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 DREAMS NG\Documents\"/>
    </mc:Choice>
  </mc:AlternateContent>
  <xr:revisionPtr revIDLastSave="0" documentId="8_{22537B6A-E910-4A60-A566-A44FB66DA9EF}" xr6:coauthVersionLast="47" xr6:coauthVersionMax="47" xr10:uidLastSave="{00000000-0000-0000-0000-000000000000}"/>
  <bookViews>
    <workbookView xWindow="-108" yWindow="-108" windowWidth="23256" windowHeight="12456" xr2:uid="{66D815FB-6C39-43BC-BEBD-3258DB8610F5}"/>
  </bookViews>
  <sheets>
    <sheet name="Cleaned_Datas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9994" i="1" l="1"/>
  <c r="X9994" i="1"/>
  <c r="U9994" i="1"/>
  <c r="S9994" i="1"/>
  <c r="G9994" i="1"/>
  <c r="F9994" i="1"/>
  <c r="E9994" i="1"/>
  <c r="D9994" i="1"/>
  <c r="C9994" i="1"/>
  <c r="Z9993" i="1"/>
  <c r="X9993" i="1"/>
  <c r="U9993" i="1"/>
  <c r="S9993" i="1"/>
  <c r="G9993" i="1"/>
  <c r="F9993" i="1"/>
  <c r="E9993" i="1"/>
  <c r="D9993" i="1"/>
  <c r="C9993" i="1"/>
  <c r="Z9992" i="1"/>
  <c r="X9992" i="1"/>
  <c r="U9992" i="1"/>
  <c r="S9992" i="1"/>
  <c r="G9992" i="1"/>
  <c r="F9992" i="1"/>
  <c r="E9992" i="1"/>
  <c r="D9992" i="1"/>
  <c r="C9992" i="1"/>
  <c r="Z9991" i="1"/>
  <c r="X9991" i="1"/>
  <c r="U9991" i="1"/>
  <c r="S9991" i="1"/>
  <c r="G9991" i="1"/>
  <c r="F9991" i="1"/>
  <c r="E9991" i="1"/>
  <c r="D9991" i="1"/>
  <c r="C9991" i="1"/>
  <c r="Z9990" i="1"/>
  <c r="X9990" i="1"/>
  <c r="U9990" i="1"/>
  <c r="S9990" i="1"/>
  <c r="G9990" i="1"/>
  <c r="F9990" i="1"/>
  <c r="E9990" i="1"/>
  <c r="D9990" i="1"/>
  <c r="C9990" i="1"/>
  <c r="Z9989" i="1"/>
  <c r="X9989" i="1"/>
  <c r="U9989" i="1"/>
  <c r="S9989" i="1"/>
  <c r="G9989" i="1"/>
  <c r="F9989" i="1"/>
  <c r="E9989" i="1"/>
  <c r="D9989" i="1"/>
  <c r="C9989" i="1"/>
  <c r="Z9988" i="1"/>
  <c r="X9988" i="1"/>
  <c r="U9988" i="1"/>
  <c r="S9988" i="1"/>
  <c r="G9988" i="1"/>
  <c r="F9988" i="1"/>
  <c r="E9988" i="1"/>
  <c r="D9988" i="1"/>
  <c r="C9988" i="1"/>
  <c r="Z9987" i="1"/>
  <c r="X9987" i="1"/>
  <c r="U9987" i="1"/>
  <c r="S9987" i="1"/>
  <c r="G9987" i="1"/>
  <c r="F9987" i="1"/>
  <c r="E9987" i="1"/>
  <c r="D9987" i="1"/>
  <c r="C9987" i="1"/>
  <c r="Z9986" i="1"/>
  <c r="X9986" i="1"/>
  <c r="U9986" i="1"/>
  <c r="S9986" i="1"/>
  <c r="G9986" i="1"/>
  <c r="F9986" i="1"/>
  <c r="E9986" i="1"/>
  <c r="D9986" i="1"/>
  <c r="C9986" i="1"/>
  <c r="Z9985" i="1"/>
  <c r="X9985" i="1"/>
  <c r="U9985" i="1"/>
  <c r="S9985" i="1"/>
  <c r="G9985" i="1"/>
  <c r="F9985" i="1"/>
  <c r="E9985" i="1"/>
  <c r="D9985" i="1"/>
  <c r="C9985" i="1"/>
  <c r="Z9984" i="1"/>
  <c r="X9984" i="1"/>
  <c r="U9984" i="1"/>
  <c r="S9984" i="1"/>
  <c r="G9984" i="1"/>
  <c r="F9984" i="1"/>
  <c r="E9984" i="1"/>
  <c r="D9984" i="1"/>
  <c r="C9984" i="1"/>
  <c r="Z9983" i="1"/>
  <c r="X9983" i="1"/>
  <c r="U9983" i="1"/>
  <c r="S9983" i="1"/>
  <c r="G9983" i="1"/>
  <c r="F9983" i="1"/>
  <c r="E9983" i="1"/>
  <c r="D9983" i="1"/>
  <c r="C9983" i="1"/>
  <c r="Z9982" i="1"/>
  <c r="X9982" i="1"/>
  <c r="U9982" i="1"/>
  <c r="S9982" i="1"/>
  <c r="G9982" i="1"/>
  <c r="F9982" i="1"/>
  <c r="E9982" i="1"/>
  <c r="D9982" i="1"/>
  <c r="C9982" i="1"/>
  <c r="Z9981" i="1"/>
  <c r="X9981" i="1"/>
  <c r="U9981" i="1"/>
  <c r="S9981" i="1"/>
  <c r="G9981" i="1"/>
  <c r="F9981" i="1"/>
  <c r="E9981" i="1"/>
  <c r="D9981" i="1"/>
  <c r="C9981" i="1"/>
  <c r="Z9980" i="1"/>
  <c r="X9980" i="1"/>
  <c r="U9980" i="1"/>
  <c r="S9980" i="1"/>
  <c r="G9980" i="1"/>
  <c r="F9980" i="1"/>
  <c r="E9980" i="1"/>
  <c r="D9980" i="1"/>
  <c r="C9980" i="1"/>
  <c r="Z9979" i="1"/>
  <c r="X9979" i="1"/>
  <c r="U9979" i="1"/>
  <c r="S9979" i="1"/>
  <c r="G9979" i="1"/>
  <c r="F9979" i="1"/>
  <c r="E9979" i="1"/>
  <c r="D9979" i="1"/>
  <c r="C9979" i="1"/>
  <c r="Z9978" i="1"/>
  <c r="X9978" i="1"/>
  <c r="U9978" i="1"/>
  <c r="S9978" i="1"/>
  <c r="G9978" i="1"/>
  <c r="F9978" i="1"/>
  <c r="E9978" i="1"/>
  <c r="D9978" i="1"/>
  <c r="C9978" i="1"/>
  <c r="Z9977" i="1"/>
  <c r="X9977" i="1"/>
  <c r="U9977" i="1"/>
  <c r="S9977" i="1"/>
  <c r="G9977" i="1"/>
  <c r="F9977" i="1"/>
  <c r="E9977" i="1"/>
  <c r="D9977" i="1"/>
  <c r="C9977" i="1"/>
  <c r="Z9976" i="1"/>
  <c r="X9976" i="1"/>
  <c r="U9976" i="1"/>
  <c r="S9976" i="1"/>
  <c r="G9976" i="1"/>
  <c r="F9976" i="1"/>
  <c r="E9976" i="1"/>
  <c r="D9976" i="1"/>
  <c r="C9976" i="1"/>
  <c r="Z9975" i="1"/>
  <c r="X9975" i="1"/>
  <c r="U9975" i="1"/>
  <c r="S9975" i="1"/>
  <c r="G9975" i="1"/>
  <c r="F9975" i="1"/>
  <c r="E9975" i="1"/>
  <c r="D9975" i="1"/>
  <c r="C9975" i="1"/>
  <c r="Z9974" i="1"/>
  <c r="X9974" i="1"/>
  <c r="U9974" i="1"/>
  <c r="S9974" i="1"/>
  <c r="G9974" i="1"/>
  <c r="F9974" i="1"/>
  <c r="E9974" i="1"/>
  <c r="D9974" i="1"/>
  <c r="C9974" i="1"/>
  <c r="Z9973" i="1"/>
  <c r="X9973" i="1"/>
  <c r="U9973" i="1"/>
  <c r="S9973" i="1"/>
  <c r="G9973" i="1"/>
  <c r="F9973" i="1"/>
  <c r="E9973" i="1"/>
  <c r="D9973" i="1"/>
  <c r="C9973" i="1"/>
  <c r="Z9972" i="1"/>
  <c r="X9972" i="1"/>
  <c r="U9972" i="1"/>
  <c r="S9972" i="1"/>
  <c r="G9972" i="1"/>
  <c r="F9972" i="1"/>
  <c r="E9972" i="1"/>
  <c r="D9972" i="1"/>
  <c r="C9972" i="1"/>
  <c r="Z9971" i="1"/>
  <c r="X9971" i="1"/>
  <c r="U9971" i="1"/>
  <c r="S9971" i="1"/>
  <c r="G9971" i="1"/>
  <c r="F9971" i="1"/>
  <c r="E9971" i="1"/>
  <c r="D9971" i="1"/>
  <c r="C9971" i="1"/>
  <c r="Z9970" i="1"/>
  <c r="X9970" i="1"/>
  <c r="U9970" i="1"/>
  <c r="S9970" i="1"/>
  <c r="G9970" i="1"/>
  <c r="F9970" i="1"/>
  <c r="E9970" i="1"/>
  <c r="D9970" i="1"/>
  <c r="C9970" i="1"/>
  <c r="Z9969" i="1"/>
  <c r="X9969" i="1"/>
  <c r="U9969" i="1"/>
  <c r="S9969" i="1"/>
  <c r="G9969" i="1"/>
  <c r="F9969" i="1"/>
  <c r="E9969" i="1"/>
  <c r="D9969" i="1"/>
  <c r="C9969" i="1"/>
  <c r="Z9968" i="1"/>
  <c r="X9968" i="1"/>
  <c r="U9968" i="1"/>
  <c r="S9968" i="1"/>
  <c r="G9968" i="1"/>
  <c r="F9968" i="1"/>
  <c r="E9968" i="1"/>
  <c r="D9968" i="1"/>
  <c r="C9968" i="1"/>
  <c r="Z9967" i="1"/>
  <c r="X9967" i="1"/>
  <c r="U9967" i="1"/>
  <c r="S9967" i="1"/>
  <c r="G9967" i="1"/>
  <c r="F9967" i="1"/>
  <c r="E9967" i="1"/>
  <c r="D9967" i="1"/>
  <c r="C9967" i="1"/>
  <c r="Z9966" i="1"/>
  <c r="X9966" i="1"/>
  <c r="U9966" i="1"/>
  <c r="S9966" i="1"/>
  <c r="G9966" i="1"/>
  <c r="F9966" i="1"/>
  <c r="E9966" i="1"/>
  <c r="D9966" i="1"/>
  <c r="C9966" i="1"/>
  <c r="Z9965" i="1"/>
  <c r="X9965" i="1"/>
  <c r="U9965" i="1"/>
  <c r="S9965" i="1"/>
  <c r="G9965" i="1"/>
  <c r="F9965" i="1"/>
  <c r="E9965" i="1"/>
  <c r="D9965" i="1"/>
  <c r="C9965" i="1"/>
  <c r="Z9964" i="1"/>
  <c r="X9964" i="1"/>
  <c r="U9964" i="1"/>
  <c r="S9964" i="1"/>
  <c r="G9964" i="1"/>
  <c r="F9964" i="1"/>
  <c r="E9964" i="1"/>
  <c r="D9964" i="1"/>
  <c r="C9964" i="1"/>
  <c r="Z9963" i="1"/>
  <c r="X9963" i="1"/>
  <c r="U9963" i="1"/>
  <c r="S9963" i="1"/>
  <c r="G9963" i="1"/>
  <c r="F9963" i="1"/>
  <c r="E9963" i="1"/>
  <c r="D9963" i="1"/>
  <c r="C9963" i="1"/>
  <c r="Z9962" i="1"/>
  <c r="X9962" i="1"/>
  <c r="U9962" i="1"/>
  <c r="S9962" i="1"/>
  <c r="G9962" i="1"/>
  <c r="F9962" i="1"/>
  <c r="E9962" i="1"/>
  <c r="D9962" i="1"/>
  <c r="C9962" i="1"/>
  <c r="Z9961" i="1"/>
  <c r="X9961" i="1"/>
  <c r="U9961" i="1"/>
  <c r="S9961" i="1"/>
  <c r="G9961" i="1"/>
  <c r="F9961" i="1"/>
  <c r="E9961" i="1"/>
  <c r="D9961" i="1"/>
  <c r="C9961" i="1"/>
  <c r="Z9960" i="1"/>
  <c r="X9960" i="1"/>
  <c r="U9960" i="1"/>
  <c r="S9960" i="1"/>
  <c r="G9960" i="1"/>
  <c r="F9960" i="1"/>
  <c r="E9960" i="1"/>
  <c r="D9960" i="1"/>
  <c r="C9960" i="1"/>
  <c r="Z9959" i="1"/>
  <c r="X9959" i="1"/>
  <c r="U9959" i="1"/>
  <c r="S9959" i="1"/>
  <c r="G9959" i="1"/>
  <c r="F9959" i="1"/>
  <c r="E9959" i="1"/>
  <c r="D9959" i="1"/>
  <c r="C9959" i="1"/>
  <c r="Z9958" i="1"/>
  <c r="X9958" i="1"/>
  <c r="U9958" i="1"/>
  <c r="S9958" i="1"/>
  <c r="G9958" i="1"/>
  <c r="F9958" i="1"/>
  <c r="E9958" i="1"/>
  <c r="D9958" i="1"/>
  <c r="C9958" i="1"/>
  <c r="Z9957" i="1"/>
  <c r="X9957" i="1"/>
  <c r="U9957" i="1"/>
  <c r="S9957" i="1"/>
  <c r="G9957" i="1"/>
  <c r="F9957" i="1"/>
  <c r="E9957" i="1"/>
  <c r="D9957" i="1"/>
  <c r="C9957" i="1"/>
  <c r="Z9956" i="1"/>
  <c r="X9956" i="1"/>
  <c r="U9956" i="1"/>
  <c r="S9956" i="1"/>
  <c r="G9956" i="1"/>
  <c r="F9956" i="1"/>
  <c r="E9956" i="1"/>
  <c r="D9956" i="1"/>
  <c r="C9956" i="1"/>
  <c r="Z9955" i="1"/>
  <c r="X9955" i="1"/>
  <c r="U9955" i="1"/>
  <c r="S9955" i="1"/>
  <c r="G9955" i="1"/>
  <c r="F9955" i="1"/>
  <c r="E9955" i="1"/>
  <c r="D9955" i="1"/>
  <c r="C9955" i="1"/>
  <c r="Z9954" i="1"/>
  <c r="X9954" i="1"/>
  <c r="U9954" i="1"/>
  <c r="S9954" i="1"/>
  <c r="G9954" i="1"/>
  <c r="F9954" i="1"/>
  <c r="E9954" i="1"/>
  <c r="D9954" i="1"/>
  <c r="C9954" i="1"/>
  <c r="Z9953" i="1"/>
  <c r="X9953" i="1"/>
  <c r="U9953" i="1"/>
  <c r="S9953" i="1"/>
  <c r="G9953" i="1"/>
  <c r="F9953" i="1"/>
  <c r="E9953" i="1"/>
  <c r="D9953" i="1"/>
  <c r="C9953" i="1"/>
  <c r="Z9952" i="1"/>
  <c r="X9952" i="1"/>
  <c r="U9952" i="1"/>
  <c r="S9952" i="1"/>
  <c r="G9952" i="1"/>
  <c r="F9952" i="1"/>
  <c r="E9952" i="1"/>
  <c r="D9952" i="1"/>
  <c r="C9952" i="1"/>
  <c r="Z9951" i="1"/>
  <c r="X9951" i="1"/>
  <c r="U9951" i="1"/>
  <c r="S9951" i="1"/>
  <c r="G9951" i="1"/>
  <c r="F9951" i="1"/>
  <c r="E9951" i="1"/>
  <c r="D9951" i="1"/>
  <c r="C9951" i="1"/>
  <c r="Z9950" i="1"/>
  <c r="X9950" i="1"/>
  <c r="U9950" i="1"/>
  <c r="S9950" i="1"/>
  <c r="G9950" i="1"/>
  <c r="F9950" i="1"/>
  <c r="E9950" i="1"/>
  <c r="D9950" i="1"/>
  <c r="C9950" i="1"/>
  <c r="Z9949" i="1"/>
  <c r="X9949" i="1"/>
  <c r="U9949" i="1"/>
  <c r="S9949" i="1"/>
  <c r="G9949" i="1"/>
  <c r="F9949" i="1"/>
  <c r="E9949" i="1"/>
  <c r="D9949" i="1"/>
  <c r="C9949" i="1"/>
  <c r="Z9948" i="1"/>
  <c r="X9948" i="1"/>
  <c r="U9948" i="1"/>
  <c r="S9948" i="1"/>
  <c r="G9948" i="1"/>
  <c r="F9948" i="1"/>
  <c r="E9948" i="1"/>
  <c r="D9948" i="1"/>
  <c r="C9948" i="1"/>
  <c r="Z9947" i="1"/>
  <c r="X9947" i="1"/>
  <c r="U9947" i="1"/>
  <c r="S9947" i="1"/>
  <c r="G9947" i="1"/>
  <c r="F9947" i="1"/>
  <c r="E9947" i="1"/>
  <c r="D9947" i="1"/>
  <c r="C9947" i="1"/>
  <c r="Z9946" i="1"/>
  <c r="X9946" i="1"/>
  <c r="U9946" i="1"/>
  <c r="S9946" i="1"/>
  <c r="G9946" i="1"/>
  <c r="F9946" i="1"/>
  <c r="E9946" i="1"/>
  <c r="D9946" i="1"/>
  <c r="C9946" i="1"/>
  <c r="Z9945" i="1"/>
  <c r="X9945" i="1"/>
  <c r="U9945" i="1"/>
  <c r="S9945" i="1"/>
  <c r="G9945" i="1"/>
  <c r="F9945" i="1"/>
  <c r="E9945" i="1"/>
  <c r="D9945" i="1"/>
  <c r="C9945" i="1"/>
  <c r="Z9944" i="1"/>
  <c r="X9944" i="1"/>
  <c r="U9944" i="1"/>
  <c r="S9944" i="1"/>
  <c r="G9944" i="1"/>
  <c r="F9944" i="1"/>
  <c r="E9944" i="1"/>
  <c r="D9944" i="1"/>
  <c r="C9944" i="1"/>
  <c r="Z9943" i="1"/>
  <c r="X9943" i="1"/>
  <c r="U9943" i="1"/>
  <c r="S9943" i="1"/>
  <c r="G9943" i="1"/>
  <c r="F9943" i="1"/>
  <c r="E9943" i="1"/>
  <c r="D9943" i="1"/>
  <c r="C9943" i="1"/>
  <c r="Z9942" i="1"/>
  <c r="X9942" i="1"/>
  <c r="U9942" i="1"/>
  <c r="S9942" i="1"/>
  <c r="G9942" i="1"/>
  <c r="F9942" i="1"/>
  <c r="E9942" i="1"/>
  <c r="D9942" i="1"/>
  <c r="C9942" i="1"/>
  <c r="Z9941" i="1"/>
  <c r="X9941" i="1"/>
  <c r="U9941" i="1"/>
  <c r="S9941" i="1"/>
  <c r="G9941" i="1"/>
  <c r="F9941" i="1"/>
  <c r="E9941" i="1"/>
  <c r="D9941" i="1"/>
  <c r="C9941" i="1"/>
  <c r="Z9940" i="1"/>
  <c r="X9940" i="1"/>
  <c r="U9940" i="1"/>
  <c r="S9940" i="1"/>
  <c r="G9940" i="1"/>
  <c r="F9940" i="1"/>
  <c r="E9940" i="1"/>
  <c r="D9940" i="1"/>
  <c r="C9940" i="1"/>
  <c r="Z9939" i="1"/>
  <c r="X9939" i="1"/>
  <c r="U9939" i="1"/>
  <c r="S9939" i="1"/>
  <c r="G9939" i="1"/>
  <c r="F9939" i="1"/>
  <c r="E9939" i="1"/>
  <c r="D9939" i="1"/>
  <c r="C9939" i="1"/>
  <c r="Z9938" i="1"/>
  <c r="X9938" i="1"/>
  <c r="U9938" i="1"/>
  <c r="S9938" i="1"/>
  <c r="G9938" i="1"/>
  <c r="F9938" i="1"/>
  <c r="E9938" i="1"/>
  <c r="D9938" i="1"/>
  <c r="C9938" i="1"/>
  <c r="Z9937" i="1"/>
  <c r="X9937" i="1"/>
  <c r="U9937" i="1"/>
  <c r="S9937" i="1"/>
  <c r="G9937" i="1"/>
  <c r="F9937" i="1"/>
  <c r="E9937" i="1"/>
  <c r="D9937" i="1"/>
  <c r="C9937" i="1"/>
  <c r="Z9936" i="1"/>
  <c r="X9936" i="1"/>
  <c r="U9936" i="1"/>
  <c r="S9936" i="1"/>
  <c r="G9936" i="1"/>
  <c r="F9936" i="1"/>
  <c r="E9936" i="1"/>
  <c r="D9936" i="1"/>
  <c r="C9936" i="1"/>
  <c r="Z9935" i="1"/>
  <c r="X9935" i="1"/>
  <c r="U9935" i="1"/>
  <c r="S9935" i="1"/>
  <c r="G9935" i="1"/>
  <c r="F9935" i="1"/>
  <c r="E9935" i="1"/>
  <c r="D9935" i="1"/>
  <c r="C9935" i="1"/>
  <c r="Z9934" i="1"/>
  <c r="X9934" i="1"/>
  <c r="U9934" i="1"/>
  <c r="S9934" i="1"/>
  <c r="G9934" i="1"/>
  <c r="F9934" i="1"/>
  <c r="E9934" i="1"/>
  <c r="D9934" i="1"/>
  <c r="C9934" i="1"/>
  <c r="Z9933" i="1"/>
  <c r="X9933" i="1"/>
  <c r="U9933" i="1"/>
  <c r="S9933" i="1"/>
  <c r="G9933" i="1"/>
  <c r="F9933" i="1"/>
  <c r="E9933" i="1"/>
  <c r="D9933" i="1"/>
  <c r="C9933" i="1"/>
  <c r="Z9932" i="1"/>
  <c r="X9932" i="1"/>
  <c r="U9932" i="1"/>
  <c r="S9932" i="1"/>
  <c r="G9932" i="1"/>
  <c r="F9932" i="1"/>
  <c r="E9932" i="1"/>
  <c r="D9932" i="1"/>
  <c r="C9932" i="1"/>
  <c r="Z9931" i="1"/>
  <c r="X9931" i="1"/>
  <c r="U9931" i="1"/>
  <c r="S9931" i="1"/>
  <c r="G9931" i="1"/>
  <c r="F9931" i="1"/>
  <c r="E9931" i="1"/>
  <c r="D9931" i="1"/>
  <c r="C9931" i="1"/>
  <c r="Z9930" i="1"/>
  <c r="X9930" i="1"/>
  <c r="U9930" i="1"/>
  <c r="S9930" i="1"/>
  <c r="G9930" i="1"/>
  <c r="F9930" i="1"/>
  <c r="E9930" i="1"/>
  <c r="D9930" i="1"/>
  <c r="C9930" i="1"/>
  <c r="Z9929" i="1"/>
  <c r="X9929" i="1"/>
  <c r="U9929" i="1"/>
  <c r="S9929" i="1"/>
  <c r="G9929" i="1"/>
  <c r="F9929" i="1"/>
  <c r="E9929" i="1"/>
  <c r="D9929" i="1"/>
  <c r="C9929" i="1"/>
  <c r="Z9928" i="1"/>
  <c r="X9928" i="1"/>
  <c r="U9928" i="1"/>
  <c r="S9928" i="1"/>
  <c r="G9928" i="1"/>
  <c r="F9928" i="1"/>
  <c r="E9928" i="1"/>
  <c r="D9928" i="1"/>
  <c r="C9928" i="1"/>
  <c r="Z9927" i="1"/>
  <c r="X9927" i="1"/>
  <c r="U9927" i="1"/>
  <c r="S9927" i="1"/>
  <c r="G9927" i="1"/>
  <c r="F9927" i="1"/>
  <c r="E9927" i="1"/>
  <c r="D9927" i="1"/>
  <c r="C9927" i="1"/>
  <c r="Z9926" i="1"/>
  <c r="X9926" i="1"/>
  <c r="U9926" i="1"/>
  <c r="S9926" i="1"/>
  <c r="G9926" i="1"/>
  <c r="F9926" i="1"/>
  <c r="E9926" i="1"/>
  <c r="D9926" i="1"/>
  <c r="C9926" i="1"/>
  <c r="Z9925" i="1"/>
  <c r="X9925" i="1"/>
  <c r="U9925" i="1"/>
  <c r="S9925" i="1"/>
  <c r="G9925" i="1"/>
  <c r="F9925" i="1"/>
  <c r="E9925" i="1"/>
  <c r="D9925" i="1"/>
  <c r="C9925" i="1"/>
  <c r="Z9924" i="1"/>
  <c r="X9924" i="1"/>
  <c r="U9924" i="1"/>
  <c r="S9924" i="1"/>
  <c r="G9924" i="1"/>
  <c r="F9924" i="1"/>
  <c r="E9924" i="1"/>
  <c r="D9924" i="1"/>
  <c r="C9924" i="1"/>
  <c r="Z9923" i="1"/>
  <c r="X9923" i="1"/>
  <c r="U9923" i="1"/>
  <c r="S9923" i="1"/>
  <c r="G9923" i="1"/>
  <c r="F9923" i="1"/>
  <c r="E9923" i="1"/>
  <c r="D9923" i="1"/>
  <c r="C9923" i="1"/>
  <c r="Z9922" i="1"/>
  <c r="X9922" i="1"/>
  <c r="U9922" i="1"/>
  <c r="S9922" i="1"/>
  <c r="G9922" i="1"/>
  <c r="F9922" i="1"/>
  <c r="E9922" i="1"/>
  <c r="D9922" i="1"/>
  <c r="C9922" i="1"/>
  <c r="Z9921" i="1"/>
  <c r="X9921" i="1"/>
  <c r="U9921" i="1"/>
  <c r="S9921" i="1"/>
  <c r="G9921" i="1"/>
  <c r="F9921" i="1"/>
  <c r="E9921" i="1"/>
  <c r="D9921" i="1"/>
  <c r="C9921" i="1"/>
  <c r="Z9920" i="1"/>
  <c r="X9920" i="1"/>
  <c r="U9920" i="1"/>
  <c r="S9920" i="1"/>
  <c r="G9920" i="1"/>
  <c r="F9920" i="1"/>
  <c r="E9920" i="1"/>
  <c r="D9920" i="1"/>
  <c r="C9920" i="1"/>
  <c r="Z9919" i="1"/>
  <c r="X9919" i="1"/>
  <c r="U9919" i="1"/>
  <c r="S9919" i="1"/>
  <c r="G9919" i="1"/>
  <c r="F9919" i="1"/>
  <c r="E9919" i="1"/>
  <c r="D9919" i="1"/>
  <c r="C9919" i="1"/>
  <c r="Z9918" i="1"/>
  <c r="X9918" i="1"/>
  <c r="U9918" i="1"/>
  <c r="S9918" i="1"/>
  <c r="G9918" i="1"/>
  <c r="F9918" i="1"/>
  <c r="E9918" i="1"/>
  <c r="D9918" i="1"/>
  <c r="C9918" i="1"/>
  <c r="Z9917" i="1"/>
  <c r="X9917" i="1"/>
  <c r="U9917" i="1"/>
  <c r="S9917" i="1"/>
  <c r="G9917" i="1"/>
  <c r="F9917" i="1"/>
  <c r="E9917" i="1"/>
  <c r="D9917" i="1"/>
  <c r="C9917" i="1"/>
  <c r="Z9916" i="1"/>
  <c r="X9916" i="1"/>
  <c r="U9916" i="1"/>
  <c r="S9916" i="1"/>
  <c r="G9916" i="1"/>
  <c r="F9916" i="1"/>
  <c r="E9916" i="1"/>
  <c r="D9916" i="1"/>
  <c r="C9916" i="1"/>
  <c r="Z9915" i="1"/>
  <c r="X9915" i="1"/>
  <c r="U9915" i="1"/>
  <c r="S9915" i="1"/>
  <c r="G9915" i="1"/>
  <c r="F9915" i="1"/>
  <c r="E9915" i="1"/>
  <c r="D9915" i="1"/>
  <c r="C9915" i="1"/>
  <c r="Z9914" i="1"/>
  <c r="X9914" i="1"/>
  <c r="U9914" i="1"/>
  <c r="S9914" i="1"/>
  <c r="G9914" i="1"/>
  <c r="F9914" i="1"/>
  <c r="E9914" i="1"/>
  <c r="D9914" i="1"/>
  <c r="C9914" i="1"/>
  <c r="Z9913" i="1"/>
  <c r="X9913" i="1"/>
  <c r="U9913" i="1"/>
  <c r="S9913" i="1"/>
  <c r="G9913" i="1"/>
  <c r="F9913" i="1"/>
  <c r="E9913" i="1"/>
  <c r="D9913" i="1"/>
  <c r="C9913" i="1"/>
  <c r="Z9912" i="1"/>
  <c r="X9912" i="1"/>
  <c r="U9912" i="1"/>
  <c r="S9912" i="1"/>
  <c r="G9912" i="1"/>
  <c r="F9912" i="1"/>
  <c r="E9912" i="1"/>
  <c r="D9912" i="1"/>
  <c r="C9912" i="1"/>
  <c r="Z9911" i="1"/>
  <c r="X9911" i="1"/>
  <c r="U9911" i="1"/>
  <c r="S9911" i="1"/>
  <c r="G9911" i="1"/>
  <c r="F9911" i="1"/>
  <c r="E9911" i="1"/>
  <c r="D9911" i="1"/>
  <c r="C9911" i="1"/>
  <c r="Z9910" i="1"/>
  <c r="X9910" i="1"/>
  <c r="U9910" i="1"/>
  <c r="S9910" i="1"/>
  <c r="G9910" i="1"/>
  <c r="F9910" i="1"/>
  <c r="E9910" i="1"/>
  <c r="D9910" i="1"/>
  <c r="C9910" i="1"/>
  <c r="Z9909" i="1"/>
  <c r="X9909" i="1"/>
  <c r="U9909" i="1"/>
  <c r="S9909" i="1"/>
  <c r="G9909" i="1"/>
  <c r="F9909" i="1"/>
  <c r="E9909" i="1"/>
  <c r="D9909" i="1"/>
  <c r="C9909" i="1"/>
  <c r="Z9908" i="1"/>
  <c r="X9908" i="1"/>
  <c r="U9908" i="1"/>
  <c r="S9908" i="1"/>
  <c r="G9908" i="1"/>
  <c r="F9908" i="1"/>
  <c r="E9908" i="1"/>
  <c r="D9908" i="1"/>
  <c r="C9908" i="1"/>
  <c r="Z9907" i="1"/>
  <c r="X9907" i="1"/>
  <c r="U9907" i="1"/>
  <c r="S9907" i="1"/>
  <c r="G9907" i="1"/>
  <c r="F9907" i="1"/>
  <c r="E9907" i="1"/>
  <c r="D9907" i="1"/>
  <c r="C9907" i="1"/>
  <c r="Z9906" i="1"/>
  <c r="X9906" i="1"/>
  <c r="U9906" i="1"/>
  <c r="S9906" i="1"/>
  <c r="G9906" i="1"/>
  <c r="F9906" i="1"/>
  <c r="E9906" i="1"/>
  <c r="D9906" i="1"/>
  <c r="C9906" i="1"/>
  <c r="Z9905" i="1"/>
  <c r="X9905" i="1"/>
  <c r="U9905" i="1"/>
  <c r="S9905" i="1"/>
  <c r="G9905" i="1"/>
  <c r="F9905" i="1"/>
  <c r="E9905" i="1"/>
  <c r="D9905" i="1"/>
  <c r="C9905" i="1"/>
  <c r="Z9904" i="1"/>
  <c r="X9904" i="1"/>
  <c r="U9904" i="1"/>
  <c r="S9904" i="1"/>
  <c r="G9904" i="1"/>
  <c r="F9904" i="1"/>
  <c r="E9904" i="1"/>
  <c r="D9904" i="1"/>
  <c r="C9904" i="1"/>
  <c r="Z9903" i="1"/>
  <c r="X9903" i="1"/>
  <c r="U9903" i="1"/>
  <c r="S9903" i="1"/>
  <c r="G9903" i="1"/>
  <c r="F9903" i="1"/>
  <c r="E9903" i="1"/>
  <c r="D9903" i="1"/>
  <c r="C9903" i="1"/>
  <c r="Z9902" i="1"/>
  <c r="X9902" i="1"/>
  <c r="U9902" i="1"/>
  <c r="S9902" i="1"/>
  <c r="G9902" i="1"/>
  <c r="F9902" i="1"/>
  <c r="E9902" i="1"/>
  <c r="D9902" i="1"/>
  <c r="C9902" i="1"/>
  <c r="Z9901" i="1"/>
  <c r="X9901" i="1"/>
  <c r="U9901" i="1"/>
  <c r="S9901" i="1"/>
  <c r="G9901" i="1"/>
  <c r="F9901" i="1"/>
  <c r="E9901" i="1"/>
  <c r="D9901" i="1"/>
  <c r="C9901" i="1"/>
  <c r="Z9900" i="1"/>
  <c r="X9900" i="1"/>
  <c r="U9900" i="1"/>
  <c r="S9900" i="1"/>
  <c r="G9900" i="1"/>
  <c r="F9900" i="1"/>
  <c r="E9900" i="1"/>
  <c r="D9900" i="1"/>
  <c r="C9900" i="1"/>
  <c r="Z9899" i="1"/>
  <c r="X9899" i="1"/>
  <c r="U9899" i="1"/>
  <c r="S9899" i="1"/>
  <c r="G9899" i="1"/>
  <c r="F9899" i="1"/>
  <c r="E9899" i="1"/>
  <c r="D9899" i="1"/>
  <c r="C9899" i="1"/>
  <c r="Z9898" i="1"/>
  <c r="X9898" i="1"/>
  <c r="U9898" i="1"/>
  <c r="S9898" i="1"/>
  <c r="G9898" i="1"/>
  <c r="F9898" i="1"/>
  <c r="E9898" i="1"/>
  <c r="D9898" i="1"/>
  <c r="C9898" i="1"/>
  <c r="Z9897" i="1"/>
  <c r="X9897" i="1"/>
  <c r="U9897" i="1"/>
  <c r="S9897" i="1"/>
  <c r="G9897" i="1"/>
  <c r="F9897" i="1"/>
  <c r="E9897" i="1"/>
  <c r="D9897" i="1"/>
  <c r="C9897" i="1"/>
  <c r="Z9896" i="1"/>
  <c r="X9896" i="1"/>
  <c r="U9896" i="1"/>
  <c r="S9896" i="1"/>
  <c r="G9896" i="1"/>
  <c r="F9896" i="1"/>
  <c r="E9896" i="1"/>
  <c r="D9896" i="1"/>
  <c r="C9896" i="1"/>
  <c r="Z9895" i="1"/>
  <c r="X9895" i="1"/>
  <c r="U9895" i="1"/>
  <c r="S9895" i="1"/>
  <c r="G9895" i="1"/>
  <c r="F9895" i="1"/>
  <c r="E9895" i="1"/>
  <c r="D9895" i="1"/>
  <c r="C9895" i="1"/>
  <c r="Z9894" i="1"/>
  <c r="X9894" i="1"/>
  <c r="U9894" i="1"/>
  <c r="S9894" i="1"/>
  <c r="G9894" i="1"/>
  <c r="F9894" i="1"/>
  <c r="E9894" i="1"/>
  <c r="D9894" i="1"/>
  <c r="C9894" i="1"/>
  <c r="Z9893" i="1"/>
  <c r="X9893" i="1"/>
  <c r="U9893" i="1"/>
  <c r="S9893" i="1"/>
  <c r="G9893" i="1"/>
  <c r="F9893" i="1"/>
  <c r="E9893" i="1"/>
  <c r="D9893" i="1"/>
  <c r="C9893" i="1"/>
  <c r="Z9892" i="1"/>
  <c r="X9892" i="1"/>
  <c r="U9892" i="1"/>
  <c r="S9892" i="1"/>
  <c r="G9892" i="1"/>
  <c r="F9892" i="1"/>
  <c r="E9892" i="1"/>
  <c r="D9892" i="1"/>
  <c r="C9892" i="1"/>
  <c r="Z9891" i="1"/>
  <c r="X9891" i="1"/>
  <c r="U9891" i="1"/>
  <c r="S9891" i="1"/>
  <c r="G9891" i="1"/>
  <c r="F9891" i="1"/>
  <c r="E9891" i="1"/>
  <c r="D9891" i="1"/>
  <c r="C9891" i="1"/>
  <c r="Z9890" i="1"/>
  <c r="X9890" i="1"/>
  <c r="U9890" i="1"/>
  <c r="S9890" i="1"/>
  <c r="G9890" i="1"/>
  <c r="F9890" i="1"/>
  <c r="E9890" i="1"/>
  <c r="D9890" i="1"/>
  <c r="C9890" i="1"/>
  <c r="Z9889" i="1"/>
  <c r="X9889" i="1"/>
  <c r="U9889" i="1"/>
  <c r="S9889" i="1"/>
  <c r="G9889" i="1"/>
  <c r="F9889" i="1"/>
  <c r="E9889" i="1"/>
  <c r="D9889" i="1"/>
  <c r="C9889" i="1"/>
  <c r="Z9888" i="1"/>
  <c r="X9888" i="1"/>
  <c r="U9888" i="1"/>
  <c r="S9888" i="1"/>
  <c r="G9888" i="1"/>
  <c r="F9888" i="1"/>
  <c r="E9888" i="1"/>
  <c r="D9888" i="1"/>
  <c r="C9888" i="1"/>
  <c r="Z9887" i="1"/>
  <c r="X9887" i="1"/>
  <c r="U9887" i="1"/>
  <c r="S9887" i="1"/>
  <c r="G9887" i="1"/>
  <c r="F9887" i="1"/>
  <c r="E9887" i="1"/>
  <c r="D9887" i="1"/>
  <c r="C9887" i="1"/>
  <c r="Z9886" i="1"/>
  <c r="X9886" i="1"/>
  <c r="U9886" i="1"/>
  <c r="S9886" i="1"/>
  <c r="G9886" i="1"/>
  <c r="F9886" i="1"/>
  <c r="E9886" i="1"/>
  <c r="D9886" i="1"/>
  <c r="C9886" i="1"/>
  <c r="Z9885" i="1"/>
  <c r="X9885" i="1"/>
  <c r="U9885" i="1"/>
  <c r="S9885" i="1"/>
  <c r="G9885" i="1"/>
  <c r="F9885" i="1"/>
  <c r="E9885" i="1"/>
  <c r="D9885" i="1"/>
  <c r="C9885" i="1"/>
  <c r="Z9884" i="1"/>
  <c r="X9884" i="1"/>
  <c r="U9884" i="1"/>
  <c r="S9884" i="1"/>
  <c r="G9884" i="1"/>
  <c r="F9884" i="1"/>
  <c r="E9884" i="1"/>
  <c r="D9884" i="1"/>
  <c r="C9884" i="1"/>
  <c r="Z9883" i="1"/>
  <c r="X9883" i="1"/>
  <c r="U9883" i="1"/>
  <c r="S9883" i="1"/>
  <c r="G9883" i="1"/>
  <c r="F9883" i="1"/>
  <c r="E9883" i="1"/>
  <c r="D9883" i="1"/>
  <c r="C9883" i="1"/>
  <c r="Z9882" i="1"/>
  <c r="X9882" i="1"/>
  <c r="U9882" i="1"/>
  <c r="S9882" i="1"/>
  <c r="G9882" i="1"/>
  <c r="F9882" i="1"/>
  <c r="E9882" i="1"/>
  <c r="D9882" i="1"/>
  <c r="C9882" i="1"/>
  <c r="Z9881" i="1"/>
  <c r="X9881" i="1"/>
  <c r="U9881" i="1"/>
  <c r="S9881" i="1"/>
  <c r="G9881" i="1"/>
  <c r="F9881" i="1"/>
  <c r="E9881" i="1"/>
  <c r="D9881" i="1"/>
  <c r="C9881" i="1"/>
  <c r="Z9880" i="1"/>
  <c r="X9880" i="1"/>
  <c r="U9880" i="1"/>
  <c r="S9880" i="1"/>
  <c r="G9880" i="1"/>
  <c r="F9880" i="1"/>
  <c r="E9880" i="1"/>
  <c r="D9880" i="1"/>
  <c r="C9880" i="1"/>
  <c r="Z9879" i="1"/>
  <c r="X9879" i="1"/>
  <c r="U9879" i="1"/>
  <c r="S9879" i="1"/>
  <c r="G9879" i="1"/>
  <c r="F9879" i="1"/>
  <c r="E9879" i="1"/>
  <c r="D9879" i="1"/>
  <c r="C9879" i="1"/>
  <c r="Z9878" i="1"/>
  <c r="X9878" i="1"/>
  <c r="U9878" i="1"/>
  <c r="S9878" i="1"/>
  <c r="G9878" i="1"/>
  <c r="F9878" i="1"/>
  <c r="E9878" i="1"/>
  <c r="D9878" i="1"/>
  <c r="C9878" i="1"/>
  <c r="Z9877" i="1"/>
  <c r="X9877" i="1"/>
  <c r="U9877" i="1"/>
  <c r="S9877" i="1"/>
  <c r="G9877" i="1"/>
  <c r="F9877" i="1"/>
  <c r="E9877" i="1"/>
  <c r="D9877" i="1"/>
  <c r="C9877" i="1"/>
  <c r="Z9876" i="1"/>
  <c r="X9876" i="1"/>
  <c r="U9876" i="1"/>
  <c r="S9876" i="1"/>
  <c r="G9876" i="1"/>
  <c r="F9876" i="1"/>
  <c r="E9876" i="1"/>
  <c r="D9876" i="1"/>
  <c r="C9876" i="1"/>
  <c r="Z9875" i="1"/>
  <c r="X9875" i="1"/>
  <c r="U9875" i="1"/>
  <c r="S9875" i="1"/>
  <c r="G9875" i="1"/>
  <c r="F9875" i="1"/>
  <c r="E9875" i="1"/>
  <c r="D9875" i="1"/>
  <c r="C9875" i="1"/>
  <c r="Z9874" i="1"/>
  <c r="X9874" i="1"/>
  <c r="U9874" i="1"/>
  <c r="S9874" i="1"/>
  <c r="G9874" i="1"/>
  <c r="F9874" i="1"/>
  <c r="E9874" i="1"/>
  <c r="D9874" i="1"/>
  <c r="C9874" i="1"/>
  <c r="Z9873" i="1"/>
  <c r="X9873" i="1"/>
  <c r="U9873" i="1"/>
  <c r="S9873" i="1"/>
  <c r="G9873" i="1"/>
  <c r="F9873" i="1"/>
  <c r="E9873" i="1"/>
  <c r="D9873" i="1"/>
  <c r="C9873" i="1"/>
  <c r="Z9872" i="1"/>
  <c r="X9872" i="1"/>
  <c r="U9872" i="1"/>
  <c r="S9872" i="1"/>
  <c r="G9872" i="1"/>
  <c r="F9872" i="1"/>
  <c r="E9872" i="1"/>
  <c r="D9872" i="1"/>
  <c r="C9872" i="1"/>
  <c r="Z9871" i="1"/>
  <c r="X9871" i="1"/>
  <c r="U9871" i="1"/>
  <c r="S9871" i="1"/>
  <c r="G9871" i="1"/>
  <c r="F9871" i="1"/>
  <c r="E9871" i="1"/>
  <c r="D9871" i="1"/>
  <c r="C9871" i="1"/>
  <c r="Z9870" i="1"/>
  <c r="X9870" i="1"/>
  <c r="U9870" i="1"/>
  <c r="S9870" i="1"/>
  <c r="G9870" i="1"/>
  <c r="F9870" i="1"/>
  <c r="E9870" i="1"/>
  <c r="D9870" i="1"/>
  <c r="C9870" i="1"/>
  <c r="Z9869" i="1"/>
  <c r="X9869" i="1"/>
  <c r="U9869" i="1"/>
  <c r="S9869" i="1"/>
  <c r="G9869" i="1"/>
  <c r="F9869" i="1"/>
  <c r="E9869" i="1"/>
  <c r="D9869" i="1"/>
  <c r="C9869" i="1"/>
  <c r="Z9868" i="1"/>
  <c r="X9868" i="1"/>
  <c r="U9868" i="1"/>
  <c r="S9868" i="1"/>
  <c r="G9868" i="1"/>
  <c r="F9868" i="1"/>
  <c r="E9868" i="1"/>
  <c r="D9868" i="1"/>
  <c r="C9868" i="1"/>
  <c r="Z9867" i="1"/>
  <c r="X9867" i="1"/>
  <c r="U9867" i="1"/>
  <c r="S9867" i="1"/>
  <c r="G9867" i="1"/>
  <c r="F9867" i="1"/>
  <c r="E9867" i="1"/>
  <c r="D9867" i="1"/>
  <c r="C9867" i="1"/>
  <c r="Z9866" i="1"/>
  <c r="X9866" i="1"/>
  <c r="U9866" i="1"/>
  <c r="S9866" i="1"/>
  <c r="G9866" i="1"/>
  <c r="F9866" i="1"/>
  <c r="E9866" i="1"/>
  <c r="D9866" i="1"/>
  <c r="C9866" i="1"/>
  <c r="Z9865" i="1"/>
  <c r="X9865" i="1"/>
  <c r="U9865" i="1"/>
  <c r="S9865" i="1"/>
  <c r="G9865" i="1"/>
  <c r="F9865" i="1"/>
  <c r="E9865" i="1"/>
  <c r="D9865" i="1"/>
  <c r="C9865" i="1"/>
  <c r="Z9864" i="1"/>
  <c r="X9864" i="1"/>
  <c r="U9864" i="1"/>
  <c r="S9864" i="1"/>
  <c r="G9864" i="1"/>
  <c r="F9864" i="1"/>
  <c r="E9864" i="1"/>
  <c r="D9864" i="1"/>
  <c r="C9864" i="1"/>
  <c r="Z9863" i="1"/>
  <c r="X9863" i="1"/>
  <c r="U9863" i="1"/>
  <c r="S9863" i="1"/>
  <c r="G9863" i="1"/>
  <c r="F9863" i="1"/>
  <c r="E9863" i="1"/>
  <c r="D9863" i="1"/>
  <c r="C9863" i="1"/>
  <c r="Z9862" i="1"/>
  <c r="X9862" i="1"/>
  <c r="U9862" i="1"/>
  <c r="S9862" i="1"/>
  <c r="G9862" i="1"/>
  <c r="F9862" i="1"/>
  <c r="E9862" i="1"/>
  <c r="D9862" i="1"/>
  <c r="C9862" i="1"/>
  <c r="Z9861" i="1"/>
  <c r="X9861" i="1"/>
  <c r="U9861" i="1"/>
  <c r="S9861" i="1"/>
  <c r="G9861" i="1"/>
  <c r="F9861" i="1"/>
  <c r="E9861" i="1"/>
  <c r="D9861" i="1"/>
  <c r="C9861" i="1"/>
  <c r="Z9860" i="1"/>
  <c r="X9860" i="1"/>
  <c r="U9860" i="1"/>
  <c r="S9860" i="1"/>
  <c r="G9860" i="1"/>
  <c r="F9860" i="1"/>
  <c r="E9860" i="1"/>
  <c r="D9860" i="1"/>
  <c r="C9860" i="1"/>
  <c r="Z9859" i="1"/>
  <c r="X9859" i="1"/>
  <c r="U9859" i="1"/>
  <c r="S9859" i="1"/>
  <c r="G9859" i="1"/>
  <c r="F9859" i="1"/>
  <c r="E9859" i="1"/>
  <c r="D9859" i="1"/>
  <c r="C9859" i="1"/>
  <c r="Z9858" i="1"/>
  <c r="X9858" i="1"/>
  <c r="U9858" i="1"/>
  <c r="S9858" i="1"/>
  <c r="G9858" i="1"/>
  <c r="F9858" i="1"/>
  <c r="E9858" i="1"/>
  <c r="D9858" i="1"/>
  <c r="C9858" i="1"/>
  <c r="Z9857" i="1"/>
  <c r="X9857" i="1"/>
  <c r="U9857" i="1"/>
  <c r="S9857" i="1"/>
  <c r="G9857" i="1"/>
  <c r="F9857" i="1"/>
  <c r="E9857" i="1"/>
  <c r="D9857" i="1"/>
  <c r="C9857" i="1"/>
  <c r="Z9856" i="1"/>
  <c r="X9856" i="1"/>
  <c r="U9856" i="1"/>
  <c r="S9856" i="1"/>
  <c r="G9856" i="1"/>
  <c r="F9856" i="1"/>
  <c r="E9856" i="1"/>
  <c r="D9856" i="1"/>
  <c r="C9856" i="1"/>
  <c r="Z9855" i="1"/>
  <c r="X9855" i="1"/>
  <c r="U9855" i="1"/>
  <c r="S9855" i="1"/>
  <c r="G9855" i="1"/>
  <c r="F9855" i="1"/>
  <c r="E9855" i="1"/>
  <c r="D9855" i="1"/>
  <c r="C9855" i="1"/>
  <c r="Z9854" i="1"/>
  <c r="X9854" i="1"/>
  <c r="U9854" i="1"/>
  <c r="S9854" i="1"/>
  <c r="G9854" i="1"/>
  <c r="F9854" i="1"/>
  <c r="E9854" i="1"/>
  <c r="D9854" i="1"/>
  <c r="C9854" i="1"/>
  <c r="Z9853" i="1"/>
  <c r="X9853" i="1"/>
  <c r="U9853" i="1"/>
  <c r="S9853" i="1"/>
  <c r="G9853" i="1"/>
  <c r="F9853" i="1"/>
  <c r="E9853" i="1"/>
  <c r="D9853" i="1"/>
  <c r="C9853" i="1"/>
  <c r="Z9852" i="1"/>
  <c r="X9852" i="1"/>
  <c r="U9852" i="1"/>
  <c r="S9852" i="1"/>
  <c r="G9852" i="1"/>
  <c r="F9852" i="1"/>
  <c r="E9852" i="1"/>
  <c r="D9852" i="1"/>
  <c r="C9852" i="1"/>
  <c r="Z9851" i="1"/>
  <c r="X9851" i="1"/>
  <c r="U9851" i="1"/>
  <c r="S9851" i="1"/>
  <c r="G9851" i="1"/>
  <c r="F9851" i="1"/>
  <c r="E9851" i="1"/>
  <c r="D9851" i="1"/>
  <c r="C9851" i="1"/>
  <c r="Z9850" i="1"/>
  <c r="X9850" i="1"/>
  <c r="U9850" i="1"/>
  <c r="S9850" i="1"/>
  <c r="G9850" i="1"/>
  <c r="F9850" i="1"/>
  <c r="E9850" i="1"/>
  <c r="D9850" i="1"/>
  <c r="C9850" i="1"/>
  <c r="Z9849" i="1"/>
  <c r="X9849" i="1"/>
  <c r="U9849" i="1"/>
  <c r="S9849" i="1"/>
  <c r="G9849" i="1"/>
  <c r="F9849" i="1"/>
  <c r="E9849" i="1"/>
  <c r="D9849" i="1"/>
  <c r="C9849" i="1"/>
  <c r="Z9848" i="1"/>
  <c r="X9848" i="1"/>
  <c r="U9848" i="1"/>
  <c r="S9848" i="1"/>
  <c r="G9848" i="1"/>
  <c r="F9848" i="1"/>
  <c r="E9848" i="1"/>
  <c r="D9848" i="1"/>
  <c r="C9848" i="1"/>
  <c r="Z9847" i="1"/>
  <c r="X9847" i="1"/>
  <c r="U9847" i="1"/>
  <c r="S9847" i="1"/>
  <c r="G9847" i="1"/>
  <c r="F9847" i="1"/>
  <c r="E9847" i="1"/>
  <c r="D9847" i="1"/>
  <c r="C9847" i="1"/>
  <c r="Z9846" i="1"/>
  <c r="X9846" i="1"/>
  <c r="U9846" i="1"/>
  <c r="S9846" i="1"/>
  <c r="G9846" i="1"/>
  <c r="F9846" i="1"/>
  <c r="E9846" i="1"/>
  <c r="D9846" i="1"/>
  <c r="C9846" i="1"/>
  <c r="Z9845" i="1"/>
  <c r="X9845" i="1"/>
  <c r="U9845" i="1"/>
  <c r="S9845" i="1"/>
  <c r="G9845" i="1"/>
  <c r="F9845" i="1"/>
  <c r="E9845" i="1"/>
  <c r="D9845" i="1"/>
  <c r="C9845" i="1"/>
  <c r="Z9844" i="1"/>
  <c r="X9844" i="1"/>
  <c r="U9844" i="1"/>
  <c r="S9844" i="1"/>
  <c r="G9844" i="1"/>
  <c r="F9844" i="1"/>
  <c r="E9844" i="1"/>
  <c r="D9844" i="1"/>
  <c r="C9844" i="1"/>
  <c r="Z9843" i="1"/>
  <c r="X9843" i="1"/>
  <c r="U9843" i="1"/>
  <c r="S9843" i="1"/>
  <c r="G9843" i="1"/>
  <c r="F9843" i="1"/>
  <c r="E9843" i="1"/>
  <c r="D9843" i="1"/>
  <c r="C9843" i="1"/>
  <c r="Z9842" i="1"/>
  <c r="X9842" i="1"/>
  <c r="U9842" i="1"/>
  <c r="S9842" i="1"/>
  <c r="G9842" i="1"/>
  <c r="F9842" i="1"/>
  <c r="E9842" i="1"/>
  <c r="D9842" i="1"/>
  <c r="C9842" i="1"/>
  <c r="Z9841" i="1"/>
  <c r="X9841" i="1"/>
  <c r="U9841" i="1"/>
  <c r="S9841" i="1"/>
  <c r="G9841" i="1"/>
  <c r="F9841" i="1"/>
  <c r="E9841" i="1"/>
  <c r="D9841" i="1"/>
  <c r="C9841" i="1"/>
  <c r="Z9840" i="1"/>
  <c r="X9840" i="1"/>
  <c r="U9840" i="1"/>
  <c r="S9840" i="1"/>
  <c r="G9840" i="1"/>
  <c r="F9840" i="1"/>
  <c r="E9840" i="1"/>
  <c r="D9840" i="1"/>
  <c r="C9840" i="1"/>
  <c r="Z9839" i="1"/>
  <c r="X9839" i="1"/>
  <c r="U9839" i="1"/>
  <c r="S9839" i="1"/>
  <c r="G9839" i="1"/>
  <c r="F9839" i="1"/>
  <c r="E9839" i="1"/>
  <c r="D9839" i="1"/>
  <c r="C9839" i="1"/>
  <c r="Z9838" i="1"/>
  <c r="X9838" i="1"/>
  <c r="U9838" i="1"/>
  <c r="S9838" i="1"/>
  <c r="G9838" i="1"/>
  <c r="F9838" i="1"/>
  <c r="E9838" i="1"/>
  <c r="D9838" i="1"/>
  <c r="C9838" i="1"/>
  <c r="Z9837" i="1"/>
  <c r="X9837" i="1"/>
  <c r="U9837" i="1"/>
  <c r="S9837" i="1"/>
  <c r="G9837" i="1"/>
  <c r="F9837" i="1"/>
  <c r="E9837" i="1"/>
  <c r="D9837" i="1"/>
  <c r="C9837" i="1"/>
  <c r="Z9836" i="1"/>
  <c r="X9836" i="1"/>
  <c r="U9836" i="1"/>
  <c r="S9836" i="1"/>
  <c r="G9836" i="1"/>
  <c r="F9836" i="1"/>
  <c r="E9836" i="1"/>
  <c r="D9836" i="1"/>
  <c r="C9836" i="1"/>
  <c r="Z9835" i="1"/>
  <c r="X9835" i="1"/>
  <c r="U9835" i="1"/>
  <c r="S9835" i="1"/>
  <c r="G9835" i="1"/>
  <c r="F9835" i="1"/>
  <c r="E9835" i="1"/>
  <c r="D9835" i="1"/>
  <c r="C9835" i="1"/>
  <c r="Z9834" i="1"/>
  <c r="X9834" i="1"/>
  <c r="U9834" i="1"/>
  <c r="S9834" i="1"/>
  <c r="G9834" i="1"/>
  <c r="F9834" i="1"/>
  <c r="E9834" i="1"/>
  <c r="D9834" i="1"/>
  <c r="C9834" i="1"/>
  <c r="Z9833" i="1"/>
  <c r="X9833" i="1"/>
  <c r="U9833" i="1"/>
  <c r="S9833" i="1"/>
  <c r="G9833" i="1"/>
  <c r="F9833" i="1"/>
  <c r="E9833" i="1"/>
  <c r="D9833" i="1"/>
  <c r="C9833" i="1"/>
  <c r="Z9832" i="1"/>
  <c r="X9832" i="1"/>
  <c r="U9832" i="1"/>
  <c r="S9832" i="1"/>
  <c r="G9832" i="1"/>
  <c r="F9832" i="1"/>
  <c r="E9832" i="1"/>
  <c r="D9832" i="1"/>
  <c r="C9832" i="1"/>
  <c r="Z9831" i="1"/>
  <c r="X9831" i="1"/>
  <c r="U9831" i="1"/>
  <c r="S9831" i="1"/>
  <c r="G9831" i="1"/>
  <c r="F9831" i="1"/>
  <c r="E9831" i="1"/>
  <c r="D9831" i="1"/>
  <c r="C9831" i="1"/>
  <c r="Z9830" i="1"/>
  <c r="X9830" i="1"/>
  <c r="U9830" i="1"/>
  <c r="S9830" i="1"/>
  <c r="G9830" i="1"/>
  <c r="F9830" i="1"/>
  <c r="E9830" i="1"/>
  <c r="D9830" i="1"/>
  <c r="C9830" i="1"/>
  <c r="Z9829" i="1"/>
  <c r="X9829" i="1"/>
  <c r="U9829" i="1"/>
  <c r="S9829" i="1"/>
  <c r="G9829" i="1"/>
  <c r="F9829" i="1"/>
  <c r="E9829" i="1"/>
  <c r="D9829" i="1"/>
  <c r="C9829" i="1"/>
  <c r="Z9828" i="1"/>
  <c r="X9828" i="1"/>
  <c r="U9828" i="1"/>
  <c r="S9828" i="1"/>
  <c r="G9828" i="1"/>
  <c r="F9828" i="1"/>
  <c r="E9828" i="1"/>
  <c r="D9828" i="1"/>
  <c r="C9828" i="1"/>
  <c r="Z9827" i="1"/>
  <c r="X9827" i="1"/>
  <c r="U9827" i="1"/>
  <c r="S9827" i="1"/>
  <c r="G9827" i="1"/>
  <c r="F9827" i="1"/>
  <c r="E9827" i="1"/>
  <c r="D9827" i="1"/>
  <c r="C9827" i="1"/>
  <c r="Z9826" i="1"/>
  <c r="X9826" i="1"/>
  <c r="U9826" i="1"/>
  <c r="S9826" i="1"/>
  <c r="G9826" i="1"/>
  <c r="F9826" i="1"/>
  <c r="E9826" i="1"/>
  <c r="D9826" i="1"/>
  <c r="C9826" i="1"/>
  <c r="Z9825" i="1"/>
  <c r="X9825" i="1"/>
  <c r="U9825" i="1"/>
  <c r="S9825" i="1"/>
  <c r="G9825" i="1"/>
  <c r="F9825" i="1"/>
  <c r="E9825" i="1"/>
  <c r="D9825" i="1"/>
  <c r="C9825" i="1"/>
  <c r="Z9824" i="1"/>
  <c r="X9824" i="1"/>
  <c r="U9824" i="1"/>
  <c r="S9824" i="1"/>
  <c r="G9824" i="1"/>
  <c r="F9824" i="1"/>
  <c r="E9824" i="1"/>
  <c r="D9824" i="1"/>
  <c r="C9824" i="1"/>
  <c r="Z9823" i="1"/>
  <c r="X9823" i="1"/>
  <c r="U9823" i="1"/>
  <c r="S9823" i="1"/>
  <c r="G9823" i="1"/>
  <c r="F9823" i="1"/>
  <c r="E9823" i="1"/>
  <c r="D9823" i="1"/>
  <c r="C9823" i="1"/>
  <c r="Z9822" i="1"/>
  <c r="X9822" i="1"/>
  <c r="U9822" i="1"/>
  <c r="S9822" i="1"/>
  <c r="G9822" i="1"/>
  <c r="F9822" i="1"/>
  <c r="E9822" i="1"/>
  <c r="D9822" i="1"/>
  <c r="C9822" i="1"/>
  <c r="Z9821" i="1"/>
  <c r="X9821" i="1"/>
  <c r="U9821" i="1"/>
  <c r="S9821" i="1"/>
  <c r="G9821" i="1"/>
  <c r="F9821" i="1"/>
  <c r="E9821" i="1"/>
  <c r="D9821" i="1"/>
  <c r="C9821" i="1"/>
  <c r="Z9820" i="1"/>
  <c r="X9820" i="1"/>
  <c r="U9820" i="1"/>
  <c r="S9820" i="1"/>
  <c r="G9820" i="1"/>
  <c r="F9820" i="1"/>
  <c r="E9820" i="1"/>
  <c r="D9820" i="1"/>
  <c r="C9820" i="1"/>
  <c r="Z9819" i="1"/>
  <c r="X9819" i="1"/>
  <c r="U9819" i="1"/>
  <c r="S9819" i="1"/>
  <c r="G9819" i="1"/>
  <c r="F9819" i="1"/>
  <c r="E9819" i="1"/>
  <c r="D9819" i="1"/>
  <c r="C9819" i="1"/>
  <c r="Z9818" i="1"/>
  <c r="X9818" i="1"/>
  <c r="U9818" i="1"/>
  <c r="S9818" i="1"/>
  <c r="G9818" i="1"/>
  <c r="F9818" i="1"/>
  <c r="E9818" i="1"/>
  <c r="D9818" i="1"/>
  <c r="C9818" i="1"/>
  <c r="Z9817" i="1"/>
  <c r="X9817" i="1"/>
  <c r="U9817" i="1"/>
  <c r="S9817" i="1"/>
  <c r="G9817" i="1"/>
  <c r="F9817" i="1"/>
  <c r="E9817" i="1"/>
  <c r="D9817" i="1"/>
  <c r="C9817" i="1"/>
  <c r="Z9816" i="1"/>
  <c r="X9816" i="1"/>
  <c r="U9816" i="1"/>
  <c r="S9816" i="1"/>
  <c r="G9816" i="1"/>
  <c r="F9816" i="1"/>
  <c r="E9816" i="1"/>
  <c r="D9816" i="1"/>
  <c r="C9816" i="1"/>
  <c r="Z9815" i="1"/>
  <c r="X9815" i="1"/>
  <c r="U9815" i="1"/>
  <c r="S9815" i="1"/>
  <c r="G9815" i="1"/>
  <c r="F9815" i="1"/>
  <c r="E9815" i="1"/>
  <c r="D9815" i="1"/>
  <c r="C9815" i="1"/>
  <c r="Z9814" i="1"/>
  <c r="X9814" i="1"/>
  <c r="U9814" i="1"/>
  <c r="S9814" i="1"/>
  <c r="G9814" i="1"/>
  <c r="F9814" i="1"/>
  <c r="E9814" i="1"/>
  <c r="D9814" i="1"/>
  <c r="C9814" i="1"/>
  <c r="Z9813" i="1"/>
  <c r="X9813" i="1"/>
  <c r="U9813" i="1"/>
  <c r="S9813" i="1"/>
  <c r="G9813" i="1"/>
  <c r="F9813" i="1"/>
  <c r="E9813" i="1"/>
  <c r="D9813" i="1"/>
  <c r="C9813" i="1"/>
  <c r="Z9812" i="1"/>
  <c r="X9812" i="1"/>
  <c r="U9812" i="1"/>
  <c r="S9812" i="1"/>
  <c r="G9812" i="1"/>
  <c r="F9812" i="1"/>
  <c r="E9812" i="1"/>
  <c r="D9812" i="1"/>
  <c r="C9812" i="1"/>
  <c r="Z9811" i="1"/>
  <c r="X9811" i="1"/>
  <c r="U9811" i="1"/>
  <c r="S9811" i="1"/>
  <c r="G9811" i="1"/>
  <c r="F9811" i="1"/>
  <c r="E9811" i="1"/>
  <c r="D9811" i="1"/>
  <c r="C9811" i="1"/>
  <c r="Z9810" i="1"/>
  <c r="X9810" i="1"/>
  <c r="U9810" i="1"/>
  <c r="S9810" i="1"/>
  <c r="G9810" i="1"/>
  <c r="F9810" i="1"/>
  <c r="E9810" i="1"/>
  <c r="D9810" i="1"/>
  <c r="C9810" i="1"/>
  <c r="Z9809" i="1"/>
  <c r="X9809" i="1"/>
  <c r="U9809" i="1"/>
  <c r="S9809" i="1"/>
  <c r="G9809" i="1"/>
  <c r="F9809" i="1"/>
  <c r="E9809" i="1"/>
  <c r="D9809" i="1"/>
  <c r="C9809" i="1"/>
  <c r="Z9808" i="1"/>
  <c r="X9808" i="1"/>
  <c r="U9808" i="1"/>
  <c r="S9808" i="1"/>
  <c r="G9808" i="1"/>
  <c r="F9808" i="1"/>
  <c r="E9808" i="1"/>
  <c r="D9808" i="1"/>
  <c r="C9808" i="1"/>
  <c r="Z9807" i="1"/>
  <c r="X9807" i="1"/>
  <c r="U9807" i="1"/>
  <c r="S9807" i="1"/>
  <c r="G9807" i="1"/>
  <c r="F9807" i="1"/>
  <c r="E9807" i="1"/>
  <c r="D9807" i="1"/>
  <c r="C9807" i="1"/>
  <c r="Z9806" i="1"/>
  <c r="X9806" i="1"/>
  <c r="U9806" i="1"/>
  <c r="S9806" i="1"/>
  <c r="G9806" i="1"/>
  <c r="F9806" i="1"/>
  <c r="E9806" i="1"/>
  <c r="D9806" i="1"/>
  <c r="C9806" i="1"/>
  <c r="Z9805" i="1"/>
  <c r="X9805" i="1"/>
  <c r="U9805" i="1"/>
  <c r="S9805" i="1"/>
  <c r="G9805" i="1"/>
  <c r="F9805" i="1"/>
  <c r="E9805" i="1"/>
  <c r="D9805" i="1"/>
  <c r="C9805" i="1"/>
  <c r="Z9804" i="1"/>
  <c r="X9804" i="1"/>
  <c r="U9804" i="1"/>
  <c r="S9804" i="1"/>
  <c r="G9804" i="1"/>
  <c r="F9804" i="1"/>
  <c r="E9804" i="1"/>
  <c r="D9804" i="1"/>
  <c r="C9804" i="1"/>
  <c r="Z9803" i="1"/>
  <c r="X9803" i="1"/>
  <c r="U9803" i="1"/>
  <c r="S9803" i="1"/>
  <c r="G9803" i="1"/>
  <c r="F9803" i="1"/>
  <c r="E9803" i="1"/>
  <c r="D9803" i="1"/>
  <c r="C9803" i="1"/>
  <c r="Z9802" i="1"/>
  <c r="X9802" i="1"/>
  <c r="U9802" i="1"/>
  <c r="S9802" i="1"/>
  <c r="G9802" i="1"/>
  <c r="F9802" i="1"/>
  <c r="E9802" i="1"/>
  <c r="D9802" i="1"/>
  <c r="C9802" i="1"/>
  <c r="Z9801" i="1"/>
  <c r="X9801" i="1"/>
  <c r="U9801" i="1"/>
  <c r="S9801" i="1"/>
  <c r="G9801" i="1"/>
  <c r="F9801" i="1"/>
  <c r="E9801" i="1"/>
  <c r="D9801" i="1"/>
  <c r="C9801" i="1"/>
  <c r="Z9800" i="1"/>
  <c r="X9800" i="1"/>
  <c r="U9800" i="1"/>
  <c r="S9800" i="1"/>
  <c r="G9800" i="1"/>
  <c r="F9800" i="1"/>
  <c r="E9800" i="1"/>
  <c r="D9800" i="1"/>
  <c r="C9800" i="1"/>
  <c r="Z9799" i="1"/>
  <c r="X9799" i="1"/>
  <c r="U9799" i="1"/>
  <c r="S9799" i="1"/>
  <c r="G9799" i="1"/>
  <c r="F9799" i="1"/>
  <c r="E9799" i="1"/>
  <c r="D9799" i="1"/>
  <c r="C9799" i="1"/>
  <c r="Z9798" i="1"/>
  <c r="X9798" i="1"/>
  <c r="U9798" i="1"/>
  <c r="S9798" i="1"/>
  <c r="G9798" i="1"/>
  <c r="F9798" i="1"/>
  <c r="E9798" i="1"/>
  <c r="D9798" i="1"/>
  <c r="C9798" i="1"/>
  <c r="Z9797" i="1"/>
  <c r="X9797" i="1"/>
  <c r="U9797" i="1"/>
  <c r="S9797" i="1"/>
  <c r="G9797" i="1"/>
  <c r="F9797" i="1"/>
  <c r="E9797" i="1"/>
  <c r="D9797" i="1"/>
  <c r="C9797" i="1"/>
  <c r="Z9796" i="1"/>
  <c r="X9796" i="1"/>
  <c r="U9796" i="1"/>
  <c r="S9796" i="1"/>
  <c r="G9796" i="1"/>
  <c r="F9796" i="1"/>
  <c r="E9796" i="1"/>
  <c r="D9796" i="1"/>
  <c r="C9796" i="1"/>
  <c r="Z9795" i="1"/>
  <c r="X9795" i="1"/>
  <c r="U9795" i="1"/>
  <c r="S9795" i="1"/>
  <c r="G9795" i="1"/>
  <c r="F9795" i="1"/>
  <c r="E9795" i="1"/>
  <c r="D9795" i="1"/>
  <c r="C9795" i="1"/>
  <c r="Z9794" i="1"/>
  <c r="X9794" i="1"/>
  <c r="U9794" i="1"/>
  <c r="S9794" i="1"/>
  <c r="G9794" i="1"/>
  <c r="F9794" i="1"/>
  <c r="E9794" i="1"/>
  <c r="D9794" i="1"/>
  <c r="C9794" i="1"/>
  <c r="Z9793" i="1"/>
  <c r="X9793" i="1"/>
  <c r="U9793" i="1"/>
  <c r="S9793" i="1"/>
  <c r="G9793" i="1"/>
  <c r="F9793" i="1"/>
  <c r="E9793" i="1"/>
  <c r="D9793" i="1"/>
  <c r="C9793" i="1"/>
  <c r="Z9792" i="1"/>
  <c r="X9792" i="1"/>
  <c r="U9792" i="1"/>
  <c r="S9792" i="1"/>
  <c r="G9792" i="1"/>
  <c r="F9792" i="1"/>
  <c r="E9792" i="1"/>
  <c r="D9792" i="1"/>
  <c r="C9792" i="1"/>
  <c r="Z9791" i="1"/>
  <c r="X9791" i="1"/>
  <c r="U9791" i="1"/>
  <c r="S9791" i="1"/>
  <c r="G9791" i="1"/>
  <c r="F9791" i="1"/>
  <c r="E9791" i="1"/>
  <c r="D9791" i="1"/>
  <c r="C9791" i="1"/>
  <c r="Z9790" i="1"/>
  <c r="X9790" i="1"/>
  <c r="U9790" i="1"/>
  <c r="S9790" i="1"/>
  <c r="G9790" i="1"/>
  <c r="F9790" i="1"/>
  <c r="E9790" i="1"/>
  <c r="D9790" i="1"/>
  <c r="C9790" i="1"/>
  <c r="Z9789" i="1"/>
  <c r="X9789" i="1"/>
  <c r="U9789" i="1"/>
  <c r="S9789" i="1"/>
  <c r="G9789" i="1"/>
  <c r="F9789" i="1"/>
  <c r="E9789" i="1"/>
  <c r="D9789" i="1"/>
  <c r="C9789" i="1"/>
  <c r="Z9788" i="1"/>
  <c r="X9788" i="1"/>
  <c r="U9788" i="1"/>
  <c r="S9788" i="1"/>
  <c r="G9788" i="1"/>
  <c r="F9788" i="1"/>
  <c r="E9788" i="1"/>
  <c r="D9788" i="1"/>
  <c r="C9788" i="1"/>
  <c r="Z9787" i="1"/>
  <c r="X9787" i="1"/>
  <c r="U9787" i="1"/>
  <c r="S9787" i="1"/>
  <c r="G9787" i="1"/>
  <c r="F9787" i="1"/>
  <c r="E9787" i="1"/>
  <c r="D9787" i="1"/>
  <c r="C9787" i="1"/>
  <c r="Z9786" i="1"/>
  <c r="X9786" i="1"/>
  <c r="U9786" i="1"/>
  <c r="S9786" i="1"/>
  <c r="G9786" i="1"/>
  <c r="F9786" i="1"/>
  <c r="E9786" i="1"/>
  <c r="D9786" i="1"/>
  <c r="C9786" i="1"/>
  <c r="Z9785" i="1"/>
  <c r="X9785" i="1"/>
  <c r="U9785" i="1"/>
  <c r="S9785" i="1"/>
  <c r="G9785" i="1"/>
  <c r="F9785" i="1"/>
  <c r="E9785" i="1"/>
  <c r="D9785" i="1"/>
  <c r="C9785" i="1"/>
  <c r="Z9784" i="1"/>
  <c r="X9784" i="1"/>
  <c r="U9784" i="1"/>
  <c r="S9784" i="1"/>
  <c r="G9784" i="1"/>
  <c r="F9784" i="1"/>
  <c r="E9784" i="1"/>
  <c r="D9784" i="1"/>
  <c r="C9784" i="1"/>
  <c r="Z9783" i="1"/>
  <c r="X9783" i="1"/>
  <c r="U9783" i="1"/>
  <c r="S9783" i="1"/>
  <c r="G9783" i="1"/>
  <c r="F9783" i="1"/>
  <c r="E9783" i="1"/>
  <c r="D9783" i="1"/>
  <c r="C9783" i="1"/>
  <c r="Z9782" i="1"/>
  <c r="X9782" i="1"/>
  <c r="U9782" i="1"/>
  <c r="S9782" i="1"/>
  <c r="G9782" i="1"/>
  <c r="F9782" i="1"/>
  <c r="E9782" i="1"/>
  <c r="D9782" i="1"/>
  <c r="C9782" i="1"/>
  <c r="Z9781" i="1"/>
  <c r="X9781" i="1"/>
  <c r="U9781" i="1"/>
  <c r="S9781" i="1"/>
  <c r="G9781" i="1"/>
  <c r="F9781" i="1"/>
  <c r="E9781" i="1"/>
  <c r="D9781" i="1"/>
  <c r="C9781" i="1"/>
  <c r="Z9780" i="1"/>
  <c r="X9780" i="1"/>
  <c r="U9780" i="1"/>
  <c r="S9780" i="1"/>
  <c r="G9780" i="1"/>
  <c r="F9780" i="1"/>
  <c r="E9780" i="1"/>
  <c r="D9780" i="1"/>
  <c r="C9780" i="1"/>
  <c r="Z9779" i="1"/>
  <c r="X9779" i="1"/>
  <c r="U9779" i="1"/>
  <c r="S9779" i="1"/>
  <c r="G9779" i="1"/>
  <c r="F9779" i="1"/>
  <c r="E9779" i="1"/>
  <c r="D9779" i="1"/>
  <c r="C9779" i="1"/>
  <c r="Z9778" i="1"/>
  <c r="X9778" i="1"/>
  <c r="U9778" i="1"/>
  <c r="S9778" i="1"/>
  <c r="G9778" i="1"/>
  <c r="F9778" i="1"/>
  <c r="E9778" i="1"/>
  <c r="D9778" i="1"/>
  <c r="C9778" i="1"/>
  <c r="Z9777" i="1"/>
  <c r="X9777" i="1"/>
  <c r="U9777" i="1"/>
  <c r="S9777" i="1"/>
  <c r="G9777" i="1"/>
  <c r="F9777" i="1"/>
  <c r="E9777" i="1"/>
  <c r="D9777" i="1"/>
  <c r="C9777" i="1"/>
  <c r="Z9776" i="1"/>
  <c r="X9776" i="1"/>
  <c r="U9776" i="1"/>
  <c r="S9776" i="1"/>
  <c r="G9776" i="1"/>
  <c r="F9776" i="1"/>
  <c r="E9776" i="1"/>
  <c r="D9776" i="1"/>
  <c r="C9776" i="1"/>
  <c r="Z9775" i="1"/>
  <c r="X9775" i="1"/>
  <c r="U9775" i="1"/>
  <c r="S9775" i="1"/>
  <c r="G9775" i="1"/>
  <c r="F9775" i="1"/>
  <c r="E9775" i="1"/>
  <c r="D9775" i="1"/>
  <c r="C9775" i="1"/>
  <c r="Z9774" i="1"/>
  <c r="X9774" i="1"/>
  <c r="U9774" i="1"/>
  <c r="S9774" i="1"/>
  <c r="G9774" i="1"/>
  <c r="F9774" i="1"/>
  <c r="E9774" i="1"/>
  <c r="D9774" i="1"/>
  <c r="C9774" i="1"/>
  <c r="Z9773" i="1"/>
  <c r="X9773" i="1"/>
  <c r="U9773" i="1"/>
  <c r="S9773" i="1"/>
  <c r="G9773" i="1"/>
  <c r="F9773" i="1"/>
  <c r="E9773" i="1"/>
  <c r="D9773" i="1"/>
  <c r="C9773" i="1"/>
  <c r="Z9772" i="1"/>
  <c r="X9772" i="1"/>
  <c r="U9772" i="1"/>
  <c r="S9772" i="1"/>
  <c r="G9772" i="1"/>
  <c r="F9772" i="1"/>
  <c r="E9772" i="1"/>
  <c r="D9772" i="1"/>
  <c r="C9772" i="1"/>
  <c r="Z9771" i="1"/>
  <c r="X9771" i="1"/>
  <c r="U9771" i="1"/>
  <c r="S9771" i="1"/>
  <c r="G9771" i="1"/>
  <c r="F9771" i="1"/>
  <c r="E9771" i="1"/>
  <c r="D9771" i="1"/>
  <c r="C9771" i="1"/>
  <c r="Z9770" i="1"/>
  <c r="X9770" i="1"/>
  <c r="U9770" i="1"/>
  <c r="S9770" i="1"/>
  <c r="G9770" i="1"/>
  <c r="F9770" i="1"/>
  <c r="E9770" i="1"/>
  <c r="D9770" i="1"/>
  <c r="C9770" i="1"/>
  <c r="Z9769" i="1"/>
  <c r="X9769" i="1"/>
  <c r="U9769" i="1"/>
  <c r="S9769" i="1"/>
  <c r="G9769" i="1"/>
  <c r="F9769" i="1"/>
  <c r="E9769" i="1"/>
  <c r="D9769" i="1"/>
  <c r="C9769" i="1"/>
  <c r="Z9768" i="1"/>
  <c r="X9768" i="1"/>
  <c r="U9768" i="1"/>
  <c r="S9768" i="1"/>
  <c r="G9768" i="1"/>
  <c r="F9768" i="1"/>
  <c r="E9768" i="1"/>
  <c r="D9768" i="1"/>
  <c r="C9768" i="1"/>
  <c r="Z9767" i="1"/>
  <c r="X9767" i="1"/>
  <c r="U9767" i="1"/>
  <c r="S9767" i="1"/>
  <c r="G9767" i="1"/>
  <c r="F9767" i="1"/>
  <c r="E9767" i="1"/>
  <c r="D9767" i="1"/>
  <c r="C9767" i="1"/>
  <c r="Z9766" i="1"/>
  <c r="X9766" i="1"/>
  <c r="U9766" i="1"/>
  <c r="S9766" i="1"/>
  <c r="G9766" i="1"/>
  <c r="F9766" i="1"/>
  <c r="E9766" i="1"/>
  <c r="D9766" i="1"/>
  <c r="C9766" i="1"/>
  <c r="Z9765" i="1"/>
  <c r="X9765" i="1"/>
  <c r="U9765" i="1"/>
  <c r="S9765" i="1"/>
  <c r="G9765" i="1"/>
  <c r="F9765" i="1"/>
  <c r="E9765" i="1"/>
  <c r="D9765" i="1"/>
  <c r="C9765" i="1"/>
  <c r="Z9764" i="1"/>
  <c r="X9764" i="1"/>
  <c r="U9764" i="1"/>
  <c r="S9764" i="1"/>
  <c r="G9764" i="1"/>
  <c r="F9764" i="1"/>
  <c r="E9764" i="1"/>
  <c r="D9764" i="1"/>
  <c r="C9764" i="1"/>
  <c r="Z9763" i="1"/>
  <c r="X9763" i="1"/>
  <c r="U9763" i="1"/>
  <c r="S9763" i="1"/>
  <c r="G9763" i="1"/>
  <c r="F9763" i="1"/>
  <c r="E9763" i="1"/>
  <c r="D9763" i="1"/>
  <c r="C9763" i="1"/>
  <c r="Z9762" i="1"/>
  <c r="X9762" i="1"/>
  <c r="U9762" i="1"/>
  <c r="S9762" i="1"/>
  <c r="G9762" i="1"/>
  <c r="F9762" i="1"/>
  <c r="E9762" i="1"/>
  <c r="D9762" i="1"/>
  <c r="C9762" i="1"/>
  <c r="Z9761" i="1"/>
  <c r="X9761" i="1"/>
  <c r="U9761" i="1"/>
  <c r="S9761" i="1"/>
  <c r="G9761" i="1"/>
  <c r="F9761" i="1"/>
  <c r="E9761" i="1"/>
  <c r="D9761" i="1"/>
  <c r="C9761" i="1"/>
  <c r="Z9760" i="1"/>
  <c r="X9760" i="1"/>
  <c r="U9760" i="1"/>
  <c r="S9760" i="1"/>
  <c r="G9760" i="1"/>
  <c r="F9760" i="1"/>
  <c r="E9760" i="1"/>
  <c r="D9760" i="1"/>
  <c r="C9760" i="1"/>
  <c r="Z9759" i="1"/>
  <c r="X9759" i="1"/>
  <c r="U9759" i="1"/>
  <c r="S9759" i="1"/>
  <c r="G9759" i="1"/>
  <c r="F9759" i="1"/>
  <c r="E9759" i="1"/>
  <c r="D9759" i="1"/>
  <c r="C9759" i="1"/>
  <c r="Z9758" i="1"/>
  <c r="X9758" i="1"/>
  <c r="U9758" i="1"/>
  <c r="S9758" i="1"/>
  <c r="G9758" i="1"/>
  <c r="F9758" i="1"/>
  <c r="E9758" i="1"/>
  <c r="D9758" i="1"/>
  <c r="C9758" i="1"/>
  <c r="Z9757" i="1"/>
  <c r="X9757" i="1"/>
  <c r="U9757" i="1"/>
  <c r="S9757" i="1"/>
  <c r="G9757" i="1"/>
  <c r="F9757" i="1"/>
  <c r="E9757" i="1"/>
  <c r="D9757" i="1"/>
  <c r="C9757" i="1"/>
  <c r="Z9756" i="1"/>
  <c r="X9756" i="1"/>
  <c r="U9756" i="1"/>
  <c r="S9756" i="1"/>
  <c r="G9756" i="1"/>
  <c r="F9756" i="1"/>
  <c r="E9756" i="1"/>
  <c r="D9756" i="1"/>
  <c r="C9756" i="1"/>
  <c r="Z9755" i="1"/>
  <c r="X9755" i="1"/>
  <c r="U9755" i="1"/>
  <c r="S9755" i="1"/>
  <c r="G9755" i="1"/>
  <c r="F9755" i="1"/>
  <c r="E9755" i="1"/>
  <c r="D9755" i="1"/>
  <c r="C9755" i="1"/>
  <c r="Z9754" i="1"/>
  <c r="X9754" i="1"/>
  <c r="U9754" i="1"/>
  <c r="S9754" i="1"/>
  <c r="G9754" i="1"/>
  <c r="F9754" i="1"/>
  <c r="E9754" i="1"/>
  <c r="D9754" i="1"/>
  <c r="C9754" i="1"/>
  <c r="Z9753" i="1"/>
  <c r="X9753" i="1"/>
  <c r="U9753" i="1"/>
  <c r="S9753" i="1"/>
  <c r="G9753" i="1"/>
  <c r="F9753" i="1"/>
  <c r="E9753" i="1"/>
  <c r="D9753" i="1"/>
  <c r="C9753" i="1"/>
  <c r="Z9752" i="1"/>
  <c r="X9752" i="1"/>
  <c r="U9752" i="1"/>
  <c r="S9752" i="1"/>
  <c r="G9752" i="1"/>
  <c r="F9752" i="1"/>
  <c r="E9752" i="1"/>
  <c r="D9752" i="1"/>
  <c r="C9752" i="1"/>
  <c r="Z9751" i="1"/>
  <c r="X9751" i="1"/>
  <c r="U9751" i="1"/>
  <c r="S9751" i="1"/>
  <c r="G9751" i="1"/>
  <c r="F9751" i="1"/>
  <c r="E9751" i="1"/>
  <c r="D9751" i="1"/>
  <c r="C9751" i="1"/>
  <c r="Z9750" i="1"/>
  <c r="X9750" i="1"/>
  <c r="U9750" i="1"/>
  <c r="S9750" i="1"/>
  <c r="G9750" i="1"/>
  <c r="F9750" i="1"/>
  <c r="E9750" i="1"/>
  <c r="D9750" i="1"/>
  <c r="C9750" i="1"/>
  <c r="Z9749" i="1"/>
  <c r="X9749" i="1"/>
  <c r="U9749" i="1"/>
  <c r="S9749" i="1"/>
  <c r="G9749" i="1"/>
  <c r="F9749" i="1"/>
  <c r="E9749" i="1"/>
  <c r="D9749" i="1"/>
  <c r="C9749" i="1"/>
  <c r="Z9748" i="1"/>
  <c r="X9748" i="1"/>
  <c r="U9748" i="1"/>
  <c r="S9748" i="1"/>
  <c r="G9748" i="1"/>
  <c r="F9748" i="1"/>
  <c r="E9748" i="1"/>
  <c r="D9748" i="1"/>
  <c r="C9748" i="1"/>
  <c r="Z9747" i="1"/>
  <c r="X9747" i="1"/>
  <c r="U9747" i="1"/>
  <c r="S9747" i="1"/>
  <c r="G9747" i="1"/>
  <c r="F9747" i="1"/>
  <c r="E9747" i="1"/>
  <c r="D9747" i="1"/>
  <c r="C9747" i="1"/>
  <c r="Z9746" i="1"/>
  <c r="X9746" i="1"/>
  <c r="U9746" i="1"/>
  <c r="S9746" i="1"/>
  <c r="G9746" i="1"/>
  <c r="F9746" i="1"/>
  <c r="E9746" i="1"/>
  <c r="D9746" i="1"/>
  <c r="C9746" i="1"/>
  <c r="Z9745" i="1"/>
  <c r="X9745" i="1"/>
  <c r="U9745" i="1"/>
  <c r="S9745" i="1"/>
  <c r="G9745" i="1"/>
  <c r="F9745" i="1"/>
  <c r="E9745" i="1"/>
  <c r="D9745" i="1"/>
  <c r="C9745" i="1"/>
  <c r="Z9744" i="1"/>
  <c r="X9744" i="1"/>
  <c r="U9744" i="1"/>
  <c r="S9744" i="1"/>
  <c r="G9744" i="1"/>
  <c r="F9744" i="1"/>
  <c r="E9744" i="1"/>
  <c r="D9744" i="1"/>
  <c r="C9744" i="1"/>
  <c r="Z9743" i="1"/>
  <c r="X9743" i="1"/>
  <c r="U9743" i="1"/>
  <c r="S9743" i="1"/>
  <c r="G9743" i="1"/>
  <c r="F9743" i="1"/>
  <c r="E9743" i="1"/>
  <c r="D9743" i="1"/>
  <c r="C9743" i="1"/>
  <c r="Z9742" i="1"/>
  <c r="X9742" i="1"/>
  <c r="U9742" i="1"/>
  <c r="S9742" i="1"/>
  <c r="G9742" i="1"/>
  <c r="F9742" i="1"/>
  <c r="E9742" i="1"/>
  <c r="D9742" i="1"/>
  <c r="C9742" i="1"/>
  <c r="Z9741" i="1"/>
  <c r="X9741" i="1"/>
  <c r="U9741" i="1"/>
  <c r="S9741" i="1"/>
  <c r="G9741" i="1"/>
  <c r="F9741" i="1"/>
  <c r="E9741" i="1"/>
  <c r="D9741" i="1"/>
  <c r="C9741" i="1"/>
  <c r="Z9740" i="1"/>
  <c r="X9740" i="1"/>
  <c r="U9740" i="1"/>
  <c r="S9740" i="1"/>
  <c r="G9740" i="1"/>
  <c r="F9740" i="1"/>
  <c r="E9740" i="1"/>
  <c r="D9740" i="1"/>
  <c r="C9740" i="1"/>
  <c r="Z9739" i="1"/>
  <c r="X9739" i="1"/>
  <c r="U9739" i="1"/>
  <c r="S9739" i="1"/>
  <c r="G9739" i="1"/>
  <c r="F9739" i="1"/>
  <c r="E9739" i="1"/>
  <c r="D9739" i="1"/>
  <c r="C9739" i="1"/>
  <c r="Z9738" i="1"/>
  <c r="X9738" i="1"/>
  <c r="U9738" i="1"/>
  <c r="S9738" i="1"/>
  <c r="G9738" i="1"/>
  <c r="F9738" i="1"/>
  <c r="E9738" i="1"/>
  <c r="D9738" i="1"/>
  <c r="C9738" i="1"/>
  <c r="Z9737" i="1"/>
  <c r="X9737" i="1"/>
  <c r="U9737" i="1"/>
  <c r="S9737" i="1"/>
  <c r="G9737" i="1"/>
  <c r="F9737" i="1"/>
  <c r="E9737" i="1"/>
  <c r="D9737" i="1"/>
  <c r="C9737" i="1"/>
  <c r="Z9736" i="1"/>
  <c r="X9736" i="1"/>
  <c r="U9736" i="1"/>
  <c r="S9736" i="1"/>
  <c r="G9736" i="1"/>
  <c r="F9736" i="1"/>
  <c r="E9736" i="1"/>
  <c r="D9736" i="1"/>
  <c r="C9736" i="1"/>
  <c r="Z9735" i="1"/>
  <c r="X9735" i="1"/>
  <c r="U9735" i="1"/>
  <c r="S9735" i="1"/>
  <c r="G9735" i="1"/>
  <c r="F9735" i="1"/>
  <c r="E9735" i="1"/>
  <c r="D9735" i="1"/>
  <c r="C9735" i="1"/>
  <c r="Z9734" i="1"/>
  <c r="X9734" i="1"/>
  <c r="U9734" i="1"/>
  <c r="S9734" i="1"/>
  <c r="G9734" i="1"/>
  <c r="F9734" i="1"/>
  <c r="E9734" i="1"/>
  <c r="D9734" i="1"/>
  <c r="C9734" i="1"/>
  <c r="Z9733" i="1"/>
  <c r="X9733" i="1"/>
  <c r="U9733" i="1"/>
  <c r="S9733" i="1"/>
  <c r="G9733" i="1"/>
  <c r="F9733" i="1"/>
  <c r="E9733" i="1"/>
  <c r="D9733" i="1"/>
  <c r="C9733" i="1"/>
  <c r="Z9732" i="1"/>
  <c r="X9732" i="1"/>
  <c r="U9732" i="1"/>
  <c r="S9732" i="1"/>
  <c r="G9732" i="1"/>
  <c r="F9732" i="1"/>
  <c r="E9732" i="1"/>
  <c r="D9732" i="1"/>
  <c r="C9732" i="1"/>
  <c r="Z9731" i="1"/>
  <c r="X9731" i="1"/>
  <c r="U9731" i="1"/>
  <c r="S9731" i="1"/>
  <c r="G9731" i="1"/>
  <c r="F9731" i="1"/>
  <c r="E9731" i="1"/>
  <c r="D9731" i="1"/>
  <c r="C9731" i="1"/>
  <c r="Z9730" i="1"/>
  <c r="X9730" i="1"/>
  <c r="U9730" i="1"/>
  <c r="S9730" i="1"/>
  <c r="G9730" i="1"/>
  <c r="F9730" i="1"/>
  <c r="E9730" i="1"/>
  <c r="D9730" i="1"/>
  <c r="C9730" i="1"/>
  <c r="Z9729" i="1"/>
  <c r="X9729" i="1"/>
  <c r="U9729" i="1"/>
  <c r="S9729" i="1"/>
  <c r="G9729" i="1"/>
  <c r="F9729" i="1"/>
  <c r="E9729" i="1"/>
  <c r="D9729" i="1"/>
  <c r="C9729" i="1"/>
  <c r="Z9728" i="1"/>
  <c r="X9728" i="1"/>
  <c r="U9728" i="1"/>
  <c r="S9728" i="1"/>
  <c r="G9728" i="1"/>
  <c r="F9728" i="1"/>
  <c r="E9728" i="1"/>
  <c r="D9728" i="1"/>
  <c r="C9728" i="1"/>
  <c r="Z9727" i="1"/>
  <c r="X9727" i="1"/>
  <c r="U9727" i="1"/>
  <c r="S9727" i="1"/>
  <c r="G9727" i="1"/>
  <c r="F9727" i="1"/>
  <c r="E9727" i="1"/>
  <c r="D9727" i="1"/>
  <c r="C9727" i="1"/>
  <c r="Z9726" i="1"/>
  <c r="X9726" i="1"/>
  <c r="U9726" i="1"/>
  <c r="S9726" i="1"/>
  <c r="G9726" i="1"/>
  <c r="F9726" i="1"/>
  <c r="E9726" i="1"/>
  <c r="D9726" i="1"/>
  <c r="C9726" i="1"/>
  <c r="Z9725" i="1"/>
  <c r="X9725" i="1"/>
  <c r="U9725" i="1"/>
  <c r="S9725" i="1"/>
  <c r="G9725" i="1"/>
  <c r="F9725" i="1"/>
  <c r="E9725" i="1"/>
  <c r="D9725" i="1"/>
  <c r="C9725" i="1"/>
  <c r="Z9724" i="1"/>
  <c r="X9724" i="1"/>
  <c r="U9724" i="1"/>
  <c r="S9724" i="1"/>
  <c r="G9724" i="1"/>
  <c r="F9724" i="1"/>
  <c r="E9724" i="1"/>
  <c r="D9724" i="1"/>
  <c r="C9724" i="1"/>
  <c r="Z9723" i="1"/>
  <c r="X9723" i="1"/>
  <c r="U9723" i="1"/>
  <c r="S9723" i="1"/>
  <c r="G9723" i="1"/>
  <c r="F9723" i="1"/>
  <c r="E9723" i="1"/>
  <c r="D9723" i="1"/>
  <c r="C9723" i="1"/>
  <c r="Z9722" i="1"/>
  <c r="X9722" i="1"/>
  <c r="U9722" i="1"/>
  <c r="S9722" i="1"/>
  <c r="G9722" i="1"/>
  <c r="F9722" i="1"/>
  <c r="E9722" i="1"/>
  <c r="D9722" i="1"/>
  <c r="C9722" i="1"/>
  <c r="Z9721" i="1"/>
  <c r="X9721" i="1"/>
  <c r="U9721" i="1"/>
  <c r="S9721" i="1"/>
  <c r="G9721" i="1"/>
  <c r="F9721" i="1"/>
  <c r="E9721" i="1"/>
  <c r="D9721" i="1"/>
  <c r="C9721" i="1"/>
  <c r="Z9720" i="1"/>
  <c r="X9720" i="1"/>
  <c r="U9720" i="1"/>
  <c r="S9720" i="1"/>
  <c r="G9720" i="1"/>
  <c r="F9720" i="1"/>
  <c r="E9720" i="1"/>
  <c r="D9720" i="1"/>
  <c r="C9720" i="1"/>
  <c r="Z9719" i="1"/>
  <c r="X9719" i="1"/>
  <c r="U9719" i="1"/>
  <c r="S9719" i="1"/>
  <c r="G9719" i="1"/>
  <c r="F9719" i="1"/>
  <c r="E9719" i="1"/>
  <c r="D9719" i="1"/>
  <c r="C9719" i="1"/>
  <c r="Z9718" i="1"/>
  <c r="X9718" i="1"/>
  <c r="U9718" i="1"/>
  <c r="S9718" i="1"/>
  <c r="G9718" i="1"/>
  <c r="F9718" i="1"/>
  <c r="E9718" i="1"/>
  <c r="D9718" i="1"/>
  <c r="C9718" i="1"/>
  <c r="Z9717" i="1"/>
  <c r="X9717" i="1"/>
  <c r="U9717" i="1"/>
  <c r="S9717" i="1"/>
  <c r="G9717" i="1"/>
  <c r="F9717" i="1"/>
  <c r="E9717" i="1"/>
  <c r="D9717" i="1"/>
  <c r="C9717" i="1"/>
  <c r="Z9716" i="1"/>
  <c r="X9716" i="1"/>
  <c r="U9716" i="1"/>
  <c r="S9716" i="1"/>
  <c r="G9716" i="1"/>
  <c r="F9716" i="1"/>
  <c r="E9716" i="1"/>
  <c r="D9716" i="1"/>
  <c r="C9716" i="1"/>
  <c r="Z9715" i="1"/>
  <c r="X9715" i="1"/>
  <c r="U9715" i="1"/>
  <c r="S9715" i="1"/>
  <c r="G9715" i="1"/>
  <c r="F9715" i="1"/>
  <c r="E9715" i="1"/>
  <c r="D9715" i="1"/>
  <c r="C9715" i="1"/>
  <c r="Z9714" i="1"/>
  <c r="X9714" i="1"/>
  <c r="U9714" i="1"/>
  <c r="S9714" i="1"/>
  <c r="G9714" i="1"/>
  <c r="F9714" i="1"/>
  <c r="E9714" i="1"/>
  <c r="D9714" i="1"/>
  <c r="C9714" i="1"/>
  <c r="Z9713" i="1"/>
  <c r="X9713" i="1"/>
  <c r="U9713" i="1"/>
  <c r="S9713" i="1"/>
  <c r="G9713" i="1"/>
  <c r="F9713" i="1"/>
  <c r="E9713" i="1"/>
  <c r="D9713" i="1"/>
  <c r="C9713" i="1"/>
  <c r="Z9712" i="1"/>
  <c r="X9712" i="1"/>
  <c r="U9712" i="1"/>
  <c r="S9712" i="1"/>
  <c r="G9712" i="1"/>
  <c r="F9712" i="1"/>
  <c r="E9712" i="1"/>
  <c r="D9712" i="1"/>
  <c r="C9712" i="1"/>
  <c r="Z9711" i="1"/>
  <c r="X9711" i="1"/>
  <c r="U9711" i="1"/>
  <c r="S9711" i="1"/>
  <c r="G9711" i="1"/>
  <c r="F9711" i="1"/>
  <c r="E9711" i="1"/>
  <c r="D9711" i="1"/>
  <c r="C9711" i="1"/>
  <c r="Z9710" i="1"/>
  <c r="X9710" i="1"/>
  <c r="U9710" i="1"/>
  <c r="S9710" i="1"/>
  <c r="G9710" i="1"/>
  <c r="F9710" i="1"/>
  <c r="E9710" i="1"/>
  <c r="D9710" i="1"/>
  <c r="C9710" i="1"/>
  <c r="Z9709" i="1"/>
  <c r="X9709" i="1"/>
  <c r="U9709" i="1"/>
  <c r="S9709" i="1"/>
  <c r="G9709" i="1"/>
  <c r="F9709" i="1"/>
  <c r="E9709" i="1"/>
  <c r="D9709" i="1"/>
  <c r="C9709" i="1"/>
  <c r="Z9708" i="1"/>
  <c r="X9708" i="1"/>
  <c r="U9708" i="1"/>
  <c r="S9708" i="1"/>
  <c r="G9708" i="1"/>
  <c r="F9708" i="1"/>
  <c r="E9708" i="1"/>
  <c r="D9708" i="1"/>
  <c r="C9708" i="1"/>
  <c r="Z9707" i="1"/>
  <c r="X9707" i="1"/>
  <c r="U9707" i="1"/>
  <c r="S9707" i="1"/>
  <c r="G9707" i="1"/>
  <c r="F9707" i="1"/>
  <c r="E9707" i="1"/>
  <c r="D9707" i="1"/>
  <c r="C9707" i="1"/>
  <c r="Z9706" i="1"/>
  <c r="X9706" i="1"/>
  <c r="U9706" i="1"/>
  <c r="S9706" i="1"/>
  <c r="G9706" i="1"/>
  <c r="F9706" i="1"/>
  <c r="E9706" i="1"/>
  <c r="D9706" i="1"/>
  <c r="C9706" i="1"/>
  <c r="Z9705" i="1"/>
  <c r="X9705" i="1"/>
  <c r="U9705" i="1"/>
  <c r="S9705" i="1"/>
  <c r="G9705" i="1"/>
  <c r="F9705" i="1"/>
  <c r="E9705" i="1"/>
  <c r="D9705" i="1"/>
  <c r="C9705" i="1"/>
  <c r="Z9704" i="1"/>
  <c r="X9704" i="1"/>
  <c r="U9704" i="1"/>
  <c r="S9704" i="1"/>
  <c r="G9704" i="1"/>
  <c r="F9704" i="1"/>
  <c r="E9704" i="1"/>
  <c r="D9704" i="1"/>
  <c r="C9704" i="1"/>
  <c r="Z9703" i="1"/>
  <c r="X9703" i="1"/>
  <c r="U9703" i="1"/>
  <c r="S9703" i="1"/>
  <c r="G9703" i="1"/>
  <c r="F9703" i="1"/>
  <c r="E9703" i="1"/>
  <c r="D9703" i="1"/>
  <c r="C9703" i="1"/>
  <c r="Z9702" i="1"/>
  <c r="X9702" i="1"/>
  <c r="U9702" i="1"/>
  <c r="S9702" i="1"/>
  <c r="G9702" i="1"/>
  <c r="F9702" i="1"/>
  <c r="E9702" i="1"/>
  <c r="D9702" i="1"/>
  <c r="C9702" i="1"/>
  <c r="Z9701" i="1"/>
  <c r="X9701" i="1"/>
  <c r="U9701" i="1"/>
  <c r="S9701" i="1"/>
  <c r="G9701" i="1"/>
  <c r="F9701" i="1"/>
  <c r="E9701" i="1"/>
  <c r="D9701" i="1"/>
  <c r="C9701" i="1"/>
  <c r="Z9700" i="1"/>
  <c r="X9700" i="1"/>
  <c r="U9700" i="1"/>
  <c r="S9700" i="1"/>
  <c r="G9700" i="1"/>
  <c r="F9700" i="1"/>
  <c r="E9700" i="1"/>
  <c r="D9700" i="1"/>
  <c r="C9700" i="1"/>
  <c r="Z9699" i="1"/>
  <c r="X9699" i="1"/>
  <c r="U9699" i="1"/>
  <c r="S9699" i="1"/>
  <c r="G9699" i="1"/>
  <c r="F9699" i="1"/>
  <c r="E9699" i="1"/>
  <c r="D9699" i="1"/>
  <c r="C9699" i="1"/>
  <c r="Z9698" i="1"/>
  <c r="X9698" i="1"/>
  <c r="U9698" i="1"/>
  <c r="S9698" i="1"/>
  <c r="G9698" i="1"/>
  <c r="F9698" i="1"/>
  <c r="E9698" i="1"/>
  <c r="D9698" i="1"/>
  <c r="C9698" i="1"/>
  <c r="Z9697" i="1"/>
  <c r="X9697" i="1"/>
  <c r="U9697" i="1"/>
  <c r="S9697" i="1"/>
  <c r="G9697" i="1"/>
  <c r="F9697" i="1"/>
  <c r="E9697" i="1"/>
  <c r="D9697" i="1"/>
  <c r="C9697" i="1"/>
  <c r="Z9696" i="1"/>
  <c r="X9696" i="1"/>
  <c r="U9696" i="1"/>
  <c r="S9696" i="1"/>
  <c r="G9696" i="1"/>
  <c r="F9696" i="1"/>
  <c r="E9696" i="1"/>
  <c r="D9696" i="1"/>
  <c r="C9696" i="1"/>
  <c r="Z9695" i="1"/>
  <c r="X9695" i="1"/>
  <c r="U9695" i="1"/>
  <c r="S9695" i="1"/>
  <c r="G9695" i="1"/>
  <c r="F9695" i="1"/>
  <c r="E9695" i="1"/>
  <c r="D9695" i="1"/>
  <c r="C9695" i="1"/>
  <c r="Z9694" i="1"/>
  <c r="X9694" i="1"/>
  <c r="U9694" i="1"/>
  <c r="S9694" i="1"/>
  <c r="G9694" i="1"/>
  <c r="F9694" i="1"/>
  <c r="E9694" i="1"/>
  <c r="D9694" i="1"/>
  <c r="C9694" i="1"/>
  <c r="Z9693" i="1"/>
  <c r="X9693" i="1"/>
  <c r="U9693" i="1"/>
  <c r="S9693" i="1"/>
  <c r="G9693" i="1"/>
  <c r="F9693" i="1"/>
  <c r="E9693" i="1"/>
  <c r="D9693" i="1"/>
  <c r="C9693" i="1"/>
  <c r="Z9692" i="1"/>
  <c r="X9692" i="1"/>
  <c r="U9692" i="1"/>
  <c r="S9692" i="1"/>
  <c r="G9692" i="1"/>
  <c r="F9692" i="1"/>
  <c r="E9692" i="1"/>
  <c r="D9692" i="1"/>
  <c r="C9692" i="1"/>
  <c r="Z9691" i="1"/>
  <c r="X9691" i="1"/>
  <c r="U9691" i="1"/>
  <c r="S9691" i="1"/>
  <c r="G9691" i="1"/>
  <c r="F9691" i="1"/>
  <c r="E9691" i="1"/>
  <c r="D9691" i="1"/>
  <c r="C9691" i="1"/>
  <c r="Z9690" i="1"/>
  <c r="X9690" i="1"/>
  <c r="U9690" i="1"/>
  <c r="S9690" i="1"/>
  <c r="G9690" i="1"/>
  <c r="F9690" i="1"/>
  <c r="E9690" i="1"/>
  <c r="D9690" i="1"/>
  <c r="C9690" i="1"/>
  <c r="Z9689" i="1"/>
  <c r="X9689" i="1"/>
  <c r="U9689" i="1"/>
  <c r="S9689" i="1"/>
  <c r="G9689" i="1"/>
  <c r="F9689" i="1"/>
  <c r="E9689" i="1"/>
  <c r="D9689" i="1"/>
  <c r="C9689" i="1"/>
  <c r="Z9688" i="1"/>
  <c r="X9688" i="1"/>
  <c r="U9688" i="1"/>
  <c r="S9688" i="1"/>
  <c r="G9688" i="1"/>
  <c r="F9688" i="1"/>
  <c r="E9688" i="1"/>
  <c r="D9688" i="1"/>
  <c r="C9688" i="1"/>
  <c r="Z9687" i="1"/>
  <c r="X9687" i="1"/>
  <c r="U9687" i="1"/>
  <c r="S9687" i="1"/>
  <c r="G9687" i="1"/>
  <c r="F9687" i="1"/>
  <c r="E9687" i="1"/>
  <c r="D9687" i="1"/>
  <c r="C9687" i="1"/>
  <c r="Z9686" i="1"/>
  <c r="X9686" i="1"/>
  <c r="U9686" i="1"/>
  <c r="S9686" i="1"/>
  <c r="G9686" i="1"/>
  <c r="F9686" i="1"/>
  <c r="E9686" i="1"/>
  <c r="D9686" i="1"/>
  <c r="C9686" i="1"/>
  <c r="Z9685" i="1"/>
  <c r="X9685" i="1"/>
  <c r="U9685" i="1"/>
  <c r="S9685" i="1"/>
  <c r="G9685" i="1"/>
  <c r="F9685" i="1"/>
  <c r="E9685" i="1"/>
  <c r="D9685" i="1"/>
  <c r="C9685" i="1"/>
  <c r="Z9684" i="1"/>
  <c r="X9684" i="1"/>
  <c r="U9684" i="1"/>
  <c r="S9684" i="1"/>
  <c r="G9684" i="1"/>
  <c r="F9684" i="1"/>
  <c r="E9684" i="1"/>
  <c r="D9684" i="1"/>
  <c r="C9684" i="1"/>
  <c r="Z9683" i="1"/>
  <c r="X9683" i="1"/>
  <c r="U9683" i="1"/>
  <c r="S9683" i="1"/>
  <c r="G9683" i="1"/>
  <c r="F9683" i="1"/>
  <c r="E9683" i="1"/>
  <c r="D9683" i="1"/>
  <c r="C9683" i="1"/>
  <c r="Z9682" i="1"/>
  <c r="X9682" i="1"/>
  <c r="U9682" i="1"/>
  <c r="S9682" i="1"/>
  <c r="G9682" i="1"/>
  <c r="F9682" i="1"/>
  <c r="E9682" i="1"/>
  <c r="D9682" i="1"/>
  <c r="C9682" i="1"/>
  <c r="Z9681" i="1"/>
  <c r="X9681" i="1"/>
  <c r="U9681" i="1"/>
  <c r="S9681" i="1"/>
  <c r="G9681" i="1"/>
  <c r="F9681" i="1"/>
  <c r="E9681" i="1"/>
  <c r="D9681" i="1"/>
  <c r="C9681" i="1"/>
  <c r="Z9680" i="1"/>
  <c r="X9680" i="1"/>
  <c r="U9680" i="1"/>
  <c r="S9680" i="1"/>
  <c r="G9680" i="1"/>
  <c r="F9680" i="1"/>
  <c r="E9680" i="1"/>
  <c r="D9680" i="1"/>
  <c r="C9680" i="1"/>
  <c r="Z9679" i="1"/>
  <c r="X9679" i="1"/>
  <c r="U9679" i="1"/>
  <c r="S9679" i="1"/>
  <c r="G9679" i="1"/>
  <c r="F9679" i="1"/>
  <c r="E9679" i="1"/>
  <c r="D9679" i="1"/>
  <c r="C9679" i="1"/>
  <c r="Z9678" i="1"/>
  <c r="X9678" i="1"/>
  <c r="U9678" i="1"/>
  <c r="S9678" i="1"/>
  <c r="G9678" i="1"/>
  <c r="F9678" i="1"/>
  <c r="E9678" i="1"/>
  <c r="D9678" i="1"/>
  <c r="C9678" i="1"/>
  <c r="Z9677" i="1"/>
  <c r="X9677" i="1"/>
  <c r="U9677" i="1"/>
  <c r="S9677" i="1"/>
  <c r="G9677" i="1"/>
  <c r="F9677" i="1"/>
  <c r="E9677" i="1"/>
  <c r="D9677" i="1"/>
  <c r="C9677" i="1"/>
  <c r="Z9676" i="1"/>
  <c r="X9676" i="1"/>
  <c r="U9676" i="1"/>
  <c r="S9676" i="1"/>
  <c r="G9676" i="1"/>
  <c r="F9676" i="1"/>
  <c r="E9676" i="1"/>
  <c r="D9676" i="1"/>
  <c r="C9676" i="1"/>
  <c r="Z9675" i="1"/>
  <c r="X9675" i="1"/>
  <c r="U9675" i="1"/>
  <c r="S9675" i="1"/>
  <c r="G9675" i="1"/>
  <c r="F9675" i="1"/>
  <c r="E9675" i="1"/>
  <c r="D9675" i="1"/>
  <c r="C9675" i="1"/>
  <c r="Z9674" i="1"/>
  <c r="X9674" i="1"/>
  <c r="U9674" i="1"/>
  <c r="S9674" i="1"/>
  <c r="G9674" i="1"/>
  <c r="F9674" i="1"/>
  <c r="E9674" i="1"/>
  <c r="D9674" i="1"/>
  <c r="C9674" i="1"/>
  <c r="Z9673" i="1"/>
  <c r="X9673" i="1"/>
  <c r="U9673" i="1"/>
  <c r="S9673" i="1"/>
  <c r="G9673" i="1"/>
  <c r="F9673" i="1"/>
  <c r="E9673" i="1"/>
  <c r="D9673" i="1"/>
  <c r="C9673" i="1"/>
  <c r="Z9672" i="1"/>
  <c r="X9672" i="1"/>
  <c r="U9672" i="1"/>
  <c r="S9672" i="1"/>
  <c r="G9672" i="1"/>
  <c r="F9672" i="1"/>
  <c r="E9672" i="1"/>
  <c r="D9672" i="1"/>
  <c r="C9672" i="1"/>
  <c r="Z9671" i="1"/>
  <c r="X9671" i="1"/>
  <c r="U9671" i="1"/>
  <c r="S9671" i="1"/>
  <c r="G9671" i="1"/>
  <c r="F9671" i="1"/>
  <c r="E9671" i="1"/>
  <c r="D9671" i="1"/>
  <c r="C9671" i="1"/>
  <c r="Z9670" i="1"/>
  <c r="X9670" i="1"/>
  <c r="U9670" i="1"/>
  <c r="S9670" i="1"/>
  <c r="G9670" i="1"/>
  <c r="F9670" i="1"/>
  <c r="E9670" i="1"/>
  <c r="D9670" i="1"/>
  <c r="C9670" i="1"/>
  <c r="Z9669" i="1"/>
  <c r="X9669" i="1"/>
  <c r="U9669" i="1"/>
  <c r="S9669" i="1"/>
  <c r="G9669" i="1"/>
  <c r="F9669" i="1"/>
  <c r="E9669" i="1"/>
  <c r="D9669" i="1"/>
  <c r="C9669" i="1"/>
  <c r="Z9668" i="1"/>
  <c r="X9668" i="1"/>
  <c r="U9668" i="1"/>
  <c r="S9668" i="1"/>
  <c r="G9668" i="1"/>
  <c r="F9668" i="1"/>
  <c r="E9668" i="1"/>
  <c r="D9668" i="1"/>
  <c r="C9668" i="1"/>
  <c r="Z9667" i="1"/>
  <c r="X9667" i="1"/>
  <c r="U9667" i="1"/>
  <c r="S9667" i="1"/>
  <c r="G9667" i="1"/>
  <c r="F9667" i="1"/>
  <c r="E9667" i="1"/>
  <c r="D9667" i="1"/>
  <c r="C9667" i="1"/>
  <c r="Z9666" i="1"/>
  <c r="X9666" i="1"/>
  <c r="U9666" i="1"/>
  <c r="S9666" i="1"/>
  <c r="G9666" i="1"/>
  <c r="F9666" i="1"/>
  <c r="E9666" i="1"/>
  <c r="D9666" i="1"/>
  <c r="C9666" i="1"/>
  <c r="Z9665" i="1"/>
  <c r="X9665" i="1"/>
  <c r="U9665" i="1"/>
  <c r="S9665" i="1"/>
  <c r="G9665" i="1"/>
  <c r="F9665" i="1"/>
  <c r="E9665" i="1"/>
  <c r="D9665" i="1"/>
  <c r="C9665" i="1"/>
  <c r="Z9664" i="1"/>
  <c r="X9664" i="1"/>
  <c r="U9664" i="1"/>
  <c r="S9664" i="1"/>
  <c r="G9664" i="1"/>
  <c r="F9664" i="1"/>
  <c r="E9664" i="1"/>
  <c r="D9664" i="1"/>
  <c r="C9664" i="1"/>
  <c r="Z9663" i="1"/>
  <c r="X9663" i="1"/>
  <c r="U9663" i="1"/>
  <c r="S9663" i="1"/>
  <c r="G9663" i="1"/>
  <c r="F9663" i="1"/>
  <c r="E9663" i="1"/>
  <c r="D9663" i="1"/>
  <c r="C9663" i="1"/>
  <c r="Z9662" i="1"/>
  <c r="X9662" i="1"/>
  <c r="U9662" i="1"/>
  <c r="S9662" i="1"/>
  <c r="G9662" i="1"/>
  <c r="F9662" i="1"/>
  <c r="E9662" i="1"/>
  <c r="D9662" i="1"/>
  <c r="C9662" i="1"/>
  <c r="Z9661" i="1"/>
  <c r="X9661" i="1"/>
  <c r="U9661" i="1"/>
  <c r="S9661" i="1"/>
  <c r="G9661" i="1"/>
  <c r="F9661" i="1"/>
  <c r="E9661" i="1"/>
  <c r="D9661" i="1"/>
  <c r="C9661" i="1"/>
  <c r="Z9660" i="1"/>
  <c r="X9660" i="1"/>
  <c r="U9660" i="1"/>
  <c r="S9660" i="1"/>
  <c r="G9660" i="1"/>
  <c r="F9660" i="1"/>
  <c r="E9660" i="1"/>
  <c r="D9660" i="1"/>
  <c r="C9660" i="1"/>
  <c r="Z9659" i="1"/>
  <c r="X9659" i="1"/>
  <c r="U9659" i="1"/>
  <c r="S9659" i="1"/>
  <c r="G9659" i="1"/>
  <c r="F9659" i="1"/>
  <c r="E9659" i="1"/>
  <c r="D9659" i="1"/>
  <c r="C9659" i="1"/>
  <c r="Z9658" i="1"/>
  <c r="X9658" i="1"/>
  <c r="U9658" i="1"/>
  <c r="S9658" i="1"/>
  <c r="G9658" i="1"/>
  <c r="F9658" i="1"/>
  <c r="E9658" i="1"/>
  <c r="D9658" i="1"/>
  <c r="C9658" i="1"/>
  <c r="Z9657" i="1"/>
  <c r="X9657" i="1"/>
  <c r="U9657" i="1"/>
  <c r="S9657" i="1"/>
  <c r="G9657" i="1"/>
  <c r="F9657" i="1"/>
  <c r="E9657" i="1"/>
  <c r="D9657" i="1"/>
  <c r="C9657" i="1"/>
  <c r="Z9656" i="1"/>
  <c r="X9656" i="1"/>
  <c r="U9656" i="1"/>
  <c r="S9656" i="1"/>
  <c r="G9656" i="1"/>
  <c r="F9656" i="1"/>
  <c r="E9656" i="1"/>
  <c r="D9656" i="1"/>
  <c r="C9656" i="1"/>
  <c r="Z9655" i="1"/>
  <c r="X9655" i="1"/>
  <c r="U9655" i="1"/>
  <c r="S9655" i="1"/>
  <c r="G9655" i="1"/>
  <c r="F9655" i="1"/>
  <c r="E9655" i="1"/>
  <c r="D9655" i="1"/>
  <c r="C9655" i="1"/>
  <c r="Z9654" i="1"/>
  <c r="X9654" i="1"/>
  <c r="U9654" i="1"/>
  <c r="S9654" i="1"/>
  <c r="G9654" i="1"/>
  <c r="F9654" i="1"/>
  <c r="E9654" i="1"/>
  <c r="D9654" i="1"/>
  <c r="C9654" i="1"/>
  <c r="Z9653" i="1"/>
  <c r="X9653" i="1"/>
  <c r="U9653" i="1"/>
  <c r="S9653" i="1"/>
  <c r="G9653" i="1"/>
  <c r="F9653" i="1"/>
  <c r="E9653" i="1"/>
  <c r="D9653" i="1"/>
  <c r="C9653" i="1"/>
  <c r="Z9652" i="1"/>
  <c r="X9652" i="1"/>
  <c r="U9652" i="1"/>
  <c r="S9652" i="1"/>
  <c r="G9652" i="1"/>
  <c r="F9652" i="1"/>
  <c r="E9652" i="1"/>
  <c r="D9652" i="1"/>
  <c r="C9652" i="1"/>
  <c r="Z9651" i="1"/>
  <c r="X9651" i="1"/>
  <c r="U9651" i="1"/>
  <c r="S9651" i="1"/>
  <c r="G9651" i="1"/>
  <c r="F9651" i="1"/>
  <c r="E9651" i="1"/>
  <c r="D9651" i="1"/>
  <c r="C9651" i="1"/>
  <c r="Z9650" i="1"/>
  <c r="X9650" i="1"/>
  <c r="U9650" i="1"/>
  <c r="S9650" i="1"/>
  <c r="G9650" i="1"/>
  <c r="F9650" i="1"/>
  <c r="E9650" i="1"/>
  <c r="D9650" i="1"/>
  <c r="C9650" i="1"/>
  <c r="Z9649" i="1"/>
  <c r="X9649" i="1"/>
  <c r="U9649" i="1"/>
  <c r="S9649" i="1"/>
  <c r="G9649" i="1"/>
  <c r="F9649" i="1"/>
  <c r="E9649" i="1"/>
  <c r="D9649" i="1"/>
  <c r="C9649" i="1"/>
  <c r="Z9648" i="1"/>
  <c r="X9648" i="1"/>
  <c r="U9648" i="1"/>
  <c r="S9648" i="1"/>
  <c r="G9648" i="1"/>
  <c r="F9648" i="1"/>
  <c r="E9648" i="1"/>
  <c r="D9648" i="1"/>
  <c r="C9648" i="1"/>
  <c r="Z9647" i="1"/>
  <c r="X9647" i="1"/>
  <c r="U9647" i="1"/>
  <c r="S9647" i="1"/>
  <c r="G9647" i="1"/>
  <c r="F9647" i="1"/>
  <c r="E9647" i="1"/>
  <c r="D9647" i="1"/>
  <c r="C9647" i="1"/>
  <c r="Z9646" i="1"/>
  <c r="X9646" i="1"/>
  <c r="U9646" i="1"/>
  <c r="S9646" i="1"/>
  <c r="G9646" i="1"/>
  <c r="F9646" i="1"/>
  <c r="E9646" i="1"/>
  <c r="D9646" i="1"/>
  <c r="C9646" i="1"/>
  <c r="Z9645" i="1"/>
  <c r="X9645" i="1"/>
  <c r="U9645" i="1"/>
  <c r="S9645" i="1"/>
  <c r="G9645" i="1"/>
  <c r="F9645" i="1"/>
  <c r="E9645" i="1"/>
  <c r="D9645" i="1"/>
  <c r="C9645" i="1"/>
  <c r="Z9644" i="1"/>
  <c r="X9644" i="1"/>
  <c r="U9644" i="1"/>
  <c r="S9644" i="1"/>
  <c r="G9644" i="1"/>
  <c r="F9644" i="1"/>
  <c r="E9644" i="1"/>
  <c r="D9644" i="1"/>
  <c r="C9644" i="1"/>
  <c r="Z9643" i="1"/>
  <c r="X9643" i="1"/>
  <c r="U9643" i="1"/>
  <c r="S9643" i="1"/>
  <c r="G9643" i="1"/>
  <c r="F9643" i="1"/>
  <c r="E9643" i="1"/>
  <c r="D9643" i="1"/>
  <c r="C9643" i="1"/>
  <c r="Z9642" i="1"/>
  <c r="X9642" i="1"/>
  <c r="U9642" i="1"/>
  <c r="S9642" i="1"/>
  <c r="G9642" i="1"/>
  <c r="F9642" i="1"/>
  <c r="E9642" i="1"/>
  <c r="D9642" i="1"/>
  <c r="C9642" i="1"/>
  <c r="Z9641" i="1"/>
  <c r="X9641" i="1"/>
  <c r="U9641" i="1"/>
  <c r="S9641" i="1"/>
  <c r="G9641" i="1"/>
  <c r="F9641" i="1"/>
  <c r="E9641" i="1"/>
  <c r="D9641" i="1"/>
  <c r="C9641" i="1"/>
  <c r="Z9640" i="1"/>
  <c r="X9640" i="1"/>
  <c r="U9640" i="1"/>
  <c r="S9640" i="1"/>
  <c r="G9640" i="1"/>
  <c r="F9640" i="1"/>
  <c r="E9640" i="1"/>
  <c r="D9640" i="1"/>
  <c r="C9640" i="1"/>
  <c r="Z9639" i="1"/>
  <c r="X9639" i="1"/>
  <c r="U9639" i="1"/>
  <c r="S9639" i="1"/>
  <c r="G9639" i="1"/>
  <c r="F9639" i="1"/>
  <c r="E9639" i="1"/>
  <c r="D9639" i="1"/>
  <c r="C9639" i="1"/>
  <c r="Z9638" i="1"/>
  <c r="X9638" i="1"/>
  <c r="U9638" i="1"/>
  <c r="S9638" i="1"/>
  <c r="G9638" i="1"/>
  <c r="F9638" i="1"/>
  <c r="E9638" i="1"/>
  <c r="D9638" i="1"/>
  <c r="C9638" i="1"/>
  <c r="Z9637" i="1"/>
  <c r="X9637" i="1"/>
  <c r="U9637" i="1"/>
  <c r="S9637" i="1"/>
  <c r="G9637" i="1"/>
  <c r="F9637" i="1"/>
  <c r="E9637" i="1"/>
  <c r="D9637" i="1"/>
  <c r="C9637" i="1"/>
  <c r="Z9636" i="1"/>
  <c r="X9636" i="1"/>
  <c r="U9636" i="1"/>
  <c r="S9636" i="1"/>
  <c r="G9636" i="1"/>
  <c r="F9636" i="1"/>
  <c r="E9636" i="1"/>
  <c r="D9636" i="1"/>
  <c r="C9636" i="1"/>
  <c r="Z9635" i="1"/>
  <c r="X9635" i="1"/>
  <c r="U9635" i="1"/>
  <c r="S9635" i="1"/>
  <c r="G9635" i="1"/>
  <c r="F9635" i="1"/>
  <c r="E9635" i="1"/>
  <c r="D9635" i="1"/>
  <c r="C9635" i="1"/>
  <c r="Z9634" i="1"/>
  <c r="X9634" i="1"/>
  <c r="U9634" i="1"/>
  <c r="S9634" i="1"/>
  <c r="G9634" i="1"/>
  <c r="F9634" i="1"/>
  <c r="E9634" i="1"/>
  <c r="D9634" i="1"/>
  <c r="C9634" i="1"/>
  <c r="Z9633" i="1"/>
  <c r="X9633" i="1"/>
  <c r="U9633" i="1"/>
  <c r="S9633" i="1"/>
  <c r="G9633" i="1"/>
  <c r="F9633" i="1"/>
  <c r="E9633" i="1"/>
  <c r="D9633" i="1"/>
  <c r="C9633" i="1"/>
  <c r="Z9632" i="1"/>
  <c r="X9632" i="1"/>
  <c r="U9632" i="1"/>
  <c r="S9632" i="1"/>
  <c r="G9632" i="1"/>
  <c r="F9632" i="1"/>
  <c r="E9632" i="1"/>
  <c r="D9632" i="1"/>
  <c r="C9632" i="1"/>
  <c r="Z9631" i="1"/>
  <c r="X9631" i="1"/>
  <c r="U9631" i="1"/>
  <c r="S9631" i="1"/>
  <c r="G9631" i="1"/>
  <c r="F9631" i="1"/>
  <c r="E9631" i="1"/>
  <c r="D9631" i="1"/>
  <c r="C9631" i="1"/>
  <c r="Z9630" i="1"/>
  <c r="X9630" i="1"/>
  <c r="U9630" i="1"/>
  <c r="S9630" i="1"/>
  <c r="G9630" i="1"/>
  <c r="F9630" i="1"/>
  <c r="E9630" i="1"/>
  <c r="D9630" i="1"/>
  <c r="C9630" i="1"/>
  <c r="Z9629" i="1"/>
  <c r="X9629" i="1"/>
  <c r="U9629" i="1"/>
  <c r="S9629" i="1"/>
  <c r="G9629" i="1"/>
  <c r="F9629" i="1"/>
  <c r="E9629" i="1"/>
  <c r="D9629" i="1"/>
  <c r="C9629" i="1"/>
  <c r="Z9628" i="1"/>
  <c r="X9628" i="1"/>
  <c r="U9628" i="1"/>
  <c r="S9628" i="1"/>
  <c r="G9628" i="1"/>
  <c r="F9628" i="1"/>
  <c r="E9628" i="1"/>
  <c r="D9628" i="1"/>
  <c r="C9628" i="1"/>
  <c r="Z9627" i="1"/>
  <c r="X9627" i="1"/>
  <c r="U9627" i="1"/>
  <c r="S9627" i="1"/>
  <c r="G9627" i="1"/>
  <c r="F9627" i="1"/>
  <c r="E9627" i="1"/>
  <c r="D9627" i="1"/>
  <c r="C9627" i="1"/>
  <c r="Z9626" i="1"/>
  <c r="X9626" i="1"/>
  <c r="U9626" i="1"/>
  <c r="S9626" i="1"/>
  <c r="G9626" i="1"/>
  <c r="F9626" i="1"/>
  <c r="E9626" i="1"/>
  <c r="D9626" i="1"/>
  <c r="C9626" i="1"/>
  <c r="Z9625" i="1"/>
  <c r="X9625" i="1"/>
  <c r="U9625" i="1"/>
  <c r="S9625" i="1"/>
  <c r="G9625" i="1"/>
  <c r="F9625" i="1"/>
  <c r="E9625" i="1"/>
  <c r="D9625" i="1"/>
  <c r="C9625" i="1"/>
  <c r="Z9624" i="1"/>
  <c r="X9624" i="1"/>
  <c r="U9624" i="1"/>
  <c r="S9624" i="1"/>
  <c r="G9624" i="1"/>
  <c r="F9624" i="1"/>
  <c r="E9624" i="1"/>
  <c r="D9624" i="1"/>
  <c r="C9624" i="1"/>
  <c r="Z9623" i="1"/>
  <c r="X9623" i="1"/>
  <c r="U9623" i="1"/>
  <c r="S9623" i="1"/>
  <c r="G9623" i="1"/>
  <c r="F9623" i="1"/>
  <c r="E9623" i="1"/>
  <c r="D9623" i="1"/>
  <c r="C9623" i="1"/>
  <c r="Z9622" i="1"/>
  <c r="X9622" i="1"/>
  <c r="U9622" i="1"/>
  <c r="S9622" i="1"/>
  <c r="G9622" i="1"/>
  <c r="F9622" i="1"/>
  <c r="E9622" i="1"/>
  <c r="D9622" i="1"/>
  <c r="C9622" i="1"/>
  <c r="Z9621" i="1"/>
  <c r="X9621" i="1"/>
  <c r="U9621" i="1"/>
  <c r="S9621" i="1"/>
  <c r="G9621" i="1"/>
  <c r="F9621" i="1"/>
  <c r="E9621" i="1"/>
  <c r="D9621" i="1"/>
  <c r="C9621" i="1"/>
  <c r="Z9620" i="1"/>
  <c r="X9620" i="1"/>
  <c r="U9620" i="1"/>
  <c r="S9620" i="1"/>
  <c r="G9620" i="1"/>
  <c r="F9620" i="1"/>
  <c r="E9620" i="1"/>
  <c r="D9620" i="1"/>
  <c r="C9620" i="1"/>
  <c r="Z9619" i="1"/>
  <c r="X9619" i="1"/>
  <c r="U9619" i="1"/>
  <c r="S9619" i="1"/>
  <c r="G9619" i="1"/>
  <c r="F9619" i="1"/>
  <c r="E9619" i="1"/>
  <c r="D9619" i="1"/>
  <c r="C9619" i="1"/>
  <c r="Z9618" i="1"/>
  <c r="X9618" i="1"/>
  <c r="U9618" i="1"/>
  <c r="S9618" i="1"/>
  <c r="G9618" i="1"/>
  <c r="F9618" i="1"/>
  <c r="E9618" i="1"/>
  <c r="D9618" i="1"/>
  <c r="C9618" i="1"/>
  <c r="Z9617" i="1"/>
  <c r="X9617" i="1"/>
  <c r="U9617" i="1"/>
  <c r="S9617" i="1"/>
  <c r="G9617" i="1"/>
  <c r="F9617" i="1"/>
  <c r="E9617" i="1"/>
  <c r="D9617" i="1"/>
  <c r="C9617" i="1"/>
  <c r="Z9616" i="1"/>
  <c r="X9616" i="1"/>
  <c r="U9616" i="1"/>
  <c r="S9616" i="1"/>
  <c r="G9616" i="1"/>
  <c r="F9616" i="1"/>
  <c r="E9616" i="1"/>
  <c r="D9616" i="1"/>
  <c r="C9616" i="1"/>
  <c r="Z9615" i="1"/>
  <c r="X9615" i="1"/>
  <c r="U9615" i="1"/>
  <c r="S9615" i="1"/>
  <c r="G9615" i="1"/>
  <c r="F9615" i="1"/>
  <c r="E9615" i="1"/>
  <c r="D9615" i="1"/>
  <c r="C9615" i="1"/>
  <c r="Z9614" i="1"/>
  <c r="X9614" i="1"/>
  <c r="U9614" i="1"/>
  <c r="S9614" i="1"/>
  <c r="G9614" i="1"/>
  <c r="F9614" i="1"/>
  <c r="E9614" i="1"/>
  <c r="D9614" i="1"/>
  <c r="C9614" i="1"/>
  <c r="Z9613" i="1"/>
  <c r="X9613" i="1"/>
  <c r="U9613" i="1"/>
  <c r="S9613" i="1"/>
  <c r="G9613" i="1"/>
  <c r="F9613" i="1"/>
  <c r="E9613" i="1"/>
  <c r="D9613" i="1"/>
  <c r="C9613" i="1"/>
  <c r="Z9612" i="1"/>
  <c r="X9612" i="1"/>
  <c r="U9612" i="1"/>
  <c r="S9612" i="1"/>
  <c r="G9612" i="1"/>
  <c r="F9612" i="1"/>
  <c r="E9612" i="1"/>
  <c r="D9612" i="1"/>
  <c r="C9612" i="1"/>
  <c r="Z9611" i="1"/>
  <c r="X9611" i="1"/>
  <c r="U9611" i="1"/>
  <c r="S9611" i="1"/>
  <c r="G9611" i="1"/>
  <c r="F9611" i="1"/>
  <c r="E9611" i="1"/>
  <c r="D9611" i="1"/>
  <c r="C9611" i="1"/>
  <c r="Z9610" i="1"/>
  <c r="X9610" i="1"/>
  <c r="U9610" i="1"/>
  <c r="S9610" i="1"/>
  <c r="G9610" i="1"/>
  <c r="F9610" i="1"/>
  <c r="E9610" i="1"/>
  <c r="D9610" i="1"/>
  <c r="C9610" i="1"/>
  <c r="Z9609" i="1"/>
  <c r="X9609" i="1"/>
  <c r="U9609" i="1"/>
  <c r="S9609" i="1"/>
  <c r="G9609" i="1"/>
  <c r="F9609" i="1"/>
  <c r="E9609" i="1"/>
  <c r="D9609" i="1"/>
  <c r="C9609" i="1"/>
  <c r="Z9608" i="1"/>
  <c r="X9608" i="1"/>
  <c r="U9608" i="1"/>
  <c r="S9608" i="1"/>
  <c r="G9608" i="1"/>
  <c r="F9608" i="1"/>
  <c r="E9608" i="1"/>
  <c r="D9608" i="1"/>
  <c r="C9608" i="1"/>
  <c r="Z9607" i="1"/>
  <c r="X9607" i="1"/>
  <c r="U9607" i="1"/>
  <c r="S9607" i="1"/>
  <c r="G9607" i="1"/>
  <c r="F9607" i="1"/>
  <c r="E9607" i="1"/>
  <c r="D9607" i="1"/>
  <c r="C9607" i="1"/>
  <c r="Z9606" i="1"/>
  <c r="X9606" i="1"/>
  <c r="U9606" i="1"/>
  <c r="S9606" i="1"/>
  <c r="G9606" i="1"/>
  <c r="F9606" i="1"/>
  <c r="E9606" i="1"/>
  <c r="D9606" i="1"/>
  <c r="C9606" i="1"/>
  <c r="Z9605" i="1"/>
  <c r="X9605" i="1"/>
  <c r="U9605" i="1"/>
  <c r="S9605" i="1"/>
  <c r="G9605" i="1"/>
  <c r="F9605" i="1"/>
  <c r="E9605" i="1"/>
  <c r="D9605" i="1"/>
  <c r="C9605" i="1"/>
  <c r="Z9604" i="1"/>
  <c r="X9604" i="1"/>
  <c r="U9604" i="1"/>
  <c r="S9604" i="1"/>
  <c r="G9604" i="1"/>
  <c r="F9604" i="1"/>
  <c r="E9604" i="1"/>
  <c r="D9604" i="1"/>
  <c r="C9604" i="1"/>
  <c r="Z9603" i="1"/>
  <c r="X9603" i="1"/>
  <c r="U9603" i="1"/>
  <c r="S9603" i="1"/>
  <c r="G9603" i="1"/>
  <c r="F9603" i="1"/>
  <c r="E9603" i="1"/>
  <c r="D9603" i="1"/>
  <c r="C9603" i="1"/>
  <c r="Z9602" i="1"/>
  <c r="X9602" i="1"/>
  <c r="U9602" i="1"/>
  <c r="S9602" i="1"/>
  <c r="G9602" i="1"/>
  <c r="F9602" i="1"/>
  <c r="E9602" i="1"/>
  <c r="D9602" i="1"/>
  <c r="C9602" i="1"/>
  <c r="Z9601" i="1"/>
  <c r="X9601" i="1"/>
  <c r="U9601" i="1"/>
  <c r="S9601" i="1"/>
  <c r="G9601" i="1"/>
  <c r="F9601" i="1"/>
  <c r="E9601" i="1"/>
  <c r="D9601" i="1"/>
  <c r="C9601" i="1"/>
  <c r="Z9600" i="1"/>
  <c r="X9600" i="1"/>
  <c r="U9600" i="1"/>
  <c r="S9600" i="1"/>
  <c r="G9600" i="1"/>
  <c r="F9600" i="1"/>
  <c r="E9600" i="1"/>
  <c r="D9600" i="1"/>
  <c r="C9600" i="1"/>
  <c r="Z9599" i="1"/>
  <c r="X9599" i="1"/>
  <c r="U9599" i="1"/>
  <c r="S9599" i="1"/>
  <c r="G9599" i="1"/>
  <c r="F9599" i="1"/>
  <c r="E9599" i="1"/>
  <c r="D9599" i="1"/>
  <c r="C9599" i="1"/>
  <c r="Z9598" i="1"/>
  <c r="X9598" i="1"/>
  <c r="U9598" i="1"/>
  <c r="S9598" i="1"/>
  <c r="G9598" i="1"/>
  <c r="F9598" i="1"/>
  <c r="E9598" i="1"/>
  <c r="D9598" i="1"/>
  <c r="C9598" i="1"/>
  <c r="Z9597" i="1"/>
  <c r="X9597" i="1"/>
  <c r="U9597" i="1"/>
  <c r="S9597" i="1"/>
  <c r="G9597" i="1"/>
  <c r="F9597" i="1"/>
  <c r="E9597" i="1"/>
  <c r="D9597" i="1"/>
  <c r="C9597" i="1"/>
  <c r="Z9596" i="1"/>
  <c r="X9596" i="1"/>
  <c r="U9596" i="1"/>
  <c r="S9596" i="1"/>
  <c r="G9596" i="1"/>
  <c r="F9596" i="1"/>
  <c r="E9596" i="1"/>
  <c r="D9596" i="1"/>
  <c r="C9596" i="1"/>
  <c r="Z9595" i="1"/>
  <c r="X9595" i="1"/>
  <c r="U9595" i="1"/>
  <c r="S9595" i="1"/>
  <c r="G9595" i="1"/>
  <c r="F9595" i="1"/>
  <c r="E9595" i="1"/>
  <c r="D9595" i="1"/>
  <c r="C9595" i="1"/>
  <c r="Z9594" i="1"/>
  <c r="X9594" i="1"/>
  <c r="U9594" i="1"/>
  <c r="S9594" i="1"/>
  <c r="G9594" i="1"/>
  <c r="F9594" i="1"/>
  <c r="E9594" i="1"/>
  <c r="D9594" i="1"/>
  <c r="C9594" i="1"/>
  <c r="Z9593" i="1"/>
  <c r="X9593" i="1"/>
  <c r="U9593" i="1"/>
  <c r="S9593" i="1"/>
  <c r="G9593" i="1"/>
  <c r="F9593" i="1"/>
  <c r="E9593" i="1"/>
  <c r="D9593" i="1"/>
  <c r="C9593" i="1"/>
  <c r="Z9592" i="1"/>
  <c r="X9592" i="1"/>
  <c r="U9592" i="1"/>
  <c r="S9592" i="1"/>
  <c r="G9592" i="1"/>
  <c r="F9592" i="1"/>
  <c r="E9592" i="1"/>
  <c r="D9592" i="1"/>
  <c r="C9592" i="1"/>
  <c r="Z9591" i="1"/>
  <c r="X9591" i="1"/>
  <c r="U9591" i="1"/>
  <c r="S9591" i="1"/>
  <c r="G9591" i="1"/>
  <c r="F9591" i="1"/>
  <c r="E9591" i="1"/>
  <c r="D9591" i="1"/>
  <c r="C9591" i="1"/>
  <c r="Z9590" i="1"/>
  <c r="X9590" i="1"/>
  <c r="U9590" i="1"/>
  <c r="S9590" i="1"/>
  <c r="G9590" i="1"/>
  <c r="F9590" i="1"/>
  <c r="E9590" i="1"/>
  <c r="D9590" i="1"/>
  <c r="C9590" i="1"/>
  <c r="Z9589" i="1"/>
  <c r="X9589" i="1"/>
  <c r="U9589" i="1"/>
  <c r="S9589" i="1"/>
  <c r="G9589" i="1"/>
  <c r="F9589" i="1"/>
  <c r="E9589" i="1"/>
  <c r="D9589" i="1"/>
  <c r="C9589" i="1"/>
  <c r="Z9588" i="1"/>
  <c r="X9588" i="1"/>
  <c r="U9588" i="1"/>
  <c r="S9588" i="1"/>
  <c r="G9588" i="1"/>
  <c r="F9588" i="1"/>
  <c r="E9588" i="1"/>
  <c r="D9588" i="1"/>
  <c r="C9588" i="1"/>
  <c r="Z9587" i="1"/>
  <c r="X9587" i="1"/>
  <c r="U9587" i="1"/>
  <c r="S9587" i="1"/>
  <c r="G9587" i="1"/>
  <c r="F9587" i="1"/>
  <c r="E9587" i="1"/>
  <c r="D9587" i="1"/>
  <c r="C9587" i="1"/>
  <c r="Z9586" i="1"/>
  <c r="X9586" i="1"/>
  <c r="U9586" i="1"/>
  <c r="S9586" i="1"/>
  <c r="G9586" i="1"/>
  <c r="F9586" i="1"/>
  <c r="E9586" i="1"/>
  <c r="D9586" i="1"/>
  <c r="C9586" i="1"/>
  <c r="Z9585" i="1"/>
  <c r="X9585" i="1"/>
  <c r="U9585" i="1"/>
  <c r="S9585" i="1"/>
  <c r="G9585" i="1"/>
  <c r="F9585" i="1"/>
  <c r="E9585" i="1"/>
  <c r="D9585" i="1"/>
  <c r="C9585" i="1"/>
  <c r="Z9584" i="1"/>
  <c r="X9584" i="1"/>
  <c r="U9584" i="1"/>
  <c r="S9584" i="1"/>
  <c r="G9584" i="1"/>
  <c r="F9584" i="1"/>
  <c r="E9584" i="1"/>
  <c r="D9584" i="1"/>
  <c r="C9584" i="1"/>
  <c r="Z9583" i="1"/>
  <c r="X9583" i="1"/>
  <c r="U9583" i="1"/>
  <c r="S9583" i="1"/>
  <c r="G9583" i="1"/>
  <c r="F9583" i="1"/>
  <c r="E9583" i="1"/>
  <c r="D9583" i="1"/>
  <c r="C9583" i="1"/>
  <c r="Z9582" i="1"/>
  <c r="X9582" i="1"/>
  <c r="U9582" i="1"/>
  <c r="S9582" i="1"/>
  <c r="G9582" i="1"/>
  <c r="F9582" i="1"/>
  <c r="E9582" i="1"/>
  <c r="D9582" i="1"/>
  <c r="C9582" i="1"/>
  <c r="Z9581" i="1"/>
  <c r="X9581" i="1"/>
  <c r="U9581" i="1"/>
  <c r="S9581" i="1"/>
  <c r="G9581" i="1"/>
  <c r="F9581" i="1"/>
  <c r="E9581" i="1"/>
  <c r="D9581" i="1"/>
  <c r="C9581" i="1"/>
  <c r="Z9580" i="1"/>
  <c r="X9580" i="1"/>
  <c r="U9580" i="1"/>
  <c r="S9580" i="1"/>
  <c r="G9580" i="1"/>
  <c r="F9580" i="1"/>
  <c r="E9580" i="1"/>
  <c r="D9580" i="1"/>
  <c r="C9580" i="1"/>
  <c r="Z9579" i="1"/>
  <c r="X9579" i="1"/>
  <c r="U9579" i="1"/>
  <c r="S9579" i="1"/>
  <c r="G9579" i="1"/>
  <c r="F9579" i="1"/>
  <c r="E9579" i="1"/>
  <c r="D9579" i="1"/>
  <c r="C9579" i="1"/>
  <c r="Z9578" i="1"/>
  <c r="X9578" i="1"/>
  <c r="U9578" i="1"/>
  <c r="S9578" i="1"/>
  <c r="G9578" i="1"/>
  <c r="F9578" i="1"/>
  <c r="E9578" i="1"/>
  <c r="D9578" i="1"/>
  <c r="C9578" i="1"/>
  <c r="Z9577" i="1"/>
  <c r="X9577" i="1"/>
  <c r="U9577" i="1"/>
  <c r="S9577" i="1"/>
  <c r="G9577" i="1"/>
  <c r="F9577" i="1"/>
  <c r="E9577" i="1"/>
  <c r="D9577" i="1"/>
  <c r="C9577" i="1"/>
  <c r="Z9576" i="1"/>
  <c r="X9576" i="1"/>
  <c r="U9576" i="1"/>
  <c r="S9576" i="1"/>
  <c r="G9576" i="1"/>
  <c r="F9576" i="1"/>
  <c r="E9576" i="1"/>
  <c r="D9576" i="1"/>
  <c r="C9576" i="1"/>
  <c r="Z9575" i="1"/>
  <c r="X9575" i="1"/>
  <c r="U9575" i="1"/>
  <c r="S9575" i="1"/>
  <c r="G9575" i="1"/>
  <c r="F9575" i="1"/>
  <c r="E9575" i="1"/>
  <c r="D9575" i="1"/>
  <c r="C9575" i="1"/>
  <c r="Z9574" i="1"/>
  <c r="X9574" i="1"/>
  <c r="U9574" i="1"/>
  <c r="S9574" i="1"/>
  <c r="G9574" i="1"/>
  <c r="F9574" i="1"/>
  <c r="E9574" i="1"/>
  <c r="D9574" i="1"/>
  <c r="C9574" i="1"/>
  <c r="Z9573" i="1"/>
  <c r="X9573" i="1"/>
  <c r="U9573" i="1"/>
  <c r="S9573" i="1"/>
  <c r="G9573" i="1"/>
  <c r="F9573" i="1"/>
  <c r="E9573" i="1"/>
  <c r="D9573" i="1"/>
  <c r="C9573" i="1"/>
  <c r="Z9572" i="1"/>
  <c r="X9572" i="1"/>
  <c r="U9572" i="1"/>
  <c r="S9572" i="1"/>
  <c r="G9572" i="1"/>
  <c r="F9572" i="1"/>
  <c r="E9572" i="1"/>
  <c r="D9572" i="1"/>
  <c r="C9572" i="1"/>
  <c r="Z9571" i="1"/>
  <c r="X9571" i="1"/>
  <c r="U9571" i="1"/>
  <c r="S9571" i="1"/>
  <c r="G9571" i="1"/>
  <c r="F9571" i="1"/>
  <c r="E9571" i="1"/>
  <c r="D9571" i="1"/>
  <c r="C9571" i="1"/>
  <c r="Z9570" i="1"/>
  <c r="X9570" i="1"/>
  <c r="U9570" i="1"/>
  <c r="S9570" i="1"/>
  <c r="G9570" i="1"/>
  <c r="F9570" i="1"/>
  <c r="E9570" i="1"/>
  <c r="D9570" i="1"/>
  <c r="C9570" i="1"/>
  <c r="Z9569" i="1"/>
  <c r="X9569" i="1"/>
  <c r="U9569" i="1"/>
  <c r="S9569" i="1"/>
  <c r="G9569" i="1"/>
  <c r="F9569" i="1"/>
  <c r="E9569" i="1"/>
  <c r="D9569" i="1"/>
  <c r="C9569" i="1"/>
  <c r="Z9568" i="1"/>
  <c r="X9568" i="1"/>
  <c r="U9568" i="1"/>
  <c r="S9568" i="1"/>
  <c r="G9568" i="1"/>
  <c r="F9568" i="1"/>
  <c r="E9568" i="1"/>
  <c r="D9568" i="1"/>
  <c r="C9568" i="1"/>
  <c r="Z9567" i="1"/>
  <c r="X9567" i="1"/>
  <c r="U9567" i="1"/>
  <c r="S9567" i="1"/>
  <c r="G9567" i="1"/>
  <c r="F9567" i="1"/>
  <c r="E9567" i="1"/>
  <c r="D9567" i="1"/>
  <c r="C9567" i="1"/>
  <c r="Z9566" i="1"/>
  <c r="X9566" i="1"/>
  <c r="U9566" i="1"/>
  <c r="S9566" i="1"/>
  <c r="G9566" i="1"/>
  <c r="F9566" i="1"/>
  <c r="E9566" i="1"/>
  <c r="D9566" i="1"/>
  <c r="C9566" i="1"/>
  <c r="Z9565" i="1"/>
  <c r="X9565" i="1"/>
  <c r="U9565" i="1"/>
  <c r="S9565" i="1"/>
  <c r="G9565" i="1"/>
  <c r="F9565" i="1"/>
  <c r="E9565" i="1"/>
  <c r="D9565" i="1"/>
  <c r="C9565" i="1"/>
  <c r="Z9564" i="1"/>
  <c r="X9564" i="1"/>
  <c r="U9564" i="1"/>
  <c r="S9564" i="1"/>
  <c r="G9564" i="1"/>
  <c r="F9564" i="1"/>
  <c r="E9564" i="1"/>
  <c r="D9564" i="1"/>
  <c r="C9564" i="1"/>
  <c r="Z9563" i="1"/>
  <c r="X9563" i="1"/>
  <c r="U9563" i="1"/>
  <c r="S9563" i="1"/>
  <c r="G9563" i="1"/>
  <c r="F9563" i="1"/>
  <c r="E9563" i="1"/>
  <c r="D9563" i="1"/>
  <c r="C9563" i="1"/>
  <c r="Z9562" i="1"/>
  <c r="X9562" i="1"/>
  <c r="U9562" i="1"/>
  <c r="S9562" i="1"/>
  <c r="G9562" i="1"/>
  <c r="F9562" i="1"/>
  <c r="E9562" i="1"/>
  <c r="D9562" i="1"/>
  <c r="C9562" i="1"/>
  <c r="Z9561" i="1"/>
  <c r="X9561" i="1"/>
  <c r="U9561" i="1"/>
  <c r="S9561" i="1"/>
  <c r="G9561" i="1"/>
  <c r="F9561" i="1"/>
  <c r="E9561" i="1"/>
  <c r="D9561" i="1"/>
  <c r="C9561" i="1"/>
  <c r="Z9560" i="1"/>
  <c r="X9560" i="1"/>
  <c r="U9560" i="1"/>
  <c r="S9560" i="1"/>
  <c r="G9560" i="1"/>
  <c r="F9560" i="1"/>
  <c r="E9560" i="1"/>
  <c r="D9560" i="1"/>
  <c r="C9560" i="1"/>
  <c r="Z9559" i="1"/>
  <c r="X9559" i="1"/>
  <c r="U9559" i="1"/>
  <c r="S9559" i="1"/>
  <c r="G9559" i="1"/>
  <c r="F9559" i="1"/>
  <c r="E9559" i="1"/>
  <c r="D9559" i="1"/>
  <c r="C9559" i="1"/>
  <c r="Z9558" i="1"/>
  <c r="X9558" i="1"/>
  <c r="U9558" i="1"/>
  <c r="S9558" i="1"/>
  <c r="G9558" i="1"/>
  <c r="F9558" i="1"/>
  <c r="E9558" i="1"/>
  <c r="D9558" i="1"/>
  <c r="C9558" i="1"/>
  <c r="Z9557" i="1"/>
  <c r="X9557" i="1"/>
  <c r="U9557" i="1"/>
  <c r="S9557" i="1"/>
  <c r="G9557" i="1"/>
  <c r="F9557" i="1"/>
  <c r="E9557" i="1"/>
  <c r="D9557" i="1"/>
  <c r="C9557" i="1"/>
  <c r="Z9556" i="1"/>
  <c r="X9556" i="1"/>
  <c r="U9556" i="1"/>
  <c r="S9556" i="1"/>
  <c r="G9556" i="1"/>
  <c r="F9556" i="1"/>
  <c r="E9556" i="1"/>
  <c r="D9556" i="1"/>
  <c r="C9556" i="1"/>
  <c r="Z9555" i="1"/>
  <c r="X9555" i="1"/>
  <c r="U9555" i="1"/>
  <c r="S9555" i="1"/>
  <c r="G9555" i="1"/>
  <c r="F9555" i="1"/>
  <c r="E9555" i="1"/>
  <c r="D9555" i="1"/>
  <c r="C9555" i="1"/>
  <c r="Z9554" i="1"/>
  <c r="X9554" i="1"/>
  <c r="U9554" i="1"/>
  <c r="S9554" i="1"/>
  <c r="G9554" i="1"/>
  <c r="F9554" i="1"/>
  <c r="E9554" i="1"/>
  <c r="D9554" i="1"/>
  <c r="C9554" i="1"/>
  <c r="Z9553" i="1"/>
  <c r="X9553" i="1"/>
  <c r="U9553" i="1"/>
  <c r="S9553" i="1"/>
  <c r="G9553" i="1"/>
  <c r="F9553" i="1"/>
  <c r="E9553" i="1"/>
  <c r="D9553" i="1"/>
  <c r="C9553" i="1"/>
  <c r="Z9552" i="1"/>
  <c r="X9552" i="1"/>
  <c r="U9552" i="1"/>
  <c r="S9552" i="1"/>
  <c r="G9552" i="1"/>
  <c r="F9552" i="1"/>
  <c r="E9552" i="1"/>
  <c r="D9552" i="1"/>
  <c r="C9552" i="1"/>
  <c r="Z9551" i="1"/>
  <c r="X9551" i="1"/>
  <c r="U9551" i="1"/>
  <c r="S9551" i="1"/>
  <c r="G9551" i="1"/>
  <c r="F9551" i="1"/>
  <c r="E9551" i="1"/>
  <c r="D9551" i="1"/>
  <c r="C9551" i="1"/>
  <c r="Z9550" i="1"/>
  <c r="X9550" i="1"/>
  <c r="U9550" i="1"/>
  <c r="S9550" i="1"/>
  <c r="G9550" i="1"/>
  <c r="F9550" i="1"/>
  <c r="E9550" i="1"/>
  <c r="D9550" i="1"/>
  <c r="C9550" i="1"/>
  <c r="Z9549" i="1"/>
  <c r="X9549" i="1"/>
  <c r="U9549" i="1"/>
  <c r="S9549" i="1"/>
  <c r="G9549" i="1"/>
  <c r="F9549" i="1"/>
  <c r="E9549" i="1"/>
  <c r="D9549" i="1"/>
  <c r="C9549" i="1"/>
  <c r="Z9548" i="1"/>
  <c r="X9548" i="1"/>
  <c r="U9548" i="1"/>
  <c r="S9548" i="1"/>
  <c r="G9548" i="1"/>
  <c r="F9548" i="1"/>
  <c r="E9548" i="1"/>
  <c r="D9548" i="1"/>
  <c r="C9548" i="1"/>
  <c r="Z9547" i="1"/>
  <c r="X9547" i="1"/>
  <c r="U9547" i="1"/>
  <c r="S9547" i="1"/>
  <c r="G9547" i="1"/>
  <c r="F9547" i="1"/>
  <c r="E9547" i="1"/>
  <c r="D9547" i="1"/>
  <c r="C9547" i="1"/>
  <c r="Z9546" i="1"/>
  <c r="X9546" i="1"/>
  <c r="U9546" i="1"/>
  <c r="S9546" i="1"/>
  <c r="G9546" i="1"/>
  <c r="F9546" i="1"/>
  <c r="E9546" i="1"/>
  <c r="D9546" i="1"/>
  <c r="C9546" i="1"/>
  <c r="Z9545" i="1"/>
  <c r="X9545" i="1"/>
  <c r="U9545" i="1"/>
  <c r="S9545" i="1"/>
  <c r="G9545" i="1"/>
  <c r="F9545" i="1"/>
  <c r="E9545" i="1"/>
  <c r="D9545" i="1"/>
  <c r="C9545" i="1"/>
  <c r="Z9544" i="1"/>
  <c r="X9544" i="1"/>
  <c r="U9544" i="1"/>
  <c r="S9544" i="1"/>
  <c r="G9544" i="1"/>
  <c r="F9544" i="1"/>
  <c r="E9544" i="1"/>
  <c r="D9544" i="1"/>
  <c r="C9544" i="1"/>
  <c r="Z9543" i="1"/>
  <c r="X9543" i="1"/>
  <c r="U9543" i="1"/>
  <c r="S9543" i="1"/>
  <c r="G9543" i="1"/>
  <c r="F9543" i="1"/>
  <c r="E9543" i="1"/>
  <c r="D9543" i="1"/>
  <c r="C9543" i="1"/>
  <c r="Z9542" i="1"/>
  <c r="X9542" i="1"/>
  <c r="U9542" i="1"/>
  <c r="S9542" i="1"/>
  <c r="G9542" i="1"/>
  <c r="F9542" i="1"/>
  <c r="E9542" i="1"/>
  <c r="D9542" i="1"/>
  <c r="C9542" i="1"/>
  <c r="Z9541" i="1"/>
  <c r="X9541" i="1"/>
  <c r="U9541" i="1"/>
  <c r="S9541" i="1"/>
  <c r="G9541" i="1"/>
  <c r="F9541" i="1"/>
  <c r="E9541" i="1"/>
  <c r="D9541" i="1"/>
  <c r="C9541" i="1"/>
  <c r="Z9540" i="1"/>
  <c r="X9540" i="1"/>
  <c r="U9540" i="1"/>
  <c r="S9540" i="1"/>
  <c r="G9540" i="1"/>
  <c r="F9540" i="1"/>
  <c r="E9540" i="1"/>
  <c r="D9540" i="1"/>
  <c r="C9540" i="1"/>
  <c r="Z9539" i="1"/>
  <c r="X9539" i="1"/>
  <c r="U9539" i="1"/>
  <c r="S9539" i="1"/>
  <c r="G9539" i="1"/>
  <c r="F9539" i="1"/>
  <c r="E9539" i="1"/>
  <c r="D9539" i="1"/>
  <c r="C9539" i="1"/>
  <c r="Z9538" i="1"/>
  <c r="X9538" i="1"/>
  <c r="U9538" i="1"/>
  <c r="S9538" i="1"/>
  <c r="G9538" i="1"/>
  <c r="F9538" i="1"/>
  <c r="E9538" i="1"/>
  <c r="D9538" i="1"/>
  <c r="C9538" i="1"/>
  <c r="Z9537" i="1"/>
  <c r="X9537" i="1"/>
  <c r="U9537" i="1"/>
  <c r="S9537" i="1"/>
  <c r="G9537" i="1"/>
  <c r="F9537" i="1"/>
  <c r="E9537" i="1"/>
  <c r="D9537" i="1"/>
  <c r="C9537" i="1"/>
  <c r="Z9536" i="1"/>
  <c r="X9536" i="1"/>
  <c r="U9536" i="1"/>
  <c r="S9536" i="1"/>
  <c r="G9536" i="1"/>
  <c r="F9536" i="1"/>
  <c r="E9536" i="1"/>
  <c r="D9536" i="1"/>
  <c r="C9536" i="1"/>
  <c r="Z9535" i="1"/>
  <c r="X9535" i="1"/>
  <c r="U9535" i="1"/>
  <c r="S9535" i="1"/>
  <c r="G9535" i="1"/>
  <c r="F9535" i="1"/>
  <c r="E9535" i="1"/>
  <c r="D9535" i="1"/>
  <c r="C9535" i="1"/>
  <c r="Z9534" i="1"/>
  <c r="X9534" i="1"/>
  <c r="U9534" i="1"/>
  <c r="S9534" i="1"/>
  <c r="G9534" i="1"/>
  <c r="F9534" i="1"/>
  <c r="E9534" i="1"/>
  <c r="D9534" i="1"/>
  <c r="C9534" i="1"/>
  <c r="Z9533" i="1"/>
  <c r="X9533" i="1"/>
  <c r="U9533" i="1"/>
  <c r="S9533" i="1"/>
  <c r="G9533" i="1"/>
  <c r="F9533" i="1"/>
  <c r="E9533" i="1"/>
  <c r="D9533" i="1"/>
  <c r="C9533" i="1"/>
  <c r="Z9532" i="1"/>
  <c r="X9532" i="1"/>
  <c r="U9532" i="1"/>
  <c r="S9532" i="1"/>
  <c r="G9532" i="1"/>
  <c r="F9532" i="1"/>
  <c r="E9532" i="1"/>
  <c r="D9532" i="1"/>
  <c r="C9532" i="1"/>
  <c r="Z9531" i="1"/>
  <c r="X9531" i="1"/>
  <c r="U9531" i="1"/>
  <c r="S9531" i="1"/>
  <c r="G9531" i="1"/>
  <c r="F9531" i="1"/>
  <c r="E9531" i="1"/>
  <c r="D9531" i="1"/>
  <c r="C9531" i="1"/>
  <c r="Z9530" i="1"/>
  <c r="X9530" i="1"/>
  <c r="U9530" i="1"/>
  <c r="S9530" i="1"/>
  <c r="G9530" i="1"/>
  <c r="F9530" i="1"/>
  <c r="E9530" i="1"/>
  <c r="D9530" i="1"/>
  <c r="C9530" i="1"/>
  <c r="Z9529" i="1"/>
  <c r="X9529" i="1"/>
  <c r="U9529" i="1"/>
  <c r="S9529" i="1"/>
  <c r="G9529" i="1"/>
  <c r="F9529" i="1"/>
  <c r="E9529" i="1"/>
  <c r="D9529" i="1"/>
  <c r="C9529" i="1"/>
  <c r="Z9528" i="1"/>
  <c r="X9528" i="1"/>
  <c r="U9528" i="1"/>
  <c r="S9528" i="1"/>
  <c r="G9528" i="1"/>
  <c r="F9528" i="1"/>
  <c r="E9528" i="1"/>
  <c r="D9528" i="1"/>
  <c r="C9528" i="1"/>
  <c r="Z9527" i="1"/>
  <c r="X9527" i="1"/>
  <c r="U9527" i="1"/>
  <c r="S9527" i="1"/>
  <c r="G9527" i="1"/>
  <c r="F9527" i="1"/>
  <c r="E9527" i="1"/>
  <c r="D9527" i="1"/>
  <c r="C9527" i="1"/>
  <c r="Z9526" i="1"/>
  <c r="X9526" i="1"/>
  <c r="U9526" i="1"/>
  <c r="S9526" i="1"/>
  <c r="G9526" i="1"/>
  <c r="F9526" i="1"/>
  <c r="E9526" i="1"/>
  <c r="D9526" i="1"/>
  <c r="C9526" i="1"/>
  <c r="Z9525" i="1"/>
  <c r="X9525" i="1"/>
  <c r="U9525" i="1"/>
  <c r="S9525" i="1"/>
  <c r="G9525" i="1"/>
  <c r="F9525" i="1"/>
  <c r="E9525" i="1"/>
  <c r="D9525" i="1"/>
  <c r="C9525" i="1"/>
  <c r="Z9524" i="1"/>
  <c r="X9524" i="1"/>
  <c r="U9524" i="1"/>
  <c r="S9524" i="1"/>
  <c r="G9524" i="1"/>
  <c r="F9524" i="1"/>
  <c r="E9524" i="1"/>
  <c r="D9524" i="1"/>
  <c r="C9524" i="1"/>
  <c r="Z9523" i="1"/>
  <c r="X9523" i="1"/>
  <c r="U9523" i="1"/>
  <c r="S9523" i="1"/>
  <c r="G9523" i="1"/>
  <c r="F9523" i="1"/>
  <c r="E9523" i="1"/>
  <c r="D9523" i="1"/>
  <c r="C9523" i="1"/>
  <c r="Z9522" i="1"/>
  <c r="X9522" i="1"/>
  <c r="U9522" i="1"/>
  <c r="S9522" i="1"/>
  <c r="G9522" i="1"/>
  <c r="F9522" i="1"/>
  <c r="E9522" i="1"/>
  <c r="D9522" i="1"/>
  <c r="C9522" i="1"/>
  <c r="Z9521" i="1"/>
  <c r="X9521" i="1"/>
  <c r="U9521" i="1"/>
  <c r="S9521" i="1"/>
  <c r="G9521" i="1"/>
  <c r="F9521" i="1"/>
  <c r="E9521" i="1"/>
  <c r="D9521" i="1"/>
  <c r="C9521" i="1"/>
  <c r="Z9520" i="1"/>
  <c r="X9520" i="1"/>
  <c r="U9520" i="1"/>
  <c r="S9520" i="1"/>
  <c r="G9520" i="1"/>
  <c r="F9520" i="1"/>
  <c r="E9520" i="1"/>
  <c r="D9520" i="1"/>
  <c r="C9520" i="1"/>
  <c r="Z9519" i="1"/>
  <c r="X9519" i="1"/>
  <c r="U9519" i="1"/>
  <c r="S9519" i="1"/>
  <c r="G9519" i="1"/>
  <c r="F9519" i="1"/>
  <c r="E9519" i="1"/>
  <c r="D9519" i="1"/>
  <c r="C9519" i="1"/>
  <c r="Z9518" i="1"/>
  <c r="X9518" i="1"/>
  <c r="U9518" i="1"/>
  <c r="S9518" i="1"/>
  <c r="G9518" i="1"/>
  <c r="F9518" i="1"/>
  <c r="E9518" i="1"/>
  <c r="D9518" i="1"/>
  <c r="C9518" i="1"/>
  <c r="Z9517" i="1"/>
  <c r="X9517" i="1"/>
  <c r="U9517" i="1"/>
  <c r="S9517" i="1"/>
  <c r="G9517" i="1"/>
  <c r="F9517" i="1"/>
  <c r="E9517" i="1"/>
  <c r="D9517" i="1"/>
  <c r="C9517" i="1"/>
  <c r="Z9516" i="1"/>
  <c r="X9516" i="1"/>
  <c r="U9516" i="1"/>
  <c r="S9516" i="1"/>
  <c r="G9516" i="1"/>
  <c r="F9516" i="1"/>
  <c r="E9516" i="1"/>
  <c r="D9516" i="1"/>
  <c r="C9516" i="1"/>
  <c r="Z9515" i="1"/>
  <c r="X9515" i="1"/>
  <c r="U9515" i="1"/>
  <c r="S9515" i="1"/>
  <c r="G9515" i="1"/>
  <c r="F9515" i="1"/>
  <c r="E9515" i="1"/>
  <c r="D9515" i="1"/>
  <c r="C9515" i="1"/>
  <c r="Z9514" i="1"/>
  <c r="X9514" i="1"/>
  <c r="U9514" i="1"/>
  <c r="S9514" i="1"/>
  <c r="G9514" i="1"/>
  <c r="F9514" i="1"/>
  <c r="E9514" i="1"/>
  <c r="D9514" i="1"/>
  <c r="C9514" i="1"/>
  <c r="Z9513" i="1"/>
  <c r="X9513" i="1"/>
  <c r="U9513" i="1"/>
  <c r="S9513" i="1"/>
  <c r="G9513" i="1"/>
  <c r="F9513" i="1"/>
  <c r="E9513" i="1"/>
  <c r="D9513" i="1"/>
  <c r="C9513" i="1"/>
  <c r="Z9512" i="1"/>
  <c r="X9512" i="1"/>
  <c r="U9512" i="1"/>
  <c r="S9512" i="1"/>
  <c r="G9512" i="1"/>
  <c r="F9512" i="1"/>
  <c r="E9512" i="1"/>
  <c r="D9512" i="1"/>
  <c r="C9512" i="1"/>
  <c r="Z9511" i="1"/>
  <c r="X9511" i="1"/>
  <c r="U9511" i="1"/>
  <c r="S9511" i="1"/>
  <c r="G9511" i="1"/>
  <c r="F9511" i="1"/>
  <c r="E9511" i="1"/>
  <c r="D9511" i="1"/>
  <c r="C9511" i="1"/>
  <c r="Z9510" i="1"/>
  <c r="X9510" i="1"/>
  <c r="U9510" i="1"/>
  <c r="S9510" i="1"/>
  <c r="G9510" i="1"/>
  <c r="F9510" i="1"/>
  <c r="E9510" i="1"/>
  <c r="D9510" i="1"/>
  <c r="C9510" i="1"/>
  <c r="Z9509" i="1"/>
  <c r="X9509" i="1"/>
  <c r="U9509" i="1"/>
  <c r="S9509" i="1"/>
  <c r="G9509" i="1"/>
  <c r="F9509" i="1"/>
  <c r="E9509" i="1"/>
  <c r="D9509" i="1"/>
  <c r="C9509" i="1"/>
  <c r="Z9508" i="1"/>
  <c r="X9508" i="1"/>
  <c r="U9508" i="1"/>
  <c r="S9508" i="1"/>
  <c r="G9508" i="1"/>
  <c r="F9508" i="1"/>
  <c r="E9508" i="1"/>
  <c r="D9508" i="1"/>
  <c r="C9508" i="1"/>
  <c r="Z9507" i="1"/>
  <c r="X9507" i="1"/>
  <c r="U9507" i="1"/>
  <c r="S9507" i="1"/>
  <c r="G9507" i="1"/>
  <c r="F9507" i="1"/>
  <c r="E9507" i="1"/>
  <c r="D9507" i="1"/>
  <c r="C9507" i="1"/>
  <c r="Z9506" i="1"/>
  <c r="X9506" i="1"/>
  <c r="U9506" i="1"/>
  <c r="S9506" i="1"/>
  <c r="G9506" i="1"/>
  <c r="F9506" i="1"/>
  <c r="E9506" i="1"/>
  <c r="D9506" i="1"/>
  <c r="C9506" i="1"/>
  <c r="Z9505" i="1"/>
  <c r="X9505" i="1"/>
  <c r="U9505" i="1"/>
  <c r="S9505" i="1"/>
  <c r="G9505" i="1"/>
  <c r="F9505" i="1"/>
  <c r="E9505" i="1"/>
  <c r="D9505" i="1"/>
  <c r="C9505" i="1"/>
  <c r="Z9504" i="1"/>
  <c r="X9504" i="1"/>
  <c r="U9504" i="1"/>
  <c r="S9504" i="1"/>
  <c r="G9504" i="1"/>
  <c r="F9504" i="1"/>
  <c r="E9504" i="1"/>
  <c r="D9504" i="1"/>
  <c r="C9504" i="1"/>
  <c r="Z9503" i="1"/>
  <c r="X9503" i="1"/>
  <c r="U9503" i="1"/>
  <c r="S9503" i="1"/>
  <c r="G9503" i="1"/>
  <c r="F9503" i="1"/>
  <c r="E9503" i="1"/>
  <c r="D9503" i="1"/>
  <c r="C9503" i="1"/>
  <c r="Z9502" i="1"/>
  <c r="X9502" i="1"/>
  <c r="U9502" i="1"/>
  <c r="S9502" i="1"/>
  <c r="G9502" i="1"/>
  <c r="F9502" i="1"/>
  <c r="E9502" i="1"/>
  <c r="D9502" i="1"/>
  <c r="C9502" i="1"/>
  <c r="Z9501" i="1"/>
  <c r="X9501" i="1"/>
  <c r="U9501" i="1"/>
  <c r="S9501" i="1"/>
  <c r="G9501" i="1"/>
  <c r="F9501" i="1"/>
  <c r="E9501" i="1"/>
  <c r="D9501" i="1"/>
  <c r="C9501" i="1"/>
  <c r="Z9500" i="1"/>
  <c r="X9500" i="1"/>
  <c r="U9500" i="1"/>
  <c r="S9500" i="1"/>
  <c r="G9500" i="1"/>
  <c r="F9500" i="1"/>
  <c r="E9500" i="1"/>
  <c r="D9500" i="1"/>
  <c r="C9500" i="1"/>
  <c r="Z9499" i="1"/>
  <c r="X9499" i="1"/>
  <c r="U9499" i="1"/>
  <c r="S9499" i="1"/>
  <c r="G9499" i="1"/>
  <c r="F9499" i="1"/>
  <c r="E9499" i="1"/>
  <c r="D9499" i="1"/>
  <c r="C9499" i="1"/>
  <c r="Z9498" i="1"/>
  <c r="X9498" i="1"/>
  <c r="U9498" i="1"/>
  <c r="S9498" i="1"/>
  <c r="G9498" i="1"/>
  <c r="F9498" i="1"/>
  <c r="E9498" i="1"/>
  <c r="D9498" i="1"/>
  <c r="C9498" i="1"/>
  <c r="Z9497" i="1"/>
  <c r="X9497" i="1"/>
  <c r="U9497" i="1"/>
  <c r="S9497" i="1"/>
  <c r="G9497" i="1"/>
  <c r="F9497" i="1"/>
  <c r="E9497" i="1"/>
  <c r="D9497" i="1"/>
  <c r="C9497" i="1"/>
  <c r="Z9496" i="1"/>
  <c r="X9496" i="1"/>
  <c r="U9496" i="1"/>
  <c r="S9496" i="1"/>
  <c r="G9496" i="1"/>
  <c r="F9496" i="1"/>
  <c r="E9496" i="1"/>
  <c r="D9496" i="1"/>
  <c r="C9496" i="1"/>
  <c r="Z9495" i="1"/>
  <c r="X9495" i="1"/>
  <c r="U9495" i="1"/>
  <c r="S9495" i="1"/>
  <c r="G9495" i="1"/>
  <c r="F9495" i="1"/>
  <c r="E9495" i="1"/>
  <c r="D9495" i="1"/>
  <c r="C9495" i="1"/>
  <c r="Z9494" i="1"/>
  <c r="X9494" i="1"/>
  <c r="U9494" i="1"/>
  <c r="S9494" i="1"/>
  <c r="G9494" i="1"/>
  <c r="F9494" i="1"/>
  <c r="E9494" i="1"/>
  <c r="D9494" i="1"/>
  <c r="C9494" i="1"/>
  <c r="Z9493" i="1"/>
  <c r="X9493" i="1"/>
  <c r="U9493" i="1"/>
  <c r="S9493" i="1"/>
  <c r="G9493" i="1"/>
  <c r="F9493" i="1"/>
  <c r="E9493" i="1"/>
  <c r="D9493" i="1"/>
  <c r="C9493" i="1"/>
  <c r="Z9492" i="1"/>
  <c r="X9492" i="1"/>
  <c r="U9492" i="1"/>
  <c r="S9492" i="1"/>
  <c r="G9492" i="1"/>
  <c r="F9492" i="1"/>
  <c r="E9492" i="1"/>
  <c r="D9492" i="1"/>
  <c r="C9492" i="1"/>
  <c r="Z9491" i="1"/>
  <c r="X9491" i="1"/>
  <c r="U9491" i="1"/>
  <c r="S9491" i="1"/>
  <c r="G9491" i="1"/>
  <c r="F9491" i="1"/>
  <c r="E9491" i="1"/>
  <c r="D9491" i="1"/>
  <c r="C9491" i="1"/>
  <c r="Z9490" i="1"/>
  <c r="X9490" i="1"/>
  <c r="U9490" i="1"/>
  <c r="S9490" i="1"/>
  <c r="G9490" i="1"/>
  <c r="F9490" i="1"/>
  <c r="E9490" i="1"/>
  <c r="D9490" i="1"/>
  <c r="C9490" i="1"/>
  <c r="Z9489" i="1"/>
  <c r="X9489" i="1"/>
  <c r="U9489" i="1"/>
  <c r="S9489" i="1"/>
  <c r="G9489" i="1"/>
  <c r="F9489" i="1"/>
  <c r="E9489" i="1"/>
  <c r="D9489" i="1"/>
  <c r="C9489" i="1"/>
  <c r="Z9488" i="1"/>
  <c r="X9488" i="1"/>
  <c r="U9488" i="1"/>
  <c r="S9488" i="1"/>
  <c r="G9488" i="1"/>
  <c r="F9488" i="1"/>
  <c r="E9488" i="1"/>
  <c r="D9488" i="1"/>
  <c r="C9488" i="1"/>
  <c r="Z9487" i="1"/>
  <c r="X9487" i="1"/>
  <c r="U9487" i="1"/>
  <c r="S9487" i="1"/>
  <c r="G9487" i="1"/>
  <c r="F9487" i="1"/>
  <c r="E9487" i="1"/>
  <c r="D9487" i="1"/>
  <c r="C9487" i="1"/>
  <c r="Z9486" i="1"/>
  <c r="X9486" i="1"/>
  <c r="U9486" i="1"/>
  <c r="S9486" i="1"/>
  <c r="G9486" i="1"/>
  <c r="F9486" i="1"/>
  <c r="E9486" i="1"/>
  <c r="D9486" i="1"/>
  <c r="C9486" i="1"/>
  <c r="Z9485" i="1"/>
  <c r="X9485" i="1"/>
  <c r="U9485" i="1"/>
  <c r="S9485" i="1"/>
  <c r="G9485" i="1"/>
  <c r="F9485" i="1"/>
  <c r="E9485" i="1"/>
  <c r="D9485" i="1"/>
  <c r="C9485" i="1"/>
  <c r="Z9484" i="1"/>
  <c r="X9484" i="1"/>
  <c r="U9484" i="1"/>
  <c r="S9484" i="1"/>
  <c r="G9484" i="1"/>
  <c r="F9484" i="1"/>
  <c r="E9484" i="1"/>
  <c r="D9484" i="1"/>
  <c r="C9484" i="1"/>
  <c r="Z9483" i="1"/>
  <c r="X9483" i="1"/>
  <c r="U9483" i="1"/>
  <c r="S9483" i="1"/>
  <c r="G9483" i="1"/>
  <c r="F9483" i="1"/>
  <c r="E9483" i="1"/>
  <c r="D9483" i="1"/>
  <c r="C9483" i="1"/>
  <c r="Z9482" i="1"/>
  <c r="X9482" i="1"/>
  <c r="U9482" i="1"/>
  <c r="S9482" i="1"/>
  <c r="G9482" i="1"/>
  <c r="F9482" i="1"/>
  <c r="E9482" i="1"/>
  <c r="D9482" i="1"/>
  <c r="C9482" i="1"/>
  <c r="Z9481" i="1"/>
  <c r="X9481" i="1"/>
  <c r="U9481" i="1"/>
  <c r="S9481" i="1"/>
  <c r="G9481" i="1"/>
  <c r="F9481" i="1"/>
  <c r="E9481" i="1"/>
  <c r="D9481" i="1"/>
  <c r="C9481" i="1"/>
  <c r="Z9480" i="1"/>
  <c r="X9480" i="1"/>
  <c r="U9480" i="1"/>
  <c r="S9480" i="1"/>
  <c r="G9480" i="1"/>
  <c r="F9480" i="1"/>
  <c r="E9480" i="1"/>
  <c r="D9480" i="1"/>
  <c r="C9480" i="1"/>
  <c r="Z9479" i="1"/>
  <c r="X9479" i="1"/>
  <c r="U9479" i="1"/>
  <c r="S9479" i="1"/>
  <c r="G9479" i="1"/>
  <c r="F9479" i="1"/>
  <c r="E9479" i="1"/>
  <c r="D9479" i="1"/>
  <c r="C9479" i="1"/>
  <c r="Z9478" i="1"/>
  <c r="X9478" i="1"/>
  <c r="U9478" i="1"/>
  <c r="S9478" i="1"/>
  <c r="G9478" i="1"/>
  <c r="F9478" i="1"/>
  <c r="E9478" i="1"/>
  <c r="D9478" i="1"/>
  <c r="C9478" i="1"/>
  <c r="Z9477" i="1"/>
  <c r="X9477" i="1"/>
  <c r="U9477" i="1"/>
  <c r="S9477" i="1"/>
  <c r="G9477" i="1"/>
  <c r="F9477" i="1"/>
  <c r="E9477" i="1"/>
  <c r="D9477" i="1"/>
  <c r="C9477" i="1"/>
  <c r="Z9476" i="1"/>
  <c r="X9476" i="1"/>
  <c r="U9476" i="1"/>
  <c r="S9476" i="1"/>
  <c r="G9476" i="1"/>
  <c r="F9476" i="1"/>
  <c r="E9476" i="1"/>
  <c r="D9476" i="1"/>
  <c r="C9476" i="1"/>
  <c r="Z9475" i="1"/>
  <c r="X9475" i="1"/>
  <c r="U9475" i="1"/>
  <c r="S9475" i="1"/>
  <c r="G9475" i="1"/>
  <c r="F9475" i="1"/>
  <c r="E9475" i="1"/>
  <c r="D9475" i="1"/>
  <c r="C9475" i="1"/>
  <c r="Z9474" i="1"/>
  <c r="X9474" i="1"/>
  <c r="U9474" i="1"/>
  <c r="S9474" i="1"/>
  <c r="G9474" i="1"/>
  <c r="F9474" i="1"/>
  <c r="E9474" i="1"/>
  <c r="D9474" i="1"/>
  <c r="C9474" i="1"/>
  <c r="Z9473" i="1"/>
  <c r="X9473" i="1"/>
  <c r="U9473" i="1"/>
  <c r="S9473" i="1"/>
  <c r="G9473" i="1"/>
  <c r="F9473" i="1"/>
  <c r="E9473" i="1"/>
  <c r="D9473" i="1"/>
  <c r="C9473" i="1"/>
  <c r="Z9472" i="1"/>
  <c r="X9472" i="1"/>
  <c r="U9472" i="1"/>
  <c r="S9472" i="1"/>
  <c r="G9472" i="1"/>
  <c r="F9472" i="1"/>
  <c r="E9472" i="1"/>
  <c r="D9472" i="1"/>
  <c r="C9472" i="1"/>
  <c r="Z9471" i="1"/>
  <c r="X9471" i="1"/>
  <c r="U9471" i="1"/>
  <c r="S9471" i="1"/>
  <c r="G9471" i="1"/>
  <c r="F9471" i="1"/>
  <c r="E9471" i="1"/>
  <c r="D9471" i="1"/>
  <c r="C9471" i="1"/>
  <c r="Z9470" i="1"/>
  <c r="X9470" i="1"/>
  <c r="U9470" i="1"/>
  <c r="S9470" i="1"/>
  <c r="G9470" i="1"/>
  <c r="F9470" i="1"/>
  <c r="E9470" i="1"/>
  <c r="D9470" i="1"/>
  <c r="C9470" i="1"/>
  <c r="Z9469" i="1"/>
  <c r="X9469" i="1"/>
  <c r="U9469" i="1"/>
  <c r="S9469" i="1"/>
  <c r="G9469" i="1"/>
  <c r="F9469" i="1"/>
  <c r="E9469" i="1"/>
  <c r="D9469" i="1"/>
  <c r="C9469" i="1"/>
  <c r="Z9468" i="1"/>
  <c r="X9468" i="1"/>
  <c r="U9468" i="1"/>
  <c r="S9468" i="1"/>
  <c r="G9468" i="1"/>
  <c r="F9468" i="1"/>
  <c r="E9468" i="1"/>
  <c r="D9468" i="1"/>
  <c r="C9468" i="1"/>
  <c r="Z9467" i="1"/>
  <c r="X9467" i="1"/>
  <c r="U9467" i="1"/>
  <c r="S9467" i="1"/>
  <c r="G9467" i="1"/>
  <c r="F9467" i="1"/>
  <c r="E9467" i="1"/>
  <c r="D9467" i="1"/>
  <c r="C9467" i="1"/>
  <c r="Z9466" i="1"/>
  <c r="X9466" i="1"/>
  <c r="U9466" i="1"/>
  <c r="S9466" i="1"/>
  <c r="G9466" i="1"/>
  <c r="F9466" i="1"/>
  <c r="E9466" i="1"/>
  <c r="D9466" i="1"/>
  <c r="C9466" i="1"/>
  <c r="Z9465" i="1"/>
  <c r="X9465" i="1"/>
  <c r="U9465" i="1"/>
  <c r="S9465" i="1"/>
  <c r="G9465" i="1"/>
  <c r="F9465" i="1"/>
  <c r="E9465" i="1"/>
  <c r="D9465" i="1"/>
  <c r="C9465" i="1"/>
  <c r="Z9464" i="1"/>
  <c r="X9464" i="1"/>
  <c r="U9464" i="1"/>
  <c r="S9464" i="1"/>
  <c r="G9464" i="1"/>
  <c r="F9464" i="1"/>
  <c r="E9464" i="1"/>
  <c r="D9464" i="1"/>
  <c r="C9464" i="1"/>
  <c r="Z9463" i="1"/>
  <c r="X9463" i="1"/>
  <c r="U9463" i="1"/>
  <c r="S9463" i="1"/>
  <c r="G9463" i="1"/>
  <c r="F9463" i="1"/>
  <c r="E9463" i="1"/>
  <c r="D9463" i="1"/>
  <c r="C9463" i="1"/>
  <c r="Z9462" i="1"/>
  <c r="X9462" i="1"/>
  <c r="U9462" i="1"/>
  <c r="S9462" i="1"/>
  <c r="G9462" i="1"/>
  <c r="F9462" i="1"/>
  <c r="E9462" i="1"/>
  <c r="D9462" i="1"/>
  <c r="C9462" i="1"/>
  <c r="Z9461" i="1"/>
  <c r="X9461" i="1"/>
  <c r="U9461" i="1"/>
  <c r="S9461" i="1"/>
  <c r="G9461" i="1"/>
  <c r="F9461" i="1"/>
  <c r="E9461" i="1"/>
  <c r="D9461" i="1"/>
  <c r="C9461" i="1"/>
  <c r="Z9460" i="1"/>
  <c r="X9460" i="1"/>
  <c r="U9460" i="1"/>
  <c r="S9460" i="1"/>
  <c r="G9460" i="1"/>
  <c r="F9460" i="1"/>
  <c r="E9460" i="1"/>
  <c r="D9460" i="1"/>
  <c r="C9460" i="1"/>
  <c r="Z9459" i="1"/>
  <c r="X9459" i="1"/>
  <c r="U9459" i="1"/>
  <c r="S9459" i="1"/>
  <c r="G9459" i="1"/>
  <c r="F9459" i="1"/>
  <c r="E9459" i="1"/>
  <c r="D9459" i="1"/>
  <c r="C9459" i="1"/>
  <c r="Z9458" i="1"/>
  <c r="X9458" i="1"/>
  <c r="U9458" i="1"/>
  <c r="S9458" i="1"/>
  <c r="G9458" i="1"/>
  <c r="F9458" i="1"/>
  <c r="E9458" i="1"/>
  <c r="D9458" i="1"/>
  <c r="C9458" i="1"/>
  <c r="Z9457" i="1"/>
  <c r="X9457" i="1"/>
  <c r="U9457" i="1"/>
  <c r="S9457" i="1"/>
  <c r="G9457" i="1"/>
  <c r="F9457" i="1"/>
  <c r="E9457" i="1"/>
  <c r="D9457" i="1"/>
  <c r="C9457" i="1"/>
  <c r="Z9456" i="1"/>
  <c r="X9456" i="1"/>
  <c r="U9456" i="1"/>
  <c r="S9456" i="1"/>
  <c r="G9456" i="1"/>
  <c r="F9456" i="1"/>
  <c r="E9456" i="1"/>
  <c r="D9456" i="1"/>
  <c r="C9456" i="1"/>
  <c r="Z9455" i="1"/>
  <c r="X9455" i="1"/>
  <c r="U9455" i="1"/>
  <c r="S9455" i="1"/>
  <c r="G9455" i="1"/>
  <c r="F9455" i="1"/>
  <c r="E9455" i="1"/>
  <c r="D9455" i="1"/>
  <c r="C9455" i="1"/>
  <c r="Z9454" i="1"/>
  <c r="X9454" i="1"/>
  <c r="U9454" i="1"/>
  <c r="S9454" i="1"/>
  <c r="G9454" i="1"/>
  <c r="F9454" i="1"/>
  <c r="E9454" i="1"/>
  <c r="D9454" i="1"/>
  <c r="C9454" i="1"/>
  <c r="Z9453" i="1"/>
  <c r="X9453" i="1"/>
  <c r="U9453" i="1"/>
  <c r="S9453" i="1"/>
  <c r="G9453" i="1"/>
  <c r="F9453" i="1"/>
  <c r="E9453" i="1"/>
  <c r="D9453" i="1"/>
  <c r="C9453" i="1"/>
  <c r="Z9452" i="1"/>
  <c r="X9452" i="1"/>
  <c r="U9452" i="1"/>
  <c r="S9452" i="1"/>
  <c r="G9452" i="1"/>
  <c r="F9452" i="1"/>
  <c r="E9452" i="1"/>
  <c r="D9452" i="1"/>
  <c r="C9452" i="1"/>
  <c r="Z9451" i="1"/>
  <c r="X9451" i="1"/>
  <c r="U9451" i="1"/>
  <c r="S9451" i="1"/>
  <c r="G9451" i="1"/>
  <c r="F9451" i="1"/>
  <c r="E9451" i="1"/>
  <c r="D9451" i="1"/>
  <c r="C9451" i="1"/>
  <c r="Z9450" i="1"/>
  <c r="X9450" i="1"/>
  <c r="U9450" i="1"/>
  <c r="S9450" i="1"/>
  <c r="G9450" i="1"/>
  <c r="F9450" i="1"/>
  <c r="E9450" i="1"/>
  <c r="D9450" i="1"/>
  <c r="C9450" i="1"/>
  <c r="Z9449" i="1"/>
  <c r="X9449" i="1"/>
  <c r="U9449" i="1"/>
  <c r="S9449" i="1"/>
  <c r="G9449" i="1"/>
  <c r="F9449" i="1"/>
  <c r="E9449" i="1"/>
  <c r="D9449" i="1"/>
  <c r="C9449" i="1"/>
  <c r="Z9448" i="1"/>
  <c r="X9448" i="1"/>
  <c r="U9448" i="1"/>
  <c r="S9448" i="1"/>
  <c r="G9448" i="1"/>
  <c r="F9448" i="1"/>
  <c r="E9448" i="1"/>
  <c r="D9448" i="1"/>
  <c r="C9448" i="1"/>
  <c r="Z9447" i="1"/>
  <c r="X9447" i="1"/>
  <c r="U9447" i="1"/>
  <c r="S9447" i="1"/>
  <c r="G9447" i="1"/>
  <c r="F9447" i="1"/>
  <c r="E9447" i="1"/>
  <c r="D9447" i="1"/>
  <c r="C9447" i="1"/>
  <c r="Z9446" i="1"/>
  <c r="X9446" i="1"/>
  <c r="U9446" i="1"/>
  <c r="S9446" i="1"/>
  <c r="G9446" i="1"/>
  <c r="F9446" i="1"/>
  <c r="E9446" i="1"/>
  <c r="D9446" i="1"/>
  <c r="C9446" i="1"/>
  <c r="Z9445" i="1"/>
  <c r="X9445" i="1"/>
  <c r="U9445" i="1"/>
  <c r="S9445" i="1"/>
  <c r="G9445" i="1"/>
  <c r="F9445" i="1"/>
  <c r="E9445" i="1"/>
  <c r="D9445" i="1"/>
  <c r="C9445" i="1"/>
  <c r="Z9444" i="1"/>
  <c r="X9444" i="1"/>
  <c r="U9444" i="1"/>
  <c r="S9444" i="1"/>
  <c r="G9444" i="1"/>
  <c r="F9444" i="1"/>
  <c r="E9444" i="1"/>
  <c r="D9444" i="1"/>
  <c r="C9444" i="1"/>
  <c r="Z9443" i="1"/>
  <c r="X9443" i="1"/>
  <c r="U9443" i="1"/>
  <c r="S9443" i="1"/>
  <c r="G9443" i="1"/>
  <c r="F9443" i="1"/>
  <c r="E9443" i="1"/>
  <c r="D9443" i="1"/>
  <c r="C9443" i="1"/>
  <c r="Z9442" i="1"/>
  <c r="X9442" i="1"/>
  <c r="U9442" i="1"/>
  <c r="S9442" i="1"/>
  <c r="G9442" i="1"/>
  <c r="F9442" i="1"/>
  <c r="E9442" i="1"/>
  <c r="D9442" i="1"/>
  <c r="C9442" i="1"/>
  <c r="Z9441" i="1"/>
  <c r="X9441" i="1"/>
  <c r="U9441" i="1"/>
  <c r="S9441" i="1"/>
  <c r="G9441" i="1"/>
  <c r="F9441" i="1"/>
  <c r="E9441" i="1"/>
  <c r="D9441" i="1"/>
  <c r="C9441" i="1"/>
  <c r="Z9440" i="1"/>
  <c r="X9440" i="1"/>
  <c r="U9440" i="1"/>
  <c r="S9440" i="1"/>
  <c r="G9440" i="1"/>
  <c r="F9440" i="1"/>
  <c r="E9440" i="1"/>
  <c r="D9440" i="1"/>
  <c r="C9440" i="1"/>
  <c r="Z9439" i="1"/>
  <c r="X9439" i="1"/>
  <c r="U9439" i="1"/>
  <c r="S9439" i="1"/>
  <c r="G9439" i="1"/>
  <c r="F9439" i="1"/>
  <c r="E9439" i="1"/>
  <c r="D9439" i="1"/>
  <c r="C9439" i="1"/>
  <c r="Z9438" i="1"/>
  <c r="X9438" i="1"/>
  <c r="U9438" i="1"/>
  <c r="S9438" i="1"/>
  <c r="G9438" i="1"/>
  <c r="F9438" i="1"/>
  <c r="E9438" i="1"/>
  <c r="D9438" i="1"/>
  <c r="C9438" i="1"/>
  <c r="Z9437" i="1"/>
  <c r="X9437" i="1"/>
  <c r="U9437" i="1"/>
  <c r="S9437" i="1"/>
  <c r="G9437" i="1"/>
  <c r="F9437" i="1"/>
  <c r="E9437" i="1"/>
  <c r="D9437" i="1"/>
  <c r="C9437" i="1"/>
  <c r="Z9436" i="1"/>
  <c r="X9436" i="1"/>
  <c r="U9436" i="1"/>
  <c r="S9436" i="1"/>
  <c r="G9436" i="1"/>
  <c r="F9436" i="1"/>
  <c r="E9436" i="1"/>
  <c r="D9436" i="1"/>
  <c r="C9436" i="1"/>
  <c r="Z9435" i="1"/>
  <c r="X9435" i="1"/>
  <c r="U9435" i="1"/>
  <c r="S9435" i="1"/>
  <c r="G9435" i="1"/>
  <c r="F9435" i="1"/>
  <c r="E9435" i="1"/>
  <c r="D9435" i="1"/>
  <c r="C9435" i="1"/>
  <c r="Z9434" i="1"/>
  <c r="X9434" i="1"/>
  <c r="U9434" i="1"/>
  <c r="S9434" i="1"/>
  <c r="G9434" i="1"/>
  <c r="F9434" i="1"/>
  <c r="E9434" i="1"/>
  <c r="D9434" i="1"/>
  <c r="C9434" i="1"/>
  <c r="Z9433" i="1"/>
  <c r="X9433" i="1"/>
  <c r="U9433" i="1"/>
  <c r="S9433" i="1"/>
  <c r="G9433" i="1"/>
  <c r="F9433" i="1"/>
  <c r="E9433" i="1"/>
  <c r="D9433" i="1"/>
  <c r="C9433" i="1"/>
  <c r="Z9432" i="1"/>
  <c r="X9432" i="1"/>
  <c r="U9432" i="1"/>
  <c r="S9432" i="1"/>
  <c r="G9432" i="1"/>
  <c r="F9432" i="1"/>
  <c r="E9432" i="1"/>
  <c r="D9432" i="1"/>
  <c r="C9432" i="1"/>
  <c r="Z9431" i="1"/>
  <c r="X9431" i="1"/>
  <c r="U9431" i="1"/>
  <c r="S9431" i="1"/>
  <c r="G9431" i="1"/>
  <c r="F9431" i="1"/>
  <c r="E9431" i="1"/>
  <c r="D9431" i="1"/>
  <c r="C9431" i="1"/>
  <c r="Z9430" i="1"/>
  <c r="X9430" i="1"/>
  <c r="U9430" i="1"/>
  <c r="S9430" i="1"/>
  <c r="G9430" i="1"/>
  <c r="F9430" i="1"/>
  <c r="E9430" i="1"/>
  <c r="D9430" i="1"/>
  <c r="C9430" i="1"/>
  <c r="Z9429" i="1"/>
  <c r="X9429" i="1"/>
  <c r="U9429" i="1"/>
  <c r="S9429" i="1"/>
  <c r="G9429" i="1"/>
  <c r="F9429" i="1"/>
  <c r="E9429" i="1"/>
  <c r="D9429" i="1"/>
  <c r="C9429" i="1"/>
  <c r="Z9428" i="1"/>
  <c r="X9428" i="1"/>
  <c r="U9428" i="1"/>
  <c r="S9428" i="1"/>
  <c r="G9428" i="1"/>
  <c r="F9428" i="1"/>
  <c r="E9428" i="1"/>
  <c r="D9428" i="1"/>
  <c r="C9428" i="1"/>
  <c r="Z9427" i="1"/>
  <c r="X9427" i="1"/>
  <c r="U9427" i="1"/>
  <c r="S9427" i="1"/>
  <c r="G9427" i="1"/>
  <c r="F9427" i="1"/>
  <c r="E9427" i="1"/>
  <c r="D9427" i="1"/>
  <c r="C9427" i="1"/>
  <c r="Z9426" i="1"/>
  <c r="X9426" i="1"/>
  <c r="U9426" i="1"/>
  <c r="S9426" i="1"/>
  <c r="G9426" i="1"/>
  <c r="F9426" i="1"/>
  <c r="E9426" i="1"/>
  <c r="D9426" i="1"/>
  <c r="C9426" i="1"/>
  <c r="Z9425" i="1"/>
  <c r="X9425" i="1"/>
  <c r="U9425" i="1"/>
  <c r="S9425" i="1"/>
  <c r="G9425" i="1"/>
  <c r="F9425" i="1"/>
  <c r="E9425" i="1"/>
  <c r="D9425" i="1"/>
  <c r="C9425" i="1"/>
  <c r="Z9424" i="1"/>
  <c r="X9424" i="1"/>
  <c r="U9424" i="1"/>
  <c r="S9424" i="1"/>
  <c r="G9424" i="1"/>
  <c r="F9424" i="1"/>
  <c r="E9424" i="1"/>
  <c r="D9424" i="1"/>
  <c r="C9424" i="1"/>
  <c r="Z9423" i="1"/>
  <c r="X9423" i="1"/>
  <c r="U9423" i="1"/>
  <c r="S9423" i="1"/>
  <c r="G9423" i="1"/>
  <c r="F9423" i="1"/>
  <c r="E9423" i="1"/>
  <c r="D9423" i="1"/>
  <c r="C9423" i="1"/>
  <c r="Z9422" i="1"/>
  <c r="X9422" i="1"/>
  <c r="U9422" i="1"/>
  <c r="S9422" i="1"/>
  <c r="G9422" i="1"/>
  <c r="F9422" i="1"/>
  <c r="E9422" i="1"/>
  <c r="D9422" i="1"/>
  <c r="C9422" i="1"/>
  <c r="Z9421" i="1"/>
  <c r="X9421" i="1"/>
  <c r="U9421" i="1"/>
  <c r="S9421" i="1"/>
  <c r="G9421" i="1"/>
  <c r="F9421" i="1"/>
  <c r="E9421" i="1"/>
  <c r="D9421" i="1"/>
  <c r="C9421" i="1"/>
  <c r="Z9420" i="1"/>
  <c r="X9420" i="1"/>
  <c r="U9420" i="1"/>
  <c r="S9420" i="1"/>
  <c r="G9420" i="1"/>
  <c r="F9420" i="1"/>
  <c r="E9420" i="1"/>
  <c r="D9420" i="1"/>
  <c r="C9420" i="1"/>
  <c r="Z9419" i="1"/>
  <c r="X9419" i="1"/>
  <c r="U9419" i="1"/>
  <c r="S9419" i="1"/>
  <c r="G9419" i="1"/>
  <c r="F9419" i="1"/>
  <c r="E9419" i="1"/>
  <c r="D9419" i="1"/>
  <c r="C9419" i="1"/>
  <c r="Z9418" i="1"/>
  <c r="X9418" i="1"/>
  <c r="U9418" i="1"/>
  <c r="S9418" i="1"/>
  <c r="G9418" i="1"/>
  <c r="F9418" i="1"/>
  <c r="E9418" i="1"/>
  <c r="D9418" i="1"/>
  <c r="C9418" i="1"/>
  <c r="Z9417" i="1"/>
  <c r="X9417" i="1"/>
  <c r="U9417" i="1"/>
  <c r="S9417" i="1"/>
  <c r="G9417" i="1"/>
  <c r="F9417" i="1"/>
  <c r="E9417" i="1"/>
  <c r="D9417" i="1"/>
  <c r="C9417" i="1"/>
  <c r="Z9416" i="1"/>
  <c r="X9416" i="1"/>
  <c r="U9416" i="1"/>
  <c r="S9416" i="1"/>
  <c r="G9416" i="1"/>
  <c r="F9416" i="1"/>
  <c r="E9416" i="1"/>
  <c r="D9416" i="1"/>
  <c r="C9416" i="1"/>
  <c r="Z9415" i="1"/>
  <c r="X9415" i="1"/>
  <c r="U9415" i="1"/>
  <c r="S9415" i="1"/>
  <c r="G9415" i="1"/>
  <c r="F9415" i="1"/>
  <c r="E9415" i="1"/>
  <c r="D9415" i="1"/>
  <c r="C9415" i="1"/>
  <c r="Z9414" i="1"/>
  <c r="X9414" i="1"/>
  <c r="U9414" i="1"/>
  <c r="S9414" i="1"/>
  <c r="G9414" i="1"/>
  <c r="F9414" i="1"/>
  <c r="E9414" i="1"/>
  <c r="D9414" i="1"/>
  <c r="C9414" i="1"/>
  <c r="Z9413" i="1"/>
  <c r="X9413" i="1"/>
  <c r="U9413" i="1"/>
  <c r="S9413" i="1"/>
  <c r="G9413" i="1"/>
  <c r="F9413" i="1"/>
  <c r="E9413" i="1"/>
  <c r="D9413" i="1"/>
  <c r="C9413" i="1"/>
  <c r="Z9412" i="1"/>
  <c r="X9412" i="1"/>
  <c r="U9412" i="1"/>
  <c r="S9412" i="1"/>
  <c r="G9412" i="1"/>
  <c r="F9412" i="1"/>
  <c r="E9412" i="1"/>
  <c r="D9412" i="1"/>
  <c r="C9412" i="1"/>
  <c r="Z9411" i="1"/>
  <c r="X9411" i="1"/>
  <c r="U9411" i="1"/>
  <c r="S9411" i="1"/>
  <c r="G9411" i="1"/>
  <c r="F9411" i="1"/>
  <c r="E9411" i="1"/>
  <c r="D9411" i="1"/>
  <c r="C9411" i="1"/>
  <c r="Z9410" i="1"/>
  <c r="X9410" i="1"/>
  <c r="U9410" i="1"/>
  <c r="S9410" i="1"/>
  <c r="G9410" i="1"/>
  <c r="F9410" i="1"/>
  <c r="E9410" i="1"/>
  <c r="D9410" i="1"/>
  <c r="C9410" i="1"/>
  <c r="Z9409" i="1"/>
  <c r="X9409" i="1"/>
  <c r="U9409" i="1"/>
  <c r="S9409" i="1"/>
  <c r="G9409" i="1"/>
  <c r="F9409" i="1"/>
  <c r="E9409" i="1"/>
  <c r="D9409" i="1"/>
  <c r="C9409" i="1"/>
  <c r="Z9408" i="1"/>
  <c r="X9408" i="1"/>
  <c r="U9408" i="1"/>
  <c r="S9408" i="1"/>
  <c r="G9408" i="1"/>
  <c r="F9408" i="1"/>
  <c r="E9408" i="1"/>
  <c r="D9408" i="1"/>
  <c r="C9408" i="1"/>
  <c r="Z9407" i="1"/>
  <c r="X9407" i="1"/>
  <c r="U9407" i="1"/>
  <c r="S9407" i="1"/>
  <c r="G9407" i="1"/>
  <c r="F9407" i="1"/>
  <c r="E9407" i="1"/>
  <c r="D9407" i="1"/>
  <c r="C9407" i="1"/>
  <c r="Z9406" i="1"/>
  <c r="X9406" i="1"/>
  <c r="U9406" i="1"/>
  <c r="S9406" i="1"/>
  <c r="G9406" i="1"/>
  <c r="F9406" i="1"/>
  <c r="E9406" i="1"/>
  <c r="D9406" i="1"/>
  <c r="C9406" i="1"/>
  <c r="Z9405" i="1"/>
  <c r="X9405" i="1"/>
  <c r="U9405" i="1"/>
  <c r="S9405" i="1"/>
  <c r="G9405" i="1"/>
  <c r="F9405" i="1"/>
  <c r="E9405" i="1"/>
  <c r="D9405" i="1"/>
  <c r="C9405" i="1"/>
  <c r="Z9404" i="1"/>
  <c r="X9404" i="1"/>
  <c r="U9404" i="1"/>
  <c r="S9404" i="1"/>
  <c r="G9404" i="1"/>
  <c r="F9404" i="1"/>
  <c r="E9404" i="1"/>
  <c r="D9404" i="1"/>
  <c r="C9404" i="1"/>
  <c r="Z9403" i="1"/>
  <c r="X9403" i="1"/>
  <c r="U9403" i="1"/>
  <c r="S9403" i="1"/>
  <c r="G9403" i="1"/>
  <c r="F9403" i="1"/>
  <c r="E9403" i="1"/>
  <c r="D9403" i="1"/>
  <c r="C9403" i="1"/>
  <c r="Z9402" i="1"/>
  <c r="X9402" i="1"/>
  <c r="U9402" i="1"/>
  <c r="S9402" i="1"/>
  <c r="G9402" i="1"/>
  <c r="F9402" i="1"/>
  <c r="E9402" i="1"/>
  <c r="D9402" i="1"/>
  <c r="C9402" i="1"/>
  <c r="Z9401" i="1"/>
  <c r="X9401" i="1"/>
  <c r="U9401" i="1"/>
  <c r="S9401" i="1"/>
  <c r="G9401" i="1"/>
  <c r="F9401" i="1"/>
  <c r="E9401" i="1"/>
  <c r="D9401" i="1"/>
  <c r="C9401" i="1"/>
  <c r="Z9400" i="1"/>
  <c r="X9400" i="1"/>
  <c r="U9400" i="1"/>
  <c r="S9400" i="1"/>
  <c r="G9400" i="1"/>
  <c r="F9400" i="1"/>
  <c r="E9400" i="1"/>
  <c r="D9400" i="1"/>
  <c r="C9400" i="1"/>
  <c r="Z9399" i="1"/>
  <c r="X9399" i="1"/>
  <c r="U9399" i="1"/>
  <c r="S9399" i="1"/>
  <c r="G9399" i="1"/>
  <c r="F9399" i="1"/>
  <c r="E9399" i="1"/>
  <c r="D9399" i="1"/>
  <c r="C9399" i="1"/>
  <c r="Z9398" i="1"/>
  <c r="X9398" i="1"/>
  <c r="U9398" i="1"/>
  <c r="S9398" i="1"/>
  <c r="G9398" i="1"/>
  <c r="F9398" i="1"/>
  <c r="E9398" i="1"/>
  <c r="D9398" i="1"/>
  <c r="C9398" i="1"/>
  <c r="Z9397" i="1"/>
  <c r="X9397" i="1"/>
  <c r="U9397" i="1"/>
  <c r="S9397" i="1"/>
  <c r="G9397" i="1"/>
  <c r="F9397" i="1"/>
  <c r="E9397" i="1"/>
  <c r="D9397" i="1"/>
  <c r="C9397" i="1"/>
  <c r="Z9396" i="1"/>
  <c r="X9396" i="1"/>
  <c r="U9396" i="1"/>
  <c r="S9396" i="1"/>
  <c r="G9396" i="1"/>
  <c r="F9396" i="1"/>
  <c r="E9396" i="1"/>
  <c r="D9396" i="1"/>
  <c r="C9396" i="1"/>
  <c r="Z9395" i="1"/>
  <c r="X9395" i="1"/>
  <c r="U9395" i="1"/>
  <c r="S9395" i="1"/>
  <c r="G9395" i="1"/>
  <c r="F9395" i="1"/>
  <c r="E9395" i="1"/>
  <c r="D9395" i="1"/>
  <c r="C9395" i="1"/>
  <c r="Z9394" i="1"/>
  <c r="X9394" i="1"/>
  <c r="U9394" i="1"/>
  <c r="S9394" i="1"/>
  <c r="G9394" i="1"/>
  <c r="F9394" i="1"/>
  <c r="E9394" i="1"/>
  <c r="D9394" i="1"/>
  <c r="C9394" i="1"/>
  <c r="Z9393" i="1"/>
  <c r="X9393" i="1"/>
  <c r="U9393" i="1"/>
  <c r="S9393" i="1"/>
  <c r="G9393" i="1"/>
  <c r="F9393" i="1"/>
  <c r="E9393" i="1"/>
  <c r="D9393" i="1"/>
  <c r="C9393" i="1"/>
  <c r="Z9392" i="1"/>
  <c r="X9392" i="1"/>
  <c r="U9392" i="1"/>
  <c r="S9392" i="1"/>
  <c r="G9392" i="1"/>
  <c r="F9392" i="1"/>
  <c r="E9392" i="1"/>
  <c r="D9392" i="1"/>
  <c r="C9392" i="1"/>
  <c r="Z9391" i="1"/>
  <c r="X9391" i="1"/>
  <c r="U9391" i="1"/>
  <c r="S9391" i="1"/>
  <c r="G9391" i="1"/>
  <c r="F9391" i="1"/>
  <c r="E9391" i="1"/>
  <c r="D9391" i="1"/>
  <c r="C9391" i="1"/>
  <c r="Z9390" i="1"/>
  <c r="X9390" i="1"/>
  <c r="U9390" i="1"/>
  <c r="S9390" i="1"/>
  <c r="G9390" i="1"/>
  <c r="F9390" i="1"/>
  <c r="E9390" i="1"/>
  <c r="D9390" i="1"/>
  <c r="C9390" i="1"/>
  <c r="Z9389" i="1"/>
  <c r="X9389" i="1"/>
  <c r="U9389" i="1"/>
  <c r="S9389" i="1"/>
  <c r="G9389" i="1"/>
  <c r="F9389" i="1"/>
  <c r="E9389" i="1"/>
  <c r="D9389" i="1"/>
  <c r="C9389" i="1"/>
  <c r="Z9388" i="1"/>
  <c r="X9388" i="1"/>
  <c r="U9388" i="1"/>
  <c r="S9388" i="1"/>
  <c r="G9388" i="1"/>
  <c r="F9388" i="1"/>
  <c r="E9388" i="1"/>
  <c r="D9388" i="1"/>
  <c r="C9388" i="1"/>
  <c r="Z9387" i="1"/>
  <c r="X9387" i="1"/>
  <c r="U9387" i="1"/>
  <c r="S9387" i="1"/>
  <c r="G9387" i="1"/>
  <c r="F9387" i="1"/>
  <c r="E9387" i="1"/>
  <c r="D9387" i="1"/>
  <c r="C9387" i="1"/>
  <c r="Z9386" i="1"/>
  <c r="X9386" i="1"/>
  <c r="U9386" i="1"/>
  <c r="S9386" i="1"/>
  <c r="G9386" i="1"/>
  <c r="F9386" i="1"/>
  <c r="E9386" i="1"/>
  <c r="D9386" i="1"/>
  <c r="C9386" i="1"/>
  <c r="Z9385" i="1"/>
  <c r="X9385" i="1"/>
  <c r="U9385" i="1"/>
  <c r="S9385" i="1"/>
  <c r="G9385" i="1"/>
  <c r="F9385" i="1"/>
  <c r="E9385" i="1"/>
  <c r="D9385" i="1"/>
  <c r="C9385" i="1"/>
  <c r="Z9384" i="1"/>
  <c r="X9384" i="1"/>
  <c r="U9384" i="1"/>
  <c r="S9384" i="1"/>
  <c r="G9384" i="1"/>
  <c r="F9384" i="1"/>
  <c r="E9384" i="1"/>
  <c r="D9384" i="1"/>
  <c r="C9384" i="1"/>
  <c r="Z9383" i="1"/>
  <c r="X9383" i="1"/>
  <c r="U9383" i="1"/>
  <c r="S9383" i="1"/>
  <c r="G9383" i="1"/>
  <c r="F9383" i="1"/>
  <c r="E9383" i="1"/>
  <c r="D9383" i="1"/>
  <c r="C9383" i="1"/>
  <c r="Z9382" i="1"/>
  <c r="X9382" i="1"/>
  <c r="U9382" i="1"/>
  <c r="S9382" i="1"/>
  <c r="G9382" i="1"/>
  <c r="F9382" i="1"/>
  <c r="E9382" i="1"/>
  <c r="D9382" i="1"/>
  <c r="C9382" i="1"/>
  <c r="Z9381" i="1"/>
  <c r="X9381" i="1"/>
  <c r="U9381" i="1"/>
  <c r="S9381" i="1"/>
  <c r="G9381" i="1"/>
  <c r="F9381" i="1"/>
  <c r="E9381" i="1"/>
  <c r="D9381" i="1"/>
  <c r="C9381" i="1"/>
  <c r="Z9380" i="1"/>
  <c r="X9380" i="1"/>
  <c r="U9380" i="1"/>
  <c r="S9380" i="1"/>
  <c r="G9380" i="1"/>
  <c r="F9380" i="1"/>
  <c r="E9380" i="1"/>
  <c r="D9380" i="1"/>
  <c r="C9380" i="1"/>
  <c r="Z9379" i="1"/>
  <c r="X9379" i="1"/>
  <c r="U9379" i="1"/>
  <c r="S9379" i="1"/>
  <c r="G9379" i="1"/>
  <c r="F9379" i="1"/>
  <c r="E9379" i="1"/>
  <c r="D9379" i="1"/>
  <c r="C9379" i="1"/>
  <c r="Z9378" i="1"/>
  <c r="X9378" i="1"/>
  <c r="U9378" i="1"/>
  <c r="S9378" i="1"/>
  <c r="G9378" i="1"/>
  <c r="F9378" i="1"/>
  <c r="E9378" i="1"/>
  <c r="D9378" i="1"/>
  <c r="C9378" i="1"/>
  <c r="Z9377" i="1"/>
  <c r="X9377" i="1"/>
  <c r="U9377" i="1"/>
  <c r="S9377" i="1"/>
  <c r="G9377" i="1"/>
  <c r="F9377" i="1"/>
  <c r="E9377" i="1"/>
  <c r="D9377" i="1"/>
  <c r="C9377" i="1"/>
  <c r="Z9376" i="1"/>
  <c r="X9376" i="1"/>
  <c r="U9376" i="1"/>
  <c r="S9376" i="1"/>
  <c r="G9376" i="1"/>
  <c r="F9376" i="1"/>
  <c r="E9376" i="1"/>
  <c r="D9376" i="1"/>
  <c r="C9376" i="1"/>
  <c r="Z9375" i="1"/>
  <c r="X9375" i="1"/>
  <c r="U9375" i="1"/>
  <c r="S9375" i="1"/>
  <c r="G9375" i="1"/>
  <c r="F9375" i="1"/>
  <c r="E9375" i="1"/>
  <c r="D9375" i="1"/>
  <c r="C9375" i="1"/>
  <c r="Z9374" i="1"/>
  <c r="X9374" i="1"/>
  <c r="U9374" i="1"/>
  <c r="S9374" i="1"/>
  <c r="G9374" i="1"/>
  <c r="F9374" i="1"/>
  <c r="E9374" i="1"/>
  <c r="D9374" i="1"/>
  <c r="C9374" i="1"/>
  <c r="Z9373" i="1"/>
  <c r="X9373" i="1"/>
  <c r="U9373" i="1"/>
  <c r="S9373" i="1"/>
  <c r="G9373" i="1"/>
  <c r="F9373" i="1"/>
  <c r="E9373" i="1"/>
  <c r="D9373" i="1"/>
  <c r="C9373" i="1"/>
  <c r="Z9372" i="1"/>
  <c r="X9372" i="1"/>
  <c r="U9372" i="1"/>
  <c r="S9372" i="1"/>
  <c r="G9372" i="1"/>
  <c r="F9372" i="1"/>
  <c r="E9372" i="1"/>
  <c r="D9372" i="1"/>
  <c r="C9372" i="1"/>
  <c r="Z9371" i="1"/>
  <c r="X9371" i="1"/>
  <c r="U9371" i="1"/>
  <c r="S9371" i="1"/>
  <c r="G9371" i="1"/>
  <c r="F9371" i="1"/>
  <c r="E9371" i="1"/>
  <c r="D9371" i="1"/>
  <c r="C9371" i="1"/>
  <c r="Z9370" i="1"/>
  <c r="X9370" i="1"/>
  <c r="U9370" i="1"/>
  <c r="S9370" i="1"/>
  <c r="G9370" i="1"/>
  <c r="F9370" i="1"/>
  <c r="E9370" i="1"/>
  <c r="D9370" i="1"/>
  <c r="C9370" i="1"/>
  <c r="Z9369" i="1"/>
  <c r="X9369" i="1"/>
  <c r="U9369" i="1"/>
  <c r="S9369" i="1"/>
  <c r="G9369" i="1"/>
  <c r="F9369" i="1"/>
  <c r="E9369" i="1"/>
  <c r="D9369" i="1"/>
  <c r="C9369" i="1"/>
  <c r="Z9368" i="1"/>
  <c r="X9368" i="1"/>
  <c r="U9368" i="1"/>
  <c r="S9368" i="1"/>
  <c r="G9368" i="1"/>
  <c r="F9368" i="1"/>
  <c r="E9368" i="1"/>
  <c r="D9368" i="1"/>
  <c r="C9368" i="1"/>
  <c r="Z9367" i="1"/>
  <c r="X9367" i="1"/>
  <c r="U9367" i="1"/>
  <c r="S9367" i="1"/>
  <c r="G9367" i="1"/>
  <c r="F9367" i="1"/>
  <c r="E9367" i="1"/>
  <c r="D9367" i="1"/>
  <c r="C9367" i="1"/>
  <c r="Z9366" i="1"/>
  <c r="X9366" i="1"/>
  <c r="U9366" i="1"/>
  <c r="S9366" i="1"/>
  <c r="G9366" i="1"/>
  <c r="F9366" i="1"/>
  <c r="E9366" i="1"/>
  <c r="D9366" i="1"/>
  <c r="C9366" i="1"/>
  <c r="Z9365" i="1"/>
  <c r="X9365" i="1"/>
  <c r="U9365" i="1"/>
  <c r="S9365" i="1"/>
  <c r="G9365" i="1"/>
  <c r="F9365" i="1"/>
  <c r="E9365" i="1"/>
  <c r="D9365" i="1"/>
  <c r="C9365" i="1"/>
  <c r="Z9364" i="1"/>
  <c r="X9364" i="1"/>
  <c r="U9364" i="1"/>
  <c r="S9364" i="1"/>
  <c r="G9364" i="1"/>
  <c r="F9364" i="1"/>
  <c r="E9364" i="1"/>
  <c r="D9364" i="1"/>
  <c r="C9364" i="1"/>
  <c r="Z9363" i="1"/>
  <c r="X9363" i="1"/>
  <c r="U9363" i="1"/>
  <c r="S9363" i="1"/>
  <c r="G9363" i="1"/>
  <c r="F9363" i="1"/>
  <c r="E9363" i="1"/>
  <c r="D9363" i="1"/>
  <c r="C9363" i="1"/>
  <c r="Z9362" i="1"/>
  <c r="X9362" i="1"/>
  <c r="U9362" i="1"/>
  <c r="S9362" i="1"/>
  <c r="G9362" i="1"/>
  <c r="F9362" i="1"/>
  <c r="E9362" i="1"/>
  <c r="D9362" i="1"/>
  <c r="C9362" i="1"/>
  <c r="Z9361" i="1"/>
  <c r="X9361" i="1"/>
  <c r="U9361" i="1"/>
  <c r="S9361" i="1"/>
  <c r="G9361" i="1"/>
  <c r="F9361" i="1"/>
  <c r="E9361" i="1"/>
  <c r="D9361" i="1"/>
  <c r="C9361" i="1"/>
  <c r="Z9360" i="1"/>
  <c r="X9360" i="1"/>
  <c r="U9360" i="1"/>
  <c r="S9360" i="1"/>
  <c r="G9360" i="1"/>
  <c r="F9360" i="1"/>
  <c r="E9360" i="1"/>
  <c r="D9360" i="1"/>
  <c r="C9360" i="1"/>
  <c r="Z9359" i="1"/>
  <c r="X9359" i="1"/>
  <c r="U9359" i="1"/>
  <c r="S9359" i="1"/>
  <c r="G9359" i="1"/>
  <c r="F9359" i="1"/>
  <c r="E9359" i="1"/>
  <c r="D9359" i="1"/>
  <c r="C9359" i="1"/>
  <c r="Z9358" i="1"/>
  <c r="X9358" i="1"/>
  <c r="U9358" i="1"/>
  <c r="S9358" i="1"/>
  <c r="G9358" i="1"/>
  <c r="F9358" i="1"/>
  <c r="E9358" i="1"/>
  <c r="D9358" i="1"/>
  <c r="C9358" i="1"/>
  <c r="Z9357" i="1"/>
  <c r="X9357" i="1"/>
  <c r="U9357" i="1"/>
  <c r="S9357" i="1"/>
  <c r="G9357" i="1"/>
  <c r="F9357" i="1"/>
  <c r="E9357" i="1"/>
  <c r="D9357" i="1"/>
  <c r="C9357" i="1"/>
  <c r="Z9356" i="1"/>
  <c r="X9356" i="1"/>
  <c r="U9356" i="1"/>
  <c r="S9356" i="1"/>
  <c r="G9356" i="1"/>
  <c r="F9356" i="1"/>
  <c r="E9356" i="1"/>
  <c r="D9356" i="1"/>
  <c r="C9356" i="1"/>
  <c r="Z9355" i="1"/>
  <c r="X9355" i="1"/>
  <c r="U9355" i="1"/>
  <c r="S9355" i="1"/>
  <c r="G9355" i="1"/>
  <c r="F9355" i="1"/>
  <c r="E9355" i="1"/>
  <c r="D9355" i="1"/>
  <c r="C9355" i="1"/>
  <c r="Z9354" i="1"/>
  <c r="X9354" i="1"/>
  <c r="U9354" i="1"/>
  <c r="S9354" i="1"/>
  <c r="G9354" i="1"/>
  <c r="F9354" i="1"/>
  <c r="E9354" i="1"/>
  <c r="D9354" i="1"/>
  <c r="C9354" i="1"/>
  <c r="Z9353" i="1"/>
  <c r="X9353" i="1"/>
  <c r="U9353" i="1"/>
  <c r="S9353" i="1"/>
  <c r="G9353" i="1"/>
  <c r="F9353" i="1"/>
  <c r="E9353" i="1"/>
  <c r="D9353" i="1"/>
  <c r="C9353" i="1"/>
  <c r="Z9352" i="1"/>
  <c r="X9352" i="1"/>
  <c r="U9352" i="1"/>
  <c r="S9352" i="1"/>
  <c r="G9352" i="1"/>
  <c r="F9352" i="1"/>
  <c r="E9352" i="1"/>
  <c r="D9352" i="1"/>
  <c r="C9352" i="1"/>
  <c r="Z9351" i="1"/>
  <c r="X9351" i="1"/>
  <c r="U9351" i="1"/>
  <c r="S9351" i="1"/>
  <c r="G9351" i="1"/>
  <c r="F9351" i="1"/>
  <c r="E9351" i="1"/>
  <c r="D9351" i="1"/>
  <c r="C9351" i="1"/>
  <c r="Z9350" i="1"/>
  <c r="X9350" i="1"/>
  <c r="U9350" i="1"/>
  <c r="S9350" i="1"/>
  <c r="G9350" i="1"/>
  <c r="F9350" i="1"/>
  <c r="E9350" i="1"/>
  <c r="D9350" i="1"/>
  <c r="C9350" i="1"/>
  <c r="Z9349" i="1"/>
  <c r="X9349" i="1"/>
  <c r="U9349" i="1"/>
  <c r="S9349" i="1"/>
  <c r="G9349" i="1"/>
  <c r="F9349" i="1"/>
  <c r="E9349" i="1"/>
  <c r="D9349" i="1"/>
  <c r="C9349" i="1"/>
  <c r="Z9348" i="1"/>
  <c r="X9348" i="1"/>
  <c r="U9348" i="1"/>
  <c r="S9348" i="1"/>
  <c r="G9348" i="1"/>
  <c r="F9348" i="1"/>
  <c r="E9348" i="1"/>
  <c r="D9348" i="1"/>
  <c r="C9348" i="1"/>
  <c r="Z9347" i="1"/>
  <c r="X9347" i="1"/>
  <c r="U9347" i="1"/>
  <c r="S9347" i="1"/>
  <c r="G9347" i="1"/>
  <c r="F9347" i="1"/>
  <c r="E9347" i="1"/>
  <c r="D9347" i="1"/>
  <c r="C9347" i="1"/>
  <c r="Z9346" i="1"/>
  <c r="X9346" i="1"/>
  <c r="U9346" i="1"/>
  <c r="S9346" i="1"/>
  <c r="G9346" i="1"/>
  <c r="F9346" i="1"/>
  <c r="E9346" i="1"/>
  <c r="D9346" i="1"/>
  <c r="C9346" i="1"/>
  <c r="Z9345" i="1"/>
  <c r="X9345" i="1"/>
  <c r="U9345" i="1"/>
  <c r="S9345" i="1"/>
  <c r="G9345" i="1"/>
  <c r="F9345" i="1"/>
  <c r="E9345" i="1"/>
  <c r="D9345" i="1"/>
  <c r="C9345" i="1"/>
  <c r="Z9344" i="1"/>
  <c r="X9344" i="1"/>
  <c r="U9344" i="1"/>
  <c r="S9344" i="1"/>
  <c r="G9344" i="1"/>
  <c r="F9344" i="1"/>
  <c r="E9344" i="1"/>
  <c r="D9344" i="1"/>
  <c r="C9344" i="1"/>
  <c r="Z9343" i="1"/>
  <c r="X9343" i="1"/>
  <c r="U9343" i="1"/>
  <c r="S9343" i="1"/>
  <c r="G9343" i="1"/>
  <c r="F9343" i="1"/>
  <c r="E9343" i="1"/>
  <c r="D9343" i="1"/>
  <c r="C9343" i="1"/>
  <c r="Z9342" i="1"/>
  <c r="X9342" i="1"/>
  <c r="U9342" i="1"/>
  <c r="S9342" i="1"/>
  <c r="G9342" i="1"/>
  <c r="F9342" i="1"/>
  <c r="E9342" i="1"/>
  <c r="D9342" i="1"/>
  <c r="C9342" i="1"/>
  <c r="Z9341" i="1"/>
  <c r="X9341" i="1"/>
  <c r="U9341" i="1"/>
  <c r="S9341" i="1"/>
  <c r="G9341" i="1"/>
  <c r="F9341" i="1"/>
  <c r="E9341" i="1"/>
  <c r="D9341" i="1"/>
  <c r="C9341" i="1"/>
  <c r="Z9340" i="1"/>
  <c r="X9340" i="1"/>
  <c r="U9340" i="1"/>
  <c r="S9340" i="1"/>
  <c r="G9340" i="1"/>
  <c r="F9340" i="1"/>
  <c r="E9340" i="1"/>
  <c r="D9340" i="1"/>
  <c r="C9340" i="1"/>
  <c r="Z9339" i="1"/>
  <c r="X9339" i="1"/>
  <c r="U9339" i="1"/>
  <c r="S9339" i="1"/>
  <c r="G9339" i="1"/>
  <c r="F9339" i="1"/>
  <c r="E9339" i="1"/>
  <c r="D9339" i="1"/>
  <c r="C9339" i="1"/>
  <c r="Z9338" i="1"/>
  <c r="X9338" i="1"/>
  <c r="U9338" i="1"/>
  <c r="S9338" i="1"/>
  <c r="G9338" i="1"/>
  <c r="F9338" i="1"/>
  <c r="E9338" i="1"/>
  <c r="D9338" i="1"/>
  <c r="C9338" i="1"/>
  <c r="Z9337" i="1"/>
  <c r="X9337" i="1"/>
  <c r="U9337" i="1"/>
  <c r="S9337" i="1"/>
  <c r="G9337" i="1"/>
  <c r="F9337" i="1"/>
  <c r="E9337" i="1"/>
  <c r="D9337" i="1"/>
  <c r="C9337" i="1"/>
  <c r="Z9336" i="1"/>
  <c r="X9336" i="1"/>
  <c r="U9336" i="1"/>
  <c r="S9336" i="1"/>
  <c r="G9336" i="1"/>
  <c r="F9336" i="1"/>
  <c r="E9336" i="1"/>
  <c r="D9336" i="1"/>
  <c r="C9336" i="1"/>
  <c r="Z9335" i="1"/>
  <c r="X9335" i="1"/>
  <c r="U9335" i="1"/>
  <c r="S9335" i="1"/>
  <c r="G9335" i="1"/>
  <c r="F9335" i="1"/>
  <c r="E9335" i="1"/>
  <c r="D9335" i="1"/>
  <c r="C9335" i="1"/>
  <c r="Z9334" i="1"/>
  <c r="X9334" i="1"/>
  <c r="U9334" i="1"/>
  <c r="S9334" i="1"/>
  <c r="G9334" i="1"/>
  <c r="F9334" i="1"/>
  <c r="E9334" i="1"/>
  <c r="D9334" i="1"/>
  <c r="C9334" i="1"/>
  <c r="Z9333" i="1"/>
  <c r="X9333" i="1"/>
  <c r="U9333" i="1"/>
  <c r="S9333" i="1"/>
  <c r="G9333" i="1"/>
  <c r="F9333" i="1"/>
  <c r="E9333" i="1"/>
  <c r="D9333" i="1"/>
  <c r="C9333" i="1"/>
  <c r="Z9332" i="1"/>
  <c r="X9332" i="1"/>
  <c r="U9332" i="1"/>
  <c r="S9332" i="1"/>
  <c r="G9332" i="1"/>
  <c r="F9332" i="1"/>
  <c r="E9332" i="1"/>
  <c r="D9332" i="1"/>
  <c r="C9332" i="1"/>
  <c r="Z9331" i="1"/>
  <c r="X9331" i="1"/>
  <c r="U9331" i="1"/>
  <c r="S9331" i="1"/>
  <c r="G9331" i="1"/>
  <c r="F9331" i="1"/>
  <c r="E9331" i="1"/>
  <c r="D9331" i="1"/>
  <c r="C9331" i="1"/>
  <c r="Z9330" i="1"/>
  <c r="X9330" i="1"/>
  <c r="U9330" i="1"/>
  <c r="S9330" i="1"/>
  <c r="G9330" i="1"/>
  <c r="F9330" i="1"/>
  <c r="E9330" i="1"/>
  <c r="D9330" i="1"/>
  <c r="C9330" i="1"/>
  <c r="Z9329" i="1"/>
  <c r="X9329" i="1"/>
  <c r="U9329" i="1"/>
  <c r="S9329" i="1"/>
  <c r="G9329" i="1"/>
  <c r="F9329" i="1"/>
  <c r="E9329" i="1"/>
  <c r="D9329" i="1"/>
  <c r="C9329" i="1"/>
  <c r="Z9328" i="1"/>
  <c r="X9328" i="1"/>
  <c r="U9328" i="1"/>
  <c r="S9328" i="1"/>
  <c r="G9328" i="1"/>
  <c r="F9328" i="1"/>
  <c r="E9328" i="1"/>
  <c r="D9328" i="1"/>
  <c r="C9328" i="1"/>
  <c r="Z9327" i="1"/>
  <c r="X9327" i="1"/>
  <c r="U9327" i="1"/>
  <c r="S9327" i="1"/>
  <c r="G9327" i="1"/>
  <c r="F9327" i="1"/>
  <c r="E9327" i="1"/>
  <c r="D9327" i="1"/>
  <c r="C9327" i="1"/>
  <c r="Z9326" i="1"/>
  <c r="X9326" i="1"/>
  <c r="U9326" i="1"/>
  <c r="S9326" i="1"/>
  <c r="G9326" i="1"/>
  <c r="F9326" i="1"/>
  <c r="E9326" i="1"/>
  <c r="D9326" i="1"/>
  <c r="C9326" i="1"/>
  <c r="Z9325" i="1"/>
  <c r="X9325" i="1"/>
  <c r="U9325" i="1"/>
  <c r="S9325" i="1"/>
  <c r="G9325" i="1"/>
  <c r="F9325" i="1"/>
  <c r="E9325" i="1"/>
  <c r="D9325" i="1"/>
  <c r="C9325" i="1"/>
  <c r="Z9324" i="1"/>
  <c r="X9324" i="1"/>
  <c r="U9324" i="1"/>
  <c r="S9324" i="1"/>
  <c r="G9324" i="1"/>
  <c r="F9324" i="1"/>
  <c r="E9324" i="1"/>
  <c r="D9324" i="1"/>
  <c r="C9324" i="1"/>
  <c r="Z9323" i="1"/>
  <c r="X9323" i="1"/>
  <c r="U9323" i="1"/>
  <c r="S9323" i="1"/>
  <c r="G9323" i="1"/>
  <c r="F9323" i="1"/>
  <c r="E9323" i="1"/>
  <c r="D9323" i="1"/>
  <c r="C9323" i="1"/>
  <c r="Z9322" i="1"/>
  <c r="X9322" i="1"/>
  <c r="U9322" i="1"/>
  <c r="S9322" i="1"/>
  <c r="G9322" i="1"/>
  <c r="F9322" i="1"/>
  <c r="E9322" i="1"/>
  <c r="D9322" i="1"/>
  <c r="C9322" i="1"/>
  <c r="Z9321" i="1"/>
  <c r="X9321" i="1"/>
  <c r="U9321" i="1"/>
  <c r="S9321" i="1"/>
  <c r="G9321" i="1"/>
  <c r="F9321" i="1"/>
  <c r="E9321" i="1"/>
  <c r="D9321" i="1"/>
  <c r="C9321" i="1"/>
  <c r="Z9320" i="1"/>
  <c r="X9320" i="1"/>
  <c r="U9320" i="1"/>
  <c r="S9320" i="1"/>
  <c r="G9320" i="1"/>
  <c r="F9320" i="1"/>
  <c r="E9320" i="1"/>
  <c r="D9320" i="1"/>
  <c r="C9320" i="1"/>
  <c r="Z9319" i="1"/>
  <c r="X9319" i="1"/>
  <c r="U9319" i="1"/>
  <c r="S9319" i="1"/>
  <c r="G9319" i="1"/>
  <c r="F9319" i="1"/>
  <c r="E9319" i="1"/>
  <c r="D9319" i="1"/>
  <c r="C9319" i="1"/>
  <c r="Z9318" i="1"/>
  <c r="X9318" i="1"/>
  <c r="U9318" i="1"/>
  <c r="S9318" i="1"/>
  <c r="G9318" i="1"/>
  <c r="F9318" i="1"/>
  <c r="E9318" i="1"/>
  <c r="D9318" i="1"/>
  <c r="C9318" i="1"/>
  <c r="Z9317" i="1"/>
  <c r="X9317" i="1"/>
  <c r="U9317" i="1"/>
  <c r="S9317" i="1"/>
  <c r="G9317" i="1"/>
  <c r="F9317" i="1"/>
  <c r="E9317" i="1"/>
  <c r="D9317" i="1"/>
  <c r="C9317" i="1"/>
  <c r="Z9316" i="1"/>
  <c r="X9316" i="1"/>
  <c r="U9316" i="1"/>
  <c r="S9316" i="1"/>
  <c r="G9316" i="1"/>
  <c r="F9316" i="1"/>
  <c r="E9316" i="1"/>
  <c r="D9316" i="1"/>
  <c r="C9316" i="1"/>
  <c r="Z9315" i="1"/>
  <c r="X9315" i="1"/>
  <c r="U9315" i="1"/>
  <c r="S9315" i="1"/>
  <c r="G9315" i="1"/>
  <c r="F9315" i="1"/>
  <c r="E9315" i="1"/>
  <c r="D9315" i="1"/>
  <c r="C9315" i="1"/>
  <c r="Z9314" i="1"/>
  <c r="X9314" i="1"/>
  <c r="U9314" i="1"/>
  <c r="S9314" i="1"/>
  <c r="G9314" i="1"/>
  <c r="F9314" i="1"/>
  <c r="E9314" i="1"/>
  <c r="D9314" i="1"/>
  <c r="C9314" i="1"/>
  <c r="Z9313" i="1"/>
  <c r="X9313" i="1"/>
  <c r="U9313" i="1"/>
  <c r="S9313" i="1"/>
  <c r="G9313" i="1"/>
  <c r="F9313" i="1"/>
  <c r="E9313" i="1"/>
  <c r="D9313" i="1"/>
  <c r="C9313" i="1"/>
  <c r="Z9312" i="1"/>
  <c r="X9312" i="1"/>
  <c r="U9312" i="1"/>
  <c r="S9312" i="1"/>
  <c r="G9312" i="1"/>
  <c r="F9312" i="1"/>
  <c r="E9312" i="1"/>
  <c r="D9312" i="1"/>
  <c r="C9312" i="1"/>
  <c r="Z9311" i="1"/>
  <c r="X9311" i="1"/>
  <c r="U9311" i="1"/>
  <c r="S9311" i="1"/>
  <c r="G9311" i="1"/>
  <c r="F9311" i="1"/>
  <c r="E9311" i="1"/>
  <c r="D9311" i="1"/>
  <c r="C9311" i="1"/>
  <c r="Z9310" i="1"/>
  <c r="X9310" i="1"/>
  <c r="U9310" i="1"/>
  <c r="S9310" i="1"/>
  <c r="G9310" i="1"/>
  <c r="F9310" i="1"/>
  <c r="E9310" i="1"/>
  <c r="D9310" i="1"/>
  <c r="C9310" i="1"/>
  <c r="Z9309" i="1"/>
  <c r="X9309" i="1"/>
  <c r="U9309" i="1"/>
  <c r="S9309" i="1"/>
  <c r="G9309" i="1"/>
  <c r="F9309" i="1"/>
  <c r="E9309" i="1"/>
  <c r="D9309" i="1"/>
  <c r="C9309" i="1"/>
  <c r="Z9308" i="1"/>
  <c r="X9308" i="1"/>
  <c r="U9308" i="1"/>
  <c r="S9308" i="1"/>
  <c r="G9308" i="1"/>
  <c r="F9308" i="1"/>
  <c r="E9308" i="1"/>
  <c r="D9308" i="1"/>
  <c r="C9308" i="1"/>
  <c r="Z9307" i="1"/>
  <c r="X9307" i="1"/>
  <c r="U9307" i="1"/>
  <c r="S9307" i="1"/>
  <c r="G9307" i="1"/>
  <c r="F9307" i="1"/>
  <c r="E9307" i="1"/>
  <c r="D9307" i="1"/>
  <c r="C9307" i="1"/>
  <c r="Z9306" i="1"/>
  <c r="X9306" i="1"/>
  <c r="U9306" i="1"/>
  <c r="S9306" i="1"/>
  <c r="G9306" i="1"/>
  <c r="F9306" i="1"/>
  <c r="E9306" i="1"/>
  <c r="D9306" i="1"/>
  <c r="C9306" i="1"/>
  <c r="Z9305" i="1"/>
  <c r="X9305" i="1"/>
  <c r="U9305" i="1"/>
  <c r="S9305" i="1"/>
  <c r="G9305" i="1"/>
  <c r="F9305" i="1"/>
  <c r="E9305" i="1"/>
  <c r="D9305" i="1"/>
  <c r="C9305" i="1"/>
  <c r="Z9304" i="1"/>
  <c r="X9304" i="1"/>
  <c r="U9304" i="1"/>
  <c r="S9304" i="1"/>
  <c r="G9304" i="1"/>
  <c r="F9304" i="1"/>
  <c r="E9304" i="1"/>
  <c r="D9304" i="1"/>
  <c r="C9304" i="1"/>
  <c r="Z9303" i="1"/>
  <c r="X9303" i="1"/>
  <c r="U9303" i="1"/>
  <c r="S9303" i="1"/>
  <c r="G9303" i="1"/>
  <c r="F9303" i="1"/>
  <c r="E9303" i="1"/>
  <c r="D9303" i="1"/>
  <c r="C9303" i="1"/>
  <c r="Z9302" i="1"/>
  <c r="X9302" i="1"/>
  <c r="U9302" i="1"/>
  <c r="S9302" i="1"/>
  <c r="G9302" i="1"/>
  <c r="F9302" i="1"/>
  <c r="E9302" i="1"/>
  <c r="D9302" i="1"/>
  <c r="C9302" i="1"/>
  <c r="Z9301" i="1"/>
  <c r="X9301" i="1"/>
  <c r="U9301" i="1"/>
  <c r="S9301" i="1"/>
  <c r="G9301" i="1"/>
  <c r="F9301" i="1"/>
  <c r="E9301" i="1"/>
  <c r="D9301" i="1"/>
  <c r="C9301" i="1"/>
  <c r="Z9300" i="1"/>
  <c r="X9300" i="1"/>
  <c r="U9300" i="1"/>
  <c r="S9300" i="1"/>
  <c r="G9300" i="1"/>
  <c r="F9300" i="1"/>
  <c r="E9300" i="1"/>
  <c r="D9300" i="1"/>
  <c r="C9300" i="1"/>
  <c r="Z9299" i="1"/>
  <c r="X9299" i="1"/>
  <c r="U9299" i="1"/>
  <c r="S9299" i="1"/>
  <c r="G9299" i="1"/>
  <c r="F9299" i="1"/>
  <c r="E9299" i="1"/>
  <c r="D9299" i="1"/>
  <c r="C9299" i="1"/>
  <c r="Z9298" i="1"/>
  <c r="X9298" i="1"/>
  <c r="U9298" i="1"/>
  <c r="S9298" i="1"/>
  <c r="G9298" i="1"/>
  <c r="F9298" i="1"/>
  <c r="E9298" i="1"/>
  <c r="D9298" i="1"/>
  <c r="C9298" i="1"/>
  <c r="Z9297" i="1"/>
  <c r="X9297" i="1"/>
  <c r="U9297" i="1"/>
  <c r="S9297" i="1"/>
  <c r="G9297" i="1"/>
  <c r="F9297" i="1"/>
  <c r="E9297" i="1"/>
  <c r="D9297" i="1"/>
  <c r="C9297" i="1"/>
  <c r="Z9296" i="1"/>
  <c r="X9296" i="1"/>
  <c r="U9296" i="1"/>
  <c r="S9296" i="1"/>
  <c r="G9296" i="1"/>
  <c r="F9296" i="1"/>
  <c r="E9296" i="1"/>
  <c r="D9296" i="1"/>
  <c r="C9296" i="1"/>
  <c r="Z9295" i="1"/>
  <c r="X9295" i="1"/>
  <c r="U9295" i="1"/>
  <c r="S9295" i="1"/>
  <c r="G9295" i="1"/>
  <c r="F9295" i="1"/>
  <c r="E9295" i="1"/>
  <c r="D9295" i="1"/>
  <c r="C9295" i="1"/>
  <c r="Z9294" i="1"/>
  <c r="X9294" i="1"/>
  <c r="U9294" i="1"/>
  <c r="S9294" i="1"/>
  <c r="G9294" i="1"/>
  <c r="F9294" i="1"/>
  <c r="E9294" i="1"/>
  <c r="D9294" i="1"/>
  <c r="C9294" i="1"/>
  <c r="Z9293" i="1"/>
  <c r="X9293" i="1"/>
  <c r="U9293" i="1"/>
  <c r="S9293" i="1"/>
  <c r="G9293" i="1"/>
  <c r="F9293" i="1"/>
  <c r="E9293" i="1"/>
  <c r="D9293" i="1"/>
  <c r="C9293" i="1"/>
  <c r="Z9292" i="1"/>
  <c r="X9292" i="1"/>
  <c r="U9292" i="1"/>
  <c r="S9292" i="1"/>
  <c r="G9292" i="1"/>
  <c r="F9292" i="1"/>
  <c r="E9292" i="1"/>
  <c r="D9292" i="1"/>
  <c r="C9292" i="1"/>
  <c r="Z9291" i="1"/>
  <c r="X9291" i="1"/>
  <c r="U9291" i="1"/>
  <c r="S9291" i="1"/>
  <c r="G9291" i="1"/>
  <c r="F9291" i="1"/>
  <c r="E9291" i="1"/>
  <c r="D9291" i="1"/>
  <c r="C9291" i="1"/>
  <c r="Z9290" i="1"/>
  <c r="X9290" i="1"/>
  <c r="U9290" i="1"/>
  <c r="S9290" i="1"/>
  <c r="G9290" i="1"/>
  <c r="F9290" i="1"/>
  <c r="E9290" i="1"/>
  <c r="D9290" i="1"/>
  <c r="C9290" i="1"/>
  <c r="Z9289" i="1"/>
  <c r="X9289" i="1"/>
  <c r="U9289" i="1"/>
  <c r="S9289" i="1"/>
  <c r="G9289" i="1"/>
  <c r="F9289" i="1"/>
  <c r="E9289" i="1"/>
  <c r="D9289" i="1"/>
  <c r="C9289" i="1"/>
  <c r="Z9288" i="1"/>
  <c r="X9288" i="1"/>
  <c r="U9288" i="1"/>
  <c r="S9288" i="1"/>
  <c r="G9288" i="1"/>
  <c r="F9288" i="1"/>
  <c r="E9288" i="1"/>
  <c r="D9288" i="1"/>
  <c r="C9288" i="1"/>
  <c r="Z9287" i="1"/>
  <c r="X9287" i="1"/>
  <c r="U9287" i="1"/>
  <c r="S9287" i="1"/>
  <c r="G9287" i="1"/>
  <c r="F9287" i="1"/>
  <c r="E9287" i="1"/>
  <c r="D9287" i="1"/>
  <c r="C9287" i="1"/>
  <c r="Z9286" i="1"/>
  <c r="X9286" i="1"/>
  <c r="U9286" i="1"/>
  <c r="S9286" i="1"/>
  <c r="G9286" i="1"/>
  <c r="F9286" i="1"/>
  <c r="E9286" i="1"/>
  <c r="D9286" i="1"/>
  <c r="C9286" i="1"/>
  <c r="Z9285" i="1"/>
  <c r="X9285" i="1"/>
  <c r="U9285" i="1"/>
  <c r="S9285" i="1"/>
  <c r="G9285" i="1"/>
  <c r="F9285" i="1"/>
  <c r="E9285" i="1"/>
  <c r="D9285" i="1"/>
  <c r="C9285" i="1"/>
  <c r="Z9284" i="1"/>
  <c r="X9284" i="1"/>
  <c r="U9284" i="1"/>
  <c r="S9284" i="1"/>
  <c r="G9284" i="1"/>
  <c r="F9284" i="1"/>
  <c r="E9284" i="1"/>
  <c r="D9284" i="1"/>
  <c r="C9284" i="1"/>
  <c r="Z9283" i="1"/>
  <c r="X9283" i="1"/>
  <c r="U9283" i="1"/>
  <c r="S9283" i="1"/>
  <c r="G9283" i="1"/>
  <c r="F9283" i="1"/>
  <c r="E9283" i="1"/>
  <c r="D9283" i="1"/>
  <c r="C9283" i="1"/>
  <c r="Z9282" i="1"/>
  <c r="X9282" i="1"/>
  <c r="U9282" i="1"/>
  <c r="S9282" i="1"/>
  <c r="G9282" i="1"/>
  <c r="F9282" i="1"/>
  <c r="E9282" i="1"/>
  <c r="D9282" i="1"/>
  <c r="C9282" i="1"/>
  <c r="Z9281" i="1"/>
  <c r="X9281" i="1"/>
  <c r="U9281" i="1"/>
  <c r="S9281" i="1"/>
  <c r="G9281" i="1"/>
  <c r="F9281" i="1"/>
  <c r="E9281" i="1"/>
  <c r="D9281" i="1"/>
  <c r="C9281" i="1"/>
  <c r="Z9280" i="1"/>
  <c r="X9280" i="1"/>
  <c r="U9280" i="1"/>
  <c r="S9280" i="1"/>
  <c r="G9280" i="1"/>
  <c r="F9280" i="1"/>
  <c r="E9280" i="1"/>
  <c r="D9280" i="1"/>
  <c r="C9280" i="1"/>
  <c r="Z9279" i="1"/>
  <c r="X9279" i="1"/>
  <c r="U9279" i="1"/>
  <c r="S9279" i="1"/>
  <c r="G9279" i="1"/>
  <c r="F9279" i="1"/>
  <c r="E9279" i="1"/>
  <c r="D9279" i="1"/>
  <c r="C9279" i="1"/>
  <c r="Z9278" i="1"/>
  <c r="X9278" i="1"/>
  <c r="U9278" i="1"/>
  <c r="S9278" i="1"/>
  <c r="G9278" i="1"/>
  <c r="F9278" i="1"/>
  <c r="E9278" i="1"/>
  <c r="D9278" i="1"/>
  <c r="C9278" i="1"/>
  <c r="Z9277" i="1"/>
  <c r="X9277" i="1"/>
  <c r="U9277" i="1"/>
  <c r="S9277" i="1"/>
  <c r="G9277" i="1"/>
  <c r="F9277" i="1"/>
  <c r="E9277" i="1"/>
  <c r="D9277" i="1"/>
  <c r="C9277" i="1"/>
  <c r="Z9276" i="1"/>
  <c r="X9276" i="1"/>
  <c r="U9276" i="1"/>
  <c r="S9276" i="1"/>
  <c r="G9276" i="1"/>
  <c r="F9276" i="1"/>
  <c r="E9276" i="1"/>
  <c r="D9276" i="1"/>
  <c r="C9276" i="1"/>
  <c r="Z9275" i="1"/>
  <c r="X9275" i="1"/>
  <c r="U9275" i="1"/>
  <c r="S9275" i="1"/>
  <c r="G9275" i="1"/>
  <c r="F9275" i="1"/>
  <c r="E9275" i="1"/>
  <c r="D9275" i="1"/>
  <c r="C9275" i="1"/>
  <c r="Z9274" i="1"/>
  <c r="X9274" i="1"/>
  <c r="U9274" i="1"/>
  <c r="S9274" i="1"/>
  <c r="G9274" i="1"/>
  <c r="F9274" i="1"/>
  <c r="E9274" i="1"/>
  <c r="D9274" i="1"/>
  <c r="C9274" i="1"/>
  <c r="Z9273" i="1"/>
  <c r="X9273" i="1"/>
  <c r="U9273" i="1"/>
  <c r="S9273" i="1"/>
  <c r="G9273" i="1"/>
  <c r="F9273" i="1"/>
  <c r="E9273" i="1"/>
  <c r="D9273" i="1"/>
  <c r="C9273" i="1"/>
  <c r="Z9272" i="1"/>
  <c r="X9272" i="1"/>
  <c r="U9272" i="1"/>
  <c r="S9272" i="1"/>
  <c r="G9272" i="1"/>
  <c r="F9272" i="1"/>
  <c r="E9272" i="1"/>
  <c r="D9272" i="1"/>
  <c r="C9272" i="1"/>
  <c r="Z9271" i="1"/>
  <c r="X9271" i="1"/>
  <c r="U9271" i="1"/>
  <c r="S9271" i="1"/>
  <c r="G9271" i="1"/>
  <c r="F9271" i="1"/>
  <c r="E9271" i="1"/>
  <c r="D9271" i="1"/>
  <c r="C9271" i="1"/>
  <c r="Z9270" i="1"/>
  <c r="X9270" i="1"/>
  <c r="U9270" i="1"/>
  <c r="S9270" i="1"/>
  <c r="G9270" i="1"/>
  <c r="F9270" i="1"/>
  <c r="E9270" i="1"/>
  <c r="D9270" i="1"/>
  <c r="C9270" i="1"/>
  <c r="Z9269" i="1"/>
  <c r="X9269" i="1"/>
  <c r="U9269" i="1"/>
  <c r="S9269" i="1"/>
  <c r="G9269" i="1"/>
  <c r="F9269" i="1"/>
  <c r="E9269" i="1"/>
  <c r="D9269" i="1"/>
  <c r="C9269" i="1"/>
  <c r="Z9268" i="1"/>
  <c r="X9268" i="1"/>
  <c r="U9268" i="1"/>
  <c r="S9268" i="1"/>
  <c r="G9268" i="1"/>
  <c r="F9268" i="1"/>
  <c r="E9268" i="1"/>
  <c r="D9268" i="1"/>
  <c r="C9268" i="1"/>
  <c r="Z9267" i="1"/>
  <c r="X9267" i="1"/>
  <c r="U9267" i="1"/>
  <c r="S9267" i="1"/>
  <c r="G9267" i="1"/>
  <c r="F9267" i="1"/>
  <c r="E9267" i="1"/>
  <c r="D9267" i="1"/>
  <c r="C9267" i="1"/>
  <c r="Z9266" i="1"/>
  <c r="X9266" i="1"/>
  <c r="U9266" i="1"/>
  <c r="S9266" i="1"/>
  <c r="G9266" i="1"/>
  <c r="F9266" i="1"/>
  <c r="E9266" i="1"/>
  <c r="D9266" i="1"/>
  <c r="C9266" i="1"/>
  <c r="Z9265" i="1"/>
  <c r="X9265" i="1"/>
  <c r="U9265" i="1"/>
  <c r="S9265" i="1"/>
  <c r="G9265" i="1"/>
  <c r="F9265" i="1"/>
  <c r="E9265" i="1"/>
  <c r="D9265" i="1"/>
  <c r="C9265" i="1"/>
  <c r="Z9264" i="1"/>
  <c r="X9264" i="1"/>
  <c r="U9264" i="1"/>
  <c r="S9264" i="1"/>
  <c r="G9264" i="1"/>
  <c r="F9264" i="1"/>
  <c r="E9264" i="1"/>
  <c r="D9264" i="1"/>
  <c r="C9264" i="1"/>
  <c r="Z9263" i="1"/>
  <c r="X9263" i="1"/>
  <c r="U9263" i="1"/>
  <c r="S9263" i="1"/>
  <c r="G9263" i="1"/>
  <c r="F9263" i="1"/>
  <c r="E9263" i="1"/>
  <c r="D9263" i="1"/>
  <c r="C9263" i="1"/>
  <c r="Z9262" i="1"/>
  <c r="X9262" i="1"/>
  <c r="U9262" i="1"/>
  <c r="S9262" i="1"/>
  <c r="G9262" i="1"/>
  <c r="F9262" i="1"/>
  <c r="E9262" i="1"/>
  <c r="D9262" i="1"/>
  <c r="C9262" i="1"/>
  <c r="Z9261" i="1"/>
  <c r="X9261" i="1"/>
  <c r="U9261" i="1"/>
  <c r="S9261" i="1"/>
  <c r="G9261" i="1"/>
  <c r="F9261" i="1"/>
  <c r="E9261" i="1"/>
  <c r="D9261" i="1"/>
  <c r="C9261" i="1"/>
  <c r="Z9260" i="1"/>
  <c r="X9260" i="1"/>
  <c r="U9260" i="1"/>
  <c r="S9260" i="1"/>
  <c r="G9260" i="1"/>
  <c r="F9260" i="1"/>
  <c r="E9260" i="1"/>
  <c r="D9260" i="1"/>
  <c r="C9260" i="1"/>
  <c r="Z9259" i="1"/>
  <c r="X9259" i="1"/>
  <c r="U9259" i="1"/>
  <c r="S9259" i="1"/>
  <c r="G9259" i="1"/>
  <c r="F9259" i="1"/>
  <c r="E9259" i="1"/>
  <c r="D9259" i="1"/>
  <c r="C9259" i="1"/>
  <c r="Z9258" i="1"/>
  <c r="X9258" i="1"/>
  <c r="U9258" i="1"/>
  <c r="S9258" i="1"/>
  <c r="G9258" i="1"/>
  <c r="F9258" i="1"/>
  <c r="E9258" i="1"/>
  <c r="D9258" i="1"/>
  <c r="C9258" i="1"/>
  <c r="Z9257" i="1"/>
  <c r="X9257" i="1"/>
  <c r="U9257" i="1"/>
  <c r="S9257" i="1"/>
  <c r="G9257" i="1"/>
  <c r="F9257" i="1"/>
  <c r="E9257" i="1"/>
  <c r="D9257" i="1"/>
  <c r="C9257" i="1"/>
  <c r="Z9256" i="1"/>
  <c r="X9256" i="1"/>
  <c r="U9256" i="1"/>
  <c r="S9256" i="1"/>
  <c r="G9256" i="1"/>
  <c r="F9256" i="1"/>
  <c r="E9256" i="1"/>
  <c r="D9256" i="1"/>
  <c r="C9256" i="1"/>
  <c r="Z9255" i="1"/>
  <c r="X9255" i="1"/>
  <c r="U9255" i="1"/>
  <c r="S9255" i="1"/>
  <c r="G9255" i="1"/>
  <c r="F9255" i="1"/>
  <c r="E9255" i="1"/>
  <c r="D9255" i="1"/>
  <c r="C9255" i="1"/>
  <c r="Z9254" i="1"/>
  <c r="X9254" i="1"/>
  <c r="U9254" i="1"/>
  <c r="S9254" i="1"/>
  <c r="G9254" i="1"/>
  <c r="F9254" i="1"/>
  <c r="E9254" i="1"/>
  <c r="D9254" i="1"/>
  <c r="C9254" i="1"/>
  <c r="Z9253" i="1"/>
  <c r="X9253" i="1"/>
  <c r="U9253" i="1"/>
  <c r="S9253" i="1"/>
  <c r="G9253" i="1"/>
  <c r="F9253" i="1"/>
  <c r="E9253" i="1"/>
  <c r="D9253" i="1"/>
  <c r="C9253" i="1"/>
  <c r="Z9252" i="1"/>
  <c r="X9252" i="1"/>
  <c r="U9252" i="1"/>
  <c r="S9252" i="1"/>
  <c r="G9252" i="1"/>
  <c r="F9252" i="1"/>
  <c r="E9252" i="1"/>
  <c r="D9252" i="1"/>
  <c r="C9252" i="1"/>
  <c r="Z9251" i="1"/>
  <c r="X9251" i="1"/>
  <c r="U9251" i="1"/>
  <c r="S9251" i="1"/>
  <c r="G9251" i="1"/>
  <c r="F9251" i="1"/>
  <c r="E9251" i="1"/>
  <c r="D9251" i="1"/>
  <c r="C9251" i="1"/>
  <c r="Z9250" i="1"/>
  <c r="X9250" i="1"/>
  <c r="U9250" i="1"/>
  <c r="S9250" i="1"/>
  <c r="G9250" i="1"/>
  <c r="F9250" i="1"/>
  <c r="E9250" i="1"/>
  <c r="D9250" i="1"/>
  <c r="C9250" i="1"/>
  <c r="Z9249" i="1"/>
  <c r="X9249" i="1"/>
  <c r="U9249" i="1"/>
  <c r="S9249" i="1"/>
  <c r="G9249" i="1"/>
  <c r="F9249" i="1"/>
  <c r="E9249" i="1"/>
  <c r="D9249" i="1"/>
  <c r="C9249" i="1"/>
  <c r="Z9248" i="1"/>
  <c r="X9248" i="1"/>
  <c r="U9248" i="1"/>
  <c r="S9248" i="1"/>
  <c r="G9248" i="1"/>
  <c r="F9248" i="1"/>
  <c r="E9248" i="1"/>
  <c r="D9248" i="1"/>
  <c r="C9248" i="1"/>
  <c r="Z9247" i="1"/>
  <c r="X9247" i="1"/>
  <c r="U9247" i="1"/>
  <c r="S9247" i="1"/>
  <c r="G9247" i="1"/>
  <c r="F9247" i="1"/>
  <c r="E9247" i="1"/>
  <c r="D9247" i="1"/>
  <c r="C9247" i="1"/>
  <c r="Z9246" i="1"/>
  <c r="X9246" i="1"/>
  <c r="U9246" i="1"/>
  <c r="S9246" i="1"/>
  <c r="G9246" i="1"/>
  <c r="F9246" i="1"/>
  <c r="E9246" i="1"/>
  <c r="D9246" i="1"/>
  <c r="C9246" i="1"/>
  <c r="Z9245" i="1"/>
  <c r="X9245" i="1"/>
  <c r="U9245" i="1"/>
  <c r="S9245" i="1"/>
  <c r="G9245" i="1"/>
  <c r="F9245" i="1"/>
  <c r="E9245" i="1"/>
  <c r="D9245" i="1"/>
  <c r="C9245" i="1"/>
  <c r="Z9244" i="1"/>
  <c r="X9244" i="1"/>
  <c r="U9244" i="1"/>
  <c r="S9244" i="1"/>
  <c r="G9244" i="1"/>
  <c r="F9244" i="1"/>
  <c r="E9244" i="1"/>
  <c r="D9244" i="1"/>
  <c r="C9244" i="1"/>
  <c r="Z9243" i="1"/>
  <c r="X9243" i="1"/>
  <c r="U9243" i="1"/>
  <c r="S9243" i="1"/>
  <c r="G9243" i="1"/>
  <c r="F9243" i="1"/>
  <c r="E9243" i="1"/>
  <c r="D9243" i="1"/>
  <c r="C9243" i="1"/>
  <c r="Z9242" i="1"/>
  <c r="X9242" i="1"/>
  <c r="U9242" i="1"/>
  <c r="S9242" i="1"/>
  <c r="G9242" i="1"/>
  <c r="F9242" i="1"/>
  <c r="E9242" i="1"/>
  <c r="D9242" i="1"/>
  <c r="C9242" i="1"/>
  <c r="Z9241" i="1"/>
  <c r="X9241" i="1"/>
  <c r="U9241" i="1"/>
  <c r="S9241" i="1"/>
  <c r="G9241" i="1"/>
  <c r="F9241" i="1"/>
  <c r="E9241" i="1"/>
  <c r="D9241" i="1"/>
  <c r="C9241" i="1"/>
  <c r="Z9240" i="1"/>
  <c r="X9240" i="1"/>
  <c r="U9240" i="1"/>
  <c r="S9240" i="1"/>
  <c r="G9240" i="1"/>
  <c r="F9240" i="1"/>
  <c r="E9240" i="1"/>
  <c r="D9240" i="1"/>
  <c r="C9240" i="1"/>
  <c r="Z9239" i="1"/>
  <c r="X9239" i="1"/>
  <c r="U9239" i="1"/>
  <c r="S9239" i="1"/>
  <c r="G9239" i="1"/>
  <c r="F9239" i="1"/>
  <c r="E9239" i="1"/>
  <c r="D9239" i="1"/>
  <c r="C9239" i="1"/>
  <c r="Z9238" i="1"/>
  <c r="X9238" i="1"/>
  <c r="U9238" i="1"/>
  <c r="S9238" i="1"/>
  <c r="G9238" i="1"/>
  <c r="F9238" i="1"/>
  <c r="E9238" i="1"/>
  <c r="D9238" i="1"/>
  <c r="C9238" i="1"/>
  <c r="Z9237" i="1"/>
  <c r="X9237" i="1"/>
  <c r="U9237" i="1"/>
  <c r="S9237" i="1"/>
  <c r="G9237" i="1"/>
  <c r="F9237" i="1"/>
  <c r="E9237" i="1"/>
  <c r="D9237" i="1"/>
  <c r="C9237" i="1"/>
  <c r="Z9236" i="1"/>
  <c r="X9236" i="1"/>
  <c r="U9236" i="1"/>
  <c r="S9236" i="1"/>
  <c r="G9236" i="1"/>
  <c r="F9236" i="1"/>
  <c r="E9236" i="1"/>
  <c r="D9236" i="1"/>
  <c r="C9236" i="1"/>
  <c r="Z9235" i="1"/>
  <c r="X9235" i="1"/>
  <c r="U9235" i="1"/>
  <c r="S9235" i="1"/>
  <c r="G9235" i="1"/>
  <c r="F9235" i="1"/>
  <c r="E9235" i="1"/>
  <c r="D9235" i="1"/>
  <c r="C9235" i="1"/>
  <c r="Z9234" i="1"/>
  <c r="X9234" i="1"/>
  <c r="U9234" i="1"/>
  <c r="S9234" i="1"/>
  <c r="G9234" i="1"/>
  <c r="F9234" i="1"/>
  <c r="E9234" i="1"/>
  <c r="D9234" i="1"/>
  <c r="C9234" i="1"/>
  <c r="Z9233" i="1"/>
  <c r="X9233" i="1"/>
  <c r="U9233" i="1"/>
  <c r="S9233" i="1"/>
  <c r="G9233" i="1"/>
  <c r="F9233" i="1"/>
  <c r="E9233" i="1"/>
  <c r="D9233" i="1"/>
  <c r="C9233" i="1"/>
  <c r="Z9232" i="1"/>
  <c r="X9232" i="1"/>
  <c r="U9232" i="1"/>
  <c r="S9232" i="1"/>
  <c r="G9232" i="1"/>
  <c r="F9232" i="1"/>
  <c r="E9232" i="1"/>
  <c r="D9232" i="1"/>
  <c r="C9232" i="1"/>
  <c r="Z9231" i="1"/>
  <c r="X9231" i="1"/>
  <c r="U9231" i="1"/>
  <c r="S9231" i="1"/>
  <c r="G9231" i="1"/>
  <c r="F9231" i="1"/>
  <c r="E9231" i="1"/>
  <c r="D9231" i="1"/>
  <c r="C9231" i="1"/>
  <c r="Z9230" i="1"/>
  <c r="X9230" i="1"/>
  <c r="U9230" i="1"/>
  <c r="S9230" i="1"/>
  <c r="G9230" i="1"/>
  <c r="F9230" i="1"/>
  <c r="E9230" i="1"/>
  <c r="D9230" i="1"/>
  <c r="C9230" i="1"/>
  <c r="Z9229" i="1"/>
  <c r="X9229" i="1"/>
  <c r="U9229" i="1"/>
  <c r="S9229" i="1"/>
  <c r="G9229" i="1"/>
  <c r="F9229" i="1"/>
  <c r="E9229" i="1"/>
  <c r="D9229" i="1"/>
  <c r="C9229" i="1"/>
  <c r="Z9228" i="1"/>
  <c r="X9228" i="1"/>
  <c r="U9228" i="1"/>
  <c r="S9228" i="1"/>
  <c r="G9228" i="1"/>
  <c r="F9228" i="1"/>
  <c r="E9228" i="1"/>
  <c r="D9228" i="1"/>
  <c r="C9228" i="1"/>
  <c r="Z9227" i="1"/>
  <c r="X9227" i="1"/>
  <c r="U9227" i="1"/>
  <c r="S9227" i="1"/>
  <c r="G9227" i="1"/>
  <c r="F9227" i="1"/>
  <c r="E9227" i="1"/>
  <c r="D9227" i="1"/>
  <c r="C9227" i="1"/>
  <c r="Z9226" i="1"/>
  <c r="X9226" i="1"/>
  <c r="U9226" i="1"/>
  <c r="S9226" i="1"/>
  <c r="G9226" i="1"/>
  <c r="F9226" i="1"/>
  <c r="E9226" i="1"/>
  <c r="D9226" i="1"/>
  <c r="C9226" i="1"/>
  <c r="Z9225" i="1"/>
  <c r="X9225" i="1"/>
  <c r="U9225" i="1"/>
  <c r="S9225" i="1"/>
  <c r="G9225" i="1"/>
  <c r="F9225" i="1"/>
  <c r="E9225" i="1"/>
  <c r="D9225" i="1"/>
  <c r="C9225" i="1"/>
  <c r="Z9224" i="1"/>
  <c r="X9224" i="1"/>
  <c r="U9224" i="1"/>
  <c r="S9224" i="1"/>
  <c r="G9224" i="1"/>
  <c r="F9224" i="1"/>
  <c r="E9224" i="1"/>
  <c r="D9224" i="1"/>
  <c r="C9224" i="1"/>
  <c r="Z9223" i="1"/>
  <c r="X9223" i="1"/>
  <c r="U9223" i="1"/>
  <c r="S9223" i="1"/>
  <c r="G9223" i="1"/>
  <c r="F9223" i="1"/>
  <c r="E9223" i="1"/>
  <c r="D9223" i="1"/>
  <c r="C9223" i="1"/>
  <c r="Z9222" i="1"/>
  <c r="X9222" i="1"/>
  <c r="U9222" i="1"/>
  <c r="S9222" i="1"/>
  <c r="G9222" i="1"/>
  <c r="F9222" i="1"/>
  <c r="E9222" i="1"/>
  <c r="D9222" i="1"/>
  <c r="C9222" i="1"/>
  <c r="Z9221" i="1"/>
  <c r="X9221" i="1"/>
  <c r="U9221" i="1"/>
  <c r="S9221" i="1"/>
  <c r="G9221" i="1"/>
  <c r="F9221" i="1"/>
  <c r="E9221" i="1"/>
  <c r="D9221" i="1"/>
  <c r="C9221" i="1"/>
  <c r="Z9220" i="1"/>
  <c r="X9220" i="1"/>
  <c r="U9220" i="1"/>
  <c r="S9220" i="1"/>
  <c r="G9220" i="1"/>
  <c r="F9220" i="1"/>
  <c r="E9220" i="1"/>
  <c r="D9220" i="1"/>
  <c r="C9220" i="1"/>
  <c r="Z9219" i="1"/>
  <c r="X9219" i="1"/>
  <c r="U9219" i="1"/>
  <c r="S9219" i="1"/>
  <c r="G9219" i="1"/>
  <c r="F9219" i="1"/>
  <c r="E9219" i="1"/>
  <c r="D9219" i="1"/>
  <c r="C9219" i="1"/>
  <c r="Z9218" i="1"/>
  <c r="X9218" i="1"/>
  <c r="U9218" i="1"/>
  <c r="S9218" i="1"/>
  <c r="G9218" i="1"/>
  <c r="F9218" i="1"/>
  <c r="E9218" i="1"/>
  <c r="D9218" i="1"/>
  <c r="C9218" i="1"/>
  <c r="Z9217" i="1"/>
  <c r="X9217" i="1"/>
  <c r="U9217" i="1"/>
  <c r="S9217" i="1"/>
  <c r="G9217" i="1"/>
  <c r="F9217" i="1"/>
  <c r="E9217" i="1"/>
  <c r="D9217" i="1"/>
  <c r="C9217" i="1"/>
  <c r="Z9216" i="1"/>
  <c r="X9216" i="1"/>
  <c r="U9216" i="1"/>
  <c r="S9216" i="1"/>
  <c r="G9216" i="1"/>
  <c r="F9216" i="1"/>
  <c r="E9216" i="1"/>
  <c r="D9216" i="1"/>
  <c r="C9216" i="1"/>
  <c r="Z9215" i="1"/>
  <c r="X9215" i="1"/>
  <c r="U9215" i="1"/>
  <c r="S9215" i="1"/>
  <c r="G9215" i="1"/>
  <c r="F9215" i="1"/>
  <c r="E9215" i="1"/>
  <c r="D9215" i="1"/>
  <c r="C9215" i="1"/>
  <c r="Z9214" i="1"/>
  <c r="X9214" i="1"/>
  <c r="U9214" i="1"/>
  <c r="S9214" i="1"/>
  <c r="G9214" i="1"/>
  <c r="F9214" i="1"/>
  <c r="E9214" i="1"/>
  <c r="D9214" i="1"/>
  <c r="C9214" i="1"/>
  <c r="Z9213" i="1"/>
  <c r="X9213" i="1"/>
  <c r="U9213" i="1"/>
  <c r="S9213" i="1"/>
  <c r="G9213" i="1"/>
  <c r="F9213" i="1"/>
  <c r="E9213" i="1"/>
  <c r="D9213" i="1"/>
  <c r="C9213" i="1"/>
  <c r="Z9212" i="1"/>
  <c r="X9212" i="1"/>
  <c r="U9212" i="1"/>
  <c r="S9212" i="1"/>
  <c r="G9212" i="1"/>
  <c r="F9212" i="1"/>
  <c r="E9212" i="1"/>
  <c r="D9212" i="1"/>
  <c r="C9212" i="1"/>
  <c r="Z9211" i="1"/>
  <c r="X9211" i="1"/>
  <c r="U9211" i="1"/>
  <c r="S9211" i="1"/>
  <c r="G9211" i="1"/>
  <c r="F9211" i="1"/>
  <c r="E9211" i="1"/>
  <c r="D9211" i="1"/>
  <c r="C9211" i="1"/>
  <c r="Z9210" i="1"/>
  <c r="X9210" i="1"/>
  <c r="U9210" i="1"/>
  <c r="S9210" i="1"/>
  <c r="G9210" i="1"/>
  <c r="F9210" i="1"/>
  <c r="E9210" i="1"/>
  <c r="D9210" i="1"/>
  <c r="C9210" i="1"/>
  <c r="Z9209" i="1"/>
  <c r="X9209" i="1"/>
  <c r="U9209" i="1"/>
  <c r="S9209" i="1"/>
  <c r="G9209" i="1"/>
  <c r="F9209" i="1"/>
  <c r="E9209" i="1"/>
  <c r="D9209" i="1"/>
  <c r="C9209" i="1"/>
  <c r="Z9208" i="1"/>
  <c r="X9208" i="1"/>
  <c r="U9208" i="1"/>
  <c r="S9208" i="1"/>
  <c r="G9208" i="1"/>
  <c r="F9208" i="1"/>
  <c r="E9208" i="1"/>
  <c r="D9208" i="1"/>
  <c r="C9208" i="1"/>
  <c r="Z9207" i="1"/>
  <c r="X9207" i="1"/>
  <c r="U9207" i="1"/>
  <c r="S9207" i="1"/>
  <c r="G9207" i="1"/>
  <c r="F9207" i="1"/>
  <c r="E9207" i="1"/>
  <c r="D9207" i="1"/>
  <c r="C9207" i="1"/>
  <c r="Z9206" i="1"/>
  <c r="X9206" i="1"/>
  <c r="U9206" i="1"/>
  <c r="S9206" i="1"/>
  <c r="G9206" i="1"/>
  <c r="F9206" i="1"/>
  <c r="E9206" i="1"/>
  <c r="D9206" i="1"/>
  <c r="C9206" i="1"/>
  <c r="Z9205" i="1"/>
  <c r="X9205" i="1"/>
  <c r="U9205" i="1"/>
  <c r="S9205" i="1"/>
  <c r="G9205" i="1"/>
  <c r="F9205" i="1"/>
  <c r="E9205" i="1"/>
  <c r="D9205" i="1"/>
  <c r="C9205" i="1"/>
  <c r="Z9204" i="1"/>
  <c r="X9204" i="1"/>
  <c r="U9204" i="1"/>
  <c r="S9204" i="1"/>
  <c r="G9204" i="1"/>
  <c r="F9204" i="1"/>
  <c r="E9204" i="1"/>
  <c r="D9204" i="1"/>
  <c r="C9204" i="1"/>
  <c r="Z9203" i="1"/>
  <c r="X9203" i="1"/>
  <c r="U9203" i="1"/>
  <c r="S9203" i="1"/>
  <c r="G9203" i="1"/>
  <c r="F9203" i="1"/>
  <c r="E9203" i="1"/>
  <c r="D9203" i="1"/>
  <c r="C9203" i="1"/>
  <c r="Z9202" i="1"/>
  <c r="X9202" i="1"/>
  <c r="U9202" i="1"/>
  <c r="S9202" i="1"/>
  <c r="G9202" i="1"/>
  <c r="F9202" i="1"/>
  <c r="E9202" i="1"/>
  <c r="D9202" i="1"/>
  <c r="C9202" i="1"/>
  <c r="Z9201" i="1"/>
  <c r="X9201" i="1"/>
  <c r="U9201" i="1"/>
  <c r="S9201" i="1"/>
  <c r="G9201" i="1"/>
  <c r="F9201" i="1"/>
  <c r="E9201" i="1"/>
  <c r="D9201" i="1"/>
  <c r="C9201" i="1"/>
  <c r="Z9200" i="1"/>
  <c r="X9200" i="1"/>
  <c r="U9200" i="1"/>
  <c r="S9200" i="1"/>
  <c r="G9200" i="1"/>
  <c r="F9200" i="1"/>
  <c r="E9200" i="1"/>
  <c r="D9200" i="1"/>
  <c r="C9200" i="1"/>
  <c r="Z9199" i="1"/>
  <c r="X9199" i="1"/>
  <c r="U9199" i="1"/>
  <c r="S9199" i="1"/>
  <c r="G9199" i="1"/>
  <c r="F9199" i="1"/>
  <c r="E9199" i="1"/>
  <c r="D9199" i="1"/>
  <c r="C9199" i="1"/>
  <c r="Z9198" i="1"/>
  <c r="X9198" i="1"/>
  <c r="U9198" i="1"/>
  <c r="S9198" i="1"/>
  <c r="G9198" i="1"/>
  <c r="F9198" i="1"/>
  <c r="E9198" i="1"/>
  <c r="D9198" i="1"/>
  <c r="C9198" i="1"/>
  <c r="Z9197" i="1"/>
  <c r="X9197" i="1"/>
  <c r="U9197" i="1"/>
  <c r="S9197" i="1"/>
  <c r="G9197" i="1"/>
  <c r="F9197" i="1"/>
  <c r="E9197" i="1"/>
  <c r="D9197" i="1"/>
  <c r="C9197" i="1"/>
  <c r="Z9196" i="1"/>
  <c r="X9196" i="1"/>
  <c r="U9196" i="1"/>
  <c r="S9196" i="1"/>
  <c r="G9196" i="1"/>
  <c r="F9196" i="1"/>
  <c r="E9196" i="1"/>
  <c r="D9196" i="1"/>
  <c r="C9196" i="1"/>
  <c r="Z9195" i="1"/>
  <c r="X9195" i="1"/>
  <c r="U9195" i="1"/>
  <c r="S9195" i="1"/>
  <c r="G9195" i="1"/>
  <c r="F9195" i="1"/>
  <c r="E9195" i="1"/>
  <c r="D9195" i="1"/>
  <c r="C9195" i="1"/>
  <c r="Z9194" i="1"/>
  <c r="X9194" i="1"/>
  <c r="U9194" i="1"/>
  <c r="S9194" i="1"/>
  <c r="G9194" i="1"/>
  <c r="F9194" i="1"/>
  <c r="E9194" i="1"/>
  <c r="D9194" i="1"/>
  <c r="C9194" i="1"/>
  <c r="Z9193" i="1"/>
  <c r="X9193" i="1"/>
  <c r="U9193" i="1"/>
  <c r="S9193" i="1"/>
  <c r="G9193" i="1"/>
  <c r="F9193" i="1"/>
  <c r="E9193" i="1"/>
  <c r="D9193" i="1"/>
  <c r="C9193" i="1"/>
  <c r="Z9192" i="1"/>
  <c r="X9192" i="1"/>
  <c r="U9192" i="1"/>
  <c r="S9192" i="1"/>
  <c r="G9192" i="1"/>
  <c r="F9192" i="1"/>
  <c r="E9192" i="1"/>
  <c r="D9192" i="1"/>
  <c r="C9192" i="1"/>
  <c r="Z9191" i="1"/>
  <c r="X9191" i="1"/>
  <c r="U9191" i="1"/>
  <c r="S9191" i="1"/>
  <c r="G9191" i="1"/>
  <c r="F9191" i="1"/>
  <c r="E9191" i="1"/>
  <c r="D9191" i="1"/>
  <c r="C9191" i="1"/>
  <c r="Z9190" i="1"/>
  <c r="X9190" i="1"/>
  <c r="U9190" i="1"/>
  <c r="S9190" i="1"/>
  <c r="G9190" i="1"/>
  <c r="F9190" i="1"/>
  <c r="E9190" i="1"/>
  <c r="D9190" i="1"/>
  <c r="C9190" i="1"/>
  <c r="Z9189" i="1"/>
  <c r="X9189" i="1"/>
  <c r="U9189" i="1"/>
  <c r="S9189" i="1"/>
  <c r="G9189" i="1"/>
  <c r="F9189" i="1"/>
  <c r="E9189" i="1"/>
  <c r="D9189" i="1"/>
  <c r="C9189" i="1"/>
  <c r="Z9188" i="1"/>
  <c r="X9188" i="1"/>
  <c r="U9188" i="1"/>
  <c r="S9188" i="1"/>
  <c r="G9188" i="1"/>
  <c r="F9188" i="1"/>
  <c r="E9188" i="1"/>
  <c r="D9188" i="1"/>
  <c r="C9188" i="1"/>
  <c r="Z9187" i="1"/>
  <c r="X9187" i="1"/>
  <c r="U9187" i="1"/>
  <c r="S9187" i="1"/>
  <c r="G9187" i="1"/>
  <c r="F9187" i="1"/>
  <c r="E9187" i="1"/>
  <c r="D9187" i="1"/>
  <c r="C9187" i="1"/>
  <c r="Z9186" i="1"/>
  <c r="X9186" i="1"/>
  <c r="U9186" i="1"/>
  <c r="S9186" i="1"/>
  <c r="G9186" i="1"/>
  <c r="F9186" i="1"/>
  <c r="E9186" i="1"/>
  <c r="D9186" i="1"/>
  <c r="C9186" i="1"/>
  <c r="Z9185" i="1"/>
  <c r="X9185" i="1"/>
  <c r="U9185" i="1"/>
  <c r="S9185" i="1"/>
  <c r="G9185" i="1"/>
  <c r="F9185" i="1"/>
  <c r="E9185" i="1"/>
  <c r="D9185" i="1"/>
  <c r="C9185" i="1"/>
  <c r="Z9184" i="1"/>
  <c r="X9184" i="1"/>
  <c r="U9184" i="1"/>
  <c r="S9184" i="1"/>
  <c r="G9184" i="1"/>
  <c r="F9184" i="1"/>
  <c r="E9184" i="1"/>
  <c r="D9184" i="1"/>
  <c r="C9184" i="1"/>
  <c r="Z9183" i="1"/>
  <c r="X9183" i="1"/>
  <c r="U9183" i="1"/>
  <c r="S9183" i="1"/>
  <c r="G9183" i="1"/>
  <c r="F9183" i="1"/>
  <c r="E9183" i="1"/>
  <c r="D9183" i="1"/>
  <c r="C9183" i="1"/>
  <c r="Z9182" i="1"/>
  <c r="X9182" i="1"/>
  <c r="U9182" i="1"/>
  <c r="S9182" i="1"/>
  <c r="G9182" i="1"/>
  <c r="F9182" i="1"/>
  <c r="E9182" i="1"/>
  <c r="D9182" i="1"/>
  <c r="C9182" i="1"/>
  <c r="Z9181" i="1"/>
  <c r="X9181" i="1"/>
  <c r="U9181" i="1"/>
  <c r="S9181" i="1"/>
  <c r="G9181" i="1"/>
  <c r="F9181" i="1"/>
  <c r="E9181" i="1"/>
  <c r="D9181" i="1"/>
  <c r="C9181" i="1"/>
  <c r="Z9180" i="1"/>
  <c r="X9180" i="1"/>
  <c r="U9180" i="1"/>
  <c r="S9180" i="1"/>
  <c r="G9180" i="1"/>
  <c r="F9180" i="1"/>
  <c r="E9180" i="1"/>
  <c r="D9180" i="1"/>
  <c r="C9180" i="1"/>
  <c r="Z9179" i="1"/>
  <c r="X9179" i="1"/>
  <c r="U9179" i="1"/>
  <c r="S9179" i="1"/>
  <c r="G9179" i="1"/>
  <c r="F9179" i="1"/>
  <c r="E9179" i="1"/>
  <c r="D9179" i="1"/>
  <c r="C9179" i="1"/>
  <c r="Z9178" i="1"/>
  <c r="X9178" i="1"/>
  <c r="U9178" i="1"/>
  <c r="S9178" i="1"/>
  <c r="G9178" i="1"/>
  <c r="F9178" i="1"/>
  <c r="E9178" i="1"/>
  <c r="D9178" i="1"/>
  <c r="C9178" i="1"/>
  <c r="Z9177" i="1"/>
  <c r="X9177" i="1"/>
  <c r="U9177" i="1"/>
  <c r="S9177" i="1"/>
  <c r="G9177" i="1"/>
  <c r="F9177" i="1"/>
  <c r="E9177" i="1"/>
  <c r="D9177" i="1"/>
  <c r="C9177" i="1"/>
  <c r="Z9176" i="1"/>
  <c r="X9176" i="1"/>
  <c r="U9176" i="1"/>
  <c r="S9176" i="1"/>
  <c r="G9176" i="1"/>
  <c r="F9176" i="1"/>
  <c r="E9176" i="1"/>
  <c r="D9176" i="1"/>
  <c r="C9176" i="1"/>
  <c r="Z9175" i="1"/>
  <c r="X9175" i="1"/>
  <c r="U9175" i="1"/>
  <c r="S9175" i="1"/>
  <c r="G9175" i="1"/>
  <c r="F9175" i="1"/>
  <c r="E9175" i="1"/>
  <c r="D9175" i="1"/>
  <c r="C9175" i="1"/>
  <c r="Z9174" i="1"/>
  <c r="X9174" i="1"/>
  <c r="U9174" i="1"/>
  <c r="S9174" i="1"/>
  <c r="G9174" i="1"/>
  <c r="F9174" i="1"/>
  <c r="E9174" i="1"/>
  <c r="D9174" i="1"/>
  <c r="C9174" i="1"/>
  <c r="Z9173" i="1"/>
  <c r="X9173" i="1"/>
  <c r="U9173" i="1"/>
  <c r="S9173" i="1"/>
  <c r="G9173" i="1"/>
  <c r="F9173" i="1"/>
  <c r="E9173" i="1"/>
  <c r="D9173" i="1"/>
  <c r="C9173" i="1"/>
  <c r="Z9172" i="1"/>
  <c r="X9172" i="1"/>
  <c r="U9172" i="1"/>
  <c r="S9172" i="1"/>
  <c r="G9172" i="1"/>
  <c r="F9172" i="1"/>
  <c r="E9172" i="1"/>
  <c r="D9172" i="1"/>
  <c r="C9172" i="1"/>
  <c r="Z9171" i="1"/>
  <c r="X9171" i="1"/>
  <c r="U9171" i="1"/>
  <c r="S9171" i="1"/>
  <c r="G9171" i="1"/>
  <c r="F9171" i="1"/>
  <c r="E9171" i="1"/>
  <c r="D9171" i="1"/>
  <c r="C9171" i="1"/>
  <c r="Z9170" i="1"/>
  <c r="X9170" i="1"/>
  <c r="U9170" i="1"/>
  <c r="S9170" i="1"/>
  <c r="G9170" i="1"/>
  <c r="F9170" i="1"/>
  <c r="E9170" i="1"/>
  <c r="D9170" i="1"/>
  <c r="C9170" i="1"/>
  <c r="Z9169" i="1"/>
  <c r="X9169" i="1"/>
  <c r="U9169" i="1"/>
  <c r="S9169" i="1"/>
  <c r="G9169" i="1"/>
  <c r="F9169" i="1"/>
  <c r="E9169" i="1"/>
  <c r="D9169" i="1"/>
  <c r="C9169" i="1"/>
  <c r="Z9168" i="1"/>
  <c r="X9168" i="1"/>
  <c r="U9168" i="1"/>
  <c r="S9168" i="1"/>
  <c r="G9168" i="1"/>
  <c r="F9168" i="1"/>
  <c r="E9168" i="1"/>
  <c r="D9168" i="1"/>
  <c r="C9168" i="1"/>
  <c r="Z9167" i="1"/>
  <c r="X9167" i="1"/>
  <c r="U9167" i="1"/>
  <c r="S9167" i="1"/>
  <c r="G9167" i="1"/>
  <c r="F9167" i="1"/>
  <c r="E9167" i="1"/>
  <c r="D9167" i="1"/>
  <c r="C9167" i="1"/>
  <c r="Z9166" i="1"/>
  <c r="X9166" i="1"/>
  <c r="U9166" i="1"/>
  <c r="S9166" i="1"/>
  <c r="G9166" i="1"/>
  <c r="F9166" i="1"/>
  <c r="E9166" i="1"/>
  <c r="D9166" i="1"/>
  <c r="C9166" i="1"/>
  <c r="Z9165" i="1"/>
  <c r="X9165" i="1"/>
  <c r="U9165" i="1"/>
  <c r="S9165" i="1"/>
  <c r="G9165" i="1"/>
  <c r="F9165" i="1"/>
  <c r="E9165" i="1"/>
  <c r="D9165" i="1"/>
  <c r="C9165" i="1"/>
  <c r="Z9164" i="1"/>
  <c r="X9164" i="1"/>
  <c r="U9164" i="1"/>
  <c r="S9164" i="1"/>
  <c r="G9164" i="1"/>
  <c r="F9164" i="1"/>
  <c r="E9164" i="1"/>
  <c r="D9164" i="1"/>
  <c r="C9164" i="1"/>
  <c r="Z9163" i="1"/>
  <c r="X9163" i="1"/>
  <c r="U9163" i="1"/>
  <c r="S9163" i="1"/>
  <c r="G9163" i="1"/>
  <c r="F9163" i="1"/>
  <c r="E9163" i="1"/>
  <c r="D9163" i="1"/>
  <c r="C9163" i="1"/>
  <c r="Z9162" i="1"/>
  <c r="X9162" i="1"/>
  <c r="U9162" i="1"/>
  <c r="S9162" i="1"/>
  <c r="G9162" i="1"/>
  <c r="F9162" i="1"/>
  <c r="E9162" i="1"/>
  <c r="D9162" i="1"/>
  <c r="C9162" i="1"/>
  <c r="Z9161" i="1"/>
  <c r="X9161" i="1"/>
  <c r="U9161" i="1"/>
  <c r="S9161" i="1"/>
  <c r="G9161" i="1"/>
  <c r="F9161" i="1"/>
  <c r="E9161" i="1"/>
  <c r="D9161" i="1"/>
  <c r="C9161" i="1"/>
  <c r="Z9160" i="1"/>
  <c r="X9160" i="1"/>
  <c r="U9160" i="1"/>
  <c r="S9160" i="1"/>
  <c r="G9160" i="1"/>
  <c r="F9160" i="1"/>
  <c r="E9160" i="1"/>
  <c r="D9160" i="1"/>
  <c r="C9160" i="1"/>
  <c r="Z9159" i="1"/>
  <c r="X9159" i="1"/>
  <c r="U9159" i="1"/>
  <c r="S9159" i="1"/>
  <c r="G9159" i="1"/>
  <c r="F9159" i="1"/>
  <c r="E9159" i="1"/>
  <c r="D9159" i="1"/>
  <c r="C9159" i="1"/>
  <c r="Z9158" i="1"/>
  <c r="X9158" i="1"/>
  <c r="U9158" i="1"/>
  <c r="S9158" i="1"/>
  <c r="G9158" i="1"/>
  <c r="F9158" i="1"/>
  <c r="E9158" i="1"/>
  <c r="D9158" i="1"/>
  <c r="C9158" i="1"/>
  <c r="Z9157" i="1"/>
  <c r="X9157" i="1"/>
  <c r="U9157" i="1"/>
  <c r="S9157" i="1"/>
  <c r="G9157" i="1"/>
  <c r="F9157" i="1"/>
  <c r="E9157" i="1"/>
  <c r="D9157" i="1"/>
  <c r="C9157" i="1"/>
  <c r="Z9156" i="1"/>
  <c r="X9156" i="1"/>
  <c r="U9156" i="1"/>
  <c r="S9156" i="1"/>
  <c r="G9156" i="1"/>
  <c r="F9156" i="1"/>
  <c r="E9156" i="1"/>
  <c r="D9156" i="1"/>
  <c r="C9156" i="1"/>
  <c r="Z9155" i="1"/>
  <c r="X9155" i="1"/>
  <c r="U9155" i="1"/>
  <c r="S9155" i="1"/>
  <c r="G9155" i="1"/>
  <c r="F9155" i="1"/>
  <c r="E9155" i="1"/>
  <c r="D9155" i="1"/>
  <c r="C9155" i="1"/>
  <c r="Z9154" i="1"/>
  <c r="X9154" i="1"/>
  <c r="U9154" i="1"/>
  <c r="S9154" i="1"/>
  <c r="G9154" i="1"/>
  <c r="F9154" i="1"/>
  <c r="E9154" i="1"/>
  <c r="D9154" i="1"/>
  <c r="C9154" i="1"/>
  <c r="Z9153" i="1"/>
  <c r="X9153" i="1"/>
  <c r="U9153" i="1"/>
  <c r="S9153" i="1"/>
  <c r="G9153" i="1"/>
  <c r="F9153" i="1"/>
  <c r="E9153" i="1"/>
  <c r="D9153" i="1"/>
  <c r="C9153" i="1"/>
  <c r="Z9152" i="1"/>
  <c r="X9152" i="1"/>
  <c r="U9152" i="1"/>
  <c r="S9152" i="1"/>
  <c r="G9152" i="1"/>
  <c r="F9152" i="1"/>
  <c r="E9152" i="1"/>
  <c r="D9152" i="1"/>
  <c r="C9152" i="1"/>
  <c r="Z9151" i="1"/>
  <c r="X9151" i="1"/>
  <c r="U9151" i="1"/>
  <c r="S9151" i="1"/>
  <c r="G9151" i="1"/>
  <c r="F9151" i="1"/>
  <c r="E9151" i="1"/>
  <c r="D9151" i="1"/>
  <c r="C9151" i="1"/>
  <c r="Z9150" i="1"/>
  <c r="X9150" i="1"/>
  <c r="U9150" i="1"/>
  <c r="S9150" i="1"/>
  <c r="G9150" i="1"/>
  <c r="F9150" i="1"/>
  <c r="E9150" i="1"/>
  <c r="D9150" i="1"/>
  <c r="C9150" i="1"/>
  <c r="Z9149" i="1"/>
  <c r="X9149" i="1"/>
  <c r="U9149" i="1"/>
  <c r="S9149" i="1"/>
  <c r="G9149" i="1"/>
  <c r="F9149" i="1"/>
  <c r="E9149" i="1"/>
  <c r="D9149" i="1"/>
  <c r="C9149" i="1"/>
  <c r="Z9148" i="1"/>
  <c r="X9148" i="1"/>
  <c r="U9148" i="1"/>
  <c r="S9148" i="1"/>
  <c r="G9148" i="1"/>
  <c r="F9148" i="1"/>
  <c r="E9148" i="1"/>
  <c r="D9148" i="1"/>
  <c r="C9148" i="1"/>
  <c r="Z9147" i="1"/>
  <c r="X9147" i="1"/>
  <c r="U9147" i="1"/>
  <c r="S9147" i="1"/>
  <c r="G9147" i="1"/>
  <c r="F9147" i="1"/>
  <c r="E9147" i="1"/>
  <c r="D9147" i="1"/>
  <c r="C9147" i="1"/>
  <c r="Z9146" i="1"/>
  <c r="X9146" i="1"/>
  <c r="U9146" i="1"/>
  <c r="S9146" i="1"/>
  <c r="G9146" i="1"/>
  <c r="F9146" i="1"/>
  <c r="E9146" i="1"/>
  <c r="D9146" i="1"/>
  <c r="C9146" i="1"/>
  <c r="Z9145" i="1"/>
  <c r="X9145" i="1"/>
  <c r="U9145" i="1"/>
  <c r="S9145" i="1"/>
  <c r="G9145" i="1"/>
  <c r="F9145" i="1"/>
  <c r="E9145" i="1"/>
  <c r="D9145" i="1"/>
  <c r="C9145" i="1"/>
  <c r="Z9144" i="1"/>
  <c r="X9144" i="1"/>
  <c r="U9144" i="1"/>
  <c r="S9144" i="1"/>
  <c r="G9144" i="1"/>
  <c r="F9144" i="1"/>
  <c r="E9144" i="1"/>
  <c r="D9144" i="1"/>
  <c r="C9144" i="1"/>
  <c r="Z9143" i="1"/>
  <c r="X9143" i="1"/>
  <c r="U9143" i="1"/>
  <c r="S9143" i="1"/>
  <c r="G9143" i="1"/>
  <c r="F9143" i="1"/>
  <c r="E9143" i="1"/>
  <c r="D9143" i="1"/>
  <c r="C9143" i="1"/>
  <c r="Z9142" i="1"/>
  <c r="X9142" i="1"/>
  <c r="U9142" i="1"/>
  <c r="S9142" i="1"/>
  <c r="G9142" i="1"/>
  <c r="F9142" i="1"/>
  <c r="E9142" i="1"/>
  <c r="D9142" i="1"/>
  <c r="C9142" i="1"/>
  <c r="Z9141" i="1"/>
  <c r="X9141" i="1"/>
  <c r="U9141" i="1"/>
  <c r="S9141" i="1"/>
  <c r="G9141" i="1"/>
  <c r="F9141" i="1"/>
  <c r="E9141" i="1"/>
  <c r="D9141" i="1"/>
  <c r="C9141" i="1"/>
  <c r="Z9140" i="1"/>
  <c r="X9140" i="1"/>
  <c r="U9140" i="1"/>
  <c r="S9140" i="1"/>
  <c r="G9140" i="1"/>
  <c r="F9140" i="1"/>
  <c r="E9140" i="1"/>
  <c r="D9140" i="1"/>
  <c r="C9140" i="1"/>
  <c r="Z9139" i="1"/>
  <c r="X9139" i="1"/>
  <c r="U9139" i="1"/>
  <c r="S9139" i="1"/>
  <c r="G9139" i="1"/>
  <c r="F9139" i="1"/>
  <c r="E9139" i="1"/>
  <c r="D9139" i="1"/>
  <c r="C9139" i="1"/>
  <c r="Z9138" i="1"/>
  <c r="X9138" i="1"/>
  <c r="U9138" i="1"/>
  <c r="S9138" i="1"/>
  <c r="G9138" i="1"/>
  <c r="F9138" i="1"/>
  <c r="E9138" i="1"/>
  <c r="D9138" i="1"/>
  <c r="C9138" i="1"/>
  <c r="Z9137" i="1"/>
  <c r="X9137" i="1"/>
  <c r="U9137" i="1"/>
  <c r="S9137" i="1"/>
  <c r="G9137" i="1"/>
  <c r="F9137" i="1"/>
  <c r="E9137" i="1"/>
  <c r="D9137" i="1"/>
  <c r="C9137" i="1"/>
  <c r="Z9136" i="1"/>
  <c r="X9136" i="1"/>
  <c r="U9136" i="1"/>
  <c r="S9136" i="1"/>
  <c r="G9136" i="1"/>
  <c r="F9136" i="1"/>
  <c r="E9136" i="1"/>
  <c r="D9136" i="1"/>
  <c r="C9136" i="1"/>
  <c r="Z9135" i="1"/>
  <c r="X9135" i="1"/>
  <c r="U9135" i="1"/>
  <c r="S9135" i="1"/>
  <c r="G9135" i="1"/>
  <c r="F9135" i="1"/>
  <c r="E9135" i="1"/>
  <c r="D9135" i="1"/>
  <c r="C9135" i="1"/>
  <c r="Z9134" i="1"/>
  <c r="X9134" i="1"/>
  <c r="U9134" i="1"/>
  <c r="S9134" i="1"/>
  <c r="G9134" i="1"/>
  <c r="F9134" i="1"/>
  <c r="E9134" i="1"/>
  <c r="D9134" i="1"/>
  <c r="C9134" i="1"/>
  <c r="Z9133" i="1"/>
  <c r="X9133" i="1"/>
  <c r="U9133" i="1"/>
  <c r="S9133" i="1"/>
  <c r="G9133" i="1"/>
  <c r="F9133" i="1"/>
  <c r="E9133" i="1"/>
  <c r="D9133" i="1"/>
  <c r="C9133" i="1"/>
  <c r="Z9132" i="1"/>
  <c r="X9132" i="1"/>
  <c r="U9132" i="1"/>
  <c r="S9132" i="1"/>
  <c r="G9132" i="1"/>
  <c r="F9132" i="1"/>
  <c r="E9132" i="1"/>
  <c r="D9132" i="1"/>
  <c r="C9132" i="1"/>
  <c r="Z9131" i="1"/>
  <c r="X9131" i="1"/>
  <c r="U9131" i="1"/>
  <c r="S9131" i="1"/>
  <c r="G9131" i="1"/>
  <c r="F9131" i="1"/>
  <c r="E9131" i="1"/>
  <c r="D9131" i="1"/>
  <c r="C9131" i="1"/>
  <c r="Z9130" i="1"/>
  <c r="X9130" i="1"/>
  <c r="U9130" i="1"/>
  <c r="S9130" i="1"/>
  <c r="G9130" i="1"/>
  <c r="F9130" i="1"/>
  <c r="E9130" i="1"/>
  <c r="D9130" i="1"/>
  <c r="C9130" i="1"/>
  <c r="Z9129" i="1"/>
  <c r="X9129" i="1"/>
  <c r="U9129" i="1"/>
  <c r="S9129" i="1"/>
  <c r="G9129" i="1"/>
  <c r="F9129" i="1"/>
  <c r="E9129" i="1"/>
  <c r="D9129" i="1"/>
  <c r="C9129" i="1"/>
  <c r="Z9128" i="1"/>
  <c r="X9128" i="1"/>
  <c r="U9128" i="1"/>
  <c r="S9128" i="1"/>
  <c r="G9128" i="1"/>
  <c r="F9128" i="1"/>
  <c r="E9128" i="1"/>
  <c r="D9128" i="1"/>
  <c r="C9128" i="1"/>
  <c r="Z9127" i="1"/>
  <c r="X9127" i="1"/>
  <c r="U9127" i="1"/>
  <c r="S9127" i="1"/>
  <c r="G9127" i="1"/>
  <c r="F9127" i="1"/>
  <c r="E9127" i="1"/>
  <c r="D9127" i="1"/>
  <c r="C9127" i="1"/>
  <c r="Z9126" i="1"/>
  <c r="X9126" i="1"/>
  <c r="U9126" i="1"/>
  <c r="S9126" i="1"/>
  <c r="G9126" i="1"/>
  <c r="F9126" i="1"/>
  <c r="E9126" i="1"/>
  <c r="D9126" i="1"/>
  <c r="C9126" i="1"/>
  <c r="Z9125" i="1"/>
  <c r="X9125" i="1"/>
  <c r="U9125" i="1"/>
  <c r="S9125" i="1"/>
  <c r="G9125" i="1"/>
  <c r="F9125" i="1"/>
  <c r="E9125" i="1"/>
  <c r="D9125" i="1"/>
  <c r="C9125" i="1"/>
  <c r="Z9124" i="1"/>
  <c r="X9124" i="1"/>
  <c r="U9124" i="1"/>
  <c r="S9124" i="1"/>
  <c r="G9124" i="1"/>
  <c r="F9124" i="1"/>
  <c r="E9124" i="1"/>
  <c r="D9124" i="1"/>
  <c r="C9124" i="1"/>
  <c r="Z9123" i="1"/>
  <c r="X9123" i="1"/>
  <c r="U9123" i="1"/>
  <c r="S9123" i="1"/>
  <c r="G9123" i="1"/>
  <c r="F9123" i="1"/>
  <c r="E9123" i="1"/>
  <c r="D9123" i="1"/>
  <c r="C9123" i="1"/>
  <c r="Z9122" i="1"/>
  <c r="X9122" i="1"/>
  <c r="U9122" i="1"/>
  <c r="S9122" i="1"/>
  <c r="G9122" i="1"/>
  <c r="F9122" i="1"/>
  <c r="E9122" i="1"/>
  <c r="D9122" i="1"/>
  <c r="C9122" i="1"/>
  <c r="Z9121" i="1"/>
  <c r="X9121" i="1"/>
  <c r="U9121" i="1"/>
  <c r="S9121" i="1"/>
  <c r="G9121" i="1"/>
  <c r="F9121" i="1"/>
  <c r="E9121" i="1"/>
  <c r="D9121" i="1"/>
  <c r="C9121" i="1"/>
  <c r="Z9120" i="1"/>
  <c r="X9120" i="1"/>
  <c r="U9120" i="1"/>
  <c r="S9120" i="1"/>
  <c r="G9120" i="1"/>
  <c r="F9120" i="1"/>
  <c r="E9120" i="1"/>
  <c r="D9120" i="1"/>
  <c r="C9120" i="1"/>
  <c r="Z9119" i="1"/>
  <c r="X9119" i="1"/>
  <c r="U9119" i="1"/>
  <c r="S9119" i="1"/>
  <c r="G9119" i="1"/>
  <c r="F9119" i="1"/>
  <c r="E9119" i="1"/>
  <c r="D9119" i="1"/>
  <c r="C9119" i="1"/>
  <c r="Z9118" i="1"/>
  <c r="X9118" i="1"/>
  <c r="U9118" i="1"/>
  <c r="S9118" i="1"/>
  <c r="G9118" i="1"/>
  <c r="F9118" i="1"/>
  <c r="E9118" i="1"/>
  <c r="D9118" i="1"/>
  <c r="C9118" i="1"/>
  <c r="Z9117" i="1"/>
  <c r="X9117" i="1"/>
  <c r="U9117" i="1"/>
  <c r="S9117" i="1"/>
  <c r="G9117" i="1"/>
  <c r="F9117" i="1"/>
  <c r="E9117" i="1"/>
  <c r="D9117" i="1"/>
  <c r="C9117" i="1"/>
  <c r="Z9116" i="1"/>
  <c r="X9116" i="1"/>
  <c r="U9116" i="1"/>
  <c r="S9116" i="1"/>
  <c r="G9116" i="1"/>
  <c r="F9116" i="1"/>
  <c r="E9116" i="1"/>
  <c r="D9116" i="1"/>
  <c r="C9116" i="1"/>
  <c r="Z9115" i="1"/>
  <c r="X9115" i="1"/>
  <c r="U9115" i="1"/>
  <c r="S9115" i="1"/>
  <c r="G9115" i="1"/>
  <c r="F9115" i="1"/>
  <c r="E9115" i="1"/>
  <c r="D9115" i="1"/>
  <c r="C9115" i="1"/>
  <c r="Z9114" i="1"/>
  <c r="X9114" i="1"/>
  <c r="U9114" i="1"/>
  <c r="S9114" i="1"/>
  <c r="G9114" i="1"/>
  <c r="F9114" i="1"/>
  <c r="E9114" i="1"/>
  <c r="D9114" i="1"/>
  <c r="C9114" i="1"/>
  <c r="Z9113" i="1"/>
  <c r="X9113" i="1"/>
  <c r="U9113" i="1"/>
  <c r="S9113" i="1"/>
  <c r="G9113" i="1"/>
  <c r="F9113" i="1"/>
  <c r="E9113" i="1"/>
  <c r="D9113" i="1"/>
  <c r="C9113" i="1"/>
  <c r="Z9112" i="1"/>
  <c r="X9112" i="1"/>
  <c r="U9112" i="1"/>
  <c r="S9112" i="1"/>
  <c r="G9112" i="1"/>
  <c r="F9112" i="1"/>
  <c r="E9112" i="1"/>
  <c r="D9112" i="1"/>
  <c r="C9112" i="1"/>
  <c r="Z9111" i="1"/>
  <c r="X9111" i="1"/>
  <c r="U9111" i="1"/>
  <c r="S9111" i="1"/>
  <c r="G9111" i="1"/>
  <c r="F9111" i="1"/>
  <c r="E9111" i="1"/>
  <c r="D9111" i="1"/>
  <c r="C9111" i="1"/>
  <c r="Z9110" i="1"/>
  <c r="X9110" i="1"/>
  <c r="U9110" i="1"/>
  <c r="S9110" i="1"/>
  <c r="G9110" i="1"/>
  <c r="F9110" i="1"/>
  <c r="E9110" i="1"/>
  <c r="D9110" i="1"/>
  <c r="C9110" i="1"/>
  <c r="Z9109" i="1"/>
  <c r="X9109" i="1"/>
  <c r="U9109" i="1"/>
  <c r="S9109" i="1"/>
  <c r="G9109" i="1"/>
  <c r="F9109" i="1"/>
  <c r="E9109" i="1"/>
  <c r="D9109" i="1"/>
  <c r="C9109" i="1"/>
  <c r="Z9108" i="1"/>
  <c r="X9108" i="1"/>
  <c r="U9108" i="1"/>
  <c r="S9108" i="1"/>
  <c r="G9108" i="1"/>
  <c r="F9108" i="1"/>
  <c r="E9108" i="1"/>
  <c r="D9108" i="1"/>
  <c r="C9108" i="1"/>
  <c r="Z9107" i="1"/>
  <c r="X9107" i="1"/>
  <c r="U9107" i="1"/>
  <c r="S9107" i="1"/>
  <c r="G9107" i="1"/>
  <c r="F9107" i="1"/>
  <c r="E9107" i="1"/>
  <c r="D9107" i="1"/>
  <c r="C9107" i="1"/>
  <c r="Z9106" i="1"/>
  <c r="X9106" i="1"/>
  <c r="U9106" i="1"/>
  <c r="S9106" i="1"/>
  <c r="G9106" i="1"/>
  <c r="F9106" i="1"/>
  <c r="E9106" i="1"/>
  <c r="D9106" i="1"/>
  <c r="C9106" i="1"/>
  <c r="Z9105" i="1"/>
  <c r="X9105" i="1"/>
  <c r="U9105" i="1"/>
  <c r="S9105" i="1"/>
  <c r="G9105" i="1"/>
  <c r="F9105" i="1"/>
  <c r="E9105" i="1"/>
  <c r="D9105" i="1"/>
  <c r="C9105" i="1"/>
  <c r="Z9104" i="1"/>
  <c r="X9104" i="1"/>
  <c r="U9104" i="1"/>
  <c r="S9104" i="1"/>
  <c r="G9104" i="1"/>
  <c r="F9104" i="1"/>
  <c r="E9104" i="1"/>
  <c r="D9104" i="1"/>
  <c r="C9104" i="1"/>
  <c r="Z9103" i="1"/>
  <c r="X9103" i="1"/>
  <c r="U9103" i="1"/>
  <c r="S9103" i="1"/>
  <c r="G9103" i="1"/>
  <c r="F9103" i="1"/>
  <c r="E9103" i="1"/>
  <c r="D9103" i="1"/>
  <c r="C9103" i="1"/>
  <c r="Z9102" i="1"/>
  <c r="X9102" i="1"/>
  <c r="U9102" i="1"/>
  <c r="S9102" i="1"/>
  <c r="G9102" i="1"/>
  <c r="F9102" i="1"/>
  <c r="E9102" i="1"/>
  <c r="D9102" i="1"/>
  <c r="C9102" i="1"/>
  <c r="Z9101" i="1"/>
  <c r="X9101" i="1"/>
  <c r="U9101" i="1"/>
  <c r="S9101" i="1"/>
  <c r="G9101" i="1"/>
  <c r="F9101" i="1"/>
  <c r="E9101" i="1"/>
  <c r="D9101" i="1"/>
  <c r="C9101" i="1"/>
  <c r="Z9100" i="1"/>
  <c r="X9100" i="1"/>
  <c r="U9100" i="1"/>
  <c r="S9100" i="1"/>
  <c r="G9100" i="1"/>
  <c r="F9100" i="1"/>
  <c r="E9100" i="1"/>
  <c r="D9100" i="1"/>
  <c r="C9100" i="1"/>
  <c r="Z9099" i="1"/>
  <c r="X9099" i="1"/>
  <c r="U9099" i="1"/>
  <c r="S9099" i="1"/>
  <c r="G9099" i="1"/>
  <c r="F9099" i="1"/>
  <c r="E9099" i="1"/>
  <c r="D9099" i="1"/>
  <c r="C9099" i="1"/>
  <c r="Z9098" i="1"/>
  <c r="X9098" i="1"/>
  <c r="U9098" i="1"/>
  <c r="S9098" i="1"/>
  <c r="G9098" i="1"/>
  <c r="F9098" i="1"/>
  <c r="E9098" i="1"/>
  <c r="D9098" i="1"/>
  <c r="C9098" i="1"/>
  <c r="Z9097" i="1"/>
  <c r="X9097" i="1"/>
  <c r="U9097" i="1"/>
  <c r="S9097" i="1"/>
  <c r="G9097" i="1"/>
  <c r="F9097" i="1"/>
  <c r="E9097" i="1"/>
  <c r="D9097" i="1"/>
  <c r="C9097" i="1"/>
  <c r="Z9096" i="1"/>
  <c r="X9096" i="1"/>
  <c r="U9096" i="1"/>
  <c r="S9096" i="1"/>
  <c r="G9096" i="1"/>
  <c r="F9096" i="1"/>
  <c r="E9096" i="1"/>
  <c r="D9096" i="1"/>
  <c r="C9096" i="1"/>
  <c r="Z9095" i="1"/>
  <c r="X9095" i="1"/>
  <c r="U9095" i="1"/>
  <c r="S9095" i="1"/>
  <c r="G9095" i="1"/>
  <c r="F9095" i="1"/>
  <c r="E9095" i="1"/>
  <c r="D9095" i="1"/>
  <c r="C9095" i="1"/>
  <c r="Z9094" i="1"/>
  <c r="X9094" i="1"/>
  <c r="U9094" i="1"/>
  <c r="S9094" i="1"/>
  <c r="G9094" i="1"/>
  <c r="F9094" i="1"/>
  <c r="E9094" i="1"/>
  <c r="D9094" i="1"/>
  <c r="C9094" i="1"/>
  <c r="Z9093" i="1"/>
  <c r="X9093" i="1"/>
  <c r="U9093" i="1"/>
  <c r="S9093" i="1"/>
  <c r="G9093" i="1"/>
  <c r="F9093" i="1"/>
  <c r="E9093" i="1"/>
  <c r="D9093" i="1"/>
  <c r="C9093" i="1"/>
  <c r="Z9092" i="1"/>
  <c r="X9092" i="1"/>
  <c r="U9092" i="1"/>
  <c r="S9092" i="1"/>
  <c r="G9092" i="1"/>
  <c r="F9092" i="1"/>
  <c r="E9092" i="1"/>
  <c r="D9092" i="1"/>
  <c r="C9092" i="1"/>
  <c r="Z9091" i="1"/>
  <c r="X9091" i="1"/>
  <c r="U9091" i="1"/>
  <c r="S9091" i="1"/>
  <c r="G9091" i="1"/>
  <c r="F9091" i="1"/>
  <c r="E9091" i="1"/>
  <c r="D9091" i="1"/>
  <c r="C9091" i="1"/>
  <c r="Z9090" i="1"/>
  <c r="X9090" i="1"/>
  <c r="U9090" i="1"/>
  <c r="S9090" i="1"/>
  <c r="G9090" i="1"/>
  <c r="F9090" i="1"/>
  <c r="E9090" i="1"/>
  <c r="D9090" i="1"/>
  <c r="C9090" i="1"/>
  <c r="Z9089" i="1"/>
  <c r="X9089" i="1"/>
  <c r="U9089" i="1"/>
  <c r="S9089" i="1"/>
  <c r="G9089" i="1"/>
  <c r="F9089" i="1"/>
  <c r="E9089" i="1"/>
  <c r="D9089" i="1"/>
  <c r="C9089" i="1"/>
  <c r="Z9088" i="1"/>
  <c r="X9088" i="1"/>
  <c r="U9088" i="1"/>
  <c r="S9088" i="1"/>
  <c r="G9088" i="1"/>
  <c r="F9088" i="1"/>
  <c r="E9088" i="1"/>
  <c r="D9088" i="1"/>
  <c r="C9088" i="1"/>
  <c r="Z9087" i="1"/>
  <c r="X9087" i="1"/>
  <c r="U9087" i="1"/>
  <c r="S9087" i="1"/>
  <c r="G9087" i="1"/>
  <c r="F9087" i="1"/>
  <c r="E9087" i="1"/>
  <c r="D9087" i="1"/>
  <c r="C9087" i="1"/>
  <c r="Z9086" i="1"/>
  <c r="X9086" i="1"/>
  <c r="U9086" i="1"/>
  <c r="S9086" i="1"/>
  <c r="G9086" i="1"/>
  <c r="F9086" i="1"/>
  <c r="E9086" i="1"/>
  <c r="D9086" i="1"/>
  <c r="C9086" i="1"/>
  <c r="Z9085" i="1"/>
  <c r="X9085" i="1"/>
  <c r="U9085" i="1"/>
  <c r="S9085" i="1"/>
  <c r="G9085" i="1"/>
  <c r="F9085" i="1"/>
  <c r="E9085" i="1"/>
  <c r="D9085" i="1"/>
  <c r="C9085" i="1"/>
  <c r="Z9084" i="1"/>
  <c r="X9084" i="1"/>
  <c r="U9084" i="1"/>
  <c r="S9084" i="1"/>
  <c r="G9084" i="1"/>
  <c r="F9084" i="1"/>
  <c r="E9084" i="1"/>
  <c r="D9084" i="1"/>
  <c r="C9084" i="1"/>
  <c r="Z9083" i="1"/>
  <c r="X9083" i="1"/>
  <c r="U9083" i="1"/>
  <c r="S9083" i="1"/>
  <c r="G9083" i="1"/>
  <c r="F9083" i="1"/>
  <c r="E9083" i="1"/>
  <c r="D9083" i="1"/>
  <c r="C9083" i="1"/>
  <c r="Z9082" i="1"/>
  <c r="X9082" i="1"/>
  <c r="U9082" i="1"/>
  <c r="S9082" i="1"/>
  <c r="G9082" i="1"/>
  <c r="F9082" i="1"/>
  <c r="E9082" i="1"/>
  <c r="D9082" i="1"/>
  <c r="C9082" i="1"/>
  <c r="Z9081" i="1"/>
  <c r="X9081" i="1"/>
  <c r="U9081" i="1"/>
  <c r="S9081" i="1"/>
  <c r="G9081" i="1"/>
  <c r="F9081" i="1"/>
  <c r="E9081" i="1"/>
  <c r="D9081" i="1"/>
  <c r="C9081" i="1"/>
  <c r="Z9080" i="1"/>
  <c r="X9080" i="1"/>
  <c r="U9080" i="1"/>
  <c r="S9080" i="1"/>
  <c r="G9080" i="1"/>
  <c r="F9080" i="1"/>
  <c r="E9080" i="1"/>
  <c r="D9080" i="1"/>
  <c r="C9080" i="1"/>
  <c r="Z9079" i="1"/>
  <c r="X9079" i="1"/>
  <c r="U9079" i="1"/>
  <c r="S9079" i="1"/>
  <c r="G9079" i="1"/>
  <c r="F9079" i="1"/>
  <c r="E9079" i="1"/>
  <c r="D9079" i="1"/>
  <c r="C9079" i="1"/>
  <c r="Z9078" i="1"/>
  <c r="X9078" i="1"/>
  <c r="U9078" i="1"/>
  <c r="S9078" i="1"/>
  <c r="G9078" i="1"/>
  <c r="F9078" i="1"/>
  <c r="E9078" i="1"/>
  <c r="D9078" i="1"/>
  <c r="C9078" i="1"/>
  <c r="Z9077" i="1"/>
  <c r="X9077" i="1"/>
  <c r="U9077" i="1"/>
  <c r="S9077" i="1"/>
  <c r="G9077" i="1"/>
  <c r="F9077" i="1"/>
  <c r="E9077" i="1"/>
  <c r="D9077" i="1"/>
  <c r="C9077" i="1"/>
  <c r="Z9076" i="1"/>
  <c r="X9076" i="1"/>
  <c r="U9076" i="1"/>
  <c r="S9076" i="1"/>
  <c r="G9076" i="1"/>
  <c r="F9076" i="1"/>
  <c r="E9076" i="1"/>
  <c r="D9076" i="1"/>
  <c r="C9076" i="1"/>
  <c r="Z9075" i="1"/>
  <c r="X9075" i="1"/>
  <c r="U9075" i="1"/>
  <c r="S9075" i="1"/>
  <c r="G9075" i="1"/>
  <c r="F9075" i="1"/>
  <c r="E9075" i="1"/>
  <c r="D9075" i="1"/>
  <c r="C9075" i="1"/>
  <c r="Z9074" i="1"/>
  <c r="X9074" i="1"/>
  <c r="U9074" i="1"/>
  <c r="S9074" i="1"/>
  <c r="G9074" i="1"/>
  <c r="F9074" i="1"/>
  <c r="E9074" i="1"/>
  <c r="D9074" i="1"/>
  <c r="C9074" i="1"/>
  <c r="Z9073" i="1"/>
  <c r="X9073" i="1"/>
  <c r="U9073" i="1"/>
  <c r="S9073" i="1"/>
  <c r="G9073" i="1"/>
  <c r="F9073" i="1"/>
  <c r="E9073" i="1"/>
  <c r="D9073" i="1"/>
  <c r="C9073" i="1"/>
  <c r="Z9072" i="1"/>
  <c r="X9072" i="1"/>
  <c r="U9072" i="1"/>
  <c r="S9072" i="1"/>
  <c r="G9072" i="1"/>
  <c r="F9072" i="1"/>
  <c r="E9072" i="1"/>
  <c r="D9072" i="1"/>
  <c r="C9072" i="1"/>
  <c r="Z9071" i="1"/>
  <c r="X9071" i="1"/>
  <c r="U9071" i="1"/>
  <c r="S9071" i="1"/>
  <c r="G9071" i="1"/>
  <c r="F9071" i="1"/>
  <c r="E9071" i="1"/>
  <c r="D9071" i="1"/>
  <c r="C9071" i="1"/>
  <c r="Z9070" i="1"/>
  <c r="X9070" i="1"/>
  <c r="U9070" i="1"/>
  <c r="S9070" i="1"/>
  <c r="G9070" i="1"/>
  <c r="F9070" i="1"/>
  <c r="E9070" i="1"/>
  <c r="D9070" i="1"/>
  <c r="C9070" i="1"/>
  <c r="Z9069" i="1"/>
  <c r="X9069" i="1"/>
  <c r="U9069" i="1"/>
  <c r="S9069" i="1"/>
  <c r="G9069" i="1"/>
  <c r="F9069" i="1"/>
  <c r="E9069" i="1"/>
  <c r="D9069" i="1"/>
  <c r="C9069" i="1"/>
  <c r="Z9068" i="1"/>
  <c r="X9068" i="1"/>
  <c r="U9068" i="1"/>
  <c r="S9068" i="1"/>
  <c r="G9068" i="1"/>
  <c r="F9068" i="1"/>
  <c r="E9068" i="1"/>
  <c r="D9068" i="1"/>
  <c r="C9068" i="1"/>
  <c r="Z9067" i="1"/>
  <c r="X9067" i="1"/>
  <c r="U9067" i="1"/>
  <c r="S9067" i="1"/>
  <c r="G9067" i="1"/>
  <c r="F9067" i="1"/>
  <c r="E9067" i="1"/>
  <c r="D9067" i="1"/>
  <c r="C9067" i="1"/>
  <c r="Z9066" i="1"/>
  <c r="X9066" i="1"/>
  <c r="U9066" i="1"/>
  <c r="S9066" i="1"/>
  <c r="G9066" i="1"/>
  <c r="F9066" i="1"/>
  <c r="E9066" i="1"/>
  <c r="D9066" i="1"/>
  <c r="C9066" i="1"/>
  <c r="Z9065" i="1"/>
  <c r="X9065" i="1"/>
  <c r="U9065" i="1"/>
  <c r="S9065" i="1"/>
  <c r="G9065" i="1"/>
  <c r="F9065" i="1"/>
  <c r="E9065" i="1"/>
  <c r="D9065" i="1"/>
  <c r="C9065" i="1"/>
  <c r="Z9064" i="1"/>
  <c r="X9064" i="1"/>
  <c r="U9064" i="1"/>
  <c r="S9064" i="1"/>
  <c r="G9064" i="1"/>
  <c r="F9064" i="1"/>
  <c r="E9064" i="1"/>
  <c r="D9064" i="1"/>
  <c r="C9064" i="1"/>
  <c r="Z9063" i="1"/>
  <c r="X9063" i="1"/>
  <c r="U9063" i="1"/>
  <c r="S9063" i="1"/>
  <c r="G9063" i="1"/>
  <c r="F9063" i="1"/>
  <c r="E9063" i="1"/>
  <c r="D9063" i="1"/>
  <c r="C9063" i="1"/>
  <c r="Z9062" i="1"/>
  <c r="X9062" i="1"/>
  <c r="U9062" i="1"/>
  <c r="S9062" i="1"/>
  <c r="G9062" i="1"/>
  <c r="F9062" i="1"/>
  <c r="E9062" i="1"/>
  <c r="D9062" i="1"/>
  <c r="C9062" i="1"/>
  <c r="Z9061" i="1"/>
  <c r="X9061" i="1"/>
  <c r="U9061" i="1"/>
  <c r="S9061" i="1"/>
  <c r="G9061" i="1"/>
  <c r="F9061" i="1"/>
  <c r="E9061" i="1"/>
  <c r="D9061" i="1"/>
  <c r="C9061" i="1"/>
  <c r="Z9060" i="1"/>
  <c r="X9060" i="1"/>
  <c r="U9060" i="1"/>
  <c r="S9060" i="1"/>
  <c r="G9060" i="1"/>
  <c r="F9060" i="1"/>
  <c r="E9060" i="1"/>
  <c r="D9060" i="1"/>
  <c r="C9060" i="1"/>
  <c r="Z9059" i="1"/>
  <c r="X9059" i="1"/>
  <c r="U9059" i="1"/>
  <c r="S9059" i="1"/>
  <c r="G9059" i="1"/>
  <c r="F9059" i="1"/>
  <c r="E9059" i="1"/>
  <c r="D9059" i="1"/>
  <c r="C9059" i="1"/>
  <c r="Z9058" i="1"/>
  <c r="X9058" i="1"/>
  <c r="U9058" i="1"/>
  <c r="S9058" i="1"/>
  <c r="G9058" i="1"/>
  <c r="F9058" i="1"/>
  <c r="E9058" i="1"/>
  <c r="D9058" i="1"/>
  <c r="C9058" i="1"/>
  <c r="Z9057" i="1"/>
  <c r="X9057" i="1"/>
  <c r="U9057" i="1"/>
  <c r="S9057" i="1"/>
  <c r="G9057" i="1"/>
  <c r="F9057" i="1"/>
  <c r="E9057" i="1"/>
  <c r="D9057" i="1"/>
  <c r="C9057" i="1"/>
  <c r="Z9056" i="1"/>
  <c r="X9056" i="1"/>
  <c r="U9056" i="1"/>
  <c r="S9056" i="1"/>
  <c r="G9056" i="1"/>
  <c r="F9056" i="1"/>
  <c r="E9056" i="1"/>
  <c r="D9056" i="1"/>
  <c r="C9056" i="1"/>
  <c r="Z9055" i="1"/>
  <c r="X9055" i="1"/>
  <c r="U9055" i="1"/>
  <c r="S9055" i="1"/>
  <c r="G9055" i="1"/>
  <c r="F9055" i="1"/>
  <c r="E9055" i="1"/>
  <c r="D9055" i="1"/>
  <c r="C9055" i="1"/>
  <c r="Z9054" i="1"/>
  <c r="X9054" i="1"/>
  <c r="U9054" i="1"/>
  <c r="S9054" i="1"/>
  <c r="G9054" i="1"/>
  <c r="F9054" i="1"/>
  <c r="E9054" i="1"/>
  <c r="D9054" i="1"/>
  <c r="C9054" i="1"/>
  <c r="Z9053" i="1"/>
  <c r="X9053" i="1"/>
  <c r="U9053" i="1"/>
  <c r="S9053" i="1"/>
  <c r="G9053" i="1"/>
  <c r="F9053" i="1"/>
  <c r="E9053" i="1"/>
  <c r="D9053" i="1"/>
  <c r="C9053" i="1"/>
  <c r="Z9052" i="1"/>
  <c r="X9052" i="1"/>
  <c r="U9052" i="1"/>
  <c r="S9052" i="1"/>
  <c r="G9052" i="1"/>
  <c r="F9052" i="1"/>
  <c r="E9052" i="1"/>
  <c r="D9052" i="1"/>
  <c r="C9052" i="1"/>
  <c r="Z9051" i="1"/>
  <c r="X9051" i="1"/>
  <c r="U9051" i="1"/>
  <c r="S9051" i="1"/>
  <c r="G9051" i="1"/>
  <c r="F9051" i="1"/>
  <c r="E9051" i="1"/>
  <c r="D9051" i="1"/>
  <c r="C9051" i="1"/>
  <c r="Z9050" i="1"/>
  <c r="X9050" i="1"/>
  <c r="U9050" i="1"/>
  <c r="S9050" i="1"/>
  <c r="G9050" i="1"/>
  <c r="F9050" i="1"/>
  <c r="E9050" i="1"/>
  <c r="D9050" i="1"/>
  <c r="C9050" i="1"/>
  <c r="Z9049" i="1"/>
  <c r="X9049" i="1"/>
  <c r="U9049" i="1"/>
  <c r="S9049" i="1"/>
  <c r="G9049" i="1"/>
  <c r="F9049" i="1"/>
  <c r="E9049" i="1"/>
  <c r="D9049" i="1"/>
  <c r="C9049" i="1"/>
  <c r="Z9048" i="1"/>
  <c r="X9048" i="1"/>
  <c r="U9048" i="1"/>
  <c r="S9048" i="1"/>
  <c r="G9048" i="1"/>
  <c r="F9048" i="1"/>
  <c r="E9048" i="1"/>
  <c r="D9048" i="1"/>
  <c r="C9048" i="1"/>
  <c r="Z9047" i="1"/>
  <c r="X9047" i="1"/>
  <c r="U9047" i="1"/>
  <c r="S9047" i="1"/>
  <c r="G9047" i="1"/>
  <c r="F9047" i="1"/>
  <c r="E9047" i="1"/>
  <c r="D9047" i="1"/>
  <c r="C9047" i="1"/>
  <c r="Z9046" i="1"/>
  <c r="X9046" i="1"/>
  <c r="U9046" i="1"/>
  <c r="S9046" i="1"/>
  <c r="G9046" i="1"/>
  <c r="F9046" i="1"/>
  <c r="E9046" i="1"/>
  <c r="D9046" i="1"/>
  <c r="C9046" i="1"/>
  <c r="Z9045" i="1"/>
  <c r="X9045" i="1"/>
  <c r="U9045" i="1"/>
  <c r="S9045" i="1"/>
  <c r="G9045" i="1"/>
  <c r="F9045" i="1"/>
  <c r="E9045" i="1"/>
  <c r="D9045" i="1"/>
  <c r="C9045" i="1"/>
  <c r="Z9044" i="1"/>
  <c r="X9044" i="1"/>
  <c r="U9044" i="1"/>
  <c r="S9044" i="1"/>
  <c r="G9044" i="1"/>
  <c r="F9044" i="1"/>
  <c r="E9044" i="1"/>
  <c r="D9044" i="1"/>
  <c r="C9044" i="1"/>
  <c r="Z9043" i="1"/>
  <c r="X9043" i="1"/>
  <c r="U9043" i="1"/>
  <c r="S9043" i="1"/>
  <c r="G9043" i="1"/>
  <c r="F9043" i="1"/>
  <c r="E9043" i="1"/>
  <c r="D9043" i="1"/>
  <c r="C9043" i="1"/>
  <c r="Z9042" i="1"/>
  <c r="X9042" i="1"/>
  <c r="U9042" i="1"/>
  <c r="S9042" i="1"/>
  <c r="G9042" i="1"/>
  <c r="F9042" i="1"/>
  <c r="E9042" i="1"/>
  <c r="D9042" i="1"/>
  <c r="C9042" i="1"/>
  <c r="Z9041" i="1"/>
  <c r="X9041" i="1"/>
  <c r="U9041" i="1"/>
  <c r="S9041" i="1"/>
  <c r="G9041" i="1"/>
  <c r="F9041" i="1"/>
  <c r="E9041" i="1"/>
  <c r="D9041" i="1"/>
  <c r="C9041" i="1"/>
  <c r="Z9040" i="1"/>
  <c r="X9040" i="1"/>
  <c r="U9040" i="1"/>
  <c r="S9040" i="1"/>
  <c r="G9040" i="1"/>
  <c r="F9040" i="1"/>
  <c r="E9040" i="1"/>
  <c r="D9040" i="1"/>
  <c r="C9040" i="1"/>
  <c r="Z9039" i="1"/>
  <c r="X9039" i="1"/>
  <c r="U9039" i="1"/>
  <c r="S9039" i="1"/>
  <c r="G9039" i="1"/>
  <c r="F9039" i="1"/>
  <c r="E9039" i="1"/>
  <c r="D9039" i="1"/>
  <c r="C9039" i="1"/>
  <c r="Z9038" i="1"/>
  <c r="X9038" i="1"/>
  <c r="U9038" i="1"/>
  <c r="S9038" i="1"/>
  <c r="G9038" i="1"/>
  <c r="F9038" i="1"/>
  <c r="E9038" i="1"/>
  <c r="D9038" i="1"/>
  <c r="C9038" i="1"/>
  <c r="Z9037" i="1"/>
  <c r="X9037" i="1"/>
  <c r="U9037" i="1"/>
  <c r="S9037" i="1"/>
  <c r="G9037" i="1"/>
  <c r="F9037" i="1"/>
  <c r="E9037" i="1"/>
  <c r="D9037" i="1"/>
  <c r="C9037" i="1"/>
  <c r="Z9036" i="1"/>
  <c r="X9036" i="1"/>
  <c r="U9036" i="1"/>
  <c r="S9036" i="1"/>
  <c r="G9036" i="1"/>
  <c r="F9036" i="1"/>
  <c r="E9036" i="1"/>
  <c r="D9036" i="1"/>
  <c r="C9036" i="1"/>
  <c r="Z9035" i="1"/>
  <c r="X9035" i="1"/>
  <c r="U9035" i="1"/>
  <c r="S9035" i="1"/>
  <c r="G9035" i="1"/>
  <c r="F9035" i="1"/>
  <c r="E9035" i="1"/>
  <c r="D9035" i="1"/>
  <c r="C9035" i="1"/>
  <c r="Z9034" i="1"/>
  <c r="X9034" i="1"/>
  <c r="U9034" i="1"/>
  <c r="S9034" i="1"/>
  <c r="G9034" i="1"/>
  <c r="F9034" i="1"/>
  <c r="E9034" i="1"/>
  <c r="D9034" i="1"/>
  <c r="C9034" i="1"/>
  <c r="Z9033" i="1"/>
  <c r="X9033" i="1"/>
  <c r="U9033" i="1"/>
  <c r="S9033" i="1"/>
  <c r="G9033" i="1"/>
  <c r="F9033" i="1"/>
  <c r="E9033" i="1"/>
  <c r="D9033" i="1"/>
  <c r="C9033" i="1"/>
  <c r="Z9032" i="1"/>
  <c r="X9032" i="1"/>
  <c r="U9032" i="1"/>
  <c r="S9032" i="1"/>
  <c r="G9032" i="1"/>
  <c r="F9032" i="1"/>
  <c r="E9032" i="1"/>
  <c r="D9032" i="1"/>
  <c r="C9032" i="1"/>
  <c r="Z9031" i="1"/>
  <c r="X9031" i="1"/>
  <c r="U9031" i="1"/>
  <c r="S9031" i="1"/>
  <c r="G9031" i="1"/>
  <c r="F9031" i="1"/>
  <c r="E9031" i="1"/>
  <c r="D9031" i="1"/>
  <c r="C9031" i="1"/>
  <c r="Z9030" i="1"/>
  <c r="X9030" i="1"/>
  <c r="U9030" i="1"/>
  <c r="S9030" i="1"/>
  <c r="G9030" i="1"/>
  <c r="F9030" i="1"/>
  <c r="E9030" i="1"/>
  <c r="D9030" i="1"/>
  <c r="C9030" i="1"/>
  <c r="Z9029" i="1"/>
  <c r="X9029" i="1"/>
  <c r="U9029" i="1"/>
  <c r="S9029" i="1"/>
  <c r="G9029" i="1"/>
  <c r="F9029" i="1"/>
  <c r="E9029" i="1"/>
  <c r="D9029" i="1"/>
  <c r="C9029" i="1"/>
  <c r="Z9028" i="1"/>
  <c r="X9028" i="1"/>
  <c r="U9028" i="1"/>
  <c r="S9028" i="1"/>
  <c r="G9028" i="1"/>
  <c r="F9028" i="1"/>
  <c r="E9028" i="1"/>
  <c r="D9028" i="1"/>
  <c r="C9028" i="1"/>
  <c r="Z9027" i="1"/>
  <c r="X9027" i="1"/>
  <c r="U9027" i="1"/>
  <c r="S9027" i="1"/>
  <c r="G9027" i="1"/>
  <c r="F9027" i="1"/>
  <c r="E9027" i="1"/>
  <c r="D9027" i="1"/>
  <c r="C9027" i="1"/>
  <c r="Z9026" i="1"/>
  <c r="X9026" i="1"/>
  <c r="U9026" i="1"/>
  <c r="S9026" i="1"/>
  <c r="G9026" i="1"/>
  <c r="F9026" i="1"/>
  <c r="E9026" i="1"/>
  <c r="D9026" i="1"/>
  <c r="C9026" i="1"/>
  <c r="Z9025" i="1"/>
  <c r="X9025" i="1"/>
  <c r="U9025" i="1"/>
  <c r="S9025" i="1"/>
  <c r="G9025" i="1"/>
  <c r="F9025" i="1"/>
  <c r="E9025" i="1"/>
  <c r="D9025" i="1"/>
  <c r="C9025" i="1"/>
  <c r="Z9024" i="1"/>
  <c r="X9024" i="1"/>
  <c r="U9024" i="1"/>
  <c r="S9024" i="1"/>
  <c r="G9024" i="1"/>
  <c r="F9024" i="1"/>
  <c r="E9024" i="1"/>
  <c r="D9024" i="1"/>
  <c r="C9024" i="1"/>
  <c r="Z9023" i="1"/>
  <c r="X9023" i="1"/>
  <c r="U9023" i="1"/>
  <c r="S9023" i="1"/>
  <c r="G9023" i="1"/>
  <c r="F9023" i="1"/>
  <c r="E9023" i="1"/>
  <c r="D9023" i="1"/>
  <c r="C9023" i="1"/>
  <c r="Z9022" i="1"/>
  <c r="X9022" i="1"/>
  <c r="U9022" i="1"/>
  <c r="S9022" i="1"/>
  <c r="G9022" i="1"/>
  <c r="F9022" i="1"/>
  <c r="E9022" i="1"/>
  <c r="D9022" i="1"/>
  <c r="C9022" i="1"/>
  <c r="Z9021" i="1"/>
  <c r="X9021" i="1"/>
  <c r="U9021" i="1"/>
  <c r="S9021" i="1"/>
  <c r="G9021" i="1"/>
  <c r="F9021" i="1"/>
  <c r="E9021" i="1"/>
  <c r="D9021" i="1"/>
  <c r="C9021" i="1"/>
  <c r="Z9020" i="1"/>
  <c r="X9020" i="1"/>
  <c r="U9020" i="1"/>
  <c r="S9020" i="1"/>
  <c r="G9020" i="1"/>
  <c r="F9020" i="1"/>
  <c r="E9020" i="1"/>
  <c r="D9020" i="1"/>
  <c r="C9020" i="1"/>
  <c r="Z9019" i="1"/>
  <c r="X9019" i="1"/>
  <c r="U9019" i="1"/>
  <c r="S9019" i="1"/>
  <c r="G9019" i="1"/>
  <c r="F9019" i="1"/>
  <c r="E9019" i="1"/>
  <c r="D9019" i="1"/>
  <c r="C9019" i="1"/>
  <c r="Z9018" i="1"/>
  <c r="X9018" i="1"/>
  <c r="U9018" i="1"/>
  <c r="S9018" i="1"/>
  <c r="G9018" i="1"/>
  <c r="F9018" i="1"/>
  <c r="E9018" i="1"/>
  <c r="D9018" i="1"/>
  <c r="C9018" i="1"/>
  <c r="Z9017" i="1"/>
  <c r="X9017" i="1"/>
  <c r="U9017" i="1"/>
  <c r="S9017" i="1"/>
  <c r="G9017" i="1"/>
  <c r="F9017" i="1"/>
  <c r="E9017" i="1"/>
  <c r="D9017" i="1"/>
  <c r="C9017" i="1"/>
  <c r="Z9016" i="1"/>
  <c r="X9016" i="1"/>
  <c r="U9016" i="1"/>
  <c r="S9016" i="1"/>
  <c r="G9016" i="1"/>
  <c r="F9016" i="1"/>
  <c r="E9016" i="1"/>
  <c r="D9016" i="1"/>
  <c r="C9016" i="1"/>
  <c r="Z9015" i="1"/>
  <c r="X9015" i="1"/>
  <c r="U9015" i="1"/>
  <c r="S9015" i="1"/>
  <c r="G9015" i="1"/>
  <c r="F9015" i="1"/>
  <c r="E9015" i="1"/>
  <c r="D9015" i="1"/>
  <c r="C9015" i="1"/>
  <c r="Z9014" i="1"/>
  <c r="X9014" i="1"/>
  <c r="U9014" i="1"/>
  <c r="S9014" i="1"/>
  <c r="G9014" i="1"/>
  <c r="F9014" i="1"/>
  <c r="E9014" i="1"/>
  <c r="D9014" i="1"/>
  <c r="C9014" i="1"/>
  <c r="Z9013" i="1"/>
  <c r="X9013" i="1"/>
  <c r="U9013" i="1"/>
  <c r="S9013" i="1"/>
  <c r="G9013" i="1"/>
  <c r="F9013" i="1"/>
  <c r="E9013" i="1"/>
  <c r="D9013" i="1"/>
  <c r="C9013" i="1"/>
  <c r="Z9012" i="1"/>
  <c r="X9012" i="1"/>
  <c r="U9012" i="1"/>
  <c r="S9012" i="1"/>
  <c r="G9012" i="1"/>
  <c r="F9012" i="1"/>
  <c r="E9012" i="1"/>
  <c r="D9012" i="1"/>
  <c r="C9012" i="1"/>
  <c r="Z9011" i="1"/>
  <c r="X9011" i="1"/>
  <c r="U9011" i="1"/>
  <c r="S9011" i="1"/>
  <c r="G9011" i="1"/>
  <c r="F9011" i="1"/>
  <c r="E9011" i="1"/>
  <c r="D9011" i="1"/>
  <c r="C9011" i="1"/>
  <c r="Z9010" i="1"/>
  <c r="X9010" i="1"/>
  <c r="U9010" i="1"/>
  <c r="S9010" i="1"/>
  <c r="G9010" i="1"/>
  <c r="F9010" i="1"/>
  <c r="E9010" i="1"/>
  <c r="D9010" i="1"/>
  <c r="C9010" i="1"/>
  <c r="Z9009" i="1"/>
  <c r="X9009" i="1"/>
  <c r="U9009" i="1"/>
  <c r="S9009" i="1"/>
  <c r="G9009" i="1"/>
  <c r="F9009" i="1"/>
  <c r="E9009" i="1"/>
  <c r="D9009" i="1"/>
  <c r="C9009" i="1"/>
  <c r="Z9008" i="1"/>
  <c r="X9008" i="1"/>
  <c r="U9008" i="1"/>
  <c r="S9008" i="1"/>
  <c r="G9008" i="1"/>
  <c r="F9008" i="1"/>
  <c r="E9008" i="1"/>
  <c r="D9008" i="1"/>
  <c r="C9008" i="1"/>
  <c r="Z9007" i="1"/>
  <c r="X9007" i="1"/>
  <c r="U9007" i="1"/>
  <c r="S9007" i="1"/>
  <c r="G9007" i="1"/>
  <c r="F9007" i="1"/>
  <c r="E9007" i="1"/>
  <c r="D9007" i="1"/>
  <c r="C9007" i="1"/>
  <c r="Z9006" i="1"/>
  <c r="X9006" i="1"/>
  <c r="U9006" i="1"/>
  <c r="S9006" i="1"/>
  <c r="G9006" i="1"/>
  <c r="F9006" i="1"/>
  <c r="E9006" i="1"/>
  <c r="D9006" i="1"/>
  <c r="C9006" i="1"/>
  <c r="Z9005" i="1"/>
  <c r="X9005" i="1"/>
  <c r="U9005" i="1"/>
  <c r="S9005" i="1"/>
  <c r="G9005" i="1"/>
  <c r="F9005" i="1"/>
  <c r="E9005" i="1"/>
  <c r="D9005" i="1"/>
  <c r="C9005" i="1"/>
  <c r="Z9004" i="1"/>
  <c r="X9004" i="1"/>
  <c r="U9004" i="1"/>
  <c r="S9004" i="1"/>
  <c r="G9004" i="1"/>
  <c r="F9004" i="1"/>
  <c r="E9004" i="1"/>
  <c r="D9004" i="1"/>
  <c r="C9004" i="1"/>
  <c r="Z9003" i="1"/>
  <c r="X9003" i="1"/>
  <c r="U9003" i="1"/>
  <c r="S9003" i="1"/>
  <c r="G9003" i="1"/>
  <c r="F9003" i="1"/>
  <c r="E9003" i="1"/>
  <c r="D9003" i="1"/>
  <c r="C9003" i="1"/>
  <c r="Z9002" i="1"/>
  <c r="X9002" i="1"/>
  <c r="U9002" i="1"/>
  <c r="S9002" i="1"/>
  <c r="G9002" i="1"/>
  <c r="F9002" i="1"/>
  <c r="E9002" i="1"/>
  <c r="D9002" i="1"/>
  <c r="C9002" i="1"/>
  <c r="Z9001" i="1"/>
  <c r="X9001" i="1"/>
  <c r="U9001" i="1"/>
  <c r="S9001" i="1"/>
  <c r="G9001" i="1"/>
  <c r="F9001" i="1"/>
  <c r="E9001" i="1"/>
  <c r="D9001" i="1"/>
  <c r="C9001" i="1"/>
  <c r="Z9000" i="1"/>
  <c r="X9000" i="1"/>
  <c r="U9000" i="1"/>
  <c r="S9000" i="1"/>
  <c r="G9000" i="1"/>
  <c r="F9000" i="1"/>
  <c r="E9000" i="1"/>
  <c r="D9000" i="1"/>
  <c r="C9000" i="1"/>
  <c r="Z8999" i="1"/>
  <c r="X8999" i="1"/>
  <c r="U8999" i="1"/>
  <c r="S8999" i="1"/>
  <c r="G8999" i="1"/>
  <c r="F8999" i="1"/>
  <c r="E8999" i="1"/>
  <c r="D8999" i="1"/>
  <c r="C8999" i="1"/>
  <c r="Z8998" i="1"/>
  <c r="X8998" i="1"/>
  <c r="U8998" i="1"/>
  <c r="S8998" i="1"/>
  <c r="G8998" i="1"/>
  <c r="F8998" i="1"/>
  <c r="E8998" i="1"/>
  <c r="D8998" i="1"/>
  <c r="C8998" i="1"/>
  <c r="Z8997" i="1"/>
  <c r="X8997" i="1"/>
  <c r="U8997" i="1"/>
  <c r="S8997" i="1"/>
  <c r="G8997" i="1"/>
  <c r="F8997" i="1"/>
  <c r="E8997" i="1"/>
  <c r="D8997" i="1"/>
  <c r="C8997" i="1"/>
  <c r="Z8996" i="1"/>
  <c r="X8996" i="1"/>
  <c r="U8996" i="1"/>
  <c r="S8996" i="1"/>
  <c r="G8996" i="1"/>
  <c r="F8996" i="1"/>
  <c r="E8996" i="1"/>
  <c r="D8996" i="1"/>
  <c r="C8996" i="1"/>
  <c r="Z8995" i="1"/>
  <c r="X8995" i="1"/>
  <c r="U8995" i="1"/>
  <c r="S8995" i="1"/>
  <c r="G8995" i="1"/>
  <c r="F8995" i="1"/>
  <c r="E8995" i="1"/>
  <c r="D8995" i="1"/>
  <c r="C8995" i="1"/>
  <c r="Z8994" i="1"/>
  <c r="X8994" i="1"/>
  <c r="U8994" i="1"/>
  <c r="S8994" i="1"/>
  <c r="G8994" i="1"/>
  <c r="F8994" i="1"/>
  <c r="E8994" i="1"/>
  <c r="D8994" i="1"/>
  <c r="C8994" i="1"/>
  <c r="Z8993" i="1"/>
  <c r="X8993" i="1"/>
  <c r="U8993" i="1"/>
  <c r="S8993" i="1"/>
  <c r="G8993" i="1"/>
  <c r="F8993" i="1"/>
  <c r="E8993" i="1"/>
  <c r="D8993" i="1"/>
  <c r="C8993" i="1"/>
  <c r="Z8992" i="1"/>
  <c r="X8992" i="1"/>
  <c r="U8992" i="1"/>
  <c r="S8992" i="1"/>
  <c r="G8992" i="1"/>
  <c r="F8992" i="1"/>
  <c r="E8992" i="1"/>
  <c r="D8992" i="1"/>
  <c r="C8992" i="1"/>
  <c r="Z8991" i="1"/>
  <c r="X8991" i="1"/>
  <c r="U8991" i="1"/>
  <c r="S8991" i="1"/>
  <c r="G8991" i="1"/>
  <c r="F8991" i="1"/>
  <c r="E8991" i="1"/>
  <c r="D8991" i="1"/>
  <c r="C8991" i="1"/>
  <c r="Z8990" i="1"/>
  <c r="X8990" i="1"/>
  <c r="U8990" i="1"/>
  <c r="S8990" i="1"/>
  <c r="G8990" i="1"/>
  <c r="F8990" i="1"/>
  <c r="E8990" i="1"/>
  <c r="D8990" i="1"/>
  <c r="C8990" i="1"/>
  <c r="Z8989" i="1"/>
  <c r="X8989" i="1"/>
  <c r="U8989" i="1"/>
  <c r="S8989" i="1"/>
  <c r="G8989" i="1"/>
  <c r="F8989" i="1"/>
  <c r="E8989" i="1"/>
  <c r="D8989" i="1"/>
  <c r="C8989" i="1"/>
  <c r="Z8988" i="1"/>
  <c r="X8988" i="1"/>
  <c r="U8988" i="1"/>
  <c r="S8988" i="1"/>
  <c r="G8988" i="1"/>
  <c r="F8988" i="1"/>
  <c r="E8988" i="1"/>
  <c r="D8988" i="1"/>
  <c r="C8988" i="1"/>
  <c r="Z8987" i="1"/>
  <c r="X8987" i="1"/>
  <c r="U8987" i="1"/>
  <c r="S8987" i="1"/>
  <c r="G8987" i="1"/>
  <c r="F8987" i="1"/>
  <c r="E8987" i="1"/>
  <c r="D8987" i="1"/>
  <c r="C8987" i="1"/>
  <c r="Z8986" i="1"/>
  <c r="X8986" i="1"/>
  <c r="U8986" i="1"/>
  <c r="S8986" i="1"/>
  <c r="G8986" i="1"/>
  <c r="F8986" i="1"/>
  <c r="E8986" i="1"/>
  <c r="D8986" i="1"/>
  <c r="C8986" i="1"/>
  <c r="Z8985" i="1"/>
  <c r="X8985" i="1"/>
  <c r="U8985" i="1"/>
  <c r="S8985" i="1"/>
  <c r="G8985" i="1"/>
  <c r="F8985" i="1"/>
  <c r="E8985" i="1"/>
  <c r="D8985" i="1"/>
  <c r="C8985" i="1"/>
  <c r="Z8984" i="1"/>
  <c r="X8984" i="1"/>
  <c r="U8984" i="1"/>
  <c r="S8984" i="1"/>
  <c r="G8984" i="1"/>
  <c r="F8984" i="1"/>
  <c r="E8984" i="1"/>
  <c r="D8984" i="1"/>
  <c r="C8984" i="1"/>
  <c r="Z8983" i="1"/>
  <c r="X8983" i="1"/>
  <c r="U8983" i="1"/>
  <c r="S8983" i="1"/>
  <c r="G8983" i="1"/>
  <c r="F8983" i="1"/>
  <c r="E8983" i="1"/>
  <c r="D8983" i="1"/>
  <c r="C8983" i="1"/>
  <c r="Z8982" i="1"/>
  <c r="X8982" i="1"/>
  <c r="U8982" i="1"/>
  <c r="S8982" i="1"/>
  <c r="G8982" i="1"/>
  <c r="F8982" i="1"/>
  <c r="E8982" i="1"/>
  <c r="D8982" i="1"/>
  <c r="C8982" i="1"/>
  <c r="Z8981" i="1"/>
  <c r="X8981" i="1"/>
  <c r="U8981" i="1"/>
  <c r="S8981" i="1"/>
  <c r="G8981" i="1"/>
  <c r="F8981" i="1"/>
  <c r="E8981" i="1"/>
  <c r="D8981" i="1"/>
  <c r="C8981" i="1"/>
  <c r="Z8980" i="1"/>
  <c r="X8980" i="1"/>
  <c r="U8980" i="1"/>
  <c r="S8980" i="1"/>
  <c r="G8980" i="1"/>
  <c r="F8980" i="1"/>
  <c r="E8980" i="1"/>
  <c r="D8980" i="1"/>
  <c r="C8980" i="1"/>
  <c r="Z8979" i="1"/>
  <c r="X8979" i="1"/>
  <c r="U8979" i="1"/>
  <c r="S8979" i="1"/>
  <c r="G8979" i="1"/>
  <c r="F8979" i="1"/>
  <c r="E8979" i="1"/>
  <c r="D8979" i="1"/>
  <c r="C8979" i="1"/>
  <c r="Z8978" i="1"/>
  <c r="X8978" i="1"/>
  <c r="U8978" i="1"/>
  <c r="S8978" i="1"/>
  <c r="G8978" i="1"/>
  <c r="F8978" i="1"/>
  <c r="E8978" i="1"/>
  <c r="D8978" i="1"/>
  <c r="C8978" i="1"/>
  <c r="Z8977" i="1"/>
  <c r="X8977" i="1"/>
  <c r="U8977" i="1"/>
  <c r="S8977" i="1"/>
  <c r="G8977" i="1"/>
  <c r="F8977" i="1"/>
  <c r="E8977" i="1"/>
  <c r="D8977" i="1"/>
  <c r="C8977" i="1"/>
  <c r="Z8976" i="1"/>
  <c r="X8976" i="1"/>
  <c r="U8976" i="1"/>
  <c r="S8976" i="1"/>
  <c r="G8976" i="1"/>
  <c r="F8976" i="1"/>
  <c r="E8976" i="1"/>
  <c r="D8976" i="1"/>
  <c r="C8976" i="1"/>
  <c r="Z8975" i="1"/>
  <c r="X8975" i="1"/>
  <c r="U8975" i="1"/>
  <c r="S8975" i="1"/>
  <c r="G8975" i="1"/>
  <c r="F8975" i="1"/>
  <c r="E8975" i="1"/>
  <c r="D8975" i="1"/>
  <c r="C8975" i="1"/>
  <c r="Z8974" i="1"/>
  <c r="X8974" i="1"/>
  <c r="U8974" i="1"/>
  <c r="S8974" i="1"/>
  <c r="G8974" i="1"/>
  <c r="F8974" i="1"/>
  <c r="E8974" i="1"/>
  <c r="D8974" i="1"/>
  <c r="C8974" i="1"/>
  <c r="Z8973" i="1"/>
  <c r="X8973" i="1"/>
  <c r="U8973" i="1"/>
  <c r="S8973" i="1"/>
  <c r="G8973" i="1"/>
  <c r="F8973" i="1"/>
  <c r="E8973" i="1"/>
  <c r="D8973" i="1"/>
  <c r="C8973" i="1"/>
  <c r="Z8972" i="1"/>
  <c r="X8972" i="1"/>
  <c r="U8972" i="1"/>
  <c r="S8972" i="1"/>
  <c r="G8972" i="1"/>
  <c r="F8972" i="1"/>
  <c r="E8972" i="1"/>
  <c r="D8972" i="1"/>
  <c r="C8972" i="1"/>
  <c r="Z8971" i="1"/>
  <c r="X8971" i="1"/>
  <c r="U8971" i="1"/>
  <c r="S8971" i="1"/>
  <c r="G8971" i="1"/>
  <c r="F8971" i="1"/>
  <c r="E8971" i="1"/>
  <c r="D8971" i="1"/>
  <c r="C8971" i="1"/>
  <c r="Z8970" i="1"/>
  <c r="X8970" i="1"/>
  <c r="U8970" i="1"/>
  <c r="S8970" i="1"/>
  <c r="G8970" i="1"/>
  <c r="F8970" i="1"/>
  <c r="E8970" i="1"/>
  <c r="D8970" i="1"/>
  <c r="C8970" i="1"/>
  <c r="Z8969" i="1"/>
  <c r="X8969" i="1"/>
  <c r="U8969" i="1"/>
  <c r="S8969" i="1"/>
  <c r="G8969" i="1"/>
  <c r="F8969" i="1"/>
  <c r="E8969" i="1"/>
  <c r="D8969" i="1"/>
  <c r="C8969" i="1"/>
  <c r="Z8968" i="1"/>
  <c r="X8968" i="1"/>
  <c r="U8968" i="1"/>
  <c r="S8968" i="1"/>
  <c r="G8968" i="1"/>
  <c r="F8968" i="1"/>
  <c r="E8968" i="1"/>
  <c r="D8968" i="1"/>
  <c r="C8968" i="1"/>
  <c r="Z8967" i="1"/>
  <c r="X8967" i="1"/>
  <c r="U8967" i="1"/>
  <c r="S8967" i="1"/>
  <c r="G8967" i="1"/>
  <c r="F8967" i="1"/>
  <c r="E8967" i="1"/>
  <c r="D8967" i="1"/>
  <c r="C8967" i="1"/>
  <c r="Z8966" i="1"/>
  <c r="X8966" i="1"/>
  <c r="U8966" i="1"/>
  <c r="S8966" i="1"/>
  <c r="G8966" i="1"/>
  <c r="F8966" i="1"/>
  <c r="E8966" i="1"/>
  <c r="D8966" i="1"/>
  <c r="C8966" i="1"/>
  <c r="Z8965" i="1"/>
  <c r="X8965" i="1"/>
  <c r="U8965" i="1"/>
  <c r="S8965" i="1"/>
  <c r="G8965" i="1"/>
  <c r="F8965" i="1"/>
  <c r="E8965" i="1"/>
  <c r="D8965" i="1"/>
  <c r="C8965" i="1"/>
  <c r="Z8964" i="1"/>
  <c r="X8964" i="1"/>
  <c r="U8964" i="1"/>
  <c r="S8964" i="1"/>
  <c r="G8964" i="1"/>
  <c r="F8964" i="1"/>
  <c r="E8964" i="1"/>
  <c r="D8964" i="1"/>
  <c r="C8964" i="1"/>
  <c r="Z8963" i="1"/>
  <c r="X8963" i="1"/>
  <c r="U8963" i="1"/>
  <c r="S8963" i="1"/>
  <c r="G8963" i="1"/>
  <c r="F8963" i="1"/>
  <c r="E8963" i="1"/>
  <c r="D8963" i="1"/>
  <c r="C8963" i="1"/>
  <c r="Z8962" i="1"/>
  <c r="X8962" i="1"/>
  <c r="U8962" i="1"/>
  <c r="S8962" i="1"/>
  <c r="G8962" i="1"/>
  <c r="F8962" i="1"/>
  <c r="E8962" i="1"/>
  <c r="D8962" i="1"/>
  <c r="C8962" i="1"/>
  <c r="Z8961" i="1"/>
  <c r="X8961" i="1"/>
  <c r="U8961" i="1"/>
  <c r="S8961" i="1"/>
  <c r="G8961" i="1"/>
  <c r="F8961" i="1"/>
  <c r="E8961" i="1"/>
  <c r="D8961" i="1"/>
  <c r="C8961" i="1"/>
  <c r="Z8960" i="1"/>
  <c r="X8960" i="1"/>
  <c r="U8960" i="1"/>
  <c r="S8960" i="1"/>
  <c r="G8960" i="1"/>
  <c r="F8960" i="1"/>
  <c r="E8960" i="1"/>
  <c r="D8960" i="1"/>
  <c r="C8960" i="1"/>
  <c r="Z8959" i="1"/>
  <c r="X8959" i="1"/>
  <c r="U8959" i="1"/>
  <c r="S8959" i="1"/>
  <c r="G8959" i="1"/>
  <c r="F8959" i="1"/>
  <c r="E8959" i="1"/>
  <c r="D8959" i="1"/>
  <c r="C8959" i="1"/>
  <c r="Z8958" i="1"/>
  <c r="X8958" i="1"/>
  <c r="U8958" i="1"/>
  <c r="S8958" i="1"/>
  <c r="G8958" i="1"/>
  <c r="F8958" i="1"/>
  <c r="E8958" i="1"/>
  <c r="D8958" i="1"/>
  <c r="C8958" i="1"/>
  <c r="Z8957" i="1"/>
  <c r="X8957" i="1"/>
  <c r="U8957" i="1"/>
  <c r="S8957" i="1"/>
  <c r="G8957" i="1"/>
  <c r="F8957" i="1"/>
  <c r="E8957" i="1"/>
  <c r="D8957" i="1"/>
  <c r="C8957" i="1"/>
  <c r="Z8956" i="1"/>
  <c r="X8956" i="1"/>
  <c r="U8956" i="1"/>
  <c r="S8956" i="1"/>
  <c r="G8956" i="1"/>
  <c r="F8956" i="1"/>
  <c r="E8956" i="1"/>
  <c r="D8956" i="1"/>
  <c r="C8956" i="1"/>
  <c r="Z8955" i="1"/>
  <c r="X8955" i="1"/>
  <c r="U8955" i="1"/>
  <c r="S8955" i="1"/>
  <c r="G8955" i="1"/>
  <c r="F8955" i="1"/>
  <c r="E8955" i="1"/>
  <c r="D8955" i="1"/>
  <c r="C8955" i="1"/>
  <c r="Z8954" i="1"/>
  <c r="X8954" i="1"/>
  <c r="U8954" i="1"/>
  <c r="S8954" i="1"/>
  <c r="G8954" i="1"/>
  <c r="F8954" i="1"/>
  <c r="E8954" i="1"/>
  <c r="D8954" i="1"/>
  <c r="C8954" i="1"/>
  <c r="Z8953" i="1"/>
  <c r="X8953" i="1"/>
  <c r="U8953" i="1"/>
  <c r="S8953" i="1"/>
  <c r="G8953" i="1"/>
  <c r="F8953" i="1"/>
  <c r="E8953" i="1"/>
  <c r="D8953" i="1"/>
  <c r="C8953" i="1"/>
  <c r="Z8952" i="1"/>
  <c r="X8952" i="1"/>
  <c r="U8952" i="1"/>
  <c r="S8952" i="1"/>
  <c r="G8952" i="1"/>
  <c r="F8952" i="1"/>
  <c r="E8952" i="1"/>
  <c r="D8952" i="1"/>
  <c r="C8952" i="1"/>
  <c r="Z8951" i="1"/>
  <c r="X8951" i="1"/>
  <c r="U8951" i="1"/>
  <c r="S8951" i="1"/>
  <c r="G8951" i="1"/>
  <c r="F8951" i="1"/>
  <c r="E8951" i="1"/>
  <c r="D8951" i="1"/>
  <c r="C8951" i="1"/>
  <c r="Z8950" i="1"/>
  <c r="X8950" i="1"/>
  <c r="U8950" i="1"/>
  <c r="S8950" i="1"/>
  <c r="G8950" i="1"/>
  <c r="F8950" i="1"/>
  <c r="E8950" i="1"/>
  <c r="D8950" i="1"/>
  <c r="C8950" i="1"/>
  <c r="Z8949" i="1"/>
  <c r="X8949" i="1"/>
  <c r="U8949" i="1"/>
  <c r="S8949" i="1"/>
  <c r="G8949" i="1"/>
  <c r="F8949" i="1"/>
  <c r="E8949" i="1"/>
  <c r="D8949" i="1"/>
  <c r="C8949" i="1"/>
  <c r="Z8948" i="1"/>
  <c r="X8948" i="1"/>
  <c r="U8948" i="1"/>
  <c r="S8948" i="1"/>
  <c r="G8948" i="1"/>
  <c r="F8948" i="1"/>
  <c r="E8948" i="1"/>
  <c r="D8948" i="1"/>
  <c r="C8948" i="1"/>
  <c r="Z8947" i="1"/>
  <c r="X8947" i="1"/>
  <c r="U8947" i="1"/>
  <c r="S8947" i="1"/>
  <c r="G8947" i="1"/>
  <c r="F8947" i="1"/>
  <c r="E8947" i="1"/>
  <c r="D8947" i="1"/>
  <c r="C8947" i="1"/>
  <c r="Z8946" i="1"/>
  <c r="X8946" i="1"/>
  <c r="U8946" i="1"/>
  <c r="S8946" i="1"/>
  <c r="G8946" i="1"/>
  <c r="F8946" i="1"/>
  <c r="E8946" i="1"/>
  <c r="D8946" i="1"/>
  <c r="C8946" i="1"/>
  <c r="Z8945" i="1"/>
  <c r="X8945" i="1"/>
  <c r="U8945" i="1"/>
  <c r="S8945" i="1"/>
  <c r="G8945" i="1"/>
  <c r="F8945" i="1"/>
  <c r="E8945" i="1"/>
  <c r="D8945" i="1"/>
  <c r="C8945" i="1"/>
  <c r="Z8944" i="1"/>
  <c r="X8944" i="1"/>
  <c r="U8944" i="1"/>
  <c r="S8944" i="1"/>
  <c r="G8944" i="1"/>
  <c r="F8944" i="1"/>
  <c r="E8944" i="1"/>
  <c r="D8944" i="1"/>
  <c r="C8944" i="1"/>
  <c r="Z8943" i="1"/>
  <c r="X8943" i="1"/>
  <c r="U8943" i="1"/>
  <c r="S8943" i="1"/>
  <c r="G8943" i="1"/>
  <c r="F8943" i="1"/>
  <c r="E8943" i="1"/>
  <c r="D8943" i="1"/>
  <c r="C8943" i="1"/>
  <c r="Z8942" i="1"/>
  <c r="X8942" i="1"/>
  <c r="U8942" i="1"/>
  <c r="S8942" i="1"/>
  <c r="G8942" i="1"/>
  <c r="F8942" i="1"/>
  <c r="E8942" i="1"/>
  <c r="D8942" i="1"/>
  <c r="C8942" i="1"/>
  <c r="Z8941" i="1"/>
  <c r="X8941" i="1"/>
  <c r="U8941" i="1"/>
  <c r="S8941" i="1"/>
  <c r="G8941" i="1"/>
  <c r="F8941" i="1"/>
  <c r="E8941" i="1"/>
  <c r="D8941" i="1"/>
  <c r="C8941" i="1"/>
  <c r="Z8940" i="1"/>
  <c r="X8940" i="1"/>
  <c r="U8940" i="1"/>
  <c r="S8940" i="1"/>
  <c r="G8940" i="1"/>
  <c r="F8940" i="1"/>
  <c r="E8940" i="1"/>
  <c r="D8940" i="1"/>
  <c r="C8940" i="1"/>
  <c r="Z8939" i="1"/>
  <c r="X8939" i="1"/>
  <c r="U8939" i="1"/>
  <c r="S8939" i="1"/>
  <c r="G8939" i="1"/>
  <c r="F8939" i="1"/>
  <c r="E8939" i="1"/>
  <c r="D8939" i="1"/>
  <c r="C8939" i="1"/>
  <c r="Z8938" i="1"/>
  <c r="X8938" i="1"/>
  <c r="U8938" i="1"/>
  <c r="S8938" i="1"/>
  <c r="G8938" i="1"/>
  <c r="F8938" i="1"/>
  <c r="E8938" i="1"/>
  <c r="D8938" i="1"/>
  <c r="C8938" i="1"/>
  <c r="Z8937" i="1"/>
  <c r="X8937" i="1"/>
  <c r="U8937" i="1"/>
  <c r="S8937" i="1"/>
  <c r="G8937" i="1"/>
  <c r="F8937" i="1"/>
  <c r="E8937" i="1"/>
  <c r="D8937" i="1"/>
  <c r="C8937" i="1"/>
  <c r="Z8936" i="1"/>
  <c r="X8936" i="1"/>
  <c r="U8936" i="1"/>
  <c r="S8936" i="1"/>
  <c r="G8936" i="1"/>
  <c r="F8936" i="1"/>
  <c r="E8936" i="1"/>
  <c r="D8936" i="1"/>
  <c r="C8936" i="1"/>
  <c r="Z8935" i="1"/>
  <c r="X8935" i="1"/>
  <c r="U8935" i="1"/>
  <c r="S8935" i="1"/>
  <c r="G8935" i="1"/>
  <c r="F8935" i="1"/>
  <c r="E8935" i="1"/>
  <c r="D8935" i="1"/>
  <c r="C8935" i="1"/>
  <c r="Z8934" i="1"/>
  <c r="X8934" i="1"/>
  <c r="U8934" i="1"/>
  <c r="S8934" i="1"/>
  <c r="G8934" i="1"/>
  <c r="F8934" i="1"/>
  <c r="E8934" i="1"/>
  <c r="D8934" i="1"/>
  <c r="C8934" i="1"/>
  <c r="Z8933" i="1"/>
  <c r="X8933" i="1"/>
  <c r="U8933" i="1"/>
  <c r="S8933" i="1"/>
  <c r="G8933" i="1"/>
  <c r="F8933" i="1"/>
  <c r="E8933" i="1"/>
  <c r="D8933" i="1"/>
  <c r="C8933" i="1"/>
  <c r="Z8932" i="1"/>
  <c r="X8932" i="1"/>
  <c r="U8932" i="1"/>
  <c r="S8932" i="1"/>
  <c r="G8932" i="1"/>
  <c r="F8932" i="1"/>
  <c r="E8932" i="1"/>
  <c r="D8932" i="1"/>
  <c r="C8932" i="1"/>
  <c r="Z8931" i="1"/>
  <c r="X8931" i="1"/>
  <c r="U8931" i="1"/>
  <c r="S8931" i="1"/>
  <c r="G8931" i="1"/>
  <c r="F8931" i="1"/>
  <c r="E8931" i="1"/>
  <c r="D8931" i="1"/>
  <c r="C8931" i="1"/>
  <c r="Z8930" i="1"/>
  <c r="X8930" i="1"/>
  <c r="U8930" i="1"/>
  <c r="S8930" i="1"/>
  <c r="G8930" i="1"/>
  <c r="F8930" i="1"/>
  <c r="E8930" i="1"/>
  <c r="D8930" i="1"/>
  <c r="C8930" i="1"/>
  <c r="Z8929" i="1"/>
  <c r="X8929" i="1"/>
  <c r="U8929" i="1"/>
  <c r="S8929" i="1"/>
  <c r="G8929" i="1"/>
  <c r="F8929" i="1"/>
  <c r="E8929" i="1"/>
  <c r="D8929" i="1"/>
  <c r="C8929" i="1"/>
  <c r="Z8928" i="1"/>
  <c r="X8928" i="1"/>
  <c r="U8928" i="1"/>
  <c r="S8928" i="1"/>
  <c r="G8928" i="1"/>
  <c r="F8928" i="1"/>
  <c r="E8928" i="1"/>
  <c r="D8928" i="1"/>
  <c r="C8928" i="1"/>
  <c r="Z8927" i="1"/>
  <c r="X8927" i="1"/>
  <c r="U8927" i="1"/>
  <c r="S8927" i="1"/>
  <c r="G8927" i="1"/>
  <c r="F8927" i="1"/>
  <c r="E8927" i="1"/>
  <c r="D8927" i="1"/>
  <c r="C8927" i="1"/>
  <c r="Z8926" i="1"/>
  <c r="X8926" i="1"/>
  <c r="U8926" i="1"/>
  <c r="S8926" i="1"/>
  <c r="G8926" i="1"/>
  <c r="F8926" i="1"/>
  <c r="E8926" i="1"/>
  <c r="D8926" i="1"/>
  <c r="C8926" i="1"/>
  <c r="Z8925" i="1"/>
  <c r="X8925" i="1"/>
  <c r="U8925" i="1"/>
  <c r="S8925" i="1"/>
  <c r="G8925" i="1"/>
  <c r="F8925" i="1"/>
  <c r="E8925" i="1"/>
  <c r="D8925" i="1"/>
  <c r="C8925" i="1"/>
  <c r="Z8924" i="1"/>
  <c r="X8924" i="1"/>
  <c r="U8924" i="1"/>
  <c r="S8924" i="1"/>
  <c r="G8924" i="1"/>
  <c r="F8924" i="1"/>
  <c r="E8924" i="1"/>
  <c r="D8924" i="1"/>
  <c r="C8924" i="1"/>
  <c r="Z8923" i="1"/>
  <c r="X8923" i="1"/>
  <c r="U8923" i="1"/>
  <c r="S8923" i="1"/>
  <c r="G8923" i="1"/>
  <c r="F8923" i="1"/>
  <c r="E8923" i="1"/>
  <c r="D8923" i="1"/>
  <c r="C8923" i="1"/>
  <c r="Z8922" i="1"/>
  <c r="X8922" i="1"/>
  <c r="U8922" i="1"/>
  <c r="S8922" i="1"/>
  <c r="G8922" i="1"/>
  <c r="F8922" i="1"/>
  <c r="E8922" i="1"/>
  <c r="D8922" i="1"/>
  <c r="C8922" i="1"/>
  <c r="Z8921" i="1"/>
  <c r="X8921" i="1"/>
  <c r="U8921" i="1"/>
  <c r="S8921" i="1"/>
  <c r="G8921" i="1"/>
  <c r="F8921" i="1"/>
  <c r="E8921" i="1"/>
  <c r="D8921" i="1"/>
  <c r="C8921" i="1"/>
  <c r="Z8920" i="1"/>
  <c r="X8920" i="1"/>
  <c r="U8920" i="1"/>
  <c r="S8920" i="1"/>
  <c r="G8920" i="1"/>
  <c r="F8920" i="1"/>
  <c r="E8920" i="1"/>
  <c r="D8920" i="1"/>
  <c r="C8920" i="1"/>
  <c r="Z8919" i="1"/>
  <c r="X8919" i="1"/>
  <c r="U8919" i="1"/>
  <c r="S8919" i="1"/>
  <c r="G8919" i="1"/>
  <c r="F8919" i="1"/>
  <c r="E8919" i="1"/>
  <c r="D8919" i="1"/>
  <c r="C8919" i="1"/>
  <c r="Z8918" i="1"/>
  <c r="X8918" i="1"/>
  <c r="U8918" i="1"/>
  <c r="S8918" i="1"/>
  <c r="G8918" i="1"/>
  <c r="F8918" i="1"/>
  <c r="E8918" i="1"/>
  <c r="D8918" i="1"/>
  <c r="C8918" i="1"/>
  <c r="Z8917" i="1"/>
  <c r="X8917" i="1"/>
  <c r="U8917" i="1"/>
  <c r="S8917" i="1"/>
  <c r="G8917" i="1"/>
  <c r="F8917" i="1"/>
  <c r="E8917" i="1"/>
  <c r="D8917" i="1"/>
  <c r="C8917" i="1"/>
  <c r="Z8916" i="1"/>
  <c r="X8916" i="1"/>
  <c r="U8916" i="1"/>
  <c r="S8916" i="1"/>
  <c r="G8916" i="1"/>
  <c r="F8916" i="1"/>
  <c r="E8916" i="1"/>
  <c r="D8916" i="1"/>
  <c r="C8916" i="1"/>
  <c r="Z8915" i="1"/>
  <c r="X8915" i="1"/>
  <c r="U8915" i="1"/>
  <c r="S8915" i="1"/>
  <c r="G8915" i="1"/>
  <c r="F8915" i="1"/>
  <c r="E8915" i="1"/>
  <c r="D8915" i="1"/>
  <c r="C8915" i="1"/>
  <c r="Z8914" i="1"/>
  <c r="X8914" i="1"/>
  <c r="U8914" i="1"/>
  <c r="S8914" i="1"/>
  <c r="G8914" i="1"/>
  <c r="F8914" i="1"/>
  <c r="E8914" i="1"/>
  <c r="D8914" i="1"/>
  <c r="C8914" i="1"/>
  <c r="Z8913" i="1"/>
  <c r="X8913" i="1"/>
  <c r="U8913" i="1"/>
  <c r="S8913" i="1"/>
  <c r="G8913" i="1"/>
  <c r="F8913" i="1"/>
  <c r="E8913" i="1"/>
  <c r="D8913" i="1"/>
  <c r="C8913" i="1"/>
  <c r="Z8912" i="1"/>
  <c r="X8912" i="1"/>
  <c r="U8912" i="1"/>
  <c r="S8912" i="1"/>
  <c r="G8912" i="1"/>
  <c r="F8912" i="1"/>
  <c r="E8912" i="1"/>
  <c r="D8912" i="1"/>
  <c r="C8912" i="1"/>
  <c r="Z8911" i="1"/>
  <c r="X8911" i="1"/>
  <c r="U8911" i="1"/>
  <c r="S8911" i="1"/>
  <c r="G8911" i="1"/>
  <c r="F8911" i="1"/>
  <c r="E8911" i="1"/>
  <c r="D8911" i="1"/>
  <c r="C8911" i="1"/>
  <c r="Z8910" i="1"/>
  <c r="X8910" i="1"/>
  <c r="U8910" i="1"/>
  <c r="S8910" i="1"/>
  <c r="G8910" i="1"/>
  <c r="F8910" i="1"/>
  <c r="E8910" i="1"/>
  <c r="D8910" i="1"/>
  <c r="C8910" i="1"/>
  <c r="Z8909" i="1"/>
  <c r="X8909" i="1"/>
  <c r="U8909" i="1"/>
  <c r="S8909" i="1"/>
  <c r="G8909" i="1"/>
  <c r="F8909" i="1"/>
  <c r="E8909" i="1"/>
  <c r="D8909" i="1"/>
  <c r="C8909" i="1"/>
  <c r="Z8908" i="1"/>
  <c r="X8908" i="1"/>
  <c r="U8908" i="1"/>
  <c r="S8908" i="1"/>
  <c r="G8908" i="1"/>
  <c r="F8908" i="1"/>
  <c r="E8908" i="1"/>
  <c r="D8908" i="1"/>
  <c r="C8908" i="1"/>
  <c r="Z8907" i="1"/>
  <c r="X8907" i="1"/>
  <c r="U8907" i="1"/>
  <c r="S8907" i="1"/>
  <c r="G8907" i="1"/>
  <c r="F8907" i="1"/>
  <c r="E8907" i="1"/>
  <c r="D8907" i="1"/>
  <c r="C8907" i="1"/>
  <c r="Z8906" i="1"/>
  <c r="X8906" i="1"/>
  <c r="U8906" i="1"/>
  <c r="S8906" i="1"/>
  <c r="G8906" i="1"/>
  <c r="F8906" i="1"/>
  <c r="E8906" i="1"/>
  <c r="D8906" i="1"/>
  <c r="C8906" i="1"/>
  <c r="Z8905" i="1"/>
  <c r="X8905" i="1"/>
  <c r="U8905" i="1"/>
  <c r="S8905" i="1"/>
  <c r="G8905" i="1"/>
  <c r="F8905" i="1"/>
  <c r="E8905" i="1"/>
  <c r="D8905" i="1"/>
  <c r="C8905" i="1"/>
  <c r="Z8904" i="1"/>
  <c r="X8904" i="1"/>
  <c r="U8904" i="1"/>
  <c r="S8904" i="1"/>
  <c r="G8904" i="1"/>
  <c r="F8904" i="1"/>
  <c r="E8904" i="1"/>
  <c r="D8904" i="1"/>
  <c r="C8904" i="1"/>
  <c r="Z8903" i="1"/>
  <c r="X8903" i="1"/>
  <c r="U8903" i="1"/>
  <c r="S8903" i="1"/>
  <c r="G8903" i="1"/>
  <c r="F8903" i="1"/>
  <c r="E8903" i="1"/>
  <c r="D8903" i="1"/>
  <c r="C8903" i="1"/>
  <c r="Z8902" i="1"/>
  <c r="X8902" i="1"/>
  <c r="U8902" i="1"/>
  <c r="S8902" i="1"/>
  <c r="G8902" i="1"/>
  <c r="F8902" i="1"/>
  <c r="E8902" i="1"/>
  <c r="D8902" i="1"/>
  <c r="C8902" i="1"/>
  <c r="Z8901" i="1"/>
  <c r="X8901" i="1"/>
  <c r="U8901" i="1"/>
  <c r="S8901" i="1"/>
  <c r="G8901" i="1"/>
  <c r="F8901" i="1"/>
  <c r="E8901" i="1"/>
  <c r="D8901" i="1"/>
  <c r="C8901" i="1"/>
  <c r="Z8900" i="1"/>
  <c r="X8900" i="1"/>
  <c r="U8900" i="1"/>
  <c r="S8900" i="1"/>
  <c r="G8900" i="1"/>
  <c r="F8900" i="1"/>
  <c r="E8900" i="1"/>
  <c r="D8900" i="1"/>
  <c r="C8900" i="1"/>
  <c r="Z8899" i="1"/>
  <c r="X8899" i="1"/>
  <c r="U8899" i="1"/>
  <c r="S8899" i="1"/>
  <c r="G8899" i="1"/>
  <c r="F8899" i="1"/>
  <c r="E8899" i="1"/>
  <c r="D8899" i="1"/>
  <c r="C8899" i="1"/>
  <c r="Z8898" i="1"/>
  <c r="X8898" i="1"/>
  <c r="U8898" i="1"/>
  <c r="S8898" i="1"/>
  <c r="G8898" i="1"/>
  <c r="F8898" i="1"/>
  <c r="E8898" i="1"/>
  <c r="D8898" i="1"/>
  <c r="C8898" i="1"/>
  <c r="Z8897" i="1"/>
  <c r="X8897" i="1"/>
  <c r="U8897" i="1"/>
  <c r="S8897" i="1"/>
  <c r="G8897" i="1"/>
  <c r="F8897" i="1"/>
  <c r="E8897" i="1"/>
  <c r="D8897" i="1"/>
  <c r="C8897" i="1"/>
  <c r="Z8896" i="1"/>
  <c r="X8896" i="1"/>
  <c r="U8896" i="1"/>
  <c r="S8896" i="1"/>
  <c r="G8896" i="1"/>
  <c r="F8896" i="1"/>
  <c r="E8896" i="1"/>
  <c r="D8896" i="1"/>
  <c r="C8896" i="1"/>
  <c r="Z8895" i="1"/>
  <c r="X8895" i="1"/>
  <c r="U8895" i="1"/>
  <c r="S8895" i="1"/>
  <c r="G8895" i="1"/>
  <c r="F8895" i="1"/>
  <c r="E8895" i="1"/>
  <c r="D8895" i="1"/>
  <c r="C8895" i="1"/>
  <c r="Z8894" i="1"/>
  <c r="X8894" i="1"/>
  <c r="U8894" i="1"/>
  <c r="S8894" i="1"/>
  <c r="G8894" i="1"/>
  <c r="F8894" i="1"/>
  <c r="E8894" i="1"/>
  <c r="D8894" i="1"/>
  <c r="C8894" i="1"/>
  <c r="Z8893" i="1"/>
  <c r="X8893" i="1"/>
  <c r="U8893" i="1"/>
  <c r="S8893" i="1"/>
  <c r="G8893" i="1"/>
  <c r="F8893" i="1"/>
  <c r="E8893" i="1"/>
  <c r="D8893" i="1"/>
  <c r="C8893" i="1"/>
  <c r="Z8892" i="1"/>
  <c r="X8892" i="1"/>
  <c r="U8892" i="1"/>
  <c r="S8892" i="1"/>
  <c r="G8892" i="1"/>
  <c r="F8892" i="1"/>
  <c r="E8892" i="1"/>
  <c r="D8892" i="1"/>
  <c r="C8892" i="1"/>
  <c r="Z8891" i="1"/>
  <c r="X8891" i="1"/>
  <c r="U8891" i="1"/>
  <c r="S8891" i="1"/>
  <c r="G8891" i="1"/>
  <c r="F8891" i="1"/>
  <c r="E8891" i="1"/>
  <c r="D8891" i="1"/>
  <c r="C8891" i="1"/>
  <c r="Z8890" i="1"/>
  <c r="X8890" i="1"/>
  <c r="U8890" i="1"/>
  <c r="S8890" i="1"/>
  <c r="G8890" i="1"/>
  <c r="F8890" i="1"/>
  <c r="E8890" i="1"/>
  <c r="D8890" i="1"/>
  <c r="C8890" i="1"/>
  <c r="Z8889" i="1"/>
  <c r="X8889" i="1"/>
  <c r="U8889" i="1"/>
  <c r="S8889" i="1"/>
  <c r="G8889" i="1"/>
  <c r="F8889" i="1"/>
  <c r="E8889" i="1"/>
  <c r="D8889" i="1"/>
  <c r="C8889" i="1"/>
  <c r="Z8888" i="1"/>
  <c r="X8888" i="1"/>
  <c r="U8888" i="1"/>
  <c r="S8888" i="1"/>
  <c r="G8888" i="1"/>
  <c r="F8888" i="1"/>
  <c r="E8888" i="1"/>
  <c r="D8888" i="1"/>
  <c r="C8888" i="1"/>
  <c r="Z8887" i="1"/>
  <c r="X8887" i="1"/>
  <c r="U8887" i="1"/>
  <c r="S8887" i="1"/>
  <c r="G8887" i="1"/>
  <c r="F8887" i="1"/>
  <c r="E8887" i="1"/>
  <c r="D8887" i="1"/>
  <c r="C8887" i="1"/>
  <c r="Z8886" i="1"/>
  <c r="X8886" i="1"/>
  <c r="U8886" i="1"/>
  <c r="S8886" i="1"/>
  <c r="G8886" i="1"/>
  <c r="F8886" i="1"/>
  <c r="E8886" i="1"/>
  <c r="D8886" i="1"/>
  <c r="C8886" i="1"/>
  <c r="Z8885" i="1"/>
  <c r="X8885" i="1"/>
  <c r="U8885" i="1"/>
  <c r="S8885" i="1"/>
  <c r="G8885" i="1"/>
  <c r="F8885" i="1"/>
  <c r="E8885" i="1"/>
  <c r="D8885" i="1"/>
  <c r="C8885" i="1"/>
  <c r="Z8884" i="1"/>
  <c r="X8884" i="1"/>
  <c r="U8884" i="1"/>
  <c r="S8884" i="1"/>
  <c r="G8884" i="1"/>
  <c r="F8884" i="1"/>
  <c r="E8884" i="1"/>
  <c r="D8884" i="1"/>
  <c r="C8884" i="1"/>
  <c r="Z8883" i="1"/>
  <c r="X8883" i="1"/>
  <c r="U8883" i="1"/>
  <c r="S8883" i="1"/>
  <c r="G8883" i="1"/>
  <c r="F8883" i="1"/>
  <c r="E8883" i="1"/>
  <c r="D8883" i="1"/>
  <c r="C8883" i="1"/>
  <c r="Z8882" i="1"/>
  <c r="X8882" i="1"/>
  <c r="U8882" i="1"/>
  <c r="S8882" i="1"/>
  <c r="G8882" i="1"/>
  <c r="F8882" i="1"/>
  <c r="E8882" i="1"/>
  <c r="D8882" i="1"/>
  <c r="C8882" i="1"/>
  <c r="Z8881" i="1"/>
  <c r="X8881" i="1"/>
  <c r="U8881" i="1"/>
  <c r="S8881" i="1"/>
  <c r="G8881" i="1"/>
  <c r="F8881" i="1"/>
  <c r="E8881" i="1"/>
  <c r="D8881" i="1"/>
  <c r="C8881" i="1"/>
  <c r="Z8880" i="1"/>
  <c r="X8880" i="1"/>
  <c r="U8880" i="1"/>
  <c r="S8880" i="1"/>
  <c r="G8880" i="1"/>
  <c r="F8880" i="1"/>
  <c r="E8880" i="1"/>
  <c r="D8880" i="1"/>
  <c r="C8880" i="1"/>
  <c r="Z8879" i="1"/>
  <c r="X8879" i="1"/>
  <c r="U8879" i="1"/>
  <c r="S8879" i="1"/>
  <c r="G8879" i="1"/>
  <c r="F8879" i="1"/>
  <c r="E8879" i="1"/>
  <c r="D8879" i="1"/>
  <c r="C8879" i="1"/>
  <c r="Z8878" i="1"/>
  <c r="X8878" i="1"/>
  <c r="U8878" i="1"/>
  <c r="S8878" i="1"/>
  <c r="G8878" i="1"/>
  <c r="F8878" i="1"/>
  <c r="E8878" i="1"/>
  <c r="D8878" i="1"/>
  <c r="C8878" i="1"/>
  <c r="Z8877" i="1"/>
  <c r="X8877" i="1"/>
  <c r="U8877" i="1"/>
  <c r="S8877" i="1"/>
  <c r="G8877" i="1"/>
  <c r="F8877" i="1"/>
  <c r="E8877" i="1"/>
  <c r="D8877" i="1"/>
  <c r="C8877" i="1"/>
  <c r="Z8876" i="1"/>
  <c r="X8876" i="1"/>
  <c r="U8876" i="1"/>
  <c r="S8876" i="1"/>
  <c r="G8876" i="1"/>
  <c r="F8876" i="1"/>
  <c r="E8876" i="1"/>
  <c r="D8876" i="1"/>
  <c r="C8876" i="1"/>
  <c r="Z8875" i="1"/>
  <c r="X8875" i="1"/>
  <c r="U8875" i="1"/>
  <c r="S8875" i="1"/>
  <c r="G8875" i="1"/>
  <c r="F8875" i="1"/>
  <c r="E8875" i="1"/>
  <c r="D8875" i="1"/>
  <c r="C8875" i="1"/>
  <c r="Z8874" i="1"/>
  <c r="X8874" i="1"/>
  <c r="U8874" i="1"/>
  <c r="S8874" i="1"/>
  <c r="G8874" i="1"/>
  <c r="F8874" i="1"/>
  <c r="E8874" i="1"/>
  <c r="D8874" i="1"/>
  <c r="C8874" i="1"/>
  <c r="Z8873" i="1"/>
  <c r="X8873" i="1"/>
  <c r="U8873" i="1"/>
  <c r="S8873" i="1"/>
  <c r="G8873" i="1"/>
  <c r="F8873" i="1"/>
  <c r="E8873" i="1"/>
  <c r="D8873" i="1"/>
  <c r="C8873" i="1"/>
  <c r="Z8872" i="1"/>
  <c r="X8872" i="1"/>
  <c r="U8872" i="1"/>
  <c r="S8872" i="1"/>
  <c r="G8872" i="1"/>
  <c r="F8872" i="1"/>
  <c r="E8872" i="1"/>
  <c r="D8872" i="1"/>
  <c r="C8872" i="1"/>
  <c r="Z8871" i="1"/>
  <c r="X8871" i="1"/>
  <c r="U8871" i="1"/>
  <c r="S8871" i="1"/>
  <c r="G8871" i="1"/>
  <c r="F8871" i="1"/>
  <c r="E8871" i="1"/>
  <c r="D8871" i="1"/>
  <c r="C8871" i="1"/>
  <c r="Z8870" i="1"/>
  <c r="X8870" i="1"/>
  <c r="U8870" i="1"/>
  <c r="S8870" i="1"/>
  <c r="G8870" i="1"/>
  <c r="F8870" i="1"/>
  <c r="E8870" i="1"/>
  <c r="D8870" i="1"/>
  <c r="C8870" i="1"/>
  <c r="Z8869" i="1"/>
  <c r="X8869" i="1"/>
  <c r="U8869" i="1"/>
  <c r="S8869" i="1"/>
  <c r="G8869" i="1"/>
  <c r="F8869" i="1"/>
  <c r="E8869" i="1"/>
  <c r="D8869" i="1"/>
  <c r="C8869" i="1"/>
  <c r="Z8868" i="1"/>
  <c r="X8868" i="1"/>
  <c r="U8868" i="1"/>
  <c r="S8868" i="1"/>
  <c r="G8868" i="1"/>
  <c r="F8868" i="1"/>
  <c r="E8868" i="1"/>
  <c r="D8868" i="1"/>
  <c r="C8868" i="1"/>
  <c r="Z8867" i="1"/>
  <c r="X8867" i="1"/>
  <c r="U8867" i="1"/>
  <c r="S8867" i="1"/>
  <c r="G8867" i="1"/>
  <c r="F8867" i="1"/>
  <c r="E8867" i="1"/>
  <c r="D8867" i="1"/>
  <c r="C8867" i="1"/>
  <c r="Z8866" i="1"/>
  <c r="X8866" i="1"/>
  <c r="U8866" i="1"/>
  <c r="S8866" i="1"/>
  <c r="G8866" i="1"/>
  <c r="F8866" i="1"/>
  <c r="E8866" i="1"/>
  <c r="D8866" i="1"/>
  <c r="C8866" i="1"/>
  <c r="Z8865" i="1"/>
  <c r="X8865" i="1"/>
  <c r="U8865" i="1"/>
  <c r="S8865" i="1"/>
  <c r="G8865" i="1"/>
  <c r="F8865" i="1"/>
  <c r="E8865" i="1"/>
  <c r="D8865" i="1"/>
  <c r="C8865" i="1"/>
  <c r="Z8864" i="1"/>
  <c r="X8864" i="1"/>
  <c r="U8864" i="1"/>
  <c r="S8864" i="1"/>
  <c r="G8864" i="1"/>
  <c r="F8864" i="1"/>
  <c r="E8864" i="1"/>
  <c r="D8864" i="1"/>
  <c r="C8864" i="1"/>
  <c r="Z8863" i="1"/>
  <c r="X8863" i="1"/>
  <c r="U8863" i="1"/>
  <c r="S8863" i="1"/>
  <c r="G8863" i="1"/>
  <c r="F8863" i="1"/>
  <c r="E8863" i="1"/>
  <c r="D8863" i="1"/>
  <c r="C8863" i="1"/>
  <c r="Z8862" i="1"/>
  <c r="X8862" i="1"/>
  <c r="U8862" i="1"/>
  <c r="S8862" i="1"/>
  <c r="G8862" i="1"/>
  <c r="F8862" i="1"/>
  <c r="E8862" i="1"/>
  <c r="D8862" i="1"/>
  <c r="C8862" i="1"/>
  <c r="Z8861" i="1"/>
  <c r="X8861" i="1"/>
  <c r="U8861" i="1"/>
  <c r="S8861" i="1"/>
  <c r="G8861" i="1"/>
  <c r="F8861" i="1"/>
  <c r="E8861" i="1"/>
  <c r="D8861" i="1"/>
  <c r="C8861" i="1"/>
  <c r="Z8860" i="1"/>
  <c r="X8860" i="1"/>
  <c r="U8860" i="1"/>
  <c r="S8860" i="1"/>
  <c r="G8860" i="1"/>
  <c r="F8860" i="1"/>
  <c r="E8860" i="1"/>
  <c r="D8860" i="1"/>
  <c r="C8860" i="1"/>
  <c r="Z8859" i="1"/>
  <c r="X8859" i="1"/>
  <c r="U8859" i="1"/>
  <c r="S8859" i="1"/>
  <c r="G8859" i="1"/>
  <c r="F8859" i="1"/>
  <c r="E8859" i="1"/>
  <c r="D8859" i="1"/>
  <c r="C8859" i="1"/>
  <c r="Z8858" i="1"/>
  <c r="X8858" i="1"/>
  <c r="U8858" i="1"/>
  <c r="S8858" i="1"/>
  <c r="G8858" i="1"/>
  <c r="F8858" i="1"/>
  <c r="E8858" i="1"/>
  <c r="D8858" i="1"/>
  <c r="C8858" i="1"/>
  <c r="Z8857" i="1"/>
  <c r="X8857" i="1"/>
  <c r="U8857" i="1"/>
  <c r="S8857" i="1"/>
  <c r="G8857" i="1"/>
  <c r="F8857" i="1"/>
  <c r="E8857" i="1"/>
  <c r="D8857" i="1"/>
  <c r="C8857" i="1"/>
  <c r="Z8856" i="1"/>
  <c r="X8856" i="1"/>
  <c r="U8856" i="1"/>
  <c r="S8856" i="1"/>
  <c r="G8856" i="1"/>
  <c r="F8856" i="1"/>
  <c r="E8856" i="1"/>
  <c r="D8856" i="1"/>
  <c r="C8856" i="1"/>
  <c r="Z8855" i="1"/>
  <c r="X8855" i="1"/>
  <c r="U8855" i="1"/>
  <c r="S8855" i="1"/>
  <c r="G8855" i="1"/>
  <c r="F8855" i="1"/>
  <c r="E8855" i="1"/>
  <c r="D8855" i="1"/>
  <c r="C8855" i="1"/>
  <c r="Z8854" i="1"/>
  <c r="X8854" i="1"/>
  <c r="U8854" i="1"/>
  <c r="S8854" i="1"/>
  <c r="G8854" i="1"/>
  <c r="F8854" i="1"/>
  <c r="E8854" i="1"/>
  <c r="D8854" i="1"/>
  <c r="C8854" i="1"/>
  <c r="Z8853" i="1"/>
  <c r="X8853" i="1"/>
  <c r="U8853" i="1"/>
  <c r="S8853" i="1"/>
  <c r="G8853" i="1"/>
  <c r="F8853" i="1"/>
  <c r="E8853" i="1"/>
  <c r="D8853" i="1"/>
  <c r="C8853" i="1"/>
  <c r="Z8852" i="1"/>
  <c r="X8852" i="1"/>
  <c r="U8852" i="1"/>
  <c r="S8852" i="1"/>
  <c r="G8852" i="1"/>
  <c r="F8852" i="1"/>
  <c r="E8852" i="1"/>
  <c r="D8852" i="1"/>
  <c r="C8852" i="1"/>
  <c r="Z8851" i="1"/>
  <c r="X8851" i="1"/>
  <c r="U8851" i="1"/>
  <c r="S8851" i="1"/>
  <c r="G8851" i="1"/>
  <c r="F8851" i="1"/>
  <c r="E8851" i="1"/>
  <c r="D8851" i="1"/>
  <c r="C8851" i="1"/>
  <c r="Z8850" i="1"/>
  <c r="X8850" i="1"/>
  <c r="U8850" i="1"/>
  <c r="S8850" i="1"/>
  <c r="G8850" i="1"/>
  <c r="F8850" i="1"/>
  <c r="E8850" i="1"/>
  <c r="D8850" i="1"/>
  <c r="C8850" i="1"/>
  <c r="Z8849" i="1"/>
  <c r="X8849" i="1"/>
  <c r="U8849" i="1"/>
  <c r="S8849" i="1"/>
  <c r="G8849" i="1"/>
  <c r="F8849" i="1"/>
  <c r="E8849" i="1"/>
  <c r="D8849" i="1"/>
  <c r="C8849" i="1"/>
  <c r="Z8848" i="1"/>
  <c r="X8848" i="1"/>
  <c r="U8848" i="1"/>
  <c r="S8848" i="1"/>
  <c r="G8848" i="1"/>
  <c r="F8848" i="1"/>
  <c r="E8848" i="1"/>
  <c r="D8848" i="1"/>
  <c r="C8848" i="1"/>
  <c r="Z8847" i="1"/>
  <c r="X8847" i="1"/>
  <c r="U8847" i="1"/>
  <c r="S8847" i="1"/>
  <c r="G8847" i="1"/>
  <c r="F8847" i="1"/>
  <c r="E8847" i="1"/>
  <c r="D8847" i="1"/>
  <c r="C8847" i="1"/>
  <c r="Z8846" i="1"/>
  <c r="X8846" i="1"/>
  <c r="U8846" i="1"/>
  <c r="S8846" i="1"/>
  <c r="G8846" i="1"/>
  <c r="F8846" i="1"/>
  <c r="E8846" i="1"/>
  <c r="D8846" i="1"/>
  <c r="C8846" i="1"/>
  <c r="Z8845" i="1"/>
  <c r="X8845" i="1"/>
  <c r="U8845" i="1"/>
  <c r="S8845" i="1"/>
  <c r="G8845" i="1"/>
  <c r="F8845" i="1"/>
  <c r="E8845" i="1"/>
  <c r="D8845" i="1"/>
  <c r="C8845" i="1"/>
  <c r="Z8844" i="1"/>
  <c r="X8844" i="1"/>
  <c r="U8844" i="1"/>
  <c r="S8844" i="1"/>
  <c r="G8844" i="1"/>
  <c r="F8844" i="1"/>
  <c r="E8844" i="1"/>
  <c r="D8844" i="1"/>
  <c r="C8844" i="1"/>
  <c r="Z8843" i="1"/>
  <c r="X8843" i="1"/>
  <c r="U8843" i="1"/>
  <c r="S8843" i="1"/>
  <c r="G8843" i="1"/>
  <c r="F8843" i="1"/>
  <c r="E8843" i="1"/>
  <c r="D8843" i="1"/>
  <c r="C8843" i="1"/>
  <c r="Z8842" i="1"/>
  <c r="X8842" i="1"/>
  <c r="U8842" i="1"/>
  <c r="S8842" i="1"/>
  <c r="G8842" i="1"/>
  <c r="F8842" i="1"/>
  <c r="E8842" i="1"/>
  <c r="D8842" i="1"/>
  <c r="C8842" i="1"/>
  <c r="Z8841" i="1"/>
  <c r="X8841" i="1"/>
  <c r="U8841" i="1"/>
  <c r="S8841" i="1"/>
  <c r="G8841" i="1"/>
  <c r="F8841" i="1"/>
  <c r="E8841" i="1"/>
  <c r="D8841" i="1"/>
  <c r="C8841" i="1"/>
  <c r="Z8840" i="1"/>
  <c r="X8840" i="1"/>
  <c r="U8840" i="1"/>
  <c r="S8840" i="1"/>
  <c r="G8840" i="1"/>
  <c r="F8840" i="1"/>
  <c r="E8840" i="1"/>
  <c r="D8840" i="1"/>
  <c r="C8840" i="1"/>
  <c r="Z8839" i="1"/>
  <c r="X8839" i="1"/>
  <c r="U8839" i="1"/>
  <c r="S8839" i="1"/>
  <c r="G8839" i="1"/>
  <c r="F8839" i="1"/>
  <c r="E8839" i="1"/>
  <c r="D8839" i="1"/>
  <c r="C8839" i="1"/>
  <c r="Z8838" i="1"/>
  <c r="X8838" i="1"/>
  <c r="U8838" i="1"/>
  <c r="S8838" i="1"/>
  <c r="G8838" i="1"/>
  <c r="F8838" i="1"/>
  <c r="E8838" i="1"/>
  <c r="D8838" i="1"/>
  <c r="C8838" i="1"/>
  <c r="Z8837" i="1"/>
  <c r="X8837" i="1"/>
  <c r="U8837" i="1"/>
  <c r="S8837" i="1"/>
  <c r="G8837" i="1"/>
  <c r="F8837" i="1"/>
  <c r="E8837" i="1"/>
  <c r="D8837" i="1"/>
  <c r="C8837" i="1"/>
  <c r="Z8836" i="1"/>
  <c r="X8836" i="1"/>
  <c r="U8836" i="1"/>
  <c r="S8836" i="1"/>
  <c r="G8836" i="1"/>
  <c r="F8836" i="1"/>
  <c r="E8836" i="1"/>
  <c r="D8836" i="1"/>
  <c r="C8836" i="1"/>
  <c r="Z8835" i="1"/>
  <c r="X8835" i="1"/>
  <c r="U8835" i="1"/>
  <c r="S8835" i="1"/>
  <c r="G8835" i="1"/>
  <c r="F8835" i="1"/>
  <c r="E8835" i="1"/>
  <c r="D8835" i="1"/>
  <c r="C8835" i="1"/>
  <c r="Z8834" i="1"/>
  <c r="X8834" i="1"/>
  <c r="U8834" i="1"/>
  <c r="S8834" i="1"/>
  <c r="G8834" i="1"/>
  <c r="F8834" i="1"/>
  <c r="E8834" i="1"/>
  <c r="D8834" i="1"/>
  <c r="C8834" i="1"/>
  <c r="Z8833" i="1"/>
  <c r="X8833" i="1"/>
  <c r="U8833" i="1"/>
  <c r="S8833" i="1"/>
  <c r="G8833" i="1"/>
  <c r="F8833" i="1"/>
  <c r="E8833" i="1"/>
  <c r="D8833" i="1"/>
  <c r="C8833" i="1"/>
  <c r="Z8832" i="1"/>
  <c r="X8832" i="1"/>
  <c r="U8832" i="1"/>
  <c r="S8832" i="1"/>
  <c r="G8832" i="1"/>
  <c r="F8832" i="1"/>
  <c r="E8832" i="1"/>
  <c r="D8832" i="1"/>
  <c r="C8832" i="1"/>
  <c r="Z8831" i="1"/>
  <c r="X8831" i="1"/>
  <c r="U8831" i="1"/>
  <c r="S8831" i="1"/>
  <c r="G8831" i="1"/>
  <c r="F8831" i="1"/>
  <c r="E8831" i="1"/>
  <c r="D8831" i="1"/>
  <c r="C8831" i="1"/>
  <c r="Z8830" i="1"/>
  <c r="X8830" i="1"/>
  <c r="U8830" i="1"/>
  <c r="S8830" i="1"/>
  <c r="G8830" i="1"/>
  <c r="F8830" i="1"/>
  <c r="E8830" i="1"/>
  <c r="D8830" i="1"/>
  <c r="C8830" i="1"/>
  <c r="Z8829" i="1"/>
  <c r="X8829" i="1"/>
  <c r="U8829" i="1"/>
  <c r="S8829" i="1"/>
  <c r="G8829" i="1"/>
  <c r="F8829" i="1"/>
  <c r="E8829" i="1"/>
  <c r="D8829" i="1"/>
  <c r="C8829" i="1"/>
  <c r="Z8828" i="1"/>
  <c r="X8828" i="1"/>
  <c r="U8828" i="1"/>
  <c r="S8828" i="1"/>
  <c r="G8828" i="1"/>
  <c r="F8828" i="1"/>
  <c r="E8828" i="1"/>
  <c r="D8828" i="1"/>
  <c r="C8828" i="1"/>
  <c r="Z8827" i="1"/>
  <c r="X8827" i="1"/>
  <c r="U8827" i="1"/>
  <c r="S8827" i="1"/>
  <c r="G8827" i="1"/>
  <c r="F8827" i="1"/>
  <c r="E8827" i="1"/>
  <c r="D8827" i="1"/>
  <c r="C8827" i="1"/>
  <c r="Z8826" i="1"/>
  <c r="X8826" i="1"/>
  <c r="U8826" i="1"/>
  <c r="S8826" i="1"/>
  <c r="G8826" i="1"/>
  <c r="F8826" i="1"/>
  <c r="E8826" i="1"/>
  <c r="D8826" i="1"/>
  <c r="C8826" i="1"/>
  <c r="Z8825" i="1"/>
  <c r="X8825" i="1"/>
  <c r="U8825" i="1"/>
  <c r="S8825" i="1"/>
  <c r="G8825" i="1"/>
  <c r="F8825" i="1"/>
  <c r="E8825" i="1"/>
  <c r="D8825" i="1"/>
  <c r="C8825" i="1"/>
  <c r="Z8824" i="1"/>
  <c r="X8824" i="1"/>
  <c r="U8824" i="1"/>
  <c r="S8824" i="1"/>
  <c r="G8824" i="1"/>
  <c r="F8824" i="1"/>
  <c r="E8824" i="1"/>
  <c r="D8824" i="1"/>
  <c r="C8824" i="1"/>
  <c r="Z8823" i="1"/>
  <c r="X8823" i="1"/>
  <c r="U8823" i="1"/>
  <c r="S8823" i="1"/>
  <c r="G8823" i="1"/>
  <c r="F8823" i="1"/>
  <c r="E8823" i="1"/>
  <c r="D8823" i="1"/>
  <c r="C8823" i="1"/>
  <c r="Z8822" i="1"/>
  <c r="X8822" i="1"/>
  <c r="U8822" i="1"/>
  <c r="S8822" i="1"/>
  <c r="G8822" i="1"/>
  <c r="F8822" i="1"/>
  <c r="E8822" i="1"/>
  <c r="D8822" i="1"/>
  <c r="C8822" i="1"/>
  <c r="Z8821" i="1"/>
  <c r="X8821" i="1"/>
  <c r="U8821" i="1"/>
  <c r="S8821" i="1"/>
  <c r="G8821" i="1"/>
  <c r="F8821" i="1"/>
  <c r="E8821" i="1"/>
  <c r="D8821" i="1"/>
  <c r="C8821" i="1"/>
  <c r="Z8820" i="1"/>
  <c r="X8820" i="1"/>
  <c r="U8820" i="1"/>
  <c r="S8820" i="1"/>
  <c r="G8820" i="1"/>
  <c r="F8820" i="1"/>
  <c r="E8820" i="1"/>
  <c r="D8820" i="1"/>
  <c r="C8820" i="1"/>
  <c r="Z8819" i="1"/>
  <c r="X8819" i="1"/>
  <c r="U8819" i="1"/>
  <c r="S8819" i="1"/>
  <c r="G8819" i="1"/>
  <c r="F8819" i="1"/>
  <c r="E8819" i="1"/>
  <c r="D8819" i="1"/>
  <c r="C8819" i="1"/>
  <c r="Z8818" i="1"/>
  <c r="X8818" i="1"/>
  <c r="U8818" i="1"/>
  <c r="S8818" i="1"/>
  <c r="G8818" i="1"/>
  <c r="F8818" i="1"/>
  <c r="E8818" i="1"/>
  <c r="D8818" i="1"/>
  <c r="C8818" i="1"/>
  <c r="Z8817" i="1"/>
  <c r="X8817" i="1"/>
  <c r="U8817" i="1"/>
  <c r="S8817" i="1"/>
  <c r="G8817" i="1"/>
  <c r="F8817" i="1"/>
  <c r="E8817" i="1"/>
  <c r="D8817" i="1"/>
  <c r="C8817" i="1"/>
  <c r="Z8816" i="1"/>
  <c r="X8816" i="1"/>
  <c r="U8816" i="1"/>
  <c r="S8816" i="1"/>
  <c r="G8816" i="1"/>
  <c r="F8816" i="1"/>
  <c r="E8816" i="1"/>
  <c r="D8816" i="1"/>
  <c r="C8816" i="1"/>
  <c r="Z8815" i="1"/>
  <c r="X8815" i="1"/>
  <c r="U8815" i="1"/>
  <c r="S8815" i="1"/>
  <c r="G8815" i="1"/>
  <c r="F8815" i="1"/>
  <c r="E8815" i="1"/>
  <c r="D8815" i="1"/>
  <c r="C8815" i="1"/>
  <c r="Z8814" i="1"/>
  <c r="X8814" i="1"/>
  <c r="U8814" i="1"/>
  <c r="S8814" i="1"/>
  <c r="G8814" i="1"/>
  <c r="F8814" i="1"/>
  <c r="E8814" i="1"/>
  <c r="D8814" i="1"/>
  <c r="C8814" i="1"/>
  <c r="Z8813" i="1"/>
  <c r="X8813" i="1"/>
  <c r="U8813" i="1"/>
  <c r="S8813" i="1"/>
  <c r="G8813" i="1"/>
  <c r="F8813" i="1"/>
  <c r="E8813" i="1"/>
  <c r="D8813" i="1"/>
  <c r="C8813" i="1"/>
  <c r="Z8812" i="1"/>
  <c r="X8812" i="1"/>
  <c r="U8812" i="1"/>
  <c r="S8812" i="1"/>
  <c r="G8812" i="1"/>
  <c r="F8812" i="1"/>
  <c r="E8812" i="1"/>
  <c r="D8812" i="1"/>
  <c r="C8812" i="1"/>
  <c r="Z8811" i="1"/>
  <c r="X8811" i="1"/>
  <c r="U8811" i="1"/>
  <c r="S8811" i="1"/>
  <c r="G8811" i="1"/>
  <c r="F8811" i="1"/>
  <c r="E8811" i="1"/>
  <c r="D8811" i="1"/>
  <c r="C8811" i="1"/>
  <c r="Z8810" i="1"/>
  <c r="X8810" i="1"/>
  <c r="U8810" i="1"/>
  <c r="S8810" i="1"/>
  <c r="G8810" i="1"/>
  <c r="F8810" i="1"/>
  <c r="E8810" i="1"/>
  <c r="D8810" i="1"/>
  <c r="C8810" i="1"/>
  <c r="Z8809" i="1"/>
  <c r="X8809" i="1"/>
  <c r="U8809" i="1"/>
  <c r="S8809" i="1"/>
  <c r="G8809" i="1"/>
  <c r="F8809" i="1"/>
  <c r="E8809" i="1"/>
  <c r="D8809" i="1"/>
  <c r="C8809" i="1"/>
  <c r="Z8808" i="1"/>
  <c r="X8808" i="1"/>
  <c r="U8808" i="1"/>
  <c r="S8808" i="1"/>
  <c r="G8808" i="1"/>
  <c r="F8808" i="1"/>
  <c r="E8808" i="1"/>
  <c r="D8808" i="1"/>
  <c r="C8808" i="1"/>
  <c r="Z8807" i="1"/>
  <c r="X8807" i="1"/>
  <c r="U8807" i="1"/>
  <c r="S8807" i="1"/>
  <c r="G8807" i="1"/>
  <c r="F8807" i="1"/>
  <c r="E8807" i="1"/>
  <c r="D8807" i="1"/>
  <c r="C8807" i="1"/>
  <c r="Z8806" i="1"/>
  <c r="X8806" i="1"/>
  <c r="U8806" i="1"/>
  <c r="S8806" i="1"/>
  <c r="G8806" i="1"/>
  <c r="F8806" i="1"/>
  <c r="E8806" i="1"/>
  <c r="D8806" i="1"/>
  <c r="C8806" i="1"/>
  <c r="Z8805" i="1"/>
  <c r="X8805" i="1"/>
  <c r="U8805" i="1"/>
  <c r="S8805" i="1"/>
  <c r="G8805" i="1"/>
  <c r="F8805" i="1"/>
  <c r="E8805" i="1"/>
  <c r="D8805" i="1"/>
  <c r="C8805" i="1"/>
  <c r="Z8804" i="1"/>
  <c r="X8804" i="1"/>
  <c r="U8804" i="1"/>
  <c r="S8804" i="1"/>
  <c r="G8804" i="1"/>
  <c r="F8804" i="1"/>
  <c r="E8804" i="1"/>
  <c r="D8804" i="1"/>
  <c r="C8804" i="1"/>
  <c r="Z8803" i="1"/>
  <c r="X8803" i="1"/>
  <c r="U8803" i="1"/>
  <c r="S8803" i="1"/>
  <c r="G8803" i="1"/>
  <c r="F8803" i="1"/>
  <c r="E8803" i="1"/>
  <c r="D8803" i="1"/>
  <c r="C8803" i="1"/>
  <c r="Z8802" i="1"/>
  <c r="X8802" i="1"/>
  <c r="U8802" i="1"/>
  <c r="S8802" i="1"/>
  <c r="G8802" i="1"/>
  <c r="F8802" i="1"/>
  <c r="E8802" i="1"/>
  <c r="D8802" i="1"/>
  <c r="C8802" i="1"/>
  <c r="Z8801" i="1"/>
  <c r="X8801" i="1"/>
  <c r="U8801" i="1"/>
  <c r="S8801" i="1"/>
  <c r="G8801" i="1"/>
  <c r="F8801" i="1"/>
  <c r="E8801" i="1"/>
  <c r="D8801" i="1"/>
  <c r="C8801" i="1"/>
  <c r="Z8800" i="1"/>
  <c r="X8800" i="1"/>
  <c r="U8800" i="1"/>
  <c r="S8800" i="1"/>
  <c r="G8800" i="1"/>
  <c r="F8800" i="1"/>
  <c r="E8800" i="1"/>
  <c r="D8800" i="1"/>
  <c r="C8800" i="1"/>
  <c r="Z8799" i="1"/>
  <c r="X8799" i="1"/>
  <c r="U8799" i="1"/>
  <c r="S8799" i="1"/>
  <c r="G8799" i="1"/>
  <c r="F8799" i="1"/>
  <c r="E8799" i="1"/>
  <c r="D8799" i="1"/>
  <c r="C8799" i="1"/>
  <c r="Z8798" i="1"/>
  <c r="X8798" i="1"/>
  <c r="U8798" i="1"/>
  <c r="S8798" i="1"/>
  <c r="G8798" i="1"/>
  <c r="F8798" i="1"/>
  <c r="E8798" i="1"/>
  <c r="D8798" i="1"/>
  <c r="C8798" i="1"/>
  <c r="Z8797" i="1"/>
  <c r="X8797" i="1"/>
  <c r="U8797" i="1"/>
  <c r="S8797" i="1"/>
  <c r="G8797" i="1"/>
  <c r="F8797" i="1"/>
  <c r="E8797" i="1"/>
  <c r="D8797" i="1"/>
  <c r="C8797" i="1"/>
  <c r="Z8796" i="1"/>
  <c r="X8796" i="1"/>
  <c r="U8796" i="1"/>
  <c r="S8796" i="1"/>
  <c r="G8796" i="1"/>
  <c r="F8796" i="1"/>
  <c r="E8796" i="1"/>
  <c r="D8796" i="1"/>
  <c r="C8796" i="1"/>
  <c r="Z8795" i="1"/>
  <c r="X8795" i="1"/>
  <c r="U8795" i="1"/>
  <c r="S8795" i="1"/>
  <c r="G8795" i="1"/>
  <c r="F8795" i="1"/>
  <c r="E8795" i="1"/>
  <c r="D8795" i="1"/>
  <c r="C8795" i="1"/>
  <c r="Z8794" i="1"/>
  <c r="X8794" i="1"/>
  <c r="U8794" i="1"/>
  <c r="S8794" i="1"/>
  <c r="G8794" i="1"/>
  <c r="F8794" i="1"/>
  <c r="E8794" i="1"/>
  <c r="D8794" i="1"/>
  <c r="C8794" i="1"/>
  <c r="Z8793" i="1"/>
  <c r="X8793" i="1"/>
  <c r="U8793" i="1"/>
  <c r="S8793" i="1"/>
  <c r="G8793" i="1"/>
  <c r="F8793" i="1"/>
  <c r="E8793" i="1"/>
  <c r="D8793" i="1"/>
  <c r="C8793" i="1"/>
  <c r="Z8792" i="1"/>
  <c r="X8792" i="1"/>
  <c r="U8792" i="1"/>
  <c r="S8792" i="1"/>
  <c r="G8792" i="1"/>
  <c r="F8792" i="1"/>
  <c r="E8792" i="1"/>
  <c r="D8792" i="1"/>
  <c r="C8792" i="1"/>
  <c r="Z8791" i="1"/>
  <c r="X8791" i="1"/>
  <c r="U8791" i="1"/>
  <c r="S8791" i="1"/>
  <c r="G8791" i="1"/>
  <c r="F8791" i="1"/>
  <c r="E8791" i="1"/>
  <c r="D8791" i="1"/>
  <c r="C8791" i="1"/>
  <c r="Z8790" i="1"/>
  <c r="X8790" i="1"/>
  <c r="U8790" i="1"/>
  <c r="S8790" i="1"/>
  <c r="G8790" i="1"/>
  <c r="F8790" i="1"/>
  <c r="E8790" i="1"/>
  <c r="D8790" i="1"/>
  <c r="C8790" i="1"/>
  <c r="Z8789" i="1"/>
  <c r="X8789" i="1"/>
  <c r="U8789" i="1"/>
  <c r="S8789" i="1"/>
  <c r="G8789" i="1"/>
  <c r="F8789" i="1"/>
  <c r="E8789" i="1"/>
  <c r="D8789" i="1"/>
  <c r="C8789" i="1"/>
  <c r="Z8788" i="1"/>
  <c r="X8788" i="1"/>
  <c r="U8788" i="1"/>
  <c r="S8788" i="1"/>
  <c r="G8788" i="1"/>
  <c r="F8788" i="1"/>
  <c r="E8788" i="1"/>
  <c r="D8788" i="1"/>
  <c r="C8788" i="1"/>
  <c r="Z8787" i="1"/>
  <c r="X8787" i="1"/>
  <c r="U8787" i="1"/>
  <c r="S8787" i="1"/>
  <c r="G8787" i="1"/>
  <c r="F8787" i="1"/>
  <c r="E8787" i="1"/>
  <c r="D8787" i="1"/>
  <c r="C8787" i="1"/>
  <c r="Z8786" i="1"/>
  <c r="X8786" i="1"/>
  <c r="U8786" i="1"/>
  <c r="S8786" i="1"/>
  <c r="G8786" i="1"/>
  <c r="F8786" i="1"/>
  <c r="E8786" i="1"/>
  <c r="D8786" i="1"/>
  <c r="C8786" i="1"/>
  <c r="Z8785" i="1"/>
  <c r="X8785" i="1"/>
  <c r="U8785" i="1"/>
  <c r="S8785" i="1"/>
  <c r="G8785" i="1"/>
  <c r="F8785" i="1"/>
  <c r="E8785" i="1"/>
  <c r="D8785" i="1"/>
  <c r="C8785" i="1"/>
  <c r="Z8784" i="1"/>
  <c r="X8784" i="1"/>
  <c r="U8784" i="1"/>
  <c r="S8784" i="1"/>
  <c r="G8784" i="1"/>
  <c r="F8784" i="1"/>
  <c r="E8784" i="1"/>
  <c r="D8784" i="1"/>
  <c r="C8784" i="1"/>
  <c r="Z8783" i="1"/>
  <c r="X8783" i="1"/>
  <c r="U8783" i="1"/>
  <c r="S8783" i="1"/>
  <c r="G8783" i="1"/>
  <c r="F8783" i="1"/>
  <c r="E8783" i="1"/>
  <c r="D8783" i="1"/>
  <c r="C8783" i="1"/>
  <c r="Z8782" i="1"/>
  <c r="X8782" i="1"/>
  <c r="U8782" i="1"/>
  <c r="S8782" i="1"/>
  <c r="G8782" i="1"/>
  <c r="F8782" i="1"/>
  <c r="E8782" i="1"/>
  <c r="D8782" i="1"/>
  <c r="C8782" i="1"/>
  <c r="Z8781" i="1"/>
  <c r="X8781" i="1"/>
  <c r="U8781" i="1"/>
  <c r="S8781" i="1"/>
  <c r="G8781" i="1"/>
  <c r="F8781" i="1"/>
  <c r="E8781" i="1"/>
  <c r="D8781" i="1"/>
  <c r="C8781" i="1"/>
  <c r="Z8780" i="1"/>
  <c r="X8780" i="1"/>
  <c r="U8780" i="1"/>
  <c r="S8780" i="1"/>
  <c r="G8780" i="1"/>
  <c r="F8780" i="1"/>
  <c r="E8780" i="1"/>
  <c r="D8780" i="1"/>
  <c r="C8780" i="1"/>
  <c r="Z8779" i="1"/>
  <c r="X8779" i="1"/>
  <c r="U8779" i="1"/>
  <c r="S8779" i="1"/>
  <c r="G8779" i="1"/>
  <c r="F8779" i="1"/>
  <c r="E8779" i="1"/>
  <c r="D8779" i="1"/>
  <c r="C8779" i="1"/>
  <c r="Z8778" i="1"/>
  <c r="X8778" i="1"/>
  <c r="U8778" i="1"/>
  <c r="S8778" i="1"/>
  <c r="G8778" i="1"/>
  <c r="F8778" i="1"/>
  <c r="E8778" i="1"/>
  <c r="D8778" i="1"/>
  <c r="C8778" i="1"/>
  <c r="Z8777" i="1"/>
  <c r="X8777" i="1"/>
  <c r="U8777" i="1"/>
  <c r="S8777" i="1"/>
  <c r="G8777" i="1"/>
  <c r="F8777" i="1"/>
  <c r="E8777" i="1"/>
  <c r="D8777" i="1"/>
  <c r="C8777" i="1"/>
  <c r="Z8776" i="1"/>
  <c r="X8776" i="1"/>
  <c r="U8776" i="1"/>
  <c r="S8776" i="1"/>
  <c r="G8776" i="1"/>
  <c r="F8776" i="1"/>
  <c r="E8776" i="1"/>
  <c r="D8776" i="1"/>
  <c r="C8776" i="1"/>
  <c r="Z8775" i="1"/>
  <c r="X8775" i="1"/>
  <c r="U8775" i="1"/>
  <c r="S8775" i="1"/>
  <c r="G8775" i="1"/>
  <c r="F8775" i="1"/>
  <c r="E8775" i="1"/>
  <c r="D8775" i="1"/>
  <c r="C8775" i="1"/>
  <c r="Z8774" i="1"/>
  <c r="X8774" i="1"/>
  <c r="U8774" i="1"/>
  <c r="S8774" i="1"/>
  <c r="G8774" i="1"/>
  <c r="F8774" i="1"/>
  <c r="E8774" i="1"/>
  <c r="D8774" i="1"/>
  <c r="C8774" i="1"/>
  <c r="Z8773" i="1"/>
  <c r="X8773" i="1"/>
  <c r="U8773" i="1"/>
  <c r="S8773" i="1"/>
  <c r="G8773" i="1"/>
  <c r="F8773" i="1"/>
  <c r="E8773" i="1"/>
  <c r="D8773" i="1"/>
  <c r="C8773" i="1"/>
  <c r="Z8772" i="1"/>
  <c r="X8772" i="1"/>
  <c r="U8772" i="1"/>
  <c r="S8772" i="1"/>
  <c r="G8772" i="1"/>
  <c r="F8772" i="1"/>
  <c r="E8772" i="1"/>
  <c r="D8772" i="1"/>
  <c r="C8772" i="1"/>
  <c r="Z8771" i="1"/>
  <c r="X8771" i="1"/>
  <c r="U8771" i="1"/>
  <c r="S8771" i="1"/>
  <c r="G8771" i="1"/>
  <c r="F8771" i="1"/>
  <c r="E8771" i="1"/>
  <c r="D8771" i="1"/>
  <c r="C8771" i="1"/>
  <c r="Z8770" i="1"/>
  <c r="X8770" i="1"/>
  <c r="U8770" i="1"/>
  <c r="S8770" i="1"/>
  <c r="G8770" i="1"/>
  <c r="F8770" i="1"/>
  <c r="E8770" i="1"/>
  <c r="D8770" i="1"/>
  <c r="C8770" i="1"/>
  <c r="Z8769" i="1"/>
  <c r="X8769" i="1"/>
  <c r="U8769" i="1"/>
  <c r="S8769" i="1"/>
  <c r="G8769" i="1"/>
  <c r="F8769" i="1"/>
  <c r="E8769" i="1"/>
  <c r="D8769" i="1"/>
  <c r="C8769" i="1"/>
  <c r="Z8768" i="1"/>
  <c r="X8768" i="1"/>
  <c r="U8768" i="1"/>
  <c r="S8768" i="1"/>
  <c r="G8768" i="1"/>
  <c r="F8768" i="1"/>
  <c r="E8768" i="1"/>
  <c r="D8768" i="1"/>
  <c r="C8768" i="1"/>
  <c r="Z8767" i="1"/>
  <c r="X8767" i="1"/>
  <c r="U8767" i="1"/>
  <c r="S8767" i="1"/>
  <c r="G8767" i="1"/>
  <c r="F8767" i="1"/>
  <c r="E8767" i="1"/>
  <c r="D8767" i="1"/>
  <c r="C8767" i="1"/>
  <c r="Z8766" i="1"/>
  <c r="X8766" i="1"/>
  <c r="U8766" i="1"/>
  <c r="S8766" i="1"/>
  <c r="G8766" i="1"/>
  <c r="F8766" i="1"/>
  <c r="E8766" i="1"/>
  <c r="D8766" i="1"/>
  <c r="C8766" i="1"/>
  <c r="Z8765" i="1"/>
  <c r="X8765" i="1"/>
  <c r="U8765" i="1"/>
  <c r="S8765" i="1"/>
  <c r="G8765" i="1"/>
  <c r="F8765" i="1"/>
  <c r="E8765" i="1"/>
  <c r="D8765" i="1"/>
  <c r="C8765" i="1"/>
  <c r="Z8764" i="1"/>
  <c r="X8764" i="1"/>
  <c r="U8764" i="1"/>
  <c r="S8764" i="1"/>
  <c r="G8764" i="1"/>
  <c r="F8764" i="1"/>
  <c r="E8764" i="1"/>
  <c r="D8764" i="1"/>
  <c r="C8764" i="1"/>
  <c r="Z8763" i="1"/>
  <c r="X8763" i="1"/>
  <c r="U8763" i="1"/>
  <c r="S8763" i="1"/>
  <c r="G8763" i="1"/>
  <c r="F8763" i="1"/>
  <c r="E8763" i="1"/>
  <c r="D8763" i="1"/>
  <c r="C8763" i="1"/>
  <c r="Z8762" i="1"/>
  <c r="X8762" i="1"/>
  <c r="U8762" i="1"/>
  <c r="S8762" i="1"/>
  <c r="G8762" i="1"/>
  <c r="F8762" i="1"/>
  <c r="E8762" i="1"/>
  <c r="D8762" i="1"/>
  <c r="C8762" i="1"/>
  <c r="Z8761" i="1"/>
  <c r="X8761" i="1"/>
  <c r="U8761" i="1"/>
  <c r="S8761" i="1"/>
  <c r="G8761" i="1"/>
  <c r="F8761" i="1"/>
  <c r="E8761" i="1"/>
  <c r="D8761" i="1"/>
  <c r="C8761" i="1"/>
  <c r="Z8760" i="1"/>
  <c r="X8760" i="1"/>
  <c r="U8760" i="1"/>
  <c r="S8760" i="1"/>
  <c r="G8760" i="1"/>
  <c r="F8760" i="1"/>
  <c r="E8760" i="1"/>
  <c r="D8760" i="1"/>
  <c r="C8760" i="1"/>
  <c r="Z8759" i="1"/>
  <c r="X8759" i="1"/>
  <c r="U8759" i="1"/>
  <c r="S8759" i="1"/>
  <c r="G8759" i="1"/>
  <c r="F8759" i="1"/>
  <c r="E8759" i="1"/>
  <c r="D8759" i="1"/>
  <c r="C8759" i="1"/>
  <c r="Z8758" i="1"/>
  <c r="X8758" i="1"/>
  <c r="U8758" i="1"/>
  <c r="S8758" i="1"/>
  <c r="G8758" i="1"/>
  <c r="F8758" i="1"/>
  <c r="E8758" i="1"/>
  <c r="D8758" i="1"/>
  <c r="C8758" i="1"/>
  <c r="Z8757" i="1"/>
  <c r="X8757" i="1"/>
  <c r="U8757" i="1"/>
  <c r="S8757" i="1"/>
  <c r="G8757" i="1"/>
  <c r="F8757" i="1"/>
  <c r="E8757" i="1"/>
  <c r="D8757" i="1"/>
  <c r="C8757" i="1"/>
  <c r="Z8756" i="1"/>
  <c r="X8756" i="1"/>
  <c r="U8756" i="1"/>
  <c r="S8756" i="1"/>
  <c r="G8756" i="1"/>
  <c r="F8756" i="1"/>
  <c r="E8756" i="1"/>
  <c r="D8756" i="1"/>
  <c r="C8756" i="1"/>
  <c r="Z8755" i="1"/>
  <c r="X8755" i="1"/>
  <c r="U8755" i="1"/>
  <c r="S8755" i="1"/>
  <c r="G8755" i="1"/>
  <c r="F8755" i="1"/>
  <c r="E8755" i="1"/>
  <c r="D8755" i="1"/>
  <c r="C8755" i="1"/>
  <c r="Z8754" i="1"/>
  <c r="X8754" i="1"/>
  <c r="U8754" i="1"/>
  <c r="S8754" i="1"/>
  <c r="G8754" i="1"/>
  <c r="F8754" i="1"/>
  <c r="E8754" i="1"/>
  <c r="D8754" i="1"/>
  <c r="C8754" i="1"/>
  <c r="Z8753" i="1"/>
  <c r="X8753" i="1"/>
  <c r="U8753" i="1"/>
  <c r="S8753" i="1"/>
  <c r="G8753" i="1"/>
  <c r="F8753" i="1"/>
  <c r="E8753" i="1"/>
  <c r="D8753" i="1"/>
  <c r="C8753" i="1"/>
  <c r="Z8752" i="1"/>
  <c r="X8752" i="1"/>
  <c r="U8752" i="1"/>
  <c r="S8752" i="1"/>
  <c r="G8752" i="1"/>
  <c r="F8752" i="1"/>
  <c r="E8752" i="1"/>
  <c r="D8752" i="1"/>
  <c r="C8752" i="1"/>
  <c r="Z8751" i="1"/>
  <c r="X8751" i="1"/>
  <c r="U8751" i="1"/>
  <c r="S8751" i="1"/>
  <c r="G8751" i="1"/>
  <c r="F8751" i="1"/>
  <c r="E8751" i="1"/>
  <c r="D8751" i="1"/>
  <c r="C8751" i="1"/>
  <c r="Z8750" i="1"/>
  <c r="X8750" i="1"/>
  <c r="U8750" i="1"/>
  <c r="S8750" i="1"/>
  <c r="G8750" i="1"/>
  <c r="F8750" i="1"/>
  <c r="E8750" i="1"/>
  <c r="D8750" i="1"/>
  <c r="C8750" i="1"/>
  <c r="Z8749" i="1"/>
  <c r="X8749" i="1"/>
  <c r="U8749" i="1"/>
  <c r="S8749" i="1"/>
  <c r="G8749" i="1"/>
  <c r="F8749" i="1"/>
  <c r="E8749" i="1"/>
  <c r="D8749" i="1"/>
  <c r="C8749" i="1"/>
  <c r="Z8748" i="1"/>
  <c r="X8748" i="1"/>
  <c r="U8748" i="1"/>
  <c r="S8748" i="1"/>
  <c r="G8748" i="1"/>
  <c r="F8748" i="1"/>
  <c r="E8748" i="1"/>
  <c r="D8748" i="1"/>
  <c r="C8748" i="1"/>
  <c r="Z8747" i="1"/>
  <c r="X8747" i="1"/>
  <c r="U8747" i="1"/>
  <c r="S8747" i="1"/>
  <c r="G8747" i="1"/>
  <c r="F8747" i="1"/>
  <c r="E8747" i="1"/>
  <c r="D8747" i="1"/>
  <c r="C8747" i="1"/>
  <c r="Z8746" i="1"/>
  <c r="X8746" i="1"/>
  <c r="U8746" i="1"/>
  <c r="S8746" i="1"/>
  <c r="G8746" i="1"/>
  <c r="F8746" i="1"/>
  <c r="E8746" i="1"/>
  <c r="D8746" i="1"/>
  <c r="C8746" i="1"/>
  <c r="Z8745" i="1"/>
  <c r="X8745" i="1"/>
  <c r="U8745" i="1"/>
  <c r="S8745" i="1"/>
  <c r="G8745" i="1"/>
  <c r="F8745" i="1"/>
  <c r="E8745" i="1"/>
  <c r="D8745" i="1"/>
  <c r="C8745" i="1"/>
  <c r="Z8744" i="1"/>
  <c r="X8744" i="1"/>
  <c r="U8744" i="1"/>
  <c r="S8744" i="1"/>
  <c r="G8744" i="1"/>
  <c r="F8744" i="1"/>
  <c r="E8744" i="1"/>
  <c r="D8744" i="1"/>
  <c r="C8744" i="1"/>
  <c r="Z8743" i="1"/>
  <c r="X8743" i="1"/>
  <c r="U8743" i="1"/>
  <c r="S8743" i="1"/>
  <c r="G8743" i="1"/>
  <c r="F8743" i="1"/>
  <c r="E8743" i="1"/>
  <c r="D8743" i="1"/>
  <c r="C8743" i="1"/>
  <c r="Z8742" i="1"/>
  <c r="X8742" i="1"/>
  <c r="U8742" i="1"/>
  <c r="S8742" i="1"/>
  <c r="G8742" i="1"/>
  <c r="F8742" i="1"/>
  <c r="E8742" i="1"/>
  <c r="D8742" i="1"/>
  <c r="C8742" i="1"/>
  <c r="Z8741" i="1"/>
  <c r="X8741" i="1"/>
  <c r="U8741" i="1"/>
  <c r="S8741" i="1"/>
  <c r="G8741" i="1"/>
  <c r="F8741" i="1"/>
  <c r="E8741" i="1"/>
  <c r="D8741" i="1"/>
  <c r="C8741" i="1"/>
  <c r="Z8740" i="1"/>
  <c r="X8740" i="1"/>
  <c r="U8740" i="1"/>
  <c r="S8740" i="1"/>
  <c r="G8740" i="1"/>
  <c r="F8740" i="1"/>
  <c r="E8740" i="1"/>
  <c r="D8740" i="1"/>
  <c r="C8740" i="1"/>
  <c r="Z8739" i="1"/>
  <c r="X8739" i="1"/>
  <c r="U8739" i="1"/>
  <c r="S8739" i="1"/>
  <c r="G8739" i="1"/>
  <c r="F8739" i="1"/>
  <c r="E8739" i="1"/>
  <c r="D8739" i="1"/>
  <c r="C8739" i="1"/>
  <c r="Z8738" i="1"/>
  <c r="X8738" i="1"/>
  <c r="U8738" i="1"/>
  <c r="S8738" i="1"/>
  <c r="G8738" i="1"/>
  <c r="F8738" i="1"/>
  <c r="E8738" i="1"/>
  <c r="D8738" i="1"/>
  <c r="C8738" i="1"/>
  <c r="Z8737" i="1"/>
  <c r="X8737" i="1"/>
  <c r="U8737" i="1"/>
  <c r="S8737" i="1"/>
  <c r="G8737" i="1"/>
  <c r="F8737" i="1"/>
  <c r="E8737" i="1"/>
  <c r="D8737" i="1"/>
  <c r="C8737" i="1"/>
  <c r="Z8736" i="1"/>
  <c r="X8736" i="1"/>
  <c r="U8736" i="1"/>
  <c r="S8736" i="1"/>
  <c r="G8736" i="1"/>
  <c r="F8736" i="1"/>
  <c r="E8736" i="1"/>
  <c r="D8736" i="1"/>
  <c r="C8736" i="1"/>
  <c r="Z8735" i="1"/>
  <c r="X8735" i="1"/>
  <c r="U8735" i="1"/>
  <c r="S8735" i="1"/>
  <c r="G8735" i="1"/>
  <c r="F8735" i="1"/>
  <c r="E8735" i="1"/>
  <c r="D8735" i="1"/>
  <c r="C8735" i="1"/>
  <c r="Z8734" i="1"/>
  <c r="X8734" i="1"/>
  <c r="U8734" i="1"/>
  <c r="S8734" i="1"/>
  <c r="G8734" i="1"/>
  <c r="F8734" i="1"/>
  <c r="E8734" i="1"/>
  <c r="D8734" i="1"/>
  <c r="C8734" i="1"/>
  <c r="Z8733" i="1"/>
  <c r="X8733" i="1"/>
  <c r="U8733" i="1"/>
  <c r="S8733" i="1"/>
  <c r="G8733" i="1"/>
  <c r="F8733" i="1"/>
  <c r="E8733" i="1"/>
  <c r="D8733" i="1"/>
  <c r="C8733" i="1"/>
  <c r="Z8732" i="1"/>
  <c r="X8732" i="1"/>
  <c r="U8732" i="1"/>
  <c r="S8732" i="1"/>
  <c r="G8732" i="1"/>
  <c r="F8732" i="1"/>
  <c r="E8732" i="1"/>
  <c r="D8732" i="1"/>
  <c r="C8732" i="1"/>
  <c r="Z8731" i="1"/>
  <c r="X8731" i="1"/>
  <c r="U8731" i="1"/>
  <c r="S8731" i="1"/>
  <c r="G8731" i="1"/>
  <c r="F8731" i="1"/>
  <c r="E8731" i="1"/>
  <c r="D8731" i="1"/>
  <c r="C8731" i="1"/>
  <c r="Z8730" i="1"/>
  <c r="X8730" i="1"/>
  <c r="U8730" i="1"/>
  <c r="S8730" i="1"/>
  <c r="G8730" i="1"/>
  <c r="F8730" i="1"/>
  <c r="E8730" i="1"/>
  <c r="D8730" i="1"/>
  <c r="C8730" i="1"/>
  <c r="Z8729" i="1"/>
  <c r="X8729" i="1"/>
  <c r="U8729" i="1"/>
  <c r="S8729" i="1"/>
  <c r="G8729" i="1"/>
  <c r="F8729" i="1"/>
  <c r="E8729" i="1"/>
  <c r="D8729" i="1"/>
  <c r="C8729" i="1"/>
  <c r="Z8728" i="1"/>
  <c r="X8728" i="1"/>
  <c r="U8728" i="1"/>
  <c r="S8728" i="1"/>
  <c r="G8728" i="1"/>
  <c r="F8728" i="1"/>
  <c r="E8728" i="1"/>
  <c r="D8728" i="1"/>
  <c r="C8728" i="1"/>
  <c r="Z8727" i="1"/>
  <c r="X8727" i="1"/>
  <c r="U8727" i="1"/>
  <c r="S8727" i="1"/>
  <c r="G8727" i="1"/>
  <c r="F8727" i="1"/>
  <c r="E8727" i="1"/>
  <c r="D8727" i="1"/>
  <c r="C8727" i="1"/>
  <c r="Z8726" i="1"/>
  <c r="X8726" i="1"/>
  <c r="U8726" i="1"/>
  <c r="S8726" i="1"/>
  <c r="G8726" i="1"/>
  <c r="F8726" i="1"/>
  <c r="E8726" i="1"/>
  <c r="D8726" i="1"/>
  <c r="C8726" i="1"/>
  <c r="Z8725" i="1"/>
  <c r="X8725" i="1"/>
  <c r="U8725" i="1"/>
  <c r="S8725" i="1"/>
  <c r="G8725" i="1"/>
  <c r="F8725" i="1"/>
  <c r="E8725" i="1"/>
  <c r="D8725" i="1"/>
  <c r="C8725" i="1"/>
  <c r="Z8724" i="1"/>
  <c r="X8724" i="1"/>
  <c r="U8724" i="1"/>
  <c r="S8724" i="1"/>
  <c r="G8724" i="1"/>
  <c r="F8724" i="1"/>
  <c r="E8724" i="1"/>
  <c r="D8724" i="1"/>
  <c r="C8724" i="1"/>
  <c r="Z8723" i="1"/>
  <c r="X8723" i="1"/>
  <c r="U8723" i="1"/>
  <c r="S8723" i="1"/>
  <c r="G8723" i="1"/>
  <c r="F8723" i="1"/>
  <c r="E8723" i="1"/>
  <c r="D8723" i="1"/>
  <c r="C8723" i="1"/>
  <c r="Z8722" i="1"/>
  <c r="X8722" i="1"/>
  <c r="U8722" i="1"/>
  <c r="S8722" i="1"/>
  <c r="G8722" i="1"/>
  <c r="F8722" i="1"/>
  <c r="E8722" i="1"/>
  <c r="D8722" i="1"/>
  <c r="C8722" i="1"/>
  <c r="Z8721" i="1"/>
  <c r="X8721" i="1"/>
  <c r="U8721" i="1"/>
  <c r="S8721" i="1"/>
  <c r="G8721" i="1"/>
  <c r="F8721" i="1"/>
  <c r="E8721" i="1"/>
  <c r="D8721" i="1"/>
  <c r="C8721" i="1"/>
  <c r="Z8720" i="1"/>
  <c r="X8720" i="1"/>
  <c r="U8720" i="1"/>
  <c r="S8720" i="1"/>
  <c r="G8720" i="1"/>
  <c r="F8720" i="1"/>
  <c r="E8720" i="1"/>
  <c r="D8720" i="1"/>
  <c r="C8720" i="1"/>
  <c r="Z8719" i="1"/>
  <c r="X8719" i="1"/>
  <c r="U8719" i="1"/>
  <c r="S8719" i="1"/>
  <c r="G8719" i="1"/>
  <c r="F8719" i="1"/>
  <c r="E8719" i="1"/>
  <c r="D8719" i="1"/>
  <c r="C8719" i="1"/>
  <c r="Z8718" i="1"/>
  <c r="X8718" i="1"/>
  <c r="U8718" i="1"/>
  <c r="S8718" i="1"/>
  <c r="G8718" i="1"/>
  <c r="F8718" i="1"/>
  <c r="E8718" i="1"/>
  <c r="D8718" i="1"/>
  <c r="C8718" i="1"/>
  <c r="Z8717" i="1"/>
  <c r="X8717" i="1"/>
  <c r="U8717" i="1"/>
  <c r="S8717" i="1"/>
  <c r="G8717" i="1"/>
  <c r="F8717" i="1"/>
  <c r="E8717" i="1"/>
  <c r="D8717" i="1"/>
  <c r="C8717" i="1"/>
  <c r="Z8716" i="1"/>
  <c r="X8716" i="1"/>
  <c r="U8716" i="1"/>
  <c r="S8716" i="1"/>
  <c r="G8716" i="1"/>
  <c r="F8716" i="1"/>
  <c r="E8716" i="1"/>
  <c r="D8716" i="1"/>
  <c r="C8716" i="1"/>
  <c r="Z8715" i="1"/>
  <c r="X8715" i="1"/>
  <c r="U8715" i="1"/>
  <c r="S8715" i="1"/>
  <c r="G8715" i="1"/>
  <c r="F8715" i="1"/>
  <c r="E8715" i="1"/>
  <c r="D8715" i="1"/>
  <c r="C8715" i="1"/>
  <c r="Z8714" i="1"/>
  <c r="X8714" i="1"/>
  <c r="U8714" i="1"/>
  <c r="S8714" i="1"/>
  <c r="G8714" i="1"/>
  <c r="F8714" i="1"/>
  <c r="E8714" i="1"/>
  <c r="D8714" i="1"/>
  <c r="C8714" i="1"/>
  <c r="Z8713" i="1"/>
  <c r="X8713" i="1"/>
  <c r="U8713" i="1"/>
  <c r="S8713" i="1"/>
  <c r="G8713" i="1"/>
  <c r="F8713" i="1"/>
  <c r="E8713" i="1"/>
  <c r="D8713" i="1"/>
  <c r="C8713" i="1"/>
  <c r="Z8712" i="1"/>
  <c r="X8712" i="1"/>
  <c r="U8712" i="1"/>
  <c r="S8712" i="1"/>
  <c r="G8712" i="1"/>
  <c r="F8712" i="1"/>
  <c r="E8712" i="1"/>
  <c r="D8712" i="1"/>
  <c r="C8712" i="1"/>
  <c r="Z8711" i="1"/>
  <c r="X8711" i="1"/>
  <c r="U8711" i="1"/>
  <c r="S8711" i="1"/>
  <c r="G8711" i="1"/>
  <c r="F8711" i="1"/>
  <c r="E8711" i="1"/>
  <c r="D8711" i="1"/>
  <c r="C8711" i="1"/>
  <c r="Z8710" i="1"/>
  <c r="X8710" i="1"/>
  <c r="U8710" i="1"/>
  <c r="S8710" i="1"/>
  <c r="G8710" i="1"/>
  <c r="F8710" i="1"/>
  <c r="E8710" i="1"/>
  <c r="D8710" i="1"/>
  <c r="C8710" i="1"/>
  <c r="Z8709" i="1"/>
  <c r="X8709" i="1"/>
  <c r="U8709" i="1"/>
  <c r="S8709" i="1"/>
  <c r="G8709" i="1"/>
  <c r="F8709" i="1"/>
  <c r="E8709" i="1"/>
  <c r="D8709" i="1"/>
  <c r="C8709" i="1"/>
  <c r="Z8708" i="1"/>
  <c r="X8708" i="1"/>
  <c r="U8708" i="1"/>
  <c r="S8708" i="1"/>
  <c r="G8708" i="1"/>
  <c r="F8708" i="1"/>
  <c r="E8708" i="1"/>
  <c r="D8708" i="1"/>
  <c r="C8708" i="1"/>
  <c r="Z8707" i="1"/>
  <c r="X8707" i="1"/>
  <c r="U8707" i="1"/>
  <c r="S8707" i="1"/>
  <c r="G8707" i="1"/>
  <c r="F8707" i="1"/>
  <c r="E8707" i="1"/>
  <c r="D8707" i="1"/>
  <c r="C8707" i="1"/>
  <c r="Z8706" i="1"/>
  <c r="X8706" i="1"/>
  <c r="U8706" i="1"/>
  <c r="S8706" i="1"/>
  <c r="G8706" i="1"/>
  <c r="F8706" i="1"/>
  <c r="E8706" i="1"/>
  <c r="D8706" i="1"/>
  <c r="C8706" i="1"/>
  <c r="Z8705" i="1"/>
  <c r="X8705" i="1"/>
  <c r="U8705" i="1"/>
  <c r="S8705" i="1"/>
  <c r="G8705" i="1"/>
  <c r="F8705" i="1"/>
  <c r="E8705" i="1"/>
  <c r="D8705" i="1"/>
  <c r="C8705" i="1"/>
  <c r="Z8704" i="1"/>
  <c r="X8704" i="1"/>
  <c r="U8704" i="1"/>
  <c r="S8704" i="1"/>
  <c r="G8704" i="1"/>
  <c r="F8704" i="1"/>
  <c r="E8704" i="1"/>
  <c r="D8704" i="1"/>
  <c r="C8704" i="1"/>
  <c r="Z8703" i="1"/>
  <c r="X8703" i="1"/>
  <c r="U8703" i="1"/>
  <c r="S8703" i="1"/>
  <c r="G8703" i="1"/>
  <c r="F8703" i="1"/>
  <c r="E8703" i="1"/>
  <c r="D8703" i="1"/>
  <c r="C8703" i="1"/>
  <c r="Z8702" i="1"/>
  <c r="X8702" i="1"/>
  <c r="U8702" i="1"/>
  <c r="S8702" i="1"/>
  <c r="G8702" i="1"/>
  <c r="F8702" i="1"/>
  <c r="E8702" i="1"/>
  <c r="D8702" i="1"/>
  <c r="C8702" i="1"/>
  <c r="Z8701" i="1"/>
  <c r="X8701" i="1"/>
  <c r="U8701" i="1"/>
  <c r="S8701" i="1"/>
  <c r="G8701" i="1"/>
  <c r="F8701" i="1"/>
  <c r="E8701" i="1"/>
  <c r="D8701" i="1"/>
  <c r="C8701" i="1"/>
  <c r="Z8700" i="1"/>
  <c r="X8700" i="1"/>
  <c r="U8700" i="1"/>
  <c r="S8700" i="1"/>
  <c r="G8700" i="1"/>
  <c r="F8700" i="1"/>
  <c r="E8700" i="1"/>
  <c r="D8700" i="1"/>
  <c r="C8700" i="1"/>
  <c r="Z8699" i="1"/>
  <c r="X8699" i="1"/>
  <c r="U8699" i="1"/>
  <c r="S8699" i="1"/>
  <c r="G8699" i="1"/>
  <c r="F8699" i="1"/>
  <c r="E8699" i="1"/>
  <c r="D8699" i="1"/>
  <c r="C8699" i="1"/>
  <c r="Z8698" i="1"/>
  <c r="X8698" i="1"/>
  <c r="U8698" i="1"/>
  <c r="S8698" i="1"/>
  <c r="G8698" i="1"/>
  <c r="F8698" i="1"/>
  <c r="E8698" i="1"/>
  <c r="D8698" i="1"/>
  <c r="C8698" i="1"/>
  <c r="Z8697" i="1"/>
  <c r="X8697" i="1"/>
  <c r="U8697" i="1"/>
  <c r="S8697" i="1"/>
  <c r="G8697" i="1"/>
  <c r="F8697" i="1"/>
  <c r="E8697" i="1"/>
  <c r="D8697" i="1"/>
  <c r="C8697" i="1"/>
  <c r="Z8696" i="1"/>
  <c r="X8696" i="1"/>
  <c r="U8696" i="1"/>
  <c r="S8696" i="1"/>
  <c r="G8696" i="1"/>
  <c r="F8696" i="1"/>
  <c r="E8696" i="1"/>
  <c r="D8696" i="1"/>
  <c r="C8696" i="1"/>
  <c r="Z8695" i="1"/>
  <c r="X8695" i="1"/>
  <c r="U8695" i="1"/>
  <c r="S8695" i="1"/>
  <c r="G8695" i="1"/>
  <c r="F8695" i="1"/>
  <c r="E8695" i="1"/>
  <c r="D8695" i="1"/>
  <c r="C8695" i="1"/>
  <c r="Z8694" i="1"/>
  <c r="X8694" i="1"/>
  <c r="U8694" i="1"/>
  <c r="S8694" i="1"/>
  <c r="G8694" i="1"/>
  <c r="F8694" i="1"/>
  <c r="E8694" i="1"/>
  <c r="D8694" i="1"/>
  <c r="C8694" i="1"/>
  <c r="Z8693" i="1"/>
  <c r="X8693" i="1"/>
  <c r="U8693" i="1"/>
  <c r="S8693" i="1"/>
  <c r="G8693" i="1"/>
  <c r="F8693" i="1"/>
  <c r="E8693" i="1"/>
  <c r="D8693" i="1"/>
  <c r="C8693" i="1"/>
  <c r="Z8692" i="1"/>
  <c r="X8692" i="1"/>
  <c r="U8692" i="1"/>
  <c r="S8692" i="1"/>
  <c r="G8692" i="1"/>
  <c r="F8692" i="1"/>
  <c r="E8692" i="1"/>
  <c r="D8692" i="1"/>
  <c r="C8692" i="1"/>
  <c r="Z8691" i="1"/>
  <c r="X8691" i="1"/>
  <c r="U8691" i="1"/>
  <c r="S8691" i="1"/>
  <c r="G8691" i="1"/>
  <c r="F8691" i="1"/>
  <c r="E8691" i="1"/>
  <c r="D8691" i="1"/>
  <c r="C8691" i="1"/>
  <c r="Z8690" i="1"/>
  <c r="X8690" i="1"/>
  <c r="U8690" i="1"/>
  <c r="S8690" i="1"/>
  <c r="G8690" i="1"/>
  <c r="F8690" i="1"/>
  <c r="E8690" i="1"/>
  <c r="D8690" i="1"/>
  <c r="C8690" i="1"/>
  <c r="Z8689" i="1"/>
  <c r="X8689" i="1"/>
  <c r="U8689" i="1"/>
  <c r="S8689" i="1"/>
  <c r="G8689" i="1"/>
  <c r="F8689" i="1"/>
  <c r="E8689" i="1"/>
  <c r="D8689" i="1"/>
  <c r="C8689" i="1"/>
  <c r="Z8688" i="1"/>
  <c r="X8688" i="1"/>
  <c r="U8688" i="1"/>
  <c r="S8688" i="1"/>
  <c r="G8688" i="1"/>
  <c r="F8688" i="1"/>
  <c r="E8688" i="1"/>
  <c r="D8688" i="1"/>
  <c r="C8688" i="1"/>
  <c r="Z8687" i="1"/>
  <c r="X8687" i="1"/>
  <c r="U8687" i="1"/>
  <c r="S8687" i="1"/>
  <c r="G8687" i="1"/>
  <c r="F8687" i="1"/>
  <c r="E8687" i="1"/>
  <c r="D8687" i="1"/>
  <c r="C8687" i="1"/>
  <c r="Z8686" i="1"/>
  <c r="X8686" i="1"/>
  <c r="U8686" i="1"/>
  <c r="S8686" i="1"/>
  <c r="G8686" i="1"/>
  <c r="F8686" i="1"/>
  <c r="E8686" i="1"/>
  <c r="D8686" i="1"/>
  <c r="C8686" i="1"/>
  <c r="Z8685" i="1"/>
  <c r="X8685" i="1"/>
  <c r="U8685" i="1"/>
  <c r="S8685" i="1"/>
  <c r="G8685" i="1"/>
  <c r="F8685" i="1"/>
  <c r="E8685" i="1"/>
  <c r="D8685" i="1"/>
  <c r="C8685" i="1"/>
  <c r="Z8684" i="1"/>
  <c r="X8684" i="1"/>
  <c r="U8684" i="1"/>
  <c r="S8684" i="1"/>
  <c r="G8684" i="1"/>
  <c r="F8684" i="1"/>
  <c r="E8684" i="1"/>
  <c r="D8684" i="1"/>
  <c r="C8684" i="1"/>
  <c r="Z8683" i="1"/>
  <c r="X8683" i="1"/>
  <c r="U8683" i="1"/>
  <c r="S8683" i="1"/>
  <c r="G8683" i="1"/>
  <c r="F8683" i="1"/>
  <c r="E8683" i="1"/>
  <c r="D8683" i="1"/>
  <c r="C8683" i="1"/>
  <c r="Z8682" i="1"/>
  <c r="X8682" i="1"/>
  <c r="U8682" i="1"/>
  <c r="S8682" i="1"/>
  <c r="G8682" i="1"/>
  <c r="F8682" i="1"/>
  <c r="E8682" i="1"/>
  <c r="D8682" i="1"/>
  <c r="C8682" i="1"/>
  <c r="Z8681" i="1"/>
  <c r="X8681" i="1"/>
  <c r="U8681" i="1"/>
  <c r="S8681" i="1"/>
  <c r="G8681" i="1"/>
  <c r="F8681" i="1"/>
  <c r="E8681" i="1"/>
  <c r="D8681" i="1"/>
  <c r="C8681" i="1"/>
  <c r="Z8680" i="1"/>
  <c r="X8680" i="1"/>
  <c r="U8680" i="1"/>
  <c r="S8680" i="1"/>
  <c r="G8680" i="1"/>
  <c r="F8680" i="1"/>
  <c r="E8680" i="1"/>
  <c r="D8680" i="1"/>
  <c r="C8680" i="1"/>
  <c r="Z8679" i="1"/>
  <c r="X8679" i="1"/>
  <c r="U8679" i="1"/>
  <c r="S8679" i="1"/>
  <c r="G8679" i="1"/>
  <c r="F8679" i="1"/>
  <c r="E8679" i="1"/>
  <c r="D8679" i="1"/>
  <c r="C8679" i="1"/>
  <c r="Z8678" i="1"/>
  <c r="X8678" i="1"/>
  <c r="U8678" i="1"/>
  <c r="S8678" i="1"/>
  <c r="G8678" i="1"/>
  <c r="F8678" i="1"/>
  <c r="E8678" i="1"/>
  <c r="D8678" i="1"/>
  <c r="C8678" i="1"/>
  <c r="Z8677" i="1"/>
  <c r="X8677" i="1"/>
  <c r="U8677" i="1"/>
  <c r="S8677" i="1"/>
  <c r="G8677" i="1"/>
  <c r="F8677" i="1"/>
  <c r="E8677" i="1"/>
  <c r="D8677" i="1"/>
  <c r="C8677" i="1"/>
  <c r="Z8676" i="1"/>
  <c r="X8676" i="1"/>
  <c r="U8676" i="1"/>
  <c r="S8676" i="1"/>
  <c r="G8676" i="1"/>
  <c r="F8676" i="1"/>
  <c r="E8676" i="1"/>
  <c r="D8676" i="1"/>
  <c r="C8676" i="1"/>
  <c r="Z8675" i="1"/>
  <c r="X8675" i="1"/>
  <c r="U8675" i="1"/>
  <c r="S8675" i="1"/>
  <c r="G8675" i="1"/>
  <c r="F8675" i="1"/>
  <c r="E8675" i="1"/>
  <c r="D8675" i="1"/>
  <c r="C8675" i="1"/>
  <c r="Z8674" i="1"/>
  <c r="X8674" i="1"/>
  <c r="U8674" i="1"/>
  <c r="S8674" i="1"/>
  <c r="G8674" i="1"/>
  <c r="F8674" i="1"/>
  <c r="E8674" i="1"/>
  <c r="D8674" i="1"/>
  <c r="C8674" i="1"/>
  <c r="Z8673" i="1"/>
  <c r="X8673" i="1"/>
  <c r="U8673" i="1"/>
  <c r="S8673" i="1"/>
  <c r="G8673" i="1"/>
  <c r="F8673" i="1"/>
  <c r="E8673" i="1"/>
  <c r="D8673" i="1"/>
  <c r="C8673" i="1"/>
  <c r="Z8672" i="1"/>
  <c r="X8672" i="1"/>
  <c r="U8672" i="1"/>
  <c r="S8672" i="1"/>
  <c r="G8672" i="1"/>
  <c r="F8672" i="1"/>
  <c r="E8672" i="1"/>
  <c r="D8672" i="1"/>
  <c r="C8672" i="1"/>
  <c r="Z8671" i="1"/>
  <c r="X8671" i="1"/>
  <c r="U8671" i="1"/>
  <c r="S8671" i="1"/>
  <c r="G8671" i="1"/>
  <c r="F8671" i="1"/>
  <c r="E8671" i="1"/>
  <c r="D8671" i="1"/>
  <c r="C8671" i="1"/>
  <c r="Z8670" i="1"/>
  <c r="X8670" i="1"/>
  <c r="U8670" i="1"/>
  <c r="S8670" i="1"/>
  <c r="G8670" i="1"/>
  <c r="F8670" i="1"/>
  <c r="E8670" i="1"/>
  <c r="D8670" i="1"/>
  <c r="C8670" i="1"/>
  <c r="Z8669" i="1"/>
  <c r="X8669" i="1"/>
  <c r="U8669" i="1"/>
  <c r="S8669" i="1"/>
  <c r="G8669" i="1"/>
  <c r="F8669" i="1"/>
  <c r="E8669" i="1"/>
  <c r="D8669" i="1"/>
  <c r="C8669" i="1"/>
  <c r="Z8668" i="1"/>
  <c r="X8668" i="1"/>
  <c r="U8668" i="1"/>
  <c r="S8668" i="1"/>
  <c r="G8668" i="1"/>
  <c r="F8668" i="1"/>
  <c r="E8668" i="1"/>
  <c r="D8668" i="1"/>
  <c r="C8668" i="1"/>
  <c r="Z8667" i="1"/>
  <c r="X8667" i="1"/>
  <c r="U8667" i="1"/>
  <c r="S8667" i="1"/>
  <c r="G8667" i="1"/>
  <c r="F8667" i="1"/>
  <c r="E8667" i="1"/>
  <c r="D8667" i="1"/>
  <c r="C8667" i="1"/>
  <c r="Z8666" i="1"/>
  <c r="X8666" i="1"/>
  <c r="U8666" i="1"/>
  <c r="S8666" i="1"/>
  <c r="G8666" i="1"/>
  <c r="F8666" i="1"/>
  <c r="E8666" i="1"/>
  <c r="D8666" i="1"/>
  <c r="C8666" i="1"/>
  <c r="Z8665" i="1"/>
  <c r="X8665" i="1"/>
  <c r="U8665" i="1"/>
  <c r="S8665" i="1"/>
  <c r="G8665" i="1"/>
  <c r="F8665" i="1"/>
  <c r="E8665" i="1"/>
  <c r="D8665" i="1"/>
  <c r="C8665" i="1"/>
  <c r="Z8664" i="1"/>
  <c r="X8664" i="1"/>
  <c r="U8664" i="1"/>
  <c r="S8664" i="1"/>
  <c r="G8664" i="1"/>
  <c r="F8664" i="1"/>
  <c r="E8664" i="1"/>
  <c r="D8664" i="1"/>
  <c r="C8664" i="1"/>
  <c r="Z8663" i="1"/>
  <c r="X8663" i="1"/>
  <c r="U8663" i="1"/>
  <c r="S8663" i="1"/>
  <c r="G8663" i="1"/>
  <c r="F8663" i="1"/>
  <c r="E8663" i="1"/>
  <c r="D8663" i="1"/>
  <c r="C8663" i="1"/>
  <c r="Z8662" i="1"/>
  <c r="X8662" i="1"/>
  <c r="U8662" i="1"/>
  <c r="S8662" i="1"/>
  <c r="G8662" i="1"/>
  <c r="F8662" i="1"/>
  <c r="E8662" i="1"/>
  <c r="D8662" i="1"/>
  <c r="C8662" i="1"/>
  <c r="Z8661" i="1"/>
  <c r="X8661" i="1"/>
  <c r="U8661" i="1"/>
  <c r="S8661" i="1"/>
  <c r="G8661" i="1"/>
  <c r="F8661" i="1"/>
  <c r="E8661" i="1"/>
  <c r="D8661" i="1"/>
  <c r="C8661" i="1"/>
  <c r="Z8660" i="1"/>
  <c r="X8660" i="1"/>
  <c r="U8660" i="1"/>
  <c r="S8660" i="1"/>
  <c r="G8660" i="1"/>
  <c r="F8660" i="1"/>
  <c r="E8660" i="1"/>
  <c r="D8660" i="1"/>
  <c r="C8660" i="1"/>
  <c r="Z8659" i="1"/>
  <c r="X8659" i="1"/>
  <c r="U8659" i="1"/>
  <c r="S8659" i="1"/>
  <c r="G8659" i="1"/>
  <c r="F8659" i="1"/>
  <c r="E8659" i="1"/>
  <c r="D8659" i="1"/>
  <c r="C8659" i="1"/>
  <c r="Z8658" i="1"/>
  <c r="X8658" i="1"/>
  <c r="U8658" i="1"/>
  <c r="S8658" i="1"/>
  <c r="G8658" i="1"/>
  <c r="F8658" i="1"/>
  <c r="E8658" i="1"/>
  <c r="D8658" i="1"/>
  <c r="C8658" i="1"/>
  <c r="Z8657" i="1"/>
  <c r="X8657" i="1"/>
  <c r="U8657" i="1"/>
  <c r="S8657" i="1"/>
  <c r="G8657" i="1"/>
  <c r="F8657" i="1"/>
  <c r="E8657" i="1"/>
  <c r="D8657" i="1"/>
  <c r="C8657" i="1"/>
  <c r="Z8656" i="1"/>
  <c r="X8656" i="1"/>
  <c r="U8656" i="1"/>
  <c r="S8656" i="1"/>
  <c r="G8656" i="1"/>
  <c r="F8656" i="1"/>
  <c r="E8656" i="1"/>
  <c r="D8656" i="1"/>
  <c r="C8656" i="1"/>
  <c r="Z8655" i="1"/>
  <c r="X8655" i="1"/>
  <c r="U8655" i="1"/>
  <c r="S8655" i="1"/>
  <c r="G8655" i="1"/>
  <c r="F8655" i="1"/>
  <c r="E8655" i="1"/>
  <c r="D8655" i="1"/>
  <c r="C8655" i="1"/>
  <c r="Z8654" i="1"/>
  <c r="X8654" i="1"/>
  <c r="U8654" i="1"/>
  <c r="S8654" i="1"/>
  <c r="G8654" i="1"/>
  <c r="F8654" i="1"/>
  <c r="E8654" i="1"/>
  <c r="D8654" i="1"/>
  <c r="C8654" i="1"/>
  <c r="Z8653" i="1"/>
  <c r="X8653" i="1"/>
  <c r="U8653" i="1"/>
  <c r="S8653" i="1"/>
  <c r="G8653" i="1"/>
  <c r="F8653" i="1"/>
  <c r="E8653" i="1"/>
  <c r="D8653" i="1"/>
  <c r="C8653" i="1"/>
  <c r="Z8652" i="1"/>
  <c r="X8652" i="1"/>
  <c r="U8652" i="1"/>
  <c r="S8652" i="1"/>
  <c r="G8652" i="1"/>
  <c r="F8652" i="1"/>
  <c r="E8652" i="1"/>
  <c r="D8652" i="1"/>
  <c r="C8652" i="1"/>
  <c r="Z8651" i="1"/>
  <c r="X8651" i="1"/>
  <c r="U8651" i="1"/>
  <c r="S8651" i="1"/>
  <c r="G8651" i="1"/>
  <c r="F8651" i="1"/>
  <c r="E8651" i="1"/>
  <c r="D8651" i="1"/>
  <c r="C8651" i="1"/>
  <c r="Z8650" i="1"/>
  <c r="X8650" i="1"/>
  <c r="U8650" i="1"/>
  <c r="S8650" i="1"/>
  <c r="G8650" i="1"/>
  <c r="F8650" i="1"/>
  <c r="E8650" i="1"/>
  <c r="D8650" i="1"/>
  <c r="C8650" i="1"/>
  <c r="Z8649" i="1"/>
  <c r="X8649" i="1"/>
  <c r="U8649" i="1"/>
  <c r="S8649" i="1"/>
  <c r="G8649" i="1"/>
  <c r="F8649" i="1"/>
  <c r="E8649" i="1"/>
  <c r="D8649" i="1"/>
  <c r="C8649" i="1"/>
  <c r="Z8648" i="1"/>
  <c r="X8648" i="1"/>
  <c r="U8648" i="1"/>
  <c r="S8648" i="1"/>
  <c r="G8648" i="1"/>
  <c r="F8648" i="1"/>
  <c r="E8648" i="1"/>
  <c r="D8648" i="1"/>
  <c r="C8648" i="1"/>
  <c r="Z8647" i="1"/>
  <c r="X8647" i="1"/>
  <c r="U8647" i="1"/>
  <c r="S8647" i="1"/>
  <c r="G8647" i="1"/>
  <c r="F8647" i="1"/>
  <c r="E8647" i="1"/>
  <c r="D8647" i="1"/>
  <c r="C8647" i="1"/>
  <c r="Z8646" i="1"/>
  <c r="X8646" i="1"/>
  <c r="U8646" i="1"/>
  <c r="S8646" i="1"/>
  <c r="G8646" i="1"/>
  <c r="F8646" i="1"/>
  <c r="E8646" i="1"/>
  <c r="D8646" i="1"/>
  <c r="C8646" i="1"/>
  <c r="Z8645" i="1"/>
  <c r="X8645" i="1"/>
  <c r="U8645" i="1"/>
  <c r="S8645" i="1"/>
  <c r="G8645" i="1"/>
  <c r="F8645" i="1"/>
  <c r="E8645" i="1"/>
  <c r="D8645" i="1"/>
  <c r="C8645" i="1"/>
  <c r="Z8644" i="1"/>
  <c r="X8644" i="1"/>
  <c r="U8644" i="1"/>
  <c r="S8644" i="1"/>
  <c r="G8644" i="1"/>
  <c r="F8644" i="1"/>
  <c r="E8644" i="1"/>
  <c r="D8644" i="1"/>
  <c r="C8644" i="1"/>
  <c r="Z8643" i="1"/>
  <c r="X8643" i="1"/>
  <c r="U8643" i="1"/>
  <c r="S8643" i="1"/>
  <c r="G8643" i="1"/>
  <c r="F8643" i="1"/>
  <c r="E8643" i="1"/>
  <c r="D8643" i="1"/>
  <c r="C8643" i="1"/>
  <c r="Z8642" i="1"/>
  <c r="X8642" i="1"/>
  <c r="U8642" i="1"/>
  <c r="S8642" i="1"/>
  <c r="G8642" i="1"/>
  <c r="F8642" i="1"/>
  <c r="E8642" i="1"/>
  <c r="D8642" i="1"/>
  <c r="C8642" i="1"/>
  <c r="Z8641" i="1"/>
  <c r="X8641" i="1"/>
  <c r="U8641" i="1"/>
  <c r="S8641" i="1"/>
  <c r="G8641" i="1"/>
  <c r="F8641" i="1"/>
  <c r="E8641" i="1"/>
  <c r="D8641" i="1"/>
  <c r="C8641" i="1"/>
  <c r="Z8640" i="1"/>
  <c r="X8640" i="1"/>
  <c r="U8640" i="1"/>
  <c r="S8640" i="1"/>
  <c r="G8640" i="1"/>
  <c r="F8640" i="1"/>
  <c r="E8640" i="1"/>
  <c r="D8640" i="1"/>
  <c r="C8640" i="1"/>
  <c r="Z8639" i="1"/>
  <c r="X8639" i="1"/>
  <c r="U8639" i="1"/>
  <c r="S8639" i="1"/>
  <c r="G8639" i="1"/>
  <c r="F8639" i="1"/>
  <c r="E8639" i="1"/>
  <c r="D8639" i="1"/>
  <c r="C8639" i="1"/>
  <c r="Z8638" i="1"/>
  <c r="X8638" i="1"/>
  <c r="U8638" i="1"/>
  <c r="S8638" i="1"/>
  <c r="G8638" i="1"/>
  <c r="F8638" i="1"/>
  <c r="E8638" i="1"/>
  <c r="D8638" i="1"/>
  <c r="C8638" i="1"/>
  <c r="Z8637" i="1"/>
  <c r="X8637" i="1"/>
  <c r="U8637" i="1"/>
  <c r="S8637" i="1"/>
  <c r="G8637" i="1"/>
  <c r="F8637" i="1"/>
  <c r="E8637" i="1"/>
  <c r="D8637" i="1"/>
  <c r="C8637" i="1"/>
  <c r="Z8636" i="1"/>
  <c r="X8636" i="1"/>
  <c r="U8636" i="1"/>
  <c r="S8636" i="1"/>
  <c r="G8636" i="1"/>
  <c r="F8636" i="1"/>
  <c r="E8636" i="1"/>
  <c r="D8636" i="1"/>
  <c r="C8636" i="1"/>
  <c r="Z8635" i="1"/>
  <c r="X8635" i="1"/>
  <c r="U8635" i="1"/>
  <c r="S8635" i="1"/>
  <c r="G8635" i="1"/>
  <c r="F8635" i="1"/>
  <c r="E8635" i="1"/>
  <c r="D8635" i="1"/>
  <c r="C8635" i="1"/>
  <c r="Z8634" i="1"/>
  <c r="X8634" i="1"/>
  <c r="U8634" i="1"/>
  <c r="S8634" i="1"/>
  <c r="G8634" i="1"/>
  <c r="F8634" i="1"/>
  <c r="E8634" i="1"/>
  <c r="D8634" i="1"/>
  <c r="C8634" i="1"/>
  <c r="Z8633" i="1"/>
  <c r="X8633" i="1"/>
  <c r="U8633" i="1"/>
  <c r="S8633" i="1"/>
  <c r="G8633" i="1"/>
  <c r="F8633" i="1"/>
  <c r="E8633" i="1"/>
  <c r="D8633" i="1"/>
  <c r="C8633" i="1"/>
  <c r="Z8632" i="1"/>
  <c r="X8632" i="1"/>
  <c r="U8632" i="1"/>
  <c r="S8632" i="1"/>
  <c r="G8632" i="1"/>
  <c r="F8632" i="1"/>
  <c r="E8632" i="1"/>
  <c r="D8632" i="1"/>
  <c r="C8632" i="1"/>
  <c r="Z8631" i="1"/>
  <c r="X8631" i="1"/>
  <c r="U8631" i="1"/>
  <c r="S8631" i="1"/>
  <c r="G8631" i="1"/>
  <c r="F8631" i="1"/>
  <c r="E8631" i="1"/>
  <c r="D8631" i="1"/>
  <c r="C8631" i="1"/>
  <c r="Z8630" i="1"/>
  <c r="X8630" i="1"/>
  <c r="U8630" i="1"/>
  <c r="S8630" i="1"/>
  <c r="G8630" i="1"/>
  <c r="F8630" i="1"/>
  <c r="E8630" i="1"/>
  <c r="D8630" i="1"/>
  <c r="C8630" i="1"/>
  <c r="Z8629" i="1"/>
  <c r="X8629" i="1"/>
  <c r="U8629" i="1"/>
  <c r="S8629" i="1"/>
  <c r="G8629" i="1"/>
  <c r="F8629" i="1"/>
  <c r="E8629" i="1"/>
  <c r="D8629" i="1"/>
  <c r="C8629" i="1"/>
  <c r="Z8628" i="1"/>
  <c r="X8628" i="1"/>
  <c r="U8628" i="1"/>
  <c r="S8628" i="1"/>
  <c r="G8628" i="1"/>
  <c r="F8628" i="1"/>
  <c r="E8628" i="1"/>
  <c r="D8628" i="1"/>
  <c r="C8628" i="1"/>
  <c r="Z8627" i="1"/>
  <c r="X8627" i="1"/>
  <c r="U8627" i="1"/>
  <c r="S8627" i="1"/>
  <c r="G8627" i="1"/>
  <c r="F8627" i="1"/>
  <c r="E8627" i="1"/>
  <c r="D8627" i="1"/>
  <c r="C8627" i="1"/>
  <c r="Z8626" i="1"/>
  <c r="X8626" i="1"/>
  <c r="U8626" i="1"/>
  <c r="S8626" i="1"/>
  <c r="G8626" i="1"/>
  <c r="F8626" i="1"/>
  <c r="E8626" i="1"/>
  <c r="D8626" i="1"/>
  <c r="C8626" i="1"/>
  <c r="Z8625" i="1"/>
  <c r="X8625" i="1"/>
  <c r="U8625" i="1"/>
  <c r="S8625" i="1"/>
  <c r="G8625" i="1"/>
  <c r="F8625" i="1"/>
  <c r="E8625" i="1"/>
  <c r="D8625" i="1"/>
  <c r="C8625" i="1"/>
  <c r="Z8624" i="1"/>
  <c r="X8624" i="1"/>
  <c r="U8624" i="1"/>
  <c r="S8624" i="1"/>
  <c r="G8624" i="1"/>
  <c r="F8624" i="1"/>
  <c r="E8624" i="1"/>
  <c r="D8624" i="1"/>
  <c r="C8624" i="1"/>
  <c r="Z8623" i="1"/>
  <c r="X8623" i="1"/>
  <c r="U8623" i="1"/>
  <c r="S8623" i="1"/>
  <c r="G8623" i="1"/>
  <c r="F8623" i="1"/>
  <c r="E8623" i="1"/>
  <c r="D8623" i="1"/>
  <c r="C8623" i="1"/>
  <c r="Z8622" i="1"/>
  <c r="X8622" i="1"/>
  <c r="U8622" i="1"/>
  <c r="S8622" i="1"/>
  <c r="G8622" i="1"/>
  <c r="F8622" i="1"/>
  <c r="E8622" i="1"/>
  <c r="D8622" i="1"/>
  <c r="C8622" i="1"/>
  <c r="Z8621" i="1"/>
  <c r="X8621" i="1"/>
  <c r="U8621" i="1"/>
  <c r="S8621" i="1"/>
  <c r="G8621" i="1"/>
  <c r="F8621" i="1"/>
  <c r="E8621" i="1"/>
  <c r="D8621" i="1"/>
  <c r="C8621" i="1"/>
  <c r="Z8620" i="1"/>
  <c r="X8620" i="1"/>
  <c r="U8620" i="1"/>
  <c r="S8620" i="1"/>
  <c r="G8620" i="1"/>
  <c r="F8620" i="1"/>
  <c r="E8620" i="1"/>
  <c r="D8620" i="1"/>
  <c r="C8620" i="1"/>
  <c r="Z8619" i="1"/>
  <c r="X8619" i="1"/>
  <c r="U8619" i="1"/>
  <c r="S8619" i="1"/>
  <c r="G8619" i="1"/>
  <c r="F8619" i="1"/>
  <c r="E8619" i="1"/>
  <c r="D8619" i="1"/>
  <c r="C8619" i="1"/>
  <c r="Z8618" i="1"/>
  <c r="X8618" i="1"/>
  <c r="U8618" i="1"/>
  <c r="S8618" i="1"/>
  <c r="G8618" i="1"/>
  <c r="F8618" i="1"/>
  <c r="E8618" i="1"/>
  <c r="D8618" i="1"/>
  <c r="C8618" i="1"/>
  <c r="Z8617" i="1"/>
  <c r="X8617" i="1"/>
  <c r="U8617" i="1"/>
  <c r="S8617" i="1"/>
  <c r="G8617" i="1"/>
  <c r="F8617" i="1"/>
  <c r="E8617" i="1"/>
  <c r="D8617" i="1"/>
  <c r="C8617" i="1"/>
  <c r="Z8616" i="1"/>
  <c r="X8616" i="1"/>
  <c r="U8616" i="1"/>
  <c r="S8616" i="1"/>
  <c r="G8616" i="1"/>
  <c r="F8616" i="1"/>
  <c r="E8616" i="1"/>
  <c r="D8616" i="1"/>
  <c r="C8616" i="1"/>
  <c r="Z8615" i="1"/>
  <c r="X8615" i="1"/>
  <c r="U8615" i="1"/>
  <c r="S8615" i="1"/>
  <c r="G8615" i="1"/>
  <c r="F8615" i="1"/>
  <c r="E8615" i="1"/>
  <c r="D8615" i="1"/>
  <c r="C8615" i="1"/>
  <c r="Z8614" i="1"/>
  <c r="X8614" i="1"/>
  <c r="U8614" i="1"/>
  <c r="S8614" i="1"/>
  <c r="G8614" i="1"/>
  <c r="F8614" i="1"/>
  <c r="E8614" i="1"/>
  <c r="D8614" i="1"/>
  <c r="C8614" i="1"/>
  <c r="Z8613" i="1"/>
  <c r="X8613" i="1"/>
  <c r="U8613" i="1"/>
  <c r="S8613" i="1"/>
  <c r="G8613" i="1"/>
  <c r="F8613" i="1"/>
  <c r="E8613" i="1"/>
  <c r="D8613" i="1"/>
  <c r="C8613" i="1"/>
  <c r="Z8612" i="1"/>
  <c r="X8612" i="1"/>
  <c r="U8612" i="1"/>
  <c r="S8612" i="1"/>
  <c r="G8612" i="1"/>
  <c r="F8612" i="1"/>
  <c r="E8612" i="1"/>
  <c r="D8612" i="1"/>
  <c r="C8612" i="1"/>
  <c r="Z8611" i="1"/>
  <c r="X8611" i="1"/>
  <c r="U8611" i="1"/>
  <c r="S8611" i="1"/>
  <c r="G8611" i="1"/>
  <c r="F8611" i="1"/>
  <c r="E8611" i="1"/>
  <c r="D8611" i="1"/>
  <c r="C8611" i="1"/>
  <c r="Z8610" i="1"/>
  <c r="X8610" i="1"/>
  <c r="U8610" i="1"/>
  <c r="S8610" i="1"/>
  <c r="G8610" i="1"/>
  <c r="F8610" i="1"/>
  <c r="E8610" i="1"/>
  <c r="D8610" i="1"/>
  <c r="C8610" i="1"/>
  <c r="Z8609" i="1"/>
  <c r="X8609" i="1"/>
  <c r="U8609" i="1"/>
  <c r="S8609" i="1"/>
  <c r="G8609" i="1"/>
  <c r="F8609" i="1"/>
  <c r="E8609" i="1"/>
  <c r="D8609" i="1"/>
  <c r="C8609" i="1"/>
  <c r="Z8608" i="1"/>
  <c r="X8608" i="1"/>
  <c r="U8608" i="1"/>
  <c r="S8608" i="1"/>
  <c r="G8608" i="1"/>
  <c r="F8608" i="1"/>
  <c r="E8608" i="1"/>
  <c r="D8608" i="1"/>
  <c r="C8608" i="1"/>
  <c r="Z8607" i="1"/>
  <c r="X8607" i="1"/>
  <c r="U8607" i="1"/>
  <c r="S8607" i="1"/>
  <c r="G8607" i="1"/>
  <c r="F8607" i="1"/>
  <c r="E8607" i="1"/>
  <c r="D8607" i="1"/>
  <c r="C8607" i="1"/>
  <c r="Z8606" i="1"/>
  <c r="X8606" i="1"/>
  <c r="U8606" i="1"/>
  <c r="S8606" i="1"/>
  <c r="G8606" i="1"/>
  <c r="F8606" i="1"/>
  <c r="E8606" i="1"/>
  <c r="D8606" i="1"/>
  <c r="C8606" i="1"/>
  <c r="Z8605" i="1"/>
  <c r="X8605" i="1"/>
  <c r="U8605" i="1"/>
  <c r="S8605" i="1"/>
  <c r="G8605" i="1"/>
  <c r="F8605" i="1"/>
  <c r="E8605" i="1"/>
  <c r="D8605" i="1"/>
  <c r="C8605" i="1"/>
  <c r="Z8604" i="1"/>
  <c r="X8604" i="1"/>
  <c r="U8604" i="1"/>
  <c r="S8604" i="1"/>
  <c r="G8604" i="1"/>
  <c r="F8604" i="1"/>
  <c r="E8604" i="1"/>
  <c r="D8604" i="1"/>
  <c r="C8604" i="1"/>
  <c r="Z8603" i="1"/>
  <c r="X8603" i="1"/>
  <c r="U8603" i="1"/>
  <c r="S8603" i="1"/>
  <c r="G8603" i="1"/>
  <c r="F8603" i="1"/>
  <c r="E8603" i="1"/>
  <c r="D8603" i="1"/>
  <c r="C8603" i="1"/>
  <c r="Z8602" i="1"/>
  <c r="X8602" i="1"/>
  <c r="U8602" i="1"/>
  <c r="S8602" i="1"/>
  <c r="G8602" i="1"/>
  <c r="F8602" i="1"/>
  <c r="E8602" i="1"/>
  <c r="D8602" i="1"/>
  <c r="C8602" i="1"/>
  <c r="Z8601" i="1"/>
  <c r="X8601" i="1"/>
  <c r="U8601" i="1"/>
  <c r="S8601" i="1"/>
  <c r="G8601" i="1"/>
  <c r="F8601" i="1"/>
  <c r="E8601" i="1"/>
  <c r="D8601" i="1"/>
  <c r="C8601" i="1"/>
  <c r="Z8600" i="1"/>
  <c r="X8600" i="1"/>
  <c r="U8600" i="1"/>
  <c r="S8600" i="1"/>
  <c r="G8600" i="1"/>
  <c r="F8600" i="1"/>
  <c r="E8600" i="1"/>
  <c r="D8600" i="1"/>
  <c r="C8600" i="1"/>
  <c r="Z8599" i="1"/>
  <c r="X8599" i="1"/>
  <c r="U8599" i="1"/>
  <c r="S8599" i="1"/>
  <c r="G8599" i="1"/>
  <c r="F8599" i="1"/>
  <c r="E8599" i="1"/>
  <c r="D8599" i="1"/>
  <c r="C8599" i="1"/>
  <c r="Z8598" i="1"/>
  <c r="X8598" i="1"/>
  <c r="U8598" i="1"/>
  <c r="S8598" i="1"/>
  <c r="G8598" i="1"/>
  <c r="F8598" i="1"/>
  <c r="E8598" i="1"/>
  <c r="D8598" i="1"/>
  <c r="C8598" i="1"/>
  <c r="Z8597" i="1"/>
  <c r="X8597" i="1"/>
  <c r="U8597" i="1"/>
  <c r="S8597" i="1"/>
  <c r="G8597" i="1"/>
  <c r="F8597" i="1"/>
  <c r="E8597" i="1"/>
  <c r="D8597" i="1"/>
  <c r="C8597" i="1"/>
  <c r="Z8596" i="1"/>
  <c r="X8596" i="1"/>
  <c r="U8596" i="1"/>
  <c r="S8596" i="1"/>
  <c r="G8596" i="1"/>
  <c r="F8596" i="1"/>
  <c r="E8596" i="1"/>
  <c r="D8596" i="1"/>
  <c r="C8596" i="1"/>
  <c r="Z8595" i="1"/>
  <c r="X8595" i="1"/>
  <c r="U8595" i="1"/>
  <c r="S8595" i="1"/>
  <c r="G8595" i="1"/>
  <c r="F8595" i="1"/>
  <c r="E8595" i="1"/>
  <c r="D8595" i="1"/>
  <c r="C8595" i="1"/>
  <c r="Z8594" i="1"/>
  <c r="X8594" i="1"/>
  <c r="U8594" i="1"/>
  <c r="S8594" i="1"/>
  <c r="G8594" i="1"/>
  <c r="F8594" i="1"/>
  <c r="E8594" i="1"/>
  <c r="D8594" i="1"/>
  <c r="C8594" i="1"/>
  <c r="Z8593" i="1"/>
  <c r="X8593" i="1"/>
  <c r="U8593" i="1"/>
  <c r="S8593" i="1"/>
  <c r="G8593" i="1"/>
  <c r="F8593" i="1"/>
  <c r="E8593" i="1"/>
  <c r="D8593" i="1"/>
  <c r="C8593" i="1"/>
  <c r="Z8592" i="1"/>
  <c r="X8592" i="1"/>
  <c r="U8592" i="1"/>
  <c r="S8592" i="1"/>
  <c r="G8592" i="1"/>
  <c r="F8592" i="1"/>
  <c r="E8592" i="1"/>
  <c r="D8592" i="1"/>
  <c r="C8592" i="1"/>
  <c r="Z8591" i="1"/>
  <c r="X8591" i="1"/>
  <c r="U8591" i="1"/>
  <c r="S8591" i="1"/>
  <c r="G8591" i="1"/>
  <c r="F8591" i="1"/>
  <c r="E8591" i="1"/>
  <c r="D8591" i="1"/>
  <c r="C8591" i="1"/>
  <c r="Z8590" i="1"/>
  <c r="X8590" i="1"/>
  <c r="U8590" i="1"/>
  <c r="S8590" i="1"/>
  <c r="G8590" i="1"/>
  <c r="F8590" i="1"/>
  <c r="E8590" i="1"/>
  <c r="D8590" i="1"/>
  <c r="C8590" i="1"/>
  <c r="Z8589" i="1"/>
  <c r="X8589" i="1"/>
  <c r="U8589" i="1"/>
  <c r="S8589" i="1"/>
  <c r="G8589" i="1"/>
  <c r="F8589" i="1"/>
  <c r="E8589" i="1"/>
  <c r="D8589" i="1"/>
  <c r="C8589" i="1"/>
  <c r="Z8588" i="1"/>
  <c r="X8588" i="1"/>
  <c r="U8588" i="1"/>
  <c r="S8588" i="1"/>
  <c r="G8588" i="1"/>
  <c r="F8588" i="1"/>
  <c r="E8588" i="1"/>
  <c r="D8588" i="1"/>
  <c r="C8588" i="1"/>
  <c r="Z8587" i="1"/>
  <c r="X8587" i="1"/>
  <c r="U8587" i="1"/>
  <c r="S8587" i="1"/>
  <c r="G8587" i="1"/>
  <c r="F8587" i="1"/>
  <c r="E8587" i="1"/>
  <c r="D8587" i="1"/>
  <c r="C8587" i="1"/>
  <c r="Z8586" i="1"/>
  <c r="X8586" i="1"/>
  <c r="U8586" i="1"/>
  <c r="S8586" i="1"/>
  <c r="G8586" i="1"/>
  <c r="F8586" i="1"/>
  <c r="E8586" i="1"/>
  <c r="D8586" i="1"/>
  <c r="C8586" i="1"/>
  <c r="Z8585" i="1"/>
  <c r="X8585" i="1"/>
  <c r="U8585" i="1"/>
  <c r="S8585" i="1"/>
  <c r="G8585" i="1"/>
  <c r="F8585" i="1"/>
  <c r="E8585" i="1"/>
  <c r="D8585" i="1"/>
  <c r="C8585" i="1"/>
  <c r="Z8584" i="1"/>
  <c r="X8584" i="1"/>
  <c r="U8584" i="1"/>
  <c r="S8584" i="1"/>
  <c r="G8584" i="1"/>
  <c r="F8584" i="1"/>
  <c r="E8584" i="1"/>
  <c r="D8584" i="1"/>
  <c r="C8584" i="1"/>
  <c r="Z8583" i="1"/>
  <c r="X8583" i="1"/>
  <c r="U8583" i="1"/>
  <c r="S8583" i="1"/>
  <c r="G8583" i="1"/>
  <c r="F8583" i="1"/>
  <c r="E8583" i="1"/>
  <c r="D8583" i="1"/>
  <c r="C8583" i="1"/>
  <c r="Z8582" i="1"/>
  <c r="X8582" i="1"/>
  <c r="U8582" i="1"/>
  <c r="S8582" i="1"/>
  <c r="G8582" i="1"/>
  <c r="F8582" i="1"/>
  <c r="E8582" i="1"/>
  <c r="D8582" i="1"/>
  <c r="C8582" i="1"/>
  <c r="Z8581" i="1"/>
  <c r="X8581" i="1"/>
  <c r="U8581" i="1"/>
  <c r="S8581" i="1"/>
  <c r="G8581" i="1"/>
  <c r="F8581" i="1"/>
  <c r="E8581" i="1"/>
  <c r="D8581" i="1"/>
  <c r="C8581" i="1"/>
  <c r="Z8580" i="1"/>
  <c r="X8580" i="1"/>
  <c r="U8580" i="1"/>
  <c r="S8580" i="1"/>
  <c r="G8580" i="1"/>
  <c r="F8580" i="1"/>
  <c r="E8580" i="1"/>
  <c r="D8580" i="1"/>
  <c r="C8580" i="1"/>
  <c r="Z8579" i="1"/>
  <c r="X8579" i="1"/>
  <c r="U8579" i="1"/>
  <c r="S8579" i="1"/>
  <c r="G8579" i="1"/>
  <c r="F8579" i="1"/>
  <c r="E8579" i="1"/>
  <c r="D8579" i="1"/>
  <c r="C8579" i="1"/>
  <c r="Z8578" i="1"/>
  <c r="X8578" i="1"/>
  <c r="U8578" i="1"/>
  <c r="S8578" i="1"/>
  <c r="G8578" i="1"/>
  <c r="F8578" i="1"/>
  <c r="E8578" i="1"/>
  <c r="D8578" i="1"/>
  <c r="C8578" i="1"/>
  <c r="Z8577" i="1"/>
  <c r="X8577" i="1"/>
  <c r="U8577" i="1"/>
  <c r="S8577" i="1"/>
  <c r="G8577" i="1"/>
  <c r="F8577" i="1"/>
  <c r="E8577" i="1"/>
  <c r="D8577" i="1"/>
  <c r="C8577" i="1"/>
  <c r="Z8576" i="1"/>
  <c r="X8576" i="1"/>
  <c r="U8576" i="1"/>
  <c r="S8576" i="1"/>
  <c r="G8576" i="1"/>
  <c r="F8576" i="1"/>
  <c r="E8576" i="1"/>
  <c r="D8576" i="1"/>
  <c r="C8576" i="1"/>
  <c r="Z8575" i="1"/>
  <c r="X8575" i="1"/>
  <c r="U8575" i="1"/>
  <c r="S8575" i="1"/>
  <c r="G8575" i="1"/>
  <c r="F8575" i="1"/>
  <c r="E8575" i="1"/>
  <c r="D8575" i="1"/>
  <c r="C8575" i="1"/>
  <c r="Z8574" i="1"/>
  <c r="X8574" i="1"/>
  <c r="U8574" i="1"/>
  <c r="S8574" i="1"/>
  <c r="G8574" i="1"/>
  <c r="F8574" i="1"/>
  <c r="E8574" i="1"/>
  <c r="D8574" i="1"/>
  <c r="C8574" i="1"/>
  <c r="Z8573" i="1"/>
  <c r="X8573" i="1"/>
  <c r="U8573" i="1"/>
  <c r="S8573" i="1"/>
  <c r="G8573" i="1"/>
  <c r="F8573" i="1"/>
  <c r="E8573" i="1"/>
  <c r="D8573" i="1"/>
  <c r="C8573" i="1"/>
  <c r="Z8572" i="1"/>
  <c r="X8572" i="1"/>
  <c r="U8572" i="1"/>
  <c r="S8572" i="1"/>
  <c r="G8572" i="1"/>
  <c r="F8572" i="1"/>
  <c r="E8572" i="1"/>
  <c r="D8572" i="1"/>
  <c r="C8572" i="1"/>
  <c r="Z8571" i="1"/>
  <c r="X8571" i="1"/>
  <c r="U8571" i="1"/>
  <c r="S8571" i="1"/>
  <c r="G8571" i="1"/>
  <c r="F8571" i="1"/>
  <c r="E8571" i="1"/>
  <c r="D8571" i="1"/>
  <c r="C8571" i="1"/>
  <c r="Z8570" i="1"/>
  <c r="X8570" i="1"/>
  <c r="U8570" i="1"/>
  <c r="S8570" i="1"/>
  <c r="G8570" i="1"/>
  <c r="F8570" i="1"/>
  <c r="E8570" i="1"/>
  <c r="D8570" i="1"/>
  <c r="C8570" i="1"/>
  <c r="Z8569" i="1"/>
  <c r="X8569" i="1"/>
  <c r="U8569" i="1"/>
  <c r="S8569" i="1"/>
  <c r="G8569" i="1"/>
  <c r="F8569" i="1"/>
  <c r="E8569" i="1"/>
  <c r="D8569" i="1"/>
  <c r="C8569" i="1"/>
  <c r="Z8568" i="1"/>
  <c r="X8568" i="1"/>
  <c r="U8568" i="1"/>
  <c r="S8568" i="1"/>
  <c r="G8568" i="1"/>
  <c r="F8568" i="1"/>
  <c r="E8568" i="1"/>
  <c r="D8568" i="1"/>
  <c r="C8568" i="1"/>
  <c r="Z8567" i="1"/>
  <c r="X8567" i="1"/>
  <c r="U8567" i="1"/>
  <c r="S8567" i="1"/>
  <c r="G8567" i="1"/>
  <c r="F8567" i="1"/>
  <c r="E8567" i="1"/>
  <c r="D8567" i="1"/>
  <c r="C8567" i="1"/>
  <c r="Z8566" i="1"/>
  <c r="X8566" i="1"/>
  <c r="U8566" i="1"/>
  <c r="S8566" i="1"/>
  <c r="G8566" i="1"/>
  <c r="F8566" i="1"/>
  <c r="E8566" i="1"/>
  <c r="D8566" i="1"/>
  <c r="C8566" i="1"/>
  <c r="Z8565" i="1"/>
  <c r="X8565" i="1"/>
  <c r="U8565" i="1"/>
  <c r="S8565" i="1"/>
  <c r="G8565" i="1"/>
  <c r="F8565" i="1"/>
  <c r="E8565" i="1"/>
  <c r="D8565" i="1"/>
  <c r="C8565" i="1"/>
  <c r="Z8564" i="1"/>
  <c r="X8564" i="1"/>
  <c r="U8564" i="1"/>
  <c r="S8564" i="1"/>
  <c r="G8564" i="1"/>
  <c r="F8564" i="1"/>
  <c r="E8564" i="1"/>
  <c r="D8564" i="1"/>
  <c r="C8564" i="1"/>
  <c r="Z8563" i="1"/>
  <c r="X8563" i="1"/>
  <c r="U8563" i="1"/>
  <c r="S8563" i="1"/>
  <c r="G8563" i="1"/>
  <c r="F8563" i="1"/>
  <c r="E8563" i="1"/>
  <c r="D8563" i="1"/>
  <c r="C8563" i="1"/>
  <c r="Z8562" i="1"/>
  <c r="X8562" i="1"/>
  <c r="U8562" i="1"/>
  <c r="S8562" i="1"/>
  <c r="G8562" i="1"/>
  <c r="F8562" i="1"/>
  <c r="E8562" i="1"/>
  <c r="D8562" i="1"/>
  <c r="C8562" i="1"/>
  <c r="Z8561" i="1"/>
  <c r="X8561" i="1"/>
  <c r="U8561" i="1"/>
  <c r="S8561" i="1"/>
  <c r="G8561" i="1"/>
  <c r="F8561" i="1"/>
  <c r="E8561" i="1"/>
  <c r="D8561" i="1"/>
  <c r="C8561" i="1"/>
  <c r="Z8560" i="1"/>
  <c r="X8560" i="1"/>
  <c r="U8560" i="1"/>
  <c r="S8560" i="1"/>
  <c r="G8560" i="1"/>
  <c r="F8560" i="1"/>
  <c r="E8560" i="1"/>
  <c r="D8560" i="1"/>
  <c r="C8560" i="1"/>
  <c r="Z8559" i="1"/>
  <c r="X8559" i="1"/>
  <c r="U8559" i="1"/>
  <c r="S8559" i="1"/>
  <c r="G8559" i="1"/>
  <c r="F8559" i="1"/>
  <c r="E8559" i="1"/>
  <c r="D8559" i="1"/>
  <c r="C8559" i="1"/>
  <c r="Z8558" i="1"/>
  <c r="X8558" i="1"/>
  <c r="U8558" i="1"/>
  <c r="S8558" i="1"/>
  <c r="G8558" i="1"/>
  <c r="F8558" i="1"/>
  <c r="E8558" i="1"/>
  <c r="D8558" i="1"/>
  <c r="C8558" i="1"/>
  <c r="Z8557" i="1"/>
  <c r="X8557" i="1"/>
  <c r="U8557" i="1"/>
  <c r="S8557" i="1"/>
  <c r="G8557" i="1"/>
  <c r="F8557" i="1"/>
  <c r="E8557" i="1"/>
  <c r="D8557" i="1"/>
  <c r="C8557" i="1"/>
  <c r="Z8556" i="1"/>
  <c r="X8556" i="1"/>
  <c r="U8556" i="1"/>
  <c r="S8556" i="1"/>
  <c r="G8556" i="1"/>
  <c r="F8556" i="1"/>
  <c r="E8556" i="1"/>
  <c r="D8556" i="1"/>
  <c r="C8556" i="1"/>
  <c r="Z8555" i="1"/>
  <c r="X8555" i="1"/>
  <c r="U8555" i="1"/>
  <c r="S8555" i="1"/>
  <c r="G8555" i="1"/>
  <c r="F8555" i="1"/>
  <c r="E8555" i="1"/>
  <c r="D8555" i="1"/>
  <c r="C8555" i="1"/>
  <c r="Z8554" i="1"/>
  <c r="X8554" i="1"/>
  <c r="U8554" i="1"/>
  <c r="S8554" i="1"/>
  <c r="G8554" i="1"/>
  <c r="F8554" i="1"/>
  <c r="E8554" i="1"/>
  <c r="D8554" i="1"/>
  <c r="C8554" i="1"/>
  <c r="Z8553" i="1"/>
  <c r="X8553" i="1"/>
  <c r="U8553" i="1"/>
  <c r="S8553" i="1"/>
  <c r="G8553" i="1"/>
  <c r="F8553" i="1"/>
  <c r="E8553" i="1"/>
  <c r="D8553" i="1"/>
  <c r="C8553" i="1"/>
  <c r="Z8552" i="1"/>
  <c r="X8552" i="1"/>
  <c r="U8552" i="1"/>
  <c r="S8552" i="1"/>
  <c r="G8552" i="1"/>
  <c r="F8552" i="1"/>
  <c r="E8552" i="1"/>
  <c r="D8552" i="1"/>
  <c r="C8552" i="1"/>
  <c r="Z8551" i="1"/>
  <c r="X8551" i="1"/>
  <c r="U8551" i="1"/>
  <c r="S8551" i="1"/>
  <c r="G8551" i="1"/>
  <c r="F8551" i="1"/>
  <c r="E8551" i="1"/>
  <c r="D8551" i="1"/>
  <c r="C8551" i="1"/>
  <c r="Z8550" i="1"/>
  <c r="X8550" i="1"/>
  <c r="U8550" i="1"/>
  <c r="S8550" i="1"/>
  <c r="G8550" i="1"/>
  <c r="F8550" i="1"/>
  <c r="E8550" i="1"/>
  <c r="D8550" i="1"/>
  <c r="C8550" i="1"/>
  <c r="Z8549" i="1"/>
  <c r="X8549" i="1"/>
  <c r="U8549" i="1"/>
  <c r="S8549" i="1"/>
  <c r="G8549" i="1"/>
  <c r="F8549" i="1"/>
  <c r="E8549" i="1"/>
  <c r="D8549" i="1"/>
  <c r="C8549" i="1"/>
  <c r="Z8548" i="1"/>
  <c r="X8548" i="1"/>
  <c r="U8548" i="1"/>
  <c r="S8548" i="1"/>
  <c r="G8548" i="1"/>
  <c r="F8548" i="1"/>
  <c r="E8548" i="1"/>
  <c r="D8548" i="1"/>
  <c r="C8548" i="1"/>
  <c r="Z8547" i="1"/>
  <c r="X8547" i="1"/>
  <c r="U8547" i="1"/>
  <c r="S8547" i="1"/>
  <c r="G8547" i="1"/>
  <c r="F8547" i="1"/>
  <c r="E8547" i="1"/>
  <c r="D8547" i="1"/>
  <c r="C8547" i="1"/>
  <c r="Z8546" i="1"/>
  <c r="X8546" i="1"/>
  <c r="U8546" i="1"/>
  <c r="S8546" i="1"/>
  <c r="G8546" i="1"/>
  <c r="F8546" i="1"/>
  <c r="E8546" i="1"/>
  <c r="D8546" i="1"/>
  <c r="C8546" i="1"/>
  <c r="Z8545" i="1"/>
  <c r="X8545" i="1"/>
  <c r="U8545" i="1"/>
  <c r="S8545" i="1"/>
  <c r="G8545" i="1"/>
  <c r="F8545" i="1"/>
  <c r="E8545" i="1"/>
  <c r="D8545" i="1"/>
  <c r="C8545" i="1"/>
  <c r="Z8544" i="1"/>
  <c r="X8544" i="1"/>
  <c r="U8544" i="1"/>
  <c r="S8544" i="1"/>
  <c r="G8544" i="1"/>
  <c r="F8544" i="1"/>
  <c r="E8544" i="1"/>
  <c r="D8544" i="1"/>
  <c r="C8544" i="1"/>
  <c r="Z8543" i="1"/>
  <c r="X8543" i="1"/>
  <c r="U8543" i="1"/>
  <c r="S8543" i="1"/>
  <c r="G8543" i="1"/>
  <c r="F8543" i="1"/>
  <c r="E8543" i="1"/>
  <c r="D8543" i="1"/>
  <c r="C8543" i="1"/>
  <c r="Z8542" i="1"/>
  <c r="X8542" i="1"/>
  <c r="U8542" i="1"/>
  <c r="S8542" i="1"/>
  <c r="G8542" i="1"/>
  <c r="F8542" i="1"/>
  <c r="E8542" i="1"/>
  <c r="D8542" i="1"/>
  <c r="C8542" i="1"/>
  <c r="Z8541" i="1"/>
  <c r="X8541" i="1"/>
  <c r="U8541" i="1"/>
  <c r="S8541" i="1"/>
  <c r="G8541" i="1"/>
  <c r="F8541" i="1"/>
  <c r="E8541" i="1"/>
  <c r="D8541" i="1"/>
  <c r="C8541" i="1"/>
  <c r="Z8540" i="1"/>
  <c r="X8540" i="1"/>
  <c r="U8540" i="1"/>
  <c r="S8540" i="1"/>
  <c r="G8540" i="1"/>
  <c r="F8540" i="1"/>
  <c r="E8540" i="1"/>
  <c r="D8540" i="1"/>
  <c r="C8540" i="1"/>
  <c r="Z8539" i="1"/>
  <c r="X8539" i="1"/>
  <c r="U8539" i="1"/>
  <c r="S8539" i="1"/>
  <c r="G8539" i="1"/>
  <c r="F8539" i="1"/>
  <c r="E8539" i="1"/>
  <c r="D8539" i="1"/>
  <c r="C8539" i="1"/>
  <c r="Z8538" i="1"/>
  <c r="X8538" i="1"/>
  <c r="U8538" i="1"/>
  <c r="S8538" i="1"/>
  <c r="G8538" i="1"/>
  <c r="F8538" i="1"/>
  <c r="E8538" i="1"/>
  <c r="D8538" i="1"/>
  <c r="C8538" i="1"/>
  <c r="Z8537" i="1"/>
  <c r="X8537" i="1"/>
  <c r="U8537" i="1"/>
  <c r="S8537" i="1"/>
  <c r="G8537" i="1"/>
  <c r="F8537" i="1"/>
  <c r="E8537" i="1"/>
  <c r="D8537" i="1"/>
  <c r="C8537" i="1"/>
  <c r="Z8536" i="1"/>
  <c r="X8536" i="1"/>
  <c r="U8536" i="1"/>
  <c r="S8536" i="1"/>
  <c r="G8536" i="1"/>
  <c r="F8536" i="1"/>
  <c r="E8536" i="1"/>
  <c r="D8536" i="1"/>
  <c r="C8536" i="1"/>
  <c r="Z8535" i="1"/>
  <c r="X8535" i="1"/>
  <c r="U8535" i="1"/>
  <c r="S8535" i="1"/>
  <c r="G8535" i="1"/>
  <c r="F8535" i="1"/>
  <c r="E8535" i="1"/>
  <c r="D8535" i="1"/>
  <c r="C8535" i="1"/>
  <c r="Z8534" i="1"/>
  <c r="X8534" i="1"/>
  <c r="U8534" i="1"/>
  <c r="S8534" i="1"/>
  <c r="G8534" i="1"/>
  <c r="F8534" i="1"/>
  <c r="E8534" i="1"/>
  <c r="D8534" i="1"/>
  <c r="C8534" i="1"/>
  <c r="Z8533" i="1"/>
  <c r="X8533" i="1"/>
  <c r="U8533" i="1"/>
  <c r="S8533" i="1"/>
  <c r="G8533" i="1"/>
  <c r="F8533" i="1"/>
  <c r="E8533" i="1"/>
  <c r="D8533" i="1"/>
  <c r="C8533" i="1"/>
  <c r="Z8532" i="1"/>
  <c r="X8532" i="1"/>
  <c r="U8532" i="1"/>
  <c r="S8532" i="1"/>
  <c r="G8532" i="1"/>
  <c r="F8532" i="1"/>
  <c r="E8532" i="1"/>
  <c r="D8532" i="1"/>
  <c r="C8532" i="1"/>
  <c r="Z8531" i="1"/>
  <c r="X8531" i="1"/>
  <c r="U8531" i="1"/>
  <c r="S8531" i="1"/>
  <c r="G8531" i="1"/>
  <c r="F8531" i="1"/>
  <c r="E8531" i="1"/>
  <c r="D8531" i="1"/>
  <c r="C8531" i="1"/>
  <c r="Z8530" i="1"/>
  <c r="X8530" i="1"/>
  <c r="U8530" i="1"/>
  <c r="S8530" i="1"/>
  <c r="G8530" i="1"/>
  <c r="F8530" i="1"/>
  <c r="E8530" i="1"/>
  <c r="D8530" i="1"/>
  <c r="C8530" i="1"/>
  <c r="Z8529" i="1"/>
  <c r="X8529" i="1"/>
  <c r="U8529" i="1"/>
  <c r="S8529" i="1"/>
  <c r="G8529" i="1"/>
  <c r="F8529" i="1"/>
  <c r="E8529" i="1"/>
  <c r="D8529" i="1"/>
  <c r="C8529" i="1"/>
  <c r="Z8528" i="1"/>
  <c r="X8528" i="1"/>
  <c r="U8528" i="1"/>
  <c r="S8528" i="1"/>
  <c r="G8528" i="1"/>
  <c r="F8528" i="1"/>
  <c r="E8528" i="1"/>
  <c r="D8528" i="1"/>
  <c r="C8528" i="1"/>
  <c r="Z8527" i="1"/>
  <c r="X8527" i="1"/>
  <c r="U8527" i="1"/>
  <c r="S8527" i="1"/>
  <c r="G8527" i="1"/>
  <c r="F8527" i="1"/>
  <c r="E8527" i="1"/>
  <c r="D8527" i="1"/>
  <c r="C8527" i="1"/>
  <c r="Z8526" i="1"/>
  <c r="X8526" i="1"/>
  <c r="U8526" i="1"/>
  <c r="S8526" i="1"/>
  <c r="G8526" i="1"/>
  <c r="F8526" i="1"/>
  <c r="E8526" i="1"/>
  <c r="D8526" i="1"/>
  <c r="C8526" i="1"/>
  <c r="Z8525" i="1"/>
  <c r="X8525" i="1"/>
  <c r="U8525" i="1"/>
  <c r="S8525" i="1"/>
  <c r="G8525" i="1"/>
  <c r="F8525" i="1"/>
  <c r="E8525" i="1"/>
  <c r="D8525" i="1"/>
  <c r="C8525" i="1"/>
  <c r="Z8524" i="1"/>
  <c r="X8524" i="1"/>
  <c r="U8524" i="1"/>
  <c r="S8524" i="1"/>
  <c r="G8524" i="1"/>
  <c r="F8524" i="1"/>
  <c r="E8524" i="1"/>
  <c r="D8524" i="1"/>
  <c r="C8524" i="1"/>
  <c r="Z8523" i="1"/>
  <c r="X8523" i="1"/>
  <c r="U8523" i="1"/>
  <c r="S8523" i="1"/>
  <c r="G8523" i="1"/>
  <c r="F8523" i="1"/>
  <c r="E8523" i="1"/>
  <c r="D8523" i="1"/>
  <c r="C8523" i="1"/>
  <c r="Z8522" i="1"/>
  <c r="X8522" i="1"/>
  <c r="U8522" i="1"/>
  <c r="S8522" i="1"/>
  <c r="G8522" i="1"/>
  <c r="F8522" i="1"/>
  <c r="E8522" i="1"/>
  <c r="D8522" i="1"/>
  <c r="C8522" i="1"/>
  <c r="Z8521" i="1"/>
  <c r="X8521" i="1"/>
  <c r="U8521" i="1"/>
  <c r="S8521" i="1"/>
  <c r="G8521" i="1"/>
  <c r="F8521" i="1"/>
  <c r="E8521" i="1"/>
  <c r="D8521" i="1"/>
  <c r="C8521" i="1"/>
  <c r="Z8520" i="1"/>
  <c r="X8520" i="1"/>
  <c r="U8520" i="1"/>
  <c r="S8520" i="1"/>
  <c r="G8520" i="1"/>
  <c r="F8520" i="1"/>
  <c r="E8520" i="1"/>
  <c r="D8520" i="1"/>
  <c r="C8520" i="1"/>
  <c r="Z8519" i="1"/>
  <c r="X8519" i="1"/>
  <c r="U8519" i="1"/>
  <c r="S8519" i="1"/>
  <c r="G8519" i="1"/>
  <c r="F8519" i="1"/>
  <c r="E8519" i="1"/>
  <c r="D8519" i="1"/>
  <c r="C8519" i="1"/>
  <c r="Z8518" i="1"/>
  <c r="X8518" i="1"/>
  <c r="U8518" i="1"/>
  <c r="S8518" i="1"/>
  <c r="G8518" i="1"/>
  <c r="F8518" i="1"/>
  <c r="E8518" i="1"/>
  <c r="D8518" i="1"/>
  <c r="C8518" i="1"/>
  <c r="Z8517" i="1"/>
  <c r="X8517" i="1"/>
  <c r="U8517" i="1"/>
  <c r="S8517" i="1"/>
  <c r="G8517" i="1"/>
  <c r="F8517" i="1"/>
  <c r="E8517" i="1"/>
  <c r="D8517" i="1"/>
  <c r="C8517" i="1"/>
  <c r="Z8516" i="1"/>
  <c r="X8516" i="1"/>
  <c r="U8516" i="1"/>
  <c r="S8516" i="1"/>
  <c r="G8516" i="1"/>
  <c r="F8516" i="1"/>
  <c r="E8516" i="1"/>
  <c r="D8516" i="1"/>
  <c r="C8516" i="1"/>
  <c r="Z8515" i="1"/>
  <c r="X8515" i="1"/>
  <c r="U8515" i="1"/>
  <c r="S8515" i="1"/>
  <c r="G8515" i="1"/>
  <c r="F8515" i="1"/>
  <c r="E8515" i="1"/>
  <c r="D8515" i="1"/>
  <c r="C8515" i="1"/>
  <c r="Z8514" i="1"/>
  <c r="X8514" i="1"/>
  <c r="U8514" i="1"/>
  <c r="S8514" i="1"/>
  <c r="G8514" i="1"/>
  <c r="F8514" i="1"/>
  <c r="E8514" i="1"/>
  <c r="D8514" i="1"/>
  <c r="C8514" i="1"/>
  <c r="Z8513" i="1"/>
  <c r="X8513" i="1"/>
  <c r="U8513" i="1"/>
  <c r="S8513" i="1"/>
  <c r="G8513" i="1"/>
  <c r="F8513" i="1"/>
  <c r="E8513" i="1"/>
  <c r="D8513" i="1"/>
  <c r="C8513" i="1"/>
  <c r="Z8512" i="1"/>
  <c r="X8512" i="1"/>
  <c r="U8512" i="1"/>
  <c r="S8512" i="1"/>
  <c r="G8512" i="1"/>
  <c r="F8512" i="1"/>
  <c r="E8512" i="1"/>
  <c r="D8512" i="1"/>
  <c r="C8512" i="1"/>
  <c r="Z8511" i="1"/>
  <c r="X8511" i="1"/>
  <c r="U8511" i="1"/>
  <c r="S8511" i="1"/>
  <c r="G8511" i="1"/>
  <c r="F8511" i="1"/>
  <c r="E8511" i="1"/>
  <c r="D8511" i="1"/>
  <c r="C8511" i="1"/>
  <c r="Z8510" i="1"/>
  <c r="X8510" i="1"/>
  <c r="U8510" i="1"/>
  <c r="S8510" i="1"/>
  <c r="G8510" i="1"/>
  <c r="F8510" i="1"/>
  <c r="E8510" i="1"/>
  <c r="D8510" i="1"/>
  <c r="C8510" i="1"/>
  <c r="Z8509" i="1"/>
  <c r="X8509" i="1"/>
  <c r="U8509" i="1"/>
  <c r="S8509" i="1"/>
  <c r="G8509" i="1"/>
  <c r="F8509" i="1"/>
  <c r="E8509" i="1"/>
  <c r="D8509" i="1"/>
  <c r="C8509" i="1"/>
  <c r="Z8508" i="1"/>
  <c r="X8508" i="1"/>
  <c r="U8508" i="1"/>
  <c r="S8508" i="1"/>
  <c r="G8508" i="1"/>
  <c r="F8508" i="1"/>
  <c r="E8508" i="1"/>
  <c r="D8508" i="1"/>
  <c r="C8508" i="1"/>
  <c r="Z8507" i="1"/>
  <c r="X8507" i="1"/>
  <c r="U8507" i="1"/>
  <c r="S8507" i="1"/>
  <c r="G8507" i="1"/>
  <c r="F8507" i="1"/>
  <c r="E8507" i="1"/>
  <c r="D8507" i="1"/>
  <c r="C8507" i="1"/>
  <c r="Z8506" i="1"/>
  <c r="X8506" i="1"/>
  <c r="U8506" i="1"/>
  <c r="S8506" i="1"/>
  <c r="G8506" i="1"/>
  <c r="F8506" i="1"/>
  <c r="E8506" i="1"/>
  <c r="D8506" i="1"/>
  <c r="C8506" i="1"/>
  <c r="Z8505" i="1"/>
  <c r="X8505" i="1"/>
  <c r="U8505" i="1"/>
  <c r="S8505" i="1"/>
  <c r="G8505" i="1"/>
  <c r="F8505" i="1"/>
  <c r="E8505" i="1"/>
  <c r="D8505" i="1"/>
  <c r="C8505" i="1"/>
  <c r="Z8504" i="1"/>
  <c r="X8504" i="1"/>
  <c r="U8504" i="1"/>
  <c r="S8504" i="1"/>
  <c r="G8504" i="1"/>
  <c r="F8504" i="1"/>
  <c r="E8504" i="1"/>
  <c r="D8504" i="1"/>
  <c r="C8504" i="1"/>
  <c r="Z8503" i="1"/>
  <c r="X8503" i="1"/>
  <c r="U8503" i="1"/>
  <c r="S8503" i="1"/>
  <c r="G8503" i="1"/>
  <c r="F8503" i="1"/>
  <c r="E8503" i="1"/>
  <c r="D8503" i="1"/>
  <c r="C8503" i="1"/>
  <c r="Z8502" i="1"/>
  <c r="X8502" i="1"/>
  <c r="U8502" i="1"/>
  <c r="S8502" i="1"/>
  <c r="G8502" i="1"/>
  <c r="F8502" i="1"/>
  <c r="E8502" i="1"/>
  <c r="D8502" i="1"/>
  <c r="C8502" i="1"/>
  <c r="Z8501" i="1"/>
  <c r="X8501" i="1"/>
  <c r="U8501" i="1"/>
  <c r="S8501" i="1"/>
  <c r="G8501" i="1"/>
  <c r="F8501" i="1"/>
  <c r="E8501" i="1"/>
  <c r="D8501" i="1"/>
  <c r="C8501" i="1"/>
  <c r="Z8500" i="1"/>
  <c r="X8500" i="1"/>
  <c r="U8500" i="1"/>
  <c r="S8500" i="1"/>
  <c r="G8500" i="1"/>
  <c r="F8500" i="1"/>
  <c r="E8500" i="1"/>
  <c r="D8500" i="1"/>
  <c r="C8500" i="1"/>
  <c r="Z8499" i="1"/>
  <c r="X8499" i="1"/>
  <c r="U8499" i="1"/>
  <c r="S8499" i="1"/>
  <c r="G8499" i="1"/>
  <c r="F8499" i="1"/>
  <c r="E8499" i="1"/>
  <c r="D8499" i="1"/>
  <c r="C8499" i="1"/>
  <c r="Z8498" i="1"/>
  <c r="X8498" i="1"/>
  <c r="U8498" i="1"/>
  <c r="S8498" i="1"/>
  <c r="G8498" i="1"/>
  <c r="F8498" i="1"/>
  <c r="E8498" i="1"/>
  <c r="D8498" i="1"/>
  <c r="C8498" i="1"/>
  <c r="Z8497" i="1"/>
  <c r="X8497" i="1"/>
  <c r="U8497" i="1"/>
  <c r="S8497" i="1"/>
  <c r="G8497" i="1"/>
  <c r="F8497" i="1"/>
  <c r="E8497" i="1"/>
  <c r="D8497" i="1"/>
  <c r="C8497" i="1"/>
  <c r="Z8496" i="1"/>
  <c r="X8496" i="1"/>
  <c r="U8496" i="1"/>
  <c r="S8496" i="1"/>
  <c r="G8496" i="1"/>
  <c r="F8496" i="1"/>
  <c r="E8496" i="1"/>
  <c r="D8496" i="1"/>
  <c r="C8496" i="1"/>
  <c r="Z8495" i="1"/>
  <c r="X8495" i="1"/>
  <c r="U8495" i="1"/>
  <c r="S8495" i="1"/>
  <c r="G8495" i="1"/>
  <c r="F8495" i="1"/>
  <c r="E8495" i="1"/>
  <c r="D8495" i="1"/>
  <c r="C8495" i="1"/>
  <c r="Z8494" i="1"/>
  <c r="X8494" i="1"/>
  <c r="U8494" i="1"/>
  <c r="S8494" i="1"/>
  <c r="G8494" i="1"/>
  <c r="F8494" i="1"/>
  <c r="E8494" i="1"/>
  <c r="D8494" i="1"/>
  <c r="C8494" i="1"/>
  <c r="Z8493" i="1"/>
  <c r="X8493" i="1"/>
  <c r="U8493" i="1"/>
  <c r="S8493" i="1"/>
  <c r="G8493" i="1"/>
  <c r="F8493" i="1"/>
  <c r="E8493" i="1"/>
  <c r="D8493" i="1"/>
  <c r="C8493" i="1"/>
  <c r="Z8492" i="1"/>
  <c r="X8492" i="1"/>
  <c r="U8492" i="1"/>
  <c r="S8492" i="1"/>
  <c r="G8492" i="1"/>
  <c r="F8492" i="1"/>
  <c r="E8492" i="1"/>
  <c r="D8492" i="1"/>
  <c r="C8492" i="1"/>
  <c r="Z8491" i="1"/>
  <c r="X8491" i="1"/>
  <c r="U8491" i="1"/>
  <c r="S8491" i="1"/>
  <c r="G8491" i="1"/>
  <c r="F8491" i="1"/>
  <c r="E8491" i="1"/>
  <c r="D8491" i="1"/>
  <c r="C8491" i="1"/>
  <c r="Z8490" i="1"/>
  <c r="X8490" i="1"/>
  <c r="U8490" i="1"/>
  <c r="S8490" i="1"/>
  <c r="G8490" i="1"/>
  <c r="F8490" i="1"/>
  <c r="E8490" i="1"/>
  <c r="D8490" i="1"/>
  <c r="C8490" i="1"/>
  <c r="Z8489" i="1"/>
  <c r="X8489" i="1"/>
  <c r="U8489" i="1"/>
  <c r="S8489" i="1"/>
  <c r="G8489" i="1"/>
  <c r="F8489" i="1"/>
  <c r="E8489" i="1"/>
  <c r="D8489" i="1"/>
  <c r="C8489" i="1"/>
  <c r="Z8488" i="1"/>
  <c r="X8488" i="1"/>
  <c r="U8488" i="1"/>
  <c r="S8488" i="1"/>
  <c r="G8488" i="1"/>
  <c r="F8488" i="1"/>
  <c r="E8488" i="1"/>
  <c r="D8488" i="1"/>
  <c r="C8488" i="1"/>
  <c r="Z8487" i="1"/>
  <c r="X8487" i="1"/>
  <c r="U8487" i="1"/>
  <c r="S8487" i="1"/>
  <c r="G8487" i="1"/>
  <c r="F8487" i="1"/>
  <c r="E8487" i="1"/>
  <c r="D8487" i="1"/>
  <c r="C8487" i="1"/>
  <c r="Z8486" i="1"/>
  <c r="X8486" i="1"/>
  <c r="U8486" i="1"/>
  <c r="S8486" i="1"/>
  <c r="G8486" i="1"/>
  <c r="F8486" i="1"/>
  <c r="E8486" i="1"/>
  <c r="D8486" i="1"/>
  <c r="C8486" i="1"/>
  <c r="Z8485" i="1"/>
  <c r="X8485" i="1"/>
  <c r="U8485" i="1"/>
  <c r="S8485" i="1"/>
  <c r="G8485" i="1"/>
  <c r="F8485" i="1"/>
  <c r="E8485" i="1"/>
  <c r="D8485" i="1"/>
  <c r="C8485" i="1"/>
  <c r="Z8484" i="1"/>
  <c r="X8484" i="1"/>
  <c r="U8484" i="1"/>
  <c r="S8484" i="1"/>
  <c r="G8484" i="1"/>
  <c r="F8484" i="1"/>
  <c r="E8484" i="1"/>
  <c r="D8484" i="1"/>
  <c r="C8484" i="1"/>
  <c r="Z8483" i="1"/>
  <c r="X8483" i="1"/>
  <c r="U8483" i="1"/>
  <c r="S8483" i="1"/>
  <c r="G8483" i="1"/>
  <c r="F8483" i="1"/>
  <c r="E8483" i="1"/>
  <c r="D8483" i="1"/>
  <c r="C8483" i="1"/>
  <c r="Z8482" i="1"/>
  <c r="X8482" i="1"/>
  <c r="U8482" i="1"/>
  <c r="S8482" i="1"/>
  <c r="G8482" i="1"/>
  <c r="F8482" i="1"/>
  <c r="E8482" i="1"/>
  <c r="D8482" i="1"/>
  <c r="C8482" i="1"/>
  <c r="Z8481" i="1"/>
  <c r="X8481" i="1"/>
  <c r="U8481" i="1"/>
  <c r="S8481" i="1"/>
  <c r="G8481" i="1"/>
  <c r="F8481" i="1"/>
  <c r="E8481" i="1"/>
  <c r="D8481" i="1"/>
  <c r="C8481" i="1"/>
  <c r="Z8480" i="1"/>
  <c r="X8480" i="1"/>
  <c r="U8480" i="1"/>
  <c r="S8480" i="1"/>
  <c r="G8480" i="1"/>
  <c r="F8480" i="1"/>
  <c r="E8480" i="1"/>
  <c r="D8480" i="1"/>
  <c r="C8480" i="1"/>
  <c r="Z8479" i="1"/>
  <c r="X8479" i="1"/>
  <c r="U8479" i="1"/>
  <c r="S8479" i="1"/>
  <c r="G8479" i="1"/>
  <c r="F8479" i="1"/>
  <c r="E8479" i="1"/>
  <c r="D8479" i="1"/>
  <c r="C8479" i="1"/>
  <c r="Z8478" i="1"/>
  <c r="X8478" i="1"/>
  <c r="U8478" i="1"/>
  <c r="S8478" i="1"/>
  <c r="G8478" i="1"/>
  <c r="F8478" i="1"/>
  <c r="E8478" i="1"/>
  <c r="D8478" i="1"/>
  <c r="C8478" i="1"/>
  <c r="Z8477" i="1"/>
  <c r="X8477" i="1"/>
  <c r="U8477" i="1"/>
  <c r="S8477" i="1"/>
  <c r="G8477" i="1"/>
  <c r="F8477" i="1"/>
  <c r="E8477" i="1"/>
  <c r="D8477" i="1"/>
  <c r="C8477" i="1"/>
  <c r="Z8476" i="1"/>
  <c r="X8476" i="1"/>
  <c r="U8476" i="1"/>
  <c r="S8476" i="1"/>
  <c r="G8476" i="1"/>
  <c r="F8476" i="1"/>
  <c r="E8476" i="1"/>
  <c r="D8476" i="1"/>
  <c r="C8476" i="1"/>
  <c r="Z8475" i="1"/>
  <c r="X8475" i="1"/>
  <c r="U8475" i="1"/>
  <c r="S8475" i="1"/>
  <c r="G8475" i="1"/>
  <c r="F8475" i="1"/>
  <c r="E8475" i="1"/>
  <c r="D8475" i="1"/>
  <c r="C8475" i="1"/>
  <c r="Z8474" i="1"/>
  <c r="X8474" i="1"/>
  <c r="U8474" i="1"/>
  <c r="S8474" i="1"/>
  <c r="G8474" i="1"/>
  <c r="F8474" i="1"/>
  <c r="E8474" i="1"/>
  <c r="D8474" i="1"/>
  <c r="C8474" i="1"/>
  <c r="Z8473" i="1"/>
  <c r="X8473" i="1"/>
  <c r="U8473" i="1"/>
  <c r="S8473" i="1"/>
  <c r="G8473" i="1"/>
  <c r="F8473" i="1"/>
  <c r="E8473" i="1"/>
  <c r="D8473" i="1"/>
  <c r="C8473" i="1"/>
  <c r="Z8472" i="1"/>
  <c r="X8472" i="1"/>
  <c r="U8472" i="1"/>
  <c r="S8472" i="1"/>
  <c r="G8472" i="1"/>
  <c r="F8472" i="1"/>
  <c r="E8472" i="1"/>
  <c r="D8472" i="1"/>
  <c r="C8472" i="1"/>
  <c r="Z8471" i="1"/>
  <c r="X8471" i="1"/>
  <c r="U8471" i="1"/>
  <c r="S8471" i="1"/>
  <c r="G8471" i="1"/>
  <c r="F8471" i="1"/>
  <c r="E8471" i="1"/>
  <c r="D8471" i="1"/>
  <c r="C8471" i="1"/>
  <c r="Z8470" i="1"/>
  <c r="X8470" i="1"/>
  <c r="U8470" i="1"/>
  <c r="S8470" i="1"/>
  <c r="G8470" i="1"/>
  <c r="F8470" i="1"/>
  <c r="E8470" i="1"/>
  <c r="D8470" i="1"/>
  <c r="C8470" i="1"/>
  <c r="Z8469" i="1"/>
  <c r="X8469" i="1"/>
  <c r="U8469" i="1"/>
  <c r="S8469" i="1"/>
  <c r="G8469" i="1"/>
  <c r="F8469" i="1"/>
  <c r="E8469" i="1"/>
  <c r="D8469" i="1"/>
  <c r="C8469" i="1"/>
  <c r="Z8468" i="1"/>
  <c r="X8468" i="1"/>
  <c r="U8468" i="1"/>
  <c r="S8468" i="1"/>
  <c r="G8468" i="1"/>
  <c r="F8468" i="1"/>
  <c r="E8468" i="1"/>
  <c r="D8468" i="1"/>
  <c r="C8468" i="1"/>
  <c r="Z8467" i="1"/>
  <c r="X8467" i="1"/>
  <c r="U8467" i="1"/>
  <c r="S8467" i="1"/>
  <c r="G8467" i="1"/>
  <c r="F8467" i="1"/>
  <c r="E8467" i="1"/>
  <c r="D8467" i="1"/>
  <c r="C8467" i="1"/>
  <c r="Z8466" i="1"/>
  <c r="X8466" i="1"/>
  <c r="U8466" i="1"/>
  <c r="S8466" i="1"/>
  <c r="G8466" i="1"/>
  <c r="F8466" i="1"/>
  <c r="E8466" i="1"/>
  <c r="D8466" i="1"/>
  <c r="C8466" i="1"/>
  <c r="Z8465" i="1"/>
  <c r="X8465" i="1"/>
  <c r="U8465" i="1"/>
  <c r="S8465" i="1"/>
  <c r="G8465" i="1"/>
  <c r="F8465" i="1"/>
  <c r="E8465" i="1"/>
  <c r="D8465" i="1"/>
  <c r="C8465" i="1"/>
  <c r="Z8464" i="1"/>
  <c r="X8464" i="1"/>
  <c r="U8464" i="1"/>
  <c r="S8464" i="1"/>
  <c r="G8464" i="1"/>
  <c r="F8464" i="1"/>
  <c r="E8464" i="1"/>
  <c r="D8464" i="1"/>
  <c r="C8464" i="1"/>
  <c r="Z8463" i="1"/>
  <c r="X8463" i="1"/>
  <c r="U8463" i="1"/>
  <c r="S8463" i="1"/>
  <c r="G8463" i="1"/>
  <c r="F8463" i="1"/>
  <c r="E8463" i="1"/>
  <c r="D8463" i="1"/>
  <c r="C8463" i="1"/>
  <c r="Z8462" i="1"/>
  <c r="X8462" i="1"/>
  <c r="U8462" i="1"/>
  <c r="S8462" i="1"/>
  <c r="G8462" i="1"/>
  <c r="F8462" i="1"/>
  <c r="E8462" i="1"/>
  <c r="D8462" i="1"/>
  <c r="C8462" i="1"/>
  <c r="Z8461" i="1"/>
  <c r="X8461" i="1"/>
  <c r="U8461" i="1"/>
  <c r="S8461" i="1"/>
  <c r="G8461" i="1"/>
  <c r="F8461" i="1"/>
  <c r="E8461" i="1"/>
  <c r="D8461" i="1"/>
  <c r="C8461" i="1"/>
  <c r="Z8460" i="1"/>
  <c r="X8460" i="1"/>
  <c r="U8460" i="1"/>
  <c r="S8460" i="1"/>
  <c r="G8460" i="1"/>
  <c r="F8460" i="1"/>
  <c r="E8460" i="1"/>
  <c r="D8460" i="1"/>
  <c r="C8460" i="1"/>
  <c r="Z8459" i="1"/>
  <c r="X8459" i="1"/>
  <c r="U8459" i="1"/>
  <c r="S8459" i="1"/>
  <c r="G8459" i="1"/>
  <c r="F8459" i="1"/>
  <c r="E8459" i="1"/>
  <c r="D8459" i="1"/>
  <c r="C8459" i="1"/>
  <c r="Z8458" i="1"/>
  <c r="X8458" i="1"/>
  <c r="U8458" i="1"/>
  <c r="S8458" i="1"/>
  <c r="G8458" i="1"/>
  <c r="F8458" i="1"/>
  <c r="E8458" i="1"/>
  <c r="D8458" i="1"/>
  <c r="C8458" i="1"/>
  <c r="Z8457" i="1"/>
  <c r="X8457" i="1"/>
  <c r="U8457" i="1"/>
  <c r="S8457" i="1"/>
  <c r="G8457" i="1"/>
  <c r="F8457" i="1"/>
  <c r="E8457" i="1"/>
  <c r="D8457" i="1"/>
  <c r="C8457" i="1"/>
  <c r="Z8456" i="1"/>
  <c r="X8456" i="1"/>
  <c r="U8456" i="1"/>
  <c r="S8456" i="1"/>
  <c r="G8456" i="1"/>
  <c r="F8456" i="1"/>
  <c r="E8456" i="1"/>
  <c r="D8456" i="1"/>
  <c r="C8456" i="1"/>
  <c r="Z8455" i="1"/>
  <c r="X8455" i="1"/>
  <c r="U8455" i="1"/>
  <c r="S8455" i="1"/>
  <c r="G8455" i="1"/>
  <c r="F8455" i="1"/>
  <c r="E8455" i="1"/>
  <c r="D8455" i="1"/>
  <c r="C8455" i="1"/>
  <c r="Z8454" i="1"/>
  <c r="X8454" i="1"/>
  <c r="U8454" i="1"/>
  <c r="S8454" i="1"/>
  <c r="G8454" i="1"/>
  <c r="F8454" i="1"/>
  <c r="E8454" i="1"/>
  <c r="D8454" i="1"/>
  <c r="C8454" i="1"/>
  <c r="Z8453" i="1"/>
  <c r="X8453" i="1"/>
  <c r="U8453" i="1"/>
  <c r="S8453" i="1"/>
  <c r="G8453" i="1"/>
  <c r="F8453" i="1"/>
  <c r="E8453" i="1"/>
  <c r="D8453" i="1"/>
  <c r="C8453" i="1"/>
  <c r="Z8452" i="1"/>
  <c r="X8452" i="1"/>
  <c r="U8452" i="1"/>
  <c r="S8452" i="1"/>
  <c r="G8452" i="1"/>
  <c r="F8452" i="1"/>
  <c r="E8452" i="1"/>
  <c r="D8452" i="1"/>
  <c r="C8452" i="1"/>
  <c r="Z8451" i="1"/>
  <c r="X8451" i="1"/>
  <c r="U8451" i="1"/>
  <c r="S8451" i="1"/>
  <c r="G8451" i="1"/>
  <c r="F8451" i="1"/>
  <c r="E8451" i="1"/>
  <c r="D8451" i="1"/>
  <c r="C8451" i="1"/>
  <c r="Z8450" i="1"/>
  <c r="X8450" i="1"/>
  <c r="U8450" i="1"/>
  <c r="S8450" i="1"/>
  <c r="G8450" i="1"/>
  <c r="F8450" i="1"/>
  <c r="E8450" i="1"/>
  <c r="D8450" i="1"/>
  <c r="C8450" i="1"/>
  <c r="Z8449" i="1"/>
  <c r="X8449" i="1"/>
  <c r="U8449" i="1"/>
  <c r="S8449" i="1"/>
  <c r="G8449" i="1"/>
  <c r="F8449" i="1"/>
  <c r="E8449" i="1"/>
  <c r="D8449" i="1"/>
  <c r="C8449" i="1"/>
  <c r="Z8448" i="1"/>
  <c r="X8448" i="1"/>
  <c r="U8448" i="1"/>
  <c r="S8448" i="1"/>
  <c r="G8448" i="1"/>
  <c r="F8448" i="1"/>
  <c r="E8448" i="1"/>
  <c r="D8448" i="1"/>
  <c r="C8448" i="1"/>
  <c r="Z8447" i="1"/>
  <c r="X8447" i="1"/>
  <c r="U8447" i="1"/>
  <c r="S8447" i="1"/>
  <c r="G8447" i="1"/>
  <c r="F8447" i="1"/>
  <c r="E8447" i="1"/>
  <c r="D8447" i="1"/>
  <c r="C8447" i="1"/>
  <c r="Z8446" i="1"/>
  <c r="X8446" i="1"/>
  <c r="U8446" i="1"/>
  <c r="S8446" i="1"/>
  <c r="G8446" i="1"/>
  <c r="F8446" i="1"/>
  <c r="E8446" i="1"/>
  <c r="D8446" i="1"/>
  <c r="C8446" i="1"/>
  <c r="Z8445" i="1"/>
  <c r="X8445" i="1"/>
  <c r="U8445" i="1"/>
  <c r="S8445" i="1"/>
  <c r="G8445" i="1"/>
  <c r="F8445" i="1"/>
  <c r="E8445" i="1"/>
  <c r="D8445" i="1"/>
  <c r="C8445" i="1"/>
  <c r="Z8444" i="1"/>
  <c r="X8444" i="1"/>
  <c r="U8444" i="1"/>
  <c r="S8444" i="1"/>
  <c r="G8444" i="1"/>
  <c r="F8444" i="1"/>
  <c r="E8444" i="1"/>
  <c r="D8444" i="1"/>
  <c r="C8444" i="1"/>
  <c r="Z8443" i="1"/>
  <c r="X8443" i="1"/>
  <c r="U8443" i="1"/>
  <c r="S8443" i="1"/>
  <c r="G8443" i="1"/>
  <c r="F8443" i="1"/>
  <c r="E8443" i="1"/>
  <c r="D8443" i="1"/>
  <c r="C8443" i="1"/>
  <c r="Z8442" i="1"/>
  <c r="X8442" i="1"/>
  <c r="U8442" i="1"/>
  <c r="S8442" i="1"/>
  <c r="G8442" i="1"/>
  <c r="F8442" i="1"/>
  <c r="E8442" i="1"/>
  <c r="D8442" i="1"/>
  <c r="C8442" i="1"/>
  <c r="Z8441" i="1"/>
  <c r="X8441" i="1"/>
  <c r="U8441" i="1"/>
  <c r="S8441" i="1"/>
  <c r="G8441" i="1"/>
  <c r="F8441" i="1"/>
  <c r="E8441" i="1"/>
  <c r="D8441" i="1"/>
  <c r="C8441" i="1"/>
  <c r="Z8440" i="1"/>
  <c r="X8440" i="1"/>
  <c r="U8440" i="1"/>
  <c r="S8440" i="1"/>
  <c r="G8440" i="1"/>
  <c r="F8440" i="1"/>
  <c r="E8440" i="1"/>
  <c r="D8440" i="1"/>
  <c r="C8440" i="1"/>
  <c r="Z8439" i="1"/>
  <c r="X8439" i="1"/>
  <c r="U8439" i="1"/>
  <c r="S8439" i="1"/>
  <c r="G8439" i="1"/>
  <c r="F8439" i="1"/>
  <c r="E8439" i="1"/>
  <c r="D8439" i="1"/>
  <c r="C8439" i="1"/>
  <c r="Z8438" i="1"/>
  <c r="X8438" i="1"/>
  <c r="U8438" i="1"/>
  <c r="S8438" i="1"/>
  <c r="G8438" i="1"/>
  <c r="F8438" i="1"/>
  <c r="E8438" i="1"/>
  <c r="D8438" i="1"/>
  <c r="C8438" i="1"/>
  <c r="Z8437" i="1"/>
  <c r="X8437" i="1"/>
  <c r="U8437" i="1"/>
  <c r="S8437" i="1"/>
  <c r="G8437" i="1"/>
  <c r="F8437" i="1"/>
  <c r="E8437" i="1"/>
  <c r="D8437" i="1"/>
  <c r="C8437" i="1"/>
  <c r="Z8436" i="1"/>
  <c r="X8436" i="1"/>
  <c r="U8436" i="1"/>
  <c r="S8436" i="1"/>
  <c r="G8436" i="1"/>
  <c r="F8436" i="1"/>
  <c r="E8436" i="1"/>
  <c r="D8436" i="1"/>
  <c r="C8436" i="1"/>
  <c r="Z8435" i="1"/>
  <c r="X8435" i="1"/>
  <c r="U8435" i="1"/>
  <c r="S8435" i="1"/>
  <c r="G8435" i="1"/>
  <c r="F8435" i="1"/>
  <c r="E8435" i="1"/>
  <c r="D8435" i="1"/>
  <c r="C8435" i="1"/>
  <c r="Z8434" i="1"/>
  <c r="X8434" i="1"/>
  <c r="U8434" i="1"/>
  <c r="S8434" i="1"/>
  <c r="G8434" i="1"/>
  <c r="F8434" i="1"/>
  <c r="E8434" i="1"/>
  <c r="D8434" i="1"/>
  <c r="C8434" i="1"/>
  <c r="Z8433" i="1"/>
  <c r="X8433" i="1"/>
  <c r="U8433" i="1"/>
  <c r="S8433" i="1"/>
  <c r="G8433" i="1"/>
  <c r="F8433" i="1"/>
  <c r="E8433" i="1"/>
  <c r="D8433" i="1"/>
  <c r="C8433" i="1"/>
  <c r="Z8432" i="1"/>
  <c r="X8432" i="1"/>
  <c r="U8432" i="1"/>
  <c r="S8432" i="1"/>
  <c r="G8432" i="1"/>
  <c r="F8432" i="1"/>
  <c r="E8432" i="1"/>
  <c r="D8432" i="1"/>
  <c r="C8432" i="1"/>
  <c r="Z8431" i="1"/>
  <c r="X8431" i="1"/>
  <c r="U8431" i="1"/>
  <c r="S8431" i="1"/>
  <c r="G8431" i="1"/>
  <c r="F8431" i="1"/>
  <c r="E8431" i="1"/>
  <c r="D8431" i="1"/>
  <c r="C8431" i="1"/>
  <c r="Z8430" i="1"/>
  <c r="X8430" i="1"/>
  <c r="U8430" i="1"/>
  <c r="S8430" i="1"/>
  <c r="G8430" i="1"/>
  <c r="F8430" i="1"/>
  <c r="E8430" i="1"/>
  <c r="D8430" i="1"/>
  <c r="C8430" i="1"/>
  <c r="Z8429" i="1"/>
  <c r="X8429" i="1"/>
  <c r="U8429" i="1"/>
  <c r="S8429" i="1"/>
  <c r="G8429" i="1"/>
  <c r="F8429" i="1"/>
  <c r="E8429" i="1"/>
  <c r="D8429" i="1"/>
  <c r="C8429" i="1"/>
  <c r="Z8428" i="1"/>
  <c r="X8428" i="1"/>
  <c r="U8428" i="1"/>
  <c r="S8428" i="1"/>
  <c r="G8428" i="1"/>
  <c r="F8428" i="1"/>
  <c r="E8428" i="1"/>
  <c r="D8428" i="1"/>
  <c r="C8428" i="1"/>
  <c r="Z8427" i="1"/>
  <c r="X8427" i="1"/>
  <c r="U8427" i="1"/>
  <c r="S8427" i="1"/>
  <c r="G8427" i="1"/>
  <c r="F8427" i="1"/>
  <c r="E8427" i="1"/>
  <c r="D8427" i="1"/>
  <c r="C8427" i="1"/>
  <c r="Z8426" i="1"/>
  <c r="X8426" i="1"/>
  <c r="U8426" i="1"/>
  <c r="S8426" i="1"/>
  <c r="G8426" i="1"/>
  <c r="F8426" i="1"/>
  <c r="E8426" i="1"/>
  <c r="D8426" i="1"/>
  <c r="C8426" i="1"/>
  <c r="Z8425" i="1"/>
  <c r="X8425" i="1"/>
  <c r="U8425" i="1"/>
  <c r="S8425" i="1"/>
  <c r="G8425" i="1"/>
  <c r="F8425" i="1"/>
  <c r="E8425" i="1"/>
  <c r="D8425" i="1"/>
  <c r="C8425" i="1"/>
  <c r="Z8424" i="1"/>
  <c r="X8424" i="1"/>
  <c r="U8424" i="1"/>
  <c r="S8424" i="1"/>
  <c r="G8424" i="1"/>
  <c r="F8424" i="1"/>
  <c r="E8424" i="1"/>
  <c r="D8424" i="1"/>
  <c r="C8424" i="1"/>
  <c r="Z8423" i="1"/>
  <c r="X8423" i="1"/>
  <c r="U8423" i="1"/>
  <c r="S8423" i="1"/>
  <c r="G8423" i="1"/>
  <c r="F8423" i="1"/>
  <c r="E8423" i="1"/>
  <c r="D8423" i="1"/>
  <c r="C8423" i="1"/>
  <c r="Z8422" i="1"/>
  <c r="X8422" i="1"/>
  <c r="U8422" i="1"/>
  <c r="S8422" i="1"/>
  <c r="G8422" i="1"/>
  <c r="F8422" i="1"/>
  <c r="E8422" i="1"/>
  <c r="D8422" i="1"/>
  <c r="C8422" i="1"/>
  <c r="Z8421" i="1"/>
  <c r="X8421" i="1"/>
  <c r="U8421" i="1"/>
  <c r="S8421" i="1"/>
  <c r="G8421" i="1"/>
  <c r="F8421" i="1"/>
  <c r="E8421" i="1"/>
  <c r="D8421" i="1"/>
  <c r="C8421" i="1"/>
  <c r="Z8420" i="1"/>
  <c r="X8420" i="1"/>
  <c r="U8420" i="1"/>
  <c r="S8420" i="1"/>
  <c r="G8420" i="1"/>
  <c r="F8420" i="1"/>
  <c r="E8420" i="1"/>
  <c r="D8420" i="1"/>
  <c r="C8420" i="1"/>
  <c r="Z8419" i="1"/>
  <c r="X8419" i="1"/>
  <c r="U8419" i="1"/>
  <c r="S8419" i="1"/>
  <c r="G8419" i="1"/>
  <c r="F8419" i="1"/>
  <c r="E8419" i="1"/>
  <c r="D8419" i="1"/>
  <c r="C8419" i="1"/>
  <c r="Z8418" i="1"/>
  <c r="X8418" i="1"/>
  <c r="U8418" i="1"/>
  <c r="S8418" i="1"/>
  <c r="G8418" i="1"/>
  <c r="F8418" i="1"/>
  <c r="E8418" i="1"/>
  <c r="D8418" i="1"/>
  <c r="C8418" i="1"/>
  <c r="Z8417" i="1"/>
  <c r="X8417" i="1"/>
  <c r="U8417" i="1"/>
  <c r="S8417" i="1"/>
  <c r="G8417" i="1"/>
  <c r="F8417" i="1"/>
  <c r="E8417" i="1"/>
  <c r="D8417" i="1"/>
  <c r="C8417" i="1"/>
  <c r="Z8416" i="1"/>
  <c r="X8416" i="1"/>
  <c r="U8416" i="1"/>
  <c r="S8416" i="1"/>
  <c r="G8416" i="1"/>
  <c r="F8416" i="1"/>
  <c r="E8416" i="1"/>
  <c r="D8416" i="1"/>
  <c r="C8416" i="1"/>
  <c r="Z8415" i="1"/>
  <c r="X8415" i="1"/>
  <c r="U8415" i="1"/>
  <c r="S8415" i="1"/>
  <c r="G8415" i="1"/>
  <c r="F8415" i="1"/>
  <c r="E8415" i="1"/>
  <c r="D8415" i="1"/>
  <c r="C8415" i="1"/>
  <c r="Z8414" i="1"/>
  <c r="X8414" i="1"/>
  <c r="U8414" i="1"/>
  <c r="S8414" i="1"/>
  <c r="G8414" i="1"/>
  <c r="F8414" i="1"/>
  <c r="E8414" i="1"/>
  <c r="D8414" i="1"/>
  <c r="C8414" i="1"/>
  <c r="Z8413" i="1"/>
  <c r="X8413" i="1"/>
  <c r="U8413" i="1"/>
  <c r="S8413" i="1"/>
  <c r="G8413" i="1"/>
  <c r="F8413" i="1"/>
  <c r="E8413" i="1"/>
  <c r="D8413" i="1"/>
  <c r="C8413" i="1"/>
  <c r="Z8412" i="1"/>
  <c r="X8412" i="1"/>
  <c r="U8412" i="1"/>
  <c r="S8412" i="1"/>
  <c r="G8412" i="1"/>
  <c r="F8412" i="1"/>
  <c r="E8412" i="1"/>
  <c r="D8412" i="1"/>
  <c r="C8412" i="1"/>
  <c r="Z8411" i="1"/>
  <c r="X8411" i="1"/>
  <c r="U8411" i="1"/>
  <c r="S8411" i="1"/>
  <c r="G8411" i="1"/>
  <c r="F8411" i="1"/>
  <c r="E8411" i="1"/>
  <c r="D8411" i="1"/>
  <c r="C8411" i="1"/>
  <c r="Z8410" i="1"/>
  <c r="X8410" i="1"/>
  <c r="U8410" i="1"/>
  <c r="S8410" i="1"/>
  <c r="G8410" i="1"/>
  <c r="F8410" i="1"/>
  <c r="E8410" i="1"/>
  <c r="D8410" i="1"/>
  <c r="C8410" i="1"/>
  <c r="Z8409" i="1"/>
  <c r="X8409" i="1"/>
  <c r="U8409" i="1"/>
  <c r="S8409" i="1"/>
  <c r="G8409" i="1"/>
  <c r="F8409" i="1"/>
  <c r="E8409" i="1"/>
  <c r="D8409" i="1"/>
  <c r="C8409" i="1"/>
  <c r="Z8408" i="1"/>
  <c r="X8408" i="1"/>
  <c r="U8408" i="1"/>
  <c r="S8408" i="1"/>
  <c r="G8408" i="1"/>
  <c r="F8408" i="1"/>
  <c r="E8408" i="1"/>
  <c r="D8408" i="1"/>
  <c r="C8408" i="1"/>
  <c r="Z8407" i="1"/>
  <c r="X8407" i="1"/>
  <c r="U8407" i="1"/>
  <c r="S8407" i="1"/>
  <c r="G8407" i="1"/>
  <c r="F8407" i="1"/>
  <c r="E8407" i="1"/>
  <c r="D8407" i="1"/>
  <c r="C8407" i="1"/>
  <c r="Z8406" i="1"/>
  <c r="X8406" i="1"/>
  <c r="U8406" i="1"/>
  <c r="S8406" i="1"/>
  <c r="G8406" i="1"/>
  <c r="F8406" i="1"/>
  <c r="E8406" i="1"/>
  <c r="D8406" i="1"/>
  <c r="C8406" i="1"/>
  <c r="Z8405" i="1"/>
  <c r="X8405" i="1"/>
  <c r="U8405" i="1"/>
  <c r="S8405" i="1"/>
  <c r="G8405" i="1"/>
  <c r="F8405" i="1"/>
  <c r="E8405" i="1"/>
  <c r="D8405" i="1"/>
  <c r="C8405" i="1"/>
  <c r="Z8404" i="1"/>
  <c r="X8404" i="1"/>
  <c r="U8404" i="1"/>
  <c r="S8404" i="1"/>
  <c r="G8404" i="1"/>
  <c r="F8404" i="1"/>
  <c r="E8404" i="1"/>
  <c r="D8404" i="1"/>
  <c r="C8404" i="1"/>
  <c r="Z8403" i="1"/>
  <c r="X8403" i="1"/>
  <c r="U8403" i="1"/>
  <c r="S8403" i="1"/>
  <c r="G8403" i="1"/>
  <c r="F8403" i="1"/>
  <c r="E8403" i="1"/>
  <c r="D8403" i="1"/>
  <c r="C8403" i="1"/>
  <c r="Z8402" i="1"/>
  <c r="X8402" i="1"/>
  <c r="U8402" i="1"/>
  <c r="S8402" i="1"/>
  <c r="G8402" i="1"/>
  <c r="F8402" i="1"/>
  <c r="E8402" i="1"/>
  <c r="D8402" i="1"/>
  <c r="C8402" i="1"/>
  <c r="Z8401" i="1"/>
  <c r="X8401" i="1"/>
  <c r="U8401" i="1"/>
  <c r="S8401" i="1"/>
  <c r="G8401" i="1"/>
  <c r="F8401" i="1"/>
  <c r="E8401" i="1"/>
  <c r="D8401" i="1"/>
  <c r="C8401" i="1"/>
  <c r="Z8400" i="1"/>
  <c r="X8400" i="1"/>
  <c r="U8400" i="1"/>
  <c r="S8400" i="1"/>
  <c r="G8400" i="1"/>
  <c r="F8400" i="1"/>
  <c r="E8400" i="1"/>
  <c r="D8400" i="1"/>
  <c r="C8400" i="1"/>
  <c r="Z8399" i="1"/>
  <c r="X8399" i="1"/>
  <c r="U8399" i="1"/>
  <c r="S8399" i="1"/>
  <c r="G8399" i="1"/>
  <c r="F8399" i="1"/>
  <c r="E8399" i="1"/>
  <c r="D8399" i="1"/>
  <c r="C8399" i="1"/>
  <c r="Z8398" i="1"/>
  <c r="X8398" i="1"/>
  <c r="U8398" i="1"/>
  <c r="S8398" i="1"/>
  <c r="G8398" i="1"/>
  <c r="F8398" i="1"/>
  <c r="E8398" i="1"/>
  <c r="D8398" i="1"/>
  <c r="C8398" i="1"/>
  <c r="Z8397" i="1"/>
  <c r="X8397" i="1"/>
  <c r="U8397" i="1"/>
  <c r="S8397" i="1"/>
  <c r="G8397" i="1"/>
  <c r="F8397" i="1"/>
  <c r="E8397" i="1"/>
  <c r="D8397" i="1"/>
  <c r="C8397" i="1"/>
  <c r="Z8396" i="1"/>
  <c r="X8396" i="1"/>
  <c r="U8396" i="1"/>
  <c r="S8396" i="1"/>
  <c r="G8396" i="1"/>
  <c r="F8396" i="1"/>
  <c r="E8396" i="1"/>
  <c r="D8396" i="1"/>
  <c r="C8396" i="1"/>
  <c r="Z8395" i="1"/>
  <c r="X8395" i="1"/>
  <c r="U8395" i="1"/>
  <c r="S8395" i="1"/>
  <c r="G8395" i="1"/>
  <c r="F8395" i="1"/>
  <c r="E8395" i="1"/>
  <c r="D8395" i="1"/>
  <c r="C8395" i="1"/>
  <c r="Z8394" i="1"/>
  <c r="X8394" i="1"/>
  <c r="U8394" i="1"/>
  <c r="S8394" i="1"/>
  <c r="G8394" i="1"/>
  <c r="F8394" i="1"/>
  <c r="E8394" i="1"/>
  <c r="D8394" i="1"/>
  <c r="C8394" i="1"/>
  <c r="Z8393" i="1"/>
  <c r="X8393" i="1"/>
  <c r="U8393" i="1"/>
  <c r="S8393" i="1"/>
  <c r="G8393" i="1"/>
  <c r="F8393" i="1"/>
  <c r="E8393" i="1"/>
  <c r="D8393" i="1"/>
  <c r="C8393" i="1"/>
  <c r="Z8392" i="1"/>
  <c r="X8392" i="1"/>
  <c r="U8392" i="1"/>
  <c r="S8392" i="1"/>
  <c r="G8392" i="1"/>
  <c r="F8392" i="1"/>
  <c r="E8392" i="1"/>
  <c r="D8392" i="1"/>
  <c r="C8392" i="1"/>
  <c r="Z8391" i="1"/>
  <c r="X8391" i="1"/>
  <c r="U8391" i="1"/>
  <c r="S8391" i="1"/>
  <c r="G8391" i="1"/>
  <c r="F8391" i="1"/>
  <c r="E8391" i="1"/>
  <c r="D8391" i="1"/>
  <c r="C8391" i="1"/>
  <c r="Z8390" i="1"/>
  <c r="X8390" i="1"/>
  <c r="U8390" i="1"/>
  <c r="S8390" i="1"/>
  <c r="G8390" i="1"/>
  <c r="F8390" i="1"/>
  <c r="E8390" i="1"/>
  <c r="D8390" i="1"/>
  <c r="C8390" i="1"/>
  <c r="Z8389" i="1"/>
  <c r="X8389" i="1"/>
  <c r="U8389" i="1"/>
  <c r="S8389" i="1"/>
  <c r="G8389" i="1"/>
  <c r="F8389" i="1"/>
  <c r="E8389" i="1"/>
  <c r="D8389" i="1"/>
  <c r="C8389" i="1"/>
  <c r="Z8388" i="1"/>
  <c r="X8388" i="1"/>
  <c r="U8388" i="1"/>
  <c r="S8388" i="1"/>
  <c r="G8388" i="1"/>
  <c r="F8388" i="1"/>
  <c r="E8388" i="1"/>
  <c r="D8388" i="1"/>
  <c r="C8388" i="1"/>
  <c r="Z8387" i="1"/>
  <c r="X8387" i="1"/>
  <c r="U8387" i="1"/>
  <c r="S8387" i="1"/>
  <c r="G8387" i="1"/>
  <c r="F8387" i="1"/>
  <c r="E8387" i="1"/>
  <c r="D8387" i="1"/>
  <c r="C8387" i="1"/>
  <c r="Z8386" i="1"/>
  <c r="X8386" i="1"/>
  <c r="U8386" i="1"/>
  <c r="S8386" i="1"/>
  <c r="G8386" i="1"/>
  <c r="F8386" i="1"/>
  <c r="E8386" i="1"/>
  <c r="D8386" i="1"/>
  <c r="C8386" i="1"/>
  <c r="Z8385" i="1"/>
  <c r="X8385" i="1"/>
  <c r="U8385" i="1"/>
  <c r="S8385" i="1"/>
  <c r="G8385" i="1"/>
  <c r="F8385" i="1"/>
  <c r="E8385" i="1"/>
  <c r="D8385" i="1"/>
  <c r="C8385" i="1"/>
  <c r="Z8384" i="1"/>
  <c r="X8384" i="1"/>
  <c r="U8384" i="1"/>
  <c r="S8384" i="1"/>
  <c r="G8384" i="1"/>
  <c r="F8384" i="1"/>
  <c r="E8384" i="1"/>
  <c r="D8384" i="1"/>
  <c r="C8384" i="1"/>
  <c r="Z8383" i="1"/>
  <c r="X8383" i="1"/>
  <c r="U8383" i="1"/>
  <c r="S8383" i="1"/>
  <c r="G8383" i="1"/>
  <c r="F8383" i="1"/>
  <c r="E8383" i="1"/>
  <c r="D8383" i="1"/>
  <c r="C8383" i="1"/>
  <c r="Z8382" i="1"/>
  <c r="X8382" i="1"/>
  <c r="U8382" i="1"/>
  <c r="S8382" i="1"/>
  <c r="G8382" i="1"/>
  <c r="F8382" i="1"/>
  <c r="E8382" i="1"/>
  <c r="D8382" i="1"/>
  <c r="C8382" i="1"/>
  <c r="Z8381" i="1"/>
  <c r="X8381" i="1"/>
  <c r="U8381" i="1"/>
  <c r="S8381" i="1"/>
  <c r="G8381" i="1"/>
  <c r="F8381" i="1"/>
  <c r="E8381" i="1"/>
  <c r="D8381" i="1"/>
  <c r="C8381" i="1"/>
  <c r="Z8380" i="1"/>
  <c r="X8380" i="1"/>
  <c r="U8380" i="1"/>
  <c r="S8380" i="1"/>
  <c r="G8380" i="1"/>
  <c r="F8380" i="1"/>
  <c r="E8380" i="1"/>
  <c r="D8380" i="1"/>
  <c r="C8380" i="1"/>
  <c r="Z8379" i="1"/>
  <c r="X8379" i="1"/>
  <c r="U8379" i="1"/>
  <c r="S8379" i="1"/>
  <c r="G8379" i="1"/>
  <c r="F8379" i="1"/>
  <c r="E8379" i="1"/>
  <c r="D8379" i="1"/>
  <c r="C8379" i="1"/>
  <c r="Z8378" i="1"/>
  <c r="X8378" i="1"/>
  <c r="U8378" i="1"/>
  <c r="S8378" i="1"/>
  <c r="G8378" i="1"/>
  <c r="F8378" i="1"/>
  <c r="E8378" i="1"/>
  <c r="D8378" i="1"/>
  <c r="C8378" i="1"/>
  <c r="Z8377" i="1"/>
  <c r="X8377" i="1"/>
  <c r="U8377" i="1"/>
  <c r="S8377" i="1"/>
  <c r="G8377" i="1"/>
  <c r="F8377" i="1"/>
  <c r="E8377" i="1"/>
  <c r="D8377" i="1"/>
  <c r="C8377" i="1"/>
  <c r="Z8376" i="1"/>
  <c r="X8376" i="1"/>
  <c r="U8376" i="1"/>
  <c r="S8376" i="1"/>
  <c r="G8376" i="1"/>
  <c r="F8376" i="1"/>
  <c r="E8376" i="1"/>
  <c r="D8376" i="1"/>
  <c r="C8376" i="1"/>
  <c r="Z8375" i="1"/>
  <c r="X8375" i="1"/>
  <c r="U8375" i="1"/>
  <c r="S8375" i="1"/>
  <c r="G8375" i="1"/>
  <c r="F8375" i="1"/>
  <c r="E8375" i="1"/>
  <c r="D8375" i="1"/>
  <c r="C8375" i="1"/>
  <c r="Z8374" i="1"/>
  <c r="X8374" i="1"/>
  <c r="U8374" i="1"/>
  <c r="S8374" i="1"/>
  <c r="G8374" i="1"/>
  <c r="F8374" i="1"/>
  <c r="E8374" i="1"/>
  <c r="D8374" i="1"/>
  <c r="C8374" i="1"/>
  <c r="Z8373" i="1"/>
  <c r="X8373" i="1"/>
  <c r="U8373" i="1"/>
  <c r="S8373" i="1"/>
  <c r="G8373" i="1"/>
  <c r="F8373" i="1"/>
  <c r="E8373" i="1"/>
  <c r="D8373" i="1"/>
  <c r="C8373" i="1"/>
  <c r="Z8372" i="1"/>
  <c r="X8372" i="1"/>
  <c r="U8372" i="1"/>
  <c r="S8372" i="1"/>
  <c r="G8372" i="1"/>
  <c r="F8372" i="1"/>
  <c r="E8372" i="1"/>
  <c r="D8372" i="1"/>
  <c r="C8372" i="1"/>
  <c r="Z8371" i="1"/>
  <c r="X8371" i="1"/>
  <c r="U8371" i="1"/>
  <c r="S8371" i="1"/>
  <c r="G8371" i="1"/>
  <c r="F8371" i="1"/>
  <c r="E8371" i="1"/>
  <c r="D8371" i="1"/>
  <c r="C8371" i="1"/>
  <c r="Z8370" i="1"/>
  <c r="X8370" i="1"/>
  <c r="U8370" i="1"/>
  <c r="S8370" i="1"/>
  <c r="G8370" i="1"/>
  <c r="F8370" i="1"/>
  <c r="E8370" i="1"/>
  <c r="D8370" i="1"/>
  <c r="C8370" i="1"/>
  <c r="Z8369" i="1"/>
  <c r="X8369" i="1"/>
  <c r="U8369" i="1"/>
  <c r="S8369" i="1"/>
  <c r="G8369" i="1"/>
  <c r="F8369" i="1"/>
  <c r="E8369" i="1"/>
  <c r="D8369" i="1"/>
  <c r="C8369" i="1"/>
  <c r="Z8368" i="1"/>
  <c r="X8368" i="1"/>
  <c r="U8368" i="1"/>
  <c r="S8368" i="1"/>
  <c r="G8368" i="1"/>
  <c r="F8368" i="1"/>
  <c r="E8368" i="1"/>
  <c r="D8368" i="1"/>
  <c r="C8368" i="1"/>
  <c r="Z8367" i="1"/>
  <c r="X8367" i="1"/>
  <c r="U8367" i="1"/>
  <c r="S8367" i="1"/>
  <c r="G8367" i="1"/>
  <c r="F8367" i="1"/>
  <c r="E8367" i="1"/>
  <c r="D8367" i="1"/>
  <c r="C8367" i="1"/>
  <c r="Z8366" i="1"/>
  <c r="X8366" i="1"/>
  <c r="U8366" i="1"/>
  <c r="S8366" i="1"/>
  <c r="G8366" i="1"/>
  <c r="F8366" i="1"/>
  <c r="E8366" i="1"/>
  <c r="D8366" i="1"/>
  <c r="C8366" i="1"/>
  <c r="Z8365" i="1"/>
  <c r="X8365" i="1"/>
  <c r="U8365" i="1"/>
  <c r="S8365" i="1"/>
  <c r="G8365" i="1"/>
  <c r="F8365" i="1"/>
  <c r="E8365" i="1"/>
  <c r="D8365" i="1"/>
  <c r="C8365" i="1"/>
  <c r="Z8364" i="1"/>
  <c r="X8364" i="1"/>
  <c r="U8364" i="1"/>
  <c r="S8364" i="1"/>
  <c r="G8364" i="1"/>
  <c r="F8364" i="1"/>
  <c r="E8364" i="1"/>
  <c r="D8364" i="1"/>
  <c r="C8364" i="1"/>
  <c r="Z8363" i="1"/>
  <c r="X8363" i="1"/>
  <c r="U8363" i="1"/>
  <c r="S8363" i="1"/>
  <c r="G8363" i="1"/>
  <c r="F8363" i="1"/>
  <c r="E8363" i="1"/>
  <c r="D8363" i="1"/>
  <c r="C8363" i="1"/>
  <c r="Z8362" i="1"/>
  <c r="X8362" i="1"/>
  <c r="U8362" i="1"/>
  <c r="S8362" i="1"/>
  <c r="G8362" i="1"/>
  <c r="F8362" i="1"/>
  <c r="E8362" i="1"/>
  <c r="D8362" i="1"/>
  <c r="C8362" i="1"/>
  <c r="Z8361" i="1"/>
  <c r="X8361" i="1"/>
  <c r="U8361" i="1"/>
  <c r="S8361" i="1"/>
  <c r="G8361" i="1"/>
  <c r="F8361" i="1"/>
  <c r="E8361" i="1"/>
  <c r="D8361" i="1"/>
  <c r="C8361" i="1"/>
  <c r="Z8360" i="1"/>
  <c r="X8360" i="1"/>
  <c r="U8360" i="1"/>
  <c r="S8360" i="1"/>
  <c r="G8360" i="1"/>
  <c r="F8360" i="1"/>
  <c r="E8360" i="1"/>
  <c r="D8360" i="1"/>
  <c r="C8360" i="1"/>
  <c r="Z8359" i="1"/>
  <c r="X8359" i="1"/>
  <c r="U8359" i="1"/>
  <c r="S8359" i="1"/>
  <c r="G8359" i="1"/>
  <c r="F8359" i="1"/>
  <c r="E8359" i="1"/>
  <c r="D8359" i="1"/>
  <c r="C8359" i="1"/>
  <c r="Z8358" i="1"/>
  <c r="X8358" i="1"/>
  <c r="U8358" i="1"/>
  <c r="S8358" i="1"/>
  <c r="G8358" i="1"/>
  <c r="F8358" i="1"/>
  <c r="E8358" i="1"/>
  <c r="D8358" i="1"/>
  <c r="C8358" i="1"/>
  <c r="Z8357" i="1"/>
  <c r="X8357" i="1"/>
  <c r="U8357" i="1"/>
  <c r="S8357" i="1"/>
  <c r="G8357" i="1"/>
  <c r="F8357" i="1"/>
  <c r="E8357" i="1"/>
  <c r="D8357" i="1"/>
  <c r="C8357" i="1"/>
  <c r="Z8356" i="1"/>
  <c r="X8356" i="1"/>
  <c r="U8356" i="1"/>
  <c r="S8356" i="1"/>
  <c r="G8356" i="1"/>
  <c r="F8356" i="1"/>
  <c r="E8356" i="1"/>
  <c r="D8356" i="1"/>
  <c r="C8356" i="1"/>
  <c r="Z8355" i="1"/>
  <c r="X8355" i="1"/>
  <c r="U8355" i="1"/>
  <c r="S8355" i="1"/>
  <c r="G8355" i="1"/>
  <c r="F8355" i="1"/>
  <c r="E8355" i="1"/>
  <c r="D8355" i="1"/>
  <c r="C8355" i="1"/>
  <c r="Z8354" i="1"/>
  <c r="X8354" i="1"/>
  <c r="U8354" i="1"/>
  <c r="S8354" i="1"/>
  <c r="G8354" i="1"/>
  <c r="F8354" i="1"/>
  <c r="E8354" i="1"/>
  <c r="D8354" i="1"/>
  <c r="C8354" i="1"/>
  <c r="Z8353" i="1"/>
  <c r="X8353" i="1"/>
  <c r="U8353" i="1"/>
  <c r="S8353" i="1"/>
  <c r="G8353" i="1"/>
  <c r="F8353" i="1"/>
  <c r="E8353" i="1"/>
  <c r="D8353" i="1"/>
  <c r="C8353" i="1"/>
  <c r="Z8352" i="1"/>
  <c r="X8352" i="1"/>
  <c r="U8352" i="1"/>
  <c r="S8352" i="1"/>
  <c r="G8352" i="1"/>
  <c r="F8352" i="1"/>
  <c r="E8352" i="1"/>
  <c r="D8352" i="1"/>
  <c r="C8352" i="1"/>
  <c r="Z8351" i="1"/>
  <c r="X8351" i="1"/>
  <c r="U8351" i="1"/>
  <c r="S8351" i="1"/>
  <c r="G8351" i="1"/>
  <c r="F8351" i="1"/>
  <c r="E8351" i="1"/>
  <c r="D8351" i="1"/>
  <c r="C8351" i="1"/>
  <c r="Z8350" i="1"/>
  <c r="X8350" i="1"/>
  <c r="U8350" i="1"/>
  <c r="S8350" i="1"/>
  <c r="G8350" i="1"/>
  <c r="F8350" i="1"/>
  <c r="E8350" i="1"/>
  <c r="D8350" i="1"/>
  <c r="C8350" i="1"/>
  <c r="Z8349" i="1"/>
  <c r="X8349" i="1"/>
  <c r="U8349" i="1"/>
  <c r="S8349" i="1"/>
  <c r="G8349" i="1"/>
  <c r="F8349" i="1"/>
  <c r="E8349" i="1"/>
  <c r="D8349" i="1"/>
  <c r="C8349" i="1"/>
  <c r="Z8348" i="1"/>
  <c r="X8348" i="1"/>
  <c r="U8348" i="1"/>
  <c r="S8348" i="1"/>
  <c r="G8348" i="1"/>
  <c r="F8348" i="1"/>
  <c r="E8348" i="1"/>
  <c r="D8348" i="1"/>
  <c r="C8348" i="1"/>
  <c r="Z8347" i="1"/>
  <c r="X8347" i="1"/>
  <c r="U8347" i="1"/>
  <c r="S8347" i="1"/>
  <c r="G8347" i="1"/>
  <c r="F8347" i="1"/>
  <c r="E8347" i="1"/>
  <c r="D8347" i="1"/>
  <c r="C8347" i="1"/>
  <c r="Z8346" i="1"/>
  <c r="X8346" i="1"/>
  <c r="U8346" i="1"/>
  <c r="S8346" i="1"/>
  <c r="G8346" i="1"/>
  <c r="F8346" i="1"/>
  <c r="E8346" i="1"/>
  <c r="D8346" i="1"/>
  <c r="C8346" i="1"/>
  <c r="Z8345" i="1"/>
  <c r="X8345" i="1"/>
  <c r="U8345" i="1"/>
  <c r="S8345" i="1"/>
  <c r="G8345" i="1"/>
  <c r="F8345" i="1"/>
  <c r="E8345" i="1"/>
  <c r="D8345" i="1"/>
  <c r="C8345" i="1"/>
  <c r="Z8344" i="1"/>
  <c r="X8344" i="1"/>
  <c r="U8344" i="1"/>
  <c r="S8344" i="1"/>
  <c r="G8344" i="1"/>
  <c r="F8344" i="1"/>
  <c r="E8344" i="1"/>
  <c r="D8344" i="1"/>
  <c r="C8344" i="1"/>
  <c r="Z8343" i="1"/>
  <c r="X8343" i="1"/>
  <c r="U8343" i="1"/>
  <c r="S8343" i="1"/>
  <c r="G8343" i="1"/>
  <c r="F8343" i="1"/>
  <c r="E8343" i="1"/>
  <c r="D8343" i="1"/>
  <c r="C8343" i="1"/>
  <c r="Z8342" i="1"/>
  <c r="X8342" i="1"/>
  <c r="U8342" i="1"/>
  <c r="S8342" i="1"/>
  <c r="G8342" i="1"/>
  <c r="F8342" i="1"/>
  <c r="E8342" i="1"/>
  <c r="D8342" i="1"/>
  <c r="C8342" i="1"/>
  <c r="Z8341" i="1"/>
  <c r="X8341" i="1"/>
  <c r="U8341" i="1"/>
  <c r="S8341" i="1"/>
  <c r="G8341" i="1"/>
  <c r="F8341" i="1"/>
  <c r="E8341" i="1"/>
  <c r="D8341" i="1"/>
  <c r="C8341" i="1"/>
  <c r="Z8340" i="1"/>
  <c r="X8340" i="1"/>
  <c r="U8340" i="1"/>
  <c r="S8340" i="1"/>
  <c r="G8340" i="1"/>
  <c r="F8340" i="1"/>
  <c r="E8340" i="1"/>
  <c r="D8340" i="1"/>
  <c r="C8340" i="1"/>
  <c r="Z8339" i="1"/>
  <c r="X8339" i="1"/>
  <c r="U8339" i="1"/>
  <c r="S8339" i="1"/>
  <c r="G8339" i="1"/>
  <c r="F8339" i="1"/>
  <c r="E8339" i="1"/>
  <c r="D8339" i="1"/>
  <c r="C8339" i="1"/>
  <c r="Z8338" i="1"/>
  <c r="X8338" i="1"/>
  <c r="U8338" i="1"/>
  <c r="S8338" i="1"/>
  <c r="G8338" i="1"/>
  <c r="F8338" i="1"/>
  <c r="E8338" i="1"/>
  <c r="D8338" i="1"/>
  <c r="C8338" i="1"/>
  <c r="Z8337" i="1"/>
  <c r="X8337" i="1"/>
  <c r="U8337" i="1"/>
  <c r="S8337" i="1"/>
  <c r="G8337" i="1"/>
  <c r="F8337" i="1"/>
  <c r="E8337" i="1"/>
  <c r="D8337" i="1"/>
  <c r="C8337" i="1"/>
  <c r="Z8336" i="1"/>
  <c r="X8336" i="1"/>
  <c r="U8336" i="1"/>
  <c r="S8336" i="1"/>
  <c r="G8336" i="1"/>
  <c r="F8336" i="1"/>
  <c r="E8336" i="1"/>
  <c r="D8336" i="1"/>
  <c r="C8336" i="1"/>
  <c r="Z8335" i="1"/>
  <c r="X8335" i="1"/>
  <c r="U8335" i="1"/>
  <c r="S8335" i="1"/>
  <c r="G8335" i="1"/>
  <c r="F8335" i="1"/>
  <c r="E8335" i="1"/>
  <c r="D8335" i="1"/>
  <c r="C8335" i="1"/>
  <c r="Z8334" i="1"/>
  <c r="X8334" i="1"/>
  <c r="U8334" i="1"/>
  <c r="S8334" i="1"/>
  <c r="G8334" i="1"/>
  <c r="F8334" i="1"/>
  <c r="E8334" i="1"/>
  <c r="D8334" i="1"/>
  <c r="C8334" i="1"/>
  <c r="Z8333" i="1"/>
  <c r="X8333" i="1"/>
  <c r="U8333" i="1"/>
  <c r="S8333" i="1"/>
  <c r="G8333" i="1"/>
  <c r="F8333" i="1"/>
  <c r="E8333" i="1"/>
  <c r="D8333" i="1"/>
  <c r="C8333" i="1"/>
  <c r="Z8332" i="1"/>
  <c r="X8332" i="1"/>
  <c r="U8332" i="1"/>
  <c r="S8332" i="1"/>
  <c r="G8332" i="1"/>
  <c r="F8332" i="1"/>
  <c r="E8332" i="1"/>
  <c r="D8332" i="1"/>
  <c r="C8332" i="1"/>
  <c r="Z8331" i="1"/>
  <c r="X8331" i="1"/>
  <c r="U8331" i="1"/>
  <c r="S8331" i="1"/>
  <c r="G8331" i="1"/>
  <c r="F8331" i="1"/>
  <c r="E8331" i="1"/>
  <c r="D8331" i="1"/>
  <c r="C8331" i="1"/>
  <c r="Z8330" i="1"/>
  <c r="X8330" i="1"/>
  <c r="U8330" i="1"/>
  <c r="S8330" i="1"/>
  <c r="G8330" i="1"/>
  <c r="F8330" i="1"/>
  <c r="E8330" i="1"/>
  <c r="D8330" i="1"/>
  <c r="C8330" i="1"/>
  <c r="Z8329" i="1"/>
  <c r="X8329" i="1"/>
  <c r="U8329" i="1"/>
  <c r="S8329" i="1"/>
  <c r="G8329" i="1"/>
  <c r="F8329" i="1"/>
  <c r="E8329" i="1"/>
  <c r="D8329" i="1"/>
  <c r="C8329" i="1"/>
  <c r="Z8328" i="1"/>
  <c r="X8328" i="1"/>
  <c r="U8328" i="1"/>
  <c r="S8328" i="1"/>
  <c r="G8328" i="1"/>
  <c r="F8328" i="1"/>
  <c r="E8328" i="1"/>
  <c r="D8328" i="1"/>
  <c r="C8328" i="1"/>
  <c r="Z8327" i="1"/>
  <c r="X8327" i="1"/>
  <c r="U8327" i="1"/>
  <c r="S8327" i="1"/>
  <c r="G8327" i="1"/>
  <c r="F8327" i="1"/>
  <c r="E8327" i="1"/>
  <c r="D8327" i="1"/>
  <c r="C8327" i="1"/>
  <c r="Z8326" i="1"/>
  <c r="X8326" i="1"/>
  <c r="U8326" i="1"/>
  <c r="S8326" i="1"/>
  <c r="G8326" i="1"/>
  <c r="F8326" i="1"/>
  <c r="E8326" i="1"/>
  <c r="D8326" i="1"/>
  <c r="C8326" i="1"/>
  <c r="Z8325" i="1"/>
  <c r="X8325" i="1"/>
  <c r="U8325" i="1"/>
  <c r="S8325" i="1"/>
  <c r="G8325" i="1"/>
  <c r="F8325" i="1"/>
  <c r="E8325" i="1"/>
  <c r="D8325" i="1"/>
  <c r="C8325" i="1"/>
  <c r="Z8324" i="1"/>
  <c r="X8324" i="1"/>
  <c r="U8324" i="1"/>
  <c r="S8324" i="1"/>
  <c r="G8324" i="1"/>
  <c r="F8324" i="1"/>
  <c r="E8324" i="1"/>
  <c r="D8324" i="1"/>
  <c r="C8324" i="1"/>
  <c r="Z8323" i="1"/>
  <c r="X8323" i="1"/>
  <c r="U8323" i="1"/>
  <c r="S8323" i="1"/>
  <c r="G8323" i="1"/>
  <c r="F8323" i="1"/>
  <c r="E8323" i="1"/>
  <c r="D8323" i="1"/>
  <c r="C8323" i="1"/>
  <c r="Z8322" i="1"/>
  <c r="X8322" i="1"/>
  <c r="U8322" i="1"/>
  <c r="S8322" i="1"/>
  <c r="G8322" i="1"/>
  <c r="F8322" i="1"/>
  <c r="E8322" i="1"/>
  <c r="D8322" i="1"/>
  <c r="C8322" i="1"/>
  <c r="Z8321" i="1"/>
  <c r="X8321" i="1"/>
  <c r="U8321" i="1"/>
  <c r="S8321" i="1"/>
  <c r="G8321" i="1"/>
  <c r="F8321" i="1"/>
  <c r="E8321" i="1"/>
  <c r="D8321" i="1"/>
  <c r="C8321" i="1"/>
  <c r="Z8320" i="1"/>
  <c r="X8320" i="1"/>
  <c r="U8320" i="1"/>
  <c r="S8320" i="1"/>
  <c r="G8320" i="1"/>
  <c r="F8320" i="1"/>
  <c r="E8320" i="1"/>
  <c r="D8320" i="1"/>
  <c r="C8320" i="1"/>
  <c r="Z8319" i="1"/>
  <c r="X8319" i="1"/>
  <c r="U8319" i="1"/>
  <c r="S8319" i="1"/>
  <c r="G8319" i="1"/>
  <c r="F8319" i="1"/>
  <c r="E8319" i="1"/>
  <c r="D8319" i="1"/>
  <c r="C8319" i="1"/>
  <c r="Z8318" i="1"/>
  <c r="X8318" i="1"/>
  <c r="U8318" i="1"/>
  <c r="S8318" i="1"/>
  <c r="G8318" i="1"/>
  <c r="F8318" i="1"/>
  <c r="E8318" i="1"/>
  <c r="D8318" i="1"/>
  <c r="C8318" i="1"/>
  <c r="Z8317" i="1"/>
  <c r="X8317" i="1"/>
  <c r="U8317" i="1"/>
  <c r="S8317" i="1"/>
  <c r="G8317" i="1"/>
  <c r="F8317" i="1"/>
  <c r="E8317" i="1"/>
  <c r="D8317" i="1"/>
  <c r="C8317" i="1"/>
  <c r="Z8316" i="1"/>
  <c r="X8316" i="1"/>
  <c r="U8316" i="1"/>
  <c r="S8316" i="1"/>
  <c r="G8316" i="1"/>
  <c r="F8316" i="1"/>
  <c r="E8316" i="1"/>
  <c r="D8316" i="1"/>
  <c r="C8316" i="1"/>
  <c r="Z8315" i="1"/>
  <c r="X8315" i="1"/>
  <c r="U8315" i="1"/>
  <c r="S8315" i="1"/>
  <c r="G8315" i="1"/>
  <c r="F8315" i="1"/>
  <c r="E8315" i="1"/>
  <c r="D8315" i="1"/>
  <c r="C8315" i="1"/>
  <c r="Z8314" i="1"/>
  <c r="X8314" i="1"/>
  <c r="U8314" i="1"/>
  <c r="S8314" i="1"/>
  <c r="G8314" i="1"/>
  <c r="F8314" i="1"/>
  <c r="E8314" i="1"/>
  <c r="D8314" i="1"/>
  <c r="C8314" i="1"/>
  <c r="Z8313" i="1"/>
  <c r="X8313" i="1"/>
  <c r="U8313" i="1"/>
  <c r="S8313" i="1"/>
  <c r="G8313" i="1"/>
  <c r="F8313" i="1"/>
  <c r="E8313" i="1"/>
  <c r="D8313" i="1"/>
  <c r="C8313" i="1"/>
  <c r="Z8312" i="1"/>
  <c r="X8312" i="1"/>
  <c r="U8312" i="1"/>
  <c r="S8312" i="1"/>
  <c r="G8312" i="1"/>
  <c r="F8312" i="1"/>
  <c r="E8312" i="1"/>
  <c r="D8312" i="1"/>
  <c r="C8312" i="1"/>
  <c r="Z8311" i="1"/>
  <c r="X8311" i="1"/>
  <c r="U8311" i="1"/>
  <c r="S8311" i="1"/>
  <c r="G8311" i="1"/>
  <c r="F8311" i="1"/>
  <c r="E8311" i="1"/>
  <c r="D8311" i="1"/>
  <c r="C8311" i="1"/>
  <c r="Z8310" i="1"/>
  <c r="X8310" i="1"/>
  <c r="U8310" i="1"/>
  <c r="S8310" i="1"/>
  <c r="G8310" i="1"/>
  <c r="F8310" i="1"/>
  <c r="E8310" i="1"/>
  <c r="D8310" i="1"/>
  <c r="C8310" i="1"/>
  <c r="Z8309" i="1"/>
  <c r="X8309" i="1"/>
  <c r="U8309" i="1"/>
  <c r="S8309" i="1"/>
  <c r="G8309" i="1"/>
  <c r="F8309" i="1"/>
  <c r="E8309" i="1"/>
  <c r="D8309" i="1"/>
  <c r="C8309" i="1"/>
  <c r="Z8308" i="1"/>
  <c r="X8308" i="1"/>
  <c r="U8308" i="1"/>
  <c r="S8308" i="1"/>
  <c r="G8308" i="1"/>
  <c r="F8308" i="1"/>
  <c r="E8308" i="1"/>
  <c r="D8308" i="1"/>
  <c r="C8308" i="1"/>
  <c r="Z8307" i="1"/>
  <c r="X8307" i="1"/>
  <c r="U8307" i="1"/>
  <c r="S8307" i="1"/>
  <c r="G8307" i="1"/>
  <c r="F8307" i="1"/>
  <c r="E8307" i="1"/>
  <c r="D8307" i="1"/>
  <c r="C8307" i="1"/>
  <c r="Z8306" i="1"/>
  <c r="X8306" i="1"/>
  <c r="U8306" i="1"/>
  <c r="S8306" i="1"/>
  <c r="G8306" i="1"/>
  <c r="F8306" i="1"/>
  <c r="E8306" i="1"/>
  <c r="D8306" i="1"/>
  <c r="C8306" i="1"/>
  <c r="Z8305" i="1"/>
  <c r="X8305" i="1"/>
  <c r="U8305" i="1"/>
  <c r="S8305" i="1"/>
  <c r="G8305" i="1"/>
  <c r="F8305" i="1"/>
  <c r="E8305" i="1"/>
  <c r="D8305" i="1"/>
  <c r="C8305" i="1"/>
  <c r="Z8304" i="1"/>
  <c r="X8304" i="1"/>
  <c r="U8304" i="1"/>
  <c r="S8304" i="1"/>
  <c r="G8304" i="1"/>
  <c r="F8304" i="1"/>
  <c r="E8304" i="1"/>
  <c r="D8304" i="1"/>
  <c r="C8304" i="1"/>
  <c r="Z8303" i="1"/>
  <c r="X8303" i="1"/>
  <c r="U8303" i="1"/>
  <c r="S8303" i="1"/>
  <c r="G8303" i="1"/>
  <c r="F8303" i="1"/>
  <c r="E8303" i="1"/>
  <c r="D8303" i="1"/>
  <c r="C8303" i="1"/>
  <c r="Z8302" i="1"/>
  <c r="X8302" i="1"/>
  <c r="U8302" i="1"/>
  <c r="S8302" i="1"/>
  <c r="G8302" i="1"/>
  <c r="F8302" i="1"/>
  <c r="E8302" i="1"/>
  <c r="D8302" i="1"/>
  <c r="C8302" i="1"/>
  <c r="Z8301" i="1"/>
  <c r="X8301" i="1"/>
  <c r="U8301" i="1"/>
  <c r="S8301" i="1"/>
  <c r="G8301" i="1"/>
  <c r="F8301" i="1"/>
  <c r="E8301" i="1"/>
  <c r="D8301" i="1"/>
  <c r="C8301" i="1"/>
  <c r="Z8300" i="1"/>
  <c r="X8300" i="1"/>
  <c r="U8300" i="1"/>
  <c r="S8300" i="1"/>
  <c r="G8300" i="1"/>
  <c r="F8300" i="1"/>
  <c r="E8300" i="1"/>
  <c r="D8300" i="1"/>
  <c r="C8300" i="1"/>
  <c r="Z8299" i="1"/>
  <c r="X8299" i="1"/>
  <c r="U8299" i="1"/>
  <c r="S8299" i="1"/>
  <c r="G8299" i="1"/>
  <c r="F8299" i="1"/>
  <c r="E8299" i="1"/>
  <c r="D8299" i="1"/>
  <c r="C8299" i="1"/>
  <c r="Z8298" i="1"/>
  <c r="X8298" i="1"/>
  <c r="U8298" i="1"/>
  <c r="S8298" i="1"/>
  <c r="G8298" i="1"/>
  <c r="F8298" i="1"/>
  <c r="E8298" i="1"/>
  <c r="D8298" i="1"/>
  <c r="C8298" i="1"/>
  <c r="Z8297" i="1"/>
  <c r="X8297" i="1"/>
  <c r="U8297" i="1"/>
  <c r="S8297" i="1"/>
  <c r="G8297" i="1"/>
  <c r="F8297" i="1"/>
  <c r="E8297" i="1"/>
  <c r="D8297" i="1"/>
  <c r="C8297" i="1"/>
  <c r="Z8296" i="1"/>
  <c r="X8296" i="1"/>
  <c r="U8296" i="1"/>
  <c r="S8296" i="1"/>
  <c r="G8296" i="1"/>
  <c r="F8296" i="1"/>
  <c r="E8296" i="1"/>
  <c r="D8296" i="1"/>
  <c r="C8296" i="1"/>
  <c r="Z8295" i="1"/>
  <c r="X8295" i="1"/>
  <c r="U8295" i="1"/>
  <c r="S8295" i="1"/>
  <c r="G8295" i="1"/>
  <c r="F8295" i="1"/>
  <c r="E8295" i="1"/>
  <c r="D8295" i="1"/>
  <c r="C8295" i="1"/>
  <c r="Z8294" i="1"/>
  <c r="X8294" i="1"/>
  <c r="U8294" i="1"/>
  <c r="S8294" i="1"/>
  <c r="G8294" i="1"/>
  <c r="F8294" i="1"/>
  <c r="E8294" i="1"/>
  <c r="D8294" i="1"/>
  <c r="C8294" i="1"/>
  <c r="Z8293" i="1"/>
  <c r="X8293" i="1"/>
  <c r="U8293" i="1"/>
  <c r="S8293" i="1"/>
  <c r="G8293" i="1"/>
  <c r="F8293" i="1"/>
  <c r="E8293" i="1"/>
  <c r="D8293" i="1"/>
  <c r="C8293" i="1"/>
  <c r="Z8292" i="1"/>
  <c r="X8292" i="1"/>
  <c r="U8292" i="1"/>
  <c r="S8292" i="1"/>
  <c r="G8292" i="1"/>
  <c r="F8292" i="1"/>
  <c r="E8292" i="1"/>
  <c r="D8292" i="1"/>
  <c r="C8292" i="1"/>
  <c r="Z8291" i="1"/>
  <c r="X8291" i="1"/>
  <c r="U8291" i="1"/>
  <c r="S8291" i="1"/>
  <c r="G8291" i="1"/>
  <c r="F8291" i="1"/>
  <c r="E8291" i="1"/>
  <c r="D8291" i="1"/>
  <c r="C8291" i="1"/>
  <c r="Z8290" i="1"/>
  <c r="X8290" i="1"/>
  <c r="U8290" i="1"/>
  <c r="S8290" i="1"/>
  <c r="G8290" i="1"/>
  <c r="F8290" i="1"/>
  <c r="E8290" i="1"/>
  <c r="D8290" i="1"/>
  <c r="C8290" i="1"/>
  <c r="Z8289" i="1"/>
  <c r="X8289" i="1"/>
  <c r="U8289" i="1"/>
  <c r="S8289" i="1"/>
  <c r="G8289" i="1"/>
  <c r="F8289" i="1"/>
  <c r="E8289" i="1"/>
  <c r="D8289" i="1"/>
  <c r="C8289" i="1"/>
  <c r="Z8288" i="1"/>
  <c r="X8288" i="1"/>
  <c r="U8288" i="1"/>
  <c r="S8288" i="1"/>
  <c r="G8288" i="1"/>
  <c r="F8288" i="1"/>
  <c r="E8288" i="1"/>
  <c r="D8288" i="1"/>
  <c r="C8288" i="1"/>
  <c r="Z8287" i="1"/>
  <c r="X8287" i="1"/>
  <c r="U8287" i="1"/>
  <c r="S8287" i="1"/>
  <c r="G8287" i="1"/>
  <c r="F8287" i="1"/>
  <c r="E8287" i="1"/>
  <c r="D8287" i="1"/>
  <c r="C8287" i="1"/>
  <c r="Z8286" i="1"/>
  <c r="X8286" i="1"/>
  <c r="U8286" i="1"/>
  <c r="S8286" i="1"/>
  <c r="G8286" i="1"/>
  <c r="F8286" i="1"/>
  <c r="E8286" i="1"/>
  <c r="D8286" i="1"/>
  <c r="C8286" i="1"/>
  <c r="Z8285" i="1"/>
  <c r="X8285" i="1"/>
  <c r="U8285" i="1"/>
  <c r="S8285" i="1"/>
  <c r="G8285" i="1"/>
  <c r="F8285" i="1"/>
  <c r="E8285" i="1"/>
  <c r="D8285" i="1"/>
  <c r="C8285" i="1"/>
  <c r="Z8284" i="1"/>
  <c r="X8284" i="1"/>
  <c r="U8284" i="1"/>
  <c r="S8284" i="1"/>
  <c r="G8284" i="1"/>
  <c r="F8284" i="1"/>
  <c r="E8284" i="1"/>
  <c r="D8284" i="1"/>
  <c r="C8284" i="1"/>
  <c r="Z8283" i="1"/>
  <c r="X8283" i="1"/>
  <c r="U8283" i="1"/>
  <c r="S8283" i="1"/>
  <c r="G8283" i="1"/>
  <c r="F8283" i="1"/>
  <c r="E8283" i="1"/>
  <c r="D8283" i="1"/>
  <c r="C8283" i="1"/>
  <c r="Z8282" i="1"/>
  <c r="X8282" i="1"/>
  <c r="U8282" i="1"/>
  <c r="S8282" i="1"/>
  <c r="G8282" i="1"/>
  <c r="F8282" i="1"/>
  <c r="E8282" i="1"/>
  <c r="D8282" i="1"/>
  <c r="C8282" i="1"/>
  <c r="Z8281" i="1"/>
  <c r="X8281" i="1"/>
  <c r="U8281" i="1"/>
  <c r="S8281" i="1"/>
  <c r="G8281" i="1"/>
  <c r="F8281" i="1"/>
  <c r="E8281" i="1"/>
  <c r="D8281" i="1"/>
  <c r="C8281" i="1"/>
  <c r="Z8280" i="1"/>
  <c r="X8280" i="1"/>
  <c r="U8280" i="1"/>
  <c r="S8280" i="1"/>
  <c r="G8280" i="1"/>
  <c r="F8280" i="1"/>
  <c r="E8280" i="1"/>
  <c r="D8280" i="1"/>
  <c r="C8280" i="1"/>
  <c r="Z8279" i="1"/>
  <c r="X8279" i="1"/>
  <c r="U8279" i="1"/>
  <c r="S8279" i="1"/>
  <c r="G8279" i="1"/>
  <c r="F8279" i="1"/>
  <c r="E8279" i="1"/>
  <c r="D8279" i="1"/>
  <c r="C8279" i="1"/>
  <c r="Z8278" i="1"/>
  <c r="X8278" i="1"/>
  <c r="U8278" i="1"/>
  <c r="S8278" i="1"/>
  <c r="G8278" i="1"/>
  <c r="F8278" i="1"/>
  <c r="E8278" i="1"/>
  <c r="D8278" i="1"/>
  <c r="C8278" i="1"/>
  <c r="Z8277" i="1"/>
  <c r="X8277" i="1"/>
  <c r="U8277" i="1"/>
  <c r="S8277" i="1"/>
  <c r="G8277" i="1"/>
  <c r="F8277" i="1"/>
  <c r="E8277" i="1"/>
  <c r="D8277" i="1"/>
  <c r="C8277" i="1"/>
  <c r="Z8276" i="1"/>
  <c r="X8276" i="1"/>
  <c r="U8276" i="1"/>
  <c r="S8276" i="1"/>
  <c r="G8276" i="1"/>
  <c r="F8276" i="1"/>
  <c r="E8276" i="1"/>
  <c r="D8276" i="1"/>
  <c r="C8276" i="1"/>
  <c r="Z8275" i="1"/>
  <c r="X8275" i="1"/>
  <c r="U8275" i="1"/>
  <c r="S8275" i="1"/>
  <c r="G8275" i="1"/>
  <c r="F8275" i="1"/>
  <c r="E8275" i="1"/>
  <c r="D8275" i="1"/>
  <c r="C8275" i="1"/>
  <c r="Z8274" i="1"/>
  <c r="X8274" i="1"/>
  <c r="U8274" i="1"/>
  <c r="S8274" i="1"/>
  <c r="G8274" i="1"/>
  <c r="F8274" i="1"/>
  <c r="E8274" i="1"/>
  <c r="D8274" i="1"/>
  <c r="C8274" i="1"/>
  <c r="Z8273" i="1"/>
  <c r="X8273" i="1"/>
  <c r="U8273" i="1"/>
  <c r="S8273" i="1"/>
  <c r="G8273" i="1"/>
  <c r="F8273" i="1"/>
  <c r="E8273" i="1"/>
  <c r="D8273" i="1"/>
  <c r="C8273" i="1"/>
  <c r="Z8272" i="1"/>
  <c r="X8272" i="1"/>
  <c r="U8272" i="1"/>
  <c r="S8272" i="1"/>
  <c r="G8272" i="1"/>
  <c r="F8272" i="1"/>
  <c r="E8272" i="1"/>
  <c r="D8272" i="1"/>
  <c r="C8272" i="1"/>
  <c r="Z8271" i="1"/>
  <c r="X8271" i="1"/>
  <c r="U8271" i="1"/>
  <c r="S8271" i="1"/>
  <c r="G8271" i="1"/>
  <c r="F8271" i="1"/>
  <c r="E8271" i="1"/>
  <c r="D8271" i="1"/>
  <c r="C8271" i="1"/>
  <c r="Z8270" i="1"/>
  <c r="X8270" i="1"/>
  <c r="U8270" i="1"/>
  <c r="S8270" i="1"/>
  <c r="G8270" i="1"/>
  <c r="F8270" i="1"/>
  <c r="E8270" i="1"/>
  <c r="D8270" i="1"/>
  <c r="C8270" i="1"/>
  <c r="Z8269" i="1"/>
  <c r="X8269" i="1"/>
  <c r="U8269" i="1"/>
  <c r="S8269" i="1"/>
  <c r="G8269" i="1"/>
  <c r="F8269" i="1"/>
  <c r="E8269" i="1"/>
  <c r="D8269" i="1"/>
  <c r="C8269" i="1"/>
  <c r="Z8268" i="1"/>
  <c r="X8268" i="1"/>
  <c r="U8268" i="1"/>
  <c r="S8268" i="1"/>
  <c r="G8268" i="1"/>
  <c r="F8268" i="1"/>
  <c r="E8268" i="1"/>
  <c r="D8268" i="1"/>
  <c r="C8268" i="1"/>
  <c r="Z8267" i="1"/>
  <c r="X8267" i="1"/>
  <c r="U8267" i="1"/>
  <c r="S8267" i="1"/>
  <c r="G8267" i="1"/>
  <c r="F8267" i="1"/>
  <c r="E8267" i="1"/>
  <c r="D8267" i="1"/>
  <c r="C8267" i="1"/>
  <c r="Z8266" i="1"/>
  <c r="X8266" i="1"/>
  <c r="U8266" i="1"/>
  <c r="S8266" i="1"/>
  <c r="G8266" i="1"/>
  <c r="F8266" i="1"/>
  <c r="E8266" i="1"/>
  <c r="D8266" i="1"/>
  <c r="C8266" i="1"/>
  <c r="Z8265" i="1"/>
  <c r="X8265" i="1"/>
  <c r="U8265" i="1"/>
  <c r="S8265" i="1"/>
  <c r="G8265" i="1"/>
  <c r="F8265" i="1"/>
  <c r="E8265" i="1"/>
  <c r="D8265" i="1"/>
  <c r="C8265" i="1"/>
  <c r="Z8264" i="1"/>
  <c r="X8264" i="1"/>
  <c r="U8264" i="1"/>
  <c r="S8264" i="1"/>
  <c r="G8264" i="1"/>
  <c r="F8264" i="1"/>
  <c r="E8264" i="1"/>
  <c r="D8264" i="1"/>
  <c r="C8264" i="1"/>
  <c r="Z8263" i="1"/>
  <c r="X8263" i="1"/>
  <c r="U8263" i="1"/>
  <c r="S8263" i="1"/>
  <c r="G8263" i="1"/>
  <c r="F8263" i="1"/>
  <c r="E8263" i="1"/>
  <c r="D8263" i="1"/>
  <c r="C8263" i="1"/>
  <c r="Z8262" i="1"/>
  <c r="X8262" i="1"/>
  <c r="U8262" i="1"/>
  <c r="S8262" i="1"/>
  <c r="G8262" i="1"/>
  <c r="F8262" i="1"/>
  <c r="E8262" i="1"/>
  <c r="D8262" i="1"/>
  <c r="C8262" i="1"/>
  <c r="Z8261" i="1"/>
  <c r="X8261" i="1"/>
  <c r="U8261" i="1"/>
  <c r="S8261" i="1"/>
  <c r="G8261" i="1"/>
  <c r="F8261" i="1"/>
  <c r="E8261" i="1"/>
  <c r="D8261" i="1"/>
  <c r="C8261" i="1"/>
  <c r="Z8260" i="1"/>
  <c r="X8260" i="1"/>
  <c r="U8260" i="1"/>
  <c r="S8260" i="1"/>
  <c r="G8260" i="1"/>
  <c r="F8260" i="1"/>
  <c r="E8260" i="1"/>
  <c r="D8260" i="1"/>
  <c r="C8260" i="1"/>
  <c r="Z8259" i="1"/>
  <c r="X8259" i="1"/>
  <c r="U8259" i="1"/>
  <c r="S8259" i="1"/>
  <c r="G8259" i="1"/>
  <c r="F8259" i="1"/>
  <c r="E8259" i="1"/>
  <c r="D8259" i="1"/>
  <c r="C8259" i="1"/>
  <c r="Z8258" i="1"/>
  <c r="X8258" i="1"/>
  <c r="U8258" i="1"/>
  <c r="S8258" i="1"/>
  <c r="G8258" i="1"/>
  <c r="F8258" i="1"/>
  <c r="E8258" i="1"/>
  <c r="D8258" i="1"/>
  <c r="C8258" i="1"/>
  <c r="Z8257" i="1"/>
  <c r="X8257" i="1"/>
  <c r="U8257" i="1"/>
  <c r="S8257" i="1"/>
  <c r="G8257" i="1"/>
  <c r="F8257" i="1"/>
  <c r="E8257" i="1"/>
  <c r="D8257" i="1"/>
  <c r="C8257" i="1"/>
  <c r="Z8256" i="1"/>
  <c r="X8256" i="1"/>
  <c r="U8256" i="1"/>
  <c r="S8256" i="1"/>
  <c r="G8256" i="1"/>
  <c r="F8256" i="1"/>
  <c r="E8256" i="1"/>
  <c r="D8256" i="1"/>
  <c r="C8256" i="1"/>
  <c r="Z8255" i="1"/>
  <c r="X8255" i="1"/>
  <c r="U8255" i="1"/>
  <c r="S8255" i="1"/>
  <c r="G8255" i="1"/>
  <c r="F8255" i="1"/>
  <c r="E8255" i="1"/>
  <c r="D8255" i="1"/>
  <c r="C8255" i="1"/>
  <c r="Z8254" i="1"/>
  <c r="X8254" i="1"/>
  <c r="U8254" i="1"/>
  <c r="S8254" i="1"/>
  <c r="G8254" i="1"/>
  <c r="F8254" i="1"/>
  <c r="E8254" i="1"/>
  <c r="D8254" i="1"/>
  <c r="C8254" i="1"/>
  <c r="Z8253" i="1"/>
  <c r="X8253" i="1"/>
  <c r="U8253" i="1"/>
  <c r="S8253" i="1"/>
  <c r="G8253" i="1"/>
  <c r="F8253" i="1"/>
  <c r="E8253" i="1"/>
  <c r="D8253" i="1"/>
  <c r="C8253" i="1"/>
  <c r="Z8252" i="1"/>
  <c r="X8252" i="1"/>
  <c r="U8252" i="1"/>
  <c r="S8252" i="1"/>
  <c r="G8252" i="1"/>
  <c r="F8252" i="1"/>
  <c r="E8252" i="1"/>
  <c r="D8252" i="1"/>
  <c r="C8252" i="1"/>
  <c r="Z8251" i="1"/>
  <c r="X8251" i="1"/>
  <c r="U8251" i="1"/>
  <c r="S8251" i="1"/>
  <c r="G8251" i="1"/>
  <c r="F8251" i="1"/>
  <c r="E8251" i="1"/>
  <c r="D8251" i="1"/>
  <c r="C8251" i="1"/>
  <c r="Z8250" i="1"/>
  <c r="X8250" i="1"/>
  <c r="U8250" i="1"/>
  <c r="S8250" i="1"/>
  <c r="G8250" i="1"/>
  <c r="F8250" i="1"/>
  <c r="E8250" i="1"/>
  <c r="D8250" i="1"/>
  <c r="C8250" i="1"/>
  <c r="Z8249" i="1"/>
  <c r="X8249" i="1"/>
  <c r="U8249" i="1"/>
  <c r="S8249" i="1"/>
  <c r="G8249" i="1"/>
  <c r="F8249" i="1"/>
  <c r="E8249" i="1"/>
  <c r="D8249" i="1"/>
  <c r="C8249" i="1"/>
  <c r="Z8248" i="1"/>
  <c r="X8248" i="1"/>
  <c r="U8248" i="1"/>
  <c r="S8248" i="1"/>
  <c r="G8248" i="1"/>
  <c r="F8248" i="1"/>
  <c r="E8248" i="1"/>
  <c r="D8248" i="1"/>
  <c r="C8248" i="1"/>
  <c r="Z8247" i="1"/>
  <c r="X8247" i="1"/>
  <c r="U8247" i="1"/>
  <c r="S8247" i="1"/>
  <c r="G8247" i="1"/>
  <c r="F8247" i="1"/>
  <c r="E8247" i="1"/>
  <c r="D8247" i="1"/>
  <c r="C8247" i="1"/>
  <c r="Z8246" i="1"/>
  <c r="X8246" i="1"/>
  <c r="U8246" i="1"/>
  <c r="S8246" i="1"/>
  <c r="G8246" i="1"/>
  <c r="F8246" i="1"/>
  <c r="E8246" i="1"/>
  <c r="D8246" i="1"/>
  <c r="C8246" i="1"/>
  <c r="Z8245" i="1"/>
  <c r="X8245" i="1"/>
  <c r="U8245" i="1"/>
  <c r="S8245" i="1"/>
  <c r="G8245" i="1"/>
  <c r="F8245" i="1"/>
  <c r="E8245" i="1"/>
  <c r="D8245" i="1"/>
  <c r="C8245" i="1"/>
  <c r="Z8244" i="1"/>
  <c r="X8244" i="1"/>
  <c r="U8244" i="1"/>
  <c r="S8244" i="1"/>
  <c r="G8244" i="1"/>
  <c r="F8244" i="1"/>
  <c r="E8244" i="1"/>
  <c r="D8244" i="1"/>
  <c r="C8244" i="1"/>
  <c r="Z8243" i="1"/>
  <c r="X8243" i="1"/>
  <c r="U8243" i="1"/>
  <c r="S8243" i="1"/>
  <c r="G8243" i="1"/>
  <c r="F8243" i="1"/>
  <c r="E8243" i="1"/>
  <c r="D8243" i="1"/>
  <c r="C8243" i="1"/>
  <c r="Z8242" i="1"/>
  <c r="X8242" i="1"/>
  <c r="U8242" i="1"/>
  <c r="S8242" i="1"/>
  <c r="G8242" i="1"/>
  <c r="F8242" i="1"/>
  <c r="E8242" i="1"/>
  <c r="D8242" i="1"/>
  <c r="C8242" i="1"/>
  <c r="Z8241" i="1"/>
  <c r="X8241" i="1"/>
  <c r="U8241" i="1"/>
  <c r="S8241" i="1"/>
  <c r="G8241" i="1"/>
  <c r="F8241" i="1"/>
  <c r="E8241" i="1"/>
  <c r="D8241" i="1"/>
  <c r="C8241" i="1"/>
  <c r="Z8240" i="1"/>
  <c r="X8240" i="1"/>
  <c r="U8240" i="1"/>
  <c r="S8240" i="1"/>
  <c r="G8240" i="1"/>
  <c r="F8240" i="1"/>
  <c r="E8240" i="1"/>
  <c r="D8240" i="1"/>
  <c r="C8240" i="1"/>
  <c r="Z8239" i="1"/>
  <c r="X8239" i="1"/>
  <c r="U8239" i="1"/>
  <c r="S8239" i="1"/>
  <c r="G8239" i="1"/>
  <c r="F8239" i="1"/>
  <c r="E8239" i="1"/>
  <c r="D8239" i="1"/>
  <c r="C8239" i="1"/>
  <c r="Z8238" i="1"/>
  <c r="X8238" i="1"/>
  <c r="U8238" i="1"/>
  <c r="S8238" i="1"/>
  <c r="G8238" i="1"/>
  <c r="F8238" i="1"/>
  <c r="E8238" i="1"/>
  <c r="D8238" i="1"/>
  <c r="C8238" i="1"/>
  <c r="Z8237" i="1"/>
  <c r="X8237" i="1"/>
  <c r="U8237" i="1"/>
  <c r="S8237" i="1"/>
  <c r="G8237" i="1"/>
  <c r="F8237" i="1"/>
  <c r="E8237" i="1"/>
  <c r="D8237" i="1"/>
  <c r="C8237" i="1"/>
  <c r="Z8236" i="1"/>
  <c r="X8236" i="1"/>
  <c r="U8236" i="1"/>
  <c r="S8236" i="1"/>
  <c r="G8236" i="1"/>
  <c r="F8236" i="1"/>
  <c r="E8236" i="1"/>
  <c r="D8236" i="1"/>
  <c r="C8236" i="1"/>
  <c r="Z8235" i="1"/>
  <c r="X8235" i="1"/>
  <c r="U8235" i="1"/>
  <c r="S8235" i="1"/>
  <c r="G8235" i="1"/>
  <c r="F8235" i="1"/>
  <c r="E8235" i="1"/>
  <c r="D8235" i="1"/>
  <c r="C8235" i="1"/>
  <c r="Z8234" i="1"/>
  <c r="X8234" i="1"/>
  <c r="U8234" i="1"/>
  <c r="S8234" i="1"/>
  <c r="G8234" i="1"/>
  <c r="F8234" i="1"/>
  <c r="E8234" i="1"/>
  <c r="D8234" i="1"/>
  <c r="C8234" i="1"/>
  <c r="Z8233" i="1"/>
  <c r="X8233" i="1"/>
  <c r="U8233" i="1"/>
  <c r="S8233" i="1"/>
  <c r="G8233" i="1"/>
  <c r="F8233" i="1"/>
  <c r="E8233" i="1"/>
  <c r="D8233" i="1"/>
  <c r="C8233" i="1"/>
  <c r="Z8232" i="1"/>
  <c r="X8232" i="1"/>
  <c r="U8232" i="1"/>
  <c r="S8232" i="1"/>
  <c r="G8232" i="1"/>
  <c r="F8232" i="1"/>
  <c r="E8232" i="1"/>
  <c r="D8232" i="1"/>
  <c r="C8232" i="1"/>
  <c r="Z8231" i="1"/>
  <c r="X8231" i="1"/>
  <c r="U8231" i="1"/>
  <c r="S8231" i="1"/>
  <c r="G8231" i="1"/>
  <c r="F8231" i="1"/>
  <c r="E8231" i="1"/>
  <c r="D8231" i="1"/>
  <c r="C8231" i="1"/>
  <c r="Z8230" i="1"/>
  <c r="X8230" i="1"/>
  <c r="U8230" i="1"/>
  <c r="S8230" i="1"/>
  <c r="G8230" i="1"/>
  <c r="F8230" i="1"/>
  <c r="E8230" i="1"/>
  <c r="D8230" i="1"/>
  <c r="C8230" i="1"/>
  <c r="Z8229" i="1"/>
  <c r="X8229" i="1"/>
  <c r="U8229" i="1"/>
  <c r="S8229" i="1"/>
  <c r="G8229" i="1"/>
  <c r="F8229" i="1"/>
  <c r="E8229" i="1"/>
  <c r="D8229" i="1"/>
  <c r="C8229" i="1"/>
  <c r="Z8228" i="1"/>
  <c r="X8228" i="1"/>
  <c r="U8228" i="1"/>
  <c r="S8228" i="1"/>
  <c r="G8228" i="1"/>
  <c r="F8228" i="1"/>
  <c r="E8228" i="1"/>
  <c r="D8228" i="1"/>
  <c r="C8228" i="1"/>
  <c r="Z8227" i="1"/>
  <c r="X8227" i="1"/>
  <c r="U8227" i="1"/>
  <c r="S8227" i="1"/>
  <c r="G8227" i="1"/>
  <c r="F8227" i="1"/>
  <c r="E8227" i="1"/>
  <c r="D8227" i="1"/>
  <c r="C8227" i="1"/>
  <c r="Z8226" i="1"/>
  <c r="X8226" i="1"/>
  <c r="U8226" i="1"/>
  <c r="S8226" i="1"/>
  <c r="G8226" i="1"/>
  <c r="F8226" i="1"/>
  <c r="E8226" i="1"/>
  <c r="D8226" i="1"/>
  <c r="C8226" i="1"/>
  <c r="Z8225" i="1"/>
  <c r="X8225" i="1"/>
  <c r="U8225" i="1"/>
  <c r="S8225" i="1"/>
  <c r="G8225" i="1"/>
  <c r="F8225" i="1"/>
  <c r="E8225" i="1"/>
  <c r="D8225" i="1"/>
  <c r="C8225" i="1"/>
  <c r="Z8224" i="1"/>
  <c r="X8224" i="1"/>
  <c r="U8224" i="1"/>
  <c r="S8224" i="1"/>
  <c r="G8224" i="1"/>
  <c r="F8224" i="1"/>
  <c r="E8224" i="1"/>
  <c r="D8224" i="1"/>
  <c r="C8224" i="1"/>
  <c r="Z8223" i="1"/>
  <c r="X8223" i="1"/>
  <c r="U8223" i="1"/>
  <c r="S8223" i="1"/>
  <c r="G8223" i="1"/>
  <c r="F8223" i="1"/>
  <c r="E8223" i="1"/>
  <c r="D8223" i="1"/>
  <c r="C8223" i="1"/>
  <c r="Z8222" i="1"/>
  <c r="X8222" i="1"/>
  <c r="U8222" i="1"/>
  <c r="S8222" i="1"/>
  <c r="G8222" i="1"/>
  <c r="F8222" i="1"/>
  <c r="E8222" i="1"/>
  <c r="D8222" i="1"/>
  <c r="C8222" i="1"/>
  <c r="Z8221" i="1"/>
  <c r="X8221" i="1"/>
  <c r="U8221" i="1"/>
  <c r="S8221" i="1"/>
  <c r="G8221" i="1"/>
  <c r="F8221" i="1"/>
  <c r="E8221" i="1"/>
  <c r="D8221" i="1"/>
  <c r="C8221" i="1"/>
  <c r="Z8220" i="1"/>
  <c r="X8220" i="1"/>
  <c r="U8220" i="1"/>
  <c r="S8220" i="1"/>
  <c r="G8220" i="1"/>
  <c r="F8220" i="1"/>
  <c r="E8220" i="1"/>
  <c r="D8220" i="1"/>
  <c r="C8220" i="1"/>
  <c r="Z8219" i="1"/>
  <c r="X8219" i="1"/>
  <c r="U8219" i="1"/>
  <c r="S8219" i="1"/>
  <c r="G8219" i="1"/>
  <c r="F8219" i="1"/>
  <c r="E8219" i="1"/>
  <c r="D8219" i="1"/>
  <c r="C8219" i="1"/>
  <c r="Z8218" i="1"/>
  <c r="X8218" i="1"/>
  <c r="U8218" i="1"/>
  <c r="S8218" i="1"/>
  <c r="G8218" i="1"/>
  <c r="F8218" i="1"/>
  <c r="E8218" i="1"/>
  <c r="D8218" i="1"/>
  <c r="C8218" i="1"/>
  <c r="Z8217" i="1"/>
  <c r="X8217" i="1"/>
  <c r="U8217" i="1"/>
  <c r="S8217" i="1"/>
  <c r="G8217" i="1"/>
  <c r="F8217" i="1"/>
  <c r="E8217" i="1"/>
  <c r="D8217" i="1"/>
  <c r="C8217" i="1"/>
  <c r="Z8216" i="1"/>
  <c r="X8216" i="1"/>
  <c r="U8216" i="1"/>
  <c r="S8216" i="1"/>
  <c r="G8216" i="1"/>
  <c r="F8216" i="1"/>
  <c r="E8216" i="1"/>
  <c r="D8216" i="1"/>
  <c r="C8216" i="1"/>
  <c r="Z8215" i="1"/>
  <c r="X8215" i="1"/>
  <c r="U8215" i="1"/>
  <c r="S8215" i="1"/>
  <c r="G8215" i="1"/>
  <c r="F8215" i="1"/>
  <c r="E8215" i="1"/>
  <c r="D8215" i="1"/>
  <c r="C8215" i="1"/>
  <c r="Z8214" i="1"/>
  <c r="X8214" i="1"/>
  <c r="U8214" i="1"/>
  <c r="S8214" i="1"/>
  <c r="G8214" i="1"/>
  <c r="F8214" i="1"/>
  <c r="E8214" i="1"/>
  <c r="D8214" i="1"/>
  <c r="C8214" i="1"/>
  <c r="Z8213" i="1"/>
  <c r="X8213" i="1"/>
  <c r="U8213" i="1"/>
  <c r="S8213" i="1"/>
  <c r="G8213" i="1"/>
  <c r="F8213" i="1"/>
  <c r="E8213" i="1"/>
  <c r="D8213" i="1"/>
  <c r="C8213" i="1"/>
  <c r="Z8212" i="1"/>
  <c r="X8212" i="1"/>
  <c r="U8212" i="1"/>
  <c r="S8212" i="1"/>
  <c r="G8212" i="1"/>
  <c r="F8212" i="1"/>
  <c r="E8212" i="1"/>
  <c r="D8212" i="1"/>
  <c r="C8212" i="1"/>
  <c r="Z8211" i="1"/>
  <c r="X8211" i="1"/>
  <c r="U8211" i="1"/>
  <c r="S8211" i="1"/>
  <c r="G8211" i="1"/>
  <c r="F8211" i="1"/>
  <c r="E8211" i="1"/>
  <c r="D8211" i="1"/>
  <c r="C8211" i="1"/>
  <c r="Z8210" i="1"/>
  <c r="X8210" i="1"/>
  <c r="U8210" i="1"/>
  <c r="S8210" i="1"/>
  <c r="G8210" i="1"/>
  <c r="F8210" i="1"/>
  <c r="E8210" i="1"/>
  <c r="D8210" i="1"/>
  <c r="C8210" i="1"/>
  <c r="Z8209" i="1"/>
  <c r="X8209" i="1"/>
  <c r="U8209" i="1"/>
  <c r="S8209" i="1"/>
  <c r="G8209" i="1"/>
  <c r="F8209" i="1"/>
  <c r="E8209" i="1"/>
  <c r="D8209" i="1"/>
  <c r="C8209" i="1"/>
  <c r="Z8208" i="1"/>
  <c r="X8208" i="1"/>
  <c r="U8208" i="1"/>
  <c r="S8208" i="1"/>
  <c r="G8208" i="1"/>
  <c r="F8208" i="1"/>
  <c r="E8208" i="1"/>
  <c r="D8208" i="1"/>
  <c r="C8208" i="1"/>
  <c r="Z8207" i="1"/>
  <c r="X8207" i="1"/>
  <c r="U8207" i="1"/>
  <c r="S8207" i="1"/>
  <c r="G8207" i="1"/>
  <c r="F8207" i="1"/>
  <c r="E8207" i="1"/>
  <c r="D8207" i="1"/>
  <c r="C8207" i="1"/>
  <c r="Z8206" i="1"/>
  <c r="X8206" i="1"/>
  <c r="U8206" i="1"/>
  <c r="S8206" i="1"/>
  <c r="G8206" i="1"/>
  <c r="F8206" i="1"/>
  <c r="E8206" i="1"/>
  <c r="D8206" i="1"/>
  <c r="C8206" i="1"/>
  <c r="Z8205" i="1"/>
  <c r="X8205" i="1"/>
  <c r="U8205" i="1"/>
  <c r="S8205" i="1"/>
  <c r="G8205" i="1"/>
  <c r="F8205" i="1"/>
  <c r="E8205" i="1"/>
  <c r="D8205" i="1"/>
  <c r="C8205" i="1"/>
  <c r="Z8204" i="1"/>
  <c r="X8204" i="1"/>
  <c r="U8204" i="1"/>
  <c r="S8204" i="1"/>
  <c r="G8204" i="1"/>
  <c r="F8204" i="1"/>
  <c r="E8204" i="1"/>
  <c r="D8204" i="1"/>
  <c r="C8204" i="1"/>
  <c r="Z8203" i="1"/>
  <c r="X8203" i="1"/>
  <c r="U8203" i="1"/>
  <c r="S8203" i="1"/>
  <c r="G8203" i="1"/>
  <c r="F8203" i="1"/>
  <c r="E8203" i="1"/>
  <c r="D8203" i="1"/>
  <c r="C8203" i="1"/>
  <c r="Z8202" i="1"/>
  <c r="X8202" i="1"/>
  <c r="U8202" i="1"/>
  <c r="S8202" i="1"/>
  <c r="G8202" i="1"/>
  <c r="F8202" i="1"/>
  <c r="E8202" i="1"/>
  <c r="D8202" i="1"/>
  <c r="C8202" i="1"/>
  <c r="Z8201" i="1"/>
  <c r="X8201" i="1"/>
  <c r="U8201" i="1"/>
  <c r="S8201" i="1"/>
  <c r="G8201" i="1"/>
  <c r="F8201" i="1"/>
  <c r="E8201" i="1"/>
  <c r="D8201" i="1"/>
  <c r="C8201" i="1"/>
  <c r="Z8200" i="1"/>
  <c r="X8200" i="1"/>
  <c r="U8200" i="1"/>
  <c r="S8200" i="1"/>
  <c r="G8200" i="1"/>
  <c r="F8200" i="1"/>
  <c r="E8200" i="1"/>
  <c r="D8200" i="1"/>
  <c r="C8200" i="1"/>
  <c r="Z8199" i="1"/>
  <c r="X8199" i="1"/>
  <c r="U8199" i="1"/>
  <c r="S8199" i="1"/>
  <c r="G8199" i="1"/>
  <c r="F8199" i="1"/>
  <c r="E8199" i="1"/>
  <c r="D8199" i="1"/>
  <c r="C8199" i="1"/>
  <c r="Z8198" i="1"/>
  <c r="X8198" i="1"/>
  <c r="U8198" i="1"/>
  <c r="S8198" i="1"/>
  <c r="G8198" i="1"/>
  <c r="F8198" i="1"/>
  <c r="E8198" i="1"/>
  <c r="D8198" i="1"/>
  <c r="C8198" i="1"/>
  <c r="Z8197" i="1"/>
  <c r="X8197" i="1"/>
  <c r="U8197" i="1"/>
  <c r="S8197" i="1"/>
  <c r="G8197" i="1"/>
  <c r="F8197" i="1"/>
  <c r="E8197" i="1"/>
  <c r="D8197" i="1"/>
  <c r="C8197" i="1"/>
  <c r="Z8196" i="1"/>
  <c r="X8196" i="1"/>
  <c r="U8196" i="1"/>
  <c r="S8196" i="1"/>
  <c r="G8196" i="1"/>
  <c r="F8196" i="1"/>
  <c r="E8196" i="1"/>
  <c r="D8196" i="1"/>
  <c r="C8196" i="1"/>
  <c r="Z8195" i="1"/>
  <c r="X8195" i="1"/>
  <c r="U8195" i="1"/>
  <c r="S8195" i="1"/>
  <c r="G8195" i="1"/>
  <c r="F8195" i="1"/>
  <c r="E8195" i="1"/>
  <c r="D8195" i="1"/>
  <c r="C8195" i="1"/>
  <c r="Z8194" i="1"/>
  <c r="X8194" i="1"/>
  <c r="U8194" i="1"/>
  <c r="S8194" i="1"/>
  <c r="G8194" i="1"/>
  <c r="F8194" i="1"/>
  <c r="E8194" i="1"/>
  <c r="D8194" i="1"/>
  <c r="C8194" i="1"/>
  <c r="Z8193" i="1"/>
  <c r="X8193" i="1"/>
  <c r="U8193" i="1"/>
  <c r="S8193" i="1"/>
  <c r="G8193" i="1"/>
  <c r="F8193" i="1"/>
  <c r="E8193" i="1"/>
  <c r="D8193" i="1"/>
  <c r="C8193" i="1"/>
  <c r="Z8192" i="1"/>
  <c r="X8192" i="1"/>
  <c r="U8192" i="1"/>
  <c r="S8192" i="1"/>
  <c r="G8192" i="1"/>
  <c r="F8192" i="1"/>
  <c r="E8192" i="1"/>
  <c r="D8192" i="1"/>
  <c r="C8192" i="1"/>
  <c r="Z8191" i="1"/>
  <c r="X8191" i="1"/>
  <c r="U8191" i="1"/>
  <c r="S8191" i="1"/>
  <c r="G8191" i="1"/>
  <c r="F8191" i="1"/>
  <c r="E8191" i="1"/>
  <c r="D8191" i="1"/>
  <c r="C8191" i="1"/>
  <c r="Z8190" i="1"/>
  <c r="X8190" i="1"/>
  <c r="U8190" i="1"/>
  <c r="S8190" i="1"/>
  <c r="G8190" i="1"/>
  <c r="F8190" i="1"/>
  <c r="E8190" i="1"/>
  <c r="D8190" i="1"/>
  <c r="C8190" i="1"/>
  <c r="Z8189" i="1"/>
  <c r="X8189" i="1"/>
  <c r="U8189" i="1"/>
  <c r="S8189" i="1"/>
  <c r="G8189" i="1"/>
  <c r="F8189" i="1"/>
  <c r="E8189" i="1"/>
  <c r="D8189" i="1"/>
  <c r="C8189" i="1"/>
  <c r="Z8188" i="1"/>
  <c r="X8188" i="1"/>
  <c r="U8188" i="1"/>
  <c r="S8188" i="1"/>
  <c r="G8188" i="1"/>
  <c r="F8188" i="1"/>
  <c r="E8188" i="1"/>
  <c r="D8188" i="1"/>
  <c r="C8188" i="1"/>
  <c r="Z8187" i="1"/>
  <c r="X8187" i="1"/>
  <c r="U8187" i="1"/>
  <c r="S8187" i="1"/>
  <c r="G8187" i="1"/>
  <c r="F8187" i="1"/>
  <c r="E8187" i="1"/>
  <c r="D8187" i="1"/>
  <c r="C8187" i="1"/>
  <c r="Z8186" i="1"/>
  <c r="X8186" i="1"/>
  <c r="U8186" i="1"/>
  <c r="S8186" i="1"/>
  <c r="G8186" i="1"/>
  <c r="F8186" i="1"/>
  <c r="E8186" i="1"/>
  <c r="D8186" i="1"/>
  <c r="C8186" i="1"/>
  <c r="Z8185" i="1"/>
  <c r="X8185" i="1"/>
  <c r="U8185" i="1"/>
  <c r="S8185" i="1"/>
  <c r="G8185" i="1"/>
  <c r="F8185" i="1"/>
  <c r="E8185" i="1"/>
  <c r="D8185" i="1"/>
  <c r="C8185" i="1"/>
  <c r="Z8184" i="1"/>
  <c r="X8184" i="1"/>
  <c r="U8184" i="1"/>
  <c r="S8184" i="1"/>
  <c r="G8184" i="1"/>
  <c r="F8184" i="1"/>
  <c r="E8184" i="1"/>
  <c r="D8184" i="1"/>
  <c r="C8184" i="1"/>
  <c r="Z8183" i="1"/>
  <c r="X8183" i="1"/>
  <c r="U8183" i="1"/>
  <c r="S8183" i="1"/>
  <c r="G8183" i="1"/>
  <c r="F8183" i="1"/>
  <c r="E8183" i="1"/>
  <c r="D8183" i="1"/>
  <c r="C8183" i="1"/>
  <c r="Z8182" i="1"/>
  <c r="X8182" i="1"/>
  <c r="U8182" i="1"/>
  <c r="S8182" i="1"/>
  <c r="G8182" i="1"/>
  <c r="F8182" i="1"/>
  <c r="E8182" i="1"/>
  <c r="D8182" i="1"/>
  <c r="C8182" i="1"/>
  <c r="Z8181" i="1"/>
  <c r="X8181" i="1"/>
  <c r="U8181" i="1"/>
  <c r="S8181" i="1"/>
  <c r="G8181" i="1"/>
  <c r="F8181" i="1"/>
  <c r="E8181" i="1"/>
  <c r="D8181" i="1"/>
  <c r="C8181" i="1"/>
  <c r="Z8180" i="1"/>
  <c r="X8180" i="1"/>
  <c r="U8180" i="1"/>
  <c r="S8180" i="1"/>
  <c r="G8180" i="1"/>
  <c r="F8180" i="1"/>
  <c r="E8180" i="1"/>
  <c r="D8180" i="1"/>
  <c r="C8180" i="1"/>
  <c r="Z8179" i="1"/>
  <c r="X8179" i="1"/>
  <c r="U8179" i="1"/>
  <c r="S8179" i="1"/>
  <c r="G8179" i="1"/>
  <c r="F8179" i="1"/>
  <c r="E8179" i="1"/>
  <c r="D8179" i="1"/>
  <c r="C8179" i="1"/>
  <c r="Z8178" i="1"/>
  <c r="X8178" i="1"/>
  <c r="U8178" i="1"/>
  <c r="S8178" i="1"/>
  <c r="G8178" i="1"/>
  <c r="F8178" i="1"/>
  <c r="E8178" i="1"/>
  <c r="D8178" i="1"/>
  <c r="C8178" i="1"/>
  <c r="Z8177" i="1"/>
  <c r="X8177" i="1"/>
  <c r="U8177" i="1"/>
  <c r="S8177" i="1"/>
  <c r="G8177" i="1"/>
  <c r="F8177" i="1"/>
  <c r="E8177" i="1"/>
  <c r="D8177" i="1"/>
  <c r="C8177" i="1"/>
  <c r="Z8176" i="1"/>
  <c r="X8176" i="1"/>
  <c r="U8176" i="1"/>
  <c r="S8176" i="1"/>
  <c r="G8176" i="1"/>
  <c r="F8176" i="1"/>
  <c r="E8176" i="1"/>
  <c r="D8176" i="1"/>
  <c r="C8176" i="1"/>
  <c r="Z8175" i="1"/>
  <c r="X8175" i="1"/>
  <c r="U8175" i="1"/>
  <c r="S8175" i="1"/>
  <c r="G8175" i="1"/>
  <c r="F8175" i="1"/>
  <c r="E8175" i="1"/>
  <c r="D8175" i="1"/>
  <c r="C8175" i="1"/>
  <c r="Z8174" i="1"/>
  <c r="X8174" i="1"/>
  <c r="U8174" i="1"/>
  <c r="S8174" i="1"/>
  <c r="G8174" i="1"/>
  <c r="F8174" i="1"/>
  <c r="E8174" i="1"/>
  <c r="D8174" i="1"/>
  <c r="C8174" i="1"/>
  <c r="Z8173" i="1"/>
  <c r="X8173" i="1"/>
  <c r="U8173" i="1"/>
  <c r="S8173" i="1"/>
  <c r="G8173" i="1"/>
  <c r="F8173" i="1"/>
  <c r="E8173" i="1"/>
  <c r="D8173" i="1"/>
  <c r="C8173" i="1"/>
  <c r="Z8172" i="1"/>
  <c r="X8172" i="1"/>
  <c r="U8172" i="1"/>
  <c r="S8172" i="1"/>
  <c r="G8172" i="1"/>
  <c r="F8172" i="1"/>
  <c r="E8172" i="1"/>
  <c r="D8172" i="1"/>
  <c r="C8172" i="1"/>
  <c r="Z8171" i="1"/>
  <c r="X8171" i="1"/>
  <c r="U8171" i="1"/>
  <c r="S8171" i="1"/>
  <c r="G8171" i="1"/>
  <c r="F8171" i="1"/>
  <c r="E8171" i="1"/>
  <c r="D8171" i="1"/>
  <c r="C8171" i="1"/>
  <c r="Z8170" i="1"/>
  <c r="X8170" i="1"/>
  <c r="U8170" i="1"/>
  <c r="S8170" i="1"/>
  <c r="G8170" i="1"/>
  <c r="F8170" i="1"/>
  <c r="E8170" i="1"/>
  <c r="D8170" i="1"/>
  <c r="C8170" i="1"/>
  <c r="Z8169" i="1"/>
  <c r="X8169" i="1"/>
  <c r="U8169" i="1"/>
  <c r="S8169" i="1"/>
  <c r="G8169" i="1"/>
  <c r="F8169" i="1"/>
  <c r="E8169" i="1"/>
  <c r="D8169" i="1"/>
  <c r="C8169" i="1"/>
  <c r="Z8168" i="1"/>
  <c r="X8168" i="1"/>
  <c r="U8168" i="1"/>
  <c r="S8168" i="1"/>
  <c r="G8168" i="1"/>
  <c r="F8168" i="1"/>
  <c r="E8168" i="1"/>
  <c r="D8168" i="1"/>
  <c r="C8168" i="1"/>
  <c r="Z8167" i="1"/>
  <c r="X8167" i="1"/>
  <c r="U8167" i="1"/>
  <c r="S8167" i="1"/>
  <c r="G8167" i="1"/>
  <c r="F8167" i="1"/>
  <c r="E8167" i="1"/>
  <c r="D8167" i="1"/>
  <c r="C8167" i="1"/>
  <c r="Z8166" i="1"/>
  <c r="X8166" i="1"/>
  <c r="U8166" i="1"/>
  <c r="S8166" i="1"/>
  <c r="G8166" i="1"/>
  <c r="F8166" i="1"/>
  <c r="E8166" i="1"/>
  <c r="D8166" i="1"/>
  <c r="C8166" i="1"/>
  <c r="Z8165" i="1"/>
  <c r="X8165" i="1"/>
  <c r="U8165" i="1"/>
  <c r="S8165" i="1"/>
  <c r="G8165" i="1"/>
  <c r="F8165" i="1"/>
  <c r="E8165" i="1"/>
  <c r="D8165" i="1"/>
  <c r="C8165" i="1"/>
  <c r="Z8164" i="1"/>
  <c r="X8164" i="1"/>
  <c r="U8164" i="1"/>
  <c r="S8164" i="1"/>
  <c r="G8164" i="1"/>
  <c r="F8164" i="1"/>
  <c r="E8164" i="1"/>
  <c r="D8164" i="1"/>
  <c r="C8164" i="1"/>
  <c r="Z8163" i="1"/>
  <c r="X8163" i="1"/>
  <c r="U8163" i="1"/>
  <c r="S8163" i="1"/>
  <c r="G8163" i="1"/>
  <c r="F8163" i="1"/>
  <c r="E8163" i="1"/>
  <c r="D8163" i="1"/>
  <c r="C8163" i="1"/>
  <c r="Z8162" i="1"/>
  <c r="X8162" i="1"/>
  <c r="U8162" i="1"/>
  <c r="S8162" i="1"/>
  <c r="G8162" i="1"/>
  <c r="F8162" i="1"/>
  <c r="E8162" i="1"/>
  <c r="D8162" i="1"/>
  <c r="C8162" i="1"/>
  <c r="Z8161" i="1"/>
  <c r="X8161" i="1"/>
  <c r="U8161" i="1"/>
  <c r="S8161" i="1"/>
  <c r="G8161" i="1"/>
  <c r="F8161" i="1"/>
  <c r="E8161" i="1"/>
  <c r="D8161" i="1"/>
  <c r="C8161" i="1"/>
  <c r="Z8160" i="1"/>
  <c r="X8160" i="1"/>
  <c r="U8160" i="1"/>
  <c r="S8160" i="1"/>
  <c r="G8160" i="1"/>
  <c r="F8160" i="1"/>
  <c r="E8160" i="1"/>
  <c r="D8160" i="1"/>
  <c r="C8160" i="1"/>
  <c r="Z8159" i="1"/>
  <c r="X8159" i="1"/>
  <c r="U8159" i="1"/>
  <c r="S8159" i="1"/>
  <c r="G8159" i="1"/>
  <c r="F8159" i="1"/>
  <c r="E8159" i="1"/>
  <c r="D8159" i="1"/>
  <c r="C8159" i="1"/>
  <c r="Z8158" i="1"/>
  <c r="X8158" i="1"/>
  <c r="U8158" i="1"/>
  <c r="S8158" i="1"/>
  <c r="G8158" i="1"/>
  <c r="F8158" i="1"/>
  <c r="E8158" i="1"/>
  <c r="D8158" i="1"/>
  <c r="C8158" i="1"/>
  <c r="Z8157" i="1"/>
  <c r="X8157" i="1"/>
  <c r="U8157" i="1"/>
  <c r="S8157" i="1"/>
  <c r="G8157" i="1"/>
  <c r="F8157" i="1"/>
  <c r="E8157" i="1"/>
  <c r="D8157" i="1"/>
  <c r="C8157" i="1"/>
  <c r="Z8156" i="1"/>
  <c r="X8156" i="1"/>
  <c r="U8156" i="1"/>
  <c r="S8156" i="1"/>
  <c r="G8156" i="1"/>
  <c r="F8156" i="1"/>
  <c r="E8156" i="1"/>
  <c r="D8156" i="1"/>
  <c r="C8156" i="1"/>
  <c r="Z8155" i="1"/>
  <c r="X8155" i="1"/>
  <c r="U8155" i="1"/>
  <c r="S8155" i="1"/>
  <c r="G8155" i="1"/>
  <c r="F8155" i="1"/>
  <c r="E8155" i="1"/>
  <c r="D8155" i="1"/>
  <c r="C8155" i="1"/>
  <c r="Z8154" i="1"/>
  <c r="X8154" i="1"/>
  <c r="U8154" i="1"/>
  <c r="S8154" i="1"/>
  <c r="G8154" i="1"/>
  <c r="F8154" i="1"/>
  <c r="E8154" i="1"/>
  <c r="D8154" i="1"/>
  <c r="C8154" i="1"/>
  <c r="Z8153" i="1"/>
  <c r="X8153" i="1"/>
  <c r="U8153" i="1"/>
  <c r="S8153" i="1"/>
  <c r="G8153" i="1"/>
  <c r="F8153" i="1"/>
  <c r="E8153" i="1"/>
  <c r="D8153" i="1"/>
  <c r="C8153" i="1"/>
  <c r="Z8152" i="1"/>
  <c r="X8152" i="1"/>
  <c r="U8152" i="1"/>
  <c r="S8152" i="1"/>
  <c r="G8152" i="1"/>
  <c r="F8152" i="1"/>
  <c r="E8152" i="1"/>
  <c r="D8152" i="1"/>
  <c r="C8152" i="1"/>
  <c r="Z8151" i="1"/>
  <c r="X8151" i="1"/>
  <c r="U8151" i="1"/>
  <c r="S8151" i="1"/>
  <c r="G8151" i="1"/>
  <c r="F8151" i="1"/>
  <c r="E8151" i="1"/>
  <c r="D8151" i="1"/>
  <c r="C8151" i="1"/>
  <c r="Z8150" i="1"/>
  <c r="X8150" i="1"/>
  <c r="U8150" i="1"/>
  <c r="S8150" i="1"/>
  <c r="G8150" i="1"/>
  <c r="F8150" i="1"/>
  <c r="E8150" i="1"/>
  <c r="D8150" i="1"/>
  <c r="C8150" i="1"/>
  <c r="Z8149" i="1"/>
  <c r="X8149" i="1"/>
  <c r="U8149" i="1"/>
  <c r="S8149" i="1"/>
  <c r="G8149" i="1"/>
  <c r="F8149" i="1"/>
  <c r="E8149" i="1"/>
  <c r="D8149" i="1"/>
  <c r="C8149" i="1"/>
  <c r="Z8148" i="1"/>
  <c r="X8148" i="1"/>
  <c r="U8148" i="1"/>
  <c r="S8148" i="1"/>
  <c r="G8148" i="1"/>
  <c r="F8148" i="1"/>
  <c r="E8148" i="1"/>
  <c r="D8148" i="1"/>
  <c r="C8148" i="1"/>
  <c r="Z8147" i="1"/>
  <c r="X8147" i="1"/>
  <c r="U8147" i="1"/>
  <c r="S8147" i="1"/>
  <c r="G8147" i="1"/>
  <c r="F8147" i="1"/>
  <c r="E8147" i="1"/>
  <c r="D8147" i="1"/>
  <c r="C8147" i="1"/>
  <c r="Z8146" i="1"/>
  <c r="X8146" i="1"/>
  <c r="U8146" i="1"/>
  <c r="S8146" i="1"/>
  <c r="G8146" i="1"/>
  <c r="F8146" i="1"/>
  <c r="E8146" i="1"/>
  <c r="D8146" i="1"/>
  <c r="C8146" i="1"/>
  <c r="Z8145" i="1"/>
  <c r="X8145" i="1"/>
  <c r="U8145" i="1"/>
  <c r="S8145" i="1"/>
  <c r="G8145" i="1"/>
  <c r="F8145" i="1"/>
  <c r="E8145" i="1"/>
  <c r="D8145" i="1"/>
  <c r="C8145" i="1"/>
  <c r="Z8144" i="1"/>
  <c r="X8144" i="1"/>
  <c r="U8144" i="1"/>
  <c r="S8144" i="1"/>
  <c r="G8144" i="1"/>
  <c r="F8144" i="1"/>
  <c r="E8144" i="1"/>
  <c r="D8144" i="1"/>
  <c r="C8144" i="1"/>
  <c r="Z8143" i="1"/>
  <c r="X8143" i="1"/>
  <c r="U8143" i="1"/>
  <c r="S8143" i="1"/>
  <c r="G8143" i="1"/>
  <c r="F8143" i="1"/>
  <c r="E8143" i="1"/>
  <c r="D8143" i="1"/>
  <c r="C8143" i="1"/>
  <c r="Z8142" i="1"/>
  <c r="X8142" i="1"/>
  <c r="U8142" i="1"/>
  <c r="S8142" i="1"/>
  <c r="G8142" i="1"/>
  <c r="F8142" i="1"/>
  <c r="E8142" i="1"/>
  <c r="D8142" i="1"/>
  <c r="C8142" i="1"/>
  <c r="Z8141" i="1"/>
  <c r="X8141" i="1"/>
  <c r="U8141" i="1"/>
  <c r="S8141" i="1"/>
  <c r="G8141" i="1"/>
  <c r="F8141" i="1"/>
  <c r="E8141" i="1"/>
  <c r="D8141" i="1"/>
  <c r="C8141" i="1"/>
  <c r="Z8140" i="1"/>
  <c r="X8140" i="1"/>
  <c r="U8140" i="1"/>
  <c r="S8140" i="1"/>
  <c r="G8140" i="1"/>
  <c r="F8140" i="1"/>
  <c r="E8140" i="1"/>
  <c r="D8140" i="1"/>
  <c r="C8140" i="1"/>
  <c r="Z8139" i="1"/>
  <c r="X8139" i="1"/>
  <c r="U8139" i="1"/>
  <c r="S8139" i="1"/>
  <c r="G8139" i="1"/>
  <c r="F8139" i="1"/>
  <c r="E8139" i="1"/>
  <c r="D8139" i="1"/>
  <c r="C8139" i="1"/>
  <c r="Z8138" i="1"/>
  <c r="X8138" i="1"/>
  <c r="U8138" i="1"/>
  <c r="S8138" i="1"/>
  <c r="G8138" i="1"/>
  <c r="F8138" i="1"/>
  <c r="E8138" i="1"/>
  <c r="D8138" i="1"/>
  <c r="C8138" i="1"/>
  <c r="Z8137" i="1"/>
  <c r="X8137" i="1"/>
  <c r="U8137" i="1"/>
  <c r="S8137" i="1"/>
  <c r="G8137" i="1"/>
  <c r="F8137" i="1"/>
  <c r="E8137" i="1"/>
  <c r="D8137" i="1"/>
  <c r="C8137" i="1"/>
  <c r="Z8136" i="1"/>
  <c r="X8136" i="1"/>
  <c r="U8136" i="1"/>
  <c r="S8136" i="1"/>
  <c r="G8136" i="1"/>
  <c r="F8136" i="1"/>
  <c r="E8136" i="1"/>
  <c r="D8136" i="1"/>
  <c r="C8136" i="1"/>
  <c r="Z8135" i="1"/>
  <c r="X8135" i="1"/>
  <c r="U8135" i="1"/>
  <c r="S8135" i="1"/>
  <c r="G8135" i="1"/>
  <c r="F8135" i="1"/>
  <c r="E8135" i="1"/>
  <c r="D8135" i="1"/>
  <c r="C8135" i="1"/>
  <c r="Z8134" i="1"/>
  <c r="X8134" i="1"/>
  <c r="U8134" i="1"/>
  <c r="S8134" i="1"/>
  <c r="G8134" i="1"/>
  <c r="F8134" i="1"/>
  <c r="E8134" i="1"/>
  <c r="D8134" i="1"/>
  <c r="C8134" i="1"/>
  <c r="Z8133" i="1"/>
  <c r="X8133" i="1"/>
  <c r="U8133" i="1"/>
  <c r="S8133" i="1"/>
  <c r="G8133" i="1"/>
  <c r="F8133" i="1"/>
  <c r="E8133" i="1"/>
  <c r="D8133" i="1"/>
  <c r="C8133" i="1"/>
  <c r="Z8132" i="1"/>
  <c r="X8132" i="1"/>
  <c r="U8132" i="1"/>
  <c r="S8132" i="1"/>
  <c r="G8132" i="1"/>
  <c r="F8132" i="1"/>
  <c r="E8132" i="1"/>
  <c r="D8132" i="1"/>
  <c r="C8132" i="1"/>
  <c r="Z8131" i="1"/>
  <c r="X8131" i="1"/>
  <c r="U8131" i="1"/>
  <c r="S8131" i="1"/>
  <c r="G8131" i="1"/>
  <c r="F8131" i="1"/>
  <c r="E8131" i="1"/>
  <c r="D8131" i="1"/>
  <c r="C8131" i="1"/>
  <c r="Z8130" i="1"/>
  <c r="X8130" i="1"/>
  <c r="U8130" i="1"/>
  <c r="S8130" i="1"/>
  <c r="G8130" i="1"/>
  <c r="F8130" i="1"/>
  <c r="E8130" i="1"/>
  <c r="D8130" i="1"/>
  <c r="C8130" i="1"/>
  <c r="Z8129" i="1"/>
  <c r="X8129" i="1"/>
  <c r="U8129" i="1"/>
  <c r="S8129" i="1"/>
  <c r="G8129" i="1"/>
  <c r="F8129" i="1"/>
  <c r="E8129" i="1"/>
  <c r="D8129" i="1"/>
  <c r="C8129" i="1"/>
  <c r="Z8128" i="1"/>
  <c r="X8128" i="1"/>
  <c r="U8128" i="1"/>
  <c r="S8128" i="1"/>
  <c r="G8128" i="1"/>
  <c r="F8128" i="1"/>
  <c r="E8128" i="1"/>
  <c r="D8128" i="1"/>
  <c r="C8128" i="1"/>
  <c r="Z8127" i="1"/>
  <c r="X8127" i="1"/>
  <c r="U8127" i="1"/>
  <c r="S8127" i="1"/>
  <c r="G8127" i="1"/>
  <c r="F8127" i="1"/>
  <c r="E8127" i="1"/>
  <c r="D8127" i="1"/>
  <c r="C8127" i="1"/>
  <c r="Z8126" i="1"/>
  <c r="X8126" i="1"/>
  <c r="U8126" i="1"/>
  <c r="S8126" i="1"/>
  <c r="G8126" i="1"/>
  <c r="F8126" i="1"/>
  <c r="E8126" i="1"/>
  <c r="D8126" i="1"/>
  <c r="C8126" i="1"/>
  <c r="Z8125" i="1"/>
  <c r="X8125" i="1"/>
  <c r="U8125" i="1"/>
  <c r="S8125" i="1"/>
  <c r="G8125" i="1"/>
  <c r="F8125" i="1"/>
  <c r="E8125" i="1"/>
  <c r="D8125" i="1"/>
  <c r="C8125" i="1"/>
  <c r="Z8124" i="1"/>
  <c r="X8124" i="1"/>
  <c r="U8124" i="1"/>
  <c r="S8124" i="1"/>
  <c r="G8124" i="1"/>
  <c r="F8124" i="1"/>
  <c r="E8124" i="1"/>
  <c r="D8124" i="1"/>
  <c r="C8124" i="1"/>
  <c r="Z8123" i="1"/>
  <c r="X8123" i="1"/>
  <c r="U8123" i="1"/>
  <c r="S8123" i="1"/>
  <c r="G8123" i="1"/>
  <c r="F8123" i="1"/>
  <c r="E8123" i="1"/>
  <c r="D8123" i="1"/>
  <c r="C8123" i="1"/>
  <c r="Z8122" i="1"/>
  <c r="X8122" i="1"/>
  <c r="U8122" i="1"/>
  <c r="S8122" i="1"/>
  <c r="G8122" i="1"/>
  <c r="F8122" i="1"/>
  <c r="E8122" i="1"/>
  <c r="D8122" i="1"/>
  <c r="C8122" i="1"/>
  <c r="Z8121" i="1"/>
  <c r="X8121" i="1"/>
  <c r="U8121" i="1"/>
  <c r="S8121" i="1"/>
  <c r="G8121" i="1"/>
  <c r="F8121" i="1"/>
  <c r="E8121" i="1"/>
  <c r="D8121" i="1"/>
  <c r="C8121" i="1"/>
  <c r="Z8120" i="1"/>
  <c r="X8120" i="1"/>
  <c r="U8120" i="1"/>
  <c r="S8120" i="1"/>
  <c r="G8120" i="1"/>
  <c r="F8120" i="1"/>
  <c r="E8120" i="1"/>
  <c r="D8120" i="1"/>
  <c r="C8120" i="1"/>
  <c r="Z8119" i="1"/>
  <c r="X8119" i="1"/>
  <c r="U8119" i="1"/>
  <c r="S8119" i="1"/>
  <c r="G8119" i="1"/>
  <c r="F8119" i="1"/>
  <c r="E8119" i="1"/>
  <c r="D8119" i="1"/>
  <c r="C8119" i="1"/>
  <c r="Z8118" i="1"/>
  <c r="X8118" i="1"/>
  <c r="U8118" i="1"/>
  <c r="S8118" i="1"/>
  <c r="G8118" i="1"/>
  <c r="F8118" i="1"/>
  <c r="E8118" i="1"/>
  <c r="D8118" i="1"/>
  <c r="C8118" i="1"/>
  <c r="Z8117" i="1"/>
  <c r="X8117" i="1"/>
  <c r="U8117" i="1"/>
  <c r="S8117" i="1"/>
  <c r="G8117" i="1"/>
  <c r="F8117" i="1"/>
  <c r="E8117" i="1"/>
  <c r="D8117" i="1"/>
  <c r="C8117" i="1"/>
  <c r="Z8116" i="1"/>
  <c r="X8116" i="1"/>
  <c r="U8116" i="1"/>
  <c r="S8116" i="1"/>
  <c r="G8116" i="1"/>
  <c r="F8116" i="1"/>
  <c r="E8116" i="1"/>
  <c r="D8116" i="1"/>
  <c r="C8116" i="1"/>
  <c r="Z8115" i="1"/>
  <c r="X8115" i="1"/>
  <c r="U8115" i="1"/>
  <c r="S8115" i="1"/>
  <c r="G8115" i="1"/>
  <c r="F8115" i="1"/>
  <c r="E8115" i="1"/>
  <c r="D8115" i="1"/>
  <c r="C8115" i="1"/>
  <c r="Z8114" i="1"/>
  <c r="X8114" i="1"/>
  <c r="U8114" i="1"/>
  <c r="S8114" i="1"/>
  <c r="G8114" i="1"/>
  <c r="F8114" i="1"/>
  <c r="E8114" i="1"/>
  <c r="D8114" i="1"/>
  <c r="C8114" i="1"/>
  <c r="Z8113" i="1"/>
  <c r="X8113" i="1"/>
  <c r="U8113" i="1"/>
  <c r="S8113" i="1"/>
  <c r="G8113" i="1"/>
  <c r="F8113" i="1"/>
  <c r="E8113" i="1"/>
  <c r="D8113" i="1"/>
  <c r="C8113" i="1"/>
  <c r="Z8112" i="1"/>
  <c r="X8112" i="1"/>
  <c r="U8112" i="1"/>
  <c r="S8112" i="1"/>
  <c r="G8112" i="1"/>
  <c r="F8112" i="1"/>
  <c r="E8112" i="1"/>
  <c r="D8112" i="1"/>
  <c r="C8112" i="1"/>
  <c r="Z8111" i="1"/>
  <c r="X8111" i="1"/>
  <c r="U8111" i="1"/>
  <c r="S8111" i="1"/>
  <c r="G8111" i="1"/>
  <c r="F8111" i="1"/>
  <c r="E8111" i="1"/>
  <c r="D8111" i="1"/>
  <c r="C8111" i="1"/>
  <c r="Z8110" i="1"/>
  <c r="X8110" i="1"/>
  <c r="U8110" i="1"/>
  <c r="S8110" i="1"/>
  <c r="G8110" i="1"/>
  <c r="F8110" i="1"/>
  <c r="E8110" i="1"/>
  <c r="D8110" i="1"/>
  <c r="C8110" i="1"/>
  <c r="Z8109" i="1"/>
  <c r="X8109" i="1"/>
  <c r="U8109" i="1"/>
  <c r="S8109" i="1"/>
  <c r="G8109" i="1"/>
  <c r="F8109" i="1"/>
  <c r="E8109" i="1"/>
  <c r="D8109" i="1"/>
  <c r="C8109" i="1"/>
  <c r="Z8108" i="1"/>
  <c r="X8108" i="1"/>
  <c r="U8108" i="1"/>
  <c r="S8108" i="1"/>
  <c r="G8108" i="1"/>
  <c r="F8108" i="1"/>
  <c r="E8108" i="1"/>
  <c r="D8108" i="1"/>
  <c r="C8108" i="1"/>
  <c r="Z8107" i="1"/>
  <c r="X8107" i="1"/>
  <c r="U8107" i="1"/>
  <c r="S8107" i="1"/>
  <c r="G8107" i="1"/>
  <c r="F8107" i="1"/>
  <c r="E8107" i="1"/>
  <c r="D8107" i="1"/>
  <c r="C8107" i="1"/>
  <c r="Z8106" i="1"/>
  <c r="X8106" i="1"/>
  <c r="U8106" i="1"/>
  <c r="S8106" i="1"/>
  <c r="G8106" i="1"/>
  <c r="F8106" i="1"/>
  <c r="E8106" i="1"/>
  <c r="D8106" i="1"/>
  <c r="C8106" i="1"/>
  <c r="Z8105" i="1"/>
  <c r="X8105" i="1"/>
  <c r="U8105" i="1"/>
  <c r="S8105" i="1"/>
  <c r="G8105" i="1"/>
  <c r="F8105" i="1"/>
  <c r="E8105" i="1"/>
  <c r="D8105" i="1"/>
  <c r="C8105" i="1"/>
  <c r="Z8104" i="1"/>
  <c r="X8104" i="1"/>
  <c r="U8104" i="1"/>
  <c r="S8104" i="1"/>
  <c r="G8104" i="1"/>
  <c r="F8104" i="1"/>
  <c r="E8104" i="1"/>
  <c r="D8104" i="1"/>
  <c r="C8104" i="1"/>
  <c r="Z8103" i="1"/>
  <c r="X8103" i="1"/>
  <c r="U8103" i="1"/>
  <c r="S8103" i="1"/>
  <c r="G8103" i="1"/>
  <c r="F8103" i="1"/>
  <c r="E8103" i="1"/>
  <c r="D8103" i="1"/>
  <c r="C8103" i="1"/>
  <c r="Z8102" i="1"/>
  <c r="X8102" i="1"/>
  <c r="U8102" i="1"/>
  <c r="S8102" i="1"/>
  <c r="G8102" i="1"/>
  <c r="F8102" i="1"/>
  <c r="E8102" i="1"/>
  <c r="D8102" i="1"/>
  <c r="C8102" i="1"/>
  <c r="Z8101" i="1"/>
  <c r="X8101" i="1"/>
  <c r="U8101" i="1"/>
  <c r="S8101" i="1"/>
  <c r="G8101" i="1"/>
  <c r="F8101" i="1"/>
  <c r="E8101" i="1"/>
  <c r="D8101" i="1"/>
  <c r="C8101" i="1"/>
  <c r="Z8100" i="1"/>
  <c r="X8100" i="1"/>
  <c r="U8100" i="1"/>
  <c r="S8100" i="1"/>
  <c r="G8100" i="1"/>
  <c r="F8100" i="1"/>
  <c r="E8100" i="1"/>
  <c r="D8100" i="1"/>
  <c r="C8100" i="1"/>
  <c r="Z8099" i="1"/>
  <c r="X8099" i="1"/>
  <c r="U8099" i="1"/>
  <c r="S8099" i="1"/>
  <c r="G8099" i="1"/>
  <c r="F8099" i="1"/>
  <c r="E8099" i="1"/>
  <c r="D8099" i="1"/>
  <c r="C8099" i="1"/>
  <c r="Z8098" i="1"/>
  <c r="X8098" i="1"/>
  <c r="U8098" i="1"/>
  <c r="S8098" i="1"/>
  <c r="G8098" i="1"/>
  <c r="F8098" i="1"/>
  <c r="E8098" i="1"/>
  <c r="D8098" i="1"/>
  <c r="C8098" i="1"/>
  <c r="Z8097" i="1"/>
  <c r="X8097" i="1"/>
  <c r="U8097" i="1"/>
  <c r="S8097" i="1"/>
  <c r="G8097" i="1"/>
  <c r="F8097" i="1"/>
  <c r="E8097" i="1"/>
  <c r="D8097" i="1"/>
  <c r="C8097" i="1"/>
  <c r="Z8096" i="1"/>
  <c r="X8096" i="1"/>
  <c r="U8096" i="1"/>
  <c r="S8096" i="1"/>
  <c r="G8096" i="1"/>
  <c r="F8096" i="1"/>
  <c r="E8096" i="1"/>
  <c r="D8096" i="1"/>
  <c r="C8096" i="1"/>
  <c r="Z8095" i="1"/>
  <c r="X8095" i="1"/>
  <c r="U8095" i="1"/>
  <c r="S8095" i="1"/>
  <c r="G8095" i="1"/>
  <c r="F8095" i="1"/>
  <c r="E8095" i="1"/>
  <c r="D8095" i="1"/>
  <c r="C8095" i="1"/>
  <c r="Z8094" i="1"/>
  <c r="X8094" i="1"/>
  <c r="U8094" i="1"/>
  <c r="S8094" i="1"/>
  <c r="G8094" i="1"/>
  <c r="F8094" i="1"/>
  <c r="E8094" i="1"/>
  <c r="D8094" i="1"/>
  <c r="C8094" i="1"/>
  <c r="Z8093" i="1"/>
  <c r="X8093" i="1"/>
  <c r="U8093" i="1"/>
  <c r="S8093" i="1"/>
  <c r="G8093" i="1"/>
  <c r="F8093" i="1"/>
  <c r="E8093" i="1"/>
  <c r="D8093" i="1"/>
  <c r="C8093" i="1"/>
  <c r="Z8092" i="1"/>
  <c r="X8092" i="1"/>
  <c r="U8092" i="1"/>
  <c r="S8092" i="1"/>
  <c r="G8092" i="1"/>
  <c r="F8092" i="1"/>
  <c r="E8092" i="1"/>
  <c r="D8092" i="1"/>
  <c r="C8092" i="1"/>
  <c r="Z8091" i="1"/>
  <c r="X8091" i="1"/>
  <c r="U8091" i="1"/>
  <c r="S8091" i="1"/>
  <c r="G8091" i="1"/>
  <c r="F8091" i="1"/>
  <c r="E8091" i="1"/>
  <c r="D8091" i="1"/>
  <c r="C8091" i="1"/>
  <c r="Z8090" i="1"/>
  <c r="X8090" i="1"/>
  <c r="U8090" i="1"/>
  <c r="S8090" i="1"/>
  <c r="G8090" i="1"/>
  <c r="F8090" i="1"/>
  <c r="E8090" i="1"/>
  <c r="D8090" i="1"/>
  <c r="C8090" i="1"/>
  <c r="Z8089" i="1"/>
  <c r="X8089" i="1"/>
  <c r="U8089" i="1"/>
  <c r="S8089" i="1"/>
  <c r="G8089" i="1"/>
  <c r="F8089" i="1"/>
  <c r="E8089" i="1"/>
  <c r="D8089" i="1"/>
  <c r="C8089" i="1"/>
  <c r="Z8088" i="1"/>
  <c r="X8088" i="1"/>
  <c r="U8088" i="1"/>
  <c r="S8088" i="1"/>
  <c r="G8088" i="1"/>
  <c r="F8088" i="1"/>
  <c r="E8088" i="1"/>
  <c r="D8088" i="1"/>
  <c r="C8088" i="1"/>
  <c r="Z8087" i="1"/>
  <c r="X8087" i="1"/>
  <c r="U8087" i="1"/>
  <c r="S8087" i="1"/>
  <c r="G8087" i="1"/>
  <c r="F8087" i="1"/>
  <c r="E8087" i="1"/>
  <c r="D8087" i="1"/>
  <c r="C8087" i="1"/>
  <c r="Z8086" i="1"/>
  <c r="X8086" i="1"/>
  <c r="U8086" i="1"/>
  <c r="S8086" i="1"/>
  <c r="G8086" i="1"/>
  <c r="F8086" i="1"/>
  <c r="E8086" i="1"/>
  <c r="D8086" i="1"/>
  <c r="C8086" i="1"/>
  <c r="Z8085" i="1"/>
  <c r="X8085" i="1"/>
  <c r="U8085" i="1"/>
  <c r="S8085" i="1"/>
  <c r="G8085" i="1"/>
  <c r="F8085" i="1"/>
  <c r="E8085" i="1"/>
  <c r="D8085" i="1"/>
  <c r="C8085" i="1"/>
  <c r="Z8084" i="1"/>
  <c r="X8084" i="1"/>
  <c r="U8084" i="1"/>
  <c r="S8084" i="1"/>
  <c r="G8084" i="1"/>
  <c r="F8084" i="1"/>
  <c r="E8084" i="1"/>
  <c r="D8084" i="1"/>
  <c r="C8084" i="1"/>
  <c r="Z8083" i="1"/>
  <c r="X8083" i="1"/>
  <c r="U8083" i="1"/>
  <c r="S8083" i="1"/>
  <c r="G8083" i="1"/>
  <c r="F8083" i="1"/>
  <c r="E8083" i="1"/>
  <c r="D8083" i="1"/>
  <c r="C8083" i="1"/>
  <c r="Z8082" i="1"/>
  <c r="X8082" i="1"/>
  <c r="U8082" i="1"/>
  <c r="S8082" i="1"/>
  <c r="G8082" i="1"/>
  <c r="F8082" i="1"/>
  <c r="E8082" i="1"/>
  <c r="D8082" i="1"/>
  <c r="C8082" i="1"/>
  <c r="Z8081" i="1"/>
  <c r="X8081" i="1"/>
  <c r="U8081" i="1"/>
  <c r="S8081" i="1"/>
  <c r="G8081" i="1"/>
  <c r="F8081" i="1"/>
  <c r="E8081" i="1"/>
  <c r="D8081" i="1"/>
  <c r="C8081" i="1"/>
  <c r="Z8080" i="1"/>
  <c r="X8080" i="1"/>
  <c r="U8080" i="1"/>
  <c r="S8080" i="1"/>
  <c r="G8080" i="1"/>
  <c r="F8080" i="1"/>
  <c r="E8080" i="1"/>
  <c r="D8080" i="1"/>
  <c r="C8080" i="1"/>
  <c r="Z8079" i="1"/>
  <c r="X8079" i="1"/>
  <c r="U8079" i="1"/>
  <c r="S8079" i="1"/>
  <c r="G8079" i="1"/>
  <c r="F8079" i="1"/>
  <c r="E8079" i="1"/>
  <c r="D8079" i="1"/>
  <c r="C8079" i="1"/>
  <c r="Z8078" i="1"/>
  <c r="X8078" i="1"/>
  <c r="U8078" i="1"/>
  <c r="S8078" i="1"/>
  <c r="G8078" i="1"/>
  <c r="F8078" i="1"/>
  <c r="E8078" i="1"/>
  <c r="D8078" i="1"/>
  <c r="C8078" i="1"/>
  <c r="Z8077" i="1"/>
  <c r="X8077" i="1"/>
  <c r="U8077" i="1"/>
  <c r="S8077" i="1"/>
  <c r="G8077" i="1"/>
  <c r="F8077" i="1"/>
  <c r="E8077" i="1"/>
  <c r="D8077" i="1"/>
  <c r="C8077" i="1"/>
  <c r="Z8076" i="1"/>
  <c r="X8076" i="1"/>
  <c r="U8076" i="1"/>
  <c r="S8076" i="1"/>
  <c r="G8076" i="1"/>
  <c r="F8076" i="1"/>
  <c r="E8076" i="1"/>
  <c r="D8076" i="1"/>
  <c r="C8076" i="1"/>
  <c r="Z8075" i="1"/>
  <c r="X8075" i="1"/>
  <c r="U8075" i="1"/>
  <c r="S8075" i="1"/>
  <c r="G8075" i="1"/>
  <c r="F8075" i="1"/>
  <c r="E8075" i="1"/>
  <c r="D8075" i="1"/>
  <c r="C8075" i="1"/>
  <c r="Z8074" i="1"/>
  <c r="X8074" i="1"/>
  <c r="U8074" i="1"/>
  <c r="S8074" i="1"/>
  <c r="G8074" i="1"/>
  <c r="F8074" i="1"/>
  <c r="E8074" i="1"/>
  <c r="D8074" i="1"/>
  <c r="C8074" i="1"/>
  <c r="Z8073" i="1"/>
  <c r="X8073" i="1"/>
  <c r="U8073" i="1"/>
  <c r="S8073" i="1"/>
  <c r="G8073" i="1"/>
  <c r="F8073" i="1"/>
  <c r="E8073" i="1"/>
  <c r="D8073" i="1"/>
  <c r="C8073" i="1"/>
  <c r="Z8072" i="1"/>
  <c r="X8072" i="1"/>
  <c r="U8072" i="1"/>
  <c r="S8072" i="1"/>
  <c r="G8072" i="1"/>
  <c r="F8072" i="1"/>
  <c r="E8072" i="1"/>
  <c r="D8072" i="1"/>
  <c r="C8072" i="1"/>
  <c r="Z8071" i="1"/>
  <c r="X8071" i="1"/>
  <c r="U8071" i="1"/>
  <c r="S8071" i="1"/>
  <c r="G8071" i="1"/>
  <c r="F8071" i="1"/>
  <c r="E8071" i="1"/>
  <c r="D8071" i="1"/>
  <c r="C8071" i="1"/>
  <c r="Z8070" i="1"/>
  <c r="X8070" i="1"/>
  <c r="U8070" i="1"/>
  <c r="S8070" i="1"/>
  <c r="G8070" i="1"/>
  <c r="F8070" i="1"/>
  <c r="E8070" i="1"/>
  <c r="D8070" i="1"/>
  <c r="C8070" i="1"/>
  <c r="Z8069" i="1"/>
  <c r="X8069" i="1"/>
  <c r="U8069" i="1"/>
  <c r="S8069" i="1"/>
  <c r="G8069" i="1"/>
  <c r="F8069" i="1"/>
  <c r="E8069" i="1"/>
  <c r="D8069" i="1"/>
  <c r="C8069" i="1"/>
  <c r="Z8068" i="1"/>
  <c r="X8068" i="1"/>
  <c r="U8068" i="1"/>
  <c r="S8068" i="1"/>
  <c r="G8068" i="1"/>
  <c r="F8068" i="1"/>
  <c r="E8068" i="1"/>
  <c r="D8068" i="1"/>
  <c r="C8068" i="1"/>
  <c r="Z8067" i="1"/>
  <c r="X8067" i="1"/>
  <c r="U8067" i="1"/>
  <c r="S8067" i="1"/>
  <c r="G8067" i="1"/>
  <c r="F8067" i="1"/>
  <c r="E8067" i="1"/>
  <c r="D8067" i="1"/>
  <c r="C8067" i="1"/>
  <c r="Z8066" i="1"/>
  <c r="X8066" i="1"/>
  <c r="U8066" i="1"/>
  <c r="S8066" i="1"/>
  <c r="G8066" i="1"/>
  <c r="F8066" i="1"/>
  <c r="E8066" i="1"/>
  <c r="D8066" i="1"/>
  <c r="C8066" i="1"/>
  <c r="Z8065" i="1"/>
  <c r="X8065" i="1"/>
  <c r="U8065" i="1"/>
  <c r="S8065" i="1"/>
  <c r="G8065" i="1"/>
  <c r="F8065" i="1"/>
  <c r="E8065" i="1"/>
  <c r="D8065" i="1"/>
  <c r="C8065" i="1"/>
  <c r="Z8064" i="1"/>
  <c r="X8064" i="1"/>
  <c r="U8064" i="1"/>
  <c r="S8064" i="1"/>
  <c r="G8064" i="1"/>
  <c r="F8064" i="1"/>
  <c r="E8064" i="1"/>
  <c r="D8064" i="1"/>
  <c r="C8064" i="1"/>
  <c r="Z8063" i="1"/>
  <c r="X8063" i="1"/>
  <c r="U8063" i="1"/>
  <c r="S8063" i="1"/>
  <c r="G8063" i="1"/>
  <c r="F8063" i="1"/>
  <c r="E8063" i="1"/>
  <c r="D8063" i="1"/>
  <c r="C8063" i="1"/>
  <c r="Z8062" i="1"/>
  <c r="X8062" i="1"/>
  <c r="U8062" i="1"/>
  <c r="S8062" i="1"/>
  <c r="G8062" i="1"/>
  <c r="F8062" i="1"/>
  <c r="E8062" i="1"/>
  <c r="D8062" i="1"/>
  <c r="C8062" i="1"/>
  <c r="Z8061" i="1"/>
  <c r="X8061" i="1"/>
  <c r="U8061" i="1"/>
  <c r="S8061" i="1"/>
  <c r="G8061" i="1"/>
  <c r="F8061" i="1"/>
  <c r="E8061" i="1"/>
  <c r="D8061" i="1"/>
  <c r="C8061" i="1"/>
  <c r="Z8060" i="1"/>
  <c r="X8060" i="1"/>
  <c r="U8060" i="1"/>
  <c r="S8060" i="1"/>
  <c r="G8060" i="1"/>
  <c r="F8060" i="1"/>
  <c r="E8060" i="1"/>
  <c r="D8060" i="1"/>
  <c r="C8060" i="1"/>
  <c r="Z8059" i="1"/>
  <c r="X8059" i="1"/>
  <c r="U8059" i="1"/>
  <c r="S8059" i="1"/>
  <c r="G8059" i="1"/>
  <c r="F8059" i="1"/>
  <c r="E8059" i="1"/>
  <c r="D8059" i="1"/>
  <c r="C8059" i="1"/>
  <c r="Z8058" i="1"/>
  <c r="X8058" i="1"/>
  <c r="U8058" i="1"/>
  <c r="S8058" i="1"/>
  <c r="G8058" i="1"/>
  <c r="F8058" i="1"/>
  <c r="E8058" i="1"/>
  <c r="D8058" i="1"/>
  <c r="C8058" i="1"/>
  <c r="Z8057" i="1"/>
  <c r="X8057" i="1"/>
  <c r="U8057" i="1"/>
  <c r="S8057" i="1"/>
  <c r="G8057" i="1"/>
  <c r="F8057" i="1"/>
  <c r="E8057" i="1"/>
  <c r="D8057" i="1"/>
  <c r="C8057" i="1"/>
  <c r="Z8056" i="1"/>
  <c r="X8056" i="1"/>
  <c r="U8056" i="1"/>
  <c r="S8056" i="1"/>
  <c r="G8056" i="1"/>
  <c r="F8056" i="1"/>
  <c r="E8056" i="1"/>
  <c r="D8056" i="1"/>
  <c r="C8056" i="1"/>
  <c r="Z8055" i="1"/>
  <c r="X8055" i="1"/>
  <c r="U8055" i="1"/>
  <c r="S8055" i="1"/>
  <c r="G8055" i="1"/>
  <c r="F8055" i="1"/>
  <c r="E8055" i="1"/>
  <c r="D8055" i="1"/>
  <c r="C8055" i="1"/>
  <c r="Z8054" i="1"/>
  <c r="X8054" i="1"/>
  <c r="U8054" i="1"/>
  <c r="S8054" i="1"/>
  <c r="G8054" i="1"/>
  <c r="F8054" i="1"/>
  <c r="E8054" i="1"/>
  <c r="D8054" i="1"/>
  <c r="C8054" i="1"/>
  <c r="Z8053" i="1"/>
  <c r="X8053" i="1"/>
  <c r="U8053" i="1"/>
  <c r="S8053" i="1"/>
  <c r="G8053" i="1"/>
  <c r="F8053" i="1"/>
  <c r="E8053" i="1"/>
  <c r="D8053" i="1"/>
  <c r="C8053" i="1"/>
  <c r="Z8052" i="1"/>
  <c r="X8052" i="1"/>
  <c r="U8052" i="1"/>
  <c r="S8052" i="1"/>
  <c r="G8052" i="1"/>
  <c r="F8052" i="1"/>
  <c r="E8052" i="1"/>
  <c r="D8052" i="1"/>
  <c r="C8052" i="1"/>
  <c r="Z8051" i="1"/>
  <c r="X8051" i="1"/>
  <c r="U8051" i="1"/>
  <c r="S8051" i="1"/>
  <c r="G8051" i="1"/>
  <c r="F8051" i="1"/>
  <c r="E8051" i="1"/>
  <c r="D8051" i="1"/>
  <c r="C8051" i="1"/>
  <c r="Z8050" i="1"/>
  <c r="X8050" i="1"/>
  <c r="U8050" i="1"/>
  <c r="S8050" i="1"/>
  <c r="G8050" i="1"/>
  <c r="F8050" i="1"/>
  <c r="E8050" i="1"/>
  <c r="D8050" i="1"/>
  <c r="C8050" i="1"/>
  <c r="Z8049" i="1"/>
  <c r="X8049" i="1"/>
  <c r="U8049" i="1"/>
  <c r="S8049" i="1"/>
  <c r="G8049" i="1"/>
  <c r="F8049" i="1"/>
  <c r="E8049" i="1"/>
  <c r="D8049" i="1"/>
  <c r="C8049" i="1"/>
  <c r="Z8048" i="1"/>
  <c r="X8048" i="1"/>
  <c r="U8048" i="1"/>
  <c r="S8048" i="1"/>
  <c r="G8048" i="1"/>
  <c r="F8048" i="1"/>
  <c r="E8048" i="1"/>
  <c r="D8048" i="1"/>
  <c r="C8048" i="1"/>
  <c r="Z8047" i="1"/>
  <c r="X8047" i="1"/>
  <c r="U8047" i="1"/>
  <c r="S8047" i="1"/>
  <c r="G8047" i="1"/>
  <c r="F8047" i="1"/>
  <c r="E8047" i="1"/>
  <c r="D8047" i="1"/>
  <c r="C8047" i="1"/>
  <c r="Z8046" i="1"/>
  <c r="X8046" i="1"/>
  <c r="U8046" i="1"/>
  <c r="S8046" i="1"/>
  <c r="G8046" i="1"/>
  <c r="F8046" i="1"/>
  <c r="E8046" i="1"/>
  <c r="D8046" i="1"/>
  <c r="C8046" i="1"/>
  <c r="Z8045" i="1"/>
  <c r="X8045" i="1"/>
  <c r="U8045" i="1"/>
  <c r="S8045" i="1"/>
  <c r="G8045" i="1"/>
  <c r="F8045" i="1"/>
  <c r="E8045" i="1"/>
  <c r="D8045" i="1"/>
  <c r="C8045" i="1"/>
  <c r="Z8044" i="1"/>
  <c r="X8044" i="1"/>
  <c r="U8044" i="1"/>
  <c r="S8044" i="1"/>
  <c r="G8044" i="1"/>
  <c r="F8044" i="1"/>
  <c r="E8044" i="1"/>
  <c r="D8044" i="1"/>
  <c r="C8044" i="1"/>
  <c r="Z8043" i="1"/>
  <c r="X8043" i="1"/>
  <c r="U8043" i="1"/>
  <c r="S8043" i="1"/>
  <c r="G8043" i="1"/>
  <c r="F8043" i="1"/>
  <c r="E8043" i="1"/>
  <c r="D8043" i="1"/>
  <c r="C8043" i="1"/>
  <c r="Z8042" i="1"/>
  <c r="X8042" i="1"/>
  <c r="U8042" i="1"/>
  <c r="S8042" i="1"/>
  <c r="G8042" i="1"/>
  <c r="F8042" i="1"/>
  <c r="E8042" i="1"/>
  <c r="D8042" i="1"/>
  <c r="C8042" i="1"/>
  <c r="Z8041" i="1"/>
  <c r="X8041" i="1"/>
  <c r="U8041" i="1"/>
  <c r="S8041" i="1"/>
  <c r="G8041" i="1"/>
  <c r="F8041" i="1"/>
  <c r="E8041" i="1"/>
  <c r="D8041" i="1"/>
  <c r="C8041" i="1"/>
  <c r="Z8040" i="1"/>
  <c r="X8040" i="1"/>
  <c r="U8040" i="1"/>
  <c r="S8040" i="1"/>
  <c r="G8040" i="1"/>
  <c r="F8040" i="1"/>
  <c r="E8040" i="1"/>
  <c r="D8040" i="1"/>
  <c r="C8040" i="1"/>
  <c r="Z8039" i="1"/>
  <c r="X8039" i="1"/>
  <c r="U8039" i="1"/>
  <c r="S8039" i="1"/>
  <c r="G8039" i="1"/>
  <c r="F8039" i="1"/>
  <c r="E8039" i="1"/>
  <c r="D8039" i="1"/>
  <c r="C8039" i="1"/>
  <c r="Z8038" i="1"/>
  <c r="X8038" i="1"/>
  <c r="U8038" i="1"/>
  <c r="S8038" i="1"/>
  <c r="G8038" i="1"/>
  <c r="F8038" i="1"/>
  <c r="E8038" i="1"/>
  <c r="D8038" i="1"/>
  <c r="C8038" i="1"/>
  <c r="Z8037" i="1"/>
  <c r="X8037" i="1"/>
  <c r="U8037" i="1"/>
  <c r="S8037" i="1"/>
  <c r="G8037" i="1"/>
  <c r="F8037" i="1"/>
  <c r="E8037" i="1"/>
  <c r="D8037" i="1"/>
  <c r="C8037" i="1"/>
  <c r="Z8036" i="1"/>
  <c r="X8036" i="1"/>
  <c r="U8036" i="1"/>
  <c r="S8036" i="1"/>
  <c r="G8036" i="1"/>
  <c r="F8036" i="1"/>
  <c r="E8036" i="1"/>
  <c r="D8036" i="1"/>
  <c r="C8036" i="1"/>
  <c r="Z8035" i="1"/>
  <c r="X8035" i="1"/>
  <c r="U8035" i="1"/>
  <c r="S8035" i="1"/>
  <c r="G8035" i="1"/>
  <c r="F8035" i="1"/>
  <c r="E8035" i="1"/>
  <c r="D8035" i="1"/>
  <c r="C8035" i="1"/>
  <c r="Z8034" i="1"/>
  <c r="X8034" i="1"/>
  <c r="U8034" i="1"/>
  <c r="S8034" i="1"/>
  <c r="G8034" i="1"/>
  <c r="F8034" i="1"/>
  <c r="E8034" i="1"/>
  <c r="D8034" i="1"/>
  <c r="C8034" i="1"/>
  <c r="Z8033" i="1"/>
  <c r="X8033" i="1"/>
  <c r="U8033" i="1"/>
  <c r="S8033" i="1"/>
  <c r="G8033" i="1"/>
  <c r="F8033" i="1"/>
  <c r="E8033" i="1"/>
  <c r="D8033" i="1"/>
  <c r="C8033" i="1"/>
  <c r="Z8032" i="1"/>
  <c r="X8032" i="1"/>
  <c r="U8032" i="1"/>
  <c r="S8032" i="1"/>
  <c r="G8032" i="1"/>
  <c r="F8032" i="1"/>
  <c r="E8032" i="1"/>
  <c r="D8032" i="1"/>
  <c r="C8032" i="1"/>
  <c r="Z8031" i="1"/>
  <c r="X8031" i="1"/>
  <c r="U8031" i="1"/>
  <c r="S8031" i="1"/>
  <c r="G8031" i="1"/>
  <c r="F8031" i="1"/>
  <c r="E8031" i="1"/>
  <c r="D8031" i="1"/>
  <c r="C8031" i="1"/>
  <c r="Z8030" i="1"/>
  <c r="X8030" i="1"/>
  <c r="U8030" i="1"/>
  <c r="S8030" i="1"/>
  <c r="G8030" i="1"/>
  <c r="F8030" i="1"/>
  <c r="E8030" i="1"/>
  <c r="D8030" i="1"/>
  <c r="C8030" i="1"/>
  <c r="Z8029" i="1"/>
  <c r="X8029" i="1"/>
  <c r="U8029" i="1"/>
  <c r="S8029" i="1"/>
  <c r="G8029" i="1"/>
  <c r="F8029" i="1"/>
  <c r="E8029" i="1"/>
  <c r="D8029" i="1"/>
  <c r="C8029" i="1"/>
  <c r="Z8028" i="1"/>
  <c r="X8028" i="1"/>
  <c r="U8028" i="1"/>
  <c r="S8028" i="1"/>
  <c r="G8028" i="1"/>
  <c r="F8028" i="1"/>
  <c r="E8028" i="1"/>
  <c r="D8028" i="1"/>
  <c r="C8028" i="1"/>
  <c r="Z8027" i="1"/>
  <c r="X8027" i="1"/>
  <c r="U8027" i="1"/>
  <c r="S8027" i="1"/>
  <c r="G8027" i="1"/>
  <c r="F8027" i="1"/>
  <c r="E8027" i="1"/>
  <c r="D8027" i="1"/>
  <c r="C8027" i="1"/>
  <c r="Z8026" i="1"/>
  <c r="X8026" i="1"/>
  <c r="U8026" i="1"/>
  <c r="S8026" i="1"/>
  <c r="G8026" i="1"/>
  <c r="F8026" i="1"/>
  <c r="E8026" i="1"/>
  <c r="D8026" i="1"/>
  <c r="C8026" i="1"/>
  <c r="Z8025" i="1"/>
  <c r="X8025" i="1"/>
  <c r="U8025" i="1"/>
  <c r="S8025" i="1"/>
  <c r="G8025" i="1"/>
  <c r="F8025" i="1"/>
  <c r="E8025" i="1"/>
  <c r="D8025" i="1"/>
  <c r="C8025" i="1"/>
  <c r="Z8024" i="1"/>
  <c r="X8024" i="1"/>
  <c r="U8024" i="1"/>
  <c r="S8024" i="1"/>
  <c r="G8024" i="1"/>
  <c r="F8024" i="1"/>
  <c r="E8024" i="1"/>
  <c r="D8024" i="1"/>
  <c r="C8024" i="1"/>
  <c r="Z8023" i="1"/>
  <c r="X8023" i="1"/>
  <c r="U8023" i="1"/>
  <c r="S8023" i="1"/>
  <c r="G8023" i="1"/>
  <c r="F8023" i="1"/>
  <c r="E8023" i="1"/>
  <c r="D8023" i="1"/>
  <c r="C8023" i="1"/>
  <c r="Z8022" i="1"/>
  <c r="X8022" i="1"/>
  <c r="U8022" i="1"/>
  <c r="S8022" i="1"/>
  <c r="G8022" i="1"/>
  <c r="F8022" i="1"/>
  <c r="E8022" i="1"/>
  <c r="D8022" i="1"/>
  <c r="C8022" i="1"/>
  <c r="Z8021" i="1"/>
  <c r="X8021" i="1"/>
  <c r="U8021" i="1"/>
  <c r="S8021" i="1"/>
  <c r="G8021" i="1"/>
  <c r="F8021" i="1"/>
  <c r="E8021" i="1"/>
  <c r="D8021" i="1"/>
  <c r="C8021" i="1"/>
  <c r="Z8020" i="1"/>
  <c r="X8020" i="1"/>
  <c r="U8020" i="1"/>
  <c r="S8020" i="1"/>
  <c r="G8020" i="1"/>
  <c r="F8020" i="1"/>
  <c r="E8020" i="1"/>
  <c r="D8020" i="1"/>
  <c r="C8020" i="1"/>
  <c r="Z8019" i="1"/>
  <c r="X8019" i="1"/>
  <c r="U8019" i="1"/>
  <c r="S8019" i="1"/>
  <c r="G8019" i="1"/>
  <c r="F8019" i="1"/>
  <c r="E8019" i="1"/>
  <c r="D8019" i="1"/>
  <c r="C8019" i="1"/>
  <c r="Z8018" i="1"/>
  <c r="X8018" i="1"/>
  <c r="U8018" i="1"/>
  <c r="S8018" i="1"/>
  <c r="G8018" i="1"/>
  <c r="F8018" i="1"/>
  <c r="E8018" i="1"/>
  <c r="D8018" i="1"/>
  <c r="C8018" i="1"/>
  <c r="Z8017" i="1"/>
  <c r="X8017" i="1"/>
  <c r="U8017" i="1"/>
  <c r="S8017" i="1"/>
  <c r="G8017" i="1"/>
  <c r="F8017" i="1"/>
  <c r="E8017" i="1"/>
  <c r="D8017" i="1"/>
  <c r="C8017" i="1"/>
  <c r="Z8016" i="1"/>
  <c r="X8016" i="1"/>
  <c r="U8016" i="1"/>
  <c r="S8016" i="1"/>
  <c r="G8016" i="1"/>
  <c r="F8016" i="1"/>
  <c r="E8016" i="1"/>
  <c r="D8016" i="1"/>
  <c r="C8016" i="1"/>
  <c r="Z8015" i="1"/>
  <c r="X8015" i="1"/>
  <c r="U8015" i="1"/>
  <c r="S8015" i="1"/>
  <c r="G8015" i="1"/>
  <c r="F8015" i="1"/>
  <c r="E8015" i="1"/>
  <c r="D8015" i="1"/>
  <c r="C8015" i="1"/>
  <c r="Z8014" i="1"/>
  <c r="X8014" i="1"/>
  <c r="U8014" i="1"/>
  <c r="S8014" i="1"/>
  <c r="G8014" i="1"/>
  <c r="F8014" i="1"/>
  <c r="E8014" i="1"/>
  <c r="D8014" i="1"/>
  <c r="C8014" i="1"/>
  <c r="Z8013" i="1"/>
  <c r="X8013" i="1"/>
  <c r="U8013" i="1"/>
  <c r="S8013" i="1"/>
  <c r="G8013" i="1"/>
  <c r="F8013" i="1"/>
  <c r="E8013" i="1"/>
  <c r="D8013" i="1"/>
  <c r="C8013" i="1"/>
  <c r="Z8012" i="1"/>
  <c r="X8012" i="1"/>
  <c r="U8012" i="1"/>
  <c r="S8012" i="1"/>
  <c r="G8012" i="1"/>
  <c r="F8012" i="1"/>
  <c r="E8012" i="1"/>
  <c r="D8012" i="1"/>
  <c r="C8012" i="1"/>
  <c r="Z8011" i="1"/>
  <c r="X8011" i="1"/>
  <c r="U8011" i="1"/>
  <c r="S8011" i="1"/>
  <c r="G8011" i="1"/>
  <c r="F8011" i="1"/>
  <c r="E8011" i="1"/>
  <c r="D8011" i="1"/>
  <c r="C8011" i="1"/>
  <c r="Z8010" i="1"/>
  <c r="X8010" i="1"/>
  <c r="U8010" i="1"/>
  <c r="S8010" i="1"/>
  <c r="G8010" i="1"/>
  <c r="F8010" i="1"/>
  <c r="E8010" i="1"/>
  <c r="D8010" i="1"/>
  <c r="C8010" i="1"/>
  <c r="Z8009" i="1"/>
  <c r="X8009" i="1"/>
  <c r="U8009" i="1"/>
  <c r="S8009" i="1"/>
  <c r="G8009" i="1"/>
  <c r="F8009" i="1"/>
  <c r="E8009" i="1"/>
  <c r="D8009" i="1"/>
  <c r="C8009" i="1"/>
  <c r="Z8008" i="1"/>
  <c r="X8008" i="1"/>
  <c r="U8008" i="1"/>
  <c r="S8008" i="1"/>
  <c r="G8008" i="1"/>
  <c r="F8008" i="1"/>
  <c r="E8008" i="1"/>
  <c r="D8008" i="1"/>
  <c r="C8008" i="1"/>
  <c r="Z8007" i="1"/>
  <c r="X8007" i="1"/>
  <c r="U8007" i="1"/>
  <c r="S8007" i="1"/>
  <c r="G8007" i="1"/>
  <c r="F8007" i="1"/>
  <c r="E8007" i="1"/>
  <c r="D8007" i="1"/>
  <c r="C8007" i="1"/>
  <c r="Z8006" i="1"/>
  <c r="X8006" i="1"/>
  <c r="U8006" i="1"/>
  <c r="S8006" i="1"/>
  <c r="G8006" i="1"/>
  <c r="F8006" i="1"/>
  <c r="E8006" i="1"/>
  <c r="D8006" i="1"/>
  <c r="C8006" i="1"/>
  <c r="Z8005" i="1"/>
  <c r="X8005" i="1"/>
  <c r="U8005" i="1"/>
  <c r="S8005" i="1"/>
  <c r="G8005" i="1"/>
  <c r="F8005" i="1"/>
  <c r="E8005" i="1"/>
  <c r="D8005" i="1"/>
  <c r="C8005" i="1"/>
  <c r="Z8004" i="1"/>
  <c r="X8004" i="1"/>
  <c r="U8004" i="1"/>
  <c r="S8004" i="1"/>
  <c r="G8004" i="1"/>
  <c r="F8004" i="1"/>
  <c r="E8004" i="1"/>
  <c r="D8004" i="1"/>
  <c r="C8004" i="1"/>
  <c r="Z8003" i="1"/>
  <c r="X8003" i="1"/>
  <c r="U8003" i="1"/>
  <c r="S8003" i="1"/>
  <c r="G8003" i="1"/>
  <c r="F8003" i="1"/>
  <c r="E8003" i="1"/>
  <c r="D8003" i="1"/>
  <c r="C8003" i="1"/>
  <c r="Z8002" i="1"/>
  <c r="X8002" i="1"/>
  <c r="U8002" i="1"/>
  <c r="S8002" i="1"/>
  <c r="G8002" i="1"/>
  <c r="F8002" i="1"/>
  <c r="E8002" i="1"/>
  <c r="D8002" i="1"/>
  <c r="C8002" i="1"/>
  <c r="Z8001" i="1"/>
  <c r="X8001" i="1"/>
  <c r="U8001" i="1"/>
  <c r="S8001" i="1"/>
  <c r="G8001" i="1"/>
  <c r="F8001" i="1"/>
  <c r="E8001" i="1"/>
  <c r="D8001" i="1"/>
  <c r="C8001" i="1"/>
  <c r="Z8000" i="1"/>
  <c r="X8000" i="1"/>
  <c r="U8000" i="1"/>
  <c r="S8000" i="1"/>
  <c r="G8000" i="1"/>
  <c r="F8000" i="1"/>
  <c r="E8000" i="1"/>
  <c r="D8000" i="1"/>
  <c r="C8000" i="1"/>
  <c r="Z7999" i="1"/>
  <c r="X7999" i="1"/>
  <c r="U7999" i="1"/>
  <c r="S7999" i="1"/>
  <c r="G7999" i="1"/>
  <c r="F7999" i="1"/>
  <c r="E7999" i="1"/>
  <c r="D7999" i="1"/>
  <c r="C7999" i="1"/>
  <c r="Z7998" i="1"/>
  <c r="X7998" i="1"/>
  <c r="U7998" i="1"/>
  <c r="S7998" i="1"/>
  <c r="G7998" i="1"/>
  <c r="F7998" i="1"/>
  <c r="E7998" i="1"/>
  <c r="D7998" i="1"/>
  <c r="C7998" i="1"/>
  <c r="Z7997" i="1"/>
  <c r="X7997" i="1"/>
  <c r="U7997" i="1"/>
  <c r="S7997" i="1"/>
  <c r="G7997" i="1"/>
  <c r="F7997" i="1"/>
  <c r="E7997" i="1"/>
  <c r="D7997" i="1"/>
  <c r="C7997" i="1"/>
  <c r="Z7996" i="1"/>
  <c r="X7996" i="1"/>
  <c r="U7996" i="1"/>
  <c r="S7996" i="1"/>
  <c r="G7996" i="1"/>
  <c r="F7996" i="1"/>
  <c r="E7996" i="1"/>
  <c r="D7996" i="1"/>
  <c r="C7996" i="1"/>
  <c r="Z7995" i="1"/>
  <c r="X7995" i="1"/>
  <c r="U7995" i="1"/>
  <c r="S7995" i="1"/>
  <c r="G7995" i="1"/>
  <c r="F7995" i="1"/>
  <c r="E7995" i="1"/>
  <c r="D7995" i="1"/>
  <c r="C7995" i="1"/>
  <c r="Z7994" i="1"/>
  <c r="X7994" i="1"/>
  <c r="U7994" i="1"/>
  <c r="S7994" i="1"/>
  <c r="G7994" i="1"/>
  <c r="F7994" i="1"/>
  <c r="E7994" i="1"/>
  <c r="D7994" i="1"/>
  <c r="C7994" i="1"/>
  <c r="Z7993" i="1"/>
  <c r="X7993" i="1"/>
  <c r="U7993" i="1"/>
  <c r="S7993" i="1"/>
  <c r="G7993" i="1"/>
  <c r="F7993" i="1"/>
  <c r="E7993" i="1"/>
  <c r="D7993" i="1"/>
  <c r="C7993" i="1"/>
  <c r="Z7992" i="1"/>
  <c r="X7992" i="1"/>
  <c r="U7992" i="1"/>
  <c r="S7992" i="1"/>
  <c r="G7992" i="1"/>
  <c r="F7992" i="1"/>
  <c r="E7992" i="1"/>
  <c r="D7992" i="1"/>
  <c r="C7992" i="1"/>
  <c r="Z7991" i="1"/>
  <c r="X7991" i="1"/>
  <c r="U7991" i="1"/>
  <c r="S7991" i="1"/>
  <c r="G7991" i="1"/>
  <c r="F7991" i="1"/>
  <c r="E7991" i="1"/>
  <c r="D7991" i="1"/>
  <c r="C7991" i="1"/>
  <c r="Z7990" i="1"/>
  <c r="X7990" i="1"/>
  <c r="U7990" i="1"/>
  <c r="S7990" i="1"/>
  <c r="G7990" i="1"/>
  <c r="F7990" i="1"/>
  <c r="E7990" i="1"/>
  <c r="D7990" i="1"/>
  <c r="C7990" i="1"/>
  <c r="Z7989" i="1"/>
  <c r="X7989" i="1"/>
  <c r="U7989" i="1"/>
  <c r="S7989" i="1"/>
  <c r="G7989" i="1"/>
  <c r="F7989" i="1"/>
  <c r="E7989" i="1"/>
  <c r="D7989" i="1"/>
  <c r="C7989" i="1"/>
  <c r="Z7988" i="1"/>
  <c r="X7988" i="1"/>
  <c r="U7988" i="1"/>
  <c r="S7988" i="1"/>
  <c r="G7988" i="1"/>
  <c r="F7988" i="1"/>
  <c r="E7988" i="1"/>
  <c r="D7988" i="1"/>
  <c r="C7988" i="1"/>
  <c r="Z7987" i="1"/>
  <c r="X7987" i="1"/>
  <c r="U7987" i="1"/>
  <c r="S7987" i="1"/>
  <c r="G7987" i="1"/>
  <c r="F7987" i="1"/>
  <c r="E7987" i="1"/>
  <c r="D7987" i="1"/>
  <c r="C7987" i="1"/>
  <c r="Z7986" i="1"/>
  <c r="X7986" i="1"/>
  <c r="U7986" i="1"/>
  <c r="S7986" i="1"/>
  <c r="G7986" i="1"/>
  <c r="F7986" i="1"/>
  <c r="E7986" i="1"/>
  <c r="D7986" i="1"/>
  <c r="C7986" i="1"/>
  <c r="Z7985" i="1"/>
  <c r="X7985" i="1"/>
  <c r="U7985" i="1"/>
  <c r="S7985" i="1"/>
  <c r="G7985" i="1"/>
  <c r="F7985" i="1"/>
  <c r="E7985" i="1"/>
  <c r="D7985" i="1"/>
  <c r="C7985" i="1"/>
  <c r="Z7984" i="1"/>
  <c r="X7984" i="1"/>
  <c r="U7984" i="1"/>
  <c r="S7984" i="1"/>
  <c r="G7984" i="1"/>
  <c r="F7984" i="1"/>
  <c r="E7984" i="1"/>
  <c r="D7984" i="1"/>
  <c r="C7984" i="1"/>
  <c r="Z7983" i="1"/>
  <c r="X7983" i="1"/>
  <c r="U7983" i="1"/>
  <c r="S7983" i="1"/>
  <c r="G7983" i="1"/>
  <c r="F7983" i="1"/>
  <c r="E7983" i="1"/>
  <c r="D7983" i="1"/>
  <c r="C7983" i="1"/>
  <c r="Z7982" i="1"/>
  <c r="X7982" i="1"/>
  <c r="U7982" i="1"/>
  <c r="S7982" i="1"/>
  <c r="G7982" i="1"/>
  <c r="F7982" i="1"/>
  <c r="E7982" i="1"/>
  <c r="D7982" i="1"/>
  <c r="C7982" i="1"/>
  <c r="Z7981" i="1"/>
  <c r="X7981" i="1"/>
  <c r="U7981" i="1"/>
  <c r="S7981" i="1"/>
  <c r="G7981" i="1"/>
  <c r="F7981" i="1"/>
  <c r="E7981" i="1"/>
  <c r="D7981" i="1"/>
  <c r="C7981" i="1"/>
  <c r="Z7980" i="1"/>
  <c r="X7980" i="1"/>
  <c r="U7980" i="1"/>
  <c r="S7980" i="1"/>
  <c r="G7980" i="1"/>
  <c r="F7980" i="1"/>
  <c r="E7980" i="1"/>
  <c r="D7980" i="1"/>
  <c r="C7980" i="1"/>
  <c r="Z7979" i="1"/>
  <c r="X7979" i="1"/>
  <c r="U7979" i="1"/>
  <c r="S7979" i="1"/>
  <c r="G7979" i="1"/>
  <c r="F7979" i="1"/>
  <c r="E7979" i="1"/>
  <c r="D7979" i="1"/>
  <c r="C7979" i="1"/>
  <c r="Z7978" i="1"/>
  <c r="X7978" i="1"/>
  <c r="U7978" i="1"/>
  <c r="S7978" i="1"/>
  <c r="G7978" i="1"/>
  <c r="F7978" i="1"/>
  <c r="E7978" i="1"/>
  <c r="D7978" i="1"/>
  <c r="C7978" i="1"/>
  <c r="Z7977" i="1"/>
  <c r="X7977" i="1"/>
  <c r="U7977" i="1"/>
  <c r="S7977" i="1"/>
  <c r="G7977" i="1"/>
  <c r="F7977" i="1"/>
  <c r="E7977" i="1"/>
  <c r="D7977" i="1"/>
  <c r="C7977" i="1"/>
  <c r="Z7976" i="1"/>
  <c r="X7976" i="1"/>
  <c r="U7976" i="1"/>
  <c r="S7976" i="1"/>
  <c r="G7976" i="1"/>
  <c r="F7976" i="1"/>
  <c r="E7976" i="1"/>
  <c r="D7976" i="1"/>
  <c r="C7976" i="1"/>
  <c r="Z7975" i="1"/>
  <c r="X7975" i="1"/>
  <c r="U7975" i="1"/>
  <c r="S7975" i="1"/>
  <c r="G7975" i="1"/>
  <c r="F7975" i="1"/>
  <c r="E7975" i="1"/>
  <c r="D7975" i="1"/>
  <c r="C7975" i="1"/>
  <c r="Z7974" i="1"/>
  <c r="X7974" i="1"/>
  <c r="U7974" i="1"/>
  <c r="S7974" i="1"/>
  <c r="G7974" i="1"/>
  <c r="F7974" i="1"/>
  <c r="E7974" i="1"/>
  <c r="D7974" i="1"/>
  <c r="C7974" i="1"/>
  <c r="Z7973" i="1"/>
  <c r="X7973" i="1"/>
  <c r="U7973" i="1"/>
  <c r="S7973" i="1"/>
  <c r="G7973" i="1"/>
  <c r="F7973" i="1"/>
  <c r="E7973" i="1"/>
  <c r="D7973" i="1"/>
  <c r="C7973" i="1"/>
  <c r="Z7972" i="1"/>
  <c r="X7972" i="1"/>
  <c r="U7972" i="1"/>
  <c r="S7972" i="1"/>
  <c r="G7972" i="1"/>
  <c r="F7972" i="1"/>
  <c r="E7972" i="1"/>
  <c r="D7972" i="1"/>
  <c r="C7972" i="1"/>
  <c r="Z7971" i="1"/>
  <c r="X7971" i="1"/>
  <c r="U7971" i="1"/>
  <c r="S7971" i="1"/>
  <c r="G7971" i="1"/>
  <c r="F7971" i="1"/>
  <c r="E7971" i="1"/>
  <c r="D7971" i="1"/>
  <c r="C7971" i="1"/>
  <c r="Z7970" i="1"/>
  <c r="X7970" i="1"/>
  <c r="U7970" i="1"/>
  <c r="S7970" i="1"/>
  <c r="G7970" i="1"/>
  <c r="F7970" i="1"/>
  <c r="E7970" i="1"/>
  <c r="D7970" i="1"/>
  <c r="C7970" i="1"/>
  <c r="Z7969" i="1"/>
  <c r="X7969" i="1"/>
  <c r="U7969" i="1"/>
  <c r="S7969" i="1"/>
  <c r="G7969" i="1"/>
  <c r="F7969" i="1"/>
  <c r="E7969" i="1"/>
  <c r="D7969" i="1"/>
  <c r="C7969" i="1"/>
  <c r="Z7968" i="1"/>
  <c r="X7968" i="1"/>
  <c r="U7968" i="1"/>
  <c r="S7968" i="1"/>
  <c r="G7968" i="1"/>
  <c r="F7968" i="1"/>
  <c r="E7968" i="1"/>
  <c r="D7968" i="1"/>
  <c r="C7968" i="1"/>
  <c r="Z7967" i="1"/>
  <c r="X7967" i="1"/>
  <c r="U7967" i="1"/>
  <c r="S7967" i="1"/>
  <c r="G7967" i="1"/>
  <c r="F7967" i="1"/>
  <c r="E7967" i="1"/>
  <c r="D7967" i="1"/>
  <c r="C7967" i="1"/>
  <c r="Z7966" i="1"/>
  <c r="X7966" i="1"/>
  <c r="U7966" i="1"/>
  <c r="S7966" i="1"/>
  <c r="G7966" i="1"/>
  <c r="F7966" i="1"/>
  <c r="E7966" i="1"/>
  <c r="D7966" i="1"/>
  <c r="C7966" i="1"/>
  <c r="Z7965" i="1"/>
  <c r="X7965" i="1"/>
  <c r="U7965" i="1"/>
  <c r="S7965" i="1"/>
  <c r="G7965" i="1"/>
  <c r="F7965" i="1"/>
  <c r="E7965" i="1"/>
  <c r="D7965" i="1"/>
  <c r="C7965" i="1"/>
  <c r="Z7964" i="1"/>
  <c r="X7964" i="1"/>
  <c r="U7964" i="1"/>
  <c r="S7964" i="1"/>
  <c r="G7964" i="1"/>
  <c r="F7964" i="1"/>
  <c r="E7964" i="1"/>
  <c r="D7964" i="1"/>
  <c r="C7964" i="1"/>
  <c r="Z7963" i="1"/>
  <c r="X7963" i="1"/>
  <c r="U7963" i="1"/>
  <c r="S7963" i="1"/>
  <c r="G7963" i="1"/>
  <c r="F7963" i="1"/>
  <c r="E7963" i="1"/>
  <c r="D7963" i="1"/>
  <c r="C7963" i="1"/>
  <c r="Z7962" i="1"/>
  <c r="X7962" i="1"/>
  <c r="U7962" i="1"/>
  <c r="S7962" i="1"/>
  <c r="G7962" i="1"/>
  <c r="F7962" i="1"/>
  <c r="E7962" i="1"/>
  <c r="D7962" i="1"/>
  <c r="C7962" i="1"/>
  <c r="Z7961" i="1"/>
  <c r="X7961" i="1"/>
  <c r="U7961" i="1"/>
  <c r="S7961" i="1"/>
  <c r="G7961" i="1"/>
  <c r="F7961" i="1"/>
  <c r="E7961" i="1"/>
  <c r="D7961" i="1"/>
  <c r="C7961" i="1"/>
  <c r="Z7960" i="1"/>
  <c r="X7960" i="1"/>
  <c r="U7960" i="1"/>
  <c r="S7960" i="1"/>
  <c r="G7960" i="1"/>
  <c r="F7960" i="1"/>
  <c r="E7960" i="1"/>
  <c r="D7960" i="1"/>
  <c r="C7960" i="1"/>
  <c r="Z7959" i="1"/>
  <c r="X7959" i="1"/>
  <c r="U7959" i="1"/>
  <c r="S7959" i="1"/>
  <c r="G7959" i="1"/>
  <c r="F7959" i="1"/>
  <c r="E7959" i="1"/>
  <c r="D7959" i="1"/>
  <c r="C7959" i="1"/>
  <c r="Z7958" i="1"/>
  <c r="X7958" i="1"/>
  <c r="U7958" i="1"/>
  <c r="S7958" i="1"/>
  <c r="G7958" i="1"/>
  <c r="F7958" i="1"/>
  <c r="E7958" i="1"/>
  <c r="D7958" i="1"/>
  <c r="C7958" i="1"/>
  <c r="Z7957" i="1"/>
  <c r="X7957" i="1"/>
  <c r="U7957" i="1"/>
  <c r="S7957" i="1"/>
  <c r="G7957" i="1"/>
  <c r="F7957" i="1"/>
  <c r="E7957" i="1"/>
  <c r="D7957" i="1"/>
  <c r="C7957" i="1"/>
  <c r="Z7956" i="1"/>
  <c r="X7956" i="1"/>
  <c r="U7956" i="1"/>
  <c r="S7956" i="1"/>
  <c r="G7956" i="1"/>
  <c r="F7956" i="1"/>
  <c r="E7956" i="1"/>
  <c r="D7956" i="1"/>
  <c r="C7956" i="1"/>
  <c r="Z7955" i="1"/>
  <c r="X7955" i="1"/>
  <c r="U7955" i="1"/>
  <c r="S7955" i="1"/>
  <c r="G7955" i="1"/>
  <c r="F7955" i="1"/>
  <c r="E7955" i="1"/>
  <c r="D7955" i="1"/>
  <c r="C7955" i="1"/>
  <c r="Z7954" i="1"/>
  <c r="X7954" i="1"/>
  <c r="U7954" i="1"/>
  <c r="S7954" i="1"/>
  <c r="G7954" i="1"/>
  <c r="F7954" i="1"/>
  <c r="E7954" i="1"/>
  <c r="D7954" i="1"/>
  <c r="C7954" i="1"/>
  <c r="Z7953" i="1"/>
  <c r="X7953" i="1"/>
  <c r="U7953" i="1"/>
  <c r="S7953" i="1"/>
  <c r="G7953" i="1"/>
  <c r="F7953" i="1"/>
  <c r="E7953" i="1"/>
  <c r="D7953" i="1"/>
  <c r="C7953" i="1"/>
  <c r="Z7952" i="1"/>
  <c r="X7952" i="1"/>
  <c r="U7952" i="1"/>
  <c r="S7952" i="1"/>
  <c r="G7952" i="1"/>
  <c r="F7952" i="1"/>
  <c r="E7952" i="1"/>
  <c r="D7952" i="1"/>
  <c r="C7952" i="1"/>
  <c r="Z7951" i="1"/>
  <c r="X7951" i="1"/>
  <c r="U7951" i="1"/>
  <c r="S7951" i="1"/>
  <c r="G7951" i="1"/>
  <c r="F7951" i="1"/>
  <c r="E7951" i="1"/>
  <c r="D7951" i="1"/>
  <c r="C7951" i="1"/>
  <c r="Z7950" i="1"/>
  <c r="X7950" i="1"/>
  <c r="U7950" i="1"/>
  <c r="S7950" i="1"/>
  <c r="G7950" i="1"/>
  <c r="F7950" i="1"/>
  <c r="E7950" i="1"/>
  <c r="D7950" i="1"/>
  <c r="C7950" i="1"/>
  <c r="Z7949" i="1"/>
  <c r="X7949" i="1"/>
  <c r="U7949" i="1"/>
  <c r="S7949" i="1"/>
  <c r="G7949" i="1"/>
  <c r="F7949" i="1"/>
  <c r="E7949" i="1"/>
  <c r="D7949" i="1"/>
  <c r="C7949" i="1"/>
  <c r="Z7948" i="1"/>
  <c r="X7948" i="1"/>
  <c r="U7948" i="1"/>
  <c r="S7948" i="1"/>
  <c r="G7948" i="1"/>
  <c r="F7948" i="1"/>
  <c r="E7948" i="1"/>
  <c r="D7948" i="1"/>
  <c r="C7948" i="1"/>
  <c r="Z7947" i="1"/>
  <c r="X7947" i="1"/>
  <c r="U7947" i="1"/>
  <c r="S7947" i="1"/>
  <c r="G7947" i="1"/>
  <c r="F7947" i="1"/>
  <c r="E7947" i="1"/>
  <c r="D7947" i="1"/>
  <c r="C7947" i="1"/>
  <c r="Z7946" i="1"/>
  <c r="X7946" i="1"/>
  <c r="U7946" i="1"/>
  <c r="S7946" i="1"/>
  <c r="G7946" i="1"/>
  <c r="F7946" i="1"/>
  <c r="E7946" i="1"/>
  <c r="D7946" i="1"/>
  <c r="C7946" i="1"/>
  <c r="Z7945" i="1"/>
  <c r="X7945" i="1"/>
  <c r="U7945" i="1"/>
  <c r="S7945" i="1"/>
  <c r="G7945" i="1"/>
  <c r="F7945" i="1"/>
  <c r="E7945" i="1"/>
  <c r="D7945" i="1"/>
  <c r="C7945" i="1"/>
  <c r="Z7944" i="1"/>
  <c r="X7944" i="1"/>
  <c r="U7944" i="1"/>
  <c r="S7944" i="1"/>
  <c r="G7944" i="1"/>
  <c r="F7944" i="1"/>
  <c r="E7944" i="1"/>
  <c r="D7944" i="1"/>
  <c r="C7944" i="1"/>
  <c r="Z7943" i="1"/>
  <c r="X7943" i="1"/>
  <c r="U7943" i="1"/>
  <c r="S7943" i="1"/>
  <c r="G7943" i="1"/>
  <c r="F7943" i="1"/>
  <c r="E7943" i="1"/>
  <c r="D7943" i="1"/>
  <c r="C7943" i="1"/>
  <c r="Z7942" i="1"/>
  <c r="X7942" i="1"/>
  <c r="U7942" i="1"/>
  <c r="S7942" i="1"/>
  <c r="G7942" i="1"/>
  <c r="F7942" i="1"/>
  <c r="E7942" i="1"/>
  <c r="D7942" i="1"/>
  <c r="C7942" i="1"/>
  <c r="Z7941" i="1"/>
  <c r="X7941" i="1"/>
  <c r="U7941" i="1"/>
  <c r="S7941" i="1"/>
  <c r="G7941" i="1"/>
  <c r="F7941" i="1"/>
  <c r="E7941" i="1"/>
  <c r="D7941" i="1"/>
  <c r="C7941" i="1"/>
  <c r="Z7940" i="1"/>
  <c r="X7940" i="1"/>
  <c r="U7940" i="1"/>
  <c r="S7940" i="1"/>
  <c r="G7940" i="1"/>
  <c r="F7940" i="1"/>
  <c r="E7940" i="1"/>
  <c r="D7940" i="1"/>
  <c r="C7940" i="1"/>
  <c r="Z7939" i="1"/>
  <c r="X7939" i="1"/>
  <c r="U7939" i="1"/>
  <c r="S7939" i="1"/>
  <c r="G7939" i="1"/>
  <c r="F7939" i="1"/>
  <c r="E7939" i="1"/>
  <c r="D7939" i="1"/>
  <c r="C7939" i="1"/>
  <c r="Z7938" i="1"/>
  <c r="X7938" i="1"/>
  <c r="U7938" i="1"/>
  <c r="S7938" i="1"/>
  <c r="G7938" i="1"/>
  <c r="F7938" i="1"/>
  <c r="E7938" i="1"/>
  <c r="D7938" i="1"/>
  <c r="C7938" i="1"/>
  <c r="Z7937" i="1"/>
  <c r="X7937" i="1"/>
  <c r="U7937" i="1"/>
  <c r="S7937" i="1"/>
  <c r="G7937" i="1"/>
  <c r="F7937" i="1"/>
  <c r="E7937" i="1"/>
  <c r="D7937" i="1"/>
  <c r="C7937" i="1"/>
  <c r="Z7936" i="1"/>
  <c r="X7936" i="1"/>
  <c r="U7936" i="1"/>
  <c r="S7936" i="1"/>
  <c r="G7936" i="1"/>
  <c r="F7936" i="1"/>
  <c r="E7936" i="1"/>
  <c r="D7936" i="1"/>
  <c r="C7936" i="1"/>
  <c r="Z7935" i="1"/>
  <c r="X7935" i="1"/>
  <c r="U7935" i="1"/>
  <c r="S7935" i="1"/>
  <c r="G7935" i="1"/>
  <c r="F7935" i="1"/>
  <c r="E7935" i="1"/>
  <c r="D7935" i="1"/>
  <c r="C7935" i="1"/>
  <c r="Z7934" i="1"/>
  <c r="X7934" i="1"/>
  <c r="U7934" i="1"/>
  <c r="S7934" i="1"/>
  <c r="G7934" i="1"/>
  <c r="F7934" i="1"/>
  <c r="E7934" i="1"/>
  <c r="D7934" i="1"/>
  <c r="C7934" i="1"/>
  <c r="Z7933" i="1"/>
  <c r="X7933" i="1"/>
  <c r="U7933" i="1"/>
  <c r="S7933" i="1"/>
  <c r="G7933" i="1"/>
  <c r="F7933" i="1"/>
  <c r="E7933" i="1"/>
  <c r="D7933" i="1"/>
  <c r="C7933" i="1"/>
  <c r="Z7932" i="1"/>
  <c r="X7932" i="1"/>
  <c r="U7932" i="1"/>
  <c r="S7932" i="1"/>
  <c r="G7932" i="1"/>
  <c r="F7932" i="1"/>
  <c r="E7932" i="1"/>
  <c r="D7932" i="1"/>
  <c r="C7932" i="1"/>
  <c r="Z7931" i="1"/>
  <c r="X7931" i="1"/>
  <c r="U7931" i="1"/>
  <c r="S7931" i="1"/>
  <c r="G7931" i="1"/>
  <c r="F7931" i="1"/>
  <c r="E7931" i="1"/>
  <c r="D7931" i="1"/>
  <c r="C7931" i="1"/>
  <c r="Z7930" i="1"/>
  <c r="X7930" i="1"/>
  <c r="U7930" i="1"/>
  <c r="S7930" i="1"/>
  <c r="G7930" i="1"/>
  <c r="F7930" i="1"/>
  <c r="E7930" i="1"/>
  <c r="D7930" i="1"/>
  <c r="C7930" i="1"/>
  <c r="Z7929" i="1"/>
  <c r="X7929" i="1"/>
  <c r="U7929" i="1"/>
  <c r="S7929" i="1"/>
  <c r="G7929" i="1"/>
  <c r="F7929" i="1"/>
  <c r="E7929" i="1"/>
  <c r="D7929" i="1"/>
  <c r="C7929" i="1"/>
  <c r="Z7928" i="1"/>
  <c r="X7928" i="1"/>
  <c r="U7928" i="1"/>
  <c r="S7928" i="1"/>
  <c r="G7928" i="1"/>
  <c r="F7928" i="1"/>
  <c r="E7928" i="1"/>
  <c r="D7928" i="1"/>
  <c r="C7928" i="1"/>
  <c r="Z7927" i="1"/>
  <c r="X7927" i="1"/>
  <c r="U7927" i="1"/>
  <c r="S7927" i="1"/>
  <c r="G7927" i="1"/>
  <c r="F7927" i="1"/>
  <c r="E7927" i="1"/>
  <c r="D7927" i="1"/>
  <c r="C7927" i="1"/>
  <c r="Z7926" i="1"/>
  <c r="X7926" i="1"/>
  <c r="U7926" i="1"/>
  <c r="S7926" i="1"/>
  <c r="G7926" i="1"/>
  <c r="F7926" i="1"/>
  <c r="E7926" i="1"/>
  <c r="D7926" i="1"/>
  <c r="C7926" i="1"/>
  <c r="Z7925" i="1"/>
  <c r="X7925" i="1"/>
  <c r="U7925" i="1"/>
  <c r="S7925" i="1"/>
  <c r="G7925" i="1"/>
  <c r="F7925" i="1"/>
  <c r="E7925" i="1"/>
  <c r="D7925" i="1"/>
  <c r="C7925" i="1"/>
  <c r="Z7924" i="1"/>
  <c r="X7924" i="1"/>
  <c r="U7924" i="1"/>
  <c r="S7924" i="1"/>
  <c r="G7924" i="1"/>
  <c r="F7924" i="1"/>
  <c r="E7924" i="1"/>
  <c r="D7924" i="1"/>
  <c r="C7924" i="1"/>
  <c r="Z7923" i="1"/>
  <c r="X7923" i="1"/>
  <c r="U7923" i="1"/>
  <c r="S7923" i="1"/>
  <c r="G7923" i="1"/>
  <c r="F7923" i="1"/>
  <c r="E7923" i="1"/>
  <c r="D7923" i="1"/>
  <c r="C7923" i="1"/>
  <c r="Z7922" i="1"/>
  <c r="X7922" i="1"/>
  <c r="U7922" i="1"/>
  <c r="S7922" i="1"/>
  <c r="G7922" i="1"/>
  <c r="F7922" i="1"/>
  <c r="E7922" i="1"/>
  <c r="D7922" i="1"/>
  <c r="C7922" i="1"/>
  <c r="Z7921" i="1"/>
  <c r="X7921" i="1"/>
  <c r="U7921" i="1"/>
  <c r="S7921" i="1"/>
  <c r="G7921" i="1"/>
  <c r="F7921" i="1"/>
  <c r="E7921" i="1"/>
  <c r="D7921" i="1"/>
  <c r="C7921" i="1"/>
  <c r="Z7920" i="1"/>
  <c r="X7920" i="1"/>
  <c r="U7920" i="1"/>
  <c r="S7920" i="1"/>
  <c r="G7920" i="1"/>
  <c r="F7920" i="1"/>
  <c r="E7920" i="1"/>
  <c r="D7920" i="1"/>
  <c r="C7920" i="1"/>
  <c r="Z7919" i="1"/>
  <c r="X7919" i="1"/>
  <c r="U7919" i="1"/>
  <c r="S7919" i="1"/>
  <c r="G7919" i="1"/>
  <c r="F7919" i="1"/>
  <c r="E7919" i="1"/>
  <c r="D7919" i="1"/>
  <c r="C7919" i="1"/>
  <c r="Z7918" i="1"/>
  <c r="X7918" i="1"/>
  <c r="U7918" i="1"/>
  <c r="S7918" i="1"/>
  <c r="G7918" i="1"/>
  <c r="F7918" i="1"/>
  <c r="E7918" i="1"/>
  <c r="D7918" i="1"/>
  <c r="C7918" i="1"/>
  <c r="Z7917" i="1"/>
  <c r="X7917" i="1"/>
  <c r="U7917" i="1"/>
  <c r="S7917" i="1"/>
  <c r="G7917" i="1"/>
  <c r="F7917" i="1"/>
  <c r="E7917" i="1"/>
  <c r="D7917" i="1"/>
  <c r="C7917" i="1"/>
  <c r="Z7916" i="1"/>
  <c r="X7916" i="1"/>
  <c r="U7916" i="1"/>
  <c r="S7916" i="1"/>
  <c r="G7916" i="1"/>
  <c r="F7916" i="1"/>
  <c r="E7916" i="1"/>
  <c r="D7916" i="1"/>
  <c r="C7916" i="1"/>
  <c r="Z7915" i="1"/>
  <c r="X7915" i="1"/>
  <c r="U7915" i="1"/>
  <c r="S7915" i="1"/>
  <c r="G7915" i="1"/>
  <c r="F7915" i="1"/>
  <c r="E7915" i="1"/>
  <c r="D7915" i="1"/>
  <c r="C7915" i="1"/>
  <c r="Z7914" i="1"/>
  <c r="X7914" i="1"/>
  <c r="U7914" i="1"/>
  <c r="S7914" i="1"/>
  <c r="G7914" i="1"/>
  <c r="F7914" i="1"/>
  <c r="E7914" i="1"/>
  <c r="D7914" i="1"/>
  <c r="C7914" i="1"/>
  <c r="Z7913" i="1"/>
  <c r="X7913" i="1"/>
  <c r="U7913" i="1"/>
  <c r="S7913" i="1"/>
  <c r="G7913" i="1"/>
  <c r="F7913" i="1"/>
  <c r="E7913" i="1"/>
  <c r="D7913" i="1"/>
  <c r="C7913" i="1"/>
  <c r="Z7912" i="1"/>
  <c r="X7912" i="1"/>
  <c r="U7912" i="1"/>
  <c r="S7912" i="1"/>
  <c r="G7912" i="1"/>
  <c r="F7912" i="1"/>
  <c r="E7912" i="1"/>
  <c r="D7912" i="1"/>
  <c r="C7912" i="1"/>
  <c r="Z7911" i="1"/>
  <c r="X7911" i="1"/>
  <c r="U7911" i="1"/>
  <c r="S7911" i="1"/>
  <c r="G7911" i="1"/>
  <c r="F7911" i="1"/>
  <c r="E7911" i="1"/>
  <c r="D7911" i="1"/>
  <c r="C7911" i="1"/>
  <c r="Z7910" i="1"/>
  <c r="X7910" i="1"/>
  <c r="U7910" i="1"/>
  <c r="S7910" i="1"/>
  <c r="G7910" i="1"/>
  <c r="F7910" i="1"/>
  <c r="E7910" i="1"/>
  <c r="D7910" i="1"/>
  <c r="C7910" i="1"/>
  <c r="Z7909" i="1"/>
  <c r="X7909" i="1"/>
  <c r="U7909" i="1"/>
  <c r="S7909" i="1"/>
  <c r="G7909" i="1"/>
  <c r="F7909" i="1"/>
  <c r="E7909" i="1"/>
  <c r="D7909" i="1"/>
  <c r="C7909" i="1"/>
  <c r="Z7908" i="1"/>
  <c r="X7908" i="1"/>
  <c r="U7908" i="1"/>
  <c r="S7908" i="1"/>
  <c r="G7908" i="1"/>
  <c r="F7908" i="1"/>
  <c r="E7908" i="1"/>
  <c r="D7908" i="1"/>
  <c r="C7908" i="1"/>
  <c r="Z7907" i="1"/>
  <c r="X7907" i="1"/>
  <c r="U7907" i="1"/>
  <c r="S7907" i="1"/>
  <c r="G7907" i="1"/>
  <c r="F7907" i="1"/>
  <c r="E7907" i="1"/>
  <c r="D7907" i="1"/>
  <c r="C7907" i="1"/>
  <c r="Z7906" i="1"/>
  <c r="X7906" i="1"/>
  <c r="U7906" i="1"/>
  <c r="S7906" i="1"/>
  <c r="G7906" i="1"/>
  <c r="F7906" i="1"/>
  <c r="E7906" i="1"/>
  <c r="D7906" i="1"/>
  <c r="C7906" i="1"/>
  <c r="Z7905" i="1"/>
  <c r="X7905" i="1"/>
  <c r="U7905" i="1"/>
  <c r="S7905" i="1"/>
  <c r="G7905" i="1"/>
  <c r="F7905" i="1"/>
  <c r="E7905" i="1"/>
  <c r="D7905" i="1"/>
  <c r="C7905" i="1"/>
  <c r="Z7904" i="1"/>
  <c r="X7904" i="1"/>
  <c r="U7904" i="1"/>
  <c r="S7904" i="1"/>
  <c r="G7904" i="1"/>
  <c r="F7904" i="1"/>
  <c r="E7904" i="1"/>
  <c r="D7904" i="1"/>
  <c r="C7904" i="1"/>
  <c r="Z7903" i="1"/>
  <c r="X7903" i="1"/>
  <c r="U7903" i="1"/>
  <c r="S7903" i="1"/>
  <c r="G7903" i="1"/>
  <c r="F7903" i="1"/>
  <c r="E7903" i="1"/>
  <c r="D7903" i="1"/>
  <c r="C7903" i="1"/>
  <c r="Z7902" i="1"/>
  <c r="X7902" i="1"/>
  <c r="U7902" i="1"/>
  <c r="S7902" i="1"/>
  <c r="G7902" i="1"/>
  <c r="F7902" i="1"/>
  <c r="E7902" i="1"/>
  <c r="D7902" i="1"/>
  <c r="C7902" i="1"/>
  <c r="Z7901" i="1"/>
  <c r="X7901" i="1"/>
  <c r="U7901" i="1"/>
  <c r="S7901" i="1"/>
  <c r="G7901" i="1"/>
  <c r="F7901" i="1"/>
  <c r="E7901" i="1"/>
  <c r="D7901" i="1"/>
  <c r="C7901" i="1"/>
  <c r="Z7900" i="1"/>
  <c r="X7900" i="1"/>
  <c r="U7900" i="1"/>
  <c r="S7900" i="1"/>
  <c r="G7900" i="1"/>
  <c r="F7900" i="1"/>
  <c r="E7900" i="1"/>
  <c r="D7900" i="1"/>
  <c r="C7900" i="1"/>
  <c r="Z7899" i="1"/>
  <c r="X7899" i="1"/>
  <c r="U7899" i="1"/>
  <c r="S7899" i="1"/>
  <c r="G7899" i="1"/>
  <c r="F7899" i="1"/>
  <c r="E7899" i="1"/>
  <c r="D7899" i="1"/>
  <c r="C7899" i="1"/>
  <c r="Z7898" i="1"/>
  <c r="X7898" i="1"/>
  <c r="U7898" i="1"/>
  <c r="S7898" i="1"/>
  <c r="G7898" i="1"/>
  <c r="F7898" i="1"/>
  <c r="E7898" i="1"/>
  <c r="D7898" i="1"/>
  <c r="C7898" i="1"/>
  <c r="Z7897" i="1"/>
  <c r="X7897" i="1"/>
  <c r="U7897" i="1"/>
  <c r="S7897" i="1"/>
  <c r="G7897" i="1"/>
  <c r="F7897" i="1"/>
  <c r="E7897" i="1"/>
  <c r="D7897" i="1"/>
  <c r="C7897" i="1"/>
  <c r="Z7896" i="1"/>
  <c r="X7896" i="1"/>
  <c r="U7896" i="1"/>
  <c r="S7896" i="1"/>
  <c r="G7896" i="1"/>
  <c r="F7896" i="1"/>
  <c r="E7896" i="1"/>
  <c r="D7896" i="1"/>
  <c r="C7896" i="1"/>
  <c r="Z7895" i="1"/>
  <c r="X7895" i="1"/>
  <c r="U7895" i="1"/>
  <c r="S7895" i="1"/>
  <c r="G7895" i="1"/>
  <c r="F7895" i="1"/>
  <c r="E7895" i="1"/>
  <c r="D7895" i="1"/>
  <c r="C7895" i="1"/>
  <c r="Z7894" i="1"/>
  <c r="X7894" i="1"/>
  <c r="U7894" i="1"/>
  <c r="S7894" i="1"/>
  <c r="G7894" i="1"/>
  <c r="F7894" i="1"/>
  <c r="E7894" i="1"/>
  <c r="D7894" i="1"/>
  <c r="C7894" i="1"/>
  <c r="Z7893" i="1"/>
  <c r="X7893" i="1"/>
  <c r="U7893" i="1"/>
  <c r="S7893" i="1"/>
  <c r="G7893" i="1"/>
  <c r="F7893" i="1"/>
  <c r="E7893" i="1"/>
  <c r="D7893" i="1"/>
  <c r="C7893" i="1"/>
  <c r="Z7892" i="1"/>
  <c r="X7892" i="1"/>
  <c r="U7892" i="1"/>
  <c r="S7892" i="1"/>
  <c r="G7892" i="1"/>
  <c r="F7892" i="1"/>
  <c r="E7892" i="1"/>
  <c r="D7892" i="1"/>
  <c r="C7892" i="1"/>
  <c r="Z7891" i="1"/>
  <c r="X7891" i="1"/>
  <c r="U7891" i="1"/>
  <c r="S7891" i="1"/>
  <c r="G7891" i="1"/>
  <c r="F7891" i="1"/>
  <c r="E7891" i="1"/>
  <c r="D7891" i="1"/>
  <c r="C7891" i="1"/>
  <c r="Z7890" i="1"/>
  <c r="X7890" i="1"/>
  <c r="U7890" i="1"/>
  <c r="S7890" i="1"/>
  <c r="G7890" i="1"/>
  <c r="F7890" i="1"/>
  <c r="E7890" i="1"/>
  <c r="D7890" i="1"/>
  <c r="C7890" i="1"/>
  <c r="Z7889" i="1"/>
  <c r="X7889" i="1"/>
  <c r="U7889" i="1"/>
  <c r="S7889" i="1"/>
  <c r="G7889" i="1"/>
  <c r="F7889" i="1"/>
  <c r="E7889" i="1"/>
  <c r="D7889" i="1"/>
  <c r="C7889" i="1"/>
  <c r="Z7888" i="1"/>
  <c r="X7888" i="1"/>
  <c r="U7888" i="1"/>
  <c r="S7888" i="1"/>
  <c r="G7888" i="1"/>
  <c r="F7888" i="1"/>
  <c r="E7888" i="1"/>
  <c r="D7888" i="1"/>
  <c r="C7888" i="1"/>
  <c r="Z7887" i="1"/>
  <c r="X7887" i="1"/>
  <c r="U7887" i="1"/>
  <c r="S7887" i="1"/>
  <c r="G7887" i="1"/>
  <c r="F7887" i="1"/>
  <c r="E7887" i="1"/>
  <c r="D7887" i="1"/>
  <c r="C7887" i="1"/>
  <c r="Z7886" i="1"/>
  <c r="X7886" i="1"/>
  <c r="U7886" i="1"/>
  <c r="S7886" i="1"/>
  <c r="G7886" i="1"/>
  <c r="F7886" i="1"/>
  <c r="E7886" i="1"/>
  <c r="D7886" i="1"/>
  <c r="C7886" i="1"/>
  <c r="Z7885" i="1"/>
  <c r="X7885" i="1"/>
  <c r="U7885" i="1"/>
  <c r="S7885" i="1"/>
  <c r="G7885" i="1"/>
  <c r="F7885" i="1"/>
  <c r="E7885" i="1"/>
  <c r="D7885" i="1"/>
  <c r="C7885" i="1"/>
  <c r="Z7884" i="1"/>
  <c r="X7884" i="1"/>
  <c r="U7884" i="1"/>
  <c r="S7884" i="1"/>
  <c r="G7884" i="1"/>
  <c r="F7884" i="1"/>
  <c r="E7884" i="1"/>
  <c r="D7884" i="1"/>
  <c r="C7884" i="1"/>
  <c r="Z7883" i="1"/>
  <c r="X7883" i="1"/>
  <c r="U7883" i="1"/>
  <c r="S7883" i="1"/>
  <c r="G7883" i="1"/>
  <c r="F7883" i="1"/>
  <c r="E7883" i="1"/>
  <c r="D7883" i="1"/>
  <c r="C7883" i="1"/>
  <c r="Z7882" i="1"/>
  <c r="X7882" i="1"/>
  <c r="U7882" i="1"/>
  <c r="S7882" i="1"/>
  <c r="G7882" i="1"/>
  <c r="F7882" i="1"/>
  <c r="E7882" i="1"/>
  <c r="D7882" i="1"/>
  <c r="C7882" i="1"/>
  <c r="Z7881" i="1"/>
  <c r="X7881" i="1"/>
  <c r="U7881" i="1"/>
  <c r="S7881" i="1"/>
  <c r="G7881" i="1"/>
  <c r="F7881" i="1"/>
  <c r="E7881" i="1"/>
  <c r="D7881" i="1"/>
  <c r="C7881" i="1"/>
  <c r="Z7880" i="1"/>
  <c r="X7880" i="1"/>
  <c r="U7880" i="1"/>
  <c r="S7880" i="1"/>
  <c r="G7880" i="1"/>
  <c r="F7880" i="1"/>
  <c r="E7880" i="1"/>
  <c r="D7880" i="1"/>
  <c r="C7880" i="1"/>
  <c r="Z7879" i="1"/>
  <c r="X7879" i="1"/>
  <c r="U7879" i="1"/>
  <c r="S7879" i="1"/>
  <c r="G7879" i="1"/>
  <c r="F7879" i="1"/>
  <c r="E7879" i="1"/>
  <c r="D7879" i="1"/>
  <c r="C7879" i="1"/>
  <c r="Z7878" i="1"/>
  <c r="X7878" i="1"/>
  <c r="U7878" i="1"/>
  <c r="S7878" i="1"/>
  <c r="G7878" i="1"/>
  <c r="F7878" i="1"/>
  <c r="E7878" i="1"/>
  <c r="D7878" i="1"/>
  <c r="C7878" i="1"/>
  <c r="Z7877" i="1"/>
  <c r="X7877" i="1"/>
  <c r="U7877" i="1"/>
  <c r="S7877" i="1"/>
  <c r="G7877" i="1"/>
  <c r="F7877" i="1"/>
  <c r="E7877" i="1"/>
  <c r="D7877" i="1"/>
  <c r="C7877" i="1"/>
  <c r="Z7876" i="1"/>
  <c r="X7876" i="1"/>
  <c r="U7876" i="1"/>
  <c r="S7876" i="1"/>
  <c r="G7876" i="1"/>
  <c r="F7876" i="1"/>
  <c r="E7876" i="1"/>
  <c r="D7876" i="1"/>
  <c r="C7876" i="1"/>
  <c r="Z7875" i="1"/>
  <c r="X7875" i="1"/>
  <c r="U7875" i="1"/>
  <c r="S7875" i="1"/>
  <c r="G7875" i="1"/>
  <c r="F7875" i="1"/>
  <c r="E7875" i="1"/>
  <c r="D7875" i="1"/>
  <c r="C7875" i="1"/>
  <c r="Z7874" i="1"/>
  <c r="X7874" i="1"/>
  <c r="U7874" i="1"/>
  <c r="S7874" i="1"/>
  <c r="G7874" i="1"/>
  <c r="F7874" i="1"/>
  <c r="E7874" i="1"/>
  <c r="D7874" i="1"/>
  <c r="C7874" i="1"/>
  <c r="Z7873" i="1"/>
  <c r="X7873" i="1"/>
  <c r="U7873" i="1"/>
  <c r="S7873" i="1"/>
  <c r="G7873" i="1"/>
  <c r="F7873" i="1"/>
  <c r="E7873" i="1"/>
  <c r="D7873" i="1"/>
  <c r="C7873" i="1"/>
  <c r="Z7872" i="1"/>
  <c r="X7872" i="1"/>
  <c r="U7872" i="1"/>
  <c r="S7872" i="1"/>
  <c r="G7872" i="1"/>
  <c r="F7872" i="1"/>
  <c r="E7872" i="1"/>
  <c r="D7872" i="1"/>
  <c r="C7872" i="1"/>
  <c r="Z7871" i="1"/>
  <c r="X7871" i="1"/>
  <c r="U7871" i="1"/>
  <c r="S7871" i="1"/>
  <c r="G7871" i="1"/>
  <c r="F7871" i="1"/>
  <c r="E7871" i="1"/>
  <c r="D7871" i="1"/>
  <c r="C7871" i="1"/>
  <c r="Z7870" i="1"/>
  <c r="X7870" i="1"/>
  <c r="U7870" i="1"/>
  <c r="S7870" i="1"/>
  <c r="G7870" i="1"/>
  <c r="F7870" i="1"/>
  <c r="E7870" i="1"/>
  <c r="D7870" i="1"/>
  <c r="C7870" i="1"/>
  <c r="Z7869" i="1"/>
  <c r="X7869" i="1"/>
  <c r="U7869" i="1"/>
  <c r="S7869" i="1"/>
  <c r="G7869" i="1"/>
  <c r="F7869" i="1"/>
  <c r="E7869" i="1"/>
  <c r="D7869" i="1"/>
  <c r="C7869" i="1"/>
  <c r="Z7868" i="1"/>
  <c r="X7868" i="1"/>
  <c r="U7868" i="1"/>
  <c r="S7868" i="1"/>
  <c r="G7868" i="1"/>
  <c r="F7868" i="1"/>
  <c r="E7868" i="1"/>
  <c r="D7868" i="1"/>
  <c r="C7868" i="1"/>
  <c r="Z7867" i="1"/>
  <c r="X7867" i="1"/>
  <c r="U7867" i="1"/>
  <c r="S7867" i="1"/>
  <c r="G7867" i="1"/>
  <c r="F7867" i="1"/>
  <c r="E7867" i="1"/>
  <c r="D7867" i="1"/>
  <c r="C7867" i="1"/>
  <c r="Z7866" i="1"/>
  <c r="X7866" i="1"/>
  <c r="U7866" i="1"/>
  <c r="S7866" i="1"/>
  <c r="G7866" i="1"/>
  <c r="F7866" i="1"/>
  <c r="E7866" i="1"/>
  <c r="D7866" i="1"/>
  <c r="C7866" i="1"/>
  <c r="Z7865" i="1"/>
  <c r="X7865" i="1"/>
  <c r="U7865" i="1"/>
  <c r="S7865" i="1"/>
  <c r="G7865" i="1"/>
  <c r="F7865" i="1"/>
  <c r="E7865" i="1"/>
  <c r="D7865" i="1"/>
  <c r="C7865" i="1"/>
  <c r="Z7864" i="1"/>
  <c r="X7864" i="1"/>
  <c r="U7864" i="1"/>
  <c r="S7864" i="1"/>
  <c r="G7864" i="1"/>
  <c r="F7864" i="1"/>
  <c r="E7864" i="1"/>
  <c r="D7864" i="1"/>
  <c r="C7864" i="1"/>
  <c r="Z7863" i="1"/>
  <c r="X7863" i="1"/>
  <c r="U7863" i="1"/>
  <c r="S7863" i="1"/>
  <c r="G7863" i="1"/>
  <c r="F7863" i="1"/>
  <c r="E7863" i="1"/>
  <c r="D7863" i="1"/>
  <c r="C7863" i="1"/>
  <c r="Z7862" i="1"/>
  <c r="X7862" i="1"/>
  <c r="U7862" i="1"/>
  <c r="S7862" i="1"/>
  <c r="G7862" i="1"/>
  <c r="F7862" i="1"/>
  <c r="E7862" i="1"/>
  <c r="D7862" i="1"/>
  <c r="C7862" i="1"/>
  <c r="Z7861" i="1"/>
  <c r="X7861" i="1"/>
  <c r="U7861" i="1"/>
  <c r="S7861" i="1"/>
  <c r="G7861" i="1"/>
  <c r="F7861" i="1"/>
  <c r="E7861" i="1"/>
  <c r="D7861" i="1"/>
  <c r="C7861" i="1"/>
  <c r="Z7860" i="1"/>
  <c r="X7860" i="1"/>
  <c r="U7860" i="1"/>
  <c r="S7860" i="1"/>
  <c r="G7860" i="1"/>
  <c r="F7860" i="1"/>
  <c r="E7860" i="1"/>
  <c r="D7860" i="1"/>
  <c r="C7860" i="1"/>
  <c r="Z7859" i="1"/>
  <c r="X7859" i="1"/>
  <c r="U7859" i="1"/>
  <c r="S7859" i="1"/>
  <c r="G7859" i="1"/>
  <c r="F7859" i="1"/>
  <c r="E7859" i="1"/>
  <c r="D7859" i="1"/>
  <c r="C7859" i="1"/>
  <c r="Z7858" i="1"/>
  <c r="X7858" i="1"/>
  <c r="U7858" i="1"/>
  <c r="S7858" i="1"/>
  <c r="G7858" i="1"/>
  <c r="F7858" i="1"/>
  <c r="E7858" i="1"/>
  <c r="D7858" i="1"/>
  <c r="C7858" i="1"/>
  <c r="Z7857" i="1"/>
  <c r="X7857" i="1"/>
  <c r="U7857" i="1"/>
  <c r="S7857" i="1"/>
  <c r="G7857" i="1"/>
  <c r="F7857" i="1"/>
  <c r="E7857" i="1"/>
  <c r="D7857" i="1"/>
  <c r="C7857" i="1"/>
  <c r="Z7856" i="1"/>
  <c r="X7856" i="1"/>
  <c r="U7856" i="1"/>
  <c r="S7856" i="1"/>
  <c r="G7856" i="1"/>
  <c r="F7856" i="1"/>
  <c r="E7856" i="1"/>
  <c r="D7856" i="1"/>
  <c r="C7856" i="1"/>
  <c r="Z7855" i="1"/>
  <c r="X7855" i="1"/>
  <c r="U7855" i="1"/>
  <c r="S7855" i="1"/>
  <c r="G7855" i="1"/>
  <c r="F7855" i="1"/>
  <c r="E7855" i="1"/>
  <c r="D7855" i="1"/>
  <c r="C7855" i="1"/>
  <c r="Z7854" i="1"/>
  <c r="X7854" i="1"/>
  <c r="U7854" i="1"/>
  <c r="S7854" i="1"/>
  <c r="G7854" i="1"/>
  <c r="F7854" i="1"/>
  <c r="E7854" i="1"/>
  <c r="D7854" i="1"/>
  <c r="C7854" i="1"/>
  <c r="Z7853" i="1"/>
  <c r="X7853" i="1"/>
  <c r="U7853" i="1"/>
  <c r="S7853" i="1"/>
  <c r="G7853" i="1"/>
  <c r="F7853" i="1"/>
  <c r="E7853" i="1"/>
  <c r="D7853" i="1"/>
  <c r="C7853" i="1"/>
  <c r="Z7852" i="1"/>
  <c r="X7852" i="1"/>
  <c r="U7852" i="1"/>
  <c r="S7852" i="1"/>
  <c r="G7852" i="1"/>
  <c r="F7852" i="1"/>
  <c r="E7852" i="1"/>
  <c r="D7852" i="1"/>
  <c r="C7852" i="1"/>
  <c r="Z7851" i="1"/>
  <c r="X7851" i="1"/>
  <c r="U7851" i="1"/>
  <c r="S7851" i="1"/>
  <c r="G7851" i="1"/>
  <c r="F7851" i="1"/>
  <c r="E7851" i="1"/>
  <c r="D7851" i="1"/>
  <c r="C7851" i="1"/>
  <c r="Z7850" i="1"/>
  <c r="X7850" i="1"/>
  <c r="U7850" i="1"/>
  <c r="S7850" i="1"/>
  <c r="G7850" i="1"/>
  <c r="F7850" i="1"/>
  <c r="E7850" i="1"/>
  <c r="D7850" i="1"/>
  <c r="C7850" i="1"/>
  <c r="Z7849" i="1"/>
  <c r="X7849" i="1"/>
  <c r="U7849" i="1"/>
  <c r="S7849" i="1"/>
  <c r="G7849" i="1"/>
  <c r="F7849" i="1"/>
  <c r="E7849" i="1"/>
  <c r="D7849" i="1"/>
  <c r="C7849" i="1"/>
  <c r="Z7848" i="1"/>
  <c r="X7848" i="1"/>
  <c r="U7848" i="1"/>
  <c r="S7848" i="1"/>
  <c r="G7848" i="1"/>
  <c r="F7848" i="1"/>
  <c r="E7848" i="1"/>
  <c r="D7848" i="1"/>
  <c r="C7848" i="1"/>
  <c r="Z7847" i="1"/>
  <c r="X7847" i="1"/>
  <c r="U7847" i="1"/>
  <c r="S7847" i="1"/>
  <c r="G7847" i="1"/>
  <c r="F7847" i="1"/>
  <c r="E7847" i="1"/>
  <c r="D7847" i="1"/>
  <c r="C7847" i="1"/>
  <c r="Z7846" i="1"/>
  <c r="X7846" i="1"/>
  <c r="U7846" i="1"/>
  <c r="S7846" i="1"/>
  <c r="G7846" i="1"/>
  <c r="F7846" i="1"/>
  <c r="E7846" i="1"/>
  <c r="D7846" i="1"/>
  <c r="C7846" i="1"/>
  <c r="Z7845" i="1"/>
  <c r="X7845" i="1"/>
  <c r="U7845" i="1"/>
  <c r="S7845" i="1"/>
  <c r="G7845" i="1"/>
  <c r="F7845" i="1"/>
  <c r="E7845" i="1"/>
  <c r="D7845" i="1"/>
  <c r="C7845" i="1"/>
  <c r="Z7844" i="1"/>
  <c r="X7844" i="1"/>
  <c r="U7844" i="1"/>
  <c r="S7844" i="1"/>
  <c r="G7844" i="1"/>
  <c r="F7844" i="1"/>
  <c r="E7844" i="1"/>
  <c r="D7844" i="1"/>
  <c r="C7844" i="1"/>
  <c r="Z7843" i="1"/>
  <c r="X7843" i="1"/>
  <c r="U7843" i="1"/>
  <c r="S7843" i="1"/>
  <c r="G7843" i="1"/>
  <c r="F7843" i="1"/>
  <c r="E7843" i="1"/>
  <c r="D7843" i="1"/>
  <c r="C7843" i="1"/>
  <c r="Z7842" i="1"/>
  <c r="X7842" i="1"/>
  <c r="U7842" i="1"/>
  <c r="S7842" i="1"/>
  <c r="G7842" i="1"/>
  <c r="F7842" i="1"/>
  <c r="E7842" i="1"/>
  <c r="D7842" i="1"/>
  <c r="C7842" i="1"/>
  <c r="Z7841" i="1"/>
  <c r="X7841" i="1"/>
  <c r="U7841" i="1"/>
  <c r="S7841" i="1"/>
  <c r="G7841" i="1"/>
  <c r="F7841" i="1"/>
  <c r="E7841" i="1"/>
  <c r="D7841" i="1"/>
  <c r="C7841" i="1"/>
  <c r="Z7840" i="1"/>
  <c r="X7840" i="1"/>
  <c r="U7840" i="1"/>
  <c r="S7840" i="1"/>
  <c r="G7840" i="1"/>
  <c r="F7840" i="1"/>
  <c r="E7840" i="1"/>
  <c r="D7840" i="1"/>
  <c r="C7840" i="1"/>
  <c r="Z7839" i="1"/>
  <c r="X7839" i="1"/>
  <c r="U7839" i="1"/>
  <c r="S7839" i="1"/>
  <c r="G7839" i="1"/>
  <c r="F7839" i="1"/>
  <c r="E7839" i="1"/>
  <c r="D7839" i="1"/>
  <c r="C7839" i="1"/>
  <c r="Z7838" i="1"/>
  <c r="X7838" i="1"/>
  <c r="U7838" i="1"/>
  <c r="S7838" i="1"/>
  <c r="G7838" i="1"/>
  <c r="F7838" i="1"/>
  <c r="E7838" i="1"/>
  <c r="D7838" i="1"/>
  <c r="C7838" i="1"/>
  <c r="Z7837" i="1"/>
  <c r="X7837" i="1"/>
  <c r="U7837" i="1"/>
  <c r="S7837" i="1"/>
  <c r="G7837" i="1"/>
  <c r="F7837" i="1"/>
  <c r="E7837" i="1"/>
  <c r="D7837" i="1"/>
  <c r="C7837" i="1"/>
  <c r="Z7836" i="1"/>
  <c r="X7836" i="1"/>
  <c r="U7836" i="1"/>
  <c r="S7836" i="1"/>
  <c r="G7836" i="1"/>
  <c r="F7836" i="1"/>
  <c r="E7836" i="1"/>
  <c r="D7836" i="1"/>
  <c r="C7836" i="1"/>
  <c r="Z7835" i="1"/>
  <c r="X7835" i="1"/>
  <c r="U7835" i="1"/>
  <c r="S7835" i="1"/>
  <c r="G7835" i="1"/>
  <c r="F7835" i="1"/>
  <c r="E7835" i="1"/>
  <c r="D7835" i="1"/>
  <c r="C7835" i="1"/>
  <c r="Z7834" i="1"/>
  <c r="X7834" i="1"/>
  <c r="U7834" i="1"/>
  <c r="S7834" i="1"/>
  <c r="G7834" i="1"/>
  <c r="F7834" i="1"/>
  <c r="E7834" i="1"/>
  <c r="D7834" i="1"/>
  <c r="C7834" i="1"/>
  <c r="Z7833" i="1"/>
  <c r="X7833" i="1"/>
  <c r="U7833" i="1"/>
  <c r="S7833" i="1"/>
  <c r="G7833" i="1"/>
  <c r="F7833" i="1"/>
  <c r="E7833" i="1"/>
  <c r="D7833" i="1"/>
  <c r="C7833" i="1"/>
  <c r="Z7832" i="1"/>
  <c r="X7832" i="1"/>
  <c r="U7832" i="1"/>
  <c r="S7832" i="1"/>
  <c r="G7832" i="1"/>
  <c r="F7832" i="1"/>
  <c r="E7832" i="1"/>
  <c r="D7832" i="1"/>
  <c r="C7832" i="1"/>
  <c r="Z7831" i="1"/>
  <c r="X7831" i="1"/>
  <c r="U7831" i="1"/>
  <c r="S7831" i="1"/>
  <c r="G7831" i="1"/>
  <c r="F7831" i="1"/>
  <c r="E7831" i="1"/>
  <c r="D7831" i="1"/>
  <c r="C7831" i="1"/>
  <c r="Z7830" i="1"/>
  <c r="X7830" i="1"/>
  <c r="U7830" i="1"/>
  <c r="S7830" i="1"/>
  <c r="G7830" i="1"/>
  <c r="F7830" i="1"/>
  <c r="E7830" i="1"/>
  <c r="D7830" i="1"/>
  <c r="C7830" i="1"/>
  <c r="Z7829" i="1"/>
  <c r="X7829" i="1"/>
  <c r="U7829" i="1"/>
  <c r="S7829" i="1"/>
  <c r="G7829" i="1"/>
  <c r="F7829" i="1"/>
  <c r="E7829" i="1"/>
  <c r="D7829" i="1"/>
  <c r="C7829" i="1"/>
  <c r="Z7828" i="1"/>
  <c r="X7828" i="1"/>
  <c r="U7828" i="1"/>
  <c r="S7828" i="1"/>
  <c r="G7828" i="1"/>
  <c r="F7828" i="1"/>
  <c r="E7828" i="1"/>
  <c r="D7828" i="1"/>
  <c r="C7828" i="1"/>
  <c r="Z7827" i="1"/>
  <c r="X7827" i="1"/>
  <c r="U7827" i="1"/>
  <c r="S7827" i="1"/>
  <c r="G7827" i="1"/>
  <c r="F7827" i="1"/>
  <c r="E7827" i="1"/>
  <c r="D7827" i="1"/>
  <c r="C7827" i="1"/>
  <c r="Z7826" i="1"/>
  <c r="X7826" i="1"/>
  <c r="U7826" i="1"/>
  <c r="S7826" i="1"/>
  <c r="G7826" i="1"/>
  <c r="F7826" i="1"/>
  <c r="E7826" i="1"/>
  <c r="D7826" i="1"/>
  <c r="C7826" i="1"/>
  <c r="Z7825" i="1"/>
  <c r="X7825" i="1"/>
  <c r="U7825" i="1"/>
  <c r="S7825" i="1"/>
  <c r="G7825" i="1"/>
  <c r="F7825" i="1"/>
  <c r="E7825" i="1"/>
  <c r="D7825" i="1"/>
  <c r="C7825" i="1"/>
  <c r="Z7824" i="1"/>
  <c r="X7824" i="1"/>
  <c r="U7824" i="1"/>
  <c r="S7824" i="1"/>
  <c r="G7824" i="1"/>
  <c r="F7824" i="1"/>
  <c r="E7824" i="1"/>
  <c r="D7824" i="1"/>
  <c r="C7824" i="1"/>
  <c r="Z7823" i="1"/>
  <c r="X7823" i="1"/>
  <c r="U7823" i="1"/>
  <c r="S7823" i="1"/>
  <c r="G7823" i="1"/>
  <c r="F7823" i="1"/>
  <c r="E7823" i="1"/>
  <c r="D7823" i="1"/>
  <c r="C7823" i="1"/>
  <c r="Z7822" i="1"/>
  <c r="X7822" i="1"/>
  <c r="U7822" i="1"/>
  <c r="S7822" i="1"/>
  <c r="G7822" i="1"/>
  <c r="F7822" i="1"/>
  <c r="E7822" i="1"/>
  <c r="D7822" i="1"/>
  <c r="C7822" i="1"/>
  <c r="Z7821" i="1"/>
  <c r="X7821" i="1"/>
  <c r="U7821" i="1"/>
  <c r="S7821" i="1"/>
  <c r="G7821" i="1"/>
  <c r="F7821" i="1"/>
  <c r="E7821" i="1"/>
  <c r="D7821" i="1"/>
  <c r="C7821" i="1"/>
  <c r="Z7820" i="1"/>
  <c r="X7820" i="1"/>
  <c r="U7820" i="1"/>
  <c r="S7820" i="1"/>
  <c r="G7820" i="1"/>
  <c r="F7820" i="1"/>
  <c r="E7820" i="1"/>
  <c r="D7820" i="1"/>
  <c r="C7820" i="1"/>
  <c r="Z7819" i="1"/>
  <c r="X7819" i="1"/>
  <c r="U7819" i="1"/>
  <c r="S7819" i="1"/>
  <c r="G7819" i="1"/>
  <c r="F7819" i="1"/>
  <c r="E7819" i="1"/>
  <c r="D7819" i="1"/>
  <c r="C7819" i="1"/>
  <c r="Z7818" i="1"/>
  <c r="X7818" i="1"/>
  <c r="U7818" i="1"/>
  <c r="S7818" i="1"/>
  <c r="G7818" i="1"/>
  <c r="F7818" i="1"/>
  <c r="E7818" i="1"/>
  <c r="D7818" i="1"/>
  <c r="C7818" i="1"/>
  <c r="Z7817" i="1"/>
  <c r="X7817" i="1"/>
  <c r="U7817" i="1"/>
  <c r="S7817" i="1"/>
  <c r="G7817" i="1"/>
  <c r="F7817" i="1"/>
  <c r="E7817" i="1"/>
  <c r="D7817" i="1"/>
  <c r="C7817" i="1"/>
  <c r="Z7816" i="1"/>
  <c r="X7816" i="1"/>
  <c r="U7816" i="1"/>
  <c r="S7816" i="1"/>
  <c r="G7816" i="1"/>
  <c r="F7816" i="1"/>
  <c r="E7816" i="1"/>
  <c r="D7816" i="1"/>
  <c r="C7816" i="1"/>
  <c r="Z7815" i="1"/>
  <c r="X7815" i="1"/>
  <c r="U7815" i="1"/>
  <c r="S7815" i="1"/>
  <c r="G7815" i="1"/>
  <c r="F7815" i="1"/>
  <c r="E7815" i="1"/>
  <c r="D7815" i="1"/>
  <c r="C7815" i="1"/>
  <c r="Z7814" i="1"/>
  <c r="X7814" i="1"/>
  <c r="U7814" i="1"/>
  <c r="S7814" i="1"/>
  <c r="G7814" i="1"/>
  <c r="F7814" i="1"/>
  <c r="E7814" i="1"/>
  <c r="D7814" i="1"/>
  <c r="C7814" i="1"/>
  <c r="Z7813" i="1"/>
  <c r="X7813" i="1"/>
  <c r="U7813" i="1"/>
  <c r="S7813" i="1"/>
  <c r="G7813" i="1"/>
  <c r="F7813" i="1"/>
  <c r="E7813" i="1"/>
  <c r="D7813" i="1"/>
  <c r="C7813" i="1"/>
  <c r="Z7812" i="1"/>
  <c r="X7812" i="1"/>
  <c r="U7812" i="1"/>
  <c r="S7812" i="1"/>
  <c r="G7812" i="1"/>
  <c r="F7812" i="1"/>
  <c r="E7812" i="1"/>
  <c r="D7812" i="1"/>
  <c r="C7812" i="1"/>
  <c r="Z7811" i="1"/>
  <c r="X7811" i="1"/>
  <c r="U7811" i="1"/>
  <c r="S7811" i="1"/>
  <c r="G7811" i="1"/>
  <c r="F7811" i="1"/>
  <c r="E7811" i="1"/>
  <c r="D7811" i="1"/>
  <c r="C7811" i="1"/>
  <c r="Z7810" i="1"/>
  <c r="X7810" i="1"/>
  <c r="U7810" i="1"/>
  <c r="S7810" i="1"/>
  <c r="G7810" i="1"/>
  <c r="F7810" i="1"/>
  <c r="E7810" i="1"/>
  <c r="D7810" i="1"/>
  <c r="C7810" i="1"/>
  <c r="Z7809" i="1"/>
  <c r="X7809" i="1"/>
  <c r="U7809" i="1"/>
  <c r="S7809" i="1"/>
  <c r="G7809" i="1"/>
  <c r="F7809" i="1"/>
  <c r="E7809" i="1"/>
  <c r="D7809" i="1"/>
  <c r="C7809" i="1"/>
  <c r="Z7808" i="1"/>
  <c r="X7808" i="1"/>
  <c r="U7808" i="1"/>
  <c r="S7808" i="1"/>
  <c r="G7808" i="1"/>
  <c r="F7808" i="1"/>
  <c r="E7808" i="1"/>
  <c r="D7808" i="1"/>
  <c r="C7808" i="1"/>
  <c r="Z7807" i="1"/>
  <c r="X7807" i="1"/>
  <c r="U7807" i="1"/>
  <c r="S7807" i="1"/>
  <c r="G7807" i="1"/>
  <c r="F7807" i="1"/>
  <c r="E7807" i="1"/>
  <c r="D7807" i="1"/>
  <c r="C7807" i="1"/>
  <c r="Z7806" i="1"/>
  <c r="X7806" i="1"/>
  <c r="U7806" i="1"/>
  <c r="S7806" i="1"/>
  <c r="G7806" i="1"/>
  <c r="F7806" i="1"/>
  <c r="E7806" i="1"/>
  <c r="D7806" i="1"/>
  <c r="C7806" i="1"/>
  <c r="Z7805" i="1"/>
  <c r="X7805" i="1"/>
  <c r="U7805" i="1"/>
  <c r="S7805" i="1"/>
  <c r="G7805" i="1"/>
  <c r="F7805" i="1"/>
  <c r="E7805" i="1"/>
  <c r="D7805" i="1"/>
  <c r="C7805" i="1"/>
  <c r="Z7804" i="1"/>
  <c r="X7804" i="1"/>
  <c r="U7804" i="1"/>
  <c r="S7804" i="1"/>
  <c r="G7804" i="1"/>
  <c r="F7804" i="1"/>
  <c r="E7804" i="1"/>
  <c r="D7804" i="1"/>
  <c r="C7804" i="1"/>
  <c r="Z7803" i="1"/>
  <c r="X7803" i="1"/>
  <c r="U7803" i="1"/>
  <c r="S7803" i="1"/>
  <c r="G7803" i="1"/>
  <c r="F7803" i="1"/>
  <c r="E7803" i="1"/>
  <c r="D7803" i="1"/>
  <c r="C7803" i="1"/>
  <c r="Z7802" i="1"/>
  <c r="X7802" i="1"/>
  <c r="U7802" i="1"/>
  <c r="S7802" i="1"/>
  <c r="G7802" i="1"/>
  <c r="F7802" i="1"/>
  <c r="E7802" i="1"/>
  <c r="D7802" i="1"/>
  <c r="C7802" i="1"/>
  <c r="Z7801" i="1"/>
  <c r="X7801" i="1"/>
  <c r="U7801" i="1"/>
  <c r="S7801" i="1"/>
  <c r="G7801" i="1"/>
  <c r="F7801" i="1"/>
  <c r="E7801" i="1"/>
  <c r="D7801" i="1"/>
  <c r="C7801" i="1"/>
  <c r="Z7800" i="1"/>
  <c r="X7800" i="1"/>
  <c r="U7800" i="1"/>
  <c r="S7800" i="1"/>
  <c r="G7800" i="1"/>
  <c r="F7800" i="1"/>
  <c r="E7800" i="1"/>
  <c r="D7800" i="1"/>
  <c r="C7800" i="1"/>
  <c r="Z7799" i="1"/>
  <c r="X7799" i="1"/>
  <c r="U7799" i="1"/>
  <c r="S7799" i="1"/>
  <c r="G7799" i="1"/>
  <c r="F7799" i="1"/>
  <c r="E7799" i="1"/>
  <c r="D7799" i="1"/>
  <c r="C7799" i="1"/>
  <c r="Z7798" i="1"/>
  <c r="X7798" i="1"/>
  <c r="U7798" i="1"/>
  <c r="S7798" i="1"/>
  <c r="G7798" i="1"/>
  <c r="F7798" i="1"/>
  <c r="E7798" i="1"/>
  <c r="D7798" i="1"/>
  <c r="C7798" i="1"/>
  <c r="Z7797" i="1"/>
  <c r="X7797" i="1"/>
  <c r="U7797" i="1"/>
  <c r="S7797" i="1"/>
  <c r="G7797" i="1"/>
  <c r="F7797" i="1"/>
  <c r="E7797" i="1"/>
  <c r="D7797" i="1"/>
  <c r="C7797" i="1"/>
  <c r="Z7796" i="1"/>
  <c r="X7796" i="1"/>
  <c r="U7796" i="1"/>
  <c r="S7796" i="1"/>
  <c r="G7796" i="1"/>
  <c r="F7796" i="1"/>
  <c r="E7796" i="1"/>
  <c r="D7796" i="1"/>
  <c r="C7796" i="1"/>
  <c r="Z7795" i="1"/>
  <c r="X7795" i="1"/>
  <c r="U7795" i="1"/>
  <c r="S7795" i="1"/>
  <c r="G7795" i="1"/>
  <c r="F7795" i="1"/>
  <c r="E7795" i="1"/>
  <c r="D7795" i="1"/>
  <c r="C7795" i="1"/>
  <c r="Z7794" i="1"/>
  <c r="X7794" i="1"/>
  <c r="U7794" i="1"/>
  <c r="S7794" i="1"/>
  <c r="G7794" i="1"/>
  <c r="F7794" i="1"/>
  <c r="E7794" i="1"/>
  <c r="D7794" i="1"/>
  <c r="C7794" i="1"/>
  <c r="Z7793" i="1"/>
  <c r="X7793" i="1"/>
  <c r="U7793" i="1"/>
  <c r="S7793" i="1"/>
  <c r="G7793" i="1"/>
  <c r="F7793" i="1"/>
  <c r="E7793" i="1"/>
  <c r="D7793" i="1"/>
  <c r="C7793" i="1"/>
  <c r="Z7792" i="1"/>
  <c r="X7792" i="1"/>
  <c r="U7792" i="1"/>
  <c r="S7792" i="1"/>
  <c r="G7792" i="1"/>
  <c r="F7792" i="1"/>
  <c r="E7792" i="1"/>
  <c r="D7792" i="1"/>
  <c r="C7792" i="1"/>
  <c r="Z7791" i="1"/>
  <c r="X7791" i="1"/>
  <c r="U7791" i="1"/>
  <c r="S7791" i="1"/>
  <c r="G7791" i="1"/>
  <c r="F7791" i="1"/>
  <c r="E7791" i="1"/>
  <c r="D7791" i="1"/>
  <c r="C7791" i="1"/>
  <c r="Z7790" i="1"/>
  <c r="X7790" i="1"/>
  <c r="U7790" i="1"/>
  <c r="S7790" i="1"/>
  <c r="G7790" i="1"/>
  <c r="F7790" i="1"/>
  <c r="E7790" i="1"/>
  <c r="D7790" i="1"/>
  <c r="C7790" i="1"/>
  <c r="Z7789" i="1"/>
  <c r="X7789" i="1"/>
  <c r="U7789" i="1"/>
  <c r="S7789" i="1"/>
  <c r="G7789" i="1"/>
  <c r="F7789" i="1"/>
  <c r="E7789" i="1"/>
  <c r="D7789" i="1"/>
  <c r="C7789" i="1"/>
  <c r="Z7788" i="1"/>
  <c r="X7788" i="1"/>
  <c r="U7788" i="1"/>
  <c r="S7788" i="1"/>
  <c r="G7788" i="1"/>
  <c r="F7788" i="1"/>
  <c r="E7788" i="1"/>
  <c r="D7788" i="1"/>
  <c r="C7788" i="1"/>
  <c r="Z7787" i="1"/>
  <c r="X7787" i="1"/>
  <c r="U7787" i="1"/>
  <c r="S7787" i="1"/>
  <c r="G7787" i="1"/>
  <c r="F7787" i="1"/>
  <c r="E7787" i="1"/>
  <c r="D7787" i="1"/>
  <c r="C7787" i="1"/>
  <c r="Z7786" i="1"/>
  <c r="X7786" i="1"/>
  <c r="U7786" i="1"/>
  <c r="S7786" i="1"/>
  <c r="G7786" i="1"/>
  <c r="F7786" i="1"/>
  <c r="E7786" i="1"/>
  <c r="D7786" i="1"/>
  <c r="C7786" i="1"/>
  <c r="Z7785" i="1"/>
  <c r="X7785" i="1"/>
  <c r="U7785" i="1"/>
  <c r="S7785" i="1"/>
  <c r="G7785" i="1"/>
  <c r="F7785" i="1"/>
  <c r="E7785" i="1"/>
  <c r="D7785" i="1"/>
  <c r="C7785" i="1"/>
  <c r="Z7784" i="1"/>
  <c r="X7784" i="1"/>
  <c r="U7784" i="1"/>
  <c r="S7784" i="1"/>
  <c r="G7784" i="1"/>
  <c r="F7784" i="1"/>
  <c r="E7784" i="1"/>
  <c r="D7784" i="1"/>
  <c r="C7784" i="1"/>
  <c r="Z7783" i="1"/>
  <c r="X7783" i="1"/>
  <c r="U7783" i="1"/>
  <c r="S7783" i="1"/>
  <c r="G7783" i="1"/>
  <c r="F7783" i="1"/>
  <c r="E7783" i="1"/>
  <c r="D7783" i="1"/>
  <c r="C7783" i="1"/>
  <c r="Z7782" i="1"/>
  <c r="X7782" i="1"/>
  <c r="U7782" i="1"/>
  <c r="S7782" i="1"/>
  <c r="G7782" i="1"/>
  <c r="F7782" i="1"/>
  <c r="E7782" i="1"/>
  <c r="D7782" i="1"/>
  <c r="C7782" i="1"/>
  <c r="Z7781" i="1"/>
  <c r="X7781" i="1"/>
  <c r="U7781" i="1"/>
  <c r="S7781" i="1"/>
  <c r="G7781" i="1"/>
  <c r="F7781" i="1"/>
  <c r="E7781" i="1"/>
  <c r="D7781" i="1"/>
  <c r="C7781" i="1"/>
  <c r="Z7780" i="1"/>
  <c r="X7780" i="1"/>
  <c r="U7780" i="1"/>
  <c r="S7780" i="1"/>
  <c r="G7780" i="1"/>
  <c r="F7780" i="1"/>
  <c r="E7780" i="1"/>
  <c r="D7780" i="1"/>
  <c r="C7780" i="1"/>
  <c r="Z7779" i="1"/>
  <c r="X7779" i="1"/>
  <c r="U7779" i="1"/>
  <c r="S7779" i="1"/>
  <c r="G7779" i="1"/>
  <c r="F7779" i="1"/>
  <c r="E7779" i="1"/>
  <c r="D7779" i="1"/>
  <c r="C7779" i="1"/>
  <c r="Z7778" i="1"/>
  <c r="X7778" i="1"/>
  <c r="U7778" i="1"/>
  <c r="S7778" i="1"/>
  <c r="G7778" i="1"/>
  <c r="F7778" i="1"/>
  <c r="E7778" i="1"/>
  <c r="D7778" i="1"/>
  <c r="C7778" i="1"/>
  <c r="Z7777" i="1"/>
  <c r="X7777" i="1"/>
  <c r="U7777" i="1"/>
  <c r="S7777" i="1"/>
  <c r="G7777" i="1"/>
  <c r="F7777" i="1"/>
  <c r="E7777" i="1"/>
  <c r="D7777" i="1"/>
  <c r="C7777" i="1"/>
  <c r="Z7776" i="1"/>
  <c r="X7776" i="1"/>
  <c r="U7776" i="1"/>
  <c r="S7776" i="1"/>
  <c r="G7776" i="1"/>
  <c r="F7776" i="1"/>
  <c r="E7776" i="1"/>
  <c r="D7776" i="1"/>
  <c r="C7776" i="1"/>
  <c r="Z7775" i="1"/>
  <c r="X7775" i="1"/>
  <c r="U7775" i="1"/>
  <c r="S7775" i="1"/>
  <c r="G7775" i="1"/>
  <c r="F7775" i="1"/>
  <c r="E7775" i="1"/>
  <c r="D7775" i="1"/>
  <c r="C7775" i="1"/>
  <c r="Z7774" i="1"/>
  <c r="X7774" i="1"/>
  <c r="U7774" i="1"/>
  <c r="S7774" i="1"/>
  <c r="G7774" i="1"/>
  <c r="F7774" i="1"/>
  <c r="E7774" i="1"/>
  <c r="D7774" i="1"/>
  <c r="C7774" i="1"/>
  <c r="Z7773" i="1"/>
  <c r="X7773" i="1"/>
  <c r="U7773" i="1"/>
  <c r="S7773" i="1"/>
  <c r="G7773" i="1"/>
  <c r="F7773" i="1"/>
  <c r="E7773" i="1"/>
  <c r="D7773" i="1"/>
  <c r="C7773" i="1"/>
  <c r="Z7772" i="1"/>
  <c r="X7772" i="1"/>
  <c r="U7772" i="1"/>
  <c r="S7772" i="1"/>
  <c r="G7772" i="1"/>
  <c r="F7772" i="1"/>
  <c r="E7772" i="1"/>
  <c r="D7772" i="1"/>
  <c r="C7772" i="1"/>
  <c r="Z7771" i="1"/>
  <c r="X7771" i="1"/>
  <c r="U7771" i="1"/>
  <c r="S7771" i="1"/>
  <c r="G7771" i="1"/>
  <c r="F7771" i="1"/>
  <c r="E7771" i="1"/>
  <c r="D7771" i="1"/>
  <c r="C7771" i="1"/>
  <c r="Z7770" i="1"/>
  <c r="X7770" i="1"/>
  <c r="U7770" i="1"/>
  <c r="S7770" i="1"/>
  <c r="G7770" i="1"/>
  <c r="F7770" i="1"/>
  <c r="E7770" i="1"/>
  <c r="D7770" i="1"/>
  <c r="C7770" i="1"/>
  <c r="Z7769" i="1"/>
  <c r="X7769" i="1"/>
  <c r="U7769" i="1"/>
  <c r="S7769" i="1"/>
  <c r="G7769" i="1"/>
  <c r="F7769" i="1"/>
  <c r="E7769" i="1"/>
  <c r="D7769" i="1"/>
  <c r="C7769" i="1"/>
  <c r="Z7768" i="1"/>
  <c r="X7768" i="1"/>
  <c r="U7768" i="1"/>
  <c r="S7768" i="1"/>
  <c r="G7768" i="1"/>
  <c r="F7768" i="1"/>
  <c r="E7768" i="1"/>
  <c r="D7768" i="1"/>
  <c r="C7768" i="1"/>
  <c r="Z7767" i="1"/>
  <c r="X7767" i="1"/>
  <c r="U7767" i="1"/>
  <c r="S7767" i="1"/>
  <c r="G7767" i="1"/>
  <c r="F7767" i="1"/>
  <c r="E7767" i="1"/>
  <c r="D7767" i="1"/>
  <c r="C7767" i="1"/>
  <c r="Z7766" i="1"/>
  <c r="X7766" i="1"/>
  <c r="U7766" i="1"/>
  <c r="S7766" i="1"/>
  <c r="G7766" i="1"/>
  <c r="F7766" i="1"/>
  <c r="E7766" i="1"/>
  <c r="D7766" i="1"/>
  <c r="C7766" i="1"/>
  <c r="Z7765" i="1"/>
  <c r="X7765" i="1"/>
  <c r="U7765" i="1"/>
  <c r="S7765" i="1"/>
  <c r="G7765" i="1"/>
  <c r="F7765" i="1"/>
  <c r="E7765" i="1"/>
  <c r="D7765" i="1"/>
  <c r="C7765" i="1"/>
  <c r="Z7764" i="1"/>
  <c r="X7764" i="1"/>
  <c r="U7764" i="1"/>
  <c r="S7764" i="1"/>
  <c r="G7764" i="1"/>
  <c r="F7764" i="1"/>
  <c r="E7764" i="1"/>
  <c r="D7764" i="1"/>
  <c r="C7764" i="1"/>
  <c r="Z7763" i="1"/>
  <c r="X7763" i="1"/>
  <c r="U7763" i="1"/>
  <c r="S7763" i="1"/>
  <c r="G7763" i="1"/>
  <c r="F7763" i="1"/>
  <c r="E7763" i="1"/>
  <c r="D7763" i="1"/>
  <c r="C7763" i="1"/>
  <c r="Z7762" i="1"/>
  <c r="X7762" i="1"/>
  <c r="U7762" i="1"/>
  <c r="S7762" i="1"/>
  <c r="G7762" i="1"/>
  <c r="F7762" i="1"/>
  <c r="E7762" i="1"/>
  <c r="D7762" i="1"/>
  <c r="C7762" i="1"/>
  <c r="Z7761" i="1"/>
  <c r="X7761" i="1"/>
  <c r="U7761" i="1"/>
  <c r="S7761" i="1"/>
  <c r="G7761" i="1"/>
  <c r="F7761" i="1"/>
  <c r="E7761" i="1"/>
  <c r="D7761" i="1"/>
  <c r="C7761" i="1"/>
  <c r="Z7760" i="1"/>
  <c r="X7760" i="1"/>
  <c r="U7760" i="1"/>
  <c r="S7760" i="1"/>
  <c r="G7760" i="1"/>
  <c r="F7760" i="1"/>
  <c r="E7760" i="1"/>
  <c r="D7760" i="1"/>
  <c r="C7760" i="1"/>
  <c r="Z7759" i="1"/>
  <c r="X7759" i="1"/>
  <c r="U7759" i="1"/>
  <c r="S7759" i="1"/>
  <c r="G7759" i="1"/>
  <c r="F7759" i="1"/>
  <c r="E7759" i="1"/>
  <c r="D7759" i="1"/>
  <c r="C7759" i="1"/>
  <c r="Z7758" i="1"/>
  <c r="X7758" i="1"/>
  <c r="U7758" i="1"/>
  <c r="S7758" i="1"/>
  <c r="G7758" i="1"/>
  <c r="F7758" i="1"/>
  <c r="E7758" i="1"/>
  <c r="D7758" i="1"/>
  <c r="C7758" i="1"/>
  <c r="Z7757" i="1"/>
  <c r="X7757" i="1"/>
  <c r="U7757" i="1"/>
  <c r="S7757" i="1"/>
  <c r="G7757" i="1"/>
  <c r="F7757" i="1"/>
  <c r="E7757" i="1"/>
  <c r="D7757" i="1"/>
  <c r="C7757" i="1"/>
  <c r="Z7756" i="1"/>
  <c r="X7756" i="1"/>
  <c r="U7756" i="1"/>
  <c r="S7756" i="1"/>
  <c r="G7756" i="1"/>
  <c r="F7756" i="1"/>
  <c r="E7756" i="1"/>
  <c r="D7756" i="1"/>
  <c r="C7756" i="1"/>
  <c r="Z7755" i="1"/>
  <c r="X7755" i="1"/>
  <c r="U7755" i="1"/>
  <c r="S7755" i="1"/>
  <c r="G7755" i="1"/>
  <c r="F7755" i="1"/>
  <c r="E7755" i="1"/>
  <c r="D7755" i="1"/>
  <c r="C7755" i="1"/>
  <c r="Z7754" i="1"/>
  <c r="X7754" i="1"/>
  <c r="U7754" i="1"/>
  <c r="S7754" i="1"/>
  <c r="G7754" i="1"/>
  <c r="F7754" i="1"/>
  <c r="E7754" i="1"/>
  <c r="D7754" i="1"/>
  <c r="C7754" i="1"/>
  <c r="Z7753" i="1"/>
  <c r="X7753" i="1"/>
  <c r="U7753" i="1"/>
  <c r="S7753" i="1"/>
  <c r="G7753" i="1"/>
  <c r="F7753" i="1"/>
  <c r="E7753" i="1"/>
  <c r="D7753" i="1"/>
  <c r="C7753" i="1"/>
  <c r="Z7752" i="1"/>
  <c r="X7752" i="1"/>
  <c r="U7752" i="1"/>
  <c r="S7752" i="1"/>
  <c r="G7752" i="1"/>
  <c r="F7752" i="1"/>
  <c r="E7752" i="1"/>
  <c r="D7752" i="1"/>
  <c r="C7752" i="1"/>
  <c r="Z7751" i="1"/>
  <c r="X7751" i="1"/>
  <c r="U7751" i="1"/>
  <c r="S7751" i="1"/>
  <c r="G7751" i="1"/>
  <c r="F7751" i="1"/>
  <c r="E7751" i="1"/>
  <c r="D7751" i="1"/>
  <c r="C7751" i="1"/>
  <c r="Z7750" i="1"/>
  <c r="X7750" i="1"/>
  <c r="U7750" i="1"/>
  <c r="S7750" i="1"/>
  <c r="G7750" i="1"/>
  <c r="F7750" i="1"/>
  <c r="E7750" i="1"/>
  <c r="D7750" i="1"/>
  <c r="C7750" i="1"/>
  <c r="Z7749" i="1"/>
  <c r="X7749" i="1"/>
  <c r="U7749" i="1"/>
  <c r="S7749" i="1"/>
  <c r="G7749" i="1"/>
  <c r="F7749" i="1"/>
  <c r="E7749" i="1"/>
  <c r="D7749" i="1"/>
  <c r="C7749" i="1"/>
  <c r="Z7748" i="1"/>
  <c r="X7748" i="1"/>
  <c r="U7748" i="1"/>
  <c r="S7748" i="1"/>
  <c r="G7748" i="1"/>
  <c r="F7748" i="1"/>
  <c r="E7748" i="1"/>
  <c r="D7748" i="1"/>
  <c r="C7748" i="1"/>
  <c r="Z7747" i="1"/>
  <c r="X7747" i="1"/>
  <c r="U7747" i="1"/>
  <c r="S7747" i="1"/>
  <c r="G7747" i="1"/>
  <c r="F7747" i="1"/>
  <c r="E7747" i="1"/>
  <c r="D7747" i="1"/>
  <c r="C7747" i="1"/>
  <c r="Z7746" i="1"/>
  <c r="X7746" i="1"/>
  <c r="U7746" i="1"/>
  <c r="S7746" i="1"/>
  <c r="G7746" i="1"/>
  <c r="F7746" i="1"/>
  <c r="E7746" i="1"/>
  <c r="D7746" i="1"/>
  <c r="C7746" i="1"/>
  <c r="Z7745" i="1"/>
  <c r="X7745" i="1"/>
  <c r="U7745" i="1"/>
  <c r="S7745" i="1"/>
  <c r="G7745" i="1"/>
  <c r="F7745" i="1"/>
  <c r="E7745" i="1"/>
  <c r="D7745" i="1"/>
  <c r="C7745" i="1"/>
  <c r="Z7744" i="1"/>
  <c r="X7744" i="1"/>
  <c r="U7744" i="1"/>
  <c r="S7744" i="1"/>
  <c r="G7744" i="1"/>
  <c r="F7744" i="1"/>
  <c r="E7744" i="1"/>
  <c r="D7744" i="1"/>
  <c r="C7744" i="1"/>
  <c r="Z7743" i="1"/>
  <c r="X7743" i="1"/>
  <c r="U7743" i="1"/>
  <c r="S7743" i="1"/>
  <c r="G7743" i="1"/>
  <c r="F7743" i="1"/>
  <c r="E7743" i="1"/>
  <c r="D7743" i="1"/>
  <c r="C7743" i="1"/>
  <c r="Z7742" i="1"/>
  <c r="X7742" i="1"/>
  <c r="U7742" i="1"/>
  <c r="S7742" i="1"/>
  <c r="G7742" i="1"/>
  <c r="F7742" i="1"/>
  <c r="E7742" i="1"/>
  <c r="D7742" i="1"/>
  <c r="C7742" i="1"/>
  <c r="Z7741" i="1"/>
  <c r="X7741" i="1"/>
  <c r="U7741" i="1"/>
  <c r="S7741" i="1"/>
  <c r="G7741" i="1"/>
  <c r="F7741" i="1"/>
  <c r="E7741" i="1"/>
  <c r="D7741" i="1"/>
  <c r="C7741" i="1"/>
  <c r="Z7740" i="1"/>
  <c r="X7740" i="1"/>
  <c r="U7740" i="1"/>
  <c r="S7740" i="1"/>
  <c r="G7740" i="1"/>
  <c r="F7740" i="1"/>
  <c r="E7740" i="1"/>
  <c r="D7740" i="1"/>
  <c r="C7740" i="1"/>
  <c r="Z7739" i="1"/>
  <c r="X7739" i="1"/>
  <c r="U7739" i="1"/>
  <c r="S7739" i="1"/>
  <c r="G7739" i="1"/>
  <c r="F7739" i="1"/>
  <c r="E7739" i="1"/>
  <c r="D7739" i="1"/>
  <c r="C7739" i="1"/>
  <c r="Z7738" i="1"/>
  <c r="X7738" i="1"/>
  <c r="U7738" i="1"/>
  <c r="S7738" i="1"/>
  <c r="G7738" i="1"/>
  <c r="F7738" i="1"/>
  <c r="E7738" i="1"/>
  <c r="D7738" i="1"/>
  <c r="C7738" i="1"/>
  <c r="Z7737" i="1"/>
  <c r="X7737" i="1"/>
  <c r="U7737" i="1"/>
  <c r="S7737" i="1"/>
  <c r="G7737" i="1"/>
  <c r="F7737" i="1"/>
  <c r="E7737" i="1"/>
  <c r="D7737" i="1"/>
  <c r="C7737" i="1"/>
  <c r="Z7736" i="1"/>
  <c r="X7736" i="1"/>
  <c r="U7736" i="1"/>
  <c r="S7736" i="1"/>
  <c r="G7736" i="1"/>
  <c r="F7736" i="1"/>
  <c r="E7736" i="1"/>
  <c r="D7736" i="1"/>
  <c r="C7736" i="1"/>
  <c r="Z7735" i="1"/>
  <c r="X7735" i="1"/>
  <c r="U7735" i="1"/>
  <c r="S7735" i="1"/>
  <c r="G7735" i="1"/>
  <c r="F7735" i="1"/>
  <c r="E7735" i="1"/>
  <c r="D7735" i="1"/>
  <c r="C7735" i="1"/>
  <c r="Z7734" i="1"/>
  <c r="X7734" i="1"/>
  <c r="U7734" i="1"/>
  <c r="S7734" i="1"/>
  <c r="G7734" i="1"/>
  <c r="F7734" i="1"/>
  <c r="E7734" i="1"/>
  <c r="D7734" i="1"/>
  <c r="C7734" i="1"/>
  <c r="Z7733" i="1"/>
  <c r="X7733" i="1"/>
  <c r="U7733" i="1"/>
  <c r="S7733" i="1"/>
  <c r="G7733" i="1"/>
  <c r="F7733" i="1"/>
  <c r="E7733" i="1"/>
  <c r="D7733" i="1"/>
  <c r="C7733" i="1"/>
  <c r="Z7732" i="1"/>
  <c r="X7732" i="1"/>
  <c r="U7732" i="1"/>
  <c r="S7732" i="1"/>
  <c r="G7732" i="1"/>
  <c r="F7732" i="1"/>
  <c r="E7732" i="1"/>
  <c r="D7732" i="1"/>
  <c r="C7732" i="1"/>
  <c r="Z7731" i="1"/>
  <c r="X7731" i="1"/>
  <c r="U7731" i="1"/>
  <c r="S7731" i="1"/>
  <c r="G7731" i="1"/>
  <c r="F7731" i="1"/>
  <c r="E7731" i="1"/>
  <c r="D7731" i="1"/>
  <c r="C7731" i="1"/>
  <c r="Z7730" i="1"/>
  <c r="X7730" i="1"/>
  <c r="U7730" i="1"/>
  <c r="S7730" i="1"/>
  <c r="G7730" i="1"/>
  <c r="F7730" i="1"/>
  <c r="E7730" i="1"/>
  <c r="D7730" i="1"/>
  <c r="C7730" i="1"/>
  <c r="Z7729" i="1"/>
  <c r="X7729" i="1"/>
  <c r="U7729" i="1"/>
  <c r="S7729" i="1"/>
  <c r="G7729" i="1"/>
  <c r="F7729" i="1"/>
  <c r="E7729" i="1"/>
  <c r="D7729" i="1"/>
  <c r="C7729" i="1"/>
  <c r="Z7728" i="1"/>
  <c r="X7728" i="1"/>
  <c r="U7728" i="1"/>
  <c r="S7728" i="1"/>
  <c r="G7728" i="1"/>
  <c r="F7728" i="1"/>
  <c r="E7728" i="1"/>
  <c r="D7728" i="1"/>
  <c r="C7728" i="1"/>
  <c r="Z7727" i="1"/>
  <c r="X7727" i="1"/>
  <c r="U7727" i="1"/>
  <c r="S7727" i="1"/>
  <c r="G7727" i="1"/>
  <c r="F7727" i="1"/>
  <c r="E7727" i="1"/>
  <c r="D7727" i="1"/>
  <c r="C7727" i="1"/>
  <c r="Z7726" i="1"/>
  <c r="X7726" i="1"/>
  <c r="U7726" i="1"/>
  <c r="S7726" i="1"/>
  <c r="G7726" i="1"/>
  <c r="F7726" i="1"/>
  <c r="E7726" i="1"/>
  <c r="D7726" i="1"/>
  <c r="C7726" i="1"/>
  <c r="Z7725" i="1"/>
  <c r="X7725" i="1"/>
  <c r="U7725" i="1"/>
  <c r="S7725" i="1"/>
  <c r="G7725" i="1"/>
  <c r="F7725" i="1"/>
  <c r="E7725" i="1"/>
  <c r="D7725" i="1"/>
  <c r="C7725" i="1"/>
  <c r="Z7724" i="1"/>
  <c r="X7724" i="1"/>
  <c r="U7724" i="1"/>
  <c r="S7724" i="1"/>
  <c r="G7724" i="1"/>
  <c r="F7724" i="1"/>
  <c r="E7724" i="1"/>
  <c r="D7724" i="1"/>
  <c r="C7724" i="1"/>
  <c r="Z7723" i="1"/>
  <c r="X7723" i="1"/>
  <c r="U7723" i="1"/>
  <c r="S7723" i="1"/>
  <c r="G7723" i="1"/>
  <c r="F7723" i="1"/>
  <c r="E7723" i="1"/>
  <c r="D7723" i="1"/>
  <c r="C7723" i="1"/>
  <c r="Z7722" i="1"/>
  <c r="X7722" i="1"/>
  <c r="U7722" i="1"/>
  <c r="S7722" i="1"/>
  <c r="G7722" i="1"/>
  <c r="F7722" i="1"/>
  <c r="E7722" i="1"/>
  <c r="D7722" i="1"/>
  <c r="C7722" i="1"/>
  <c r="Z7721" i="1"/>
  <c r="X7721" i="1"/>
  <c r="U7721" i="1"/>
  <c r="S7721" i="1"/>
  <c r="G7721" i="1"/>
  <c r="F7721" i="1"/>
  <c r="E7721" i="1"/>
  <c r="D7721" i="1"/>
  <c r="C7721" i="1"/>
  <c r="Z7720" i="1"/>
  <c r="X7720" i="1"/>
  <c r="U7720" i="1"/>
  <c r="S7720" i="1"/>
  <c r="G7720" i="1"/>
  <c r="F7720" i="1"/>
  <c r="E7720" i="1"/>
  <c r="D7720" i="1"/>
  <c r="C7720" i="1"/>
  <c r="Z7719" i="1"/>
  <c r="X7719" i="1"/>
  <c r="U7719" i="1"/>
  <c r="S7719" i="1"/>
  <c r="G7719" i="1"/>
  <c r="F7719" i="1"/>
  <c r="E7719" i="1"/>
  <c r="D7719" i="1"/>
  <c r="C7719" i="1"/>
  <c r="Z7718" i="1"/>
  <c r="X7718" i="1"/>
  <c r="U7718" i="1"/>
  <c r="S7718" i="1"/>
  <c r="G7718" i="1"/>
  <c r="F7718" i="1"/>
  <c r="E7718" i="1"/>
  <c r="D7718" i="1"/>
  <c r="C7718" i="1"/>
  <c r="Z7717" i="1"/>
  <c r="X7717" i="1"/>
  <c r="U7717" i="1"/>
  <c r="S7717" i="1"/>
  <c r="G7717" i="1"/>
  <c r="F7717" i="1"/>
  <c r="E7717" i="1"/>
  <c r="D7717" i="1"/>
  <c r="C7717" i="1"/>
  <c r="Z7716" i="1"/>
  <c r="X7716" i="1"/>
  <c r="U7716" i="1"/>
  <c r="S7716" i="1"/>
  <c r="G7716" i="1"/>
  <c r="F7716" i="1"/>
  <c r="E7716" i="1"/>
  <c r="D7716" i="1"/>
  <c r="C7716" i="1"/>
  <c r="Z7715" i="1"/>
  <c r="X7715" i="1"/>
  <c r="U7715" i="1"/>
  <c r="S7715" i="1"/>
  <c r="G7715" i="1"/>
  <c r="F7715" i="1"/>
  <c r="E7715" i="1"/>
  <c r="D7715" i="1"/>
  <c r="C7715" i="1"/>
  <c r="Z7714" i="1"/>
  <c r="X7714" i="1"/>
  <c r="U7714" i="1"/>
  <c r="S7714" i="1"/>
  <c r="G7714" i="1"/>
  <c r="F7714" i="1"/>
  <c r="E7714" i="1"/>
  <c r="D7714" i="1"/>
  <c r="C7714" i="1"/>
  <c r="Z7713" i="1"/>
  <c r="X7713" i="1"/>
  <c r="U7713" i="1"/>
  <c r="S7713" i="1"/>
  <c r="G7713" i="1"/>
  <c r="F7713" i="1"/>
  <c r="E7713" i="1"/>
  <c r="D7713" i="1"/>
  <c r="C7713" i="1"/>
  <c r="Z7712" i="1"/>
  <c r="X7712" i="1"/>
  <c r="U7712" i="1"/>
  <c r="S7712" i="1"/>
  <c r="G7712" i="1"/>
  <c r="F7712" i="1"/>
  <c r="E7712" i="1"/>
  <c r="D7712" i="1"/>
  <c r="C7712" i="1"/>
  <c r="Z7711" i="1"/>
  <c r="X7711" i="1"/>
  <c r="U7711" i="1"/>
  <c r="S7711" i="1"/>
  <c r="G7711" i="1"/>
  <c r="F7711" i="1"/>
  <c r="E7711" i="1"/>
  <c r="D7711" i="1"/>
  <c r="C7711" i="1"/>
  <c r="Z7710" i="1"/>
  <c r="X7710" i="1"/>
  <c r="U7710" i="1"/>
  <c r="S7710" i="1"/>
  <c r="G7710" i="1"/>
  <c r="F7710" i="1"/>
  <c r="E7710" i="1"/>
  <c r="D7710" i="1"/>
  <c r="C7710" i="1"/>
  <c r="Z7709" i="1"/>
  <c r="X7709" i="1"/>
  <c r="U7709" i="1"/>
  <c r="S7709" i="1"/>
  <c r="G7709" i="1"/>
  <c r="F7709" i="1"/>
  <c r="E7709" i="1"/>
  <c r="D7709" i="1"/>
  <c r="C7709" i="1"/>
  <c r="Z7708" i="1"/>
  <c r="X7708" i="1"/>
  <c r="U7708" i="1"/>
  <c r="S7708" i="1"/>
  <c r="G7708" i="1"/>
  <c r="F7708" i="1"/>
  <c r="E7708" i="1"/>
  <c r="D7708" i="1"/>
  <c r="C7708" i="1"/>
  <c r="Z7707" i="1"/>
  <c r="X7707" i="1"/>
  <c r="U7707" i="1"/>
  <c r="S7707" i="1"/>
  <c r="G7707" i="1"/>
  <c r="F7707" i="1"/>
  <c r="E7707" i="1"/>
  <c r="D7707" i="1"/>
  <c r="C7707" i="1"/>
  <c r="Z7706" i="1"/>
  <c r="X7706" i="1"/>
  <c r="U7706" i="1"/>
  <c r="S7706" i="1"/>
  <c r="G7706" i="1"/>
  <c r="F7706" i="1"/>
  <c r="E7706" i="1"/>
  <c r="D7706" i="1"/>
  <c r="C7706" i="1"/>
  <c r="Z7705" i="1"/>
  <c r="X7705" i="1"/>
  <c r="U7705" i="1"/>
  <c r="S7705" i="1"/>
  <c r="G7705" i="1"/>
  <c r="F7705" i="1"/>
  <c r="E7705" i="1"/>
  <c r="D7705" i="1"/>
  <c r="C7705" i="1"/>
  <c r="Z7704" i="1"/>
  <c r="X7704" i="1"/>
  <c r="U7704" i="1"/>
  <c r="S7704" i="1"/>
  <c r="G7704" i="1"/>
  <c r="F7704" i="1"/>
  <c r="E7704" i="1"/>
  <c r="D7704" i="1"/>
  <c r="C7704" i="1"/>
  <c r="Z7703" i="1"/>
  <c r="X7703" i="1"/>
  <c r="U7703" i="1"/>
  <c r="S7703" i="1"/>
  <c r="G7703" i="1"/>
  <c r="F7703" i="1"/>
  <c r="E7703" i="1"/>
  <c r="D7703" i="1"/>
  <c r="C7703" i="1"/>
  <c r="Z7702" i="1"/>
  <c r="X7702" i="1"/>
  <c r="U7702" i="1"/>
  <c r="S7702" i="1"/>
  <c r="G7702" i="1"/>
  <c r="F7702" i="1"/>
  <c r="E7702" i="1"/>
  <c r="D7702" i="1"/>
  <c r="C7702" i="1"/>
  <c r="Z7701" i="1"/>
  <c r="X7701" i="1"/>
  <c r="U7701" i="1"/>
  <c r="S7701" i="1"/>
  <c r="G7701" i="1"/>
  <c r="F7701" i="1"/>
  <c r="E7701" i="1"/>
  <c r="D7701" i="1"/>
  <c r="C7701" i="1"/>
  <c r="Z7700" i="1"/>
  <c r="X7700" i="1"/>
  <c r="U7700" i="1"/>
  <c r="S7700" i="1"/>
  <c r="G7700" i="1"/>
  <c r="F7700" i="1"/>
  <c r="E7700" i="1"/>
  <c r="D7700" i="1"/>
  <c r="C7700" i="1"/>
  <c r="Z7699" i="1"/>
  <c r="X7699" i="1"/>
  <c r="U7699" i="1"/>
  <c r="S7699" i="1"/>
  <c r="G7699" i="1"/>
  <c r="F7699" i="1"/>
  <c r="E7699" i="1"/>
  <c r="D7699" i="1"/>
  <c r="C7699" i="1"/>
  <c r="Z7698" i="1"/>
  <c r="X7698" i="1"/>
  <c r="U7698" i="1"/>
  <c r="S7698" i="1"/>
  <c r="G7698" i="1"/>
  <c r="F7698" i="1"/>
  <c r="E7698" i="1"/>
  <c r="D7698" i="1"/>
  <c r="C7698" i="1"/>
  <c r="Z7697" i="1"/>
  <c r="X7697" i="1"/>
  <c r="U7697" i="1"/>
  <c r="S7697" i="1"/>
  <c r="G7697" i="1"/>
  <c r="F7697" i="1"/>
  <c r="E7697" i="1"/>
  <c r="D7697" i="1"/>
  <c r="C7697" i="1"/>
  <c r="Z7696" i="1"/>
  <c r="X7696" i="1"/>
  <c r="U7696" i="1"/>
  <c r="S7696" i="1"/>
  <c r="G7696" i="1"/>
  <c r="F7696" i="1"/>
  <c r="E7696" i="1"/>
  <c r="D7696" i="1"/>
  <c r="C7696" i="1"/>
  <c r="Z7695" i="1"/>
  <c r="X7695" i="1"/>
  <c r="U7695" i="1"/>
  <c r="S7695" i="1"/>
  <c r="G7695" i="1"/>
  <c r="F7695" i="1"/>
  <c r="E7695" i="1"/>
  <c r="D7695" i="1"/>
  <c r="C7695" i="1"/>
  <c r="Z7694" i="1"/>
  <c r="X7694" i="1"/>
  <c r="U7694" i="1"/>
  <c r="S7694" i="1"/>
  <c r="G7694" i="1"/>
  <c r="F7694" i="1"/>
  <c r="E7694" i="1"/>
  <c r="D7694" i="1"/>
  <c r="C7694" i="1"/>
  <c r="Z7693" i="1"/>
  <c r="X7693" i="1"/>
  <c r="U7693" i="1"/>
  <c r="S7693" i="1"/>
  <c r="G7693" i="1"/>
  <c r="F7693" i="1"/>
  <c r="E7693" i="1"/>
  <c r="D7693" i="1"/>
  <c r="C7693" i="1"/>
  <c r="Z7692" i="1"/>
  <c r="X7692" i="1"/>
  <c r="U7692" i="1"/>
  <c r="S7692" i="1"/>
  <c r="G7692" i="1"/>
  <c r="F7692" i="1"/>
  <c r="E7692" i="1"/>
  <c r="D7692" i="1"/>
  <c r="C7692" i="1"/>
  <c r="Z7691" i="1"/>
  <c r="X7691" i="1"/>
  <c r="U7691" i="1"/>
  <c r="S7691" i="1"/>
  <c r="G7691" i="1"/>
  <c r="F7691" i="1"/>
  <c r="E7691" i="1"/>
  <c r="D7691" i="1"/>
  <c r="C7691" i="1"/>
  <c r="Z7690" i="1"/>
  <c r="X7690" i="1"/>
  <c r="U7690" i="1"/>
  <c r="S7690" i="1"/>
  <c r="G7690" i="1"/>
  <c r="F7690" i="1"/>
  <c r="E7690" i="1"/>
  <c r="D7690" i="1"/>
  <c r="C7690" i="1"/>
  <c r="Z7689" i="1"/>
  <c r="X7689" i="1"/>
  <c r="U7689" i="1"/>
  <c r="S7689" i="1"/>
  <c r="G7689" i="1"/>
  <c r="F7689" i="1"/>
  <c r="E7689" i="1"/>
  <c r="D7689" i="1"/>
  <c r="C7689" i="1"/>
  <c r="Z7688" i="1"/>
  <c r="X7688" i="1"/>
  <c r="U7688" i="1"/>
  <c r="S7688" i="1"/>
  <c r="G7688" i="1"/>
  <c r="F7688" i="1"/>
  <c r="E7688" i="1"/>
  <c r="D7688" i="1"/>
  <c r="C7688" i="1"/>
  <c r="Z7687" i="1"/>
  <c r="X7687" i="1"/>
  <c r="U7687" i="1"/>
  <c r="S7687" i="1"/>
  <c r="G7687" i="1"/>
  <c r="F7687" i="1"/>
  <c r="E7687" i="1"/>
  <c r="D7687" i="1"/>
  <c r="C7687" i="1"/>
  <c r="Z7686" i="1"/>
  <c r="X7686" i="1"/>
  <c r="U7686" i="1"/>
  <c r="S7686" i="1"/>
  <c r="G7686" i="1"/>
  <c r="F7686" i="1"/>
  <c r="E7686" i="1"/>
  <c r="D7686" i="1"/>
  <c r="C7686" i="1"/>
  <c r="Z7685" i="1"/>
  <c r="X7685" i="1"/>
  <c r="U7685" i="1"/>
  <c r="S7685" i="1"/>
  <c r="G7685" i="1"/>
  <c r="F7685" i="1"/>
  <c r="E7685" i="1"/>
  <c r="D7685" i="1"/>
  <c r="C7685" i="1"/>
  <c r="Z7684" i="1"/>
  <c r="X7684" i="1"/>
  <c r="U7684" i="1"/>
  <c r="S7684" i="1"/>
  <c r="G7684" i="1"/>
  <c r="F7684" i="1"/>
  <c r="E7684" i="1"/>
  <c r="D7684" i="1"/>
  <c r="C7684" i="1"/>
  <c r="Z7683" i="1"/>
  <c r="X7683" i="1"/>
  <c r="U7683" i="1"/>
  <c r="S7683" i="1"/>
  <c r="G7683" i="1"/>
  <c r="F7683" i="1"/>
  <c r="E7683" i="1"/>
  <c r="D7683" i="1"/>
  <c r="C7683" i="1"/>
  <c r="Z7682" i="1"/>
  <c r="X7682" i="1"/>
  <c r="U7682" i="1"/>
  <c r="S7682" i="1"/>
  <c r="G7682" i="1"/>
  <c r="F7682" i="1"/>
  <c r="E7682" i="1"/>
  <c r="D7682" i="1"/>
  <c r="C7682" i="1"/>
  <c r="Z7681" i="1"/>
  <c r="X7681" i="1"/>
  <c r="U7681" i="1"/>
  <c r="S7681" i="1"/>
  <c r="G7681" i="1"/>
  <c r="F7681" i="1"/>
  <c r="E7681" i="1"/>
  <c r="D7681" i="1"/>
  <c r="C7681" i="1"/>
  <c r="Z7680" i="1"/>
  <c r="X7680" i="1"/>
  <c r="U7680" i="1"/>
  <c r="S7680" i="1"/>
  <c r="G7680" i="1"/>
  <c r="F7680" i="1"/>
  <c r="E7680" i="1"/>
  <c r="D7680" i="1"/>
  <c r="C7680" i="1"/>
  <c r="Z7679" i="1"/>
  <c r="X7679" i="1"/>
  <c r="U7679" i="1"/>
  <c r="S7679" i="1"/>
  <c r="G7679" i="1"/>
  <c r="F7679" i="1"/>
  <c r="E7679" i="1"/>
  <c r="D7679" i="1"/>
  <c r="C7679" i="1"/>
  <c r="Z7678" i="1"/>
  <c r="X7678" i="1"/>
  <c r="U7678" i="1"/>
  <c r="S7678" i="1"/>
  <c r="G7678" i="1"/>
  <c r="F7678" i="1"/>
  <c r="E7678" i="1"/>
  <c r="D7678" i="1"/>
  <c r="C7678" i="1"/>
  <c r="Z7677" i="1"/>
  <c r="X7677" i="1"/>
  <c r="U7677" i="1"/>
  <c r="S7677" i="1"/>
  <c r="G7677" i="1"/>
  <c r="F7677" i="1"/>
  <c r="E7677" i="1"/>
  <c r="D7677" i="1"/>
  <c r="C7677" i="1"/>
  <c r="Z7676" i="1"/>
  <c r="X7676" i="1"/>
  <c r="U7676" i="1"/>
  <c r="S7676" i="1"/>
  <c r="G7676" i="1"/>
  <c r="F7676" i="1"/>
  <c r="E7676" i="1"/>
  <c r="D7676" i="1"/>
  <c r="C7676" i="1"/>
  <c r="Z7675" i="1"/>
  <c r="X7675" i="1"/>
  <c r="U7675" i="1"/>
  <c r="S7675" i="1"/>
  <c r="G7675" i="1"/>
  <c r="F7675" i="1"/>
  <c r="E7675" i="1"/>
  <c r="D7675" i="1"/>
  <c r="C7675" i="1"/>
  <c r="Z7674" i="1"/>
  <c r="X7674" i="1"/>
  <c r="U7674" i="1"/>
  <c r="S7674" i="1"/>
  <c r="G7674" i="1"/>
  <c r="F7674" i="1"/>
  <c r="E7674" i="1"/>
  <c r="D7674" i="1"/>
  <c r="C7674" i="1"/>
  <c r="Z7673" i="1"/>
  <c r="X7673" i="1"/>
  <c r="U7673" i="1"/>
  <c r="S7673" i="1"/>
  <c r="G7673" i="1"/>
  <c r="F7673" i="1"/>
  <c r="E7673" i="1"/>
  <c r="D7673" i="1"/>
  <c r="C7673" i="1"/>
  <c r="Z7672" i="1"/>
  <c r="X7672" i="1"/>
  <c r="U7672" i="1"/>
  <c r="S7672" i="1"/>
  <c r="G7672" i="1"/>
  <c r="F7672" i="1"/>
  <c r="E7672" i="1"/>
  <c r="D7672" i="1"/>
  <c r="C7672" i="1"/>
  <c r="Z7671" i="1"/>
  <c r="X7671" i="1"/>
  <c r="U7671" i="1"/>
  <c r="S7671" i="1"/>
  <c r="G7671" i="1"/>
  <c r="F7671" i="1"/>
  <c r="E7671" i="1"/>
  <c r="D7671" i="1"/>
  <c r="C7671" i="1"/>
  <c r="Z7670" i="1"/>
  <c r="X7670" i="1"/>
  <c r="U7670" i="1"/>
  <c r="S7670" i="1"/>
  <c r="G7670" i="1"/>
  <c r="F7670" i="1"/>
  <c r="E7670" i="1"/>
  <c r="D7670" i="1"/>
  <c r="C7670" i="1"/>
  <c r="Z7669" i="1"/>
  <c r="X7669" i="1"/>
  <c r="U7669" i="1"/>
  <c r="S7669" i="1"/>
  <c r="G7669" i="1"/>
  <c r="F7669" i="1"/>
  <c r="E7669" i="1"/>
  <c r="D7669" i="1"/>
  <c r="C7669" i="1"/>
  <c r="Z7668" i="1"/>
  <c r="X7668" i="1"/>
  <c r="U7668" i="1"/>
  <c r="S7668" i="1"/>
  <c r="G7668" i="1"/>
  <c r="F7668" i="1"/>
  <c r="E7668" i="1"/>
  <c r="D7668" i="1"/>
  <c r="C7668" i="1"/>
  <c r="Z7667" i="1"/>
  <c r="X7667" i="1"/>
  <c r="U7667" i="1"/>
  <c r="S7667" i="1"/>
  <c r="G7667" i="1"/>
  <c r="F7667" i="1"/>
  <c r="E7667" i="1"/>
  <c r="D7667" i="1"/>
  <c r="C7667" i="1"/>
  <c r="Z7666" i="1"/>
  <c r="X7666" i="1"/>
  <c r="U7666" i="1"/>
  <c r="S7666" i="1"/>
  <c r="G7666" i="1"/>
  <c r="F7666" i="1"/>
  <c r="E7666" i="1"/>
  <c r="D7666" i="1"/>
  <c r="C7666" i="1"/>
  <c r="Z7665" i="1"/>
  <c r="X7665" i="1"/>
  <c r="U7665" i="1"/>
  <c r="S7665" i="1"/>
  <c r="G7665" i="1"/>
  <c r="F7665" i="1"/>
  <c r="E7665" i="1"/>
  <c r="D7665" i="1"/>
  <c r="C7665" i="1"/>
  <c r="Z7664" i="1"/>
  <c r="X7664" i="1"/>
  <c r="U7664" i="1"/>
  <c r="S7664" i="1"/>
  <c r="G7664" i="1"/>
  <c r="F7664" i="1"/>
  <c r="E7664" i="1"/>
  <c r="D7664" i="1"/>
  <c r="C7664" i="1"/>
  <c r="Z7663" i="1"/>
  <c r="X7663" i="1"/>
  <c r="U7663" i="1"/>
  <c r="S7663" i="1"/>
  <c r="G7663" i="1"/>
  <c r="F7663" i="1"/>
  <c r="E7663" i="1"/>
  <c r="D7663" i="1"/>
  <c r="C7663" i="1"/>
  <c r="Z7662" i="1"/>
  <c r="X7662" i="1"/>
  <c r="U7662" i="1"/>
  <c r="S7662" i="1"/>
  <c r="G7662" i="1"/>
  <c r="F7662" i="1"/>
  <c r="E7662" i="1"/>
  <c r="D7662" i="1"/>
  <c r="C7662" i="1"/>
  <c r="Z7661" i="1"/>
  <c r="X7661" i="1"/>
  <c r="U7661" i="1"/>
  <c r="S7661" i="1"/>
  <c r="G7661" i="1"/>
  <c r="F7661" i="1"/>
  <c r="E7661" i="1"/>
  <c r="D7661" i="1"/>
  <c r="C7661" i="1"/>
  <c r="Z7660" i="1"/>
  <c r="X7660" i="1"/>
  <c r="U7660" i="1"/>
  <c r="S7660" i="1"/>
  <c r="G7660" i="1"/>
  <c r="F7660" i="1"/>
  <c r="E7660" i="1"/>
  <c r="D7660" i="1"/>
  <c r="C7660" i="1"/>
  <c r="Z7659" i="1"/>
  <c r="X7659" i="1"/>
  <c r="U7659" i="1"/>
  <c r="S7659" i="1"/>
  <c r="G7659" i="1"/>
  <c r="F7659" i="1"/>
  <c r="E7659" i="1"/>
  <c r="D7659" i="1"/>
  <c r="C7659" i="1"/>
  <c r="Z7658" i="1"/>
  <c r="X7658" i="1"/>
  <c r="U7658" i="1"/>
  <c r="S7658" i="1"/>
  <c r="G7658" i="1"/>
  <c r="F7658" i="1"/>
  <c r="E7658" i="1"/>
  <c r="D7658" i="1"/>
  <c r="C7658" i="1"/>
  <c r="Z7657" i="1"/>
  <c r="X7657" i="1"/>
  <c r="U7657" i="1"/>
  <c r="S7657" i="1"/>
  <c r="G7657" i="1"/>
  <c r="F7657" i="1"/>
  <c r="E7657" i="1"/>
  <c r="D7657" i="1"/>
  <c r="C7657" i="1"/>
  <c r="Z7656" i="1"/>
  <c r="X7656" i="1"/>
  <c r="U7656" i="1"/>
  <c r="S7656" i="1"/>
  <c r="G7656" i="1"/>
  <c r="F7656" i="1"/>
  <c r="E7656" i="1"/>
  <c r="D7656" i="1"/>
  <c r="C7656" i="1"/>
  <c r="Z7655" i="1"/>
  <c r="X7655" i="1"/>
  <c r="U7655" i="1"/>
  <c r="S7655" i="1"/>
  <c r="G7655" i="1"/>
  <c r="F7655" i="1"/>
  <c r="E7655" i="1"/>
  <c r="D7655" i="1"/>
  <c r="C7655" i="1"/>
  <c r="Z7654" i="1"/>
  <c r="X7654" i="1"/>
  <c r="U7654" i="1"/>
  <c r="S7654" i="1"/>
  <c r="G7654" i="1"/>
  <c r="F7654" i="1"/>
  <c r="E7654" i="1"/>
  <c r="D7654" i="1"/>
  <c r="C7654" i="1"/>
  <c r="Z7653" i="1"/>
  <c r="X7653" i="1"/>
  <c r="U7653" i="1"/>
  <c r="S7653" i="1"/>
  <c r="G7653" i="1"/>
  <c r="F7653" i="1"/>
  <c r="E7653" i="1"/>
  <c r="D7653" i="1"/>
  <c r="C7653" i="1"/>
  <c r="Z7652" i="1"/>
  <c r="X7652" i="1"/>
  <c r="U7652" i="1"/>
  <c r="S7652" i="1"/>
  <c r="G7652" i="1"/>
  <c r="F7652" i="1"/>
  <c r="E7652" i="1"/>
  <c r="D7652" i="1"/>
  <c r="C7652" i="1"/>
  <c r="Z7651" i="1"/>
  <c r="X7651" i="1"/>
  <c r="U7651" i="1"/>
  <c r="S7651" i="1"/>
  <c r="G7651" i="1"/>
  <c r="F7651" i="1"/>
  <c r="E7651" i="1"/>
  <c r="D7651" i="1"/>
  <c r="C7651" i="1"/>
  <c r="Z7650" i="1"/>
  <c r="X7650" i="1"/>
  <c r="U7650" i="1"/>
  <c r="S7650" i="1"/>
  <c r="G7650" i="1"/>
  <c r="F7650" i="1"/>
  <c r="E7650" i="1"/>
  <c r="D7650" i="1"/>
  <c r="C7650" i="1"/>
  <c r="Z7649" i="1"/>
  <c r="X7649" i="1"/>
  <c r="U7649" i="1"/>
  <c r="S7649" i="1"/>
  <c r="G7649" i="1"/>
  <c r="F7649" i="1"/>
  <c r="E7649" i="1"/>
  <c r="D7649" i="1"/>
  <c r="C7649" i="1"/>
  <c r="Z7648" i="1"/>
  <c r="X7648" i="1"/>
  <c r="U7648" i="1"/>
  <c r="S7648" i="1"/>
  <c r="G7648" i="1"/>
  <c r="F7648" i="1"/>
  <c r="E7648" i="1"/>
  <c r="D7648" i="1"/>
  <c r="C7648" i="1"/>
  <c r="Z7647" i="1"/>
  <c r="X7647" i="1"/>
  <c r="U7647" i="1"/>
  <c r="S7647" i="1"/>
  <c r="G7647" i="1"/>
  <c r="F7647" i="1"/>
  <c r="E7647" i="1"/>
  <c r="D7647" i="1"/>
  <c r="C7647" i="1"/>
  <c r="Z7646" i="1"/>
  <c r="X7646" i="1"/>
  <c r="U7646" i="1"/>
  <c r="S7646" i="1"/>
  <c r="G7646" i="1"/>
  <c r="F7646" i="1"/>
  <c r="E7646" i="1"/>
  <c r="D7646" i="1"/>
  <c r="C7646" i="1"/>
  <c r="Z7645" i="1"/>
  <c r="X7645" i="1"/>
  <c r="U7645" i="1"/>
  <c r="S7645" i="1"/>
  <c r="G7645" i="1"/>
  <c r="F7645" i="1"/>
  <c r="E7645" i="1"/>
  <c r="D7645" i="1"/>
  <c r="C7645" i="1"/>
  <c r="Z7644" i="1"/>
  <c r="X7644" i="1"/>
  <c r="U7644" i="1"/>
  <c r="S7644" i="1"/>
  <c r="G7644" i="1"/>
  <c r="F7644" i="1"/>
  <c r="E7644" i="1"/>
  <c r="D7644" i="1"/>
  <c r="C7644" i="1"/>
  <c r="Z7643" i="1"/>
  <c r="X7643" i="1"/>
  <c r="U7643" i="1"/>
  <c r="S7643" i="1"/>
  <c r="G7643" i="1"/>
  <c r="F7643" i="1"/>
  <c r="E7643" i="1"/>
  <c r="D7643" i="1"/>
  <c r="C7643" i="1"/>
  <c r="Z7642" i="1"/>
  <c r="X7642" i="1"/>
  <c r="U7642" i="1"/>
  <c r="S7642" i="1"/>
  <c r="G7642" i="1"/>
  <c r="F7642" i="1"/>
  <c r="E7642" i="1"/>
  <c r="D7642" i="1"/>
  <c r="C7642" i="1"/>
  <c r="Z7641" i="1"/>
  <c r="X7641" i="1"/>
  <c r="U7641" i="1"/>
  <c r="S7641" i="1"/>
  <c r="G7641" i="1"/>
  <c r="F7641" i="1"/>
  <c r="E7641" i="1"/>
  <c r="D7641" i="1"/>
  <c r="C7641" i="1"/>
  <c r="Z7640" i="1"/>
  <c r="X7640" i="1"/>
  <c r="U7640" i="1"/>
  <c r="S7640" i="1"/>
  <c r="G7640" i="1"/>
  <c r="F7640" i="1"/>
  <c r="E7640" i="1"/>
  <c r="D7640" i="1"/>
  <c r="C7640" i="1"/>
  <c r="Z7639" i="1"/>
  <c r="X7639" i="1"/>
  <c r="U7639" i="1"/>
  <c r="S7639" i="1"/>
  <c r="G7639" i="1"/>
  <c r="F7639" i="1"/>
  <c r="E7639" i="1"/>
  <c r="D7639" i="1"/>
  <c r="C7639" i="1"/>
  <c r="Z7638" i="1"/>
  <c r="X7638" i="1"/>
  <c r="U7638" i="1"/>
  <c r="S7638" i="1"/>
  <c r="G7638" i="1"/>
  <c r="F7638" i="1"/>
  <c r="E7638" i="1"/>
  <c r="D7638" i="1"/>
  <c r="C7638" i="1"/>
  <c r="Z7637" i="1"/>
  <c r="X7637" i="1"/>
  <c r="U7637" i="1"/>
  <c r="S7637" i="1"/>
  <c r="G7637" i="1"/>
  <c r="F7637" i="1"/>
  <c r="E7637" i="1"/>
  <c r="D7637" i="1"/>
  <c r="C7637" i="1"/>
  <c r="Z7636" i="1"/>
  <c r="X7636" i="1"/>
  <c r="U7636" i="1"/>
  <c r="S7636" i="1"/>
  <c r="G7636" i="1"/>
  <c r="F7636" i="1"/>
  <c r="E7636" i="1"/>
  <c r="D7636" i="1"/>
  <c r="C7636" i="1"/>
  <c r="Z7635" i="1"/>
  <c r="X7635" i="1"/>
  <c r="U7635" i="1"/>
  <c r="S7635" i="1"/>
  <c r="G7635" i="1"/>
  <c r="F7635" i="1"/>
  <c r="E7635" i="1"/>
  <c r="D7635" i="1"/>
  <c r="C7635" i="1"/>
  <c r="Z7634" i="1"/>
  <c r="X7634" i="1"/>
  <c r="U7634" i="1"/>
  <c r="S7634" i="1"/>
  <c r="G7634" i="1"/>
  <c r="F7634" i="1"/>
  <c r="E7634" i="1"/>
  <c r="D7634" i="1"/>
  <c r="C7634" i="1"/>
  <c r="Z7633" i="1"/>
  <c r="X7633" i="1"/>
  <c r="U7633" i="1"/>
  <c r="S7633" i="1"/>
  <c r="G7633" i="1"/>
  <c r="F7633" i="1"/>
  <c r="E7633" i="1"/>
  <c r="D7633" i="1"/>
  <c r="C7633" i="1"/>
  <c r="Z7632" i="1"/>
  <c r="X7632" i="1"/>
  <c r="U7632" i="1"/>
  <c r="S7632" i="1"/>
  <c r="G7632" i="1"/>
  <c r="F7632" i="1"/>
  <c r="E7632" i="1"/>
  <c r="D7632" i="1"/>
  <c r="C7632" i="1"/>
  <c r="Z7631" i="1"/>
  <c r="X7631" i="1"/>
  <c r="U7631" i="1"/>
  <c r="S7631" i="1"/>
  <c r="G7631" i="1"/>
  <c r="F7631" i="1"/>
  <c r="E7631" i="1"/>
  <c r="D7631" i="1"/>
  <c r="C7631" i="1"/>
  <c r="Z7630" i="1"/>
  <c r="X7630" i="1"/>
  <c r="U7630" i="1"/>
  <c r="S7630" i="1"/>
  <c r="G7630" i="1"/>
  <c r="F7630" i="1"/>
  <c r="E7630" i="1"/>
  <c r="D7630" i="1"/>
  <c r="C7630" i="1"/>
  <c r="Z7629" i="1"/>
  <c r="X7629" i="1"/>
  <c r="U7629" i="1"/>
  <c r="S7629" i="1"/>
  <c r="G7629" i="1"/>
  <c r="F7629" i="1"/>
  <c r="E7629" i="1"/>
  <c r="D7629" i="1"/>
  <c r="C7629" i="1"/>
  <c r="Z7628" i="1"/>
  <c r="X7628" i="1"/>
  <c r="U7628" i="1"/>
  <c r="S7628" i="1"/>
  <c r="G7628" i="1"/>
  <c r="F7628" i="1"/>
  <c r="E7628" i="1"/>
  <c r="D7628" i="1"/>
  <c r="C7628" i="1"/>
  <c r="Z7627" i="1"/>
  <c r="X7627" i="1"/>
  <c r="U7627" i="1"/>
  <c r="S7627" i="1"/>
  <c r="G7627" i="1"/>
  <c r="F7627" i="1"/>
  <c r="E7627" i="1"/>
  <c r="D7627" i="1"/>
  <c r="C7627" i="1"/>
  <c r="Z7626" i="1"/>
  <c r="X7626" i="1"/>
  <c r="U7626" i="1"/>
  <c r="S7626" i="1"/>
  <c r="G7626" i="1"/>
  <c r="F7626" i="1"/>
  <c r="E7626" i="1"/>
  <c r="D7626" i="1"/>
  <c r="C7626" i="1"/>
  <c r="Z7625" i="1"/>
  <c r="X7625" i="1"/>
  <c r="U7625" i="1"/>
  <c r="S7625" i="1"/>
  <c r="G7625" i="1"/>
  <c r="F7625" i="1"/>
  <c r="E7625" i="1"/>
  <c r="D7625" i="1"/>
  <c r="C7625" i="1"/>
  <c r="Z7624" i="1"/>
  <c r="X7624" i="1"/>
  <c r="U7624" i="1"/>
  <c r="S7624" i="1"/>
  <c r="G7624" i="1"/>
  <c r="F7624" i="1"/>
  <c r="E7624" i="1"/>
  <c r="D7624" i="1"/>
  <c r="C7624" i="1"/>
  <c r="Z7623" i="1"/>
  <c r="X7623" i="1"/>
  <c r="U7623" i="1"/>
  <c r="S7623" i="1"/>
  <c r="G7623" i="1"/>
  <c r="F7623" i="1"/>
  <c r="E7623" i="1"/>
  <c r="D7623" i="1"/>
  <c r="C7623" i="1"/>
  <c r="Z7622" i="1"/>
  <c r="X7622" i="1"/>
  <c r="U7622" i="1"/>
  <c r="S7622" i="1"/>
  <c r="G7622" i="1"/>
  <c r="F7622" i="1"/>
  <c r="E7622" i="1"/>
  <c r="D7622" i="1"/>
  <c r="C7622" i="1"/>
  <c r="Z7621" i="1"/>
  <c r="X7621" i="1"/>
  <c r="U7621" i="1"/>
  <c r="S7621" i="1"/>
  <c r="G7621" i="1"/>
  <c r="F7621" i="1"/>
  <c r="E7621" i="1"/>
  <c r="D7621" i="1"/>
  <c r="C7621" i="1"/>
  <c r="Z7620" i="1"/>
  <c r="X7620" i="1"/>
  <c r="U7620" i="1"/>
  <c r="S7620" i="1"/>
  <c r="G7620" i="1"/>
  <c r="F7620" i="1"/>
  <c r="E7620" i="1"/>
  <c r="D7620" i="1"/>
  <c r="C7620" i="1"/>
  <c r="Z7619" i="1"/>
  <c r="X7619" i="1"/>
  <c r="U7619" i="1"/>
  <c r="S7619" i="1"/>
  <c r="G7619" i="1"/>
  <c r="F7619" i="1"/>
  <c r="E7619" i="1"/>
  <c r="D7619" i="1"/>
  <c r="C7619" i="1"/>
  <c r="Z7618" i="1"/>
  <c r="X7618" i="1"/>
  <c r="U7618" i="1"/>
  <c r="S7618" i="1"/>
  <c r="G7618" i="1"/>
  <c r="F7618" i="1"/>
  <c r="E7618" i="1"/>
  <c r="D7618" i="1"/>
  <c r="C7618" i="1"/>
  <c r="Z7617" i="1"/>
  <c r="X7617" i="1"/>
  <c r="U7617" i="1"/>
  <c r="S7617" i="1"/>
  <c r="G7617" i="1"/>
  <c r="F7617" i="1"/>
  <c r="E7617" i="1"/>
  <c r="D7617" i="1"/>
  <c r="C7617" i="1"/>
  <c r="Z7616" i="1"/>
  <c r="X7616" i="1"/>
  <c r="U7616" i="1"/>
  <c r="S7616" i="1"/>
  <c r="G7616" i="1"/>
  <c r="F7616" i="1"/>
  <c r="E7616" i="1"/>
  <c r="D7616" i="1"/>
  <c r="C7616" i="1"/>
  <c r="Z7615" i="1"/>
  <c r="X7615" i="1"/>
  <c r="U7615" i="1"/>
  <c r="S7615" i="1"/>
  <c r="G7615" i="1"/>
  <c r="F7615" i="1"/>
  <c r="E7615" i="1"/>
  <c r="D7615" i="1"/>
  <c r="C7615" i="1"/>
  <c r="Z7614" i="1"/>
  <c r="X7614" i="1"/>
  <c r="U7614" i="1"/>
  <c r="S7614" i="1"/>
  <c r="G7614" i="1"/>
  <c r="F7614" i="1"/>
  <c r="E7614" i="1"/>
  <c r="D7614" i="1"/>
  <c r="C7614" i="1"/>
  <c r="Z7613" i="1"/>
  <c r="X7613" i="1"/>
  <c r="U7613" i="1"/>
  <c r="S7613" i="1"/>
  <c r="G7613" i="1"/>
  <c r="F7613" i="1"/>
  <c r="E7613" i="1"/>
  <c r="D7613" i="1"/>
  <c r="C7613" i="1"/>
  <c r="Z7612" i="1"/>
  <c r="X7612" i="1"/>
  <c r="U7612" i="1"/>
  <c r="S7612" i="1"/>
  <c r="G7612" i="1"/>
  <c r="F7612" i="1"/>
  <c r="E7612" i="1"/>
  <c r="D7612" i="1"/>
  <c r="C7612" i="1"/>
  <c r="Z7611" i="1"/>
  <c r="X7611" i="1"/>
  <c r="U7611" i="1"/>
  <c r="S7611" i="1"/>
  <c r="G7611" i="1"/>
  <c r="F7611" i="1"/>
  <c r="E7611" i="1"/>
  <c r="D7611" i="1"/>
  <c r="C7611" i="1"/>
  <c r="Z7610" i="1"/>
  <c r="X7610" i="1"/>
  <c r="U7610" i="1"/>
  <c r="S7610" i="1"/>
  <c r="G7610" i="1"/>
  <c r="F7610" i="1"/>
  <c r="E7610" i="1"/>
  <c r="D7610" i="1"/>
  <c r="C7610" i="1"/>
  <c r="Z7609" i="1"/>
  <c r="X7609" i="1"/>
  <c r="U7609" i="1"/>
  <c r="S7609" i="1"/>
  <c r="G7609" i="1"/>
  <c r="F7609" i="1"/>
  <c r="E7609" i="1"/>
  <c r="D7609" i="1"/>
  <c r="C7609" i="1"/>
  <c r="Z7608" i="1"/>
  <c r="X7608" i="1"/>
  <c r="U7608" i="1"/>
  <c r="S7608" i="1"/>
  <c r="G7608" i="1"/>
  <c r="F7608" i="1"/>
  <c r="E7608" i="1"/>
  <c r="D7608" i="1"/>
  <c r="C7608" i="1"/>
  <c r="Z7607" i="1"/>
  <c r="X7607" i="1"/>
  <c r="U7607" i="1"/>
  <c r="S7607" i="1"/>
  <c r="G7607" i="1"/>
  <c r="F7607" i="1"/>
  <c r="E7607" i="1"/>
  <c r="D7607" i="1"/>
  <c r="C7607" i="1"/>
  <c r="Z7606" i="1"/>
  <c r="X7606" i="1"/>
  <c r="U7606" i="1"/>
  <c r="S7606" i="1"/>
  <c r="G7606" i="1"/>
  <c r="F7606" i="1"/>
  <c r="E7606" i="1"/>
  <c r="D7606" i="1"/>
  <c r="C7606" i="1"/>
  <c r="Z7605" i="1"/>
  <c r="X7605" i="1"/>
  <c r="U7605" i="1"/>
  <c r="S7605" i="1"/>
  <c r="G7605" i="1"/>
  <c r="F7605" i="1"/>
  <c r="E7605" i="1"/>
  <c r="D7605" i="1"/>
  <c r="C7605" i="1"/>
  <c r="Z7604" i="1"/>
  <c r="X7604" i="1"/>
  <c r="U7604" i="1"/>
  <c r="S7604" i="1"/>
  <c r="G7604" i="1"/>
  <c r="F7604" i="1"/>
  <c r="E7604" i="1"/>
  <c r="D7604" i="1"/>
  <c r="C7604" i="1"/>
  <c r="Z7603" i="1"/>
  <c r="X7603" i="1"/>
  <c r="U7603" i="1"/>
  <c r="S7603" i="1"/>
  <c r="G7603" i="1"/>
  <c r="F7603" i="1"/>
  <c r="E7603" i="1"/>
  <c r="D7603" i="1"/>
  <c r="C7603" i="1"/>
  <c r="Z7602" i="1"/>
  <c r="X7602" i="1"/>
  <c r="U7602" i="1"/>
  <c r="S7602" i="1"/>
  <c r="G7602" i="1"/>
  <c r="F7602" i="1"/>
  <c r="E7602" i="1"/>
  <c r="D7602" i="1"/>
  <c r="C7602" i="1"/>
  <c r="Z7601" i="1"/>
  <c r="X7601" i="1"/>
  <c r="U7601" i="1"/>
  <c r="S7601" i="1"/>
  <c r="G7601" i="1"/>
  <c r="F7601" i="1"/>
  <c r="E7601" i="1"/>
  <c r="D7601" i="1"/>
  <c r="C7601" i="1"/>
  <c r="Z7600" i="1"/>
  <c r="X7600" i="1"/>
  <c r="U7600" i="1"/>
  <c r="S7600" i="1"/>
  <c r="G7600" i="1"/>
  <c r="F7600" i="1"/>
  <c r="E7600" i="1"/>
  <c r="D7600" i="1"/>
  <c r="C7600" i="1"/>
  <c r="Z7599" i="1"/>
  <c r="X7599" i="1"/>
  <c r="U7599" i="1"/>
  <c r="S7599" i="1"/>
  <c r="G7599" i="1"/>
  <c r="F7599" i="1"/>
  <c r="E7599" i="1"/>
  <c r="D7599" i="1"/>
  <c r="C7599" i="1"/>
  <c r="Z7598" i="1"/>
  <c r="X7598" i="1"/>
  <c r="U7598" i="1"/>
  <c r="S7598" i="1"/>
  <c r="G7598" i="1"/>
  <c r="F7598" i="1"/>
  <c r="E7598" i="1"/>
  <c r="D7598" i="1"/>
  <c r="C7598" i="1"/>
  <c r="Z7597" i="1"/>
  <c r="X7597" i="1"/>
  <c r="U7597" i="1"/>
  <c r="S7597" i="1"/>
  <c r="G7597" i="1"/>
  <c r="F7597" i="1"/>
  <c r="E7597" i="1"/>
  <c r="D7597" i="1"/>
  <c r="C7597" i="1"/>
  <c r="Z7596" i="1"/>
  <c r="X7596" i="1"/>
  <c r="U7596" i="1"/>
  <c r="S7596" i="1"/>
  <c r="G7596" i="1"/>
  <c r="F7596" i="1"/>
  <c r="E7596" i="1"/>
  <c r="D7596" i="1"/>
  <c r="C7596" i="1"/>
  <c r="Z7595" i="1"/>
  <c r="X7595" i="1"/>
  <c r="U7595" i="1"/>
  <c r="S7595" i="1"/>
  <c r="G7595" i="1"/>
  <c r="F7595" i="1"/>
  <c r="E7595" i="1"/>
  <c r="D7595" i="1"/>
  <c r="C7595" i="1"/>
  <c r="Z7594" i="1"/>
  <c r="X7594" i="1"/>
  <c r="U7594" i="1"/>
  <c r="S7594" i="1"/>
  <c r="G7594" i="1"/>
  <c r="F7594" i="1"/>
  <c r="E7594" i="1"/>
  <c r="D7594" i="1"/>
  <c r="C7594" i="1"/>
  <c r="Z7593" i="1"/>
  <c r="X7593" i="1"/>
  <c r="U7593" i="1"/>
  <c r="S7593" i="1"/>
  <c r="G7593" i="1"/>
  <c r="F7593" i="1"/>
  <c r="E7593" i="1"/>
  <c r="D7593" i="1"/>
  <c r="C7593" i="1"/>
  <c r="Z7592" i="1"/>
  <c r="X7592" i="1"/>
  <c r="U7592" i="1"/>
  <c r="S7592" i="1"/>
  <c r="G7592" i="1"/>
  <c r="F7592" i="1"/>
  <c r="E7592" i="1"/>
  <c r="D7592" i="1"/>
  <c r="C7592" i="1"/>
  <c r="Z7591" i="1"/>
  <c r="X7591" i="1"/>
  <c r="U7591" i="1"/>
  <c r="S7591" i="1"/>
  <c r="G7591" i="1"/>
  <c r="F7591" i="1"/>
  <c r="E7591" i="1"/>
  <c r="D7591" i="1"/>
  <c r="C7591" i="1"/>
  <c r="Z7590" i="1"/>
  <c r="X7590" i="1"/>
  <c r="U7590" i="1"/>
  <c r="S7590" i="1"/>
  <c r="G7590" i="1"/>
  <c r="F7590" i="1"/>
  <c r="E7590" i="1"/>
  <c r="D7590" i="1"/>
  <c r="C7590" i="1"/>
  <c r="Z7589" i="1"/>
  <c r="X7589" i="1"/>
  <c r="U7589" i="1"/>
  <c r="S7589" i="1"/>
  <c r="G7589" i="1"/>
  <c r="F7589" i="1"/>
  <c r="E7589" i="1"/>
  <c r="D7589" i="1"/>
  <c r="C7589" i="1"/>
  <c r="Z7588" i="1"/>
  <c r="X7588" i="1"/>
  <c r="U7588" i="1"/>
  <c r="S7588" i="1"/>
  <c r="G7588" i="1"/>
  <c r="F7588" i="1"/>
  <c r="E7588" i="1"/>
  <c r="D7588" i="1"/>
  <c r="C7588" i="1"/>
  <c r="Z7587" i="1"/>
  <c r="X7587" i="1"/>
  <c r="U7587" i="1"/>
  <c r="S7587" i="1"/>
  <c r="G7587" i="1"/>
  <c r="F7587" i="1"/>
  <c r="E7587" i="1"/>
  <c r="D7587" i="1"/>
  <c r="C7587" i="1"/>
  <c r="Z7586" i="1"/>
  <c r="X7586" i="1"/>
  <c r="U7586" i="1"/>
  <c r="S7586" i="1"/>
  <c r="G7586" i="1"/>
  <c r="F7586" i="1"/>
  <c r="E7586" i="1"/>
  <c r="D7586" i="1"/>
  <c r="C7586" i="1"/>
  <c r="Z7585" i="1"/>
  <c r="X7585" i="1"/>
  <c r="U7585" i="1"/>
  <c r="S7585" i="1"/>
  <c r="G7585" i="1"/>
  <c r="F7585" i="1"/>
  <c r="E7585" i="1"/>
  <c r="D7585" i="1"/>
  <c r="C7585" i="1"/>
  <c r="Z7584" i="1"/>
  <c r="X7584" i="1"/>
  <c r="U7584" i="1"/>
  <c r="S7584" i="1"/>
  <c r="G7584" i="1"/>
  <c r="F7584" i="1"/>
  <c r="E7584" i="1"/>
  <c r="D7584" i="1"/>
  <c r="C7584" i="1"/>
  <c r="Z7583" i="1"/>
  <c r="X7583" i="1"/>
  <c r="U7583" i="1"/>
  <c r="S7583" i="1"/>
  <c r="G7583" i="1"/>
  <c r="F7583" i="1"/>
  <c r="E7583" i="1"/>
  <c r="D7583" i="1"/>
  <c r="C7583" i="1"/>
  <c r="Z7582" i="1"/>
  <c r="X7582" i="1"/>
  <c r="U7582" i="1"/>
  <c r="S7582" i="1"/>
  <c r="G7582" i="1"/>
  <c r="F7582" i="1"/>
  <c r="E7582" i="1"/>
  <c r="D7582" i="1"/>
  <c r="C7582" i="1"/>
  <c r="Z7581" i="1"/>
  <c r="X7581" i="1"/>
  <c r="U7581" i="1"/>
  <c r="S7581" i="1"/>
  <c r="G7581" i="1"/>
  <c r="F7581" i="1"/>
  <c r="E7581" i="1"/>
  <c r="D7581" i="1"/>
  <c r="C7581" i="1"/>
  <c r="Z7580" i="1"/>
  <c r="X7580" i="1"/>
  <c r="U7580" i="1"/>
  <c r="S7580" i="1"/>
  <c r="G7580" i="1"/>
  <c r="F7580" i="1"/>
  <c r="E7580" i="1"/>
  <c r="D7580" i="1"/>
  <c r="C7580" i="1"/>
  <c r="Z7579" i="1"/>
  <c r="X7579" i="1"/>
  <c r="U7579" i="1"/>
  <c r="S7579" i="1"/>
  <c r="G7579" i="1"/>
  <c r="F7579" i="1"/>
  <c r="E7579" i="1"/>
  <c r="D7579" i="1"/>
  <c r="C7579" i="1"/>
  <c r="Z7578" i="1"/>
  <c r="X7578" i="1"/>
  <c r="U7578" i="1"/>
  <c r="S7578" i="1"/>
  <c r="G7578" i="1"/>
  <c r="F7578" i="1"/>
  <c r="E7578" i="1"/>
  <c r="D7578" i="1"/>
  <c r="C7578" i="1"/>
  <c r="Z7577" i="1"/>
  <c r="X7577" i="1"/>
  <c r="U7577" i="1"/>
  <c r="S7577" i="1"/>
  <c r="G7577" i="1"/>
  <c r="F7577" i="1"/>
  <c r="E7577" i="1"/>
  <c r="D7577" i="1"/>
  <c r="C7577" i="1"/>
  <c r="Z7576" i="1"/>
  <c r="X7576" i="1"/>
  <c r="U7576" i="1"/>
  <c r="S7576" i="1"/>
  <c r="G7576" i="1"/>
  <c r="F7576" i="1"/>
  <c r="E7576" i="1"/>
  <c r="D7576" i="1"/>
  <c r="C7576" i="1"/>
  <c r="Z7575" i="1"/>
  <c r="X7575" i="1"/>
  <c r="U7575" i="1"/>
  <c r="S7575" i="1"/>
  <c r="G7575" i="1"/>
  <c r="F7575" i="1"/>
  <c r="E7575" i="1"/>
  <c r="D7575" i="1"/>
  <c r="C7575" i="1"/>
  <c r="Z7574" i="1"/>
  <c r="X7574" i="1"/>
  <c r="U7574" i="1"/>
  <c r="S7574" i="1"/>
  <c r="G7574" i="1"/>
  <c r="F7574" i="1"/>
  <c r="E7574" i="1"/>
  <c r="D7574" i="1"/>
  <c r="C7574" i="1"/>
  <c r="Z7573" i="1"/>
  <c r="X7573" i="1"/>
  <c r="U7573" i="1"/>
  <c r="S7573" i="1"/>
  <c r="G7573" i="1"/>
  <c r="F7573" i="1"/>
  <c r="E7573" i="1"/>
  <c r="D7573" i="1"/>
  <c r="C7573" i="1"/>
  <c r="Z7572" i="1"/>
  <c r="X7572" i="1"/>
  <c r="U7572" i="1"/>
  <c r="S7572" i="1"/>
  <c r="G7572" i="1"/>
  <c r="F7572" i="1"/>
  <c r="E7572" i="1"/>
  <c r="D7572" i="1"/>
  <c r="C7572" i="1"/>
  <c r="Z7571" i="1"/>
  <c r="X7571" i="1"/>
  <c r="U7571" i="1"/>
  <c r="S7571" i="1"/>
  <c r="G7571" i="1"/>
  <c r="F7571" i="1"/>
  <c r="E7571" i="1"/>
  <c r="D7571" i="1"/>
  <c r="C7571" i="1"/>
  <c r="Z7570" i="1"/>
  <c r="X7570" i="1"/>
  <c r="U7570" i="1"/>
  <c r="S7570" i="1"/>
  <c r="G7570" i="1"/>
  <c r="F7570" i="1"/>
  <c r="E7570" i="1"/>
  <c r="D7570" i="1"/>
  <c r="C7570" i="1"/>
  <c r="Z7569" i="1"/>
  <c r="X7569" i="1"/>
  <c r="U7569" i="1"/>
  <c r="S7569" i="1"/>
  <c r="G7569" i="1"/>
  <c r="F7569" i="1"/>
  <c r="E7569" i="1"/>
  <c r="D7569" i="1"/>
  <c r="C7569" i="1"/>
  <c r="Z7568" i="1"/>
  <c r="X7568" i="1"/>
  <c r="U7568" i="1"/>
  <c r="S7568" i="1"/>
  <c r="G7568" i="1"/>
  <c r="F7568" i="1"/>
  <c r="E7568" i="1"/>
  <c r="D7568" i="1"/>
  <c r="C7568" i="1"/>
  <c r="Z7567" i="1"/>
  <c r="X7567" i="1"/>
  <c r="U7567" i="1"/>
  <c r="S7567" i="1"/>
  <c r="G7567" i="1"/>
  <c r="F7567" i="1"/>
  <c r="E7567" i="1"/>
  <c r="D7567" i="1"/>
  <c r="C7567" i="1"/>
  <c r="Z7566" i="1"/>
  <c r="X7566" i="1"/>
  <c r="U7566" i="1"/>
  <c r="S7566" i="1"/>
  <c r="G7566" i="1"/>
  <c r="F7566" i="1"/>
  <c r="E7566" i="1"/>
  <c r="D7566" i="1"/>
  <c r="C7566" i="1"/>
  <c r="Z7565" i="1"/>
  <c r="X7565" i="1"/>
  <c r="U7565" i="1"/>
  <c r="S7565" i="1"/>
  <c r="G7565" i="1"/>
  <c r="F7565" i="1"/>
  <c r="E7565" i="1"/>
  <c r="D7565" i="1"/>
  <c r="C7565" i="1"/>
  <c r="Z7564" i="1"/>
  <c r="X7564" i="1"/>
  <c r="U7564" i="1"/>
  <c r="S7564" i="1"/>
  <c r="G7564" i="1"/>
  <c r="F7564" i="1"/>
  <c r="E7564" i="1"/>
  <c r="D7564" i="1"/>
  <c r="C7564" i="1"/>
  <c r="Z7563" i="1"/>
  <c r="X7563" i="1"/>
  <c r="U7563" i="1"/>
  <c r="S7563" i="1"/>
  <c r="G7563" i="1"/>
  <c r="F7563" i="1"/>
  <c r="E7563" i="1"/>
  <c r="D7563" i="1"/>
  <c r="C7563" i="1"/>
  <c r="Z7562" i="1"/>
  <c r="X7562" i="1"/>
  <c r="U7562" i="1"/>
  <c r="S7562" i="1"/>
  <c r="G7562" i="1"/>
  <c r="F7562" i="1"/>
  <c r="E7562" i="1"/>
  <c r="D7562" i="1"/>
  <c r="C7562" i="1"/>
  <c r="Z7561" i="1"/>
  <c r="X7561" i="1"/>
  <c r="U7561" i="1"/>
  <c r="S7561" i="1"/>
  <c r="G7561" i="1"/>
  <c r="F7561" i="1"/>
  <c r="E7561" i="1"/>
  <c r="D7561" i="1"/>
  <c r="C7561" i="1"/>
  <c r="Z7560" i="1"/>
  <c r="X7560" i="1"/>
  <c r="U7560" i="1"/>
  <c r="S7560" i="1"/>
  <c r="G7560" i="1"/>
  <c r="F7560" i="1"/>
  <c r="E7560" i="1"/>
  <c r="D7560" i="1"/>
  <c r="C7560" i="1"/>
  <c r="Z7559" i="1"/>
  <c r="X7559" i="1"/>
  <c r="U7559" i="1"/>
  <c r="S7559" i="1"/>
  <c r="G7559" i="1"/>
  <c r="F7559" i="1"/>
  <c r="E7559" i="1"/>
  <c r="D7559" i="1"/>
  <c r="C7559" i="1"/>
  <c r="Z7558" i="1"/>
  <c r="X7558" i="1"/>
  <c r="U7558" i="1"/>
  <c r="S7558" i="1"/>
  <c r="G7558" i="1"/>
  <c r="F7558" i="1"/>
  <c r="E7558" i="1"/>
  <c r="D7558" i="1"/>
  <c r="C7558" i="1"/>
  <c r="Z7557" i="1"/>
  <c r="X7557" i="1"/>
  <c r="U7557" i="1"/>
  <c r="S7557" i="1"/>
  <c r="G7557" i="1"/>
  <c r="F7557" i="1"/>
  <c r="E7557" i="1"/>
  <c r="D7557" i="1"/>
  <c r="C7557" i="1"/>
  <c r="Z7556" i="1"/>
  <c r="X7556" i="1"/>
  <c r="U7556" i="1"/>
  <c r="S7556" i="1"/>
  <c r="G7556" i="1"/>
  <c r="F7556" i="1"/>
  <c r="E7556" i="1"/>
  <c r="D7556" i="1"/>
  <c r="C7556" i="1"/>
  <c r="Z7555" i="1"/>
  <c r="X7555" i="1"/>
  <c r="U7555" i="1"/>
  <c r="S7555" i="1"/>
  <c r="G7555" i="1"/>
  <c r="F7555" i="1"/>
  <c r="E7555" i="1"/>
  <c r="D7555" i="1"/>
  <c r="C7555" i="1"/>
  <c r="Z7554" i="1"/>
  <c r="X7554" i="1"/>
  <c r="U7554" i="1"/>
  <c r="S7554" i="1"/>
  <c r="G7554" i="1"/>
  <c r="F7554" i="1"/>
  <c r="E7554" i="1"/>
  <c r="D7554" i="1"/>
  <c r="C7554" i="1"/>
  <c r="Z7553" i="1"/>
  <c r="X7553" i="1"/>
  <c r="U7553" i="1"/>
  <c r="S7553" i="1"/>
  <c r="G7553" i="1"/>
  <c r="F7553" i="1"/>
  <c r="E7553" i="1"/>
  <c r="D7553" i="1"/>
  <c r="C7553" i="1"/>
  <c r="Z7552" i="1"/>
  <c r="X7552" i="1"/>
  <c r="U7552" i="1"/>
  <c r="S7552" i="1"/>
  <c r="G7552" i="1"/>
  <c r="F7552" i="1"/>
  <c r="E7552" i="1"/>
  <c r="D7552" i="1"/>
  <c r="C7552" i="1"/>
  <c r="Z7551" i="1"/>
  <c r="X7551" i="1"/>
  <c r="U7551" i="1"/>
  <c r="S7551" i="1"/>
  <c r="G7551" i="1"/>
  <c r="F7551" i="1"/>
  <c r="E7551" i="1"/>
  <c r="D7551" i="1"/>
  <c r="C7551" i="1"/>
  <c r="Z7550" i="1"/>
  <c r="X7550" i="1"/>
  <c r="U7550" i="1"/>
  <c r="S7550" i="1"/>
  <c r="G7550" i="1"/>
  <c r="F7550" i="1"/>
  <c r="E7550" i="1"/>
  <c r="D7550" i="1"/>
  <c r="C7550" i="1"/>
  <c r="Z7549" i="1"/>
  <c r="X7549" i="1"/>
  <c r="U7549" i="1"/>
  <c r="S7549" i="1"/>
  <c r="G7549" i="1"/>
  <c r="F7549" i="1"/>
  <c r="E7549" i="1"/>
  <c r="D7549" i="1"/>
  <c r="C7549" i="1"/>
  <c r="Z7548" i="1"/>
  <c r="X7548" i="1"/>
  <c r="U7548" i="1"/>
  <c r="S7548" i="1"/>
  <c r="G7548" i="1"/>
  <c r="F7548" i="1"/>
  <c r="E7548" i="1"/>
  <c r="D7548" i="1"/>
  <c r="C7548" i="1"/>
  <c r="Z7547" i="1"/>
  <c r="X7547" i="1"/>
  <c r="U7547" i="1"/>
  <c r="S7547" i="1"/>
  <c r="G7547" i="1"/>
  <c r="F7547" i="1"/>
  <c r="E7547" i="1"/>
  <c r="D7547" i="1"/>
  <c r="C7547" i="1"/>
  <c r="Z7546" i="1"/>
  <c r="X7546" i="1"/>
  <c r="U7546" i="1"/>
  <c r="S7546" i="1"/>
  <c r="G7546" i="1"/>
  <c r="F7546" i="1"/>
  <c r="E7546" i="1"/>
  <c r="D7546" i="1"/>
  <c r="C7546" i="1"/>
  <c r="Z7545" i="1"/>
  <c r="X7545" i="1"/>
  <c r="U7545" i="1"/>
  <c r="S7545" i="1"/>
  <c r="G7545" i="1"/>
  <c r="F7545" i="1"/>
  <c r="E7545" i="1"/>
  <c r="D7545" i="1"/>
  <c r="C7545" i="1"/>
  <c r="Z7544" i="1"/>
  <c r="X7544" i="1"/>
  <c r="U7544" i="1"/>
  <c r="S7544" i="1"/>
  <c r="G7544" i="1"/>
  <c r="F7544" i="1"/>
  <c r="E7544" i="1"/>
  <c r="D7544" i="1"/>
  <c r="C7544" i="1"/>
  <c r="Z7543" i="1"/>
  <c r="X7543" i="1"/>
  <c r="U7543" i="1"/>
  <c r="S7543" i="1"/>
  <c r="G7543" i="1"/>
  <c r="F7543" i="1"/>
  <c r="E7543" i="1"/>
  <c r="D7543" i="1"/>
  <c r="C7543" i="1"/>
  <c r="Z7542" i="1"/>
  <c r="X7542" i="1"/>
  <c r="U7542" i="1"/>
  <c r="S7542" i="1"/>
  <c r="G7542" i="1"/>
  <c r="F7542" i="1"/>
  <c r="E7542" i="1"/>
  <c r="D7542" i="1"/>
  <c r="C7542" i="1"/>
  <c r="Z7541" i="1"/>
  <c r="X7541" i="1"/>
  <c r="U7541" i="1"/>
  <c r="S7541" i="1"/>
  <c r="G7541" i="1"/>
  <c r="F7541" i="1"/>
  <c r="E7541" i="1"/>
  <c r="D7541" i="1"/>
  <c r="C7541" i="1"/>
  <c r="Z7540" i="1"/>
  <c r="X7540" i="1"/>
  <c r="U7540" i="1"/>
  <c r="S7540" i="1"/>
  <c r="G7540" i="1"/>
  <c r="F7540" i="1"/>
  <c r="E7540" i="1"/>
  <c r="D7540" i="1"/>
  <c r="C7540" i="1"/>
  <c r="Z7539" i="1"/>
  <c r="X7539" i="1"/>
  <c r="U7539" i="1"/>
  <c r="S7539" i="1"/>
  <c r="G7539" i="1"/>
  <c r="F7539" i="1"/>
  <c r="E7539" i="1"/>
  <c r="D7539" i="1"/>
  <c r="C7539" i="1"/>
  <c r="Z7538" i="1"/>
  <c r="X7538" i="1"/>
  <c r="U7538" i="1"/>
  <c r="S7538" i="1"/>
  <c r="G7538" i="1"/>
  <c r="F7538" i="1"/>
  <c r="E7538" i="1"/>
  <c r="D7538" i="1"/>
  <c r="C7538" i="1"/>
  <c r="Z7537" i="1"/>
  <c r="X7537" i="1"/>
  <c r="U7537" i="1"/>
  <c r="S7537" i="1"/>
  <c r="G7537" i="1"/>
  <c r="F7537" i="1"/>
  <c r="E7537" i="1"/>
  <c r="D7537" i="1"/>
  <c r="C7537" i="1"/>
  <c r="Z7536" i="1"/>
  <c r="X7536" i="1"/>
  <c r="U7536" i="1"/>
  <c r="S7536" i="1"/>
  <c r="G7536" i="1"/>
  <c r="F7536" i="1"/>
  <c r="E7536" i="1"/>
  <c r="D7536" i="1"/>
  <c r="C7536" i="1"/>
  <c r="Z7535" i="1"/>
  <c r="X7535" i="1"/>
  <c r="U7535" i="1"/>
  <c r="S7535" i="1"/>
  <c r="G7535" i="1"/>
  <c r="F7535" i="1"/>
  <c r="E7535" i="1"/>
  <c r="D7535" i="1"/>
  <c r="C7535" i="1"/>
  <c r="Z7534" i="1"/>
  <c r="X7534" i="1"/>
  <c r="U7534" i="1"/>
  <c r="S7534" i="1"/>
  <c r="G7534" i="1"/>
  <c r="F7534" i="1"/>
  <c r="E7534" i="1"/>
  <c r="D7534" i="1"/>
  <c r="C7534" i="1"/>
  <c r="Z7533" i="1"/>
  <c r="X7533" i="1"/>
  <c r="U7533" i="1"/>
  <c r="S7533" i="1"/>
  <c r="G7533" i="1"/>
  <c r="F7533" i="1"/>
  <c r="E7533" i="1"/>
  <c r="D7533" i="1"/>
  <c r="C7533" i="1"/>
  <c r="Z7532" i="1"/>
  <c r="X7532" i="1"/>
  <c r="U7532" i="1"/>
  <c r="S7532" i="1"/>
  <c r="G7532" i="1"/>
  <c r="F7532" i="1"/>
  <c r="E7532" i="1"/>
  <c r="D7532" i="1"/>
  <c r="C7532" i="1"/>
  <c r="Z7531" i="1"/>
  <c r="X7531" i="1"/>
  <c r="U7531" i="1"/>
  <c r="S7531" i="1"/>
  <c r="G7531" i="1"/>
  <c r="F7531" i="1"/>
  <c r="E7531" i="1"/>
  <c r="D7531" i="1"/>
  <c r="C7531" i="1"/>
  <c r="Z7530" i="1"/>
  <c r="X7530" i="1"/>
  <c r="U7530" i="1"/>
  <c r="S7530" i="1"/>
  <c r="G7530" i="1"/>
  <c r="F7530" i="1"/>
  <c r="E7530" i="1"/>
  <c r="D7530" i="1"/>
  <c r="C7530" i="1"/>
  <c r="Z7529" i="1"/>
  <c r="X7529" i="1"/>
  <c r="U7529" i="1"/>
  <c r="S7529" i="1"/>
  <c r="G7529" i="1"/>
  <c r="F7529" i="1"/>
  <c r="E7529" i="1"/>
  <c r="D7529" i="1"/>
  <c r="C7529" i="1"/>
  <c r="Z7528" i="1"/>
  <c r="X7528" i="1"/>
  <c r="U7528" i="1"/>
  <c r="S7528" i="1"/>
  <c r="G7528" i="1"/>
  <c r="F7528" i="1"/>
  <c r="E7528" i="1"/>
  <c r="D7528" i="1"/>
  <c r="C7528" i="1"/>
  <c r="Z7527" i="1"/>
  <c r="X7527" i="1"/>
  <c r="U7527" i="1"/>
  <c r="S7527" i="1"/>
  <c r="G7527" i="1"/>
  <c r="F7527" i="1"/>
  <c r="E7527" i="1"/>
  <c r="D7527" i="1"/>
  <c r="C7527" i="1"/>
  <c r="Z7526" i="1"/>
  <c r="X7526" i="1"/>
  <c r="U7526" i="1"/>
  <c r="S7526" i="1"/>
  <c r="G7526" i="1"/>
  <c r="F7526" i="1"/>
  <c r="E7526" i="1"/>
  <c r="D7526" i="1"/>
  <c r="C7526" i="1"/>
  <c r="Z7525" i="1"/>
  <c r="X7525" i="1"/>
  <c r="U7525" i="1"/>
  <c r="S7525" i="1"/>
  <c r="G7525" i="1"/>
  <c r="F7525" i="1"/>
  <c r="E7525" i="1"/>
  <c r="D7525" i="1"/>
  <c r="C7525" i="1"/>
  <c r="Z7524" i="1"/>
  <c r="X7524" i="1"/>
  <c r="U7524" i="1"/>
  <c r="S7524" i="1"/>
  <c r="G7524" i="1"/>
  <c r="F7524" i="1"/>
  <c r="E7524" i="1"/>
  <c r="D7524" i="1"/>
  <c r="C7524" i="1"/>
  <c r="Z7523" i="1"/>
  <c r="X7523" i="1"/>
  <c r="U7523" i="1"/>
  <c r="S7523" i="1"/>
  <c r="G7523" i="1"/>
  <c r="F7523" i="1"/>
  <c r="E7523" i="1"/>
  <c r="D7523" i="1"/>
  <c r="C7523" i="1"/>
  <c r="Z7522" i="1"/>
  <c r="X7522" i="1"/>
  <c r="U7522" i="1"/>
  <c r="S7522" i="1"/>
  <c r="G7522" i="1"/>
  <c r="F7522" i="1"/>
  <c r="E7522" i="1"/>
  <c r="D7522" i="1"/>
  <c r="C7522" i="1"/>
  <c r="Z7521" i="1"/>
  <c r="X7521" i="1"/>
  <c r="U7521" i="1"/>
  <c r="S7521" i="1"/>
  <c r="G7521" i="1"/>
  <c r="F7521" i="1"/>
  <c r="E7521" i="1"/>
  <c r="D7521" i="1"/>
  <c r="C7521" i="1"/>
  <c r="Z7520" i="1"/>
  <c r="X7520" i="1"/>
  <c r="U7520" i="1"/>
  <c r="S7520" i="1"/>
  <c r="G7520" i="1"/>
  <c r="F7520" i="1"/>
  <c r="E7520" i="1"/>
  <c r="D7520" i="1"/>
  <c r="C7520" i="1"/>
  <c r="Z7519" i="1"/>
  <c r="X7519" i="1"/>
  <c r="U7519" i="1"/>
  <c r="S7519" i="1"/>
  <c r="G7519" i="1"/>
  <c r="F7519" i="1"/>
  <c r="E7519" i="1"/>
  <c r="D7519" i="1"/>
  <c r="C7519" i="1"/>
  <c r="Z7518" i="1"/>
  <c r="X7518" i="1"/>
  <c r="U7518" i="1"/>
  <c r="S7518" i="1"/>
  <c r="G7518" i="1"/>
  <c r="F7518" i="1"/>
  <c r="E7518" i="1"/>
  <c r="D7518" i="1"/>
  <c r="C7518" i="1"/>
  <c r="Z7517" i="1"/>
  <c r="X7517" i="1"/>
  <c r="U7517" i="1"/>
  <c r="S7517" i="1"/>
  <c r="G7517" i="1"/>
  <c r="F7517" i="1"/>
  <c r="E7517" i="1"/>
  <c r="D7517" i="1"/>
  <c r="C7517" i="1"/>
  <c r="Z7516" i="1"/>
  <c r="X7516" i="1"/>
  <c r="U7516" i="1"/>
  <c r="S7516" i="1"/>
  <c r="G7516" i="1"/>
  <c r="F7516" i="1"/>
  <c r="E7516" i="1"/>
  <c r="D7516" i="1"/>
  <c r="C7516" i="1"/>
  <c r="Z7515" i="1"/>
  <c r="X7515" i="1"/>
  <c r="U7515" i="1"/>
  <c r="S7515" i="1"/>
  <c r="G7515" i="1"/>
  <c r="F7515" i="1"/>
  <c r="E7515" i="1"/>
  <c r="D7515" i="1"/>
  <c r="C7515" i="1"/>
  <c r="Z7514" i="1"/>
  <c r="X7514" i="1"/>
  <c r="U7514" i="1"/>
  <c r="S7514" i="1"/>
  <c r="G7514" i="1"/>
  <c r="F7514" i="1"/>
  <c r="E7514" i="1"/>
  <c r="D7514" i="1"/>
  <c r="C7514" i="1"/>
  <c r="Z7513" i="1"/>
  <c r="X7513" i="1"/>
  <c r="U7513" i="1"/>
  <c r="S7513" i="1"/>
  <c r="G7513" i="1"/>
  <c r="F7513" i="1"/>
  <c r="E7513" i="1"/>
  <c r="D7513" i="1"/>
  <c r="C7513" i="1"/>
  <c r="Z7512" i="1"/>
  <c r="X7512" i="1"/>
  <c r="U7512" i="1"/>
  <c r="S7512" i="1"/>
  <c r="G7512" i="1"/>
  <c r="F7512" i="1"/>
  <c r="E7512" i="1"/>
  <c r="D7512" i="1"/>
  <c r="C7512" i="1"/>
  <c r="Z7511" i="1"/>
  <c r="X7511" i="1"/>
  <c r="U7511" i="1"/>
  <c r="S7511" i="1"/>
  <c r="G7511" i="1"/>
  <c r="F7511" i="1"/>
  <c r="E7511" i="1"/>
  <c r="D7511" i="1"/>
  <c r="C7511" i="1"/>
  <c r="Z7510" i="1"/>
  <c r="X7510" i="1"/>
  <c r="U7510" i="1"/>
  <c r="S7510" i="1"/>
  <c r="G7510" i="1"/>
  <c r="F7510" i="1"/>
  <c r="E7510" i="1"/>
  <c r="D7510" i="1"/>
  <c r="C7510" i="1"/>
  <c r="Z7509" i="1"/>
  <c r="X7509" i="1"/>
  <c r="U7509" i="1"/>
  <c r="S7509" i="1"/>
  <c r="G7509" i="1"/>
  <c r="F7509" i="1"/>
  <c r="E7509" i="1"/>
  <c r="D7509" i="1"/>
  <c r="C7509" i="1"/>
  <c r="Z7508" i="1"/>
  <c r="X7508" i="1"/>
  <c r="U7508" i="1"/>
  <c r="S7508" i="1"/>
  <c r="G7508" i="1"/>
  <c r="F7508" i="1"/>
  <c r="E7508" i="1"/>
  <c r="D7508" i="1"/>
  <c r="C7508" i="1"/>
  <c r="Z7507" i="1"/>
  <c r="X7507" i="1"/>
  <c r="U7507" i="1"/>
  <c r="S7507" i="1"/>
  <c r="G7507" i="1"/>
  <c r="F7507" i="1"/>
  <c r="E7507" i="1"/>
  <c r="D7507" i="1"/>
  <c r="C7507" i="1"/>
  <c r="Z7506" i="1"/>
  <c r="X7506" i="1"/>
  <c r="U7506" i="1"/>
  <c r="S7506" i="1"/>
  <c r="G7506" i="1"/>
  <c r="F7506" i="1"/>
  <c r="E7506" i="1"/>
  <c r="D7506" i="1"/>
  <c r="C7506" i="1"/>
  <c r="Z7505" i="1"/>
  <c r="X7505" i="1"/>
  <c r="U7505" i="1"/>
  <c r="S7505" i="1"/>
  <c r="G7505" i="1"/>
  <c r="F7505" i="1"/>
  <c r="E7505" i="1"/>
  <c r="D7505" i="1"/>
  <c r="C7505" i="1"/>
  <c r="Z7504" i="1"/>
  <c r="X7504" i="1"/>
  <c r="U7504" i="1"/>
  <c r="S7504" i="1"/>
  <c r="G7504" i="1"/>
  <c r="F7504" i="1"/>
  <c r="E7504" i="1"/>
  <c r="D7504" i="1"/>
  <c r="C7504" i="1"/>
  <c r="Z7503" i="1"/>
  <c r="X7503" i="1"/>
  <c r="U7503" i="1"/>
  <c r="S7503" i="1"/>
  <c r="G7503" i="1"/>
  <c r="F7503" i="1"/>
  <c r="E7503" i="1"/>
  <c r="D7503" i="1"/>
  <c r="C7503" i="1"/>
  <c r="Z7502" i="1"/>
  <c r="X7502" i="1"/>
  <c r="U7502" i="1"/>
  <c r="S7502" i="1"/>
  <c r="G7502" i="1"/>
  <c r="F7502" i="1"/>
  <c r="E7502" i="1"/>
  <c r="D7502" i="1"/>
  <c r="C7502" i="1"/>
  <c r="Z7501" i="1"/>
  <c r="X7501" i="1"/>
  <c r="U7501" i="1"/>
  <c r="S7501" i="1"/>
  <c r="G7501" i="1"/>
  <c r="F7501" i="1"/>
  <c r="E7501" i="1"/>
  <c r="D7501" i="1"/>
  <c r="C7501" i="1"/>
  <c r="Z7500" i="1"/>
  <c r="X7500" i="1"/>
  <c r="U7500" i="1"/>
  <c r="S7500" i="1"/>
  <c r="G7500" i="1"/>
  <c r="F7500" i="1"/>
  <c r="E7500" i="1"/>
  <c r="D7500" i="1"/>
  <c r="C7500" i="1"/>
  <c r="Z7499" i="1"/>
  <c r="X7499" i="1"/>
  <c r="U7499" i="1"/>
  <c r="S7499" i="1"/>
  <c r="G7499" i="1"/>
  <c r="F7499" i="1"/>
  <c r="E7499" i="1"/>
  <c r="D7499" i="1"/>
  <c r="C7499" i="1"/>
  <c r="Z7498" i="1"/>
  <c r="X7498" i="1"/>
  <c r="U7498" i="1"/>
  <c r="S7498" i="1"/>
  <c r="G7498" i="1"/>
  <c r="F7498" i="1"/>
  <c r="E7498" i="1"/>
  <c r="D7498" i="1"/>
  <c r="C7498" i="1"/>
  <c r="Z7497" i="1"/>
  <c r="X7497" i="1"/>
  <c r="U7497" i="1"/>
  <c r="S7497" i="1"/>
  <c r="G7497" i="1"/>
  <c r="F7497" i="1"/>
  <c r="E7497" i="1"/>
  <c r="D7497" i="1"/>
  <c r="C7497" i="1"/>
  <c r="Z7496" i="1"/>
  <c r="X7496" i="1"/>
  <c r="U7496" i="1"/>
  <c r="S7496" i="1"/>
  <c r="G7496" i="1"/>
  <c r="F7496" i="1"/>
  <c r="E7496" i="1"/>
  <c r="D7496" i="1"/>
  <c r="C7496" i="1"/>
  <c r="Z7495" i="1"/>
  <c r="X7495" i="1"/>
  <c r="U7495" i="1"/>
  <c r="S7495" i="1"/>
  <c r="G7495" i="1"/>
  <c r="F7495" i="1"/>
  <c r="E7495" i="1"/>
  <c r="D7495" i="1"/>
  <c r="C7495" i="1"/>
  <c r="Z7494" i="1"/>
  <c r="X7494" i="1"/>
  <c r="U7494" i="1"/>
  <c r="S7494" i="1"/>
  <c r="G7494" i="1"/>
  <c r="F7494" i="1"/>
  <c r="E7494" i="1"/>
  <c r="D7494" i="1"/>
  <c r="C7494" i="1"/>
  <c r="Z7493" i="1"/>
  <c r="X7493" i="1"/>
  <c r="U7493" i="1"/>
  <c r="S7493" i="1"/>
  <c r="G7493" i="1"/>
  <c r="F7493" i="1"/>
  <c r="E7493" i="1"/>
  <c r="D7493" i="1"/>
  <c r="C7493" i="1"/>
  <c r="Z7492" i="1"/>
  <c r="X7492" i="1"/>
  <c r="U7492" i="1"/>
  <c r="S7492" i="1"/>
  <c r="G7492" i="1"/>
  <c r="F7492" i="1"/>
  <c r="E7492" i="1"/>
  <c r="D7492" i="1"/>
  <c r="C7492" i="1"/>
  <c r="Z7491" i="1"/>
  <c r="X7491" i="1"/>
  <c r="U7491" i="1"/>
  <c r="S7491" i="1"/>
  <c r="G7491" i="1"/>
  <c r="F7491" i="1"/>
  <c r="E7491" i="1"/>
  <c r="D7491" i="1"/>
  <c r="C7491" i="1"/>
  <c r="Z7490" i="1"/>
  <c r="X7490" i="1"/>
  <c r="U7490" i="1"/>
  <c r="S7490" i="1"/>
  <c r="G7490" i="1"/>
  <c r="F7490" i="1"/>
  <c r="E7490" i="1"/>
  <c r="D7490" i="1"/>
  <c r="C7490" i="1"/>
  <c r="Z7489" i="1"/>
  <c r="X7489" i="1"/>
  <c r="U7489" i="1"/>
  <c r="S7489" i="1"/>
  <c r="G7489" i="1"/>
  <c r="F7489" i="1"/>
  <c r="E7489" i="1"/>
  <c r="D7489" i="1"/>
  <c r="C7489" i="1"/>
  <c r="Z7488" i="1"/>
  <c r="X7488" i="1"/>
  <c r="U7488" i="1"/>
  <c r="S7488" i="1"/>
  <c r="G7488" i="1"/>
  <c r="F7488" i="1"/>
  <c r="E7488" i="1"/>
  <c r="D7488" i="1"/>
  <c r="C7488" i="1"/>
  <c r="Z7487" i="1"/>
  <c r="X7487" i="1"/>
  <c r="U7487" i="1"/>
  <c r="S7487" i="1"/>
  <c r="G7487" i="1"/>
  <c r="F7487" i="1"/>
  <c r="E7487" i="1"/>
  <c r="D7487" i="1"/>
  <c r="C7487" i="1"/>
  <c r="Z7486" i="1"/>
  <c r="X7486" i="1"/>
  <c r="U7486" i="1"/>
  <c r="S7486" i="1"/>
  <c r="G7486" i="1"/>
  <c r="F7486" i="1"/>
  <c r="E7486" i="1"/>
  <c r="D7486" i="1"/>
  <c r="C7486" i="1"/>
  <c r="Z7485" i="1"/>
  <c r="X7485" i="1"/>
  <c r="U7485" i="1"/>
  <c r="S7485" i="1"/>
  <c r="G7485" i="1"/>
  <c r="F7485" i="1"/>
  <c r="E7485" i="1"/>
  <c r="D7485" i="1"/>
  <c r="C7485" i="1"/>
  <c r="Z7484" i="1"/>
  <c r="X7484" i="1"/>
  <c r="U7484" i="1"/>
  <c r="S7484" i="1"/>
  <c r="G7484" i="1"/>
  <c r="F7484" i="1"/>
  <c r="E7484" i="1"/>
  <c r="D7484" i="1"/>
  <c r="C7484" i="1"/>
  <c r="Z7483" i="1"/>
  <c r="X7483" i="1"/>
  <c r="U7483" i="1"/>
  <c r="S7483" i="1"/>
  <c r="G7483" i="1"/>
  <c r="F7483" i="1"/>
  <c r="E7483" i="1"/>
  <c r="D7483" i="1"/>
  <c r="C7483" i="1"/>
  <c r="Z7482" i="1"/>
  <c r="X7482" i="1"/>
  <c r="U7482" i="1"/>
  <c r="S7482" i="1"/>
  <c r="G7482" i="1"/>
  <c r="F7482" i="1"/>
  <c r="E7482" i="1"/>
  <c r="D7482" i="1"/>
  <c r="C7482" i="1"/>
  <c r="Z7481" i="1"/>
  <c r="X7481" i="1"/>
  <c r="U7481" i="1"/>
  <c r="S7481" i="1"/>
  <c r="G7481" i="1"/>
  <c r="F7481" i="1"/>
  <c r="E7481" i="1"/>
  <c r="D7481" i="1"/>
  <c r="C7481" i="1"/>
  <c r="Z7480" i="1"/>
  <c r="X7480" i="1"/>
  <c r="U7480" i="1"/>
  <c r="S7480" i="1"/>
  <c r="G7480" i="1"/>
  <c r="F7480" i="1"/>
  <c r="E7480" i="1"/>
  <c r="D7480" i="1"/>
  <c r="C7480" i="1"/>
  <c r="Z7479" i="1"/>
  <c r="X7479" i="1"/>
  <c r="U7479" i="1"/>
  <c r="S7479" i="1"/>
  <c r="G7479" i="1"/>
  <c r="F7479" i="1"/>
  <c r="E7479" i="1"/>
  <c r="D7479" i="1"/>
  <c r="C7479" i="1"/>
  <c r="Z7478" i="1"/>
  <c r="X7478" i="1"/>
  <c r="U7478" i="1"/>
  <c r="S7478" i="1"/>
  <c r="G7478" i="1"/>
  <c r="F7478" i="1"/>
  <c r="E7478" i="1"/>
  <c r="D7478" i="1"/>
  <c r="C7478" i="1"/>
  <c r="Z7477" i="1"/>
  <c r="X7477" i="1"/>
  <c r="U7477" i="1"/>
  <c r="S7477" i="1"/>
  <c r="G7477" i="1"/>
  <c r="F7477" i="1"/>
  <c r="E7477" i="1"/>
  <c r="D7477" i="1"/>
  <c r="C7477" i="1"/>
  <c r="Z7476" i="1"/>
  <c r="X7476" i="1"/>
  <c r="U7476" i="1"/>
  <c r="S7476" i="1"/>
  <c r="G7476" i="1"/>
  <c r="F7476" i="1"/>
  <c r="E7476" i="1"/>
  <c r="D7476" i="1"/>
  <c r="C7476" i="1"/>
  <c r="Z7475" i="1"/>
  <c r="X7475" i="1"/>
  <c r="U7475" i="1"/>
  <c r="S7475" i="1"/>
  <c r="G7475" i="1"/>
  <c r="F7475" i="1"/>
  <c r="E7475" i="1"/>
  <c r="D7475" i="1"/>
  <c r="C7475" i="1"/>
  <c r="Z7474" i="1"/>
  <c r="X7474" i="1"/>
  <c r="U7474" i="1"/>
  <c r="S7474" i="1"/>
  <c r="G7474" i="1"/>
  <c r="F7474" i="1"/>
  <c r="E7474" i="1"/>
  <c r="D7474" i="1"/>
  <c r="C7474" i="1"/>
  <c r="Z7473" i="1"/>
  <c r="X7473" i="1"/>
  <c r="U7473" i="1"/>
  <c r="S7473" i="1"/>
  <c r="G7473" i="1"/>
  <c r="F7473" i="1"/>
  <c r="E7473" i="1"/>
  <c r="D7473" i="1"/>
  <c r="C7473" i="1"/>
  <c r="Z7472" i="1"/>
  <c r="X7472" i="1"/>
  <c r="U7472" i="1"/>
  <c r="S7472" i="1"/>
  <c r="G7472" i="1"/>
  <c r="F7472" i="1"/>
  <c r="E7472" i="1"/>
  <c r="D7472" i="1"/>
  <c r="C7472" i="1"/>
  <c r="Z7471" i="1"/>
  <c r="X7471" i="1"/>
  <c r="U7471" i="1"/>
  <c r="S7471" i="1"/>
  <c r="G7471" i="1"/>
  <c r="F7471" i="1"/>
  <c r="E7471" i="1"/>
  <c r="D7471" i="1"/>
  <c r="C7471" i="1"/>
  <c r="Z7470" i="1"/>
  <c r="X7470" i="1"/>
  <c r="U7470" i="1"/>
  <c r="S7470" i="1"/>
  <c r="G7470" i="1"/>
  <c r="F7470" i="1"/>
  <c r="E7470" i="1"/>
  <c r="D7470" i="1"/>
  <c r="C7470" i="1"/>
  <c r="Z7469" i="1"/>
  <c r="X7469" i="1"/>
  <c r="U7469" i="1"/>
  <c r="S7469" i="1"/>
  <c r="G7469" i="1"/>
  <c r="F7469" i="1"/>
  <c r="E7469" i="1"/>
  <c r="D7469" i="1"/>
  <c r="C7469" i="1"/>
  <c r="Z7468" i="1"/>
  <c r="X7468" i="1"/>
  <c r="U7468" i="1"/>
  <c r="S7468" i="1"/>
  <c r="G7468" i="1"/>
  <c r="F7468" i="1"/>
  <c r="E7468" i="1"/>
  <c r="D7468" i="1"/>
  <c r="C7468" i="1"/>
  <c r="Z7467" i="1"/>
  <c r="X7467" i="1"/>
  <c r="U7467" i="1"/>
  <c r="S7467" i="1"/>
  <c r="G7467" i="1"/>
  <c r="F7467" i="1"/>
  <c r="E7467" i="1"/>
  <c r="D7467" i="1"/>
  <c r="C7467" i="1"/>
  <c r="Z7466" i="1"/>
  <c r="X7466" i="1"/>
  <c r="U7466" i="1"/>
  <c r="S7466" i="1"/>
  <c r="G7466" i="1"/>
  <c r="F7466" i="1"/>
  <c r="E7466" i="1"/>
  <c r="D7466" i="1"/>
  <c r="C7466" i="1"/>
  <c r="Z7465" i="1"/>
  <c r="X7465" i="1"/>
  <c r="U7465" i="1"/>
  <c r="S7465" i="1"/>
  <c r="G7465" i="1"/>
  <c r="F7465" i="1"/>
  <c r="E7465" i="1"/>
  <c r="D7465" i="1"/>
  <c r="C7465" i="1"/>
  <c r="Z7464" i="1"/>
  <c r="X7464" i="1"/>
  <c r="U7464" i="1"/>
  <c r="S7464" i="1"/>
  <c r="G7464" i="1"/>
  <c r="F7464" i="1"/>
  <c r="E7464" i="1"/>
  <c r="D7464" i="1"/>
  <c r="C7464" i="1"/>
  <c r="Z7463" i="1"/>
  <c r="X7463" i="1"/>
  <c r="U7463" i="1"/>
  <c r="S7463" i="1"/>
  <c r="G7463" i="1"/>
  <c r="F7463" i="1"/>
  <c r="E7463" i="1"/>
  <c r="D7463" i="1"/>
  <c r="C7463" i="1"/>
  <c r="Z7462" i="1"/>
  <c r="X7462" i="1"/>
  <c r="U7462" i="1"/>
  <c r="S7462" i="1"/>
  <c r="G7462" i="1"/>
  <c r="F7462" i="1"/>
  <c r="E7462" i="1"/>
  <c r="D7462" i="1"/>
  <c r="C7462" i="1"/>
  <c r="Z7461" i="1"/>
  <c r="X7461" i="1"/>
  <c r="U7461" i="1"/>
  <c r="S7461" i="1"/>
  <c r="G7461" i="1"/>
  <c r="F7461" i="1"/>
  <c r="E7461" i="1"/>
  <c r="D7461" i="1"/>
  <c r="C7461" i="1"/>
  <c r="Z7460" i="1"/>
  <c r="X7460" i="1"/>
  <c r="U7460" i="1"/>
  <c r="S7460" i="1"/>
  <c r="G7460" i="1"/>
  <c r="F7460" i="1"/>
  <c r="E7460" i="1"/>
  <c r="D7460" i="1"/>
  <c r="C7460" i="1"/>
  <c r="Z7459" i="1"/>
  <c r="X7459" i="1"/>
  <c r="U7459" i="1"/>
  <c r="S7459" i="1"/>
  <c r="G7459" i="1"/>
  <c r="F7459" i="1"/>
  <c r="E7459" i="1"/>
  <c r="D7459" i="1"/>
  <c r="C7459" i="1"/>
  <c r="Z7458" i="1"/>
  <c r="X7458" i="1"/>
  <c r="U7458" i="1"/>
  <c r="S7458" i="1"/>
  <c r="G7458" i="1"/>
  <c r="F7458" i="1"/>
  <c r="E7458" i="1"/>
  <c r="D7458" i="1"/>
  <c r="C7458" i="1"/>
  <c r="Z7457" i="1"/>
  <c r="X7457" i="1"/>
  <c r="U7457" i="1"/>
  <c r="S7457" i="1"/>
  <c r="G7457" i="1"/>
  <c r="F7457" i="1"/>
  <c r="E7457" i="1"/>
  <c r="D7457" i="1"/>
  <c r="C7457" i="1"/>
  <c r="Z7456" i="1"/>
  <c r="X7456" i="1"/>
  <c r="U7456" i="1"/>
  <c r="S7456" i="1"/>
  <c r="G7456" i="1"/>
  <c r="F7456" i="1"/>
  <c r="E7456" i="1"/>
  <c r="D7456" i="1"/>
  <c r="C7456" i="1"/>
  <c r="Z7455" i="1"/>
  <c r="X7455" i="1"/>
  <c r="U7455" i="1"/>
  <c r="S7455" i="1"/>
  <c r="G7455" i="1"/>
  <c r="F7455" i="1"/>
  <c r="E7455" i="1"/>
  <c r="D7455" i="1"/>
  <c r="C7455" i="1"/>
  <c r="Z7454" i="1"/>
  <c r="X7454" i="1"/>
  <c r="U7454" i="1"/>
  <c r="S7454" i="1"/>
  <c r="G7454" i="1"/>
  <c r="F7454" i="1"/>
  <c r="E7454" i="1"/>
  <c r="D7454" i="1"/>
  <c r="C7454" i="1"/>
  <c r="Z7453" i="1"/>
  <c r="X7453" i="1"/>
  <c r="U7453" i="1"/>
  <c r="S7453" i="1"/>
  <c r="G7453" i="1"/>
  <c r="F7453" i="1"/>
  <c r="E7453" i="1"/>
  <c r="D7453" i="1"/>
  <c r="C7453" i="1"/>
  <c r="Z7452" i="1"/>
  <c r="X7452" i="1"/>
  <c r="U7452" i="1"/>
  <c r="S7452" i="1"/>
  <c r="G7452" i="1"/>
  <c r="F7452" i="1"/>
  <c r="E7452" i="1"/>
  <c r="D7452" i="1"/>
  <c r="C7452" i="1"/>
  <c r="Z7451" i="1"/>
  <c r="X7451" i="1"/>
  <c r="U7451" i="1"/>
  <c r="S7451" i="1"/>
  <c r="G7451" i="1"/>
  <c r="F7451" i="1"/>
  <c r="E7451" i="1"/>
  <c r="D7451" i="1"/>
  <c r="C7451" i="1"/>
  <c r="Z7450" i="1"/>
  <c r="X7450" i="1"/>
  <c r="U7450" i="1"/>
  <c r="S7450" i="1"/>
  <c r="G7450" i="1"/>
  <c r="F7450" i="1"/>
  <c r="E7450" i="1"/>
  <c r="D7450" i="1"/>
  <c r="C7450" i="1"/>
  <c r="Z7449" i="1"/>
  <c r="X7449" i="1"/>
  <c r="U7449" i="1"/>
  <c r="S7449" i="1"/>
  <c r="G7449" i="1"/>
  <c r="F7449" i="1"/>
  <c r="E7449" i="1"/>
  <c r="D7449" i="1"/>
  <c r="C7449" i="1"/>
  <c r="Z7448" i="1"/>
  <c r="X7448" i="1"/>
  <c r="U7448" i="1"/>
  <c r="S7448" i="1"/>
  <c r="G7448" i="1"/>
  <c r="F7448" i="1"/>
  <c r="E7448" i="1"/>
  <c r="D7448" i="1"/>
  <c r="C7448" i="1"/>
  <c r="Z7447" i="1"/>
  <c r="X7447" i="1"/>
  <c r="U7447" i="1"/>
  <c r="S7447" i="1"/>
  <c r="G7447" i="1"/>
  <c r="F7447" i="1"/>
  <c r="E7447" i="1"/>
  <c r="D7447" i="1"/>
  <c r="C7447" i="1"/>
  <c r="Z7446" i="1"/>
  <c r="X7446" i="1"/>
  <c r="U7446" i="1"/>
  <c r="S7446" i="1"/>
  <c r="G7446" i="1"/>
  <c r="F7446" i="1"/>
  <c r="E7446" i="1"/>
  <c r="D7446" i="1"/>
  <c r="C7446" i="1"/>
  <c r="Z7445" i="1"/>
  <c r="X7445" i="1"/>
  <c r="U7445" i="1"/>
  <c r="S7445" i="1"/>
  <c r="G7445" i="1"/>
  <c r="F7445" i="1"/>
  <c r="E7445" i="1"/>
  <c r="D7445" i="1"/>
  <c r="C7445" i="1"/>
  <c r="Z7444" i="1"/>
  <c r="X7444" i="1"/>
  <c r="U7444" i="1"/>
  <c r="S7444" i="1"/>
  <c r="G7444" i="1"/>
  <c r="F7444" i="1"/>
  <c r="E7444" i="1"/>
  <c r="D7444" i="1"/>
  <c r="C7444" i="1"/>
  <c r="Z7443" i="1"/>
  <c r="X7443" i="1"/>
  <c r="U7443" i="1"/>
  <c r="S7443" i="1"/>
  <c r="G7443" i="1"/>
  <c r="F7443" i="1"/>
  <c r="E7443" i="1"/>
  <c r="D7443" i="1"/>
  <c r="C7443" i="1"/>
  <c r="Z7442" i="1"/>
  <c r="X7442" i="1"/>
  <c r="U7442" i="1"/>
  <c r="S7442" i="1"/>
  <c r="G7442" i="1"/>
  <c r="F7442" i="1"/>
  <c r="E7442" i="1"/>
  <c r="D7442" i="1"/>
  <c r="C7442" i="1"/>
  <c r="Z7441" i="1"/>
  <c r="X7441" i="1"/>
  <c r="U7441" i="1"/>
  <c r="S7441" i="1"/>
  <c r="G7441" i="1"/>
  <c r="F7441" i="1"/>
  <c r="E7441" i="1"/>
  <c r="D7441" i="1"/>
  <c r="C7441" i="1"/>
  <c r="Z7440" i="1"/>
  <c r="X7440" i="1"/>
  <c r="U7440" i="1"/>
  <c r="S7440" i="1"/>
  <c r="G7440" i="1"/>
  <c r="F7440" i="1"/>
  <c r="E7440" i="1"/>
  <c r="D7440" i="1"/>
  <c r="C7440" i="1"/>
  <c r="Z7439" i="1"/>
  <c r="X7439" i="1"/>
  <c r="U7439" i="1"/>
  <c r="S7439" i="1"/>
  <c r="G7439" i="1"/>
  <c r="F7439" i="1"/>
  <c r="E7439" i="1"/>
  <c r="D7439" i="1"/>
  <c r="C7439" i="1"/>
  <c r="Z7438" i="1"/>
  <c r="X7438" i="1"/>
  <c r="U7438" i="1"/>
  <c r="S7438" i="1"/>
  <c r="G7438" i="1"/>
  <c r="F7438" i="1"/>
  <c r="E7438" i="1"/>
  <c r="D7438" i="1"/>
  <c r="C7438" i="1"/>
  <c r="Z7437" i="1"/>
  <c r="X7437" i="1"/>
  <c r="U7437" i="1"/>
  <c r="S7437" i="1"/>
  <c r="G7437" i="1"/>
  <c r="F7437" i="1"/>
  <c r="E7437" i="1"/>
  <c r="D7437" i="1"/>
  <c r="C7437" i="1"/>
  <c r="Z7436" i="1"/>
  <c r="X7436" i="1"/>
  <c r="U7436" i="1"/>
  <c r="S7436" i="1"/>
  <c r="G7436" i="1"/>
  <c r="F7436" i="1"/>
  <c r="E7436" i="1"/>
  <c r="D7436" i="1"/>
  <c r="C7436" i="1"/>
  <c r="Z7435" i="1"/>
  <c r="X7435" i="1"/>
  <c r="U7435" i="1"/>
  <c r="S7435" i="1"/>
  <c r="G7435" i="1"/>
  <c r="F7435" i="1"/>
  <c r="E7435" i="1"/>
  <c r="D7435" i="1"/>
  <c r="C7435" i="1"/>
  <c r="Z7434" i="1"/>
  <c r="X7434" i="1"/>
  <c r="U7434" i="1"/>
  <c r="S7434" i="1"/>
  <c r="G7434" i="1"/>
  <c r="F7434" i="1"/>
  <c r="E7434" i="1"/>
  <c r="D7434" i="1"/>
  <c r="C7434" i="1"/>
  <c r="Z7433" i="1"/>
  <c r="X7433" i="1"/>
  <c r="U7433" i="1"/>
  <c r="S7433" i="1"/>
  <c r="G7433" i="1"/>
  <c r="F7433" i="1"/>
  <c r="E7433" i="1"/>
  <c r="D7433" i="1"/>
  <c r="C7433" i="1"/>
  <c r="Z7432" i="1"/>
  <c r="X7432" i="1"/>
  <c r="U7432" i="1"/>
  <c r="S7432" i="1"/>
  <c r="G7432" i="1"/>
  <c r="F7432" i="1"/>
  <c r="E7432" i="1"/>
  <c r="D7432" i="1"/>
  <c r="C7432" i="1"/>
  <c r="Z7431" i="1"/>
  <c r="X7431" i="1"/>
  <c r="U7431" i="1"/>
  <c r="S7431" i="1"/>
  <c r="G7431" i="1"/>
  <c r="F7431" i="1"/>
  <c r="E7431" i="1"/>
  <c r="D7431" i="1"/>
  <c r="C7431" i="1"/>
  <c r="Z7430" i="1"/>
  <c r="X7430" i="1"/>
  <c r="U7430" i="1"/>
  <c r="S7430" i="1"/>
  <c r="G7430" i="1"/>
  <c r="F7430" i="1"/>
  <c r="E7430" i="1"/>
  <c r="D7430" i="1"/>
  <c r="C7430" i="1"/>
  <c r="Z7429" i="1"/>
  <c r="X7429" i="1"/>
  <c r="U7429" i="1"/>
  <c r="S7429" i="1"/>
  <c r="G7429" i="1"/>
  <c r="F7429" i="1"/>
  <c r="E7429" i="1"/>
  <c r="D7429" i="1"/>
  <c r="C7429" i="1"/>
  <c r="Z7428" i="1"/>
  <c r="X7428" i="1"/>
  <c r="U7428" i="1"/>
  <c r="S7428" i="1"/>
  <c r="G7428" i="1"/>
  <c r="F7428" i="1"/>
  <c r="E7428" i="1"/>
  <c r="D7428" i="1"/>
  <c r="C7428" i="1"/>
  <c r="Z7427" i="1"/>
  <c r="X7427" i="1"/>
  <c r="U7427" i="1"/>
  <c r="S7427" i="1"/>
  <c r="G7427" i="1"/>
  <c r="F7427" i="1"/>
  <c r="E7427" i="1"/>
  <c r="D7427" i="1"/>
  <c r="C7427" i="1"/>
  <c r="Z7426" i="1"/>
  <c r="X7426" i="1"/>
  <c r="U7426" i="1"/>
  <c r="S7426" i="1"/>
  <c r="G7426" i="1"/>
  <c r="F7426" i="1"/>
  <c r="E7426" i="1"/>
  <c r="D7426" i="1"/>
  <c r="C7426" i="1"/>
  <c r="Z7425" i="1"/>
  <c r="X7425" i="1"/>
  <c r="U7425" i="1"/>
  <c r="S7425" i="1"/>
  <c r="G7425" i="1"/>
  <c r="F7425" i="1"/>
  <c r="E7425" i="1"/>
  <c r="D7425" i="1"/>
  <c r="C7425" i="1"/>
  <c r="Z7424" i="1"/>
  <c r="X7424" i="1"/>
  <c r="U7424" i="1"/>
  <c r="S7424" i="1"/>
  <c r="G7424" i="1"/>
  <c r="F7424" i="1"/>
  <c r="E7424" i="1"/>
  <c r="D7424" i="1"/>
  <c r="C7424" i="1"/>
  <c r="Z7423" i="1"/>
  <c r="X7423" i="1"/>
  <c r="U7423" i="1"/>
  <c r="S7423" i="1"/>
  <c r="G7423" i="1"/>
  <c r="F7423" i="1"/>
  <c r="E7423" i="1"/>
  <c r="D7423" i="1"/>
  <c r="C7423" i="1"/>
  <c r="Z7422" i="1"/>
  <c r="X7422" i="1"/>
  <c r="U7422" i="1"/>
  <c r="S7422" i="1"/>
  <c r="G7422" i="1"/>
  <c r="F7422" i="1"/>
  <c r="E7422" i="1"/>
  <c r="D7422" i="1"/>
  <c r="C7422" i="1"/>
  <c r="Z7421" i="1"/>
  <c r="X7421" i="1"/>
  <c r="U7421" i="1"/>
  <c r="S7421" i="1"/>
  <c r="G7421" i="1"/>
  <c r="F7421" i="1"/>
  <c r="E7421" i="1"/>
  <c r="D7421" i="1"/>
  <c r="C7421" i="1"/>
  <c r="Z7420" i="1"/>
  <c r="X7420" i="1"/>
  <c r="U7420" i="1"/>
  <c r="S7420" i="1"/>
  <c r="G7420" i="1"/>
  <c r="F7420" i="1"/>
  <c r="E7420" i="1"/>
  <c r="D7420" i="1"/>
  <c r="C7420" i="1"/>
  <c r="Z7419" i="1"/>
  <c r="X7419" i="1"/>
  <c r="U7419" i="1"/>
  <c r="S7419" i="1"/>
  <c r="G7419" i="1"/>
  <c r="F7419" i="1"/>
  <c r="E7419" i="1"/>
  <c r="D7419" i="1"/>
  <c r="C7419" i="1"/>
  <c r="Z7418" i="1"/>
  <c r="X7418" i="1"/>
  <c r="U7418" i="1"/>
  <c r="S7418" i="1"/>
  <c r="G7418" i="1"/>
  <c r="F7418" i="1"/>
  <c r="E7418" i="1"/>
  <c r="D7418" i="1"/>
  <c r="C7418" i="1"/>
  <c r="Z7417" i="1"/>
  <c r="X7417" i="1"/>
  <c r="U7417" i="1"/>
  <c r="S7417" i="1"/>
  <c r="G7417" i="1"/>
  <c r="F7417" i="1"/>
  <c r="E7417" i="1"/>
  <c r="D7417" i="1"/>
  <c r="C7417" i="1"/>
  <c r="Z7416" i="1"/>
  <c r="X7416" i="1"/>
  <c r="U7416" i="1"/>
  <c r="S7416" i="1"/>
  <c r="G7416" i="1"/>
  <c r="F7416" i="1"/>
  <c r="E7416" i="1"/>
  <c r="D7416" i="1"/>
  <c r="C7416" i="1"/>
  <c r="Z7415" i="1"/>
  <c r="X7415" i="1"/>
  <c r="U7415" i="1"/>
  <c r="S7415" i="1"/>
  <c r="G7415" i="1"/>
  <c r="F7415" i="1"/>
  <c r="E7415" i="1"/>
  <c r="D7415" i="1"/>
  <c r="C7415" i="1"/>
  <c r="Z7414" i="1"/>
  <c r="X7414" i="1"/>
  <c r="U7414" i="1"/>
  <c r="S7414" i="1"/>
  <c r="G7414" i="1"/>
  <c r="F7414" i="1"/>
  <c r="E7414" i="1"/>
  <c r="D7414" i="1"/>
  <c r="C7414" i="1"/>
  <c r="Z7413" i="1"/>
  <c r="X7413" i="1"/>
  <c r="U7413" i="1"/>
  <c r="S7413" i="1"/>
  <c r="G7413" i="1"/>
  <c r="F7413" i="1"/>
  <c r="E7413" i="1"/>
  <c r="D7413" i="1"/>
  <c r="C7413" i="1"/>
  <c r="Z7412" i="1"/>
  <c r="X7412" i="1"/>
  <c r="U7412" i="1"/>
  <c r="S7412" i="1"/>
  <c r="G7412" i="1"/>
  <c r="F7412" i="1"/>
  <c r="E7412" i="1"/>
  <c r="D7412" i="1"/>
  <c r="C7412" i="1"/>
  <c r="Z7411" i="1"/>
  <c r="X7411" i="1"/>
  <c r="U7411" i="1"/>
  <c r="S7411" i="1"/>
  <c r="G7411" i="1"/>
  <c r="F7411" i="1"/>
  <c r="E7411" i="1"/>
  <c r="D7411" i="1"/>
  <c r="C7411" i="1"/>
  <c r="Z7410" i="1"/>
  <c r="X7410" i="1"/>
  <c r="U7410" i="1"/>
  <c r="S7410" i="1"/>
  <c r="G7410" i="1"/>
  <c r="F7410" i="1"/>
  <c r="E7410" i="1"/>
  <c r="D7410" i="1"/>
  <c r="C7410" i="1"/>
  <c r="Z7409" i="1"/>
  <c r="X7409" i="1"/>
  <c r="U7409" i="1"/>
  <c r="S7409" i="1"/>
  <c r="G7409" i="1"/>
  <c r="F7409" i="1"/>
  <c r="E7409" i="1"/>
  <c r="D7409" i="1"/>
  <c r="C7409" i="1"/>
  <c r="Z7408" i="1"/>
  <c r="X7408" i="1"/>
  <c r="U7408" i="1"/>
  <c r="S7408" i="1"/>
  <c r="G7408" i="1"/>
  <c r="F7408" i="1"/>
  <c r="E7408" i="1"/>
  <c r="D7408" i="1"/>
  <c r="C7408" i="1"/>
  <c r="Z7407" i="1"/>
  <c r="X7407" i="1"/>
  <c r="U7407" i="1"/>
  <c r="S7407" i="1"/>
  <c r="G7407" i="1"/>
  <c r="F7407" i="1"/>
  <c r="E7407" i="1"/>
  <c r="D7407" i="1"/>
  <c r="C7407" i="1"/>
  <c r="Z7406" i="1"/>
  <c r="X7406" i="1"/>
  <c r="U7406" i="1"/>
  <c r="S7406" i="1"/>
  <c r="G7406" i="1"/>
  <c r="F7406" i="1"/>
  <c r="E7406" i="1"/>
  <c r="D7406" i="1"/>
  <c r="C7406" i="1"/>
  <c r="Z7405" i="1"/>
  <c r="X7405" i="1"/>
  <c r="U7405" i="1"/>
  <c r="S7405" i="1"/>
  <c r="G7405" i="1"/>
  <c r="F7405" i="1"/>
  <c r="E7405" i="1"/>
  <c r="D7405" i="1"/>
  <c r="C7405" i="1"/>
  <c r="Z7404" i="1"/>
  <c r="X7404" i="1"/>
  <c r="U7404" i="1"/>
  <c r="S7404" i="1"/>
  <c r="G7404" i="1"/>
  <c r="F7404" i="1"/>
  <c r="E7404" i="1"/>
  <c r="D7404" i="1"/>
  <c r="C7404" i="1"/>
  <c r="Z7403" i="1"/>
  <c r="X7403" i="1"/>
  <c r="U7403" i="1"/>
  <c r="S7403" i="1"/>
  <c r="G7403" i="1"/>
  <c r="F7403" i="1"/>
  <c r="E7403" i="1"/>
  <c r="D7403" i="1"/>
  <c r="C7403" i="1"/>
  <c r="Z7402" i="1"/>
  <c r="X7402" i="1"/>
  <c r="U7402" i="1"/>
  <c r="S7402" i="1"/>
  <c r="G7402" i="1"/>
  <c r="F7402" i="1"/>
  <c r="E7402" i="1"/>
  <c r="D7402" i="1"/>
  <c r="C7402" i="1"/>
  <c r="Z7401" i="1"/>
  <c r="X7401" i="1"/>
  <c r="U7401" i="1"/>
  <c r="S7401" i="1"/>
  <c r="G7401" i="1"/>
  <c r="F7401" i="1"/>
  <c r="E7401" i="1"/>
  <c r="D7401" i="1"/>
  <c r="C7401" i="1"/>
  <c r="Z7400" i="1"/>
  <c r="X7400" i="1"/>
  <c r="U7400" i="1"/>
  <c r="S7400" i="1"/>
  <c r="G7400" i="1"/>
  <c r="F7400" i="1"/>
  <c r="E7400" i="1"/>
  <c r="D7400" i="1"/>
  <c r="C7400" i="1"/>
  <c r="Z7399" i="1"/>
  <c r="X7399" i="1"/>
  <c r="U7399" i="1"/>
  <c r="S7399" i="1"/>
  <c r="G7399" i="1"/>
  <c r="F7399" i="1"/>
  <c r="E7399" i="1"/>
  <c r="D7399" i="1"/>
  <c r="C7399" i="1"/>
  <c r="Z7398" i="1"/>
  <c r="X7398" i="1"/>
  <c r="U7398" i="1"/>
  <c r="S7398" i="1"/>
  <c r="G7398" i="1"/>
  <c r="F7398" i="1"/>
  <c r="E7398" i="1"/>
  <c r="D7398" i="1"/>
  <c r="C7398" i="1"/>
  <c r="Z7397" i="1"/>
  <c r="X7397" i="1"/>
  <c r="U7397" i="1"/>
  <c r="S7397" i="1"/>
  <c r="G7397" i="1"/>
  <c r="F7397" i="1"/>
  <c r="E7397" i="1"/>
  <c r="D7397" i="1"/>
  <c r="C7397" i="1"/>
  <c r="Z7396" i="1"/>
  <c r="X7396" i="1"/>
  <c r="U7396" i="1"/>
  <c r="S7396" i="1"/>
  <c r="G7396" i="1"/>
  <c r="F7396" i="1"/>
  <c r="E7396" i="1"/>
  <c r="D7396" i="1"/>
  <c r="C7396" i="1"/>
  <c r="Z7395" i="1"/>
  <c r="X7395" i="1"/>
  <c r="U7395" i="1"/>
  <c r="S7395" i="1"/>
  <c r="G7395" i="1"/>
  <c r="F7395" i="1"/>
  <c r="E7395" i="1"/>
  <c r="D7395" i="1"/>
  <c r="C7395" i="1"/>
  <c r="Z7394" i="1"/>
  <c r="X7394" i="1"/>
  <c r="U7394" i="1"/>
  <c r="S7394" i="1"/>
  <c r="G7394" i="1"/>
  <c r="F7394" i="1"/>
  <c r="E7394" i="1"/>
  <c r="D7394" i="1"/>
  <c r="C7394" i="1"/>
  <c r="Z7393" i="1"/>
  <c r="X7393" i="1"/>
  <c r="U7393" i="1"/>
  <c r="S7393" i="1"/>
  <c r="G7393" i="1"/>
  <c r="F7393" i="1"/>
  <c r="E7393" i="1"/>
  <c r="D7393" i="1"/>
  <c r="C7393" i="1"/>
  <c r="Z7392" i="1"/>
  <c r="X7392" i="1"/>
  <c r="U7392" i="1"/>
  <c r="S7392" i="1"/>
  <c r="G7392" i="1"/>
  <c r="F7392" i="1"/>
  <c r="E7392" i="1"/>
  <c r="D7392" i="1"/>
  <c r="C7392" i="1"/>
  <c r="Z7391" i="1"/>
  <c r="X7391" i="1"/>
  <c r="U7391" i="1"/>
  <c r="S7391" i="1"/>
  <c r="G7391" i="1"/>
  <c r="F7391" i="1"/>
  <c r="E7391" i="1"/>
  <c r="D7391" i="1"/>
  <c r="C7391" i="1"/>
  <c r="Z7390" i="1"/>
  <c r="X7390" i="1"/>
  <c r="U7390" i="1"/>
  <c r="S7390" i="1"/>
  <c r="G7390" i="1"/>
  <c r="F7390" i="1"/>
  <c r="E7390" i="1"/>
  <c r="D7390" i="1"/>
  <c r="C7390" i="1"/>
  <c r="Z7389" i="1"/>
  <c r="X7389" i="1"/>
  <c r="U7389" i="1"/>
  <c r="S7389" i="1"/>
  <c r="G7389" i="1"/>
  <c r="F7389" i="1"/>
  <c r="E7389" i="1"/>
  <c r="D7389" i="1"/>
  <c r="C7389" i="1"/>
  <c r="Z7388" i="1"/>
  <c r="X7388" i="1"/>
  <c r="U7388" i="1"/>
  <c r="S7388" i="1"/>
  <c r="G7388" i="1"/>
  <c r="F7388" i="1"/>
  <c r="E7388" i="1"/>
  <c r="D7388" i="1"/>
  <c r="C7388" i="1"/>
  <c r="Z7387" i="1"/>
  <c r="X7387" i="1"/>
  <c r="U7387" i="1"/>
  <c r="S7387" i="1"/>
  <c r="G7387" i="1"/>
  <c r="F7387" i="1"/>
  <c r="E7387" i="1"/>
  <c r="D7387" i="1"/>
  <c r="C7387" i="1"/>
  <c r="Z7386" i="1"/>
  <c r="X7386" i="1"/>
  <c r="U7386" i="1"/>
  <c r="S7386" i="1"/>
  <c r="G7386" i="1"/>
  <c r="F7386" i="1"/>
  <c r="E7386" i="1"/>
  <c r="D7386" i="1"/>
  <c r="C7386" i="1"/>
  <c r="Z7385" i="1"/>
  <c r="X7385" i="1"/>
  <c r="U7385" i="1"/>
  <c r="S7385" i="1"/>
  <c r="G7385" i="1"/>
  <c r="F7385" i="1"/>
  <c r="E7385" i="1"/>
  <c r="D7385" i="1"/>
  <c r="C7385" i="1"/>
  <c r="Z7384" i="1"/>
  <c r="X7384" i="1"/>
  <c r="U7384" i="1"/>
  <c r="S7384" i="1"/>
  <c r="G7384" i="1"/>
  <c r="F7384" i="1"/>
  <c r="E7384" i="1"/>
  <c r="D7384" i="1"/>
  <c r="C7384" i="1"/>
  <c r="Z7383" i="1"/>
  <c r="X7383" i="1"/>
  <c r="U7383" i="1"/>
  <c r="S7383" i="1"/>
  <c r="G7383" i="1"/>
  <c r="F7383" i="1"/>
  <c r="E7383" i="1"/>
  <c r="D7383" i="1"/>
  <c r="C7383" i="1"/>
  <c r="Z7382" i="1"/>
  <c r="X7382" i="1"/>
  <c r="U7382" i="1"/>
  <c r="S7382" i="1"/>
  <c r="G7382" i="1"/>
  <c r="F7382" i="1"/>
  <c r="E7382" i="1"/>
  <c r="D7382" i="1"/>
  <c r="C7382" i="1"/>
  <c r="Z7381" i="1"/>
  <c r="X7381" i="1"/>
  <c r="U7381" i="1"/>
  <c r="S7381" i="1"/>
  <c r="G7381" i="1"/>
  <c r="F7381" i="1"/>
  <c r="E7381" i="1"/>
  <c r="D7381" i="1"/>
  <c r="C7381" i="1"/>
  <c r="Z7380" i="1"/>
  <c r="X7380" i="1"/>
  <c r="U7380" i="1"/>
  <c r="S7380" i="1"/>
  <c r="G7380" i="1"/>
  <c r="F7380" i="1"/>
  <c r="E7380" i="1"/>
  <c r="D7380" i="1"/>
  <c r="C7380" i="1"/>
  <c r="Z7379" i="1"/>
  <c r="X7379" i="1"/>
  <c r="U7379" i="1"/>
  <c r="S7379" i="1"/>
  <c r="G7379" i="1"/>
  <c r="F7379" i="1"/>
  <c r="E7379" i="1"/>
  <c r="D7379" i="1"/>
  <c r="C7379" i="1"/>
  <c r="Z7378" i="1"/>
  <c r="X7378" i="1"/>
  <c r="U7378" i="1"/>
  <c r="S7378" i="1"/>
  <c r="G7378" i="1"/>
  <c r="F7378" i="1"/>
  <c r="E7378" i="1"/>
  <c r="D7378" i="1"/>
  <c r="C7378" i="1"/>
  <c r="Z7377" i="1"/>
  <c r="X7377" i="1"/>
  <c r="U7377" i="1"/>
  <c r="S7377" i="1"/>
  <c r="G7377" i="1"/>
  <c r="F7377" i="1"/>
  <c r="E7377" i="1"/>
  <c r="D7377" i="1"/>
  <c r="C7377" i="1"/>
  <c r="Z7376" i="1"/>
  <c r="X7376" i="1"/>
  <c r="U7376" i="1"/>
  <c r="S7376" i="1"/>
  <c r="G7376" i="1"/>
  <c r="F7376" i="1"/>
  <c r="E7376" i="1"/>
  <c r="D7376" i="1"/>
  <c r="C7376" i="1"/>
  <c r="Z7375" i="1"/>
  <c r="X7375" i="1"/>
  <c r="U7375" i="1"/>
  <c r="S7375" i="1"/>
  <c r="G7375" i="1"/>
  <c r="F7375" i="1"/>
  <c r="E7375" i="1"/>
  <c r="D7375" i="1"/>
  <c r="C7375" i="1"/>
  <c r="Z7374" i="1"/>
  <c r="X7374" i="1"/>
  <c r="U7374" i="1"/>
  <c r="S7374" i="1"/>
  <c r="G7374" i="1"/>
  <c r="F7374" i="1"/>
  <c r="E7374" i="1"/>
  <c r="D7374" i="1"/>
  <c r="C7374" i="1"/>
  <c r="Z7373" i="1"/>
  <c r="X7373" i="1"/>
  <c r="U7373" i="1"/>
  <c r="S7373" i="1"/>
  <c r="G7373" i="1"/>
  <c r="F7373" i="1"/>
  <c r="E7373" i="1"/>
  <c r="D7373" i="1"/>
  <c r="C7373" i="1"/>
  <c r="Z7372" i="1"/>
  <c r="X7372" i="1"/>
  <c r="U7372" i="1"/>
  <c r="S7372" i="1"/>
  <c r="G7372" i="1"/>
  <c r="F7372" i="1"/>
  <c r="E7372" i="1"/>
  <c r="D7372" i="1"/>
  <c r="C7372" i="1"/>
  <c r="Z7371" i="1"/>
  <c r="X7371" i="1"/>
  <c r="U7371" i="1"/>
  <c r="S7371" i="1"/>
  <c r="G7371" i="1"/>
  <c r="F7371" i="1"/>
  <c r="E7371" i="1"/>
  <c r="D7371" i="1"/>
  <c r="C7371" i="1"/>
  <c r="Z7370" i="1"/>
  <c r="X7370" i="1"/>
  <c r="U7370" i="1"/>
  <c r="S7370" i="1"/>
  <c r="G7370" i="1"/>
  <c r="F7370" i="1"/>
  <c r="E7370" i="1"/>
  <c r="D7370" i="1"/>
  <c r="C7370" i="1"/>
  <c r="Z7369" i="1"/>
  <c r="X7369" i="1"/>
  <c r="U7369" i="1"/>
  <c r="S7369" i="1"/>
  <c r="G7369" i="1"/>
  <c r="F7369" i="1"/>
  <c r="E7369" i="1"/>
  <c r="D7369" i="1"/>
  <c r="C7369" i="1"/>
  <c r="Z7368" i="1"/>
  <c r="X7368" i="1"/>
  <c r="U7368" i="1"/>
  <c r="S7368" i="1"/>
  <c r="G7368" i="1"/>
  <c r="F7368" i="1"/>
  <c r="E7368" i="1"/>
  <c r="D7368" i="1"/>
  <c r="C7368" i="1"/>
  <c r="Z7367" i="1"/>
  <c r="X7367" i="1"/>
  <c r="U7367" i="1"/>
  <c r="S7367" i="1"/>
  <c r="G7367" i="1"/>
  <c r="F7367" i="1"/>
  <c r="E7367" i="1"/>
  <c r="D7367" i="1"/>
  <c r="C7367" i="1"/>
  <c r="Z7366" i="1"/>
  <c r="X7366" i="1"/>
  <c r="U7366" i="1"/>
  <c r="S7366" i="1"/>
  <c r="G7366" i="1"/>
  <c r="F7366" i="1"/>
  <c r="E7366" i="1"/>
  <c r="D7366" i="1"/>
  <c r="C7366" i="1"/>
  <c r="Z7365" i="1"/>
  <c r="X7365" i="1"/>
  <c r="U7365" i="1"/>
  <c r="S7365" i="1"/>
  <c r="G7365" i="1"/>
  <c r="F7365" i="1"/>
  <c r="E7365" i="1"/>
  <c r="D7365" i="1"/>
  <c r="C7365" i="1"/>
  <c r="Z7364" i="1"/>
  <c r="X7364" i="1"/>
  <c r="U7364" i="1"/>
  <c r="S7364" i="1"/>
  <c r="G7364" i="1"/>
  <c r="F7364" i="1"/>
  <c r="E7364" i="1"/>
  <c r="D7364" i="1"/>
  <c r="C7364" i="1"/>
  <c r="Z7363" i="1"/>
  <c r="X7363" i="1"/>
  <c r="U7363" i="1"/>
  <c r="S7363" i="1"/>
  <c r="G7363" i="1"/>
  <c r="F7363" i="1"/>
  <c r="E7363" i="1"/>
  <c r="D7363" i="1"/>
  <c r="C7363" i="1"/>
  <c r="Z7362" i="1"/>
  <c r="X7362" i="1"/>
  <c r="U7362" i="1"/>
  <c r="S7362" i="1"/>
  <c r="G7362" i="1"/>
  <c r="F7362" i="1"/>
  <c r="E7362" i="1"/>
  <c r="D7362" i="1"/>
  <c r="C7362" i="1"/>
  <c r="Z7361" i="1"/>
  <c r="X7361" i="1"/>
  <c r="U7361" i="1"/>
  <c r="S7361" i="1"/>
  <c r="G7361" i="1"/>
  <c r="F7361" i="1"/>
  <c r="E7361" i="1"/>
  <c r="D7361" i="1"/>
  <c r="C7361" i="1"/>
  <c r="Z7360" i="1"/>
  <c r="X7360" i="1"/>
  <c r="U7360" i="1"/>
  <c r="S7360" i="1"/>
  <c r="G7360" i="1"/>
  <c r="F7360" i="1"/>
  <c r="E7360" i="1"/>
  <c r="D7360" i="1"/>
  <c r="C7360" i="1"/>
  <c r="Z7359" i="1"/>
  <c r="X7359" i="1"/>
  <c r="U7359" i="1"/>
  <c r="S7359" i="1"/>
  <c r="G7359" i="1"/>
  <c r="F7359" i="1"/>
  <c r="E7359" i="1"/>
  <c r="D7359" i="1"/>
  <c r="C7359" i="1"/>
  <c r="Z7358" i="1"/>
  <c r="X7358" i="1"/>
  <c r="U7358" i="1"/>
  <c r="S7358" i="1"/>
  <c r="G7358" i="1"/>
  <c r="F7358" i="1"/>
  <c r="E7358" i="1"/>
  <c r="D7358" i="1"/>
  <c r="C7358" i="1"/>
  <c r="Z7357" i="1"/>
  <c r="X7357" i="1"/>
  <c r="U7357" i="1"/>
  <c r="S7357" i="1"/>
  <c r="G7357" i="1"/>
  <c r="F7357" i="1"/>
  <c r="E7357" i="1"/>
  <c r="D7357" i="1"/>
  <c r="C7357" i="1"/>
  <c r="Z7356" i="1"/>
  <c r="X7356" i="1"/>
  <c r="U7356" i="1"/>
  <c r="S7356" i="1"/>
  <c r="G7356" i="1"/>
  <c r="F7356" i="1"/>
  <c r="E7356" i="1"/>
  <c r="D7356" i="1"/>
  <c r="C7356" i="1"/>
  <c r="Z7355" i="1"/>
  <c r="X7355" i="1"/>
  <c r="U7355" i="1"/>
  <c r="S7355" i="1"/>
  <c r="G7355" i="1"/>
  <c r="F7355" i="1"/>
  <c r="E7355" i="1"/>
  <c r="D7355" i="1"/>
  <c r="C7355" i="1"/>
  <c r="Z7354" i="1"/>
  <c r="X7354" i="1"/>
  <c r="U7354" i="1"/>
  <c r="S7354" i="1"/>
  <c r="G7354" i="1"/>
  <c r="F7354" i="1"/>
  <c r="E7354" i="1"/>
  <c r="D7354" i="1"/>
  <c r="C7354" i="1"/>
  <c r="Z7353" i="1"/>
  <c r="X7353" i="1"/>
  <c r="U7353" i="1"/>
  <c r="S7353" i="1"/>
  <c r="G7353" i="1"/>
  <c r="F7353" i="1"/>
  <c r="E7353" i="1"/>
  <c r="D7353" i="1"/>
  <c r="C7353" i="1"/>
  <c r="Z7352" i="1"/>
  <c r="X7352" i="1"/>
  <c r="U7352" i="1"/>
  <c r="S7352" i="1"/>
  <c r="G7352" i="1"/>
  <c r="F7352" i="1"/>
  <c r="E7352" i="1"/>
  <c r="D7352" i="1"/>
  <c r="C7352" i="1"/>
  <c r="Z7351" i="1"/>
  <c r="X7351" i="1"/>
  <c r="U7351" i="1"/>
  <c r="S7351" i="1"/>
  <c r="G7351" i="1"/>
  <c r="F7351" i="1"/>
  <c r="E7351" i="1"/>
  <c r="D7351" i="1"/>
  <c r="C7351" i="1"/>
  <c r="Z7350" i="1"/>
  <c r="X7350" i="1"/>
  <c r="U7350" i="1"/>
  <c r="S7350" i="1"/>
  <c r="G7350" i="1"/>
  <c r="F7350" i="1"/>
  <c r="E7350" i="1"/>
  <c r="D7350" i="1"/>
  <c r="C7350" i="1"/>
  <c r="Z7349" i="1"/>
  <c r="X7349" i="1"/>
  <c r="U7349" i="1"/>
  <c r="S7349" i="1"/>
  <c r="G7349" i="1"/>
  <c r="F7349" i="1"/>
  <c r="E7349" i="1"/>
  <c r="D7349" i="1"/>
  <c r="C7349" i="1"/>
  <c r="Z7348" i="1"/>
  <c r="X7348" i="1"/>
  <c r="U7348" i="1"/>
  <c r="S7348" i="1"/>
  <c r="G7348" i="1"/>
  <c r="F7348" i="1"/>
  <c r="E7348" i="1"/>
  <c r="D7348" i="1"/>
  <c r="C7348" i="1"/>
  <c r="Z7347" i="1"/>
  <c r="X7347" i="1"/>
  <c r="U7347" i="1"/>
  <c r="S7347" i="1"/>
  <c r="G7347" i="1"/>
  <c r="F7347" i="1"/>
  <c r="E7347" i="1"/>
  <c r="D7347" i="1"/>
  <c r="C7347" i="1"/>
  <c r="Z7346" i="1"/>
  <c r="X7346" i="1"/>
  <c r="U7346" i="1"/>
  <c r="S7346" i="1"/>
  <c r="G7346" i="1"/>
  <c r="F7346" i="1"/>
  <c r="E7346" i="1"/>
  <c r="D7346" i="1"/>
  <c r="C7346" i="1"/>
  <c r="Z7345" i="1"/>
  <c r="X7345" i="1"/>
  <c r="U7345" i="1"/>
  <c r="S7345" i="1"/>
  <c r="G7345" i="1"/>
  <c r="F7345" i="1"/>
  <c r="E7345" i="1"/>
  <c r="D7345" i="1"/>
  <c r="C7345" i="1"/>
  <c r="Z7344" i="1"/>
  <c r="X7344" i="1"/>
  <c r="U7344" i="1"/>
  <c r="S7344" i="1"/>
  <c r="G7344" i="1"/>
  <c r="F7344" i="1"/>
  <c r="E7344" i="1"/>
  <c r="D7344" i="1"/>
  <c r="C7344" i="1"/>
  <c r="Z7343" i="1"/>
  <c r="X7343" i="1"/>
  <c r="U7343" i="1"/>
  <c r="S7343" i="1"/>
  <c r="G7343" i="1"/>
  <c r="F7343" i="1"/>
  <c r="E7343" i="1"/>
  <c r="D7343" i="1"/>
  <c r="C7343" i="1"/>
  <c r="Z7342" i="1"/>
  <c r="X7342" i="1"/>
  <c r="U7342" i="1"/>
  <c r="S7342" i="1"/>
  <c r="G7342" i="1"/>
  <c r="F7342" i="1"/>
  <c r="E7342" i="1"/>
  <c r="D7342" i="1"/>
  <c r="C7342" i="1"/>
  <c r="Z7341" i="1"/>
  <c r="X7341" i="1"/>
  <c r="U7341" i="1"/>
  <c r="S7341" i="1"/>
  <c r="G7341" i="1"/>
  <c r="F7341" i="1"/>
  <c r="E7341" i="1"/>
  <c r="D7341" i="1"/>
  <c r="C7341" i="1"/>
  <c r="Z7340" i="1"/>
  <c r="X7340" i="1"/>
  <c r="U7340" i="1"/>
  <c r="S7340" i="1"/>
  <c r="G7340" i="1"/>
  <c r="F7340" i="1"/>
  <c r="E7340" i="1"/>
  <c r="D7340" i="1"/>
  <c r="C7340" i="1"/>
  <c r="Z7339" i="1"/>
  <c r="X7339" i="1"/>
  <c r="U7339" i="1"/>
  <c r="S7339" i="1"/>
  <c r="G7339" i="1"/>
  <c r="F7339" i="1"/>
  <c r="E7339" i="1"/>
  <c r="D7339" i="1"/>
  <c r="C7339" i="1"/>
  <c r="Z7338" i="1"/>
  <c r="X7338" i="1"/>
  <c r="U7338" i="1"/>
  <c r="S7338" i="1"/>
  <c r="G7338" i="1"/>
  <c r="F7338" i="1"/>
  <c r="E7338" i="1"/>
  <c r="D7338" i="1"/>
  <c r="C7338" i="1"/>
  <c r="Z7337" i="1"/>
  <c r="X7337" i="1"/>
  <c r="U7337" i="1"/>
  <c r="S7337" i="1"/>
  <c r="G7337" i="1"/>
  <c r="F7337" i="1"/>
  <c r="E7337" i="1"/>
  <c r="D7337" i="1"/>
  <c r="C7337" i="1"/>
  <c r="Z7336" i="1"/>
  <c r="X7336" i="1"/>
  <c r="U7336" i="1"/>
  <c r="S7336" i="1"/>
  <c r="G7336" i="1"/>
  <c r="F7336" i="1"/>
  <c r="E7336" i="1"/>
  <c r="D7336" i="1"/>
  <c r="C7336" i="1"/>
  <c r="Z7335" i="1"/>
  <c r="X7335" i="1"/>
  <c r="U7335" i="1"/>
  <c r="S7335" i="1"/>
  <c r="G7335" i="1"/>
  <c r="F7335" i="1"/>
  <c r="E7335" i="1"/>
  <c r="D7335" i="1"/>
  <c r="C7335" i="1"/>
  <c r="Z7334" i="1"/>
  <c r="X7334" i="1"/>
  <c r="U7334" i="1"/>
  <c r="S7334" i="1"/>
  <c r="G7334" i="1"/>
  <c r="F7334" i="1"/>
  <c r="E7334" i="1"/>
  <c r="D7334" i="1"/>
  <c r="C7334" i="1"/>
  <c r="Z7333" i="1"/>
  <c r="X7333" i="1"/>
  <c r="U7333" i="1"/>
  <c r="S7333" i="1"/>
  <c r="G7333" i="1"/>
  <c r="F7333" i="1"/>
  <c r="E7333" i="1"/>
  <c r="D7333" i="1"/>
  <c r="C7333" i="1"/>
  <c r="Z7332" i="1"/>
  <c r="X7332" i="1"/>
  <c r="U7332" i="1"/>
  <c r="S7332" i="1"/>
  <c r="G7332" i="1"/>
  <c r="F7332" i="1"/>
  <c r="E7332" i="1"/>
  <c r="D7332" i="1"/>
  <c r="C7332" i="1"/>
  <c r="Z7331" i="1"/>
  <c r="X7331" i="1"/>
  <c r="U7331" i="1"/>
  <c r="S7331" i="1"/>
  <c r="G7331" i="1"/>
  <c r="F7331" i="1"/>
  <c r="E7331" i="1"/>
  <c r="D7331" i="1"/>
  <c r="C7331" i="1"/>
  <c r="Z7330" i="1"/>
  <c r="X7330" i="1"/>
  <c r="U7330" i="1"/>
  <c r="S7330" i="1"/>
  <c r="G7330" i="1"/>
  <c r="F7330" i="1"/>
  <c r="E7330" i="1"/>
  <c r="D7330" i="1"/>
  <c r="C7330" i="1"/>
  <c r="Z7329" i="1"/>
  <c r="X7329" i="1"/>
  <c r="U7329" i="1"/>
  <c r="S7329" i="1"/>
  <c r="G7329" i="1"/>
  <c r="F7329" i="1"/>
  <c r="E7329" i="1"/>
  <c r="D7329" i="1"/>
  <c r="C7329" i="1"/>
  <c r="Z7328" i="1"/>
  <c r="X7328" i="1"/>
  <c r="U7328" i="1"/>
  <c r="S7328" i="1"/>
  <c r="G7328" i="1"/>
  <c r="F7328" i="1"/>
  <c r="E7328" i="1"/>
  <c r="D7328" i="1"/>
  <c r="C7328" i="1"/>
  <c r="Z7327" i="1"/>
  <c r="X7327" i="1"/>
  <c r="U7327" i="1"/>
  <c r="S7327" i="1"/>
  <c r="G7327" i="1"/>
  <c r="F7327" i="1"/>
  <c r="E7327" i="1"/>
  <c r="D7327" i="1"/>
  <c r="C7327" i="1"/>
  <c r="Z7326" i="1"/>
  <c r="X7326" i="1"/>
  <c r="U7326" i="1"/>
  <c r="S7326" i="1"/>
  <c r="G7326" i="1"/>
  <c r="F7326" i="1"/>
  <c r="E7326" i="1"/>
  <c r="D7326" i="1"/>
  <c r="C7326" i="1"/>
  <c r="Z7325" i="1"/>
  <c r="X7325" i="1"/>
  <c r="U7325" i="1"/>
  <c r="S7325" i="1"/>
  <c r="G7325" i="1"/>
  <c r="F7325" i="1"/>
  <c r="E7325" i="1"/>
  <c r="D7325" i="1"/>
  <c r="C7325" i="1"/>
  <c r="Z7324" i="1"/>
  <c r="X7324" i="1"/>
  <c r="U7324" i="1"/>
  <c r="S7324" i="1"/>
  <c r="G7324" i="1"/>
  <c r="F7324" i="1"/>
  <c r="E7324" i="1"/>
  <c r="D7324" i="1"/>
  <c r="C7324" i="1"/>
  <c r="Z7323" i="1"/>
  <c r="X7323" i="1"/>
  <c r="U7323" i="1"/>
  <c r="S7323" i="1"/>
  <c r="G7323" i="1"/>
  <c r="F7323" i="1"/>
  <c r="E7323" i="1"/>
  <c r="D7323" i="1"/>
  <c r="C7323" i="1"/>
  <c r="Z7322" i="1"/>
  <c r="X7322" i="1"/>
  <c r="U7322" i="1"/>
  <c r="S7322" i="1"/>
  <c r="G7322" i="1"/>
  <c r="F7322" i="1"/>
  <c r="E7322" i="1"/>
  <c r="D7322" i="1"/>
  <c r="C7322" i="1"/>
  <c r="Z7321" i="1"/>
  <c r="X7321" i="1"/>
  <c r="U7321" i="1"/>
  <c r="S7321" i="1"/>
  <c r="G7321" i="1"/>
  <c r="F7321" i="1"/>
  <c r="E7321" i="1"/>
  <c r="D7321" i="1"/>
  <c r="C7321" i="1"/>
  <c r="Z7320" i="1"/>
  <c r="X7320" i="1"/>
  <c r="U7320" i="1"/>
  <c r="S7320" i="1"/>
  <c r="G7320" i="1"/>
  <c r="F7320" i="1"/>
  <c r="E7320" i="1"/>
  <c r="D7320" i="1"/>
  <c r="C7320" i="1"/>
  <c r="Z7319" i="1"/>
  <c r="X7319" i="1"/>
  <c r="U7319" i="1"/>
  <c r="S7319" i="1"/>
  <c r="G7319" i="1"/>
  <c r="F7319" i="1"/>
  <c r="E7319" i="1"/>
  <c r="D7319" i="1"/>
  <c r="C7319" i="1"/>
  <c r="Z7318" i="1"/>
  <c r="X7318" i="1"/>
  <c r="U7318" i="1"/>
  <c r="S7318" i="1"/>
  <c r="G7318" i="1"/>
  <c r="F7318" i="1"/>
  <c r="E7318" i="1"/>
  <c r="D7318" i="1"/>
  <c r="C7318" i="1"/>
  <c r="Z7317" i="1"/>
  <c r="X7317" i="1"/>
  <c r="U7317" i="1"/>
  <c r="S7317" i="1"/>
  <c r="G7317" i="1"/>
  <c r="F7317" i="1"/>
  <c r="E7317" i="1"/>
  <c r="D7317" i="1"/>
  <c r="C7317" i="1"/>
  <c r="Z7316" i="1"/>
  <c r="X7316" i="1"/>
  <c r="U7316" i="1"/>
  <c r="S7316" i="1"/>
  <c r="G7316" i="1"/>
  <c r="F7316" i="1"/>
  <c r="E7316" i="1"/>
  <c r="D7316" i="1"/>
  <c r="C7316" i="1"/>
  <c r="Z7315" i="1"/>
  <c r="X7315" i="1"/>
  <c r="U7315" i="1"/>
  <c r="S7315" i="1"/>
  <c r="G7315" i="1"/>
  <c r="F7315" i="1"/>
  <c r="E7315" i="1"/>
  <c r="D7315" i="1"/>
  <c r="C7315" i="1"/>
  <c r="Z7314" i="1"/>
  <c r="X7314" i="1"/>
  <c r="U7314" i="1"/>
  <c r="S7314" i="1"/>
  <c r="G7314" i="1"/>
  <c r="F7314" i="1"/>
  <c r="E7314" i="1"/>
  <c r="D7314" i="1"/>
  <c r="C7314" i="1"/>
  <c r="Z7313" i="1"/>
  <c r="X7313" i="1"/>
  <c r="U7313" i="1"/>
  <c r="S7313" i="1"/>
  <c r="G7313" i="1"/>
  <c r="F7313" i="1"/>
  <c r="E7313" i="1"/>
  <c r="D7313" i="1"/>
  <c r="C7313" i="1"/>
  <c r="Z7312" i="1"/>
  <c r="X7312" i="1"/>
  <c r="U7312" i="1"/>
  <c r="S7312" i="1"/>
  <c r="G7312" i="1"/>
  <c r="F7312" i="1"/>
  <c r="E7312" i="1"/>
  <c r="D7312" i="1"/>
  <c r="C7312" i="1"/>
  <c r="Z7311" i="1"/>
  <c r="X7311" i="1"/>
  <c r="U7311" i="1"/>
  <c r="S7311" i="1"/>
  <c r="G7311" i="1"/>
  <c r="F7311" i="1"/>
  <c r="E7311" i="1"/>
  <c r="D7311" i="1"/>
  <c r="C7311" i="1"/>
  <c r="Z7310" i="1"/>
  <c r="X7310" i="1"/>
  <c r="U7310" i="1"/>
  <c r="S7310" i="1"/>
  <c r="G7310" i="1"/>
  <c r="F7310" i="1"/>
  <c r="E7310" i="1"/>
  <c r="D7310" i="1"/>
  <c r="C7310" i="1"/>
  <c r="Z7309" i="1"/>
  <c r="X7309" i="1"/>
  <c r="U7309" i="1"/>
  <c r="S7309" i="1"/>
  <c r="G7309" i="1"/>
  <c r="F7309" i="1"/>
  <c r="E7309" i="1"/>
  <c r="D7309" i="1"/>
  <c r="C7309" i="1"/>
  <c r="Z7308" i="1"/>
  <c r="X7308" i="1"/>
  <c r="U7308" i="1"/>
  <c r="S7308" i="1"/>
  <c r="G7308" i="1"/>
  <c r="F7308" i="1"/>
  <c r="E7308" i="1"/>
  <c r="D7308" i="1"/>
  <c r="C7308" i="1"/>
  <c r="Z7307" i="1"/>
  <c r="X7307" i="1"/>
  <c r="U7307" i="1"/>
  <c r="S7307" i="1"/>
  <c r="G7307" i="1"/>
  <c r="F7307" i="1"/>
  <c r="E7307" i="1"/>
  <c r="D7307" i="1"/>
  <c r="C7307" i="1"/>
  <c r="Z7306" i="1"/>
  <c r="X7306" i="1"/>
  <c r="U7306" i="1"/>
  <c r="S7306" i="1"/>
  <c r="G7306" i="1"/>
  <c r="F7306" i="1"/>
  <c r="E7306" i="1"/>
  <c r="D7306" i="1"/>
  <c r="C7306" i="1"/>
  <c r="Z7305" i="1"/>
  <c r="X7305" i="1"/>
  <c r="U7305" i="1"/>
  <c r="S7305" i="1"/>
  <c r="G7305" i="1"/>
  <c r="F7305" i="1"/>
  <c r="E7305" i="1"/>
  <c r="D7305" i="1"/>
  <c r="C7305" i="1"/>
  <c r="Z7304" i="1"/>
  <c r="X7304" i="1"/>
  <c r="U7304" i="1"/>
  <c r="S7304" i="1"/>
  <c r="G7304" i="1"/>
  <c r="F7304" i="1"/>
  <c r="E7304" i="1"/>
  <c r="D7304" i="1"/>
  <c r="C7304" i="1"/>
  <c r="Z7303" i="1"/>
  <c r="X7303" i="1"/>
  <c r="U7303" i="1"/>
  <c r="S7303" i="1"/>
  <c r="G7303" i="1"/>
  <c r="F7303" i="1"/>
  <c r="E7303" i="1"/>
  <c r="D7303" i="1"/>
  <c r="C7303" i="1"/>
  <c r="Z7302" i="1"/>
  <c r="X7302" i="1"/>
  <c r="U7302" i="1"/>
  <c r="S7302" i="1"/>
  <c r="G7302" i="1"/>
  <c r="F7302" i="1"/>
  <c r="E7302" i="1"/>
  <c r="D7302" i="1"/>
  <c r="C7302" i="1"/>
  <c r="Z7301" i="1"/>
  <c r="X7301" i="1"/>
  <c r="U7301" i="1"/>
  <c r="S7301" i="1"/>
  <c r="G7301" i="1"/>
  <c r="F7301" i="1"/>
  <c r="E7301" i="1"/>
  <c r="D7301" i="1"/>
  <c r="C7301" i="1"/>
  <c r="Z7300" i="1"/>
  <c r="X7300" i="1"/>
  <c r="U7300" i="1"/>
  <c r="S7300" i="1"/>
  <c r="G7300" i="1"/>
  <c r="F7300" i="1"/>
  <c r="E7300" i="1"/>
  <c r="D7300" i="1"/>
  <c r="C7300" i="1"/>
  <c r="Z7299" i="1"/>
  <c r="X7299" i="1"/>
  <c r="U7299" i="1"/>
  <c r="S7299" i="1"/>
  <c r="G7299" i="1"/>
  <c r="F7299" i="1"/>
  <c r="E7299" i="1"/>
  <c r="D7299" i="1"/>
  <c r="C7299" i="1"/>
  <c r="Z7298" i="1"/>
  <c r="X7298" i="1"/>
  <c r="U7298" i="1"/>
  <c r="S7298" i="1"/>
  <c r="G7298" i="1"/>
  <c r="F7298" i="1"/>
  <c r="E7298" i="1"/>
  <c r="D7298" i="1"/>
  <c r="C7298" i="1"/>
  <c r="Z7297" i="1"/>
  <c r="X7297" i="1"/>
  <c r="U7297" i="1"/>
  <c r="S7297" i="1"/>
  <c r="G7297" i="1"/>
  <c r="F7297" i="1"/>
  <c r="E7297" i="1"/>
  <c r="D7297" i="1"/>
  <c r="C7297" i="1"/>
  <c r="Z7296" i="1"/>
  <c r="X7296" i="1"/>
  <c r="U7296" i="1"/>
  <c r="S7296" i="1"/>
  <c r="G7296" i="1"/>
  <c r="F7296" i="1"/>
  <c r="E7296" i="1"/>
  <c r="D7296" i="1"/>
  <c r="C7296" i="1"/>
  <c r="Z7295" i="1"/>
  <c r="X7295" i="1"/>
  <c r="U7295" i="1"/>
  <c r="S7295" i="1"/>
  <c r="G7295" i="1"/>
  <c r="F7295" i="1"/>
  <c r="E7295" i="1"/>
  <c r="D7295" i="1"/>
  <c r="C7295" i="1"/>
  <c r="Z7294" i="1"/>
  <c r="X7294" i="1"/>
  <c r="U7294" i="1"/>
  <c r="S7294" i="1"/>
  <c r="G7294" i="1"/>
  <c r="F7294" i="1"/>
  <c r="E7294" i="1"/>
  <c r="D7294" i="1"/>
  <c r="C7294" i="1"/>
  <c r="Z7293" i="1"/>
  <c r="X7293" i="1"/>
  <c r="U7293" i="1"/>
  <c r="S7293" i="1"/>
  <c r="G7293" i="1"/>
  <c r="F7293" i="1"/>
  <c r="E7293" i="1"/>
  <c r="D7293" i="1"/>
  <c r="C7293" i="1"/>
  <c r="Z7292" i="1"/>
  <c r="X7292" i="1"/>
  <c r="U7292" i="1"/>
  <c r="S7292" i="1"/>
  <c r="G7292" i="1"/>
  <c r="F7292" i="1"/>
  <c r="E7292" i="1"/>
  <c r="D7292" i="1"/>
  <c r="C7292" i="1"/>
  <c r="Z7291" i="1"/>
  <c r="X7291" i="1"/>
  <c r="U7291" i="1"/>
  <c r="S7291" i="1"/>
  <c r="G7291" i="1"/>
  <c r="F7291" i="1"/>
  <c r="E7291" i="1"/>
  <c r="D7291" i="1"/>
  <c r="C7291" i="1"/>
  <c r="Z7290" i="1"/>
  <c r="X7290" i="1"/>
  <c r="U7290" i="1"/>
  <c r="S7290" i="1"/>
  <c r="G7290" i="1"/>
  <c r="F7290" i="1"/>
  <c r="E7290" i="1"/>
  <c r="D7290" i="1"/>
  <c r="C7290" i="1"/>
  <c r="Z7289" i="1"/>
  <c r="X7289" i="1"/>
  <c r="U7289" i="1"/>
  <c r="S7289" i="1"/>
  <c r="G7289" i="1"/>
  <c r="F7289" i="1"/>
  <c r="E7289" i="1"/>
  <c r="D7289" i="1"/>
  <c r="C7289" i="1"/>
  <c r="Z7288" i="1"/>
  <c r="X7288" i="1"/>
  <c r="U7288" i="1"/>
  <c r="S7288" i="1"/>
  <c r="G7288" i="1"/>
  <c r="F7288" i="1"/>
  <c r="E7288" i="1"/>
  <c r="D7288" i="1"/>
  <c r="C7288" i="1"/>
  <c r="Z7287" i="1"/>
  <c r="X7287" i="1"/>
  <c r="U7287" i="1"/>
  <c r="S7287" i="1"/>
  <c r="G7287" i="1"/>
  <c r="F7287" i="1"/>
  <c r="E7287" i="1"/>
  <c r="D7287" i="1"/>
  <c r="C7287" i="1"/>
  <c r="Z7286" i="1"/>
  <c r="X7286" i="1"/>
  <c r="U7286" i="1"/>
  <c r="S7286" i="1"/>
  <c r="G7286" i="1"/>
  <c r="F7286" i="1"/>
  <c r="E7286" i="1"/>
  <c r="D7286" i="1"/>
  <c r="C7286" i="1"/>
  <c r="Z7285" i="1"/>
  <c r="X7285" i="1"/>
  <c r="U7285" i="1"/>
  <c r="S7285" i="1"/>
  <c r="G7285" i="1"/>
  <c r="F7285" i="1"/>
  <c r="E7285" i="1"/>
  <c r="D7285" i="1"/>
  <c r="C7285" i="1"/>
  <c r="Z7284" i="1"/>
  <c r="X7284" i="1"/>
  <c r="U7284" i="1"/>
  <c r="S7284" i="1"/>
  <c r="G7284" i="1"/>
  <c r="F7284" i="1"/>
  <c r="E7284" i="1"/>
  <c r="D7284" i="1"/>
  <c r="C7284" i="1"/>
  <c r="Z7283" i="1"/>
  <c r="X7283" i="1"/>
  <c r="U7283" i="1"/>
  <c r="S7283" i="1"/>
  <c r="G7283" i="1"/>
  <c r="F7283" i="1"/>
  <c r="E7283" i="1"/>
  <c r="D7283" i="1"/>
  <c r="C7283" i="1"/>
  <c r="Z7282" i="1"/>
  <c r="X7282" i="1"/>
  <c r="U7282" i="1"/>
  <c r="S7282" i="1"/>
  <c r="G7282" i="1"/>
  <c r="F7282" i="1"/>
  <c r="E7282" i="1"/>
  <c r="D7282" i="1"/>
  <c r="C7282" i="1"/>
  <c r="Z7281" i="1"/>
  <c r="X7281" i="1"/>
  <c r="U7281" i="1"/>
  <c r="S7281" i="1"/>
  <c r="G7281" i="1"/>
  <c r="F7281" i="1"/>
  <c r="E7281" i="1"/>
  <c r="D7281" i="1"/>
  <c r="C7281" i="1"/>
  <c r="Z7280" i="1"/>
  <c r="X7280" i="1"/>
  <c r="U7280" i="1"/>
  <c r="S7280" i="1"/>
  <c r="G7280" i="1"/>
  <c r="F7280" i="1"/>
  <c r="E7280" i="1"/>
  <c r="D7280" i="1"/>
  <c r="C7280" i="1"/>
  <c r="Z7279" i="1"/>
  <c r="X7279" i="1"/>
  <c r="U7279" i="1"/>
  <c r="S7279" i="1"/>
  <c r="G7279" i="1"/>
  <c r="F7279" i="1"/>
  <c r="E7279" i="1"/>
  <c r="D7279" i="1"/>
  <c r="C7279" i="1"/>
  <c r="Z7278" i="1"/>
  <c r="X7278" i="1"/>
  <c r="U7278" i="1"/>
  <c r="S7278" i="1"/>
  <c r="G7278" i="1"/>
  <c r="F7278" i="1"/>
  <c r="E7278" i="1"/>
  <c r="D7278" i="1"/>
  <c r="C7278" i="1"/>
  <c r="Z7277" i="1"/>
  <c r="X7277" i="1"/>
  <c r="U7277" i="1"/>
  <c r="S7277" i="1"/>
  <c r="G7277" i="1"/>
  <c r="F7277" i="1"/>
  <c r="E7277" i="1"/>
  <c r="D7277" i="1"/>
  <c r="C7277" i="1"/>
  <c r="Z7276" i="1"/>
  <c r="X7276" i="1"/>
  <c r="U7276" i="1"/>
  <c r="S7276" i="1"/>
  <c r="G7276" i="1"/>
  <c r="F7276" i="1"/>
  <c r="E7276" i="1"/>
  <c r="D7276" i="1"/>
  <c r="C7276" i="1"/>
  <c r="Z7275" i="1"/>
  <c r="X7275" i="1"/>
  <c r="U7275" i="1"/>
  <c r="S7275" i="1"/>
  <c r="G7275" i="1"/>
  <c r="F7275" i="1"/>
  <c r="E7275" i="1"/>
  <c r="D7275" i="1"/>
  <c r="C7275" i="1"/>
  <c r="Z7274" i="1"/>
  <c r="X7274" i="1"/>
  <c r="U7274" i="1"/>
  <c r="S7274" i="1"/>
  <c r="G7274" i="1"/>
  <c r="F7274" i="1"/>
  <c r="E7274" i="1"/>
  <c r="D7274" i="1"/>
  <c r="C7274" i="1"/>
  <c r="Z7273" i="1"/>
  <c r="X7273" i="1"/>
  <c r="U7273" i="1"/>
  <c r="S7273" i="1"/>
  <c r="G7273" i="1"/>
  <c r="F7273" i="1"/>
  <c r="E7273" i="1"/>
  <c r="D7273" i="1"/>
  <c r="C7273" i="1"/>
  <c r="Z7272" i="1"/>
  <c r="X7272" i="1"/>
  <c r="U7272" i="1"/>
  <c r="S7272" i="1"/>
  <c r="G7272" i="1"/>
  <c r="F7272" i="1"/>
  <c r="E7272" i="1"/>
  <c r="D7272" i="1"/>
  <c r="C7272" i="1"/>
  <c r="Z7271" i="1"/>
  <c r="X7271" i="1"/>
  <c r="U7271" i="1"/>
  <c r="S7271" i="1"/>
  <c r="G7271" i="1"/>
  <c r="F7271" i="1"/>
  <c r="E7271" i="1"/>
  <c r="D7271" i="1"/>
  <c r="C7271" i="1"/>
  <c r="Z7270" i="1"/>
  <c r="X7270" i="1"/>
  <c r="U7270" i="1"/>
  <c r="S7270" i="1"/>
  <c r="G7270" i="1"/>
  <c r="F7270" i="1"/>
  <c r="E7270" i="1"/>
  <c r="D7270" i="1"/>
  <c r="C7270" i="1"/>
  <c r="Z7269" i="1"/>
  <c r="X7269" i="1"/>
  <c r="U7269" i="1"/>
  <c r="S7269" i="1"/>
  <c r="G7269" i="1"/>
  <c r="F7269" i="1"/>
  <c r="E7269" i="1"/>
  <c r="D7269" i="1"/>
  <c r="C7269" i="1"/>
  <c r="Z7268" i="1"/>
  <c r="X7268" i="1"/>
  <c r="U7268" i="1"/>
  <c r="S7268" i="1"/>
  <c r="G7268" i="1"/>
  <c r="F7268" i="1"/>
  <c r="E7268" i="1"/>
  <c r="D7268" i="1"/>
  <c r="C7268" i="1"/>
  <c r="Z7267" i="1"/>
  <c r="X7267" i="1"/>
  <c r="U7267" i="1"/>
  <c r="S7267" i="1"/>
  <c r="G7267" i="1"/>
  <c r="F7267" i="1"/>
  <c r="E7267" i="1"/>
  <c r="D7267" i="1"/>
  <c r="C7267" i="1"/>
  <c r="Z7266" i="1"/>
  <c r="X7266" i="1"/>
  <c r="U7266" i="1"/>
  <c r="S7266" i="1"/>
  <c r="G7266" i="1"/>
  <c r="F7266" i="1"/>
  <c r="E7266" i="1"/>
  <c r="D7266" i="1"/>
  <c r="C7266" i="1"/>
  <c r="Z7265" i="1"/>
  <c r="X7265" i="1"/>
  <c r="U7265" i="1"/>
  <c r="S7265" i="1"/>
  <c r="G7265" i="1"/>
  <c r="F7265" i="1"/>
  <c r="E7265" i="1"/>
  <c r="D7265" i="1"/>
  <c r="C7265" i="1"/>
  <c r="Z7264" i="1"/>
  <c r="X7264" i="1"/>
  <c r="U7264" i="1"/>
  <c r="S7264" i="1"/>
  <c r="G7264" i="1"/>
  <c r="F7264" i="1"/>
  <c r="E7264" i="1"/>
  <c r="D7264" i="1"/>
  <c r="C7264" i="1"/>
  <c r="Z7263" i="1"/>
  <c r="X7263" i="1"/>
  <c r="U7263" i="1"/>
  <c r="S7263" i="1"/>
  <c r="G7263" i="1"/>
  <c r="F7263" i="1"/>
  <c r="E7263" i="1"/>
  <c r="D7263" i="1"/>
  <c r="C7263" i="1"/>
  <c r="Z7262" i="1"/>
  <c r="X7262" i="1"/>
  <c r="U7262" i="1"/>
  <c r="S7262" i="1"/>
  <c r="G7262" i="1"/>
  <c r="F7262" i="1"/>
  <c r="E7262" i="1"/>
  <c r="D7262" i="1"/>
  <c r="C7262" i="1"/>
  <c r="Z7261" i="1"/>
  <c r="X7261" i="1"/>
  <c r="U7261" i="1"/>
  <c r="S7261" i="1"/>
  <c r="G7261" i="1"/>
  <c r="F7261" i="1"/>
  <c r="E7261" i="1"/>
  <c r="D7261" i="1"/>
  <c r="C7261" i="1"/>
  <c r="Z7260" i="1"/>
  <c r="X7260" i="1"/>
  <c r="U7260" i="1"/>
  <c r="S7260" i="1"/>
  <c r="G7260" i="1"/>
  <c r="F7260" i="1"/>
  <c r="E7260" i="1"/>
  <c r="D7260" i="1"/>
  <c r="C7260" i="1"/>
  <c r="Z7259" i="1"/>
  <c r="X7259" i="1"/>
  <c r="U7259" i="1"/>
  <c r="S7259" i="1"/>
  <c r="G7259" i="1"/>
  <c r="F7259" i="1"/>
  <c r="E7259" i="1"/>
  <c r="D7259" i="1"/>
  <c r="C7259" i="1"/>
  <c r="Z7258" i="1"/>
  <c r="X7258" i="1"/>
  <c r="U7258" i="1"/>
  <c r="S7258" i="1"/>
  <c r="G7258" i="1"/>
  <c r="F7258" i="1"/>
  <c r="E7258" i="1"/>
  <c r="D7258" i="1"/>
  <c r="C7258" i="1"/>
  <c r="Z7257" i="1"/>
  <c r="X7257" i="1"/>
  <c r="U7257" i="1"/>
  <c r="S7257" i="1"/>
  <c r="G7257" i="1"/>
  <c r="F7257" i="1"/>
  <c r="E7257" i="1"/>
  <c r="D7257" i="1"/>
  <c r="C7257" i="1"/>
  <c r="Z7256" i="1"/>
  <c r="X7256" i="1"/>
  <c r="U7256" i="1"/>
  <c r="S7256" i="1"/>
  <c r="G7256" i="1"/>
  <c r="F7256" i="1"/>
  <c r="E7256" i="1"/>
  <c r="D7256" i="1"/>
  <c r="C7256" i="1"/>
  <c r="Z7255" i="1"/>
  <c r="X7255" i="1"/>
  <c r="U7255" i="1"/>
  <c r="S7255" i="1"/>
  <c r="G7255" i="1"/>
  <c r="F7255" i="1"/>
  <c r="E7255" i="1"/>
  <c r="D7255" i="1"/>
  <c r="C7255" i="1"/>
  <c r="Z7254" i="1"/>
  <c r="X7254" i="1"/>
  <c r="U7254" i="1"/>
  <c r="S7254" i="1"/>
  <c r="G7254" i="1"/>
  <c r="F7254" i="1"/>
  <c r="E7254" i="1"/>
  <c r="D7254" i="1"/>
  <c r="C7254" i="1"/>
  <c r="Z7253" i="1"/>
  <c r="X7253" i="1"/>
  <c r="U7253" i="1"/>
  <c r="S7253" i="1"/>
  <c r="G7253" i="1"/>
  <c r="F7253" i="1"/>
  <c r="E7253" i="1"/>
  <c r="D7253" i="1"/>
  <c r="C7253" i="1"/>
  <c r="Z7252" i="1"/>
  <c r="X7252" i="1"/>
  <c r="U7252" i="1"/>
  <c r="S7252" i="1"/>
  <c r="G7252" i="1"/>
  <c r="F7252" i="1"/>
  <c r="E7252" i="1"/>
  <c r="D7252" i="1"/>
  <c r="C7252" i="1"/>
  <c r="Z7251" i="1"/>
  <c r="X7251" i="1"/>
  <c r="U7251" i="1"/>
  <c r="S7251" i="1"/>
  <c r="G7251" i="1"/>
  <c r="F7251" i="1"/>
  <c r="E7251" i="1"/>
  <c r="D7251" i="1"/>
  <c r="C7251" i="1"/>
  <c r="Z7250" i="1"/>
  <c r="X7250" i="1"/>
  <c r="U7250" i="1"/>
  <c r="S7250" i="1"/>
  <c r="G7250" i="1"/>
  <c r="F7250" i="1"/>
  <c r="E7250" i="1"/>
  <c r="D7250" i="1"/>
  <c r="C7250" i="1"/>
  <c r="Z7249" i="1"/>
  <c r="X7249" i="1"/>
  <c r="U7249" i="1"/>
  <c r="S7249" i="1"/>
  <c r="G7249" i="1"/>
  <c r="F7249" i="1"/>
  <c r="E7249" i="1"/>
  <c r="D7249" i="1"/>
  <c r="C7249" i="1"/>
  <c r="Z7248" i="1"/>
  <c r="X7248" i="1"/>
  <c r="U7248" i="1"/>
  <c r="S7248" i="1"/>
  <c r="G7248" i="1"/>
  <c r="F7248" i="1"/>
  <c r="E7248" i="1"/>
  <c r="D7248" i="1"/>
  <c r="C7248" i="1"/>
  <c r="Z7247" i="1"/>
  <c r="X7247" i="1"/>
  <c r="U7247" i="1"/>
  <c r="S7247" i="1"/>
  <c r="G7247" i="1"/>
  <c r="F7247" i="1"/>
  <c r="E7247" i="1"/>
  <c r="D7247" i="1"/>
  <c r="C7247" i="1"/>
  <c r="Z7246" i="1"/>
  <c r="X7246" i="1"/>
  <c r="U7246" i="1"/>
  <c r="S7246" i="1"/>
  <c r="G7246" i="1"/>
  <c r="F7246" i="1"/>
  <c r="E7246" i="1"/>
  <c r="D7246" i="1"/>
  <c r="C7246" i="1"/>
  <c r="Z7245" i="1"/>
  <c r="X7245" i="1"/>
  <c r="U7245" i="1"/>
  <c r="S7245" i="1"/>
  <c r="G7245" i="1"/>
  <c r="F7245" i="1"/>
  <c r="E7245" i="1"/>
  <c r="D7245" i="1"/>
  <c r="C7245" i="1"/>
  <c r="Z7244" i="1"/>
  <c r="X7244" i="1"/>
  <c r="U7244" i="1"/>
  <c r="S7244" i="1"/>
  <c r="G7244" i="1"/>
  <c r="F7244" i="1"/>
  <c r="E7244" i="1"/>
  <c r="D7244" i="1"/>
  <c r="C7244" i="1"/>
  <c r="Z7243" i="1"/>
  <c r="X7243" i="1"/>
  <c r="U7243" i="1"/>
  <c r="S7243" i="1"/>
  <c r="G7243" i="1"/>
  <c r="F7243" i="1"/>
  <c r="E7243" i="1"/>
  <c r="D7243" i="1"/>
  <c r="C7243" i="1"/>
  <c r="Z7242" i="1"/>
  <c r="X7242" i="1"/>
  <c r="U7242" i="1"/>
  <c r="S7242" i="1"/>
  <c r="G7242" i="1"/>
  <c r="F7242" i="1"/>
  <c r="E7242" i="1"/>
  <c r="D7242" i="1"/>
  <c r="C7242" i="1"/>
  <c r="Z7241" i="1"/>
  <c r="X7241" i="1"/>
  <c r="U7241" i="1"/>
  <c r="S7241" i="1"/>
  <c r="G7241" i="1"/>
  <c r="F7241" i="1"/>
  <c r="E7241" i="1"/>
  <c r="D7241" i="1"/>
  <c r="C7241" i="1"/>
  <c r="Z7240" i="1"/>
  <c r="X7240" i="1"/>
  <c r="U7240" i="1"/>
  <c r="S7240" i="1"/>
  <c r="G7240" i="1"/>
  <c r="F7240" i="1"/>
  <c r="E7240" i="1"/>
  <c r="D7240" i="1"/>
  <c r="C7240" i="1"/>
  <c r="Z7239" i="1"/>
  <c r="X7239" i="1"/>
  <c r="U7239" i="1"/>
  <c r="S7239" i="1"/>
  <c r="G7239" i="1"/>
  <c r="F7239" i="1"/>
  <c r="E7239" i="1"/>
  <c r="D7239" i="1"/>
  <c r="C7239" i="1"/>
  <c r="Z7238" i="1"/>
  <c r="X7238" i="1"/>
  <c r="U7238" i="1"/>
  <c r="S7238" i="1"/>
  <c r="G7238" i="1"/>
  <c r="F7238" i="1"/>
  <c r="E7238" i="1"/>
  <c r="D7238" i="1"/>
  <c r="C7238" i="1"/>
  <c r="Z7237" i="1"/>
  <c r="X7237" i="1"/>
  <c r="U7237" i="1"/>
  <c r="S7237" i="1"/>
  <c r="G7237" i="1"/>
  <c r="F7237" i="1"/>
  <c r="E7237" i="1"/>
  <c r="D7237" i="1"/>
  <c r="C7237" i="1"/>
  <c r="Z7236" i="1"/>
  <c r="X7236" i="1"/>
  <c r="U7236" i="1"/>
  <c r="S7236" i="1"/>
  <c r="G7236" i="1"/>
  <c r="F7236" i="1"/>
  <c r="E7236" i="1"/>
  <c r="D7236" i="1"/>
  <c r="C7236" i="1"/>
  <c r="Z7235" i="1"/>
  <c r="X7235" i="1"/>
  <c r="U7235" i="1"/>
  <c r="S7235" i="1"/>
  <c r="G7235" i="1"/>
  <c r="F7235" i="1"/>
  <c r="E7235" i="1"/>
  <c r="D7235" i="1"/>
  <c r="C7235" i="1"/>
  <c r="Z7234" i="1"/>
  <c r="X7234" i="1"/>
  <c r="U7234" i="1"/>
  <c r="S7234" i="1"/>
  <c r="G7234" i="1"/>
  <c r="F7234" i="1"/>
  <c r="E7234" i="1"/>
  <c r="D7234" i="1"/>
  <c r="C7234" i="1"/>
  <c r="Z7233" i="1"/>
  <c r="X7233" i="1"/>
  <c r="U7233" i="1"/>
  <c r="S7233" i="1"/>
  <c r="G7233" i="1"/>
  <c r="F7233" i="1"/>
  <c r="E7233" i="1"/>
  <c r="D7233" i="1"/>
  <c r="C7233" i="1"/>
  <c r="Z7232" i="1"/>
  <c r="X7232" i="1"/>
  <c r="U7232" i="1"/>
  <c r="S7232" i="1"/>
  <c r="G7232" i="1"/>
  <c r="F7232" i="1"/>
  <c r="E7232" i="1"/>
  <c r="D7232" i="1"/>
  <c r="C7232" i="1"/>
  <c r="Z7231" i="1"/>
  <c r="X7231" i="1"/>
  <c r="U7231" i="1"/>
  <c r="S7231" i="1"/>
  <c r="G7231" i="1"/>
  <c r="F7231" i="1"/>
  <c r="E7231" i="1"/>
  <c r="D7231" i="1"/>
  <c r="C7231" i="1"/>
  <c r="Z7230" i="1"/>
  <c r="X7230" i="1"/>
  <c r="U7230" i="1"/>
  <c r="S7230" i="1"/>
  <c r="G7230" i="1"/>
  <c r="F7230" i="1"/>
  <c r="E7230" i="1"/>
  <c r="D7230" i="1"/>
  <c r="C7230" i="1"/>
  <c r="Z7229" i="1"/>
  <c r="X7229" i="1"/>
  <c r="U7229" i="1"/>
  <c r="S7229" i="1"/>
  <c r="G7229" i="1"/>
  <c r="F7229" i="1"/>
  <c r="E7229" i="1"/>
  <c r="D7229" i="1"/>
  <c r="C7229" i="1"/>
  <c r="Z7228" i="1"/>
  <c r="X7228" i="1"/>
  <c r="U7228" i="1"/>
  <c r="S7228" i="1"/>
  <c r="G7228" i="1"/>
  <c r="F7228" i="1"/>
  <c r="E7228" i="1"/>
  <c r="D7228" i="1"/>
  <c r="C7228" i="1"/>
  <c r="Z7227" i="1"/>
  <c r="X7227" i="1"/>
  <c r="U7227" i="1"/>
  <c r="S7227" i="1"/>
  <c r="G7227" i="1"/>
  <c r="F7227" i="1"/>
  <c r="E7227" i="1"/>
  <c r="D7227" i="1"/>
  <c r="C7227" i="1"/>
  <c r="Z7226" i="1"/>
  <c r="X7226" i="1"/>
  <c r="U7226" i="1"/>
  <c r="S7226" i="1"/>
  <c r="G7226" i="1"/>
  <c r="F7226" i="1"/>
  <c r="E7226" i="1"/>
  <c r="D7226" i="1"/>
  <c r="C7226" i="1"/>
  <c r="Z7225" i="1"/>
  <c r="X7225" i="1"/>
  <c r="U7225" i="1"/>
  <c r="S7225" i="1"/>
  <c r="G7225" i="1"/>
  <c r="F7225" i="1"/>
  <c r="E7225" i="1"/>
  <c r="D7225" i="1"/>
  <c r="C7225" i="1"/>
  <c r="Z7224" i="1"/>
  <c r="X7224" i="1"/>
  <c r="U7224" i="1"/>
  <c r="S7224" i="1"/>
  <c r="G7224" i="1"/>
  <c r="F7224" i="1"/>
  <c r="E7224" i="1"/>
  <c r="D7224" i="1"/>
  <c r="C7224" i="1"/>
  <c r="Z7223" i="1"/>
  <c r="X7223" i="1"/>
  <c r="U7223" i="1"/>
  <c r="S7223" i="1"/>
  <c r="G7223" i="1"/>
  <c r="F7223" i="1"/>
  <c r="E7223" i="1"/>
  <c r="D7223" i="1"/>
  <c r="C7223" i="1"/>
  <c r="Z7222" i="1"/>
  <c r="X7222" i="1"/>
  <c r="U7222" i="1"/>
  <c r="S7222" i="1"/>
  <c r="G7222" i="1"/>
  <c r="F7222" i="1"/>
  <c r="E7222" i="1"/>
  <c r="D7222" i="1"/>
  <c r="C7222" i="1"/>
  <c r="Z7221" i="1"/>
  <c r="X7221" i="1"/>
  <c r="U7221" i="1"/>
  <c r="S7221" i="1"/>
  <c r="G7221" i="1"/>
  <c r="F7221" i="1"/>
  <c r="E7221" i="1"/>
  <c r="D7221" i="1"/>
  <c r="C7221" i="1"/>
  <c r="Z7220" i="1"/>
  <c r="X7220" i="1"/>
  <c r="U7220" i="1"/>
  <c r="S7220" i="1"/>
  <c r="G7220" i="1"/>
  <c r="F7220" i="1"/>
  <c r="E7220" i="1"/>
  <c r="D7220" i="1"/>
  <c r="C7220" i="1"/>
  <c r="Z7219" i="1"/>
  <c r="X7219" i="1"/>
  <c r="U7219" i="1"/>
  <c r="S7219" i="1"/>
  <c r="G7219" i="1"/>
  <c r="F7219" i="1"/>
  <c r="E7219" i="1"/>
  <c r="D7219" i="1"/>
  <c r="C7219" i="1"/>
  <c r="Z7218" i="1"/>
  <c r="X7218" i="1"/>
  <c r="U7218" i="1"/>
  <c r="S7218" i="1"/>
  <c r="G7218" i="1"/>
  <c r="F7218" i="1"/>
  <c r="E7218" i="1"/>
  <c r="D7218" i="1"/>
  <c r="C7218" i="1"/>
  <c r="Z7217" i="1"/>
  <c r="X7217" i="1"/>
  <c r="U7217" i="1"/>
  <c r="S7217" i="1"/>
  <c r="G7217" i="1"/>
  <c r="F7217" i="1"/>
  <c r="E7217" i="1"/>
  <c r="D7217" i="1"/>
  <c r="C7217" i="1"/>
  <c r="Z7216" i="1"/>
  <c r="X7216" i="1"/>
  <c r="U7216" i="1"/>
  <c r="S7216" i="1"/>
  <c r="G7216" i="1"/>
  <c r="F7216" i="1"/>
  <c r="E7216" i="1"/>
  <c r="D7216" i="1"/>
  <c r="C7216" i="1"/>
  <c r="Z7215" i="1"/>
  <c r="X7215" i="1"/>
  <c r="U7215" i="1"/>
  <c r="S7215" i="1"/>
  <c r="G7215" i="1"/>
  <c r="F7215" i="1"/>
  <c r="E7215" i="1"/>
  <c r="D7215" i="1"/>
  <c r="C7215" i="1"/>
  <c r="Z7214" i="1"/>
  <c r="X7214" i="1"/>
  <c r="U7214" i="1"/>
  <c r="S7214" i="1"/>
  <c r="G7214" i="1"/>
  <c r="F7214" i="1"/>
  <c r="E7214" i="1"/>
  <c r="D7214" i="1"/>
  <c r="C7214" i="1"/>
  <c r="Z7213" i="1"/>
  <c r="X7213" i="1"/>
  <c r="U7213" i="1"/>
  <c r="S7213" i="1"/>
  <c r="G7213" i="1"/>
  <c r="F7213" i="1"/>
  <c r="E7213" i="1"/>
  <c r="D7213" i="1"/>
  <c r="C7213" i="1"/>
  <c r="Z7212" i="1"/>
  <c r="X7212" i="1"/>
  <c r="U7212" i="1"/>
  <c r="S7212" i="1"/>
  <c r="G7212" i="1"/>
  <c r="F7212" i="1"/>
  <c r="E7212" i="1"/>
  <c r="D7212" i="1"/>
  <c r="C7212" i="1"/>
  <c r="Z7211" i="1"/>
  <c r="X7211" i="1"/>
  <c r="U7211" i="1"/>
  <c r="S7211" i="1"/>
  <c r="G7211" i="1"/>
  <c r="F7211" i="1"/>
  <c r="E7211" i="1"/>
  <c r="D7211" i="1"/>
  <c r="C7211" i="1"/>
  <c r="Z7210" i="1"/>
  <c r="X7210" i="1"/>
  <c r="U7210" i="1"/>
  <c r="S7210" i="1"/>
  <c r="G7210" i="1"/>
  <c r="F7210" i="1"/>
  <c r="E7210" i="1"/>
  <c r="D7210" i="1"/>
  <c r="C7210" i="1"/>
  <c r="Z7209" i="1"/>
  <c r="X7209" i="1"/>
  <c r="U7209" i="1"/>
  <c r="S7209" i="1"/>
  <c r="G7209" i="1"/>
  <c r="F7209" i="1"/>
  <c r="E7209" i="1"/>
  <c r="D7209" i="1"/>
  <c r="C7209" i="1"/>
  <c r="Z7208" i="1"/>
  <c r="X7208" i="1"/>
  <c r="U7208" i="1"/>
  <c r="S7208" i="1"/>
  <c r="G7208" i="1"/>
  <c r="F7208" i="1"/>
  <c r="E7208" i="1"/>
  <c r="D7208" i="1"/>
  <c r="C7208" i="1"/>
  <c r="Z7207" i="1"/>
  <c r="X7207" i="1"/>
  <c r="U7207" i="1"/>
  <c r="S7207" i="1"/>
  <c r="G7207" i="1"/>
  <c r="F7207" i="1"/>
  <c r="E7207" i="1"/>
  <c r="D7207" i="1"/>
  <c r="C7207" i="1"/>
  <c r="Z7206" i="1"/>
  <c r="X7206" i="1"/>
  <c r="U7206" i="1"/>
  <c r="S7206" i="1"/>
  <c r="G7206" i="1"/>
  <c r="F7206" i="1"/>
  <c r="E7206" i="1"/>
  <c r="D7206" i="1"/>
  <c r="C7206" i="1"/>
  <c r="Z7205" i="1"/>
  <c r="X7205" i="1"/>
  <c r="U7205" i="1"/>
  <c r="S7205" i="1"/>
  <c r="G7205" i="1"/>
  <c r="F7205" i="1"/>
  <c r="E7205" i="1"/>
  <c r="D7205" i="1"/>
  <c r="C7205" i="1"/>
  <c r="Z7204" i="1"/>
  <c r="X7204" i="1"/>
  <c r="U7204" i="1"/>
  <c r="S7204" i="1"/>
  <c r="G7204" i="1"/>
  <c r="F7204" i="1"/>
  <c r="E7204" i="1"/>
  <c r="D7204" i="1"/>
  <c r="C7204" i="1"/>
  <c r="Z7203" i="1"/>
  <c r="X7203" i="1"/>
  <c r="U7203" i="1"/>
  <c r="S7203" i="1"/>
  <c r="G7203" i="1"/>
  <c r="F7203" i="1"/>
  <c r="E7203" i="1"/>
  <c r="D7203" i="1"/>
  <c r="C7203" i="1"/>
  <c r="Z7202" i="1"/>
  <c r="X7202" i="1"/>
  <c r="U7202" i="1"/>
  <c r="S7202" i="1"/>
  <c r="G7202" i="1"/>
  <c r="F7202" i="1"/>
  <c r="E7202" i="1"/>
  <c r="D7202" i="1"/>
  <c r="C7202" i="1"/>
  <c r="Z7201" i="1"/>
  <c r="X7201" i="1"/>
  <c r="U7201" i="1"/>
  <c r="S7201" i="1"/>
  <c r="G7201" i="1"/>
  <c r="F7201" i="1"/>
  <c r="E7201" i="1"/>
  <c r="D7201" i="1"/>
  <c r="C7201" i="1"/>
  <c r="Z7200" i="1"/>
  <c r="X7200" i="1"/>
  <c r="U7200" i="1"/>
  <c r="S7200" i="1"/>
  <c r="G7200" i="1"/>
  <c r="F7200" i="1"/>
  <c r="E7200" i="1"/>
  <c r="D7200" i="1"/>
  <c r="C7200" i="1"/>
  <c r="Z7199" i="1"/>
  <c r="X7199" i="1"/>
  <c r="U7199" i="1"/>
  <c r="S7199" i="1"/>
  <c r="G7199" i="1"/>
  <c r="F7199" i="1"/>
  <c r="E7199" i="1"/>
  <c r="D7199" i="1"/>
  <c r="C7199" i="1"/>
  <c r="Z7198" i="1"/>
  <c r="X7198" i="1"/>
  <c r="U7198" i="1"/>
  <c r="S7198" i="1"/>
  <c r="G7198" i="1"/>
  <c r="F7198" i="1"/>
  <c r="E7198" i="1"/>
  <c r="D7198" i="1"/>
  <c r="C7198" i="1"/>
  <c r="Z7197" i="1"/>
  <c r="X7197" i="1"/>
  <c r="U7197" i="1"/>
  <c r="S7197" i="1"/>
  <c r="G7197" i="1"/>
  <c r="F7197" i="1"/>
  <c r="E7197" i="1"/>
  <c r="D7197" i="1"/>
  <c r="C7197" i="1"/>
  <c r="Z7196" i="1"/>
  <c r="X7196" i="1"/>
  <c r="U7196" i="1"/>
  <c r="S7196" i="1"/>
  <c r="G7196" i="1"/>
  <c r="F7196" i="1"/>
  <c r="E7196" i="1"/>
  <c r="D7196" i="1"/>
  <c r="C7196" i="1"/>
  <c r="Z7195" i="1"/>
  <c r="X7195" i="1"/>
  <c r="U7195" i="1"/>
  <c r="S7195" i="1"/>
  <c r="G7195" i="1"/>
  <c r="F7195" i="1"/>
  <c r="E7195" i="1"/>
  <c r="D7195" i="1"/>
  <c r="C7195" i="1"/>
  <c r="Z7194" i="1"/>
  <c r="X7194" i="1"/>
  <c r="U7194" i="1"/>
  <c r="S7194" i="1"/>
  <c r="G7194" i="1"/>
  <c r="F7194" i="1"/>
  <c r="E7194" i="1"/>
  <c r="D7194" i="1"/>
  <c r="C7194" i="1"/>
  <c r="Z7193" i="1"/>
  <c r="X7193" i="1"/>
  <c r="U7193" i="1"/>
  <c r="S7193" i="1"/>
  <c r="G7193" i="1"/>
  <c r="F7193" i="1"/>
  <c r="E7193" i="1"/>
  <c r="D7193" i="1"/>
  <c r="C7193" i="1"/>
  <c r="Z7192" i="1"/>
  <c r="X7192" i="1"/>
  <c r="U7192" i="1"/>
  <c r="S7192" i="1"/>
  <c r="G7192" i="1"/>
  <c r="F7192" i="1"/>
  <c r="E7192" i="1"/>
  <c r="D7192" i="1"/>
  <c r="C7192" i="1"/>
  <c r="Z7191" i="1"/>
  <c r="X7191" i="1"/>
  <c r="U7191" i="1"/>
  <c r="S7191" i="1"/>
  <c r="G7191" i="1"/>
  <c r="F7191" i="1"/>
  <c r="E7191" i="1"/>
  <c r="D7191" i="1"/>
  <c r="C7191" i="1"/>
  <c r="Z7190" i="1"/>
  <c r="X7190" i="1"/>
  <c r="U7190" i="1"/>
  <c r="S7190" i="1"/>
  <c r="G7190" i="1"/>
  <c r="F7190" i="1"/>
  <c r="E7190" i="1"/>
  <c r="D7190" i="1"/>
  <c r="C7190" i="1"/>
  <c r="Z7189" i="1"/>
  <c r="X7189" i="1"/>
  <c r="U7189" i="1"/>
  <c r="S7189" i="1"/>
  <c r="G7189" i="1"/>
  <c r="F7189" i="1"/>
  <c r="E7189" i="1"/>
  <c r="D7189" i="1"/>
  <c r="C7189" i="1"/>
  <c r="Z7188" i="1"/>
  <c r="X7188" i="1"/>
  <c r="U7188" i="1"/>
  <c r="S7188" i="1"/>
  <c r="G7188" i="1"/>
  <c r="F7188" i="1"/>
  <c r="E7188" i="1"/>
  <c r="D7188" i="1"/>
  <c r="C7188" i="1"/>
  <c r="Z7187" i="1"/>
  <c r="X7187" i="1"/>
  <c r="U7187" i="1"/>
  <c r="S7187" i="1"/>
  <c r="G7187" i="1"/>
  <c r="F7187" i="1"/>
  <c r="E7187" i="1"/>
  <c r="D7187" i="1"/>
  <c r="C7187" i="1"/>
  <c r="Z7186" i="1"/>
  <c r="X7186" i="1"/>
  <c r="U7186" i="1"/>
  <c r="S7186" i="1"/>
  <c r="G7186" i="1"/>
  <c r="F7186" i="1"/>
  <c r="E7186" i="1"/>
  <c r="D7186" i="1"/>
  <c r="C7186" i="1"/>
  <c r="Z7185" i="1"/>
  <c r="X7185" i="1"/>
  <c r="U7185" i="1"/>
  <c r="S7185" i="1"/>
  <c r="G7185" i="1"/>
  <c r="F7185" i="1"/>
  <c r="E7185" i="1"/>
  <c r="D7185" i="1"/>
  <c r="C7185" i="1"/>
  <c r="Z7184" i="1"/>
  <c r="X7184" i="1"/>
  <c r="U7184" i="1"/>
  <c r="S7184" i="1"/>
  <c r="G7184" i="1"/>
  <c r="F7184" i="1"/>
  <c r="E7184" i="1"/>
  <c r="D7184" i="1"/>
  <c r="C7184" i="1"/>
  <c r="Z7183" i="1"/>
  <c r="X7183" i="1"/>
  <c r="U7183" i="1"/>
  <c r="S7183" i="1"/>
  <c r="G7183" i="1"/>
  <c r="F7183" i="1"/>
  <c r="E7183" i="1"/>
  <c r="D7183" i="1"/>
  <c r="C7183" i="1"/>
  <c r="Z7182" i="1"/>
  <c r="X7182" i="1"/>
  <c r="U7182" i="1"/>
  <c r="S7182" i="1"/>
  <c r="G7182" i="1"/>
  <c r="F7182" i="1"/>
  <c r="E7182" i="1"/>
  <c r="D7182" i="1"/>
  <c r="C7182" i="1"/>
  <c r="Z7181" i="1"/>
  <c r="X7181" i="1"/>
  <c r="U7181" i="1"/>
  <c r="S7181" i="1"/>
  <c r="G7181" i="1"/>
  <c r="F7181" i="1"/>
  <c r="E7181" i="1"/>
  <c r="D7181" i="1"/>
  <c r="C7181" i="1"/>
  <c r="Z7180" i="1"/>
  <c r="X7180" i="1"/>
  <c r="U7180" i="1"/>
  <c r="S7180" i="1"/>
  <c r="G7180" i="1"/>
  <c r="F7180" i="1"/>
  <c r="E7180" i="1"/>
  <c r="D7180" i="1"/>
  <c r="C7180" i="1"/>
  <c r="Z7179" i="1"/>
  <c r="X7179" i="1"/>
  <c r="U7179" i="1"/>
  <c r="S7179" i="1"/>
  <c r="G7179" i="1"/>
  <c r="F7179" i="1"/>
  <c r="E7179" i="1"/>
  <c r="D7179" i="1"/>
  <c r="C7179" i="1"/>
  <c r="Z7178" i="1"/>
  <c r="X7178" i="1"/>
  <c r="U7178" i="1"/>
  <c r="S7178" i="1"/>
  <c r="G7178" i="1"/>
  <c r="F7178" i="1"/>
  <c r="E7178" i="1"/>
  <c r="D7178" i="1"/>
  <c r="C7178" i="1"/>
  <c r="Z7177" i="1"/>
  <c r="X7177" i="1"/>
  <c r="U7177" i="1"/>
  <c r="S7177" i="1"/>
  <c r="G7177" i="1"/>
  <c r="F7177" i="1"/>
  <c r="E7177" i="1"/>
  <c r="D7177" i="1"/>
  <c r="C7177" i="1"/>
  <c r="Z7176" i="1"/>
  <c r="X7176" i="1"/>
  <c r="U7176" i="1"/>
  <c r="S7176" i="1"/>
  <c r="G7176" i="1"/>
  <c r="F7176" i="1"/>
  <c r="E7176" i="1"/>
  <c r="D7176" i="1"/>
  <c r="C7176" i="1"/>
  <c r="Z7175" i="1"/>
  <c r="X7175" i="1"/>
  <c r="U7175" i="1"/>
  <c r="S7175" i="1"/>
  <c r="G7175" i="1"/>
  <c r="F7175" i="1"/>
  <c r="E7175" i="1"/>
  <c r="D7175" i="1"/>
  <c r="C7175" i="1"/>
  <c r="Z7174" i="1"/>
  <c r="X7174" i="1"/>
  <c r="U7174" i="1"/>
  <c r="S7174" i="1"/>
  <c r="G7174" i="1"/>
  <c r="F7174" i="1"/>
  <c r="E7174" i="1"/>
  <c r="D7174" i="1"/>
  <c r="C7174" i="1"/>
  <c r="Z7173" i="1"/>
  <c r="X7173" i="1"/>
  <c r="U7173" i="1"/>
  <c r="S7173" i="1"/>
  <c r="G7173" i="1"/>
  <c r="F7173" i="1"/>
  <c r="E7173" i="1"/>
  <c r="D7173" i="1"/>
  <c r="C7173" i="1"/>
  <c r="Z7172" i="1"/>
  <c r="X7172" i="1"/>
  <c r="U7172" i="1"/>
  <c r="S7172" i="1"/>
  <c r="G7172" i="1"/>
  <c r="F7172" i="1"/>
  <c r="E7172" i="1"/>
  <c r="D7172" i="1"/>
  <c r="C7172" i="1"/>
  <c r="Z7171" i="1"/>
  <c r="X7171" i="1"/>
  <c r="U7171" i="1"/>
  <c r="S7171" i="1"/>
  <c r="G7171" i="1"/>
  <c r="F7171" i="1"/>
  <c r="E7171" i="1"/>
  <c r="D7171" i="1"/>
  <c r="C7171" i="1"/>
  <c r="Z7170" i="1"/>
  <c r="X7170" i="1"/>
  <c r="U7170" i="1"/>
  <c r="S7170" i="1"/>
  <c r="G7170" i="1"/>
  <c r="F7170" i="1"/>
  <c r="E7170" i="1"/>
  <c r="D7170" i="1"/>
  <c r="C7170" i="1"/>
  <c r="Z7169" i="1"/>
  <c r="X7169" i="1"/>
  <c r="U7169" i="1"/>
  <c r="S7169" i="1"/>
  <c r="G7169" i="1"/>
  <c r="F7169" i="1"/>
  <c r="E7169" i="1"/>
  <c r="D7169" i="1"/>
  <c r="C7169" i="1"/>
  <c r="Z7168" i="1"/>
  <c r="X7168" i="1"/>
  <c r="U7168" i="1"/>
  <c r="S7168" i="1"/>
  <c r="G7168" i="1"/>
  <c r="F7168" i="1"/>
  <c r="E7168" i="1"/>
  <c r="D7168" i="1"/>
  <c r="C7168" i="1"/>
  <c r="Z7167" i="1"/>
  <c r="X7167" i="1"/>
  <c r="U7167" i="1"/>
  <c r="S7167" i="1"/>
  <c r="G7167" i="1"/>
  <c r="F7167" i="1"/>
  <c r="E7167" i="1"/>
  <c r="D7167" i="1"/>
  <c r="C7167" i="1"/>
  <c r="Z7166" i="1"/>
  <c r="X7166" i="1"/>
  <c r="U7166" i="1"/>
  <c r="S7166" i="1"/>
  <c r="G7166" i="1"/>
  <c r="F7166" i="1"/>
  <c r="E7166" i="1"/>
  <c r="D7166" i="1"/>
  <c r="C7166" i="1"/>
  <c r="Z7165" i="1"/>
  <c r="X7165" i="1"/>
  <c r="U7165" i="1"/>
  <c r="S7165" i="1"/>
  <c r="G7165" i="1"/>
  <c r="F7165" i="1"/>
  <c r="E7165" i="1"/>
  <c r="D7165" i="1"/>
  <c r="C7165" i="1"/>
  <c r="Z7164" i="1"/>
  <c r="X7164" i="1"/>
  <c r="U7164" i="1"/>
  <c r="S7164" i="1"/>
  <c r="G7164" i="1"/>
  <c r="F7164" i="1"/>
  <c r="E7164" i="1"/>
  <c r="D7164" i="1"/>
  <c r="C7164" i="1"/>
  <c r="Z7163" i="1"/>
  <c r="X7163" i="1"/>
  <c r="U7163" i="1"/>
  <c r="S7163" i="1"/>
  <c r="G7163" i="1"/>
  <c r="F7163" i="1"/>
  <c r="E7163" i="1"/>
  <c r="D7163" i="1"/>
  <c r="C7163" i="1"/>
  <c r="Z7162" i="1"/>
  <c r="X7162" i="1"/>
  <c r="U7162" i="1"/>
  <c r="S7162" i="1"/>
  <c r="G7162" i="1"/>
  <c r="F7162" i="1"/>
  <c r="E7162" i="1"/>
  <c r="D7162" i="1"/>
  <c r="C7162" i="1"/>
  <c r="Z7161" i="1"/>
  <c r="X7161" i="1"/>
  <c r="U7161" i="1"/>
  <c r="S7161" i="1"/>
  <c r="G7161" i="1"/>
  <c r="F7161" i="1"/>
  <c r="E7161" i="1"/>
  <c r="D7161" i="1"/>
  <c r="C7161" i="1"/>
  <c r="Z7160" i="1"/>
  <c r="X7160" i="1"/>
  <c r="U7160" i="1"/>
  <c r="S7160" i="1"/>
  <c r="G7160" i="1"/>
  <c r="F7160" i="1"/>
  <c r="E7160" i="1"/>
  <c r="D7160" i="1"/>
  <c r="C7160" i="1"/>
  <c r="Z7159" i="1"/>
  <c r="X7159" i="1"/>
  <c r="U7159" i="1"/>
  <c r="S7159" i="1"/>
  <c r="G7159" i="1"/>
  <c r="F7159" i="1"/>
  <c r="E7159" i="1"/>
  <c r="D7159" i="1"/>
  <c r="C7159" i="1"/>
  <c r="Z7158" i="1"/>
  <c r="X7158" i="1"/>
  <c r="U7158" i="1"/>
  <c r="S7158" i="1"/>
  <c r="G7158" i="1"/>
  <c r="F7158" i="1"/>
  <c r="E7158" i="1"/>
  <c r="D7158" i="1"/>
  <c r="C7158" i="1"/>
  <c r="Z7157" i="1"/>
  <c r="X7157" i="1"/>
  <c r="U7157" i="1"/>
  <c r="S7157" i="1"/>
  <c r="G7157" i="1"/>
  <c r="F7157" i="1"/>
  <c r="E7157" i="1"/>
  <c r="D7157" i="1"/>
  <c r="C7157" i="1"/>
  <c r="Z7156" i="1"/>
  <c r="X7156" i="1"/>
  <c r="U7156" i="1"/>
  <c r="S7156" i="1"/>
  <c r="G7156" i="1"/>
  <c r="F7156" i="1"/>
  <c r="E7156" i="1"/>
  <c r="D7156" i="1"/>
  <c r="C7156" i="1"/>
  <c r="Z7155" i="1"/>
  <c r="X7155" i="1"/>
  <c r="U7155" i="1"/>
  <c r="S7155" i="1"/>
  <c r="G7155" i="1"/>
  <c r="F7155" i="1"/>
  <c r="E7155" i="1"/>
  <c r="D7155" i="1"/>
  <c r="C7155" i="1"/>
  <c r="Z7154" i="1"/>
  <c r="X7154" i="1"/>
  <c r="U7154" i="1"/>
  <c r="S7154" i="1"/>
  <c r="G7154" i="1"/>
  <c r="F7154" i="1"/>
  <c r="E7154" i="1"/>
  <c r="D7154" i="1"/>
  <c r="C7154" i="1"/>
  <c r="Z7153" i="1"/>
  <c r="X7153" i="1"/>
  <c r="U7153" i="1"/>
  <c r="S7153" i="1"/>
  <c r="G7153" i="1"/>
  <c r="F7153" i="1"/>
  <c r="E7153" i="1"/>
  <c r="D7153" i="1"/>
  <c r="C7153" i="1"/>
  <c r="Z7152" i="1"/>
  <c r="X7152" i="1"/>
  <c r="U7152" i="1"/>
  <c r="S7152" i="1"/>
  <c r="G7152" i="1"/>
  <c r="F7152" i="1"/>
  <c r="E7152" i="1"/>
  <c r="D7152" i="1"/>
  <c r="C7152" i="1"/>
  <c r="Z7151" i="1"/>
  <c r="X7151" i="1"/>
  <c r="U7151" i="1"/>
  <c r="S7151" i="1"/>
  <c r="G7151" i="1"/>
  <c r="F7151" i="1"/>
  <c r="E7151" i="1"/>
  <c r="D7151" i="1"/>
  <c r="C7151" i="1"/>
  <c r="Z7150" i="1"/>
  <c r="X7150" i="1"/>
  <c r="U7150" i="1"/>
  <c r="S7150" i="1"/>
  <c r="G7150" i="1"/>
  <c r="F7150" i="1"/>
  <c r="E7150" i="1"/>
  <c r="D7150" i="1"/>
  <c r="C7150" i="1"/>
  <c r="Z7149" i="1"/>
  <c r="X7149" i="1"/>
  <c r="U7149" i="1"/>
  <c r="S7149" i="1"/>
  <c r="G7149" i="1"/>
  <c r="F7149" i="1"/>
  <c r="E7149" i="1"/>
  <c r="D7149" i="1"/>
  <c r="C7149" i="1"/>
  <c r="Z7148" i="1"/>
  <c r="X7148" i="1"/>
  <c r="U7148" i="1"/>
  <c r="S7148" i="1"/>
  <c r="G7148" i="1"/>
  <c r="F7148" i="1"/>
  <c r="E7148" i="1"/>
  <c r="D7148" i="1"/>
  <c r="C7148" i="1"/>
  <c r="Z7147" i="1"/>
  <c r="X7147" i="1"/>
  <c r="U7147" i="1"/>
  <c r="S7147" i="1"/>
  <c r="G7147" i="1"/>
  <c r="F7147" i="1"/>
  <c r="E7147" i="1"/>
  <c r="D7147" i="1"/>
  <c r="C7147" i="1"/>
  <c r="Z7146" i="1"/>
  <c r="X7146" i="1"/>
  <c r="U7146" i="1"/>
  <c r="S7146" i="1"/>
  <c r="G7146" i="1"/>
  <c r="F7146" i="1"/>
  <c r="E7146" i="1"/>
  <c r="D7146" i="1"/>
  <c r="C7146" i="1"/>
  <c r="Z7145" i="1"/>
  <c r="X7145" i="1"/>
  <c r="U7145" i="1"/>
  <c r="S7145" i="1"/>
  <c r="G7145" i="1"/>
  <c r="F7145" i="1"/>
  <c r="E7145" i="1"/>
  <c r="D7145" i="1"/>
  <c r="C7145" i="1"/>
  <c r="Z7144" i="1"/>
  <c r="X7144" i="1"/>
  <c r="U7144" i="1"/>
  <c r="S7144" i="1"/>
  <c r="G7144" i="1"/>
  <c r="F7144" i="1"/>
  <c r="E7144" i="1"/>
  <c r="D7144" i="1"/>
  <c r="C7144" i="1"/>
  <c r="Z7143" i="1"/>
  <c r="X7143" i="1"/>
  <c r="U7143" i="1"/>
  <c r="S7143" i="1"/>
  <c r="G7143" i="1"/>
  <c r="F7143" i="1"/>
  <c r="E7143" i="1"/>
  <c r="D7143" i="1"/>
  <c r="C7143" i="1"/>
  <c r="Z7142" i="1"/>
  <c r="X7142" i="1"/>
  <c r="U7142" i="1"/>
  <c r="S7142" i="1"/>
  <c r="G7142" i="1"/>
  <c r="F7142" i="1"/>
  <c r="E7142" i="1"/>
  <c r="D7142" i="1"/>
  <c r="C7142" i="1"/>
  <c r="Z7141" i="1"/>
  <c r="X7141" i="1"/>
  <c r="U7141" i="1"/>
  <c r="S7141" i="1"/>
  <c r="G7141" i="1"/>
  <c r="F7141" i="1"/>
  <c r="E7141" i="1"/>
  <c r="D7141" i="1"/>
  <c r="C7141" i="1"/>
  <c r="Z7140" i="1"/>
  <c r="X7140" i="1"/>
  <c r="U7140" i="1"/>
  <c r="S7140" i="1"/>
  <c r="G7140" i="1"/>
  <c r="F7140" i="1"/>
  <c r="E7140" i="1"/>
  <c r="D7140" i="1"/>
  <c r="C7140" i="1"/>
  <c r="Z7139" i="1"/>
  <c r="X7139" i="1"/>
  <c r="U7139" i="1"/>
  <c r="S7139" i="1"/>
  <c r="G7139" i="1"/>
  <c r="F7139" i="1"/>
  <c r="E7139" i="1"/>
  <c r="D7139" i="1"/>
  <c r="C7139" i="1"/>
  <c r="Z7138" i="1"/>
  <c r="X7138" i="1"/>
  <c r="U7138" i="1"/>
  <c r="S7138" i="1"/>
  <c r="G7138" i="1"/>
  <c r="F7138" i="1"/>
  <c r="E7138" i="1"/>
  <c r="D7138" i="1"/>
  <c r="C7138" i="1"/>
  <c r="Z7137" i="1"/>
  <c r="X7137" i="1"/>
  <c r="U7137" i="1"/>
  <c r="S7137" i="1"/>
  <c r="G7137" i="1"/>
  <c r="F7137" i="1"/>
  <c r="E7137" i="1"/>
  <c r="D7137" i="1"/>
  <c r="C7137" i="1"/>
  <c r="Z7136" i="1"/>
  <c r="X7136" i="1"/>
  <c r="U7136" i="1"/>
  <c r="S7136" i="1"/>
  <c r="G7136" i="1"/>
  <c r="F7136" i="1"/>
  <c r="E7136" i="1"/>
  <c r="D7136" i="1"/>
  <c r="C7136" i="1"/>
  <c r="Z7135" i="1"/>
  <c r="X7135" i="1"/>
  <c r="U7135" i="1"/>
  <c r="S7135" i="1"/>
  <c r="G7135" i="1"/>
  <c r="F7135" i="1"/>
  <c r="E7135" i="1"/>
  <c r="D7135" i="1"/>
  <c r="C7135" i="1"/>
  <c r="Z7134" i="1"/>
  <c r="X7134" i="1"/>
  <c r="U7134" i="1"/>
  <c r="S7134" i="1"/>
  <c r="G7134" i="1"/>
  <c r="F7134" i="1"/>
  <c r="E7134" i="1"/>
  <c r="D7134" i="1"/>
  <c r="C7134" i="1"/>
  <c r="Z7133" i="1"/>
  <c r="X7133" i="1"/>
  <c r="U7133" i="1"/>
  <c r="S7133" i="1"/>
  <c r="G7133" i="1"/>
  <c r="F7133" i="1"/>
  <c r="E7133" i="1"/>
  <c r="D7133" i="1"/>
  <c r="C7133" i="1"/>
  <c r="Z7132" i="1"/>
  <c r="X7132" i="1"/>
  <c r="U7132" i="1"/>
  <c r="S7132" i="1"/>
  <c r="G7132" i="1"/>
  <c r="F7132" i="1"/>
  <c r="E7132" i="1"/>
  <c r="D7132" i="1"/>
  <c r="C7132" i="1"/>
  <c r="Z7131" i="1"/>
  <c r="X7131" i="1"/>
  <c r="U7131" i="1"/>
  <c r="S7131" i="1"/>
  <c r="G7131" i="1"/>
  <c r="F7131" i="1"/>
  <c r="E7131" i="1"/>
  <c r="D7131" i="1"/>
  <c r="C7131" i="1"/>
  <c r="Z7130" i="1"/>
  <c r="X7130" i="1"/>
  <c r="U7130" i="1"/>
  <c r="S7130" i="1"/>
  <c r="G7130" i="1"/>
  <c r="F7130" i="1"/>
  <c r="E7130" i="1"/>
  <c r="D7130" i="1"/>
  <c r="C7130" i="1"/>
  <c r="Z7129" i="1"/>
  <c r="X7129" i="1"/>
  <c r="U7129" i="1"/>
  <c r="S7129" i="1"/>
  <c r="G7129" i="1"/>
  <c r="F7129" i="1"/>
  <c r="E7129" i="1"/>
  <c r="D7129" i="1"/>
  <c r="C7129" i="1"/>
  <c r="Z7128" i="1"/>
  <c r="X7128" i="1"/>
  <c r="U7128" i="1"/>
  <c r="S7128" i="1"/>
  <c r="G7128" i="1"/>
  <c r="F7128" i="1"/>
  <c r="E7128" i="1"/>
  <c r="D7128" i="1"/>
  <c r="C7128" i="1"/>
  <c r="Z7127" i="1"/>
  <c r="X7127" i="1"/>
  <c r="U7127" i="1"/>
  <c r="S7127" i="1"/>
  <c r="G7127" i="1"/>
  <c r="F7127" i="1"/>
  <c r="E7127" i="1"/>
  <c r="D7127" i="1"/>
  <c r="C7127" i="1"/>
  <c r="Z7126" i="1"/>
  <c r="X7126" i="1"/>
  <c r="U7126" i="1"/>
  <c r="S7126" i="1"/>
  <c r="G7126" i="1"/>
  <c r="F7126" i="1"/>
  <c r="E7126" i="1"/>
  <c r="D7126" i="1"/>
  <c r="C7126" i="1"/>
  <c r="Z7125" i="1"/>
  <c r="X7125" i="1"/>
  <c r="U7125" i="1"/>
  <c r="S7125" i="1"/>
  <c r="G7125" i="1"/>
  <c r="F7125" i="1"/>
  <c r="E7125" i="1"/>
  <c r="D7125" i="1"/>
  <c r="C7125" i="1"/>
  <c r="Z7124" i="1"/>
  <c r="X7124" i="1"/>
  <c r="U7124" i="1"/>
  <c r="S7124" i="1"/>
  <c r="G7124" i="1"/>
  <c r="F7124" i="1"/>
  <c r="E7124" i="1"/>
  <c r="D7124" i="1"/>
  <c r="C7124" i="1"/>
  <c r="Z7123" i="1"/>
  <c r="X7123" i="1"/>
  <c r="U7123" i="1"/>
  <c r="S7123" i="1"/>
  <c r="G7123" i="1"/>
  <c r="F7123" i="1"/>
  <c r="E7123" i="1"/>
  <c r="D7123" i="1"/>
  <c r="C7123" i="1"/>
  <c r="Z7122" i="1"/>
  <c r="X7122" i="1"/>
  <c r="U7122" i="1"/>
  <c r="S7122" i="1"/>
  <c r="G7122" i="1"/>
  <c r="F7122" i="1"/>
  <c r="E7122" i="1"/>
  <c r="D7122" i="1"/>
  <c r="C7122" i="1"/>
  <c r="Z7121" i="1"/>
  <c r="X7121" i="1"/>
  <c r="U7121" i="1"/>
  <c r="S7121" i="1"/>
  <c r="G7121" i="1"/>
  <c r="F7121" i="1"/>
  <c r="E7121" i="1"/>
  <c r="D7121" i="1"/>
  <c r="C7121" i="1"/>
  <c r="Z7120" i="1"/>
  <c r="X7120" i="1"/>
  <c r="U7120" i="1"/>
  <c r="S7120" i="1"/>
  <c r="G7120" i="1"/>
  <c r="F7120" i="1"/>
  <c r="E7120" i="1"/>
  <c r="D7120" i="1"/>
  <c r="C7120" i="1"/>
  <c r="Z7119" i="1"/>
  <c r="X7119" i="1"/>
  <c r="U7119" i="1"/>
  <c r="S7119" i="1"/>
  <c r="G7119" i="1"/>
  <c r="F7119" i="1"/>
  <c r="E7119" i="1"/>
  <c r="D7119" i="1"/>
  <c r="C7119" i="1"/>
  <c r="Z7118" i="1"/>
  <c r="X7118" i="1"/>
  <c r="U7118" i="1"/>
  <c r="S7118" i="1"/>
  <c r="G7118" i="1"/>
  <c r="F7118" i="1"/>
  <c r="E7118" i="1"/>
  <c r="D7118" i="1"/>
  <c r="C7118" i="1"/>
  <c r="Z7117" i="1"/>
  <c r="X7117" i="1"/>
  <c r="U7117" i="1"/>
  <c r="S7117" i="1"/>
  <c r="G7117" i="1"/>
  <c r="F7117" i="1"/>
  <c r="E7117" i="1"/>
  <c r="D7117" i="1"/>
  <c r="C7117" i="1"/>
  <c r="Z7116" i="1"/>
  <c r="X7116" i="1"/>
  <c r="U7116" i="1"/>
  <c r="S7116" i="1"/>
  <c r="G7116" i="1"/>
  <c r="F7116" i="1"/>
  <c r="E7116" i="1"/>
  <c r="D7116" i="1"/>
  <c r="C7116" i="1"/>
  <c r="Z7115" i="1"/>
  <c r="X7115" i="1"/>
  <c r="U7115" i="1"/>
  <c r="S7115" i="1"/>
  <c r="G7115" i="1"/>
  <c r="F7115" i="1"/>
  <c r="E7115" i="1"/>
  <c r="D7115" i="1"/>
  <c r="C7115" i="1"/>
  <c r="Z7114" i="1"/>
  <c r="X7114" i="1"/>
  <c r="U7114" i="1"/>
  <c r="S7114" i="1"/>
  <c r="G7114" i="1"/>
  <c r="F7114" i="1"/>
  <c r="E7114" i="1"/>
  <c r="D7114" i="1"/>
  <c r="C7114" i="1"/>
  <c r="Z7113" i="1"/>
  <c r="X7113" i="1"/>
  <c r="U7113" i="1"/>
  <c r="S7113" i="1"/>
  <c r="G7113" i="1"/>
  <c r="F7113" i="1"/>
  <c r="E7113" i="1"/>
  <c r="D7113" i="1"/>
  <c r="C7113" i="1"/>
  <c r="Z7112" i="1"/>
  <c r="X7112" i="1"/>
  <c r="U7112" i="1"/>
  <c r="S7112" i="1"/>
  <c r="G7112" i="1"/>
  <c r="F7112" i="1"/>
  <c r="E7112" i="1"/>
  <c r="D7112" i="1"/>
  <c r="C7112" i="1"/>
  <c r="Z7111" i="1"/>
  <c r="X7111" i="1"/>
  <c r="U7111" i="1"/>
  <c r="S7111" i="1"/>
  <c r="G7111" i="1"/>
  <c r="F7111" i="1"/>
  <c r="E7111" i="1"/>
  <c r="D7111" i="1"/>
  <c r="C7111" i="1"/>
  <c r="Z7110" i="1"/>
  <c r="X7110" i="1"/>
  <c r="U7110" i="1"/>
  <c r="S7110" i="1"/>
  <c r="G7110" i="1"/>
  <c r="F7110" i="1"/>
  <c r="E7110" i="1"/>
  <c r="D7110" i="1"/>
  <c r="C7110" i="1"/>
  <c r="Z7109" i="1"/>
  <c r="X7109" i="1"/>
  <c r="U7109" i="1"/>
  <c r="S7109" i="1"/>
  <c r="G7109" i="1"/>
  <c r="F7109" i="1"/>
  <c r="E7109" i="1"/>
  <c r="D7109" i="1"/>
  <c r="C7109" i="1"/>
  <c r="Z7108" i="1"/>
  <c r="X7108" i="1"/>
  <c r="U7108" i="1"/>
  <c r="S7108" i="1"/>
  <c r="G7108" i="1"/>
  <c r="F7108" i="1"/>
  <c r="E7108" i="1"/>
  <c r="D7108" i="1"/>
  <c r="C7108" i="1"/>
  <c r="Z7107" i="1"/>
  <c r="X7107" i="1"/>
  <c r="U7107" i="1"/>
  <c r="S7107" i="1"/>
  <c r="G7107" i="1"/>
  <c r="F7107" i="1"/>
  <c r="E7107" i="1"/>
  <c r="D7107" i="1"/>
  <c r="C7107" i="1"/>
  <c r="Z7106" i="1"/>
  <c r="X7106" i="1"/>
  <c r="U7106" i="1"/>
  <c r="S7106" i="1"/>
  <c r="G7106" i="1"/>
  <c r="F7106" i="1"/>
  <c r="E7106" i="1"/>
  <c r="D7106" i="1"/>
  <c r="C7106" i="1"/>
  <c r="Z7105" i="1"/>
  <c r="X7105" i="1"/>
  <c r="U7105" i="1"/>
  <c r="S7105" i="1"/>
  <c r="G7105" i="1"/>
  <c r="F7105" i="1"/>
  <c r="E7105" i="1"/>
  <c r="D7105" i="1"/>
  <c r="C7105" i="1"/>
  <c r="Z7104" i="1"/>
  <c r="X7104" i="1"/>
  <c r="U7104" i="1"/>
  <c r="S7104" i="1"/>
  <c r="G7104" i="1"/>
  <c r="F7104" i="1"/>
  <c r="E7104" i="1"/>
  <c r="D7104" i="1"/>
  <c r="C7104" i="1"/>
  <c r="Z7103" i="1"/>
  <c r="X7103" i="1"/>
  <c r="U7103" i="1"/>
  <c r="S7103" i="1"/>
  <c r="G7103" i="1"/>
  <c r="F7103" i="1"/>
  <c r="E7103" i="1"/>
  <c r="D7103" i="1"/>
  <c r="C7103" i="1"/>
  <c r="Z7102" i="1"/>
  <c r="X7102" i="1"/>
  <c r="U7102" i="1"/>
  <c r="S7102" i="1"/>
  <c r="G7102" i="1"/>
  <c r="F7102" i="1"/>
  <c r="E7102" i="1"/>
  <c r="D7102" i="1"/>
  <c r="C7102" i="1"/>
  <c r="Z7101" i="1"/>
  <c r="X7101" i="1"/>
  <c r="U7101" i="1"/>
  <c r="S7101" i="1"/>
  <c r="G7101" i="1"/>
  <c r="F7101" i="1"/>
  <c r="E7101" i="1"/>
  <c r="D7101" i="1"/>
  <c r="C7101" i="1"/>
  <c r="Z7100" i="1"/>
  <c r="X7100" i="1"/>
  <c r="U7100" i="1"/>
  <c r="S7100" i="1"/>
  <c r="G7100" i="1"/>
  <c r="F7100" i="1"/>
  <c r="E7100" i="1"/>
  <c r="D7100" i="1"/>
  <c r="C7100" i="1"/>
  <c r="Z7099" i="1"/>
  <c r="X7099" i="1"/>
  <c r="U7099" i="1"/>
  <c r="S7099" i="1"/>
  <c r="G7099" i="1"/>
  <c r="F7099" i="1"/>
  <c r="E7099" i="1"/>
  <c r="D7099" i="1"/>
  <c r="C7099" i="1"/>
  <c r="Z7098" i="1"/>
  <c r="X7098" i="1"/>
  <c r="U7098" i="1"/>
  <c r="S7098" i="1"/>
  <c r="G7098" i="1"/>
  <c r="F7098" i="1"/>
  <c r="E7098" i="1"/>
  <c r="D7098" i="1"/>
  <c r="C7098" i="1"/>
  <c r="Z7097" i="1"/>
  <c r="X7097" i="1"/>
  <c r="U7097" i="1"/>
  <c r="S7097" i="1"/>
  <c r="G7097" i="1"/>
  <c r="F7097" i="1"/>
  <c r="E7097" i="1"/>
  <c r="D7097" i="1"/>
  <c r="C7097" i="1"/>
  <c r="Z7096" i="1"/>
  <c r="X7096" i="1"/>
  <c r="U7096" i="1"/>
  <c r="S7096" i="1"/>
  <c r="G7096" i="1"/>
  <c r="F7096" i="1"/>
  <c r="E7096" i="1"/>
  <c r="D7096" i="1"/>
  <c r="C7096" i="1"/>
  <c r="Z7095" i="1"/>
  <c r="X7095" i="1"/>
  <c r="U7095" i="1"/>
  <c r="S7095" i="1"/>
  <c r="G7095" i="1"/>
  <c r="F7095" i="1"/>
  <c r="E7095" i="1"/>
  <c r="D7095" i="1"/>
  <c r="C7095" i="1"/>
  <c r="Z7094" i="1"/>
  <c r="X7094" i="1"/>
  <c r="U7094" i="1"/>
  <c r="S7094" i="1"/>
  <c r="G7094" i="1"/>
  <c r="F7094" i="1"/>
  <c r="E7094" i="1"/>
  <c r="D7094" i="1"/>
  <c r="C7094" i="1"/>
  <c r="Z7093" i="1"/>
  <c r="X7093" i="1"/>
  <c r="U7093" i="1"/>
  <c r="S7093" i="1"/>
  <c r="G7093" i="1"/>
  <c r="F7093" i="1"/>
  <c r="E7093" i="1"/>
  <c r="D7093" i="1"/>
  <c r="C7093" i="1"/>
  <c r="Z7092" i="1"/>
  <c r="X7092" i="1"/>
  <c r="U7092" i="1"/>
  <c r="S7092" i="1"/>
  <c r="G7092" i="1"/>
  <c r="F7092" i="1"/>
  <c r="E7092" i="1"/>
  <c r="D7092" i="1"/>
  <c r="C7092" i="1"/>
  <c r="Z7091" i="1"/>
  <c r="X7091" i="1"/>
  <c r="U7091" i="1"/>
  <c r="S7091" i="1"/>
  <c r="G7091" i="1"/>
  <c r="F7091" i="1"/>
  <c r="E7091" i="1"/>
  <c r="D7091" i="1"/>
  <c r="C7091" i="1"/>
  <c r="Z7090" i="1"/>
  <c r="X7090" i="1"/>
  <c r="U7090" i="1"/>
  <c r="S7090" i="1"/>
  <c r="G7090" i="1"/>
  <c r="F7090" i="1"/>
  <c r="E7090" i="1"/>
  <c r="D7090" i="1"/>
  <c r="C7090" i="1"/>
  <c r="Z7089" i="1"/>
  <c r="X7089" i="1"/>
  <c r="U7089" i="1"/>
  <c r="S7089" i="1"/>
  <c r="G7089" i="1"/>
  <c r="F7089" i="1"/>
  <c r="E7089" i="1"/>
  <c r="D7089" i="1"/>
  <c r="C7089" i="1"/>
  <c r="Z7088" i="1"/>
  <c r="X7088" i="1"/>
  <c r="U7088" i="1"/>
  <c r="S7088" i="1"/>
  <c r="G7088" i="1"/>
  <c r="F7088" i="1"/>
  <c r="E7088" i="1"/>
  <c r="D7088" i="1"/>
  <c r="C7088" i="1"/>
  <c r="Z7087" i="1"/>
  <c r="X7087" i="1"/>
  <c r="U7087" i="1"/>
  <c r="S7087" i="1"/>
  <c r="G7087" i="1"/>
  <c r="F7087" i="1"/>
  <c r="E7087" i="1"/>
  <c r="D7087" i="1"/>
  <c r="C7087" i="1"/>
  <c r="Z7086" i="1"/>
  <c r="X7086" i="1"/>
  <c r="U7086" i="1"/>
  <c r="S7086" i="1"/>
  <c r="G7086" i="1"/>
  <c r="F7086" i="1"/>
  <c r="E7086" i="1"/>
  <c r="D7086" i="1"/>
  <c r="C7086" i="1"/>
  <c r="Z7085" i="1"/>
  <c r="X7085" i="1"/>
  <c r="U7085" i="1"/>
  <c r="S7085" i="1"/>
  <c r="G7085" i="1"/>
  <c r="F7085" i="1"/>
  <c r="E7085" i="1"/>
  <c r="D7085" i="1"/>
  <c r="C7085" i="1"/>
  <c r="Z7084" i="1"/>
  <c r="X7084" i="1"/>
  <c r="U7084" i="1"/>
  <c r="S7084" i="1"/>
  <c r="G7084" i="1"/>
  <c r="F7084" i="1"/>
  <c r="E7084" i="1"/>
  <c r="D7084" i="1"/>
  <c r="C7084" i="1"/>
  <c r="Z7083" i="1"/>
  <c r="X7083" i="1"/>
  <c r="U7083" i="1"/>
  <c r="S7083" i="1"/>
  <c r="G7083" i="1"/>
  <c r="F7083" i="1"/>
  <c r="E7083" i="1"/>
  <c r="D7083" i="1"/>
  <c r="C7083" i="1"/>
  <c r="Z7082" i="1"/>
  <c r="X7082" i="1"/>
  <c r="U7082" i="1"/>
  <c r="S7082" i="1"/>
  <c r="G7082" i="1"/>
  <c r="F7082" i="1"/>
  <c r="E7082" i="1"/>
  <c r="D7082" i="1"/>
  <c r="C7082" i="1"/>
  <c r="Z7081" i="1"/>
  <c r="X7081" i="1"/>
  <c r="U7081" i="1"/>
  <c r="S7081" i="1"/>
  <c r="G7081" i="1"/>
  <c r="F7081" i="1"/>
  <c r="E7081" i="1"/>
  <c r="D7081" i="1"/>
  <c r="C7081" i="1"/>
  <c r="Z7080" i="1"/>
  <c r="X7080" i="1"/>
  <c r="U7080" i="1"/>
  <c r="S7080" i="1"/>
  <c r="G7080" i="1"/>
  <c r="F7080" i="1"/>
  <c r="E7080" i="1"/>
  <c r="D7080" i="1"/>
  <c r="C7080" i="1"/>
  <c r="Z7079" i="1"/>
  <c r="X7079" i="1"/>
  <c r="U7079" i="1"/>
  <c r="S7079" i="1"/>
  <c r="G7079" i="1"/>
  <c r="F7079" i="1"/>
  <c r="E7079" i="1"/>
  <c r="D7079" i="1"/>
  <c r="C7079" i="1"/>
  <c r="Z7078" i="1"/>
  <c r="X7078" i="1"/>
  <c r="U7078" i="1"/>
  <c r="S7078" i="1"/>
  <c r="G7078" i="1"/>
  <c r="F7078" i="1"/>
  <c r="E7078" i="1"/>
  <c r="D7078" i="1"/>
  <c r="C7078" i="1"/>
  <c r="Z7077" i="1"/>
  <c r="X7077" i="1"/>
  <c r="U7077" i="1"/>
  <c r="S7077" i="1"/>
  <c r="G7077" i="1"/>
  <c r="F7077" i="1"/>
  <c r="E7077" i="1"/>
  <c r="D7077" i="1"/>
  <c r="C7077" i="1"/>
  <c r="Z7076" i="1"/>
  <c r="X7076" i="1"/>
  <c r="U7076" i="1"/>
  <c r="S7076" i="1"/>
  <c r="G7076" i="1"/>
  <c r="F7076" i="1"/>
  <c r="E7076" i="1"/>
  <c r="D7076" i="1"/>
  <c r="C7076" i="1"/>
  <c r="Z7075" i="1"/>
  <c r="X7075" i="1"/>
  <c r="U7075" i="1"/>
  <c r="S7075" i="1"/>
  <c r="G7075" i="1"/>
  <c r="F7075" i="1"/>
  <c r="E7075" i="1"/>
  <c r="D7075" i="1"/>
  <c r="C7075" i="1"/>
  <c r="Z7074" i="1"/>
  <c r="X7074" i="1"/>
  <c r="U7074" i="1"/>
  <c r="S7074" i="1"/>
  <c r="G7074" i="1"/>
  <c r="F7074" i="1"/>
  <c r="E7074" i="1"/>
  <c r="D7074" i="1"/>
  <c r="C7074" i="1"/>
  <c r="Z7073" i="1"/>
  <c r="X7073" i="1"/>
  <c r="U7073" i="1"/>
  <c r="S7073" i="1"/>
  <c r="G7073" i="1"/>
  <c r="F7073" i="1"/>
  <c r="E7073" i="1"/>
  <c r="D7073" i="1"/>
  <c r="C7073" i="1"/>
  <c r="Z7072" i="1"/>
  <c r="X7072" i="1"/>
  <c r="U7072" i="1"/>
  <c r="S7072" i="1"/>
  <c r="G7072" i="1"/>
  <c r="F7072" i="1"/>
  <c r="E7072" i="1"/>
  <c r="D7072" i="1"/>
  <c r="C7072" i="1"/>
  <c r="Z7071" i="1"/>
  <c r="X7071" i="1"/>
  <c r="U7071" i="1"/>
  <c r="S7071" i="1"/>
  <c r="G7071" i="1"/>
  <c r="F7071" i="1"/>
  <c r="E7071" i="1"/>
  <c r="D7071" i="1"/>
  <c r="C7071" i="1"/>
  <c r="Z7070" i="1"/>
  <c r="X7070" i="1"/>
  <c r="U7070" i="1"/>
  <c r="S7070" i="1"/>
  <c r="G7070" i="1"/>
  <c r="F7070" i="1"/>
  <c r="E7070" i="1"/>
  <c r="D7070" i="1"/>
  <c r="C7070" i="1"/>
  <c r="Z7069" i="1"/>
  <c r="X7069" i="1"/>
  <c r="U7069" i="1"/>
  <c r="S7069" i="1"/>
  <c r="G7069" i="1"/>
  <c r="F7069" i="1"/>
  <c r="E7069" i="1"/>
  <c r="D7069" i="1"/>
  <c r="C7069" i="1"/>
  <c r="Z7068" i="1"/>
  <c r="X7068" i="1"/>
  <c r="U7068" i="1"/>
  <c r="S7068" i="1"/>
  <c r="G7068" i="1"/>
  <c r="F7068" i="1"/>
  <c r="E7068" i="1"/>
  <c r="D7068" i="1"/>
  <c r="C7068" i="1"/>
  <c r="Z7067" i="1"/>
  <c r="X7067" i="1"/>
  <c r="U7067" i="1"/>
  <c r="S7067" i="1"/>
  <c r="G7067" i="1"/>
  <c r="F7067" i="1"/>
  <c r="E7067" i="1"/>
  <c r="D7067" i="1"/>
  <c r="C7067" i="1"/>
  <c r="Z7066" i="1"/>
  <c r="X7066" i="1"/>
  <c r="U7066" i="1"/>
  <c r="S7066" i="1"/>
  <c r="G7066" i="1"/>
  <c r="F7066" i="1"/>
  <c r="E7066" i="1"/>
  <c r="D7066" i="1"/>
  <c r="C7066" i="1"/>
  <c r="Z7065" i="1"/>
  <c r="X7065" i="1"/>
  <c r="U7065" i="1"/>
  <c r="S7065" i="1"/>
  <c r="G7065" i="1"/>
  <c r="F7065" i="1"/>
  <c r="E7065" i="1"/>
  <c r="D7065" i="1"/>
  <c r="C7065" i="1"/>
  <c r="Z7064" i="1"/>
  <c r="X7064" i="1"/>
  <c r="U7064" i="1"/>
  <c r="S7064" i="1"/>
  <c r="G7064" i="1"/>
  <c r="F7064" i="1"/>
  <c r="E7064" i="1"/>
  <c r="D7064" i="1"/>
  <c r="C7064" i="1"/>
  <c r="Z7063" i="1"/>
  <c r="X7063" i="1"/>
  <c r="U7063" i="1"/>
  <c r="S7063" i="1"/>
  <c r="G7063" i="1"/>
  <c r="F7063" i="1"/>
  <c r="E7063" i="1"/>
  <c r="D7063" i="1"/>
  <c r="C7063" i="1"/>
  <c r="Z7062" i="1"/>
  <c r="X7062" i="1"/>
  <c r="U7062" i="1"/>
  <c r="S7062" i="1"/>
  <c r="G7062" i="1"/>
  <c r="F7062" i="1"/>
  <c r="E7062" i="1"/>
  <c r="D7062" i="1"/>
  <c r="C7062" i="1"/>
  <c r="Z7061" i="1"/>
  <c r="X7061" i="1"/>
  <c r="U7061" i="1"/>
  <c r="S7061" i="1"/>
  <c r="G7061" i="1"/>
  <c r="F7061" i="1"/>
  <c r="E7061" i="1"/>
  <c r="D7061" i="1"/>
  <c r="C7061" i="1"/>
  <c r="Z7060" i="1"/>
  <c r="X7060" i="1"/>
  <c r="U7060" i="1"/>
  <c r="S7060" i="1"/>
  <c r="G7060" i="1"/>
  <c r="F7060" i="1"/>
  <c r="E7060" i="1"/>
  <c r="D7060" i="1"/>
  <c r="C7060" i="1"/>
  <c r="Z7059" i="1"/>
  <c r="X7059" i="1"/>
  <c r="U7059" i="1"/>
  <c r="S7059" i="1"/>
  <c r="G7059" i="1"/>
  <c r="F7059" i="1"/>
  <c r="E7059" i="1"/>
  <c r="D7059" i="1"/>
  <c r="C7059" i="1"/>
  <c r="Z7058" i="1"/>
  <c r="X7058" i="1"/>
  <c r="U7058" i="1"/>
  <c r="S7058" i="1"/>
  <c r="G7058" i="1"/>
  <c r="F7058" i="1"/>
  <c r="E7058" i="1"/>
  <c r="D7058" i="1"/>
  <c r="C7058" i="1"/>
  <c r="Z7057" i="1"/>
  <c r="X7057" i="1"/>
  <c r="U7057" i="1"/>
  <c r="S7057" i="1"/>
  <c r="G7057" i="1"/>
  <c r="F7057" i="1"/>
  <c r="E7057" i="1"/>
  <c r="D7057" i="1"/>
  <c r="C7057" i="1"/>
  <c r="Z7056" i="1"/>
  <c r="X7056" i="1"/>
  <c r="U7056" i="1"/>
  <c r="S7056" i="1"/>
  <c r="G7056" i="1"/>
  <c r="F7056" i="1"/>
  <c r="E7056" i="1"/>
  <c r="D7056" i="1"/>
  <c r="C7056" i="1"/>
  <c r="Z7055" i="1"/>
  <c r="X7055" i="1"/>
  <c r="U7055" i="1"/>
  <c r="S7055" i="1"/>
  <c r="G7055" i="1"/>
  <c r="F7055" i="1"/>
  <c r="E7055" i="1"/>
  <c r="D7055" i="1"/>
  <c r="C7055" i="1"/>
  <c r="Z7054" i="1"/>
  <c r="X7054" i="1"/>
  <c r="U7054" i="1"/>
  <c r="S7054" i="1"/>
  <c r="G7054" i="1"/>
  <c r="F7054" i="1"/>
  <c r="E7054" i="1"/>
  <c r="D7054" i="1"/>
  <c r="C7054" i="1"/>
  <c r="Z7053" i="1"/>
  <c r="X7053" i="1"/>
  <c r="U7053" i="1"/>
  <c r="S7053" i="1"/>
  <c r="G7053" i="1"/>
  <c r="F7053" i="1"/>
  <c r="E7053" i="1"/>
  <c r="D7053" i="1"/>
  <c r="C7053" i="1"/>
  <c r="Z7052" i="1"/>
  <c r="X7052" i="1"/>
  <c r="U7052" i="1"/>
  <c r="S7052" i="1"/>
  <c r="G7052" i="1"/>
  <c r="F7052" i="1"/>
  <c r="E7052" i="1"/>
  <c r="D7052" i="1"/>
  <c r="C7052" i="1"/>
  <c r="Z7051" i="1"/>
  <c r="X7051" i="1"/>
  <c r="U7051" i="1"/>
  <c r="S7051" i="1"/>
  <c r="G7051" i="1"/>
  <c r="F7051" i="1"/>
  <c r="E7051" i="1"/>
  <c r="D7051" i="1"/>
  <c r="C7051" i="1"/>
  <c r="Z7050" i="1"/>
  <c r="X7050" i="1"/>
  <c r="U7050" i="1"/>
  <c r="S7050" i="1"/>
  <c r="G7050" i="1"/>
  <c r="F7050" i="1"/>
  <c r="E7050" i="1"/>
  <c r="D7050" i="1"/>
  <c r="C7050" i="1"/>
  <c r="Z7049" i="1"/>
  <c r="X7049" i="1"/>
  <c r="U7049" i="1"/>
  <c r="S7049" i="1"/>
  <c r="G7049" i="1"/>
  <c r="F7049" i="1"/>
  <c r="E7049" i="1"/>
  <c r="D7049" i="1"/>
  <c r="C7049" i="1"/>
  <c r="Z7048" i="1"/>
  <c r="X7048" i="1"/>
  <c r="U7048" i="1"/>
  <c r="S7048" i="1"/>
  <c r="G7048" i="1"/>
  <c r="F7048" i="1"/>
  <c r="E7048" i="1"/>
  <c r="D7048" i="1"/>
  <c r="C7048" i="1"/>
  <c r="Z7047" i="1"/>
  <c r="X7047" i="1"/>
  <c r="U7047" i="1"/>
  <c r="S7047" i="1"/>
  <c r="G7047" i="1"/>
  <c r="F7047" i="1"/>
  <c r="E7047" i="1"/>
  <c r="D7047" i="1"/>
  <c r="C7047" i="1"/>
  <c r="Z7046" i="1"/>
  <c r="X7046" i="1"/>
  <c r="U7046" i="1"/>
  <c r="S7046" i="1"/>
  <c r="G7046" i="1"/>
  <c r="F7046" i="1"/>
  <c r="E7046" i="1"/>
  <c r="D7046" i="1"/>
  <c r="C7046" i="1"/>
  <c r="Z7045" i="1"/>
  <c r="X7045" i="1"/>
  <c r="U7045" i="1"/>
  <c r="S7045" i="1"/>
  <c r="G7045" i="1"/>
  <c r="F7045" i="1"/>
  <c r="E7045" i="1"/>
  <c r="D7045" i="1"/>
  <c r="C7045" i="1"/>
  <c r="Z7044" i="1"/>
  <c r="X7044" i="1"/>
  <c r="U7044" i="1"/>
  <c r="S7044" i="1"/>
  <c r="G7044" i="1"/>
  <c r="F7044" i="1"/>
  <c r="E7044" i="1"/>
  <c r="D7044" i="1"/>
  <c r="C7044" i="1"/>
  <c r="Z7043" i="1"/>
  <c r="X7043" i="1"/>
  <c r="U7043" i="1"/>
  <c r="S7043" i="1"/>
  <c r="G7043" i="1"/>
  <c r="F7043" i="1"/>
  <c r="E7043" i="1"/>
  <c r="D7043" i="1"/>
  <c r="C7043" i="1"/>
  <c r="Z7042" i="1"/>
  <c r="X7042" i="1"/>
  <c r="U7042" i="1"/>
  <c r="S7042" i="1"/>
  <c r="G7042" i="1"/>
  <c r="F7042" i="1"/>
  <c r="E7042" i="1"/>
  <c r="D7042" i="1"/>
  <c r="C7042" i="1"/>
  <c r="Z7041" i="1"/>
  <c r="X7041" i="1"/>
  <c r="U7041" i="1"/>
  <c r="S7041" i="1"/>
  <c r="G7041" i="1"/>
  <c r="F7041" i="1"/>
  <c r="E7041" i="1"/>
  <c r="D7041" i="1"/>
  <c r="C7041" i="1"/>
  <c r="Z7040" i="1"/>
  <c r="X7040" i="1"/>
  <c r="U7040" i="1"/>
  <c r="S7040" i="1"/>
  <c r="G7040" i="1"/>
  <c r="F7040" i="1"/>
  <c r="E7040" i="1"/>
  <c r="D7040" i="1"/>
  <c r="C7040" i="1"/>
  <c r="Z7039" i="1"/>
  <c r="X7039" i="1"/>
  <c r="U7039" i="1"/>
  <c r="S7039" i="1"/>
  <c r="G7039" i="1"/>
  <c r="F7039" i="1"/>
  <c r="E7039" i="1"/>
  <c r="D7039" i="1"/>
  <c r="C7039" i="1"/>
  <c r="Z7038" i="1"/>
  <c r="X7038" i="1"/>
  <c r="U7038" i="1"/>
  <c r="S7038" i="1"/>
  <c r="G7038" i="1"/>
  <c r="F7038" i="1"/>
  <c r="E7038" i="1"/>
  <c r="D7038" i="1"/>
  <c r="C7038" i="1"/>
  <c r="Z7037" i="1"/>
  <c r="X7037" i="1"/>
  <c r="U7037" i="1"/>
  <c r="S7037" i="1"/>
  <c r="G7037" i="1"/>
  <c r="F7037" i="1"/>
  <c r="E7037" i="1"/>
  <c r="D7037" i="1"/>
  <c r="C7037" i="1"/>
  <c r="Z7036" i="1"/>
  <c r="X7036" i="1"/>
  <c r="U7036" i="1"/>
  <c r="S7036" i="1"/>
  <c r="G7036" i="1"/>
  <c r="F7036" i="1"/>
  <c r="E7036" i="1"/>
  <c r="D7036" i="1"/>
  <c r="C7036" i="1"/>
  <c r="Z7035" i="1"/>
  <c r="X7035" i="1"/>
  <c r="U7035" i="1"/>
  <c r="S7035" i="1"/>
  <c r="G7035" i="1"/>
  <c r="F7035" i="1"/>
  <c r="E7035" i="1"/>
  <c r="D7035" i="1"/>
  <c r="C7035" i="1"/>
  <c r="Z7034" i="1"/>
  <c r="X7034" i="1"/>
  <c r="U7034" i="1"/>
  <c r="S7034" i="1"/>
  <c r="G7034" i="1"/>
  <c r="F7034" i="1"/>
  <c r="E7034" i="1"/>
  <c r="D7034" i="1"/>
  <c r="C7034" i="1"/>
  <c r="Z7033" i="1"/>
  <c r="X7033" i="1"/>
  <c r="U7033" i="1"/>
  <c r="S7033" i="1"/>
  <c r="G7033" i="1"/>
  <c r="F7033" i="1"/>
  <c r="E7033" i="1"/>
  <c r="D7033" i="1"/>
  <c r="C7033" i="1"/>
  <c r="Z7032" i="1"/>
  <c r="X7032" i="1"/>
  <c r="U7032" i="1"/>
  <c r="S7032" i="1"/>
  <c r="G7032" i="1"/>
  <c r="F7032" i="1"/>
  <c r="E7032" i="1"/>
  <c r="D7032" i="1"/>
  <c r="C7032" i="1"/>
  <c r="Z7031" i="1"/>
  <c r="X7031" i="1"/>
  <c r="U7031" i="1"/>
  <c r="S7031" i="1"/>
  <c r="G7031" i="1"/>
  <c r="F7031" i="1"/>
  <c r="E7031" i="1"/>
  <c r="D7031" i="1"/>
  <c r="C7031" i="1"/>
  <c r="Z7030" i="1"/>
  <c r="X7030" i="1"/>
  <c r="U7030" i="1"/>
  <c r="S7030" i="1"/>
  <c r="G7030" i="1"/>
  <c r="F7030" i="1"/>
  <c r="E7030" i="1"/>
  <c r="D7030" i="1"/>
  <c r="C7030" i="1"/>
  <c r="Z7029" i="1"/>
  <c r="X7029" i="1"/>
  <c r="U7029" i="1"/>
  <c r="S7029" i="1"/>
  <c r="G7029" i="1"/>
  <c r="F7029" i="1"/>
  <c r="E7029" i="1"/>
  <c r="D7029" i="1"/>
  <c r="C7029" i="1"/>
  <c r="Z7028" i="1"/>
  <c r="X7028" i="1"/>
  <c r="U7028" i="1"/>
  <c r="S7028" i="1"/>
  <c r="G7028" i="1"/>
  <c r="F7028" i="1"/>
  <c r="E7028" i="1"/>
  <c r="D7028" i="1"/>
  <c r="C7028" i="1"/>
  <c r="Z7027" i="1"/>
  <c r="X7027" i="1"/>
  <c r="U7027" i="1"/>
  <c r="S7027" i="1"/>
  <c r="G7027" i="1"/>
  <c r="F7027" i="1"/>
  <c r="E7027" i="1"/>
  <c r="D7027" i="1"/>
  <c r="C7027" i="1"/>
  <c r="Z7026" i="1"/>
  <c r="X7026" i="1"/>
  <c r="U7026" i="1"/>
  <c r="S7026" i="1"/>
  <c r="G7026" i="1"/>
  <c r="F7026" i="1"/>
  <c r="E7026" i="1"/>
  <c r="D7026" i="1"/>
  <c r="C7026" i="1"/>
  <c r="Z7025" i="1"/>
  <c r="X7025" i="1"/>
  <c r="U7025" i="1"/>
  <c r="S7025" i="1"/>
  <c r="G7025" i="1"/>
  <c r="F7025" i="1"/>
  <c r="E7025" i="1"/>
  <c r="D7025" i="1"/>
  <c r="C7025" i="1"/>
  <c r="Z7024" i="1"/>
  <c r="X7024" i="1"/>
  <c r="U7024" i="1"/>
  <c r="S7024" i="1"/>
  <c r="G7024" i="1"/>
  <c r="F7024" i="1"/>
  <c r="E7024" i="1"/>
  <c r="D7024" i="1"/>
  <c r="C7024" i="1"/>
  <c r="Z7023" i="1"/>
  <c r="X7023" i="1"/>
  <c r="U7023" i="1"/>
  <c r="S7023" i="1"/>
  <c r="G7023" i="1"/>
  <c r="F7023" i="1"/>
  <c r="E7023" i="1"/>
  <c r="D7023" i="1"/>
  <c r="C7023" i="1"/>
  <c r="Z7022" i="1"/>
  <c r="X7022" i="1"/>
  <c r="U7022" i="1"/>
  <c r="S7022" i="1"/>
  <c r="G7022" i="1"/>
  <c r="F7022" i="1"/>
  <c r="E7022" i="1"/>
  <c r="D7022" i="1"/>
  <c r="C7022" i="1"/>
  <c r="Z7021" i="1"/>
  <c r="X7021" i="1"/>
  <c r="U7021" i="1"/>
  <c r="S7021" i="1"/>
  <c r="G7021" i="1"/>
  <c r="F7021" i="1"/>
  <c r="E7021" i="1"/>
  <c r="D7021" i="1"/>
  <c r="C7021" i="1"/>
  <c r="Z7020" i="1"/>
  <c r="X7020" i="1"/>
  <c r="U7020" i="1"/>
  <c r="S7020" i="1"/>
  <c r="G7020" i="1"/>
  <c r="F7020" i="1"/>
  <c r="E7020" i="1"/>
  <c r="D7020" i="1"/>
  <c r="C7020" i="1"/>
  <c r="Z7019" i="1"/>
  <c r="X7019" i="1"/>
  <c r="U7019" i="1"/>
  <c r="S7019" i="1"/>
  <c r="G7019" i="1"/>
  <c r="F7019" i="1"/>
  <c r="E7019" i="1"/>
  <c r="D7019" i="1"/>
  <c r="C7019" i="1"/>
  <c r="Z7018" i="1"/>
  <c r="X7018" i="1"/>
  <c r="U7018" i="1"/>
  <c r="S7018" i="1"/>
  <c r="G7018" i="1"/>
  <c r="F7018" i="1"/>
  <c r="E7018" i="1"/>
  <c r="D7018" i="1"/>
  <c r="C7018" i="1"/>
  <c r="Z7017" i="1"/>
  <c r="X7017" i="1"/>
  <c r="U7017" i="1"/>
  <c r="S7017" i="1"/>
  <c r="G7017" i="1"/>
  <c r="F7017" i="1"/>
  <c r="E7017" i="1"/>
  <c r="D7017" i="1"/>
  <c r="C7017" i="1"/>
  <c r="Z7016" i="1"/>
  <c r="X7016" i="1"/>
  <c r="U7016" i="1"/>
  <c r="S7016" i="1"/>
  <c r="G7016" i="1"/>
  <c r="F7016" i="1"/>
  <c r="E7016" i="1"/>
  <c r="D7016" i="1"/>
  <c r="C7016" i="1"/>
  <c r="Z7015" i="1"/>
  <c r="X7015" i="1"/>
  <c r="U7015" i="1"/>
  <c r="S7015" i="1"/>
  <c r="G7015" i="1"/>
  <c r="F7015" i="1"/>
  <c r="E7015" i="1"/>
  <c r="D7015" i="1"/>
  <c r="C7015" i="1"/>
  <c r="Z7014" i="1"/>
  <c r="X7014" i="1"/>
  <c r="U7014" i="1"/>
  <c r="S7014" i="1"/>
  <c r="G7014" i="1"/>
  <c r="F7014" i="1"/>
  <c r="E7014" i="1"/>
  <c r="D7014" i="1"/>
  <c r="C7014" i="1"/>
  <c r="Z7013" i="1"/>
  <c r="X7013" i="1"/>
  <c r="U7013" i="1"/>
  <c r="S7013" i="1"/>
  <c r="G7013" i="1"/>
  <c r="F7013" i="1"/>
  <c r="E7013" i="1"/>
  <c r="D7013" i="1"/>
  <c r="C7013" i="1"/>
  <c r="Z7012" i="1"/>
  <c r="X7012" i="1"/>
  <c r="U7012" i="1"/>
  <c r="S7012" i="1"/>
  <c r="G7012" i="1"/>
  <c r="F7012" i="1"/>
  <c r="E7012" i="1"/>
  <c r="D7012" i="1"/>
  <c r="C7012" i="1"/>
  <c r="Z7011" i="1"/>
  <c r="X7011" i="1"/>
  <c r="U7011" i="1"/>
  <c r="S7011" i="1"/>
  <c r="G7011" i="1"/>
  <c r="F7011" i="1"/>
  <c r="E7011" i="1"/>
  <c r="D7011" i="1"/>
  <c r="C7011" i="1"/>
  <c r="Z7010" i="1"/>
  <c r="X7010" i="1"/>
  <c r="U7010" i="1"/>
  <c r="S7010" i="1"/>
  <c r="G7010" i="1"/>
  <c r="F7010" i="1"/>
  <c r="E7010" i="1"/>
  <c r="D7010" i="1"/>
  <c r="C7010" i="1"/>
  <c r="Z7009" i="1"/>
  <c r="X7009" i="1"/>
  <c r="U7009" i="1"/>
  <c r="S7009" i="1"/>
  <c r="G7009" i="1"/>
  <c r="F7009" i="1"/>
  <c r="E7009" i="1"/>
  <c r="D7009" i="1"/>
  <c r="C7009" i="1"/>
  <c r="Z7008" i="1"/>
  <c r="X7008" i="1"/>
  <c r="U7008" i="1"/>
  <c r="S7008" i="1"/>
  <c r="G7008" i="1"/>
  <c r="F7008" i="1"/>
  <c r="E7008" i="1"/>
  <c r="D7008" i="1"/>
  <c r="C7008" i="1"/>
  <c r="Z7007" i="1"/>
  <c r="X7007" i="1"/>
  <c r="U7007" i="1"/>
  <c r="S7007" i="1"/>
  <c r="G7007" i="1"/>
  <c r="F7007" i="1"/>
  <c r="E7007" i="1"/>
  <c r="D7007" i="1"/>
  <c r="C7007" i="1"/>
  <c r="Z7006" i="1"/>
  <c r="X7006" i="1"/>
  <c r="U7006" i="1"/>
  <c r="S7006" i="1"/>
  <c r="G7006" i="1"/>
  <c r="F7006" i="1"/>
  <c r="E7006" i="1"/>
  <c r="D7006" i="1"/>
  <c r="C7006" i="1"/>
  <c r="Z7005" i="1"/>
  <c r="X7005" i="1"/>
  <c r="U7005" i="1"/>
  <c r="S7005" i="1"/>
  <c r="G7005" i="1"/>
  <c r="F7005" i="1"/>
  <c r="E7005" i="1"/>
  <c r="D7005" i="1"/>
  <c r="C7005" i="1"/>
  <c r="Z7004" i="1"/>
  <c r="X7004" i="1"/>
  <c r="U7004" i="1"/>
  <c r="S7004" i="1"/>
  <c r="G7004" i="1"/>
  <c r="F7004" i="1"/>
  <c r="E7004" i="1"/>
  <c r="D7004" i="1"/>
  <c r="C7004" i="1"/>
  <c r="Z7003" i="1"/>
  <c r="X7003" i="1"/>
  <c r="U7003" i="1"/>
  <c r="S7003" i="1"/>
  <c r="G7003" i="1"/>
  <c r="F7003" i="1"/>
  <c r="E7003" i="1"/>
  <c r="D7003" i="1"/>
  <c r="C7003" i="1"/>
  <c r="Z7002" i="1"/>
  <c r="X7002" i="1"/>
  <c r="U7002" i="1"/>
  <c r="S7002" i="1"/>
  <c r="G7002" i="1"/>
  <c r="F7002" i="1"/>
  <c r="E7002" i="1"/>
  <c r="D7002" i="1"/>
  <c r="C7002" i="1"/>
  <c r="Z7001" i="1"/>
  <c r="X7001" i="1"/>
  <c r="U7001" i="1"/>
  <c r="S7001" i="1"/>
  <c r="G7001" i="1"/>
  <c r="F7001" i="1"/>
  <c r="E7001" i="1"/>
  <c r="D7001" i="1"/>
  <c r="C7001" i="1"/>
  <c r="Z7000" i="1"/>
  <c r="X7000" i="1"/>
  <c r="U7000" i="1"/>
  <c r="S7000" i="1"/>
  <c r="G7000" i="1"/>
  <c r="F7000" i="1"/>
  <c r="E7000" i="1"/>
  <c r="D7000" i="1"/>
  <c r="C7000" i="1"/>
  <c r="Z6999" i="1"/>
  <c r="X6999" i="1"/>
  <c r="U6999" i="1"/>
  <c r="S6999" i="1"/>
  <c r="G6999" i="1"/>
  <c r="F6999" i="1"/>
  <c r="E6999" i="1"/>
  <c r="D6999" i="1"/>
  <c r="C6999" i="1"/>
  <c r="Z6998" i="1"/>
  <c r="X6998" i="1"/>
  <c r="U6998" i="1"/>
  <c r="S6998" i="1"/>
  <c r="G6998" i="1"/>
  <c r="F6998" i="1"/>
  <c r="E6998" i="1"/>
  <c r="D6998" i="1"/>
  <c r="C6998" i="1"/>
  <c r="Z6997" i="1"/>
  <c r="X6997" i="1"/>
  <c r="U6997" i="1"/>
  <c r="S6997" i="1"/>
  <c r="G6997" i="1"/>
  <c r="F6997" i="1"/>
  <c r="E6997" i="1"/>
  <c r="D6997" i="1"/>
  <c r="C6997" i="1"/>
  <c r="Z6996" i="1"/>
  <c r="X6996" i="1"/>
  <c r="U6996" i="1"/>
  <c r="S6996" i="1"/>
  <c r="G6996" i="1"/>
  <c r="F6996" i="1"/>
  <c r="E6996" i="1"/>
  <c r="D6996" i="1"/>
  <c r="C6996" i="1"/>
  <c r="Z6995" i="1"/>
  <c r="X6995" i="1"/>
  <c r="U6995" i="1"/>
  <c r="S6995" i="1"/>
  <c r="G6995" i="1"/>
  <c r="F6995" i="1"/>
  <c r="E6995" i="1"/>
  <c r="D6995" i="1"/>
  <c r="C6995" i="1"/>
  <c r="Z6994" i="1"/>
  <c r="X6994" i="1"/>
  <c r="U6994" i="1"/>
  <c r="S6994" i="1"/>
  <c r="G6994" i="1"/>
  <c r="F6994" i="1"/>
  <c r="E6994" i="1"/>
  <c r="D6994" i="1"/>
  <c r="C6994" i="1"/>
  <c r="Z6993" i="1"/>
  <c r="X6993" i="1"/>
  <c r="U6993" i="1"/>
  <c r="S6993" i="1"/>
  <c r="G6993" i="1"/>
  <c r="F6993" i="1"/>
  <c r="E6993" i="1"/>
  <c r="D6993" i="1"/>
  <c r="C6993" i="1"/>
  <c r="Z6992" i="1"/>
  <c r="X6992" i="1"/>
  <c r="U6992" i="1"/>
  <c r="S6992" i="1"/>
  <c r="G6992" i="1"/>
  <c r="F6992" i="1"/>
  <c r="E6992" i="1"/>
  <c r="D6992" i="1"/>
  <c r="C6992" i="1"/>
  <c r="Z6991" i="1"/>
  <c r="X6991" i="1"/>
  <c r="U6991" i="1"/>
  <c r="S6991" i="1"/>
  <c r="G6991" i="1"/>
  <c r="F6991" i="1"/>
  <c r="E6991" i="1"/>
  <c r="D6991" i="1"/>
  <c r="C6991" i="1"/>
  <c r="Z6990" i="1"/>
  <c r="X6990" i="1"/>
  <c r="U6990" i="1"/>
  <c r="S6990" i="1"/>
  <c r="G6990" i="1"/>
  <c r="F6990" i="1"/>
  <c r="E6990" i="1"/>
  <c r="D6990" i="1"/>
  <c r="C6990" i="1"/>
  <c r="Z6989" i="1"/>
  <c r="X6989" i="1"/>
  <c r="U6989" i="1"/>
  <c r="S6989" i="1"/>
  <c r="G6989" i="1"/>
  <c r="F6989" i="1"/>
  <c r="E6989" i="1"/>
  <c r="D6989" i="1"/>
  <c r="C6989" i="1"/>
  <c r="Z6988" i="1"/>
  <c r="X6988" i="1"/>
  <c r="U6988" i="1"/>
  <c r="S6988" i="1"/>
  <c r="G6988" i="1"/>
  <c r="F6988" i="1"/>
  <c r="E6988" i="1"/>
  <c r="D6988" i="1"/>
  <c r="C6988" i="1"/>
  <c r="Z6987" i="1"/>
  <c r="X6987" i="1"/>
  <c r="U6987" i="1"/>
  <c r="S6987" i="1"/>
  <c r="G6987" i="1"/>
  <c r="F6987" i="1"/>
  <c r="E6987" i="1"/>
  <c r="D6987" i="1"/>
  <c r="C6987" i="1"/>
  <c r="Z6986" i="1"/>
  <c r="X6986" i="1"/>
  <c r="U6986" i="1"/>
  <c r="S6986" i="1"/>
  <c r="G6986" i="1"/>
  <c r="F6986" i="1"/>
  <c r="E6986" i="1"/>
  <c r="D6986" i="1"/>
  <c r="C6986" i="1"/>
  <c r="Z6985" i="1"/>
  <c r="X6985" i="1"/>
  <c r="U6985" i="1"/>
  <c r="S6985" i="1"/>
  <c r="G6985" i="1"/>
  <c r="F6985" i="1"/>
  <c r="E6985" i="1"/>
  <c r="D6985" i="1"/>
  <c r="C6985" i="1"/>
  <c r="Z6984" i="1"/>
  <c r="X6984" i="1"/>
  <c r="U6984" i="1"/>
  <c r="S6984" i="1"/>
  <c r="G6984" i="1"/>
  <c r="F6984" i="1"/>
  <c r="E6984" i="1"/>
  <c r="D6984" i="1"/>
  <c r="C6984" i="1"/>
  <c r="Z6983" i="1"/>
  <c r="X6983" i="1"/>
  <c r="U6983" i="1"/>
  <c r="S6983" i="1"/>
  <c r="G6983" i="1"/>
  <c r="F6983" i="1"/>
  <c r="E6983" i="1"/>
  <c r="D6983" i="1"/>
  <c r="C6983" i="1"/>
  <c r="Z6982" i="1"/>
  <c r="X6982" i="1"/>
  <c r="U6982" i="1"/>
  <c r="S6982" i="1"/>
  <c r="G6982" i="1"/>
  <c r="F6982" i="1"/>
  <c r="E6982" i="1"/>
  <c r="D6982" i="1"/>
  <c r="C6982" i="1"/>
  <c r="Z6981" i="1"/>
  <c r="X6981" i="1"/>
  <c r="U6981" i="1"/>
  <c r="S6981" i="1"/>
  <c r="G6981" i="1"/>
  <c r="F6981" i="1"/>
  <c r="E6981" i="1"/>
  <c r="D6981" i="1"/>
  <c r="C6981" i="1"/>
  <c r="Z6980" i="1"/>
  <c r="X6980" i="1"/>
  <c r="U6980" i="1"/>
  <c r="S6980" i="1"/>
  <c r="G6980" i="1"/>
  <c r="F6980" i="1"/>
  <c r="E6980" i="1"/>
  <c r="D6980" i="1"/>
  <c r="C6980" i="1"/>
  <c r="Z6979" i="1"/>
  <c r="X6979" i="1"/>
  <c r="U6979" i="1"/>
  <c r="S6979" i="1"/>
  <c r="G6979" i="1"/>
  <c r="F6979" i="1"/>
  <c r="E6979" i="1"/>
  <c r="D6979" i="1"/>
  <c r="C6979" i="1"/>
  <c r="Z6978" i="1"/>
  <c r="X6978" i="1"/>
  <c r="U6978" i="1"/>
  <c r="S6978" i="1"/>
  <c r="G6978" i="1"/>
  <c r="F6978" i="1"/>
  <c r="E6978" i="1"/>
  <c r="D6978" i="1"/>
  <c r="C6978" i="1"/>
  <c r="Z6977" i="1"/>
  <c r="X6977" i="1"/>
  <c r="U6977" i="1"/>
  <c r="S6977" i="1"/>
  <c r="G6977" i="1"/>
  <c r="F6977" i="1"/>
  <c r="E6977" i="1"/>
  <c r="D6977" i="1"/>
  <c r="C6977" i="1"/>
  <c r="Z6976" i="1"/>
  <c r="X6976" i="1"/>
  <c r="U6976" i="1"/>
  <c r="S6976" i="1"/>
  <c r="G6976" i="1"/>
  <c r="F6976" i="1"/>
  <c r="E6976" i="1"/>
  <c r="D6976" i="1"/>
  <c r="C6976" i="1"/>
  <c r="Z6975" i="1"/>
  <c r="X6975" i="1"/>
  <c r="U6975" i="1"/>
  <c r="S6975" i="1"/>
  <c r="G6975" i="1"/>
  <c r="F6975" i="1"/>
  <c r="E6975" i="1"/>
  <c r="D6975" i="1"/>
  <c r="C6975" i="1"/>
  <c r="Z6974" i="1"/>
  <c r="X6974" i="1"/>
  <c r="U6974" i="1"/>
  <c r="S6974" i="1"/>
  <c r="G6974" i="1"/>
  <c r="F6974" i="1"/>
  <c r="E6974" i="1"/>
  <c r="D6974" i="1"/>
  <c r="C6974" i="1"/>
  <c r="Z6973" i="1"/>
  <c r="X6973" i="1"/>
  <c r="U6973" i="1"/>
  <c r="S6973" i="1"/>
  <c r="G6973" i="1"/>
  <c r="F6973" i="1"/>
  <c r="E6973" i="1"/>
  <c r="D6973" i="1"/>
  <c r="C6973" i="1"/>
  <c r="Z6972" i="1"/>
  <c r="X6972" i="1"/>
  <c r="U6972" i="1"/>
  <c r="S6972" i="1"/>
  <c r="G6972" i="1"/>
  <c r="F6972" i="1"/>
  <c r="E6972" i="1"/>
  <c r="D6972" i="1"/>
  <c r="C6972" i="1"/>
  <c r="Z6971" i="1"/>
  <c r="X6971" i="1"/>
  <c r="U6971" i="1"/>
  <c r="S6971" i="1"/>
  <c r="G6971" i="1"/>
  <c r="F6971" i="1"/>
  <c r="E6971" i="1"/>
  <c r="D6971" i="1"/>
  <c r="C6971" i="1"/>
  <c r="Z6970" i="1"/>
  <c r="X6970" i="1"/>
  <c r="U6970" i="1"/>
  <c r="S6970" i="1"/>
  <c r="G6970" i="1"/>
  <c r="F6970" i="1"/>
  <c r="E6970" i="1"/>
  <c r="D6970" i="1"/>
  <c r="C6970" i="1"/>
  <c r="Z6969" i="1"/>
  <c r="X6969" i="1"/>
  <c r="U6969" i="1"/>
  <c r="S6969" i="1"/>
  <c r="G6969" i="1"/>
  <c r="F6969" i="1"/>
  <c r="E6969" i="1"/>
  <c r="D6969" i="1"/>
  <c r="C6969" i="1"/>
  <c r="Z6968" i="1"/>
  <c r="X6968" i="1"/>
  <c r="U6968" i="1"/>
  <c r="S6968" i="1"/>
  <c r="G6968" i="1"/>
  <c r="F6968" i="1"/>
  <c r="E6968" i="1"/>
  <c r="D6968" i="1"/>
  <c r="C6968" i="1"/>
  <c r="Z6967" i="1"/>
  <c r="X6967" i="1"/>
  <c r="U6967" i="1"/>
  <c r="S6967" i="1"/>
  <c r="G6967" i="1"/>
  <c r="F6967" i="1"/>
  <c r="E6967" i="1"/>
  <c r="D6967" i="1"/>
  <c r="C6967" i="1"/>
  <c r="Z6966" i="1"/>
  <c r="X6966" i="1"/>
  <c r="U6966" i="1"/>
  <c r="S6966" i="1"/>
  <c r="G6966" i="1"/>
  <c r="F6966" i="1"/>
  <c r="E6966" i="1"/>
  <c r="D6966" i="1"/>
  <c r="C6966" i="1"/>
  <c r="Z6965" i="1"/>
  <c r="X6965" i="1"/>
  <c r="U6965" i="1"/>
  <c r="S6965" i="1"/>
  <c r="G6965" i="1"/>
  <c r="F6965" i="1"/>
  <c r="E6965" i="1"/>
  <c r="D6965" i="1"/>
  <c r="C6965" i="1"/>
  <c r="Z6964" i="1"/>
  <c r="X6964" i="1"/>
  <c r="U6964" i="1"/>
  <c r="S6964" i="1"/>
  <c r="G6964" i="1"/>
  <c r="F6964" i="1"/>
  <c r="E6964" i="1"/>
  <c r="D6964" i="1"/>
  <c r="C6964" i="1"/>
  <c r="Z6963" i="1"/>
  <c r="X6963" i="1"/>
  <c r="U6963" i="1"/>
  <c r="S6963" i="1"/>
  <c r="G6963" i="1"/>
  <c r="F6963" i="1"/>
  <c r="E6963" i="1"/>
  <c r="D6963" i="1"/>
  <c r="C6963" i="1"/>
  <c r="Z6962" i="1"/>
  <c r="X6962" i="1"/>
  <c r="U6962" i="1"/>
  <c r="S6962" i="1"/>
  <c r="G6962" i="1"/>
  <c r="F6962" i="1"/>
  <c r="E6962" i="1"/>
  <c r="D6962" i="1"/>
  <c r="C6962" i="1"/>
  <c r="Z6961" i="1"/>
  <c r="X6961" i="1"/>
  <c r="U6961" i="1"/>
  <c r="S6961" i="1"/>
  <c r="G6961" i="1"/>
  <c r="F6961" i="1"/>
  <c r="E6961" i="1"/>
  <c r="D6961" i="1"/>
  <c r="C6961" i="1"/>
  <c r="Z6960" i="1"/>
  <c r="X6960" i="1"/>
  <c r="U6960" i="1"/>
  <c r="S6960" i="1"/>
  <c r="G6960" i="1"/>
  <c r="F6960" i="1"/>
  <c r="E6960" i="1"/>
  <c r="D6960" i="1"/>
  <c r="C6960" i="1"/>
  <c r="Z6959" i="1"/>
  <c r="X6959" i="1"/>
  <c r="U6959" i="1"/>
  <c r="S6959" i="1"/>
  <c r="G6959" i="1"/>
  <c r="F6959" i="1"/>
  <c r="E6959" i="1"/>
  <c r="D6959" i="1"/>
  <c r="C6959" i="1"/>
  <c r="Z6958" i="1"/>
  <c r="X6958" i="1"/>
  <c r="U6958" i="1"/>
  <c r="S6958" i="1"/>
  <c r="G6958" i="1"/>
  <c r="F6958" i="1"/>
  <c r="E6958" i="1"/>
  <c r="D6958" i="1"/>
  <c r="C6958" i="1"/>
  <c r="Z6957" i="1"/>
  <c r="X6957" i="1"/>
  <c r="U6957" i="1"/>
  <c r="S6957" i="1"/>
  <c r="G6957" i="1"/>
  <c r="F6957" i="1"/>
  <c r="E6957" i="1"/>
  <c r="D6957" i="1"/>
  <c r="C6957" i="1"/>
  <c r="Z6956" i="1"/>
  <c r="X6956" i="1"/>
  <c r="U6956" i="1"/>
  <c r="S6956" i="1"/>
  <c r="G6956" i="1"/>
  <c r="F6956" i="1"/>
  <c r="E6956" i="1"/>
  <c r="D6956" i="1"/>
  <c r="C6956" i="1"/>
  <c r="Z6955" i="1"/>
  <c r="X6955" i="1"/>
  <c r="U6955" i="1"/>
  <c r="S6955" i="1"/>
  <c r="G6955" i="1"/>
  <c r="F6955" i="1"/>
  <c r="E6955" i="1"/>
  <c r="D6955" i="1"/>
  <c r="C6955" i="1"/>
  <c r="Z6954" i="1"/>
  <c r="X6954" i="1"/>
  <c r="U6954" i="1"/>
  <c r="S6954" i="1"/>
  <c r="G6954" i="1"/>
  <c r="F6954" i="1"/>
  <c r="E6954" i="1"/>
  <c r="D6954" i="1"/>
  <c r="C6954" i="1"/>
  <c r="Z6953" i="1"/>
  <c r="X6953" i="1"/>
  <c r="U6953" i="1"/>
  <c r="S6953" i="1"/>
  <c r="G6953" i="1"/>
  <c r="F6953" i="1"/>
  <c r="E6953" i="1"/>
  <c r="D6953" i="1"/>
  <c r="C6953" i="1"/>
  <c r="Z6952" i="1"/>
  <c r="X6952" i="1"/>
  <c r="U6952" i="1"/>
  <c r="S6952" i="1"/>
  <c r="G6952" i="1"/>
  <c r="F6952" i="1"/>
  <c r="E6952" i="1"/>
  <c r="D6952" i="1"/>
  <c r="C6952" i="1"/>
  <c r="Z6951" i="1"/>
  <c r="X6951" i="1"/>
  <c r="U6951" i="1"/>
  <c r="S6951" i="1"/>
  <c r="G6951" i="1"/>
  <c r="F6951" i="1"/>
  <c r="E6951" i="1"/>
  <c r="D6951" i="1"/>
  <c r="C6951" i="1"/>
  <c r="Z6950" i="1"/>
  <c r="X6950" i="1"/>
  <c r="U6950" i="1"/>
  <c r="S6950" i="1"/>
  <c r="G6950" i="1"/>
  <c r="F6950" i="1"/>
  <c r="E6950" i="1"/>
  <c r="D6950" i="1"/>
  <c r="C6950" i="1"/>
  <c r="Z6949" i="1"/>
  <c r="X6949" i="1"/>
  <c r="U6949" i="1"/>
  <c r="S6949" i="1"/>
  <c r="G6949" i="1"/>
  <c r="F6949" i="1"/>
  <c r="E6949" i="1"/>
  <c r="D6949" i="1"/>
  <c r="C6949" i="1"/>
  <c r="Z6948" i="1"/>
  <c r="X6948" i="1"/>
  <c r="U6948" i="1"/>
  <c r="S6948" i="1"/>
  <c r="G6948" i="1"/>
  <c r="F6948" i="1"/>
  <c r="E6948" i="1"/>
  <c r="D6948" i="1"/>
  <c r="C6948" i="1"/>
  <c r="Z6947" i="1"/>
  <c r="X6947" i="1"/>
  <c r="U6947" i="1"/>
  <c r="S6947" i="1"/>
  <c r="G6947" i="1"/>
  <c r="F6947" i="1"/>
  <c r="E6947" i="1"/>
  <c r="D6947" i="1"/>
  <c r="C6947" i="1"/>
  <c r="Z6946" i="1"/>
  <c r="X6946" i="1"/>
  <c r="U6946" i="1"/>
  <c r="S6946" i="1"/>
  <c r="G6946" i="1"/>
  <c r="F6946" i="1"/>
  <c r="E6946" i="1"/>
  <c r="D6946" i="1"/>
  <c r="C6946" i="1"/>
  <c r="Z6945" i="1"/>
  <c r="X6945" i="1"/>
  <c r="U6945" i="1"/>
  <c r="S6945" i="1"/>
  <c r="G6945" i="1"/>
  <c r="F6945" i="1"/>
  <c r="E6945" i="1"/>
  <c r="D6945" i="1"/>
  <c r="C6945" i="1"/>
  <c r="Z6944" i="1"/>
  <c r="X6944" i="1"/>
  <c r="U6944" i="1"/>
  <c r="S6944" i="1"/>
  <c r="G6944" i="1"/>
  <c r="F6944" i="1"/>
  <c r="E6944" i="1"/>
  <c r="D6944" i="1"/>
  <c r="C6944" i="1"/>
  <c r="Z6943" i="1"/>
  <c r="X6943" i="1"/>
  <c r="U6943" i="1"/>
  <c r="S6943" i="1"/>
  <c r="G6943" i="1"/>
  <c r="F6943" i="1"/>
  <c r="E6943" i="1"/>
  <c r="D6943" i="1"/>
  <c r="C6943" i="1"/>
  <c r="Z6942" i="1"/>
  <c r="X6942" i="1"/>
  <c r="U6942" i="1"/>
  <c r="S6942" i="1"/>
  <c r="G6942" i="1"/>
  <c r="F6942" i="1"/>
  <c r="E6942" i="1"/>
  <c r="D6942" i="1"/>
  <c r="C6942" i="1"/>
  <c r="Z6941" i="1"/>
  <c r="X6941" i="1"/>
  <c r="U6941" i="1"/>
  <c r="S6941" i="1"/>
  <c r="G6941" i="1"/>
  <c r="F6941" i="1"/>
  <c r="E6941" i="1"/>
  <c r="D6941" i="1"/>
  <c r="C6941" i="1"/>
  <c r="Z6940" i="1"/>
  <c r="X6940" i="1"/>
  <c r="U6940" i="1"/>
  <c r="S6940" i="1"/>
  <c r="G6940" i="1"/>
  <c r="F6940" i="1"/>
  <c r="E6940" i="1"/>
  <c r="D6940" i="1"/>
  <c r="C6940" i="1"/>
  <c r="Z6939" i="1"/>
  <c r="X6939" i="1"/>
  <c r="U6939" i="1"/>
  <c r="S6939" i="1"/>
  <c r="G6939" i="1"/>
  <c r="F6939" i="1"/>
  <c r="E6939" i="1"/>
  <c r="D6939" i="1"/>
  <c r="C6939" i="1"/>
  <c r="Z6938" i="1"/>
  <c r="X6938" i="1"/>
  <c r="U6938" i="1"/>
  <c r="S6938" i="1"/>
  <c r="G6938" i="1"/>
  <c r="F6938" i="1"/>
  <c r="E6938" i="1"/>
  <c r="D6938" i="1"/>
  <c r="C6938" i="1"/>
  <c r="Z6937" i="1"/>
  <c r="X6937" i="1"/>
  <c r="U6937" i="1"/>
  <c r="S6937" i="1"/>
  <c r="G6937" i="1"/>
  <c r="F6937" i="1"/>
  <c r="E6937" i="1"/>
  <c r="D6937" i="1"/>
  <c r="C6937" i="1"/>
  <c r="Z6936" i="1"/>
  <c r="X6936" i="1"/>
  <c r="U6936" i="1"/>
  <c r="S6936" i="1"/>
  <c r="G6936" i="1"/>
  <c r="F6936" i="1"/>
  <c r="E6936" i="1"/>
  <c r="D6936" i="1"/>
  <c r="C6936" i="1"/>
  <c r="Z6935" i="1"/>
  <c r="X6935" i="1"/>
  <c r="U6935" i="1"/>
  <c r="S6935" i="1"/>
  <c r="G6935" i="1"/>
  <c r="F6935" i="1"/>
  <c r="E6935" i="1"/>
  <c r="D6935" i="1"/>
  <c r="C6935" i="1"/>
  <c r="Z6934" i="1"/>
  <c r="X6934" i="1"/>
  <c r="U6934" i="1"/>
  <c r="S6934" i="1"/>
  <c r="G6934" i="1"/>
  <c r="F6934" i="1"/>
  <c r="E6934" i="1"/>
  <c r="D6934" i="1"/>
  <c r="C6934" i="1"/>
  <c r="Z6933" i="1"/>
  <c r="X6933" i="1"/>
  <c r="U6933" i="1"/>
  <c r="S6933" i="1"/>
  <c r="G6933" i="1"/>
  <c r="F6933" i="1"/>
  <c r="E6933" i="1"/>
  <c r="D6933" i="1"/>
  <c r="C6933" i="1"/>
  <c r="Z6932" i="1"/>
  <c r="X6932" i="1"/>
  <c r="U6932" i="1"/>
  <c r="S6932" i="1"/>
  <c r="G6932" i="1"/>
  <c r="F6932" i="1"/>
  <c r="E6932" i="1"/>
  <c r="D6932" i="1"/>
  <c r="C6932" i="1"/>
  <c r="Z6931" i="1"/>
  <c r="X6931" i="1"/>
  <c r="U6931" i="1"/>
  <c r="S6931" i="1"/>
  <c r="G6931" i="1"/>
  <c r="F6931" i="1"/>
  <c r="E6931" i="1"/>
  <c r="D6931" i="1"/>
  <c r="C6931" i="1"/>
  <c r="Z6930" i="1"/>
  <c r="X6930" i="1"/>
  <c r="U6930" i="1"/>
  <c r="S6930" i="1"/>
  <c r="G6930" i="1"/>
  <c r="F6930" i="1"/>
  <c r="E6930" i="1"/>
  <c r="D6930" i="1"/>
  <c r="C6930" i="1"/>
  <c r="Z6929" i="1"/>
  <c r="X6929" i="1"/>
  <c r="U6929" i="1"/>
  <c r="S6929" i="1"/>
  <c r="G6929" i="1"/>
  <c r="F6929" i="1"/>
  <c r="E6929" i="1"/>
  <c r="D6929" i="1"/>
  <c r="C6929" i="1"/>
  <c r="Z6928" i="1"/>
  <c r="X6928" i="1"/>
  <c r="U6928" i="1"/>
  <c r="S6928" i="1"/>
  <c r="G6928" i="1"/>
  <c r="F6928" i="1"/>
  <c r="E6928" i="1"/>
  <c r="D6928" i="1"/>
  <c r="C6928" i="1"/>
  <c r="Z6927" i="1"/>
  <c r="X6927" i="1"/>
  <c r="U6927" i="1"/>
  <c r="S6927" i="1"/>
  <c r="G6927" i="1"/>
  <c r="F6927" i="1"/>
  <c r="E6927" i="1"/>
  <c r="D6927" i="1"/>
  <c r="C6927" i="1"/>
  <c r="Z6926" i="1"/>
  <c r="X6926" i="1"/>
  <c r="U6926" i="1"/>
  <c r="S6926" i="1"/>
  <c r="G6926" i="1"/>
  <c r="F6926" i="1"/>
  <c r="E6926" i="1"/>
  <c r="D6926" i="1"/>
  <c r="C6926" i="1"/>
  <c r="Z6925" i="1"/>
  <c r="X6925" i="1"/>
  <c r="U6925" i="1"/>
  <c r="S6925" i="1"/>
  <c r="G6925" i="1"/>
  <c r="F6925" i="1"/>
  <c r="E6925" i="1"/>
  <c r="D6925" i="1"/>
  <c r="C6925" i="1"/>
  <c r="Z6924" i="1"/>
  <c r="X6924" i="1"/>
  <c r="U6924" i="1"/>
  <c r="S6924" i="1"/>
  <c r="G6924" i="1"/>
  <c r="F6924" i="1"/>
  <c r="E6924" i="1"/>
  <c r="D6924" i="1"/>
  <c r="C6924" i="1"/>
  <c r="Z6923" i="1"/>
  <c r="X6923" i="1"/>
  <c r="U6923" i="1"/>
  <c r="S6923" i="1"/>
  <c r="G6923" i="1"/>
  <c r="F6923" i="1"/>
  <c r="E6923" i="1"/>
  <c r="D6923" i="1"/>
  <c r="C6923" i="1"/>
  <c r="Z6922" i="1"/>
  <c r="X6922" i="1"/>
  <c r="U6922" i="1"/>
  <c r="S6922" i="1"/>
  <c r="G6922" i="1"/>
  <c r="F6922" i="1"/>
  <c r="E6922" i="1"/>
  <c r="D6922" i="1"/>
  <c r="C6922" i="1"/>
  <c r="Z6921" i="1"/>
  <c r="X6921" i="1"/>
  <c r="U6921" i="1"/>
  <c r="S6921" i="1"/>
  <c r="G6921" i="1"/>
  <c r="F6921" i="1"/>
  <c r="E6921" i="1"/>
  <c r="D6921" i="1"/>
  <c r="C6921" i="1"/>
  <c r="Z6920" i="1"/>
  <c r="X6920" i="1"/>
  <c r="U6920" i="1"/>
  <c r="S6920" i="1"/>
  <c r="G6920" i="1"/>
  <c r="F6920" i="1"/>
  <c r="E6920" i="1"/>
  <c r="D6920" i="1"/>
  <c r="C6920" i="1"/>
  <c r="Z6919" i="1"/>
  <c r="X6919" i="1"/>
  <c r="U6919" i="1"/>
  <c r="S6919" i="1"/>
  <c r="G6919" i="1"/>
  <c r="F6919" i="1"/>
  <c r="E6919" i="1"/>
  <c r="D6919" i="1"/>
  <c r="C6919" i="1"/>
  <c r="Z6918" i="1"/>
  <c r="X6918" i="1"/>
  <c r="U6918" i="1"/>
  <c r="S6918" i="1"/>
  <c r="G6918" i="1"/>
  <c r="F6918" i="1"/>
  <c r="E6918" i="1"/>
  <c r="D6918" i="1"/>
  <c r="C6918" i="1"/>
  <c r="Z6917" i="1"/>
  <c r="X6917" i="1"/>
  <c r="U6917" i="1"/>
  <c r="S6917" i="1"/>
  <c r="G6917" i="1"/>
  <c r="F6917" i="1"/>
  <c r="E6917" i="1"/>
  <c r="D6917" i="1"/>
  <c r="C6917" i="1"/>
  <c r="Z6916" i="1"/>
  <c r="X6916" i="1"/>
  <c r="U6916" i="1"/>
  <c r="S6916" i="1"/>
  <c r="G6916" i="1"/>
  <c r="F6916" i="1"/>
  <c r="E6916" i="1"/>
  <c r="D6916" i="1"/>
  <c r="C6916" i="1"/>
  <c r="Z6915" i="1"/>
  <c r="X6915" i="1"/>
  <c r="U6915" i="1"/>
  <c r="S6915" i="1"/>
  <c r="G6915" i="1"/>
  <c r="F6915" i="1"/>
  <c r="E6915" i="1"/>
  <c r="D6915" i="1"/>
  <c r="C6915" i="1"/>
  <c r="Z6914" i="1"/>
  <c r="X6914" i="1"/>
  <c r="U6914" i="1"/>
  <c r="S6914" i="1"/>
  <c r="G6914" i="1"/>
  <c r="F6914" i="1"/>
  <c r="E6914" i="1"/>
  <c r="D6914" i="1"/>
  <c r="C6914" i="1"/>
  <c r="Z6913" i="1"/>
  <c r="X6913" i="1"/>
  <c r="U6913" i="1"/>
  <c r="S6913" i="1"/>
  <c r="G6913" i="1"/>
  <c r="F6913" i="1"/>
  <c r="E6913" i="1"/>
  <c r="D6913" i="1"/>
  <c r="C6913" i="1"/>
  <c r="Z6912" i="1"/>
  <c r="X6912" i="1"/>
  <c r="U6912" i="1"/>
  <c r="S6912" i="1"/>
  <c r="G6912" i="1"/>
  <c r="F6912" i="1"/>
  <c r="E6912" i="1"/>
  <c r="D6912" i="1"/>
  <c r="C6912" i="1"/>
  <c r="Z6911" i="1"/>
  <c r="X6911" i="1"/>
  <c r="U6911" i="1"/>
  <c r="S6911" i="1"/>
  <c r="G6911" i="1"/>
  <c r="F6911" i="1"/>
  <c r="E6911" i="1"/>
  <c r="D6911" i="1"/>
  <c r="C6911" i="1"/>
  <c r="Z6910" i="1"/>
  <c r="X6910" i="1"/>
  <c r="U6910" i="1"/>
  <c r="S6910" i="1"/>
  <c r="G6910" i="1"/>
  <c r="F6910" i="1"/>
  <c r="E6910" i="1"/>
  <c r="D6910" i="1"/>
  <c r="C6910" i="1"/>
  <c r="Z6909" i="1"/>
  <c r="X6909" i="1"/>
  <c r="U6909" i="1"/>
  <c r="S6909" i="1"/>
  <c r="G6909" i="1"/>
  <c r="F6909" i="1"/>
  <c r="E6909" i="1"/>
  <c r="D6909" i="1"/>
  <c r="C6909" i="1"/>
  <c r="Z6908" i="1"/>
  <c r="X6908" i="1"/>
  <c r="U6908" i="1"/>
  <c r="S6908" i="1"/>
  <c r="G6908" i="1"/>
  <c r="F6908" i="1"/>
  <c r="E6908" i="1"/>
  <c r="D6908" i="1"/>
  <c r="C6908" i="1"/>
  <c r="Z6907" i="1"/>
  <c r="X6907" i="1"/>
  <c r="U6907" i="1"/>
  <c r="S6907" i="1"/>
  <c r="G6907" i="1"/>
  <c r="F6907" i="1"/>
  <c r="E6907" i="1"/>
  <c r="D6907" i="1"/>
  <c r="C6907" i="1"/>
  <c r="Z6906" i="1"/>
  <c r="X6906" i="1"/>
  <c r="U6906" i="1"/>
  <c r="S6906" i="1"/>
  <c r="G6906" i="1"/>
  <c r="F6906" i="1"/>
  <c r="E6906" i="1"/>
  <c r="D6906" i="1"/>
  <c r="C6906" i="1"/>
  <c r="Z6905" i="1"/>
  <c r="X6905" i="1"/>
  <c r="U6905" i="1"/>
  <c r="S6905" i="1"/>
  <c r="G6905" i="1"/>
  <c r="F6905" i="1"/>
  <c r="E6905" i="1"/>
  <c r="D6905" i="1"/>
  <c r="C6905" i="1"/>
  <c r="Z6904" i="1"/>
  <c r="X6904" i="1"/>
  <c r="U6904" i="1"/>
  <c r="S6904" i="1"/>
  <c r="G6904" i="1"/>
  <c r="F6904" i="1"/>
  <c r="E6904" i="1"/>
  <c r="D6904" i="1"/>
  <c r="C6904" i="1"/>
  <c r="Z6903" i="1"/>
  <c r="X6903" i="1"/>
  <c r="U6903" i="1"/>
  <c r="S6903" i="1"/>
  <c r="G6903" i="1"/>
  <c r="F6903" i="1"/>
  <c r="E6903" i="1"/>
  <c r="D6903" i="1"/>
  <c r="C6903" i="1"/>
  <c r="Z6902" i="1"/>
  <c r="X6902" i="1"/>
  <c r="U6902" i="1"/>
  <c r="S6902" i="1"/>
  <c r="G6902" i="1"/>
  <c r="F6902" i="1"/>
  <c r="E6902" i="1"/>
  <c r="D6902" i="1"/>
  <c r="C6902" i="1"/>
  <c r="Z6901" i="1"/>
  <c r="X6901" i="1"/>
  <c r="U6901" i="1"/>
  <c r="S6901" i="1"/>
  <c r="G6901" i="1"/>
  <c r="F6901" i="1"/>
  <c r="E6901" i="1"/>
  <c r="D6901" i="1"/>
  <c r="C6901" i="1"/>
  <c r="Z6900" i="1"/>
  <c r="X6900" i="1"/>
  <c r="U6900" i="1"/>
  <c r="S6900" i="1"/>
  <c r="G6900" i="1"/>
  <c r="F6900" i="1"/>
  <c r="E6900" i="1"/>
  <c r="D6900" i="1"/>
  <c r="C6900" i="1"/>
  <c r="Z6899" i="1"/>
  <c r="X6899" i="1"/>
  <c r="U6899" i="1"/>
  <c r="S6899" i="1"/>
  <c r="G6899" i="1"/>
  <c r="F6899" i="1"/>
  <c r="E6899" i="1"/>
  <c r="D6899" i="1"/>
  <c r="C6899" i="1"/>
  <c r="Z6898" i="1"/>
  <c r="X6898" i="1"/>
  <c r="U6898" i="1"/>
  <c r="S6898" i="1"/>
  <c r="G6898" i="1"/>
  <c r="F6898" i="1"/>
  <c r="E6898" i="1"/>
  <c r="D6898" i="1"/>
  <c r="C6898" i="1"/>
  <c r="Z6897" i="1"/>
  <c r="X6897" i="1"/>
  <c r="U6897" i="1"/>
  <c r="S6897" i="1"/>
  <c r="G6897" i="1"/>
  <c r="F6897" i="1"/>
  <c r="E6897" i="1"/>
  <c r="D6897" i="1"/>
  <c r="C6897" i="1"/>
  <c r="Z6896" i="1"/>
  <c r="X6896" i="1"/>
  <c r="U6896" i="1"/>
  <c r="S6896" i="1"/>
  <c r="G6896" i="1"/>
  <c r="F6896" i="1"/>
  <c r="E6896" i="1"/>
  <c r="D6896" i="1"/>
  <c r="C6896" i="1"/>
  <c r="Z6895" i="1"/>
  <c r="X6895" i="1"/>
  <c r="U6895" i="1"/>
  <c r="S6895" i="1"/>
  <c r="G6895" i="1"/>
  <c r="F6895" i="1"/>
  <c r="E6895" i="1"/>
  <c r="D6895" i="1"/>
  <c r="C6895" i="1"/>
  <c r="Z6894" i="1"/>
  <c r="X6894" i="1"/>
  <c r="U6894" i="1"/>
  <c r="S6894" i="1"/>
  <c r="G6894" i="1"/>
  <c r="F6894" i="1"/>
  <c r="E6894" i="1"/>
  <c r="D6894" i="1"/>
  <c r="C6894" i="1"/>
  <c r="Z6893" i="1"/>
  <c r="X6893" i="1"/>
  <c r="U6893" i="1"/>
  <c r="S6893" i="1"/>
  <c r="G6893" i="1"/>
  <c r="F6893" i="1"/>
  <c r="E6893" i="1"/>
  <c r="D6893" i="1"/>
  <c r="C6893" i="1"/>
  <c r="Z6892" i="1"/>
  <c r="X6892" i="1"/>
  <c r="U6892" i="1"/>
  <c r="S6892" i="1"/>
  <c r="G6892" i="1"/>
  <c r="F6892" i="1"/>
  <c r="E6892" i="1"/>
  <c r="D6892" i="1"/>
  <c r="C6892" i="1"/>
  <c r="Z6891" i="1"/>
  <c r="X6891" i="1"/>
  <c r="U6891" i="1"/>
  <c r="S6891" i="1"/>
  <c r="G6891" i="1"/>
  <c r="F6891" i="1"/>
  <c r="E6891" i="1"/>
  <c r="D6891" i="1"/>
  <c r="C6891" i="1"/>
  <c r="Z6890" i="1"/>
  <c r="X6890" i="1"/>
  <c r="U6890" i="1"/>
  <c r="S6890" i="1"/>
  <c r="G6890" i="1"/>
  <c r="F6890" i="1"/>
  <c r="E6890" i="1"/>
  <c r="D6890" i="1"/>
  <c r="C6890" i="1"/>
  <c r="Z6889" i="1"/>
  <c r="X6889" i="1"/>
  <c r="U6889" i="1"/>
  <c r="S6889" i="1"/>
  <c r="G6889" i="1"/>
  <c r="F6889" i="1"/>
  <c r="E6889" i="1"/>
  <c r="D6889" i="1"/>
  <c r="C6889" i="1"/>
  <c r="Z6888" i="1"/>
  <c r="X6888" i="1"/>
  <c r="U6888" i="1"/>
  <c r="S6888" i="1"/>
  <c r="G6888" i="1"/>
  <c r="F6888" i="1"/>
  <c r="E6888" i="1"/>
  <c r="D6888" i="1"/>
  <c r="C6888" i="1"/>
  <c r="Z6887" i="1"/>
  <c r="X6887" i="1"/>
  <c r="U6887" i="1"/>
  <c r="S6887" i="1"/>
  <c r="G6887" i="1"/>
  <c r="F6887" i="1"/>
  <c r="E6887" i="1"/>
  <c r="D6887" i="1"/>
  <c r="C6887" i="1"/>
  <c r="Z6886" i="1"/>
  <c r="X6886" i="1"/>
  <c r="U6886" i="1"/>
  <c r="S6886" i="1"/>
  <c r="G6886" i="1"/>
  <c r="F6886" i="1"/>
  <c r="E6886" i="1"/>
  <c r="D6886" i="1"/>
  <c r="C6886" i="1"/>
  <c r="Z6885" i="1"/>
  <c r="X6885" i="1"/>
  <c r="U6885" i="1"/>
  <c r="S6885" i="1"/>
  <c r="G6885" i="1"/>
  <c r="F6885" i="1"/>
  <c r="E6885" i="1"/>
  <c r="D6885" i="1"/>
  <c r="C6885" i="1"/>
  <c r="Z6884" i="1"/>
  <c r="X6884" i="1"/>
  <c r="U6884" i="1"/>
  <c r="S6884" i="1"/>
  <c r="G6884" i="1"/>
  <c r="F6884" i="1"/>
  <c r="E6884" i="1"/>
  <c r="D6884" i="1"/>
  <c r="C6884" i="1"/>
  <c r="Z6883" i="1"/>
  <c r="X6883" i="1"/>
  <c r="U6883" i="1"/>
  <c r="S6883" i="1"/>
  <c r="G6883" i="1"/>
  <c r="F6883" i="1"/>
  <c r="E6883" i="1"/>
  <c r="D6883" i="1"/>
  <c r="C6883" i="1"/>
  <c r="Z6882" i="1"/>
  <c r="X6882" i="1"/>
  <c r="U6882" i="1"/>
  <c r="S6882" i="1"/>
  <c r="G6882" i="1"/>
  <c r="F6882" i="1"/>
  <c r="E6882" i="1"/>
  <c r="D6882" i="1"/>
  <c r="C6882" i="1"/>
  <c r="Z6881" i="1"/>
  <c r="X6881" i="1"/>
  <c r="U6881" i="1"/>
  <c r="S6881" i="1"/>
  <c r="G6881" i="1"/>
  <c r="F6881" i="1"/>
  <c r="E6881" i="1"/>
  <c r="D6881" i="1"/>
  <c r="C6881" i="1"/>
  <c r="Z6880" i="1"/>
  <c r="X6880" i="1"/>
  <c r="U6880" i="1"/>
  <c r="S6880" i="1"/>
  <c r="G6880" i="1"/>
  <c r="F6880" i="1"/>
  <c r="E6880" i="1"/>
  <c r="D6880" i="1"/>
  <c r="C6880" i="1"/>
  <c r="Z6879" i="1"/>
  <c r="X6879" i="1"/>
  <c r="U6879" i="1"/>
  <c r="S6879" i="1"/>
  <c r="G6879" i="1"/>
  <c r="F6879" i="1"/>
  <c r="E6879" i="1"/>
  <c r="D6879" i="1"/>
  <c r="C6879" i="1"/>
  <c r="Z6878" i="1"/>
  <c r="X6878" i="1"/>
  <c r="U6878" i="1"/>
  <c r="S6878" i="1"/>
  <c r="G6878" i="1"/>
  <c r="F6878" i="1"/>
  <c r="E6878" i="1"/>
  <c r="D6878" i="1"/>
  <c r="C6878" i="1"/>
  <c r="Z6877" i="1"/>
  <c r="X6877" i="1"/>
  <c r="U6877" i="1"/>
  <c r="S6877" i="1"/>
  <c r="G6877" i="1"/>
  <c r="F6877" i="1"/>
  <c r="E6877" i="1"/>
  <c r="D6877" i="1"/>
  <c r="C6877" i="1"/>
  <c r="Z6876" i="1"/>
  <c r="X6876" i="1"/>
  <c r="U6876" i="1"/>
  <c r="S6876" i="1"/>
  <c r="G6876" i="1"/>
  <c r="F6876" i="1"/>
  <c r="E6876" i="1"/>
  <c r="D6876" i="1"/>
  <c r="C6876" i="1"/>
  <c r="Z6875" i="1"/>
  <c r="X6875" i="1"/>
  <c r="U6875" i="1"/>
  <c r="S6875" i="1"/>
  <c r="G6875" i="1"/>
  <c r="F6875" i="1"/>
  <c r="E6875" i="1"/>
  <c r="D6875" i="1"/>
  <c r="C6875" i="1"/>
  <c r="Z6874" i="1"/>
  <c r="X6874" i="1"/>
  <c r="U6874" i="1"/>
  <c r="S6874" i="1"/>
  <c r="G6874" i="1"/>
  <c r="F6874" i="1"/>
  <c r="E6874" i="1"/>
  <c r="D6874" i="1"/>
  <c r="C6874" i="1"/>
  <c r="Z6873" i="1"/>
  <c r="X6873" i="1"/>
  <c r="U6873" i="1"/>
  <c r="S6873" i="1"/>
  <c r="G6873" i="1"/>
  <c r="F6873" i="1"/>
  <c r="E6873" i="1"/>
  <c r="D6873" i="1"/>
  <c r="C6873" i="1"/>
  <c r="Z6872" i="1"/>
  <c r="X6872" i="1"/>
  <c r="U6872" i="1"/>
  <c r="S6872" i="1"/>
  <c r="G6872" i="1"/>
  <c r="F6872" i="1"/>
  <c r="E6872" i="1"/>
  <c r="D6872" i="1"/>
  <c r="C6872" i="1"/>
  <c r="Z6871" i="1"/>
  <c r="X6871" i="1"/>
  <c r="U6871" i="1"/>
  <c r="S6871" i="1"/>
  <c r="G6871" i="1"/>
  <c r="F6871" i="1"/>
  <c r="E6871" i="1"/>
  <c r="D6871" i="1"/>
  <c r="C6871" i="1"/>
  <c r="Z6870" i="1"/>
  <c r="X6870" i="1"/>
  <c r="U6870" i="1"/>
  <c r="S6870" i="1"/>
  <c r="G6870" i="1"/>
  <c r="F6870" i="1"/>
  <c r="E6870" i="1"/>
  <c r="D6870" i="1"/>
  <c r="C6870" i="1"/>
  <c r="Z6869" i="1"/>
  <c r="X6869" i="1"/>
  <c r="U6869" i="1"/>
  <c r="S6869" i="1"/>
  <c r="G6869" i="1"/>
  <c r="F6869" i="1"/>
  <c r="E6869" i="1"/>
  <c r="D6869" i="1"/>
  <c r="C6869" i="1"/>
  <c r="Z6868" i="1"/>
  <c r="X6868" i="1"/>
  <c r="U6868" i="1"/>
  <c r="S6868" i="1"/>
  <c r="G6868" i="1"/>
  <c r="F6868" i="1"/>
  <c r="E6868" i="1"/>
  <c r="D6868" i="1"/>
  <c r="C6868" i="1"/>
  <c r="Z6867" i="1"/>
  <c r="X6867" i="1"/>
  <c r="U6867" i="1"/>
  <c r="S6867" i="1"/>
  <c r="G6867" i="1"/>
  <c r="F6867" i="1"/>
  <c r="E6867" i="1"/>
  <c r="D6867" i="1"/>
  <c r="C6867" i="1"/>
  <c r="Z6866" i="1"/>
  <c r="X6866" i="1"/>
  <c r="U6866" i="1"/>
  <c r="S6866" i="1"/>
  <c r="G6866" i="1"/>
  <c r="F6866" i="1"/>
  <c r="E6866" i="1"/>
  <c r="D6866" i="1"/>
  <c r="C6866" i="1"/>
  <c r="Z6865" i="1"/>
  <c r="X6865" i="1"/>
  <c r="U6865" i="1"/>
  <c r="S6865" i="1"/>
  <c r="G6865" i="1"/>
  <c r="F6865" i="1"/>
  <c r="E6865" i="1"/>
  <c r="D6865" i="1"/>
  <c r="C6865" i="1"/>
  <c r="Z6864" i="1"/>
  <c r="X6864" i="1"/>
  <c r="U6864" i="1"/>
  <c r="S6864" i="1"/>
  <c r="G6864" i="1"/>
  <c r="F6864" i="1"/>
  <c r="E6864" i="1"/>
  <c r="D6864" i="1"/>
  <c r="C6864" i="1"/>
  <c r="Z6863" i="1"/>
  <c r="X6863" i="1"/>
  <c r="U6863" i="1"/>
  <c r="S6863" i="1"/>
  <c r="G6863" i="1"/>
  <c r="F6863" i="1"/>
  <c r="E6863" i="1"/>
  <c r="D6863" i="1"/>
  <c r="C6863" i="1"/>
  <c r="Z6862" i="1"/>
  <c r="X6862" i="1"/>
  <c r="U6862" i="1"/>
  <c r="S6862" i="1"/>
  <c r="G6862" i="1"/>
  <c r="F6862" i="1"/>
  <c r="E6862" i="1"/>
  <c r="D6862" i="1"/>
  <c r="C6862" i="1"/>
  <c r="Z6861" i="1"/>
  <c r="X6861" i="1"/>
  <c r="U6861" i="1"/>
  <c r="S6861" i="1"/>
  <c r="G6861" i="1"/>
  <c r="F6861" i="1"/>
  <c r="E6861" i="1"/>
  <c r="D6861" i="1"/>
  <c r="C6861" i="1"/>
  <c r="Z6860" i="1"/>
  <c r="X6860" i="1"/>
  <c r="U6860" i="1"/>
  <c r="S6860" i="1"/>
  <c r="G6860" i="1"/>
  <c r="F6860" i="1"/>
  <c r="E6860" i="1"/>
  <c r="D6860" i="1"/>
  <c r="C6860" i="1"/>
  <c r="Z6859" i="1"/>
  <c r="X6859" i="1"/>
  <c r="U6859" i="1"/>
  <c r="S6859" i="1"/>
  <c r="G6859" i="1"/>
  <c r="F6859" i="1"/>
  <c r="E6859" i="1"/>
  <c r="D6859" i="1"/>
  <c r="C6859" i="1"/>
  <c r="Z6858" i="1"/>
  <c r="X6858" i="1"/>
  <c r="U6858" i="1"/>
  <c r="S6858" i="1"/>
  <c r="G6858" i="1"/>
  <c r="F6858" i="1"/>
  <c r="E6858" i="1"/>
  <c r="D6858" i="1"/>
  <c r="C6858" i="1"/>
  <c r="Z6857" i="1"/>
  <c r="X6857" i="1"/>
  <c r="U6857" i="1"/>
  <c r="S6857" i="1"/>
  <c r="G6857" i="1"/>
  <c r="F6857" i="1"/>
  <c r="E6857" i="1"/>
  <c r="D6857" i="1"/>
  <c r="C6857" i="1"/>
  <c r="Z6856" i="1"/>
  <c r="X6856" i="1"/>
  <c r="U6856" i="1"/>
  <c r="S6856" i="1"/>
  <c r="G6856" i="1"/>
  <c r="F6856" i="1"/>
  <c r="E6856" i="1"/>
  <c r="D6856" i="1"/>
  <c r="C6856" i="1"/>
  <c r="Z6855" i="1"/>
  <c r="X6855" i="1"/>
  <c r="U6855" i="1"/>
  <c r="S6855" i="1"/>
  <c r="G6855" i="1"/>
  <c r="F6855" i="1"/>
  <c r="E6855" i="1"/>
  <c r="D6855" i="1"/>
  <c r="C6855" i="1"/>
  <c r="Z6854" i="1"/>
  <c r="X6854" i="1"/>
  <c r="U6854" i="1"/>
  <c r="S6854" i="1"/>
  <c r="G6854" i="1"/>
  <c r="F6854" i="1"/>
  <c r="E6854" i="1"/>
  <c r="D6854" i="1"/>
  <c r="C6854" i="1"/>
  <c r="Z6853" i="1"/>
  <c r="X6853" i="1"/>
  <c r="U6853" i="1"/>
  <c r="S6853" i="1"/>
  <c r="G6853" i="1"/>
  <c r="F6853" i="1"/>
  <c r="E6853" i="1"/>
  <c r="D6853" i="1"/>
  <c r="C6853" i="1"/>
  <c r="Z6852" i="1"/>
  <c r="X6852" i="1"/>
  <c r="U6852" i="1"/>
  <c r="S6852" i="1"/>
  <c r="G6852" i="1"/>
  <c r="F6852" i="1"/>
  <c r="E6852" i="1"/>
  <c r="D6852" i="1"/>
  <c r="C6852" i="1"/>
  <c r="Z6851" i="1"/>
  <c r="X6851" i="1"/>
  <c r="U6851" i="1"/>
  <c r="S6851" i="1"/>
  <c r="G6851" i="1"/>
  <c r="F6851" i="1"/>
  <c r="E6851" i="1"/>
  <c r="D6851" i="1"/>
  <c r="C6851" i="1"/>
  <c r="Z6850" i="1"/>
  <c r="X6850" i="1"/>
  <c r="U6850" i="1"/>
  <c r="S6850" i="1"/>
  <c r="G6850" i="1"/>
  <c r="F6850" i="1"/>
  <c r="E6850" i="1"/>
  <c r="D6850" i="1"/>
  <c r="C6850" i="1"/>
  <c r="Z6849" i="1"/>
  <c r="X6849" i="1"/>
  <c r="U6849" i="1"/>
  <c r="S6849" i="1"/>
  <c r="G6849" i="1"/>
  <c r="F6849" i="1"/>
  <c r="E6849" i="1"/>
  <c r="D6849" i="1"/>
  <c r="C6849" i="1"/>
  <c r="Z6848" i="1"/>
  <c r="X6848" i="1"/>
  <c r="U6848" i="1"/>
  <c r="S6848" i="1"/>
  <c r="G6848" i="1"/>
  <c r="F6848" i="1"/>
  <c r="E6848" i="1"/>
  <c r="D6848" i="1"/>
  <c r="C6848" i="1"/>
  <c r="Z6847" i="1"/>
  <c r="X6847" i="1"/>
  <c r="U6847" i="1"/>
  <c r="S6847" i="1"/>
  <c r="G6847" i="1"/>
  <c r="F6847" i="1"/>
  <c r="E6847" i="1"/>
  <c r="D6847" i="1"/>
  <c r="C6847" i="1"/>
  <c r="Z6846" i="1"/>
  <c r="X6846" i="1"/>
  <c r="U6846" i="1"/>
  <c r="S6846" i="1"/>
  <c r="G6846" i="1"/>
  <c r="F6846" i="1"/>
  <c r="E6846" i="1"/>
  <c r="D6846" i="1"/>
  <c r="C6846" i="1"/>
  <c r="Z6845" i="1"/>
  <c r="X6845" i="1"/>
  <c r="U6845" i="1"/>
  <c r="S6845" i="1"/>
  <c r="G6845" i="1"/>
  <c r="F6845" i="1"/>
  <c r="E6845" i="1"/>
  <c r="D6845" i="1"/>
  <c r="C6845" i="1"/>
  <c r="Z6844" i="1"/>
  <c r="X6844" i="1"/>
  <c r="U6844" i="1"/>
  <c r="S6844" i="1"/>
  <c r="G6844" i="1"/>
  <c r="F6844" i="1"/>
  <c r="E6844" i="1"/>
  <c r="D6844" i="1"/>
  <c r="C6844" i="1"/>
  <c r="Z6843" i="1"/>
  <c r="X6843" i="1"/>
  <c r="U6843" i="1"/>
  <c r="S6843" i="1"/>
  <c r="G6843" i="1"/>
  <c r="F6843" i="1"/>
  <c r="E6843" i="1"/>
  <c r="D6843" i="1"/>
  <c r="C6843" i="1"/>
  <c r="Z6842" i="1"/>
  <c r="X6842" i="1"/>
  <c r="U6842" i="1"/>
  <c r="S6842" i="1"/>
  <c r="G6842" i="1"/>
  <c r="F6842" i="1"/>
  <c r="E6842" i="1"/>
  <c r="D6842" i="1"/>
  <c r="C6842" i="1"/>
  <c r="Z6841" i="1"/>
  <c r="X6841" i="1"/>
  <c r="U6841" i="1"/>
  <c r="S6841" i="1"/>
  <c r="G6841" i="1"/>
  <c r="F6841" i="1"/>
  <c r="E6841" i="1"/>
  <c r="D6841" i="1"/>
  <c r="C6841" i="1"/>
  <c r="Z6840" i="1"/>
  <c r="X6840" i="1"/>
  <c r="U6840" i="1"/>
  <c r="S6840" i="1"/>
  <c r="G6840" i="1"/>
  <c r="F6840" i="1"/>
  <c r="E6840" i="1"/>
  <c r="D6840" i="1"/>
  <c r="C6840" i="1"/>
  <c r="Z6839" i="1"/>
  <c r="X6839" i="1"/>
  <c r="U6839" i="1"/>
  <c r="S6839" i="1"/>
  <c r="G6839" i="1"/>
  <c r="F6839" i="1"/>
  <c r="E6839" i="1"/>
  <c r="D6839" i="1"/>
  <c r="C6839" i="1"/>
  <c r="Z6838" i="1"/>
  <c r="X6838" i="1"/>
  <c r="U6838" i="1"/>
  <c r="S6838" i="1"/>
  <c r="G6838" i="1"/>
  <c r="F6838" i="1"/>
  <c r="E6838" i="1"/>
  <c r="D6838" i="1"/>
  <c r="C6838" i="1"/>
  <c r="Z6837" i="1"/>
  <c r="X6837" i="1"/>
  <c r="U6837" i="1"/>
  <c r="S6837" i="1"/>
  <c r="G6837" i="1"/>
  <c r="F6837" i="1"/>
  <c r="E6837" i="1"/>
  <c r="D6837" i="1"/>
  <c r="C6837" i="1"/>
  <c r="Z6836" i="1"/>
  <c r="X6836" i="1"/>
  <c r="U6836" i="1"/>
  <c r="S6836" i="1"/>
  <c r="G6836" i="1"/>
  <c r="F6836" i="1"/>
  <c r="E6836" i="1"/>
  <c r="D6836" i="1"/>
  <c r="C6836" i="1"/>
  <c r="Z6835" i="1"/>
  <c r="X6835" i="1"/>
  <c r="U6835" i="1"/>
  <c r="S6835" i="1"/>
  <c r="G6835" i="1"/>
  <c r="F6835" i="1"/>
  <c r="E6835" i="1"/>
  <c r="D6835" i="1"/>
  <c r="C6835" i="1"/>
  <c r="Z6834" i="1"/>
  <c r="X6834" i="1"/>
  <c r="U6834" i="1"/>
  <c r="S6834" i="1"/>
  <c r="G6834" i="1"/>
  <c r="F6834" i="1"/>
  <c r="E6834" i="1"/>
  <c r="D6834" i="1"/>
  <c r="C6834" i="1"/>
  <c r="Z6833" i="1"/>
  <c r="X6833" i="1"/>
  <c r="U6833" i="1"/>
  <c r="S6833" i="1"/>
  <c r="G6833" i="1"/>
  <c r="F6833" i="1"/>
  <c r="E6833" i="1"/>
  <c r="D6833" i="1"/>
  <c r="C6833" i="1"/>
  <c r="Z6832" i="1"/>
  <c r="X6832" i="1"/>
  <c r="U6832" i="1"/>
  <c r="S6832" i="1"/>
  <c r="G6832" i="1"/>
  <c r="F6832" i="1"/>
  <c r="E6832" i="1"/>
  <c r="D6832" i="1"/>
  <c r="C6832" i="1"/>
  <c r="Z6831" i="1"/>
  <c r="X6831" i="1"/>
  <c r="U6831" i="1"/>
  <c r="S6831" i="1"/>
  <c r="G6831" i="1"/>
  <c r="F6831" i="1"/>
  <c r="E6831" i="1"/>
  <c r="D6831" i="1"/>
  <c r="C6831" i="1"/>
  <c r="Z6830" i="1"/>
  <c r="X6830" i="1"/>
  <c r="U6830" i="1"/>
  <c r="S6830" i="1"/>
  <c r="G6830" i="1"/>
  <c r="F6830" i="1"/>
  <c r="E6830" i="1"/>
  <c r="D6830" i="1"/>
  <c r="C6830" i="1"/>
  <c r="Z6829" i="1"/>
  <c r="X6829" i="1"/>
  <c r="U6829" i="1"/>
  <c r="S6829" i="1"/>
  <c r="G6829" i="1"/>
  <c r="F6829" i="1"/>
  <c r="E6829" i="1"/>
  <c r="D6829" i="1"/>
  <c r="C6829" i="1"/>
  <c r="Z6828" i="1"/>
  <c r="X6828" i="1"/>
  <c r="U6828" i="1"/>
  <c r="S6828" i="1"/>
  <c r="G6828" i="1"/>
  <c r="F6828" i="1"/>
  <c r="E6828" i="1"/>
  <c r="D6828" i="1"/>
  <c r="C6828" i="1"/>
  <c r="Z6827" i="1"/>
  <c r="X6827" i="1"/>
  <c r="U6827" i="1"/>
  <c r="S6827" i="1"/>
  <c r="G6827" i="1"/>
  <c r="F6827" i="1"/>
  <c r="E6827" i="1"/>
  <c r="D6827" i="1"/>
  <c r="C6827" i="1"/>
  <c r="Z6826" i="1"/>
  <c r="X6826" i="1"/>
  <c r="U6826" i="1"/>
  <c r="S6826" i="1"/>
  <c r="G6826" i="1"/>
  <c r="F6826" i="1"/>
  <c r="E6826" i="1"/>
  <c r="D6826" i="1"/>
  <c r="C6826" i="1"/>
  <c r="Z6825" i="1"/>
  <c r="X6825" i="1"/>
  <c r="U6825" i="1"/>
  <c r="S6825" i="1"/>
  <c r="G6825" i="1"/>
  <c r="F6825" i="1"/>
  <c r="E6825" i="1"/>
  <c r="D6825" i="1"/>
  <c r="C6825" i="1"/>
  <c r="Z6824" i="1"/>
  <c r="X6824" i="1"/>
  <c r="U6824" i="1"/>
  <c r="S6824" i="1"/>
  <c r="G6824" i="1"/>
  <c r="F6824" i="1"/>
  <c r="E6824" i="1"/>
  <c r="D6824" i="1"/>
  <c r="C6824" i="1"/>
  <c r="Z6823" i="1"/>
  <c r="X6823" i="1"/>
  <c r="U6823" i="1"/>
  <c r="S6823" i="1"/>
  <c r="G6823" i="1"/>
  <c r="F6823" i="1"/>
  <c r="E6823" i="1"/>
  <c r="D6823" i="1"/>
  <c r="C6823" i="1"/>
  <c r="Z6822" i="1"/>
  <c r="X6822" i="1"/>
  <c r="U6822" i="1"/>
  <c r="S6822" i="1"/>
  <c r="G6822" i="1"/>
  <c r="F6822" i="1"/>
  <c r="E6822" i="1"/>
  <c r="D6822" i="1"/>
  <c r="C6822" i="1"/>
  <c r="Z6821" i="1"/>
  <c r="X6821" i="1"/>
  <c r="U6821" i="1"/>
  <c r="S6821" i="1"/>
  <c r="G6821" i="1"/>
  <c r="F6821" i="1"/>
  <c r="E6821" i="1"/>
  <c r="D6821" i="1"/>
  <c r="C6821" i="1"/>
  <c r="Z6820" i="1"/>
  <c r="X6820" i="1"/>
  <c r="U6820" i="1"/>
  <c r="S6820" i="1"/>
  <c r="G6820" i="1"/>
  <c r="F6820" i="1"/>
  <c r="E6820" i="1"/>
  <c r="D6820" i="1"/>
  <c r="C6820" i="1"/>
  <c r="Z6819" i="1"/>
  <c r="X6819" i="1"/>
  <c r="U6819" i="1"/>
  <c r="S6819" i="1"/>
  <c r="G6819" i="1"/>
  <c r="F6819" i="1"/>
  <c r="E6819" i="1"/>
  <c r="D6819" i="1"/>
  <c r="C6819" i="1"/>
  <c r="Z6818" i="1"/>
  <c r="X6818" i="1"/>
  <c r="U6818" i="1"/>
  <c r="S6818" i="1"/>
  <c r="G6818" i="1"/>
  <c r="F6818" i="1"/>
  <c r="E6818" i="1"/>
  <c r="D6818" i="1"/>
  <c r="C6818" i="1"/>
  <c r="Z6817" i="1"/>
  <c r="X6817" i="1"/>
  <c r="U6817" i="1"/>
  <c r="S6817" i="1"/>
  <c r="G6817" i="1"/>
  <c r="F6817" i="1"/>
  <c r="E6817" i="1"/>
  <c r="D6817" i="1"/>
  <c r="C6817" i="1"/>
  <c r="Z6816" i="1"/>
  <c r="X6816" i="1"/>
  <c r="U6816" i="1"/>
  <c r="S6816" i="1"/>
  <c r="G6816" i="1"/>
  <c r="F6816" i="1"/>
  <c r="E6816" i="1"/>
  <c r="D6816" i="1"/>
  <c r="C6816" i="1"/>
  <c r="Z6815" i="1"/>
  <c r="X6815" i="1"/>
  <c r="U6815" i="1"/>
  <c r="S6815" i="1"/>
  <c r="G6815" i="1"/>
  <c r="F6815" i="1"/>
  <c r="E6815" i="1"/>
  <c r="D6815" i="1"/>
  <c r="C6815" i="1"/>
  <c r="Z6814" i="1"/>
  <c r="X6814" i="1"/>
  <c r="U6814" i="1"/>
  <c r="S6814" i="1"/>
  <c r="G6814" i="1"/>
  <c r="F6814" i="1"/>
  <c r="E6814" i="1"/>
  <c r="D6814" i="1"/>
  <c r="C6814" i="1"/>
  <c r="Z6813" i="1"/>
  <c r="X6813" i="1"/>
  <c r="U6813" i="1"/>
  <c r="S6813" i="1"/>
  <c r="G6813" i="1"/>
  <c r="F6813" i="1"/>
  <c r="E6813" i="1"/>
  <c r="D6813" i="1"/>
  <c r="C6813" i="1"/>
  <c r="Z6812" i="1"/>
  <c r="X6812" i="1"/>
  <c r="U6812" i="1"/>
  <c r="S6812" i="1"/>
  <c r="G6812" i="1"/>
  <c r="F6812" i="1"/>
  <c r="E6812" i="1"/>
  <c r="D6812" i="1"/>
  <c r="C6812" i="1"/>
  <c r="Z6811" i="1"/>
  <c r="X6811" i="1"/>
  <c r="U6811" i="1"/>
  <c r="S6811" i="1"/>
  <c r="G6811" i="1"/>
  <c r="F6811" i="1"/>
  <c r="E6811" i="1"/>
  <c r="D6811" i="1"/>
  <c r="C6811" i="1"/>
  <c r="Z6810" i="1"/>
  <c r="X6810" i="1"/>
  <c r="U6810" i="1"/>
  <c r="S6810" i="1"/>
  <c r="G6810" i="1"/>
  <c r="F6810" i="1"/>
  <c r="E6810" i="1"/>
  <c r="D6810" i="1"/>
  <c r="C6810" i="1"/>
  <c r="Z6809" i="1"/>
  <c r="X6809" i="1"/>
  <c r="U6809" i="1"/>
  <c r="S6809" i="1"/>
  <c r="G6809" i="1"/>
  <c r="F6809" i="1"/>
  <c r="E6809" i="1"/>
  <c r="D6809" i="1"/>
  <c r="C6809" i="1"/>
  <c r="Z6808" i="1"/>
  <c r="X6808" i="1"/>
  <c r="U6808" i="1"/>
  <c r="S6808" i="1"/>
  <c r="G6808" i="1"/>
  <c r="F6808" i="1"/>
  <c r="E6808" i="1"/>
  <c r="D6808" i="1"/>
  <c r="C6808" i="1"/>
  <c r="Z6807" i="1"/>
  <c r="X6807" i="1"/>
  <c r="U6807" i="1"/>
  <c r="S6807" i="1"/>
  <c r="G6807" i="1"/>
  <c r="F6807" i="1"/>
  <c r="E6807" i="1"/>
  <c r="D6807" i="1"/>
  <c r="C6807" i="1"/>
  <c r="Z6806" i="1"/>
  <c r="X6806" i="1"/>
  <c r="U6806" i="1"/>
  <c r="S6806" i="1"/>
  <c r="G6806" i="1"/>
  <c r="F6806" i="1"/>
  <c r="E6806" i="1"/>
  <c r="D6806" i="1"/>
  <c r="C6806" i="1"/>
  <c r="Z6805" i="1"/>
  <c r="X6805" i="1"/>
  <c r="U6805" i="1"/>
  <c r="S6805" i="1"/>
  <c r="G6805" i="1"/>
  <c r="F6805" i="1"/>
  <c r="E6805" i="1"/>
  <c r="D6805" i="1"/>
  <c r="C6805" i="1"/>
  <c r="Z6804" i="1"/>
  <c r="X6804" i="1"/>
  <c r="U6804" i="1"/>
  <c r="S6804" i="1"/>
  <c r="G6804" i="1"/>
  <c r="F6804" i="1"/>
  <c r="E6804" i="1"/>
  <c r="D6804" i="1"/>
  <c r="C6804" i="1"/>
  <c r="Z6803" i="1"/>
  <c r="X6803" i="1"/>
  <c r="U6803" i="1"/>
  <c r="S6803" i="1"/>
  <c r="G6803" i="1"/>
  <c r="F6803" i="1"/>
  <c r="E6803" i="1"/>
  <c r="D6803" i="1"/>
  <c r="C6803" i="1"/>
  <c r="Z6802" i="1"/>
  <c r="X6802" i="1"/>
  <c r="U6802" i="1"/>
  <c r="S6802" i="1"/>
  <c r="G6802" i="1"/>
  <c r="F6802" i="1"/>
  <c r="E6802" i="1"/>
  <c r="D6802" i="1"/>
  <c r="C6802" i="1"/>
  <c r="Z6801" i="1"/>
  <c r="X6801" i="1"/>
  <c r="U6801" i="1"/>
  <c r="S6801" i="1"/>
  <c r="G6801" i="1"/>
  <c r="F6801" i="1"/>
  <c r="E6801" i="1"/>
  <c r="D6801" i="1"/>
  <c r="C6801" i="1"/>
  <c r="Z6800" i="1"/>
  <c r="X6800" i="1"/>
  <c r="U6800" i="1"/>
  <c r="S6800" i="1"/>
  <c r="G6800" i="1"/>
  <c r="F6800" i="1"/>
  <c r="E6800" i="1"/>
  <c r="D6800" i="1"/>
  <c r="C6800" i="1"/>
  <c r="Z6799" i="1"/>
  <c r="X6799" i="1"/>
  <c r="U6799" i="1"/>
  <c r="S6799" i="1"/>
  <c r="G6799" i="1"/>
  <c r="F6799" i="1"/>
  <c r="E6799" i="1"/>
  <c r="D6799" i="1"/>
  <c r="C6799" i="1"/>
  <c r="Z6798" i="1"/>
  <c r="X6798" i="1"/>
  <c r="U6798" i="1"/>
  <c r="S6798" i="1"/>
  <c r="G6798" i="1"/>
  <c r="F6798" i="1"/>
  <c r="E6798" i="1"/>
  <c r="D6798" i="1"/>
  <c r="C6798" i="1"/>
  <c r="Z6797" i="1"/>
  <c r="X6797" i="1"/>
  <c r="U6797" i="1"/>
  <c r="S6797" i="1"/>
  <c r="G6797" i="1"/>
  <c r="F6797" i="1"/>
  <c r="E6797" i="1"/>
  <c r="D6797" i="1"/>
  <c r="C6797" i="1"/>
  <c r="Z6796" i="1"/>
  <c r="X6796" i="1"/>
  <c r="U6796" i="1"/>
  <c r="S6796" i="1"/>
  <c r="G6796" i="1"/>
  <c r="F6796" i="1"/>
  <c r="E6796" i="1"/>
  <c r="D6796" i="1"/>
  <c r="C6796" i="1"/>
  <c r="Z6795" i="1"/>
  <c r="X6795" i="1"/>
  <c r="U6795" i="1"/>
  <c r="S6795" i="1"/>
  <c r="G6795" i="1"/>
  <c r="F6795" i="1"/>
  <c r="E6795" i="1"/>
  <c r="D6795" i="1"/>
  <c r="C6795" i="1"/>
  <c r="Z6794" i="1"/>
  <c r="X6794" i="1"/>
  <c r="U6794" i="1"/>
  <c r="S6794" i="1"/>
  <c r="G6794" i="1"/>
  <c r="F6794" i="1"/>
  <c r="E6794" i="1"/>
  <c r="D6794" i="1"/>
  <c r="C6794" i="1"/>
  <c r="Z6793" i="1"/>
  <c r="X6793" i="1"/>
  <c r="U6793" i="1"/>
  <c r="S6793" i="1"/>
  <c r="G6793" i="1"/>
  <c r="F6793" i="1"/>
  <c r="E6793" i="1"/>
  <c r="D6793" i="1"/>
  <c r="C6793" i="1"/>
  <c r="Z6792" i="1"/>
  <c r="X6792" i="1"/>
  <c r="U6792" i="1"/>
  <c r="S6792" i="1"/>
  <c r="G6792" i="1"/>
  <c r="F6792" i="1"/>
  <c r="E6792" i="1"/>
  <c r="D6792" i="1"/>
  <c r="C6792" i="1"/>
  <c r="Z6791" i="1"/>
  <c r="X6791" i="1"/>
  <c r="U6791" i="1"/>
  <c r="S6791" i="1"/>
  <c r="G6791" i="1"/>
  <c r="F6791" i="1"/>
  <c r="E6791" i="1"/>
  <c r="D6791" i="1"/>
  <c r="C6791" i="1"/>
  <c r="Z6790" i="1"/>
  <c r="X6790" i="1"/>
  <c r="U6790" i="1"/>
  <c r="S6790" i="1"/>
  <c r="G6790" i="1"/>
  <c r="F6790" i="1"/>
  <c r="E6790" i="1"/>
  <c r="D6790" i="1"/>
  <c r="C6790" i="1"/>
  <c r="Z6789" i="1"/>
  <c r="X6789" i="1"/>
  <c r="U6789" i="1"/>
  <c r="S6789" i="1"/>
  <c r="G6789" i="1"/>
  <c r="F6789" i="1"/>
  <c r="E6789" i="1"/>
  <c r="D6789" i="1"/>
  <c r="C6789" i="1"/>
  <c r="Z6788" i="1"/>
  <c r="X6788" i="1"/>
  <c r="U6788" i="1"/>
  <c r="S6788" i="1"/>
  <c r="G6788" i="1"/>
  <c r="F6788" i="1"/>
  <c r="E6788" i="1"/>
  <c r="D6788" i="1"/>
  <c r="C6788" i="1"/>
  <c r="Z6787" i="1"/>
  <c r="X6787" i="1"/>
  <c r="U6787" i="1"/>
  <c r="S6787" i="1"/>
  <c r="G6787" i="1"/>
  <c r="F6787" i="1"/>
  <c r="E6787" i="1"/>
  <c r="D6787" i="1"/>
  <c r="C6787" i="1"/>
  <c r="Z6786" i="1"/>
  <c r="X6786" i="1"/>
  <c r="U6786" i="1"/>
  <c r="S6786" i="1"/>
  <c r="G6786" i="1"/>
  <c r="F6786" i="1"/>
  <c r="E6786" i="1"/>
  <c r="D6786" i="1"/>
  <c r="C6786" i="1"/>
  <c r="Z6785" i="1"/>
  <c r="X6785" i="1"/>
  <c r="U6785" i="1"/>
  <c r="S6785" i="1"/>
  <c r="G6785" i="1"/>
  <c r="F6785" i="1"/>
  <c r="E6785" i="1"/>
  <c r="D6785" i="1"/>
  <c r="C6785" i="1"/>
  <c r="Z6784" i="1"/>
  <c r="X6784" i="1"/>
  <c r="U6784" i="1"/>
  <c r="S6784" i="1"/>
  <c r="G6784" i="1"/>
  <c r="F6784" i="1"/>
  <c r="E6784" i="1"/>
  <c r="D6784" i="1"/>
  <c r="C6784" i="1"/>
  <c r="Z6783" i="1"/>
  <c r="X6783" i="1"/>
  <c r="U6783" i="1"/>
  <c r="S6783" i="1"/>
  <c r="G6783" i="1"/>
  <c r="F6783" i="1"/>
  <c r="E6783" i="1"/>
  <c r="D6783" i="1"/>
  <c r="C6783" i="1"/>
  <c r="Z6782" i="1"/>
  <c r="X6782" i="1"/>
  <c r="U6782" i="1"/>
  <c r="S6782" i="1"/>
  <c r="G6782" i="1"/>
  <c r="F6782" i="1"/>
  <c r="E6782" i="1"/>
  <c r="D6782" i="1"/>
  <c r="C6782" i="1"/>
  <c r="Z6781" i="1"/>
  <c r="X6781" i="1"/>
  <c r="U6781" i="1"/>
  <c r="S6781" i="1"/>
  <c r="G6781" i="1"/>
  <c r="F6781" i="1"/>
  <c r="E6781" i="1"/>
  <c r="D6781" i="1"/>
  <c r="C6781" i="1"/>
  <c r="Z6780" i="1"/>
  <c r="X6780" i="1"/>
  <c r="U6780" i="1"/>
  <c r="S6780" i="1"/>
  <c r="G6780" i="1"/>
  <c r="F6780" i="1"/>
  <c r="E6780" i="1"/>
  <c r="D6780" i="1"/>
  <c r="C6780" i="1"/>
  <c r="Z6779" i="1"/>
  <c r="X6779" i="1"/>
  <c r="U6779" i="1"/>
  <c r="S6779" i="1"/>
  <c r="G6779" i="1"/>
  <c r="F6779" i="1"/>
  <c r="E6779" i="1"/>
  <c r="D6779" i="1"/>
  <c r="C6779" i="1"/>
  <c r="Z6778" i="1"/>
  <c r="X6778" i="1"/>
  <c r="U6778" i="1"/>
  <c r="S6778" i="1"/>
  <c r="G6778" i="1"/>
  <c r="F6778" i="1"/>
  <c r="E6778" i="1"/>
  <c r="D6778" i="1"/>
  <c r="C6778" i="1"/>
  <c r="Z6777" i="1"/>
  <c r="X6777" i="1"/>
  <c r="U6777" i="1"/>
  <c r="S6777" i="1"/>
  <c r="G6777" i="1"/>
  <c r="F6777" i="1"/>
  <c r="E6777" i="1"/>
  <c r="D6777" i="1"/>
  <c r="C6777" i="1"/>
  <c r="Z6776" i="1"/>
  <c r="X6776" i="1"/>
  <c r="U6776" i="1"/>
  <c r="S6776" i="1"/>
  <c r="G6776" i="1"/>
  <c r="F6776" i="1"/>
  <c r="E6776" i="1"/>
  <c r="D6776" i="1"/>
  <c r="C6776" i="1"/>
  <c r="Z6775" i="1"/>
  <c r="X6775" i="1"/>
  <c r="U6775" i="1"/>
  <c r="S6775" i="1"/>
  <c r="G6775" i="1"/>
  <c r="F6775" i="1"/>
  <c r="E6775" i="1"/>
  <c r="D6775" i="1"/>
  <c r="C6775" i="1"/>
  <c r="Z6774" i="1"/>
  <c r="X6774" i="1"/>
  <c r="U6774" i="1"/>
  <c r="S6774" i="1"/>
  <c r="G6774" i="1"/>
  <c r="F6774" i="1"/>
  <c r="E6774" i="1"/>
  <c r="D6774" i="1"/>
  <c r="C6774" i="1"/>
  <c r="Z6773" i="1"/>
  <c r="X6773" i="1"/>
  <c r="U6773" i="1"/>
  <c r="S6773" i="1"/>
  <c r="G6773" i="1"/>
  <c r="F6773" i="1"/>
  <c r="E6773" i="1"/>
  <c r="D6773" i="1"/>
  <c r="C6773" i="1"/>
  <c r="Z6772" i="1"/>
  <c r="X6772" i="1"/>
  <c r="U6772" i="1"/>
  <c r="S6772" i="1"/>
  <c r="G6772" i="1"/>
  <c r="F6772" i="1"/>
  <c r="E6772" i="1"/>
  <c r="D6772" i="1"/>
  <c r="C6772" i="1"/>
  <c r="Z6771" i="1"/>
  <c r="X6771" i="1"/>
  <c r="U6771" i="1"/>
  <c r="S6771" i="1"/>
  <c r="G6771" i="1"/>
  <c r="F6771" i="1"/>
  <c r="E6771" i="1"/>
  <c r="D6771" i="1"/>
  <c r="C6771" i="1"/>
  <c r="Z6770" i="1"/>
  <c r="X6770" i="1"/>
  <c r="U6770" i="1"/>
  <c r="S6770" i="1"/>
  <c r="G6770" i="1"/>
  <c r="F6770" i="1"/>
  <c r="E6770" i="1"/>
  <c r="D6770" i="1"/>
  <c r="C6770" i="1"/>
  <c r="Z6769" i="1"/>
  <c r="X6769" i="1"/>
  <c r="U6769" i="1"/>
  <c r="S6769" i="1"/>
  <c r="G6769" i="1"/>
  <c r="F6769" i="1"/>
  <c r="E6769" i="1"/>
  <c r="D6769" i="1"/>
  <c r="C6769" i="1"/>
  <c r="Z6768" i="1"/>
  <c r="X6768" i="1"/>
  <c r="U6768" i="1"/>
  <c r="S6768" i="1"/>
  <c r="G6768" i="1"/>
  <c r="F6768" i="1"/>
  <c r="E6768" i="1"/>
  <c r="D6768" i="1"/>
  <c r="C6768" i="1"/>
  <c r="Z6767" i="1"/>
  <c r="X6767" i="1"/>
  <c r="U6767" i="1"/>
  <c r="S6767" i="1"/>
  <c r="G6767" i="1"/>
  <c r="F6767" i="1"/>
  <c r="E6767" i="1"/>
  <c r="D6767" i="1"/>
  <c r="C6767" i="1"/>
  <c r="Z6766" i="1"/>
  <c r="X6766" i="1"/>
  <c r="U6766" i="1"/>
  <c r="S6766" i="1"/>
  <c r="G6766" i="1"/>
  <c r="F6766" i="1"/>
  <c r="E6766" i="1"/>
  <c r="D6766" i="1"/>
  <c r="C6766" i="1"/>
  <c r="Z6765" i="1"/>
  <c r="X6765" i="1"/>
  <c r="U6765" i="1"/>
  <c r="S6765" i="1"/>
  <c r="G6765" i="1"/>
  <c r="F6765" i="1"/>
  <c r="E6765" i="1"/>
  <c r="D6765" i="1"/>
  <c r="C6765" i="1"/>
  <c r="Z6764" i="1"/>
  <c r="X6764" i="1"/>
  <c r="U6764" i="1"/>
  <c r="S6764" i="1"/>
  <c r="G6764" i="1"/>
  <c r="F6764" i="1"/>
  <c r="E6764" i="1"/>
  <c r="D6764" i="1"/>
  <c r="C6764" i="1"/>
  <c r="Z6763" i="1"/>
  <c r="X6763" i="1"/>
  <c r="U6763" i="1"/>
  <c r="S6763" i="1"/>
  <c r="G6763" i="1"/>
  <c r="F6763" i="1"/>
  <c r="E6763" i="1"/>
  <c r="D6763" i="1"/>
  <c r="C6763" i="1"/>
  <c r="Z6762" i="1"/>
  <c r="X6762" i="1"/>
  <c r="U6762" i="1"/>
  <c r="S6762" i="1"/>
  <c r="G6762" i="1"/>
  <c r="F6762" i="1"/>
  <c r="E6762" i="1"/>
  <c r="D6762" i="1"/>
  <c r="C6762" i="1"/>
  <c r="Z6761" i="1"/>
  <c r="X6761" i="1"/>
  <c r="U6761" i="1"/>
  <c r="S6761" i="1"/>
  <c r="G6761" i="1"/>
  <c r="F6761" i="1"/>
  <c r="E6761" i="1"/>
  <c r="D6761" i="1"/>
  <c r="C6761" i="1"/>
  <c r="Z6760" i="1"/>
  <c r="X6760" i="1"/>
  <c r="U6760" i="1"/>
  <c r="S6760" i="1"/>
  <c r="G6760" i="1"/>
  <c r="F6760" i="1"/>
  <c r="E6760" i="1"/>
  <c r="D6760" i="1"/>
  <c r="C6760" i="1"/>
  <c r="Z6759" i="1"/>
  <c r="X6759" i="1"/>
  <c r="U6759" i="1"/>
  <c r="S6759" i="1"/>
  <c r="G6759" i="1"/>
  <c r="F6759" i="1"/>
  <c r="E6759" i="1"/>
  <c r="D6759" i="1"/>
  <c r="C6759" i="1"/>
  <c r="Z6758" i="1"/>
  <c r="X6758" i="1"/>
  <c r="U6758" i="1"/>
  <c r="S6758" i="1"/>
  <c r="G6758" i="1"/>
  <c r="F6758" i="1"/>
  <c r="E6758" i="1"/>
  <c r="D6758" i="1"/>
  <c r="C6758" i="1"/>
  <c r="Z6757" i="1"/>
  <c r="X6757" i="1"/>
  <c r="U6757" i="1"/>
  <c r="S6757" i="1"/>
  <c r="G6757" i="1"/>
  <c r="F6757" i="1"/>
  <c r="E6757" i="1"/>
  <c r="D6757" i="1"/>
  <c r="C6757" i="1"/>
  <c r="Z6756" i="1"/>
  <c r="X6756" i="1"/>
  <c r="U6756" i="1"/>
  <c r="S6756" i="1"/>
  <c r="G6756" i="1"/>
  <c r="F6756" i="1"/>
  <c r="E6756" i="1"/>
  <c r="D6756" i="1"/>
  <c r="C6756" i="1"/>
  <c r="Z6755" i="1"/>
  <c r="X6755" i="1"/>
  <c r="U6755" i="1"/>
  <c r="S6755" i="1"/>
  <c r="G6755" i="1"/>
  <c r="F6755" i="1"/>
  <c r="E6755" i="1"/>
  <c r="D6755" i="1"/>
  <c r="C6755" i="1"/>
  <c r="Z6754" i="1"/>
  <c r="X6754" i="1"/>
  <c r="U6754" i="1"/>
  <c r="S6754" i="1"/>
  <c r="G6754" i="1"/>
  <c r="F6754" i="1"/>
  <c r="E6754" i="1"/>
  <c r="D6754" i="1"/>
  <c r="C6754" i="1"/>
  <c r="Z6753" i="1"/>
  <c r="X6753" i="1"/>
  <c r="U6753" i="1"/>
  <c r="S6753" i="1"/>
  <c r="G6753" i="1"/>
  <c r="F6753" i="1"/>
  <c r="E6753" i="1"/>
  <c r="D6753" i="1"/>
  <c r="C6753" i="1"/>
  <c r="Z6752" i="1"/>
  <c r="X6752" i="1"/>
  <c r="U6752" i="1"/>
  <c r="S6752" i="1"/>
  <c r="G6752" i="1"/>
  <c r="F6752" i="1"/>
  <c r="E6752" i="1"/>
  <c r="D6752" i="1"/>
  <c r="C6752" i="1"/>
  <c r="Z6751" i="1"/>
  <c r="X6751" i="1"/>
  <c r="U6751" i="1"/>
  <c r="S6751" i="1"/>
  <c r="G6751" i="1"/>
  <c r="F6751" i="1"/>
  <c r="E6751" i="1"/>
  <c r="D6751" i="1"/>
  <c r="C6751" i="1"/>
  <c r="Z6750" i="1"/>
  <c r="X6750" i="1"/>
  <c r="U6750" i="1"/>
  <c r="S6750" i="1"/>
  <c r="G6750" i="1"/>
  <c r="F6750" i="1"/>
  <c r="E6750" i="1"/>
  <c r="D6750" i="1"/>
  <c r="C6750" i="1"/>
  <c r="Z6749" i="1"/>
  <c r="X6749" i="1"/>
  <c r="U6749" i="1"/>
  <c r="S6749" i="1"/>
  <c r="G6749" i="1"/>
  <c r="F6749" i="1"/>
  <c r="E6749" i="1"/>
  <c r="D6749" i="1"/>
  <c r="C6749" i="1"/>
  <c r="Z6748" i="1"/>
  <c r="X6748" i="1"/>
  <c r="U6748" i="1"/>
  <c r="S6748" i="1"/>
  <c r="G6748" i="1"/>
  <c r="F6748" i="1"/>
  <c r="E6748" i="1"/>
  <c r="D6748" i="1"/>
  <c r="C6748" i="1"/>
  <c r="Z6747" i="1"/>
  <c r="X6747" i="1"/>
  <c r="U6747" i="1"/>
  <c r="S6747" i="1"/>
  <c r="G6747" i="1"/>
  <c r="F6747" i="1"/>
  <c r="E6747" i="1"/>
  <c r="D6747" i="1"/>
  <c r="C6747" i="1"/>
  <c r="Z6746" i="1"/>
  <c r="X6746" i="1"/>
  <c r="U6746" i="1"/>
  <c r="S6746" i="1"/>
  <c r="G6746" i="1"/>
  <c r="F6746" i="1"/>
  <c r="E6746" i="1"/>
  <c r="D6746" i="1"/>
  <c r="C6746" i="1"/>
  <c r="Z6745" i="1"/>
  <c r="X6745" i="1"/>
  <c r="U6745" i="1"/>
  <c r="S6745" i="1"/>
  <c r="G6745" i="1"/>
  <c r="F6745" i="1"/>
  <c r="E6745" i="1"/>
  <c r="D6745" i="1"/>
  <c r="C6745" i="1"/>
  <c r="Z6744" i="1"/>
  <c r="X6744" i="1"/>
  <c r="U6744" i="1"/>
  <c r="S6744" i="1"/>
  <c r="G6744" i="1"/>
  <c r="F6744" i="1"/>
  <c r="E6744" i="1"/>
  <c r="D6744" i="1"/>
  <c r="C6744" i="1"/>
  <c r="Z6743" i="1"/>
  <c r="X6743" i="1"/>
  <c r="U6743" i="1"/>
  <c r="S6743" i="1"/>
  <c r="G6743" i="1"/>
  <c r="F6743" i="1"/>
  <c r="E6743" i="1"/>
  <c r="D6743" i="1"/>
  <c r="C6743" i="1"/>
  <c r="Z6742" i="1"/>
  <c r="X6742" i="1"/>
  <c r="U6742" i="1"/>
  <c r="S6742" i="1"/>
  <c r="G6742" i="1"/>
  <c r="F6742" i="1"/>
  <c r="E6742" i="1"/>
  <c r="D6742" i="1"/>
  <c r="C6742" i="1"/>
  <c r="Z6741" i="1"/>
  <c r="X6741" i="1"/>
  <c r="U6741" i="1"/>
  <c r="S6741" i="1"/>
  <c r="G6741" i="1"/>
  <c r="F6741" i="1"/>
  <c r="E6741" i="1"/>
  <c r="D6741" i="1"/>
  <c r="C6741" i="1"/>
  <c r="Z6740" i="1"/>
  <c r="X6740" i="1"/>
  <c r="U6740" i="1"/>
  <c r="S6740" i="1"/>
  <c r="G6740" i="1"/>
  <c r="F6740" i="1"/>
  <c r="E6740" i="1"/>
  <c r="D6740" i="1"/>
  <c r="C6740" i="1"/>
  <c r="Z6739" i="1"/>
  <c r="X6739" i="1"/>
  <c r="U6739" i="1"/>
  <c r="S6739" i="1"/>
  <c r="G6739" i="1"/>
  <c r="F6739" i="1"/>
  <c r="E6739" i="1"/>
  <c r="D6739" i="1"/>
  <c r="C6739" i="1"/>
  <c r="Z6738" i="1"/>
  <c r="X6738" i="1"/>
  <c r="U6738" i="1"/>
  <c r="S6738" i="1"/>
  <c r="G6738" i="1"/>
  <c r="F6738" i="1"/>
  <c r="E6738" i="1"/>
  <c r="D6738" i="1"/>
  <c r="C6738" i="1"/>
  <c r="Z6737" i="1"/>
  <c r="X6737" i="1"/>
  <c r="U6737" i="1"/>
  <c r="S6737" i="1"/>
  <c r="G6737" i="1"/>
  <c r="F6737" i="1"/>
  <c r="E6737" i="1"/>
  <c r="D6737" i="1"/>
  <c r="C6737" i="1"/>
  <c r="Z6736" i="1"/>
  <c r="X6736" i="1"/>
  <c r="U6736" i="1"/>
  <c r="S6736" i="1"/>
  <c r="G6736" i="1"/>
  <c r="F6736" i="1"/>
  <c r="E6736" i="1"/>
  <c r="D6736" i="1"/>
  <c r="C6736" i="1"/>
  <c r="Z6735" i="1"/>
  <c r="X6735" i="1"/>
  <c r="U6735" i="1"/>
  <c r="S6735" i="1"/>
  <c r="G6735" i="1"/>
  <c r="F6735" i="1"/>
  <c r="E6735" i="1"/>
  <c r="D6735" i="1"/>
  <c r="C6735" i="1"/>
  <c r="Z6734" i="1"/>
  <c r="X6734" i="1"/>
  <c r="U6734" i="1"/>
  <c r="S6734" i="1"/>
  <c r="G6734" i="1"/>
  <c r="F6734" i="1"/>
  <c r="E6734" i="1"/>
  <c r="D6734" i="1"/>
  <c r="C6734" i="1"/>
  <c r="Z6733" i="1"/>
  <c r="X6733" i="1"/>
  <c r="U6733" i="1"/>
  <c r="S6733" i="1"/>
  <c r="G6733" i="1"/>
  <c r="F6733" i="1"/>
  <c r="E6733" i="1"/>
  <c r="D6733" i="1"/>
  <c r="C6733" i="1"/>
  <c r="Z6732" i="1"/>
  <c r="X6732" i="1"/>
  <c r="U6732" i="1"/>
  <c r="S6732" i="1"/>
  <c r="G6732" i="1"/>
  <c r="F6732" i="1"/>
  <c r="E6732" i="1"/>
  <c r="D6732" i="1"/>
  <c r="C6732" i="1"/>
  <c r="Z6731" i="1"/>
  <c r="X6731" i="1"/>
  <c r="U6731" i="1"/>
  <c r="S6731" i="1"/>
  <c r="G6731" i="1"/>
  <c r="F6731" i="1"/>
  <c r="E6731" i="1"/>
  <c r="D6731" i="1"/>
  <c r="C6731" i="1"/>
  <c r="Z6730" i="1"/>
  <c r="X6730" i="1"/>
  <c r="U6730" i="1"/>
  <c r="S6730" i="1"/>
  <c r="G6730" i="1"/>
  <c r="F6730" i="1"/>
  <c r="E6730" i="1"/>
  <c r="D6730" i="1"/>
  <c r="C6730" i="1"/>
  <c r="Z6729" i="1"/>
  <c r="X6729" i="1"/>
  <c r="U6729" i="1"/>
  <c r="S6729" i="1"/>
  <c r="G6729" i="1"/>
  <c r="F6729" i="1"/>
  <c r="E6729" i="1"/>
  <c r="D6729" i="1"/>
  <c r="C6729" i="1"/>
  <c r="Z6728" i="1"/>
  <c r="X6728" i="1"/>
  <c r="U6728" i="1"/>
  <c r="S6728" i="1"/>
  <c r="G6728" i="1"/>
  <c r="F6728" i="1"/>
  <c r="E6728" i="1"/>
  <c r="D6728" i="1"/>
  <c r="C6728" i="1"/>
  <c r="Z6727" i="1"/>
  <c r="X6727" i="1"/>
  <c r="U6727" i="1"/>
  <c r="S6727" i="1"/>
  <c r="G6727" i="1"/>
  <c r="F6727" i="1"/>
  <c r="E6727" i="1"/>
  <c r="D6727" i="1"/>
  <c r="C6727" i="1"/>
  <c r="Z6726" i="1"/>
  <c r="X6726" i="1"/>
  <c r="U6726" i="1"/>
  <c r="S6726" i="1"/>
  <c r="G6726" i="1"/>
  <c r="F6726" i="1"/>
  <c r="E6726" i="1"/>
  <c r="D6726" i="1"/>
  <c r="C6726" i="1"/>
  <c r="Z6725" i="1"/>
  <c r="X6725" i="1"/>
  <c r="U6725" i="1"/>
  <c r="S6725" i="1"/>
  <c r="G6725" i="1"/>
  <c r="F6725" i="1"/>
  <c r="E6725" i="1"/>
  <c r="D6725" i="1"/>
  <c r="C6725" i="1"/>
  <c r="Z6724" i="1"/>
  <c r="X6724" i="1"/>
  <c r="U6724" i="1"/>
  <c r="S6724" i="1"/>
  <c r="G6724" i="1"/>
  <c r="F6724" i="1"/>
  <c r="E6724" i="1"/>
  <c r="D6724" i="1"/>
  <c r="C6724" i="1"/>
  <c r="Z6723" i="1"/>
  <c r="X6723" i="1"/>
  <c r="U6723" i="1"/>
  <c r="S6723" i="1"/>
  <c r="G6723" i="1"/>
  <c r="F6723" i="1"/>
  <c r="E6723" i="1"/>
  <c r="D6723" i="1"/>
  <c r="C6723" i="1"/>
  <c r="Z6722" i="1"/>
  <c r="X6722" i="1"/>
  <c r="U6722" i="1"/>
  <c r="S6722" i="1"/>
  <c r="G6722" i="1"/>
  <c r="F6722" i="1"/>
  <c r="E6722" i="1"/>
  <c r="D6722" i="1"/>
  <c r="C6722" i="1"/>
  <c r="Z6721" i="1"/>
  <c r="X6721" i="1"/>
  <c r="U6721" i="1"/>
  <c r="S6721" i="1"/>
  <c r="G6721" i="1"/>
  <c r="F6721" i="1"/>
  <c r="E6721" i="1"/>
  <c r="D6721" i="1"/>
  <c r="C6721" i="1"/>
  <c r="Z6720" i="1"/>
  <c r="X6720" i="1"/>
  <c r="U6720" i="1"/>
  <c r="S6720" i="1"/>
  <c r="G6720" i="1"/>
  <c r="F6720" i="1"/>
  <c r="E6720" i="1"/>
  <c r="D6720" i="1"/>
  <c r="C6720" i="1"/>
  <c r="Z6719" i="1"/>
  <c r="X6719" i="1"/>
  <c r="U6719" i="1"/>
  <c r="S6719" i="1"/>
  <c r="G6719" i="1"/>
  <c r="F6719" i="1"/>
  <c r="E6719" i="1"/>
  <c r="D6719" i="1"/>
  <c r="C6719" i="1"/>
  <c r="Z6718" i="1"/>
  <c r="X6718" i="1"/>
  <c r="U6718" i="1"/>
  <c r="S6718" i="1"/>
  <c r="G6718" i="1"/>
  <c r="F6718" i="1"/>
  <c r="E6718" i="1"/>
  <c r="D6718" i="1"/>
  <c r="C6718" i="1"/>
  <c r="Z6717" i="1"/>
  <c r="X6717" i="1"/>
  <c r="U6717" i="1"/>
  <c r="S6717" i="1"/>
  <c r="G6717" i="1"/>
  <c r="F6717" i="1"/>
  <c r="E6717" i="1"/>
  <c r="D6717" i="1"/>
  <c r="C6717" i="1"/>
  <c r="Z6716" i="1"/>
  <c r="X6716" i="1"/>
  <c r="U6716" i="1"/>
  <c r="S6716" i="1"/>
  <c r="G6716" i="1"/>
  <c r="F6716" i="1"/>
  <c r="E6716" i="1"/>
  <c r="D6716" i="1"/>
  <c r="C6716" i="1"/>
  <c r="Z6715" i="1"/>
  <c r="X6715" i="1"/>
  <c r="U6715" i="1"/>
  <c r="S6715" i="1"/>
  <c r="G6715" i="1"/>
  <c r="F6715" i="1"/>
  <c r="E6715" i="1"/>
  <c r="D6715" i="1"/>
  <c r="C6715" i="1"/>
  <c r="Z6714" i="1"/>
  <c r="X6714" i="1"/>
  <c r="U6714" i="1"/>
  <c r="S6714" i="1"/>
  <c r="G6714" i="1"/>
  <c r="F6714" i="1"/>
  <c r="E6714" i="1"/>
  <c r="D6714" i="1"/>
  <c r="C6714" i="1"/>
  <c r="Z6713" i="1"/>
  <c r="X6713" i="1"/>
  <c r="U6713" i="1"/>
  <c r="S6713" i="1"/>
  <c r="G6713" i="1"/>
  <c r="F6713" i="1"/>
  <c r="E6713" i="1"/>
  <c r="D6713" i="1"/>
  <c r="C6713" i="1"/>
  <c r="Z6712" i="1"/>
  <c r="X6712" i="1"/>
  <c r="U6712" i="1"/>
  <c r="S6712" i="1"/>
  <c r="G6712" i="1"/>
  <c r="F6712" i="1"/>
  <c r="E6712" i="1"/>
  <c r="D6712" i="1"/>
  <c r="C6712" i="1"/>
  <c r="Z6711" i="1"/>
  <c r="X6711" i="1"/>
  <c r="U6711" i="1"/>
  <c r="S6711" i="1"/>
  <c r="G6711" i="1"/>
  <c r="F6711" i="1"/>
  <c r="E6711" i="1"/>
  <c r="D6711" i="1"/>
  <c r="C6711" i="1"/>
  <c r="Z6710" i="1"/>
  <c r="X6710" i="1"/>
  <c r="U6710" i="1"/>
  <c r="S6710" i="1"/>
  <c r="G6710" i="1"/>
  <c r="F6710" i="1"/>
  <c r="E6710" i="1"/>
  <c r="D6710" i="1"/>
  <c r="C6710" i="1"/>
  <c r="Z6709" i="1"/>
  <c r="X6709" i="1"/>
  <c r="U6709" i="1"/>
  <c r="S6709" i="1"/>
  <c r="G6709" i="1"/>
  <c r="F6709" i="1"/>
  <c r="E6709" i="1"/>
  <c r="D6709" i="1"/>
  <c r="C6709" i="1"/>
  <c r="Z6708" i="1"/>
  <c r="X6708" i="1"/>
  <c r="U6708" i="1"/>
  <c r="S6708" i="1"/>
  <c r="G6708" i="1"/>
  <c r="F6708" i="1"/>
  <c r="E6708" i="1"/>
  <c r="D6708" i="1"/>
  <c r="C6708" i="1"/>
  <c r="Z6707" i="1"/>
  <c r="X6707" i="1"/>
  <c r="U6707" i="1"/>
  <c r="S6707" i="1"/>
  <c r="G6707" i="1"/>
  <c r="F6707" i="1"/>
  <c r="E6707" i="1"/>
  <c r="D6707" i="1"/>
  <c r="C6707" i="1"/>
  <c r="Z6706" i="1"/>
  <c r="X6706" i="1"/>
  <c r="U6706" i="1"/>
  <c r="S6706" i="1"/>
  <c r="G6706" i="1"/>
  <c r="F6706" i="1"/>
  <c r="E6706" i="1"/>
  <c r="D6706" i="1"/>
  <c r="C6706" i="1"/>
  <c r="Z6705" i="1"/>
  <c r="X6705" i="1"/>
  <c r="U6705" i="1"/>
  <c r="S6705" i="1"/>
  <c r="G6705" i="1"/>
  <c r="F6705" i="1"/>
  <c r="E6705" i="1"/>
  <c r="D6705" i="1"/>
  <c r="C6705" i="1"/>
  <c r="Z6704" i="1"/>
  <c r="X6704" i="1"/>
  <c r="U6704" i="1"/>
  <c r="S6704" i="1"/>
  <c r="G6704" i="1"/>
  <c r="F6704" i="1"/>
  <c r="E6704" i="1"/>
  <c r="D6704" i="1"/>
  <c r="C6704" i="1"/>
  <c r="Z6703" i="1"/>
  <c r="X6703" i="1"/>
  <c r="U6703" i="1"/>
  <c r="S6703" i="1"/>
  <c r="G6703" i="1"/>
  <c r="F6703" i="1"/>
  <c r="E6703" i="1"/>
  <c r="D6703" i="1"/>
  <c r="C6703" i="1"/>
  <c r="Z6702" i="1"/>
  <c r="X6702" i="1"/>
  <c r="U6702" i="1"/>
  <c r="S6702" i="1"/>
  <c r="G6702" i="1"/>
  <c r="F6702" i="1"/>
  <c r="E6702" i="1"/>
  <c r="D6702" i="1"/>
  <c r="C6702" i="1"/>
  <c r="Z6701" i="1"/>
  <c r="X6701" i="1"/>
  <c r="U6701" i="1"/>
  <c r="S6701" i="1"/>
  <c r="G6701" i="1"/>
  <c r="F6701" i="1"/>
  <c r="E6701" i="1"/>
  <c r="D6701" i="1"/>
  <c r="C6701" i="1"/>
  <c r="Z6700" i="1"/>
  <c r="X6700" i="1"/>
  <c r="U6700" i="1"/>
  <c r="S6700" i="1"/>
  <c r="G6700" i="1"/>
  <c r="F6700" i="1"/>
  <c r="E6700" i="1"/>
  <c r="D6700" i="1"/>
  <c r="C6700" i="1"/>
  <c r="Z6699" i="1"/>
  <c r="X6699" i="1"/>
  <c r="U6699" i="1"/>
  <c r="S6699" i="1"/>
  <c r="G6699" i="1"/>
  <c r="F6699" i="1"/>
  <c r="E6699" i="1"/>
  <c r="D6699" i="1"/>
  <c r="C6699" i="1"/>
  <c r="Z6698" i="1"/>
  <c r="X6698" i="1"/>
  <c r="U6698" i="1"/>
  <c r="S6698" i="1"/>
  <c r="G6698" i="1"/>
  <c r="F6698" i="1"/>
  <c r="E6698" i="1"/>
  <c r="D6698" i="1"/>
  <c r="C6698" i="1"/>
  <c r="Z6697" i="1"/>
  <c r="X6697" i="1"/>
  <c r="U6697" i="1"/>
  <c r="S6697" i="1"/>
  <c r="G6697" i="1"/>
  <c r="F6697" i="1"/>
  <c r="E6697" i="1"/>
  <c r="D6697" i="1"/>
  <c r="C6697" i="1"/>
  <c r="Z6696" i="1"/>
  <c r="X6696" i="1"/>
  <c r="U6696" i="1"/>
  <c r="S6696" i="1"/>
  <c r="G6696" i="1"/>
  <c r="F6696" i="1"/>
  <c r="E6696" i="1"/>
  <c r="D6696" i="1"/>
  <c r="C6696" i="1"/>
  <c r="Z6695" i="1"/>
  <c r="X6695" i="1"/>
  <c r="U6695" i="1"/>
  <c r="S6695" i="1"/>
  <c r="G6695" i="1"/>
  <c r="F6695" i="1"/>
  <c r="E6695" i="1"/>
  <c r="D6695" i="1"/>
  <c r="C6695" i="1"/>
  <c r="Z6694" i="1"/>
  <c r="X6694" i="1"/>
  <c r="U6694" i="1"/>
  <c r="S6694" i="1"/>
  <c r="G6694" i="1"/>
  <c r="F6694" i="1"/>
  <c r="E6694" i="1"/>
  <c r="D6694" i="1"/>
  <c r="C6694" i="1"/>
  <c r="Z6693" i="1"/>
  <c r="X6693" i="1"/>
  <c r="U6693" i="1"/>
  <c r="S6693" i="1"/>
  <c r="G6693" i="1"/>
  <c r="F6693" i="1"/>
  <c r="E6693" i="1"/>
  <c r="D6693" i="1"/>
  <c r="C6693" i="1"/>
  <c r="Z6692" i="1"/>
  <c r="X6692" i="1"/>
  <c r="U6692" i="1"/>
  <c r="S6692" i="1"/>
  <c r="G6692" i="1"/>
  <c r="F6692" i="1"/>
  <c r="E6692" i="1"/>
  <c r="D6692" i="1"/>
  <c r="C6692" i="1"/>
  <c r="Z6691" i="1"/>
  <c r="X6691" i="1"/>
  <c r="U6691" i="1"/>
  <c r="S6691" i="1"/>
  <c r="G6691" i="1"/>
  <c r="F6691" i="1"/>
  <c r="E6691" i="1"/>
  <c r="D6691" i="1"/>
  <c r="C6691" i="1"/>
  <c r="Z6690" i="1"/>
  <c r="X6690" i="1"/>
  <c r="U6690" i="1"/>
  <c r="S6690" i="1"/>
  <c r="G6690" i="1"/>
  <c r="F6690" i="1"/>
  <c r="E6690" i="1"/>
  <c r="D6690" i="1"/>
  <c r="C6690" i="1"/>
  <c r="Z6689" i="1"/>
  <c r="X6689" i="1"/>
  <c r="U6689" i="1"/>
  <c r="S6689" i="1"/>
  <c r="G6689" i="1"/>
  <c r="F6689" i="1"/>
  <c r="E6689" i="1"/>
  <c r="D6689" i="1"/>
  <c r="C6689" i="1"/>
  <c r="Z6688" i="1"/>
  <c r="X6688" i="1"/>
  <c r="U6688" i="1"/>
  <c r="S6688" i="1"/>
  <c r="G6688" i="1"/>
  <c r="F6688" i="1"/>
  <c r="E6688" i="1"/>
  <c r="D6688" i="1"/>
  <c r="C6688" i="1"/>
  <c r="Z6687" i="1"/>
  <c r="X6687" i="1"/>
  <c r="U6687" i="1"/>
  <c r="S6687" i="1"/>
  <c r="G6687" i="1"/>
  <c r="F6687" i="1"/>
  <c r="E6687" i="1"/>
  <c r="D6687" i="1"/>
  <c r="C6687" i="1"/>
  <c r="Z6686" i="1"/>
  <c r="X6686" i="1"/>
  <c r="U6686" i="1"/>
  <c r="S6686" i="1"/>
  <c r="G6686" i="1"/>
  <c r="F6686" i="1"/>
  <c r="E6686" i="1"/>
  <c r="D6686" i="1"/>
  <c r="C6686" i="1"/>
  <c r="Z6685" i="1"/>
  <c r="X6685" i="1"/>
  <c r="U6685" i="1"/>
  <c r="S6685" i="1"/>
  <c r="G6685" i="1"/>
  <c r="F6685" i="1"/>
  <c r="E6685" i="1"/>
  <c r="D6685" i="1"/>
  <c r="C6685" i="1"/>
  <c r="Z6684" i="1"/>
  <c r="X6684" i="1"/>
  <c r="U6684" i="1"/>
  <c r="S6684" i="1"/>
  <c r="G6684" i="1"/>
  <c r="F6684" i="1"/>
  <c r="E6684" i="1"/>
  <c r="D6684" i="1"/>
  <c r="C6684" i="1"/>
  <c r="Z6683" i="1"/>
  <c r="X6683" i="1"/>
  <c r="U6683" i="1"/>
  <c r="S6683" i="1"/>
  <c r="G6683" i="1"/>
  <c r="F6683" i="1"/>
  <c r="E6683" i="1"/>
  <c r="D6683" i="1"/>
  <c r="C6683" i="1"/>
  <c r="Z6682" i="1"/>
  <c r="X6682" i="1"/>
  <c r="U6682" i="1"/>
  <c r="S6682" i="1"/>
  <c r="G6682" i="1"/>
  <c r="F6682" i="1"/>
  <c r="E6682" i="1"/>
  <c r="D6682" i="1"/>
  <c r="C6682" i="1"/>
  <c r="Z6681" i="1"/>
  <c r="X6681" i="1"/>
  <c r="U6681" i="1"/>
  <c r="S6681" i="1"/>
  <c r="G6681" i="1"/>
  <c r="F6681" i="1"/>
  <c r="E6681" i="1"/>
  <c r="D6681" i="1"/>
  <c r="C6681" i="1"/>
  <c r="Z6680" i="1"/>
  <c r="X6680" i="1"/>
  <c r="U6680" i="1"/>
  <c r="S6680" i="1"/>
  <c r="G6680" i="1"/>
  <c r="F6680" i="1"/>
  <c r="E6680" i="1"/>
  <c r="D6680" i="1"/>
  <c r="C6680" i="1"/>
  <c r="Z6679" i="1"/>
  <c r="X6679" i="1"/>
  <c r="U6679" i="1"/>
  <c r="S6679" i="1"/>
  <c r="G6679" i="1"/>
  <c r="F6679" i="1"/>
  <c r="E6679" i="1"/>
  <c r="D6679" i="1"/>
  <c r="C6679" i="1"/>
  <c r="Z6678" i="1"/>
  <c r="X6678" i="1"/>
  <c r="U6678" i="1"/>
  <c r="S6678" i="1"/>
  <c r="G6678" i="1"/>
  <c r="F6678" i="1"/>
  <c r="E6678" i="1"/>
  <c r="D6678" i="1"/>
  <c r="C6678" i="1"/>
  <c r="Z6677" i="1"/>
  <c r="X6677" i="1"/>
  <c r="U6677" i="1"/>
  <c r="S6677" i="1"/>
  <c r="G6677" i="1"/>
  <c r="F6677" i="1"/>
  <c r="E6677" i="1"/>
  <c r="D6677" i="1"/>
  <c r="C6677" i="1"/>
  <c r="Z6676" i="1"/>
  <c r="X6676" i="1"/>
  <c r="U6676" i="1"/>
  <c r="S6676" i="1"/>
  <c r="G6676" i="1"/>
  <c r="F6676" i="1"/>
  <c r="E6676" i="1"/>
  <c r="D6676" i="1"/>
  <c r="C6676" i="1"/>
  <c r="Z6675" i="1"/>
  <c r="X6675" i="1"/>
  <c r="U6675" i="1"/>
  <c r="S6675" i="1"/>
  <c r="G6675" i="1"/>
  <c r="F6675" i="1"/>
  <c r="E6675" i="1"/>
  <c r="D6675" i="1"/>
  <c r="C6675" i="1"/>
  <c r="Z6674" i="1"/>
  <c r="X6674" i="1"/>
  <c r="U6674" i="1"/>
  <c r="S6674" i="1"/>
  <c r="G6674" i="1"/>
  <c r="F6674" i="1"/>
  <c r="E6674" i="1"/>
  <c r="D6674" i="1"/>
  <c r="C6674" i="1"/>
  <c r="Z6673" i="1"/>
  <c r="X6673" i="1"/>
  <c r="U6673" i="1"/>
  <c r="S6673" i="1"/>
  <c r="G6673" i="1"/>
  <c r="F6673" i="1"/>
  <c r="E6673" i="1"/>
  <c r="D6673" i="1"/>
  <c r="C6673" i="1"/>
  <c r="Z6672" i="1"/>
  <c r="X6672" i="1"/>
  <c r="U6672" i="1"/>
  <c r="S6672" i="1"/>
  <c r="G6672" i="1"/>
  <c r="F6672" i="1"/>
  <c r="E6672" i="1"/>
  <c r="D6672" i="1"/>
  <c r="C6672" i="1"/>
  <c r="Z6671" i="1"/>
  <c r="X6671" i="1"/>
  <c r="U6671" i="1"/>
  <c r="S6671" i="1"/>
  <c r="G6671" i="1"/>
  <c r="F6671" i="1"/>
  <c r="E6671" i="1"/>
  <c r="D6671" i="1"/>
  <c r="C6671" i="1"/>
  <c r="Z6670" i="1"/>
  <c r="X6670" i="1"/>
  <c r="U6670" i="1"/>
  <c r="S6670" i="1"/>
  <c r="G6670" i="1"/>
  <c r="F6670" i="1"/>
  <c r="E6670" i="1"/>
  <c r="D6670" i="1"/>
  <c r="C6670" i="1"/>
  <c r="Z6669" i="1"/>
  <c r="X6669" i="1"/>
  <c r="U6669" i="1"/>
  <c r="S6669" i="1"/>
  <c r="G6669" i="1"/>
  <c r="F6669" i="1"/>
  <c r="E6669" i="1"/>
  <c r="D6669" i="1"/>
  <c r="C6669" i="1"/>
  <c r="Z6668" i="1"/>
  <c r="X6668" i="1"/>
  <c r="U6668" i="1"/>
  <c r="S6668" i="1"/>
  <c r="G6668" i="1"/>
  <c r="F6668" i="1"/>
  <c r="E6668" i="1"/>
  <c r="D6668" i="1"/>
  <c r="C6668" i="1"/>
  <c r="Z6667" i="1"/>
  <c r="X6667" i="1"/>
  <c r="U6667" i="1"/>
  <c r="S6667" i="1"/>
  <c r="G6667" i="1"/>
  <c r="F6667" i="1"/>
  <c r="E6667" i="1"/>
  <c r="D6667" i="1"/>
  <c r="C6667" i="1"/>
  <c r="Z6666" i="1"/>
  <c r="X6666" i="1"/>
  <c r="U6666" i="1"/>
  <c r="S6666" i="1"/>
  <c r="G6666" i="1"/>
  <c r="F6666" i="1"/>
  <c r="E6666" i="1"/>
  <c r="D6666" i="1"/>
  <c r="C6666" i="1"/>
  <c r="Z6665" i="1"/>
  <c r="X6665" i="1"/>
  <c r="U6665" i="1"/>
  <c r="S6665" i="1"/>
  <c r="G6665" i="1"/>
  <c r="F6665" i="1"/>
  <c r="E6665" i="1"/>
  <c r="D6665" i="1"/>
  <c r="C6665" i="1"/>
  <c r="Z6664" i="1"/>
  <c r="X6664" i="1"/>
  <c r="U6664" i="1"/>
  <c r="S6664" i="1"/>
  <c r="G6664" i="1"/>
  <c r="F6664" i="1"/>
  <c r="E6664" i="1"/>
  <c r="D6664" i="1"/>
  <c r="C6664" i="1"/>
  <c r="Z6663" i="1"/>
  <c r="X6663" i="1"/>
  <c r="U6663" i="1"/>
  <c r="S6663" i="1"/>
  <c r="G6663" i="1"/>
  <c r="F6663" i="1"/>
  <c r="E6663" i="1"/>
  <c r="D6663" i="1"/>
  <c r="C6663" i="1"/>
  <c r="Z6662" i="1"/>
  <c r="X6662" i="1"/>
  <c r="U6662" i="1"/>
  <c r="S6662" i="1"/>
  <c r="G6662" i="1"/>
  <c r="F6662" i="1"/>
  <c r="E6662" i="1"/>
  <c r="D6662" i="1"/>
  <c r="C6662" i="1"/>
  <c r="Z6661" i="1"/>
  <c r="X6661" i="1"/>
  <c r="U6661" i="1"/>
  <c r="S6661" i="1"/>
  <c r="G6661" i="1"/>
  <c r="F6661" i="1"/>
  <c r="E6661" i="1"/>
  <c r="D6661" i="1"/>
  <c r="C6661" i="1"/>
  <c r="Z6660" i="1"/>
  <c r="X6660" i="1"/>
  <c r="U6660" i="1"/>
  <c r="S6660" i="1"/>
  <c r="G6660" i="1"/>
  <c r="F6660" i="1"/>
  <c r="E6660" i="1"/>
  <c r="D6660" i="1"/>
  <c r="C6660" i="1"/>
  <c r="Z6659" i="1"/>
  <c r="X6659" i="1"/>
  <c r="U6659" i="1"/>
  <c r="S6659" i="1"/>
  <c r="G6659" i="1"/>
  <c r="F6659" i="1"/>
  <c r="E6659" i="1"/>
  <c r="D6659" i="1"/>
  <c r="C6659" i="1"/>
  <c r="Z6658" i="1"/>
  <c r="X6658" i="1"/>
  <c r="U6658" i="1"/>
  <c r="S6658" i="1"/>
  <c r="G6658" i="1"/>
  <c r="F6658" i="1"/>
  <c r="E6658" i="1"/>
  <c r="D6658" i="1"/>
  <c r="C6658" i="1"/>
  <c r="Z6657" i="1"/>
  <c r="X6657" i="1"/>
  <c r="U6657" i="1"/>
  <c r="S6657" i="1"/>
  <c r="G6657" i="1"/>
  <c r="F6657" i="1"/>
  <c r="E6657" i="1"/>
  <c r="D6657" i="1"/>
  <c r="C6657" i="1"/>
  <c r="Z6656" i="1"/>
  <c r="X6656" i="1"/>
  <c r="U6656" i="1"/>
  <c r="S6656" i="1"/>
  <c r="G6656" i="1"/>
  <c r="F6656" i="1"/>
  <c r="E6656" i="1"/>
  <c r="D6656" i="1"/>
  <c r="C6656" i="1"/>
  <c r="Z6655" i="1"/>
  <c r="X6655" i="1"/>
  <c r="U6655" i="1"/>
  <c r="S6655" i="1"/>
  <c r="G6655" i="1"/>
  <c r="F6655" i="1"/>
  <c r="E6655" i="1"/>
  <c r="D6655" i="1"/>
  <c r="C6655" i="1"/>
  <c r="Z6654" i="1"/>
  <c r="X6654" i="1"/>
  <c r="U6654" i="1"/>
  <c r="S6654" i="1"/>
  <c r="G6654" i="1"/>
  <c r="F6654" i="1"/>
  <c r="E6654" i="1"/>
  <c r="D6654" i="1"/>
  <c r="C6654" i="1"/>
  <c r="Z6653" i="1"/>
  <c r="X6653" i="1"/>
  <c r="U6653" i="1"/>
  <c r="S6653" i="1"/>
  <c r="G6653" i="1"/>
  <c r="F6653" i="1"/>
  <c r="E6653" i="1"/>
  <c r="D6653" i="1"/>
  <c r="C6653" i="1"/>
  <c r="Z6652" i="1"/>
  <c r="X6652" i="1"/>
  <c r="U6652" i="1"/>
  <c r="S6652" i="1"/>
  <c r="G6652" i="1"/>
  <c r="F6652" i="1"/>
  <c r="E6652" i="1"/>
  <c r="D6652" i="1"/>
  <c r="C6652" i="1"/>
  <c r="Z6651" i="1"/>
  <c r="X6651" i="1"/>
  <c r="U6651" i="1"/>
  <c r="S6651" i="1"/>
  <c r="G6651" i="1"/>
  <c r="F6651" i="1"/>
  <c r="E6651" i="1"/>
  <c r="D6651" i="1"/>
  <c r="C6651" i="1"/>
  <c r="Z6650" i="1"/>
  <c r="X6650" i="1"/>
  <c r="U6650" i="1"/>
  <c r="S6650" i="1"/>
  <c r="G6650" i="1"/>
  <c r="F6650" i="1"/>
  <c r="E6650" i="1"/>
  <c r="D6650" i="1"/>
  <c r="C6650" i="1"/>
  <c r="Z6649" i="1"/>
  <c r="X6649" i="1"/>
  <c r="U6649" i="1"/>
  <c r="S6649" i="1"/>
  <c r="G6649" i="1"/>
  <c r="F6649" i="1"/>
  <c r="E6649" i="1"/>
  <c r="D6649" i="1"/>
  <c r="C6649" i="1"/>
  <c r="Z6648" i="1"/>
  <c r="X6648" i="1"/>
  <c r="U6648" i="1"/>
  <c r="S6648" i="1"/>
  <c r="G6648" i="1"/>
  <c r="F6648" i="1"/>
  <c r="E6648" i="1"/>
  <c r="D6648" i="1"/>
  <c r="C6648" i="1"/>
  <c r="Z6647" i="1"/>
  <c r="X6647" i="1"/>
  <c r="U6647" i="1"/>
  <c r="S6647" i="1"/>
  <c r="G6647" i="1"/>
  <c r="F6647" i="1"/>
  <c r="E6647" i="1"/>
  <c r="D6647" i="1"/>
  <c r="C6647" i="1"/>
  <c r="Z6646" i="1"/>
  <c r="X6646" i="1"/>
  <c r="U6646" i="1"/>
  <c r="S6646" i="1"/>
  <c r="G6646" i="1"/>
  <c r="F6646" i="1"/>
  <c r="E6646" i="1"/>
  <c r="D6646" i="1"/>
  <c r="C6646" i="1"/>
  <c r="Z6645" i="1"/>
  <c r="X6645" i="1"/>
  <c r="U6645" i="1"/>
  <c r="S6645" i="1"/>
  <c r="G6645" i="1"/>
  <c r="F6645" i="1"/>
  <c r="E6645" i="1"/>
  <c r="D6645" i="1"/>
  <c r="C6645" i="1"/>
  <c r="Z6644" i="1"/>
  <c r="X6644" i="1"/>
  <c r="U6644" i="1"/>
  <c r="S6644" i="1"/>
  <c r="G6644" i="1"/>
  <c r="F6644" i="1"/>
  <c r="E6644" i="1"/>
  <c r="D6644" i="1"/>
  <c r="C6644" i="1"/>
  <c r="Z6643" i="1"/>
  <c r="X6643" i="1"/>
  <c r="U6643" i="1"/>
  <c r="S6643" i="1"/>
  <c r="G6643" i="1"/>
  <c r="F6643" i="1"/>
  <c r="E6643" i="1"/>
  <c r="D6643" i="1"/>
  <c r="C6643" i="1"/>
  <c r="Z6642" i="1"/>
  <c r="X6642" i="1"/>
  <c r="U6642" i="1"/>
  <c r="S6642" i="1"/>
  <c r="G6642" i="1"/>
  <c r="F6642" i="1"/>
  <c r="E6642" i="1"/>
  <c r="D6642" i="1"/>
  <c r="C6642" i="1"/>
  <c r="Z6641" i="1"/>
  <c r="X6641" i="1"/>
  <c r="U6641" i="1"/>
  <c r="S6641" i="1"/>
  <c r="G6641" i="1"/>
  <c r="F6641" i="1"/>
  <c r="E6641" i="1"/>
  <c r="D6641" i="1"/>
  <c r="C6641" i="1"/>
  <c r="Z6640" i="1"/>
  <c r="X6640" i="1"/>
  <c r="U6640" i="1"/>
  <c r="S6640" i="1"/>
  <c r="G6640" i="1"/>
  <c r="F6640" i="1"/>
  <c r="E6640" i="1"/>
  <c r="D6640" i="1"/>
  <c r="C6640" i="1"/>
  <c r="Z6639" i="1"/>
  <c r="X6639" i="1"/>
  <c r="U6639" i="1"/>
  <c r="S6639" i="1"/>
  <c r="G6639" i="1"/>
  <c r="F6639" i="1"/>
  <c r="E6639" i="1"/>
  <c r="D6639" i="1"/>
  <c r="C6639" i="1"/>
  <c r="Z6638" i="1"/>
  <c r="X6638" i="1"/>
  <c r="U6638" i="1"/>
  <c r="S6638" i="1"/>
  <c r="G6638" i="1"/>
  <c r="F6638" i="1"/>
  <c r="E6638" i="1"/>
  <c r="D6638" i="1"/>
  <c r="C6638" i="1"/>
  <c r="Z6637" i="1"/>
  <c r="X6637" i="1"/>
  <c r="U6637" i="1"/>
  <c r="S6637" i="1"/>
  <c r="G6637" i="1"/>
  <c r="F6637" i="1"/>
  <c r="E6637" i="1"/>
  <c r="D6637" i="1"/>
  <c r="C6637" i="1"/>
  <c r="Z6636" i="1"/>
  <c r="X6636" i="1"/>
  <c r="U6636" i="1"/>
  <c r="S6636" i="1"/>
  <c r="G6636" i="1"/>
  <c r="F6636" i="1"/>
  <c r="E6636" i="1"/>
  <c r="D6636" i="1"/>
  <c r="C6636" i="1"/>
  <c r="Z6635" i="1"/>
  <c r="X6635" i="1"/>
  <c r="U6635" i="1"/>
  <c r="S6635" i="1"/>
  <c r="G6635" i="1"/>
  <c r="F6635" i="1"/>
  <c r="E6635" i="1"/>
  <c r="D6635" i="1"/>
  <c r="C6635" i="1"/>
  <c r="Z6634" i="1"/>
  <c r="X6634" i="1"/>
  <c r="U6634" i="1"/>
  <c r="S6634" i="1"/>
  <c r="G6634" i="1"/>
  <c r="F6634" i="1"/>
  <c r="E6634" i="1"/>
  <c r="D6634" i="1"/>
  <c r="C6634" i="1"/>
  <c r="Z6633" i="1"/>
  <c r="X6633" i="1"/>
  <c r="U6633" i="1"/>
  <c r="S6633" i="1"/>
  <c r="G6633" i="1"/>
  <c r="F6633" i="1"/>
  <c r="E6633" i="1"/>
  <c r="D6633" i="1"/>
  <c r="C6633" i="1"/>
  <c r="Z6632" i="1"/>
  <c r="X6632" i="1"/>
  <c r="U6632" i="1"/>
  <c r="S6632" i="1"/>
  <c r="G6632" i="1"/>
  <c r="F6632" i="1"/>
  <c r="E6632" i="1"/>
  <c r="D6632" i="1"/>
  <c r="C6632" i="1"/>
  <c r="Z6631" i="1"/>
  <c r="X6631" i="1"/>
  <c r="U6631" i="1"/>
  <c r="S6631" i="1"/>
  <c r="G6631" i="1"/>
  <c r="F6631" i="1"/>
  <c r="E6631" i="1"/>
  <c r="D6631" i="1"/>
  <c r="C6631" i="1"/>
  <c r="Z6630" i="1"/>
  <c r="X6630" i="1"/>
  <c r="U6630" i="1"/>
  <c r="S6630" i="1"/>
  <c r="G6630" i="1"/>
  <c r="F6630" i="1"/>
  <c r="E6630" i="1"/>
  <c r="D6630" i="1"/>
  <c r="C6630" i="1"/>
  <c r="Z6629" i="1"/>
  <c r="X6629" i="1"/>
  <c r="U6629" i="1"/>
  <c r="S6629" i="1"/>
  <c r="G6629" i="1"/>
  <c r="F6629" i="1"/>
  <c r="E6629" i="1"/>
  <c r="D6629" i="1"/>
  <c r="C6629" i="1"/>
  <c r="Z6628" i="1"/>
  <c r="X6628" i="1"/>
  <c r="U6628" i="1"/>
  <c r="S6628" i="1"/>
  <c r="G6628" i="1"/>
  <c r="F6628" i="1"/>
  <c r="E6628" i="1"/>
  <c r="D6628" i="1"/>
  <c r="C6628" i="1"/>
  <c r="Z6627" i="1"/>
  <c r="X6627" i="1"/>
  <c r="U6627" i="1"/>
  <c r="S6627" i="1"/>
  <c r="G6627" i="1"/>
  <c r="F6627" i="1"/>
  <c r="E6627" i="1"/>
  <c r="D6627" i="1"/>
  <c r="C6627" i="1"/>
  <c r="Z6626" i="1"/>
  <c r="X6626" i="1"/>
  <c r="U6626" i="1"/>
  <c r="S6626" i="1"/>
  <c r="G6626" i="1"/>
  <c r="F6626" i="1"/>
  <c r="E6626" i="1"/>
  <c r="D6626" i="1"/>
  <c r="C6626" i="1"/>
  <c r="Z6625" i="1"/>
  <c r="X6625" i="1"/>
  <c r="U6625" i="1"/>
  <c r="S6625" i="1"/>
  <c r="G6625" i="1"/>
  <c r="F6625" i="1"/>
  <c r="E6625" i="1"/>
  <c r="D6625" i="1"/>
  <c r="C6625" i="1"/>
  <c r="Z6624" i="1"/>
  <c r="X6624" i="1"/>
  <c r="U6624" i="1"/>
  <c r="S6624" i="1"/>
  <c r="G6624" i="1"/>
  <c r="F6624" i="1"/>
  <c r="E6624" i="1"/>
  <c r="D6624" i="1"/>
  <c r="C6624" i="1"/>
  <c r="Z6623" i="1"/>
  <c r="X6623" i="1"/>
  <c r="U6623" i="1"/>
  <c r="S6623" i="1"/>
  <c r="G6623" i="1"/>
  <c r="F6623" i="1"/>
  <c r="E6623" i="1"/>
  <c r="D6623" i="1"/>
  <c r="C6623" i="1"/>
  <c r="Z6622" i="1"/>
  <c r="X6622" i="1"/>
  <c r="U6622" i="1"/>
  <c r="S6622" i="1"/>
  <c r="G6622" i="1"/>
  <c r="F6622" i="1"/>
  <c r="E6622" i="1"/>
  <c r="D6622" i="1"/>
  <c r="C6622" i="1"/>
  <c r="Z6621" i="1"/>
  <c r="X6621" i="1"/>
  <c r="U6621" i="1"/>
  <c r="S6621" i="1"/>
  <c r="G6621" i="1"/>
  <c r="F6621" i="1"/>
  <c r="E6621" i="1"/>
  <c r="D6621" i="1"/>
  <c r="C6621" i="1"/>
  <c r="Z6620" i="1"/>
  <c r="X6620" i="1"/>
  <c r="U6620" i="1"/>
  <c r="S6620" i="1"/>
  <c r="G6620" i="1"/>
  <c r="F6620" i="1"/>
  <c r="E6620" i="1"/>
  <c r="D6620" i="1"/>
  <c r="C6620" i="1"/>
  <c r="Z6619" i="1"/>
  <c r="X6619" i="1"/>
  <c r="U6619" i="1"/>
  <c r="S6619" i="1"/>
  <c r="G6619" i="1"/>
  <c r="F6619" i="1"/>
  <c r="E6619" i="1"/>
  <c r="D6619" i="1"/>
  <c r="C6619" i="1"/>
  <c r="Z6618" i="1"/>
  <c r="X6618" i="1"/>
  <c r="U6618" i="1"/>
  <c r="S6618" i="1"/>
  <c r="G6618" i="1"/>
  <c r="F6618" i="1"/>
  <c r="E6618" i="1"/>
  <c r="D6618" i="1"/>
  <c r="C6618" i="1"/>
  <c r="Z6617" i="1"/>
  <c r="X6617" i="1"/>
  <c r="U6617" i="1"/>
  <c r="S6617" i="1"/>
  <c r="G6617" i="1"/>
  <c r="F6617" i="1"/>
  <c r="E6617" i="1"/>
  <c r="D6617" i="1"/>
  <c r="C6617" i="1"/>
  <c r="Z6616" i="1"/>
  <c r="X6616" i="1"/>
  <c r="U6616" i="1"/>
  <c r="S6616" i="1"/>
  <c r="G6616" i="1"/>
  <c r="F6616" i="1"/>
  <c r="E6616" i="1"/>
  <c r="D6616" i="1"/>
  <c r="C6616" i="1"/>
  <c r="Z6615" i="1"/>
  <c r="X6615" i="1"/>
  <c r="U6615" i="1"/>
  <c r="S6615" i="1"/>
  <c r="G6615" i="1"/>
  <c r="F6615" i="1"/>
  <c r="E6615" i="1"/>
  <c r="D6615" i="1"/>
  <c r="C6615" i="1"/>
  <c r="Z6614" i="1"/>
  <c r="X6614" i="1"/>
  <c r="U6614" i="1"/>
  <c r="S6614" i="1"/>
  <c r="G6614" i="1"/>
  <c r="F6614" i="1"/>
  <c r="E6614" i="1"/>
  <c r="D6614" i="1"/>
  <c r="C6614" i="1"/>
  <c r="Z6613" i="1"/>
  <c r="X6613" i="1"/>
  <c r="U6613" i="1"/>
  <c r="S6613" i="1"/>
  <c r="G6613" i="1"/>
  <c r="F6613" i="1"/>
  <c r="E6613" i="1"/>
  <c r="D6613" i="1"/>
  <c r="C6613" i="1"/>
  <c r="Z6612" i="1"/>
  <c r="X6612" i="1"/>
  <c r="U6612" i="1"/>
  <c r="S6612" i="1"/>
  <c r="G6612" i="1"/>
  <c r="F6612" i="1"/>
  <c r="E6612" i="1"/>
  <c r="D6612" i="1"/>
  <c r="C6612" i="1"/>
  <c r="Z6611" i="1"/>
  <c r="X6611" i="1"/>
  <c r="U6611" i="1"/>
  <c r="S6611" i="1"/>
  <c r="G6611" i="1"/>
  <c r="F6611" i="1"/>
  <c r="E6611" i="1"/>
  <c r="D6611" i="1"/>
  <c r="C6611" i="1"/>
  <c r="Z6610" i="1"/>
  <c r="X6610" i="1"/>
  <c r="U6610" i="1"/>
  <c r="S6610" i="1"/>
  <c r="G6610" i="1"/>
  <c r="F6610" i="1"/>
  <c r="E6610" i="1"/>
  <c r="D6610" i="1"/>
  <c r="C6610" i="1"/>
  <c r="Z6609" i="1"/>
  <c r="X6609" i="1"/>
  <c r="U6609" i="1"/>
  <c r="S6609" i="1"/>
  <c r="G6609" i="1"/>
  <c r="F6609" i="1"/>
  <c r="E6609" i="1"/>
  <c r="D6609" i="1"/>
  <c r="C6609" i="1"/>
  <c r="Z6608" i="1"/>
  <c r="X6608" i="1"/>
  <c r="U6608" i="1"/>
  <c r="S6608" i="1"/>
  <c r="G6608" i="1"/>
  <c r="F6608" i="1"/>
  <c r="E6608" i="1"/>
  <c r="D6608" i="1"/>
  <c r="C6608" i="1"/>
  <c r="Z6607" i="1"/>
  <c r="X6607" i="1"/>
  <c r="U6607" i="1"/>
  <c r="S6607" i="1"/>
  <c r="G6607" i="1"/>
  <c r="F6607" i="1"/>
  <c r="E6607" i="1"/>
  <c r="D6607" i="1"/>
  <c r="C6607" i="1"/>
  <c r="Z6606" i="1"/>
  <c r="X6606" i="1"/>
  <c r="U6606" i="1"/>
  <c r="S6606" i="1"/>
  <c r="G6606" i="1"/>
  <c r="F6606" i="1"/>
  <c r="E6606" i="1"/>
  <c r="D6606" i="1"/>
  <c r="C6606" i="1"/>
  <c r="Z6605" i="1"/>
  <c r="X6605" i="1"/>
  <c r="U6605" i="1"/>
  <c r="S6605" i="1"/>
  <c r="G6605" i="1"/>
  <c r="F6605" i="1"/>
  <c r="E6605" i="1"/>
  <c r="D6605" i="1"/>
  <c r="C6605" i="1"/>
  <c r="Z6604" i="1"/>
  <c r="X6604" i="1"/>
  <c r="U6604" i="1"/>
  <c r="S6604" i="1"/>
  <c r="G6604" i="1"/>
  <c r="F6604" i="1"/>
  <c r="E6604" i="1"/>
  <c r="D6604" i="1"/>
  <c r="C6604" i="1"/>
  <c r="Z6603" i="1"/>
  <c r="X6603" i="1"/>
  <c r="U6603" i="1"/>
  <c r="S6603" i="1"/>
  <c r="G6603" i="1"/>
  <c r="F6603" i="1"/>
  <c r="E6603" i="1"/>
  <c r="D6603" i="1"/>
  <c r="C6603" i="1"/>
  <c r="Z6602" i="1"/>
  <c r="X6602" i="1"/>
  <c r="U6602" i="1"/>
  <c r="S6602" i="1"/>
  <c r="G6602" i="1"/>
  <c r="F6602" i="1"/>
  <c r="E6602" i="1"/>
  <c r="D6602" i="1"/>
  <c r="C6602" i="1"/>
  <c r="Z6601" i="1"/>
  <c r="X6601" i="1"/>
  <c r="U6601" i="1"/>
  <c r="S6601" i="1"/>
  <c r="G6601" i="1"/>
  <c r="F6601" i="1"/>
  <c r="E6601" i="1"/>
  <c r="D6601" i="1"/>
  <c r="C6601" i="1"/>
  <c r="Z6600" i="1"/>
  <c r="X6600" i="1"/>
  <c r="U6600" i="1"/>
  <c r="S6600" i="1"/>
  <c r="G6600" i="1"/>
  <c r="F6600" i="1"/>
  <c r="E6600" i="1"/>
  <c r="D6600" i="1"/>
  <c r="C6600" i="1"/>
  <c r="Z6599" i="1"/>
  <c r="X6599" i="1"/>
  <c r="U6599" i="1"/>
  <c r="S6599" i="1"/>
  <c r="G6599" i="1"/>
  <c r="F6599" i="1"/>
  <c r="E6599" i="1"/>
  <c r="D6599" i="1"/>
  <c r="C6599" i="1"/>
  <c r="Z6598" i="1"/>
  <c r="X6598" i="1"/>
  <c r="U6598" i="1"/>
  <c r="S6598" i="1"/>
  <c r="G6598" i="1"/>
  <c r="F6598" i="1"/>
  <c r="E6598" i="1"/>
  <c r="D6598" i="1"/>
  <c r="C6598" i="1"/>
  <c r="Z6597" i="1"/>
  <c r="X6597" i="1"/>
  <c r="U6597" i="1"/>
  <c r="S6597" i="1"/>
  <c r="G6597" i="1"/>
  <c r="F6597" i="1"/>
  <c r="E6597" i="1"/>
  <c r="D6597" i="1"/>
  <c r="C6597" i="1"/>
  <c r="Z6596" i="1"/>
  <c r="X6596" i="1"/>
  <c r="U6596" i="1"/>
  <c r="S6596" i="1"/>
  <c r="G6596" i="1"/>
  <c r="F6596" i="1"/>
  <c r="E6596" i="1"/>
  <c r="D6596" i="1"/>
  <c r="C6596" i="1"/>
  <c r="Z6595" i="1"/>
  <c r="X6595" i="1"/>
  <c r="U6595" i="1"/>
  <c r="S6595" i="1"/>
  <c r="G6595" i="1"/>
  <c r="F6595" i="1"/>
  <c r="E6595" i="1"/>
  <c r="D6595" i="1"/>
  <c r="C6595" i="1"/>
  <c r="Z6594" i="1"/>
  <c r="X6594" i="1"/>
  <c r="U6594" i="1"/>
  <c r="S6594" i="1"/>
  <c r="G6594" i="1"/>
  <c r="F6594" i="1"/>
  <c r="E6594" i="1"/>
  <c r="D6594" i="1"/>
  <c r="C6594" i="1"/>
  <c r="Z6593" i="1"/>
  <c r="X6593" i="1"/>
  <c r="U6593" i="1"/>
  <c r="S6593" i="1"/>
  <c r="G6593" i="1"/>
  <c r="F6593" i="1"/>
  <c r="E6593" i="1"/>
  <c r="D6593" i="1"/>
  <c r="C6593" i="1"/>
  <c r="Z6592" i="1"/>
  <c r="X6592" i="1"/>
  <c r="U6592" i="1"/>
  <c r="S6592" i="1"/>
  <c r="G6592" i="1"/>
  <c r="F6592" i="1"/>
  <c r="E6592" i="1"/>
  <c r="D6592" i="1"/>
  <c r="C6592" i="1"/>
  <c r="Z6591" i="1"/>
  <c r="X6591" i="1"/>
  <c r="U6591" i="1"/>
  <c r="S6591" i="1"/>
  <c r="G6591" i="1"/>
  <c r="F6591" i="1"/>
  <c r="E6591" i="1"/>
  <c r="D6591" i="1"/>
  <c r="C6591" i="1"/>
  <c r="Z6590" i="1"/>
  <c r="X6590" i="1"/>
  <c r="U6590" i="1"/>
  <c r="S6590" i="1"/>
  <c r="G6590" i="1"/>
  <c r="F6590" i="1"/>
  <c r="E6590" i="1"/>
  <c r="D6590" i="1"/>
  <c r="C6590" i="1"/>
  <c r="Z6589" i="1"/>
  <c r="X6589" i="1"/>
  <c r="U6589" i="1"/>
  <c r="S6589" i="1"/>
  <c r="G6589" i="1"/>
  <c r="F6589" i="1"/>
  <c r="E6589" i="1"/>
  <c r="D6589" i="1"/>
  <c r="C6589" i="1"/>
  <c r="Z6588" i="1"/>
  <c r="X6588" i="1"/>
  <c r="U6588" i="1"/>
  <c r="S6588" i="1"/>
  <c r="G6588" i="1"/>
  <c r="F6588" i="1"/>
  <c r="E6588" i="1"/>
  <c r="D6588" i="1"/>
  <c r="C6588" i="1"/>
  <c r="Z6587" i="1"/>
  <c r="X6587" i="1"/>
  <c r="U6587" i="1"/>
  <c r="S6587" i="1"/>
  <c r="G6587" i="1"/>
  <c r="F6587" i="1"/>
  <c r="E6587" i="1"/>
  <c r="D6587" i="1"/>
  <c r="C6587" i="1"/>
  <c r="Z6586" i="1"/>
  <c r="X6586" i="1"/>
  <c r="U6586" i="1"/>
  <c r="S6586" i="1"/>
  <c r="G6586" i="1"/>
  <c r="F6586" i="1"/>
  <c r="E6586" i="1"/>
  <c r="D6586" i="1"/>
  <c r="C6586" i="1"/>
  <c r="Z6585" i="1"/>
  <c r="X6585" i="1"/>
  <c r="U6585" i="1"/>
  <c r="S6585" i="1"/>
  <c r="G6585" i="1"/>
  <c r="F6585" i="1"/>
  <c r="E6585" i="1"/>
  <c r="D6585" i="1"/>
  <c r="C6585" i="1"/>
  <c r="Z6584" i="1"/>
  <c r="X6584" i="1"/>
  <c r="U6584" i="1"/>
  <c r="S6584" i="1"/>
  <c r="G6584" i="1"/>
  <c r="F6584" i="1"/>
  <c r="E6584" i="1"/>
  <c r="D6584" i="1"/>
  <c r="C6584" i="1"/>
  <c r="Z6583" i="1"/>
  <c r="X6583" i="1"/>
  <c r="U6583" i="1"/>
  <c r="S6583" i="1"/>
  <c r="G6583" i="1"/>
  <c r="F6583" i="1"/>
  <c r="E6583" i="1"/>
  <c r="D6583" i="1"/>
  <c r="C6583" i="1"/>
  <c r="Z6582" i="1"/>
  <c r="X6582" i="1"/>
  <c r="U6582" i="1"/>
  <c r="S6582" i="1"/>
  <c r="G6582" i="1"/>
  <c r="F6582" i="1"/>
  <c r="E6582" i="1"/>
  <c r="D6582" i="1"/>
  <c r="C6582" i="1"/>
  <c r="Z6581" i="1"/>
  <c r="X6581" i="1"/>
  <c r="U6581" i="1"/>
  <c r="S6581" i="1"/>
  <c r="G6581" i="1"/>
  <c r="F6581" i="1"/>
  <c r="E6581" i="1"/>
  <c r="D6581" i="1"/>
  <c r="C6581" i="1"/>
  <c r="Z6580" i="1"/>
  <c r="X6580" i="1"/>
  <c r="U6580" i="1"/>
  <c r="S6580" i="1"/>
  <c r="G6580" i="1"/>
  <c r="F6580" i="1"/>
  <c r="E6580" i="1"/>
  <c r="D6580" i="1"/>
  <c r="C6580" i="1"/>
  <c r="Z6579" i="1"/>
  <c r="X6579" i="1"/>
  <c r="U6579" i="1"/>
  <c r="S6579" i="1"/>
  <c r="G6579" i="1"/>
  <c r="F6579" i="1"/>
  <c r="E6579" i="1"/>
  <c r="D6579" i="1"/>
  <c r="C6579" i="1"/>
  <c r="Z6578" i="1"/>
  <c r="X6578" i="1"/>
  <c r="U6578" i="1"/>
  <c r="S6578" i="1"/>
  <c r="G6578" i="1"/>
  <c r="F6578" i="1"/>
  <c r="E6578" i="1"/>
  <c r="D6578" i="1"/>
  <c r="C6578" i="1"/>
  <c r="Z6577" i="1"/>
  <c r="X6577" i="1"/>
  <c r="U6577" i="1"/>
  <c r="S6577" i="1"/>
  <c r="G6577" i="1"/>
  <c r="F6577" i="1"/>
  <c r="E6577" i="1"/>
  <c r="D6577" i="1"/>
  <c r="C6577" i="1"/>
  <c r="Z6576" i="1"/>
  <c r="X6576" i="1"/>
  <c r="U6576" i="1"/>
  <c r="S6576" i="1"/>
  <c r="G6576" i="1"/>
  <c r="F6576" i="1"/>
  <c r="E6576" i="1"/>
  <c r="D6576" i="1"/>
  <c r="C6576" i="1"/>
  <c r="Z6575" i="1"/>
  <c r="X6575" i="1"/>
  <c r="U6575" i="1"/>
  <c r="S6575" i="1"/>
  <c r="G6575" i="1"/>
  <c r="F6575" i="1"/>
  <c r="E6575" i="1"/>
  <c r="D6575" i="1"/>
  <c r="C6575" i="1"/>
  <c r="Z6574" i="1"/>
  <c r="X6574" i="1"/>
  <c r="U6574" i="1"/>
  <c r="S6574" i="1"/>
  <c r="G6574" i="1"/>
  <c r="F6574" i="1"/>
  <c r="E6574" i="1"/>
  <c r="D6574" i="1"/>
  <c r="C6574" i="1"/>
  <c r="Z6573" i="1"/>
  <c r="X6573" i="1"/>
  <c r="U6573" i="1"/>
  <c r="S6573" i="1"/>
  <c r="G6573" i="1"/>
  <c r="F6573" i="1"/>
  <c r="E6573" i="1"/>
  <c r="D6573" i="1"/>
  <c r="C6573" i="1"/>
  <c r="Z6572" i="1"/>
  <c r="X6572" i="1"/>
  <c r="U6572" i="1"/>
  <c r="S6572" i="1"/>
  <c r="G6572" i="1"/>
  <c r="F6572" i="1"/>
  <c r="E6572" i="1"/>
  <c r="D6572" i="1"/>
  <c r="C6572" i="1"/>
  <c r="Z6571" i="1"/>
  <c r="X6571" i="1"/>
  <c r="U6571" i="1"/>
  <c r="S6571" i="1"/>
  <c r="G6571" i="1"/>
  <c r="F6571" i="1"/>
  <c r="E6571" i="1"/>
  <c r="D6571" i="1"/>
  <c r="C6571" i="1"/>
  <c r="Z6570" i="1"/>
  <c r="X6570" i="1"/>
  <c r="U6570" i="1"/>
  <c r="S6570" i="1"/>
  <c r="G6570" i="1"/>
  <c r="F6570" i="1"/>
  <c r="E6570" i="1"/>
  <c r="D6570" i="1"/>
  <c r="C6570" i="1"/>
  <c r="Z6569" i="1"/>
  <c r="X6569" i="1"/>
  <c r="U6569" i="1"/>
  <c r="S6569" i="1"/>
  <c r="G6569" i="1"/>
  <c r="F6569" i="1"/>
  <c r="E6569" i="1"/>
  <c r="D6569" i="1"/>
  <c r="C6569" i="1"/>
  <c r="Z6568" i="1"/>
  <c r="X6568" i="1"/>
  <c r="U6568" i="1"/>
  <c r="S6568" i="1"/>
  <c r="G6568" i="1"/>
  <c r="F6568" i="1"/>
  <c r="E6568" i="1"/>
  <c r="D6568" i="1"/>
  <c r="C6568" i="1"/>
  <c r="Z6567" i="1"/>
  <c r="X6567" i="1"/>
  <c r="U6567" i="1"/>
  <c r="S6567" i="1"/>
  <c r="G6567" i="1"/>
  <c r="F6567" i="1"/>
  <c r="E6567" i="1"/>
  <c r="D6567" i="1"/>
  <c r="C6567" i="1"/>
  <c r="Z6566" i="1"/>
  <c r="X6566" i="1"/>
  <c r="U6566" i="1"/>
  <c r="S6566" i="1"/>
  <c r="G6566" i="1"/>
  <c r="F6566" i="1"/>
  <c r="E6566" i="1"/>
  <c r="D6566" i="1"/>
  <c r="C6566" i="1"/>
  <c r="Z6565" i="1"/>
  <c r="X6565" i="1"/>
  <c r="U6565" i="1"/>
  <c r="S6565" i="1"/>
  <c r="G6565" i="1"/>
  <c r="F6565" i="1"/>
  <c r="E6565" i="1"/>
  <c r="D6565" i="1"/>
  <c r="C6565" i="1"/>
  <c r="Z6564" i="1"/>
  <c r="X6564" i="1"/>
  <c r="U6564" i="1"/>
  <c r="S6564" i="1"/>
  <c r="G6564" i="1"/>
  <c r="F6564" i="1"/>
  <c r="E6564" i="1"/>
  <c r="D6564" i="1"/>
  <c r="C6564" i="1"/>
  <c r="Z6563" i="1"/>
  <c r="X6563" i="1"/>
  <c r="U6563" i="1"/>
  <c r="S6563" i="1"/>
  <c r="G6563" i="1"/>
  <c r="F6563" i="1"/>
  <c r="E6563" i="1"/>
  <c r="D6563" i="1"/>
  <c r="C6563" i="1"/>
  <c r="Z6562" i="1"/>
  <c r="X6562" i="1"/>
  <c r="U6562" i="1"/>
  <c r="S6562" i="1"/>
  <c r="G6562" i="1"/>
  <c r="F6562" i="1"/>
  <c r="E6562" i="1"/>
  <c r="D6562" i="1"/>
  <c r="C6562" i="1"/>
  <c r="Z6561" i="1"/>
  <c r="X6561" i="1"/>
  <c r="U6561" i="1"/>
  <c r="S6561" i="1"/>
  <c r="G6561" i="1"/>
  <c r="F6561" i="1"/>
  <c r="E6561" i="1"/>
  <c r="D6561" i="1"/>
  <c r="C6561" i="1"/>
  <c r="Z6560" i="1"/>
  <c r="X6560" i="1"/>
  <c r="U6560" i="1"/>
  <c r="S6560" i="1"/>
  <c r="G6560" i="1"/>
  <c r="F6560" i="1"/>
  <c r="E6560" i="1"/>
  <c r="D6560" i="1"/>
  <c r="C6560" i="1"/>
  <c r="Z6559" i="1"/>
  <c r="X6559" i="1"/>
  <c r="U6559" i="1"/>
  <c r="S6559" i="1"/>
  <c r="G6559" i="1"/>
  <c r="F6559" i="1"/>
  <c r="E6559" i="1"/>
  <c r="D6559" i="1"/>
  <c r="C6559" i="1"/>
  <c r="Z6558" i="1"/>
  <c r="X6558" i="1"/>
  <c r="U6558" i="1"/>
  <c r="S6558" i="1"/>
  <c r="G6558" i="1"/>
  <c r="F6558" i="1"/>
  <c r="E6558" i="1"/>
  <c r="D6558" i="1"/>
  <c r="C6558" i="1"/>
  <c r="Z6557" i="1"/>
  <c r="X6557" i="1"/>
  <c r="U6557" i="1"/>
  <c r="S6557" i="1"/>
  <c r="G6557" i="1"/>
  <c r="F6557" i="1"/>
  <c r="E6557" i="1"/>
  <c r="D6557" i="1"/>
  <c r="C6557" i="1"/>
  <c r="Z6556" i="1"/>
  <c r="X6556" i="1"/>
  <c r="U6556" i="1"/>
  <c r="S6556" i="1"/>
  <c r="G6556" i="1"/>
  <c r="F6556" i="1"/>
  <c r="E6556" i="1"/>
  <c r="D6556" i="1"/>
  <c r="C6556" i="1"/>
  <c r="Z6555" i="1"/>
  <c r="X6555" i="1"/>
  <c r="U6555" i="1"/>
  <c r="S6555" i="1"/>
  <c r="G6555" i="1"/>
  <c r="F6555" i="1"/>
  <c r="E6555" i="1"/>
  <c r="D6555" i="1"/>
  <c r="C6555" i="1"/>
  <c r="Z6554" i="1"/>
  <c r="X6554" i="1"/>
  <c r="U6554" i="1"/>
  <c r="S6554" i="1"/>
  <c r="G6554" i="1"/>
  <c r="F6554" i="1"/>
  <c r="E6554" i="1"/>
  <c r="D6554" i="1"/>
  <c r="C6554" i="1"/>
  <c r="Z6553" i="1"/>
  <c r="X6553" i="1"/>
  <c r="U6553" i="1"/>
  <c r="S6553" i="1"/>
  <c r="G6553" i="1"/>
  <c r="F6553" i="1"/>
  <c r="E6553" i="1"/>
  <c r="D6553" i="1"/>
  <c r="C6553" i="1"/>
  <c r="Z6552" i="1"/>
  <c r="X6552" i="1"/>
  <c r="U6552" i="1"/>
  <c r="S6552" i="1"/>
  <c r="G6552" i="1"/>
  <c r="F6552" i="1"/>
  <c r="E6552" i="1"/>
  <c r="D6552" i="1"/>
  <c r="C6552" i="1"/>
  <c r="Z6551" i="1"/>
  <c r="X6551" i="1"/>
  <c r="U6551" i="1"/>
  <c r="S6551" i="1"/>
  <c r="G6551" i="1"/>
  <c r="F6551" i="1"/>
  <c r="E6551" i="1"/>
  <c r="D6551" i="1"/>
  <c r="C6551" i="1"/>
  <c r="Z6550" i="1"/>
  <c r="X6550" i="1"/>
  <c r="U6550" i="1"/>
  <c r="S6550" i="1"/>
  <c r="G6550" i="1"/>
  <c r="F6550" i="1"/>
  <c r="E6550" i="1"/>
  <c r="D6550" i="1"/>
  <c r="C6550" i="1"/>
  <c r="Z6549" i="1"/>
  <c r="X6549" i="1"/>
  <c r="U6549" i="1"/>
  <c r="S6549" i="1"/>
  <c r="G6549" i="1"/>
  <c r="F6549" i="1"/>
  <c r="E6549" i="1"/>
  <c r="D6549" i="1"/>
  <c r="C6549" i="1"/>
  <c r="Z6548" i="1"/>
  <c r="X6548" i="1"/>
  <c r="U6548" i="1"/>
  <c r="S6548" i="1"/>
  <c r="G6548" i="1"/>
  <c r="F6548" i="1"/>
  <c r="E6548" i="1"/>
  <c r="D6548" i="1"/>
  <c r="C6548" i="1"/>
  <c r="Z6547" i="1"/>
  <c r="X6547" i="1"/>
  <c r="U6547" i="1"/>
  <c r="S6547" i="1"/>
  <c r="G6547" i="1"/>
  <c r="F6547" i="1"/>
  <c r="E6547" i="1"/>
  <c r="D6547" i="1"/>
  <c r="C6547" i="1"/>
  <c r="Z6546" i="1"/>
  <c r="X6546" i="1"/>
  <c r="U6546" i="1"/>
  <c r="S6546" i="1"/>
  <c r="G6546" i="1"/>
  <c r="F6546" i="1"/>
  <c r="E6546" i="1"/>
  <c r="D6546" i="1"/>
  <c r="C6546" i="1"/>
  <c r="Z6545" i="1"/>
  <c r="X6545" i="1"/>
  <c r="U6545" i="1"/>
  <c r="S6545" i="1"/>
  <c r="G6545" i="1"/>
  <c r="F6545" i="1"/>
  <c r="E6545" i="1"/>
  <c r="D6545" i="1"/>
  <c r="C6545" i="1"/>
  <c r="Z6544" i="1"/>
  <c r="X6544" i="1"/>
  <c r="U6544" i="1"/>
  <c r="S6544" i="1"/>
  <c r="G6544" i="1"/>
  <c r="F6544" i="1"/>
  <c r="E6544" i="1"/>
  <c r="D6544" i="1"/>
  <c r="C6544" i="1"/>
  <c r="Z6543" i="1"/>
  <c r="X6543" i="1"/>
  <c r="U6543" i="1"/>
  <c r="S6543" i="1"/>
  <c r="G6543" i="1"/>
  <c r="F6543" i="1"/>
  <c r="E6543" i="1"/>
  <c r="D6543" i="1"/>
  <c r="C6543" i="1"/>
  <c r="Z6542" i="1"/>
  <c r="X6542" i="1"/>
  <c r="U6542" i="1"/>
  <c r="S6542" i="1"/>
  <c r="G6542" i="1"/>
  <c r="F6542" i="1"/>
  <c r="E6542" i="1"/>
  <c r="D6542" i="1"/>
  <c r="C6542" i="1"/>
  <c r="Z6541" i="1"/>
  <c r="X6541" i="1"/>
  <c r="U6541" i="1"/>
  <c r="S6541" i="1"/>
  <c r="G6541" i="1"/>
  <c r="F6541" i="1"/>
  <c r="E6541" i="1"/>
  <c r="D6541" i="1"/>
  <c r="C6541" i="1"/>
  <c r="Z6540" i="1"/>
  <c r="X6540" i="1"/>
  <c r="U6540" i="1"/>
  <c r="S6540" i="1"/>
  <c r="G6540" i="1"/>
  <c r="F6540" i="1"/>
  <c r="E6540" i="1"/>
  <c r="D6540" i="1"/>
  <c r="C6540" i="1"/>
  <c r="Z6539" i="1"/>
  <c r="X6539" i="1"/>
  <c r="U6539" i="1"/>
  <c r="S6539" i="1"/>
  <c r="G6539" i="1"/>
  <c r="F6539" i="1"/>
  <c r="E6539" i="1"/>
  <c r="D6539" i="1"/>
  <c r="C6539" i="1"/>
  <c r="Z6538" i="1"/>
  <c r="X6538" i="1"/>
  <c r="U6538" i="1"/>
  <c r="S6538" i="1"/>
  <c r="G6538" i="1"/>
  <c r="F6538" i="1"/>
  <c r="E6538" i="1"/>
  <c r="D6538" i="1"/>
  <c r="C6538" i="1"/>
  <c r="Z6537" i="1"/>
  <c r="X6537" i="1"/>
  <c r="U6537" i="1"/>
  <c r="S6537" i="1"/>
  <c r="G6537" i="1"/>
  <c r="F6537" i="1"/>
  <c r="E6537" i="1"/>
  <c r="D6537" i="1"/>
  <c r="C6537" i="1"/>
  <c r="Z6536" i="1"/>
  <c r="X6536" i="1"/>
  <c r="U6536" i="1"/>
  <c r="S6536" i="1"/>
  <c r="G6536" i="1"/>
  <c r="F6536" i="1"/>
  <c r="E6536" i="1"/>
  <c r="D6536" i="1"/>
  <c r="C6536" i="1"/>
  <c r="Z6535" i="1"/>
  <c r="X6535" i="1"/>
  <c r="U6535" i="1"/>
  <c r="S6535" i="1"/>
  <c r="G6535" i="1"/>
  <c r="F6535" i="1"/>
  <c r="E6535" i="1"/>
  <c r="D6535" i="1"/>
  <c r="C6535" i="1"/>
  <c r="Z6534" i="1"/>
  <c r="X6534" i="1"/>
  <c r="U6534" i="1"/>
  <c r="S6534" i="1"/>
  <c r="G6534" i="1"/>
  <c r="F6534" i="1"/>
  <c r="E6534" i="1"/>
  <c r="D6534" i="1"/>
  <c r="C6534" i="1"/>
  <c r="Z6533" i="1"/>
  <c r="X6533" i="1"/>
  <c r="U6533" i="1"/>
  <c r="S6533" i="1"/>
  <c r="G6533" i="1"/>
  <c r="F6533" i="1"/>
  <c r="E6533" i="1"/>
  <c r="D6533" i="1"/>
  <c r="C6533" i="1"/>
  <c r="Z6532" i="1"/>
  <c r="X6532" i="1"/>
  <c r="U6532" i="1"/>
  <c r="S6532" i="1"/>
  <c r="G6532" i="1"/>
  <c r="F6532" i="1"/>
  <c r="E6532" i="1"/>
  <c r="D6532" i="1"/>
  <c r="C6532" i="1"/>
  <c r="Z6531" i="1"/>
  <c r="X6531" i="1"/>
  <c r="U6531" i="1"/>
  <c r="S6531" i="1"/>
  <c r="G6531" i="1"/>
  <c r="F6531" i="1"/>
  <c r="E6531" i="1"/>
  <c r="D6531" i="1"/>
  <c r="C6531" i="1"/>
  <c r="Z6530" i="1"/>
  <c r="X6530" i="1"/>
  <c r="U6530" i="1"/>
  <c r="S6530" i="1"/>
  <c r="G6530" i="1"/>
  <c r="F6530" i="1"/>
  <c r="E6530" i="1"/>
  <c r="D6530" i="1"/>
  <c r="C6530" i="1"/>
  <c r="Z6529" i="1"/>
  <c r="X6529" i="1"/>
  <c r="U6529" i="1"/>
  <c r="S6529" i="1"/>
  <c r="G6529" i="1"/>
  <c r="F6529" i="1"/>
  <c r="E6529" i="1"/>
  <c r="D6529" i="1"/>
  <c r="C6529" i="1"/>
  <c r="Z6528" i="1"/>
  <c r="X6528" i="1"/>
  <c r="U6528" i="1"/>
  <c r="S6528" i="1"/>
  <c r="G6528" i="1"/>
  <c r="F6528" i="1"/>
  <c r="E6528" i="1"/>
  <c r="D6528" i="1"/>
  <c r="C6528" i="1"/>
  <c r="Z6527" i="1"/>
  <c r="X6527" i="1"/>
  <c r="U6527" i="1"/>
  <c r="S6527" i="1"/>
  <c r="G6527" i="1"/>
  <c r="F6527" i="1"/>
  <c r="E6527" i="1"/>
  <c r="D6527" i="1"/>
  <c r="C6527" i="1"/>
  <c r="Z6526" i="1"/>
  <c r="X6526" i="1"/>
  <c r="U6526" i="1"/>
  <c r="S6526" i="1"/>
  <c r="G6526" i="1"/>
  <c r="F6526" i="1"/>
  <c r="E6526" i="1"/>
  <c r="D6526" i="1"/>
  <c r="C6526" i="1"/>
  <c r="Z6525" i="1"/>
  <c r="X6525" i="1"/>
  <c r="U6525" i="1"/>
  <c r="S6525" i="1"/>
  <c r="G6525" i="1"/>
  <c r="F6525" i="1"/>
  <c r="E6525" i="1"/>
  <c r="D6525" i="1"/>
  <c r="C6525" i="1"/>
  <c r="Z6524" i="1"/>
  <c r="X6524" i="1"/>
  <c r="U6524" i="1"/>
  <c r="S6524" i="1"/>
  <c r="G6524" i="1"/>
  <c r="F6524" i="1"/>
  <c r="E6524" i="1"/>
  <c r="D6524" i="1"/>
  <c r="C6524" i="1"/>
  <c r="Z6523" i="1"/>
  <c r="X6523" i="1"/>
  <c r="U6523" i="1"/>
  <c r="S6523" i="1"/>
  <c r="G6523" i="1"/>
  <c r="F6523" i="1"/>
  <c r="E6523" i="1"/>
  <c r="D6523" i="1"/>
  <c r="C6523" i="1"/>
  <c r="Z6522" i="1"/>
  <c r="X6522" i="1"/>
  <c r="U6522" i="1"/>
  <c r="S6522" i="1"/>
  <c r="G6522" i="1"/>
  <c r="F6522" i="1"/>
  <c r="E6522" i="1"/>
  <c r="D6522" i="1"/>
  <c r="C6522" i="1"/>
  <c r="Z6521" i="1"/>
  <c r="X6521" i="1"/>
  <c r="U6521" i="1"/>
  <c r="S6521" i="1"/>
  <c r="G6521" i="1"/>
  <c r="F6521" i="1"/>
  <c r="E6521" i="1"/>
  <c r="D6521" i="1"/>
  <c r="C6521" i="1"/>
  <c r="Z6520" i="1"/>
  <c r="X6520" i="1"/>
  <c r="U6520" i="1"/>
  <c r="S6520" i="1"/>
  <c r="G6520" i="1"/>
  <c r="F6520" i="1"/>
  <c r="E6520" i="1"/>
  <c r="D6520" i="1"/>
  <c r="C6520" i="1"/>
  <c r="Z6519" i="1"/>
  <c r="X6519" i="1"/>
  <c r="U6519" i="1"/>
  <c r="S6519" i="1"/>
  <c r="G6519" i="1"/>
  <c r="F6519" i="1"/>
  <c r="E6519" i="1"/>
  <c r="D6519" i="1"/>
  <c r="C6519" i="1"/>
  <c r="Z6518" i="1"/>
  <c r="X6518" i="1"/>
  <c r="U6518" i="1"/>
  <c r="S6518" i="1"/>
  <c r="G6518" i="1"/>
  <c r="F6518" i="1"/>
  <c r="E6518" i="1"/>
  <c r="D6518" i="1"/>
  <c r="C6518" i="1"/>
  <c r="Z6517" i="1"/>
  <c r="X6517" i="1"/>
  <c r="U6517" i="1"/>
  <c r="S6517" i="1"/>
  <c r="G6517" i="1"/>
  <c r="F6517" i="1"/>
  <c r="E6517" i="1"/>
  <c r="D6517" i="1"/>
  <c r="C6517" i="1"/>
  <c r="Z6516" i="1"/>
  <c r="X6516" i="1"/>
  <c r="U6516" i="1"/>
  <c r="S6516" i="1"/>
  <c r="G6516" i="1"/>
  <c r="F6516" i="1"/>
  <c r="E6516" i="1"/>
  <c r="D6516" i="1"/>
  <c r="C6516" i="1"/>
  <c r="Z6515" i="1"/>
  <c r="X6515" i="1"/>
  <c r="U6515" i="1"/>
  <c r="S6515" i="1"/>
  <c r="G6515" i="1"/>
  <c r="F6515" i="1"/>
  <c r="E6515" i="1"/>
  <c r="D6515" i="1"/>
  <c r="C6515" i="1"/>
  <c r="Z6514" i="1"/>
  <c r="X6514" i="1"/>
  <c r="U6514" i="1"/>
  <c r="S6514" i="1"/>
  <c r="G6514" i="1"/>
  <c r="F6514" i="1"/>
  <c r="E6514" i="1"/>
  <c r="D6514" i="1"/>
  <c r="C6514" i="1"/>
  <c r="Z6513" i="1"/>
  <c r="X6513" i="1"/>
  <c r="U6513" i="1"/>
  <c r="S6513" i="1"/>
  <c r="G6513" i="1"/>
  <c r="F6513" i="1"/>
  <c r="E6513" i="1"/>
  <c r="D6513" i="1"/>
  <c r="C6513" i="1"/>
  <c r="Z6512" i="1"/>
  <c r="X6512" i="1"/>
  <c r="U6512" i="1"/>
  <c r="S6512" i="1"/>
  <c r="G6512" i="1"/>
  <c r="F6512" i="1"/>
  <c r="E6512" i="1"/>
  <c r="D6512" i="1"/>
  <c r="C6512" i="1"/>
  <c r="Z6511" i="1"/>
  <c r="X6511" i="1"/>
  <c r="U6511" i="1"/>
  <c r="S6511" i="1"/>
  <c r="G6511" i="1"/>
  <c r="F6511" i="1"/>
  <c r="E6511" i="1"/>
  <c r="D6511" i="1"/>
  <c r="C6511" i="1"/>
  <c r="Z6510" i="1"/>
  <c r="X6510" i="1"/>
  <c r="U6510" i="1"/>
  <c r="S6510" i="1"/>
  <c r="G6510" i="1"/>
  <c r="F6510" i="1"/>
  <c r="E6510" i="1"/>
  <c r="D6510" i="1"/>
  <c r="C6510" i="1"/>
  <c r="Z6509" i="1"/>
  <c r="X6509" i="1"/>
  <c r="U6509" i="1"/>
  <c r="S6509" i="1"/>
  <c r="G6509" i="1"/>
  <c r="F6509" i="1"/>
  <c r="E6509" i="1"/>
  <c r="D6509" i="1"/>
  <c r="C6509" i="1"/>
  <c r="Z6508" i="1"/>
  <c r="X6508" i="1"/>
  <c r="U6508" i="1"/>
  <c r="S6508" i="1"/>
  <c r="G6508" i="1"/>
  <c r="F6508" i="1"/>
  <c r="E6508" i="1"/>
  <c r="D6508" i="1"/>
  <c r="C6508" i="1"/>
  <c r="Z6507" i="1"/>
  <c r="X6507" i="1"/>
  <c r="U6507" i="1"/>
  <c r="S6507" i="1"/>
  <c r="G6507" i="1"/>
  <c r="F6507" i="1"/>
  <c r="E6507" i="1"/>
  <c r="D6507" i="1"/>
  <c r="C6507" i="1"/>
  <c r="Z6506" i="1"/>
  <c r="X6506" i="1"/>
  <c r="U6506" i="1"/>
  <c r="S6506" i="1"/>
  <c r="G6506" i="1"/>
  <c r="F6506" i="1"/>
  <c r="E6506" i="1"/>
  <c r="D6506" i="1"/>
  <c r="C6506" i="1"/>
  <c r="Z6505" i="1"/>
  <c r="X6505" i="1"/>
  <c r="U6505" i="1"/>
  <c r="S6505" i="1"/>
  <c r="G6505" i="1"/>
  <c r="F6505" i="1"/>
  <c r="E6505" i="1"/>
  <c r="D6505" i="1"/>
  <c r="C6505" i="1"/>
  <c r="Z6504" i="1"/>
  <c r="X6504" i="1"/>
  <c r="U6504" i="1"/>
  <c r="S6504" i="1"/>
  <c r="G6504" i="1"/>
  <c r="F6504" i="1"/>
  <c r="E6504" i="1"/>
  <c r="D6504" i="1"/>
  <c r="C6504" i="1"/>
  <c r="Z6503" i="1"/>
  <c r="X6503" i="1"/>
  <c r="U6503" i="1"/>
  <c r="S6503" i="1"/>
  <c r="G6503" i="1"/>
  <c r="F6503" i="1"/>
  <c r="E6503" i="1"/>
  <c r="D6503" i="1"/>
  <c r="C6503" i="1"/>
  <c r="Z6502" i="1"/>
  <c r="X6502" i="1"/>
  <c r="U6502" i="1"/>
  <c r="S6502" i="1"/>
  <c r="G6502" i="1"/>
  <c r="F6502" i="1"/>
  <c r="E6502" i="1"/>
  <c r="D6502" i="1"/>
  <c r="C6502" i="1"/>
  <c r="Z6501" i="1"/>
  <c r="X6501" i="1"/>
  <c r="U6501" i="1"/>
  <c r="S6501" i="1"/>
  <c r="G6501" i="1"/>
  <c r="F6501" i="1"/>
  <c r="E6501" i="1"/>
  <c r="D6501" i="1"/>
  <c r="C6501" i="1"/>
  <c r="Z6500" i="1"/>
  <c r="X6500" i="1"/>
  <c r="U6500" i="1"/>
  <c r="S6500" i="1"/>
  <c r="G6500" i="1"/>
  <c r="F6500" i="1"/>
  <c r="E6500" i="1"/>
  <c r="D6500" i="1"/>
  <c r="C6500" i="1"/>
  <c r="Z6499" i="1"/>
  <c r="X6499" i="1"/>
  <c r="U6499" i="1"/>
  <c r="S6499" i="1"/>
  <c r="G6499" i="1"/>
  <c r="F6499" i="1"/>
  <c r="E6499" i="1"/>
  <c r="D6499" i="1"/>
  <c r="C6499" i="1"/>
  <c r="Z6498" i="1"/>
  <c r="X6498" i="1"/>
  <c r="U6498" i="1"/>
  <c r="S6498" i="1"/>
  <c r="G6498" i="1"/>
  <c r="F6498" i="1"/>
  <c r="E6498" i="1"/>
  <c r="D6498" i="1"/>
  <c r="C6498" i="1"/>
  <c r="Z6497" i="1"/>
  <c r="X6497" i="1"/>
  <c r="U6497" i="1"/>
  <c r="S6497" i="1"/>
  <c r="G6497" i="1"/>
  <c r="F6497" i="1"/>
  <c r="E6497" i="1"/>
  <c r="D6497" i="1"/>
  <c r="C6497" i="1"/>
  <c r="Z6496" i="1"/>
  <c r="X6496" i="1"/>
  <c r="U6496" i="1"/>
  <c r="S6496" i="1"/>
  <c r="G6496" i="1"/>
  <c r="F6496" i="1"/>
  <c r="E6496" i="1"/>
  <c r="D6496" i="1"/>
  <c r="C6496" i="1"/>
  <c r="Z6495" i="1"/>
  <c r="X6495" i="1"/>
  <c r="U6495" i="1"/>
  <c r="S6495" i="1"/>
  <c r="G6495" i="1"/>
  <c r="F6495" i="1"/>
  <c r="E6495" i="1"/>
  <c r="D6495" i="1"/>
  <c r="C6495" i="1"/>
  <c r="Z6494" i="1"/>
  <c r="X6494" i="1"/>
  <c r="U6494" i="1"/>
  <c r="S6494" i="1"/>
  <c r="G6494" i="1"/>
  <c r="F6494" i="1"/>
  <c r="E6494" i="1"/>
  <c r="D6494" i="1"/>
  <c r="C6494" i="1"/>
  <c r="Z6493" i="1"/>
  <c r="X6493" i="1"/>
  <c r="U6493" i="1"/>
  <c r="S6493" i="1"/>
  <c r="G6493" i="1"/>
  <c r="F6493" i="1"/>
  <c r="E6493" i="1"/>
  <c r="D6493" i="1"/>
  <c r="C6493" i="1"/>
  <c r="Z6492" i="1"/>
  <c r="X6492" i="1"/>
  <c r="U6492" i="1"/>
  <c r="S6492" i="1"/>
  <c r="G6492" i="1"/>
  <c r="F6492" i="1"/>
  <c r="E6492" i="1"/>
  <c r="D6492" i="1"/>
  <c r="C6492" i="1"/>
  <c r="Z6491" i="1"/>
  <c r="X6491" i="1"/>
  <c r="U6491" i="1"/>
  <c r="S6491" i="1"/>
  <c r="G6491" i="1"/>
  <c r="F6491" i="1"/>
  <c r="E6491" i="1"/>
  <c r="D6491" i="1"/>
  <c r="C6491" i="1"/>
  <c r="Z6490" i="1"/>
  <c r="X6490" i="1"/>
  <c r="U6490" i="1"/>
  <c r="S6490" i="1"/>
  <c r="G6490" i="1"/>
  <c r="F6490" i="1"/>
  <c r="E6490" i="1"/>
  <c r="D6490" i="1"/>
  <c r="C6490" i="1"/>
  <c r="Z6489" i="1"/>
  <c r="X6489" i="1"/>
  <c r="U6489" i="1"/>
  <c r="S6489" i="1"/>
  <c r="G6489" i="1"/>
  <c r="F6489" i="1"/>
  <c r="E6489" i="1"/>
  <c r="D6489" i="1"/>
  <c r="C6489" i="1"/>
  <c r="Z6488" i="1"/>
  <c r="X6488" i="1"/>
  <c r="U6488" i="1"/>
  <c r="S6488" i="1"/>
  <c r="G6488" i="1"/>
  <c r="F6488" i="1"/>
  <c r="E6488" i="1"/>
  <c r="D6488" i="1"/>
  <c r="C6488" i="1"/>
  <c r="Z6487" i="1"/>
  <c r="X6487" i="1"/>
  <c r="U6487" i="1"/>
  <c r="S6487" i="1"/>
  <c r="G6487" i="1"/>
  <c r="F6487" i="1"/>
  <c r="E6487" i="1"/>
  <c r="D6487" i="1"/>
  <c r="C6487" i="1"/>
  <c r="Z6486" i="1"/>
  <c r="X6486" i="1"/>
  <c r="U6486" i="1"/>
  <c r="S6486" i="1"/>
  <c r="G6486" i="1"/>
  <c r="F6486" i="1"/>
  <c r="E6486" i="1"/>
  <c r="D6486" i="1"/>
  <c r="C6486" i="1"/>
  <c r="Z6485" i="1"/>
  <c r="X6485" i="1"/>
  <c r="U6485" i="1"/>
  <c r="S6485" i="1"/>
  <c r="G6485" i="1"/>
  <c r="F6485" i="1"/>
  <c r="E6485" i="1"/>
  <c r="D6485" i="1"/>
  <c r="C6485" i="1"/>
  <c r="Z6484" i="1"/>
  <c r="X6484" i="1"/>
  <c r="U6484" i="1"/>
  <c r="S6484" i="1"/>
  <c r="G6484" i="1"/>
  <c r="F6484" i="1"/>
  <c r="E6484" i="1"/>
  <c r="D6484" i="1"/>
  <c r="C6484" i="1"/>
  <c r="Z6483" i="1"/>
  <c r="X6483" i="1"/>
  <c r="U6483" i="1"/>
  <c r="S6483" i="1"/>
  <c r="G6483" i="1"/>
  <c r="F6483" i="1"/>
  <c r="E6483" i="1"/>
  <c r="D6483" i="1"/>
  <c r="C6483" i="1"/>
  <c r="Z6482" i="1"/>
  <c r="X6482" i="1"/>
  <c r="U6482" i="1"/>
  <c r="S6482" i="1"/>
  <c r="G6482" i="1"/>
  <c r="F6482" i="1"/>
  <c r="E6482" i="1"/>
  <c r="D6482" i="1"/>
  <c r="C6482" i="1"/>
  <c r="Z6481" i="1"/>
  <c r="X6481" i="1"/>
  <c r="U6481" i="1"/>
  <c r="S6481" i="1"/>
  <c r="G6481" i="1"/>
  <c r="F6481" i="1"/>
  <c r="E6481" i="1"/>
  <c r="D6481" i="1"/>
  <c r="C6481" i="1"/>
  <c r="Z6480" i="1"/>
  <c r="X6480" i="1"/>
  <c r="U6480" i="1"/>
  <c r="S6480" i="1"/>
  <c r="G6480" i="1"/>
  <c r="F6480" i="1"/>
  <c r="E6480" i="1"/>
  <c r="D6480" i="1"/>
  <c r="C6480" i="1"/>
  <c r="Z6479" i="1"/>
  <c r="X6479" i="1"/>
  <c r="U6479" i="1"/>
  <c r="S6479" i="1"/>
  <c r="G6479" i="1"/>
  <c r="F6479" i="1"/>
  <c r="E6479" i="1"/>
  <c r="D6479" i="1"/>
  <c r="C6479" i="1"/>
  <c r="Z6478" i="1"/>
  <c r="X6478" i="1"/>
  <c r="U6478" i="1"/>
  <c r="S6478" i="1"/>
  <c r="G6478" i="1"/>
  <c r="F6478" i="1"/>
  <c r="E6478" i="1"/>
  <c r="D6478" i="1"/>
  <c r="C6478" i="1"/>
  <c r="Z6477" i="1"/>
  <c r="X6477" i="1"/>
  <c r="U6477" i="1"/>
  <c r="S6477" i="1"/>
  <c r="G6477" i="1"/>
  <c r="F6477" i="1"/>
  <c r="E6477" i="1"/>
  <c r="D6477" i="1"/>
  <c r="C6477" i="1"/>
  <c r="Z6476" i="1"/>
  <c r="X6476" i="1"/>
  <c r="U6476" i="1"/>
  <c r="S6476" i="1"/>
  <c r="G6476" i="1"/>
  <c r="F6476" i="1"/>
  <c r="E6476" i="1"/>
  <c r="D6476" i="1"/>
  <c r="C6476" i="1"/>
  <c r="Z6475" i="1"/>
  <c r="X6475" i="1"/>
  <c r="U6475" i="1"/>
  <c r="S6475" i="1"/>
  <c r="G6475" i="1"/>
  <c r="F6475" i="1"/>
  <c r="E6475" i="1"/>
  <c r="D6475" i="1"/>
  <c r="C6475" i="1"/>
  <c r="Z6474" i="1"/>
  <c r="X6474" i="1"/>
  <c r="U6474" i="1"/>
  <c r="S6474" i="1"/>
  <c r="G6474" i="1"/>
  <c r="F6474" i="1"/>
  <c r="E6474" i="1"/>
  <c r="D6474" i="1"/>
  <c r="C6474" i="1"/>
  <c r="Z6473" i="1"/>
  <c r="X6473" i="1"/>
  <c r="U6473" i="1"/>
  <c r="S6473" i="1"/>
  <c r="G6473" i="1"/>
  <c r="F6473" i="1"/>
  <c r="E6473" i="1"/>
  <c r="D6473" i="1"/>
  <c r="C6473" i="1"/>
  <c r="Z6472" i="1"/>
  <c r="X6472" i="1"/>
  <c r="U6472" i="1"/>
  <c r="S6472" i="1"/>
  <c r="G6472" i="1"/>
  <c r="F6472" i="1"/>
  <c r="E6472" i="1"/>
  <c r="D6472" i="1"/>
  <c r="C6472" i="1"/>
  <c r="Z6471" i="1"/>
  <c r="X6471" i="1"/>
  <c r="U6471" i="1"/>
  <c r="S6471" i="1"/>
  <c r="G6471" i="1"/>
  <c r="F6471" i="1"/>
  <c r="E6471" i="1"/>
  <c r="D6471" i="1"/>
  <c r="C6471" i="1"/>
  <c r="Z6470" i="1"/>
  <c r="X6470" i="1"/>
  <c r="U6470" i="1"/>
  <c r="S6470" i="1"/>
  <c r="G6470" i="1"/>
  <c r="F6470" i="1"/>
  <c r="E6470" i="1"/>
  <c r="D6470" i="1"/>
  <c r="C6470" i="1"/>
  <c r="Z6469" i="1"/>
  <c r="X6469" i="1"/>
  <c r="U6469" i="1"/>
  <c r="S6469" i="1"/>
  <c r="G6469" i="1"/>
  <c r="F6469" i="1"/>
  <c r="E6469" i="1"/>
  <c r="D6469" i="1"/>
  <c r="C6469" i="1"/>
  <c r="Z6468" i="1"/>
  <c r="X6468" i="1"/>
  <c r="U6468" i="1"/>
  <c r="S6468" i="1"/>
  <c r="G6468" i="1"/>
  <c r="F6468" i="1"/>
  <c r="E6468" i="1"/>
  <c r="D6468" i="1"/>
  <c r="C6468" i="1"/>
  <c r="Z6467" i="1"/>
  <c r="X6467" i="1"/>
  <c r="U6467" i="1"/>
  <c r="S6467" i="1"/>
  <c r="G6467" i="1"/>
  <c r="F6467" i="1"/>
  <c r="E6467" i="1"/>
  <c r="D6467" i="1"/>
  <c r="C6467" i="1"/>
  <c r="Z6466" i="1"/>
  <c r="X6466" i="1"/>
  <c r="U6466" i="1"/>
  <c r="S6466" i="1"/>
  <c r="G6466" i="1"/>
  <c r="F6466" i="1"/>
  <c r="E6466" i="1"/>
  <c r="D6466" i="1"/>
  <c r="C6466" i="1"/>
  <c r="Z6465" i="1"/>
  <c r="X6465" i="1"/>
  <c r="U6465" i="1"/>
  <c r="S6465" i="1"/>
  <c r="G6465" i="1"/>
  <c r="F6465" i="1"/>
  <c r="E6465" i="1"/>
  <c r="D6465" i="1"/>
  <c r="C6465" i="1"/>
  <c r="Z6464" i="1"/>
  <c r="X6464" i="1"/>
  <c r="U6464" i="1"/>
  <c r="S6464" i="1"/>
  <c r="G6464" i="1"/>
  <c r="F6464" i="1"/>
  <c r="E6464" i="1"/>
  <c r="D6464" i="1"/>
  <c r="C6464" i="1"/>
  <c r="Z6463" i="1"/>
  <c r="X6463" i="1"/>
  <c r="U6463" i="1"/>
  <c r="S6463" i="1"/>
  <c r="G6463" i="1"/>
  <c r="F6463" i="1"/>
  <c r="E6463" i="1"/>
  <c r="D6463" i="1"/>
  <c r="C6463" i="1"/>
  <c r="Z6462" i="1"/>
  <c r="X6462" i="1"/>
  <c r="U6462" i="1"/>
  <c r="S6462" i="1"/>
  <c r="G6462" i="1"/>
  <c r="F6462" i="1"/>
  <c r="E6462" i="1"/>
  <c r="D6462" i="1"/>
  <c r="C6462" i="1"/>
  <c r="Z6461" i="1"/>
  <c r="X6461" i="1"/>
  <c r="U6461" i="1"/>
  <c r="S6461" i="1"/>
  <c r="G6461" i="1"/>
  <c r="F6461" i="1"/>
  <c r="E6461" i="1"/>
  <c r="D6461" i="1"/>
  <c r="C6461" i="1"/>
  <c r="Z6460" i="1"/>
  <c r="X6460" i="1"/>
  <c r="U6460" i="1"/>
  <c r="S6460" i="1"/>
  <c r="G6460" i="1"/>
  <c r="F6460" i="1"/>
  <c r="E6460" i="1"/>
  <c r="D6460" i="1"/>
  <c r="C6460" i="1"/>
  <c r="Z6459" i="1"/>
  <c r="X6459" i="1"/>
  <c r="U6459" i="1"/>
  <c r="S6459" i="1"/>
  <c r="G6459" i="1"/>
  <c r="F6459" i="1"/>
  <c r="E6459" i="1"/>
  <c r="D6459" i="1"/>
  <c r="C6459" i="1"/>
  <c r="Z6458" i="1"/>
  <c r="X6458" i="1"/>
  <c r="U6458" i="1"/>
  <c r="S6458" i="1"/>
  <c r="G6458" i="1"/>
  <c r="F6458" i="1"/>
  <c r="E6458" i="1"/>
  <c r="D6458" i="1"/>
  <c r="C6458" i="1"/>
  <c r="Z6457" i="1"/>
  <c r="X6457" i="1"/>
  <c r="U6457" i="1"/>
  <c r="S6457" i="1"/>
  <c r="G6457" i="1"/>
  <c r="F6457" i="1"/>
  <c r="E6457" i="1"/>
  <c r="D6457" i="1"/>
  <c r="C6457" i="1"/>
  <c r="Z6456" i="1"/>
  <c r="X6456" i="1"/>
  <c r="U6456" i="1"/>
  <c r="S6456" i="1"/>
  <c r="G6456" i="1"/>
  <c r="F6456" i="1"/>
  <c r="E6456" i="1"/>
  <c r="D6456" i="1"/>
  <c r="C6456" i="1"/>
  <c r="Z6455" i="1"/>
  <c r="X6455" i="1"/>
  <c r="U6455" i="1"/>
  <c r="S6455" i="1"/>
  <c r="G6455" i="1"/>
  <c r="F6455" i="1"/>
  <c r="E6455" i="1"/>
  <c r="D6455" i="1"/>
  <c r="C6455" i="1"/>
  <c r="Z6454" i="1"/>
  <c r="X6454" i="1"/>
  <c r="U6454" i="1"/>
  <c r="S6454" i="1"/>
  <c r="G6454" i="1"/>
  <c r="F6454" i="1"/>
  <c r="E6454" i="1"/>
  <c r="D6454" i="1"/>
  <c r="C6454" i="1"/>
  <c r="Z6453" i="1"/>
  <c r="X6453" i="1"/>
  <c r="U6453" i="1"/>
  <c r="S6453" i="1"/>
  <c r="G6453" i="1"/>
  <c r="F6453" i="1"/>
  <c r="E6453" i="1"/>
  <c r="D6453" i="1"/>
  <c r="C6453" i="1"/>
  <c r="Z6452" i="1"/>
  <c r="X6452" i="1"/>
  <c r="U6452" i="1"/>
  <c r="S6452" i="1"/>
  <c r="G6452" i="1"/>
  <c r="F6452" i="1"/>
  <c r="E6452" i="1"/>
  <c r="D6452" i="1"/>
  <c r="C6452" i="1"/>
  <c r="Z6451" i="1"/>
  <c r="X6451" i="1"/>
  <c r="U6451" i="1"/>
  <c r="S6451" i="1"/>
  <c r="G6451" i="1"/>
  <c r="F6451" i="1"/>
  <c r="E6451" i="1"/>
  <c r="D6451" i="1"/>
  <c r="C6451" i="1"/>
  <c r="Z6450" i="1"/>
  <c r="X6450" i="1"/>
  <c r="U6450" i="1"/>
  <c r="S6450" i="1"/>
  <c r="G6450" i="1"/>
  <c r="F6450" i="1"/>
  <c r="E6450" i="1"/>
  <c r="D6450" i="1"/>
  <c r="C6450" i="1"/>
  <c r="Z6449" i="1"/>
  <c r="X6449" i="1"/>
  <c r="U6449" i="1"/>
  <c r="S6449" i="1"/>
  <c r="G6449" i="1"/>
  <c r="F6449" i="1"/>
  <c r="E6449" i="1"/>
  <c r="D6449" i="1"/>
  <c r="C6449" i="1"/>
  <c r="Z6448" i="1"/>
  <c r="X6448" i="1"/>
  <c r="U6448" i="1"/>
  <c r="S6448" i="1"/>
  <c r="G6448" i="1"/>
  <c r="F6448" i="1"/>
  <c r="E6448" i="1"/>
  <c r="D6448" i="1"/>
  <c r="C6448" i="1"/>
  <c r="Z6447" i="1"/>
  <c r="X6447" i="1"/>
  <c r="U6447" i="1"/>
  <c r="S6447" i="1"/>
  <c r="G6447" i="1"/>
  <c r="F6447" i="1"/>
  <c r="E6447" i="1"/>
  <c r="D6447" i="1"/>
  <c r="C6447" i="1"/>
  <c r="Z6446" i="1"/>
  <c r="X6446" i="1"/>
  <c r="U6446" i="1"/>
  <c r="S6446" i="1"/>
  <c r="G6446" i="1"/>
  <c r="F6446" i="1"/>
  <c r="E6446" i="1"/>
  <c r="D6446" i="1"/>
  <c r="C6446" i="1"/>
  <c r="Z6445" i="1"/>
  <c r="X6445" i="1"/>
  <c r="U6445" i="1"/>
  <c r="S6445" i="1"/>
  <c r="G6445" i="1"/>
  <c r="F6445" i="1"/>
  <c r="E6445" i="1"/>
  <c r="D6445" i="1"/>
  <c r="C6445" i="1"/>
  <c r="Z6444" i="1"/>
  <c r="X6444" i="1"/>
  <c r="U6444" i="1"/>
  <c r="S6444" i="1"/>
  <c r="G6444" i="1"/>
  <c r="F6444" i="1"/>
  <c r="E6444" i="1"/>
  <c r="D6444" i="1"/>
  <c r="C6444" i="1"/>
  <c r="Z6443" i="1"/>
  <c r="X6443" i="1"/>
  <c r="U6443" i="1"/>
  <c r="S6443" i="1"/>
  <c r="G6443" i="1"/>
  <c r="F6443" i="1"/>
  <c r="E6443" i="1"/>
  <c r="D6443" i="1"/>
  <c r="C6443" i="1"/>
  <c r="Z6442" i="1"/>
  <c r="X6442" i="1"/>
  <c r="U6442" i="1"/>
  <c r="S6442" i="1"/>
  <c r="G6442" i="1"/>
  <c r="F6442" i="1"/>
  <c r="E6442" i="1"/>
  <c r="D6442" i="1"/>
  <c r="C6442" i="1"/>
  <c r="Z6441" i="1"/>
  <c r="X6441" i="1"/>
  <c r="U6441" i="1"/>
  <c r="S6441" i="1"/>
  <c r="G6441" i="1"/>
  <c r="F6441" i="1"/>
  <c r="E6441" i="1"/>
  <c r="D6441" i="1"/>
  <c r="C6441" i="1"/>
  <c r="Z6440" i="1"/>
  <c r="X6440" i="1"/>
  <c r="U6440" i="1"/>
  <c r="S6440" i="1"/>
  <c r="G6440" i="1"/>
  <c r="F6440" i="1"/>
  <c r="E6440" i="1"/>
  <c r="D6440" i="1"/>
  <c r="C6440" i="1"/>
  <c r="Z6439" i="1"/>
  <c r="X6439" i="1"/>
  <c r="U6439" i="1"/>
  <c r="S6439" i="1"/>
  <c r="G6439" i="1"/>
  <c r="F6439" i="1"/>
  <c r="E6439" i="1"/>
  <c r="D6439" i="1"/>
  <c r="C6439" i="1"/>
  <c r="Z6438" i="1"/>
  <c r="X6438" i="1"/>
  <c r="U6438" i="1"/>
  <c r="S6438" i="1"/>
  <c r="G6438" i="1"/>
  <c r="F6438" i="1"/>
  <c r="E6438" i="1"/>
  <c r="D6438" i="1"/>
  <c r="C6438" i="1"/>
  <c r="Z6437" i="1"/>
  <c r="X6437" i="1"/>
  <c r="U6437" i="1"/>
  <c r="S6437" i="1"/>
  <c r="G6437" i="1"/>
  <c r="F6437" i="1"/>
  <c r="E6437" i="1"/>
  <c r="D6437" i="1"/>
  <c r="C6437" i="1"/>
  <c r="Z6436" i="1"/>
  <c r="X6436" i="1"/>
  <c r="U6436" i="1"/>
  <c r="S6436" i="1"/>
  <c r="G6436" i="1"/>
  <c r="F6436" i="1"/>
  <c r="E6436" i="1"/>
  <c r="D6436" i="1"/>
  <c r="C6436" i="1"/>
  <c r="Z6435" i="1"/>
  <c r="X6435" i="1"/>
  <c r="U6435" i="1"/>
  <c r="S6435" i="1"/>
  <c r="G6435" i="1"/>
  <c r="F6435" i="1"/>
  <c r="E6435" i="1"/>
  <c r="D6435" i="1"/>
  <c r="C6435" i="1"/>
  <c r="Z6434" i="1"/>
  <c r="X6434" i="1"/>
  <c r="U6434" i="1"/>
  <c r="S6434" i="1"/>
  <c r="G6434" i="1"/>
  <c r="F6434" i="1"/>
  <c r="E6434" i="1"/>
  <c r="D6434" i="1"/>
  <c r="C6434" i="1"/>
  <c r="Z6433" i="1"/>
  <c r="X6433" i="1"/>
  <c r="U6433" i="1"/>
  <c r="S6433" i="1"/>
  <c r="G6433" i="1"/>
  <c r="F6433" i="1"/>
  <c r="E6433" i="1"/>
  <c r="D6433" i="1"/>
  <c r="C6433" i="1"/>
  <c r="Z6432" i="1"/>
  <c r="X6432" i="1"/>
  <c r="U6432" i="1"/>
  <c r="S6432" i="1"/>
  <c r="G6432" i="1"/>
  <c r="F6432" i="1"/>
  <c r="E6432" i="1"/>
  <c r="D6432" i="1"/>
  <c r="C6432" i="1"/>
  <c r="Z6431" i="1"/>
  <c r="X6431" i="1"/>
  <c r="U6431" i="1"/>
  <c r="S6431" i="1"/>
  <c r="G6431" i="1"/>
  <c r="F6431" i="1"/>
  <c r="E6431" i="1"/>
  <c r="D6431" i="1"/>
  <c r="C6431" i="1"/>
  <c r="Z6430" i="1"/>
  <c r="X6430" i="1"/>
  <c r="U6430" i="1"/>
  <c r="S6430" i="1"/>
  <c r="G6430" i="1"/>
  <c r="F6430" i="1"/>
  <c r="E6430" i="1"/>
  <c r="D6430" i="1"/>
  <c r="C6430" i="1"/>
  <c r="Z6429" i="1"/>
  <c r="X6429" i="1"/>
  <c r="U6429" i="1"/>
  <c r="S6429" i="1"/>
  <c r="G6429" i="1"/>
  <c r="F6429" i="1"/>
  <c r="E6429" i="1"/>
  <c r="D6429" i="1"/>
  <c r="C6429" i="1"/>
  <c r="Z6428" i="1"/>
  <c r="X6428" i="1"/>
  <c r="U6428" i="1"/>
  <c r="S6428" i="1"/>
  <c r="G6428" i="1"/>
  <c r="F6428" i="1"/>
  <c r="E6428" i="1"/>
  <c r="D6428" i="1"/>
  <c r="C6428" i="1"/>
  <c r="Z6427" i="1"/>
  <c r="X6427" i="1"/>
  <c r="U6427" i="1"/>
  <c r="S6427" i="1"/>
  <c r="G6427" i="1"/>
  <c r="F6427" i="1"/>
  <c r="E6427" i="1"/>
  <c r="D6427" i="1"/>
  <c r="C6427" i="1"/>
  <c r="Z6426" i="1"/>
  <c r="X6426" i="1"/>
  <c r="U6426" i="1"/>
  <c r="S6426" i="1"/>
  <c r="G6426" i="1"/>
  <c r="F6426" i="1"/>
  <c r="E6426" i="1"/>
  <c r="D6426" i="1"/>
  <c r="C6426" i="1"/>
  <c r="Z6425" i="1"/>
  <c r="X6425" i="1"/>
  <c r="U6425" i="1"/>
  <c r="S6425" i="1"/>
  <c r="G6425" i="1"/>
  <c r="F6425" i="1"/>
  <c r="E6425" i="1"/>
  <c r="D6425" i="1"/>
  <c r="C6425" i="1"/>
  <c r="Z6424" i="1"/>
  <c r="X6424" i="1"/>
  <c r="U6424" i="1"/>
  <c r="S6424" i="1"/>
  <c r="G6424" i="1"/>
  <c r="F6424" i="1"/>
  <c r="E6424" i="1"/>
  <c r="D6424" i="1"/>
  <c r="C6424" i="1"/>
  <c r="Z6423" i="1"/>
  <c r="X6423" i="1"/>
  <c r="U6423" i="1"/>
  <c r="S6423" i="1"/>
  <c r="G6423" i="1"/>
  <c r="F6423" i="1"/>
  <c r="E6423" i="1"/>
  <c r="D6423" i="1"/>
  <c r="C6423" i="1"/>
  <c r="Z6422" i="1"/>
  <c r="X6422" i="1"/>
  <c r="U6422" i="1"/>
  <c r="S6422" i="1"/>
  <c r="G6422" i="1"/>
  <c r="F6422" i="1"/>
  <c r="E6422" i="1"/>
  <c r="D6422" i="1"/>
  <c r="C6422" i="1"/>
  <c r="Z6421" i="1"/>
  <c r="X6421" i="1"/>
  <c r="U6421" i="1"/>
  <c r="S6421" i="1"/>
  <c r="G6421" i="1"/>
  <c r="F6421" i="1"/>
  <c r="E6421" i="1"/>
  <c r="D6421" i="1"/>
  <c r="C6421" i="1"/>
  <c r="Z6420" i="1"/>
  <c r="X6420" i="1"/>
  <c r="U6420" i="1"/>
  <c r="S6420" i="1"/>
  <c r="G6420" i="1"/>
  <c r="F6420" i="1"/>
  <c r="E6420" i="1"/>
  <c r="D6420" i="1"/>
  <c r="C6420" i="1"/>
  <c r="Z6419" i="1"/>
  <c r="X6419" i="1"/>
  <c r="U6419" i="1"/>
  <c r="S6419" i="1"/>
  <c r="G6419" i="1"/>
  <c r="F6419" i="1"/>
  <c r="E6419" i="1"/>
  <c r="D6419" i="1"/>
  <c r="C6419" i="1"/>
  <c r="Z6418" i="1"/>
  <c r="X6418" i="1"/>
  <c r="U6418" i="1"/>
  <c r="S6418" i="1"/>
  <c r="G6418" i="1"/>
  <c r="F6418" i="1"/>
  <c r="E6418" i="1"/>
  <c r="D6418" i="1"/>
  <c r="C6418" i="1"/>
  <c r="Z6417" i="1"/>
  <c r="X6417" i="1"/>
  <c r="U6417" i="1"/>
  <c r="S6417" i="1"/>
  <c r="G6417" i="1"/>
  <c r="F6417" i="1"/>
  <c r="E6417" i="1"/>
  <c r="D6417" i="1"/>
  <c r="C6417" i="1"/>
  <c r="Z6416" i="1"/>
  <c r="X6416" i="1"/>
  <c r="U6416" i="1"/>
  <c r="S6416" i="1"/>
  <c r="G6416" i="1"/>
  <c r="F6416" i="1"/>
  <c r="E6416" i="1"/>
  <c r="D6416" i="1"/>
  <c r="C6416" i="1"/>
  <c r="Z6415" i="1"/>
  <c r="X6415" i="1"/>
  <c r="U6415" i="1"/>
  <c r="S6415" i="1"/>
  <c r="G6415" i="1"/>
  <c r="F6415" i="1"/>
  <c r="E6415" i="1"/>
  <c r="D6415" i="1"/>
  <c r="C6415" i="1"/>
  <c r="Z6414" i="1"/>
  <c r="X6414" i="1"/>
  <c r="U6414" i="1"/>
  <c r="S6414" i="1"/>
  <c r="G6414" i="1"/>
  <c r="F6414" i="1"/>
  <c r="E6414" i="1"/>
  <c r="D6414" i="1"/>
  <c r="C6414" i="1"/>
  <c r="Z6413" i="1"/>
  <c r="X6413" i="1"/>
  <c r="U6413" i="1"/>
  <c r="S6413" i="1"/>
  <c r="G6413" i="1"/>
  <c r="F6413" i="1"/>
  <c r="E6413" i="1"/>
  <c r="D6413" i="1"/>
  <c r="C6413" i="1"/>
  <c r="Z6412" i="1"/>
  <c r="X6412" i="1"/>
  <c r="U6412" i="1"/>
  <c r="S6412" i="1"/>
  <c r="G6412" i="1"/>
  <c r="F6412" i="1"/>
  <c r="E6412" i="1"/>
  <c r="D6412" i="1"/>
  <c r="C6412" i="1"/>
  <c r="Z6411" i="1"/>
  <c r="X6411" i="1"/>
  <c r="U6411" i="1"/>
  <c r="S6411" i="1"/>
  <c r="G6411" i="1"/>
  <c r="F6411" i="1"/>
  <c r="E6411" i="1"/>
  <c r="D6411" i="1"/>
  <c r="C6411" i="1"/>
  <c r="Z6410" i="1"/>
  <c r="X6410" i="1"/>
  <c r="U6410" i="1"/>
  <c r="S6410" i="1"/>
  <c r="G6410" i="1"/>
  <c r="F6410" i="1"/>
  <c r="E6410" i="1"/>
  <c r="D6410" i="1"/>
  <c r="C6410" i="1"/>
  <c r="Z6409" i="1"/>
  <c r="X6409" i="1"/>
  <c r="U6409" i="1"/>
  <c r="S6409" i="1"/>
  <c r="G6409" i="1"/>
  <c r="F6409" i="1"/>
  <c r="E6409" i="1"/>
  <c r="D6409" i="1"/>
  <c r="C6409" i="1"/>
  <c r="Z6408" i="1"/>
  <c r="X6408" i="1"/>
  <c r="U6408" i="1"/>
  <c r="S6408" i="1"/>
  <c r="G6408" i="1"/>
  <c r="F6408" i="1"/>
  <c r="E6408" i="1"/>
  <c r="D6408" i="1"/>
  <c r="C6408" i="1"/>
  <c r="Z6407" i="1"/>
  <c r="X6407" i="1"/>
  <c r="U6407" i="1"/>
  <c r="S6407" i="1"/>
  <c r="G6407" i="1"/>
  <c r="F6407" i="1"/>
  <c r="E6407" i="1"/>
  <c r="D6407" i="1"/>
  <c r="C6407" i="1"/>
  <c r="Z6406" i="1"/>
  <c r="X6406" i="1"/>
  <c r="U6406" i="1"/>
  <c r="S6406" i="1"/>
  <c r="G6406" i="1"/>
  <c r="F6406" i="1"/>
  <c r="E6406" i="1"/>
  <c r="D6406" i="1"/>
  <c r="C6406" i="1"/>
  <c r="Z6405" i="1"/>
  <c r="X6405" i="1"/>
  <c r="U6405" i="1"/>
  <c r="S6405" i="1"/>
  <c r="G6405" i="1"/>
  <c r="F6405" i="1"/>
  <c r="E6405" i="1"/>
  <c r="D6405" i="1"/>
  <c r="C6405" i="1"/>
  <c r="Z6404" i="1"/>
  <c r="X6404" i="1"/>
  <c r="U6404" i="1"/>
  <c r="S6404" i="1"/>
  <c r="G6404" i="1"/>
  <c r="F6404" i="1"/>
  <c r="E6404" i="1"/>
  <c r="D6404" i="1"/>
  <c r="C6404" i="1"/>
  <c r="Z6403" i="1"/>
  <c r="X6403" i="1"/>
  <c r="U6403" i="1"/>
  <c r="S6403" i="1"/>
  <c r="G6403" i="1"/>
  <c r="F6403" i="1"/>
  <c r="E6403" i="1"/>
  <c r="D6403" i="1"/>
  <c r="C6403" i="1"/>
  <c r="Z6402" i="1"/>
  <c r="X6402" i="1"/>
  <c r="U6402" i="1"/>
  <c r="S6402" i="1"/>
  <c r="G6402" i="1"/>
  <c r="F6402" i="1"/>
  <c r="E6402" i="1"/>
  <c r="D6402" i="1"/>
  <c r="C6402" i="1"/>
  <c r="Z6401" i="1"/>
  <c r="X6401" i="1"/>
  <c r="U6401" i="1"/>
  <c r="S6401" i="1"/>
  <c r="G6401" i="1"/>
  <c r="F6401" i="1"/>
  <c r="E6401" i="1"/>
  <c r="D6401" i="1"/>
  <c r="C6401" i="1"/>
  <c r="Z6400" i="1"/>
  <c r="X6400" i="1"/>
  <c r="U6400" i="1"/>
  <c r="S6400" i="1"/>
  <c r="G6400" i="1"/>
  <c r="F6400" i="1"/>
  <c r="E6400" i="1"/>
  <c r="D6400" i="1"/>
  <c r="C6400" i="1"/>
  <c r="Z6399" i="1"/>
  <c r="X6399" i="1"/>
  <c r="U6399" i="1"/>
  <c r="S6399" i="1"/>
  <c r="G6399" i="1"/>
  <c r="F6399" i="1"/>
  <c r="E6399" i="1"/>
  <c r="D6399" i="1"/>
  <c r="C6399" i="1"/>
  <c r="Z6398" i="1"/>
  <c r="X6398" i="1"/>
  <c r="U6398" i="1"/>
  <c r="S6398" i="1"/>
  <c r="G6398" i="1"/>
  <c r="F6398" i="1"/>
  <c r="E6398" i="1"/>
  <c r="D6398" i="1"/>
  <c r="C6398" i="1"/>
  <c r="Z6397" i="1"/>
  <c r="X6397" i="1"/>
  <c r="U6397" i="1"/>
  <c r="S6397" i="1"/>
  <c r="G6397" i="1"/>
  <c r="F6397" i="1"/>
  <c r="E6397" i="1"/>
  <c r="D6397" i="1"/>
  <c r="C6397" i="1"/>
  <c r="Z6396" i="1"/>
  <c r="X6396" i="1"/>
  <c r="U6396" i="1"/>
  <c r="S6396" i="1"/>
  <c r="G6396" i="1"/>
  <c r="F6396" i="1"/>
  <c r="E6396" i="1"/>
  <c r="D6396" i="1"/>
  <c r="C6396" i="1"/>
  <c r="Z6395" i="1"/>
  <c r="X6395" i="1"/>
  <c r="U6395" i="1"/>
  <c r="S6395" i="1"/>
  <c r="G6395" i="1"/>
  <c r="F6395" i="1"/>
  <c r="E6395" i="1"/>
  <c r="D6395" i="1"/>
  <c r="C6395" i="1"/>
  <c r="Z6394" i="1"/>
  <c r="X6394" i="1"/>
  <c r="U6394" i="1"/>
  <c r="S6394" i="1"/>
  <c r="G6394" i="1"/>
  <c r="F6394" i="1"/>
  <c r="E6394" i="1"/>
  <c r="D6394" i="1"/>
  <c r="C6394" i="1"/>
  <c r="Z6393" i="1"/>
  <c r="X6393" i="1"/>
  <c r="U6393" i="1"/>
  <c r="S6393" i="1"/>
  <c r="G6393" i="1"/>
  <c r="F6393" i="1"/>
  <c r="E6393" i="1"/>
  <c r="D6393" i="1"/>
  <c r="C6393" i="1"/>
  <c r="Z6392" i="1"/>
  <c r="X6392" i="1"/>
  <c r="U6392" i="1"/>
  <c r="S6392" i="1"/>
  <c r="G6392" i="1"/>
  <c r="F6392" i="1"/>
  <c r="E6392" i="1"/>
  <c r="D6392" i="1"/>
  <c r="C6392" i="1"/>
  <c r="Z6391" i="1"/>
  <c r="X6391" i="1"/>
  <c r="U6391" i="1"/>
  <c r="S6391" i="1"/>
  <c r="G6391" i="1"/>
  <c r="F6391" i="1"/>
  <c r="E6391" i="1"/>
  <c r="D6391" i="1"/>
  <c r="C6391" i="1"/>
  <c r="Z6390" i="1"/>
  <c r="X6390" i="1"/>
  <c r="U6390" i="1"/>
  <c r="S6390" i="1"/>
  <c r="G6390" i="1"/>
  <c r="F6390" i="1"/>
  <c r="E6390" i="1"/>
  <c r="D6390" i="1"/>
  <c r="C6390" i="1"/>
  <c r="Z6389" i="1"/>
  <c r="X6389" i="1"/>
  <c r="U6389" i="1"/>
  <c r="S6389" i="1"/>
  <c r="G6389" i="1"/>
  <c r="F6389" i="1"/>
  <c r="E6389" i="1"/>
  <c r="D6389" i="1"/>
  <c r="C6389" i="1"/>
  <c r="Z6388" i="1"/>
  <c r="X6388" i="1"/>
  <c r="U6388" i="1"/>
  <c r="S6388" i="1"/>
  <c r="G6388" i="1"/>
  <c r="F6388" i="1"/>
  <c r="E6388" i="1"/>
  <c r="D6388" i="1"/>
  <c r="C6388" i="1"/>
  <c r="Z6387" i="1"/>
  <c r="X6387" i="1"/>
  <c r="U6387" i="1"/>
  <c r="S6387" i="1"/>
  <c r="G6387" i="1"/>
  <c r="F6387" i="1"/>
  <c r="E6387" i="1"/>
  <c r="D6387" i="1"/>
  <c r="C6387" i="1"/>
  <c r="Z6386" i="1"/>
  <c r="X6386" i="1"/>
  <c r="U6386" i="1"/>
  <c r="S6386" i="1"/>
  <c r="G6386" i="1"/>
  <c r="F6386" i="1"/>
  <c r="E6386" i="1"/>
  <c r="D6386" i="1"/>
  <c r="C6386" i="1"/>
  <c r="Z6385" i="1"/>
  <c r="X6385" i="1"/>
  <c r="U6385" i="1"/>
  <c r="S6385" i="1"/>
  <c r="G6385" i="1"/>
  <c r="F6385" i="1"/>
  <c r="E6385" i="1"/>
  <c r="D6385" i="1"/>
  <c r="C6385" i="1"/>
  <c r="Z6384" i="1"/>
  <c r="X6384" i="1"/>
  <c r="U6384" i="1"/>
  <c r="S6384" i="1"/>
  <c r="G6384" i="1"/>
  <c r="F6384" i="1"/>
  <c r="E6384" i="1"/>
  <c r="D6384" i="1"/>
  <c r="C6384" i="1"/>
  <c r="Z6383" i="1"/>
  <c r="X6383" i="1"/>
  <c r="U6383" i="1"/>
  <c r="S6383" i="1"/>
  <c r="G6383" i="1"/>
  <c r="F6383" i="1"/>
  <c r="E6383" i="1"/>
  <c r="D6383" i="1"/>
  <c r="C6383" i="1"/>
  <c r="Z6382" i="1"/>
  <c r="X6382" i="1"/>
  <c r="U6382" i="1"/>
  <c r="S6382" i="1"/>
  <c r="G6382" i="1"/>
  <c r="F6382" i="1"/>
  <c r="E6382" i="1"/>
  <c r="D6382" i="1"/>
  <c r="C6382" i="1"/>
  <c r="Z6381" i="1"/>
  <c r="X6381" i="1"/>
  <c r="U6381" i="1"/>
  <c r="S6381" i="1"/>
  <c r="G6381" i="1"/>
  <c r="F6381" i="1"/>
  <c r="E6381" i="1"/>
  <c r="D6381" i="1"/>
  <c r="C6381" i="1"/>
  <c r="Z6380" i="1"/>
  <c r="X6380" i="1"/>
  <c r="U6380" i="1"/>
  <c r="S6380" i="1"/>
  <c r="G6380" i="1"/>
  <c r="F6380" i="1"/>
  <c r="E6380" i="1"/>
  <c r="D6380" i="1"/>
  <c r="C6380" i="1"/>
  <c r="Z6379" i="1"/>
  <c r="X6379" i="1"/>
  <c r="U6379" i="1"/>
  <c r="S6379" i="1"/>
  <c r="G6379" i="1"/>
  <c r="F6379" i="1"/>
  <c r="E6379" i="1"/>
  <c r="D6379" i="1"/>
  <c r="C6379" i="1"/>
  <c r="Z6378" i="1"/>
  <c r="X6378" i="1"/>
  <c r="U6378" i="1"/>
  <c r="S6378" i="1"/>
  <c r="G6378" i="1"/>
  <c r="F6378" i="1"/>
  <c r="E6378" i="1"/>
  <c r="D6378" i="1"/>
  <c r="C6378" i="1"/>
  <c r="Z6377" i="1"/>
  <c r="X6377" i="1"/>
  <c r="U6377" i="1"/>
  <c r="S6377" i="1"/>
  <c r="G6377" i="1"/>
  <c r="F6377" i="1"/>
  <c r="E6377" i="1"/>
  <c r="D6377" i="1"/>
  <c r="C6377" i="1"/>
  <c r="Z6376" i="1"/>
  <c r="X6376" i="1"/>
  <c r="U6376" i="1"/>
  <c r="S6376" i="1"/>
  <c r="G6376" i="1"/>
  <c r="F6376" i="1"/>
  <c r="E6376" i="1"/>
  <c r="D6376" i="1"/>
  <c r="C6376" i="1"/>
  <c r="Z6375" i="1"/>
  <c r="X6375" i="1"/>
  <c r="U6375" i="1"/>
  <c r="S6375" i="1"/>
  <c r="G6375" i="1"/>
  <c r="F6375" i="1"/>
  <c r="E6375" i="1"/>
  <c r="D6375" i="1"/>
  <c r="C6375" i="1"/>
  <c r="Z6374" i="1"/>
  <c r="X6374" i="1"/>
  <c r="U6374" i="1"/>
  <c r="S6374" i="1"/>
  <c r="G6374" i="1"/>
  <c r="F6374" i="1"/>
  <c r="E6374" i="1"/>
  <c r="D6374" i="1"/>
  <c r="C6374" i="1"/>
  <c r="Z6373" i="1"/>
  <c r="X6373" i="1"/>
  <c r="U6373" i="1"/>
  <c r="S6373" i="1"/>
  <c r="G6373" i="1"/>
  <c r="F6373" i="1"/>
  <c r="E6373" i="1"/>
  <c r="D6373" i="1"/>
  <c r="C6373" i="1"/>
  <c r="Z6372" i="1"/>
  <c r="X6372" i="1"/>
  <c r="U6372" i="1"/>
  <c r="S6372" i="1"/>
  <c r="G6372" i="1"/>
  <c r="F6372" i="1"/>
  <c r="E6372" i="1"/>
  <c r="D6372" i="1"/>
  <c r="C6372" i="1"/>
  <c r="Z6371" i="1"/>
  <c r="X6371" i="1"/>
  <c r="U6371" i="1"/>
  <c r="S6371" i="1"/>
  <c r="G6371" i="1"/>
  <c r="F6371" i="1"/>
  <c r="E6371" i="1"/>
  <c r="D6371" i="1"/>
  <c r="C6371" i="1"/>
  <c r="Z6370" i="1"/>
  <c r="X6370" i="1"/>
  <c r="U6370" i="1"/>
  <c r="S6370" i="1"/>
  <c r="G6370" i="1"/>
  <c r="F6370" i="1"/>
  <c r="E6370" i="1"/>
  <c r="D6370" i="1"/>
  <c r="C6370" i="1"/>
  <c r="Z6369" i="1"/>
  <c r="X6369" i="1"/>
  <c r="U6369" i="1"/>
  <c r="S6369" i="1"/>
  <c r="G6369" i="1"/>
  <c r="F6369" i="1"/>
  <c r="E6369" i="1"/>
  <c r="D6369" i="1"/>
  <c r="C6369" i="1"/>
  <c r="Z6368" i="1"/>
  <c r="X6368" i="1"/>
  <c r="U6368" i="1"/>
  <c r="S6368" i="1"/>
  <c r="G6368" i="1"/>
  <c r="F6368" i="1"/>
  <c r="E6368" i="1"/>
  <c r="D6368" i="1"/>
  <c r="C6368" i="1"/>
  <c r="Z6367" i="1"/>
  <c r="X6367" i="1"/>
  <c r="U6367" i="1"/>
  <c r="S6367" i="1"/>
  <c r="G6367" i="1"/>
  <c r="F6367" i="1"/>
  <c r="E6367" i="1"/>
  <c r="D6367" i="1"/>
  <c r="C6367" i="1"/>
  <c r="Z6366" i="1"/>
  <c r="X6366" i="1"/>
  <c r="U6366" i="1"/>
  <c r="S6366" i="1"/>
  <c r="G6366" i="1"/>
  <c r="F6366" i="1"/>
  <c r="E6366" i="1"/>
  <c r="D6366" i="1"/>
  <c r="C6366" i="1"/>
  <c r="Z6365" i="1"/>
  <c r="X6365" i="1"/>
  <c r="U6365" i="1"/>
  <c r="S6365" i="1"/>
  <c r="G6365" i="1"/>
  <c r="F6365" i="1"/>
  <c r="E6365" i="1"/>
  <c r="D6365" i="1"/>
  <c r="C6365" i="1"/>
  <c r="Z6364" i="1"/>
  <c r="X6364" i="1"/>
  <c r="U6364" i="1"/>
  <c r="S6364" i="1"/>
  <c r="G6364" i="1"/>
  <c r="F6364" i="1"/>
  <c r="E6364" i="1"/>
  <c r="D6364" i="1"/>
  <c r="C6364" i="1"/>
  <c r="Z6363" i="1"/>
  <c r="X6363" i="1"/>
  <c r="U6363" i="1"/>
  <c r="S6363" i="1"/>
  <c r="G6363" i="1"/>
  <c r="F6363" i="1"/>
  <c r="E6363" i="1"/>
  <c r="D6363" i="1"/>
  <c r="C6363" i="1"/>
  <c r="Z6362" i="1"/>
  <c r="X6362" i="1"/>
  <c r="U6362" i="1"/>
  <c r="S6362" i="1"/>
  <c r="G6362" i="1"/>
  <c r="F6362" i="1"/>
  <c r="E6362" i="1"/>
  <c r="D6362" i="1"/>
  <c r="C6362" i="1"/>
  <c r="Z6361" i="1"/>
  <c r="X6361" i="1"/>
  <c r="U6361" i="1"/>
  <c r="S6361" i="1"/>
  <c r="G6361" i="1"/>
  <c r="F6361" i="1"/>
  <c r="E6361" i="1"/>
  <c r="D6361" i="1"/>
  <c r="C6361" i="1"/>
  <c r="Z6360" i="1"/>
  <c r="X6360" i="1"/>
  <c r="U6360" i="1"/>
  <c r="S6360" i="1"/>
  <c r="G6360" i="1"/>
  <c r="F6360" i="1"/>
  <c r="E6360" i="1"/>
  <c r="D6360" i="1"/>
  <c r="C6360" i="1"/>
  <c r="Z6359" i="1"/>
  <c r="X6359" i="1"/>
  <c r="U6359" i="1"/>
  <c r="S6359" i="1"/>
  <c r="G6359" i="1"/>
  <c r="F6359" i="1"/>
  <c r="E6359" i="1"/>
  <c r="D6359" i="1"/>
  <c r="C6359" i="1"/>
  <c r="Z6358" i="1"/>
  <c r="X6358" i="1"/>
  <c r="U6358" i="1"/>
  <c r="S6358" i="1"/>
  <c r="G6358" i="1"/>
  <c r="F6358" i="1"/>
  <c r="E6358" i="1"/>
  <c r="D6358" i="1"/>
  <c r="C6358" i="1"/>
  <c r="Z6357" i="1"/>
  <c r="X6357" i="1"/>
  <c r="U6357" i="1"/>
  <c r="S6357" i="1"/>
  <c r="G6357" i="1"/>
  <c r="F6357" i="1"/>
  <c r="E6357" i="1"/>
  <c r="D6357" i="1"/>
  <c r="C6357" i="1"/>
  <c r="Z6356" i="1"/>
  <c r="X6356" i="1"/>
  <c r="U6356" i="1"/>
  <c r="S6356" i="1"/>
  <c r="G6356" i="1"/>
  <c r="F6356" i="1"/>
  <c r="E6356" i="1"/>
  <c r="D6356" i="1"/>
  <c r="C6356" i="1"/>
  <c r="Z6355" i="1"/>
  <c r="X6355" i="1"/>
  <c r="U6355" i="1"/>
  <c r="S6355" i="1"/>
  <c r="G6355" i="1"/>
  <c r="F6355" i="1"/>
  <c r="E6355" i="1"/>
  <c r="D6355" i="1"/>
  <c r="C6355" i="1"/>
  <c r="Z6354" i="1"/>
  <c r="X6354" i="1"/>
  <c r="U6354" i="1"/>
  <c r="S6354" i="1"/>
  <c r="G6354" i="1"/>
  <c r="F6354" i="1"/>
  <c r="E6354" i="1"/>
  <c r="D6354" i="1"/>
  <c r="C6354" i="1"/>
  <c r="Z6353" i="1"/>
  <c r="X6353" i="1"/>
  <c r="U6353" i="1"/>
  <c r="S6353" i="1"/>
  <c r="G6353" i="1"/>
  <c r="F6353" i="1"/>
  <c r="E6353" i="1"/>
  <c r="D6353" i="1"/>
  <c r="C6353" i="1"/>
  <c r="Z6352" i="1"/>
  <c r="X6352" i="1"/>
  <c r="U6352" i="1"/>
  <c r="S6352" i="1"/>
  <c r="G6352" i="1"/>
  <c r="F6352" i="1"/>
  <c r="E6352" i="1"/>
  <c r="D6352" i="1"/>
  <c r="C6352" i="1"/>
  <c r="Z6351" i="1"/>
  <c r="X6351" i="1"/>
  <c r="U6351" i="1"/>
  <c r="S6351" i="1"/>
  <c r="G6351" i="1"/>
  <c r="F6351" i="1"/>
  <c r="E6351" i="1"/>
  <c r="D6351" i="1"/>
  <c r="C6351" i="1"/>
  <c r="Z6350" i="1"/>
  <c r="X6350" i="1"/>
  <c r="U6350" i="1"/>
  <c r="S6350" i="1"/>
  <c r="G6350" i="1"/>
  <c r="F6350" i="1"/>
  <c r="E6350" i="1"/>
  <c r="D6350" i="1"/>
  <c r="C6350" i="1"/>
  <c r="Z6349" i="1"/>
  <c r="X6349" i="1"/>
  <c r="U6349" i="1"/>
  <c r="S6349" i="1"/>
  <c r="G6349" i="1"/>
  <c r="F6349" i="1"/>
  <c r="E6349" i="1"/>
  <c r="D6349" i="1"/>
  <c r="C6349" i="1"/>
  <c r="Z6348" i="1"/>
  <c r="X6348" i="1"/>
  <c r="U6348" i="1"/>
  <c r="S6348" i="1"/>
  <c r="G6348" i="1"/>
  <c r="F6348" i="1"/>
  <c r="E6348" i="1"/>
  <c r="D6348" i="1"/>
  <c r="C6348" i="1"/>
  <c r="Z6347" i="1"/>
  <c r="X6347" i="1"/>
  <c r="U6347" i="1"/>
  <c r="S6347" i="1"/>
  <c r="G6347" i="1"/>
  <c r="F6347" i="1"/>
  <c r="E6347" i="1"/>
  <c r="D6347" i="1"/>
  <c r="C6347" i="1"/>
  <c r="Z6346" i="1"/>
  <c r="X6346" i="1"/>
  <c r="U6346" i="1"/>
  <c r="S6346" i="1"/>
  <c r="G6346" i="1"/>
  <c r="F6346" i="1"/>
  <c r="E6346" i="1"/>
  <c r="D6346" i="1"/>
  <c r="C6346" i="1"/>
  <c r="Z6345" i="1"/>
  <c r="X6345" i="1"/>
  <c r="U6345" i="1"/>
  <c r="S6345" i="1"/>
  <c r="G6345" i="1"/>
  <c r="F6345" i="1"/>
  <c r="E6345" i="1"/>
  <c r="D6345" i="1"/>
  <c r="C6345" i="1"/>
  <c r="Z6344" i="1"/>
  <c r="X6344" i="1"/>
  <c r="U6344" i="1"/>
  <c r="S6344" i="1"/>
  <c r="G6344" i="1"/>
  <c r="F6344" i="1"/>
  <c r="E6344" i="1"/>
  <c r="D6344" i="1"/>
  <c r="C6344" i="1"/>
  <c r="Z6343" i="1"/>
  <c r="X6343" i="1"/>
  <c r="U6343" i="1"/>
  <c r="S6343" i="1"/>
  <c r="G6343" i="1"/>
  <c r="F6343" i="1"/>
  <c r="E6343" i="1"/>
  <c r="D6343" i="1"/>
  <c r="C6343" i="1"/>
  <c r="Z6342" i="1"/>
  <c r="X6342" i="1"/>
  <c r="U6342" i="1"/>
  <c r="S6342" i="1"/>
  <c r="G6342" i="1"/>
  <c r="F6342" i="1"/>
  <c r="E6342" i="1"/>
  <c r="D6342" i="1"/>
  <c r="C6342" i="1"/>
  <c r="Z6341" i="1"/>
  <c r="X6341" i="1"/>
  <c r="U6341" i="1"/>
  <c r="S6341" i="1"/>
  <c r="G6341" i="1"/>
  <c r="F6341" i="1"/>
  <c r="E6341" i="1"/>
  <c r="D6341" i="1"/>
  <c r="C6341" i="1"/>
  <c r="Z6340" i="1"/>
  <c r="X6340" i="1"/>
  <c r="U6340" i="1"/>
  <c r="S6340" i="1"/>
  <c r="G6340" i="1"/>
  <c r="F6340" i="1"/>
  <c r="E6340" i="1"/>
  <c r="D6340" i="1"/>
  <c r="C6340" i="1"/>
  <c r="Z6339" i="1"/>
  <c r="X6339" i="1"/>
  <c r="U6339" i="1"/>
  <c r="S6339" i="1"/>
  <c r="G6339" i="1"/>
  <c r="F6339" i="1"/>
  <c r="E6339" i="1"/>
  <c r="D6339" i="1"/>
  <c r="C6339" i="1"/>
  <c r="Z6338" i="1"/>
  <c r="X6338" i="1"/>
  <c r="U6338" i="1"/>
  <c r="S6338" i="1"/>
  <c r="G6338" i="1"/>
  <c r="F6338" i="1"/>
  <c r="E6338" i="1"/>
  <c r="D6338" i="1"/>
  <c r="C6338" i="1"/>
  <c r="Z6337" i="1"/>
  <c r="X6337" i="1"/>
  <c r="U6337" i="1"/>
  <c r="S6337" i="1"/>
  <c r="G6337" i="1"/>
  <c r="F6337" i="1"/>
  <c r="E6337" i="1"/>
  <c r="D6337" i="1"/>
  <c r="C6337" i="1"/>
  <c r="Z6336" i="1"/>
  <c r="X6336" i="1"/>
  <c r="U6336" i="1"/>
  <c r="S6336" i="1"/>
  <c r="G6336" i="1"/>
  <c r="F6336" i="1"/>
  <c r="E6336" i="1"/>
  <c r="D6336" i="1"/>
  <c r="C6336" i="1"/>
  <c r="Z6335" i="1"/>
  <c r="X6335" i="1"/>
  <c r="U6335" i="1"/>
  <c r="S6335" i="1"/>
  <c r="G6335" i="1"/>
  <c r="F6335" i="1"/>
  <c r="E6335" i="1"/>
  <c r="D6335" i="1"/>
  <c r="C6335" i="1"/>
  <c r="Z6334" i="1"/>
  <c r="X6334" i="1"/>
  <c r="U6334" i="1"/>
  <c r="S6334" i="1"/>
  <c r="G6334" i="1"/>
  <c r="F6334" i="1"/>
  <c r="E6334" i="1"/>
  <c r="D6334" i="1"/>
  <c r="C6334" i="1"/>
  <c r="Z6333" i="1"/>
  <c r="X6333" i="1"/>
  <c r="U6333" i="1"/>
  <c r="S6333" i="1"/>
  <c r="G6333" i="1"/>
  <c r="F6333" i="1"/>
  <c r="E6333" i="1"/>
  <c r="D6333" i="1"/>
  <c r="C6333" i="1"/>
  <c r="Z6332" i="1"/>
  <c r="X6332" i="1"/>
  <c r="U6332" i="1"/>
  <c r="S6332" i="1"/>
  <c r="G6332" i="1"/>
  <c r="F6332" i="1"/>
  <c r="E6332" i="1"/>
  <c r="D6332" i="1"/>
  <c r="C6332" i="1"/>
  <c r="Z6331" i="1"/>
  <c r="X6331" i="1"/>
  <c r="U6331" i="1"/>
  <c r="S6331" i="1"/>
  <c r="G6331" i="1"/>
  <c r="F6331" i="1"/>
  <c r="E6331" i="1"/>
  <c r="D6331" i="1"/>
  <c r="C6331" i="1"/>
  <c r="Z6330" i="1"/>
  <c r="X6330" i="1"/>
  <c r="U6330" i="1"/>
  <c r="S6330" i="1"/>
  <c r="G6330" i="1"/>
  <c r="F6330" i="1"/>
  <c r="E6330" i="1"/>
  <c r="D6330" i="1"/>
  <c r="C6330" i="1"/>
  <c r="Z6329" i="1"/>
  <c r="X6329" i="1"/>
  <c r="U6329" i="1"/>
  <c r="S6329" i="1"/>
  <c r="G6329" i="1"/>
  <c r="F6329" i="1"/>
  <c r="E6329" i="1"/>
  <c r="D6329" i="1"/>
  <c r="C6329" i="1"/>
  <c r="Z6328" i="1"/>
  <c r="X6328" i="1"/>
  <c r="U6328" i="1"/>
  <c r="S6328" i="1"/>
  <c r="G6328" i="1"/>
  <c r="F6328" i="1"/>
  <c r="E6328" i="1"/>
  <c r="D6328" i="1"/>
  <c r="C6328" i="1"/>
  <c r="Z6327" i="1"/>
  <c r="X6327" i="1"/>
  <c r="U6327" i="1"/>
  <c r="S6327" i="1"/>
  <c r="G6327" i="1"/>
  <c r="F6327" i="1"/>
  <c r="E6327" i="1"/>
  <c r="D6327" i="1"/>
  <c r="C6327" i="1"/>
  <c r="Z6326" i="1"/>
  <c r="X6326" i="1"/>
  <c r="U6326" i="1"/>
  <c r="S6326" i="1"/>
  <c r="G6326" i="1"/>
  <c r="F6326" i="1"/>
  <c r="E6326" i="1"/>
  <c r="D6326" i="1"/>
  <c r="C6326" i="1"/>
  <c r="Z6325" i="1"/>
  <c r="X6325" i="1"/>
  <c r="U6325" i="1"/>
  <c r="S6325" i="1"/>
  <c r="G6325" i="1"/>
  <c r="F6325" i="1"/>
  <c r="E6325" i="1"/>
  <c r="D6325" i="1"/>
  <c r="C6325" i="1"/>
  <c r="Z6324" i="1"/>
  <c r="X6324" i="1"/>
  <c r="U6324" i="1"/>
  <c r="S6324" i="1"/>
  <c r="G6324" i="1"/>
  <c r="F6324" i="1"/>
  <c r="E6324" i="1"/>
  <c r="D6324" i="1"/>
  <c r="C6324" i="1"/>
  <c r="Z6323" i="1"/>
  <c r="X6323" i="1"/>
  <c r="U6323" i="1"/>
  <c r="S6323" i="1"/>
  <c r="G6323" i="1"/>
  <c r="F6323" i="1"/>
  <c r="E6323" i="1"/>
  <c r="D6323" i="1"/>
  <c r="C6323" i="1"/>
  <c r="Z6322" i="1"/>
  <c r="X6322" i="1"/>
  <c r="U6322" i="1"/>
  <c r="S6322" i="1"/>
  <c r="G6322" i="1"/>
  <c r="F6322" i="1"/>
  <c r="E6322" i="1"/>
  <c r="D6322" i="1"/>
  <c r="C6322" i="1"/>
  <c r="Z6321" i="1"/>
  <c r="X6321" i="1"/>
  <c r="U6321" i="1"/>
  <c r="S6321" i="1"/>
  <c r="G6321" i="1"/>
  <c r="F6321" i="1"/>
  <c r="E6321" i="1"/>
  <c r="D6321" i="1"/>
  <c r="C6321" i="1"/>
  <c r="Z6320" i="1"/>
  <c r="X6320" i="1"/>
  <c r="U6320" i="1"/>
  <c r="S6320" i="1"/>
  <c r="G6320" i="1"/>
  <c r="F6320" i="1"/>
  <c r="E6320" i="1"/>
  <c r="D6320" i="1"/>
  <c r="C6320" i="1"/>
  <c r="Z6319" i="1"/>
  <c r="X6319" i="1"/>
  <c r="U6319" i="1"/>
  <c r="S6319" i="1"/>
  <c r="G6319" i="1"/>
  <c r="F6319" i="1"/>
  <c r="E6319" i="1"/>
  <c r="D6319" i="1"/>
  <c r="C6319" i="1"/>
  <c r="Z6318" i="1"/>
  <c r="X6318" i="1"/>
  <c r="U6318" i="1"/>
  <c r="S6318" i="1"/>
  <c r="G6318" i="1"/>
  <c r="F6318" i="1"/>
  <c r="E6318" i="1"/>
  <c r="D6318" i="1"/>
  <c r="C6318" i="1"/>
  <c r="Z6317" i="1"/>
  <c r="X6317" i="1"/>
  <c r="U6317" i="1"/>
  <c r="S6317" i="1"/>
  <c r="G6317" i="1"/>
  <c r="F6317" i="1"/>
  <c r="E6317" i="1"/>
  <c r="D6317" i="1"/>
  <c r="C6317" i="1"/>
  <c r="Z6316" i="1"/>
  <c r="X6316" i="1"/>
  <c r="U6316" i="1"/>
  <c r="S6316" i="1"/>
  <c r="G6316" i="1"/>
  <c r="F6316" i="1"/>
  <c r="E6316" i="1"/>
  <c r="D6316" i="1"/>
  <c r="C6316" i="1"/>
  <c r="Z6315" i="1"/>
  <c r="X6315" i="1"/>
  <c r="U6315" i="1"/>
  <c r="S6315" i="1"/>
  <c r="G6315" i="1"/>
  <c r="F6315" i="1"/>
  <c r="E6315" i="1"/>
  <c r="D6315" i="1"/>
  <c r="C6315" i="1"/>
  <c r="Z6314" i="1"/>
  <c r="X6314" i="1"/>
  <c r="U6314" i="1"/>
  <c r="S6314" i="1"/>
  <c r="G6314" i="1"/>
  <c r="F6314" i="1"/>
  <c r="E6314" i="1"/>
  <c r="D6314" i="1"/>
  <c r="C6314" i="1"/>
  <c r="Z6313" i="1"/>
  <c r="X6313" i="1"/>
  <c r="U6313" i="1"/>
  <c r="S6313" i="1"/>
  <c r="G6313" i="1"/>
  <c r="F6313" i="1"/>
  <c r="E6313" i="1"/>
  <c r="D6313" i="1"/>
  <c r="C6313" i="1"/>
  <c r="Z6312" i="1"/>
  <c r="X6312" i="1"/>
  <c r="U6312" i="1"/>
  <c r="S6312" i="1"/>
  <c r="G6312" i="1"/>
  <c r="F6312" i="1"/>
  <c r="E6312" i="1"/>
  <c r="D6312" i="1"/>
  <c r="C6312" i="1"/>
  <c r="Z6311" i="1"/>
  <c r="X6311" i="1"/>
  <c r="U6311" i="1"/>
  <c r="S6311" i="1"/>
  <c r="G6311" i="1"/>
  <c r="F6311" i="1"/>
  <c r="E6311" i="1"/>
  <c r="D6311" i="1"/>
  <c r="C6311" i="1"/>
  <c r="Z6310" i="1"/>
  <c r="X6310" i="1"/>
  <c r="U6310" i="1"/>
  <c r="S6310" i="1"/>
  <c r="G6310" i="1"/>
  <c r="F6310" i="1"/>
  <c r="E6310" i="1"/>
  <c r="D6310" i="1"/>
  <c r="C6310" i="1"/>
  <c r="Z6309" i="1"/>
  <c r="X6309" i="1"/>
  <c r="U6309" i="1"/>
  <c r="S6309" i="1"/>
  <c r="G6309" i="1"/>
  <c r="F6309" i="1"/>
  <c r="E6309" i="1"/>
  <c r="D6309" i="1"/>
  <c r="C6309" i="1"/>
  <c r="Z6308" i="1"/>
  <c r="X6308" i="1"/>
  <c r="U6308" i="1"/>
  <c r="S6308" i="1"/>
  <c r="G6308" i="1"/>
  <c r="F6308" i="1"/>
  <c r="E6308" i="1"/>
  <c r="D6308" i="1"/>
  <c r="C6308" i="1"/>
  <c r="Z6307" i="1"/>
  <c r="X6307" i="1"/>
  <c r="U6307" i="1"/>
  <c r="S6307" i="1"/>
  <c r="G6307" i="1"/>
  <c r="F6307" i="1"/>
  <c r="E6307" i="1"/>
  <c r="D6307" i="1"/>
  <c r="C6307" i="1"/>
  <c r="Z6306" i="1"/>
  <c r="X6306" i="1"/>
  <c r="U6306" i="1"/>
  <c r="S6306" i="1"/>
  <c r="G6306" i="1"/>
  <c r="F6306" i="1"/>
  <c r="E6306" i="1"/>
  <c r="D6306" i="1"/>
  <c r="C6306" i="1"/>
  <c r="Z6305" i="1"/>
  <c r="X6305" i="1"/>
  <c r="U6305" i="1"/>
  <c r="S6305" i="1"/>
  <c r="G6305" i="1"/>
  <c r="F6305" i="1"/>
  <c r="E6305" i="1"/>
  <c r="D6305" i="1"/>
  <c r="C6305" i="1"/>
  <c r="Z6304" i="1"/>
  <c r="X6304" i="1"/>
  <c r="U6304" i="1"/>
  <c r="S6304" i="1"/>
  <c r="G6304" i="1"/>
  <c r="F6304" i="1"/>
  <c r="E6304" i="1"/>
  <c r="D6304" i="1"/>
  <c r="C6304" i="1"/>
  <c r="Z6303" i="1"/>
  <c r="X6303" i="1"/>
  <c r="U6303" i="1"/>
  <c r="S6303" i="1"/>
  <c r="G6303" i="1"/>
  <c r="F6303" i="1"/>
  <c r="E6303" i="1"/>
  <c r="D6303" i="1"/>
  <c r="C6303" i="1"/>
  <c r="Z6302" i="1"/>
  <c r="X6302" i="1"/>
  <c r="U6302" i="1"/>
  <c r="S6302" i="1"/>
  <c r="G6302" i="1"/>
  <c r="F6302" i="1"/>
  <c r="E6302" i="1"/>
  <c r="D6302" i="1"/>
  <c r="C6302" i="1"/>
  <c r="Z6301" i="1"/>
  <c r="X6301" i="1"/>
  <c r="U6301" i="1"/>
  <c r="S6301" i="1"/>
  <c r="G6301" i="1"/>
  <c r="F6301" i="1"/>
  <c r="E6301" i="1"/>
  <c r="D6301" i="1"/>
  <c r="C6301" i="1"/>
  <c r="Z6300" i="1"/>
  <c r="X6300" i="1"/>
  <c r="U6300" i="1"/>
  <c r="S6300" i="1"/>
  <c r="G6300" i="1"/>
  <c r="F6300" i="1"/>
  <c r="E6300" i="1"/>
  <c r="D6300" i="1"/>
  <c r="C6300" i="1"/>
  <c r="Z6299" i="1"/>
  <c r="X6299" i="1"/>
  <c r="U6299" i="1"/>
  <c r="S6299" i="1"/>
  <c r="G6299" i="1"/>
  <c r="F6299" i="1"/>
  <c r="E6299" i="1"/>
  <c r="D6299" i="1"/>
  <c r="C6299" i="1"/>
  <c r="Z6298" i="1"/>
  <c r="X6298" i="1"/>
  <c r="U6298" i="1"/>
  <c r="S6298" i="1"/>
  <c r="G6298" i="1"/>
  <c r="F6298" i="1"/>
  <c r="E6298" i="1"/>
  <c r="D6298" i="1"/>
  <c r="C6298" i="1"/>
  <c r="Z6297" i="1"/>
  <c r="X6297" i="1"/>
  <c r="U6297" i="1"/>
  <c r="S6297" i="1"/>
  <c r="G6297" i="1"/>
  <c r="F6297" i="1"/>
  <c r="E6297" i="1"/>
  <c r="D6297" i="1"/>
  <c r="C6297" i="1"/>
  <c r="Z6296" i="1"/>
  <c r="X6296" i="1"/>
  <c r="U6296" i="1"/>
  <c r="S6296" i="1"/>
  <c r="G6296" i="1"/>
  <c r="F6296" i="1"/>
  <c r="E6296" i="1"/>
  <c r="D6296" i="1"/>
  <c r="C6296" i="1"/>
  <c r="Z6295" i="1"/>
  <c r="X6295" i="1"/>
  <c r="U6295" i="1"/>
  <c r="S6295" i="1"/>
  <c r="G6295" i="1"/>
  <c r="F6295" i="1"/>
  <c r="E6295" i="1"/>
  <c r="D6295" i="1"/>
  <c r="C6295" i="1"/>
  <c r="Z6294" i="1"/>
  <c r="X6294" i="1"/>
  <c r="U6294" i="1"/>
  <c r="S6294" i="1"/>
  <c r="G6294" i="1"/>
  <c r="F6294" i="1"/>
  <c r="E6294" i="1"/>
  <c r="D6294" i="1"/>
  <c r="C6294" i="1"/>
  <c r="Z6293" i="1"/>
  <c r="X6293" i="1"/>
  <c r="U6293" i="1"/>
  <c r="S6293" i="1"/>
  <c r="G6293" i="1"/>
  <c r="F6293" i="1"/>
  <c r="E6293" i="1"/>
  <c r="D6293" i="1"/>
  <c r="C6293" i="1"/>
  <c r="Z6292" i="1"/>
  <c r="X6292" i="1"/>
  <c r="U6292" i="1"/>
  <c r="S6292" i="1"/>
  <c r="G6292" i="1"/>
  <c r="F6292" i="1"/>
  <c r="E6292" i="1"/>
  <c r="D6292" i="1"/>
  <c r="C6292" i="1"/>
  <c r="Z6291" i="1"/>
  <c r="X6291" i="1"/>
  <c r="U6291" i="1"/>
  <c r="S6291" i="1"/>
  <c r="G6291" i="1"/>
  <c r="F6291" i="1"/>
  <c r="E6291" i="1"/>
  <c r="D6291" i="1"/>
  <c r="C6291" i="1"/>
  <c r="Z6290" i="1"/>
  <c r="X6290" i="1"/>
  <c r="U6290" i="1"/>
  <c r="S6290" i="1"/>
  <c r="G6290" i="1"/>
  <c r="F6290" i="1"/>
  <c r="E6290" i="1"/>
  <c r="D6290" i="1"/>
  <c r="C6290" i="1"/>
  <c r="Z6289" i="1"/>
  <c r="X6289" i="1"/>
  <c r="U6289" i="1"/>
  <c r="S6289" i="1"/>
  <c r="G6289" i="1"/>
  <c r="F6289" i="1"/>
  <c r="E6289" i="1"/>
  <c r="D6289" i="1"/>
  <c r="C6289" i="1"/>
  <c r="Z6288" i="1"/>
  <c r="X6288" i="1"/>
  <c r="U6288" i="1"/>
  <c r="S6288" i="1"/>
  <c r="G6288" i="1"/>
  <c r="F6288" i="1"/>
  <c r="E6288" i="1"/>
  <c r="D6288" i="1"/>
  <c r="C6288" i="1"/>
  <c r="Z6287" i="1"/>
  <c r="X6287" i="1"/>
  <c r="U6287" i="1"/>
  <c r="S6287" i="1"/>
  <c r="G6287" i="1"/>
  <c r="F6287" i="1"/>
  <c r="E6287" i="1"/>
  <c r="D6287" i="1"/>
  <c r="C6287" i="1"/>
  <c r="Z6286" i="1"/>
  <c r="X6286" i="1"/>
  <c r="U6286" i="1"/>
  <c r="S6286" i="1"/>
  <c r="G6286" i="1"/>
  <c r="F6286" i="1"/>
  <c r="E6286" i="1"/>
  <c r="D6286" i="1"/>
  <c r="C6286" i="1"/>
  <c r="Z6285" i="1"/>
  <c r="X6285" i="1"/>
  <c r="U6285" i="1"/>
  <c r="S6285" i="1"/>
  <c r="G6285" i="1"/>
  <c r="F6285" i="1"/>
  <c r="E6285" i="1"/>
  <c r="D6285" i="1"/>
  <c r="C6285" i="1"/>
  <c r="Z6284" i="1"/>
  <c r="X6284" i="1"/>
  <c r="U6284" i="1"/>
  <c r="S6284" i="1"/>
  <c r="G6284" i="1"/>
  <c r="F6284" i="1"/>
  <c r="E6284" i="1"/>
  <c r="D6284" i="1"/>
  <c r="C6284" i="1"/>
  <c r="Z6283" i="1"/>
  <c r="X6283" i="1"/>
  <c r="U6283" i="1"/>
  <c r="S6283" i="1"/>
  <c r="G6283" i="1"/>
  <c r="F6283" i="1"/>
  <c r="E6283" i="1"/>
  <c r="D6283" i="1"/>
  <c r="C6283" i="1"/>
  <c r="Z6282" i="1"/>
  <c r="X6282" i="1"/>
  <c r="U6282" i="1"/>
  <c r="S6282" i="1"/>
  <c r="G6282" i="1"/>
  <c r="F6282" i="1"/>
  <c r="E6282" i="1"/>
  <c r="D6282" i="1"/>
  <c r="C6282" i="1"/>
  <c r="Z6281" i="1"/>
  <c r="X6281" i="1"/>
  <c r="U6281" i="1"/>
  <c r="S6281" i="1"/>
  <c r="G6281" i="1"/>
  <c r="F6281" i="1"/>
  <c r="E6281" i="1"/>
  <c r="D6281" i="1"/>
  <c r="C6281" i="1"/>
  <c r="Z6280" i="1"/>
  <c r="X6280" i="1"/>
  <c r="U6280" i="1"/>
  <c r="S6280" i="1"/>
  <c r="G6280" i="1"/>
  <c r="F6280" i="1"/>
  <c r="E6280" i="1"/>
  <c r="D6280" i="1"/>
  <c r="C6280" i="1"/>
  <c r="Z6279" i="1"/>
  <c r="X6279" i="1"/>
  <c r="U6279" i="1"/>
  <c r="S6279" i="1"/>
  <c r="G6279" i="1"/>
  <c r="F6279" i="1"/>
  <c r="E6279" i="1"/>
  <c r="D6279" i="1"/>
  <c r="C6279" i="1"/>
  <c r="Z6278" i="1"/>
  <c r="X6278" i="1"/>
  <c r="U6278" i="1"/>
  <c r="S6278" i="1"/>
  <c r="G6278" i="1"/>
  <c r="F6278" i="1"/>
  <c r="E6278" i="1"/>
  <c r="D6278" i="1"/>
  <c r="C6278" i="1"/>
  <c r="Z6277" i="1"/>
  <c r="X6277" i="1"/>
  <c r="U6277" i="1"/>
  <c r="S6277" i="1"/>
  <c r="G6277" i="1"/>
  <c r="F6277" i="1"/>
  <c r="E6277" i="1"/>
  <c r="D6277" i="1"/>
  <c r="C6277" i="1"/>
  <c r="Z6276" i="1"/>
  <c r="X6276" i="1"/>
  <c r="U6276" i="1"/>
  <c r="S6276" i="1"/>
  <c r="G6276" i="1"/>
  <c r="F6276" i="1"/>
  <c r="E6276" i="1"/>
  <c r="D6276" i="1"/>
  <c r="C6276" i="1"/>
  <c r="Z6275" i="1"/>
  <c r="X6275" i="1"/>
  <c r="U6275" i="1"/>
  <c r="S6275" i="1"/>
  <c r="G6275" i="1"/>
  <c r="F6275" i="1"/>
  <c r="E6275" i="1"/>
  <c r="D6275" i="1"/>
  <c r="C6275" i="1"/>
  <c r="Z6274" i="1"/>
  <c r="X6274" i="1"/>
  <c r="U6274" i="1"/>
  <c r="S6274" i="1"/>
  <c r="G6274" i="1"/>
  <c r="F6274" i="1"/>
  <c r="E6274" i="1"/>
  <c r="D6274" i="1"/>
  <c r="C6274" i="1"/>
  <c r="Z6273" i="1"/>
  <c r="X6273" i="1"/>
  <c r="U6273" i="1"/>
  <c r="S6273" i="1"/>
  <c r="G6273" i="1"/>
  <c r="F6273" i="1"/>
  <c r="E6273" i="1"/>
  <c r="D6273" i="1"/>
  <c r="C6273" i="1"/>
  <c r="Z6272" i="1"/>
  <c r="X6272" i="1"/>
  <c r="U6272" i="1"/>
  <c r="S6272" i="1"/>
  <c r="G6272" i="1"/>
  <c r="F6272" i="1"/>
  <c r="E6272" i="1"/>
  <c r="D6272" i="1"/>
  <c r="C6272" i="1"/>
  <c r="Z6271" i="1"/>
  <c r="X6271" i="1"/>
  <c r="U6271" i="1"/>
  <c r="S6271" i="1"/>
  <c r="G6271" i="1"/>
  <c r="F6271" i="1"/>
  <c r="E6271" i="1"/>
  <c r="D6271" i="1"/>
  <c r="C6271" i="1"/>
  <c r="Z6270" i="1"/>
  <c r="X6270" i="1"/>
  <c r="U6270" i="1"/>
  <c r="S6270" i="1"/>
  <c r="G6270" i="1"/>
  <c r="F6270" i="1"/>
  <c r="E6270" i="1"/>
  <c r="D6270" i="1"/>
  <c r="C6270" i="1"/>
  <c r="Z6269" i="1"/>
  <c r="X6269" i="1"/>
  <c r="U6269" i="1"/>
  <c r="S6269" i="1"/>
  <c r="G6269" i="1"/>
  <c r="F6269" i="1"/>
  <c r="E6269" i="1"/>
  <c r="D6269" i="1"/>
  <c r="C6269" i="1"/>
  <c r="Z6268" i="1"/>
  <c r="X6268" i="1"/>
  <c r="U6268" i="1"/>
  <c r="S6268" i="1"/>
  <c r="G6268" i="1"/>
  <c r="F6268" i="1"/>
  <c r="E6268" i="1"/>
  <c r="D6268" i="1"/>
  <c r="C6268" i="1"/>
  <c r="Z6267" i="1"/>
  <c r="X6267" i="1"/>
  <c r="U6267" i="1"/>
  <c r="S6267" i="1"/>
  <c r="G6267" i="1"/>
  <c r="F6267" i="1"/>
  <c r="E6267" i="1"/>
  <c r="D6267" i="1"/>
  <c r="C6267" i="1"/>
  <c r="Z6266" i="1"/>
  <c r="X6266" i="1"/>
  <c r="U6266" i="1"/>
  <c r="S6266" i="1"/>
  <c r="G6266" i="1"/>
  <c r="F6266" i="1"/>
  <c r="E6266" i="1"/>
  <c r="D6266" i="1"/>
  <c r="C6266" i="1"/>
  <c r="Z6265" i="1"/>
  <c r="X6265" i="1"/>
  <c r="U6265" i="1"/>
  <c r="S6265" i="1"/>
  <c r="G6265" i="1"/>
  <c r="F6265" i="1"/>
  <c r="E6265" i="1"/>
  <c r="D6265" i="1"/>
  <c r="C6265" i="1"/>
  <c r="Z6264" i="1"/>
  <c r="X6264" i="1"/>
  <c r="U6264" i="1"/>
  <c r="S6264" i="1"/>
  <c r="G6264" i="1"/>
  <c r="F6264" i="1"/>
  <c r="E6264" i="1"/>
  <c r="D6264" i="1"/>
  <c r="C6264" i="1"/>
  <c r="Z6263" i="1"/>
  <c r="X6263" i="1"/>
  <c r="U6263" i="1"/>
  <c r="S6263" i="1"/>
  <c r="G6263" i="1"/>
  <c r="F6263" i="1"/>
  <c r="E6263" i="1"/>
  <c r="D6263" i="1"/>
  <c r="C6263" i="1"/>
  <c r="Z6262" i="1"/>
  <c r="X6262" i="1"/>
  <c r="U6262" i="1"/>
  <c r="S6262" i="1"/>
  <c r="G6262" i="1"/>
  <c r="F6262" i="1"/>
  <c r="E6262" i="1"/>
  <c r="D6262" i="1"/>
  <c r="C6262" i="1"/>
  <c r="Z6261" i="1"/>
  <c r="X6261" i="1"/>
  <c r="U6261" i="1"/>
  <c r="S6261" i="1"/>
  <c r="G6261" i="1"/>
  <c r="F6261" i="1"/>
  <c r="E6261" i="1"/>
  <c r="D6261" i="1"/>
  <c r="C6261" i="1"/>
  <c r="Z6260" i="1"/>
  <c r="X6260" i="1"/>
  <c r="U6260" i="1"/>
  <c r="S6260" i="1"/>
  <c r="G6260" i="1"/>
  <c r="F6260" i="1"/>
  <c r="E6260" i="1"/>
  <c r="D6260" i="1"/>
  <c r="C6260" i="1"/>
  <c r="Z6259" i="1"/>
  <c r="X6259" i="1"/>
  <c r="U6259" i="1"/>
  <c r="S6259" i="1"/>
  <c r="G6259" i="1"/>
  <c r="F6259" i="1"/>
  <c r="E6259" i="1"/>
  <c r="D6259" i="1"/>
  <c r="C6259" i="1"/>
  <c r="Z6258" i="1"/>
  <c r="X6258" i="1"/>
  <c r="U6258" i="1"/>
  <c r="S6258" i="1"/>
  <c r="G6258" i="1"/>
  <c r="F6258" i="1"/>
  <c r="E6258" i="1"/>
  <c r="D6258" i="1"/>
  <c r="C6258" i="1"/>
  <c r="Z6257" i="1"/>
  <c r="X6257" i="1"/>
  <c r="U6257" i="1"/>
  <c r="S6257" i="1"/>
  <c r="G6257" i="1"/>
  <c r="F6257" i="1"/>
  <c r="E6257" i="1"/>
  <c r="D6257" i="1"/>
  <c r="C6257" i="1"/>
  <c r="Z6256" i="1"/>
  <c r="X6256" i="1"/>
  <c r="U6256" i="1"/>
  <c r="S6256" i="1"/>
  <c r="G6256" i="1"/>
  <c r="F6256" i="1"/>
  <c r="E6256" i="1"/>
  <c r="D6256" i="1"/>
  <c r="C6256" i="1"/>
  <c r="Z6255" i="1"/>
  <c r="X6255" i="1"/>
  <c r="U6255" i="1"/>
  <c r="S6255" i="1"/>
  <c r="G6255" i="1"/>
  <c r="F6255" i="1"/>
  <c r="E6255" i="1"/>
  <c r="D6255" i="1"/>
  <c r="C6255" i="1"/>
  <c r="Z6254" i="1"/>
  <c r="X6254" i="1"/>
  <c r="U6254" i="1"/>
  <c r="S6254" i="1"/>
  <c r="G6254" i="1"/>
  <c r="F6254" i="1"/>
  <c r="E6254" i="1"/>
  <c r="D6254" i="1"/>
  <c r="C6254" i="1"/>
  <c r="Z6253" i="1"/>
  <c r="X6253" i="1"/>
  <c r="U6253" i="1"/>
  <c r="S6253" i="1"/>
  <c r="G6253" i="1"/>
  <c r="F6253" i="1"/>
  <c r="E6253" i="1"/>
  <c r="D6253" i="1"/>
  <c r="C6253" i="1"/>
  <c r="Z6252" i="1"/>
  <c r="X6252" i="1"/>
  <c r="U6252" i="1"/>
  <c r="S6252" i="1"/>
  <c r="G6252" i="1"/>
  <c r="F6252" i="1"/>
  <c r="E6252" i="1"/>
  <c r="D6252" i="1"/>
  <c r="C6252" i="1"/>
  <c r="Z6251" i="1"/>
  <c r="X6251" i="1"/>
  <c r="U6251" i="1"/>
  <c r="S6251" i="1"/>
  <c r="G6251" i="1"/>
  <c r="F6251" i="1"/>
  <c r="E6251" i="1"/>
  <c r="D6251" i="1"/>
  <c r="C6251" i="1"/>
  <c r="Z6250" i="1"/>
  <c r="X6250" i="1"/>
  <c r="U6250" i="1"/>
  <c r="S6250" i="1"/>
  <c r="G6250" i="1"/>
  <c r="F6250" i="1"/>
  <c r="E6250" i="1"/>
  <c r="D6250" i="1"/>
  <c r="C6250" i="1"/>
  <c r="Z6249" i="1"/>
  <c r="X6249" i="1"/>
  <c r="U6249" i="1"/>
  <c r="S6249" i="1"/>
  <c r="G6249" i="1"/>
  <c r="F6249" i="1"/>
  <c r="E6249" i="1"/>
  <c r="D6249" i="1"/>
  <c r="C6249" i="1"/>
  <c r="Z6248" i="1"/>
  <c r="X6248" i="1"/>
  <c r="U6248" i="1"/>
  <c r="S6248" i="1"/>
  <c r="G6248" i="1"/>
  <c r="F6248" i="1"/>
  <c r="E6248" i="1"/>
  <c r="D6248" i="1"/>
  <c r="C6248" i="1"/>
  <c r="Z6247" i="1"/>
  <c r="X6247" i="1"/>
  <c r="U6247" i="1"/>
  <c r="S6247" i="1"/>
  <c r="G6247" i="1"/>
  <c r="F6247" i="1"/>
  <c r="E6247" i="1"/>
  <c r="D6247" i="1"/>
  <c r="C6247" i="1"/>
  <c r="Z6246" i="1"/>
  <c r="X6246" i="1"/>
  <c r="U6246" i="1"/>
  <c r="S6246" i="1"/>
  <c r="G6246" i="1"/>
  <c r="F6246" i="1"/>
  <c r="E6246" i="1"/>
  <c r="D6246" i="1"/>
  <c r="C6246" i="1"/>
  <c r="Z6245" i="1"/>
  <c r="X6245" i="1"/>
  <c r="U6245" i="1"/>
  <c r="S6245" i="1"/>
  <c r="G6245" i="1"/>
  <c r="F6245" i="1"/>
  <c r="E6245" i="1"/>
  <c r="D6245" i="1"/>
  <c r="C6245" i="1"/>
  <c r="Z6244" i="1"/>
  <c r="X6244" i="1"/>
  <c r="U6244" i="1"/>
  <c r="S6244" i="1"/>
  <c r="G6244" i="1"/>
  <c r="F6244" i="1"/>
  <c r="E6244" i="1"/>
  <c r="D6244" i="1"/>
  <c r="C6244" i="1"/>
  <c r="Z6243" i="1"/>
  <c r="X6243" i="1"/>
  <c r="U6243" i="1"/>
  <c r="S6243" i="1"/>
  <c r="G6243" i="1"/>
  <c r="F6243" i="1"/>
  <c r="E6243" i="1"/>
  <c r="D6243" i="1"/>
  <c r="C6243" i="1"/>
  <c r="Z6242" i="1"/>
  <c r="X6242" i="1"/>
  <c r="U6242" i="1"/>
  <c r="S6242" i="1"/>
  <c r="G6242" i="1"/>
  <c r="F6242" i="1"/>
  <c r="E6242" i="1"/>
  <c r="D6242" i="1"/>
  <c r="C6242" i="1"/>
  <c r="Z6241" i="1"/>
  <c r="X6241" i="1"/>
  <c r="U6241" i="1"/>
  <c r="S6241" i="1"/>
  <c r="G6241" i="1"/>
  <c r="F6241" i="1"/>
  <c r="E6241" i="1"/>
  <c r="D6241" i="1"/>
  <c r="C6241" i="1"/>
  <c r="Z6240" i="1"/>
  <c r="X6240" i="1"/>
  <c r="U6240" i="1"/>
  <c r="S6240" i="1"/>
  <c r="G6240" i="1"/>
  <c r="F6240" i="1"/>
  <c r="E6240" i="1"/>
  <c r="D6240" i="1"/>
  <c r="C6240" i="1"/>
  <c r="Z6239" i="1"/>
  <c r="X6239" i="1"/>
  <c r="U6239" i="1"/>
  <c r="S6239" i="1"/>
  <c r="G6239" i="1"/>
  <c r="F6239" i="1"/>
  <c r="E6239" i="1"/>
  <c r="D6239" i="1"/>
  <c r="C6239" i="1"/>
  <c r="Z6238" i="1"/>
  <c r="X6238" i="1"/>
  <c r="U6238" i="1"/>
  <c r="S6238" i="1"/>
  <c r="G6238" i="1"/>
  <c r="F6238" i="1"/>
  <c r="E6238" i="1"/>
  <c r="D6238" i="1"/>
  <c r="C6238" i="1"/>
  <c r="Z6237" i="1"/>
  <c r="X6237" i="1"/>
  <c r="U6237" i="1"/>
  <c r="S6237" i="1"/>
  <c r="G6237" i="1"/>
  <c r="F6237" i="1"/>
  <c r="E6237" i="1"/>
  <c r="D6237" i="1"/>
  <c r="C6237" i="1"/>
  <c r="Z6236" i="1"/>
  <c r="X6236" i="1"/>
  <c r="U6236" i="1"/>
  <c r="S6236" i="1"/>
  <c r="G6236" i="1"/>
  <c r="F6236" i="1"/>
  <c r="E6236" i="1"/>
  <c r="D6236" i="1"/>
  <c r="C6236" i="1"/>
  <c r="Z6235" i="1"/>
  <c r="X6235" i="1"/>
  <c r="U6235" i="1"/>
  <c r="S6235" i="1"/>
  <c r="G6235" i="1"/>
  <c r="F6235" i="1"/>
  <c r="E6235" i="1"/>
  <c r="D6235" i="1"/>
  <c r="C6235" i="1"/>
  <c r="Z6234" i="1"/>
  <c r="X6234" i="1"/>
  <c r="U6234" i="1"/>
  <c r="S6234" i="1"/>
  <c r="G6234" i="1"/>
  <c r="F6234" i="1"/>
  <c r="E6234" i="1"/>
  <c r="D6234" i="1"/>
  <c r="C6234" i="1"/>
  <c r="Z6233" i="1"/>
  <c r="X6233" i="1"/>
  <c r="U6233" i="1"/>
  <c r="S6233" i="1"/>
  <c r="G6233" i="1"/>
  <c r="F6233" i="1"/>
  <c r="E6233" i="1"/>
  <c r="D6233" i="1"/>
  <c r="C6233" i="1"/>
  <c r="Z6232" i="1"/>
  <c r="X6232" i="1"/>
  <c r="U6232" i="1"/>
  <c r="S6232" i="1"/>
  <c r="G6232" i="1"/>
  <c r="F6232" i="1"/>
  <c r="E6232" i="1"/>
  <c r="D6232" i="1"/>
  <c r="C6232" i="1"/>
  <c r="Z6231" i="1"/>
  <c r="X6231" i="1"/>
  <c r="U6231" i="1"/>
  <c r="S6231" i="1"/>
  <c r="G6231" i="1"/>
  <c r="F6231" i="1"/>
  <c r="E6231" i="1"/>
  <c r="D6231" i="1"/>
  <c r="C6231" i="1"/>
  <c r="Z6230" i="1"/>
  <c r="X6230" i="1"/>
  <c r="U6230" i="1"/>
  <c r="S6230" i="1"/>
  <c r="G6230" i="1"/>
  <c r="F6230" i="1"/>
  <c r="E6230" i="1"/>
  <c r="D6230" i="1"/>
  <c r="C6230" i="1"/>
  <c r="Z6229" i="1"/>
  <c r="X6229" i="1"/>
  <c r="U6229" i="1"/>
  <c r="S6229" i="1"/>
  <c r="G6229" i="1"/>
  <c r="F6229" i="1"/>
  <c r="E6229" i="1"/>
  <c r="D6229" i="1"/>
  <c r="C6229" i="1"/>
  <c r="Z6228" i="1"/>
  <c r="X6228" i="1"/>
  <c r="U6228" i="1"/>
  <c r="S6228" i="1"/>
  <c r="G6228" i="1"/>
  <c r="F6228" i="1"/>
  <c r="E6228" i="1"/>
  <c r="D6228" i="1"/>
  <c r="C6228" i="1"/>
  <c r="Z6227" i="1"/>
  <c r="X6227" i="1"/>
  <c r="U6227" i="1"/>
  <c r="S6227" i="1"/>
  <c r="G6227" i="1"/>
  <c r="F6227" i="1"/>
  <c r="E6227" i="1"/>
  <c r="D6227" i="1"/>
  <c r="C6227" i="1"/>
  <c r="Z6226" i="1"/>
  <c r="X6226" i="1"/>
  <c r="U6226" i="1"/>
  <c r="S6226" i="1"/>
  <c r="G6226" i="1"/>
  <c r="F6226" i="1"/>
  <c r="E6226" i="1"/>
  <c r="D6226" i="1"/>
  <c r="C6226" i="1"/>
  <c r="Z6225" i="1"/>
  <c r="X6225" i="1"/>
  <c r="U6225" i="1"/>
  <c r="S6225" i="1"/>
  <c r="G6225" i="1"/>
  <c r="F6225" i="1"/>
  <c r="E6225" i="1"/>
  <c r="D6225" i="1"/>
  <c r="C6225" i="1"/>
  <c r="Z6224" i="1"/>
  <c r="X6224" i="1"/>
  <c r="U6224" i="1"/>
  <c r="S6224" i="1"/>
  <c r="G6224" i="1"/>
  <c r="F6224" i="1"/>
  <c r="E6224" i="1"/>
  <c r="D6224" i="1"/>
  <c r="C6224" i="1"/>
  <c r="Z6223" i="1"/>
  <c r="X6223" i="1"/>
  <c r="U6223" i="1"/>
  <c r="S6223" i="1"/>
  <c r="G6223" i="1"/>
  <c r="F6223" i="1"/>
  <c r="E6223" i="1"/>
  <c r="D6223" i="1"/>
  <c r="C6223" i="1"/>
  <c r="Z6222" i="1"/>
  <c r="X6222" i="1"/>
  <c r="U6222" i="1"/>
  <c r="S6222" i="1"/>
  <c r="G6222" i="1"/>
  <c r="F6222" i="1"/>
  <c r="E6222" i="1"/>
  <c r="D6222" i="1"/>
  <c r="C6222" i="1"/>
  <c r="Z6221" i="1"/>
  <c r="X6221" i="1"/>
  <c r="U6221" i="1"/>
  <c r="S6221" i="1"/>
  <c r="G6221" i="1"/>
  <c r="F6221" i="1"/>
  <c r="E6221" i="1"/>
  <c r="D6221" i="1"/>
  <c r="C6221" i="1"/>
  <c r="Z6220" i="1"/>
  <c r="X6220" i="1"/>
  <c r="U6220" i="1"/>
  <c r="S6220" i="1"/>
  <c r="G6220" i="1"/>
  <c r="F6220" i="1"/>
  <c r="E6220" i="1"/>
  <c r="D6220" i="1"/>
  <c r="C6220" i="1"/>
  <c r="Z6219" i="1"/>
  <c r="X6219" i="1"/>
  <c r="U6219" i="1"/>
  <c r="S6219" i="1"/>
  <c r="G6219" i="1"/>
  <c r="F6219" i="1"/>
  <c r="E6219" i="1"/>
  <c r="D6219" i="1"/>
  <c r="C6219" i="1"/>
  <c r="Z6218" i="1"/>
  <c r="X6218" i="1"/>
  <c r="U6218" i="1"/>
  <c r="S6218" i="1"/>
  <c r="G6218" i="1"/>
  <c r="F6218" i="1"/>
  <c r="E6218" i="1"/>
  <c r="D6218" i="1"/>
  <c r="C6218" i="1"/>
  <c r="Z6217" i="1"/>
  <c r="X6217" i="1"/>
  <c r="U6217" i="1"/>
  <c r="S6217" i="1"/>
  <c r="G6217" i="1"/>
  <c r="F6217" i="1"/>
  <c r="E6217" i="1"/>
  <c r="D6217" i="1"/>
  <c r="C6217" i="1"/>
  <c r="Z6216" i="1"/>
  <c r="X6216" i="1"/>
  <c r="U6216" i="1"/>
  <c r="S6216" i="1"/>
  <c r="G6216" i="1"/>
  <c r="F6216" i="1"/>
  <c r="E6216" i="1"/>
  <c r="D6216" i="1"/>
  <c r="C6216" i="1"/>
  <c r="Z6215" i="1"/>
  <c r="X6215" i="1"/>
  <c r="U6215" i="1"/>
  <c r="S6215" i="1"/>
  <c r="G6215" i="1"/>
  <c r="F6215" i="1"/>
  <c r="E6215" i="1"/>
  <c r="D6215" i="1"/>
  <c r="C6215" i="1"/>
  <c r="Z6214" i="1"/>
  <c r="X6214" i="1"/>
  <c r="U6214" i="1"/>
  <c r="S6214" i="1"/>
  <c r="G6214" i="1"/>
  <c r="F6214" i="1"/>
  <c r="E6214" i="1"/>
  <c r="D6214" i="1"/>
  <c r="C6214" i="1"/>
  <c r="Z6213" i="1"/>
  <c r="X6213" i="1"/>
  <c r="U6213" i="1"/>
  <c r="S6213" i="1"/>
  <c r="G6213" i="1"/>
  <c r="F6213" i="1"/>
  <c r="E6213" i="1"/>
  <c r="D6213" i="1"/>
  <c r="C6213" i="1"/>
  <c r="Z6212" i="1"/>
  <c r="X6212" i="1"/>
  <c r="U6212" i="1"/>
  <c r="S6212" i="1"/>
  <c r="G6212" i="1"/>
  <c r="F6212" i="1"/>
  <c r="E6212" i="1"/>
  <c r="D6212" i="1"/>
  <c r="C6212" i="1"/>
  <c r="Z6211" i="1"/>
  <c r="X6211" i="1"/>
  <c r="U6211" i="1"/>
  <c r="S6211" i="1"/>
  <c r="G6211" i="1"/>
  <c r="F6211" i="1"/>
  <c r="E6211" i="1"/>
  <c r="D6211" i="1"/>
  <c r="C6211" i="1"/>
  <c r="Z6210" i="1"/>
  <c r="X6210" i="1"/>
  <c r="U6210" i="1"/>
  <c r="S6210" i="1"/>
  <c r="G6210" i="1"/>
  <c r="F6210" i="1"/>
  <c r="E6210" i="1"/>
  <c r="D6210" i="1"/>
  <c r="C6210" i="1"/>
  <c r="Z6209" i="1"/>
  <c r="X6209" i="1"/>
  <c r="U6209" i="1"/>
  <c r="S6209" i="1"/>
  <c r="G6209" i="1"/>
  <c r="F6209" i="1"/>
  <c r="E6209" i="1"/>
  <c r="D6209" i="1"/>
  <c r="C6209" i="1"/>
  <c r="Z6208" i="1"/>
  <c r="X6208" i="1"/>
  <c r="U6208" i="1"/>
  <c r="S6208" i="1"/>
  <c r="G6208" i="1"/>
  <c r="F6208" i="1"/>
  <c r="E6208" i="1"/>
  <c r="D6208" i="1"/>
  <c r="C6208" i="1"/>
  <c r="Z6207" i="1"/>
  <c r="X6207" i="1"/>
  <c r="U6207" i="1"/>
  <c r="S6207" i="1"/>
  <c r="G6207" i="1"/>
  <c r="F6207" i="1"/>
  <c r="E6207" i="1"/>
  <c r="D6207" i="1"/>
  <c r="C6207" i="1"/>
  <c r="Z6206" i="1"/>
  <c r="X6206" i="1"/>
  <c r="U6206" i="1"/>
  <c r="S6206" i="1"/>
  <c r="G6206" i="1"/>
  <c r="F6206" i="1"/>
  <c r="E6206" i="1"/>
  <c r="D6206" i="1"/>
  <c r="C6206" i="1"/>
  <c r="Z6205" i="1"/>
  <c r="X6205" i="1"/>
  <c r="U6205" i="1"/>
  <c r="S6205" i="1"/>
  <c r="G6205" i="1"/>
  <c r="F6205" i="1"/>
  <c r="E6205" i="1"/>
  <c r="D6205" i="1"/>
  <c r="C6205" i="1"/>
  <c r="Z6204" i="1"/>
  <c r="X6204" i="1"/>
  <c r="U6204" i="1"/>
  <c r="S6204" i="1"/>
  <c r="G6204" i="1"/>
  <c r="F6204" i="1"/>
  <c r="E6204" i="1"/>
  <c r="D6204" i="1"/>
  <c r="C6204" i="1"/>
  <c r="Z6203" i="1"/>
  <c r="X6203" i="1"/>
  <c r="U6203" i="1"/>
  <c r="S6203" i="1"/>
  <c r="G6203" i="1"/>
  <c r="F6203" i="1"/>
  <c r="E6203" i="1"/>
  <c r="D6203" i="1"/>
  <c r="C6203" i="1"/>
  <c r="Z6202" i="1"/>
  <c r="X6202" i="1"/>
  <c r="U6202" i="1"/>
  <c r="S6202" i="1"/>
  <c r="G6202" i="1"/>
  <c r="F6202" i="1"/>
  <c r="E6202" i="1"/>
  <c r="D6202" i="1"/>
  <c r="C6202" i="1"/>
  <c r="Z6201" i="1"/>
  <c r="X6201" i="1"/>
  <c r="U6201" i="1"/>
  <c r="S6201" i="1"/>
  <c r="G6201" i="1"/>
  <c r="F6201" i="1"/>
  <c r="E6201" i="1"/>
  <c r="D6201" i="1"/>
  <c r="C6201" i="1"/>
  <c r="Z6200" i="1"/>
  <c r="X6200" i="1"/>
  <c r="U6200" i="1"/>
  <c r="S6200" i="1"/>
  <c r="G6200" i="1"/>
  <c r="F6200" i="1"/>
  <c r="E6200" i="1"/>
  <c r="D6200" i="1"/>
  <c r="C6200" i="1"/>
  <c r="Z6199" i="1"/>
  <c r="X6199" i="1"/>
  <c r="U6199" i="1"/>
  <c r="S6199" i="1"/>
  <c r="G6199" i="1"/>
  <c r="F6199" i="1"/>
  <c r="E6199" i="1"/>
  <c r="D6199" i="1"/>
  <c r="C6199" i="1"/>
  <c r="Z6198" i="1"/>
  <c r="X6198" i="1"/>
  <c r="U6198" i="1"/>
  <c r="S6198" i="1"/>
  <c r="G6198" i="1"/>
  <c r="F6198" i="1"/>
  <c r="E6198" i="1"/>
  <c r="D6198" i="1"/>
  <c r="C6198" i="1"/>
  <c r="Z6197" i="1"/>
  <c r="X6197" i="1"/>
  <c r="U6197" i="1"/>
  <c r="S6197" i="1"/>
  <c r="G6197" i="1"/>
  <c r="F6197" i="1"/>
  <c r="E6197" i="1"/>
  <c r="D6197" i="1"/>
  <c r="C6197" i="1"/>
  <c r="Z6196" i="1"/>
  <c r="X6196" i="1"/>
  <c r="U6196" i="1"/>
  <c r="S6196" i="1"/>
  <c r="G6196" i="1"/>
  <c r="F6196" i="1"/>
  <c r="E6196" i="1"/>
  <c r="D6196" i="1"/>
  <c r="C6196" i="1"/>
  <c r="Z6195" i="1"/>
  <c r="X6195" i="1"/>
  <c r="U6195" i="1"/>
  <c r="S6195" i="1"/>
  <c r="G6195" i="1"/>
  <c r="F6195" i="1"/>
  <c r="E6195" i="1"/>
  <c r="D6195" i="1"/>
  <c r="C6195" i="1"/>
  <c r="Z6194" i="1"/>
  <c r="X6194" i="1"/>
  <c r="U6194" i="1"/>
  <c r="S6194" i="1"/>
  <c r="G6194" i="1"/>
  <c r="F6194" i="1"/>
  <c r="E6194" i="1"/>
  <c r="D6194" i="1"/>
  <c r="C6194" i="1"/>
  <c r="Z6193" i="1"/>
  <c r="X6193" i="1"/>
  <c r="U6193" i="1"/>
  <c r="S6193" i="1"/>
  <c r="G6193" i="1"/>
  <c r="F6193" i="1"/>
  <c r="E6193" i="1"/>
  <c r="D6193" i="1"/>
  <c r="C6193" i="1"/>
  <c r="Z6192" i="1"/>
  <c r="X6192" i="1"/>
  <c r="U6192" i="1"/>
  <c r="S6192" i="1"/>
  <c r="G6192" i="1"/>
  <c r="F6192" i="1"/>
  <c r="E6192" i="1"/>
  <c r="D6192" i="1"/>
  <c r="C6192" i="1"/>
  <c r="Z6191" i="1"/>
  <c r="X6191" i="1"/>
  <c r="U6191" i="1"/>
  <c r="S6191" i="1"/>
  <c r="G6191" i="1"/>
  <c r="F6191" i="1"/>
  <c r="E6191" i="1"/>
  <c r="D6191" i="1"/>
  <c r="C6191" i="1"/>
  <c r="Z6190" i="1"/>
  <c r="X6190" i="1"/>
  <c r="U6190" i="1"/>
  <c r="S6190" i="1"/>
  <c r="G6190" i="1"/>
  <c r="F6190" i="1"/>
  <c r="E6190" i="1"/>
  <c r="D6190" i="1"/>
  <c r="C6190" i="1"/>
  <c r="Z6189" i="1"/>
  <c r="X6189" i="1"/>
  <c r="U6189" i="1"/>
  <c r="S6189" i="1"/>
  <c r="G6189" i="1"/>
  <c r="F6189" i="1"/>
  <c r="E6189" i="1"/>
  <c r="D6189" i="1"/>
  <c r="C6189" i="1"/>
  <c r="Z6188" i="1"/>
  <c r="X6188" i="1"/>
  <c r="U6188" i="1"/>
  <c r="S6188" i="1"/>
  <c r="G6188" i="1"/>
  <c r="F6188" i="1"/>
  <c r="E6188" i="1"/>
  <c r="D6188" i="1"/>
  <c r="C6188" i="1"/>
  <c r="Z6187" i="1"/>
  <c r="X6187" i="1"/>
  <c r="U6187" i="1"/>
  <c r="S6187" i="1"/>
  <c r="G6187" i="1"/>
  <c r="F6187" i="1"/>
  <c r="E6187" i="1"/>
  <c r="D6187" i="1"/>
  <c r="C6187" i="1"/>
  <c r="Z6186" i="1"/>
  <c r="X6186" i="1"/>
  <c r="U6186" i="1"/>
  <c r="S6186" i="1"/>
  <c r="G6186" i="1"/>
  <c r="F6186" i="1"/>
  <c r="E6186" i="1"/>
  <c r="D6186" i="1"/>
  <c r="C6186" i="1"/>
  <c r="Z6185" i="1"/>
  <c r="X6185" i="1"/>
  <c r="U6185" i="1"/>
  <c r="S6185" i="1"/>
  <c r="G6185" i="1"/>
  <c r="F6185" i="1"/>
  <c r="E6185" i="1"/>
  <c r="D6185" i="1"/>
  <c r="C6185" i="1"/>
  <c r="Z6184" i="1"/>
  <c r="X6184" i="1"/>
  <c r="U6184" i="1"/>
  <c r="S6184" i="1"/>
  <c r="G6184" i="1"/>
  <c r="F6184" i="1"/>
  <c r="E6184" i="1"/>
  <c r="D6184" i="1"/>
  <c r="C6184" i="1"/>
  <c r="Z6183" i="1"/>
  <c r="X6183" i="1"/>
  <c r="U6183" i="1"/>
  <c r="S6183" i="1"/>
  <c r="G6183" i="1"/>
  <c r="F6183" i="1"/>
  <c r="E6183" i="1"/>
  <c r="D6183" i="1"/>
  <c r="C6183" i="1"/>
  <c r="Z6182" i="1"/>
  <c r="X6182" i="1"/>
  <c r="U6182" i="1"/>
  <c r="S6182" i="1"/>
  <c r="G6182" i="1"/>
  <c r="F6182" i="1"/>
  <c r="E6182" i="1"/>
  <c r="D6182" i="1"/>
  <c r="C6182" i="1"/>
  <c r="Z6181" i="1"/>
  <c r="X6181" i="1"/>
  <c r="U6181" i="1"/>
  <c r="S6181" i="1"/>
  <c r="G6181" i="1"/>
  <c r="F6181" i="1"/>
  <c r="E6181" i="1"/>
  <c r="D6181" i="1"/>
  <c r="C6181" i="1"/>
  <c r="Z6180" i="1"/>
  <c r="X6180" i="1"/>
  <c r="U6180" i="1"/>
  <c r="S6180" i="1"/>
  <c r="G6180" i="1"/>
  <c r="F6180" i="1"/>
  <c r="E6180" i="1"/>
  <c r="D6180" i="1"/>
  <c r="C6180" i="1"/>
  <c r="Z6179" i="1"/>
  <c r="X6179" i="1"/>
  <c r="U6179" i="1"/>
  <c r="S6179" i="1"/>
  <c r="G6179" i="1"/>
  <c r="F6179" i="1"/>
  <c r="E6179" i="1"/>
  <c r="D6179" i="1"/>
  <c r="C6179" i="1"/>
  <c r="Z6178" i="1"/>
  <c r="X6178" i="1"/>
  <c r="U6178" i="1"/>
  <c r="S6178" i="1"/>
  <c r="G6178" i="1"/>
  <c r="F6178" i="1"/>
  <c r="E6178" i="1"/>
  <c r="D6178" i="1"/>
  <c r="C6178" i="1"/>
  <c r="Z6177" i="1"/>
  <c r="X6177" i="1"/>
  <c r="U6177" i="1"/>
  <c r="S6177" i="1"/>
  <c r="G6177" i="1"/>
  <c r="F6177" i="1"/>
  <c r="E6177" i="1"/>
  <c r="D6177" i="1"/>
  <c r="C6177" i="1"/>
  <c r="Z6176" i="1"/>
  <c r="X6176" i="1"/>
  <c r="U6176" i="1"/>
  <c r="S6176" i="1"/>
  <c r="G6176" i="1"/>
  <c r="F6176" i="1"/>
  <c r="E6176" i="1"/>
  <c r="D6176" i="1"/>
  <c r="C6176" i="1"/>
  <c r="Z6175" i="1"/>
  <c r="X6175" i="1"/>
  <c r="U6175" i="1"/>
  <c r="S6175" i="1"/>
  <c r="G6175" i="1"/>
  <c r="F6175" i="1"/>
  <c r="E6175" i="1"/>
  <c r="D6175" i="1"/>
  <c r="C6175" i="1"/>
  <c r="Z6174" i="1"/>
  <c r="X6174" i="1"/>
  <c r="U6174" i="1"/>
  <c r="S6174" i="1"/>
  <c r="G6174" i="1"/>
  <c r="F6174" i="1"/>
  <c r="E6174" i="1"/>
  <c r="D6174" i="1"/>
  <c r="C6174" i="1"/>
  <c r="Z6173" i="1"/>
  <c r="X6173" i="1"/>
  <c r="U6173" i="1"/>
  <c r="S6173" i="1"/>
  <c r="G6173" i="1"/>
  <c r="F6173" i="1"/>
  <c r="E6173" i="1"/>
  <c r="D6173" i="1"/>
  <c r="C6173" i="1"/>
  <c r="Z6172" i="1"/>
  <c r="X6172" i="1"/>
  <c r="U6172" i="1"/>
  <c r="S6172" i="1"/>
  <c r="G6172" i="1"/>
  <c r="F6172" i="1"/>
  <c r="E6172" i="1"/>
  <c r="D6172" i="1"/>
  <c r="C6172" i="1"/>
  <c r="Z6171" i="1"/>
  <c r="X6171" i="1"/>
  <c r="U6171" i="1"/>
  <c r="S6171" i="1"/>
  <c r="G6171" i="1"/>
  <c r="F6171" i="1"/>
  <c r="E6171" i="1"/>
  <c r="D6171" i="1"/>
  <c r="C6171" i="1"/>
  <c r="Z6170" i="1"/>
  <c r="X6170" i="1"/>
  <c r="U6170" i="1"/>
  <c r="S6170" i="1"/>
  <c r="G6170" i="1"/>
  <c r="F6170" i="1"/>
  <c r="E6170" i="1"/>
  <c r="D6170" i="1"/>
  <c r="C6170" i="1"/>
  <c r="Z6169" i="1"/>
  <c r="X6169" i="1"/>
  <c r="U6169" i="1"/>
  <c r="S6169" i="1"/>
  <c r="G6169" i="1"/>
  <c r="F6169" i="1"/>
  <c r="E6169" i="1"/>
  <c r="D6169" i="1"/>
  <c r="C6169" i="1"/>
  <c r="Z6168" i="1"/>
  <c r="X6168" i="1"/>
  <c r="U6168" i="1"/>
  <c r="S6168" i="1"/>
  <c r="G6168" i="1"/>
  <c r="F6168" i="1"/>
  <c r="E6168" i="1"/>
  <c r="D6168" i="1"/>
  <c r="C6168" i="1"/>
  <c r="Z6167" i="1"/>
  <c r="X6167" i="1"/>
  <c r="U6167" i="1"/>
  <c r="S6167" i="1"/>
  <c r="G6167" i="1"/>
  <c r="F6167" i="1"/>
  <c r="E6167" i="1"/>
  <c r="D6167" i="1"/>
  <c r="C6167" i="1"/>
  <c r="Z6166" i="1"/>
  <c r="X6166" i="1"/>
  <c r="U6166" i="1"/>
  <c r="S6166" i="1"/>
  <c r="G6166" i="1"/>
  <c r="F6166" i="1"/>
  <c r="E6166" i="1"/>
  <c r="D6166" i="1"/>
  <c r="C6166" i="1"/>
  <c r="Z6165" i="1"/>
  <c r="X6165" i="1"/>
  <c r="U6165" i="1"/>
  <c r="S6165" i="1"/>
  <c r="G6165" i="1"/>
  <c r="F6165" i="1"/>
  <c r="E6165" i="1"/>
  <c r="D6165" i="1"/>
  <c r="C6165" i="1"/>
  <c r="Z6164" i="1"/>
  <c r="X6164" i="1"/>
  <c r="U6164" i="1"/>
  <c r="S6164" i="1"/>
  <c r="G6164" i="1"/>
  <c r="F6164" i="1"/>
  <c r="E6164" i="1"/>
  <c r="D6164" i="1"/>
  <c r="C6164" i="1"/>
  <c r="Z6163" i="1"/>
  <c r="X6163" i="1"/>
  <c r="U6163" i="1"/>
  <c r="S6163" i="1"/>
  <c r="G6163" i="1"/>
  <c r="F6163" i="1"/>
  <c r="E6163" i="1"/>
  <c r="D6163" i="1"/>
  <c r="C6163" i="1"/>
  <c r="Z6162" i="1"/>
  <c r="X6162" i="1"/>
  <c r="U6162" i="1"/>
  <c r="S6162" i="1"/>
  <c r="G6162" i="1"/>
  <c r="F6162" i="1"/>
  <c r="E6162" i="1"/>
  <c r="D6162" i="1"/>
  <c r="C6162" i="1"/>
  <c r="Z6161" i="1"/>
  <c r="X6161" i="1"/>
  <c r="U6161" i="1"/>
  <c r="S6161" i="1"/>
  <c r="G6161" i="1"/>
  <c r="F6161" i="1"/>
  <c r="E6161" i="1"/>
  <c r="D6161" i="1"/>
  <c r="C6161" i="1"/>
  <c r="Z6160" i="1"/>
  <c r="X6160" i="1"/>
  <c r="U6160" i="1"/>
  <c r="S6160" i="1"/>
  <c r="G6160" i="1"/>
  <c r="F6160" i="1"/>
  <c r="E6160" i="1"/>
  <c r="D6160" i="1"/>
  <c r="C6160" i="1"/>
  <c r="Z6159" i="1"/>
  <c r="X6159" i="1"/>
  <c r="U6159" i="1"/>
  <c r="S6159" i="1"/>
  <c r="G6159" i="1"/>
  <c r="F6159" i="1"/>
  <c r="E6159" i="1"/>
  <c r="D6159" i="1"/>
  <c r="C6159" i="1"/>
  <c r="Z6158" i="1"/>
  <c r="X6158" i="1"/>
  <c r="U6158" i="1"/>
  <c r="S6158" i="1"/>
  <c r="G6158" i="1"/>
  <c r="F6158" i="1"/>
  <c r="E6158" i="1"/>
  <c r="D6158" i="1"/>
  <c r="C6158" i="1"/>
  <c r="Z6157" i="1"/>
  <c r="X6157" i="1"/>
  <c r="U6157" i="1"/>
  <c r="S6157" i="1"/>
  <c r="G6157" i="1"/>
  <c r="F6157" i="1"/>
  <c r="E6157" i="1"/>
  <c r="D6157" i="1"/>
  <c r="C6157" i="1"/>
  <c r="Z6156" i="1"/>
  <c r="X6156" i="1"/>
  <c r="U6156" i="1"/>
  <c r="S6156" i="1"/>
  <c r="G6156" i="1"/>
  <c r="F6156" i="1"/>
  <c r="E6156" i="1"/>
  <c r="D6156" i="1"/>
  <c r="C6156" i="1"/>
  <c r="Z6155" i="1"/>
  <c r="X6155" i="1"/>
  <c r="U6155" i="1"/>
  <c r="S6155" i="1"/>
  <c r="G6155" i="1"/>
  <c r="F6155" i="1"/>
  <c r="E6155" i="1"/>
  <c r="D6155" i="1"/>
  <c r="C6155" i="1"/>
  <c r="Z6154" i="1"/>
  <c r="X6154" i="1"/>
  <c r="U6154" i="1"/>
  <c r="S6154" i="1"/>
  <c r="G6154" i="1"/>
  <c r="F6154" i="1"/>
  <c r="E6154" i="1"/>
  <c r="D6154" i="1"/>
  <c r="C6154" i="1"/>
  <c r="Z6153" i="1"/>
  <c r="X6153" i="1"/>
  <c r="U6153" i="1"/>
  <c r="S6153" i="1"/>
  <c r="G6153" i="1"/>
  <c r="F6153" i="1"/>
  <c r="E6153" i="1"/>
  <c r="D6153" i="1"/>
  <c r="C6153" i="1"/>
  <c r="Z6152" i="1"/>
  <c r="X6152" i="1"/>
  <c r="U6152" i="1"/>
  <c r="S6152" i="1"/>
  <c r="G6152" i="1"/>
  <c r="F6152" i="1"/>
  <c r="E6152" i="1"/>
  <c r="D6152" i="1"/>
  <c r="C6152" i="1"/>
  <c r="Z6151" i="1"/>
  <c r="X6151" i="1"/>
  <c r="U6151" i="1"/>
  <c r="S6151" i="1"/>
  <c r="G6151" i="1"/>
  <c r="F6151" i="1"/>
  <c r="E6151" i="1"/>
  <c r="D6151" i="1"/>
  <c r="C6151" i="1"/>
  <c r="Z6150" i="1"/>
  <c r="X6150" i="1"/>
  <c r="U6150" i="1"/>
  <c r="S6150" i="1"/>
  <c r="G6150" i="1"/>
  <c r="F6150" i="1"/>
  <c r="E6150" i="1"/>
  <c r="D6150" i="1"/>
  <c r="C6150" i="1"/>
  <c r="Z6149" i="1"/>
  <c r="X6149" i="1"/>
  <c r="U6149" i="1"/>
  <c r="S6149" i="1"/>
  <c r="G6149" i="1"/>
  <c r="F6149" i="1"/>
  <c r="E6149" i="1"/>
  <c r="D6149" i="1"/>
  <c r="C6149" i="1"/>
  <c r="Z6148" i="1"/>
  <c r="X6148" i="1"/>
  <c r="U6148" i="1"/>
  <c r="S6148" i="1"/>
  <c r="G6148" i="1"/>
  <c r="F6148" i="1"/>
  <c r="E6148" i="1"/>
  <c r="D6148" i="1"/>
  <c r="C6148" i="1"/>
  <c r="Z6147" i="1"/>
  <c r="X6147" i="1"/>
  <c r="U6147" i="1"/>
  <c r="S6147" i="1"/>
  <c r="G6147" i="1"/>
  <c r="F6147" i="1"/>
  <c r="E6147" i="1"/>
  <c r="D6147" i="1"/>
  <c r="C6147" i="1"/>
  <c r="Z6146" i="1"/>
  <c r="X6146" i="1"/>
  <c r="U6146" i="1"/>
  <c r="S6146" i="1"/>
  <c r="G6146" i="1"/>
  <c r="F6146" i="1"/>
  <c r="E6146" i="1"/>
  <c r="D6146" i="1"/>
  <c r="C6146" i="1"/>
  <c r="Z6145" i="1"/>
  <c r="X6145" i="1"/>
  <c r="U6145" i="1"/>
  <c r="S6145" i="1"/>
  <c r="G6145" i="1"/>
  <c r="F6145" i="1"/>
  <c r="E6145" i="1"/>
  <c r="D6145" i="1"/>
  <c r="C6145" i="1"/>
  <c r="Z6144" i="1"/>
  <c r="X6144" i="1"/>
  <c r="U6144" i="1"/>
  <c r="S6144" i="1"/>
  <c r="G6144" i="1"/>
  <c r="F6144" i="1"/>
  <c r="E6144" i="1"/>
  <c r="D6144" i="1"/>
  <c r="C6144" i="1"/>
  <c r="Z6143" i="1"/>
  <c r="X6143" i="1"/>
  <c r="U6143" i="1"/>
  <c r="S6143" i="1"/>
  <c r="G6143" i="1"/>
  <c r="F6143" i="1"/>
  <c r="E6143" i="1"/>
  <c r="D6143" i="1"/>
  <c r="C6143" i="1"/>
  <c r="Z6142" i="1"/>
  <c r="X6142" i="1"/>
  <c r="U6142" i="1"/>
  <c r="S6142" i="1"/>
  <c r="G6142" i="1"/>
  <c r="F6142" i="1"/>
  <c r="E6142" i="1"/>
  <c r="D6142" i="1"/>
  <c r="C6142" i="1"/>
  <c r="Z6141" i="1"/>
  <c r="X6141" i="1"/>
  <c r="U6141" i="1"/>
  <c r="S6141" i="1"/>
  <c r="G6141" i="1"/>
  <c r="F6141" i="1"/>
  <c r="E6141" i="1"/>
  <c r="D6141" i="1"/>
  <c r="C6141" i="1"/>
  <c r="Z6140" i="1"/>
  <c r="X6140" i="1"/>
  <c r="U6140" i="1"/>
  <c r="S6140" i="1"/>
  <c r="G6140" i="1"/>
  <c r="F6140" i="1"/>
  <c r="E6140" i="1"/>
  <c r="D6140" i="1"/>
  <c r="C6140" i="1"/>
  <c r="Z6139" i="1"/>
  <c r="X6139" i="1"/>
  <c r="U6139" i="1"/>
  <c r="S6139" i="1"/>
  <c r="G6139" i="1"/>
  <c r="F6139" i="1"/>
  <c r="E6139" i="1"/>
  <c r="D6139" i="1"/>
  <c r="C6139" i="1"/>
  <c r="Z6138" i="1"/>
  <c r="X6138" i="1"/>
  <c r="U6138" i="1"/>
  <c r="S6138" i="1"/>
  <c r="G6138" i="1"/>
  <c r="F6138" i="1"/>
  <c r="E6138" i="1"/>
  <c r="D6138" i="1"/>
  <c r="C6138" i="1"/>
  <c r="Z6137" i="1"/>
  <c r="X6137" i="1"/>
  <c r="U6137" i="1"/>
  <c r="S6137" i="1"/>
  <c r="G6137" i="1"/>
  <c r="F6137" i="1"/>
  <c r="E6137" i="1"/>
  <c r="D6137" i="1"/>
  <c r="C6137" i="1"/>
  <c r="Z6136" i="1"/>
  <c r="X6136" i="1"/>
  <c r="U6136" i="1"/>
  <c r="S6136" i="1"/>
  <c r="G6136" i="1"/>
  <c r="F6136" i="1"/>
  <c r="E6136" i="1"/>
  <c r="D6136" i="1"/>
  <c r="C6136" i="1"/>
  <c r="Z6135" i="1"/>
  <c r="X6135" i="1"/>
  <c r="U6135" i="1"/>
  <c r="S6135" i="1"/>
  <c r="G6135" i="1"/>
  <c r="F6135" i="1"/>
  <c r="E6135" i="1"/>
  <c r="D6135" i="1"/>
  <c r="C6135" i="1"/>
  <c r="Z6134" i="1"/>
  <c r="X6134" i="1"/>
  <c r="U6134" i="1"/>
  <c r="S6134" i="1"/>
  <c r="G6134" i="1"/>
  <c r="F6134" i="1"/>
  <c r="E6134" i="1"/>
  <c r="D6134" i="1"/>
  <c r="C6134" i="1"/>
  <c r="Z6133" i="1"/>
  <c r="X6133" i="1"/>
  <c r="U6133" i="1"/>
  <c r="S6133" i="1"/>
  <c r="G6133" i="1"/>
  <c r="F6133" i="1"/>
  <c r="E6133" i="1"/>
  <c r="D6133" i="1"/>
  <c r="C6133" i="1"/>
  <c r="Z6132" i="1"/>
  <c r="X6132" i="1"/>
  <c r="U6132" i="1"/>
  <c r="S6132" i="1"/>
  <c r="G6132" i="1"/>
  <c r="F6132" i="1"/>
  <c r="E6132" i="1"/>
  <c r="D6132" i="1"/>
  <c r="C6132" i="1"/>
  <c r="Z6131" i="1"/>
  <c r="X6131" i="1"/>
  <c r="U6131" i="1"/>
  <c r="S6131" i="1"/>
  <c r="G6131" i="1"/>
  <c r="F6131" i="1"/>
  <c r="E6131" i="1"/>
  <c r="D6131" i="1"/>
  <c r="C6131" i="1"/>
  <c r="Z6130" i="1"/>
  <c r="X6130" i="1"/>
  <c r="U6130" i="1"/>
  <c r="S6130" i="1"/>
  <c r="G6130" i="1"/>
  <c r="F6130" i="1"/>
  <c r="E6130" i="1"/>
  <c r="D6130" i="1"/>
  <c r="C6130" i="1"/>
  <c r="Z6129" i="1"/>
  <c r="X6129" i="1"/>
  <c r="U6129" i="1"/>
  <c r="S6129" i="1"/>
  <c r="G6129" i="1"/>
  <c r="F6129" i="1"/>
  <c r="E6129" i="1"/>
  <c r="D6129" i="1"/>
  <c r="C6129" i="1"/>
  <c r="Z6128" i="1"/>
  <c r="X6128" i="1"/>
  <c r="U6128" i="1"/>
  <c r="S6128" i="1"/>
  <c r="G6128" i="1"/>
  <c r="F6128" i="1"/>
  <c r="E6128" i="1"/>
  <c r="D6128" i="1"/>
  <c r="C6128" i="1"/>
  <c r="Z6127" i="1"/>
  <c r="X6127" i="1"/>
  <c r="U6127" i="1"/>
  <c r="S6127" i="1"/>
  <c r="G6127" i="1"/>
  <c r="F6127" i="1"/>
  <c r="E6127" i="1"/>
  <c r="D6127" i="1"/>
  <c r="C6127" i="1"/>
  <c r="Z6126" i="1"/>
  <c r="X6126" i="1"/>
  <c r="U6126" i="1"/>
  <c r="S6126" i="1"/>
  <c r="G6126" i="1"/>
  <c r="F6126" i="1"/>
  <c r="E6126" i="1"/>
  <c r="D6126" i="1"/>
  <c r="C6126" i="1"/>
  <c r="Z6125" i="1"/>
  <c r="X6125" i="1"/>
  <c r="U6125" i="1"/>
  <c r="S6125" i="1"/>
  <c r="G6125" i="1"/>
  <c r="F6125" i="1"/>
  <c r="E6125" i="1"/>
  <c r="D6125" i="1"/>
  <c r="C6125" i="1"/>
  <c r="Z6124" i="1"/>
  <c r="X6124" i="1"/>
  <c r="U6124" i="1"/>
  <c r="S6124" i="1"/>
  <c r="G6124" i="1"/>
  <c r="F6124" i="1"/>
  <c r="E6124" i="1"/>
  <c r="D6124" i="1"/>
  <c r="C6124" i="1"/>
  <c r="Z6123" i="1"/>
  <c r="X6123" i="1"/>
  <c r="U6123" i="1"/>
  <c r="S6123" i="1"/>
  <c r="G6123" i="1"/>
  <c r="F6123" i="1"/>
  <c r="E6123" i="1"/>
  <c r="D6123" i="1"/>
  <c r="C6123" i="1"/>
  <c r="Z6122" i="1"/>
  <c r="X6122" i="1"/>
  <c r="U6122" i="1"/>
  <c r="S6122" i="1"/>
  <c r="G6122" i="1"/>
  <c r="F6122" i="1"/>
  <c r="E6122" i="1"/>
  <c r="D6122" i="1"/>
  <c r="C6122" i="1"/>
  <c r="Z6121" i="1"/>
  <c r="X6121" i="1"/>
  <c r="U6121" i="1"/>
  <c r="S6121" i="1"/>
  <c r="G6121" i="1"/>
  <c r="F6121" i="1"/>
  <c r="E6121" i="1"/>
  <c r="D6121" i="1"/>
  <c r="C6121" i="1"/>
  <c r="Z6120" i="1"/>
  <c r="X6120" i="1"/>
  <c r="U6120" i="1"/>
  <c r="S6120" i="1"/>
  <c r="G6120" i="1"/>
  <c r="F6120" i="1"/>
  <c r="E6120" i="1"/>
  <c r="D6120" i="1"/>
  <c r="C6120" i="1"/>
  <c r="Z6119" i="1"/>
  <c r="X6119" i="1"/>
  <c r="U6119" i="1"/>
  <c r="S6119" i="1"/>
  <c r="G6119" i="1"/>
  <c r="F6119" i="1"/>
  <c r="E6119" i="1"/>
  <c r="D6119" i="1"/>
  <c r="C6119" i="1"/>
  <c r="Z6118" i="1"/>
  <c r="X6118" i="1"/>
  <c r="U6118" i="1"/>
  <c r="S6118" i="1"/>
  <c r="G6118" i="1"/>
  <c r="F6118" i="1"/>
  <c r="E6118" i="1"/>
  <c r="D6118" i="1"/>
  <c r="C6118" i="1"/>
  <c r="Z6117" i="1"/>
  <c r="X6117" i="1"/>
  <c r="U6117" i="1"/>
  <c r="S6117" i="1"/>
  <c r="G6117" i="1"/>
  <c r="F6117" i="1"/>
  <c r="E6117" i="1"/>
  <c r="D6117" i="1"/>
  <c r="C6117" i="1"/>
  <c r="Z6116" i="1"/>
  <c r="X6116" i="1"/>
  <c r="U6116" i="1"/>
  <c r="S6116" i="1"/>
  <c r="G6116" i="1"/>
  <c r="F6116" i="1"/>
  <c r="E6116" i="1"/>
  <c r="D6116" i="1"/>
  <c r="C6116" i="1"/>
  <c r="Z6115" i="1"/>
  <c r="X6115" i="1"/>
  <c r="U6115" i="1"/>
  <c r="S6115" i="1"/>
  <c r="G6115" i="1"/>
  <c r="F6115" i="1"/>
  <c r="E6115" i="1"/>
  <c r="D6115" i="1"/>
  <c r="C6115" i="1"/>
  <c r="Z6114" i="1"/>
  <c r="X6114" i="1"/>
  <c r="U6114" i="1"/>
  <c r="S6114" i="1"/>
  <c r="G6114" i="1"/>
  <c r="F6114" i="1"/>
  <c r="E6114" i="1"/>
  <c r="D6114" i="1"/>
  <c r="C6114" i="1"/>
  <c r="Z6113" i="1"/>
  <c r="X6113" i="1"/>
  <c r="U6113" i="1"/>
  <c r="S6113" i="1"/>
  <c r="G6113" i="1"/>
  <c r="F6113" i="1"/>
  <c r="E6113" i="1"/>
  <c r="D6113" i="1"/>
  <c r="C6113" i="1"/>
  <c r="Z6112" i="1"/>
  <c r="X6112" i="1"/>
  <c r="U6112" i="1"/>
  <c r="S6112" i="1"/>
  <c r="G6112" i="1"/>
  <c r="F6112" i="1"/>
  <c r="E6112" i="1"/>
  <c r="D6112" i="1"/>
  <c r="C6112" i="1"/>
  <c r="Z6111" i="1"/>
  <c r="X6111" i="1"/>
  <c r="U6111" i="1"/>
  <c r="S6111" i="1"/>
  <c r="G6111" i="1"/>
  <c r="F6111" i="1"/>
  <c r="E6111" i="1"/>
  <c r="D6111" i="1"/>
  <c r="C6111" i="1"/>
  <c r="Z6110" i="1"/>
  <c r="X6110" i="1"/>
  <c r="U6110" i="1"/>
  <c r="S6110" i="1"/>
  <c r="G6110" i="1"/>
  <c r="F6110" i="1"/>
  <c r="E6110" i="1"/>
  <c r="D6110" i="1"/>
  <c r="C6110" i="1"/>
  <c r="Z6109" i="1"/>
  <c r="X6109" i="1"/>
  <c r="U6109" i="1"/>
  <c r="S6109" i="1"/>
  <c r="G6109" i="1"/>
  <c r="F6109" i="1"/>
  <c r="E6109" i="1"/>
  <c r="D6109" i="1"/>
  <c r="C6109" i="1"/>
  <c r="Z6108" i="1"/>
  <c r="X6108" i="1"/>
  <c r="U6108" i="1"/>
  <c r="S6108" i="1"/>
  <c r="G6108" i="1"/>
  <c r="F6108" i="1"/>
  <c r="E6108" i="1"/>
  <c r="D6108" i="1"/>
  <c r="C6108" i="1"/>
  <c r="Z6107" i="1"/>
  <c r="X6107" i="1"/>
  <c r="U6107" i="1"/>
  <c r="S6107" i="1"/>
  <c r="G6107" i="1"/>
  <c r="F6107" i="1"/>
  <c r="E6107" i="1"/>
  <c r="D6107" i="1"/>
  <c r="C6107" i="1"/>
  <c r="Z6106" i="1"/>
  <c r="X6106" i="1"/>
  <c r="U6106" i="1"/>
  <c r="S6106" i="1"/>
  <c r="G6106" i="1"/>
  <c r="F6106" i="1"/>
  <c r="E6106" i="1"/>
  <c r="D6106" i="1"/>
  <c r="C6106" i="1"/>
  <c r="Z6105" i="1"/>
  <c r="X6105" i="1"/>
  <c r="U6105" i="1"/>
  <c r="S6105" i="1"/>
  <c r="G6105" i="1"/>
  <c r="F6105" i="1"/>
  <c r="E6105" i="1"/>
  <c r="D6105" i="1"/>
  <c r="C6105" i="1"/>
  <c r="Z6104" i="1"/>
  <c r="X6104" i="1"/>
  <c r="U6104" i="1"/>
  <c r="S6104" i="1"/>
  <c r="G6104" i="1"/>
  <c r="F6104" i="1"/>
  <c r="E6104" i="1"/>
  <c r="D6104" i="1"/>
  <c r="C6104" i="1"/>
  <c r="Z6103" i="1"/>
  <c r="X6103" i="1"/>
  <c r="U6103" i="1"/>
  <c r="S6103" i="1"/>
  <c r="G6103" i="1"/>
  <c r="F6103" i="1"/>
  <c r="E6103" i="1"/>
  <c r="D6103" i="1"/>
  <c r="C6103" i="1"/>
  <c r="Z6102" i="1"/>
  <c r="X6102" i="1"/>
  <c r="U6102" i="1"/>
  <c r="S6102" i="1"/>
  <c r="G6102" i="1"/>
  <c r="F6102" i="1"/>
  <c r="E6102" i="1"/>
  <c r="D6102" i="1"/>
  <c r="C6102" i="1"/>
  <c r="Z6101" i="1"/>
  <c r="X6101" i="1"/>
  <c r="U6101" i="1"/>
  <c r="S6101" i="1"/>
  <c r="G6101" i="1"/>
  <c r="F6101" i="1"/>
  <c r="E6101" i="1"/>
  <c r="D6101" i="1"/>
  <c r="C6101" i="1"/>
  <c r="Z6100" i="1"/>
  <c r="X6100" i="1"/>
  <c r="U6100" i="1"/>
  <c r="S6100" i="1"/>
  <c r="G6100" i="1"/>
  <c r="F6100" i="1"/>
  <c r="E6100" i="1"/>
  <c r="D6100" i="1"/>
  <c r="C6100" i="1"/>
  <c r="Z6099" i="1"/>
  <c r="X6099" i="1"/>
  <c r="U6099" i="1"/>
  <c r="S6099" i="1"/>
  <c r="G6099" i="1"/>
  <c r="F6099" i="1"/>
  <c r="E6099" i="1"/>
  <c r="D6099" i="1"/>
  <c r="C6099" i="1"/>
  <c r="Z6098" i="1"/>
  <c r="X6098" i="1"/>
  <c r="U6098" i="1"/>
  <c r="S6098" i="1"/>
  <c r="G6098" i="1"/>
  <c r="F6098" i="1"/>
  <c r="E6098" i="1"/>
  <c r="D6098" i="1"/>
  <c r="C6098" i="1"/>
  <c r="Z6097" i="1"/>
  <c r="X6097" i="1"/>
  <c r="U6097" i="1"/>
  <c r="S6097" i="1"/>
  <c r="G6097" i="1"/>
  <c r="F6097" i="1"/>
  <c r="E6097" i="1"/>
  <c r="D6097" i="1"/>
  <c r="C6097" i="1"/>
  <c r="Z6096" i="1"/>
  <c r="X6096" i="1"/>
  <c r="U6096" i="1"/>
  <c r="S6096" i="1"/>
  <c r="G6096" i="1"/>
  <c r="F6096" i="1"/>
  <c r="E6096" i="1"/>
  <c r="D6096" i="1"/>
  <c r="C6096" i="1"/>
  <c r="Z6095" i="1"/>
  <c r="X6095" i="1"/>
  <c r="U6095" i="1"/>
  <c r="S6095" i="1"/>
  <c r="G6095" i="1"/>
  <c r="F6095" i="1"/>
  <c r="E6095" i="1"/>
  <c r="D6095" i="1"/>
  <c r="C6095" i="1"/>
  <c r="Z6094" i="1"/>
  <c r="X6094" i="1"/>
  <c r="U6094" i="1"/>
  <c r="S6094" i="1"/>
  <c r="G6094" i="1"/>
  <c r="F6094" i="1"/>
  <c r="E6094" i="1"/>
  <c r="D6094" i="1"/>
  <c r="C6094" i="1"/>
  <c r="Z6093" i="1"/>
  <c r="X6093" i="1"/>
  <c r="U6093" i="1"/>
  <c r="S6093" i="1"/>
  <c r="G6093" i="1"/>
  <c r="F6093" i="1"/>
  <c r="E6093" i="1"/>
  <c r="D6093" i="1"/>
  <c r="C6093" i="1"/>
  <c r="Z6092" i="1"/>
  <c r="X6092" i="1"/>
  <c r="U6092" i="1"/>
  <c r="S6092" i="1"/>
  <c r="G6092" i="1"/>
  <c r="F6092" i="1"/>
  <c r="E6092" i="1"/>
  <c r="D6092" i="1"/>
  <c r="C6092" i="1"/>
  <c r="Z6091" i="1"/>
  <c r="X6091" i="1"/>
  <c r="U6091" i="1"/>
  <c r="S6091" i="1"/>
  <c r="G6091" i="1"/>
  <c r="F6091" i="1"/>
  <c r="E6091" i="1"/>
  <c r="D6091" i="1"/>
  <c r="C6091" i="1"/>
  <c r="Z6090" i="1"/>
  <c r="X6090" i="1"/>
  <c r="U6090" i="1"/>
  <c r="S6090" i="1"/>
  <c r="G6090" i="1"/>
  <c r="F6090" i="1"/>
  <c r="E6090" i="1"/>
  <c r="D6090" i="1"/>
  <c r="C6090" i="1"/>
  <c r="Z6089" i="1"/>
  <c r="X6089" i="1"/>
  <c r="U6089" i="1"/>
  <c r="S6089" i="1"/>
  <c r="G6089" i="1"/>
  <c r="F6089" i="1"/>
  <c r="E6089" i="1"/>
  <c r="D6089" i="1"/>
  <c r="C6089" i="1"/>
  <c r="Z6088" i="1"/>
  <c r="X6088" i="1"/>
  <c r="U6088" i="1"/>
  <c r="S6088" i="1"/>
  <c r="G6088" i="1"/>
  <c r="F6088" i="1"/>
  <c r="E6088" i="1"/>
  <c r="D6088" i="1"/>
  <c r="C6088" i="1"/>
  <c r="Z6087" i="1"/>
  <c r="X6087" i="1"/>
  <c r="U6087" i="1"/>
  <c r="S6087" i="1"/>
  <c r="G6087" i="1"/>
  <c r="F6087" i="1"/>
  <c r="E6087" i="1"/>
  <c r="D6087" i="1"/>
  <c r="C6087" i="1"/>
  <c r="Z6086" i="1"/>
  <c r="X6086" i="1"/>
  <c r="U6086" i="1"/>
  <c r="S6086" i="1"/>
  <c r="G6086" i="1"/>
  <c r="F6086" i="1"/>
  <c r="E6086" i="1"/>
  <c r="D6086" i="1"/>
  <c r="C6086" i="1"/>
  <c r="Z6085" i="1"/>
  <c r="X6085" i="1"/>
  <c r="U6085" i="1"/>
  <c r="S6085" i="1"/>
  <c r="G6085" i="1"/>
  <c r="F6085" i="1"/>
  <c r="E6085" i="1"/>
  <c r="D6085" i="1"/>
  <c r="C6085" i="1"/>
  <c r="Z6084" i="1"/>
  <c r="X6084" i="1"/>
  <c r="U6084" i="1"/>
  <c r="S6084" i="1"/>
  <c r="G6084" i="1"/>
  <c r="F6084" i="1"/>
  <c r="E6084" i="1"/>
  <c r="D6084" i="1"/>
  <c r="C6084" i="1"/>
  <c r="Z6083" i="1"/>
  <c r="X6083" i="1"/>
  <c r="U6083" i="1"/>
  <c r="S6083" i="1"/>
  <c r="G6083" i="1"/>
  <c r="F6083" i="1"/>
  <c r="E6083" i="1"/>
  <c r="D6083" i="1"/>
  <c r="C6083" i="1"/>
  <c r="Z6082" i="1"/>
  <c r="X6082" i="1"/>
  <c r="U6082" i="1"/>
  <c r="S6082" i="1"/>
  <c r="G6082" i="1"/>
  <c r="F6082" i="1"/>
  <c r="E6082" i="1"/>
  <c r="D6082" i="1"/>
  <c r="C6082" i="1"/>
  <c r="Z6081" i="1"/>
  <c r="X6081" i="1"/>
  <c r="U6081" i="1"/>
  <c r="S6081" i="1"/>
  <c r="G6081" i="1"/>
  <c r="F6081" i="1"/>
  <c r="E6081" i="1"/>
  <c r="D6081" i="1"/>
  <c r="C6081" i="1"/>
  <c r="Z6080" i="1"/>
  <c r="X6080" i="1"/>
  <c r="U6080" i="1"/>
  <c r="S6080" i="1"/>
  <c r="G6080" i="1"/>
  <c r="F6080" i="1"/>
  <c r="E6080" i="1"/>
  <c r="D6080" i="1"/>
  <c r="C6080" i="1"/>
  <c r="Z6079" i="1"/>
  <c r="X6079" i="1"/>
  <c r="U6079" i="1"/>
  <c r="S6079" i="1"/>
  <c r="G6079" i="1"/>
  <c r="F6079" i="1"/>
  <c r="E6079" i="1"/>
  <c r="D6079" i="1"/>
  <c r="C6079" i="1"/>
  <c r="Z6078" i="1"/>
  <c r="X6078" i="1"/>
  <c r="U6078" i="1"/>
  <c r="S6078" i="1"/>
  <c r="G6078" i="1"/>
  <c r="F6078" i="1"/>
  <c r="E6078" i="1"/>
  <c r="D6078" i="1"/>
  <c r="C6078" i="1"/>
  <c r="Z6077" i="1"/>
  <c r="X6077" i="1"/>
  <c r="U6077" i="1"/>
  <c r="S6077" i="1"/>
  <c r="G6077" i="1"/>
  <c r="F6077" i="1"/>
  <c r="E6077" i="1"/>
  <c r="D6077" i="1"/>
  <c r="C6077" i="1"/>
  <c r="Z6076" i="1"/>
  <c r="X6076" i="1"/>
  <c r="U6076" i="1"/>
  <c r="S6076" i="1"/>
  <c r="G6076" i="1"/>
  <c r="F6076" i="1"/>
  <c r="E6076" i="1"/>
  <c r="D6076" i="1"/>
  <c r="C6076" i="1"/>
  <c r="Z6075" i="1"/>
  <c r="X6075" i="1"/>
  <c r="U6075" i="1"/>
  <c r="S6075" i="1"/>
  <c r="G6075" i="1"/>
  <c r="F6075" i="1"/>
  <c r="E6075" i="1"/>
  <c r="D6075" i="1"/>
  <c r="C6075" i="1"/>
  <c r="Z6074" i="1"/>
  <c r="X6074" i="1"/>
  <c r="U6074" i="1"/>
  <c r="S6074" i="1"/>
  <c r="G6074" i="1"/>
  <c r="F6074" i="1"/>
  <c r="E6074" i="1"/>
  <c r="D6074" i="1"/>
  <c r="C6074" i="1"/>
  <c r="Z6073" i="1"/>
  <c r="X6073" i="1"/>
  <c r="U6073" i="1"/>
  <c r="S6073" i="1"/>
  <c r="G6073" i="1"/>
  <c r="F6073" i="1"/>
  <c r="E6073" i="1"/>
  <c r="D6073" i="1"/>
  <c r="C6073" i="1"/>
  <c r="Z6072" i="1"/>
  <c r="X6072" i="1"/>
  <c r="U6072" i="1"/>
  <c r="S6072" i="1"/>
  <c r="G6072" i="1"/>
  <c r="F6072" i="1"/>
  <c r="E6072" i="1"/>
  <c r="D6072" i="1"/>
  <c r="C6072" i="1"/>
  <c r="Z6071" i="1"/>
  <c r="X6071" i="1"/>
  <c r="U6071" i="1"/>
  <c r="S6071" i="1"/>
  <c r="G6071" i="1"/>
  <c r="F6071" i="1"/>
  <c r="E6071" i="1"/>
  <c r="D6071" i="1"/>
  <c r="C6071" i="1"/>
  <c r="Z6070" i="1"/>
  <c r="X6070" i="1"/>
  <c r="U6070" i="1"/>
  <c r="S6070" i="1"/>
  <c r="G6070" i="1"/>
  <c r="F6070" i="1"/>
  <c r="E6070" i="1"/>
  <c r="D6070" i="1"/>
  <c r="C6070" i="1"/>
  <c r="Z6069" i="1"/>
  <c r="X6069" i="1"/>
  <c r="U6069" i="1"/>
  <c r="S6069" i="1"/>
  <c r="G6069" i="1"/>
  <c r="F6069" i="1"/>
  <c r="E6069" i="1"/>
  <c r="D6069" i="1"/>
  <c r="C6069" i="1"/>
  <c r="Z6068" i="1"/>
  <c r="X6068" i="1"/>
  <c r="U6068" i="1"/>
  <c r="S6068" i="1"/>
  <c r="G6068" i="1"/>
  <c r="F6068" i="1"/>
  <c r="E6068" i="1"/>
  <c r="D6068" i="1"/>
  <c r="C6068" i="1"/>
  <c r="Z6067" i="1"/>
  <c r="X6067" i="1"/>
  <c r="U6067" i="1"/>
  <c r="S6067" i="1"/>
  <c r="G6067" i="1"/>
  <c r="F6067" i="1"/>
  <c r="E6067" i="1"/>
  <c r="D6067" i="1"/>
  <c r="C6067" i="1"/>
  <c r="Z6066" i="1"/>
  <c r="X6066" i="1"/>
  <c r="U6066" i="1"/>
  <c r="S6066" i="1"/>
  <c r="G6066" i="1"/>
  <c r="F6066" i="1"/>
  <c r="E6066" i="1"/>
  <c r="D6066" i="1"/>
  <c r="C6066" i="1"/>
  <c r="Z6065" i="1"/>
  <c r="X6065" i="1"/>
  <c r="U6065" i="1"/>
  <c r="S6065" i="1"/>
  <c r="G6065" i="1"/>
  <c r="F6065" i="1"/>
  <c r="E6065" i="1"/>
  <c r="D6065" i="1"/>
  <c r="C6065" i="1"/>
  <c r="Z6064" i="1"/>
  <c r="X6064" i="1"/>
  <c r="U6064" i="1"/>
  <c r="S6064" i="1"/>
  <c r="G6064" i="1"/>
  <c r="F6064" i="1"/>
  <c r="E6064" i="1"/>
  <c r="D6064" i="1"/>
  <c r="C6064" i="1"/>
  <c r="Z6063" i="1"/>
  <c r="X6063" i="1"/>
  <c r="U6063" i="1"/>
  <c r="S6063" i="1"/>
  <c r="G6063" i="1"/>
  <c r="F6063" i="1"/>
  <c r="E6063" i="1"/>
  <c r="D6063" i="1"/>
  <c r="C6063" i="1"/>
  <c r="Z6062" i="1"/>
  <c r="X6062" i="1"/>
  <c r="U6062" i="1"/>
  <c r="S6062" i="1"/>
  <c r="G6062" i="1"/>
  <c r="F6062" i="1"/>
  <c r="E6062" i="1"/>
  <c r="D6062" i="1"/>
  <c r="C6062" i="1"/>
  <c r="Z6061" i="1"/>
  <c r="X6061" i="1"/>
  <c r="U6061" i="1"/>
  <c r="S6061" i="1"/>
  <c r="G6061" i="1"/>
  <c r="F6061" i="1"/>
  <c r="E6061" i="1"/>
  <c r="D6061" i="1"/>
  <c r="C6061" i="1"/>
  <c r="Z6060" i="1"/>
  <c r="X6060" i="1"/>
  <c r="U6060" i="1"/>
  <c r="S6060" i="1"/>
  <c r="G6060" i="1"/>
  <c r="F6060" i="1"/>
  <c r="E6060" i="1"/>
  <c r="D6060" i="1"/>
  <c r="C6060" i="1"/>
  <c r="Z6059" i="1"/>
  <c r="X6059" i="1"/>
  <c r="U6059" i="1"/>
  <c r="S6059" i="1"/>
  <c r="G6059" i="1"/>
  <c r="F6059" i="1"/>
  <c r="E6059" i="1"/>
  <c r="D6059" i="1"/>
  <c r="C6059" i="1"/>
  <c r="Z6058" i="1"/>
  <c r="X6058" i="1"/>
  <c r="U6058" i="1"/>
  <c r="S6058" i="1"/>
  <c r="G6058" i="1"/>
  <c r="F6058" i="1"/>
  <c r="E6058" i="1"/>
  <c r="D6058" i="1"/>
  <c r="C6058" i="1"/>
  <c r="Z6057" i="1"/>
  <c r="X6057" i="1"/>
  <c r="U6057" i="1"/>
  <c r="S6057" i="1"/>
  <c r="G6057" i="1"/>
  <c r="F6057" i="1"/>
  <c r="E6057" i="1"/>
  <c r="D6057" i="1"/>
  <c r="C6057" i="1"/>
  <c r="Z6056" i="1"/>
  <c r="X6056" i="1"/>
  <c r="U6056" i="1"/>
  <c r="S6056" i="1"/>
  <c r="G6056" i="1"/>
  <c r="F6056" i="1"/>
  <c r="E6056" i="1"/>
  <c r="D6056" i="1"/>
  <c r="C6056" i="1"/>
  <c r="Z6055" i="1"/>
  <c r="X6055" i="1"/>
  <c r="U6055" i="1"/>
  <c r="S6055" i="1"/>
  <c r="G6055" i="1"/>
  <c r="F6055" i="1"/>
  <c r="E6055" i="1"/>
  <c r="D6055" i="1"/>
  <c r="C6055" i="1"/>
  <c r="Z6054" i="1"/>
  <c r="X6054" i="1"/>
  <c r="U6054" i="1"/>
  <c r="S6054" i="1"/>
  <c r="G6054" i="1"/>
  <c r="F6054" i="1"/>
  <c r="E6054" i="1"/>
  <c r="D6054" i="1"/>
  <c r="C6054" i="1"/>
  <c r="Z6053" i="1"/>
  <c r="X6053" i="1"/>
  <c r="U6053" i="1"/>
  <c r="S6053" i="1"/>
  <c r="G6053" i="1"/>
  <c r="F6053" i="1"/>
  <c r="E6053" i="1"/>
  <c r="D6053" i="1"/>
  <c r="C6053" i="1"/>
  <c r="Z6052" i="1"/>
  <c r="X6052" i="1"/>
  <c r="U6052" i="1"/>
  <c r="S6052" i="1"/>
  <c r="G6052" i="1"/>
  <c r="F6052" i="1"/>
  <c r="E6052" i="1"/>
  <c r="D6052" i="1"/>
  <c r="C6052" i="1"/>
  <c r="Z6051" i="1"/>
  <c r="X6051" i="1"/>
  <c r="U6051" i="1"/>
  <c r="S6051" i="1"/>
  <c r="G6051" i="1"/>
  <c r="F6051" i="1"/>
  <c r="E6051" i="1"/>
  <c r="D6051" i="1"/>
  <c r="C6051" i="1"/>
  <c r="Z6050" i="1"/>
  <c r="X6050" i="1"/>
  <c r="U6050" i="1"/>
  <c r="S6050" i="1"/>
  <c r="G6050" i="1"/>
  <c r="F6050" i="1"/>
  <c r="E6050" i="1"/>
  <c r="D6050" i="1"/>
  <c r="C6050" i="1"/>
  <c r="Z6049" i="1"/>
  <c r="X6049" i="1"/>
  <c r="U6049" i="1"/>
  <c r="S6049" i="1"/>
  <c r="G6049" i="1"/>
  <c r="F6049" i="1"/>
  <c r="E6049" i="1"/>
  <c r="D6049" i="1"/>
  <c r="C6049" i="1"/>
  <c r="Z6048" i="1"/>
  <c r="X6048" i="1"/>
  <c r="U6048" i="1"/>
  <c r="S6048" i="1"/>
  <c r="G6048" i="1"/>
  <c r="F6048" i="1"/>
  <c r="E6048" i="1"/>
  <c r="D6048" i="1"/>
  <c r="C6048" i="1"/>
  <c r="Z6047" i="1"/>
  <c r="X6047" i="1"/>
  <c r="U6047" i="1"/>
  <c r="S6047" i="1"/>
  <c r="G6047" i="1"/>
  <c r="F6047" i="1"/>
  <c r="E6047" i="1"/>
  <c r="D6047" i="1"/>
  <c r="C6047" i="1"/>
  <c r="Z6046" i="1"/>
  <c r="X6046" i="1"/>
  <c r="U6046" i="1"/>
  <c r="S6046" i="1"/>
  <c r="G6046" i="1"/>
  <c r="F6046" i="1"/>
  <c r="E6046" i="1"/>
  <c r="D6046" i="1"/>
  <c r="C6046" i="1"/>
  <c r="Z6045" i="1"/>
  <c r="X6045" i="1"/>
  <c r="U6045" i="1"/>
  <c r="S6045" i="1"/>
  <c r="G6045" i="1"/>
  <c r="F6045" i="1"/>
  <c r="E6045" i="1"/>
  <c r="D6045" i="1"/>
  <c r="C6045" i="1"/>
  <c r="Z6044" i="1"/>
  <c r="X6044" i="1"/>
  <c r="U6044" i="1"/>
  <c r="S6044" i="1"/>
  <c r="G6044" i="1"/>
  <c r="F6044" i="1"/>
  <c r="E6044" i="1"/>
  <c r="D6044" i="1"/>
  <c r="C6044" i="1"/>
  <c r="Z6043" i="1"/>
  <c r="X6043" i="1"/>
  <c r="U6043" i="1"/>
  <c r="S6043" i="1"/>
  <c r="G6043" i="1"/>
  <c r="F6043" i="1"/>
  <c r="E6043" i="1"/>
  <c r="D6043" i="1"/>
  <c r="C6043" i="1"/>
  <c r="Z6042" i="1"/>
  <c r="X6042" i="1"/>
  <c r="U6042" i="1"/>
  <c r="S6042" i="1"/>
  <c r="G6042" i="1"/>
  <c r="F6042" i="1"/>
  <c r="E6042" i="1"/>
  <c r="D6042" i="1"/>
  <c r="C6042" i="1"/>
  <c r="Z6041" i="1"/>
  <c r="X6041" i="1"/>
  <c r="U6041" i="1"/>
  <c r="S6041" i="1"/>
  <c r="G6041" i="1"/>
  <c r="F6041" i="1"/>
  <c r="E6041" i="1"/>
  <c r="D6041" i="1"/>
  <c r="C6041" i="1"/>
  <c r="Z6040" i="1"/>
  <c r="X6040" i="1"/>
  <c r="U6040" i="1"/>
  <c r="S6040" i="1"/>
  <c r="G6040" i="1"/>
  <c r="F6040" i="1"/>
  <c r="E6040" i="1"/>
  <c r="D6040" i="1"/>
  <c r="C6040" i="1"/>
  <c r="Z6039" i="1"/>
  <c r="X6039" i="1"/>
  <c r="U6039" i="1"/>
  <c r="S6039" i="1"/>
  <c r="G6039" i="1"/>
  <c r="F6039" i="1"/>
  <c r="E6039" i="1"/>
  <c r="D6039" i="1"/>
  <c r="C6039" i="1"/>
  <c r="Z6038" i="1"/>
  <c r="X6038" i="1"/>
  <c r="U6038" i="1"/>
  <c r="S6038" i="1"/>
  <c r="G6038" i="1"/>
  <c r="F6038" i="1"/>
  <c r="E6038" i="1"/>
  <c r="D6038" i="1"/>
  <c r="C6038" i="1"/>
  <c r="Z6037" i="1"/>
  <c r="X6037" i="1"/>
  <c r="U6037" i="1"/>
  <c r="S6037" i="1"/>
  <c r="G6037" i="1"/>
  <c r="F6037" i="1"/>
  <c r="E6037" i="1"/>
  <c r="D6037" i="1"/>
  <c r="C6037" i="1"/>
  <c r="Z6036" i="1"/>
  <c r="X6036" i="1"/>
  <c r="U6036" i="1"/>
  <c r="S6036" i="1"/>
  <c r="G6036" i="1"/>
  <c r="F6036" i="1"/>
  <c r="E6036" i="1"/>
  <c r="D6036" i="1"/>
  <c r="C6036" i="1"/>
  <c r="Z6035" i="1"/>
  <c r="X6035" i="1"/>
  <c r="U6035" i="1"/>
  <c r="S6035" i="1"/>
  <c r="G6035" i="1"/>
  <c r="F6035" i="1"/>
  <c r="E6035" i="1"/>
  <c r="D6035" i="1"/>
  <c r="C6035" i="1"/>
  <c r="Z6034" i="1"/>
  <c r="X6034" i="1"/>
  <c r="U6034" i="1"/>
  <c r="S6034" i="1"/>
  <c r="G6034" i="1"/>
  <c r="F6034" i="1"/>
  <c r="E6034" i="1"/>
  <c r="D6034" i="1"/>
  <c r="C6034" i="1"/>
  <c r="Z6033" i="1"/>
  <c r="X6033" i="1"/>
  <c r="U6033" i="1"/>
  <c r="S6033" i="1"/>
  <c r="G6033" i="1"/>
  <c r="F6033" i="1"/>
  <c r="E6033" i="1"/>
  <c r="D6033" i="1"/>
  <c r="C6033" i="1"/>
  <c r="Z6032" i="1"/>
  <c r="X6032" i="1"/>
  <c r="U6032" i="1"/>
  <c r="S6032" i="1"/>
  <c r="G6032" i="1"/>
  <c r="F6032" i="1"/>
  <c r="E6032" i="1"/>
  <c r="D6032" i="1"/>
  <c r="C6032" i="1"/>
  <c r="Z6031" i="1"/>
  <c r="X6031" i="1"/>
  <c r="U6031" i="1"/>
  <c r="S6031" i="1"/>
  <c r="G6031" i="1"/>
  <c r="F6031" i="1"/>
  <c r="E6031" i="1"/>
  <c r="D6031" i="1"/>
  <c r="C6031" i="1"/>
  <c r="Z6030" i="1"/>
  <c r="X6030" i="1"/>
  <c r="U6030" i="1"/>
  <c r="S6030" i="1"/>
  <c r="G6030" i="1"/>
  <c r="F6030" i="1"/>
  <c r="E6030" i="1"/>
  <c r="D6030" i="1"/>
  <c r="C6030" i="1"/>
  <c r="Z6029" i="1"/>
  <c r="X6029" i="1"/>
  <c r="U6029" i="1"/>
  <c r="S6029" i="1"/>
  <c r="G6029" i="1"/>
  <c r="F6029" i="1"/>
  <c r="E6029" i="1"/>
  <c r="D6029" i="1"/>
  <c r="C6029" i="1"/>
  <c r="Z6028" i="1"/>
  <c r="X6028" i="1"/>
  <c r="U6028" i="1"/>
  <c r="S6028" i="1"/>
  <c r="G6028" i="1"/>
  <c r="F6028" i="1"/>
  <c r="E6028" i="1"/>
  <c r="D6028" i="1"/>
  <c r="C6028" i="1"/>
  <c r="Z6027" i="1"/>
  <c r="X6027" i="1"/>
  <c r="U6027" i="1"/>
  <c r="S6027" i="1"/>
  <c r="G6027" i="1"/>
  <c r="F6027" i="1"/>
  <c r="E6027" i="1"/>
  <c r="D6027" i="1"/>
  <c r="C6027" i="1"/>
  <c r="Z6026" i="1"/>
  <c r="X6026" i="1"/>
  <c r="U6026" i="1"/>
  <c r="S6026" i="1"/>
  <c r="G6026" i="1"/>
  <c r="F6026" i="1"/>
  <c r="E6026" i="1"/>
  <c r="D6026" i="1"/>
  <c r="C6026" i="1"/>
  <c r="Z6025" i="1"/>
  <c r="X6025" i="1"/>
  <c r="U6025" i="1"/>
  <c r="S6025" i="1"/>
  <c r="G6025" i="1"/>
  <c r="F6025" i="1"/>
  <c r="E6025" i="1"/>
  <c r="D6025" i="1"/>
  <c r="C6025" i="1"/>
  <c r="Z6024" i="1"/>
  <c r="X6024" i="1"/>
  <c r="U6024" i="1"/>
  <c r="S6024" i="1"/>
  <c r="G6024" i="1"/>
  <c r="F6024" i="1"/>
  <c r="E6024" i="1"/>
  <c r="D6024" i="1"/>
  <c r="C6024" i="1"/>
  <c r="Z6023" i="1"/>
  <c r="X6023" i="1"/>
  <c r="U6023" i="1"/>
  <c r="S6023" i="1"/>
  <c r="G6023" i="1"/>
  <c r="F6023" i="1"/>
  <c r="E6023" i="1"/>
  <c r="D6023" i="1"/>
  <c r="C6023" i="1"/>
  <c r="Z6022" i="1"/>
  <c r="X6022" i="1"/>
  <c r="U6022" i="1"/>
  <c r="S6022" i="1"/>
  <c r="G6022" i="1"/>
  <c r="F6022" i="1"/>
  <c r="E6022" i="1"/>
  <c r="D6022" i="1"/>
  <c r="C6022" i="1"/>
  <c r="Z6021" i="1"/>
  <c r="X6021" i="1"/>
  <c r="U6021" i="1"/>
  <c r="S6021" i="1"/>
  <c r="G6021" i="1"/>
  <c r="F6021" i="1"/>
  <c r="E6021" i="1"/>
  <c r="D6021" i="1"/>
  <c r="C6021" i="1"/>
  <c r="Z6020" i="1"/>
  <c r="X6020" i="1"/>
  <c r="U6020" i="1"/>
  <c r="S6020" i="1"/>
  <c r="G6020" i="1"/>
  <c r="F6020" i="1"/>
  <c r="E6020" i="1"/>
  <c r="D6020" i="1"/>
  <c r="C6020" i="1"/>
  <c r="Z6019" i="1"/>
  <c r="X6019" i="1"/>
  <c r="U6019" i="1"/>
  <c r="S6019" i="1"/>
  <c r="G6019" i="1"/>
  <c r="F6019" i="1"/>
  <c r="E6019" i="1"/>
  <c r="D6019" i="1"/>
  <c r="C6019" i="1"/>
  <c r="Z6018" i="1"/>
  <c r="X6018" i="1"/>
  <c r="U6018" i="1"/>
  <c r="S6018" i="1"/>
  <c r="G6018" i="1"/>
  <c r="F6018" i="1"/>
  <c r="E6018" i="1"/>
  <c r="D6018" i="1"/>
  <c r="C6018" i="1"/>
  <c r="Z6017" i="1"/>
  <c r="X6017" i="1"/>
  <c r="U6017" i="1"/>
  <c r="S6017" i="1"/>
  <c r="G6017" i="1"/>
  <c r="F6017" i="1"/>
  <c r="E6017" i="1"/>
  <c r="D6017" i="1"/>
  <c r="C6017" i="1"/>
  <c r="Z6016" i="1"/>
  <c r="X6016" i="1"/>
  <c r="U6016" i="1"/>
  <c r="S6016" i="1"/>
  <c r="G6016" i="1"/>
  <c r="F6016" i="1"/>
  <c r="E6016" i="1"/>
  <c r="D6016" i="1"/>
  <c r="C6016" i="1"/>
  <c r="Z6015" i="1"/>
  <c r="X6015" i="1"/>
  <c r="U6015" i="1"/>
  <c r="S6015" i="1"/>
  <c r="G6015" i="1"/>
  <c r="F6015" i="1"/>
  <c r="E6015" i="1"/>
  <c r="D6015" i="1"/>
  <c r="C6015" i="1"/>
  <c r="Z6014" i="1"/>
  <c r="X6014" i="1"/>
  <c r="U6014" i="1"/>
  <c r="S6014" i="1"/>
  <c r="G6014" i="1"/>
  <c r="F6014" i="1"/>
  <c r="E6014" i="1"/>
  <c r="D6014" i="1"/>
  <c r="C6014" i="1"/>
  <c r="Z6013" i="1"/>
  <c r="X6013" i="1"/>
  <c r="U6013" i="1"/>
  <c r="S6013" i="1"/>
  <c r="G6013" i="1"/>
  <c r="F6013" i="1"/>
  <c r="E6013" i="1"/>
  <c r="D6013" i="1"/>
  <c r="C6013" i="1"/>
  <c r="Z6012" i="1"/>
  <c r="X6012" i="1"/>
  <c r="U6012" i="1"/>
  <c r="S6012" i="1"/>
  <c r="G6012" i="1"/>
  <c r="F6012" i="1"/>
  <c r="E6012" i="1"/>
  <c r="D6012" i="1"/>
  <c r="C6012" i="1"/>
  <c r="Z6011" i="1"/>
  <c r="X6011" i="1"/>
  <c r="U6011" i="1"/>
  <c r="S6011" i="1"/>
  <c r="G6011" i="1"/>
  <c r="F6011" i="1"/>
  <c r="E6011" i="1"/>
  <c r="D6011" i="1"/>
  <c r="C6011" i="1"/>
  <c r="Z6010" i="1"/>
  <c r="X6010" i="1"/>
  <c r="U6010" i="1"/>
  <c r="S6010" i="1"/>
  <c r="G6010" i="1"/>
  <c r="F6010" i="1"/>
  <c r="E6010" i="1"/>
  <c r="D6010" i="1"/>
  <c r="C6010" i="1"/>
  <c r="Z6009" i="1"/>
  <c r="X6009" i="1"/>
  <c r="U6009" i="1"/>
  <c r="S6009" i="1"/>
  <c r="G6009" i="1"/>
  <c r="F6009" i="1"/>
  <c r="E6009" i="1"/>
  <c r="D6009" i="1"/>
  <c r="C6009" i="1"/>
  <c r="Z6008" i="1"/>
  <c r="X6008" i="1"/>
  <c r="U6008" i="1"/>
  <c r="S6008" i="1"/>
  <c r="G6008" i="1"/>
  <c r="F6008" i="1"/>
  <c r="E6008" i="1"/>
  <c r="D6008" i="1"/>
  <c r="C6008" i="1"/>
  <c r="Z6007" i="1"/>
  <c r="X6007" i="1"/>
  <c r="U6007" i="1"/>
  <c r="S6007" i="1"/>
  <c r="G6007" i="1"/>
  <c r="F6007" i="1"/>
  <c r="E6007" i="1"/>
  <c r="D6007" i="1"/>
  <c r="C6007" i="1"/>
  <c r="Z6006" i="1"/>
  <c r="X6006" i="1"/>
  <c r="U6006" i="1"/>
  <c r="S6006" i="1"/>
  <c r="G6006" i="1"/>
  <c r="F6006" i="1"/>
  <c r="E6006" i="1"/>
  <c r="D6006" i="1"/>
  <c r="C6006" i="1"/>
  <c r="Z6005" i="1"/>
  <c r="X6005" i="1"/>
  <c r="U6005" i="1"/>
  <c r="S6005" i="1"/>
  <c r="G6005" i="1"/>
  <c r="F6005" i="1"/>
  <c r="E6005" i="1"/>
  <c r="D6005" i="1"/>
  <c r="C6005" i="1"/>
  <c r="Z6004" i="1"/>
  <c r="X6004" i="1"/>
  <c r="U6004" i="1"/>
  <c r="S6004" i="1"/>
  <c r="G6004" i="1"/>
  <c r="F6004" i="1"/>
  <c r="E6004" i="1"/>
  <c r="D6004" i="1"/>
  <c r="C6004" i="1"/>
  <c r="Z6003" i="1"/>
  <c r="X6003" i="1"/>
  <c r="U6003" i="1"/>
  <c r="S6003" i="1"/>
  <c r="G6003" i="1"/>
  <c r="F6003" i="1"/>
  <c r="E6003" i="1"/>
  <c r="D6003" i="1"/>
  <c r="C6003" i="1"/>
  <c r="Z6002" i="1"/>
  <c r="X6002" i="1"/>
  <c r="U6002" i="1"/>
  <c r="S6002" i="1"/>
  <c r="G6002" i="1"/>
  <c r="F6002" i="1"/>
  <c r="E6002" i="1"/>
  <c r="D6002" i="1"/>
  <c r="C6002" i="1"/>
  <c r="Z6001" i="1"/>
  <c r="X6001" i="1"/>
  <c r="U6001" i="1"/>
  <c r="S6001" i="1"/>
  <c r="G6001" i="1"/>
  <c r="F6001" i="1"/>
  <c r="E6001" i="1"/>
  <c r="D6001" i="1"/>
  <c r="C6001" i="1"/>
  <c r="Z6000" i="1"/>
  <c r="X6000" i="1"/>
  <c r="U6000" i="1"/>
  <c r="S6000" i="1"/>
  <c r="G6000" i="1"/>
  <c r="F6000" i="1"/>
  <c r="E6000" i="1"/>
  <c r="D6000" i="1"/>
  <c r="C6000" i="1"/>
  <c r="Z5999" i="1"/>
  <c r="X5999" i="1"/>
  <c r="U5999" i="1"/>
  <c r="S5999" i="1"/>
  <c r="G5999" i="1"/>
  <c r="F5999" i="1"/>
  <c r="E5999" i="1"/>
  <c r="D5999" i="1"/>
  <c r="C5999" i="1"/>
  <c r="Z5998" i="1"/>
  <c r="X5998" i="1"/>
  <c r="U5998" i="1"/>
  <c r="S5998" i="1"/>
  <c r="G5998" i="1"/>
  <c r="F5998" i="1"/>
  <c r="E5998" i="1"/>
  <c r="D5998" i="1"/>
  <c r="C5998" i="1"/>
  <c r="Z5997" i="1"/>
  <c r="X5997" i="1"/>
  <c r="U5997" i="1"/>
  <c r="S5997" i="1"/>
  <c r="G5997" i="1"/>
  <c r="F5997" i="1"/>
  <c r="E5997" i="1"/>
  <c r="D5997" i="1"/>
  <c r="C5997" i="1"/>
  <c r="Z5996" i="1"/>
  <c r="X5996" i="1"/>
  <c r="U5996" i="1"/>
  <c r="S5996" i="1"/>
  <c r="G5996" i="1"/>
  <c r="F5996" i="1"/>
  <c r="E5996" i="1"/>
  <c r="D5996" i="1"/>
  <c r="C5996" i="1"/>
  <c r="Z5995" i="1"/>
  <c r="X5995" i="1"/>
  <c r="U5995" i="1"/>
  <c r="S5995" i="1"/>
  <c r="G5995" i="1"/>
  <c r="F5995" i="1"/>
  <c r="E5995" i="1"/>
  <c r="D5995" i="1"/>
  <c r="C5995" i="1"/>
  <c r="Z5994" i="1"/>
  <c r="X5994" i="1"/>
  <c r="U5994" i="1"/>
  <c r="S5994" i="1"/>
  <c r="G5994" i="1"/>
  <c r="F5994" i="1"/>
  <c r="E5994" i="1"/>
  <c r="D5994" i="1"/>
  <c r="C5994" i="1"/>
  <c r="Z5993" i="1"/>
  <c r="X5993" i="1"/>
  <c r="U5993" i="1"/>
  <c r="S5993" i="1"/>
  <c r="G5993" i="1"/>
  <c r="F5993" i="1"/>
  <c r="E5993" i="1"/>
  <c r="D5993" i="1"/>
  <c r="C5993" i="1"/>
  <c r="Z5992" i="1"/>
  <c r="X5992" i="1"/>
  <c r="U5992" i="1"/>
  <c r="S5992" i="1"/>
  <c r="G5992" i="1"/>
  <c r="F5992" i="1"/>
  <c r="E5992" i="1"/>
  <c r="D5992" i="1"/>
  <c r="C5992" i="1"/>
  <c r="Z5991" i="1"/>
  <c r="X5991" i="1"/>
  <c r="U5991" i="1"/>
  <c r="S5991" i="1"/>
  <c r="G5991" i="1"/>
  <c r="F5991" i="1"/>
  <c r="E5991" i="1"/>
  <c r="D5991" i="1"/>
  <c r="C5991" i="1"/>
  <c r="Z5990" i="1"/>
  <c r="X5990" i="1"/>
  <c r="U5990" i="1"/>
  <c r="S5990" i="1"/>
  <c r="G5990" i="1"/>
  <c r="F5990" i="1"/>
  <c r="E5990" i="1"/>
  <c r="D5990" i="1"/>
  <c r="C5990" i="1"/>
  <c r="Z5989" i="1"/>
  <c r="X5989" i="1"/>
  <c r="U5989" i="1"/>
  <c r="S5989" i="1"/>
  <c r="G5989" i="1"/>
  <c r="F5989" i="1"/>
  <c r="E5989" i="1"/>
  <c r="D5989" i="1"/>
  <c r="C5989" i="1"/>
  <c r="Z5988" i="1"/>
  <c r="X5988" i="1"/>
  <c r="U5988" i="1"/>
  <c r="S5988" i="1"/>
  <c r="G5988" i="1"/>
  <c r="F5988" i="1"/>
  <c r="E5988" i="1"/>
  <c r="D5988" i="1"/>
  <c r="C5988" i="1"/>
  <c r="Z5987" i="1"/>
  <c r="X5987" i="1"/>
  <c r="U5987" i="1"/>
  <c r="S5987" i="1"/>
  <c r="G5987" i="1"/>
  <c r="F5987" i="1"/>
  <c r="E5987" i="1"/>
  <c r="D5987" i="1"/>
  <c r="C5987" i="1"/>
  <c r="Z5986" i="1"/>
  <c r="X5986" i="1"/>
  <c r="U5986" i="1"/>
  <c r="S5986" i="1"/>
  <c r="G5986" i="1"/>
  <c r="F5986" i="1"/>
  <c r="E5986" i="1"/>
  <c r="D5986" i="1"/>
  <c r="C5986" i="1"/>
  <c r="Z5985" i="1"/>
  <c r="X5985" i="1"/>
  <c r="U5985" i="1"/>
  <c r="S5985" i="1"/>
  <c r="G5985" i="1"/>
  <c r="F5985" i="1"/>
  <c r="E5985" i="1"/>
  <c r="D5985" i="1"/>
  <c r="C5985" i="1"/>
  <c r="Z5984" i="1"/>
  <c r="X5984" i="1"/>
  <c r="U5984" i="1"/>
  <c r="S5984" i="1"/>
  <c r="G5984" i="1"/>
  <c r="F5984" i="1"/>
  <c r="E5984" i="1"/>
  <c r="D5984" i="1"/>
  <c r="C5984" i="1"/>
  <c r="Z5983" i="1"/>
  <c r="X5983" i="1"/>
  <c r="U5983" i="1"/>
  <c r="S5983" i="1"/>
  <c r="G5983" i="1"/>
  <c r="F5983" i="1"/>
  <c r="E5983" i="1"/>
  <c r="D5983" i="1"/>
  <c r="C5983" i="1"/>
  <c r="Z5982" i="1"/>
  <c r="X5982" i="1"/>
  <c r="U5982" i="1"/>
  <c r="S5982" i="1"/>
  <c r="G5982" i="1"/>
  <c r="F5982" i="1"/>
  <c r="E5982" i="1"/>
  <c r="D5982" i="1"/>
  <c r="C5982" i="1"/>
  <c r="Z5981" i="1"/>
  <c r="X5981" i="1"/>
  <c r="U5981" i="1"/>
  <c r="S5981" i="1"/>
  <c r="G5981" i="1"/>
  <c r="F5981" i="1"/>
  <c r="E5981" i="1"/>
  <c r="D5981" i="1"/>
  <c r="C5981" i="1"/>
  <c r="Z5980" i="1"/>
  <c r="X5980" i="1"/>
  <c r="U5980" i="1"/>
  <c r="S5980" i="1"/>
  <c r="G5980" i="1"/>
  <c r="F5980" i="1"/>
  <c r="E5980" i="1"/>
  <c r="D5980" i="1"/>
  <c r="C5980" i="1"/>
  <c r="Z5979" i="1"/>
  <c r="X5979" i="1"/>
  <c r="U5979" i="1"/>
  <c r="S5979" i="1"/>
  <c r="G5979" i="1"/>
  <c r="F5979" i="1"/>
  <c r="E5979" i="1"/>
  <c r="D5979" i="1"/>
  <c r="C5979" i="1"/>
  <c r="Z5978" i="1"/>
  <c r="X5978" i="1"/>
  <c r="U5978" i="1"/>
  <c r="S5978" i="1"/>
  <c r="G5978" i="1"/>
  <c r="F5978" i="1"/>
  <c r="E5978" i="1"/>
  <c r="D5978" i="1"/>
  <c r="C5978" i="1"/>
  <c r="Z5977" i="1"/>
  <c r="X5977" i="1"/>
  <c r="U5977" i="1"/>
  <c r="S5977" i="1"/>
  <c r="G5977" i="1"/>
  <c r="F5977" i="1"/>
  <c r="E5977" i="1"/>
  <c r="D5977" i="1"/>
  <c r="C5977" i="1"/>
  <c r="Z5976" i="1"/>
  <c r="X5976" i="1"/>
  <c r="U5976" i="1"/>
  <c r="S5976" i="1"/>
  <c r="G5976" i="1"/>
  <c r="F5976" i="1"/>
  <c r="E5976" i="1"/>
  <c r="D5976" i="1"/>
  <c r="C5976" i="1"/>
  <c r="Z5975" i="1"/>
  <c r="X5975" i="1"/>
  <c r="U5975" i="1"/>
  <c r="S5975" i="1"/>
  <c r="G5975" i="1"/>
  <c r="F5975" i="1"/>
  <c r="E5975" i="1"/>
  <c r="D5975" i="1"/>
  <c r="C5975" i="1"/>
  <c r="Z5974" i="1"/>
  <c r="X5974" i="1"/>
  <c r="U5974" i="1"/>
  <c r="S5974" i="1"/>
  <c r="G5974" i="1"/>
  <c r="F5974" i="1"/>
  <c r="E5974" i="1"/>
  <c r="D5974" i="1"/>
  <c r="C5974" i="1"/>
  <c r="Z5973" i="1"/>
  <c r="X5973" i="1"/>
  <c r="U5973" i="1"/>
  <c r="S5973" i="1"/>
  <c r="G5973" i="1"/>
  <c r="F5973" i="1"/>
  <c r="E5973" i="1"/>
  <c r="D5973" i="1"/>
  <c r="C5973" i="1"/>
  <c r="Z5972" i="1"/>
  <c r="X5972" i="1"/>
  <c r="U5972" i="1"/>
  <c r="S5972" i="1"/>
  <c r="G5972" i="1"/>
  <c r="F5972" i="1"/>
  <c r="E5972" i="1"/>
  <c r="D5972" i="1"/>
  <c r="C5972" i="1"/>
  <c r="Z5971" i="1"/>
  <c r="X5971" i="1"/>
  <c r="U5971" i="1"/>
  <c r="S5971" i="1"/>
  <c r="G5971" i="1"/>
  <c r="F5971" i="1"/>
  <c r="E5971" i="1"/>
  <c r="D5971" i="1"/>
  <c r="C5971" i="1"/>
  <c r="Z5970" i="1"/>
  <c r="X5970" i="1"/>
  <c r="U5970" i="1"/>
  <c r="S5970" i="1"/>
  <c r="G5970" i="1"/>
  <c r="F5970" i="1"/>
  <c r="E5970" i="1"/>
  <c r="D5970" i="1"/>
  <c r="C5970" i="1"/>
  <c r="Z5969" i="1"/>
  <c r="X5969" i="1"/>
  <c r="U5969" i="1"/>
  <c r="S5969" i="1"/>
  <c r="G5969" i="1"/>
  <c r="F5969" i="1"/>
  <c r="E5969" i="1"/>
  <c r="D5969" i="1"/>
  <c r="C5969" i="1"/>
  <c r="Z5968" i="1"/>
  <c r="X5968" i="1"/>
  <c r="U5968" i="1"/>
  <c r="S5968" i="1"/>
  <c r="G5968" i="1"/>
  <c r="F5968" i="1"/>
  <c r="E5968" i="1"/>
  <c r="D5968" i="1"/>
  <c r="C5968" i="1"/>
  <c r="Z5967" i="1"/>
  <c r="X5967" i="1"/>
  <c r="U5967" i="1"/>
  <c r="S5967" i="1"/>
  <c r="G5967" i="1"/>
  <c r="F5967" i="1"/>
  <c r="E5967" i="1"/>
  <c r="D5967" i="1"/>
  <c r="C5967" i="1"/>
  <c r="Z5966" i="1"/>
  <c r="X5966" i="1"/>
  <c r="U5966" i="1"/>
  <c r="S5966" i="1"/>
  <c r="G5966" i="1"/>
  <c r="F5966" i="1"/>
  <c r="E5966" i="1"/>
  <c r="D5966" i="1"/>
  <c r="C5966" i="1"/>
  <c r="Z5965" i="1"/>
  <c r="X5965" i="1"/>
  <c r="U5965" i="1"/>
  <c r="S5965" i="1"/>
  <c r="G5965" i="1"/>
  <c r="F5965" i="1"/>
  <c r="E5965" i="1"/>
  <c r="D5965" i="1"/>
  <c r="C5965" i="1"/>
  <c r="Z5964" i="1"/>
  <c r="X5964" i="1"/>
  <c r="U5964" i="1"/>
  <c r="S5964" i="1"/>
  <c r="G5964" i="1"/>
  <c r="F5964" i="1"/>
  <c r="E5964" i="1"/>
  <c r="D5964" i="1"/>
  <c r="C5964" i="1"/>
  <c r="Z5963" i="1"/>
  <c r="X5963" i="1"/>
  <c r="U5963" i="1"/>
  <c r="S5963" i="1"/>
  <c r="G5963" i="1"/>
  <c r="F5963" i="1"/>
  <c r="E5963" i="1"/>
  <c r="D5963" i="1"/>
  <c r="C5963" i="1"/>
  <c r="Z5962" i="1"/>
  <c r="X5962" i="1"/>
  <c r="U5962" i="1"/>
  <c r="S5962" i="1"/>
  <c r="G5962" i="1"/>
  <c r="F5962" i="1"/>
  <c r="E5962" i="1"/>
  <c r="D5962" i="1"/>
  <c r="C5962" i="1"/>
  <c r="Z5961" i="1"/>
  <c r="X5961" i="1"/>
  <c r="U5961" i="1"/>
  <c r="S5961" i="1"/>
  <c r="G5961" i="1"/>
  <c r="F5961" i="1"/>
  <c r="E5961" i="1"/>
  <c r="D5961" i="1"/>
  <c r="C5961" i="1"/>
  <c r="Z5960" i="1"/>
  <c r="X5960" i="1"/>
  <c r="U5960" i="1"/>
  <c r="S5960" i="1"/>
  <c r="G5960" i="1"/>
  <c r="F5960" i="1"/>
  <c r="E5960" i="1"/>
  <c r="D5960" i="1"/>
  <c r="C5960" i="1"/>
  <c r="Z5959" i="1"/>
  <c r="X5959" i="1"/>
  <c r="U5959" i="1"/>
  <c r="S5959" i="1"/>
  <c r="G5959" i="1"/>
  <c r="F5959" i="1"/>
  <c r="E5959" i="1"/>
  <c r="D5959" i="1"/>
  <c r="C5959" i="1"/>
  <c r="Z5958" i="1"/>
  <c r="X5958" i="1"/>
  <c r="U5958" i="1"/>
  <c r="S5958" i="1"/>
  <c r="G5958" i="1"/>
  <c r="F5958" i="1"/>
  <c r="E5958" i="1"/>
  <c r="D5958" i="1"/>
  <c r="C5958" i="1"/>
  <c r="Z5957" i="1"/>
  <c r="X5957" i="1"/>
  <c r="U5957" i="1"/>
  <c r="S5957" i="1"/>
  <c r="G5957" i="1"/>
  <c r="F5957" i="1"/>
  <c r="E5957" i="1"/>
  <c r="D5957" i="1"/>
  <c r="C5957" i="1"/>
  <c r="Z5956" i="1"/>
  <c r="X5956" i="1"/>
  <c r="U5956" i="1"/>
  <c r="S5956" i="1"/>
  <c r="G5956" i="1"/>
  <c r="F5956" i="1"/>
  <c r="E5956" i="1"/>
  <c r="D5956" i="1"/>
  <c r="C5956" i="1"/>
  <c r="Z5955" i="1"/>
  <c r="X5955" i="1"/>
  <c r="U5955" i="1"/>
  <c r="S5955" i="1"/>
  <c r="G5955" i="1"/>
  <c r="F5955" i="1"/>
  <c r="E5955" i="1"/>
  <c r="D5955" i="1"/>
  <c r="C5955" i="1"/>
  <c r="Z5954" i="1"/>
  <c r="X5954" i="1"/>
  <c r="U5954" i="1"/>
  <c r="S5954" i="1"/>
  <c r="G5954" i="1"/>
  <c r="F5954" i="1"/>
  <c r="E5954" i="1"/>
  <c r="D5954" i="1"/>
  <c r="C5954" i="1"/>
  <c r="Z5953" i="1"/>
  <c r="X5953" i="1"/>
  <c r="U5953" i="1"/>
  <c r="S5953" i="1"/>
  <c r="G5953" i="1"/>
  <c r="F5953" i="1"/>
  <c r="E5953" i="1"/>
  <c r="D5953" i="1"/>
  <c r="C5953" i="1"/>
  <c r="Z5952" i="1"/>
  <c r="X5952" i="1"/>
  <c r="U5952" i="1"/>
  <c r="S5952" i="1"/>
  <c r="G5952" i="1"/>
  <c r="F5952" i="1"/>
  <c r="E5952" i="1"/>
  <c r="D5952" i="1"/>
  <c r="C5952" i="1"/>
  <c r="Z5951" i="1"/>
  <c r="X5951" i="1"/>
  <c r="U5951" i="1"/>
  <c r="S5951" i="1"/>
  <c r="G5951" i="1"/>
  <c r="F5951" i="1"/>
  <c r="E5951" i="1"/>
  <c r="D5951" i="1"/>
  <c r="C5951" i="1"/>
  <c r="Z5950" i="1"/>
  <c r="X5950" i="1"/>
  <c r="U5950" i="1"/>
  <c r="S5950" i="1"/>
  <c r="G5950" i="1"/>
  <c r="F5950" i="1"/>
  <c r="E5950" i="1"/>
  <c r="D5950" i="1"/>
  <c r="C5950" i="1"/>
  <c r="Z5949" i="1"/>
  <c r="X5949" i="1"/>
  <c r="U5949" i="1"/>
  <c r="S5949" i="1"/>
  <c r="G5949" i="1"/>
  <c r="F5949" i="1"/>
  <c r="E5949" i="1"/>
  <c r="D5949" i="1"/>
  <c r="C5949" i="1"/>
  <c r="Z5948" i="1"/>
  <c r="X5948" i="1"/>
  <c r="U5948" i="1"/>
  <c r="S5948" i="1"/>
  <c r="G5948" i="1"/>
  <c r="F5948" i="1"/>
  <c r="E5948" i="1"/>
  <c r="D5948" i="1"/>
  <c r="C5948" i="1"/>
  <c r="Z5947" i="1"/>
  <c r="X5947" i="1"/>
  <c r="U5947" i="1"/>
  <c r="S5947" i="1"/>
  <c r="G5947" i="1"/>
  <c r="F5947" i="1"/>
  <c r="E5947" i="1"/>
  <c r="D5947" i="1"/>
  <c r="C5947" i="1"/>
  <c r="Z5946" i="1"/>
  <c r="X5946" i="1"/>
  <c r="U5946" i="1"/>
  <c r="S5946" i="1"/>
  <c r="G5946" i="1"/>
  <c r="F5946" i="1"/>
  <c r="E5946" i="1"/>
  <c r="D5946" i="1"/>
  <c r="C5946" i="1"/>
  <c r="Z5945" i="1"/>
  <c r="X5945" i="1"/>
  <c r="U5945" i="1"/>
  <c r="S5945" i="1"/>
  <c r="G5945" i="1"/>
  <c r="F5945" i="1"/>
  <c r="E5945" i="1"/>
  <c r="D5945" i="1"/>
  <c r="C5945" i="1"/>
  <c r="Z5944" i="1"/>
  <c r="X5944" i="1"/>
  <c r="U5944" i="1"/>
  <c r="S5944" i="1"/>
  <c r="G5944" i="1"/>
  <c r="F5944" i="1"/>
  <c r="E5944" i="1"/>
  <c r="D5944" i="1"/>
  <c r="C5944" i="1"/>
  <c r="Z5943" i="1"/>
  <c r="X5943" i="1"/>
  <c r="U5943" i="1"/>
  <c r="S5943" i="1"/>
  <c r="G5943" i="1"/>
  <c r="F5943" i="1"/>
  <c r="E5943" i="1"/>
  <c r="D5943" i="1"/>
  <c r="C5943" i="1"/>
  <c r="Z5942" i="1"/>
  <c r="X5942" i="1"/>
  <c r="U5942" i="1"/>
  <c r="S5942" i="1"/>
  <c r="G5942" i="1"/>
  <c r="F5942" i="1"/>
  <c r="E5942" i="1"/>
  <c r="D5942" i="1"/>
  <c r="C5942" i="1"/>
  <c r="Z5941" i="1"/>
  <c r="X5941" i="1"/>
  <c r="U5941" i="1"/>
  <c r="S5941" i="1"/>
  <c r="G5941" i="1"/>
  <c r="F5941" i="1"/>
  <c r="E5941" i="1"/>
  <c r="D5941" i="1"/>
  <c r="C5941" i="1"/>
  <c r="Z5940" i="1"/>
  <c r="X5940" i="1"/>
  <c r="U5940" i="1"/>
  <c r="S5940" i="1"/>
  <c r="G5940" i="1"/>
  <c r="F5940" i="1"/>
  <c r="E5940" i="1"/>
  <c r="D5940" i="1"/>
  <c r="C5940" i="1"/>
  <c r="Z5939" i="1"/>
  <c r="X5939" i="1"/>
  <c r="U5939" i="1"/>
  <c r="S5939" i="1"/>
  <c r="G5939" i="1"/>
  <c r="F5939" i="1"/>
  <c r="E5939" i="1"/>
  <c r="D5939" i="1"/>
  <c r="C5939" i="1"/>
  <c r="Z5938" i="1"/>
  <c r="X5938" i="1"/>
  <c r="U5938" i="1"/>
  <c r="S5938" i="1"/>
  <c r="G5938" i="1"/>
  <c r="F5938" i="1"/>
  <c r="E5938" i="1"/>
  <c r="D5938" i="1"/>
  <c r="C5938" i="1"/>
  <c r="Z5937" i="1"/>
  <c r="X5937" i="1"/>
  <c r="U5937" i="1"/>
  <c r="S5937" i="1"/>
  <c r="G5937" i="1"/>
  <c r="F5937" i="1"/>
  <c r="E5937" i="1"/>
  <c r="D5937" i="1"/>
  <c r="C5937" i="1"/>
  <c r="Z5936" i="1"/>
  <c r="X5936" i="1"/>
  <c r="U5936" i="1"/>
  <c r="S5936" i="1"/>
  <c r="G5936" i="1"/>
  <c r="F5936" i="1"/>
  <c r="E5936" i="1"/>
  <c r="D5936" i="1"/>
  <c r="C5936" i="1"/>
  <c r="Z5935" i="1"/>
  <c r="X5935" i="1"/>
  <c r="U5935" i="1"/>
  <c r="S5935" i="1"/>
  <c r="G5935" i="1"/>
  <c r="F5935" i="1"/>
  <c r="E5935" i="1"/>
  <c r="D5935" i="1"/>
  <c r="C5935" i="1"/>
  <c r="Z5934" i="1"/>
  <c r="X5934" i="1"/>
  <c r="U5934" i="1"/>
  <c r="S5934" i="1"/>
  <c r="G5934" i="1"/>
  <c r="F5934" i="1"/>
  <c r="E5934" i="1"/>
  <c r="D5934" i="1"/>
  <c r="C5934" i="1"/>
  <c r="Z5933" i="1"/>
  <c r="X5933" i="1"/>
  <c r="U5933" i="1"/>
  <c r="S5933" i="1"/>
  <c r="G5933" i="1"/>
  <c r="F5933" i="1"/>
  <c r="E5933" i="1"/>
  <c r="D5933" i="1"/>
  <c r="C5933" i="1"/>
  <c r="Z5932" i="1"/>
  <c r="X5932" i="1"/>
  <c r="U5932" i="1"/>
  <c r="S5932" i="1"/>
  <c r="G5932" i="1"/>
  <c r="F5932" i="1"/>
  <c r="E5932" i="1"/>
  <c r="D5932" i="1"/>
  <c r="C5932" i="1"/>
  <c r="Z5931" i="1"/>
  <c r="X5931" i="1"/>
  <c r="U5931" i="1"/>
  <c r="S5931" i="1"/>
  <c r="G5931" i="1"/>
  <c r="F5931" i="1"/>
  <c r="E5931" i="1"/>
  <c r="D5931" i="1"/>
  <c r="C5931" i="1"/>
  <c r="Z5930" i="1"/>
  <c r="X5930" i="1"/>
  <c r="U5930" i="1"/>
  <c r="S5930" i="1"/>
  <c r="G5930" i="1"/>
  <c r="F5930" i="1"/>
  <c r="E5930" i="1"/>
  <c r="D5930" i="1"/>
  <c r="C5930" i="1"/>
  <c r="Z5929" i="1"/>
  <c r="X5929" i="1"/>
  <c r="U5929" i="1"/>
  <c r="S5929" i="1"/>
  <c r="G5929" i="1"/>
  <c r="F5929" i="1"/>
  <c r="E5929" i="1"/>
  <c r="D5929" i="1"/>
  <c r="C5929" i="1"/>
  <c r="Z5928" i="1"/>
  <c r="X5928" i="1"/>
  <c r="U5928" i="1"/>
  <c r="S5928" i="1"/>
  <c r="G5928" i="1"/>
  <c r="F5928" i="1"/>
  <c r="E5928" i="1"/>
  <c r="D5928" i="1"/>
  <c r="C5928" i="1"/>
  <c r="Z5927" i="1"/>
  <c r="X5927" i="1"/>
  <c r="U5927" i="1"/>
  <c r="S5927" i="1"/>
  <c r="G5927" i="1"/>
  <c r="F5927" i="1"/>
  <c r="E5927" i="1"/>
  <c r="D5927" i="1"/>
  <c r="C5927" i="1"/>
  <c r="Z5926" i="1"/>
  <c r="X5926" i="1"/>
  <c r="U5926" i="1"/>
  <c r="S5926" i="1"/>
  <c r="G5926" i="1"/>
  <c r="F5926" i="1"/>
  <c r="E5926" i="1"/>
  <c r="D5926" i="1"/>
  <c r="C5926" i="1"/>
  <c r="Z5925" i="1"/>
  <c r="X5925" i="1"/>
  <c r="U5925" i="1"/>
  <c r="S5925" i="1"/>
  <c r="G5925" i="1"/>
  <c r="F5925" i="1"/>
  <c r="E5925" i="1"/>
  <c r="D5925" i="1"/>
  <c r="C5925" i="1"/>
  <c r="Z5924" i="1"/>
  <c r="X5924" i="1"/>
  <c r="U5924" i="1"/>
  <c r="S5924" i="1"/>
  <c r="G5924" i="1"/>
  <c r="F5924" i="1"/>
  <c r="E5924" i="1"/>
  <c r="D5924" i="1"/>
  <c r="C5924" i="1"/>
  <c r="Z5923" i="1"/>
  <c r="X5923" i="1"/>
  <c r="U5923" i="1"/>
  <c r="S5923" i="1"/>
  <c r="G5923" i="1"/>
  <c r="F5923" i="1"/>
  <c r="E5923" i="1"/>
  <c r="D5923" i="1"/>
  <c r="C5923" i="1"/>
  <c r="Z5922" i="1"/>
  <c r="X5922" i="1"/>
  <c r="U5922" i="1"/>
  <c r="S5922" i="1"/>
  <c r="G5922" i="1"/>
  <c r="F5922" i="1"/>
  <c r="E5922" i="1"/>
  <c r="D5922" i="1"/>
  <c r="C5922" i="1"/>
  <c r="Z5921" i="1"/>
  <c r="X5921" i="1"/>
  <c r="U5921" i="1"/>
  <c r="S5921" i="1"/>
  <c r="G5921" i="1"/>
  <c r="F5921" i="1"/>
  <c r="E5921" i="1"/>
  <c r="D5921" i="1"/>
  <c r="C5921" i="1"/>
  <c r="Z5920" i="1"/>
  <c r="X5920" i="1"/>
  <c r="U5920" i="1"/>
  <c r="S5920" i="1"/>
  <c r="G5920" i="1"/>
  <c r="F5920" i="1"/>
  <c r="E5920" i="1"/>
  <c r="D5920" i="1"/>
  <c r="C5920" i="1"/>
  <c r="Z5919" i="1"/>
  <c r="X5919" i="1"/>
  <c r="U5919" i="1"/>
  <c r="S5919" i="1"/>
  <c r="G5919" i="1"/>
  <c r="F5919" i="1"/>
  <c r="E5919" i="1"/>
  <c r="D5919" i="1"/>
  <c r="C5919" i="1"/>
  <c r="Z5918" i="1"/>
  <c r="X5918" i="1"/>
  <c r="U5918" i="1"/>
  <c r="S5918" i="1"/>
  <c r="G5918" i="1"/>
  <c r="F5918" i="1"/>
  <c r="E5918" i="1"/>
  <c r="D5918" i="1"/>
  <c r="C5918" i="1"/>
  <c r="Z5917" i="1"/>
  <c r="X5917" i="1"/>
  <c r="U5917" i="1"/>
  <c r="S5917" i="1"/>
  <c r="G5917" i="1"/>
  <c r="F5917" i="1"/>
  <c r="E5917" i="1"/>
  <c r="D5917" i="1"/>
  <c r="C5917" i="1"/>
  <c r="Z5916" i="1"/>
  <c r="X5916" i="1"/>
  <c r="U5916" i="1"/>
  <c r="S5916" i="1"/>
  <c r="G5916" i="1"/>
  <c r="F5916" i="1"/>
  <c r="E5916" i="1"/>
  <c r="D5916" i="1"/>
  <c r="C5916" i="1"/>
  <c r="Z5915" i="1"/>
  <c r="X5915" i="1"/>
  <c r="U5915" i="1"/>
  <c r="S5915" i="1"/>
  <c r="G5915" i="1"/>
  <c r="F5915" i="1"/>
  <c r="E5915" i="1"/>
  <c r="D5915" i="1"/>
  <c r="C5915" i="1"/>
  <c r="Z5914" i="1"/>
  <c r="X5914" i="1"/>
  <c r="U5914" i="1"/>
  <c r="S5914" i="1"/>
  <c r="G5914" i="1"/>
  <c r="F5914" i="1"/>
  <c r="E5914" i="1"/>
  <c r="D5914" i="1"/>
  <c r="C5914" i="1"/>
  <c r="Z5913" i="1"/>
  <c r="X5913" i="1"/>
  <c r="U5913" i="1"/>
  <c r="S5913" i="1"/>
  <c r="G5913" i="1"/>
  <c r="F5913" i="1"/>
  <c r="E5913" i="1"/>
  <c r="D5913" i="1"/>
  <c r="C5913" i="1"/>
  <c r="Z5912" i="1"/>
  <c r="X5912" i="1"/>
  <c r="U5912" i="1"/>
  <c r="S5912" i="1"/>
  <c r="G5912" i="1"/>
  <c r="F5912" i="1"/>
  <c r="E5912" i="1"/>
  <c r="D5912" i="1"/>
  <c r="C5912" i="1"/>
  <c r="Z5911" i="1"/>
  <c r="X5911" i="1"/>
  <c r="U5911" i="1"/>
  <c r="S5911" i="1"/>
  <c r="G5911" i="1"/>
  <c r="F5911" i="1"/>
  <c r="E5911" i="1"/>
  <c r="D5911" i="1"/>
  <c r="C5911" i="1"/>
  <c r="Z5910" i="1"/>
  <c r="X5910" i="1"/>
  <c r="U5910" i="1"/>
  <c r="S5910" i="1"/>
  <c r="G5910" i="1"/>
  <c r="F5910" i="1"/>
  <c r="E5910" i="1"/>
  <c r="D5910" i="1"/>
  <c r="C5910" i="1"/>
  <c r="Z5909" i="1"/>
  <c r="X5909" i="1"/>
  <c r="U5909" i="1"/>
  <c r="S5909" i="1"/>
  <c r="G5909" i="1"/>
  <c r="F5909" i="1"/>
  <c r="E5909" i="1"/>
  <c r="D5909" i="1"/>
  <c r="C5909" i="1"/>
  <c r="Z5908" i="1"/>
  <c r="X5908" i="1"/>
  <c r="U5908" i="1"/>
  <c r="S5908" i="1"/>
  <c r="G5908" i="1"/>
  <c r="F5908" i="1"/>
  <c r="E5908" i="1"/>
  <c r="D5908" i="1"/>
  <c r="C5908" i="1"/>
  <c r="Z5907" i="1"/>
  <c r="X5907" i="1"/>
  <c r="U5907" i="1"/>
  <c r="S5907" i="1"/>
  <c r="G5907" i="1"/>
  <c r="F5907" i="1"/>
  <c r="E5907" i="1"/>
  <c r="D5907" i="1"/>
  <c r="C5907" i="1"/>
  <c r="Z5906" i="1"/>
  <c r="X5906" i="1"/>
  <c r="U5906" i="1"/>
  <c r="S5906" i="1"/>
  <c r="G5906" i="1"/>
  <c r="F5906" i="1"/>
  <c r="E5906" i="1"/>
  <c r="D5906" i="1"/>
  <c r="C5906" i="1"/>
  <c r="Z5905" i="1"/>
  <c r="X5905" i="1"/>
  <c r="U5905" i="1"/>
  <c r="S5905" i="1"/>
  <c r="G5905" i="1"/>
  <c r="F5905" i="1"/>
  <c r="E5905" i="1"/>
  <c r="D5905" i="1"/>
  <c r="C5905" i="1"/>
  <c r="Z5904" i="1"/>
  <c r="X5904" i="1"/>
  <c r="U5904" i="1"/>
  <c r="S5904" i="1"/>
  <c r="G5904" i="1"/>
  <c r="F5904" i="1"/>
  <c r="E5904" i="1"/>
  <c r="D5904" i="1"/>
  <c r="C5904" i="1"/>
  <c r="Z5903" i="1"/>
  <c r="X5903" i="1"/>
  <c r="U5903" i="1"/>
  <c r="S5903" i="1"/>
  <c r="G5903" i="1"/>
  <c r="F5903" i="1"/>
  <c r="E5903" i="1"/>
  <c r="D5903" i="1"/>
  <c r="C5903" i="1"/>
  <c r="Z5902" i="1"/>
  <c r="X5902" i="1"/>
  <c r="U5902" i="1"/>
  <c r="S5902" i="1"/>
  <c r="G5902" i="1"/>
  <c r="F5902" i="1"/>
  <c r="E5902" i="1"/>
  <c r="D5902" i="1"/>
  <c r="C5902" i="1"/>
  <c r="Z5901" i="1"/>
  <c r="X5901" i="1"/>
  <c r="U5901" i="1"/>
  <c r="S5901" i="1"/>
  <c r="G5901" i="1"/>
  <c r="F5901" i="1"/>
  <c r="E5901" i="1"/>
  <c r="D5901" i="1"/>
  <c r="C5901" i="1"/>
  <c r="Z5900" i="1"/>
  <c r="X5900" i="1"/>
  <c r="U5900" i="1"/>
  <c r="S5900" i="1"/>
  <c r="G5900" i="1"/>
  <c r="F5900" i="1"/>
  <c r="E5900" i="1"/>
  <c r="D5900" i="1"/>
  <c r="C5900" i="1"/>
  <c r="Z5899" i="1"/>
  <c r="X5899" i="1"/>
  <c r="U5899" i="1"/>
  <c r="S5899" i="1"/>
  <c r="G5899" i="1"/>
  <c r="F5899" i="1"/>
  <c r="E5899" i="1"/>
  <c r="D5899" i="1"/>
  <c r="C5899" i="1"/>
  <c r="Z5898" i="1"/>
  <c r="X5898" i="1"/>
  <c r="U5898" i="1"/>
  <c r="S5898" i="1"/>
  <c r="G5898" i="1"/>
  <c r="F5898" i="1"/>
  <c r="E5898" i="1"/>
  <c r="D5898" i="1"/>
  <c r="C5898" i="1"/>
  <c r="Z5897" i="1"/>
  <c r="X5897" i="1"/>
  <c r="U5897" i="1"/>
  <c r="S5897" i="1"/>
  <c r="G5897" i="1"/>
  <c r="F5897" i="1"/>
  <c r="E5897" i="1"/>
  <c r="D5897" i="1"/>
  <c r="C5897" i="1"/>
  <c r="Z5896" i="1"/>
  <c r="X5896" i="1"/>
  <c r="U5896" i="1"/>
  <c r="S5896" i="1"/>
  <c r="G5896" i="1"/>
  <c r="F5896" i="1"/>
  <c r="E5896" i="1"/>
  <c r="D5896" i="1"/>
  <c r="C5896" i="1"/>
  <c r="Z5895" i="1"/>
  <c r="X5895" i="1"/>
  <c r="U5895" i="1"/>
  <c r="S5895" i="1"/>
  <c r="G5895" i="1"/>
  <c r="F5895" i="1"/>
  <c r="E5895" i="1"/>
  <c r="D5895" i="1"/>
  <c r="C5895" i="1"/>
  <c r="Z5894" i="1"/>
  <c r="X5894" i="1"/>
  <c r="U5894" i="1"/>
  <c r="S5894" i="1"/>
  <c r="G5894" i="1"/>
  <c r="F5894" i="1"/>
  <c r="E5894" i="1"/>
  <c r="D5894" i="1"/>
  <c r="C5894" i="1"/>
  <c r="Z5893" i="1"/>
  <c r="X5893" i="1"/>
  <c r="U5893" i="1"/>
  <c r="S5893" i="1"/>
  <c r="G5893" i="1"/>
  <c r="F5893" i="1"/>
  <c r="E5893" i="1"/>
  <c r="D5893" i="1"/>
  <c r="C5893" i="1"/>
  <c r="Z5892" i="1"/>
  <c r="X5892" i="1"/>
  <c r="U5892" i="1"/>
  <c r="S5892" i="1"/>
  <c r="G5892" i="1"/>
  <c r="F5892" i="1"/>
  <c r="E5892" i="1"/>
  <c r="D5892" i="1"/>
  <c r="C5892" i="1"/>
  <c r="Z5891" i="1"/>
  <c r="X5891" i="1"/>
  <c r="U5891" i="1"/>
  <c r="S5891" i="1"/>
  <c r="G5891" i="1"/>
  <c r="F5891" i="1"/>
  <c r="E5891" i="1"/>
  <c r="D5891" i="1"/>
  <c r="C5891" i="1"/>
  <c r="Z5890" i="1"/>
  <c r="X5890" i="1"/>
  <c r="U5890" i="1"/>
  <c r="S5890" i="1"/>
  <c r="G5890" i="1"/>
  <c r="F5890" i="1"/>
  <c r="E5890" i="1"/>
  <c r="D5890" i="1"/>
  <c r="C5890" i="1"/>
  <c r="Z5889" i="1"/>
  <c r="X5889" i="1"/>
  <c r="U5889" i="1"/>
  <c r="S5889" i="1"/>
  <c r="G5889" i="1"/>
  <c r="F5889" i="1"/>
  <c r="E5889" i="1"/>
  <c r="D5889" i="1"/>
  <c r="C5889" i="1"/>
  <c r="Z5888" i="1"/>
  <c r="X5888" i="1"/>
  <c r="U5888" i="1"/>
  <c r="S5888" i="1"/>
  <c r="G5888" i="1"/>
  <c r="F5888" i="1"/>
  <c r="E5888" i="1"/>
  <c r="D5888" i="1"/>
  <c r="C5888" i="1"/>
  <c r="Z5887" i="1"/>
  <c r="X5887" i="1"/>
  <c r="U5887" i="1"/>
  <c r="S5887" i="1"/>
  <c r="G5887" i="1"/>
  <c r="F5887" i="1"/>
  <c r="E5887" i="1"/>
  <c r="D5887" i="1"/>
  <c r="C5887" i="1"/>
  <c r="Z5886" i="1"/>
  <c r="X5886" i="1"/>
  <c r="U5886" i="1"/>
  <c r="S5886" i="1"/>
  <c r="G5886" i="1"/>
  <c r="F5886" i="1"/>
  <c r="E5886" i="1"/>
  <c r="D5886" i="1"/>
  <c r="C5886" i="1"/>
  <c r="Z5885" i="1"/>
  <c r="X5885" i="1"/>
  <c r="U5885" i="1"/>
  <c r="S5885" i="1"/>
  <c r="G5885" i="1"/>
  <c r="F5885" i="1"/>
  <c r="E5885" i="1"/>
  <c r="D5885" i="1"/>
  <c r="C5885" i="1"/>
  <c r="Z5884" i="1"/>
  <c r="X5884" i="1"/>
  <c r="U5884" i="1"/>
  <c r="S5884" i="1"/>
  <c r="G5884" i="1"/>
  <c r="F5884" i="1"/>
  <c r="E5884" i="1"/>
  <c r="D5884" i="1"/>
  <c r="C5884" i="1"/>
  <c r="Z5883" i="1"/>
  <c r="X5883" i="1"/>
  <c r="U5883" i="1"/>
  <c r="S5883" i="1"/>
  <c r="G5883" i="1"/>
  <c r="F5883" i="1"/>
  <c r="E5883" i="1"/>
  <c r="D5883" i="1"/>
  <c r="C5883" i="1"/>
  <c r="Z5882" i="1"/>
  <c r="X5882" i="1"/>
  <c r="U5882" i="1"/>
  <c r="S5882" i="1"/>
  <c r="G5882" i="1"/>
  <c r="F5882" i="1"/>
  <c r="E5882" i="1"/>
  <c r="D5882" i="1"/>
  <c r="C5882" i="1"/>
  <c r="Z5881" i="1"/>
  <c r="X5881" i="1"/>
  <c r="U5881" i="1"/>
  <c r="S5881" i="1"/>
  <c r="G5881" i="1"/>
  <c r="F5881" i="1"/>
  <c r="E5881" i="1"/>
  <c r="D5881" i="1"/>
  <c r="C5881" i="1"/>
  <c r="Z5880" i="1"/>
  <c r="X5880" i="1"/>
  <c r="U5880" i="1"/>
  <c r="S5880" i="1"/>
  <c r="G5880" i="1"/>
  <c r="F5880" i="1"/>
  <c r="E5880" i="1"/>
  <c r="D5880" i="1"/>
  <c r="C5880" i="1"/>
  <c r="Z5879" i="1"/>
  <c r="X5879" i="1"/>
  <c r="U5879" i="1"/>
  <c r="S5879" i="1"/>
  <c r="G5879" i="1"/>
  <c r="F5879" i="1"/>
  <c r="E5879" i="1"/>
  <c r="D5879" i="1"/>
  <c r="C5879" i="1"/>
  <c r="Z5878" i="1"/>
  <c r="X5878" i="1"/>
  <c r="U5878" i="1"/>
  <c r="S5878" i="1"/>
  <c r="G5878" i="1"/>
  <c r="F5878" i="1"/>
  <c r="E5878" i="1"/>
  <c r="D5878" i="1"/>
  <c r="C5878" i="1"/>
  <c r="Z5877" i="1"/>
  <c r="X5877" i="1"/>
  <c r="U5877" i="1"/>
  <c r="S5877" i="1"/>
  <c r="G5877" i="1"/>
  <c r="F5877" i="1"/>
  <c r="E5877" i="1"/>
  <c r="D5877" i="1"/>
  <c r="C5877" i="1"/>
  <c r="Z5876" i="1"/>
  <c r="X5876" i="1"/>
  <c r="U5876" i="1"/>
  <c r="S5876" i="1"/>
  <c r="G5876" i="1"/>
  <c r="F5876" i="1"/>
  <c r="E5876" i="1"/>
  <c r="D5876" i="1"/>
  <c r="C5876" i="1"/>
  <c r="Z5875" i="1"/>
  <c r="X5875" i="1"/>
  <c r="U5875" i="1"/>
  <c r="S5875" i="1"/>
  <c r="G5875" i="1"/>
  <c r="F5875" i="1"/>
  <c r="E5875" i="1"/>
  <c r="D5875" i="1"/>
  <c r="C5875" i="1"/>
  <c r="Z5874" i="1"/>
  <c r="X5874" i="1"/>
  <c r="U5874" i="1"/>
  <c r="S5874" i="1"/>
  <c r="G5874" i="1"/>
  <c r="F5874" i="1"/>
  <c r="E5874" i="1"/>
  <c r="D5874" i="1"/>
  <c r="C5874" i="1"/>
  <c r="Z5873" i="1"/>
  <c r="X5873" i="1"/>
  <c r="U5873" i="1"/>
  <c r="S5873" i="1"/>
  <c r="G5873" i="1"/>
  <c r="F5873" i="1"/>
  <c r="E5873" i="1"/>
  <c r="D5873" i="1"/>
  <c r="C5873" i="1"/>
  <c r="Z5872" i="1"/>
  <c r="X5872" i="1"/>
  <c r="U5872" i="1"/>
  <c r="S5872" i="1"/>
  <c r="G5872" i="1"/>
  <c r="F5872" i="1"/>
  <c r="E5872" i="1"/>
  <c r="D5872" i="1"/>
  <c r="C5872" i="1"/>
  <c r="Z5871" i="1"/>
  <c r="X5871" i="1"/>
  <c r="U5871" i="1"/>
  <c r="S5871" i="1"/>
  <c r="G5871" i="1"/>
  <c r="F5871" i="1"/>
  <c r="E5871" i="1"/>
  <c r="D5871" i="1"/>
  <c r="C5871" i="1"/>
  <c r="Z5870" i="1"/>
  <c r="X5870" i="1"/>
  <c r="U5870" i="1"/>
  <c r="S5870" i="1"/>
  <c r="G5870" i="1"/>
  <c r="F5870" i="1"/>
  <c r="E5870" i="1"/>
  <c r="D5870" i="1"/>
  <c r="C5870" i="1"/>
  <c r="Z5869" i="1"/>
  <c r="X5869" i="1"/>
  <c r="U5869" i="1"/>
  <c r="S5869" i="1"/>
  <c r="G5869" i="1"/>
  <c r="F5869" i="1"/>
  <c r="E5869" i="1"/>
  <c r="D5869" i="1"/>
  <c r="C5869" i="1"/>
  <c r="Z5868" i="1"/>
  <c r="X5868" i="1"/>
  <c r="U5868" i="1"/>
  <c r="S5868" i="1"/>
  <c r="G5868" i="1"/>
  <c r="F5868" i="1"/>
  <c r="E5868" i="1"/>
  <c r="D5868" i="1"/>
  <c r="C5868" i="1"/>
  <c r="Z5867" i="1"/>
  <c r="X5867" i="1"/>
  <c r="U5867" i="1"/>
  <c r="S5867" i="1"/>
  <c r="G5867" i="1"/>
  <c r="F5867" i="1"/>
  <c r="E5867" i="1"/>
  <c r="D5867" i="1"/>
  <c r="C5867" i="1"/>
  <c r="Z5866" i="1"/>
  <c r="X5866" i="1"/>
  <c r="U5866" i="1"/>
  <c r="S5866" i="1"/>
  <c r="G5866" i="1"/>
  <c r="F5866" i="1"/>
  <c r="E5866" i="1"/>
  <c r="D5866" i="1"/>
  <c r="C5866" i="1"/>
  <c r="Z5865" i="1"/>
  <c r="X5865" i="1"/>
  <c r="U5865" i="1"/>
  <c r="S5865" i="1"/>
  <c r="G5865" i="1"/>
  <c r="F5865" i="1"/>
  <c r="E5865" i="1"/>
  <c r="D5865" i="1"/>
  <c r="C5865" i="1"/>
  <c r="Z5864" i="1"/>
  <c r="X5864" i="1"/>
  <c r="U5864" i="1"/>
  <c r="S5864" i="1"/>
  <c r="G5864" i="1"/>
  <c r="F5864" i="1"/>
  <c r="E5864" i="1"/>
  <c r="D5864" i="1"/>
  <c r="C5864" i="1"/>
  <c r="Z5863" i="1"/>
  <c r="X5863" i="1"/>
  <c r="U5863" i="1"/>
  <c r="S5863" i="1"/>
  <c r="G5863" i="1"/>
  <c r="F5863" i="1"/>
  <c r="E5863" i="1"/>
  <c r="D5863" i="1"/>
  <c r="C5863" i="1"/>
  <c r="Z5862" i="1"/>
  <c r="X5862" i="1"/>
  <c r="U5862" i="1"/>
  <c r="S5862" i="1"/>
  <c r="G5862" i="1"/>
  <c r="F5862" i="1"/>
  <c r="E5862" i="1"/>
  <c r="D5862" i="1"/>
  <c r="C5862" i="1"/>
  <c r="Z5861" i="1"/>
  <c r="X5861" i="1"/>
  <c r="U5861" i="1"/>
  <c r="S5861" i="1"/>
  <c r="G5861" i="1"/>
  <c r="F5861" i="1"/>
  <c r="E5861" i="1"/>
  <c r="D5861" i="1"/>
  <c r="C5861" i="1"/>
  <c r="Z5860" i="1"/>
  <c r="X5860" i="1"/>
  <c r="U5860" i="1"/>
  <c r="S5860" i="1"/>
  <c r="G5860" i="1"/>
  <c r="F5860" i="1"/>
  <c r="E5860" i="1"/>
  <c r="D5860" i="1"/>
  <c r="C5860" i="1"/>
  <c r="Z5859" i="1"/>
  <c r="X5859" i="1"/>
  <c r="U5859" i="1"/>
  <c r="S5859" i="1"/>
  <c r="G5859" i="1"/>
  <c r="F5859" i="1"/>
  <c r="E5859" i="1"/>
  <c r="D5859" i="1"/>
  <c r="C5859" i="1"/>
  <c r="Z5858" i="1"/>
  <c r="X5858" i="1"/>
  <c r="U5858" i="1"/>
  <c r="S5858" i="1"/>
  <c r="G5858" i="1"/>
  <c r="F5858" i="1"/>
  <c r="E5858" i="1"/>
  <c r="D5858" i="1"/>
  <c r="C5858" i="1"/>
  <c r="Z5857" i="1"/>
  <c r="X5857" i="1"/>
  <c r="U5857" i="1"/>
  <c r="S5857" i="1"/>
  <c r="G5857" i="1"/>
  <c r="F5857" i="1"/>
  <c r="E5857" i="1"/>
  <c r="D5857" i="1"/>
  <c r="C5857" i="1"/>
  <c r="Z5856" i="1"/>
  <c r="X5856" i="1"/>
  <c r="U5856" i="1"/>
  <c r="S5856" i="1"/>
  <c r="G5856" i="1"/>
  <c r="F5856" i="1"/>
  <c r="E5856" i="1"/>
  <c r="D5856" i="1"/>
  <c r="C5856" i="1"/>
  <c r="Z5855" i="1"/>
  <c r="X5855" i="1"/>
  <c r="U5855" i="1"/>
  <c r="S5855" i="1"/>
  <c r="G5855" i="1"/>
  <c r="F5855" i="1"/>
  <c r="E5855" i="1"/>
  <c r="D5855" i="1"/>
  <c r="C5855" i="1"/>
  <c r="Z5854" i="1"/>
  <c r="X5854" i="1"/>
  <c r="U5854" i="1"/>
  <c r="S5854" i="1"/>
  <c r="G5854" i="1"/>
  <c r="F5854" i="1"/>
  <c r="E5854" i="1"/>
  <c r="D5854" i="1"/>
  <c r="C5854" i="1"/>
  <c r="Z5853" i="1"/>
  <c r="X5853" i="1"/>
  <c r="U5853" i="1"/>
  <c r="S5853" i="1"/>
  <c r="G5853" i="1"/>
  <c r="F5853" i="1"/>
  <c r="E5853" i="1"/>
  <c r="D5853" i="1"/>
  <c r="C5853" i="1"/>
  <c r="Z5852" i="1"/>
  <c r="X5852" i="1"/>
  <c r="U5852" i="1"/>
  <c r="S5852" i="1"/>
  <c r="G5852" i="1"/>
  <c r="F5852" i="1"/>
  <c r="E5852" i="1"/>
  <c r="D5852" i="1"/>
  <c r="C5852" i="1"/>
  <c r="Z5851" i="1"/>
  <c r="X5851" i="1"/>
  <c r="U5851" i="1"/>
  <c r="S5851" i="1"/>
  <c r="G5851" i="1"/>
  <c r="F5851" i="1"/>
  <c r="E5851" i="1"/>
  <c r="D5851" i="1"/>
  <c r="C5851" i="1"/>
  <c r="Z5850" i="1"/>
  <c r="X5850" i="1"/>
  <c r="U5850" i="1"/>
  <c r="S5850" i="1"/>
  <c r="G5850" i="1"/>
  <c r="F5850" i="1"/>
  <c r="E5850" i="1"/>
  <c r="D5850" i="1"/>
  <c r="C5850" i="1"/>
  <c r="Z5849" i="1"/>
  <c r="X5849" i="1"/>
  <c r="U5849" i="1"/>
  <c r="S5849" i="1"/>
  <c r="G5849" i="1"/>
  <c r="F5849" i="1"/>
  <c r="E5849" i="1"/>
  <c r="D5849" i="1"/>
  <c r="C5849" i="1"/>
  <c r="Z5848" i="1"/>
  <c r="X5848" i="1"/>
  <c r="U5848" i="1"/>
  <c r="S5848" i="1"/>
  <c r="G5848" i="1"/>
  <c r="F5848" i="1"/>
  <c r="E5848" i="1"/>
  <c r="D5848" i="1"/>
  <c r="C5848" i="1"/>
  <c r="Z5847" i="1"/>
  <c r="X5847" i="1"/>
  <c r="U5847" i="1"/>
  <c r="S5847" i="1"/>
  <c r="G5847" i="1"/>
  <c r="F5847" i="1"/>
  <c r="E5847" i="1"/>
  <c r="D5847" i="1"/>
  <c r="C5847" i="1"/>
  <c r="Z5846" i="1"/>
  <c r="X5846" i="1"/>
  <c r="U5846" i="1"/>
  <c r="S5846" i="1"/>
  <c r="G5846" i="1"/>
  <c r="F5846" i="1"/>
  <c r="E5846" i="1"/>
  <c r="D5846" i="1"/>
  <c r="C5846" i="1"/>
  <c r="Z5845" i="1"/>
  <c r="X5845" i="1"/>
  <c r="U5845" i="1"/>
  <c r="S5845" i="1"/>
  <c r="G5845" i="1"/>
  <c r="F5845" i="1"/>
  <c r="E5845" i="1"/>
  <c r="D5845" i="1"/>
  <c r="C5845" i="1"/>
  <c r="Z5844" i="1"/>
  <c r="X5844" i="1"/>
  <c r="U5844" i="1"/>
  <c r="S5844" i="1"/>
  <c r="G5844" i="1"/>
  <c r="F5844" i="1"/>
  <c r="E5844" i="1"/>
  <c r="D5844" i="1"/>
  <c r="C5844" i="1"/>
  <c r="Z5843" i="1"/>
  <c r="X5843" i="1"/>
  <c r="U5843" i="1"/>
  <c r="S5843" i="1"/>
  <c r="G5843" i="1"/>
  <c r="F5843" i="1"/>
  <c r="E5843" i="1"/>
  <c r="D5843" i="1"/>
  <c r="C5843" i="1"/>
  <c r="Z5842" i="1"/>
  <c r="X5842" i="1"/>
  <c r="U5842" i="1"/>
  <c r="S5842" i="1"/>
  <c r="G5842" i="1"/>
  <c r="F5842" i="1"/>
  <c r="E5842" i="1"/>
  <c r="D5842" i="1"/>
  <c r="C5842" i="1"/>
  <c r="Z5841" i="1"/>
  <c r="X5841" i="1"/>
  <c r="U5841" i="1"/>
  <c r="S5841" i="1"/>
  <c r="G5841" i="1"/>
  <c r="F5841" i="1"/>
  <c r="E5841" i="1"/>
  <c r="D5841" i="1"/>
  <c r="C5841" i="1"/>
  <c r="Z5840" i="1"/>
  <c r="X5840" i="1"/>
  <c r="U5840" i="1"/>
  <c r="S5840" i="1"/>
  <c r="G5840" i="1"/>
  <c r="F5840" i="1"/>
  <c r="E5840" i="1"/>
  <c r="D5840" i="1"/>
  <c r="C5840" i="1"/>
  <c r="Z5839" i="1"/>
  <c r="X5839" i="1"/>
  <c r="U5839" i="1"/>
  <c r="S5839" i="1"/>
  <c r="G5839" i="1"/>
  <c r="F5839" i="1"/>
  <c r="E5839" i="1"/>
  <c r="D5839" i="1"/>
  <c r="C5839" i="1"/>
  <c r="Z5838" i="1"/>
  <c r="X5838" i="1"/>
  <c r="U5838" i="1"/>
  <c r="S5838" i="1"/>
  <c r="G5838" i="1"/>
  <c r="F5838" i="1"/>
  <c r="E5838" i="1"/>
  <c r="D5838" i="1"/>
  <c r="C5838" i="1"/>
  <c r="Z5837" i="1"/>
  <c r="X5837" i="1"/>
  <c r="U5837" i="1"/>
  <c r="S5837" i="1"/>
  <c r="G5837" i="1"/>
  <c r="F5837" i="1"/>
  <c r="E5837" i="1"/>
  <c r="D5837" i="1"/>
  <c r="C5837" i="1"/>
  <c r="Z5836" i="1"/>
  <c r="X5836" i="1"/>
  <c r="U5836" i="1"/>
  <c r="S5836" i="1"/>
  <c r="G5836" i="1"/>
  <c r="F5836" i="1"/>
  <c r="E5836" i="1"/>
  <c r="D5836" i="1"/>
  <c r="C5836" i="1"/>
  <c r="Z5835" i="1"/>
  <c r="X5835" i="1"/>
  <c r="U5835" i="1"/>
  <c r="S5835" i="1"/>
  <c r="G5835" i="1"/>
  <c r="F5835" i="1"/>
  <c r="E5835" i="1"/>
  <c r="D5835" i="1"/>
  <c r="C5835" i="1"/>
  <c r="Z5834" i="1"/>
  <c r="X5834" i="1"/>
  <c r="U5834" i="1"/>
  <c r="S5834" i="1"/>
  <c r="G5834" i="1"/>
  <c r="F5834" i="1"/>
  <c r="E5834" i="1"/>
  <c r="D5834" i="1"/>
  <c r="C5834" i="1"/>
  <c r="Z5833" i="1"/>
  <c r="X5833" i="1"/>
  <c r="U5833" i="1"/>
  <c r="S5833" i="1"/>
  <c r="G5833" i="1"/>
  <c r="F5833" i="1"/>
  <c r="E5833" i="1"/>
  <c r="D5833" i="1"/>
  <c r="C5833" i="1"/>
  <c r="Z5832" i="1"/>
  <c r="X5832" i="1"/>
  <c r="U5832" i="1"/>
  <c r="S5832" i="1"/>
  <c r="G5832" i="1"/>
  <c r="F5832" i="1"/>
  <c r="E5832" i="1"/>
  <c r="D5832" i="1"/>
  <c r="C5832" i="1"/>
  <c r="Z5831" i="1"/>
  <c r="X5831" i="1"/>
  <c r="U5831" i="1"/>
  <c r="S5831" i="1"/>
  <c r="G5831" i="1"/>
  <c r="F5831" i="1"/>
  <c r="E5831" i="1"/>
  <c r="D5831" i="1"/>
  <c r="C5831" i="1"/>
  <c r="Z5830" i="1"/>
  <c r="X5830" i="1"/>
  <c r="U5830" i="1"/>
  <c r="S5830" i="1"/>
  <c r="G5830" i="1"/>
  <c r="F5830" i="1"/>
  <c r="E5830" i="1"/>
  <c r="D5830" i="1"/>
  <c r="C5830" i="1"/>
  <c r="Z5829" i="1"/>
  <c r="X5829" i="1"/>
  <c r="U5829" i="1"/>
  <c r="S5829" i="1"/>
  <c r="G5829" i="1"/>
  <c r="F5829" i="1"/>
  <c r="E5829" i="1"/>
  <c r="D5829" i="1"/>
  <c r="C5829" i="1"/>
  <c r="Z5828" i="1"/>
  <c r="X5828" i="1"/>
  <c r="U5828" i="1"/>
  <c r="S5828" i="1"/>
  <c r="G5828" i="1"/>
  <c r="F5828" i="1"/>
  <c r="E5828" i="1"/>
  <c r="D5828" i="1"/>
  <c r="C5828" i="1"/>
  <c r="Z5827" i="1"/>
  <c r="X5827" i="1"/>
  <c r="U5827" i="1"/>
  <c r="S5827" i="1"/>
  <c r="G5827" i="1"/>
  <c r="F5827" i="1"/>
  <c r="E5827" i="1"/>
  <c r="D5827" i="1"/>
  <c r="C5827" i="1"/>
  <c r="Z5826" i="1"/>
  <c r="X5826" i="1"/>
  <c r="U5826" i="1"/>
  <c r="S5826" i="1"/>
  <c r="G5826" i="1"/>
  <c r="F5826" i="1"/>
  <c r="E5826" i="1"/>
  <c r="D5826" i="1"/>
  <c r="C5826" i="1"/>
  <c r="Z5825" i="1"/>
  <c r="X5825" i="1"/>
  <c r="U5825" i="1"/>
  <c r="S5825" i="1"/>
  <c r="G5825" i="1"/>
  <c r="F5825" i="1"/>
  <c r="E5825" i="1"/>
  <c r="D5825" i="1"/>
  <c r="C5825" i="1"/>
  <c r="Z5824" i="1"/>
  <c r="X5824" i="1"/>
  <c r="U5824" i="1"/>
  <c r="S5824" i="1"/>
  <c r="G5824" i="1"/>
  <c r="F5824" i="1"/>
  <c r="E5824" i="1"/>
  <c r="D5824" i="1"/>
  <c r="C5824" i="1"/>
  <c r="Z5823" i="1"/>
  <c r="X5823" i="1"/>
  <c r="U5823" i="1"/>
  <c r="S5823" i="1"/>
  <c r="G5823" i="1"/>
  <c r="F5823" i="1"/>
  <c r="E5823" i="1"/>
  <c r="D5823" i="1"/>
  <c r="C5823" i="1"/>
  <c r="Z5822" i="1"/>
  <c r="X5822" i="1"/>
  <c r="U5822" i="1"/>
  <c r="S5822" i="1"/>
  <c r="G5822" i="1"/>
  <c r="F5822" i="1"/>
  <c r="E5822" i="1"/>
  <c r="D5822" i="1"/>
  <c r="C5822" i="1"/>
  <c r="Z5821" i="1"/>
  <c r="X5821" i="1"/>
  <c r="U5821" i="1"/>
  <c r="S5821" i="1"/>
  <c r="G5821" i="1"/>
  <c r="F5821" i="1"/>
  <c r="E5821" i="1"/>
  <c r="D5821" i="1"/>
  <c r="C5821" i="1"/>
  <c r="Z5820" i="1"/>
  <c r="X5820" i="1"/>
  <c r="U5820" i="1"/>
  <c r="S5820" i="1"/>
  <c r="G5820" i="1"/>
  <c r="F5820" i="1"/>
  <c r="E5820" i="1"/>
  <c r="D5820" i="1"/>
  <c r="C5820" i="1"/>
  <c r="Z5819" i="1"/>
  <c r="X5819" i="1"/>
  <c r="U5819" i="1"/>
  <c r="S5819" i="1"/>
  <c r="G5819" i="1"/>
  <c r="F5819" i="1"/>
  <c r="E5819" i="1"/>
  <c r="D5819" i="1"/>
  <c r="C5819" i="1"/>
  <c r="Z5818" i="1"/>
  <c r="X5818" i="1"/>
  <c r="U5818" i="1"/>
  <c r="S5818" i="1"/>
  <c r="G5818" i="1"/>
  <c r="F5818" i="1"/>
  <c r="E5818" i="1"/>
  <c r="D5818" i="1"/>
  <c r="C5818" i="1"/>
  <c r="Z5817" i="1"/>
  <c r="X5817" i="1"/>
  <c r="U5817" i="1"/>
  <c r="S5817" i="1"/>
  <c r="G5817" i="1"/>
  <c r="F5817" i="1"/>
  <c r="E5817" i="1"/>
  <c r="D5817" i="1"/>
  <c r="C5817" i="1"/>
  <c r="Z5816" i="1"/>
  <c r="X5816" i="1"/>
  <c r="U5816" i="1"/>
  <c r="S5816" i="1"/>
  <c r="G5816" i="1"/>
  <c r="F5816" i="1"/>
  <c r="E5816" i="1"/>
  <c r="D5816" i="1"/>
  <c r="C5816" i="1"/>
  <c r="Z5815" i="1"/>
  <c r="X5815" i="1"/>
  <c r="U5815" i="1"/>
  <c r="S5815" i="1"/>
  <c r="G5815" i="1"/>
  <c r="F5815" i="1"/>
  <c r="E5815" i="1"/>
  <c r="D5815" i="1"/>
  <c r="C5815" i="1"/>
  <c r="Z5814" i="1"/>
  <c r="X5814" i="1"/>
  <c r="U5814" i="1"/>
  <c r="S5814" i="1"/>
  <c r="G5814" i="1"/>
  <c r="F5814" i="1"/>
  <c r="E5814" i="1"/>
  <c r="D5814" i="1"/>
  <c r="C5814" i="1"/>
  <c r="Z5813" i="1"/>
  <c r="X5813" i="1"/>
  <c r="U5813" i="1"/>
  <c r="S5813" i="1"/>
  <c r="G5813" i="1"/>
  <c r="F5813" i="1"/>
  <c r="E5813" i="1"/>
  <c r="D5813" i="1"/>
  <c r="C5813" i="1"/>
  <c r="Z5812" i="1"/>
  <c r="X5812" i="1"/>
  <c r="U5812" i="1"/>
  <c r="S5812" i="1"/>
  <c r="G5812" i="1"/>
  <c r="F5812" i="1"/>
  <c r="E5812" i="1"/>
  <c r="D5812" i="1"/>
  <c r="C5812" i="1"/>
  <c r="Z5811" i="1"/>
  <c r="X5811" i="1"/>
  <c r="U5811" i="1"/>
  <c r="S5811" i="1"/>
  <c r="G5811" i="1"/>
  <c r="F5811" i="1"/>
  <c r="E5811" i="1"/>
  <c r="D5811" i="1"/>
  <c r="C5811" i="1"/>
  <c r="Z5810" i="1"/>
  <c r="X5810" i="1"/>
  <c r="U5810" i="1"/>
  <c r="S5810" i="1"/>
  <c r="G5810" i="1"/>
  <c r="F5810" i="1"/>
  <c r="E5810" i="1"/>
  <c r="D5810" i="1"/>
  <c r="C5810" i="1"/>
  <c r="Z5809" i="1"/>
  <c r="X5809" i="1"/>
  <c r="U5809" i="1"/>
  <c r="S5809" i="1"/>
  <c r="G5809" i="1"/>
  <c r="F5809" i="1"/>
  <c r="E5809" i="1"/>
  <c r="D5809" i="1"/>
  <c r="C5809" i="1"/>
  <c r="Z5808" i="1"/>
  <c r="X5808" i="1"/>
  <c r="U5808" i="1"/>
  <c r="S5808" i="1"/>
  <c r="G5808" i="1"/>
  <c r="F5808" i="1"/>
  <c r="E5808" i="1"/>
  <c r="D5808" i="1"/>
  <c r="C5808" i="1"/>
  <c r="Z5807" i="1"/>
  <c r="X5807" i="1"/>
  <c r="U5807" i="1"/>
  <c r="S5807" i="1"/>
  <c r="G5807" i="1"/>
  <c r="F5807" i="1"/>
  <c r="E5807" i="1"/>
  <c r="D5807" i="1"/>
  <c r="C5807" i="1"/>
  <c r="Z5806" i="1"/>
  <c r="X5806" i="1"/>
  <c r="U5806" i="1"/>
  <c r="S5806" i="1"/>
  <c r="G5806" i="1"/>
  <c r="F5806" i="1"/>
  <c r="E5806" i="1"/>
  <c r="D5806" i="1"/>
  <c r="C5806" i="1"/>
  <c r="Z5805" i="1"/>
  <c r="X5805" i="1"/>
  <c r="U5805" i="1"/>
  <c r="S5805" i="1"/>
  <c r="G5805" i="1"/>
  <c r="F5805" i="1"/>
  <c r="E5805" i="1"/>
  <c r="D5805" i="1"/>
  <c r="C5805" i="1"/>
  <c r="Z5804" i="1"/>
  <c r="X5804" i="1"/>
  <c r="U5804" i="1"/>
  <c r="S5804" i="1"/>
  <c r="G5804" i="1"/>
  <c r="F5804" i="1"/>
  <c r="E5804" i="1"/>
  <c r="D5804" i="1"/>
  <c r="C5804" i="1"/>
  <c r="Z5803" i="1"/>
  <c r="X5803" i="1"/>
  <c r="U5803" i="1"/>
  <c r="S5803" i="1"/>
  <c r="G5803" i="1"/>
  <c r="F5803" i="1"/>
  <c r="E5803" i="1"/>
  <c r="D5803" i="1"/>
  <c r="C5803" i="1"/>
  <c r="Z5802" i="1"/>
  <c r="X5802" i="1"/>
  <c r="U5802" i="1"/>
  <c r="S5802" i="1"/>
  <c r="G5802" i="1"/>
  <c r="F5802" i="1"/>
  <c r="E5802" i="1"/>
  <c r="D5802" i="1"/>
  <c r="C5802" i="1"/>
  <c r="Z5801" i="1"/>
  <c r="X5801" i="1"/>
  <c r="U5801" i="1"/>
  <c r="S5801" i="1"/>
  <c r="G5801" i="1"/>
  <c r="F5801" i="1"/>
  <c r="E5801" i="1"/>
  <c r="D5801" i="1"/>
  <c r="C5801" i="1"/>
  <c r="Z5800" i="1"/>
  <c r="X5800" i="1"/>
  <c r="U5800" i="1"/>
  <c r="S5800" i="1"/>
  <c r="G5800" i="1"/>
  <c r="F5800" i="1"/>
  <c r="E5800" i="1"/>
  <c r="D5800" i="1"/>
  <c r="C5800" i="1"/>
  <c r="Z5799" i="1"/>
  <c r="X5799" i="1"/>
  <c r="U5799" i="1"/>
  <c r="S5799" i="1"/>
  <c r="G5799" i="1"/>
  <c r="F5799" i="1"/>
  <c r="E5799" i="1"/>
  <c r="D5799" i="1"/>
  <c r="C5799" i="1"/>
  <c r="Z5798" i="1"/>
  <c r="X5798" i="1"/>
  <c r="U5798" i="1"/>
  <c r="S5798" i="1"/>
  <c r="G5798" i="1"/>
  <c r="F5798" i="1"/>
  <c r="E5798" i="1"/>
  <c r="D5798" i="1"/>
  <c r="C5798" i="1"/>
  <c r="Z5797" i="1"/>
  <c r="X5797" i="1"/>
  <c r="U5797" i="1"/>
  <c r="S5797" i="1"/>
  <c r="G5797" i="1"/>
  <c r="F5797" i="1"/>
  <c r="E5797" i="1"/>
  <c r="D5797" i="1"/>
  <c r="C5797" i="1"/>
  <c r="Z5796" i="1"/>
  <c r="X5796" i="1"/>
  <c r="U5796" i="1"/>
  <c r="S5796" i="1"/>
  <c r="G5796" i="1"/>
  <c r="F5796" i="1"/>
  <c r="E5796" i="1"/>
  <c r="D5796" i="1"/>
  <c r="C5796" i="1"/>
  <c r="Z5795" i="1"/>
  <c r="X5795" i="1"/>
  <c r="U5795" i="1"/>
  <c r="S5795" i="1"/>
  <c r="G5795" i="1"/>
  <c r="F5795" i="1"/>
  <c r="E5795" i="1"/>
  <c r="D5795" i="1"/>
  <c r="C5795" i="1"/>
  <c r="Z5794" i="1"/>
  <c r="X5794" i="1"/>
  <c r="U5794" i="1"/>
  <c r="S5794" i="1"/>
  <c r="G5794" i="1"/>
  <c r="F5794" i="1"/>
  <c r="E5794" i="1"/>
  <c r="D5794" i="1"/>
  <c r="C5794" i="1"/>
  <c r="Z5793" i="1"/>
  <c r="X5793" i="1"/>
  <c r="U5793" i="1"/>
  <c r="S5793" i="1"/>
  <c r="G5793" i="1"/>
  <c r="F5793" i="1"/>
  <c r="E5793" i="1"/>
  <c r="D5793" i="1"/>
  <c r="C5793" i="1"/>
  <c r="Z5792" i="1"/>
  <c r="X5792" i="1"/>
  <c r="U5792" i="1"/>
  <c r="S5792" i="1"/>
  <c r="G5792" i="1"/>
  <c r="F5792" i="1"/>
  <c r="E5792" i="1"/>
  <c r="D5792" i="1"/>
  <c r="C5792" i="1"/>
  <c r="Z5791" i="1"/>
  <c r="X5791" i="1"/>
  <c r="U5791" i="1"/>
  <c r="S5791" i="1"/>
  <c r="G5791" i="1"/>
  <c r="F5791" i="1"/>
  <c r="E5791" i="1"/>
  <c r="D5791" i="1"/>
  <c r="C5791" i="1"/>
  <c r="Z5790" i="1"/>
  <c r="X5790" i="1"/>
  <c r="U5790" i="1"/>
  <c r="S5790" i="1"/>
  <c r="G5790" i="1"/>
  <c r="F5790" i="1"/>
  <c r="E5790" i="1"/>
  <c r="D5790" i="1"/>
  <c r="C5790" i="1"/>
  <c r="Z5789" i="1"/>
  <c r="X5789" i="1"/>
  <c r="U5789" i="1"/>
  <c r="S5789" i="1"/>
  <c r="G5789" i="1"/>
  <c r="F5789" i="1"/>
  <c r="E5789" i="1"/>
  <c r="D5789" i="1"/>
  <c r="C5789" i="1"/>
  <c r="Z5788" i="1"/>
  <c r="X5788" i="1"/>
  <c r="U5788" i="1"/>
  <c r="S5788" i="1"/>
  <c r="G5788" i="1"/>
  <c r="F5788" i="1"/>
  <c r="E5788" i="1"/>
  <c r="D5788" i="1"/>
  <c r="C5788" i="1"/>
  <c r="Z5787" i="1"/>
  <c r="X5787" i="1"/>
  <c r="U5787" i="1"/>
  <c r="S5787" i="1"/>
  <c r="G5787" i="1"/>
  <c r="F5787" i="1"/>
  <c r="E5787" i="1"/>
  <c r="D5787" i="1"/>
  <c r="C5787" i="1"/>
  <c r="Z5786" i="1"/>
  <c r="X5786" i="1"/>
  <c r="U5786" i="1"/>
  <c r="S5786" i="1"/>
  <c r="G5786" i="1"/>
  <c r="F5786" i="1"/>
  <c r="E5786" i="1"/>
  <c r="D5786" i="1"/>
  <c r="C5786" i="1"/>
  <c r="Z5785" i="1"/>
  <c r="X5785" i="1"/>
  <c r="U5785" i="1"/>
  <c r="S5785" i="1"/>
  <c r="G5785" i="1"/>
  <c r="F5785" i="1"/>
  <c r="E5785" i="1"/>
  <c r="D5785" i="1"/>
  <c r="C5785" i="1"/>
  <c r="Z5784" i="1"/>
  <c r="X5784" i="1"/>
  <c r="U5784" i="1"/>
  <c r="S5784" i="1"/>
  <c r="G5784" i="1"/>
  <c r="F5784" i="1"/>
  <c r="E5784" i="1"/>
  <c r="D5784" i="1"/>
  <c r="C5784" i="1"/>
  <c r="Z5783" i="1"/>
  <c r="X5783" i="1"/>
  <c r="U5783" i="1"/>
  <c r="S5783" i="1"/>
  <c r="G5783" i="1"/>
  <c r="F5783" i="1"/>
  <c r="E5783" i="1"/>
  <c r="D5783" i="1"/>
  <c r="C5783" i="1"/>
  <c r="Z5782" i="1"/>
  <c r="X5782" i="1"/>
  <c r="U5782" i="1"/>
  <c r="S5782" i="1"/>
  <c r="G5782" i="1"/>
  <c r="F5782" i="1"/>
  <c r="E5782" i="1"/>
  <c r="D5782" i="1"/>
  <c r="C5782" i="1"/>
  <c r="Z5781" i="1"/>
  <c r="X5781" i="1"/>
  <c r="U5781" i="1"/>
  <c r="S5781" i="1"/>
  <c r="G5781" i="1"/>
  <c r="F5781" i="1"/>
  <c r="E5781" i="1"/>
  <c r="D5781" i="1"/>
  <c r="C5781" i="1"/>
  <c r="Z5780" i="1"/>
  <c r="X5780" i="1"/>
  <c r="U5780" i="1"/>
  <c r="S5780" i="1"/>
  <c r="G5780" i="1"/>
  <c r="F5780" i="1"/>
  <c r="E5780" i="1"/>
  <c r="D5780" i="1"/>
  <c r="C5780" i="1"/>
  <c r="Z5779" i="1"/>
  <c r="X5779" i="1"/>
  <c r="U5779" i="1"/>
  <c r="S5779" i="1"/>
  <c r="G5779" i="1"/>
  <c r="F5779" i="1"/>
  <c r="E5779" i="1"/>
  <c r="D5779" i="1"/>
  <c r="C5779" i="1"/>
  <c r="Z5778" i="1"/>
  <c r="X5778" i="1"/>
  <c r="U5778" i="1"/>
  <c r="S5778" i="1"/>
  <c r="G5778" i="1"/>
  <c r="F5778" i="1"/>
  <c r="E5778" i="1"/>
  <c r="D5778" i="1"/>
  <c r="C5778" i="1"/>
  <c r="Z5777" i="1"/>
  <c r="X5777" i="1"/>
  <c r="U5777" i="1"/>
  <c r="S5777" i="1"/>
  <c r="G5777" i="1"/>
  <c r="F5777" i="1"/>
  <c r="E5777" i="1"/>
  <c r="D5777" i="1"/>
  <c r="C5777" i="1"/>
  <c r="Z5776" i="1"/>
  <c r="X5776" i="1"/>
  <c r="U5776" i="1"/>
  <c r="S5776" i="1"/>
  <c r="G5776" i="1"/>
  <c r="F5776" i="1"/>
  <c r="E5776" i="1"/>
  <c r="D5776" i="1"/>
  <c r="C5776" i="1"/>
  <c r="Z5775" i="1"/>
  <c r="X5775" i="1"/>
  <c r="U5775" i="1"/>
  <c r="S5775" i="1"/>
  <c r="G5775" i="1"/>
  <c r="F5775" i="1"/>
  <c r="E5775" i="1"/>
  <c r="D5775" i="1"/>
  <c r="C5775" i="1"/>
  <c r="Z5774" i="1"/>
  <c r="X5774" i="1"/>
  <c r="U5774" i="1"/>
  <c r="S5774" i="1"/>
  <c r="G5774" i="1"/>
  <c r="F5774" i="1"/>
  <c r="E5774" i="1"/>
  <c r="D5774" i="1"/>
  <c r="C5774" i="1"/>
  <c r="Z5773" i="1"/>
  <c r="X5773" i="1"/>
  <c r="U5773" i="1"/>
  <c r="S5773" i="1"/>
  <c r="G5773" i="1"/>
  <c r="F5773" i="1"/>
  <c r="E5773" i="1"/>
  <c r="D5773" i="1"/>
  <c r="C5773" i="1"/>
  <c r="Z5772" i="1"/>
  <c r="X5772" i="1"/>
  <c r="U5772" i="1"/>
  <c r="S5772" i="1"/>
  <c r="G5772" i="1"/>
  <c r="F5772" i="1"/>
  <c r="E5772" i="1"/>
  <c r="D5772" i="1"/>
  <c r="C5772" i="1"/>
  <c r="Z5771" i="1"/>
  <c r="X5771" i="1"/>
  <c r="U5771" i="1"/>
  <c r="S5771" i="1"/>
  <c r="G5771" i="1"/>
  <c r="F5771" i="1"/>
  <c r="E5771" i="1"/>
  <c r="D5771" i="1"/>
  <c r="C5771" i="1"/>
  <c r="Z5770" i="1"/>
  <c r="X5770" i="1"/>
  <c r="U5770" i="1"/>
  <c r="S5770" i="1"/>
  <c r="G5770" i="1"/>
  <c r="F5770" i="1"/>
  <c r="E5770" i="1"/>
  <c r="D5770" i="1"/>
  <c r="C5770" i="1"/>
  <c r="Z5769" i="1"/>
  <c r="X5769" i="1"/>
  <c r="U5769" i="1"/>
  <c r="S5769" i="1"/>
  <c r="G5769" i="1"/>
  <c r="F5769" i="1"/>
  <c r="E5769" i="1"/>
  <c r="D5769" i="1"/>
  <c r="C5769" i="1"/>
  <c r="Z5768" i="1"/>
  <c r="X5768" i="1"/>
  <c r="U5768" i="1"/>
  <c r="S5768" i="1"/>
  <c r="G5768" i="1"/>
  <c r="F5768" i="1"/>
  <c r="E5768" i="1"/>
  <c r="D5768" i="1"/>
  <c r="C5768" i="1"/>
  <c r="Z5767" i="1"/>
  <c r="X5767" i="1"/>
  <c r="U5767" i="1"/>
  <c r="S5767" i="1"/>
  <c r="G5767" i="1"/>
  <c r="F5767" i="1"/>
  <c r="E5767" i="1"/>
  <c r="D5767" i="1"/>
  <c r="C5767" i="1"/>
  <c r="Z5766" i="1"/>
  <c r="X5766" i="1"/>
  <c r="U5766" i="1"/>
  <c r="S5766" i="1"/>
  <c r="G5766" i="1"/>
  <c r="F5766" i="1"/>
  <c r="E5766" i="1"/>
  <c r="D5766" i="1"/>
  <c r="C5766" i="1"/>
  <c r="Z5765" i="1"/>
  <c r="X5765" i="1"/>
  <c r="U5765" i="1"/>
  <c r="S5765" i="1"/>
  <c r="G5765" i="1"/>
  <c r="F5765" i="1"/>
  <c r="E5765" i="1"/>
  <c r="D5765" i="1"/>
  <c r="C5765" i="1"/>
  <c r="Z5764" i="1"/>
  <c r="X5764" i="1"/>
  <c r="U5764" i="1"/>
  <c r="S5764" i="1"/>
  <c r="G5764" i="1"/>
  <c r="F5764" i="1"/>
  <c r="E5764" i="1"/>
  <c r="D5764" i="1"/>
  <c r="C5764" i="1"/>
  <c r="Z5763" i="1"/>
  <c r="X5763" i="1"/>
  <c r="U5763" i="1"/>
  <c r="S5763" i="1"/>
  <c r="G5763" i="1"/>
  <c r="F5763" i="1"/>
  <c r="E5763" i="1"/>
  <c r="D5763" i="1"/>
  <c r="C5763" i="1"/>
  <c r="Z5762" i="1"/>
  <c r="X5762" i="1"/>
  <c r="U5762" i="1"/>
  <c r="S5762" i="1"/>
  <c r="G5762" i="1"/>
  <c r="F5762" i="1"/>
  <c r="E5762" i="1"/>
  <c r="D5762" i="1"/>
  <c r="C5762" i="1"/>
  <c r="Z5761" i="1"/>
  <c r="X5761" i="1"/>
  <c r="U5761" i="1"/>
  <c r="S5761" i="1"/>
  <c r="G5761" i="1"/>
  <c r="F5761" i="1"/>
  <c r="E5761" i="1"/>
  <c r="D5761" i="1"/>
  <c r="C5761" i="1"/>
  <c r="Z5760" i="1"/>
  <c r="X5760" i="1"/>
  <c r="U5760" i="1"/>
  <c r="S5760" i="1"/>
  <c r="G5760" i="1"/>
  <c r="F5760" i="1"/>
  <c r="E5760" i="1"/>
  <c r="D5760" i="1"/>
  <c r="C5760" i="1"/>
  <c r="Z5759" i="1"/>
  <c r="X5759" i="1"/>
  <c r="U5759" i="1"/>
  <c r="S5759" i="1"/>
  <c r="G5759" i="1"/>
  <c r="F5759" i="1"/>
  <c r="E5759" i="1"/>
  <c r="D5759" i="1"/>
  <c r="C5759" i="1"/>
  <c r="Z5758" i="1"/>
  <c r="X5758" i="1"/>
  <c r="U5758" i="1"/>
  <c r="S5758" i="1"/>
  <c r="G5758" i="1"/>
  <c r="F5758" i="1"/>
  <c r="E5758" i="1"/>
  <c r="D5758" i="1"/>
  <c r="C5758" i="1"/>
  <c r="Z5757" i="1"/>
  <c r="X5757" i="1"/>
  <c r="U5757" i="1"/>
  <c r="S5757" i="1"/>
  <c r="G5757" i="1"/>
  <c r="F5757" i="1"/>
  <c r="E5757" i="1"/>
  <c r="D5757" i="1"/>
  <c r="C5757" i="1"/>
  <c r="Z5756" i="1"/>
  <c r="X5756" i="1"/>
  <c r="U5756" i="1"/>
  <c r="S5756" i="1"/>
  <c r="G5756" i="1"/>
  <c r="F5756" i="1"/>
  <c r="E5756" i="1"/>
  <c r="D5756" i="1"/>
  <c r="C5756" i="1"/>
  <c r="Z5755" i="1"/>
  <c r="X5755" i="1"/>
  <c r="U5755" i="1"/>
  <c r="S5755" i="1"/>
  <c r="G5755" i="1"/>
  <c r="F5755" i="1"/>
  <c r="E5755" i="1"/>
  <c r="D5755" i="1"/>
  <c r="C5755" i="1"/>
  <c r="Z5754" i="1"/>
  <c r="X5754" i="1"/>
  <c r="U5754" i="1"/>
  <c r="S5754" i="1"/>
  <c r="G5754" i="1"/>
  <c r="F5754" i="1"/>
  <c r="E5754" i="1"/>
  <c r="D5754" i="1"/>
  <c r="C5754" i="1"/>
  <c r="Z5753" i="1"/>
  <c r="X5753" i="1"/>
  <c r="U5753" i="1"/>
  <c r="S5753" i="1"/>
  <c r="G5753" i="1"/>
  <c r="F5753" i="1"/>
  <c r="E5753" i="1"/>
  <c r="D5753" i="1"/>
  <c r="C5753" i="1"/>
  <c r="Z5752" i="1"/>
  <c r="X5752" i="1"/>
  <c r="U5752" i="1"/>
  <c r="S5752" i="1"/>
  <c r="G5752" i="1"/>
  <c r="F5752" i="1"/>
  <c r="E5752" i="1"/>
  <c r="D5752" i="1"/>
  <c r="C5752" i="1"/>
  <c r="Z5751" i="1"/>
  <c r="X5751" i="1"/>
  <c r="U5751" i="1"/>
  <c r="S5751" i="1"/>
  <c r="G5751" i="1"/>
  <c r="F5751" i="1"/>
  <c r="E5751" i="1"/>
  <c r="D5751" i="1"/>
  <c r="C5751" i="1"/>
  <c r="Z5750" i="1"/>
  <c r="X5750" i="1"/>
  <c r="U5750" i="1"/>
  <c r="S5750" i="1"/>
  <c r="G5750" i="1"/>
  <c r="F5750" i="1"/>
  <c r="E5750" i="1"/>
  <c r="D5750" i="1"/>
  <c r="C5750" i="1"/>
  <c r="Z5749" i="1"/>
  <c r="X5749" i="1"/>
  <c r="U5749" i="1"/>
  <c r="S5749" i="1"/>
  <c r="G5749" i="1"/>
  <c r="F5749" i="1"/>
  <c r="E5749" i="1"/>
  <c r="D5749" i="1"/>
  <c r="C5749" i="1"/>
  <c r="Z5748" i="1"/>
  <c r="X5748" i="1"/>
  <c r="U5748" i="1"/>
  <c r="S5748" i="1"/>
  <c r="G5748" i="1"/>
  <c r="F5748" i="1"/>
  <c r="E5748" i="1"/>
  <c r="D5748" i="1"/>
  <c r="C5748" i="1"/>
  <c r="Z5747" i="1"/>
  <c r="X5747" i="1"/>
  <c r="U5747" i="1"/>
  <c r="S5747" i="1"/>
  <c r="G5747" i="1"/>
  <c r="F5747" i="1"/>
  <c r="E5747" i="1"/>
  <c r="D5747" i="1"/>
  <c r="C5747" i="1"/>
  <c r="Z5746" i="1"/>
  <c r="X5746" i="1"/>
  <c r="U5746" i="1"/>
  <c r="S5746" i="1"/>
  <c r="G5746" i="1"/>
  <c r="F5746" i="1"/>
  <c r="E5746" i="1"/>
  <c r="D5746" i="1"/>
  <c r="C5746" i="1"/>
  <c r="Z5745" i="1"/>
  <c r="X5745" i="1"/>
  <c r="U5745" i="1"/>
  <c r="S5745" i="1"/>
  <c r="G5745" i="1"/>
  <c r="F5745" i="1"/>
  <c r="E5745" i="1"/>
  <c r="D5745" i="1"/>
  <c r="C5745" i="1"/>
  <c r="Z5744" i="1"/>
  <c r="X5744" i="1"/>
  <c r="U5744" i="1"/>
  <c r="S5744" i="1"/>
  <c r="G5744" i="1"/>
  <c r="F5744" i="1"/>
  <c r="E5744" i="1"/>
  <c r="D5744" i="1"/>
  <c r="C5744" i="1"/>
  <c r="Z5743" i="1"/>
  <c r="X5743" i="1"/>
  <c r="U5743" i="1"/>
  <c r="S5743" i="1"/>
  <c r="G5743" i="1"/>
  <c r="F5743" i="1"/>
  <c r="E5743" i="1"/>
  <c r="D5743" i="1"/>
  <c r="C5743" i="1"/>
  <c r="Z5742" i="1"/>
  <c r="X5742" i="1"/>
  <c r="U5742" i="1"/>
  <c r="S5742" i="1"/>
  <c r="G5742" i="1"/>
  <c r="F5742" i="1"/>
  <c r="E5742" i="1"/>
  <c r="D5742" i="1"/>
  <c r="C5742" i="1"/>
  <c r="Z5741" i="1"/>
  <c r="X5741" i="1"/>
  <c r="U5741" i="1"/>
  <c r="S5741" i="1"/>
  <c r="G5741" i="1"/>
  <c r="F5741" i="1"/>
  <c r="E5741" i="1"/>
  <c r="D5741" i="1"/>
  <c r="C5741" i="1"/>
  <c r="Z5740" i="1"/>
  <c r="X5740" i="1"/>
  <c r="U5740" i="1"/>
  <c r="S5740" i="1"/>
  <c r="G5740" i="1"/>
  <c r="F5740" i="1"/>
  <c r="E5740" i="1"/>
  <c r="D5740" i="1"/>
  <c r="C5740" i="1"/>
  <c r="Z5739" i="1"/>
  <c r="X5739" i="1"/>
  <c r="U5739" i="1"/>
  <c r="S5739" i="1"/>
  <c r="G5739" i="1"/>
  <c r="F5739" i="1"/>
  <c r="E5739" i="1"/>
  <c r="D5739" i="1"/>
  <c r="C5739" i="1"/>
  <c r="Z5738" i="1"/>
  <c r="X5738" i="1"/>
  <c r="U5738" i="1"/>
  <c r="S5738" i="1"/>
  <c r="G5738" i="1"/>
  <c r="F5738" i="1"/>
  <c r="E5738" i="1"/>
  <c r="D5738" i="1"/>
  <c r="C5738" i="1"/>
  <c r="Z5737" i="1"/>
  <c r="X5737" i="1"/>
  <c r="U5737" i="1"/>
  <c r="S5737" i="1"/>
  <c r="G5737" i="1"/>
  <c r="F5737" i="1"/>
  <c r="E5737" i="1"/>
  <c r="D5737" i="1"/>
  <c r="C5737" i="1"/>
  <c r="Z5736" i="1"/>
  <c r="X5736" i="1"/>
  <c r="U5736" i="1"/>
  <c r="S5736" i="1"/>
  <c r="G5736" i="1"/>
  <c r="F5736" i="1"/>
  <c r="E5736" i="1"/>
  <c r="D5736" i="1"/>
  <c r="C5736" i="1"/>
  <c r="Z5735" i="1"/>
  <c r="X5735" i="1"/>
  <c r="U5735" i="1"/>
  <c r="S5735" i="1"/>
  <c r="G5735" i="1"/>
  <c r="F5735" i="1"/>
  <c r="E5735" i="1"/>
  <c r="D5735" i="1"/>
  <c r="C5735" i="1"/>
  <c r="Z5734" i="1"/>
  <c r="X5734" i="1"/>
  <c r="U5734" i="1"/>
  <c r="S5734" i="1"/>
  <c r="G5734" i="1"/>
  <c r="F5734" i="1"/>
  <c r="E5734" i="1"/>
  <c r="D5734" i="1"/>
  <c r="C5734" i="1"/>
  <c r="Z5733" i="1"/>
  <c r="X5733" i="1"/>
  <c r="U5733" i="1"/>
  <c r="S5733" i="1"/>
  <c r="G5733" i="1"/>
  <c r="F5733" i="1"/>
  <c r="E5733" i="1"/>
  <c r="D5733" i="1"/>
  <c r="C5733" i="1"/>
  <c r="Z5732" i="1"/>
  <c r="X5732" i="1"/>
  <c r="U5732" i="1"/>
  <c r="S5732" i="1"/>
  <c r="G5732" i="1"/>
  <c r="F5732" i="1"/>
  <c r="E5732" i="1"/>
  <c r="D5732" i="1"/>
  <c r="C5732" i="1"/>
  <c r="Z5731" i="1"/>
  <c r="X5731" i="1"/>
  <c r="U5731" i="1"/>
  <c r="S5731" i="1"/>
  <c r="G5731" i="1"/>
  <c r="F5731" i="1"/>
  <c r="E5731" i="1"/>
  <c r="D5731" i="1"/>
  <c r="C5731" i="1"/>
  <c r="Z5730" i="1"/>
  <c r="X5730" i="1"/>
  <c r="U5730" i="1"/>
  <c r="S5730" i="1"/>
  <c r="G5730" i="1"/>
  <c r="F5730" i="1"/>
  <c r="E5730" i="1"/>
  <c r="D5730" i="1"/>
  <c r="C5730" i="1"/>
  <c r="Z5729" i="1"/>
  <c r="X5729" i="1"/>
  <c r="U5729" i="1"/>
  <c r="S5729" i="1"/>
  <c r="G5729" i="1"/>
  <c r="F5729" i="1"/>
  <c r="E5729" i="1"/>
  <c r="D5729" i="1"/>
  <c r="C5729" i="1"/>
  <c r="Z5728" i="1"/>
  <c r="X5728" i="1"/>
  <c r="U5728" i="1"/>
  <c r="S5728" i="1"/>
  <c r="G5728" i="1"/>
  <c r="F5728" i="1"/>
  <c r="E5728" i="1"/>
  <c r="D5728" i="1"/>
  <c r="C5728" i="1"/>
  <c r="Z5727" i="1"/>
  <c r="X5727" i="1"/>
  <c r="U5727" i="1"/>
  <c r="S5727" i="1"/>
  <c r="G5727" i="1"/>
  <c r="F5727" i="1"/>
  <c r="E5727" i="1"/>
  <c r="D5727" i="1"/>
  <c r="C5727" i="1"/>
  <c r="Z5726" i="1"/>
  <c r="X5726" i="1"/>
  <c r="U5726" i="1"/>
  <c r="S5726" i="1"/>
  <c r="G5726" i="1"/>
  <c r="F5726" i="1"/>
  <c r="E5726" i="1"/>
  <c r="D5726" i="1"/>
  <c r="C5726" i="1"/>
  <c r="Z5725" i="1"/>
  <c r="X5725" i="1"/>
  <c r="U5725" i="1"/>
  <c r="S5725" i="1"/>
  <c r="G5725" i="1"/>
  <c r="F5725" i="1"/>
  <c r="E5725" i="1"/>
  <c r="D5725" i="1"/>
  <c r="C5725" i="1"/>
  <c r="Z5724" i="1"/>
  <c r="X5724" i="1"/>
  <c r="U5724" i="1"/>
  <c r="S5724" i="1"/>
  <c r="G5724" i="1"/>
  <c r="F5724" i="1"/>
  <c r="E5724" i="1"/>
  <c r="D5724" i="1"/>
  <c r="C5724" i="1"/>
  <c r="Z5723" i="1"/>
  <c r="X5723" i="1"/>
  <c r="U5723" i="1"/>
  <c r="S5723" i="1"/>
  <c r="G5723" i="1"/>
  <c r="F5723" i="1"/>
  <c r="E5723" i="1"/>
  <c r="D5723" i="1"/>
  <c r="C5723" i="1"/>
  <c r="Z5722" i="1"/>
  <c r="X5722" i="1"/>
  <c r="U5722" i="1"/>
  <c r="S5722" i="1"/>
  <c r="G5722" i="1"/>
  <c r="F5722" i="1"/>
  <c r="E5722" i="1"/>
  <c r="D5722" i="1"/>
  <c r="C5722" i="1"/>
  <c r="Z5721" i="1"/>
  <c r="X5721" i="1"/>
  <c r="U5721" i="1"/>
  <c r="S5721" i="1"/>
  <c r="G5721" i="1"/>
  <c r="F5721" i="1"/>
  <c r="E5721" i="1"/>
  <c r="D5721" i="1"/>
  <c r="C5721" i="1"/>
  <c r="Z5720" i="1"/>
  <c r="X5720" i="1"/>
  <c r="U5720" i="1"/>
  <c r="S5720" i="1"/>
  <c r="G5720" i="1"/>
  <c r="F5720" i="1"/>
  <c r="E5720" i="1"/>
  <c r="D5720" i="1"/>
  <c r="C5720" i="1"/>
  <c r="Z5719" i="1"/>
  <c r="X5719" i="1"/>
  <c r="U5719" i="1"/>
  <c r="S5719" i="1"/>
  <c r="G5719" i="1"/>
  <c r="F5719" i="1"/>
  <c r="E5719" i="1"/>
  <c r="D5719" i="1"/>
  <c r="C5719" i="1"/>
  <c r="Z5718" i="1"/>
  <c r="X5718" i="1"/>
  <c r="U5718" i="1"/>
  <c r="S5718" i="1"/>
  <c r="G5718" i="1"/>
  <c r="F5718" i="1"/>
  <c r="E5718" i="1"/>
  <c r="D5718" i="1"/>
  <c r="C5718" i="1"/>
  <c r="Z5717" i="1"/>
  <c r="X5717" i="1"/>
  <c r="U5717" i="1"/>
  <c r="S5717" i="1"/>
  <c r="G5717" i="1"/>
  <c r="F5717" i="1"/>
  <c r="E5717" i="1"/>
  <c r="D5717" i="1"/>
  <c r="C5717" i="1"/>
  <c r="Z5716" i="1"/>
  <c r="X5716" i="1"/>
  <c r="U5716" i="1"/>
  <c r="S5716" i="1"/>
  <c r="G5716" i="1"/>
  <c r="F5716" i="1"/>
  <c r="E5716" i="1"/>
  <c r="D5716" i="1"/>
  <c r="C5716" i="1"/>
  <c r="Z5715" i="1"/>
  <c r="X5715" i="1"/>
  <c r="U5715" i="1"/>
  <c r="S5715" i="1"/>
  <c r="G5715" i="1"/>
  <c r="F5715" i="1"/>
  <c r="E5715" i="1"/>
  <c r="D5715" i="1"/>
  <c r="C5715" i="1"/>
  <c r="Z5714" i="1"/>
  <c r="X5714" i="1"/>
  <c r="U5714" i="1"/>
  <c r="S5714" i="1"/>
  <c r="G5714" i="1"/>
  <c r="F5714" i="1"/>
  <c r="E5714" i="1"/>
  <c r="D5714" i="1"/>
  <c r="C5714" i="1"/>
  <c r="Z5713" i="1"/>
  <c r="X5713" i="1"/>
  <c r="U5713" i="1"/>
  <c r="S5713" i="1"/>
  <c r="G5713" i="1"/>
  <c r="F5713" i="1"/>
  <c r="E5713" i="1"/>
  <c r="D5713" i="1"/>
  <c r="C5713" i="1"/>
  <c r="Z5712" i="1"/>
  <c r="X5712" i="1"/>
  <c r="U5712" i="1"/>
  <c r="S5712" i="1"/>
  <c r="G5712" i="1"/>
  <c r="F5712" i="1"/>
  <c r="E5712" i="1"/>
  <c r="D5712" i="1"/>
  <c r="C5712" i="1"/>
  <c r="Z5711" i="1"/>
  <c r="X5711" i="1"/>
  <c r="U5711" i="1"/>
  <c r="S5711" i="1"/>
  <c r="G5711" i="1"/>
  <c r="F5711" i="1"/>
  <c r="E5711" i="1"/>
  <c r="D5711" i="1"/>
  <c r="C5711" i="1"/>
  <c r="Z5710" i="1"/>
  <c r="X5710" i="1"/>
  <c r="U5710" i="1"/>
  <c r="S5710" i="1"/>
  <c r="G5710" i="1"/>
  <c r="F5710" i="1"/>
  <c r="E5710" i="1"/>
  <c r="D5710" i="1"/>
  <c r="C5710" i="1"/>
  <c r="Z5709" i="1"/>
  <c r="X5709" i="1"/>
  <c r="U5709" i="1"/>
  <c r="S5709" i="1"/>
  <c r="G5709" i="1"/>
  <c r="F5709" i="1"/>
  <c r="E5709" i="1"/>
  <c r="D5709" i="1"/>
  <c r="C5709" i="1"/>
  <c r="Z5708" i="1"/>
  <c r="X5708" i="1"/>
  <c r="U5708" i="1"/>
  <c r="S5708" i="1"/>
  <c r="G5708" i="1"/>
  <c r="F5708" i="1"/>
  <c r="E5708" i="1"/>
  <c r="D5708" i="1"/>
  <c r="C5708" i="1"/>
  <c r="Z5707" i="1"/>
  <c r="X5707" i="1"/>
  <c r="U5707" i="1"/>
  <c r="S5707" i="1"/>
  <c r="G5707" i="1"/>
  <c r="F5707" i="1"/>
  <c r="E5707" i="1"/>
  <c r="D5707" i="1"/>
  <c r="C5707" i="1"/>
  <c r="Z5706" i="1"/>
  <c r="X5706" i="1"/>
  <c r="U5706" i="1"/>
  <c r="S5706" i="1"/>
  <c r="G5706" i="1"/>
  <c r="F5706" i="1"/>
  <c r="E5706" i="1"/>
  <c r="D5706" i="1"/>
  <c r="C5706" i="1"/>
  <c r="Z5705" i="1"/>
  <c r="X5705" i="1"/>
  <c r="U5705" i="1"/>
  <c r="S5705" i="1"/>
  <c r="G5705" i="1"/>
  <c r="F5705" i="1"/>
  <c r="E5705" i="1"/>
  <c r="D5705" i="1"/>
  <c r="C5705" i="1"/>
  <c r="Z5704" i="1"/>
  <c r="X5704" i="1"/>
  <c r="U5704" i="1"/>
  <c r="S5704" i="1"/>
  <c r="G5704" i="1"/>
  <c r="F5704" i="1"/>
  <c r="E5704" i="1"/>
  <c r="D5704" i="1"/>
  <c r="C5704" i="1"/>
  <c r="Z5703" i="1"/>
  <c r="X5703" i="1"/>
  <c r="U5703" i="1"/>
  <c r="S5703" i="1"/>
  <c r="G5703" i="1"/>
  <c r="F5703" i="1"/>
  <c r="E5703" i="1"/>
  <c r="D5703" i="1"/>
  <c r="C5703" i="1"/>
  <c r="Z5702" i="1"/>
  <c r="X5702" i="1"/>
  <c r="U5702" i="1"/>
  <c r="S5702" i="1"/>
  <c r="G5702" i="1"/>
  <c r="F5702" i="1"/>
  <c r="E5702" i="1"/>
  <c r="D5702" i="1"/>
  <c r="C5702" i="1"/>
  <c r="Z5701" i="1"/>
  <c r="X5701" i="1"/>
  <c r="U5701" i="1"/>
  <c r="S5701" i="1"/>
  <c r="G5701" i="1"/>
  <c r="F5701" i="1"/>
  <c r="E5701" i="1"/>
  <c r="D5701" i="1"/>
  <c r="C5701" i="1"/>
  <c r="Z5700" i="1"/>
  <c r="X5700" i="1"/>
  <c r="U5700" i="1"/>
  <c r="S5700" i="1"/>
  <c r="G5700" i="1"/>
  <c r="F5700" i="1"/>
  <c r="E5700" i="1"/>
  <c r="D5700" i="1"/>
  <c r="C5700" i="1"/>
  <c r="Z5699" i="1"/>
  <c r="X5699" i="1"/>
  <c r="U5699" i="1"/>
  <c r="S5699" i="1"/>
  <c r="G5699" i="1"/>
  <c r="F5699" i="1"/>
  <c r="E5699" i="1"/>
  <c r="D5699" i="1"/>
  <c r="C5699" i="1"/>
  <c r="Z5698" i="1"/>
  <c r="X5698" i="1"/>
  <c r="U5698" i="1"/>
  <c r="S5698" i="1"/>
  <c r="G5698" i="1"/>
  <c r="F5698" i="1"/>
  <c r="E5698" i="1"/>
  <c r="D5698" i="1"/>
  <c r="C5698" i="1"/>
  <c r="Z5697" i="1"/>
  <c r="X5697" i="1"/>
  <c r="U5697" i="1"/>
  <c r="S5697" i="1"/>
  <c r="G5697" i="1"/>
  <c r="F5697" i="1"/>
  <c r="E5697" i="1"/>
  <c r="D5697" i="1"/>
  <c r="C5697" i="1"/>
  <c r="Z5696" i="1"/>
  <c r="X5696" i="1"/>
  <c r="U5696" i="1"/>
  <c r="S5696" i="1"/>
  <c r="G5696" i="1"/>
  <c r="F5696" i="1"/>
  <c r="E5696" i="1"/>
  <c r="D5696" i="1"/>
  <c r="C5696" i="1"/>
  <c r="Z5695" i="1"/>
  <c r="X5695" i="1"/>
  <c r="U5695" i="1"/>
  <c r="S5695" i="1"/>
  <c r="G5695" i="1"/>
  <c r="F5695" i="1"/>
  <c r="E5695" i="1"/>
  <c r="D5695" i="1"/>
  <c r="C5695" i="1"/>
  <c r="Z5694" i="1"/>
  <c r="X5694" i="1"/>
  <c r="U5694" i="1"/>
  <c r="S5694" i="1"/>
  <c r="G5694" i="1"/>
  <c r="F5694" i="1"/>
  <c r="E5694" i="1"/>
  <c r="D5694" i="1"/>
  <c r="C5694" i="1"/>
  <c r="Z5693" i="1"/>
  <c r="X5693" i="1"/>
  <c r="U5693" i="1"/>
  <c r="S5693" i="1"/>
  <c r="G5693" i="1"/>
  <c r="F5693" i="1"/>
  <c r="E5693" i="1"/>
  <c r="D5693" i="1"/>
  <c r="C5693" i="1"/>
  <c r="Z5692" i="1"/>
  <c r="X5692" i="1"/>
  <c r="U5692" i="1"/>
  <c r="S5692" i="1"/>
  <c r="G5692" i="1"/>
  <c r="F5692" i="1"/>
  <c r="E5692" i="1"/>
  <c r="D5692" i="1"/>
  <c r="C5692" i="1"/>
  <c r="Z5691" i="1"/>
  <c r="X5691" i="1"/>
  <c r="U5691" i="1"/>
  <c r="S5691" i="1"/>
  <c r="G5691" i="1"/>
  <c r="F5691" i="1"/>
  <c r="E5691" i="1"/>
  <c r="D5691" i="1"/>
  <c r="C5691" i="1"/>
  <c r="Z5690" i="1"/>
  <c r="X5690" i="1"/>
  <c r="U5690" i="1"/>
  <c r="S5690" i="1"/>
  <c r="G5690" i="1"/>
  <c r="F5690" i="1"/>
  <c r="E5690" i="1"/>
  <c r="D5690" i="1"/>
  <c r="C5690" i="1"/>
  <c r="Z5689" i="1"/>
  <c r="X5689" i="1"/>
  <c r="U5689" i="1"/>
  <c r="S5689" i="1"/>
  <c r="G5689" i="1"/>
  <c r="F5689" i="1"/>
  <c r="E5689" i="1"/>
  <c r="D5689" i="1"/>
  <c r="C5689" i="1"/>
  <c r="Z5688" i="1"/>
  <c r="X5688" i="1"/>
  <c r="U5688" i="1"/>
  <c r="S5688" i="1"/>
  <c r="G5688" i="1"/>
  <c r="F5688" i="1"/>
  <c r="E5688" i="1"/>
  <c r="D5688" i="1"/>
  <c r="C5688" i="1"/>
  <c r="Z5687" i="1"/>
  <c r="X5687" i="1"/>
  <c r="U5687" i="1"/>
  <c r="S5687" i="1"/>
  <c r="G5687" i="1"/>
  <c r="F5687" i="1"/>
  <c r="E5687" i="1"/>
  <c r="D5687" i="1"/>
  <c r="C5687" i="1"/>
  <c r="Z5686" i="1"/>
  <c r="X5686" i="1"/>
  <c r="U5686" i="1"/>
  <c r="S5686" i="1"/>
  <c r="G5686" i="1"/>
  <c r="F5686" i="1"/>
  <c r="E5686" i="1"/>
  <c r="D5686" i="1"/>
  <c r="C5686" i="1"/>
  <c r="Z5685" i="1"/>
  <c r="X5685" i="1"/>
  <c r="U5685" i="1"/>
  <c r="S5685" i="1"/>
  <c r="G5685" i="1"/>
  <c r="F5685" i="1"/>
  <c r="E5685" i="1"/>
  <c r="D5685" i="1"/>
  <c r="C5685" i="1"/>
  <c r="Z5684" i="1"/>
  <c r="X5684" i="1"/>
  <c r="U5684" i="1"/>
  <c r="S5684" i="1"/>
  <c r="G5684" i="1"/>
  <c r="F5684" i="1"/>
  <c r="E5684" i="1"/>
  <c r="D5684" i="1"/>
  <c r="C5684" i="1"/>
  <c r="Z5683" i="1"/>
  <c r="X5683" i="1"/>
  <c r="U5683" i="1"/>
  <c r="S5683" i="1"/>
  <c r="G5683" i="1"/>
  <c r="F5683" i="1"/>
  <c r="E5683" i="1"/>
  <c r="D5683" i="1"/>
  <c r="C5683" i="1"/>
  <c r="Z5682" i="1"/>
  <c r="X5682" i="1"/>
  <c r="U5682" i="1"/>
  <c r="S5682" i="1"/>
  <c r="G5682" i="1"/>
  <c r="F5682" i="1"/>
  <c r="E5682" i="1"/>
  <c r="D5682" i="1"/>
  <c r="C5682" i="1"/>
  <c r="Z5681" i="1"/>
  <c r="X5681" i="1"/>
  <c r="U5681" i="1"/>
  <c r="S5681" i="1"/>
  <c r="G5681" i="1"/>
  <c r="F5681" i="1"/>
  <c r="E5681" i="1"/>
  <c r="D5681" i="1"/>
  <c r="C5681" i="1"/>
  <c r="Z5680" i="1"/>
  <c r="X5680" i="1"/>
  <c r="U5680" i="1"/>
  <c r="S5680" i="1"/>
  <c r="G5680" i="1"/>
  <c r="F5680" i="1"/>
  <c r="E5680" i="1"/>
  <c r="D5680" i="1"/>
  <c r="C5680" i="1"/>
  <c r="Z5679" i="1"/>
  <c r="X5679" i="1"/>
  <c r="U5679" i="1"/>
  <c r="S5679" i="1"/>
  <c r="G5679" i="1"/>
  <c r="F5679" i="1"/>
  <c r="E5679" i="1"/>
  <c r="D5679" i="1"/>
  <c r="C5679" i="1"/>
  <c r="Z5678" i="1"/>
  <c r="X5678" i="1"/>
  <c r="U5678" i="1"/>
  <c r="S5678" i="1"/>
  <c r="G5678" i="1"/>
  <c r="F5678" i="1"/>
  <c r="E5678" i="1"/>
  <c r="D5678" i="1"/>
  <c r="C5678" i="1"/>
  <c r="Z5677" i="1"/>
  <c r="X5677" i="1"/>
  <c r="U5677" i="1"/>
  <c r="S5677" i="1"/>
  <c r="G5677" i="1"/>
  <c r="F5677" i="1"/>
  <c r="E5677" i="1"/>
  <c r="D5677" i="1"/>
  <c r="C5677" i="1"/>
  <c r="Z5676" i="1"/>
  <c r="X5676" i="1"/>
  <c r="U5676" i="1"/>
  <c r="S5676" i="1"/>
  <c r="G5676" i="1"/>
  <c r="F5676" i="1"/>
  <c r="E5676" i="1"/>
  <c r="D5676" i="1"/>
  <c r="C5676" i="1"/>
  <c r="Z5675" i="1"/>
  <c r="X5675" i="1"/>
  <c r="U5675" i="1"/>
  <c r="S5675" i="1"/>
  <c r="G5675" i="1"/>
  <c r="F5675" i="1"/>
  <c r="E5675" i="1"/>
  <c r="D5675" i="1"/>
  <c r="C5675" i="1"/>
  <c r="Z5674" i="1"/>
  <c r="X5674" i="1"/>
  <c r="U5674" i="1"/>
  <c r="S5674" i="1"/>
  <c r="G5674" i="1"/>
  <c r="F5674" i="1"/>
  <c r="E5674" i="1"/>
  <c r="D5674" i="1"/>
  <c r="C5674" i="1"/>
  <c r="Z5673" i="1"/>
  <c r="X5673" i="1"/>
  <c r="U5673" i="1"/>
  <c r="S5673" i="1"/>
  <c r="G5673" i="1"/>
  <c r="F5673" i="1"/>
  <c r="E5673" i="1"/>
  <c r="D5673" i="1"/>
  <c r="C5673" i="1"/>
  <c r="Z5672" i="1"/>
  <c r="X5672" i="1"/>
  <c r="U5672" i="1"/>
  <c r="S5672" i="1"/>
  <c r="G5672" i="1"/>
  <c r="F5672" i="1"/>
  <c r="E5672" i="1"/>
  <c r="D5672" i="1"/>
  <c r="C5672" i="1"/>
  <c r="Z5671" i="1"/>
  <c r="X5671" i="1"/>
  <c r="U5671" i="1"/>
  <c r="S5671" i="1"/>
  <c r="G5671" i="1"/>
  <c r="F5671" i="1"/>
  <c r="E5671" i="1"/>
  <c r="D5671" i="1"/>
  <c r="C5671" i="1"/>
  <c r="Z5670" i="1"/>
  <c r="X5670" i="1"/>
  <c r="U5670" i="1"/>
  <c r="S5670" i="1"/>
  <c r="G5670" i="1"/>
  <c r="F5670" i="1"/>
  <c r="E5670" i="1"/>
  <c r="D5670" i="1"/>
  <c r="C5670" i="1"/>
  <c r="Z5669" i="1"/>
  <c r="X5669" i="1"/>
  <c r="U5669" i="1"/>
  <c r="S5669" i="1"/>
  <c r="G5669" i="1"/>
  <c r="F5669" i="1"/>
  <c r="E5669" i="1"/>
  <c r="D5669" i="1"/>
  <c r="C5669" i="1"/>
  <c r="Z5668" i="1"/>
  <c r="X5668" i="1"/>
  <c r="U5668" i="1"/>
  <c r="S5668" i="1"/>
  <c r="G5668" i="1"/>
  <c r="F5668" i="1"/>
  <c r="E5668" i="1"/>
  <c r="D5668" i="1"/>
  <c r="C5668" i="1"/>
  <c r="Z5667" i="1"/>
  <c r="X5667" i="1"/>
  <c r="U5667" i="1"/>
  <c r="S5667" i="1"/>
  <c r="G5667" i="1"/>
  <c r="F5667" i="1"/>
  <c r="E5667" i="1"/>
  <c r="D5667" i="1"/>
  <c r="C5667" i="1"/>
  <c r="Z5666" i="1"/>
  <c r="X5666" i="1"/>
  <c r="U5666" i="1"/>
  <c r="S5666" i="1"/>
  <c r="G5666" i="1"/>
  <c r="F5666" i="1"/>
  <c r="E5666" i="1"/>
  <c r="D5666" i="1"/>
  <c r="C5666" i="1"/>
  <c r="Z5665" i="1"/>
  <c r="X5665" i="1"/>
  <c r="U5665" i="1"/>
  <c r="S5665" i="1"/>
  <c r="G5665" i="1"/>
  <c r="F5665" i="1"/>
  <c r="E5665" i="1"/>
  <c r="D5665" i="1"/>
  <c r="C5665" i="1"/>
  <c r="Z5664" i="1"/>
  <c r="X5664" i="1"/>
  <c r="U5664" i="1"/>
  <c r="S5664" i="1"/>
  <c r="G5664" i="1"/>
  <c r="F5664" i="1"/>
  <c r="E5664" i="1"/>
  <c r="D5664" i="1"/>
  <c r="C5664" i="1"/>
  <c r="Z5663" i="1"/>
  <c r="X5663" i="1"/>
  <c r="U5663" i="1"/>
  <c r="S5663" i="1"/>
  <c r="G5663" i="1"/>
  <c r="F5663" i="1"/>
  <c r="E5663" i="1"/>
  <c r="D5663" i="1"/>
  <c r="C5663" i="1"/>
  <c r="Z5662" i="1"/>
  <c r="X5662" i="1"/>
  <c r="U5662" i="1"/>
  <c r="S5662" i="1"/>
  <c r="G5662" i="1"/>
  <c r="F5662" i="1"/>
  <c r="E5662" i="1"/>
  <c r="D5662" i="1"/>
  <c r="C5662" i="1"/>
  <c r="Z5661" i="1"/>
  <c r="X5661" i="1"/>
  <c r="U5661" i="1"/>
  <c r="S5661" i="1"/>
  <c r="G5661" i="1"/>
  <c r="F5661" i="1"/>
  <c r="E5661" i="1"/>
  <c r="D5661" i="1"/>
  <c r="C5661" i="1"/>
  <c r="Z5660" i="1"/>
  <c r="X5660" i="1"/>
  <c r="U5660" i="1"/>
  <c r="S5660" i="1"/>
  <c r="G5660" i="1"/>
  <c r="F5660" i="1"/>
  <c r="E5660" i="1"/>
  <c r="D5660" i="1"/>
  <c r="C5660" i="1"/>
  <c r="Z5659" i="1"/>
  <c r="X5659" i="1"/>
  <c r="U5659" i="1"/>
  <c r="S5659" i="1"/>
  <c r="G5659" i="1"/>
  <c r="F5659" i="1"/>
  <c r="E5659" i="1"/>
  <c r="D5659" i="1"/>
  <c r="C5659" i="1"/>
  <c r="Z5658" i="1"/>
  <c r="X5658" i="1"/>
  <c r="U5658" i="1"/>
  <c r="S5658" i="1"/>
  <c r="G5658" i="1"/>
  <c r="F5658" i="1"/>
  <c r="E5658" i="1"/>
  <c r="D5658" i="1"/>
  <c r="C5658" i="1"/>
  <c r="Z5657" i="1"/>
  <c r="X5657" i="1"/>
  <c r="U5657" i="1"/>
  <c r="S5657" i="1"/>
  <c r="G5657" i="1"/>
  <c r="F5657" i="1"/>
  <c r="E5657" i="1"/>
  <c r="D5657" i="1"/>
  <c r="C5657" i="1"/>
  <c r="Z5656" i="1"/>
  <c r="X5656" i="1"/>
  <c r="U5656" i="1"/>
  <c r="S5656" i="1"/>
  <c r="G5656" i="1"/>
  <c r="F5656" i="1"/>
  <c r="E5656" i="1"/>
  <c r="D5656" i="1"/>
  <c r="C5656" i="1"/>
  <c r="Z5655" i="1"/>
  <c r="X5655" i="1"/>
  <c r="U5655" i="1"/>
  <c r="S5655" i="1"/>
  <c r="G5655" i="1"/>
  <c r="F5655" i="1"/>
  <c r="E5655" i="1"/>
  <c r="D5655" i="1"/>
  <c r="C5655" i="1"/>
  <c r="Z5654" i="1"/>
  <c r="X5654" i="1"/>
  <c r="U5654" i="1"/>
  <c r="S5654" i="1"/>
  <c r="G5654" i="1"/>
  <c r="F5654" i="1"/>
  <c r="E5654" i="1"/>
  <c r="D5654" i="1"/>
  <c r="C5654" i="1"/>
  <c r="Z5653" i="1"/>
  <c r="X5653" i="1"/>
  <c r="U5653" i="1"/>
  <c r="S5653" i="1"/>
  <c r="G5653" i="1"/>
  <c r="F5653" i="1"/>
  <c r="E5653" i="1"/>
  <c r="D5653" i="1"/>
  <c r="C5653" i="1"/>
  <c r="Z5652" i="1"/>
  <c r="X5652" i="1"/>
  <c r="U5652" i="1"/>
  <c r="S5652" i="1"/>
  <c r="G5652" i="1"/>
  <c r="F5652" i="1"/>
  <c r="E5652" i="1"/>
  <c r="D5652" i="1"/>
  <c r="C5652" i="1"/>
  <c r="Z5651" i="1"/>
  <c r="X5651" i="1"/>
  <c r="U5651" i="1"/>
  <c r="S5651" i="1"/>
  <c r="G5651" i="1"/>
  <c r="F5651" i="1"/>
  <c r="E5651" i="1"/>
  <c r="D5651" i="1"/>
  <c r="C5651" i="1"/>
  <c r="Z5650" i="1"/>
  <c r="X5650" i="1"/>
  <c r="U5650" i="1"/>
  <c r="S5650" i="1"/>
  <c r="G5650" i="1"/>
  <c r="F5650" i="1"/>
  <c r="E5650" i="1"/>
  <c r="D5650" i="1"/>
  <c r="C5650" i="1"/>
  <c r="Z5649" i="1"/>
  <c r="X5649" i="1"/>
  <c r="U5649" i="1"/>
  <c r="S5649" i="1"/>
  <c r="G5649" i="1"/>
  <c r="F5649" i="1"/>
  <c r="E5649" i="1"/>
  <c r="D5649" i="1"/>
  <c r="C5649" i="1"/>
  <c r="Z5648" i="1"/>
  <c r="X5648" i="1"/>
  <c r="U5648" i="1"/>
  <c r="S5648" i="1"/>
  <c r="G5648" i="1"/>
  <c r="F5648" i="1"/>
  <c r="E5648" i="1"/>
  <c r="D5648" i="1"/>
  <c r="C5648" i="1"/>
  <c r="Z5647" i="1"/>
  <c r="X5647" i="1"/>
  <c r="U5647" i="1"/>
  <c r="S5647" i="1"/>
  <c r="G5647" i="1"/>
  <c r="F5647" i="1"/>
  <c r="E5647" i="1"/>
  <c r="D5647" i="1"/>
  <c r="C5647" i="1"/>
  <c r="Z5646" i="1"/>
  <c r="X5646" i="1"/>
  <c r="U5646" i="1"/>
  <c r="S5646" i="1"/>
  <c r="G5646" i="1"/>
  <c r="F5646" i="1"/>
  <c r="E5646" i="1"/>
  <c r="D5646" i="1"/>
  <c r="C5646" i="1"/>
  <c r="Z5645" i="1"/>
  <c r="X5645" i="1"/>
  <c r="U5645" i="1"/>
  <c r="S5645" i="1"/>
  <c r="G5645" i="1"/>
  <c r="F5645" i="1"/>
  <c r="E5645" i="1"/>
  <c r="D5645" i="1"/>
  <c r="C5645" i="1"/>
  <c r="Z5644" i="1"/>
  <c r="X5644" i="1"/>
  <c r="U5644" i="1"/>
  <c r="S5644" i="1"/>
  <c r="G5644" i="1"/>
  <c r="F5644" i="1"/>
  <c r="E5644" i="1"/>
  <c r="D5644" i="1"/>
  <c r="C5644" i="1"/>
  <c r="Z5643" i="1"/>
  <c r="X5643" i="1"/>
  <c r="U5643" i="1"/>
  <c r="S5643" i="1"/>
  <c r="G5643" i="1"/>
  <c r="F5643" i="1"/>
  <c r="E5643" i="1"/>
  <c r="D5643" i="1"/>
  <c r="C5643" i="1"/>
  <c r="Z5642" i="1"/>
  <c r="X5642" i="1"/>
  <c r="U5642" i="1"/>
  <c r="S5642" i="1"/>
  <c r="G5642" i="1"/>
  <c r="F5642" i="1"/>
  <c r="E5642" i="1"/>
  <c r="D5642" i="1"/>
  <c r="C5642" i="1"/>
  <c r="Z5641" i="1"/>
  <c r="X5641" i="1"/>
  <c r="U5641" i="1"/>
  <c r="S5641" i="1"/>
  <c r="G5641" i="1"/>
  <c r="F5641" i="1"/>
  <c r="E5641" i="1"/>
  <c r="D5641" i="1"/>
  <c r="C5641" i="1"/>
  <c r="Z5640" i="1"/>
  <c r="X5640" i="1"/>
  <c r="U5640" i="1"/>
  <c r="S5640" i="1"/>
  <c r="G5640" i="1"/>
  <c r="F5640" i="1"/>
  <c r="E5640" i="1"/>
  <c r="D5640" i="1"/>
  <c r="C5640" i="1"/>
  <c r="Z5639" i="1"/>
  <c r="X5639" i="1"/>
  <c r="U5639" i="1"/>
  <c r="S5639" i="1"/>
  <c r="G5639" i="1"/>
  <c r="F5639" i="1"/>
  <c r="E5639" i="1"/>
  <c r="D5639" i="1"/>
  <c r="C5639" i="1"/>
  <c r="Z5638" i="1"/>
  <c r="X5638" i="1"/>
  <c r="U5638" i="1"/>
  <c r="S5638" i="1"/>
  <c r="G5638" i="1"/>
  <c r="F5638" i="1"/>
  <c r="E5638" i="1"/>
  <c r="D5638" i="1"/>
  <c r="C5638" i="1"/>
  <c r="Z5637" i="1"/>
  <c r="X5637" i="1"/>
  <c r="U5637" i="1"/>
  <c r="S5637" i="1"/>
  <c r="G5637" i="1"/>
  <c r="F5637" i="1"/>
  <c r="E5637" i="1"/>
  <c r="D5637" i="1"/>
  <c r="C5637" i="1"/>
  <c r="Z5636" i="1"/>
  <c r="X5636" i="1"/>
  <c r="U5636" i="1"/>
  <c r="S5636" i="1"/>
  <c r="G5636" i="1"/>
  <c r="F5636" i="1"/>
  <c r="E5636" i="1"/>
  <c r="D5636" i="1"/>
  <c r="C5636" i="1"/>
  <c r="Z5635" i="1"/>
  <c r="X5635" i="1"/>
  <c r="U5635" i="1"/>
  <c r="S5635" i="1"/>
  <c r="G5635" i="1"/>
  <c r="F5635" i="1"/>
  <c r="E5635" i="1"/>
  <c r="D5635" i="1"/>
  <c r="C5635" i="1"/>
  <c r="Z5634" i="1"/>
  <c r="X5634" i="1"/>
  <c r="U5634" i="1"/>
  <c r="S5634" i="1"/>
  <c r="G5634" i="1"/>
  <c r="F5634" i="1"/>
  <c r="E5634" i="1"/>
  <c r="D5634" i="1"/>
  <c r="C5634" i="1"/>
  <c r="Z5633" i="1"/>
  <c r="X5633" i="1"/>
  <c r="U5633" i="1"/>
  <c r="S5633" i="1"/>
  <c r="G5633" i="1"/>
  <c r="F5633" i="1"/>
  <c r="E5633" i="1"/>
  <c r="D5633" i="1"/>
  <c r="C5633" i="1"/>
  <c r="Z5632" i="1"/>
  <c r="X5632" i="1"/>
  <c r="U5632" i="1"/>
  <c r="S5632" i="1"/>
  <c r="G5632" i="1"/>
  <c r="F5632" i="1"/>
  <c r="E5632" i="1"/>
  <c r="D5632" i="1"/>
  <c r="C5632" i="1"/>
  <c r="Z5631" i="1"/>
  <c r="X5631" i="1"/>
  <c r="U5631" i="1"/>
  <c r="S5631" i="1"/>
  <c r="G5631" i="1"/>
  <c r="F5631" i="1"/>
  <c r="E5631" i="1"/>
  <c r="D5631" i="1"/>
  <c r="C5631" i="1"/>
  <c r="Z5630" i="1"/>
  <c r="X5630" i="1"/>
  <c r="U5630" i="1"/>
  <c r="S5630" i="1"/>
  <c r="G5630" i="1"/>
  <c r="F5630" i="1"/>
  <c r="E5630" i="1"/>
  <c r="D5630" i="1"/>
  <c r="C5630" i="1"/>
  <c r="Z5629" i="1"/>
  <c r="X5629" i="1"/>
  <c r="U5629" i="1"/>
  <c r="S5629" i="1"/>
  <c r="G5629" i="1"/>
  <c r="F5629" i="1"/>
  <c r="E5629" i="1"/>
  <c r="D5629" i="1"/>
  <c r="C5629" i="1"/>
  <c r="Z5628" i="1"/>
  <c r="X5628" i="1"/>
  <c r="U5628" i="1"/>
  <c r="S5628" i="1"/>
  <c r="G5628" i="1"/>
  <c r="F5628" i="1"/>
  <c r="E5628" i="1"/>
  <c r="D5628" i="1"/>
  <c r="C5628" i="1"/>
  <c r="Z5627" i="1"/>
  <c r="X5627" i="1"/>
  <c r="U5627" i="1"/>
  <c r="S5627" i="1"/>
  <c r="G5627" i="1"/>
  <c r="F5627" i="1"/>
  <c r="E5627" i="1"/>
  <c r="D5627" i="1"/>
  <c r="C5627" i="1"/>
  <c r="Z5626" i="1"/>
  <c r="X5626" i="1"/>
  <c r="U5626" i="1"/>
  <c r="S5626" i="1"/>
  <c r="G5626" i="1"/>
  <c r="F5626" i="1"/>
  <c r="E5626" i="1"/>
  <c r="D5626" i="1"/>
  <c r="C5626" i="1"/>
  <c r="Z5625" i="1"/>
  <c r="X5625" i="1"/>
  <c r="U5625" i="1"/>
  <c r="S5625" i="1"/>
  <c r="G5625" i="1"/>
  <c r="F5625" i="1"/>
  <c r="E5625" i="1"/>
  <c r="D5625" i="1"/>
  <c r="C5625" i="1"/>
  <c r="Z5624" i="1"/>
  <c r="X5624" i="1"/>
  <c r="U5624" i="1"/>
  <c r="S5624" i="1"/>
  <c r="G5624" i="1"/>
  <c r="F5624" i="1"/>
  <c r="E5624" i="1"/>
  <c r="D5624" i="1"/>
  <c r="C5624" i="1"/>
  <c r="Z5623" i="1"/>
  <c r="X5623" i="1"/>
  <c r="U5623" i="1"/>
  <c r="S5623" i="1"/>
  <c r="G5623" i="1"/>
  <c r="F5623" i="1"/>
  <c r="E5623" i="1"/>
  <c r="D5623" i="1"/>
  <c r="C5623" i="1"/>
  <c r="Z5622" i="1"/>
  <c r="X5622" i="1"/>
  <c r="U5622" i="1"/>
  <c r="S5622" i="1"/>
  <c r="G5622" i="1"/>
  <c r="F5622" i="1"/>
  <c r="E5622" i="1"/>
  <c r="D5622" i="1"/>
  <c r="C5622" i="1"/>
  <c r="Z5621" i="1"/>
  <c r="X5621" i="1"/>
  <c r="U5621" i="1"/>
  <c r="S5621" i="1"/>
  <c r="G5621" i="1"/>
  <c r="F5621" i="1"/>
  <c r="E5621" i="1"/>
  <c r="D5621" i="1"/>
  <c r="C5621" i="1"/>
  <c r="Z5620" i="1"/>
  <c r="X5620" i="1"/>
  <c r="U5620" i="1"/>
  <c r="S5620" i="1"/>
  <c r="G5620" i="1"/>
  <c r="F5620" i="1"/>
  <c r="E5620" i="1"/>
  <c r="D5620" i="1"/>
  <c r="C5620" i="1"/>
  <c r="Z5619" i="1"/>
  <c r="X5619" i="1"/>
  <c r="U5619" i="1"/>
  <c r="S5619" i="1"/>
  <c r="G5619" i="1"/>
  <c r="F5619" i="1"/>
  <c r="E5619" i="1"/>
  <c r="D5619" i="1"/>
  <c r="C5619" i="1"/>
  <c r="Z5618" i="1"/>
  <c r="X5618" i="1"/>
  <c r="U5618" i="1"/>
  <c r="S5618" i="1"/>
  <c r="G5618" i="1"/>
  <c r="F5618" i="1"/>
  <c r="E5618" i="1"/>
  <c r="D5618" i="1"/>
  <c r="C5618" i="1"/>
  <c r="Z5617" i="1"/>
  <c r="X5617" i="1"/>
  <c r="U5617" i="1"/>
  <c r="S5617" i="1"/>
  <c r="G5617" i="1"/>
  <c r="F5617" i="1"/>
  <c r="E5617" i="1"/>
  <c r="D5617" i="1"/>
  <c r="C5617" i="1"/>
  <c r="Z5616" i="1"/>
  <c r="X5616" i="1"/>
  <c r="U5616" i="1"/>
  <c r="S5616" i="1"/>
  <c r="G5616" i="1"/>
  <c r="F5616" i="1"/>
  <c r="E5616" i="1"/>
  <c r="D5616" i="1"/>
  <c r="C5616" i="1"/>
  <c r="Z5615" i="1"/>
  <c r="X5615" i="1"/>
  <c r="U5615" i="1"/>
  <c r="S5615" i="1"/>
  <c r="G5615" i="1"/>
  <c r="F5615" i="1"/>
  <c r="E5615" i="1"/>
  <c r="D5615" i="1"/>
  <c r="C5615" i="1"/>
  <c r="Z5614" i="1"/>
  <c r="X5614" i="1"/>
  <c r="U5614" i="1"/>
  <c r="S5614" i="1"/>
  <c r="G5614" i="1"/>
  <c r="F5614" i="1"/>
  <c r="E5614" i="1"/>
  <c r="D5614" i="1"/>
  <c r="C5614" i="1"/>
  <c r="Z5613" i="1"/>
  <c r="X5613" i="1"/>
  <c r="U5613" i="1"/>
  <c r="S5613" i="1"/>
  <c r="G5613" i="1"/>
  <c r="F5613" i="1"/>
  <c r="E5613" i="1"/>
  <c r="D5613" i="1"/>
  <c r="C5613" i="1"/>
  <c r="Z5612" i="1"/>
  <c r="X5612" i="1"/>
  <c r="U5612" i="1"/>
  <c r="S5612" i="1"/>
  <c r="G5612" i="1"/>
  <c r="F5612" i="1"/>
  <c r="E5612" i="1"/>
  <c r="D5612" i="1"/>
  <c r="C5612" i="1"/>
  <c r="Z5611" i="1"/>
  <c r="X5611" i="1"/>
  <c r="U5611" i="1"/>
  <c r="S5611" i="1"/>
  <c r="G5611" i="1"/>
  <c r="F5611" i="1"/>
  <c r="E5611" i="1"/>
  <c r="D5611" i="1"/>
  <c r="C5611" i="1"/>
  <c r="Z5610" i="1"/>
  <c r="X5610" i="1"/>
  <c r="U5610" i="1"/>
  <c r="S5610" i="1"/>
  <c r="G5610" i="1"/>
  <c r="F5610" i="1"/>
  <c r="E5610" i="1"/>
  <c r="D5610" i="1"/>
  <c r="C5610" i="1"/>
  <c r="Z5609" i="1"/>
  <c r="X5609" i="1"/>
  <c r="U5609" i="1"/>
  <c r="S5609" i="1"/>
  <c r="G5609" i="1"/>
  <c r="F5609" i="1"/>
  <c r="E5609" i="1"/>
  <c r="D5609" i="1"/>
  <c r="C5609" i="1"/>
  <c r="Z5608" i="1"/>
  <c r="X5608" i="1"/>
  <c r="U5608" i="1"/>
  <c r="S5608" i="1"/>
  <c r="G5608" i="1"/>
  <c r="F5608" i="1"/>
  <c r="E5608" i="1"/>
  <c r="D5608" i="1"/>
  <c r="C5608" i="1"/>
  <c r="Z5607" i="1"/>
  <c r="X5607" i="1"/>
  <c r="U5607" i="1"/>
  <c r="S5607" i="1"/>
  <c r="G5607" i="1"/>
  <c r="F5607" i="1"/>
  <c r="E5607" i="1"/>
  <c r="D5607" i="1"/>
  <c r="C5607" i="1"/>
  <c r="Z5606" i="1"/>
  <c r="X5606" i="1"/>
  <c r="U5606" i="1"/>
  <c r="S5606" i="1"/>
  <c r="G5606" i="1"/>
  <c r="F5606" i="1"/>
  <c r="E5606" i="1"/>
  <c r="D5606" i="1"/>
  <c r="C5606" i="1"/>
  <c r="Z5605" i="1"/>
  <c r="X5605" i="1"/>
  <c r="U5605" i="1"/>
  <c r="S5605" i="1"/>
  <c r="G5605" i="1"/>
  <c r="F5605" i="1"/>
  <c r="E5605" i="1"/>
  <c r="D5605" i="1"/>
  <c r="C5605" i="1"/>
  <c r="Z5604" i="1"/>
  <c r="X5604" i="1"/>
  <c r="U5604" i="1"/>
  <c r="S5604" i="1"/>
  <c r="G5604" i="1"/>
  <c r="F5604" i="1"/>
  <c r="E5604" i="1"/>
  <c r="D5604" i="1"/>
  <c r="C5604" i="1"/>
  <c r="Z5603" i="1"/>
  <c r="X5603" i="1"/>
  <c r="U5603" i="1"/>
  <c r="S5603" i="1"/>
  <c r="G5603" i="1"/>
  <c r="F5603" i="1"/>
  <c r="E5603" i="1"/>
  <c r="D5603" i="1"/>
  <c r="C5603" i="1"/>
  <c r="Z5602" i="1"/>
  <c r="X5602" i="1"/>
  <c r="U5602" i="1"/>
  <c r="S5602" i="1"/>
  <c r="G5602" i="1"/>
  <c r="F5602" i="1"/>
  <c r="E5602" i="1"/>
  <c r="D5602" i="1"/>
  <c r="C5602" i="1"/>
  <c r="Z5601" i="1"/>
  <c r="X5601" i="1"/>
  <c r="U5601" i="1"/>
  <c r="S5601" i="1"/>
  <c r="G5601" i="1"/>
  <c r="F5601" i="1"/>
  <c r="E5601" i="1"/>
  <c r="D5601" i="1"/>
  <c r="C5601" i="1"/>
  <c r="Z5600" i="1"/>
  <c r="X5600" i="1"/>
  <c r="U5600" i="1"/>
  <c r="S5600" i="1"/>
  <c r="G5600" i="1"/>
  <c r="F5600" i="1"/>
  <c r="E5600" i="1"/>
  <c r="D5600" i="1"/>
  <c r="C5600" i="1"/>
  <c r="Z5599" i="1"/>
  <c r="X5599" i="1"/>
  <c r="U5599" i="1"/>
  <c r="S5599" i="1"/>
  <c r="G5599" i="1"/>
  <c r="F5599" i="1"/>
  <c r="E5599" i="1"/>
  <c r="D5599" i="1"/>
  <c r="C5599" i="1"/>
  <c r="Z5598" i="1"/>
  <c r="X5598" i="1"/>
  <c r="U5598" i="1"/>
  <c r="S5598" i="1"/>
  <c r="G5598" i="1"/>
  <c r="F5598" i="1"/>
  <c r="E5598" i="1"/>
  <c r="D5598" i="1"/>
  <c r="C5598" i="1"/>
  <c r="Z5597" i="1"/>
  <c r="X5597" i="1"/>
  <c r="U5597" i="1"/>
  <c r="S5597" i="1"/>
  <c r="G5597" i="1"/>
  <c r="F5597" i="1"/>
  <c r="E5597" i="1"/>
  <c r="D5597" i="1"/>
  <c r="C5597" i="1"/>
  <c r="Z5596" i="1"/>
  <c r="X5596" i="1"/>
  <c r="U5596" i="1"/>
  <c r="S5596" i="1"/>
  <c r="G5596" i="1"/>
  <c r="F5596" i="1"/>
  <c r="E5596" i="1"/>
  <c r="D5596" i="1"/>
  <c r="C5596" i="1"/>
  <c r="Z5595" i="1"/>
  <c r="X5595" i="1"/>
  <c r="U5595" i="1"/>
  <c r="S5595" i="1"/>
  <c r="G5595" i="1"/>
  <c r="F5595" i="1"/>
  <c r="E5595" i="1"/>
  <c r="D5595" i="1"/>
  <c r="C5595" i="1"/>
  <c r="Z5594" i="1"/>
  <c r="X5594" i="1"/>
  <c r="U5594" i="1"/>
  <c r="S5594" i="1"/>
  <c r="G5594" i="1"/>
  <c r="F5594" i="1"/>
  <c r="E5594" i="1"/>
  <c r="D5594" i="1"/>
  <c r="C5594" i="1"/>
  <c r="Z5593" i="1"/>
  <c r="X5593" i="1"/>
  <c r="U5593" i="1"/>
  <c r="S5593" i="1"/>
  <c r="G5593" i="1"/>
  <c r="F5593" i="1"/>
  <c r="E5593" i="1"/>
  <c r="D5593" i="1"/>
  <c r="C5593" i="1"/>
  <c r="Z5592" i="1"/>
  <c r="X5592" i="1"/>
  <c r="U5592" i="1"/>
  <c r="S5592" i="1"/>
  <c r="G5592" i="1"/>
  <c r="F5592" i="1"/>
  <c r="E5592" i="1"/>
  <c r="D5592" i="1"/>
  <c r="C5592" i="1"/>
  <c r="Z5591" i="1"/>
  <c r="X5591" i="1"/>
  <c r="U5591" i="1"/>
  <c r="S5591" i="1"/>
  <c r="G5591" i="1"/>
  <c r="F5591" i="1"/>
  <c r="E5591" i="1"/>
  <c r="D5591" i="1"/>
  <c r="C5591" i="1"/>
  <c r="Z5590" i="1"/>
  <c r="X5590" i="1"/>
  <c r="U5590" i="1"/>
  <c r="S5590" i="1"/>
  <c r="G5590" i="1"/>
  <c r="F5590" i="1"/>
  <c r="E5590" i="1"/>
  <c r="D5590" i="1"/>
  <c r="C5590" i="1"/>
  <c r="Z5589" i="1"/>
  <c r="X5589" i="1"/>
  <c r="U5589" i="1"/>
  <c r="S5589" i="1"/>
  <c r="G5589" i="1"/>
  <c r="F5589" i="1"/>
  <c r="E5589" i="1"/>
  <c r="D5589" i="1"/>
  <c r="C5589" i="1"/>
  <c r="Z5588" i="1"/>
  <c r="X5588" i="1"/>
  <c r="U5588" i="1"/>
  <c r="S5588" i="1"/>
  <c r="G5588" i="1"/>
  <c r="F5588" i="1"/>
  <c r="E5588" i="1"/>
  <c r="D5588" i="1"/>
  <c r="C5588" i="1"/>
  <c r="Z5587" i="1"/>
  <c r="X5587" i="1"/>
  <c r="U5587" i="1"/>
  <c r="S5587" i="1"/>
  <c r="G5587" i="1"/>
  <c r="F5587" i="1"/>
  <c r="E5587" i="1"/>
  <c r="D5587" i="1"/>
  <c r="C5587" i="1"/>
  <c r="Z5586" i="1"/>
  <c r="X5586" i="1"/>
  <c r="U5586" i="1"/>
  <c r="S5586" i="1"/>
  <c r="G5586" i="1"/>
  <c r="F5586" i="1"/>
  <c r="E5586" i="1"/>
  <c r="D5586" i="1"/>
  <c r="C5586" i="1"/>
  <c r="Z5585" i="1"/>
  <c r="X5585" i="1"/>
  <c r="U5585" i="1"/>
  <c r="S5585" i="1"/>
  <c r="G5585" i="1"/>
  <c r="F5585" i="1"/>
  <c r="E5585" i="1"/>
  <c r="D5585" i="1"/>
  <c r="C5585" i="1"/>
  <c r="Z5584" i="1"/>
  <c r="X5584" i="1"/>
  <c r="U5584" i="1"/>
  <c r="S5584" i="1"/>
  <c r="G5584" i="1"/>
  <c r="F5584" i="1"/>
  <c r="E5584" i="1"/>
  <c r="D5584" i="1"/>
  <c r="C5584" i="1"/>
  <c r="Z5583" i="1"/>
  <c r="X5583" i="1"/>
  <c r="U5583" i="1"/>
  <c r="S5583" i="1"/>
  <c r="G5583" i="1"/>
  <c r="F5583" i="1"/>
  <c r="E5583" i="1"/>
  <c r="D5583" i="1"/>
  <c r="C5583" i="1"/>
  <c r="Z5582" i="1"/>
  <c r="X5582" i="1"/>
  <c r="U5582" i="1"/>
  <c r="S5582" i="1"/>
  <c r="G5582" i="1"/>
  <c r="F5582" i="1"/>
  <c r="E5582" i="1"/>
  <c r="D5582" i="1"/>
  <c r="C5582" i="1"/>
  <c r="Z5581" i="1"/>
  <c r="X5581" i="1"/>
  <c r="U5581" i="1"/>
  <c r="S5581" i="1"/>
  <c r="G5581" i="1"/>
  <c r="F5581" i="1"/>
  <c r="E5581" i="1"/>
  <c r="D5581" i="1"/>
  <c r="C5581" i="1"/>
  <c r="Z5580" i="1"/>
  <c r="X5580" i="1"/>
  <c r="U5580" i="1"/>
  <c r="S5580" i="1"/>
  <c r="G5580" i="1"/>
  <c r="F5580" i="1"/>
  <c r="E5580" i="1"/>
  <c r="D5580" i="1"/>
  <c r="C5580" i="1"/>
  <c r="Z5579" i="1"/>
  <c r="X5579" i="1"/>
  <c r="U5579" i="1"/>
  <c r="S5579" i="1"/>
  <c r="G5579" i="1"/>
  <c r="F5579" i="1"/>
  <c r="E5579" i="1"/>
  <c r="D5579" i="1"/>
  <c r="C5579" i="1"/>
  <c r="Z5578" i="1"/>
  <c r="X5578" i="1"/>
  <c r="U5578" i="1"/>
  <c r="S5578" i="1"/>
  <c r="G5578" i="1"/>
  <c r="F5578" i="1"/>
  <c r="E5578" i="1"/>
  <c r="D5578" i="1"/>
  <c r="C5578" i="1"/>
  <c r="Z5577" i="1"/>
  <c r="X5577" i="1"/>
  <c r="U5577" i="1"/>
  <c r="S5577" i="1"/>
  <c r="G5577" i="1"/>
  <c r="F5577" i="1"/>
  <c r="E5577" i="1"/>
  <c r="D5577" i="1"/>
  <c r="C5577" i="1"/>
  <c r="Z5576" i="1"/>
  <c r="X5576" i="1"/>
  <c r="U5576" i="1"/>
  <c r="S5576" i="1"/>
  <c r="G5576" i="1"/>
  <c r="F5576" i="1"/>
  <c r="E5576" i="1"/>
  <c r="D5576" i="1"/>
  <c r="C5576" i="1"/>
  <c r="Z5575" i="1"/>
  <c r="X5575" i="1"/>
  <c r="U5575" i="1"/>
  <c r="S5575" i="1"/>
  <c r="G5575" i="1"/>
  <c r="F5575" i="1"/>
  <c r="E5575" i="1"/>
  <c r="D5575" i="1"/>
  <c r="C5575" i="1"/>
  <c r="Z5574" i="1"/>
  <c r="X5574" i="1"/>
  <c r="U5574" i="1"/>
  <c r="S5574" i="1"/>
  <c r="G5574" i="1"/>
  <c r="F5574" i="1"/>
  <c r="E5574" i="1"/>
  <c r="D5574" i="1"/>
  <c r="C5574" i="1"/>
  <c r="Z5573" i="1"/>
  <c r="X5573" i="1"/>
  <c r="U5573" i="1"/>
  <c r="S5573" i="1"/>
  <c r="G5573" i="1"/>
  <c r="F5573" i="1"/>
  <c r="E5573" i="1"/>
  <c r="D5573" i="1"/>
  <c r="C5573" i="1"/>
  <c r="Z5572" i="1"/>
  <c r="X5572" i="1"/>
  <c r="U5572" i="1"/>
  <c r="S5572" i="1"/>
  <c r="G5572" i="1"/>
  <c r="F5572" i="1"/>
  <c r="E5572" i="1"/>
  <c r="D5572" i="1"/>
  <c r="C5572" i="1"/>
  <c r="Z5571" i="1"/>
  <c r="X5571" i="1"/>
  <c r="U5571" i="1"/>
  <c r="S5571" i="1"/>
  <c r="G5571" i="1"/>
  <c r="F5571" i="1"/>
  <c r="E5571" i="1"/>
  <c r="D5571" i="1"/>
  <c r="C5571" i="1"/>
  <c r="Z5570" i="1"/>
  <c r="X5570" i="1"/>
  <c r="U5570" i="1"/>
  <c r="S5570" i="1"/>
  <c r="G5570" i="1"/>
  <c r="F5570" i="1"/>
  <c r="E5570" i="1"/>
  <c r="D5570" i="1"/>
  <c r="C5570" i="1"/>
  <c r="Z5569" i="1"/>
  <c r="X5569" i="1"/>
  <c r="U5569" i="1"/>
  <c r="S5569" i="1"/>
  <c r="G5569" i="1"/>
  <c r="F5569" i="1"/>
  <c r="E5569" i="1"/>
  <c r="D5569" i="1"/>
  <c r="C5569" i="1"/>
  <c r="Z5568" i="1"/>
  <c r="X5568" i="1"/>
  <c r="U5568" i="1"/>
  <c r="S5568" i="1"/>
  <c r="G5568" i="1"/>
  <c r="F5568" i="1"/>
  <c r="E5568" i="1"/>
  <c r="D5568" i="1"/>
  <c r="C5568" i="1"/>
  <c r="Z5567" i="1"/>
  <c r="X5567" i="1"/>
  <c r="U5567" i="1"/>
  <c r="S5567" i="1"/>
  <c r="G5567" i="1"/>
  <c r="F5567" i="1"/>
  <c r="E5567" i="1"/>
  <c r="D5567" i="1"/>
  <c r="C5567" i="1"/>
  <c r="Z5566" i="1"/>
  <c r="X5566" i="1"/>
  <c r="U5566" i="1"/>
  <c r="S5566" i="1"/>
  <c r="G5566" i="1"/>
  <c r="F5566" i="1"/>
  <c r="E5566" i="1"/>
  <c r="D5566" i="1"/>
  <c r="C5566" i="1"/>
  <c r="Z5565" i="1"/>
  <c r="X5565" i="1"/>
  <c r="U5565" i="1"/>
  <c r="S5565" i="1"/>
  <c r="G5565" i="1"/>
  <c r="F5565" i="1"/>
  <c r="E5565" i="1"/>
  <c r="D5565" i="1"/>
  <c r="C5565" i="1"/>
  <c r="Z5564" i="1"/>
  <c r="X5564" i="1"/>
  <c r="U5564" i="1"/>
  <c r="S5564" i="1"/>
  <c r="G5564" i="1"/>
  <c r="F5564" i="1"/>
  <c r="E5564" i="1"/>
  <c r="D5564" i="1"/>
  <c r="C5564" i="1"/>
  <c r="Z5563" i="1"/>
  <c r="X5563" i="1"/>
  <c r="U5563" i="1"/>
  <c r="S5563" i="1"/>
  <c r="G5563" i="1"/>
  <c r="F5563" i="1"/>
  <c r="E5563" i="1"/>
  <c r="D5563" i="1"/>
  <c r="C5563" i="1"/>
  <c r="Z5562" i="1"/>
  <c r="X5562" i="1"/>
  <c r="U5562" i="1"/>
  <c r="S5562" i="1"/>
  <c r="G5562" i="1"/>
  <c r="F5562" i="1"/>
  <c r="E5562" i="1"/>
  <c r="D5562" i="1"/>
  <c r="C5562" i="1"/>
  <c r="Z5561" i="1"/>
  <c r="X5561" i="1"/>
  <c r="U5561" i="1"/>
  <c r="S5561" i="1"/>
  <c r="G5561" i="1"/>
  <c r="F5561" i="1"/>
  <c r="E5561" i="1"/>
  <c r="D5561" i="1"/>
  <c r="C5561" i="1"/>
  <c r="Z5560" i="1"/>
  <c r="X5560" i="1"/>
  <c r="U5560" i="1"/>
  <c r="S5560" i="1"/>
  <c r="G5560" i="1"/>
  <c r="F5560" i="1"/>
  <c r="E5560" i="1"/>
  <c r="D5560" i="1"/>
  <c r="C5560" i="1"/>
  <c r="Z5559" i="1"/>
  <c r="X5559" i="1"/>
  <c r="U5559" i="1"/>
  <c r="S5559" i="1"/>
  <c r="G5559" i="1"/>
  <c r="F5559" i="1"/>
  <c r="E5559" i="1"/>
  <c r="D5559" i="1"/>
  <c r="C5559" i="1"/>
  <c r="Z5558" i="1"/>
  <c r="X5558" i="1"/>
  <c r="U5558" i="1"/>
  <c r="S5558" i="1"/>
  <c r="G5558" i="1"/>
  <c r="F5558" i="1"/>
  <c r="E5558" i="1"/>
  <c r="D5558" i="1"/>
  <c r="C5558" i="1"/>
  <c r="Z5557" i="1"/>
  <c r="X5557" i="1"/>
  <c r="U5557" i="1"/>
  <c r="S5557" i="1"/>
  <c r="G5557" i="1"/>
  <c r="F5557" i="1"/>
  <c r="E5557" i="1"/>
  <c r="D5557" i="1"/>
  <c r="C5557" i="1"/>
  <c r="Z5556" i="1"/>
  <c r="X5556" i="1"/>
  <c r="U5556" i="1"/>
  <c r="S5556" i="1"/>
  <c r="G5556" i="1"/>
  <c r="F5556" i="1"/>
  <c r="E5556" i="1"/>
  <c r="D5556" i="1"/>
  <c r="C5556" i="1"/>
  <c r="Z5555" i="1"/>
  <c r="X5555" i="1"/>
  <c r="U5555" i="1"/>
  <c r="S5555" i="1"/>
  <c r="G5555" i="1"/>
  <c r="F5555" i="1"/>
  <c r="E5555" i="1"/>
  <c r="D5555" i="1"/>
  <c r="C5555" i="1"/>
  <c r="Z5554" i="1"/>
  <c r="X5554" i="1"/>
  <c r="U5554" i="1"/>
  <c r="S5554" i="1"/>
  <c r="G5554" i="1"/>
  <c r="F5554" i="1"/>
  <c r="E5554" i="1"/>
  <c r="D5554" i="1"/>
  <c r="C5554" i="1"/>
  <c r="Z5553" i="1"/>
  <c r="X5553" i="1"/>
  <c r="U5553" i="1"/>
  <c r="S5553" i="1"/>
  <c r="G5553" i="1"/>
  <c r="F5553" i="1"/>
  <c r="E5553" i="1"/>
  <c r="D5553" i="1"/>
  <c r="C5553" i="1"/>
  <c r="Z5552" i="1"/>
  <c r="X5552" i="1"/>
  <c r="U5552" i="1"/>
  <c r="S5552" i="1"/>
  <c r="G5552" i="1"/>
  <c r="F5552" i="1"/>
  <c r="E5552" i="1"/>
  <c r="D5552" i="1"/>
  <c r="C5552" i="1"/>
  <c r="Z5551" i="1"/>
  <c r="X5551" i="1"/>
  <c r="U5551" i="1"/>
  <c r="S5551" i="1"/>
  <c r="G5551" i="1"/>
  <c r="F5551" i="1"/>
  <c r="E5551" i="1"/>
  <c r="D5551" i="1"/>
  <c r="C5551" i="1"/>
  <c r="Z5550" i="1"/>
  <c r="X5550" i="1"/>
  <c r="U5550" i="1"/>
  <c r="S5550" i="1"/>
  <c r="G5550" i="1"/>
  <c r="F5550" i="1"/>
  <c r="E5550" i="1"/>
  <c r="D5550" i="1"/>
  <c r="C5550" i="1"/>
  <c r="Z5549" i="1"/>
  <c r="X5549" i="1"/>
  <c r="U5549" i="1"/>
  <c r="S5549" i="1"/>
  <c r="G5549" i="1"/>
  <c r="F5549" i="1"/>
  <c r="E5549" i="1"/>
  <c r="D5549" i="1"/>
  <c r="C5549" i="1"/>
  <c r="Z5548" i="1"/>
  <c r="X5548" i="1"/>
  <c r="U5548" i="1"/>
  <c r="S5548" i="1"/>
  <c r="G5548" i="1"/>
  <c r="F5548" i="1"/>
  <c r="E5548" i="1"/>
  <c r="D5548" i="1"/>
  <c r="C5548" i="1"/>
  <c r="Z5547" i="1"/>
  <c r="X5547" i="1"/>
  <c r="U5547" i="1"/>
  <c r="S5547" i="1"/>
  <c r="G5547" i="1"/>
  <c r="F5547" i="1"/>
  <c r="E5547" i="1"/>
  <c r="D5547" i="1"/>
  <c r="C5547" i="1"/>
  <c r="Z5546" i="1"/>
  <c r="X5546" i="1"/>
  <c r="U5546" i="1"/>
  <c r="S5546" i="1"/>
  <c r="G5546" i="1"/>
  <c r="F5546" i="1"/>
  <c r="E5546" i="1"/>
  <c r="D5546" i="1"/>
  <c r="C5546" i="1"/>
  <c r="Z5545" i="1"/>
  <c r="X5545" i="1"/>
  <c r="U5545" i="1"/>
  <c r="S5545" i="1"/>
  <c r="G5545" i="1"/>
  <c r="F5545" i="1"/>
  <c r="E5545" i="1"/>
  <c r="D5545" i="1"/>
  <c r="C5545" i="1"/>
  <c r="Z5544" i="1"/>
  <c r="X5544" i="1"/>
  <c r="U5544" i="1"/>
  <c r="S5544" i="1"/>
  <c r="G5544" i="1"/>
  <c r="F5544" i="1"/>
  <c r="E5544" i="1"/>
  <c r="D5544" i="1"/>
  <c r="C5544" i="1"/>
  <c r="Z5543" i="1"/>
  <c r="X5543" i="1"/>
  <c r="U5543" i="1"/>
  <c r="S5543" i="1"/>
  <c r="G5543" i="1"/>
  <c r="F5543" i="1"/>
  <c r="E5543" i="1"/>
  <c r="D5543" i="1"/>
  <c r="C5543" i="1"/>
  <c r="Z5542" i="1"/>
  <c r="X5542" i="1"/>
  <c r="U5542" i="1"/>
  <c r="S5542" i="1"/>
  <c r="G5542" i="1"/>
  <c r="F5542" i="1"/>
  <c r="E5542" i="1"/>
  <c r="D5542" i="1"/>
  <c r="C5542" i="1"/>
  <c r="Z5541" i="1"/>
  <c r="X5541" i="1"/>
  <c r="U5541" i="1"/>
  <c r="S5541" i="1"/>
  <c r="G5541" i="1"/>
  <c r="F5541" i="1"/>
  <c r="E5541" i="1"/>
  <c r="D5541" i="1"/>
  <c r="C5541" i="1"/>
  <c r="Z5540" i="1"/>
  <c r="X5540" i="1"/>
  <c r="U5540" i="1"/>
  <c r="S5540" i="1"/>
  <c r="G5540" i="1"/>
  <c r="F5540" i="1"/>
  <c r="E5540" i="1"/>
  <c r="D5540" i="1"/>
  <c r="C5540" i="1"/>
  <c r="Z5539" i="1"/>
  <c r="X5539" i="1"/>
  <c r="U5539" i="1"/>
  <c r="S5539" i="1"/>
  <c r="G5539" i="1"/>
  <c r="F5539" i="1"/>
  <c r="E5539" i="1"/>
  <c r="D5539" i="1"/>
  <c r="C5539" i="1"/>
  <c r="Z5538" i="1"/>
  <c r="X5538" i="1"/>
  <c r="U5538" i="1"/>
  <c r="S5538" i="1"/>
  <c r="G5538" i="1"/>
  <c r="F5538" i="1"/>
  <c r="E5538" i="1"/>
  <c r="D5538" i="1"/>
  <c r="C5538" i="1"/>
  <c r="Z5537" i="1"/>
  <c r="X5537" i="1"/>
  <c r="U5537" i="1"/>
  <c r="S5537" i="1"/>
  <c r="G5537" i="1"/>
  <c r="F5537" i="1"/>
  <c r="E5537" i="1"/>
  <c r="D5537" i="1"/>
  <c r="C5537" i="1"/>
  <c r="Z5536" i="1"/>
  <c r="X5536" i="1"/>
  <c r="U5536" i="1"/>
  <c r="S5536" i="1"/>
  <c r="G5536" i="1"/>
  <c r="F5536" i="1"/>
  <c r="E5536" i="1"/>
  <c r="D5536" i="1"/>
  <c r="C5536" i="1"/>
  <c r="Z5535" i="1"/>
  <c r="X5535" i="1"/>
  <c r="U5535" i="1"/>
  <c r="S5535" i="1"/>
  <c r="G5535" i="1"/>
  <c r="F5535" i="1"/>
  <c r="E5535" i="1"/>
  <c r="D5535" i="1"/>
  <c r="C5535" i="1"/>
  <c r="Z5534" i="1"/>
  <c r="X5534" i="1"/>
  <c r="U5534" i="1"/>
  <c r="S5534" i="1"/>
  <c r="G5534" i="1"/>
  <c r="F5534" i="1"/>
  <c r="E5534" i="1"/>
  <c r="D5534" i="1"/>
  <c r="C5534" i="1"/>
  <c r="Z5533" i="1"/>
  <c r="X5533" i="1"/>
  <c r="U5533" i="1"/>
  <c r="S5533" i="1"/>
  <c r="G5533" i="1"/>
  <c r="F5533" i="1"/>
  <c r="E5533" i="1"/>
  <c r="D5533" i="1"/>
  <c r="C5533" i="1"/>
  <c r="Z5532" i="1"/>
  <c r="X5532" i="1"/>
  <c r="U5532" i="1"/>
  <c r="S5532" i="1"/>
  <c r="G5532" i="1"/>
  <c r="F5532" i="1"/>
  <c r="E5532" i="1"/>
  <c r="D5532" i="1"/>
  <c r="C5532" i="1"/>
  <c r="Z5531" i="1"/>
  <c r="X5531" i="1"/>
  <c r="U5531" i="1"/>
  <c r="S5531" i="1"/>
  <c r="G5531" i="1"/>
  <c r="F5531" i="1"/>
  <c r="E5531" i="1"/>
  <c r="D5531" i="1"/>
  <c r="C5531" i="1"/>
  <c r="Z5530" i="1"/>
  <c r="X5530" i="1"/>
  <c r="U5530" i="1"/>
  <c r="S5530" i="1"/>
  <c r="G5530" i="1"/>
  <c r="F5530" i="1"/>
  <c r="E5530" i="1"/>
  <c r="D5530" i="1"/>
  <c r="C5530" i="1"/>
  <c r="Z5529" i="1"/>
  <c r="X5529" i="1"/>
  <c r="U5529" i="1"/>
  <c r="S5529" i="1"/>
  <c r="G5529" i="1"/>
  <c r="F5529" i="1"/>
  <c r="E5529" i="1"/>
  <c r="D5529" i="1"/>
  <c r="C5529" i="1"/>
  <c r="Z5528" i="1"/>
  <c r="X5528" i="1"/>
  <c r="U5528" i="1"/>
  <c r="S5528" i="1"/>
  <c r="G5528" i="1"/>
  <c r="F5528" i="1"/>
  <c r="E5528" i="1"/>
  <c r="D5528" i="1"/>
  <c r="C5528" i="1"/>
  <c r="Z5527" i="1"/>
  <c r="X5527" i="1"/>
  <c r="U5527" i="1"/>
  <c r="S5527" i="1"/>
  <c r="G5527" i="1"/>
  <c r="F5527" i="1"/>
  <c r="E5527" i="1"/>
  <c r="D5527" i="1"/>
  <c r="C5527" i="1"/>
  <c r="Z5526" i="1"/>
  <c r="X5526" i="1"/>
  <c r="U5526" i="1"/>
  <c r="S5526" i="1"/>
  <c r="G5526" i="1"/>
  <c r="F5526" i="1"/>
  <c r="E5526" i="1"/>
  <c r="D5526" i="1"/>
  <c r="C5526" i="1"/>
  <c r="Z5525" i="1"/>
  <c r="X5525" i="1"/>
  <c r="U5525" i="1"/>
  <c r="S5525" i="1"/>
  <c r="G5525" i="1"/>
  <c r="F5525" i="1"/>
  <c r="E5525" i="1"/>
  <c r="D5525" i="1"/>
  <c r="C5525" i="1"/>
  <c r="Z5524" i="1"/>
  <c r="X5524" i="1"/>
  <c r="U5524" i="1"/>
  <c r="S5524" i="1"/>
  <c r="G5524" i="1"/>
  <c r="F5524" i="1"/>
  <c r="E5524" i="1"/>
  <c r="D5524" i="1"/>
  <c r="C5524" i="1"/>
  <c r="Z5523" i="1"/>
  <c r="X5523" i="1"/>
  <c r="U5523" i="1"/>
  <c r="S5523" i="1"/>
  <c r="G5523" i="1"/>
  <c r="F5523" i="1"/>
  <c r="E5523" i="1"/>
  <c r="D5523" i="1"/>
  <c r="C5523" i="1"/>
  <c r="Z5522" i="1"/>
  <c r="X5522" i="1"/>
  <c r="U5522" i="1"/>
  <c r="S5522" i="1"/>
  <c r="G5522" i="1"/>
  <c r="F5522" i="1"/>
  <c r="E5522" i="1"/>
  <c r="D5522" i="1"/>
  <c r="C5522" i="1"/>
  <c r="Z5521" i="1"/>
  <c r="X5521" i="1"/>
  <c r="U5521" i="1"/>
  <c r="S5521" i="1"/>
  <c r="G5521" i="1"/>
  <c r="F5521" i="1"/>
  <c r="E5521" i="1"/>
  <c r="D5521" i="1"/>
  <c r="C5521" i="1"/>
  <c r="Z5520" i="1"/>
  <c r="X5520" i="1"/>
  <c r="U5520" i="1"/>
  <c r="S5520" i="1"/>
  <c r="G5520" i="1"/>
  <c r="F5520" i="1"/>
  <c r="E5520" i="1"/>
  <c r="D5520" i="1"/>
  <c r="C5520" i="1"/>
  <c r="Z5519" i="1"/>
  <c r="X5519" i="1"/>
  <c r="U5519" i="1"/>
  <c r="S5519" i="1"/>
  <c r="G5519" i="1"/>
  <c r="F5519" i="1"/>
  <c r="E5519" i="1"/>
  <c r="D5519" i="1"/>
  <c r="C5519" i="1"/>
  <c r="Z5518" i="1"/>
  <c r="X5518" i="1"/>
  <c r="U5518" i="1"/>
  <c r="S5518" i="1"/>
  <c r="G5518" i="1"/>
  <c r="F5518" i="1"/>
  <c r="E5518" i="1"/>
  <c r="D5518" i="1"/>
  <c r="C5518" i="1"/>
  <c r="Z5517" i="1"/>
  <c r="X5517" i="1"/>
  <c r="U5517" i="1"/>
  <c r="S5517" i="1"/>
  <c r="G5517" i="1"/>
  <c r="F5517" i="1"/>
  <c r="E5517" i="1"/>
  <c r="D5517" i="1"/>
  <c r="C5517" i="1"/>
  <c r="Z5516" i="1"/>
  <c r="X5516" i="1"/>
  <c r="U5516" i="1"/>
  <c r="S5516" i="1"/>
  <c r="G5516" i="1"/>
  <c r="F5516" i="1"/>
  <c r="E5516" i="1"/>
  <c r="D5516" i="1"/>
  <c r="C5516" i="1"/>
  <c r="Z5515" i="1"/>
  <c r="X5515" i="1"/>
  <c r="U5515" i="1"/>
  <c r="S5515" i="1"/>
  <c r="G5515" i="1"/>
  <c r="F5515" i="1"/>
  <c r="E5515" i="1"/>
  <c r="D5515" i="1"/>
  <c r="C5515" i="1"/>
  <c r="Z5514" i="1"/>
  <c r="X5514" i="1"/>
  <c r="U5514" i="1"/>
  <c r="S5514" i="1"/>
  <c r="G5514" i="1"/>
  <c r="F5514" i="1"/>
  <c r="E5514" i="1"/>
  <c r="D5514" i="1"/>
  <c r="C5514" i="1"/>
  <c r="Z5513" i="1"/>
  <c r="X5513" i="1"/>
  <c r="U5513" i="1"/>
  <c r="S5513" i="1"/>
  <c r="G5513" i="1"/>
  <c r="F5513" i="1"/>
  <c r="E5513" i="1"/>
  <c r="D5513" i="1"/>
  <c r="C5513" i="1"/>
  <c r="Z5512" i="1"/>
  <c r="X5512" i="1"/>
  <c r="U5512" i="1"/>
  <c r="S5512" i="1"/>
  <c r="G5512" i="1"/>
  <c r="F5512" i="1"/>
  <c r="E5512" i="1"/>
  <c r="D5512" i="1"/>
  <c r="C5512" i="1"/>
  <c r="Z5511" i="1"/>
  <c r="X5511" i="1"/>
  <c r="U5511" i="1"/>
  <c r="S5511" i="1"/>
  <c r="G5511" i="1"/>
  <c r="F5511" i="1"/>
  <c r="E5511" i="1"/>
  <c r="D5511" i="1"/>
  <c r="C5511" i="1"/>
  <c r="Z5510" i="1"/>
  <c r="X5510" i="1"/>
  <c r="U5510" i="1"/>
  <c r="S5510" i="1"/>
  <c r="G5510" i="1"/>
  <c r="F5510" i="1"/>
  <c r="E5510" i="1"/>
  <c r="D5510" i="1"/>
  <c r="C5510" i="1"/>
  <c r="Z5509" i="1"/>
  <c r="X5509" i="1"/>
  <c r="U5509" i="1"/>
  <c r="S5509" i="1"/>
  <c r="G5509" i="1"/>
  <c r="F5509" i="1"/>
  <c r="E5509" i="1"/>
  <c r="D5509" i="1"/>
  <c r="C5509" i="1"/>
  <c r="Z5508" i="1"/>
  <c r="X5508" i="1"/>
  <c r="U5508" i="1"/>
  <c r="S5508" i="1"/>
  <c r="G5508" i="1"/>
  <c r="F5508" i="1"/>
  <c r="E5508" i="1"/>
  <c r="D5508" i="1"/>
  <c r="C5508" i="1"/>
  <c r="Z5507" i="1"/>
  <c r="X5507" i="1"/>
  <c r="U5507" i="1"/>
  <c r="S5507" i="1"/>
  <c r="G5507" i="1"/>
  <c r="F5507" i="1"/>
  <c r="E5507" i="1"/>
  <c r="D5507" i="1"/>
  <c r="C5507" i="1"/>
  <c r="Z5506" i="1"/>
  <c r="X5506" i="1"/>
  <c r="U5506" i="1"/>
  <c r="S5506" i="1"/>
  <c r="G5506" i="1"/>
  <c r="F5506" i="1"/>
  <c r="E5506" i="1"/>
  <c r="D5506" i="1"/>
  <c r="C5506" i="1"/>
  <c r="Z5505" i="1"/>
  <c r="X5505" i="1"/>
  <c r="U5505" i="1"/>
  <c r="S5505" i="1"/>
  <c r="G5505" i="1"/>
  <c r="F5505" i="1"/>
  <c r="E5505" i="1"/>
  <c r="D5505" i="1"/>
  <c r="C5505" i="1"/>
  <c r="Z5504" i="1"/>
  <c r="X5504" i="1"/>
  <c r="U5504" i="1"/>
  <c r="S5504" i="1"/>
  <c r="G5504" i="1"/>
  <c r="F5504" i="1"/>
  <c r="E5504" i="1"/>
  <c r="D5504" i="1"/>
  <c r="C5504" i="1"/>
  <c r="Z5503" i="1"/>
  <c r="X5503" i="1"/>
  <c r="U5503" i="1"/>
  <c r="S5503" i="1"/>
  <c r="G5503" i="1"/>
  <c r="F5503" i="1"/>
  <c r="E5503" i="1"/>
  <c r="D5503" i="1"/>
  <c r="C5503" i="1"/>
  <c r="Z5502" i="1"/>
  <c r="X5502" i="1"/>
  <c r="U5502" i="1"/>
  <c r="S5502" i="1"/>
  <c r="G5502" i="1"/>
  <c r="F5502" i="1"/>
  <c r="E5502" i="1"/>
  <c r="D5502" i="1"/>
  <c r="C5502" i="1"/>
  <c r="Z5501" i="1"/>
  <c r="X5501" i="1"/>
  <c r="U5501" i="1"/>
  <c r="S5501" i="1"/>
  <c r="G5501" i="1"/>
  <c r="F5501" i="1"/>
  <c r="E5501" i="1"/>
  <c r="D5501" i="1"/>
  <c r="C5501" i="1"/>
  <c r="Z5500" i="1"/>
  <c r="X5500" i="1"/>
  <c r="U5500" i="1"/>
  <c r="S5500" i="1"/>
  <c r="G5500" i="1"/>
  <c r="F5500" i="1"/>
  <c r="E5500" i="1"/>
  <c r="D5500" i="1"/>
  <c r="C5500" i="1"/>
  <c r="Z5499" i="1"/>
  <c r="X5499" i="1"/>
  <c r="U5499" i="1"/>
  <c r="S5499" i="1"/>
  <c r="G5499" i="1"/>
  <c r="F5499" i="1"/>
  <c r="E5499" i="1"/>
  <c r="D5499" i="1"/>
  <c r="C5499" i="1"/>
  <c r="Z5498" i="1"/>
  <c r="X5498" i="1"/>
  <c r="U5498" i="1"/>
  <c r="S5498" i="1"/>
  <c r="G5498" i="1"/>
  <c r="F5498" i="1"/>
  <c r="E5498" i="1"/>
  <c r="D5498" i="1"/>
  <c r="C5498" i="1"/>
  <c r="Z5497" i="1"/>
  <c r="X5497" i="1"/>
  <c r="U5497" i="1"/>
  <c r="S5497" i="1"/>
  <c r="G5497" i="1"/>
  <c r="F5497" i="1"/>
  <c r="E5497" i="1"/>
  <c r="D5497" i="1"/>
  <c r="C5497" i="1"/>
  <c r="Z5496" i="1"/>
  <c r="X5496" i="1"/>
  <c r="U5496" i="1"/>
  <c r="S5496" i="1"/>
  <c r="G5496" i="1"/>
  <c r="F5496" i="1"/>
  <c r="E5496" i="1"/>
  <c r="D5496" i="1"/>
  <c r="C5496" i="1"/>
  <c r="Z5495" i="1"/>
  <c r="X5495" i="1"/>
  <c r="U5495" i="1"/>
  <c r="S5495" i="1"/>
  <c r="G5495" i="1"/>
  <c r="F5495" i="1"/>
  <c r="E5495" i="1"/>
  <c r="D5495" i="1"/>
  <c r="C5495" i="1"/>
  <c r="Z5494" i="1"/>
  <c r="X5494" i="1"/>
  <c r="U5494" i="1"/>
  <c r="S5494" i="1"/>
  <c r="G5494" i="1"/>
  <c r="F5494" i="1"/>
  <c r="E5494" i="1"/>
  <c r="D5494" i="1"/>
  <c r="C5494" i="1"/>
  <c r="Z5493" i="1"/>
  <c r="X5493" i="1"/>
  <c r="U5493" i="1"/>
  <c r="S5493" i="1"/>
  <c r="G5493" i="1"/>
  <c r="F5493" i="1"/>
  <c r="E5493" i="1"/>
  <c r="D5493" i="1"/>
  <c r="C5493" i="1"/>
  <c r="Z5492" i="1"/>
  <c r="X5492" i="1"/>
  <c r="U5492" i="1"/>
  <c r="S5492" i="1"/>
  <c r="G5492" i="1"/>
  <c r="F5492" i="1"/>
  <c r="E5492" i="1"/>
  <c r="D5492" i="1"/>
  <c r="C5492" i="1"/>
  <c r="Z5491" i="1"/>
  <c r="X5491" i="1"/>
  <c r="U5491" i="1"/>
  <c r="S5491" i="1"/>
  <c r="G5491" i="1"/>
  <c r="F5491" i="1"/>
  <c r="E5491" i="1"/>
  <c r="D5491" i="1"/>
  <c r="C5491" i="1"/>
  <c r="Z5490" i="1"/>
  <c r="X5490" i="1"/>
  <c r="U5490" i="1"/>
  <c r="S5490" i="1"/>
  <c r="G5490" i="1"/>
  <c r="F5490" i="1"/>
  <c r="E5490" i="1"/>
  <c r="D5490" i="1"/>
  <c r="C5490" i="1"/>
  <c r="Z5489" i="1"/>
  <c r="X5489" i="1"/>
  <c r="U5489" i="1"/>
  <c r="S5489" i="1"/>
  <c r="G5489" i="1"/>
  <c r="F5489" i="1"/>
  <c r="E5489" i="1"/>
  <c r="D5489" i="1"/>
  <c r="C5489" i="1"/>
  <c r="Z5488" i="1"/>
  <c r="X5488" i="1"/>
  <c r="U5488" i="1"/>
  <c r="S5488" i="1"/>
  <c r="G5488" i="1"/>
  <c r="F5488" i="1"/>
  <c r="E5488" i="1"/>
  <c r="D5488" i="1"/>
  <c r="C5488" i="1"/>
  <c r="Z5487" i="1"/>
  <c r="X5487" i="1"/>
  <c r="U5487" i="1"/>
  <c r="S5487" i="1"/>
  <c r="G5487" i="1"/>
  <c r="F5487" i="1"/>
  <c r="E5487" i="1"/>
  <c r="D5487" i="1"/>
  <c r="C5487" i="1"/>
  <c r="Z5486" i="1"/>
  <c r="X5486" i="1"/>
  <c r="U5486" i="1"/>
  <c r="S5486" i="1"/>
  <c r="G5486" i="1"/>
  <c r="F5486" i="1"/>
  <c r="E5486" i="1"/>
  <c r="D5486" i="1"/>
  <c r="C5486" i="1"/>
  <c r="Z5485" i="1"/>
  <c r="X5485" i="1"/>
  <c r="U5485" i="1"/>
  <c r="S5485" i="1"/>
  <c r="G5485" i="1"/>
  <c r="F5485" i="1"/>
  <c r="E5485" i="1"/>
  <c r="D5485" i="1"/>
  <c r="C5485" i="1"/>
  <c r="Z5484" i="1"/>
  <c r="X5484" i="1"/>
  <c r="U5484" i="1"/>
  <c r="S5484" i="1"/>
  <c r="G5484" i="1"/>
  <c r="F5484" i="1"/>
  <c r="E5484" i="1"/>
  <c r="D5484" i="1"/>
  <c r="C5484" i="1"/>
  <c r="Z5483" i="1"/>
  <c r="X5483" i="1"/>
  <c r="U5483" i="1"/>
  <c r="S5483" i="1"/>
  <c r="G5483" i="1"/>
  <c r="F5483" i="1"/>
  <c r="E5483" i="1"/>
  <c r="D5483" i="1"/>
  <c r="C5483" i="1"/>
  <c r="Z5482" i="1"/>
  <c r="X5482" i="1"/>
  <c r="U5482" i="1"/>
  <c r="S5482" i="1"/>
  <c r="G5482" i="1"/>
  <c r="F5482" i="1"/>
  <c r="E5482" i="1"/>
  <c r="D5482" i="1"/>
  <c r="C5482" i="1"/>
  <c r="Z5481" i="1"/>
  <c r="X5481" i="1"/>
  <c r="U5481" i="1"/>
  <c r="S5481" i="1"/>
  <c r="G5481" i="1"/>
  <c r="F5481" i="1"/>
  <c r="E5481" i="1"/>
  <c r="D5481" i="1"/>
  <c r="C5481" i="1"/>
  <c r="Z5480" i="1"/>
  <c r="X5480" i="1"/>
  <c r="U5480" i="1"/>
  <c r="S5480" i="1"/>
  <c r="G5480" i="1"/>
  <c r="F5480" i="1"/>
  <c r="E5480" i="1"/>
  <c r="D5480" i="1"/>
  <c r="C5480" i="1"/>
  <c r="Z5479" i="1"/>
  <c r="X5479" i="1"/>
  <c r="U5479" i="1"/>
  <c r="S5479" i="1"/>
  <c r="G5479" i="1"/>
  <c r="F5479" i="1"/>
  <c r="E5479" i="1"/>
  <c r="D5479" i="1"/>
  <c r="C5479" i="1"/>
  <c r="Z5478" i="1"/>
  <c r="X5478" i="1"/>
  <c r="U5478" i="1"/>
  <c r="S5478" i="1"/>
  <c r="G5478" i="1"/>
  <c r="F5478" i="1"/>
  <c r="E5478" i="1"/>
  <c r="D5478" i="1"/>
  <c r="C5478" i="1"/>
  <c r="Z5477" i="1"/>
  <c r="X5477" i="1"/>
  <c r="U5477" i="1"/>
  <c r="S5477" i="1"/>
  <c r="G5477" i="1"/>
  <c r="F5477" i="1"/>
  <c r="E5477" i="1"/>
  <c r="D5477" i="1"/>
  <c r="C5477" i="1"/>
  <c r="Z5476" i="1"/>
  <c r="X5476" i="1"/>
  <c r="U5476" i="1"/>
  <c r="S5476" i="1"/>
  <c r="G5476" i="1"/>
  <c r="F5476" i="1"/>
  <c r="E5476" i="1"/>
  <c r="D5476" i="1"/>
  <c r="C5476" i="1"/>
  <c r="Z5475" i="1"/>
  <c r="X5475" i="1"/>
  <c r="U5475" i="1"/>
  <c r="S5475" i="1"/>
  <c r="G5475" i="1"/>
  <c r="F5475" i="1"/>
  <c r="E5475" i="1"/>
  <c r="D5475" i="1"/>
  <c r="C5475" i="1"/>
  <c r="Z5474" i="1"/>
  <c r="X5474" i="1"/>
  <c r="U5474" i="1"/>
  <c r="S5474" i="1"/>
  <c r="G5474" i="1"/>
  <c r="F5474" i="1"/>
  <c r="E5474" i="1"/>
  <c r="D5474" i="1"/>
  <c r="C5474" i="1"/>
  <c r="Z5473" i="1"/>
  <c r="X5473" i="1"/>
  <c r="U5473" i="1"/>
  <c r="S5473" i="1"/>
  <c r="G5473" i="1"/>
  <c r="F5473" i="1"/>
  <c r="E5473" i="1"/>
  <c r="D5473" i="1"/>
  <c r="C5473" i="1"/>
  <c r="Z5472" i="1"/>
  <c r="X5472" i="1"/>
  <c r="U5472" i="1"/>
  <c r="S5472" i="1"/>
  <c r="G5472" i="1"/>
  <c r="F5472" i="1"/>
  <c r="E5472" i="1"/>
  <c r="D5472" i="1"/>
  <c r="C5472" i="1"/>
  <c r="Z5471" i="1"/>
  <c r="X5471" i="1"/>
  <c r="U5471" i="1"/>
  <c r="S5471" i="1"/>
  <c r="G5471" i="1"/>
  <c r="F5471" i="1"/>
  <c r="E5471" i="1"/>
  <c r="D5471" i="1"/>
  <c r="C5471" i="1"/>
  <c r="Z5470" i="1"/>
  <c r="X5470" i="1"/>
  <c r="U5470" i="1"/>
  <c r="S5470" i="1"/>
  <c r="G5470" i="1"/>
  <c r="F5470" i="1"/>
  <c r="E5470" i="1"/>
  <c r="D5470" i="1"/>
  <c r="C5470" i="1"/>
  <c r="Z5469" i="1"/>
  <c r="X5469" i="1"/>
  <c r="U5469" i="1"/>
  <c r="S5469" i="1"/>
  <c r="G5469" i="1"/>
  <c r="F5469" i="1"/>
  <c r="E5469" i="1"/>
  <c r="D5469" i="1"/>
  <c r="C5469" i="1"/>
  <c r="Z5468" i="1"/>
  <c r="X5468" i="1"/>
  <c r="U5468" i="1"/>
  <c r="S5468" i="1"/>
  <c r="G5468" i="1"/>
  <c r="F5468" i="1"/>
  <c r="E5468" i="1"/>
  <c r="D5468" i="1"/>
  <c r="C5468" i="1"/>
  <c r="Z5467" i="1"/>
  <c r="X5467" i="1"/>
  <c r="U5467" i="1"/>
  <c r="S5467" i="1"/>
  <c r="G5467" i="1"/>
  <c r="F5467" i="1"/>
  <c r="E5467" i="1"/>
  <c r="D5467" i="1"/>
  <c r="C5467" i="1"/>
  <c r="Z5466" i="1"/>
  <c r="X5466" i="1"/>
  <c r="U5466" i="1"/>
  <c r="S5466" i="1"/>
  <c r="G5466" i="1"/>
  <c r="F5466" i="1"/>
  <c r="E5466" i="1"/>
  <c r="D5466" i="1"/>
  <c r="C5466" i="1"/>
  <c r="Z5465" i="1"/>
  <c r="X5465" i="1"/>
  <c r="U5465" i="1"/>
  <c r="S5465" i="1"/>
  <c r="G5465" i="1"/>
  <c r="F5465" i="1"/>
  <c r="E5465" i="1"/>
  <c r="D5465" i="1"/>
  <c r="C5465" i="1"/>
  <c r="Z5464" i="1"/>
  <c r="X5464" i="1"/>
  <c r="U5464" i="1"/>
  <c r="S5464" i="1"/>
  <c r="G5464" i="1"/>
  <c r="F5464" i="1"/>
  <c r="E5464" i="1"/>
  <c r="D5464" i="1"/>
  <c r="C5464" i="1"/>
  <c r="Z5463" i="1"/>
  <c r="X5463" i="1"/>
  <c r="U5463" i="1"/>
  <c r="S5463" i="1"/>
  <c r="G5463" i="1"/>
  <c r="F5463" i="1"/>
  <c r="E5463" i="1"/>
  <c r="D5463" i="1"/>
  <c r="C5463" i="1"/>
  <c r="Z5462" i="1"/>
  <c r="X5462" i="1"/>
  <c r="U5462" i="1"/>
  <c r="S5462" i="1"/>
  <c r="G5462" i="1"/>
  <c r="F5462" i="1"/>
  <c r="E5462" i="1"/>
  <c r="D5462" i="1"/>
  <c r="C5462" i="1"/>
  <c r="Z5461" i="1"/>
  <c r="X5461" i="1"/>
  <c r="U5461" i="1"/>
  <c r="S5461" i="1"/>
  <c r="G5461" i="1"/>
  <c r="F5461" i="1"/>
  <c r="E5461" i="1"/>
  <c r="D5461" i="1"/>
  <c r="C5461" i="1"/>
  <c r="Z5460" i="1"/>
  <c r="X5460" i="1"/>
  <c r="U5460" i="1"/>
  <c r="S5460" i="1"/>
  <c r="G5460" i="1"/>
  <c r="F5460" i="1"/>
  <c r="E5460" i="1"/>
  <c r="D5460" i="1"/>
  <c r="C5460" i="1"/>
  <c r="Z5459" i="1"/>
  <c r="X5459" i="1"/>
  <c r="U5459" i="1"/>
  <c r="S5459" i="1"/>
  <c r="G5459" i="1"/>
  <c r="F5459" i="1"/>
  <c r="E5459" i="1"/>
  <c r="D5459" i="1"/>
  <c r="C5459" i="1"/>
  <c r="Z5458" i="1"/>
  <c r="X5458" i="1"/>
  <c r="U5458" i="1"/>
  <c r="S5458" i="1"/>
  <c r="G5458" i="1"/>
  <c r="F5458" i="1"/>
  <c r="E5458" i="1"/>
  <c r="D5458" i="1"/>
  <c r="C5458" i="1"/>
  <c r="Z5457" i="1"/>
  <c r="X5457" i="1"/>
  <c r="U5457" i="1"/>
  <c r="S5457" i="1"/>
  <c r="G5457" i="1"/>
  <c r="F5457" i="1"/>
  <c r="E5457" i="1"/>
  <c r="D5457" i="1"/>
  <c r="C5457" i="1"/>
  <c r="Z5456" i="1"/>
  <c r="X5456" i="1"/>
  <c r="U5456" i="1"/>
  <c r="S5456" i="1"/>
  <c r="G5456" i="1"/>
  <c r="F5456" i="1"/>
  <c r="E5456" i="1"/>
  <c r="D5456" i="1"/>
  <c r="C5456" i="1"/>
  <c r="Z5455" i="1"/>
  <c r="X5455" i="1"/>
  <c r="U5455" i="1"/>
  <c r="S5455" i="1"/>
  <c r="G5455" i="1"/>
  <c r="F5455" i="1"/>
  <c r="E5455" i="1"/>
  <c r="D5455" i="1"/>
  <c r="C5455" i="1"/>
  <c r="Z5454" i="1"/>
  <c r="X5454" i="1"/>
  <c r="U5454" i="1"/>
  <c r="S5454" i="1"/>
  <c r="G5454" i="1"/>
  <c r="F5454" i="1"/>
  <c r="E5454" i="1"/>
  <c r="D5454" i="1"/>
  <c r="C5454" i="1"/>
  <c r="Z5453" i="1"/>
  <c r="X5453" i="1"/>
  <c r="U5453" i="1"/>
  <c r="S5453" i="1"/>
  <c r="G5453" i="1"/>
  <c r="F5453" i="1"/>
  <c r="E5453" i="1"/>
  <c r="D5453" i="1"/>
  <c r="C5453" i="1"/>
  <c r="Z5452" i="1"/>
  <c r="X5452" i="1"/>
  <c r="U5452" i="1"/>
  <c r="S5452" i="1"/>
  <c r="G5452" i="1"/>
  <c r="F5452" i="1"/>
  <c r="E5452" i="1"/>
  <c r="D5452" i="1"/>
  <c r="C5452" i="1"/>
  <c r="Z5451" i="1"/>
  <c r="X5451" i="1"/>
  <c r="U5451" i="1"/>
  <c r="S5451" i="1"/>
  <c r="G5451" i="1"/>
  <c r="F5451" i="1"/>
  <c r="E5451" i="1"/>
  <c r="D5451" i="1"/>
  <c r="C5451" i="1"/>
  <c r="Z5450" i="1"/>
  <c r="X5450" i="1"/>
  <c r="U5450" i="1"/>
  <c r="S5450" i="1"/>
  <c r="G5450" i="1"/>
  <c r="F5450" i="1"/>
  <c r="E5450" i="1"/>
  <c r="D5450" i="1"/>
  <c r="C5450" i="1"/>
  <c r="Z5449" i="1"/>
  <c r="X5449" i="1"/>
  <c r="U5449" i="1"/>
  <c r="S5449" i="1"/>
  <c r="G5449" i="1"/>
  <c r="F5449" i="1"/>
  <c r="E5449" i="1"/>
  <c r="D5449" i="1"/>
  <c r="C5449" i="1"/>
  <c r="Z5448" i="1"/>
  <c r="X5448" i="1"/>
  <c r="U5448" i="1"/>
  <c r="S5448" i="1"/>
  <c r="G5448" i="1"/>
  <c r="F5448" i="1"/>
  <c r="E5448" i="1"/>
  <c r="D5448" i="1"/>
  <c r="C5448" i="1"/>
  <c r="Z5447" i="1"/>
  <c r="X5447" i="1"/>
  <c r="U5447" i="1"/>
  <c r="S5447" i="1"/>
  <c r="G5447" i="1"/>
  <c r="F5447" i="1"/>
  <c r="E5447" i="1"/>
  <c r="D5447" i="1"/>
  <c r="C5447" i="1"/>
  <c r="Z5446" i="1"/>
  <c r="X5446" i="1"/>
  <c r="U5446" i="1"/>
  <c r="S5446" i="1"/>
  <c r="G5446" i="1"/>
  <c r="F5446" i="1"/>
  <c r="E5446" i="1"/>
  <c r="D5446" i="1"/>
  <c r="C5446" i="1"/>
  <c r="Z5445" i="1"/>
  <c r="X5445" i="1"/>
  <c r="U5445" i="1"/>
  <c r="S5445" i="1"/>
  <c r="G5445" i="1"/>
  <c r="F5445" i="1"/>
  <c r="E5445" i="1"/>
  <c r="D5445" i="1"/>
  <c r="C5445" i="1"/>
  <c r="Z5444" i="1"/>
  <c r="X5444" i="1"/>
  <c r="U5444" i="1"/>
  <c r="S5444" i="1"/>
  <c r="G5444" i="1"/>
  <c r="F5444" i="1"/>
  <c r="E5444" i="1"/>
  <c r="D5444" i="1"/>
  <c r="C5444" i="1"/>
  <c r="Z5443" i="1"/>
  <c r="X5443" i="1"/>
  <c r="U5443" i="1"/>
  <c r="S5443" i="1"/>
  <c r="G5443" i="1"/>
  <c r="F5443" i="1"/>
  <c r="E5443" i="1"/>
  <c r="D5443" i="1"/>
  <c r="C5443" i="1"/>
  <c r="Z5442" i="1"/>
  <c r="X5442" i="1"/>
  <c r="U5442" i="1"/>
  <c r="S5442" i="1"/>
  <c r="G5442" i="1"/>
  <c r="F5442" i="1"/>
  <c r="E5442" i="1"/>
  <c r="D5442" i="1"/>
  <c r="C5442" i="1"/>
  <c r="Z5441" i="1"/>
  <c r="X5441" i="1"/>
  <c r="U5441" i="1"/>
  <c r="S5441" i="1"/>
  <c r="G5441" i="1"/>
  <c r="F5441" i="1"/>
  <c r="E5441" i="1"/>
  <c r="D5441" i="1"/>
  <c r="C5441" i="1"/>
  <c r="Z5440" i="1"/>
  <c r="X5440" i="1"/>
  <c r="U5440" i="1"/>
  <c r="S5440" i="1"/>
  <c r="G5440" i="1"/>
  <c r="F5440" i="1"/>
  <c r="E5440" i="1"/>
  <c r="D5440" i="1"/>
  <c r="C5440" i="1"/>
  <c r="Z5439" i="1"/>
  <c r="X5439" i="1"/>
  <c r="U5439" i="1"/>
  <c r="S5439" i="1"/>
  <c r="G5439" i="1"/>
  <c r="F5439" i="1"/>
  <c r="E5439" i="1"/>
  <c r="D5439" i="1"/>
  <c r="C5439" i="1"/>
  <c r="Z5438" i="1"/>
  <c r="X5438" i="1"/>
  <c r="U5438" i="1"/>
  <c r="S5438" i="1"/>
  <c r="G5438" i="1"/>
  <c r="F5438" i="1"/>
  <c r="E5438" i="1"/>
  <c r="D5438" i="1"/>
  <c r="C5438" i="1"/>
  <c r="Z5437" i="1"/>
  <c r="X5437" i="1"/>
  <c r="U5437" i="1"/>
  <c r="S5437" i="1"/>
  <c r="G5437" i="1"/>
  <c r="F5437" i="1"/>
  <c r="E5437" i="1"/>
  <c r="D5437" i="1"/>
  <c r="C5437" i="1"/>
  <c r="Z5436" i="1"/>
  <c r="X5436" i="1"/>
  <c r="U5436" i="1"/>
  <c r="S5436" i="1"/>
  <c r="G5436" i="1"/>
  <c r="F5436" i="1"/>
  <c r="E5436" i="1"/>
  <c r="D5436" i="1"/>
  <c r="C5436" i="1"/>
  <c r="Z5435" i="1"/>
  <c r="X5435" i="1"/>
  <c r="U5435" i="1"/>
  <c r="S5435" i="1"/>
  <c r="G5435" i="1"/>
  <c r="F5435" i="1"/>
  <c r="E5435" i="1"/>
  <c r="D5435" i="1"/>
  <c r="C5435" i="1"/>
  <c r="Z5434" i="1"/>
  <c r="X5434" i="1"/>
  <c r="U5434" i="1"/>
  <c r="S5434" i="1"/>
  <c r="G5434" i="1"/>
  <c r="F5434" i="1"/>
  <c r="E5434" i="1"/>
  <c r="D5434" i="1"/>
  <c r="C5434" i="1"/>
  <c r="Z5433" i="1"/>
  <c r="X5433" i="1"/>
  <c r="U5433" i="1"/>
  <c r="S5433" i="1"/>
  <c r="G5433" i="1"/>
  <c r="F5433" i="1"/>
  <c r="E5433" i="1"/>
  <c r="D5433" i="1"/>
  <c r="C5433" i="1"/>
  <c r="Z5432" i="1"/>
  <c r="X5432" i="1"/>
  <c r="U5432" i="1"/>
  <c r="S5432" i="1"/>
  <c r="G5432" i="1"/>
  <c r="F5432" i="1"/>
  <c r="E5432" i="1"/>
  <c r="D5432" i="1"/>
  <c r="C5432" i="1"/>
  <c r="Z5431" i="1"/>
  <c r="X5431" i="1"/>
  <c r="U5431" i="1"/>
  <c r="S5431" i="1"/>
  <c r="G5431" i="1"/>
  <c r="F5431" i="1"/>
  <c r="E5431" i="1"/>
  <c r="D5431" i="1"/>
  <c r="C5431" i="1"/>
  <c r="Z5430" i="1"/>
  <c r="X5430" i="1"/>
  <c r="U5430" i="1"/>
  <c r="S5430" i="1"/>
  <c r="G5430" i="1"/>
  <c r="F5430" i="1"/>
  <c r="E5430" i="1"/>
  <c r="D5430" i="1"/>
  <c r="C5430" i="1"/>
  <c r="Z5429" i="1"/>
  <c r="X5429" i="1"/>
  <c r="U5429" i="1"/>
  <c r="S5429" i="1"/>
  <c r="G5429" i="1"/>
  <c r="F5429" i="1"/>
  <c r="E5429" i="1"/>
  <c r="D5429" i="1"/>
  <c r="C5429" i="1"/>
  <c r="Z5428" i="1"/>
  <c r="X5428" i="1"/>
  <c r="U5428" i="1"/>
  <c r="S5428" i="1"/>
  <c r="G5428" i="1"/>
  <c r="F5428" i="1"/>
  <c r="E5428" i="1"/>
  <c r="D5428" i="1"/>
  <c r="C5428" i="1"/>
  <c r="Z5427" i="1"/>
  <c r="X5427" i="1"/>
  <c r="U5427" i="1"/>
  <c r="S5427" i="1"/>
  <c r="G5427" i="1"/>
  <c r="F5427" i="1"/>
  <c r="E5427" i="1"/>
  <c r="D5427" i="1"/>
  <c r="C5427" i="1"/>
  <c r="Z5426" i="1"/>
  <c r="X5426" i="1"/>
  <c r="U5426" i="1"/>
  <c r="S5426" i="1"/>
  <c r="G5426" i="1"/>
  <c r="F5426" i="1"/>
  <c r="E5426" i="1"/>
  <c r="D5426" i="1"/>
  <c r="C5426" i="1"/>
  <c r="Z5425" i="1"/>
  <c r="X5425" i="1"/>
  <c r="U5425" i="1"/>
  <c r="S5425" i="1"/>
  <c r="G5425" i="1"/>
  <c r="F5425" i="1"/>
  <c r="E5425" i="1"/>
  <c r="D5425" i="1"/>
  <c r="C5425" i="1"/>
  <c r="Z5424" i="1"/>
  <c r="X5424" i="1"/>
  <c r="U5424" i="1"/>
  <c r="S5424" i="1"/>
  <c r="G5424" i="1"/>
  <c r="F5424" i="1"/>
  <c r="E5424" i="1"/>
  <c r="D5424" i="1"/>
  <c r="C5424" i="1"/>
  <c r="Z5423" i="1"/>
  <c r="X5423" i="1"/>
  <c r="U5423" i="1"/>
  <c r="S5423" i="1"/>
  <c r="G5423" i="1"/>
  <c r="F5423" i="1"/>
  <c r="E5423" i="1"/>
  <c r="D5423" i="1"/>
  <c r="C5423" i="1"/>
  <c r="Z5422" i="1"/>
  <c r="X5422" i="1"/>
  <c r="U5422" i="1"/>
  <c r="S5422" i="1"/>
  <c r="G5422" i="1"/>
  <c r="F5422" i="1"/>
  <c r="E5422" i="1"/>
  <c r="D5422" i="1"/>
  <c r="C5422" i="1"/>
  <c r="Z5421" i="1"/>
  <c r="X5421" i="1"/>
  <c r="U5421" i="1"/>
  <c r="S5421" i="1"/>
  <c r="G5421" i="1"/>
  <c r="F5421" i="1"/>
  <c r="E5421" i="1"/>
  <c r="D5421" i="1"/>
  <c r="C5421" i="1"/>
  <c r="Z5420" i="1"/>
  <c r="X5420" i="1"/>
  <c r="U5420" i="1"/>
  <c r="S5420" i="1"/>
  <c r="G5420" i="1"/>
  <c r="F5420" i="1"/>
  <c r="E5420" i="1"/>
  <c r="D5420" i="1"/>
  <c r="C5420" i="1"/>
  <c r="Z5419" i="1"/>
  <c r="X5419" i="1"/>
  <c r="U5419" i="1"/>
  <c r="S5419" i="1"/>
  <c r="G5419" i="1"/>
  <c r="F5419" i="1"/>
  <c r="E5419" i="1"/>
  <c r="D5419" i="1"/>
  <c r="C5419" i="1"/>
  <c r="Z5418" i="1"/>
  <c r="X5418" i="1"/>
  <c r="U5418" i="1"/>
  <c r="S5418" i="1"/>
  <c r="G5418" i="1"/>
  <c r="F5418" i="1"/>
  <c r="E5418" i="1"/>
  <c r="D5418" i="1"/>
  <c r="C5418" i="1"/>
  <c r="Z5417" i="1"/>
  <c r="X5417" i="1"/>
  <c r="U5417" i="1"/>
  <c r="S5417" i="1"/>
  <c r="G5417" i="1"/>
  <c r="F5417" i="1"/>
  <c r="E5417" i="1"/>
  <c r="D5417" i="1"/>
  <c r="C5417" i="1"/>
  <c r="Z5416" i="1"/>
  <c r="X5416" i="1"/>
  <c r="U5416" i="1"/>
  <c r="S5416" i="1"/>
  <c r="G5416" i="1"/>
  <c r="F5416" i="1"/>
  <c r="E5416" i="1"/>
  <c r="D5416" i="1"/>
  <c r="C5416" i="1"/>
  <c r="Z5415" i="1"/>
  <c r="X5415" i="1"/>
  <c r="U5415" i="1"/>
  <c r="S5415" i="1"/>
  <c r="G5415" i="1"/>
  <c r="F5415" i="1"/>
  <c r="E5415" i="1"/>
  <c r="D5415" i="1"/>
  <c r="C5415" i="1"/>
  <c r="Z5414" i="1"/>
  <c r="X5414" i="1"/>
  <c r="U5414" i="1"/>
  <c r="S5414" i="1"/>
  <c r="G5414" i="1"/>
  <c r="F5414" i="1"/>
  <c r="E5414" i="1"/>
  <c r="D5414" i="1"/>
  <c r="C5414" i="1"/>
  <c r="Z5413" i="1"/>
  <c r="X5413" i="1"/>
  <c r="U5413" i="1"/>
  <c r="S5413" i="1"/>
  <c r="G5413" i="1"/>
  <c r="F5413" i="1"/>
  <c r="E5413" i="1"/>
  <c r="D5413" i="1"/>
  <c r="C5413" i="1"/>
  <c r="Z5412" i="1"/>
  <c r="X5412" i="1"/>
  <c r="U5412" i="1"/>
  <c r="S5412" i="1"/>
  <c r="G5412" i="1"/>
  <c r="F5412" i="1"/>
  <c r="E5412" i="1"/>
  <c r="D5412" i="1"/>
  <c r="C5412" i="1"/>
  <c r="Z5411" i="1"/>
  <c r="X5411" i="1"/>
  <c r="U5411" i="1"/>
  <c r="S5411" i="1"/>
  <c r="G5411" i="1"/>
  <c r="F5411" i="1"/>
  <c r="E5411" i="1"/>
  <c r="D5411" i="1"/>
  <c r="C5411" i="1"/>
  <c r="Z5410" i="1"/>
  <c r="X5410" i="1"/>
  <c r="U5410" i="1"/>
  <c r="S5410" i="1"/>
  <c r="G5410" i="1"/>
  <c r="F5410" i="1"/>
  <c r="E5410" i="1"/>
  <c r="D5410" i="1"/>
  <c r="C5410" i="1"/>
  <c r="Z5409" i="1"/>
  <c r="X5409" i="1"/>
  <c r="U5409" i="1"/>
  <c r="S5409" i="1"/>
  <c r="G5409" i="1"/>
  <c r="F5409" i="1"/>
  <c r="E5409" i="1"/>
  <c r="D5409" i="1"/>
  <c r="C5409" i="1"/>
  <c r="Z5408" i="1"/>
  <c r="X5408" i="1"/>
  <c r="U5408" i="1"/>
  <c r="S5408" i="1"/>
  <c r="G5408" i="1"/>
  <c r="F5408" i="1"/>
  <c r="E5408" i="1"/>
  <c r="D5408" i="1"/>
  <c r="C5408" i="1"/>
  <c r="Z5407" i="1"/>
  <c r="X5407" i="1"/>
  <c r="U5407" i="1"/>
  <c r="S5407" i="1"/>
  <c r="G5407" i="1"/>
  <c r="F5407" i="1"/>
  <c r="E5407" i="1"/>
  <c r="D5407" i="1"/>
  <c r="C5407" i="1"/>
  <c r="Z5406" i="1"/>
  <c r="X5406" i="1"/>
  <c r="U5406" i="1"/>
  <c r="S5406" i="1"/>
  <c r="G5406" i="1"/>
  <c r="F5406" i="1"/>
  <c r="E5406" i="1"/>
  <c r="D5406" i="1"/>
  <c r="C5406" i="1"/>
  <c r="Z5405" i="1"/>
  <c r="X5405" i="1"/>
  <c r="U5405" i="1"/>
  <c r="S5405" i="1"/>
  <c r="G5405" i="1"/>
  <c r="F5405" i="1"/>
  <c r="E5405" i="1"/>
  <c r="D5405" i="1"/>
  <c r="C5405" i="1"/>
  <c r="Z5404" i="1"/>
  <c r="X5404" i="1"/>
  <c r="U5404" i="1"/>
  <c r="S5404" i="1"/>
  <c r="G5404" i="1"/>
  <c r="F5404" i="1"/>
  <c r="E5404" i="1"/>
  <c r="D5404" i="1"/>
  <c r="C5404" i="1"/>
  <c r="Z5403" i="1"/>
  <c r="X5403" i="1"/>
  <c r="U5403" i="1"/>
  <c r="S5403" i="1"/>
  <c r="G5403" i="1"/>
  <c r="F5403" i="1"/>
  <c r="E5403" i="1"/>
  <c r="D5403" i="1"/>
  <c r="C5403" i="1"/>
  <c r="Z5402" i="1"/>
  <c r="X5402" i="1"/>
  <c r="U5402" i="1"/>
  <c r="S5402" i="1"/>
  <c r="G5402" i="1"/>
  <c r="F5402" i="1"/>
  <c r="E5402" i="1"/>
  <c r="D5402" i="1"/>
  <c r="C5402" i="1"/>
  <c r="Z5401" i="1"/>
  <c r="X5401" i="1"/>
  <c r="U5401" i="1"/>
  <c r="S5401" i="1"/>
  <c r="G5401" i="1"/>
  <c r="F5401" i="1"/>
  <c r="E5401" i="1"/>
  <c r="D5401" i="1"/>
  <c r="C5401" i="1"/>
  <c r="Z5400" i="1"/>
  <c r="X5400" i="1"/>
  <c r="U5400" i="1"/>
  <c r="S5400" i="1"/>
  <c r="G5400" i="1"/>
  <c r="F5400" i="1"/>
  <c r="E5400" i="1"/>
  <c r="D5400" i="1"/>
  <c r="C5400" i="1"/>
  <c r="Z5399" i="1"/>
  <c r="X5399" i="1"/>
  <c r="U5399" i="1"/>
  <c r="S5399" i="1"/>
  <c r="G5399" i="1"/>
  <c r="F5399" i="1"/>
  <c r="E5399" i="1"/>
  <c r="D5399" i="1"/>
  <c r="C5399" i="1"/>
  <c r="Z5398" i="1"/>
  <c r="X5398" i="1"/>
  <c r="U5398" i="1"/>
  <c r="S5398" i="1"/>
  <c r="G5398" i="1"/>
  <c r="F5398" i="1"/>
  <c r="E5398" i="1"/>
  <c r="D5398" i="1"/>
  <c r="C5398" i="1"/>
  <c r="Z5397" i="1"/>
  <c r="X5397" i="1"/>
  <c r="U5397" i="1"/>
  <c r="S5397" i="1"/>
  <c r="G5397" i="1"/>
  <c r="F5397" i="1"/>
  <c r="E5397" i="1"/>
  <c r="D5397" i="1"/>
  <c r="C5397" i="1"/>
  <c r="Z5396" i="1"/>
  <c r="X5396" i="1"/>
  <c r="U5396" i="1"/>
  <c r="S5396" i="1"/>
  <c r="G5396" i="1"/>
  <c r="F5396" i="1"/>
  <c r="E5396" i="1"/>
  <c r="D5396" i="1"/>
  <c r="C5396" i="1"/>
  <c r="Z5395" i="1"/>
  <c r="X5395" i="1"/>
  <c r="U5395" i="1"/>
  <c r="S5395" i="1"/>
  <c r="G5395" i="1"/>
  <c r="F5395" i="1"/>
  <c r="E5395" i="1"/>
  <c r="D5395" i="1"/>
  <c r="C5395" i="1"/>
  <c r="Z5394" i="1"/>
  <c r="X5394" i="1"/>
  <c r="U5394" i="1"/>
  <c r="S5394" i="1"/>
  <c r="G5394" i="1"/>
  <c r="F5394" i="1"/>
  <c r="E5394" i="1"/>
  <c r="D5394" i="1"/>
  <c r="C5394" i="1"/>
  <c r="Z5393" i="1"/>
  <c r="X5393" i="1"/>
  <c r="U5393" i="1"/>
  <c r="S5393" i="1"/>
  <c r="G5393" i="1"/>
  <c r="F5393" i="1"/>
  <c r="E5393" i="1"/>
  <c r="D5393" i="1"/>
  <c r="C5393" i="1"/>
  <c r="Z5392" i="1"/>
  <c r="X5392" i="1"/>
  <c r="U5392" i="1"/>
  <c r="S5392" i="1"/>
  <c r="G5392" i="1"/>
  <c r="F5392" i="1"/>
  <c r="E5392" i="1"/>
  <c r="D5392" i="1"/>
  <c r="C5392" i="1"/>
  <c r="Z5391" i="1"/>
  <c r="X5391" i="1"/>
  <c r="U5391" i="1"/>
  <c r="S5391" i="1"/>
  <c r="G5391" i="1"/>
  <c r="F5391" i="1"/>
  <c r="E5391" i="1"/>
  <c r="D5391" i="1"/>
  <c r="C5391" i="1"/>
  <c r="Z5390" i="1"/>
  <c r="X5390" i="1"/>
  <c r="U5390" i="1"/>
  <c r="S5390" i="1"/>
  <c r="G5390" i="1"/>
  <c r="F5390" i="1"/>
  <c r="E5390" i="1"/>
  <c r="D5390" i="1"/>
  <c r="C5390" i="1"/>
  <c r="Z5389" i="1"/>
  <c r="X5389" i="1"/>
  <c r="U5389" i="1"/>
  <c r="S5389" i="1"/>
  <c r="G5389" i="1"/>
  <c r="F5389" i="1"/>
  <c r="E5389" i="1"/>
  <c r="D5389" i="1"/>
  <c r="C5389" i="1"/>
  <c r="Z5388" i="1"/>
  <c r="X5388" i="1"/>
  <c r="U5388" i="1"/>
  <c r="S5388" i="1"/>
  <c r="G5388" i="1"/>
  <c r="F5388" i="1"/>
  <c r="E5388" i="1"/>
  <c r="D5388" i="1"/>
  <c r="C5388" i="1"/>
  <c r="Z5387" i="1"/>
  <c r="X5387" i="1"/>
  <c r="U5387" i="1"/>
  <c r="S5387" i="1"/>
  <c r="G5387" i="1"/>
  <c r="F5387" i="1"/>
  <c r="E5387" i="1"/>
  <c r="D5387" i="1"/>
  <c r="C5387" i="1"/>
  <c r="Z5386" i="1"/>
  <c r="X5386" i="1"/>
  <c r="U5386" i="1"/>
  <c r="S5386" i="1"/>
  <c r="G5386" i="1"/>
  <c r="F5386" i="1"/>
  <c r="E5386" i="1"/>
  <c r="D5386" i="1"/>
  <c r="C5386" i="1"/>
  <c r="Z5385" i="1"/>
  <c r="X5385" i="1"/>
  <c r="U5385" i="1"/>
  <c r="S5385" i="1"/>
  <c r="G5385" i="1"/>
  <c r="F5385" i="1"/>
  <c r="E5385" i="1"/>
  <c r="D5385" i="1"/>
  <c r="C5385" i="1"/>
  <c r="Z5384" i="1"/>
  <c r="X5384" i="1"/>
  <c r="U5384" i="1"/>
  <c r="S5384" i="1"/>
  <c r="G5384" i="1"/>
  <c r="F5384" i="1"/>
  <c r="E5384" i="1"/>
  <c r="D5384" i="1"/>
  <c r="C5384" i="1"/>
  <c r="Z5383" i="1"/>
  <c r="X5383" i="1"/>
  <c r="U5383" i="1"/>
  <c r="S5383" i="1"/>
  <c r="G5383" i="1"/>
  <c r="F5383" i="1"/>
  <c r="E5383" i="1"/>
  <c r="D5383" i="1"/>
  <c r="C5383" i="1"/>
  <c r="Z5382" i="1"/>
  <c r="X5382" i="1"/>
  <c r="U5382" i="1"/>
  <c r="S5382" i="1"/>
  <c r="G5382" i="1"/>
  <c r="F5382" i="1"/>
  <c r="E5382" i="1"/>
  <c r="D5382" i="1"/>
  <c r="C5382" i="1"/>
  <c r="Z5381" i="1"/>
  <c r="X5381" i="1"/>
  <c r="U5381" i="1"/>
  <c r="S5381" i="1"/>
  <c r="G5381" i="1"/>
  <c r="F5381" i="1"/>
  <c r="E5381" i="1"/>
  <c r="D5381" i="1"/>
  <c r="C5381" i="1"/>
  <c r="Z5380" i="1"/>
  <c r="X5380" i="1"/>
  <c r="U5380" i="1"/>
  <c r="S5380" i="1"/>
  <c r="G5380" i="1"/>
  <c r="F5380" i="1"/>
  <c r="E5380" i="1"/>
  <c r="D5380" i="1"/>
  <c r="C5380" i="1"/>
  <c r="Z5379" i="1"/>
  <c r="X5379" i="1"/>
  <c r="U5379" i="1"/>
  <c r="S5379" i="1"/>
  <c r="G5379" i="1"/>
  <c r="F5379" i="1"/>
  <c r="E5379" i="1"/>
  <c r="D5379" i="1"/>
  <c r="C5379" i="1"/>
  <c r="Z5378" i="1"/>
  <c r="X5378" i="1"/>
  <c r="U5378" i="1"/>
  <c r="S5378" i="1"/>
  <c r="G5378" i="1"/>
  <c r="F5378" i="1"/>
  <c r="E5378" i="1"/>
  <c r="D5378" i="1"/>
  <c r="C5378" i="1"/>
  <c r="Z5377" i="1"/>
  <c r="X5377" i="1"/>
  <c r="U5377" i="1"/>
  <c r="S5377" i="1"/>
  <c r="G5377" i="1"/>
  <c r="F5377" i="1"/>
  <c r="E5377" i="1"/>
  <c r="D5377" i="1"/>
  <c r="C5377" i="1"/>
  <c r="Z5376" i="1"/>
  <c r="X5376" i="1"/>
  <c r="U5376" i="1"/>
  <c r="S5376" i="1"/>
  <c r="G5376" i="1"/>
  <c r="F5376" i="1"/>
  <c r="E5376" i="1"/>
  <c r="D5376" i="1"/>
  <c r="C5376" i="1"/>
  <c r="Z5375" i="1"/>
  <c r="X5375" i="1"/>
  <c r="U5375" i="1"/>
  <c r="S5375" i="1"/>
  <c r="G5375" i="1"/>
  <c r="F5375" i="1"/>
  <c r="E5375" i="1"/>
  <c r="D5375" i="1"/>
  <c r="C5375" i="1"/>
  <c r="Z5374" i="1"/>
  <c r="X5374" i="1"/>
  <c r="U5374" i="1"/>
  <c r="S5374" i="1"/>
  <c r="G5374" i="1"/>
  <c r="F5374" i="1"/>
  <c r="E5374" i="1"/>
  <c r="D5374" i="1"/>
  <c r="C5374" i="1"/>
  <c r="Z5373" i="1"/>
  <c r="X5373" i="1"/>
  <c r="U5373" i="1"/>
  <c r="S5373" i="1"/>
  <c r="G5373" i="1"/>
  <c r="F5373" i="1"/>
  <c r="E5373" i="1"/>
  <c r="D5373" i="1"/>
  <c r="C5373" i="1"/>
  <c r="Z5372" i="1"/>
  <c r="X5372" i="1"/>
  <c r="U5372" i="1"/>
  <c r="S5372" i="1"/>
  <c r="G5372" i="1"/>
  <c r="F5372" i="1"/>
  <c r="E5372" i="1"/>
  <c r="D5372" i="1"/>
  <c r="C5372" i="1"/>
  <c r="Z5371" i="1"/>
  <c r="X5371" i="1"/>
  <c r="U5371" i="1"/>
  <c r="S5371" i="1"/>
  <c r="G5371" i="1"/>
  <c r="F5371" i="1"/>
  <c r="E5371" i="1"/>
  <c r="D5371" i="1"/>
  <c r="C5371" i="1"/>
  <c r="Z5370" i="1"/>
  <c r="X5370" i="1"/>
  <c r="U5370" i="1"/>
  <c r="S5370" i="1"/>
  <c r="G5370" i="1"/>
  <c r="F5370" i="1"/>
  <c r="E5370" i="1"/>
  <c r="D5370" i="1"/>
  <c r="C5370" i="1"/>
  <c r="Z5369" i="1"/>
  <c r="X5369" i="1"/>
  <c r="U5369" i="1"/>
  <c r="S5369" i="1"/>
  <c r="G5369" i="1"/>
  <c r="F5369" i="1"/>
  <c r="E5369" i="1"/>
  <c r="D5369" i="1"/>
  <c r="C5369" i="1"/>
  <c r="Z5368" i="1"/>
  <c r="X5368" i="1"/>
  <c r="U5368" i="1"/>
  <c r="S5368" i="1"/>
  <c r="G5368" i="1"/>
  <c r="F5368" i="1"/>
  <c r="E5368" i="1"/>
  <c r="D5368" i="1"/>
  <c r="C5368" i="1"/>
  <c r="Z5367" i="1"/>
  <c r="X5367" i="1"/>
  <c r="U5367" i="1"/>
  <c r="S5367" i="1"/>
  <c r="G5367" i="1"/>
  <c r="F5367" i="1"/>
  <c r="E5367" i="1"/>
  <c r="D5367" i="1"/>
  <c r="C5367" i="1"/>
  <c r="Z5366" i="1"/>
  <c r="X5366" i="1"/>
  <c r="U5366" i="1"/>
  <c r="S5366" i="1"/>
  <c r="G5366" i="1"/>
  <c r="F5366" i="1"/>
  <c r="E5366" i="1"/>
  <c r="D5366" i="1"/>
  <c r="C5366" i="1"/>
  <c r="Z5365" i="1"/>
  <c r="X5365" i="1"/>
  <c r="U5365" i="1"/>
  <c r="S5365" i="1"/>
  <c r="G5365" i="1"/>
  <c r="F5365" i="1"/>
  <c r="E5365" i="1"/>
  <c r="D5365" i="1"/>
  <c r="C5365" i="1"/>
  <c r="Z5364" i="1"/>
  <c r="X5364" i="1"/>
  <c r="U5364" i="1"/>
  <c r="S5364" i="1"/>
  <c r="G5364" i="1"/>
  <c r="F5364" i="1"/>
  <c r="E5364" i="1"/>
  <c r="D5364" i="1"/>
  <c r="C5364" i="1"/>
  <c r="Z5363" i="1"/>
  <c r="X5363" i="1"/>
  <c r="U5363" i="1"/>
  <c r="S5363" i="1"/>
  <c r="G5363" i="1"/>
  <c r="F5363" i="1"/>
  <c r="E5363" i="1"/>
  <c r="D5363" i="1"/>
  <c r="C5363" i="1"/>
  <c r="Z5362" i="1"/>
  <c r="X5362" i="1"/>
  <c r="U5362" i="1"/>
  <c r="S5362" i="1"/>
  <c r="G5362" i="1"/>
  <c r="F5362" i="1"/>
  <c r="E5362" i="1"/>
  <c r="D5362" i="1"/>
  <c r="C5362" i="1"/>
  <c r="Z5361" i="1"/>
  <c r="X5361" i="1"/>
  <c r="U5361" i="1"/>
  <c r="S5361" i="1"/>
  <c r="G5361" i="1"/>
  <c r="F5361" i="1"/>
  <c r="E5361" i="1"/>
  <c r="D5361" i="1"/>
  <c r="C5361" i="1"/>
  <c r="Z5360" i="1"/>
  <c r="X5360" i="1"/>
  <c r="U5360" i="1"/>
  <c r="S5360" i="1"/>
  <c r="G5360" i="1"/>
  <c r="F5360" i="1"/>
  <c r="E5360" i="1"/>
  <c r="D5360" i="1"/>
  <c r="C5360" i="1"/>
  <c r="Z5359" i="1"/>
  <c r="X5359" i="1"/>
  <c r="U5359" i="1"/>
  <c r="S5359" i="1"/>
  <c r="G5359" i="1"/>
  <c r="F5359" i="1"/>
  <c r="E5359" i="1"/>
  <c r="D5359" i="1"/>
  <c r="C5359" i="1"/>
  <c r="Z5358" i="1"/>
  <c r="X5358" i="1"/>
  <c r="U5358" i="1"/>
  <c r="S5358" i="1"/>
  <c r="G5358" i="1"/>
  <c r="F5358" i="1"/>
  <c r="E5358" i="1"/>
  <c r="D5358" i="1"/>
  <c r="C5358" i="1"/>
  <c r="Z5357" i="1"/>
  <c r="X5357" i="1"/>
  <c r="U5357" i="1"/>
  <c r="S5357" i="1"/>
  <c r="G5357" i="1"/>
  <c r="F5357" i="1"/>
  <c r="E5357" i="1"/>
  <c r="D5357" i="1"/>
  <c r="C5357" i="1"/>
  <c r="Z5356" i="1"/>
  <c r="X5356" i="1"/>
  <c r="U5356" i="1"/>
  <c r="S5356" i="1"/>
  <c r="G5356" i="1"/>
  <c r="F5356" i="1"/>
  <c r="E5356" i="1"/>
  <c r="D5356" i="1"/>
  <c r="C5356" i="1"/>
  <c r="Z5355" i="1"/>
  <c r="X5355" i="1"/>
  <c r="U5355" i="1"/>
  <c r="S5355" i="1"/>
  <c r="G5355" i="1"/>
  <c r="F5355" i="1"/>
  <c r="E5355" i="1"/>
  <c r="D5355" i="1"/>
  <c r="C5355" i="1"/>
  <c r="Z5354" i="1"/>
  <c r="X5354" i="1"/>
  <c r="U5354" i="1"/>
  <c r="S5354" i="1"/>
  <c r="G5354" i="1"/>
  <c r="F5354" i="1"/>
  <c r="E5354" i="1"/>
  <c r="D5354" i="1"/>
  <c r="C5354" i="1"/>
  <c r="Z5353" i="1"/>
  <c r="X5353" i="1"/>
  <c r="U5353" i="1"/>
  <c r="S5353" i="1"/>
  <c r="G5353" i="1"/>
  <c r="F5353" i="1"/>
  <c r="E5353" i="1"/>
  <c r="D5353" i="1"/>
  <c r="C5353" i="1"/>
  <c r="Z5352" i="1"/>
  <c r="X5352" i="1"/>
  <c r="U5352" i="1"/>
  <c r="S5352" i="1"/>
  <c r="G5352" i="1"/>
  <c r="F5352" i="1"/>
  <c r="E5352" i="1"/>
  <c r="D5352" i="1"/>
  <c r="C5352" i="1"/>
  <c r="Z5351" i="1"/>
  <c r="X5351" i="1"/>
  <c r="U5351" i="1"/>
  <c r="S5351" i="1"/>
  <c r="G5351" i="1"/>
  <c r="F5351" i="1"/>
  <c r="E5351" i="1"/>
  <c r="D5351" i="1"/>
  <c r="C5351" i="1"/>
  <c r="Z5350" i="1"/>
  <c r="X5350" i="1"/>
  <c r="U5350" i="1"/>
  <c r="S5350" i="1"/>
  <c r="G5350" i="1"/>
  <c r="F5350" i="1"/>
  <c r="E5350" i="1"/>
  <c r="D5350" i="1"/>
  <c r="C5350" i="1"/>
  <c r="Z5349" i="1"/>
  <c r="X5349" i="1"/>
  <c r="U5349" i="1"/>
  <c r="S5349" i="1"/>
  <c r="G5349" i="1"/>
  <c r="F5349" i="1"/>
  <c r="E5349" i="1"/>
  <c r="D5349" i="1"/>
  <c r="C5349" i="1"/>
  <c r="Z5348" i="1"/>
  <c r="X5348" i="1"/>
  <c r="U5348" i="1"/>
  <c r="S5348" i="1"/>
  <c r="G5348" i="1"/>
  <c r="F5348" i="1"/>
  <c r="E5348" i="1"/>
  <c r="D5348" i="1"/>
  <c r="C5348" i="1"/>
  <c r="Z5347" i="1"/>
  <c r="X5347" i="1"/>
  <c r="U5347" i="1"/>
  <c r="S5347" i="1"/>
  <c r="G5347" i="1"/>
  <c r="F5347" i="1"/>
  <c r="E5347" i="1"/>
  <c r="D5347" i="1"/>
  <c r="C5347" i="1"/>
  <c r="Z5346" i="1"/>
  <c r="X5346" i="1"/>
  <c r="U5346" i="1"/>
  <c r="S5346" i="1"/>
  <c r="G5346" i="1"/>
  <c r="F5346" i="1"/>
  <c r="E5346" i="1"/>
  <c r="D5346" i="1"/>
  <c r="C5346" i="1"/>
  <c r="Z5345" i="1"/>
  <c r="X5345" i="1"/>
  <c r="U5345" i="1"/>
  <c r="S5345" i="1"/>
  <c r="G5345" i="1"/>
  <c r="F5345" i="1"/>
  <c r="E5345" i="1"/>
  <c r="D5345" i="1"/>
  <c r="C5345" i="1"/>
  <c r="Z5344" i="1"/>
  <c r="X5344" i="1"/>
  <c r="U5344" i="1"/>
  <c r="S5344" i="1"/>
  <c r="G5344" i="1"/>
  <c r="F5344" i="1"/>
  <c r="E5344" i="1"/>
  <c r="D5344" i="1"/>
  <c r="C5344" i="1"/>
  <c r="Z5343" i="1"/>
  <c r="X5343" i="1"/>
  <c r="U5343" i="1"/>
  <c r="S5343" i="1"/>
  <c r="G5343" i="1"/>
  <c r="F5343" i="1"/>
  <c r="E5343" i="1"/>
  <c r="D5343" i="1"/>
  <c r="C5343" i="1"/>
  <c r="Z5342" i="1"/>
  <c r="X5342" i="1"/>
  <c r="U5342" i="1"/>
  <c r="S5342" i="1"/>
  <c r="G5342" i="1"/>
  <c r="F5342" i="1"/>
  <c r="E5342" i="1"/>
  <c r="D5342" i="1"/>
  <c r="C5342" i="1"/>
  <c r="Z5341" i="1"/>
  <c r="X5341" i="1"/>
  <c r="U5341" i="1"/>
  <c r="S5341" i="1"/>
  <c r="G5341" i="1"/>
  <c r="F5341" i="1"/>
  <c r="E5341" i="1"/>
  <c r="D5341" i="1"/>
  <c r="C5341" i="1"/>
  <c r="Z5340" i="1"/>
  <c r="X5340" i="1"/>
  <c r="U5340" i="1"/>
  <c r="S5340" i="1"/>
  <c r="G5340" i="1"/>
  <c r="F5340" i="1"/>
  <c r="E5340" i="1"/>
  <c r="D5340" i="1"/>
  <c r="C5340" i="1"/>
  <c r="Z5339" i="1"/>
  <c r="X5339" i="1"/>
  <c r="U5339" i="1"/>
  <c r="S5339" i="1"/>
  <c r="G5339" i="1"/>
  <c r="F5339" i="1"/>
  <c r="E5339" i="1"/>
  <c r="D5339" i="1"/>
  <c r="C5339" i="1"/>
  <c r="Z5338" i="1"/>
  <c r="X5338" i="1"/>
  <c r="U5338" i="1"/>
  <c r="S5338" i="1"/>
  <c r="G5338" i="1"/>
  <c r="F5338" i="1"/>
  <c r="E5338" i="1"/>
  <c r="D5338" i="1"/>
  <c r="C5338" i="1"/>
  <c r="Z5337" i="1"/>
  <c r="X5337" i="1"/>
  <c r="U5337" i="1"/>
  <c r="S5337" i="1"/>
  <c r="G5337" i="1"/>
  <c r="F5337" i="1"/>
  <c r="E5337" i="1"/>
  <c r="D5337" i="1"/>
  <c r="C5337" i="1"/>
  <c r="Z5336" i="1"/>
  <c r="X5336" i="1"/>
  <c r="U5336" i="1"/>
  <c r="S5336" i="1"/>
  <c r="G5336" i="1"/>
  <c r="F5336" i="1"/>
  <c r="E5336" i="1"/>
  <c r="D5336" i="1"/>
  <c r="C5336" i="1"/>
  <c r="Z5335" i="1"/>
  <c r="X5335" i="1"/>
  <c r="U5335" i="1"/>
  <c r="S5335" i="1"/>
  <c r="G5335" i="1"/>
  <c r="F5335" i="1"/>
  <c r="E5335" i="1"/>
  <c r="D5335" i="1"/>
  <c r="C5335" i="1"/>
  <c r="Z5334" i="1"/>
  <c r="X5334" i="1"/>
  <c r="U5334" i="1"/>
  <c r="S5334" i="1"/>
  <c r="G5334" i="1"/>
  <c r="F5334" i="1"/>
  <c r="E5334" i="1"/>
  <c r="D5334" i="1"/>
  <c r="C5334" i="1"/>
  <c r="Z5333" i="1"/>
  <c r="X5333" i="1"/>
  <c r="U5333" i="1"/>
  <c r="S5333" i="1"/>
  <c r="G5333" i="1"/>
  <c r="F5333" i="1"/>
  <c r="E5333" i="1"/>
  <c r="D5333" i="1"/>
  <c r="C5333" i="1"/>
  <c r="Z5332" i="1"/>
  <c r="X5332" i="1"/>
  <c r="U5332" i="1"/>
  <c r="S5332" i="1"/>
  <c r="G5332" i="1"/>
  <c r="F5332" i="1"/>
  <c r="E5332" i="1"/>
  <c r="D5332" i="1"/>
  <c r="C5332" i="1"/>
  <c r="Z5331" i="1"/>
  <c r="X5331" i="1"/>
  <c r="U5331" i="1"/>
  <c r="S5331" i="1"/>
  <c r="G5331" i="1"/>
  <c r="F5331" i="1"/>
  <c r="E5331" i="1"/>
  <c r="D5331" i="1"/>
  <c r="C5331" i="1"/>
  <c r="Z5330" i="1"/>
  <c r="X5330" i="1"/>
  <c r="U5330" i="1"/>
  <c r="S5330" i="1"/>
  <c r="G5330" i="1"/>
  <c r="F5330" i="1"/>
  <c r="E5330" i="1"/>
  <c r="D5330" i="1"/>
  <c r="C5330" i="1"/>
  <c r="Z5329" i="1"/>
  <c r="X5329" i="1"/>
  <c r="U5329" i="1"/>
  <c r="S5329" i="1"/>
  <c r="G5329" i="1"/>
  <c r="F5329" i="1"/>
  <c r="E5329" i="1"/>
  <c r="D5329" i="1"/>
  <c r="C5329" i="1"/>
  <c r="Z5328" i="1"/>
  <c r="X5328" i="1"/>
  <c r="U5328" i="1"/>
  <c r="S5328" i="1"/>
  <c r="G5328" i="1"/>
  <c r="F5328" i="1"/>
  <c r="E5328" i="1"/>
  <c r="D5328" i="1"/>
  <c r="C5328" i="1"/>
  <c r="Z5327" i="1"/>
  <c r="X5327" i="1"/>
  <c r="U5327" i="1"/>
  <c r="S5327" i="1"/>
  <c r="G5327" i="1"/>
  <c r="F5327" i="1"/>
  <c r="E5327" i="1"/>
  <c r="D5327" i="1"/>
  <c r="C5327" i="1"/>
  <c r="Z5326" i="1"/>
  <c r="X5326" i="1"/>
  <c r="U5326" i="1"/>
  <c r="S5326" i="1"/>
  <c r="G5326" i="1"/>
  <c r="F5326" i="1"/>
  <c r="E5326" i="1"/>
  <c r="D5326" i="1"/>
  <c r="C5326" i="1"/>
  <c r="Z5325" i="1"/>
  <c r="X5325" i="1"/>
  <c r="U5325" i="1"/>
  <c r="S5325" i="1"/>
  <c r="G5325" i="1"/>
  <c r="F5325" i="1"/>
  <c r="E5325" i="1"/>
  <c r="D5325" i="1"/>
  <c r="C5325" i="1"/>
  <c r="Z5324" i="1"/>
  <c r="X5324" i="1"/>
  <c r="U5324" i="1"/>
  <c r="S5324" i="1"/>
  <c r="G5324" i="1"/>
  <c r="F5324" i="1"/>
  <c r="E5324" i="1"/>
  <c r="D5324" i="1"/>
  <c r="C5324" i="1"/>
  <c r="Z5323" i="1"/>
  <c r="X5323" i="1"/>
  <c r="U5323" i="1"/>
  <c r="S5323" i="1"/>
  <c r="G5323" i="1"/>
  <c r="F5323" i="1"/>
  <c r="E5323" i="1"/>
  <c r="D5323" i="1"/>
  <c r="C5323" i="1"/>
  <c r="Z5322" i="1"/>
  <c r="X5322" i="1"/>
  <c r="U5322" i="1"/>
  <c r="S5322" i="1"/>
  <c r="G5322" i="1"/>
  <c r="F5322" i="1"/>
  <c r="E5322" i="1"/>
  <c r="D5322" i="1"/>
  <c r="C5322" i="1"/>
  <c r="Z5321" i="1"/>
  <c r="X5321" i="1"/>
  <c r="U5321" i="1"/>
  <c r="S5321" i="1"/>
  <c r="G5321" i="1"/>
  <c r="F5321" i="1"/>
  <c r="E5321" i="1"/>
  <c r="D5321" i="1"/>
  <c r="C5321" i="1"/>
  <c r="Z5320" i="1"/>
  <c r="X5320" i="1"/>
  <c r="U5320" i="1"/>
  <c r="S5320" i="1"/>
  <c r="G5320" i="1"/>
  <c r="F5320" i="1"/>
  <c r="E5320" i="1"/>
  <c r="D5320" i="1"/>
  <c r="C5320" i="1"/>
  <c r="Z5319" i="1"/>
  <c r="X5319" i="1"/>
  <c r="U5319" i="1"/>
  <c r="S5319" i="1"/>
  <c r="G5319" i="1"/>
  <c r="F5319" i="1"/>
  <c r="E5319" i="1"/>
  <c r="D5319" i="1"/>
  <c r="C5319" i="1"/>
  <c r="Z5318" i="1"/>
  <c r="X5318" i="1"/>
  <c r="U5318" i="1"/>
  <c r="S5318" i="1"/>
  <c r="G5318" i="1"/>
  <c r="F5318" i="1"/>
  <c r="E5318" i="1"/>
  <c r="D5318" i="1"/>
  <c r="C5318" i="1"/>
  <c r="Z5317" i="1"/>
  <c r="X5317" i="1"/>
  <c r="U5317" i="1"/>
  <c r="S5317" i="1"/>
  <c r="G5317" i="1"/>
  <c r="F5317" i="1"/>
  <c r="E5317" i="1"/>
  <c r="D5317" i="1"/>
  <c r="C5317" i="1"/>
  <c r="Z5316" i="1"/>
  <c r="X5316" i="1"/>
  <c r="U5316" i="1"/>
  <c r="S5316" i="1"/>
  <c r="G5316" i="1"/>
  <c r="F5316" i="1"/>
  <c r="E5316" i="1"/>
  <c r="D5316" i="1"/>
  <c r="C5316" i="1"/>
  <c r="Z5315" i="1"/>
  <c r="X5315" i="1"/>
  <c r="U5315" i="1"/>
  <c r="S5315" i="1"/>
  <c r="G5315" i="1"/>
  <c r="F5315" i="1"/>
  <c r="E5315" i="1"/>
  <c r="D5315" i="1"/>
  <c r="C5315" i="1"/>
  <c r="Z5314" i="1"/>
  <c r="X5314" i="1"/>
  <c r="U5314" i="1"/>
  <c r="S5314" i="1"/>
  <c r="G5314" i="1"/>
  <c r="F5314" i="1"/>
  <c r="E5314" i="1"/>
  <c r="D5314" i="1"/>
  <c r="C5314" i="1"/>
  <c r="Z5313" i="1"/>
  <c r="X5313" i="1"/>
  <c r="U5313" i="1"/>
  <c r="S5313" i="1"/>
  <c r="G5313" i="1"/>
  <c r="F5313" i="1"/>
  <c r="E5313" i="1"/>
  <c r="D5313" i="1"/>
  <c r="C5313" i="1"/>
  <c r="Z5312" i="1"/>
  <c r="X5312" i="1"/>
  <c r="U5312" i="1"/>
  <c r="S5312" i="1"/>
  <c r="G5312" i="1"/>
  <c r="F5312" i="1"/>
  <c r="E5312" i="1"/>
  <c r="D5312" i="1"/>
  <c r="C5312" i="1"/>
  <c r="Z5311" i="1"/>
  <c r="X5311" i="1"/>
  <c r="U5311" i="1"/>
  <c r="S5311" i="1"/>
  <c r="G5311" i="1"/>
  <c r="F5311" i="1"/>
  <c r="E5311" i="1"/>
  <c r="D5311" i="1"/>
  <c r="C5311" i="1"/>
  <c r="Z5310" i="1"/>
  <c r="X5310" i="1"/>
  <c r="U5310" i="1"/>
  <c r="S5310" i="1"/>
  <c r="G5310" i="1"/>
  <c r="F5310" i="1"/>
  <c r="E5310" i="1"/>
  <c r="D5310" i="1"/>
  <c r="C5310" i="1"/>
  <c r="Z5309" i="1"/>
  <c r="X5309" i="1"/>
  <c r="U5309" i="1"/>
  <c r="S5309" i="1"/>
  <c r="G5309" i="1"/>
  <c r="F5309" i="1"/>
  <c r="E5309" i="1"/>
  <c r="D5309" i="1"/>
  <c r="C5309" i="1"/>
  <c r="Z5308" i="1"/>
  <c r="X5308" i="1"/>
  <c r="U5308" i="1"/>
  <c r="S5308" i="1"/>
  <c r="G5308" i="1"/>
  <c r="F5308" i="1"/>
  <c r="E5308" i="1"/>
  <c r="D5308" i="1"/>
  <c r="C5308" i="1"/>
  <c r="Z5307" i="1"/>
  <c r="X5307" i="1"/>
  <c r="U5307" i="1"/>
  <c r="S5307" i="1"/>
  <c r="G5307" i="1"/>
  <c r="F5307" i="1"/>
  <c r="E5307" i="1"/>
  <c r="D5307" i="1"/>
  <c r="C5307" i="1"/>
  <c r="Z5306" i="1"/>
  <c r="X5306" i="1"/>
  <c r="U5306" i="1"/>
  <c r="S5306" i="1"/>
  <c r="G5306" i="1"/>
  <c r="F5306" i="1"/>
  <c r="E5306" i="1"/>
  <c r="D5306" i="1"/>
  <c r="C5306" i="1"/>
  <c r="Z5305" i="1"/>
  <c r="X5305" i="1"/>
  <c r="U5305" i="1"/>
  <c r="S5305" i="1"/>
  <c r="G5305" i="1"/>
  <c r="F5305" i="1"/>
  <c r="E5305" i="1"/>
  <c r="D5305" i="1"/>
  <c r="C5305" i="1"/>
  <c r="Z5304" i="1"/>
  <c r="X5304" i="1"/>
  <c r="U5304" i="1"/>
  <c r="S5304" i="1"/>
  <c r="G5304" i="1"/>
  <c r="F5304" i="1"/>
  <c r="E5304" i="1"/>
  <c r="D5304" i="1"/>
  <c r="C5304" i="1"/>
  <c r="Z5303" i="1"/>
  <c r="X5303" i="1"/>
  <c r="U5303" i="1"/>
  <c r="S5303" i="1"/>
  <c r="G5303" i="1"/>
  <c r="F5303" i="1"/>
  <c r="E5303" i="1"/>
  <c r="D5303" i="1"/>
  <c r="C5303" i="1"/>
  <c r="Z5302" i="1"/>
  <c r="X5302" i="1"/>
  <c r="U5302" i="1"/>
  <c r="S5302" i="1"/>
  <c r="G5302" i="1"/>
  <c r="F5302" i="1"/>
  <c r="E5302" i="1"/>
  <c r="D5302" i="1"/>
  <c r="C5302" i="1"/>
  <c r="Z5301" i="1"/>
  <c r="X5301" i="1"/>
  <c r="U5301" i="1"/>
  <c r="S5301" i="1"/>
  <c r="G5301" i="1"/>
  <c r="F5301" i="1"/>
  <c r="E5301" i="1"/>
  <c r="D5301" i="1"/>
  <c r="C5301" i="1"/>
  <c r="Z5300" i="1"/>
  <c r="X5300" i="1"/>
  <c r="U5300" i="1"/>
  <c r="S5300" i="1"/>
  <c r="G5300" i="1"/>
  <c r="F5300" i="1"/>
  <c r="E5300" i="1"/>
  <c r="D5300" i="1"/>
  <c r="C5300" i="1"/>
  <c r="Z5299" i="1"/>
  <c r="X5299" i="1"/>
  <c r="U5299" i="1"/>
  <c r="S5299" i="1"/>
  <c r="G5299" i="1"/>
  <c r="F5299" i="1"/>
  <c r="E5299" i="1"/>
  <c r="D5299" i="1"/>
  <c r="C5299" i="1"/>
  <c r="Z5298" i="1"/>
  <c r="X5298" i="1"/>
  <c r="U5298" i="1"/>
  <c r="S5298" i="1"/>
  <c r="G5298" i="1"/>
  <c r="F5298" i="1"/>
  <c r="E5298" i="1"/>
  <c r="D5298" i="1"/>
  <c r="C5298" i="1"/>
  <c r="Z5297" i="1"/>
  <c r="X5297" i="1"/>
  <c r="U5297" i="1"/>
  <c r="S5297" i="1"/>
  <c r="G5297" i="1"/>
  <c r="F5297" i="1"/>
  <c r="E5297" i="1"/>
  <c r="D5297" i="1"/>
  <c r="C5297" i="1"/>
  <c r="Z5296" i="1"/>
  <c r="X5296" i="1"/>
  <c r="U5296" i="1"/>
  <c r="S5296" i="1"/>
  <c r="G5296" i="1"/>
  <c r="F5296" i="1"/>
  <c r="E5296" i="1"/>
  <c r="D5296" i="1"/>
  <c r="C5296" i="1"/>
  <c r="Z5295" i="1"/>
  <c r="X5295" i="1"/>
  <c r="U5295" i="1"/>
  <c r="S5295" i="1"/>
  <c r="G5295" i="1"/>
  <c r="F5295" i="1"/>
  <c r="E5295" i="1"/>
  <c r="D5295" i="1"/>
  <c r="C5295" i="1"/>
  <c r="Z5294" i="1"/>
  <c r="X5294" i="1"/>
  <c r="U5294" i="1"/>
  <c r="S5294" i="1"/>
  <c r="G5294" i="1"/>
  <c r="F5294" i="1"/>
  <c r="E5294" i="1"/>
  <c r="D5294" i="1"/>
  <c r="C5294" i="1"/>
  <c r="Z5293" i="1"/>
  <c r="X5293" i="1"/>
  <c r="U5293" i="1"/>
  <c r="S5293" i="1"/>
  <c r="G5293" i="1"/>
  <c r="F5293" i="1"/>
  <c r="E5293" i="1"/>
  <c r="D5293" i="1"/>
  <c r="C5293" i="1"/>
  <c r="Z5292" i="1"/>
  <c r="X5292" i="1"/>
  <c r="U5292" i="1"/>
  <c r="S5292" i="1"/>
  <c r="G5292" i="1"/>
  <c r="F5292" i="1"/>
  <c r="E5292" i="1"/>
  <c r="D5292" i="1"/>
  <c r="C5292" i="1"/>
  <c r="Z5291" i="1"/>
  <c r="X5291" i="1"/>
  <c r="U5291" i="1"/>
  <c r="S5291" i="1"/>
  <c r="G5291" i="1"/>
  <c r="F5291" i="1"/>
  <c r="E5291" i="1"/>
  <c r="D5291" i="1"/>
  <c r="C5291" i="1"/>
  <c r="Z5290" i="1"/>
  <c r="X5290" i="1"/>
  <c r="U5290" i="1"/>
  <c r="S5290" i="1"/>
  <c r="G5290" i="1"/>
  <c r="F5290" i="1"/>
  <c r="E5290" i="1"/>
  <c r="D5290" i="1"/>
  <c r="C5290" i="1"/>
  <c r="Z5289" i="1"/>
  <c r="X5289" i="1"/>
  <c r="U5289" i="1"/>
  <c r="S5289" i="1"/>
  <c r="G5289" i="1"/>
  <c r="F5289" i="1"/>
  <c r="E5289" i="1"/>
  <c r="D5289" i="1"/>
  <c r="C5289" i="1"/>
  <c r="Z5288" i="1"/>
  <c r="X5288" i="1"/>
  <c r="U5288" i="1"/>
  <c r="S5288" i="1"/>
  <c r="G5288" i="1"/>
  <c r="F5288" i="1"/>
  <c r="E5288" i="1"/>
  <c r="D5288" i="1"/>
  <c r="C5288" i="1"/>
  <c r="Z5287" i="1"/>
  <c r="X5287" i="1"/>
  <c r="U5287" i="1"/>
  <c r="S5287" i="1"/>
  <c r="G5287" i="1"/>
  <c r="F5287" i="1"/>
  <c r="E5287" i="1"/>
  <c r="D5287" i="1"/>
  <c r="C5287" i="1"/>
  <c r="Z5286" i="1"/>
  <c r="X5286" i="1"/>
  <c r="U5286" i="1"/>
  <c r="S5286" i="1"/>
  <c r="G5286" i="1"/>
  <c r="F5286" i="1"/>
  <c r="E5286" i="1"/>
  <c r="D5286" i="1"/>
  <c r="C5286" i="1"/>
  <c r="Z5285" i="1"/>
  <c r="X5285" i="1"/>
  <c r="U5285" i="1"/>
  <c r="S5285" i="1"/>
  <c r="G5285" i="1"/>
  <c r="F5285" i="1"/>
  <c r="E5285" i="1"/>
  <c r="D5285" i="1"/>
  <c r="C5285" i="1"/>
  <c r="Z5284" i="1"/>
  <c r="X5284" i="1"/>
  <c r="U5284" i="1"/>
  <c r="S5284" i="1"/>
  <c r="G5284" i="1"/>
  <c r="F5284" i="1"/>
  <c r="E5284" i="1"/>
  <c r="D5284" i="1"/>
  <c r="C5284" i="1"/>
  <c r="Z5283" i="1"/>
  <c r="X5283" i="1"/>
  <c r="U5283" i="1"/>
  <c r="S5283" i="1"/>
  <c r="G5283" i="1"/>
  <c r="F5283" i="1"/>
  <c r="E5283" i="1"/>
  <c r="D5283" i="1"/>
  <c r="C5283" i="1"/>
  <c r="Z5282" i="1"/>
  <c r="X5282" i="1"/>
  <c r="U5282" i="1"/>
  <c r="S5282" i="1"/>
  <c r="G5282" i="1"/>
  <c r="F5282" i="1"/>
  <c r="E5282" i="1"/>
  <c r="D5282" i="1"/>
  <c r="C5282" i="1"/>
  <c r="Z5281" i="1"/>
  <c r="X5281" i="1"/>
  <c r="U5281" i="1"/>
  <c r="S5281" i="1"/>
  <c r="G5281" i="1"/>
  <c r="F5281" i="1"/>
  <c r="E5281" i="1"/>
  <c r="D5281" i="1"/>
  <c r="C5281" i="1"/>
  <c r="Z5280" i="1"/>
  <c r="X5280" i="1"/>
  <c r="U5280" i="1"/>
  <c r="S5280" i="1"/>
  <c r="G5280" i="1"/>
  <c r="F5280" i="1"/>
  <c r="E5280" i="1"/>
  <c r="D5280" i="1"/>
  <c r="C5280" i="1"/>
  <c r="Z5279" i="1"/>
  <c r="X5279" i="1"/>
  <c r="U5279" i="1"/>
  <c r="S5279" i="1"/>
  <c r="G5279" i="1"/>
  <c r="F5279" i="1"/>
  <c r="E5279" i="1"/>
  <c r="D5279" i="1"/>
  <c r="C5279" i="1"/>
  <c r="Z5278" i="1"/>
  <c r="X5278" i="1"/>
  <c r="U5278" i="1"/>
  <c r="S5278" i="1"/>
  <c r="G5278" i="1"/>
  <c r="F5278" i="1"/>
  <c r="E5278" i="1"/>
  <c r="D5278" i="1"/>
  <c r="C5278" i="1"/>
  <c r="Z5277" i="1"/>
  <c r="X5277" i="1"/>
  <c r="U5277" i="1"/>
  <c r="S5277" i="1"/>
  <c r="G5277" i="1"/>
  <c r="F5277" i="1"/>
  <c r="E5277" i="1"/>
  <c r="D5277" i="1"/>
  <c r="C5277" i="1"/>
  <c r="Z5276" i="1"/>
  <c r="X5276" i="1"/>
  <c r="U5276" i="1"/>
  <c r="S5276" i="1"/>
  <c r="G5276" i="1"/>
  <c r="F5276" i="1"/>
  <c r="E5276" i="1"/>
  <c r="D5276" i="1"/>
  <c r="C5276" i="1"/>
  <c r="Z5275" i="1"/>
  <c r="X5275" i="1"/>
  <c r="U5275" i="1"/>
  <c r="S5275" i="1"/>
  <c r="G5275" i="1"/>
  <c r="F5275" i="1"/>
  <c r="E5275" i="1"/>
  <c r="D5275" i="1"/>
  <c r="C5275" i="1"/>
  <c r="Z5274" i="1"/>
  <c r="X5274" i="1"/>
  <c r="U5274" i="1"/>
  <c r="S5274" i="1"/>
  <c r="G5274" i="1"/>
  <c r="F5274" i="1"/>
  <c r="E5274" i="1"/>
  <c r="D5274" i="1"/>
  <c r="C5274" i="1"/>
  <c r="Z5273" i="1"/>
  <c r="X5273" i="1"/>
  <c r="U5273" i="1"/>
  <c r="S5273" i="1"/>
  <c r="G5273" i="1"/>
  <c r="F5273" i="1"/>
  <c r="E5273" i="1"/>
  <c r="D5273" i="1"/>
  <c r="C5273" i="1"/>
  <c r="Z5272" i="1"/>
  <c r="X5272" i="1"/>
  <c r="U5272" i="1"/>
  <c r="S5272" i="1"/>
  <c r="G5272" i="1"/>
  <c r="F5272" i="1"/>
  <c r="E5272" i="1"/>
  <c r="D5272" i="1"/>
  <c r="C5272" i="1"/>
  <c r="Z5271" i="1"/>
  <c r="X5271" i="1"/>
  <c r="U5271" i="1"/>
  <c r="S5271" i="1"/>
  <c r="G5271" i="1"/>
  <c r="F5271" i="1"/>
  <c r="E5271" i="1"/>
  <c r="D5271" i="1"/>
  <c r="C5271" i="1"/>
  <c r="Z5270" i="1"/>
  <c r="X5270" i="1"/>
  <c r="U5270" i="1"/>
  <c r="S5270" i="1"/>
  <c r="G5270" i="1"/>
  <c r="F5270" i="1"/>
  <c r="E5270" i="1"/>
  <c r="D5270" i="1"/>
  <c r="C5270" i="1"/>
  <c r="Z5269" i="1"/>
  <c r="X5269" i="1"/>
  <c r="U5269" i="1"/>
  <c r="S5269" i="1"/>
  <c r="G5269" i="1"/>
  <c r="F5269" i="1"/>
  <c r="E5269" i="1"/>
  <c r="D5269" i="1"/>
  <c r="C5269" i="1"/>
  <c r="Z5268" i="1"/>
  <c r="X5268" i="1"/>
  <c r="U5268" i="1"/>
  <c r="S5268" i="1"/>
  <c r="G5268" i="1"/>
  <c r="F5268" i="1"/>
  <c r="E5268" i="1"/>
  <c r="D5268" i="1"/>
  <c r="C5268" i="1"/>
  <c r="Z5267" i="1"/>
  <c r="X5267" i="1"/>
  <c r="U5267" i="1"/>
  <c r="S5267" i="1"/>
  <c r="G5267" i="1"/>
  <c r="F5267" i="1"/>
  <c r="E5267" i="1"/>
  <c r="D5267" i="1"/>
  <c r="C5267" i="1"/>
  <c r="Z5266" i="1"/>
  <c r="X5266" i="1"/>
  <c r="U5266" i="1"/>
  <c r="S5266" i="1"/>
  <c r="G5266" i="1"/>
  <c r="F5266" i="1"/>
  <c r="E5266" i="1"/>
  <c r="D5266" i="1"/>
  <c r="C5266" i="1"/>
  <c r="Z5265" i="1"/>
  <c r="X5265" i="1"/>
  <c r="U5265" i="1"/>
  <c r="S5265" i="1"/>
  <c r="G5265" i="1"/>
  <c r="F5265" i="1"/>
  <c r="E5265" i="1"/>
  <c r="D5265" i="1"/>
  <c r="C5265" i="1"/>
  <c r="Z5264" i="1"/>
  <c r="X5264" i="1"/>
  <c r="U5264" i="1"/>
  <c r="S5264" i="1"/>
  <c r="G5264" i="1"/>
  <c r="F5264" i="1"/>
  <c r="E5264" i="1"/>
  <c r="D5264" i="1"/>
  <c r="C5264" i="1"/>
  <c r="Z5263" i="1"/>
  <c r="X5263" i="1"/>
  <c r="U5263" i="1"/>
  <c r="S5263" i="1"/>
  <c r="G5263" i="1"/>
  <c r="F5263" i="1"/>
  <c r="E5263" i="1"/>
  <c r="D5263" i="1"/>
  <c r="C5263" i="1"/>
  <c r="Z5262" i="1"/>
  <c r="X5262" i="1"/>
  <c r="U5262" i="1"/>
  <c r="S5262" i="1"/>
  <c r="G5262" i="1"/>
  <c r="F5262" i="1"/>
  <c r="E5262" i="1"/>
  <c r="D5262" i="1"/>
  <c r="C5262" i="1"/>
  <c r="Z5261" i="1"/>
  <c r="X5261" i="1"/>
  <c r="U5261" i="1"/>
  <c r="S5261" i="1"/>
  <c r="G5261" i="1"/>
  <c r="F5261" i="1"/>
  <c r="E5261" i="1"/>
  <c r="D5261" i="1"/>
  <c r="C5261" i="1"/>
  <c r="Z5260" i="1"/>
  <c r="X5260" i="1"/>
  <c r="U5260" i="1"/>
  <c r="S5260" i="1"/>
  <c r="G5260" i="1"/>
  <c r="F5260" i="1"/>
  <c r="E5260" i="1"/>
  <c r="D5260" i="1"/>
  <c r="C5260" i="1"/>
  <c r="Z5259" i="1"/>
  <c r="X5259" i="1"/>
  <c r="U5259" i="1"/>
  <c r="S5259" i="1"/>
  <c r="G5259" i="1"/>
  <c r="F5259" i="1"/>
  <c r="E5259" i="1"/>
  <c r="D5259" i="1"/>
  <c r="C5259" i="1"/>
  <c r="Z5258" i="1"/>
  <c r="X5258" i="1"/>
  <c r="U5258" i="1"/>
  <c r="S5258" i="1"/>
  <c r="G5258" i="1"/>
  <c r="F5258" i="1"/>
  <c r="E5258" i="1"/>
  <c r="D5258" i="1"/>
  <c r="C5258" i="1"/>
  <c r="Z5257" i="1"/>
  <c r="X5257" i="1"/>
  <c r="U5257" i="1"/>
  <c r="S5257" i="1"/>
  <c r="G5257" i="1"/>
  <c r="F5257" i="1"/>
  <c r="E5257" i="1"/>
  <c r="D5257" i="1"/>
  <c r="C5257" i="1"/>
  <c r="Z5256" i="1"/>
  <c r="X5256" i="1"/>
  <c r="U5256" i="1"/>
  <c r="S5256" i="1"/>
  <c r="G5256" i="1"/>
  <c r="F5256" i="1"/>
  <c r="E5256" i="1"/>
  <c r="D5256" i="1"/>
  <c r="C5256" i="1"/>
  <c r="Z5255" i="1"/>
  <c r="X5255" i="1"/>
  <c r="U5255" i="1"/>
  <c r="S5255" i="1"/>
  <c r="G5255" i="1"/>
  <c r="F5255" i="1"/>
  <c r="E5255" i="1"/>
  <c r="D5255" i="1"/>
  <c r="C5255" i="1"/>
  <c r="Z5254" i="1"/>
  <c r="X5254" i="1"/>
  <c r="U5254" i="1"/>
  <c r="S5254" i="1"/>
  <c r="G5254" i="1"/>
  <c r="F5254" i="1"/>
  <c r="E5254" i="1"/>
  <c r="D5254" i="1"/>
  <c r="C5254" i="1"/>
  <c r="Z5253" i="1"/>
  <c r="X5253" i="1"/>
  <c r="U5253" i="1"/>
  <c r="S5253" i="1"/>
  <c r="G5253" i="1"/>
  <c r="F5253" i="1"/>
  <c r="E5253" i="1"/>
  <c r="D5253" i="1"/>
  <c r="C5253" i="1"/>
  <c r="Z5252" i="1"/>
  <c r="X5252" i="1"/>
  <c r="U5252" i="1"/>
  <c r="S5252" i="1"/>
  <c r="G5252" i="1"/>
  <c r="F5252" i="1"/>
  <c r="E5252" i="1"/>
  <c r="D5252" i="1"/>
  <c r="C5252" i="1"/>
  <c r="Z5251" i="1"/>
  <c r="X5251" i="1"/>
  <c r="U5251" i="1"/>
  <c r="S5251" i="1"/>
  <c r="G5251" i="1"/>
  <c r="F5251" i="1"/>
  <c r="E5251" i="1"/>
  <c r="D5251" i="1"/>
  <c r="C5251" i="1"/>
  <c r="Z5250" i="1"/>
  <c r="X5250" i="1"/>
  <c r="U5250" i="1"/>
  <c r="S5250" i="1"/>
  <c r="G5250" i="1"/>
  <c r="F5250" i="1"/>
  <c r="E5250" i="1"/>
  <c r="D5250" i="1"/>
  <c r="C5250" i="1"/>
  <c r="Z5249" i="1"/>
  <c r="X5249" i="1"/>
  <c r="U5249" i="1"/>
  <c r="S5249" i="1"/>
  <c r="G5249" i="1"/>
  <c r="F5249" i="1"/>
  <c r="E5249" i="1"/>
  <c r="D5249" i="1"/>
  <c r="C5249" i="1"/>
  <c r="Z5248" i="1"/>
  <c r="X5248" i="1"/>
  <c r="U5248" i="1"/>
  <c r="S5248" i="1"/>
  <c r="G5248" i="1"/>
  <c r="F5248" i="1"/>
  <c r="E5248" i="1"/>
  <c r="D5248" i="1"/>
  <c r="C5248" i="1"/>
  <c r="Z5247" i="1"/>
  <c r="X5247" i="1"/>
  <c r="U5247" i="1"/>
  <c r="S5247" i="1"/>
  <c r="G5247" i="1"/>
  <c r="F5247" i="1"/>
  <c r="E5247" i="1"/>
  <c r="D5247" i="1"/>
  <c r="C5247" i="1"/>
  <c r="Z5246" i="1"/>
  <c r="X5246" i="1"/>
  <c r="U5246" i="1"/>
  <c r="S5246" i="1"/>
  <c r="G5246" i="1"/>
  <c r="F5246" i="1"/>
  <c r="E5246" i="1"/>
  <c r="D5246" i="1"/>
  <c r="C5246" i="1"/>
  <c r="Z5245" i="1"/>
  <c r="X5245" i="1"/>
  <c r="U5245" i="1"/>
  <c r="S5245" i="1"/>
  <c r="G5245" i="1"/>
  <c r="F5245" i="1"/>
  <c r="E5245" i="1"/>
  <c r="D5245" i="1"/>
  <c r="C5245" i="1"/>
  <c r="Z5244" i="1"/>
  <c r="X5244" i="1"/>
  <c r="U5244" i="1"/>
  <c r="S5244" i="1"/>
  <c r="G5244" i="1"/>
  <c r="F5244" i="1"/>
  <c r="E5244" i="1"/>
  <c r="D5244" i="1"/>
  <c r="C5244" i="1"/>
  <c r="Z5243" i="1"/>
  <c r="X5243" i="1"/>
  <c r="U5243" i="1"/>
  <c r="S5243" i="1"/>
  <c r="G5243" i="1"/>
  <c r="F5243" i="1"/>
  <c r="E5243" i="1"/>
  <c r="D5243" i="1"/>
  <c r="C5243" i="1"/>
  <c r="Z5242" i="1"/>
  <c r="X5242" i="1"/>
  <c r="U5242" i="1"/>
  <c r="S5242" i="1"/>
  <c r="G5242" i="1"/>
  <c r="F5242" i="1"/>
  <c r="E5242" i="1"/>
  <c r="D5242" i="1"/>
  <c r="C5242" i="1"/>
  <c r="Z5241" i="1"/>
  <c r="X5241" i="1"/>
  <c r="U5241" i="1"/>
  <c r="S5241" i="1"/>
  <c r="G5241" i="1"/>
  <c r="F5241" i="1"/>
  <c r="E5241" i="1"/>
  <c r="D5241" i="1"/>
  <c r="C5241" i="1"/>
  <c r="Z5240" i="1"/>
  <c r="X5240" i="1"/>
  <c r="U5240" i="1"/>
  <c r="S5240" i="1"/>
  <c r="G5240" i="1"/>
  <c r="F5240" i="1"/>
  <c r="E5240" i="1"/>
  <c r="D5240" i="1"/>
  <c r="C5240" i="1"/>
  <c r="Z5239" i="1"/>
  <c r="X5239" i="1"/>
  <c r="U5239" i="1"/>
  <c r="S5239" i="1"/>
  <c r="G5239" i="1"/>
  <c r="F5239" i="1"/>
  <c r="E5239" i="1"/>
  <c r="D5239" i="1"/>
  <c r="C5239" i="1"/>
  <c r="Z5238" i="1"/>
  <c r="X5238" i="1"/>
  <c r="U5238" i="1"/>
  <c r="S5238" i="1"/>
  <c r="G5238" i="1"/>
  <c r="F5238" i="1"/>
  <c r="E5238" i="1"/>
  <c r="D5238" i="1"/>
  <c r="C5238" i="1"/>
  <c r="Z5237" i="1"/>
  <c r="X5237" i="1"/>
  <c r="U5237" i="1"/>
  <c r="S5237" i="1"/>
  <c r="G5237" i="1"/>
  <c r="F5237" i="1"/>
  <c r="E5237" i="1"/>
  <c r="D5237" i="1"/>
  <c r="C5237" i="1"/>
  <c r="Z5236" i="1"/>
  <c r="X5236" i="1"/>
  <c r="U5236" i="1"/>
  <c r="S5236" i="1"/>
  <c r="G5236" i="1"/>
  <c r="F5236" i="1"/>
  <c r="E5236" i="1"/>
  <c r="D5236" i="1"/>
  <c r="C5236" i="1"/>
  <c r="Z5235" i="1"/>
  <c r="X5235" i="1"/>
  <c r="U5235" i="1"/>
  <c r="S5235" i="1"/>
  <c r="G5235" i="1"/>
  <c r="F5235" i="1"/>
  <c r="E5235" i="1"/>
  <c r="D5235" i="1"/>
  <c r="C5235" i="1"/>
  <c r="Z5234" i="1"/>
  <c r="X5234" i="1"/>
  <c r="U5234" i="1"/>
  <c r="S5234" i="1"/>
  <c r="G5234" i="1"/>
  <c r="F5234" i="1"/>
  <c r="E5234" i="1"/>
  <c r="D5234" i="1"/>
  <c r="C5234" i="1"/>
  <c r="Z5233" i="1"/>
  <c r="X5233" i="1"/>
  <c r="U5233" i="1"/>
  <c r="S5233" i="1"/>
  <c r="G5233" i="1"/>
  <c r="F5233" i="1"/>
  <c r="E5233" i="1"/>
  <c r="D5233" i="1"/>
  <c r="C5233" i="1"/>
  <c r="Z5232" i="1"/>
  <c r="X5232" i="1"/>
  <c r="U5232" i="1"/>
  <c r="S5232" i="1"/>
  <c r="G5232" i="1"/>
  <c r="F5232" i="1"/>
  <c r="E5232" i="1"/>
  <c r="D5232" i="1"/>
  <c r="C5232" i="1"/>
  <c r="Z5231" i="1"/>
  <c r="X5231" i="1"/>
  <c r="U5231" i="1"/>
  <c r="S5231" i="1"/>
  <c r="G5231" i="1"/>
  <c r="F5231" i="1"/>
  <c r="E5231" i="1"/>
  <c r="D5231" i="1"/>
  <c r="C5231" i="1"/>
  <c r="Z5230" i="1"/>
  <c r="X5230" i="1"/>
  <c r="U5230" i="1"/>
  <c r="S5230" i="1"/>
  <c r="G5230" i="1"/>
  <c r="F5230" i="1"/>
  <c r="E5230" i="1"/>
  <c r="D5230" i="1"/>
  <c r="C5230" i="1"/>
  <c r="Z5229" i="1"/>
  <c r="X5229" i="1"/>
  <c r="U5229" i="1"/>
  <c r="S5229" i="1"/>
  <c r="G5229" i="1"/>
  <c r="F5229" i="1"/>
  <c r="E5229" i="1"/>
  <c r="D5229" i="1"/>
  <c r="C5229" i="1"/>
  <c r="Z5228" i="1"/>
  <c r="X5228" i="1"/>
  <c r="U5228" i="1"/>
  <c r="S5228" i="1"/>
  <c r="G5228" i="1"/>
  <c r="F5228" i="1"/>
  <c r="E5228" i="1"/>
  <c r="D5228" i="1"/>
  <c r="C5228" i="1"/>
  <c r="Z5227" i="1"/>
  <c r="X5227" i="1"/>
  <c r="U5227" i="1"/>
  <c r="S5227" i="1"/>
  <c r="G5227" i="1"/>
  <c r="F5227" i="1"/>
  <c r="E5227" i="1"/>
  <c r="D5227" i="1"/>
  <c r="C5227" i="1"/>
  <c r="Z5226" i="1"/>
  <c r="X5226" i="1"/>
  <c r="U5226" i="1"/>
  <c r="S5226" i="1"/>
  <c r="G5226" i="1"/>
  <c r="F5226" i="1"/>
  <c r="E5226" i="1"/>
  <c r="D5226" i="1"/>
  <c r="C5226" i="1"/>
  <c r="Z5225" i="1"/>
  <c r="X5225" i="1"/>
  <c r="U5225" i="1"/>
  <c r="S5225" i="1"/>
  <c r="G5225" i="1"/>
  <c r="F5225" i="1"/>
  <c r="E5225" i="1"/>
  <c r="D5225" i="1"/>
  <c r="C5225" i="1"/>
  <c r="Z5224" i="1"/>
  <c r="X5224" i="1"/>
  <c r="U5224" i="1"/>
  <c r="S5224" i="1"/>
  <c r="G5224" i="1"/>
  <c r="F5224" i="1"/>
  <c r="E5224" i="1"/>
  <c r="D5224" i="1"/>
  <c r="C5224" i="1"/>
  <c r="Z5223" i="1"/>
  <c r="X5223" i="1"/>
  <c r="U5223" i="1"/>
  <c r="S5223" i="1"/>
  <c r="G5223" i="1"/>
  <c r="F5223" i="1"/>
  <c r="E5223" i="1"/>
  <c r="D5223" i="1"/>
  <c r="C5223" i="1"/>
  <c r="Z5222" i="1"/>
  <c r="X5222" i="1"/>
  <c r="U5222" i="1"/>
  <c r="S5222" i="1"/>
  <c r="G5222" i="1"/>
  <c r="F5222" i="1"/>
  <c r="E5222" i="1"/>
  <c r="D5222" i="1"/>
  <c r="C5222" i="1"/>
  <c r="Z5221" i="1"/>
  <c r="X5221" i="1"/>
  <c r="U5221" i="1"/>
  <c r="S5221" i="1"/>
  <c r="G5221" i="1"/>
  <c r="F5221" i="1"/>
  <c r="E5221" i="1"/>
  <c r="D5221" i="1"/>
  <c r="C5221" i="1"/>
  <c r="Z5220" i="1"/>
  <c r="X5220" i="1"/>
  <c r="U5220" i="1"/>
  <c r="S5220" i="1"/>
  <c r="G5220" i="1"/>
  <c r="F5220" i="1"/>
  <c r="E5220" i="1"/>
  <c r="D5220" i="1"/>
  <c r="C5220" i="1"/>
  <c r="Z5219" i="1"/>
  <c r="X5219" i="1"/>
  <c r="U5219" i="1"/>
  <c r="S5219" i="1"/>
  <c r="G5219" i="1"/>
  <c r="F5219" i="1"/>
  <c r="E5219" i="1"/>
  <c r="D5219" i="1"/>
  <c r="C5219" i="1"/>
  <c r="Z5218" i="1"/>
  <c r="X5218" i="1"/>
  <c r="U5218" i="1"/>
  <c r="S5218" i="1"/>
  <c r="G5218" i="1"/>
  <c r="F5218" i="1"/>
  <c r="E5218" i="1"/>
  <c r="D5218" i="1"/>
  <c r="C5218" i="1"/>
  <c r="Z5217" i="1"/>
  <c r="X5217" i="1"/>
  <c r="U5217" i="1"/>
  <c r="S5217" i="1"/>
  <c r="G5217" i="1"/>
  <c r="F5217" i="1"/>
  <c r="E5217" i="1"/>
  <c r="D5217" i="1"/>
  <c r="C5217" i="1"/>
  <c r="Z5216" i="1"/>
  <c r="X5216" i="1"/>
  <c r="U5216" i="1"/>
  <c r="S5216" i="1"/>
  <c r="G5216" i="1"/>
  <c r="F5216" i="1"/>
  <c r="E5216" i="1"/>
  <c r="D5216" i="1"/>
  <c r="C5216" i="1"/>
  <c r="Z5215" i="1"/>
  <c r="X5215" i="1"/>
  <c r="U5215" i="1"/>
  <c r="S5215" i="1"/>
  <c r="G5215" i="1"/>
  <c r="F5215" i="1"/>
  <c r="E5215" i="1"/>
  <c r="D5215" i="1"/>
  <c r="C5215" i="1"/>
  <c r="Z5214" i="1"/>
  <c r="X5214" i="1"/>
  <c r="U5214" i="1"/>
  <c r="S5214" i="1"/>
  <c r="G5214" i="1"/>
  <c r="F5214" i="1"/>
  <c r="E5214" i="1"/>
  <c r="D5214" i="1"/>
  <c r="C5214" i="1"/>
  <c r="Z5213" i="1"/>
  <c r="X5213" i="1"/>
  <c r="U5213" i="1"/>
  <c r="S5213" i="1"/>
  <c r="G5213" i="1"/>
  <c r="F5213" i="1"/>
  <c r="E5213" i="1"/>
  <c r="D5213" i="1"/>
  <c r="C5213" i="1"/>
  <c r="Z5212" i="1"/>
  <c r="X5212" i="1"/>
  <c r="U5212" i="1"/>
  <c r="S5212" i="1"/>
  <c r="G5212" i="1"/>
  <c r="F5212" i="1"/>
  <c r="E5212" i="1"/>
  <c r="D5212" i="1"/>
  <c r="C5212" i="1"/>
  <c r="Z5211" i="1"/>
  <c r="X5211" i="1"/>
  <c r="U5211" i="1"/>
  <c r="S5211" i="1"/>
  <c r="G5211" i="1"/>
  <c r="F5211" i="1"/>
  <c r="E5211" i="1"/>
  <c r="D5211" i="1"/>
  <c r="C5211" i="1"/>
  <c r="Z5210" i="1"/>
  <c r="X5210" i="1"/>
  <c r="U5210" i="1"/>
  <c r="S5210" i="1"/>
  <c r="G5210" i="1"/>
  <c r="F5210" i="1"/>
  <c r="E5210" i="1"/>
  <c r="D5210" i="1"/>
  <c r="C5210" i="1"/>
  <c r="Z5209" i="1"/>
  <c r="X5209" i="1"/>
  <c r="U5209" i="1"/>
  <c r="S5209" i="1"/>
  <c r="G5209" i="1"/>
  <c r="F5209" i="1"/>
  <c r="E5209" i="1"/>
  <c r="D5209" i="1"/>
  <c r="C5209" i="1"/>
  <c r="Z5208" i="1"/>
  <c r="X5208" i="1"/>
  <c r="U5208" i="1"/>
  <c r="S5208" i="1"/>
  <c r="G5208" i="1"/>
  <c r="F5208" i="1"/>
  <c r="E5208" i="1"/>
  <c r="D5208" i="1"/>
  <c r="C5208" i="1"/>
  <c r="Z5207" i="1"/>
  <c r="X5207" i="1"/>
  <c r="U5207" i="1"/>
  <c r="S5207" i="1"/>
  <c r="G5207" i="1"/>
  <c r="F5207" i="1"/>
  <c r="E5207" i="1"/>
  <c r="D5207" i="1"/>
  <c r="C5207" i="1"/>
  <c r="Z5206" i="1"/>
  <c r="X5206" i="1"/>
  <c r="U5206" i="1"/>
  <c r="S5206" i="1"/>
  <c r="G5206" i="1"/>
  <c r="F5206" i="1"/>
  <c r="E5206" i="1"/>
  <c r="D5206" i="1"/>
  <c r="C5206" i="1"/>
  <c r="Z5205" i="1"/>
  <c r="X5205" i="1"/>
  <c r="U5205" i="1"/>
  <c r="S5205" i="1"/>
  <c r="G5205" i="1"/>
  <c r="F5205" i="1"/>
  <c r="E5205" i="1"/>
  <c r="D5205" i="1"/>
  <c r="C5205" i="1"/>
  <c r="Z5204" i="1"/>
  <c r="X5204" i="1"/>
  <c r="U5204" i="1"/>
  <c r="S5204" i="1"/>
  <c r="G5204" i="1"/>
  <c r="F5204" i="1"/>
  <c r="E5204" i="1"/>
  <c r="D5204" i="1"/>
  <c r="C5204" i="1"/>
  <c r="Z5203" i="1"/>
  <c r="X5203" i="1"/>
  <c r="U5203" i="1"/>
  <c r="S5203" i="1"/>
  <c r="G5203" i="1"/>
  <c r="F5203" i="1"/>
  <c r="E5203" i="1"/>
  <c r="D5203" i="1"/>
  <c r="C5203" i="1"/>
  <c r="Z5202" i="1"/>
  <c r="X5202" i="1"/>
  <c r="U5202" i="1"/>
  <c r="S5202" i="1"/>
  <c r="G5202" i="1"/>
  <c r="F5202" i="1"/>
  <c r="E5202" i="1"/>
  <c r="D5202" i="1"/>
  <c r="C5202" i="1"/>
  <c r="Z5201" i="1"/>
  <c r="X5201" i="1"/>
  <c r="U5201" i="1"/>
  <c r="S5201" i="1"/>
  <c r="G5201" i="1"/>
  <c r="F5201" i="1"/>
  <c r="E5201" i="1"/>
  <c r="D5201" i="1"/>
  <c r="C5201" i="1"/>
  <c r="Z5200" i="1"/>
  <c r="X5200" i="1"/>
  <c r="U5200" i="1"/>
  <c r="S5200" i="1"/>
  <c r="G5200" i="1"/>
  <c r="F5200" i="1"/>
  <c r="E5200" i="1"/>
  <c r="D5200" i="1"/>
  <c r="C5200" i="1"/>
  <c r="Z5199" i="1"/>
  <c r="X5199" i="1"/>
  <c r="U5199" i="1"/>
  <c r="S5199" i="1"/>
  <c r="G5199" i="1"/>
  <c r="F5199" i="1"/>
  <c r="E5199" i="1"/>
  <c r="D5199" i="1"/>
  <c r="C5199" i="1"/>
  <c r="Z5198" i="1"/>
  <c r="X5198" i="1"/>
  <c r="U5198" i="1"/>
  <c r="S5198" i="1"/>
  <c r="G5198" i="1"/>
  <c r="F5198" i="1"/>
  <c r="E5198" i="1"/>
  <c r="D5198" i="1"/>
  <c r="C5198" i="1"/>
  <c r="Z5197" i="1"/>
  <c r="X5197" i="1"/>
  <c r="U5197" i="1"/>
  <c r="S5197" i="1"/>
  <c r="G5197" i="1"/>
  <c r="F5197" i="1"/>
  <c r="E5197" i="1"/>
  <c r="D5197" i="1"/>
  <c r="C5197" i="1"/>
  <c r="Z5196" i="1"/>
  <c r="X5196" i="1"/>
  <c r="U5196" i="1"/>
  <c r="S5196" i="1"/>
  <c r="G5196" i="1"/>
  <c r="F5196" i="1"/>
  <c r="E5196" i="1"/>
  <c r="D5196" i="1"/>
  <c r="C5196" i="1"/>
  <c r="Z5195" i="1"/>
  <c r="X5195" i="1"/>
  <c r="U5195" i="1"/>
  <c r="S5195" i="1"/>
  <c r="G5195" i="1"/>
  <c r="F5195" i="1"/>
  <c r="E5195" i="1"/>
  <c r="D5195" i="1"/>
  <c r="C5195" i="1"/>
  <c r="Z5194" i="1"/>
  <c r="X5194" i="1"/>
  <c r="U5194" i="1"/>
  <c r="S5194" i="1"/>
  <c r="G5194" i="1"/>
  <c r="F5194" i="1"/>
  <c r="E5194" i="1"/>
  <c r="D5194" i="1"/>
  <c r="C5194" i="1"/>
  <c r="Z5193" i="1"/>
  <c r="X5193" i="1"/>
  <c r="U5193" i="1"/>
  <c r="S5193" i="1"/>
  <c r="G5193" i="1"/>
  <c r="F5193" i="1"/>
  <c r="E5193" i="1"/>
  <c r="D5193" i="1"/>
  <c r="C5193" i="1"/>
  <c r="Z5192" i="1"/>
  <c r="X5192" i="1"/>
  <c r="U5192" i="1"/>
  <c r="S5192" i="1"/>
  <c r="G5192" i="1"/>
  <c r="F5192" i="1"/>
  <c r="E5192" i="1"/>
  <c r="D5192" i="1"/>
  <c r="C5192" i="1"/>
  <c r="Z5191" i="1"/>
  <c r="X5191" i="1"/>
  <c r="U5191" i="1"/>
  <c r="S5191" i="1"/>
  <c r="G5191" i="1"/>
  <c r="F5191" i="1"/>
  <c r="E5191" i="1"/>
  <c r="D5191" i="1"/>
  <c r="C5191" i="1"/>
  <c r="Z5190" i="1"/>
  <c r="X5190" i="1"/>
  <c r="U5190" i="1"/>
  <c r="S5190" i="1"/>
  <c r="G5190" i="1"/>
  <c r="F5190" i="1"/>
  <c r="E5190" i="1"/>
  <c r="D5190" i="1"/>
  <c r="C5190" i="1"/>
  <c r="Z5189" i="1"/>
  <c r="X5189" i="1"/>
  <c r="U5189" i="1"/>
  <c r="S5189" i="1"/>
  <c r="G5189" i="1"/>
  <c r="F5189" i="1"/>
  <c r="E5189" i="1"/>
  <c r="D5189" i="1"/>
  <c r="C5189" i="1"/>
  <c r="Z5188" i="1"/>
  <c r="X5188" i="1"/>
  <c r="U5188" i="1"/>
  <c r="S5188" i="1"/>
  <c r="G5188" i="1"/>
  <c r="F5188" i="1"/>
  <c r="E5188" i="1"/>
  <c r="D5188" i="1"/>
  <c r="C5188" i="1"/>
  <c r="Z5187" i="1"/>
  <c r="X5187" i="1"/>
  <c r="U5187" i="1"/>
  <c r="S5187" i="1"/>
  <c r="G5187" i="1"/>
  <c r="F5187" i="1"/>
  <c r="E5187" i="1"/>
  <c r="D5187" i="1"/>
  <c r="C5187" i="1"/>
  <c r="Z5186" i="1"/>
  <c r="X5186" i="1"/>
  <c r="U5186" i="1"/>
  <c r="S5186" i="1"/>
  <c r="G5186" i="1"/>
  <c r="F5186" i="1"/>
  <c r="E5186" i="1"/>
  <c r="D5186" i="1"/>
  <c r="C5186" i="1"/>
  <c r="Z5185" i="1"/>
  <c r="X5185" i="1"/>
  <c r="U5185" i="1"/>
  <c r="S5185" i="1"/>
  <c r="G5185" i="1"/>
  <c r="F5185" i="1"/>
  <c r="E5185" i="1"/>
  <c r="D5185" i="1"/>
  <c r="C5185" i="1"/>
  <c r="Z5184" i="1"/>
  <c r="X5184" i="1"/>
  <c r="U5184" i="1"/>
  <c r="S5184" i="1"/>
  <c r="G5184" i="1"/>
  <c r="F5184" i="1"/>
  <c r="E5184" i="1"/>
  <c r="D5184" i="1"/>
  <c r="C5184" i="1"/>
  <c r="Z5183" i="1"/>
  <c r="X5183" i="1"/>
  <c r="U5183" i="1"/>
  <c r="S5183" i="1"/>
  <c r="G5183" i="1"/>
  <c r="F5183" i="1"/>
  <c r="E5183" i="1"/>
  <c r="D5183" i="1"/>
  <c r="C5183" i="1"/>
  <c r="Z5182" i="1"/>
  <c r="X5182" i="1"/>
  <c r="U5182" i="1"/>
  <c r="S5182" i="1"/>
  <c r="G5182" i="1"/>
  <c r="F5182" i="1"/>
  <c r="E5182" i="1"/>
  <c r="D5182" i="1"/>
  <c r="C5182" i="1"/>
  <c r="Z5181" i="1"/>
  <c r="X5181" i="1"/>
  <c r="U5181" i="1"/>
  <c r="S5181" i="1"/>
  <c r="G5181" i="1"/>
  <c r="F5181" i="1"/>
  <c r="E5181" i="1"/>
  <c r="D5181" i="1"/>
  <c r="C5181" i="1"/>
  <c r="Z5180" i="1"/>
  <c r="X5180" i="1"/>
  <c r="U5180" i="1"/>
  <c r="S5180" i="1"/>
  <c r="G5180" i="1"/>
  <c r="F5180" i="1"/>
  <c r="E5180" i="1"/>
  <c r="D5180" i="1"/>
  <c r="C5180" i="1"/>
  <c r="Z5179" i="1"/>
  <c r="X5179" i="1"/>
  <c r="U5179" i="1"/>
  <c r="S5179" i="1"/>
  <c r="G5179" i="1"/>
  <c r="F5179" i="1"/>
  <c r="E5179" i="1"/>
  <c r="D5179" i="1"/>
  <c r="C5179" i="1"/>
  <c r="Z5178" i="1"/>
  <c r="X5178" i="1"/>
  <c r="U5178" i="1"/>
  <c r="S5178" i="1"/>
  <c r="G5178" i="1"/>
  <c r="F5178" i="1"/>
  <c r="E5178" i="1"/>
  <c r="D5178" i="1"/>
  <c r="C5178" i="1"/>
  <c r="Z5177" i="1"/>
  <c r="X5177" i="1"/>
  <c r="U5177" i="1"/>
  <c r="S5177" i="1"/>
  <c r="G5177" i="1"/>
  <c r="F5177" i="1"/>
  <c r="E5177" i="1"/>
  <c r="D5177" i="1"/>
  <c r="C5177" i="1"/>
  <c r="Z5176" i="1"/>
  <c r="X5176" i="1"/>
  <c r="U5176" i="1"/>
  <c r="S5176" i="1"/>
  <c r="G5176" i="1"/>
  <c r="F5176" i="1"/>
  <c r="E5176" i="1"/>
  <c r="D5176" i="1"/>
  <c r="C5176" i="1"/>
  <c r="Z5175" i="1"/>
  <c r="X5175" i="1"/>
  <c r="U5175" i="1"/>
  <c r="S5175" i="1"/>
  <c r="G5175" i="1"/>
  <c r="F5175" i="1"/>
  <c r="E5175" i="1"/>
  <c r="D5175" i="1"/>
  <c r="C5175" i="1"/>
  <c r="Z5174" i="1"/>
  <c r="X5174" i="1"/>
  <c r="U5174" i="1"/>
  <c r="S5174" i="1"/>
  <c r="G5174" i="1"/>
  <c r="F5174" i="1"/>
  <c r="E5174" i="1"/>
  <c r="D5174" i="1"/>
  <c r="C5174" i="1"/>
  <c r="Z5173" i="1"/>
  <c r="X5173" i="1"/>
  <c r="U5173" i="1"/>
  <c r="S5173" i="1"/>
  <c r="G5173" i="1"/>
  <c r="F5173" i="1"/>
  <c r="E5173" i="1"/>
  <c r="D5173" i="1"/>
  <c r="C5173" i="1"/>
  <c r="Z5172" i="1"/>
  <c r="X5172" i="1"/>
  <c r="U5172" i="1"/>
  <c r="S5172" i="1"/>
  <c r="G5172" i="1"/>
  <c r="F5172" i="1"/>
  <c r="E5172" i="1"/>
  <c r="D5172" i="1"/>
  <c r="C5172" i="1"/>
  <c r="Z5171" i="1"/>
  <c r="X5171" i="1"/>
  <c r="U5171" i="1"/>
  <c r="S5171" i="1"/>
  <c r="G5171" i="1"/>
  <c r="F5171" i="1"/>
  <c r="E5171" i="1"/>
  <c r="D5171" i="1"/>
  <c r="C5171" i="1"/>
  <c r="Z5170" i="1"/>
  <c r="X5170" i="1"/>
  <c r="U5170" i="1"/>
  <c r="S5170" i="1"/>
  <c r="G5170" i="1"/>
  <c r="F5170" i="1"/>
  <c r="E5170" i="1"/>
  <c r="D5170" i="1"/>
  <c r="C5170" i="1"/>
  <c r="Z5169" i="1"/>
  <c r="X5169" i="1"/>
  <c r="U5169" i="1"/>
  <c r="S5169" i="1"/>
  <c r="G5169" i="1"/>
  <c r="F5169" i="1"/>
  <c r="E5169" i="1"/>
  <c r="D5169" i="1"/>
  <c r="C5169" i="1"/>
  <c r="Z5168" i="1"/>
  <c r="X5168" i="1"/>
  <c r="U5168" i="1"/>
  <c r="S5168" i="1"/>
  <c r="G5168" i="1"/>
  <c r="F5168" i="1"/>
  <c r="E5168" i="1"/>
  <c r="D5168" i="1"/>
  <c r="C5168" i="1"/>
  <c r="Z5167" i="1"/>
  <c r="X5167" i="1"/>
  <c r="U5167" i="1"/>
  <c r="S5167" i="1"/>
  <c r="G5167" i="1"/>
  <c r="F5167" i="1"/>
  <c r="E5167" i="1"/>
  <c r="D5167" i="1"/>
  <c r="C5167" i="1"/>
  <c r="Z5166" i="1"/>
  <c r="X5166" i="1"/>
  <c r="U5166" i="1"/>
  <c r="S5166" i="1"/>
  <c r="G5166" i="1"/>
  <c r="F5166" i="1"/>
  <c r="E5166" i="1"/>
  <c r="D5166" i="1"/>
  <c r="C5166" i="1"/>
  <c r="Z5165" i="1"/>
  <c r="X5165" i="1"/>
  <c r="U5165" i="1"/>
  <c r="S5165" i="1"/>
  <c r="G5165" i="1"/>
  <c r="F5165" i="1"/>
  <c r="E5165" i="1"/>
  <c r="D5165" i="1"/>
  <c r="C5165" i="1"/>
  <c r="Z5164" i="1"/>
  <c r="X5164" i="1"/>
  <c r="U5164" i="1"/>
  <c r="S5164" i="1"/>
  <c r="G5164" i="1"/>
  <c r="F5164" i="1"/>
  <c r="E5164" i="1"/>
  <c r="D5164" i="1"/>
  <c r="C5164" i="1"/>
  <c r="Z5163" i="1"/>
  <c r="X5163" i="1"/>
  <c r="U5163" i="1"/>
  <c r="S5163" i="1"/>
  <c r="G5163" i="1"/>
  <c r="F5163" i="1"/>
  <c r="E5163" i="1"/>
  <c r="D5163" i="1"/>
  <c r="C5163" i="1"/>
  <c r="Z5162" i="1"/>
  <c r="X5162" i="1"/>
  <c r="U5162" i="1"/>
  <c r="S5162" i="1"/>
  <c r="G5162" i="1"/>
  <c r="F5162" i="1"/>
  <c r="E5162" i="1"/>
  <c r="D5162" i="1"/>
  <c r="C5162" i="1"/>
  <c r="Z5161" i="1"/>
  <c r="X5161" i="1"/>
  <c r="U5161" i="1"/>
  <c r="S5161" i="1"/>
  <c r="G5161" i="1"/>
  <c r="F5161" i="1"/>
  <c r="E5161" i="1"/>
  <c r="D5161" i="1"/>
  <c r="C5161" i="1"/>
  <c r="Z5160" i="1"/>
  <c r="X5160" i="1"/>
  <c r="U5160" i="1"/>
  <c r="S5160" i="1"/>
  <c r="G5160" i="1"/>
  <c r="F5160" i="1"/>
  <c r="E5160" i="1"/>
  <c r="D5160" i="1"/>
  <c r="C5160" i="1"/>
  <c r="Z5159" i="1"/>
  <c r="X5159" i="1"/>
  <c r="U5159" i="1"/>
  <c r="S5159" i="1"/>
  <c r="G5159" i="1"/>
  <c r="F5159" i="1"/>
  <c r="E5159" i="1"/>
  <c r="D5159" i="1"/>
  <c r="C5159" i="1"/>
  <c r="Z5158" i="1"/>
  <c r="X5158" i="1"/>
  <c r="U5158" i="1"/>
  <c r="S5158" i="1"/>
  <c r="G5158" i="1"/>
  <c r="F5158" i="1"/>
  <c r="E5158" i="1"/>
  <c r="D5158" i="1"/>
  <c r="C5158" i="1"/>
  <c r="Z5157" i="1"/>
  <c r="X5157" i="1"/>
  <c r="U5157" i="1"/>
  <c r="S5157" i="1"/>
  <c r="G5157" i="1"/>
  <c r="F5157" i="1"/>
  <c r="E5157" i="1"/>
  <c r="D5157" i="1"/>
  <c r="C5157" i="1"/>
  <c r="Z5156" i="1"/>
  <c r="X5156" i="1"/>
  <c r="U5156" i="1"/>
  <c r="S5156" i="1"/>
  <c r="G5156" i="1"/>
  <c r="F5156" i="1"/>
  <c r="E5156" i="1"/>
  <c r="D5156" i="1"/>
  <c r="C5156" i="1"/>
  <c r="Z5155" i="1"/>
  <c r="X5155" i="1"/>
  <c r="U5155" i="1"/>
  <c r="S5155" i="1"/>
  <c r="G5155" i="1"/>
  <c r="F5155" i="1"/>
  <c r="E5155" i="1"/>
  <c r="D5155" i="1"/>
  <c r="C5155" i="1"/>
  <c r="Z5154" i="1"/>
  <c r="X5154" i="1"/>
  <c r="U5154" i="1"/>
  <c r="S5154" i="1"/>
  <c r="G5154" i="1"/>
  <c r="F5154" i="1"/>
  <c r="E5154" i="1"/>
  <c r="D5154" i="1"/>
  <c r="C5154" i="1"/>
  <c r="Z5153" i="1"/>
  <c r="X5153" i="1"/>
  <c r="U5153" i="1"/>
  <c r="S5153" i="1"/>
  <c r="G5153" i="1"/>
  <c r="F5153" i="1"/>
  <c r="E5153" i="1"/>
  <c r="D5153" i="1"/>
  <c r="C5153" i="1"/>
  <c r="Z5152" i="1"/>
  <c r="X5152" i="1"/>
  <c r="U5152" i="1"/>
  <c r="S5152" i="1"/>
  <c r="G5152" i="1"/>
  <c r="F5152" i="1"/>
  <c r="E5152" i="1"/>
  <c r="D5152" i="1"/>
  <c r="C5152" i="1"/>
  <c r="Z5151" i="1"/>
  <c r="X5151" i="1"/>
  <c r="U5151" i="1"/>
  <c r="S5151" i="1"/>
  <c r="G5151" i="1"/>
  <c r="F5151" i="1"/>
  <c r="E5151" i="1"/>
  <c r="D5151" i="1"/>
  <c r="C5151" i="1"/>
  <c r="Z5150" i="1"/>
  <c r="X5150" i="1"/>
  <c r="U5150" i="1"/>
  <c r="S5150" i="1"/>
  <c r="G5150" i="1"/>
  <c r="F5150" i="1"/>
  <c r="E5150" i="1"/>
  <c r="D5150" i="1"/>
  <c r="C5150" i="1"/>
  <c r="Z5149" i="1"/>
  <c r="X5149" i="1"/>
  <c r="U5149" i="1"/>
  <c r="S5149" i="1"/>
  <c r="G5149" i="1"/>
  <c r="F5149" i="1"/>
  <c r="E5149" i="1"/>
  <c r="D5149" i="1"/>
  <c r="C5149" i="1"/>
  <c r="Z5148" i="1"/>
  <c r="X5148" i="1"/>
  <c r="U5148" i="1"/>
  <c r="S5148" i="1"/>
  <c r="G5148" i="1"/>
  <c r="F5148" i="1"/>
  <c r="E5148" i="1"/>
  <c r="D5148" i="1"/>
  <c r="C5148" i="1"/>
  <c r="Z5147" i="1"/>
  <c r="X5147" i="1"/>
  <c r="U5147" i="1"/>
  <c r="S5147" i="1"/>
  <c r="G5147" i="1"/>
  <c r="F5147" i="1"/>
  <c r="E5147" i="1"/>
  <c r="D5147" i="1"/>
  <c r="C5147" i="1"/>
  <c r="Z5146" i="1"/>
  <c r="X5146" i="1"/>
  <c r="U5146" i="1"/>
  <c r="S5146" i="1"/>
  <c r="G5146" i="1"/>
  <c r="F5146" i="1"/>
  <c r="E5146" i="1"/>
  <c r="D5146" i="1"/>
  <c r="C5146" i="1"/>
  <c r="Z5145" i="1"/>
  <c r="X5145" i="1"/>
  <c r="U5145" i="1"/>
  <c r="S5145" i="1"/>
  <c r="G5145" i="1"/>
  <c r="F5145" i="1"/>
  <c r="E5145" i="1"/>
  <c r="D5145" i="1"/>
  <c r="C5145" i="1"/>
  <c r="Z5144" i="1"/>
  <c r="X5144" i="1"/>
  <c r="U5144" i="1"/>
  <c r="S5144" i="1"/>
  <c r="G5144" i="1"/>
  <c r="F5144" i="1"/>
  <c r="E5144" i="1"/>
  <c r="D5144" i="1"/>
  <c r="C5144" i="1"/>
  <c r="Z5143" i="1"/>
  <c r="X5143" i="1"/>
  <c r="U5143" i="1"/>
  <c r="S5143" i="1"/>
  <c r="G5143" i="1"/>
  <c r="F5143" i="1"/>
  <c r="E5143" i="1"/>
  <c r="D5143" i="1"/>
  <c r="C5143" i="1"/>
  <c r="Z5142" i="1"/>
  <c r="X5142" i="1"/>
  <c r="U5142" i="1"/>
  <c r="S5142" i="1"/>
  <c r="G5142" i="1"/>
  <c r="F5142" i="1"/>
  <c r="E5142" i="1"/>
  <c r="D5142" i="1"/>
  <c r="C5142" i="1"/>
  <c r="Z5141" i="1"/>
  <c r="X5141" i="1"/>
  <c r="U5141" i="1"/>
  <c r="S5141" i="1"/>
  <c r="G5141" i="1"/>
  <c r="F5141" i="1"/>
  <c r="E5141" i="1"/>
  <c r="D5141" i="1"/>
  <c r="C5141" i="1"/>
  <c r="Z5140" i="1"/>
  <c r="X5140" i="1"/>
  <c r="U5140" i="1"/>
  <c r="S5140" i="1"/>
  <c r="G5140" i="1"/>
  <c r="F5140" i="1"/>
  <c r="E5140" i="1"/>
  <c r="D5140" i="1"/>
  <c r="C5140" i="1"/>
  <c r="Z5139" i="1"/>
  <c r="X5139" i="1"/>
  <c r="U5139" i="1"/>
  <c r="S5139" i="1"/>
  <c r="G5139" i="1"/>
  <c r="F5139" i="1"/>
  <c r="E5139" i="1"/>
  <c r="D5139" i="1"/>
  <c r="C5139" i="1"/>
  <c r="Z5138" i="1"/>
  <c r="X5138" i="1"/>
  <c r="U5138" i="1"/>
  <c r="S5138" i="1"/>
  <c r="G5138" i="1"/>
  <c r="F5138" i="1"/>
  <c r="E5138" i="1"/>
  <c r="D5138" i="1"/>
  <c r="C5138" i="1"/>
  <c r="Z5137" i="1"/>
  <c r="X5137" i="1"/>
  <c r="U5137" i="1"/>
  <c r="S5137" i="1"/>
  <c r="G5137" i="1"/>
  <c r="F5137" i="1"/>
  <c r="E5137" i="1"/>
  <c r="D5137" i="1"/>
  <c r="C5137" i="1"/>
  <c r="Z5136" i="1"/>
  <c r="X5136" i="1"/>
  <c r="U5136" i="1"/>
  <c r="S5136" i="1"/>
  <c r="G5136" i="1"/>
  <c r="F5136" i="1"/>
  <c r="E5136" i="1"/>
  <c r="D5136" i="1"/>
  <c r="C5136" i="1"/>
  <c r="Z5135" i="1"/>
  <c r="X5135" i="1"/>
  <c r="U5135" i="1"/>
  <c r="S5135" i="1"/>
  <c r="G5135" i="1"/>
  <c r="F5135" i="1"/>
  <c r="E5135" i="1"/>
  <c r="D5135" i="1"/>
  <c r="C5135" i="1"/>
  <c r="Z5134" i="1"/>
  <c r="X5134" i="1"/>
  <c r="U5134" i="1"/>
  <c r="S5134" i="1"/>
  <c r="G5134" i="1"/>
  <c r="F5134" i="1"/>
  <c r="E5134" i="1"/>
  <c r="D5134" i="1"/>
  <c r="C5134" i="1"/>
  <c r="Z5133" i="1"/>
  <c r="X5133" i="1"/>
  <c r="U5133" i="1"/>
  <c r="S5133" i="1"/>
  <c r="G5133" i="1"/>
  <c r="F5133" i="1"/>
  <c r="E5133" i="1"/>
  <c r="D5133" i="1"/>
  <c r="C5133" i="1"/>
  <c r="Z5132" i="1"/>
  <c r="X5132" i="1"/>
  <c r="U5132" i="1"/>
  <c r="S5132" i="1"/>
  <c r="G5132" i="1"/>
  <c r="F5132" i="1"/>
  <c r="E5132" i="1"/>
  <c r="D5132" i="1"/>
  <c r="C5132" i="1"/>
  <c r="Z5131" i="1"/>
  <c r="X5131" i="1"/>
  <c r="U5131" i="1"/>
  <c r="S5131" i="1"/>
  <c r="G5131" i="1"/>
  <c r="F5131" i="1"/>
  <c r="E5131" i="1"/>
  <c r="D5131" i="1"/>
  <c r="C5131" i="1"/>
  <c r="Z5130" i="1"/>
  <c r="X5130" i="1"/>
  <c r="U5130" i="1"/>
  <c r="S5130" i="1"/>
  <c r="G5130" i="1"/>
  <c r="F5130" i="1"/>
  <c r="E5130" i="1"/>
  <c r="D5130" i="1"/>
  <c r="C5130" i="1"/>
  <c r="Z5129" i="1"/>
  <c r="X5129" i="1"/>
  <c r="U5129" i="1"/>
  <c r="S5129" i="1"/>
  <c r="G5129" i="1"/>
  <c r="F5129" i="1"/>
  <c r="E5129" i="1"/>
  <c r="D5129" i="1"/>
  <c r="C5129" i="1"/>
  <c r="Z5128" i="1"/>
  <c r="X5128" i="1"/>
  <c r="U5128" i="1"/>
  <c r="S5128" i="1"/>
  <c r="G5128" i="1"/>
  <c r="F5128" i="1"/>
  <c r="E5128" i="1"/>
  <c r="D5128" i="1"/>
  <c r="C5128" i="1"/>
  <c r="Z5127" i="1"/>
  <c r="X5127" i="1"/>
  <c r="U5127" i="1"/>
  <c r="S5127" i="1"/>
  <c r="G5127" i="1"/>
  <c r="F5127" i="1"/>
  <c r="E5127" i="1"/>
  <c r="D5127" i="1"/>
  <c r="C5127" i="1"/>
  <c r="Z5126" i="1"/>
  <c r="X5126" i="1"/>
  <c r="U5126" i="1"/>
  <c r="S5126" i="1"/>
  <c r="G5126" i="1"/>
  <c r="F5126" i="1"/>
  <c r="E5126" i="1"/>
  <c r="D5126" i="1"/>
  <c r="C5126" i="1"/>
  <c r="Z5125" i="1"/>
  <c r="X5125" i="1"/>
  <c r="U5125" i="1"/>
  <c r="S5125" i="1"/>
  <c r="G5125" i="1"/>
  <c r="F5125" i="1"/>
  <c r="E5125" i="1"/>
  <c r="D5125" i="1"/>
  <c r="C5125" i="1"/>
  <c r="Z5124" i="1"/>
  <c r="X5124" i="1"/>
  <c r="U5124" i="1"/>
  <c r="S5124" i="1"/>
  <c r="G5124" i="1"/>
  <c r="F5124" i="1"/>
  <c r="E5124" i="1"/>
  <c r="D5124" i="1"/>
  <c r="C5124" i="1"/>
  <c r="Z5123" i="1"/>
  <c r="X5123" i="1"/>
  <c r="U5123" i="1"/>
  <c r="S5123" i="1"/>
  <c r="G5123" i="1"/>
  <c r="F5123" i="1"/>
  <c r="E5123" i="1"/>
  <c r="D5123" i="1"/>
  <c r="C5123" i="1"/>
  <c r="Z5122" i="1"/>
  <c r="X5122" i="1"/>
  <c r="U5122" i="1"/>
  <c r="S5122" i="1"/>
  <c r="G5122" i="1"/>
  <c r="F5122" i="1"/>
  <c r="E5122" i="1"/>
  <c r="D5122" i="1"/>
  <c r="C5122" i="1"/>
  <c r="Z5121" i="1"/>
  <c r="X5121" i="1"/>
  <c r="U5121" i="1"/>
  <c r="S5121" i="1"/>
  <c r="G5121" i="1"/>
  <c r="F5121" i="1"/>
  <c r="E5121" i="1"/>
  <c r="D5121" i="1"/>
  <c r="C5121" i="1"/>
  <c r="Z5120" i="1"/>
  <c r="X5120" i="1"/>
  <c r="U5120" i="1"/>
  <c r="S5120" i="1"/>
  <c r="G5120" i="1"/>
  <c r="F5120" i="1"/>
  <c r="E5120" i="1"/>
  <c r="D5120" i="1"/>
  <c r="C5120" i="1"/>
  <c r="Z5119" i="1"/>
  <c r="X5119" i="1"/>
  <c r="U5119" i="1"/>
  <c r="S5119" i="1"/>
  <c r="G5119" i="1"/>
  <c r="F5119" i="1"/>
  <c r="E5119" i="1"/>
  <c r="D5119" i="1"/>
  <c r="C5119" i="1"/>
  <c r="Z5118" i="1"/>
  <c r="X5118" i="1"/>
  <c r="U5118" i="1"/>
  <c r="S5118" i="1"/>
  <c r="G5118" i="1"/>
  <c r="F5118" i="1"/>
  <c r="E5118" i="1"/>
  <c r="D5118" i="1"/>
  <c r="C5118" i="1"/>
  <c r="Z5117" i="1"/>
  <c r="X5117" i="1"/>
  <c r="U5117" i="1"/>
  <c r="S5117" i="1"/>
  <c r="G5117" i="1"/>
  <c r="F5117" i="1"/>
  <c r="E5117" i="1"/>
  <c r="D5117" i="1"/>
  <c r="C5117" i="1"/>
  <c r="Z5116" i="1"/>
  <c r="X5116" i="1"/>
  <c r="U5116" i="1"/>
  <c r="S5116" i="1"/>
  <c r="G5116" i="1"/>
  <c r="F5116" i="1"/>
  <c r="E5116" i="1"/>
  <c r="D5116" i="1"/>
  <c r="C5116" i="1"/>
  <c r="Z5115" i="1"/>
  <c r="X5115" i="1"/>
  <c r="U5115" i="1"/>
  <c r="S5115" i="1"/>
  <c r="G5115" i="1"/>
  <c r="F5115" i="1"/>
  <c r="E5115" i="1"/>
  <c r="D5115" i="1"/>
  <c r="C5115" i="1"/>
  <c r="Z5114" i="1"/>
  <c r="X5114" i="1"/>
  <c r="U5114" i="1"/>
  <c r="S5114" i="1"/>
  <c r="G5114" i="1"/>
  <c r="F5114" i="1"/>
  <c r="E5114" i="1"/>
  <c r="D5114" i="1"/>
  <c r="C5114" i="1"/>
  <c r="Z5113" i="1"/>
  <c r="X5113" i="1"/>
  <c r="U5113" i="1"/>
  <c r="S5113" i="1"/>
  <c r="G5113" i="1"/>
  <c r="F5113" i="1"/>
  <c r="E5113" i="1"/>
  <c r="D5113" i="1"/>
  <c r="C5113" i="1"/>
  <c r="Z5112" i="1"/>
  <c r="X5112" i="1"/>
  <c r="U5112" i="1"/>
  <c r="S5112" i="1"/>
  <c r="G5112" i="1"/>
  <c r="F5112" i="1"/>
  <c r="E5112" i="1"/>
  <c r="D5112" i="1"/>
  <c r="C5112" i="1"/>
  <c r="Z5111" i="1"/>
  <c r="X5111" i="1"/>
  <c r="U5111" i="1"/>
  <c r="S5111" i="1"/>
  <c r="G5111" i="1"/>
  <c r="F5111" i="1"/>
  <c r="E5111" i="1"/>
  <c r="D5111" i="1"/>
  <c r="C5111" i="1"/>
  <c r="Z5110" i="1"/>
  <c r="X5110" i="1"/>
  <c r="U5110" i="1"/>
  <c r="S5110" i="1"/>
  <c r="G5110" i="1"/>
  <c r="F5110" i="1"/>
  <c r="E5110" i="1"/>
  <c r="D5110" i="1"/>
  <c r="C5110" i="1"/>
  <c r="Z5109" i="1"/>
  <c r="X5109" i="1"/>
  <c r="U5109" i="1"/>
  <c r="S5109" i="1"/>
  <c r="G5109" i="1"/>
  <c r="F5109" i="1"/>
  <c r="E5109" i="1"/>
  <c r="D5109" i="1"/>
  <c r="C5109" i="1"/>
  <c r="Z5108" i="1"/>
  <c r="X5108" i="1"/>
  <c r="U5108" i="1"/>
  <c r="S5108" i="1"/>
  <c r="G5108" i="1"/>
  <c r="F5108" i="1"/>
  <c r="E5108" i="1"/>
  <c r="D5108" i="1"/>
  <c r="C5108" i="1"/>
  <c r="Z5107" i="1"/>
  <c r="X5107" i="1"/>
  <c r="U5107" i="1"/>
  <c r="S5107" i="1"/>
  <c r="G5107" i="1"/>
  <c r="F5107" i="1"/>
  <c r="E5107" i="1"/>
  <c r="D5107" i="1"/>
  <c r="C5107" i="1"/>
  <c r="Z5106" i="1"/>
  <c r="X5106" i="1"/>
  <c r="U5106" i="1"/>
  <c r="S5106" i="1"/>
  <c r="G5106" i="1"/>
  <c r="F5106" i="1"/>
  <c r="E5106" i="1"/>
  <c r="D5106" i="1"/>
  <c r="C5106" i="1"/>
  <c r="Z5105" i="1"/>
  <c r="X5105" i="1"/>
  <c r="U5105" i="1"/>
  <c r="S5105" i="1"/>
  <c r="G5105" i="1"/>
  <c r="F5105" i="1"/>
  <c r="E5105" i="1"/>
  <c r="D5105" i="1"/>
  <c r="C5105" i="1"/>
  <c r="Z5104" i="1"/>
  <c r="X5104" i="1"/>
  <c r="U5104" i="1"/>
  <c r="S5104" i="1"/>
  <c r="G5104" i="1"/>
  <c r="F5104" i="1"/>
  <c r="E5104" i="1"/>
  <c r="D5104" i="1"/>
  <c r="C5104" i="1"/>
  <c r="Z5103" i="1"/>
  <c r="X5103" i="1"/>
  <c r="U5103" i="1"/>
  <c r="S5103" i="1"/>
  <c r="G5103" i="1"/>
  <c r="F5103" i="1"/>
  <c r="E5103" i="1"/>
  <c r="D5103" i="1"/>
  <c r="C5103" i="1"/>
  <c r="Z5102" i="1"/>
  <c r="X5102" i="1"/>
  <c r="U5102" i="1"/>
  <c r="S5102" i="1"/>
  <c r="G5102" i="1"/>
  <c r="F5102" i="1"/>
  <c r="E5102" i="1"/>
  <c r="D5102" i="1"/>
  <c r="C5102" i="1"/>
  <c r="Z5101" i="1"/>
  <c r="X5101" i="1"/>
  <c r="U5101" i="1"/>
  <c r="S5101" i="1"/>
  <c r="G5101" i="1"/>
  <c r="F5101" i="1"/>
  <c r="E5101" i="1"/>
  <c r="D5101" i="1"/>
  <c r="C5101" i="1"/>
  <c r="Z5100" i="1"/>
  <c r="X5100" i="1"/>
  <c r="U5100" i="1"/>
  <c r="S5100" i="1"/>
  <c r="G5100" i="1"/>
  <c r="F5100" i="1"/>
  <c r="E5100" i="1"/>
  <c r="D5100" i="1"/>
  <c r="C5100" i="1"/>
  <c r="Z5099" i="1"/>
  <c r="X5099" i="1"/>
  <c r="U5099" i="1"/>
  <c r="S5099" i="1"/>
  <c r="G5099" i="1"/>
  <c r="F5099" i="1"/>
  <c r="E5099" i="1"/>
  <c r="D5099" i="1"/>
  <c r="C5099" i="1"/>
  <c r="Z5098" i="1"/>
  <c r="X5098" i="1"/>
  <c r="U5098" i="1"/>
  <c r="S5098" i="1"/>
  <c r="G5098" i="1"/>
  <c r="F5098" i="1"/>
  <c r="E5098" i="1"/>
  <c r="D5098" i="1"/>
  <c r="C5098" i="1"/>
  <c r="Z5097" i="1"/>
  <c r="X5097" i="1"/>
  <c r="U5097" i="1"/>
  <c r="S5097" i="1"/>
  <c r="G5097" i="1"/>
  <c r="F5097" i="1"/>
  <c r="E5097" i="1"/>
  <c r="D5097" i="1"/>
  <c r="C5097" i="1"/>
  <c r="Z5096" i="1"/>
  <c r="X5096" i="1"/>
  <c r="U5096" i="1"/>
  <c r="S5096" i="1"/>
  <c r="G5096" i="1"/>
  <c r="F5096" i="1"/>
  <c r="E5096" i="1"/>
  <c r="D5096" i="1"/>
  <c r="C5096" i="1"/>
  <c r="Z5095" i="1"/>
  <c r="X5095" i="1"/>
  <c r="U5095" i="1"/>
  <c r="S5095" i="1"/>
  <c r="G5095" i="1"/>
  <c r="F5095" i="1"/>
  <c r="E5095" i="1"/>
  <c r="D5095" i="1"/>
  <c r="C5095" i="1"/>
  <c r="Z5094" i="1"/>
  <c r="X5094" i="1"/>
  <c r="U5094" i="1"/>
  <c r="S5094" i="1"/>
  <c r="G5094" i="1"/>
  <c r="F5094" i="1"/>
  <c r="E5094" i="1"/>
  <c r="D5094" i="1"/>
  <c r="C5094" i="1"/>
  <c r="Z5093" i="1"/>
  <c r="X5093" i="1"/>
  <c r="U5093" i="1"/>
  <c r="S5093" i="1"/>
  <c r="G5093" i="1"/>
  <c r="F5093" i="1"/>
  <c r="E5093" i="1"/>
  <c r="D5093" i="1"/>
  <c r="C5093" i="1"/>
  <c r="Z5092" i="1"/>
  <c r="X5092" i="1"/>
  <c r="U5092" i="1"/>
  <c r="S5092" i="1"/>
  <c r="G5092" i="1"/>
  <c r="F5092" i="1"/>
  <c r="E5092" i="1"/>
  <c r="D5092" i="1"/>
  <c r="C5092" i="1"/>
  <c r="Z5091" i="1"/>
  <c r="X5091" i="1"/>
  <c r="U5091" i="1"/>
  <c r="S5091" i="1"/>
  <c r="G5091" i="1"/>
  <c r="F5091" i="1"/>
  <c r="E5091" i="1"/>
  <c r="D5091" i="1"/>
  <c r="C5091" i="1"/>
  <c r="Z5090" i="1"/>
  <c r="X5090" i="1"/>
  <c r="U5090" i="1"/>
  <c r="S5090" i="1"/>
  <c r="G5090" i="1"/>
  <c r="F5090" i="1"/>
  <c r="E5090" i="1"/>
  <c r="D5090" i="1"/>
  <c r="C5090" i="1"/>
  <c r="Z5089" i="1"/>
  <c r="X5089" i="1"/>
  <c r="U5089" i="1"/>
  <c r="S5089" i="1"/>
  <c r="G5089" i="1"/>
  <c r="F5089" i="1"/>
  <c r="E5089" i="1"/>
  <c r="D5089" i="1"/>
  <c r="C5089" i="1"/>
  <c r="Z5088" i="1"/>
  <c r="X5088" i="1"/>
  <c r="U5088" i="1"/>
  <c r="S5088" i="1"/>
  <c r="G5088" i="1"/>
  <c r="F5088" i="1"/>
  <c r="E5088" i="1"/>
  <c r="D5088" i="1"/>
  <c r="C5088" i="1"/>
  <c r="Z5087" i="1"/>
  <c r="X5087" i="1"/>
  <c r="U5087" i="1"/>
  <c r="S5087" i="1"/>
  <c r="G5087" i="1"/>
  <c r="F5087" i="1"/>
  <c r="E5087" i="1"/>
  <c r="D5087" i="1"/>
  <c r="C5087" i="1"/>
  <c r="Z5086" i="1"/>
  <c r="X5086" i="1"/>
  <c r="U5086" i="1"/>
  <c r="S5086" i="1"/>
  <c r="G5086" i="1"/>
  <c r="F5086" i="1"/>
  <c r="E5086" i="1"/>
  <c r="D5086" i="1"/>
  <c r="C5086" i="1"/>
  <c r="Z5085" i="1"/>
  <c r="X5085" i="1"/>
  <c r="U5085" i="1"/>
  <c r="S5085" i="1"/>
  <c r="G5085" i="1"/>
  <c r="F5085" i="1"/>
  <c r="E5085" i="1"/>
  <c r="D5085" i="1"/>
  <c r="C5085" i="1"/>
  <c r="Z5084" i="1"/>
  <c r="X5084" i="1"/>
  <c r="U5084" i="1"/>
  <c r="S5084" i="1"/>
  <c r="G5084" i="1"/>
  <c r="F5084" i="1"/>
  <c r="E5084" i="1"/>
  <c r="D5084" i="1"/>
  <c r="C5084" i="1"/>
  <c r="Z5083" i="1"/>
  <c r="X5083" i="1"/>
  <c r="U5083" i="1"/>
  <c r="S5083" i="1"/>
  <c r="G5083" i="1"/>
  <c r="F5083" i="1"/>
  <c r="E5083" i="1"/>
  <c r="D5083" i="1"/>
  <c r="C5083" i="1"/>
  <c r="Z5082" i="1"/>
  <c r="X5082" i="1"/>
  <c r="U5082" i="1"/>
  <c r="S5082" i="1"/>
  <c r="G5082" i="1"/>
  <c r="F5082" i="1"/>
  <c r="E5082" i="1"/>
  <c r="D5082" i="1"/>
  <c r="C5082" i="1"/>
  <c r="Z5081" i="1"/>
  <c r="X5081" i="1"/>
  <c r="U5081" i="1"/>
  <c r="S5081" i="1"/>
  <c r="G5081" i="1"/>
  <c r="F5081" i="1"/>
  <c r="E5081" i="1"/>
  <c r="D5081" i="1"/>
  <c r="C5081" i="1"/>
  <c r="Z5080" i="1"/>
  <c r="X5080" i="1"/>
  <c r="U5080" i="1"/>
  <c r="S5080" i="1"/>
  <c r="G5080" i="1"/>
  <c r="F5080" i="1"/>
  <c r="E5080" i="1"/>
  <c r="D5080" i="1"/>
  <c r="C5080" i="1"/>
  <c r="Z5079" i="1"/>
  <c r="X5079" i="1"/>
  <c r="U5079" i="1"/>
  <c r="S5079" i="1"/>
  <c r="G5079" i="1"/>
  <c r="F5079" i="1"/>
  <c r="E5079" i="1"/>
  <c r="D5079" i="1"/>
  <c r="C5079" i="1"/>
  <c r="Z5078" i="1"/>
  <c r="X5078" i="1"/>
  <c r="U5078" i="1"/>
  <c r="S5078" i="1"/>
  <c r="G5078" i="1"/>
  <c r="F5078" i="1"/>
  <c r="E5078" i="1"/>
  <c r="D5078" i="1"/>
  <c r="C5078" i="1"/>
  <c r="Z5077" i="1"/>
  <c r="X5077" i="1"/>
  <c r="U5077" i="1"/>
  <c r="S5077" i="1"/>
  <c r="G5077" i="1"/>
  <c r="F5077" i="1"/>
  <c r="E5077" i="1"/>
  <c r="D5077" i="1"/>
  <c r="C5077" i="1"/>
  <c r="Z5076" i="1"/>
  <c r="X5076" i="1"/>
  <c r="U5076" i="1"/>
  <c r="S5076" i="1"/>
  <c r="G5076" i="1"/>
  <c r="F5076" i="1"/>
  <c r="E5076" i="1"/>
  <c r="D5076" i="1"/>
  <c r="C5076" i="1"/>
  <c r="Z5075" i="1"/>
  <c r="X5075" i="1"/>
  <c r="U5075" i="1"/>
  <c r="S5075" i="1"/>
  <c r="G5075" i="1"/>
  <c r="F5075" i="1"/>
  <c r="E5075" i="1"/>
  <c r="D5075" i="1"/>
  <c r="C5075" i="1"/>
  <c r="Z5074" i="1"/>
  <c r="X5074" i="1"/>
  <c r="U5074" i="1"/>
  <c r="S5074" i="1"/>
  <c r="G5074" i="1"/>
  <c r="F5074" i="1"/>
  <c r="E5074" i="1"/>
  <c r="D5074" i="1"/>
  <c r="C5074" i="1"/>
  <c r="Z5073" i="1"/>
  <c r="X5073" i="1"/>
  <c r="U5073" i="1"/>
  <c r="S5073" i="1"/>
  <c r="G5073" i="1"/>
  <c r="F5073" i="1"/>
  <c r="E5073" i="1"/>
  <c r="D5073" i="1"/>
  <c r="C5073" i="1"/>
  <c r="Z5072" i="1"/>
  <c r="X5072" i="1"/>
  <c r="U5072" i="1"/>
  <c r="S5072" i="1"/>
  <c r="G5072" i="1"/>
  <c r="F5072" i="1"/>
  <c r="E5072" i="1"/>
  <c r="D5072" i="1"/>
  <c r="C5072" i="1"/>
  <c r="Z5071" i="1"/>
  <c r="X5071" i="1"/>
  <c r="U5071" i="1"/>
  <c r="S5071" i="1"/>
  <c r="G5071" i="1"/>
  <c r="F5071" i="1"/>
  <c r="E5071" i="1"/>
  <c r="D5071" i="1"/>
  <c r="C5071" i="1"/>
  <c r="Z5070" i="1"/>
  <c r="X5070" i="1"/>
  <c r="U5070" i="1"/>
  <c r="S5070" i="1"/>
  <c r="G5070" i="1"/>
  <c r="F5070" i="1"/>
  <c r="E5070" i="1"/>
  <c r="D5070" i="1"/>
  <c r="C5070" i="1"/>
  <c r="Z5069" i="1"/>
  <c r="X5069" i="1"/>
  <c r="U5069" i="1"/>
  <c r="S5069" i="1"/>
  <c r="G5069" i="1"/>
  <c r="F5069" i="1"/>
  <c r="E5069" i="1"/>
  <c r="D5069" i="1"/>
  <c r="C5069" i="1"/>
  <c r="Z5068" i="1"/>
  <c r="X5068" i="1"/>
  <c r="U5068" i="1"/>
  <c r="S5068" i="1"/>
  <c r="G5068" i="1"/>
  <c r="F5068" i="1"/>
  <c r="E5068" i="1"/>
  <c r="D5068" i="1"/>
  <c r="C5068" i="1"/>
  <c r="Z5067" i="1"/>
  <c r="X5067" i="1"/>
  <c r="U5067" i="1"/>
  <c r="S5067" i="1"/>
  <c r="G5067" i="1"/>
  <c r="F5067" i="1"/>
  <c r="E5067" i="1"/>
  <c r="D5067" i="1"/>
  <c r="C5067" i="1"/>
  <c r="Z5066" i="1"/>
  <c r="X5066" i="1"/>
  <c r="U5066" i="1"/>
  <c r="S5066" i="1"/>
  <c r="G5066" i="1"/>
  <c r="F5066" i="1"/>
  <c r="E5066" i="1"/>
  <c r="D5066" i="1"/>
  <c r="C5066" i="1"/>
  <c r="Z5065" i="1"/>
  <c r="X5065" i="1"/>
  <c r="U5065" i="1"/>
  <c r="S5065" i="1"/>
  <c r="G5065" i="1"/>
  <c r="F5065" i="1"/>
  <c r="E5065" i="1"/>
  <c r="D5065" i="1"/>
  <c r="C5065" i="1"/>
  <c r="Z5064" i="1"/>
  <c r="X5064" i="1"/>
  <c r="U5064" i="1"/>
  <c r="S5064" i="1"/>
  <c r="G5064" i="1"/>
  <c r="F5064" i="1"/>
  <c r="E5064" i="1"/>
  <c r="D5064" i="1"/>
  <c r="C5064" i="1"/>
  <c r="Z5063" i="1"/>
  <c r="X5063" i="1"/>
  <c r="U5063" i="1"/>
  <c r="S5063" i="1"/>
  <c r="G5063" i="1"/>
  <c r="F5063" i="1"/>
  <c r="E5063" i="1"/>
  <c r="D5063" i="1"/>
  <c r="C5063" i="1"/>
  <c r="Z5062" i="1"/>
  <c r="X5062" i="1"/>
  <c r="U5062" i="1"/>
  <c r="S5062" i="1"/>
  <c r="G5062" i="1"/>
  <c r="F5062" i="1"/>
  <c r="E5062" i="1"/>
  <c r="D5062" i="1"/>
  <c r="C5062" i="1"/>
  <c r="Z5061" i="1"/>
  <c r="X5061" i="1"/>
  <c r="U5061" i="1"/>
  <c r="S5061" i="1"/>
  <c r="G5061" i="1"/>
  <c r="F5061" i="1"/>
  <c r="E5061" i="1"/>
  <c r="D5061" i="1"/>
  <c r="C5061" i="1"/>
  <c r="Z5060" i="1"/>
  <c r="X5060" i="1"/>
  <c r="U5060" i="1"/>
  <c r="S5060" i="1"/>
  <c r="G5060" i="1"/>
  <c r="F5060" i="1"/>
  <c r="E5060" i="1"/>
  <c r="D5060" i="1"/>
  <c r="C5060" i="1"/>
  <c r="Z5059" i="1"/>
  <c r="X5059" i="1"/>
  <c r="U5059" i="1"/>
  <c r="S5059" i="1"/>
  <c r="G5059" i="1"/>
  <c r="F5059" i="1"/>
  <c r="E5059" i="1"/>
  <c r="D5059" i="1"/>
  <c r="C5059" i="1"/>
  <c r="Z5058" i="1"/>
  <c r="X5058" i="1"/>
  <c r="U5058" i="1"/>
  <c r="S5058" i="1"/>
  <c r="G5058" i="1"/>
  <c r="F5058" i="1"/>
  <c r="E5058" i="1"/>
  <c r="D5058" i="1"/>
  <c r="C5058" i="1"/>
  <c r="Z5057" i="1"/>
  <c r="X5057" i="1"/>
  <c r="U5057" i="1"/>
  <c r="S5057" i="1"/>
  <c r="G5057" i="1"/>
  <c r="F5057" i="1"/>
  <c r="E5057" i="1"/>
  <c r="D5057" i="1"/>
  <c r="C5057" i="1"/>
  <c r="Z5056" i="1"/>
  <c r="X5056" i="1"/>
  <c r="U5056" i="1"/>
  <c r="S5056" i="1"/>
  <c r="G5056" i="1"/>
  <c r="F5056" i="1"/>
  <c r="E5056" i="1"/>
  <c r="D5056" i="1"/>
  <c r="C5056" i="1"/>
  <c r="Z5055" i="1"/>
  <c r="X5055" i="1"/>
  <c r="U5055" i="1"/>
  <c r="S5055" i="1"/>
  <c r="G5055" i="1"/>
  <c r="F5055" i="1"/>
  <c r="E5055" i="1"/>
  <c r="D5055" i="1"/>
  <c r="C5055" i="1"/>
  <c r="Z5054" i="1"/>
  <c r="X5054" i="1"/>
  <c r="U5054" i="1"/>
  <c r="S5054" i="1"/>
  <c r="G5054" i="1"/>
  <c r="F5054" i="1"/>
  <c r="E5054" i="1"/>
  <c r="D5054" i="1"/>
  <c r="C5054" i="1"/>
  <c r="Z5053" i="1"/>
  <c r="X5053" i="1"/>
  <c r="U5053" i="1"/>
  <c r="S5053" i="1"/>
  <c r="G5053" i="1"/>
  <c r="F5053" i="1"/>
  <c r="E5053" i="1"/>
  <c r="D5053" i="1"/>
  <c r="C5053" i="1"/>
  <c r="Z5052" i="1"/>
  <c r="X5052" i="1"/>
  <c r="U5052" i="1"/>
  <c r="S5052" i="1"/>
  <c r="G5052" i="1"/>
  <c r="F5052" i="1"/>
  <c r="E5052" i="1"/>
  <c r="D5052" i="1"/>
  <c r="C5052" i="1"/>
  <c r="Z5051" i="1"/>
  <c r="X5051" i="1"/>
  <c r="U5051" i="1"/>
  <c r="S5051" i="1"/>
  <c r="G5051" i="1"/>
  <c r="F5051" i="1"/>
  <c r="E5051" i="1"/>
  <c r="D5051" i="1"/>
  <c r="C5051" i="1"/>
  <c r="Z5050" i="1"/>
  <c r="X5050" i="1"/>
  <c r="U5050" i="1"/>
  <c r="S5050" i="1"/>
  <c r="G5050" i="1"/>
  <c r="F5050" i="1"/>
  <c r="E5050" i="1"/>
  <c r="D5050" i="1"/>
  <c r="C5050" i="1"/>
  <c r="Z5049" i="1"/>
  <c r="X5049" i="1"/>
  <c r="U5049" i="1"/>
  <c r="S5049" i="1"/>
  <c r="G5049" i="1"/>
  <c r="F5049" i="1"/>
  <c r="E5049" i="1"/>
  <c r="D5049" i="1"/>
  <c r="C5049" i="1"/>
  <c r="Z5048" i="1"/>
  <c r="X5048" i="1"/>
  <c r="U5048" i="1"/>
  <c r="S5048" i="1"/>
  <c r="G5048" i="1"/>
  <c r="F5048" i="1"/>
  <c r="E5048" i="1"/>
  <c r="D5048" i="1"/>
  <c r="C5048" i="1"/>
  <c r="Z5047" i="1"/>
  <c r="X5047" i="1"/>
  <c r="U5047" i="1"/>
  <c r="S5047" i="1"/>
  <c r="G5047" i="1"/>
  <c r="F5047" i="1"/>
  <c r="E5047" i="1"/>
  <c r="D5047" i="1"/>
  <c r="C5047" i="1"/>
  <c r="Z5046" i="1"/>
  <c r="X5046" i="1"/>
  <c r="U5046" i="1"/>
  <c r="S5046" i="1"/>
  <c r="G5046" i="1"/>
  <c r="F5046" i="1"/>
  <c r="E5046" i="1"/>
  <c r="D5046" i="1"/>
  <c r="C5046" i="1"/>
  <c r="Z5045" i="1"/>
  <c r="X5045" i="1"/>
  <c r="U5045" i="1"/>
  <c r="S5045" i="1"/>
  <c r="G5045" i="1"/>
  <c r="F5045" i="1"/>
  <c r="E5045" i="1"/>
  <c r="D5045" i="1"/>
  <c r="C5045" i="1"/>
  <c r="Z5044" i="1"/>
  <c r="X5044" i="1"/>
  <c r="U5044" i="1"/>
  <c r="S5044" i="1"/>
  <c r="G5044" i="1"/>
  <c r="F5044" i="1"/>
  <c r="E5044" i="1"/>
  <c r="D5044" i="1"/>
  <c r="C5044" i="1"/>
  <c r="Z5043" i="1"/>
  <c r="X5043" i="1"/>
  <c r="U5043" i="1"/>
  <c r="S5043" i="1"/>
  <c r="G5043" i="1"/>
  <c r="F5043" i="1"/>
  <c r="E5043" i="1"/>
  <c r="D5043" i="1"/>
  <c r="C5043" i="1"/>
  <c r="Z5042" i="1"/>
  <c r="X5042" i="1"/>
  <c r="U5042" i="1"/>
  <c r="S5042" i="1"/>
  <c r="G5042" i="1"/>
  <c r="F5042" i="1"/>
  <c r="E5042" i="1"/>
  <c r="D5042" i="1"/>
  <c r="C5042" i="1"/>
  <c r="Z5041" i="1"/>
  <c r="X5041" i="1"/>
  <c r="U5041" i="1"/>
  <c r="S5041" i="1"/>
  <c r="G5041" i="1"/>
  <c r="F5041" i="1"/>
  <c r="E5041" i="1"/>
  <c r="D5041" i="1"/>
  <c r="C5041" i="1"/>
  <c r="Z5040" i="1"/>
  <c r="X5040" i="1"/>
  <c r="U5040" i="1"/>
  <c r="S5040" i="1"/>
  <c r="G5040" i="1"/>
  <c r="F5040" i="1"/>
  <c r="E5040" i="1"/>
  <c r="D5040" i="1"/>
  <c r="C5040" i="1"/>
  <c r="Z5039" i="1"/>
  <c r="X5039" i="1"/>
  <c r="U5039" i="1"/>
  <c r="S5039" i="1"/>
  <c r="G5039" i="1"/>
  <c r="F5039" i="1"/>
  <c r="E5039" i="1"/>
  <c r="D5039" i="1"/>
  <c r="C5039" i="1"/>
  <c r="Z5038" i="1"/>
  <c r="X5038" i="1"/>
  <c r="U5038" i="1"/>
  <c r="S5038" i="1"/>
  <c r="G5038" i="1"/>
  <c r="F5038" i="1"/>
  <c r="E5038" i="1"/>
  <c r="D5038" i="1"/>
  <c r="C5038" i="1"/>
  <c r="Z5037" i="1"/>
  <c r="X5037" i="1"/>
  <c r="U5037" i="1"/>
  <c r="S5037" i="1"/>
  <c r="G5037" i="1"/>
  <c r="F5037" i="1"/>
  <c r="E5037" i="1"/>
  <c r="D5037" i="1"/>
  <c r="C5037" i="1"/>
  <c r="Z5036" i="1"/>
  <c r="X5036" i="1"/>
  <c r="U5036" i="1"/>
  <c r="S5036" i="1"/>
  <c r="G5036" i="1"/>
  <c r="F5036" i="1"/>
  <c r="E5036" i="1"/>
  <c r="D5036" i="1"/>
  <c r="C5036" i="1"/>
  <c r="Z5035" i="1"/>
  <c r="X5035" i="1"/>
  <c r="U5035" i="1"/>
  <c r="S5035" i="1"/>
  <c r="G5035" i="1"/>
  <c r="F5035" i="1"/>
  <c r="E5035" i="1"/>
  <c r="D5035" i="1"/>
  <c r="C5035" i="1"/>
  <c r="Z5034" i="1"/>
  <c r="X5034" i="1"/>
  <c r="U5034" i="1"/>
  <c r="S5034" i="1"/>
  <c r="G5034" i="1"/>
  <c r="F5034" i="1"/>
  <c r="E5034" i="1"/>
  <c r="D5034" i="1"/>
  <c r="C5034" i="1"/>
  <c r="Z5033" i="1"/>
  <c r="X5033" i="1"/>
  <c r="U5033" i="1"/>
  <c r="S5033" i="1"/>
  <c r="G5033" i="1"/>
  <c r="F5033" i="1"/>
  <c r="E5033" i="1"/>
  <c r="D5033" i="1"/>
  <c r="C5033" i="1"/>
  <c r="Z5032" i="1"/>
  <c r="X5032" i="1"/>
  <c r="U5032" i="1"/>
  <c r="S5032" i="1"/>
  <c r="G5032" i="1"/>
  <c r="F5032" i="1"/>
  <c r="E5032" i="1"/>
  <c r="D5032" i="1"/>
  <c r="C5032" i="1"/>
  <c r="Z5031" i="1"/>
  <c r="X5031" i="1"/>
  <c r="U5031" i="1"/>
  <c r="S5031" i="1"/>
  <c r="G5031" i="1"/>
  <c r="F5031" i="1"/>
  <c r="E5031" i="1"/>
  <c r="D5031" i="1"/>
  <c r="C5031" i="1"/>
  <c r="Z5030" i="1"/>
  <c r="X5030" i="1"/>
  <c r="U5030" i="1"/>
  <c r="S5030" i="1"/>
  <c r="G5030" i="1"/>
  <c r="F5030" i="1"/>
  <c r="E5030" i="1"/>
  <c r="D5030" i="1"/>
  <c r="C5030" i="1"/>
  <c r="Z5029" i="1"/>
  <c r="X5029" i="1"/>
  <c r="U5029" i="1"/>
  <c r="S5029" i="1"/>
  <c r="G5029" i="1"/>
  <c r="F5029" i="1"/>
  <c r="E5029" i="1"/>
  <c r="D5029" i="1"/>
  <c r="C5029" i="1"/>
  <c r="Z5028" i="1"/>
  <c r="X5028" i="1"/>
  <c r="U5028" i="1"/>
  <c r="S5028" i="1"/>
  <c r="G5028" i="1"/>
  <c r="F5028" i="1"/>
  <c r="E5028" i="1"/>
  <c r="D5028" i="1"/>
  <c r="C5028" i="1"/>
  <c r="Z5027" i="1"/>
  <c r="X5027" i="1"/>
  <c r="U5027" i="1"/>
  <c r="S5027" i="1"/>
  <c r="G5027" i="1"/>
  <c r="F5027" i="1"/>
  <c r="E5027" i="1"/>
  <c r="D5027" i="1"/>
  <c r="C5027" i="1"/>
  <c r="Z5026" i="1"/>
  <c r="X5026" i="1"/>
  <c r="U5026" i="1"/>
  <c r="S5026" i="1"/>
  <c r="G5026" i="1"/>
  <c r="F5026" i="1"/>
  <c r="E5026" i="1"/>
  <c r="D5026" i="1"/>
  <c r="C5026" i="1"/>
  <c r="Z5025" i="1"/>
  <c r="X5025" i="1"/>
  <c r="U5025" i="1"/>
  <c r="S5025" i="1"/>
  <c r="G5025" i="1"/>
  <c r="F5025" i="1"/>
  <c r="E5025" i="1"/>
  <c r="D5025" i="1"/>
  <c r="C5025" i="1"/>
  <c r="Z5024" i="1"/>
  <c r="X5024" i="1"/>
  <c r="U5024" i="1"/>
  <c r="S5024" i="1"/>
  <c r="G5024" i="1"/>
  <c r="F5024" i="1"/>
  <c r="E5024" i="1"/>
  <c r="D5024" i="1"/>
  <c r="C5024" i="1"/>
  <c r="Z5023" i="1"/>
  <c r="X5023" i="1"/>
  <c r="U5023" i="1"/>
  <c r="S5023" i="1"/>
  <c r="G5023" i="1"/>
  <c r="F5023" i="1"/>
  <c r="E5023" i="1"/>
  <c r="D5023" i="1"/>
  <c r="C5023" i="1"/>
  <c r="Z5022" i="1"/>
  <c r="X5022" i="1"/>
  <c r="U5022" i="1"/>
  <c r="S5022" i="1"/>
  <c r="G5022" i="1"/>
  <c r="F5022" i="1"/>
  <c r="E5022" i="1"/>
  <c r="D5022" i="1"/>
  <c r="C5022" i="1"/>
  <c r="Z5021" i="1"/>
  <c r="X5021" i="1"/>
  <c r="U5021" i="1"/>
  <c r="S5021" i="1"/>
  <c r="G5021" i="1"/>
  <c r="F5021" i="1"/>
  <c r="E5021" i="1"/>
  <c r="D5021" i="1"/>
  <c r="C5021" i="1"/>
  <c r="Z5020" i="1"/>
  <c r="X5020" i="1"/>
  <c r="U5020" i="1"/>
  <c r="S5020" i="1"/>
  <c r="G5020" i="1"/>
  <c r="F5020" i="1"/>
  <c r="E5020" i="1"/>
  <c r="D5020" i="1"/>
  <c r="C5020" i="1"/>
  <c r="Z5019" i="1"/>
  <c r="X5019" i="1"/>
  <c r="U5019" i="1"/>
  <c r="S5019" i="1"/>
  <c r="G5019" i="1"/>
  <c r="F5019" i="1"/>
  <c r="E5019" i="1"/>
  <c r="D5019" i="1"/>
  <c r="C5019" i="1"/>
  <c r="Z5018" i="1"/>
  <c r="X5018" i="1"/>
  <c r="U5018" i="1"/>
  <c r="S5018" i="1"/>
  <c r="G5018" i="1"/>
  <c r="F5018" i="1"/>
  <c r="E5018" i="1"/>
  <c r="D5018" i="1"/>
  <c r="C5018" i="1"/>
  <c r="Z5017" i="1"/>
  <c r="X5017" i="1"/>
  <c r="U5017" i="1"/>
  <c r="S5017" i="1"/>
  <c r="G5017" i="1"/>
  <c r="F5017" i="1"/>
  <c r="E5017" i="1"/>
  <c r="D5017" i="1"/>
  <c r="C5017" i="1"/>
  <c r="Z5016" i="1"/>
  <c r="X5016" i="1"/>
  <c r="U5016" i="1"/>
  <c r="S5016" i="1"/>
  <c r="G5016" i="1"/>
  <c r="F5016" i="1"/>
  <c r="E5016" i="1"/>
  <c r="D5016" i="1"/>
  <c r="C5016" i="1"/>
  <c r="Z5015" i="1"/>
  <c r="X5015" i="1"/>
  <c r="U5015" i="1"/>
  <c r="S5015" i="1"/>
  <c r="G5015" i="1"/>
  <c r="F5015" i="1"/>
  <c r="E5015" i="1"/>
  <c r="D5015" i="1"/>
  <c r="C5015" i="1"/>
  <c r="Z5014" i="1"/>
  <c r="X5014" i="1"/>
  <c r="U5014" i="1"/>
  <c r="S5014" i="1"/>
  <c r="G5014" i="1"/>
  <c r="F5014" i="1"/>
  <c r="E5014" i="1"/>
  <c r="D5014" i="1"/>
  <c r="C5014" i="1"/>
  <c r="Z5013" i="1"/>
  <c r="X5013" i="1"/>
  <c r="U5013" i="1"/>
  <c r="S5013" i="1"/>
  <c r="G5013" i="1"/>
  <c r="F5013" i="1"/>
  <c r="E5013" i="1"/>
  <c r="D5013" i="1"/>
  <c r="C5013" i="1"/>
  <c r="Z5012" i="1"/>
  <c r="X5012" i="1"/>
  <c r="U5012" i="1"/>
  <c r="S5012" i="1"/>
  <c r="G5012" i="1"/>
  <c r="F5012" i="1"/>
  <c r="E5012" i="1"/>
  <c r="D5012" i="1"/>
  <c r="C5012" i="1"/>
  <c r="Z5011" i="1"/>
  <c r="X5011" i="1"/>
  <c r="U5011" i="1"/>
  <c r="S5011" i="1"/>
  <c r="G5011" i="1"/>
  <c r="F5011" i="1"/>
  <c r="E5011" i="1"/>
  <c r="D5011" i="1"/>
  <c r="C5011" i="1"/>
  <c r="Z5010" i="1"/>
  <c r="X5010" i="1"/>
  <c r="U5010" i="1"/>
  <c r="S5010" i="1"/>
  <c r="G5010" i="1"/>
  <c r="F5010" i="1"/>
  <c r="E5010" i="1"/>
  <c r="D5010" i="1"/>
  <c r="C5010" i="1"/>
  <c r="Z5009" i="1"/>
  <c r="X5009" i="1"/>
  <c r="U5009" i="1"/>
  <c r="S5009" i="1"/>
  <c r="G5009" i="1"/>
  <c r="F5009" i="1"/>
  <c r="E5009" i="1"/>
  <c r="D5009" i="1"/>
  <c r="C5009" i="1"/>
  <c r="Z5008" i="1"/>
  <c r="X5008" i="1"/>
  <c r="U5008" i="1"/>
  <c r="S5008" i="1"/>
  <c r="G5008" i="1"/>
  <c r="F5008" i="1"/>
  <c r="E5008" i="1"/>
  <c r="D5008" i="1"/>
  <c r="C5008" i="1"/>
  <c r="Z5007" i="1"/>
  <c r="X5007" i="1"/>
  <c r="U5007" i="1"/>
  <c r="S5007" i="1"/>
  <c r="G5007" i="1"/>
  <c r="F5007" i="1"/>
  <c r="E5007" i="1"/>
  <c r="D5007" i="1"/>
  <c r="C5007" i="1"/>
  <c r="Z5006" i="1"/>
  <c r="X5006" i="1"/>
  <c r="U5006" i="1"/>
  <c r="S5006" i="1"/>
  <c r="G5006" i="1"/>
  <c r="F5006" i="1"/>
  <c r="E5006" i="1"/>
  <c r="D5006" i="1"/>
  <c r="C5006" i="1"/>
  <c r="Z5005" i="1"/>
  <c r="X5005" i="1"/>
  <c r="U5005" i="1"/>
  <c r="S5005" i="1"/>
  <c r="G5005" i="1"/>
  <c r="F5005" i="1"/>
  <c r="E5005" i="1"/>
  <c r="D5005" i="1"/>
  <c r="C5005" i="1"/>
  <c r="Z5004" i="1"/>
  <c r="X5004" i="1"/>
  <c r="U5004" i="1"/>
  <c r="S5004" i="1"/>
  <c r="G5004" i="1"/>
  <c r="F5004" i="1"/>
  <c r="E5004" i="1"/>
  <c r="D5004" i="1"/>
  <c r="C5004" i="1"/>
  <c r="Z5003" i="1"/>
  <c r="X5003" i="1"/>
  <c r="U5003" i="1"/>
  <c r="S5003" i="1"/>
  <c r="G5003" i="1"/>
  <c r="F5003" i="1"/>
  <c r="E5003" i="1"/>
  <c r="D5003" i="1"/>
  <c r="C5003" i="1"/>
  <c r="Z5002" i="1"/>
  <c r="X5002" i="1"/>
  <c r="U5002" i="1"/>
  <c r="S5002" i="1"/>
  <c r="G5002" i="1"/>
  <c r="F5002" i="1"/>
  <c r="E5002" i="1"/>
  <c r="D5002" i="1"/>
  <c r="C5002" i="1"/>
  <c r="Z5001" i="1"/>
  <c r="X5001" i="1"/>
  <c r="U5001" i="1"/>
  <c r="S5001" i="1"/>
  <c r="G5001" i="1"/>
  <c r="F5001" i="1"/>
  <c r="E5001" i="1"/>
  <c r="D5001" i="1"/>
  <c r="C5001" i="1"/>
  <c r="Z5000" i="1"/>
  <c r="X5000" i="1"/>
  <c r="U5000" i="1"/>
  <c r="S5000" i="1"/>
  <c r="G5000" i="1"/>
  <c r="F5000" i="1"/>
  <c r="E5000" i="1"/>
  <c r="D5000" i="1"/>
  <c r="C5000" i="1"/>
  <c r="Z4999" i="1"/>
  <c r="X4999" i="1"/>
  <c r="U4999" i="1"/>
  <c r="S4999" i="1"/>
  <c r="G4999" i="1"/>
  <c r="F4999" i="1"/>
  <c r="E4999" i="1"/>
  <c r="D4999" i="1"/>
  <c r="C4999" i="1"/>
  <c r="Z4998" i="1"/>
  <c r="X4998" i="1"/>
  <c r="U4998" i="1"/>
  <c r="S4998" i="1"/>
  <c r="G4998" i="1"/>
  <c r="F4998" i="1"/>
  <c r="E4998" i="1"/>
  <c r="D4998" i="1"/>
  <c r="C4998" i="1"/>
  <c r="Z4997" i="1"/>
  <c r="X4997" i="1"/>
  <c r="U4997" i="1"/>
  <c r="S4997" i="1"/>
  <c r="G4997" i="1"/>
  <c r="F4997" i="1"/>
  <c r="E4997" i="1"/>
  <c r="D4997" i="1"/>
  <c r="C4997" i="1"/>
  <c r="Z4996" i="1"/>
  <c r="X4996" i="1"/>
  <c r="U4996" i="1"/>
  <c r="S4996" i="1"/>
  <c r="G4996" i="1"/>
  <c r="F4996" i="1"/>
  <c r="E4996" i="1"/>
  <c r="D4996" i="1"/>
  <c r="C4996" i="1"/>
  <c r="Z4995" i="1"/>
  <c r="X4995" i="1"/>
  <c r="U4995" i="1"/>
  <c r="S4995" i="1"/>
  <c r="G4995" i="1"/>
  <c r="F4995" i="1"/>
  <c r="E4995" i="1"/>
  <c r="D4995" i="1"/>
  <c r="C4995" i="1"/>
  <c r="Z4994" i="1"/>
  <c r="X4994" i="1"/>
  <c r="U4994" i="1"/>
  <c r="S4994" i="1"/>
  <c r="G4994" i="1"/>
  <c r="F4994" i="1"/>
  <c r="E4994" i="1"/>
  <c r="D4994" i="1"/>
  <c r="C4994" i="1"/>
  <c r="Z4993" i="1"/>
  <c r="X4993" i="1"/>
  <c r="U4993" i="1"/>
  <c r="S4993" i="1"/>
  <c r="G4993" i="1"/>
  <c r="F4993" i="1"/>
  <c r="E4993" i="1"/>
  <c r="D4993" i="1"/>
  <c r="C4993" i="1"/>
  <c r="Z4992" i="1"/>
  <c r="X4992" i="1"/>
  <c r="U4992" i="1"/>
  <c r="S4992" i="1"/>
  <c r="G4992" i="1"/>
  <c r="F4992" i="1"/>
  <c r="E4992" i="1"/>
  <c r="D4992" i="1"/>
  <c r="C4992" i="1"/>
  <c r="Z4991" i="1"/>
  <c r="X4991" i="1"/>
  <c r="U4991" i="1"/>
  <c r="S4991" i="1"/>
  <c r="G4991" i="1"/>
  <c r="F4991" i="1"/>
  <c r="E4991" i="1"/>
  <c r="D4991" i="1"/>
  <c r="C4991" i="1"/>
  <c r="Z4990" i="1"/>
  <c r="X4990" i="1"/>
  <c r="U4990" i="1"/>
  <c r="S4990" i="1"/>
  <c r="G4990" i="1"/>
  <c r="F4990" i="1"/>
  <c r="E4990" i="1"/>
  <c r="D4990" i="1"/>
  <c r="C4990" i="1"/>
  <c r="Z4989" i="1"/>
  <c r="X4989" i="1"/>
  <c r="U4989" i="1"/>
  <c r="S4989" i="1"/>
  <c r="G4989" i="1"/>
  <c r="F4989" i="1"/>
  <c r="E4989" i="1"/>
  <c r="D4989" i="1"/>
  <c r="C4989" i="1"/>
  <c r="Z4988" i="1"/>
  <c r="X4988" i="1"/>
  <c r="U4988" i="1"/>
  <c r="S4988" i="1"/>
  <c r="G4988" i="1"/>
  <c r="F4988" i="1"/>
  <c r="E4988" i="1"/>
  <c r="D4988" i="1"/>
  <c r="C4988" i="1"/>
  <c r="Z4987" i="1"/>
  <c r="X4987" i="1"/>
  <c r="U4987" i="1"/>
  <c r="S4987" i="1"/>
  <c r="G4987" i="1"/>
  <c r="F4987" i="1"/>
  <c r="E4987" i="1"/>
  <c r="D4987" i="1"/>
  <c r="C4987" i="1"/>
  <c r="Z4986" i="1"/>
  <c r="X4986" i="1"/>
  <c r="U4986" i="1"/>
  <c r="S4986" i="1"/>
  <c r="G4986" i="1"/>
  <c r="F4986" i="1"/>
  <c r="E4986" i="1"/>
  <c r="D4986" i="1"/>
  <c r="C4986" i="1"/>
  <c r="Z4985" i="1"/>
  <c r="X4985" i="1"/>
  <c r="U4985" i="1"/>
  <c r="S4985" i="1"/>
  <c r="G4985" i="1"/>
  <c r="F4985" i="1"/>
  <c r="E4985" i="1"/>
  <c r="D4985" i="1"/>
  <c r="C4985" i="1"/>
  <c r="Z4984" i="1"/>
  <c r="X4984" i="1"/>
  <c r="U4984" i="1"/>
  <c r="S4984" i="1"/>
  <c r="G4984" i="1"/>
  <c r="F4984" i="1"/>
  <c r="E4984" i="1"/>
  <c r="D4984" i="1"/>
  <c r="C4984" i="1"/>
  <c r="Z4983" i="1"/>
  <c r="X4983" i="1"/>
  <c r="U4983" i="1"/>
  <c r="S4983" i="1"/>
  <c r="G4983" i="1"/>
  <c r="F4983" i="1"/>
  <c r="E4983" i="1"/>
  <c r="D4983" i="1"/>
  <c r="C4983" i="1"/>
  <c r="Z4982" i="1"/>
  <c r="X4982" i="1"/>
  <c r="U4982" i="1"/>
  <c r="S4982" i="1"/>
  <c r="G4982" i="1"/>
  <c r="F4982" i="1"/>
  <c r="E4982" i="1"/>
  <c r="D4982" i="1"/>
  <c r="C4982" i="1"/>
  <c r="Z4981" i="1"/>
  <c r="X4981" i="1"/>
  <c r="U4981" i="1"/>
  <c r="S4981" i="1"/>
  <c r="G4981" i="1"/>
  <c r="F4981" i="1"/>
  <c r="E4981" i="1"/>
  <c r="D4981" i="1"/>
  <c r="C4981" i="1"/>
  <c r="Z4980" i="1"/>
  <c r="X4980" i="1"/>
  <c r="U4980" i="1"/>
  <c r="S4980" i="1"/>
  <c r="G4980" i="1"/>
  <c r="F4980" i="1"/>
  <c r="E4980" i="1"/>
  <c r="D4980" i="1"/>
  <c r="C4980" i="1"/>
  <c r="Z4979" i="1"/>
  <c r="X4979" i="1"/>
  <c r="U4979" i="1"/>
  <c r="S4979" i="1"/>
  <c r="G4979" i="1"/>
  <c r="F4979" i="1"/>
  <c r="E4979" i="1"/>
  <c r="D4979" i="1"/>
  <c r="C4979" i="1"/>
  <c r="Z4978" i="1"/>
  <c r="X4978" i="1"/>
  <c r="U4978" i="1"/>
  <c r="S4978" i="1"/>
  <c r="G4978" i="1"/>
  <c r="F4978" i="1"/>
  <c r="E4978" i="1"/>
  <c r="D4978" i="1"/>
  <c r="C4978" i="1"/>
  <c r="Z4977" i="1"/>
  <c r="X4977" i="1"/>
  <c r="U4977" i="1"/>
  <c r="S4977" i="1"/>
  <c r="G4977" i="1"/>
  <c r="F4977" i="1"/>
  <c r="E4977" i="1"/>
  <c r="D4977" i="1"/>
  <c r="C4977" i="1"/>
  <c r="Z4976" i="1"/>
  <c r="X4976" i="1"/>
  <c r="U4976" i="1"/>
  <c r="S4976" i="1"/>
  <c r="G4976" i="1"/>
  <c r="F4976" i="1"/>
  <c r="E4976" i="1"/>
  <c r="D4976" i="1"/>
  <c r="C4976" i="1"/>
  <c r="Z4975" i="1"/>
  <c r="X4975" i="1"/>
  <c r="U4975" i="1"/>
  <c r="S4975" i="1"/>
  <c r="G4975" i="1"/>
  <c r="F4975" i="1"/>
  <c r="E4975" i="1"/>
  <c r="D4975" i="1"/>
  <c r="C4975" i="1"/>
  <c r="Z4974" i="1"/>
  <c r="X4974" i="1"/>
  <c r="U4974" i="1"/>
  <c r="S4974" i="1"/>
  <c r="G4974" i="1"/>
  <c r="F4974" i="1"/>
  <c r="E4974" i="1"/>
  <c r="D4974" i="1"/>
  <c r="C4974" i="1"/>
  <c r="Z4973" i="1"/>
  <c r="X4973" i="1"/>
  <c r="U4973" i="1"/>
  <c r="S4973" i="1"/>
  <c r="G4973" i="1"/>
  <c r="F4973" i="1"/>
  <c r="E4973" i="1"/>
  <c r="D4973" i="1"/>
  <c r="C4973" i="1"/>
  <c r="Z4972" i="1"/>
  <c r="X4972" i="1"/>
  <c r="U4972" i="1"/>
  <c r="S4972" i="1"/>
  <c r="G4972" i="1"/>
  <c r="F4972" i="1"/>
  <c r="E4972" i="1"/>
  <c r="D4972" i="1"/>
  <c r="C4972" i="1"/>
  <c r="Z4971" i="1"/>
  <c r="X4971" i="1"/>
  <c r="U4971" i="1"/>
  <c r="S4971" i="1"/>
  <c r="G4971" i="1"/>
  <c r="F4971" i="1"/>
  <c r="E4971" i="1"/>
  <c r="D4971" i="1"/>
  <c r="C4971" i="1"/>
  <c r="Z4970" i="1"/>
  <c r="X4970" i="1"/>
  <c r="U4970" i="1"/>
  <c r="S4970" i="1"/>
  <c r="G4970" i="1"/>
  <c r="F4970" i="1"/>
  <c r="E4970" i="1"/>
  <c r="D4970" i="1"/>
  <c r="C4970" i="1"/>
  <c r="Z4969" i="1"/>
  <c r="X4969" i="1"/>
  <c r="U4969" i="1"/>
  <c r="S4969" i="1"/>
  <c r="G4969" i="1"/>
  <c r="F4969" i="1"/>
  <c r="E4969" i="1"/>
  <c r="D4969" i="1"/>
  <c r="C4969" i="1"/>
  <c r="Z4968" i="1"/>
  <c r="X4968" i="1"/>
  <c r="U4968" i="1"/>
  <c r="S4968" i="1"/>
  <c r="G4968" i="1"/>
  <c r="F4968" i="1"/>
  <c r="E4968" i="1"/>
  <c r="D4968" i="1"/>
  <c r="C4968" i="1"/>
  <c r="Z4967" i="1"/>
  <c r="X4967" i="1"/>
  <c r="U4967" i="1"/>
  <c r="S4967" i="1"/>
  <c r="G4967" i="1"/>
  <c r="F4967" i="1"/>
  <c r="E4967" i="1"/>
  <c r="D4967" i="1"/>
  <c r="C4967" i="1"/>
  <c r="Z4966" i="1"/>
  <c r="X4966" i="1"/>
  <c r="U4966" i="1"/>
  <c r="S4966" i="1"/>
  <c r="G4966" i="1"/>
  <c r="F4966" i="1"/>
  <c r="E4966" i="1"/>
  <c r="D4966" i="1"/>
  <c r="C4966" i="1"/>
  <c r="Z4965" i="1"/>
  <c r="X4965" i="1"/>
  <c r="U4965" i="1"/>
  <c r="S4965" i="1"/>
  <c r="G4965" i="1"/>
  <c r="F4965" i="1"/>
  <c r="E4965" i="1"/>
  <c r="D4965" i="1"/>
  <c r="C4965" i="1"/>
  <c r="Z4964" i="1"/>
  <c r="X4964" i="1"/>
  <c r="U4964" i="1"/>
  <c r="S4964" i="1"/>
  <c r="G4964" i="1"/>
  <c r="F4964" i="1"/>
  <c r="E4964" i="1"/>
  <c r="D4964" i="1"/>
  <c r="C4964" i="1"/>
  <c r="Z4963" i="1"/>
  <c r="X4963" i="1"/>
  <c r="U4963" i="1"/>
  <c r="S4963" i="1"/>
  <c r="G4963" i="1"/>
  <c r="F4963" i="1"/>
  <c r="E4963" i="1"/>
  <c r="D4963" i="1"/>
  <c r="C4963" i="1"/>
  <c r="Z4962" i="1"/>
  <c r="X4962" i="1"/>
  <c r="U4962" i="1"/>
  <c r="S4962" i="1"/>
  <c r="G4962" i="1"/>
  <c r="F4962" i="1"/>
  <c r="E4962" i="1"/>
  <c r="D4962" i="1"/>
  <c r="C4962" i="1"/>
  <c r="Z4961" i="1"/>
  <c r="X4961" i="1"/>
  <c r="U4961" i="1"/>
  <c r="S4961" i="1"/>
  <c r="G4961" i="1"/>
  <c r="F4961" i="1"/>
  <c r="E4961" i="1"/>
  <c r="D4961" i="1"/>
  <c r="C4961" i="1"/>
  <c r="Z4960" i="1"/>
  <c r="X4960" i="1"/>
  <c r="U4960" i="1"/>
  <c r="S4960" i="1"/>
  <c r="G4960" i="1"/>
  <c r="F4960" i="1"/>
  <c r="E4960" i="1"/>
  <c r="D4960" i="1"/>
  <c r="C4960" i="1"/>
  <c r="Z4959" i="1"/>
  <c r="X4959" i="1"/>
  <c r="U4959" i="1"/>
  <c r="S4959" i="1"/>
  <c r="G4959" i="1"/>
  <c r="F4959" i="1"/>
  <c r="E4959" i="1"/>
  <c r="D4959" i="1"/>
  <c r="C4959" i="1"/>
  <c r="Z4958" i="1"/>
  <c r="X4958" i="1"/>
  <c r="U4958" i="1"/>
  <c r="S4958" i="1"/>
  <c r="G4958" i="1"/>
  <c r="F4958" i="1"/>
  <c r="E4958" i="1"/>
  <c r="D4958" i="1"/>
  <c r="C4958" i="1"/>
  <c r="Z4957" i="1"/>
  <c r="X4957" i="1"/>
  <c r="U4957" i="1"/>
  <c r="S4957" i="1"/>
  <c r="G4957" i="1"/>
  <c r="F4957" i="1"/>
  <c r="E4957" i="1"/>
  <c r="D4957" i="1"/>
  <c r="C4957" i="1"/>
  <c r="Z4956" i="1"/>
  <c r="X4956" i="1"/>
  <c r="U4956" i="1"/>
  <c r="S4956" i="1"/>
  <c r="G4956" i="1"/>
  <c r="F4956" i="1"/>
  <c r="E4956" i="1"/>
  <c r="D4956" i="1"/>
  <c r="C4956" i="1"/>
  <c r="Z4955" i="1"/>
  <c r="X4955" i="1"/>
  <c r="U4955" i="1"/>
  <c r="S4955" i="1"/>
  <c r="G4955" i="1"/>
  <c r="F4955" i="1"/>
  <c r="E4955" i="1"/>
  <c r="D4955" i="1"/>
  <c r="C4955" i="1"/>
  <c r="Z4954" i="1"/>
  <c r="X4954" i="1"/>
  <c r="U4954" i="1"/>
  <c r="S4954" i="1"/>
  <c r="G4954" i="1"/>
  <c r="F4954" i="1"/>
  <c r="E4954" i="1"/>
  <c r="D4954" i="1"/>
  <c r="C4954" i="1"/>
  <c r="Z4953" i="1"/>
  <c r="X4953" i="1"/>
  <c r="U4953" i="1"/>
  <c r="S4953" i="1"/>
  <c r="G4953" i="1"/>
  <c r="F4953" i="1"/>
  <c r="E4953" i="1"/>
  <c r="D4953" i="1"/>
  <c r="C4953" i="1"/>
  <c r="Z4952" i="1"/>
  <c r="X4952" i="1"/>
  <c r="U4952" i="1"/>
  <c r="S4952" i="1"/>
  <c r="G4952" i="1"/>
  <c r="F4952" i="1"/>
  <c r="E4952" i="1"/>
  <c r="D4952" i="1"/>
  <c r="C4952" i="1"/>
  <c r="Z4951" i="1"/>
  <c r="X4951" i="1"/>
  <c r="U4951" i="1"/>
  <c r="S4951" i="1"/>
  <c r="G4951" i="1"/>
  <c r="F4951" i="1"/>
  <c r="E4951" i="1"/>
  <c r="D4951" i="1"/>
  <c r="C4951" i="1"/>
  <c r="Z4950" i="1"/>
  <c r="X4950" i="1"/>
  <c r="U4950" i="1"/>
  <c r="S4950" i="1"/>
  <c r="G4950" i="1"/>
  <c r="F4950" i="1"/>
  <c r="E4950" i="1"/>
  <c r="D4950" i="1"/>
  <c r="C4950" i="1"/>
  <c r="Z4949" i="1"/>
  <c r="X4949" i="1"/>
  <c r="U4949" i="1"/>
  <c r="S4949" i="1"/>
  <c r="G4949" i="1"/>
  <c r="F4949" i="1"/>
  <c r="E4949" i="1"/>
  <c r="D4949" i="1"/>
  <c r="C4949" i="1"/>
  <c r="Z4948" i="1"/>
  <c r="X4948" i="1"/>
  <c r="U4948" i="1"/>
  <c r="S4948" i="1"/>
  <c r="G4948" i="1"/>
  <c r="F4948" i="1"/>
  <c r="E4948" i="1"/>
  <c r="D4948" i="1"/>
  <c r="C4948" i="1"/>
  <c r="Z4947" i="1"/>
  <c r="X4947" i="1"/>
  <c r="U4947" i="1"/>
  <c r="S4947" i="1"/>
  <c r="G4947" i="1"/>
  <c r="F4947" i="1"/>
  <c r="E4947" i="1"/>
  <c r="D4947" i="1"/>
  <c r="C4947" i="1"/>
  <c r="Z4946" i="1"/>
  <c r="X4946" i="1"/>
  <c r="U4946" i="1"/>
  <c r="S4946" i="1"/>
  <c r="G4946" i="1"/>
  <c r="F4946" i="1"/>
  <c r="E4946" i="1"/>
  <c r="D4946" i="1"/>
  <c r="C4946" i="1"/>
  <c r="Z4945" i="1"/>
  <c r="X4945" i="1"/>
  <c r="U4945" i="1"/>
  <c r="S4945" i="1"/>
  <c r="G4945" i="1"/>
  <c r="F4945" i="1"/>
  <c r="E4945" i="1"/>
  <c r="D4945" i="1"/>
  <c r="C4945" i="1"/>
  <c r="Z4944" i="1"/>
  <c r="X4944" i="1"/>
  <c r="U4944" i="1"/>
  <c r="S4944" i="1"/>
  <c r="G4944" i="1"/>
  <c r="F4944" i="1"/>
  <c r="E4944" i="1"/>
  <c r="D4944" i="1"/>
  <c r="C4944" i="1"/>
  <c r="Z4943" i="1"/>
  <c r="X4943" i="1"/>
  <c r="U4943" i="1"/>
  <c r="S4943" i="1"/>
  <c r="G4943" i="1"/>
  <c r="F4943" i="1"/>
  <c r="E4943" i="1"/>
  <c r="D4943" i="1"/>
  <c r="C4943" i="1"/>
  <c r="Z4942" i="1"/>
  <c r="X4942" i="1"/>
  <c r="U4942" i="1"/>
  <c r="S4942" i="1"/>
  <c r="G4942" i="1"/>
  <c r="F4942" i="1"/>
  <c r="E4942" i="1"/>
  <c r="D4942" i="1"/>
  <c r="C4942" i="1"/>
  <c r="Z4941" i="1"/>
  <c r="X4941" i="1"/>
  <c r="U4941" i="1"/>
  <c r="S4941" i="1"/>
  <c r="G4941" i="1"/>
  <c r="F4941" i="1"/>
  <c r="E4941" i="1"/>
  <c r="D4941" i="1"/>
  <c r="C4941" i="1"/>
  <c r="Z4940" i="1"/>
  <c r="X4940" i="1"/>
  <c r="U4940" i="1"/>
  <c r="S4940" i="1"/>
  <c r="G4940" i="1"/>
  <c r="F4940" i="1"/>
  <c r="E4940" i="1"/>
  <c r="D4940" i="1"/>
  <c r="C4940" i="1"/>
  <c r="Z4939" i="1"/>
  <c r="X4939" i="1"/>
  <c r="U4939" i="1"/>
  <c r="S4939" i="1"/>
  <c r="G4939" i="1"/>
  <c r="F4939" i="1"/>
  <c r="E4939" i="1"/>
  <c r="D4939" i="1"/>
  <c r="C4939" i="1"/>
  <c r="Z4938" i="1"/>
  <c r="X4938" i="1"/>
  <c r="U4938" i="1"/>
  <c r="S4938" i="1"/>
  <c r="G4938" i="1"/>
  <c r="F4938" i="1"/>
  <c r="E4938" i="1"/>
  <c r="D4938" i="1"/>
  <c r="C4938" i="1"/>
  <c r="Z4937" i="1"/>
  <c r="X4937" i="1"/>
  <c r="U4937" i="1"/>
  <c r="S4937" i="1"/>
  <c r="G4937" i="1"/>
  <c r="F4937" i="1"/>
  <c r="E4937" i="1"/>
  <c r="D4937" i="1"/>
  <c r="C4937" i="1"/>
  <c r="Z4936" i="1"/>
  <c r="X4936" i="1"/>
  <c r="U4936" i="1"/>
  <c r="S4936" i="1"/>
  <c r="G4936" i="1"/>
  <c r="F4936" i="1"/>
  <c r="E4936" i="1"/>
  <c r="D4936" i="1"/>
  <c r="C4936" i="1"/>
  <c r="Z4935" i="1"/>
  <c r="X4935" i="1"/>
  <c r="U4935" i="1"/>
  <c r="S4935" i="1"/>
  <c r="G4935" i="1"/>
  <c r="F4935" i="1"/>
  <c r="E4935" i="1"/>
  <c r="D4935" i="1"/>
  <c r="C4935" i="1"/>
  <c r="Z4934" i="1"/>
  <c r="X4934" i="1"/>
  <c r="U4934" i="1"/>
  <c r="S4934" i="1"/>
  <c r="G4934" i="1"/>
  <c r="F4934" i="1"/>
  <c r="E4934" i="1"/>
  <c r="D4934" i="1"/>
  <c r="C4934" i="1"/>
  <c r="Z4933" i="1"/>
  <c r="X4933" i="1"/>
  <c r="U4933" i="1"/>
  <c r="S4933" i="1"/>
  <c r="G4933" i="1"/>
  <c r="F4933" i="1"/>
  <c r="E4933" i="1"/>
  <c r="D4933" i="1"/>
  <c r="C4933" i="1"/>
  <c r="Z4932" i="1"/>
  <c r="X4932" i="1"/>
  <c r="U4932" i="1"/>
  <c r="S4932" i="1"/>
  <c r="G4932" i="1"/>
  <c r="F4932" i="1"/>
  <c r="E4932" i="1"/>
  <c r="D4932" i="1"/>
  <c r="C4932" i="1"/>
  <c r="Z4931" i="1"/>
  <c r="X4931" i="1"/>
  <c r="U4931" i="1"/>
  <c r="S4931" i="1"/>
  <c r="G4931" i="1"/>
  <c r="F4931" i="1"/>
  <c r="E4931" i="1"/>
  <c r="D4931" i="1"/>
  <c r="C4931" i="1"/>
  <c r="Z4930" i="1"/>
  <c r="X4930" i="1"/>
  <c r="U4930" i="1"/>
  <c r="S4930" i="1"/>
  <c r="G4930" i="1"/>
  <c r="F4930" i="1"/>
  <c r="E4930" i="1"/>
  <c r="D4930" i="1"/>
  <c r="C4930" i="1"/>
  <c r="Z4929" i="1"/>
  <c r="X4929" i="1"/>
  <c r="U4929" i="1"/>
  <c r="S4929" i="1"/>
  <c r="G4929" i="1"/>
  <c r="F4929" i="1"/>
  <c r="E4929" i="1"/>
  <c r="D4929" i="1"/>
  <c r="C4929" i="1"/>
  <c r="Z4928" i="1"/>
  <c r="X4928" i="1"/>
  <c r="U4928" i="1"/>
  <c r="S4928" i="1"/>
  <c r="G4928" i="1"/>
  <c r="F4928" i="1"/>
  <c r="E4928" i="1"/>
  <c r="D4928" i="1"/>
  <c r="C4928" i="1"/>
  <c r="Z4927" i="1"/>
  <c r="X4927" i="1"/>
  <c r="U4927" i="1"/>
  <c r="S4927" i="1"/>
  <c r="G4927" i="1"/>
  <c r="F4927" i="1"/>
  <c r="E4927" i="1"/>
  <c r="D4927" i="1"/>
  <c r="C4927" i="1"/>
  <c r="Z4926" i="1"/>
  <c r="X4926" i="1"/>
  <c r="U4926" i="1"/>
  <c r="S4926" i="1"/>
  <c r="G4926" i="1"/>
  <c r="F4926" i="1"/>
  <c r="E4926" i="1"/>
  <c r="D4926" i="1"/>
  <c r="C4926" i="1"/>
  <c r="Z4925" i="1"/>
  <c r="X4925" i="1"/>
  <c r="U4925" i="1"/>
  <c r="S4925" i="1"/>
  <c r="G4925" i="1"/>
  <c r="F4925" i="1"/>
  <c r="E4925" i="1"/>
  <c r="D4925" i="1"/>
  <c r="C4925" i="1"/>
  <c r="Z4924" i="1"/>
  <c r="X4924" i="1"/>
  <c r="U4924" i="1"/>
  <c r="S4924" i="1"/>
  <c r="G4924" i="1"/>
  <c r="F4924" i="1"/>
  <c r="E4924" i="1"/>
  <c r="D4924" i="1"/>
  <c r="C4924" i="1"/>
  <c r="Z4923" i="1"/>
  <c r="X4923" i="1"/>
  <c r="U4923" i="1"/>
  <c r="S4923" i="1"/>
  <c r="G4923" i="1"/>
  <c r="F4923" i="1"/>
  <c r="E4923" i="1"/>
  <c r="D4923" i="1"/>
  <c r="C4923" i="1"/>
  <c r="Z4922" i="1"/>
  <c r="X4922" i="1"/>
  <c r="U4922" i="1"/>
  <c r="S4922" i="1"/>
  <c r="G4922" i="1"/>
  <c r="F4922" i="1"/>
  <c r="E4922" i="1"/>
  <c r="D4922" i="1"/>
  <c r="C4922" i="1"/>
  <c r="Z4921" i="1"/>
  <c r="X4921" i="1"/>
  <c r="U4921" i="1"/>
  <c r="S4921" i="1"/>
  <c r="G4921" i="1"/>
  <c r="F4921" i="1"/>
  <c r="E4921" i="1"/>
  <c r="D4921" i="1"/>
  <c r="C4921" i="1"/>
  <c r="Z4920" i="1"/>
  <c r="X4920" i="1"/>
  <c r="U4920" i="1"/>
  <c r="S4920" i="1"/>
  <c r="G4920" i="1"/>
  <c r="F4920" i="1"/>
  <c r="E4920" i="1"/>
  <c r="D4920" i="1"/>
  <c r="C4920" i="1"/>
  <c r="Z4919" i="1"/>
  <c r="X4919" i="1"/>
  <c r="U4919" i="1"/>
  <c r="S4919" i="1"/>
  <c r="G4919" i="1"/>
  <c r="F4919" i="1"/>
  <c r="E4919" i="1"/>
  <c r="D4919" i="1"/>
  <c r="C4919" i="1"/>
  <c r="Z4918" i="1"/>
  <c r="X4918" i="1"/>
  <c r="U4918" i="1"/>
  <c r="S4918" i="1"/>
  <c r="G4918" i="1"/>
  <c r="F4918" i="1"/>
  <c r="E4918" i="1"/>
  <c r="D4918" i="1"/>
  <c r="C4918" i="1"/>
  <c r="Z4917" i="1"/>
  <c r="X4917" i="1"/>
  <c r="U4917" i="1"/>
  <c r="S4917" i="1"/>
  <c r="G4917" i="1"/>
  <c r="F4917" i="1"/>
  <c r="E4917" i="1"/>
  <c r="D4917" i="1"/>
  <c r="C4917" i="1"/>
  <c r="Z4916" i="1"/>
  <c r="X4916" i="1"/>
  <c r="U4916" i="1"/>
  <c r="S4916" i="1"/>
  <c r="G4916" i="1"/>
  <c r="F4916" i="1"/>
  <c r="E4916" i="1"/>
  <c r="D4916" i="1"/>
  <c r="C4916" i="1"/>
  <c r="Z4915" i="1"/>
  <c r="X4915" i="1"/>
  <c r="U4915" i="1"/>
  <c r="S4915" i="1"/>
  <c r="G4915" i="1"/>
  <c r="F4915" i="1"/>
  <c r="E4915" i="1"/>
  <c r="D4915" i="1"/>
  <c r="C4915" i="1"/>
  <c r="Z4914" i="1"/>
  <c r="X4914" i="1"/>
  <c r="U4914" i="1"/>
  <c r="S4914" i="1"/>
  <c r="G4914" i="1"/>
  <c r="F4914" i="1"/>
  <c r="E4914" i="1"/>
  <c r="D4914" i="1"/>
  <c r="C4914" i="1"/>
  <c r="Z4913" i="1"/>
  <c r="X4913" i="1"/>
  <c r="U4913" i="1"/>
  <c r="S4913" i="1"/>
  <c r="G4913" i="1"/>
  <c r="F4913" i="1"/>
  <c r="E4913" i="1"/>
  <c r="D4913" i="1"/>
  <c r="C4913" i="1"/>
  <c r="Z4912" i="1"/>
  <c r="X4912" i="1"/>
  <c r="U4912" i="1"/>
  <c r="S4912" i="1"/>
  <c r="G4912" i="1"/>
  <c r="F4912" i="1"/>
  <c r="E4912" i="1"/>
  <c r="D4912" i="1"/>
  <c r="C4912" i="1"/>
  <c r="Z4911" i="1"/>
  <c r="X4911" i="1"/>
  <c r="U4911" i="1"/>
  <c r="S4911" i="1"/>
  <c r="G4911" i="1"/>
  <c r="F4911" i="1"/>
  <c r="E4911" i="1"/>
  <c r="D4911" i="1"/>
  <c r="C4911" i="1"/>
  <c r="Z4910" i="1"/>
  <c r="X4910" i="1"/>
  <c r="U4910" i="1"/>
  <c r="S4910" i="1"/>
  <c r="G4910" i="1"/>
  <c r="F4910" i="1"/>
  <c r="E4910" i="1"/>
  <c r="D4910" i="1"/>
  <c r="C4910" i="1"/>
  <c r="Z4909" i="1"/>
  <c r="X4909" i="1"/>
  <c r="U4909" i="1"/>
  <c r="S4909" i="1"/>
  <c r="G4909" i="1"/>
  <c r="F4909" i="1"/>
  <c r="E4909" i="1"/>
  <c r="D4909" i="1"/>
  <c r="C4909" i="1"/>
  <c r="Z4908" i="1"/>
  <c r="X4908" i="1"/>
  <c r="U4908" i="1"/>
  <c r="S4908" i="1"/>
  <c r="G4908" i="1"/>
  <c r="F4908" i="1"/>
  <c r="E4908" i="1"/>
  <c r="D4908" i="1"/>
  <c r="C4908" i="1"/>
  <c r="Z4907" i="1"/>
  <c r="X4907" i="1"/>
  <c r="U4907" i="1"/>
  <c r="S4907" i="1"/>
  <c r="G4907" i="1"/>
  <c r="F4907" i="1"/>
  <c r="E4907" i="1"/>
  <c r="D4907" i="1"/>
  <c r="C4907" i="1"/>
  <c r="Z4906" i="1"/>
  <c r="X4906" i="1"/>
  <c r="U4906" i="1"/>
  <c r="S4906" i="1"/>
  <c r="G4906" i="1"/>
  <c r="F4906" i="1"/>
  <c r="E4906" i="1"/>
  <c r="D4906" i="1"/>
  <c r="C4906" i="1"/>
  <c r="Z4905" i="1"/>
  <c r="X4905" i="1"/>
  <c r="U4905" i="1"/>
  <c r="S4905" i="1"/>
  <c r="G4905" i="1"/>
  <c r="F4905" i="1"/>
  <c r="E4905" i="1"/>
  <c r="D4905" i="1"/>
  <c r="C4905" i="1"/>
  <c r="Z4904" i="1"/>
  <c r="X4904" i="1"/>
  <c r="U4904" i="1"/>
  <c r="S4904" i="1"/>
  <c r="G4904" i="1"/>
  <c r="F4904" i="1"/>
  <c r="E4904" i="1"/>
  <c r="D4904" i="1"/>
  <c r="C4904" i="1"/>
  <c r="Z4903" i="1"/>
  <c r="X4903" i="1"/>
  <c r="U4903" i="1"/>
  <c r="S4903" i="1"/>
  <c r="G4903" i="1"/>
  <c r="F4903" i="1"/>
  <c r="E4903" i="1"/>
  <c r="D4903" i="1"/>
  <c r="C4903" i="1"/>
  <c r="Z4902" i="1"/>
  <c r="X4902" i="1"/>
  <c r="U4902" i="1"/>
  <c r="S4902" i="1"/>
  <c r="G4902" i="1"/>
  <c r="F4902" i="1"/>
  <c r="E4902" i="1"/>
  <c r="D4902" i="1"/>
  <c r="C4902" i="1"/>
  <c r="Z4901" i="1"/>
  <c r="X4901" i="1"/>
  <c r="U4901" i="1"/>
  <c r="S4901" i="1"/>
  <c r="G4901" i="1"/>
  <c r="F4901" i="1"/>
  <c r="E4901" i="1"/>
  <c r="D4901" i="1"/>
  <c r="C4901" i="1"/>
  <c r="Z4900" i="1"/>
  <c r="X4900" i="1"/>
  <c r="U4900" i="1"/>
  <c r="S4900" i="1"/>
  <c r="G4900" i="1"/>
  <c r="F4900" i="1"/>
  <c r="E4900" i="1"/>
  <c r="D4900" i="1"/>
  <c r="C4900" i="1"/>
  <c r="Z4899" i="1"/>
  <c r="X4899" i="1"/>
  <c r="U4899" i="1"/>
  <c r="S4899" i="1"/>
  <c r="G4899" i="1"/>
  <c r="F4899" i="1"/>
  <c r="E4899" i="1"/>
  <c r="D4899" i="1"/>
  <c r="C4899" i="1"/>
  <c r="Z4898" i="1"/>
  <c r="X4898" i="1"/>
  <c r="U4898" i="1"/>
  <c r="S4898" i="1"/>
  <c r="G4898" i="1"/>
  <c r="F4898" i="1"/>
  <c r="E4898" i="1"/>
  <c r="D4898" i="1"/>
  <c r="C4898" i="1"/>
  <c r="Z4897" i="1"/>
  <c r="X4897" i="1"/>
  <c r="U4897" i="1"/>
  <c r="S4897" i="1"/>
  <c r="G4897" i="1"/>
  <c r="F4897" i="1"/>
  <c r="E4897" i="1"/>
  <c r="D4897" i="1"/>
  <c r="C4897" i="1"/>
  <c r="Z4896" i="1"/>
  <c r="X4896" i="1"/>
  <c r="U4896" i="1"/>
  <c r="S4896" i="1"/>
  <c r="G4896" i="1"/>
  <c r="F4896" i="1"/>
  <c r="E4896" i="1"/>
  <c r="D4896" i="1"/>
  <c r="C4896" i="1"/>
  <c r="Z4895" i="1"/>
  <c r="X4895" i="1"/>
  <c r="U4895" i="1"/>
  <c r="S4895" i="1"/>
  <c r="G4895" i="1"/>
  <c r="F4895" i="1"/>
  <c r="E4895" i="1"/>
  <c r="D4895" i="1"/>
  <c r="C4895" i="1"/>
  <c r="Z4894" i="1"/>
  <c r="X4894" i="1"/>
  <c r="U4894" i="1"/>
  <c r="S4894" i="1"/>
  <c r="G4894" i="1"/>
  <c r="F4894" i="1"/>
  <c r="E4894" i="1"/>
  <c r="D4894" i="1"/>
  <c r="C4894" i="1"/>
  <c r="Z4893" i="1"/>
  <c r="X4893" i="1"/>
  <c r="U4893" i="1"/>
  <c r="S4893" i="1"/>
  <c r="G4893" i="1"/>
  <c r="F4893" i="1"/>
  <c r="E4893" i="1"/>
  <c r="D4893" i="1"/>
  <c r="C4893" i="1"/>
  <c r="Z4892" i="1"/>
  <c r="X4892" i="1"/>
  <c r="U4892" i="1"/>
  <c r="S4892" i="1"/>
  <c r="G4892" i="1"/>
  <c r="F4892" i="1"/>
  <c r="E4892" i="1"/>
  <c r="D4892" i="1"/>
  <c r="C4892" i="1"/>
  <c r="Z4891" i="1"/>
  <c r="X4891" i="1"/>
  <c r="U4891" i="1"/>
  <c r="S4891" i="1"/>
  <c r="G4891" i="1"/>
  <c r="F4891" i="1"/>
  <c r="E4891" i="1"/>
  <c r="D4891" i="1"/>
  <c r="C4891" i="1"/>
  <c r="Z4890" i="1"/>
  <c r="X4890" i="1"/>
  <c r="U4890" i="1"/>
  <c r="S4890" i="1"/>
  <c r="G4890" i="1"/>
  <c r="F4890" i="1"/>
  <c r="E4890" i="1"/>
  <c r="D4890" i="1"/>
  <c r="C4890" i="1"/>
  <c r="Z4889" i="1"/>
  <c r="X4889" i="1"/>
  <c r="U4889" i="1"/>
  <c r="S4889" i="1"/>
  <c r="G4889" i="1"/>
  <c r="F4889" i="1"/>
  <c r="E4889" i="1"/>
  <c r="D4889" i="1"/>
  <c r="C4889" i="1"/>
  <c r="Z4888" i="1"/>
  <c r="X4888" i="1"/>
  <c r="U4888" i="1"/>
  <c r="S4888" i="1"/>
  <c r="G4888" i="1"/>
  <c r="F4888" i="1"/>
  <c r="E4888" i="1"/>
  <c r="D4888" i="1"/>
  <c r="C4888" i="1"/>
  <c r="Z4887" i="1"/>
  <c r="X4887" i="1"/>
  <c r="U4887" i="1"/>
  <c r="S4887" i="1"/>
  <c r="G4887" i="1"/>
  <c r="F4887" i="1"/>
  <c r="E4887" i="1"/>
  <c r="D4887" i="1"/>
  <c r="C4887" i="1"/>
  <c r="Z4886" i="1"/>
  <c r="X4886" i="1"/>
  <c r="U4886" i="1"/>
  <c r="S4886" i="1"/>
  <c r="G4886" i="1"/>
  <c r="F4886" i="1"/>
  <c r="E4886" i="1"/>
  <c r="D4886" i="1"/>
  <c r="C4886" i="1"/>
  <c r="Z4885" i="1"/>
  <c r="X4885" i="1"/>
  <c r="U4885" i="1"/>
  <c r="S4885" i="1"/>
  <c r="G4885" i="1"/>
  <c r="F4885" i="1"/>
  <c r="E4885" i="1"/>
  <c r="D4885" i="1"/>
  <c r="C4885" i="1"/>
  <c r="Z4884" i="1"/>
  <c r="X4884" i="1"/>
  <c r="U4884" i="1"/>
  <c r="S4884" i="1"/>
  <c r="G4884" i="1"/>
  <c r="F4884" i="1"/>
  <c r="E4884" i="1"/>
  <c r="D4884" i="1"/>
  <c r="C4884" i="1"/>
  <c r="Z4883" i="1"/>
  <c r="X4883" i="1"/>
  <c r="U4883" i="1"/>
  <c r="S4883" i="1"/>
  <c r="G4883" i="1"/>
  <c r="F4883" i="1"/>
  <c r="E4883" i="1"/>
  <c r="D4883" i="1"/>
  <c r="C4883" i="1"/>
  <c r="Z4882" i="1"/>
  <c r="X4882" i="1"/>
  <c r="U4882" i="1"/>
  <c r="S4882" i="1"/>
  <c r="G4882" i="1"/>
  <c r="F4882" i="1"/>
  <c r="E4882" i="1"/>
  <c r="D4882" i="1"/>
  <c r="C4882" i="1"/>
  <c r="Z4881" i="1"/>
  <c r="X4881" i="1"/>
  <c r="U4881" i="1"/>
  <c r="S4881" i="1"/>
  <c r="G4881" i="1"/>
  <c r="F4881" i="1"/>
  <c r="E4881" i="1"/>
  <c r="D4881" i="1"/>
  <c r="C4881" i="1"/>
  <c r="Z4880" i="1"/>
  <c r="X4880" i="1"/>
  <c r="U4880" i="1"/>
  <c r="S4880" i="1"/>
  <c r="G4880" i="1"/>
  <c r="F4880" i="1"/>
  <c r="E4880" i="1"/>
  <c r="D4880" i="1"/>
  <c r="C4880" i="1"/>
  <c r="Z4879" i="1"/>
  <c r="X4879" i="1"/>
  <c r="U4879" i="1"/>
  <c r="S4879" i="1"/>
  <c r="G4879" i="1"/>
  <c r="F4879" i="1"/>
  <c r="E4879" i="1"/>
  <c r="D4879" i="1"/>
  <c r="C4879" i="1"/>
  <c r="Z4878" i="1"/>
  <c r="X4878" i="1"/>
  <c r="U4878" i="1"/>
  <c r="S4878" i="1"/>
  <c r="G4878" i="1"/>
  <c r="F4878" i="1"/>
  <c r="E4878" i="1"/>
  <c r="D4878" i="1"/>
  <c r="C4878" i="1"/>
  <c r="Z4877" i="1"/>
  <c r="X4877" i="1"/>
  <c r="U4877" i="1"/>
  <c r="S4877" i="1"/>
  <c r="G4877" i="1"/>
  <c r="F4877" i="1"/>
  <c r="E4877" i="1"/>
  <c r="D4877" i="1"/>
  <c r="C4877" i="1"/>
  <c r="Z4876" i="1"/>
  <c r="X4876" i="1"/>
  <c r="U4876" i="1"/>
  <c r="S4876" i="1"/>
  <c r="G4876" i="1"/>
  <c r="F4876" i="1"/>
  <c r="E4876" i="1"/>
  <c r="D4876" i="1"/>
  <c r="C4876" i="1"/>
  <c r="Z4875" i="1"/>
  <c r="X4875" i="1"/>
  <c r="U4875" i="1"/>
  <c r="S4875" i="1"/>
  <c r="G4875" i="1"/>
  <c r="F4875" i="1"/>
  <c r="E4875" i="1"/>
  <c r="D4875" i="1"/>
  <c r="C4875" i="1"/>
  <c r="Z4874" i="1"/>
  <c r="X4874" i="1"/>
  <c r="U4874" i="1"/>
  <c r="S4874" i="1"/>
  <c r="G4874" i="1"/>
  <c r="F4874" i="1"/>
  <c r="E4874" i="1"/>
  <c r="D4874" i="1"/>
  <c r="C4874" i="1"/>
  <c r="Z4873" i="1"/>
  <c r="X4873" i="1"/>
  <c r="U4873" i="1"/>
  <c r="S4873" i="1"/>
  <c r="G4873" i="1"/>
  <c r="F4873" i="1"/>
  <c r="E4873" i="1"/>
  <c r="D4873" i="1"/>
  <c r="C4873" i="1"/>
  <c r="Z4872" i="1"/>
  <c r="X4872" i="1"/>
  <c r="U4872" i="1"/>
  <c r="S4872" i="1"/>
  <c r="G4872" i="1"/>
  <c r="F4872" i="1"/>
  <c r="E4872" i="1"/>
  <c r="D4872" i="1"/>
  <c r="C4872" i="1"/>
  <c r="Z4871" i="1"/>
  <c r="X4871" i="1"/>
  <c r="U4871" i="1"/>
  <c r="S4871" i="1"/>
  <c r="G4871" i="1"/>
  <c r="F4871" i="1"/>
  <c r="E4871" i="1"/>
  <c r="D4871" i="1"/>
  <c r="C4871" i="1"/>
  <c r="Z4870" i="1"/>
  <c r="X4870" i="1"/>
  <c r="U4870" i="1"/>
  <c r="S4870" i="1"/>
  <c r="G4870" i="1"/>
  <c r="F4870" i="1"/>
  <c r="E4870" i="1"/>
  <c r="D4870" i="1"/>
  <c r="C4870" i="1"/>
  <c r="Z4869" i="1"/>
  <c r="X4869" i="1"/>
  <c r="U4869" i="1"/>
  <c r="S4869" i="1"/>
  <c r="G4869" i="1"/>
  <c r="F4869" i="1"/>
  <c r="E4869" i="1"/>
  <c r="D4869" i="1"/>
  <c r="C4869" i="1"/>
  <c r="Z4868" i="1"/>
  <c r="X4868" i="1"/>
  <c r="U4868" i="1"/>
  <c r="S4868" i="1"/>
  <c r="G4868" i="1"/>
  <c r="F4868" i="1"/>
  <c r="E4868" i="1"/>
  <c r="D4868" i="1"/>
  <c r="C4868" i="1"/>
  <c r="Z4867" i="1"/>
  <c r="X4867" i="1"/>
  <c r="U4867" i="1"/>
  <c r="S4867" i="1"/>
  <c r="G4867" i="1"/>
  <c r="F4867" i="1"/>
  <c r="E4867" i="1"/>
  <c r="D4867" i="1"/>
  <c r="C4867" i="1"/>
  <c r="Z4866" i="1"/>
  <c r="X4866" i="1"/>
  <c r="U4866" i="1"/>
  <c r="S4866" i="1"/>
  <c r="G4866" i="1"/>
  <c r="F4866" i="1"/>
  <c r="E4866" i="1"/>
  <c r="D4866" i="1"/>
  <c r="C4866" i="1"/>
  <c r="Z4865" i="1"/>
  <c r="X4865" i="1"/>
  <c r="U4865" i="1"/>
  <c r="S4865" i="1"/>
  <c r="G4865" i="1"/>
  <c r="F4865" i="1"/>
  <c r="E4865" i="1"/>
  <c r="D4865" i="1"/>
  <c r="C4865" i="1"/>
  <c r="Z4864" i="1"/>
  <c r="X4864" i="1"/>
  <c r="U4864" i="1"/>
  <c r="S4864" i="1"/>
  <c r="G4864" i="1"/>
  <c r="F4864" i="1"/>
  <c r="E4864" i="1"/>
  <c r="D4864" i="1"/>
  <c r="C4864" i="1"/>
  <c r="Z4863" i="1"/>
  <c r="X4863" i="1"/>
  <c r="U4863" i="1"/>
  <c r="S4863" i="1"/>
  <c r="G4863" i="1"/>
  <c r="F4863" i="1"/>
  <c r="E4863" i="1"/>
  <c r="D4863" i="1"/>
  <c r="C4863" i="1"/>
  <c r="Z4862" i="1"/>
  <c r="X4862" i="1"/>
  <c r="U4862" i="1"/>
  <c r="S4862" i="1"/>
  <c r="G4862" i="1"/>
  <c r="F4862" i="1"/>
  <c r="E4862" i="1"/>
  <c r="D4862" i="1"/>
  <c r="C4862" i="1"/>
  <c r="Z4861" i="1"/>
  <c r="X4861" i="1"/>
  <c r="U4861" i="1"/>
  <c r="S4861" i="1"/>
  <c r="G4861" i="1"/>
  <c r="F4861" i="1"/>
  <c r="E4861" i="1"/>
  <c r="D4861" i="1"/>
  <c r="C4861" i="1"/>
  <c r="Z4860" i="1"/>
  <c r="X4860" i="1"/>
  <c r="U4860" i="1"/>
  <c r="S4860" i="1"/>
  <c r="G4860" i="1"/>
  <c r="F4860" i="1"/>
  <c r="E4860" i="1"/>
  <c r="D4860" i="1"/>
  <c r="C4860" i="1"/>
  <c r="Z4859" i="1"/>
  <c r="X4859" i="1"/>
  <c r="U4859" i="1"/>
  <c r="S4859" i="1"/>
  <c r="G4859" i="1"/>
  <c r="F4859" i="1"/>
  <c r="E4859" i="1"/>
  <c r="D4859" i="1"/>
  <c r="C4859" i="1"/>
  <c r="Z4858" i="1"/>
  <c r="X4858" i="1"/>
  <c r="U4858" i="1"/>
  <c r="S4858" i="1"/>
  <c r="G4858" i="1"/>
  <c r="F4858" i="1"/>
  <c r="E4858" i="1"/>
  <c r="D4858" i="1"/>
  <c r="C4858" i="1"/>
  <c r="Z4857" i="1"/>
  <c r="X4857" i="1"/>
  <c r="U4857" i="1"/>
  <c r="S4857" i="1"/>
  <c r="G4857" i="1"/>
  <c r="F4857" i="1"/>
  <c r="E4857" i="1"/>
  <c r="D4857" i="1"/>
  <c r="C4857" i="1"/>
  <c r="Z4856" i="1"/>
  <c r="X4856" i="1"/>
  <c r="U4856" i="1"/>
  <c r="S4856" i="1"/>
  <c r="G4856" i="1"/>
  <c r="F4856" i="1"/>
  <c r="E4856" i="1"/>
  <c r="D4856" i="1"/>
  <c r="C4856" i="1"/>
  <c r="Z4855" i="1"/>
  <c r="X4855" i="1"/>
  <c r="U4855" i="1"/>
  <c r="S4855" i="1"/>
  <c r="G4855" i="1"/>
  <c r="F4855" i="1"/>
  <c r="E4855" i="1"/>
  <c r="D4855" i="1"/>
  <c r="C4855" i="1"/>
  <c r="Z4854" i="1"/>
  <c r="X4854" i="1"/>
  <c r="U4854" i="1"/>
  <c r="S4854" i="1"/>
  <c r="G4854" i="1"/>
  <c r="F4854" i="1"/>
  <c r="E4854" i="1"/>
  <c r="D4854" i="1"/>
  <c r="C4854" i="1"/>
  <c r="Z4853" i="1"/>
  <c r="X4853" i="1"/>
  <c r="U4853" i="1"/>
  <c r="S4853" i="1"/>
  <c r="G4853" i="1"/>
  <c r="F4853" i="1"/>
  <c r="E4853" i="1"/>
  <c r="D4853" i="1"/>
  <c r="C4853" i="1"/>
  <c r="Z4852" i="1"/>
  <c r="X4852" i="1"/>
  <c r="U4852" i="1"/>
  <c r="S4852" i="1"/>
  <c r="G4852" i="1"/>
  <c r="F4852" i="1"/>
  <c r="E4852" i="1"/>
  <c r="D4852" i="1"/>
  <c r="C4852" i="1"/>
  <c r="Z4851" i="1"/>
  <c r="X4851" i="1"/>
  <c r="U4851" i="1"/>
  <c r="S4851" i="1"/>
  <c r="G4851" i="1"/>
  <c r="F4851" i="1"/>
  <c r="E4851" i="1"/>
  <c r="D4851" i="1"/>
  <c r="C4851" i="1"/>
  <c r="Z4850" i="1"/>
  <c r="X4850" i="1"/>
  <c r="U4850" i="1"/>
  <c r="S4850" i="1"/>
  <c r="G4850" i="1"/>
  <c r="F4850" i="1"/>
  <c r="E4850" i="1"/>
  <c r="D4850" i="1"/>
  <c r="C4850" i="1"/>
  <c r="Z4849" i="1"/>
  <c r="X4849" i="1"/>
  <c r="U4849" i="1"/>
  <c r="S4849" i="1"/>
  <c r="G4849" i="1"/>
  <c r="F4849" i="1"/>
  <c r="E4849" i="1"/>
  <c r="D4849" i="1"/>
  <c r="C4849" i="1"/>
  <c r="Z4848" i="1"/>
  <c r="X4848" i="1"/>
  <c r="U4848" i="1"/>
  <c r="S4848" i="1"/>
  <c r="G4848" i="1"/>
  <c r="F4848" i="1"/>
  <c r="E4848" i="1"/>
  <c r="D4848" i="1"/>
  <c r="C4848" i="1"/>
  <c r="Z4847" i="1"/>
  <c r="X4847" i="1"/>
  <c r="U4847" i="1"/>
  <c r="S4847" i="1"/>
  <c r="G4847" i="1"/>
  <c r="F4847" i="1"/>
  <c r="E4847" i="1"/>
  <c r="D4847" i="1"/>
  <c r="C4847" i="1"/>
  <c r="Z4846" i="1"/>
  <c r="X4846" i="1"/>
  <c r="U4846" i="1"/>
  <c r="S4846" i="1"/>
  <c r="G4846" i="1"/>
  <c r="F4846" i="1"/>
  <c r="E4846" i="1"/>
  <c r="D4846" i="1"/>
  <c r="C4846" i="1"/>
  <c r="Z4845" i="1"/>
  <c r="X4845" i="1"/>
  <c r="U4845" i="1"/>
  <c r="S4845" i="1"/>
  <c r="G4845" i="1"/>
  <c r="F4845" i="1"/>
  <c r="E4845" i="1"/>
  <c r="D4845" i="1"/>
  <c r="C4845" i="1"/>
  <c r="Z4844" i="1"/>
  <c r="X4844" i="1"/>
  <c r="U4844" i="1"/>
  <c r="S4844" i="1"/>
  <c r="G4844" i="1"/>
  <c r="F4844" i="1"/>
  <c r="E4844" i="1"/>
  <c r="D4844" i="1"/>
  <c r="C4844" i="1"/>
  <c r="Z4843" i="1"/>
  <c r="X4843" i="1"/>
  <c r="U4843" i="1"/>
  <c r="S4843" i="1"/>
  <c r="G4843" i="1"/>
  <c r="F4843" i="1"/>
  <c r="E4843" i="1"/>
  <c r="D4843" i="1"/>
  <c r="C4843" i="1"/>
  <c r="Z4842" i="1"/>
  <c r="X4842" i="1"/>
  <c r="U4842" i="1"/>
  <c r="S4842" i="1"/>
  <c r="G4842" i="1"/>
  <c r="F4842" i="1"/>
  <c r="E4842" i="1"/>
  <c r="D4842" i="1"/>
  <c r="C4842" i="1"/>
  <c r="Z4841" i="1"/>
  <c r="X4841" i="1"/>
  <c r="U4841" i="1"/>
  <c r="S4841" i="1"/>
  <c r="G4841" i="1"/>
  <c r="F4841" i="1"/>
  <c r="E4841" i="1"/>
  <c r="D4841" i="1"/>
  <c r="C4841" i="1"/>
  <c r="Z4840" i="1"/>
  <c r="X4840" i="1"/>
  <c r="U4840" i="1"/>
  <c r="S4840" i="1"/>
  <c r="G4840" i="1"/>
  <c r="F4840" i="1"/>
  <c r="E4840" i="1"/>
  <c r="D4840" i="1"/>
  <c r="C4840" i="1"/>
  <c r="Z4839" i="1"/>
  <c r="X4839" i="1"/>
  <c r="U4839" i="1"/>
  <c r="S4839" i="1"/>
  <c r="G4839" i="1"/>
  <c r="F4839" i="1"/>
  <c r="E4839" i="1"/>
  <c r="D4839" i="1"/>
  <c r="C4839" i="1"/>
  <c r="Z4838" i="1"/>
  <c r="X4838" i="1"/>
  <c r="U4838" i="1"/>
  <c r="S4838" i="1"/>
  <c r="G4838" i="1"/>
  <c r="F4838" i="1"/>
  <c r="E4838" i="1"/>
  <c r="D4838" i="1"/>
  <c r="C4838" i="1"/>
  <c r="Z4837" i="1"/>
  <c r="X4837" i="1"/>
  <c r="U4837" i="1"/>
  <c r="S4837" i="1"/>
  <c r="G4837" i="1"/>
  <c r="F4837" i="1"/>
  <c r="E4837" i="1"/>
  <c r="D4837" i="1"/>
  <c r="C4837" i="1"/>
  <c r="Z4836" i="1"/>
  <c r="X4836" i="1"/>
  <c r="U4836" i="1"/>
  <c r="S4836" i="1"/>
  <c r="G4836" i="1"/>
  <c r="F4836" i="1"/>
  <c r="E4836" i="1"/>
  <c r="D4836" i="1"/>
  <c r="C4836" i="1"/>
  <c r="Z4835" i="1"/>
  <c r="X4835" i="1"/>
  <c r="U4835" i="1"/>
  <c r="S4835" i="1"/>
  <c r="G4835" i="1"/>
  <c r="F4835" i="1"/>
  <c r="E4835" i="1"/>
  <c r="D4835" i="1"/>
  <c r="C4835" i="1"/>
  <c r="Z4834" i="1"/>
  <c r="X4834" i="1"/>
  <c r="U4834" i="1"/>
  <c r="S4834" i="1"/>
  <c r="G4834" i="1"/>
  <c r="F4834" i="1"/>
  <c r="E4834" i="1"/>
  <c r="D4834" i="1"/>
  <c r="C4834" i="1"/>
  <c r="Z4833" i="1"/>
  <c r="X4833" i="1"/>
  <c r="U4833" i="1"/>
  <c r="S4833" i="1"/>
  <c r="G4833" i="1"/>
  <c r="F4833" i="1"/>
  <c r="E4833" i="1"/>
  <c r="D4833" i="1"/>
  <c r="C4833" i="1"/>
  <c r="Z4832" i="1"/>
  <c r="X4832" i="1"/>
  <c r="U4832" i="1"/>
  <c r="S4832" i="1"/>
  <c r="G4832" i="1"/>
  <c r="F4832" i="1"/>
  <c r="E4832" i="1"/>
  <c r="D4832" i="1"/>
  <c r="C4832" i="1"/>
  <c r="Z4831" i="1"/>
  <c r="X4831" i="1"/>
  <c r="U4831" i="1"/>
  <c r="S4831" i="1"/>
  <c r="G4831" i="1"/>
  <c r="F4831" i="1"/>
  <c r="E4831" i="1"/>
  <c r="D4831" i="1"/>
  <c r="C4831" i="1"/>
  <c r="Z4830" i="1"/>
  <c r="X4830" i="1"/>
  <c r="U4830" i="1"/>
  <c r="S4830" i="1"/>
  <c r="G4830" i="1"/>
  <c r="F4830" i="1"/>
  <c r="E4830" i="1"/>
  <c r="D4830" i="1"/>
  <c r="C4830" i="1"/>
  <c r="Z4829" i="1"/>
  <c r="X4829" i="1"/>
  <c r="U4829" i="1"/>
  <c r="S4829" i="1"/>
  <c r="G4829" i="1"/>
  <c r="F4829" i="1"/>
  <c r="E4829" i="1"/>
  <c r="D4829" i="1"/>
  <c r="C4829" i="1"/>
  <c r="Z4828" i="1"/>
  <c r="X4828" i="1"/>
  <c r="U4828" i="1"/>
  <c r="S4828" i="1"/>
  <c r="G4828" i="1"/>
  <c r="F4828" i="1"/>
  <c r="E4828" i="1"/>
  <c r="D4828" i="1"/>
  <c r="C4828" i="1"/>
  <c r="Z4827" i="1"/>
  <c r="X4827" i="1"/>
  <c r="U4827" i="1"/>
  <c r="S4827" i="1"/>
  <c r="G4827" i="1"/>
  <c r="F4827" i="1"/>
  <c r="E4827" i="1"/>
  <c r="D4827" i="1"/>
  <c r="C4827" i="1"/>
  <c r="Z4826" i="1"/>
  <c r="X4826" i="1"/>
  <c r="U4826" i="1"/>
  <c r="S4826" i="1"/>
  <c r="G4826" i="1"/>
  <c r="F4826" i="1"/>
  <c r="E4826" i="1"/>
  <c r="D4826" i="1"/>
  <c r="C4826" i="1"/>
  <c r="Z4825" i="1"/>
  <c r="X4825" i="1"/>
  <c r="U4825" i="1"/>
  <c r="S4825" i="1"/>
  <c r="G4825" i="1"/>
  <c r="F4825" i="1"/>
  <c r="E4825" i="1"/>
  <c r="D4825" i="1"/>
  <c r="C4825" i="1"/>
  <c r="Z4824" i="1"/>
  <c r="X4824" i="1"/>
  <c r="U4824" i="1"/>
  <c r="S4824" i="1"/>
  <c r="G4824" i="1"/>
  <c r="F4824" i="1"/>
  <c r="E4824" i="1"/>
  <c r="D4824" i="1"/>
  <c r="C4824" i="1"/>
  <c r="Z4823" i="1"/>
  <c r="X4823" i="1"/>
  <c r="U4823" i="1"/>
  <c r="S4823" i="1"/>
  <c r="G4823" i="1"/>
  <c r="F4823" i="1"/>
  <c r="E4823" i="1"/>
  <c r="D4823" i="1"/>
  <c r="C4823" i="1"/>
  <c r="Z4822" i="1"/>
  <c r="X4822" i="1"/>
  <c r="U4822" i="1"/>
  <c r="S4822" i="1"/>
  <c r="G4822" i="1"/>
  <c r="F4822" i="1"/>
  <c r="E4822" i="1"/>
  <c r="D4822" i="1"/>
  <c r="C4822" i="1"/>
  <c r="Z4821" i="1"/>
  <c r="X4821" i="1"/>
  <c r="U4821" i="1"/>
  <c r="S4821" i="1"/>
  <c r="G4821" i="1"/>
  <c r="F4821" i="1"/>
  <c r="E4821" i="1"/>
  <c r="D4821" i="1"/>
  <c r="C4821" i="1"/>
  <c r="Z4820" i="1"/>
  <c r="X4820" i="1"/>
  <c r="U4820" i="1"/>
  <c r="S4820" i="1"/>
  <c r="G4820" i="1"/>
  <c r="F4820" i="1"/>
  <c r="E4820" i="1"/>
  <c r="D4820" i="1"/>
  <c r="C4820" i="1"/>
  <c r="Z4819" i="1"/>
  <c r="X4819" i="1"/>
  <c r="U4819" i="1"/>
  <c r="S4819" i="1"/>
  <c r="G4819" i="1"/>
  <c r="F4819" i="1"/>
  <c r="E4819" i="1"/>
  <c r="D4819" i="1"/>
  <c r="C4819" i="1"/>
  <c r="Z4818" i="1"/>
  <c r="X4818" i="1"/>
  <c r="U4818" i="1"/>
  <c r="S4818" i="1"/>
  <c r="G4818" i="1"/>
  <c r="F4818" i="1"/>
  <c r="E4818" i="1"/>
  <c r="D4818" i="1"/>
  <c r="C4818" i="1"/>
  <c r="Z4817" i="1"/>
  <c r="X4817" i="1"/>
  <c r="U4817" i="1"/>
  <c r="S4817" i="1"/>
  <c r="G4817" i="1"/>
  <c r="F4817" i="1"/>
  <c r="E4817" i="1"/>
  <c r="D4817" i="1"/>
  <c r="C4817" i="1"/>
  <c r="Z4816" i="1"/>
  <c r="X4816" i="1"/>
  <c r="U4816" i="1"/>
  <c r="S4816" i="1"/>
  <c r="G4816" i="1"/>
  <c r="F4816" i="1"/>
  <c r="E4816" i="1"/>
  <c r="D4816" i="1"/>
  <c r="C4816" i="1"/>
  <c r="Z4815" i="1"/>
  <c r="X4815" i="1"/>
  <c r="U4815" i="1"/>
  <c r="S4815" i="1"/>
  <c r="G4815" i="1"/>
  <c r="F4815" i="1"/>
  <c r="E4815" i="1"/>
  <c r="D4815" i="1"/>
  <c r="C4815" i="1"/>
  <c r="Z4814" i="1"/>
  <c r="X4814" i="1"/>
  <c r="U4814" i="1"/>
  <c r="S4814" i="1"/>
  <c r="G4814" i="1"/>
  <c r="F4814" i="1"/>
  <c r="E4814" i="1"/>
  <c r="D4814" i="1"/>
  <c r="C4814" i="1"/>
  <c r="Z4813" i="1"/>
  <c r="X4813" i="1"/>
  <c r="U4813" i="1"/>
  <c r="S4813" i="1"/>
  <c r="G4813" i="1"/>
  <c r="F4813" i="1"/>
  <c r="E4813" i="1"/>
  <c r="D4813" i="1"/>
  <c r="C4813" i="1"/>
  <c r="Z4812" i="1"/>
  <c r="X4812" i="1"/>
  <c r="U4812" i="1"/>
  <c r="S4812" i="1"/>
  <c r="G4812" i="1"/>
  <c r="F4812" i="1"/>
  <c r="E4812" i="1"/>
  <c r="D4812" i="1"/>
  <c r="C4812" i="1"/>
  <c r="Z4811" i="1"/>
  <c r="X4811" i="1"/>
  <c r="U4811" i="1"/>
  <c r="S4811" i="1"/>
  <c r="G4811" i="1"/>
  <c r="F4811" i="1"/>
  <c r="E4811" i="1"/>
  <c r="D4811" i="1"/>
  <c r="C4811" i="1"/>
  <c r="Z4810" i="1"/>
  <c r="X4810" i="1"/>
  <c r="U4810" i="1"/>
  <c r="S4810" i="1"/>
  <c r="G4810" i="1"/>
  <c r="F4810" i="1"/>
  <c r="E4810" i="1"/>
  <c r="D4810" i="1"/>
  <c r="C4810" i="1"/>
  <c r="Z4809" i="1"/>
  <c r="X4809" i="1"/>
  <c r="U4809" i="1"/>
  <c r="S4809" i="1"/>
  <c r="G4809" i="1"/>
  <c r="F4809" i="1"/>
  <c r="E4809" i="1"/>
  <c r="D4809" i="1"/>
  <c r="C4809" i="1"/>
  <c r="Z4808" i="1"/>
  <c r="X4808" i="1"/>
  <c r="U4808" i="1"/>
  <c r="S4808" i="1"/>
  <c r="G4808" i="1"/>
  <c r="F4808" i="1"/>
  <c r="E4808" i="1"/>
  <c r="D4808" i="1"/>
  <c r="C4808" i="1"/>
  <c r="Z4807" i="1"/>
  <c r="X4807" i="1"/>
  <c r="U4807" i="1"/>
  <c r="S4807" i="1"/>
  <c r="G4807" i="1"/>
  <c r="F4807" i="1"/>
  <c r="E4807" i="1"/>
  <c r="D4807" i="1"/>
  <c r="C4807" i="1"/>
  <c r="Z4806" i="1"/>
  <c r="X4806" i="1"/>
  <c r="U4806" i="1"/>
  <c r="S4806" i="1"/>
  <c r="G4806" i="1"/>
  <c r="F4806" i="1"/>
  <c r="E4806" i="1"/>
  <c r="D4806" i="1"/>
  <c r="C4806" i="1"/>
  <c r="Z4805" i="1"/>
  <c r="X4805" i="1"/>
  <c r="U4805" i="1"/>
  <c r="S4805" i="1"/>
  <c r="G4805" i="1"/>
  <c r="F4805" i="1"/>
  <c r="E4805" i="1"/>
  <c r="D4805" i="1"/>
  <c r="C4805" i="1"/>
  <c r="Z4804" i="1"/>
  <c r="X4804" i="1"/>
  <c r="U4804" i="1"/>
  <c r="S4804" i="1"/>
  <c r="G4804" i="1"/>
  <c r="F4804" i="1"/>
  <c r="E4804" i="1"/>
  <c r="D4804" i="1"/>
  <c r="C4804" i="1"/>
  <c r="Z4803" i="1"/>
  <c r="X4803" i="1"/>
  <c r="U4803" i="1"/>
  <c r="S4803" i="1"/>
  <c r="G4803" i="1"/>
  <c r="F4803" i="1"/>
  <c r="E4803" i="1"/>
  <c r="D4803" i="1"/>
  <c r="C4803" i="1"/>
  <c r="Z4802" i="1"/>
  <c r="X4802" i="1"/>
  <c r="U4802" i="1"/>
  <c r="S4802" i="1"/>
  <c r="G4802" i="1"/>
  <c r="F4802" i="1"/>
  <c r="E4802" i="1"/>
  <c r="D4802" i="1"/>
  <c r="C4802" i="1"/>
  <c r="Z4801" i="1"/>
  <c r="X4801" i="1"/>
  <c r="U4801" i="1"/>
  <c r="S4801" i="1"/>
  <c r="G4801" i="1"/>
  <c r="F4801" i="1"/>
  <c r="E4801" i="1"/>
  <c r="D4801" i="1"/>
  <c r="C4801" i="1"/>
  <c r="Z4800" i="1"/>
  <c r="X4800" i="1"/>
  <c r="U4800" i="1"/>
  <c r="S4800" i="1"/>
  <c r="G4800" i="1"/>
  <c r="F4800" i="1"/>
  <c r="E4800" i="1"/>
  <c r="D4800" i="1"/>
  <c r="C4800" i="1"/>
  <c r="Z4799" i="1"/>
  <c r="X4799" i="1"/>
  <c r="U4799" i="1"/>
  <c r="S4799" i="1"/>
  <c r="G4799" i="1"/>
  <c r="F4799" i="1"/>
  <c r="E4799" i="1"/>
  <c r="D4799" i="1"/>
  <c r="C4799" i="1"/>
  <c r="Z4798" i="1"/>
  <c r="X4798" i="1"/>
  <c r="U4798" i="1"/>
  <c r="S4798" i="1"/>
  <c r="G4798" i="1"/>
  <c r="F4798" i="1"/>
  <c r="E4798" i="1"/>
  <c r="D4798" i="1"/>
  <c r="C4798" i="1"/>
  <c r="Z4797" i="1"/>
  <c r="X4797" i="1"/>
  <c r="U4797" i="1"/>
  <c r="S4797" i="1"/>
  <c r="G4797" i="1"/>
  <c r="F4797" i="1"/>
  <c r="E4797" i="1"/>
  <c r="D4797" i="1"/>
  <c r="C4797" i="1"/>
  <c r="Z4796" i="1"/>
  <c r="X4796" i="1"/>
  <c r="U4796" i="1"/>
  <c r="S4796" i="1"/>
  <c r="G4796" i="1"/>
  <c r="F4796" i="1"/>
  <c r="E4796" i="1"/>
  <c r="D4796" i="1"/>
  <c r="C4796" i="1"/>
  <c r="Z4795" i="1"/>
  <c r="X4795" i="1"/>
  <c r="U4795" i="1"/>
  <c r="S4795" i="1"/>
  <c r="G4795" i="1"/>
  <c r="F4795" i="1"/>
  <c r="E4795" i="1"/>
  <c r="D4795" i="1"/>
  <c r="C4795" i="1"/>
  <c r="Z4794" i="1"/>
  <c r="X4794" i="1"/>
  <c r="U4794" i="1"/>
  <c r="S4794" i="1"/>
  <c r="G4794" i="1"/>
  <c r="F4794" i="1"/>
  <c r="E4794" i="1"/>
  <c r="D4794" i="1"/>
  <c r="C4794" i="1"/>
  <c r="Z4793" i="1"/>
  <c r="X4793" i="1"/>
  <c r="U4793" i="1"/>
  <c r="S4793" i="1"/>
  <c r="G4793" i="1"/>
  <c r="F4793" i="1"/>
  <c r="E4793" i="1"/>
  <c r="D4793" i="1"/>
  <c r="C4793" i="1"/>
  <c r="Z4792" i="1"/>
  <c r="X4792" i="1"/>
  <c r="U4792" i="1"/>
  <c r="S4792" i="1"/>
  <c r="G4792" i="1"/>
  <c r="F4792" i="1"/>
  <c r="E4792" i="1"/>
  <c r="D4792" i="1"/>
  <c r="C4792" i="1"/>
  <c r="Z4791" i="1"/>
  <c r="X4791" i="1"/>
  <c r="U4791" i="1"/>
  <c r="S4791" i="1"/>
  <c r="G4791" i="1"/>
  <c r="F4791" i="1"/>
  <c r="E4791" i="1"/>
  <c r="D4791" i="1"/>
  <c r="C4791" i="1"/>
  <c r="Z4790" i="1"/>
  <c r="X4790" i="1"/>
  <c r="U4790" i="1"/>
  <c r="S4790" i="1"/>
  <c r="G4790" i="1"/>
  <c r="F4790" i="1"/>
  <c r="E4790" i="1"/>
  <c r="D4790" i="1"/>
  <c r="C4790" i="1"/>
  <c r="Z4789" i="1"/>
  <c r="X4789" i="1"/>
  <c r="U4789" i="1"/>
  <c r="S4789" i="1"/>
  <c r="G4789" i="1"/>
  <c r="F4789" i="1"/>
  <c r="E4789" i="1"/>
  <c r="D4789" i="1"/>
  <c r="C4789" i="1"/>
  <c r="Z4788" i="1"/>
  <c r="X4788" i="1"/>
  <c r="U4788" i="1"/>
  <c r="S4788" i="1"/>
  <c r="G4788" i="1"/>
  <c r="F4788" i="1"/>
  <c r="E4788" i="1"/>
  <c r="D4788" i="1"/>
  <c r="C4788" i="1"/>
  <c r="Z4787" i="1"/>
  <c r="X4787" i="1"/>
  <c r="U4787" i="1"/>
  <c r="S4787" i="1"/>
  <c r="G4787" i="1"/>
  <c r="F4787" i="1"/>
  <c r="E4787" i="1"/>
  <c r="D4787" i="1"/>
  <c r="C4787" i="1"/>
  <c r="Z4786" i="1"/>
  <c r="X4786" i="1"/>
  <c r="U4786" i="1"/>
  <c r="S4786" i="1"/>
  <c r="G4786" i="1"/>
  <c r="F4786" i="1"/>
  <c r="E4786" i="1"/>
  <c r="D4786" i="1"/>
  <c r="C4786" i="1"/>
  <c r="Z4785" i="1"/>
  <c r="X4785" i="1"/>
  <c r="U4785" i="1"/>
  <c r="S4785" i="1"/>
  <c r="G4785" i="1"/>
  <c r="F4785" i="1"/>
  <c r="E4785" i="1"/>
  <c r="D4785" i="1"/>
  <c r="C4785" i="1"/>
  <c r="Z4784" i="1"/>
  <c r="X4784" i="1"/>
  <c r="U4784" i="1"/>
  <c r="S4784" i="1"/>
  <c r="G4784" i="1"/>
  <c r="F4784" i="1"/>
  <c r="E4784" i="1"/>
  <c r="D4784" i="1"/>
  <c r="C4784" i="1"/>
  <c r="Z4783" i="1"/>
  <c r="X4783" i="1"/>
  <c r="U4783" i="1"/>
  <c r="S4783" i="1"/>
  <c r="G4783" i="1"/>
  <c r="F4783" i="1"/>
  <c r="E4783" i="1"/>
  <c r="D4783" i="1"/>
  <c r="C4783" i="1"/>
  <c r="Z4782" i="1"/>
  <c r="X4782" i="1"/>
  <c r="U4782" i="1"/>
  <c r="S4782" i="1"/>
  <c r="G4782" i="1"/>
  <c r="F4782" i="1"/>
  <c r="E4782" i="1"/>
  <c r="D4782" i="1"/>
  <c r="C4782" i="1"/>
  <c r="Z4781" i="1"/>
  <c r="X4781" i="1"/>
  <c r="U4781" i="1"/>
  <c r="S4781" i="1"/>
  <c r="G4781" i="1"/>
  <c r="F4781" i="1"/>
  <c r="E4781" i="1"/>
  <c r="D4781" i="1"/>
  <c r="C4781" i="1"/>
  <c r="Z4780" i="1"/>
  <c r="X4780" i="1"/>
  <c r="U4780" i="1"/>
  <c r="S4780" i="1"/>
  <c r="G4780" i="1"/>
  <c r="F4780" i="1"/>
  <c r="E4780" i="1"/>
  <c r="D4780" i="1"/>
  <c r="C4780" i="1"/>
  <c r="Z4779" i="1"/>
  <c r="X4779" i="1"/>
  <c r="U4779" i="1"/>
  <c r="S4779" i="1"/>
  <c r="G4779" i="1"/>
  <c r="F4779" i="1"/>
  <c r="E4779" i="1"/>
  <c r="D4779" i="1"/>
  <c r="C4779" i="1"/>
  <c r="Z4778" i="1"/>
  <c r="X4778" i="1"/>
  <c r="U4778" i="1"/>
  <c r="S4778" i="1"/>
  <c r="G4778" i="1"/>
  <c r="F4778" i="1"/>
  <c r="E4778" i="1"/>
  <c r="D4778" i="1"/>
  <c r="C4778" i="1"/>
  <c r="Z4777" i="1"/>
  <c r="X4777" i="1"/>
  <c r="U4777" i="1"/>
  <c r="S4777" i="1"/>
  <c r="G4777" i="1"/>
  <c r="F4777" i="1"/>
  <c r="E4777" i="1"/>
  <c r="D4777" i="1"/>
  <c r="C4777" i="1"/>
  <c r="Z4776" i="1"/>
  <c r="X4776" i="1"/>
  <c r="U4776" i="1"/>
  <c r="S4776" i="1"/>
  <c r="G4776" i="1"/>
  <c r="F4776" i="1"/>
  <c r="E4776" i="1"/>
  <c r="D4776" i="1"/>
  <c r="C4776" i="1"/>
  <c r="Z4775" i="1"/>
  <c r="X4775" i="1"/>
  <c r="U4775" i="1"/>
  <c r="S4775" i="1"/>
  <c r="G4775" i="1"/>
  <c r="F4775" i="1"/>
  <c r="E4775" i="1"/>
  <c r="D4775" i="1"/>
  <c r="C4775" i="1"/>
  <c r="Z4774" i="1"/>
  <c r="X4774" i="1"/>
  <c r="U4774" i="1"/>
  <c r="S4774" i="1"/>
  <c r="G4774" i="1"/>
  <c r="F4774" i="1"/>
  <c r="E4774" i="1"/>
  <c r="D4774" i="1"/>
  <c r="C4774" i="1"/>
  <c r="Z4773" i="1"/>
  <c r="X4773" i="1"/>
  <c r="U4773" i="1"/>
  <c r="S4773" i="1"/>
  <c r="G4773" i="1"/>
  <c r="F4773" i="1"/>
  <c r="E4773" i="1"/>
  <c r="D4773" i="1"/>
  <c r="C4773" i="1"/>
  <c r="Z4772" i="1"/>
  <c r="X4772" i="1"/>
  <c r="U4772" i="1"/>
  <c r="S4772" i="1"/>
  <c r="G4772" i="1"/>
  <c r="F4772" i="1"/>
  <c r="E4772" i="1"/>
  <c r="D4772" i="1"/>
  <c r="C4772" i="1"/>
  <c r="Z4771" i="1"/>
  <c r="X4771" i="1"/>
  <c r="U4771" i="1"/>
  <c r="S4771" i="1"/>
  <c r="G4771" i="1"/>
  <c r="F4771" i="1"/>
  <c r="E4771" i="1"/>
  <c r="D4771" i="1"/>
  <c r="C4771" i="1"/>
  <c r="Z4770" i="1"/>
  <c r="X4770" i="1"/>
  <c r="U4770" i="1"/>
  <c r="S4770" i="1"/>
  <c r="G4770" i="1"/>
  <c r="F4770" i="1"/>
  <c r="E4770" i="1"/>
  <c r="D4770" i="1"/>
  <c r="C4770" i="1"/>
  <c r="Z4769" i="1"/>
  <c r="X4769" i="1"/>
  <c r="U4769" i="1"/>
  <c r="S4769" i="1"/>
  <c r="G4769" i="1"/>
  <c r="F4769" i="1"/>
  <c r="E4769" i="1"/>
  <c r="D4769" i="1"/>
  <c r="C4769" i="1"/>
  <c r="Z4768" i="1"/>
  <c r="X4768" i="1"/>
  <c r="U4768" i="1"/>
  <c r="S4768" i="1"/>
  <c r="G4768" i="1"/>
  <c r="F4768" i="1"/>
  <c r="E4768" i="1"/>
  <c r="D4768" i="1"/>
  <c r="C4768" i="1"/>
  <c r="Z4767" i="1"/>
  <c r="X4767" i="1"/>
  <c r="U4767" i="1"/>
  <c r="S4767" i="1"/>
  <c r="G4767" i="1"/>
  <c r="F4767" i="1"/>
  <c r="E4767" i="1"/>
  <c r="D4767" i="1"/>
  <c r="C4767" i="1"/>
  <c r="Z4766" i="1"/>
  <c r="X4766" i="1"/>
  <c r="U4766" i="1"/>
  <c r="S4766" i="1"/>
  <c r="G4766" i="1"/>
  <c r="F4766" i="1"/>
  <c r="E4766" i="1"/>
  <c r="D4766" i="1"/>
  <c r="C4766" i="1"/>
  <c r="Z4765" i="1"/>
  <c r="X4765" i="1"/>
  <c r="U4765" i="1"/>
  <c r="S4765" i="1"/>
  <c r="G4765" i="1"/>
  <c r="F4765" i="1"/>
  <c r="E4765" i="1"/>
  <c r="D4765" i="1"/>
  <c r="C4765" i="1"/>
  <c r="Z4764" i="1"/>
  <c r="X4764" i="1"/>
  <c r="U4764" i="1"/>
  <c r="S4764" i="1"/>
  <c r="G4764" i="1"/>
  <c r="F4764" i="1"/>
  <c r="E4764" i="1"/>
  <c r="D4764" i="1"/>
  <c r="C4764" i="1"/>
  <c r="Z4763" i="1"/>
  <c r="X4763" i="1"/>
  <c r="U4763" i="1"/>
  <c r="S4763" i="1"/>
  <c r="G4763" i="1"/>
  <c r="F4763" i="1"/>
  <c r="E4763" i="1"/>
  <c r="D4763" i="1"/>
  <c r="C4763" i="1"/>
  <c r="Z4762" i="1"/>
  <c r="X4762" i="1"/>
  <c r="U4762" i="1"/>
  <c r="S4762" i="1"/>
  <c r="G4762" i="1"/>
  <c r="F4762" i="1"/>
  <c r="E4762" i="1"/>
  <c r="D4762" i="1"/>
  <c r="C4762" i="1"/>
  <c r="Z4761" i="1"/>
  <c r="X4761" i="1"/>
  <c r="U4761" i="1"/>
  <c r="S4761" i="1"/>
  <c r="G4761" i="1"/>
  <c r="F4761" i="1"/>
  <c r="E4761" i="1"/>
  <c r="D4761" i="1"/>
  <c r="C4761" i="1"/>
  <c r="Z4760" i="1"/>
  <c r="X4760" i="1"/>
  <c r="U4760" i="1"/>
  <c r="S4760" i="1"/>
  <c r="G4760" i="1"/>
  <c r="F4760" i="1"/>
  <c r="E4760" i="1"/>
  <c r="D4760" i="1"/>
  <c r="C4760" i="1"/>
  <c r="Z4759" i="1"/>
  <c r="X4759" i="1"/>
  <c r="U4759" i="1"/>
  <c r="S4759" i="1"/>
  <c r="G4759" i="1"/>
  <c r="F4759" i="1"/>
  <c r="E4759" i="1"/>
  <c r="D4759" i="1"/>
  <c r="C4759" i="1"/>
  <c r="Z4758" i="1"/>
  <c r="X4758" i="1"/>
  <c r="U4758" i="1"/>
  <c r="S4758" i="1"/>
  <c r="G4758" i="1"/>
  <c r="F4758" i="1"/>
  <c r="E4758" i="1"/>
  <c r="D4758" i="1"/>
  <c r="C4758" i="1"/>
  <c r="Z4757" i="1"/>
  <c r="X4757" i="1"/>
  <c r="U4757" i="1"/>
  <c r="S4757" i="1"/>
  <c r="G4757" i="1"/>
  <c r="F4757" i="1"/>
  <c r="E4757" i="1"/>
  <c r="D4757" i="1"/>
  <c r="C4757" i="1"/>
  <c r="Z4756" i="1"/>
  <c r="X4756" i="1"/>
  <c r="U4756" i="1"/>
  <c r="S4756" i="1"/>
  <c r="G4756" i="1"/>
  <c r="F4756" i="1"/>
  <c r="E4756" i="1"/>
  <c r="D4756" i="1"/>
  <c r="C4756" i="1"/>
  <c r="Z4755" i="1"/>
  <c r="X4755" i="1"/>
  <c r="U4755" i="1"/>
  <c r="S4755" i="1"/>
  <c r="G4755" i="1"/>
  <c r="F4755" i="1"/>
  <c r="E4755" i="1"/>
  <c r="D4755" i="1"/>
  <c r="C4755" i="1"/>
  <c r="Z4754" i="1"/>
  <c r="X4754" i="1"/>
  <c r="U4754" i="1"/>
  <c r="S4754" i="1"/>
  <c r="G4754" i="1"/>
  <c r="F4754" i="1"/>
  <c r="E4754" i="1"/>
  <c r="D4754" i="1"/>
  <c r="C4754" i="1"/>
  <c r="Z4753" i="1"/>
  <c r="X4753" i="1"/>
  <c r="U4753" i="1"/>
  <c r="S4753" i="1"/>
  <c r="G4753" i="1"/>
  <c r="F4753" i="1"/>
  <c r="E4753" i="1"/>
  <c r="D4753" i="1"/>
  <c r="C4753" i="1"/>
  <c r="Z4752" i="1"/>
  <c r="X4752" i="1"/>
  <c r="U4752" i="1"/>
  <c r="S4752" i="1"/>
  <c r="G4752" i="1"/>
  <c r="F4752" i="1"/>
  <c r="E4752" i="1"/>
  <c r="D4752" i="1"/>
  <c r="C4752" i="1"/>
  <c r="Z4751" i="1"/>
  <c r="X4751" i="1"/>
  <c r="U4751" i="1"/>
  <c r="S4751" i="1"/>
  <c r="G4751" i="1"/>
  <c r="F4751" i="1"/>
  <c r="E4751" i="1"/>
  <c r="D4751" i="1"/>
  <c r="C4751" i="1"/>
  <c r="Z4750" i="1"/>
  <c r="X4750" i="1"/>
  <c r="U4750" i="1"/>
  <c r="S4750" i="1"/>
  <c r="G4750" i="1"/>
  <c r="F4750" i="1"/>
  <c r="E4750" i="1"/>
  <c r="D4750" i="1"/>
  <c r="C4750" i="1"/>
  <c r="Z4749" i="1"/>
  <c r="X4749" i="1"/>
  <c r="U4749" i="1"/>
  <c r="S4749" i="1"/>
  <c r="G4749" i="1"/>
  <c r="F4749" i="1"/>
  <c r="E4749" i="1"/>
  <c r="D4749" i="1"/>
  <c r="C4749" i="1"/>
  <c r="Z4748" i="1"/>
  <c r="X4748" i="1"/>
  <c r="U4748" i="1"/>
  <c r="S4748" i="1"/>
  <c r="G4748" i="1"/>
  <c r="F4748" i="1"/>
  <c r="E4748" i="1"/>
  <c r="D4748" i="1"/>
  <c r="C4748" i="1"/>
  <c r="Z4747" i="1"/>
  <c r="X4747" i="1"/>
  <c r="U4747" i="1"/>
  <c r="S4747" i="1"/>
  <c r="G4747" i="1"/>
  <c r="F4747" i="1"/>
  <c r="E4747" i="1"/>
  <c r="D4747" i="1"/>
  <c r="C4747" i="1"/>
  <c r="Z4746" i="1"/>
  <c r="X4746" i="1"/>
  <c r="U4746" i="1"/>
  <c r="S4746" i="1"/>
  <c r="G4746" i="1"/>
  <c r="F4746" i="1"/>
  <c r="E4746" i="1"/>
  <c r="D4746" i="1"/>
  <c r="C4746" i="1"/>
  <c r="Z4745" i="1"/>
  <c r="X4745" i="1"/>
  <c r="U4745" i="1"/>
  <c r="S4745" i="1"/>
  <c r="G4745" i="1"/>
  <c r="F4745" i="1"/>
  <c r="E4745" i="1"/>
  <c r="D4745" i="1"/>
  <c r="C4745" i="1"/>
  <c r="Z4744" i="1"/>
  <c r="X4744" i="1"/>
  <c r="U4744" i="1"/>
  <c r="S4744" i="1"/>
  <c r="G4744" i="1"/>
  <c r="F4744" i="1"/>
  <c r="E4744" i="1"/>
  <c r="D4744" i="1"/>
  <c r="C4744" i="1"/>
  <c r="Z4743" i="1"/>
  <c r="X4743" i="1"/>
  <c r="U4743" i="1"/>
  <c r="S4743" i="1"/>
  <c r="G4743" i="1"/>
  <c r="F4743" i="1"/>
  <c r="E4743" i="1"/>
  <c r="D4743" i="1"/>
  <c r="C4743" i="1"/>
  <c r="Z4742" i="1"/>
  <c r="X4742" i="1"/>
  <c r="U4742" i="1"/>
  <c r="S4742" i="1"/>
  <c r="G4742" i="1"/>
  <c r="F4742" i="1"/>
  <c r="E4742" i="1"/>
  <c r="D4742" i="1"/>
  <c r="C4742" i="1"/>
  <c r="Z4741" i="1"/>
  <c r="X4741" i="1"/>
  <c r="U4741" i="1"/>
  <c r="S4741" i="1"/>
  <c r="G4741" i="1"/>
  <c r="F4741" i="1"/>
  <c r="E4741" i="1"/>
  <c r="D4741" i="1"/>
  <c r="C4741" i="1"/>
  <c r="Z4740" i="1"/>
  <c r="X4740" i="1"/>
  <c r="U4740" i="1"/>
  <c r="S4740" i="1"/>
  <c r="G4740" i="1"/>
  <c r="F4740" i="1"/>
  <c r="E4740" i="1"/>
  <c r="D4740" i="1"/>
  <c r="C4740" i="1"/>
  <c r="Z4739" i="1"/>
  <c r="X4739" i="1"/>
  <c r="U4739" i="1"/>
  <c r="S4739" i="1"/>
  <c r="G4739" i="1"/>
  <c r="F4739" i="1"/>
  <c r="E4739" i="1"/>
  <c r="D4739" i="1"/>
  <c r="C4739" i="1"/>
  <c r="Z4738" i="1"/>
  <c r="X4738" i="1"/>
  <c r="U4738" i="1"/>
  <c r="S4738" i="1"/>
  <c r="G4738" i="1"/>
  <c r="F4738" i="1"/>
  <c r="E4738" i="1"/>
  <c r="D4738" i="1"/>
  <c r="C4738" i="1"/>
  <c r="Z4737" i="1"/>
  <c r="X4737" i="1"/>
  <c r="U4737" i="1"/>
  <c r="S4737" i="1"/>
  <c r="G4737" i="1"/>
  <c r="F4737" i="1"/>
  <c r="E4737" i="1"/>
  <c r="D4737" i="1"/>
  <c r="C4737" i="1"/>
  <c r="Z4736" i="1"/>
  <c r="X4736" i="1"/>
  <c r="U4736" i="1"/>
  <c r="S4736" i="1"/>
  <c r="G4736" i="1"/>
  <c r="F4736" i="1"/>
  <c r="E4736" i="1"/>
  <c r="D4736" i="1"/>
  <c r="C4736" i="1"/>
  <c r="Z4735" i="1"/>
  <c r="X4735" i="1"/>
  <c r="U4735" i="1"/>
  <c r="S4735" i="1"/>
  <c r="G4735" i="1"/>
  <c r="F4735" i="1"/>
  <c r="E4735" i="1"/>
  <c r="D4735" i="1"/>
  <c r="C4735" i="1"/>
  <c r="Z4734" i="1"/>
  <c r="X4734" i="1"/>
  <c r="U4734" i="1"/>
  <c r="S4734" i="1"/>
  <c r="G4734" i="1"/>
  <c r="F4734" i="1"/>
  <c r="E4734" i="1"/>
  <c r="D4734" i="1"/>
  <c r="C4734" i="1"/>
  <c r="Z4733" i="1"/>
  <c r="X4733" i="1"/>
  <c r="U4733" i="1"/>
  <c r="S4733" i="1"/>
  <c r="G4733" i="1"/>
  <c r="F4733" i="1"/>
  <c r="E4733" i="1"/>
  <c r="D4733" i="1"/>
  <c r="C4733" i="1"/>
  <c r="Z4732" i="1"/>
  <c r="X4732" i="1"/>
  <c r="U4732" i="1"/>
  <c r="S4732" i="1"/>
  <c r="G4732" i="1"/>
  <c r="F4732" i="1"/>
  <c r="E4732" i="1"/>
  <c r="D4732" i="1"/>
  <c r="C4732" i="1"/>
  <c r="Z4731" i="1"/>
  <c r="X4731" i="1"/>
  <c r="U4731" i="1"/>
  <c r="S4731" i="1"/>
  <c r="G4731" i="1"/>
  <c r="F4731" i="1"/>
  <c r="E4731" i="1"/>
  <c r="D4731" i="1"/>
  <c r="C4731" i="1"/>
  <c r="Z4730" i="1"/>
  <c r="X4730" i="1"/>
  <c r="U4730" i="1"/>
  <c r="S4730" i="1"/>
  <c r="G4730" i="1"/>
  <c r="F4730" i="1"/>
  <c r="E4730" i="1"/>
  <c r="D4730" i="1"/>
  <c r="C4730" i="1"/>
  <c r="Z4729" i="1"/>
  <c r="X4729" i="1"/>
  <c r="U4729" i="1"/>
  <c r="S4729" i="1"/>
  <c r="G4729" i="1"/>
  <c r="F4729" i="1"/>
  <c r="E4729" i="1"/>
  <c r="D4729" i="1"/>
  <c r="C4729" i="1"/>
  <c r="Z4728" i="1"/>
  <c r="X4728" i="1"/>
  <c r="U4728" i="1"/>
  <c r="S4728" i="1"/>
  <c r="G4728" i="1"/>
  <c r="F4728" i="1"/>
  <c r="E4728" i="1"/>
  <c r="D4728" i="1"/>
  <c r="C4728" i="1"/>
  <c r="Z4727" i="1"/>
  <c r="X4727" i="1"/>
  <c r="U4727" i="1"/>
  <c r="S4727" i="1"/>
  <c r="G4727" i="1"/>
  <c r="F4727" i="1"/>
  <c r="E4727" i="1"/>
  <c r="D4727" i="1"/>
  <c r="C4727" i="1"/>
  <c r="Z4726" i="1"/>
  <c r="X4726" i="1"/>
  <c r="U4726" i="1"/>
  <c r="S4726" i="1"/>
  <c r="G4726" i="1"/>
  <c r="F4726" i="1"/>
  <c r="E4726" i="1"/>
  <c r="D4726" i="1"/>
  <c r="C4726" i="1"/>
  <c r="Z4725" i="1"/>
  <c r="X4725" i="1"/>
  <c r="U4725" i="1"/>
  <c r="S4725" i="1"/>
  <c r="G4725" i="1"/>
  <c r="F4725" i="1"/>
  <c r="E4725" i="1"/>
  <c r="D4725" i="1"/>
  <c r="C4725" i="1"/>
  <c r="Z4724" i="1"/>
  <c r="X4724" i="1"/>
  <c r="U4724" i="1"/>
  <c r="S4724" i="1"/>
  <c r="G4724" i="1"/>
  <c r="F4724" i="1"/>
  <c r="E4724" i="1"/>
  <c r="D4724" i="1"/>
  <c r="C4724" i="1"/>
  <c r="Z4723" i="1"/>
  <c r="X4723" i="1"/>
  <c r="U4723" i="1"/>
  <c r="S4723" i="1"/>
  <c r="G4723" i="1"/>
  <c r="F4723" i="1"/>
  <c r="E4723" i="1"/>
  <c r="D4723" i="1"/>
  <c r="C4723" i="1"/>
  <c r="Z4722" i="1"/>
  <c r="X4722" i="1"/>
  <c r="U4722" i="1"/>
  <c r="S4722" i="1"/>
  <c r="G4722" i="1"/>
  <c r="F4722" i="1"/>
  <c r="E4722" i="1"/>
  <c r="D4722" i="1"/>
  <c r="C4722" i="1"/>
  <c r="Z4721" i="1"/>
  <c r="X4721" i="1"/>
  <c r="U4721" i="1"/>
  <c r="S4721" i="1"/>
  <c r="G4721" i="1"/>
  <c r="F4721" i="1"/>
  <c r="E4721" i="1"/>
  <c r="D4721" i="1"/>
  <c r="C4721" i="1"/>
  <c r="Z4720" i="1"/>
  <c r="X4720" i="1"/>
  <c r="U4720" i="1"/>
  <c r="S4720" i="1"/>
  <c r="G4720" i="1"/>
  <c r="F4720" i="1"/>
  <c r="E4720" i="1"/>
  <c r="D4720" i="1"/>
  <c r="C4720" i="1"/>
  <c r="Z4719" i="1"/>
  <c r="X4719" i="1"/>
  <c r="U4719" i="1"/>
  <c r="S4719" i="1"/>
  <c r="G4719" i="1"/>
  <c r="F4719" i="1"/>
  <c r="E4719" i="1"/>
  <c r="D4719" i="1"/>
  <c r="C4719" i="1"/>
  <c r="Z4718" i="1"/>
  <c r="X4718" i="1"/>
  <c r="U4718" i="1"/>
  <c r="S4718" i="1"/>
  <c r="G4718" i="1"/>
  <c r="F4718" i="1"/>
  <c r="E4718" i="1"/>
  <c r="D4718" i="1"/>
  <c r="C4718" i="1"/>
  <c r="Z4717" i="1"/>
  <c r="X4717" i="1"/>
  <c r="U4717" i="1"/>
  <c r="S4717" i="1"/>
  <c r="G4717" i="1"/>
  <c r="F4717" i="1"/>
  <c r="E4717" i="1"/>
  <c r="D4717" i="1"/>
  <c r="C4717" i="1"/>
  <c r="Z4716" i="1"/>
  <c r="X4716" i="1"/>
  <c r="U4716" i="1"/>
  <c r="S4716" i="1"/>
  <c r="G4716" i="1"/>
  <c r="F4716" i="1"/>
  <c r="E4716" i="1"/>
  <c r="D4716" i="1"/>
  <c r="C4716" i="1"/>
  <c r="Z4715" i="1"/>
  <c r="X4715" i="1"/>
  <c r="U4715" i="1"/>
  <c r="S4715" i="1"/>
  <c r="G4715" i="1"/>
  <c r="F4715" i="1"/>
  <c r="E4715" i="1"/>
  <c r="D4715" i="1"/>
  <c r="C4715" i="1"/>
  <c r="Z4714" i="1"/>
  <c r="X4714" i="1"/>
  <c r="U4714" i="1"/>
  <c r="S4714" i="1"/>
  <c r="G4714" i="1"/>
  <c r="F4714" i="1"/>
  <c r="E4714" i="1"/>
  <c r="D4714" i="1"/>
  <c r="C4714" i="1"/>
  <c r="Z4713" i="1"/>
  <c r="X4713" i="1"/>
  <c r="U4713" i="1"/>
  <c r="S4713" i="1"/>
  <c r="G4713" i="1"/>
  <c r="F4713" i="1"/>
  <c r="E4713" i="1"/>
  <c r="D4713" i="1"/>
  <c r="C4713" i="1"/>
  <c r="Z4712" i="1"/>
  <c r="X4712" i="1"/>
  <c r="U4712" i="1"/>
  <c r="S4712" i="1"/>
  <c r="G4712" i="1"/>
  <c r="F4712" i="1"/>
  <c r="E4712" i="1"/>
  <c r="D4712" i="1"/>
  <c r="C4712" i="1"/>
  <c r="Z4711" i="1"/>
  <c r="X4711" i="1"/>
  <c r="U4711" i="1"/>
  <c r="S4711" i="1"/>
  <c r="G4711" i="1"/>
  <c r="F4711" i="1"/>
  <c r="E4711" i="1"/>
  <c r="D4711" i="1"/>
  <c r="C4711" i="1"/>
  <c r="Z4710" i="1"/>
  <c r="X4710" i="1"/>
  <c r="U4710" i="1"/>
  <c r="S4710" i="1"/>
  <c r="G4710" i="1"/>
  <c r="F4710" i="1"/>
  <c r="E4710" i="1"/>
  <c r="D4710" i="1"/>
  <c r="C4710" i="1"/>
  <c r="Z4709" i="1"/>
  <c r="X4709" i="1"/>
  <c r="U4709" i="1"/>
  <c r="S4709" i="1"/>
  <c r="G4709" i="1"/>
  <c r="F4709" i="1"/>
  <c r="E4709" i="1"/>
  <c r="D4709" i="1"/>
  <c r="C4709" i="1"/>
  <c r="Z4708" i="1"/>
  <c r="X4708" i="1"/>
  <c r="U4708" i="1"/>
  <c r="S4708" i="1"/>
  <c r="G4708" i="1"/>
  <c r="F4708" i="1"/>
  <c r="E4708" i="1"/>
  <c r="D4708" i="1"/>
  <c r="C4708" i="1"/>
  <c r="Z4707" i="1"/>
  <c r="X4707" i="1"/>
  <c r="U4707" i="1"/>
  <c r="S4707" i="1"/>
  <c r="G4707" i="1"/>
  <c r="F4707" i="1"/>
  <c r="E4707" i="1"/>
  <c r="D4707" i="1"/>
  <c r="C4707" i="1"/>
  <c r="Z4706" i="1"/>
  <c r="X4706" i="1"/>
  <c r="U4706" i="1"/>
  <c r="S4706" i="1"/>
  <c r="G4706" i="1"/>
  <c r="F4706" i="1"/>
  <c r="E4706" i="1"/>
  <c r="D4706" i="1"/>
  <c r="C4706" i="1"/>
  <c r="Z4705" i="1"/>
  <c r="X4705" i="1"/>
  <c r="U4705" i="1"/>
  <c r="S4705" i="1"/>
  <c r="G4705" i="1"/>
  <c r="F4705" i="1"/>
  <c r="E4705" i="1"/>
  <c r="D4705" i="1"/>
  <c r="C4705" i="1"/>
  <c r="Z4704" i="1"/>
  <c r="X4704" i="1"/>
  <c r="U4704" i="1"/>
  <c r="S4704" i="1"/>
  <c r="G4704" i="1"/>
  <c r="F4704" i="1"/>
  <c r="E4704" i="1"/>
  <c r="D4704" i="1"/>
  <c r="C4704" i="1"/>
  <c r="Z4703" i="1"/>
  <c r="X4703" i="1"/>
  <c r="U4703" i="1"/>
  <c r="S4703" i="1"/>
  <c r="G4703" i="1"/>
  <c r="F4703" i="1"/>
  <c r="E4703" i="1"/>
  <c r="D4703" i="1"/>
  <c r="C4703" i="1"/>
  <c r="Z4702" i="1"/>
  <c r="X4702" i="1"/>
  <c r="U4702" i="1"/>
  <c r="S4702" i="1"/>
  <c r="G4702" i="1"/>
  <c r="F4702" i="1"/>
  <c r="E4702" i="1"/>
  <c r="D4702" i="1"/>
  <c r="C4702" i="1"/>
  <c r="Z4701" i="1"/>
  <c r="X4701" i="1"/>
  <c r="U4701" i="1"/>
  <c r="S4701" i="1"/>
  <c r="G4701" i="1"/>
  <c r="F4701" i="1"/>
  <c r="E4701" i="1"/>
  <c r="D4701" i="1"/>
  <c r="C4701" i="1"/>
  <c r="Z4700" i="1"/>
  <c r="X4700" i="1"/>
  <c r="U4700" i="1"/>
  <c r="S4700" i="1"/>
  <c r="G4700" i="1"/>
  <c r="F4700" i="1"/>
  <c r="E4700" i="1"/>
  <c r="D4700" i="1"/>
  <c r="C4700" i="1"/>
  <c r="Z4699" i="1"/>
  <c r="X4699" i="1"/>
  <c r="U4699" i="1"/>
  <c r="S4699" i="1"/>
  <c r="G4699" i="1"/>
  <c r="F4699" i="1"/>
  <c r="E4699" i="1"/>
  <c r="D4699" i="1"/>
  <c r="C4699" i="1"/>
  <c r="Z4698" i="1"/>
  <c r="X4698" i="1"/>
  <c r="U4698" i="1"/>
  <c r="S4698" i="1"/>
  <c r="G4698" i="1"/>
  <c r="F4698" i="1"/>
  <c r="E4698" i="1"/>
  <c r="D4698" i="1"/>
  <c r="C4698" i="1"/>
  <c r="Z4697" i="1"/>
  <c r="X4697" i="1"/>
  <c r="U4697" i="1"/>
  <c r="S4697" i="1"/>
  <c r="G4697" i="1"/>
  <c r="F4697" i="1"/>
  <c r="E4697" i="1"/>
  <c r="D4697" i="1"/>
  <c r="C4697" i="1"/>
  <c r="Z4696" i="1"/>
  <c r="X4696" i="1"/>
  <c r="U4696" i="1"/>
  <c r="S4696" i="1"/>
  <c r="G4696" i="1"/>
  <c r="F4696" i="1"/>
  <c r="E4696" i="1"/>
  <c r="D4696" i="1"/>
  <c r="C4696" i="1"/>
  <c r="Z4695" i="1"/>
  <c r="X4695" i="1"/>
  <c r="U4695" i="1"/>
  <c r="S4695" i="1"/>
  <c r="G4695" i="1"/>
  <c r="F4695" i="1"/>
  <c r="E4695" i="1"/>
  <c r="D4695" i="1"/>
  <c r="C4695" i="1"/>
  <c r="Z4694" i="1"/>
  <c r="X4694" i="1"/>
  <c r="U4694" i="1"/>
  <c r="S4694" i="1"/>
  <c r="G4694" i="1"/>
  <c r="F4694" i="1"/>
  <c r="E4694" i="1"/>
  <c r="D4694" i="1"/>
  <c r="C4694" i="1"/>
  <c r="Z4693" i="1"/>
  <c r="X4693" i="1"/>
  <c r="U4693" i="1"/>
  <c r="S4693" i="1"/>
  <c r="G4693" i="1"/>
  <c r="F4693" i="1"/>
  <c r="E4693" i="1"/>
  <c r="D4693" i="1"/>
  <c r="C4693" i="1"/>
  <c r="Z4692" i="1"/>
  <c r="X4692" i="1"/>
  <c r="U4692" i="1"/>
  <c r="S4692" i="1"/>
  <c r="G4692" i="1"/>
  <c r="F4692" i="1"/>
  <c r="E4692" i="1"/>
  <c r="D4692" i="1"/>
  <c r="C4692" i="1"/>
  <c r="Z4691" i="1"/>
  <c r="X4691" i="1"/>
  <c r="U4691" i="1"/>
  <c r="S4691" i="1"/>
  <c r="G4691" i="1"/>
  <c r="F4691" i="1"/>
  <c r="E4691" i="1"/>
  <c r="D4691" i="1"/>
  <c r="C4691" i="1"/>
  <c r="Z4690" i="1"/>
  <c r="X4690" i="1"/>
  <c r="U4690" i="1"/>
  <c r="S4690" i="1"/>
  <c r="G4690" i="1"/>
  <c r="F4690" i="1"/>
  <c r="E4690" i="1"/>
  <c r="D4690" i="1"/>
  <c r="C4690" i="1"/>
  <c r="Z4689" i="1"/>
  <c r="X4689" i="1"/>
  <c r="U4689" i="1"/>
  <c r="S4689" i="1"/>
  <c r="G4689" i="1"/>
  <c r="F4689" i="1"/>
  <c r="E4689" i="1"/>
  <c r="D4689" i="1"/>
  <c r="C4689" i="1"/>
  <c r="Z4688" i="1"/>
  <c r="X4688" i="1"/>
  <c r="U4688" i="1"/>
  <c r="S4688" i="1"/>
  <c r="G4688" i="1"/>
  <c r="F4688" i="1"/>
  <c r="E4688" i="1"/>
  <c r="D4688" i="1"/>
  <c r="C4688" i="1"/>
  <c r="Z4687" i="1"/>
  <c r="X4687" i="1"/>
  <c r="U4687" i="1"/>
  <c r="S4687" i="1"/>
  <c r="G4687" i="1"/>
  <c r="F4687" i="1"/>
  <c r="E4687" i="1"/>
  <c r="D4687" i="1"/>
  <c r="C4687" i="1"/>
  <c r="Z4686" i="1"/>
  <c r="X4686" i="1"/>
  <c r="U4686" i="1"/>
  <c r="S4686" i="1"/>
  <c r="G4686" i="1"/>
  <c r="F4686" i="1"/>
  <c r="E4686" i="1"/>
  <c r="D4686" i="1"/>
  <c r="C4686" i="1"/>
  <c r="Z4685" i="1"/>
  <c r="X4685" i="1"/>
  <c r="U4685" i="1"/>
  <c r="S4685" i="1"/>
  <c r="G4685" i="1"/>
  <c r="F4685" i="1"/>
  <c r="E4685" i="1"/>
  <c r="D4685" i="1"/>
  <c r="C4685" i="1"/>
  <c r="Z4684" i="1"/>
  <c r="X4684" i="1"/>
  <c r="U4684" i="1"/>
  <c r="S4684" i="1"/>
  <c r="G4684" i="1"/>
  <c r="F4684" i="1"/>
  <c r="E4684" i="1"/>
  <c r="D4684" i="1"/>
  <c r="C4684" i="1"/>
  <c r="Z4683" i="1"/>
  <c r="X4683" i="1"/>
  <c r="U4683" i="1"/>
  <c r="S4683" i="1"/>
  <c r="G4683" i="1"/>
  <c r="F4683" i="1"/>
  <c r="E4683" i="1"/>
  <c r="D4683" i="1"/>
  <c r="C4683" i="1"/>
  <c r="Z4682" i="1"/>
  <c r="X4682" i="1"/>
  <c r="U4682" i="1"/>
  <c r="S4682" i="1"/>
  <c r="G4682" i="1"/>
  <c r="F4682" i="1"/>
  <c r="E4682" i="1"/>
  <c r="D4682" i="1"/>
  <c r="C4682" i="1"/>
  <c r="Z4681" i="1"/>
  <c r="X4681" i="1"/>
  <c r="U4681" i="1"/>
  <c r="S4681" i="1"/>
  <c r="G4681" i="1"/>
  <c r="F4681" i="1"/>
  <c r="E4681" i="1"/>
  <c r="D4681" i="1"/>
  <c r="C4681" i="1"/>
  <c r="Z4680" i="1"/>
  <c r="X4680" i="1"/>
  <c r="U4680" i="1"/>
  <c r="S4680" i="1"/>
  <c r="G4680" i="1"/>
  <c r="F4680" i="1"/>
  <c r="E4680" i="1"/>
  <c r="D4680" i="1"/>
  <c r="C4680" i="1"/>
  <c r="Z4679" i="1"/>
  <c r="X4679" i="1"/>
  <c r="U4679" i="1"/>
  <c r="S4679" i="1"/>
  <c r="G4679" i="1"/>
  <c r="F4679" i="1"/>
  <c r="E4679" i="1"/>
  <c r="D4679" i="1"/>
  <c r="C4679" i="1"/>
  <c r="Z4678" i="1"/>
  <c r="X4678" i="1"/>
  <c r="U4678" i="1"/>
  <c r="S4678" i="1"/>
  <c r="G4678" i="1"/>
  <c r="F4678" i="1"/>
  <c r="E4678" i="1"/>
  <c r="D4678" i="1"/>
  <c r="C4678" i="1"/>
  <c r="Z4677" i="1"/>
  <c r="X4677" i="1"/>
  <c r="U4677" i="1"/>
  <c r="S4677" i="1"/>
  <c r="G4677" i="1"/>
  <c r="F4677" i="1"/>
  <c r="E4677" i="1"/>
  <c r="D4677" i="1"/>
  <c r="C4677" i="1"/>
  <c r="Z4676" i="1"/>
  <c r="X4676" i="1"/>
  <c r="U4676" i="1"/>
  <c r="S4676" i="1"/>
  <c r="G4676" i="1"/>
  <c r="F4676" i="1"/>
  <c r="E4676" i="1"/>
  <c r="D4676" i="1"/>
  <c r="C4676" i="1"/>
  <c r="Z4675" i="1"/>
  <c r="X4675" i="1"/>
  <c r="U4675" i="1"/>
  <c r="S4675" i="1"/>
  <c r="G4675" i="1"/>
  <c r="F4675" i="1"/>
  <c r="E4675" i="1"/>
  <c r="D4675" i="1"/>
  <c r="C4675" i="1"/>
  <c r="Z4674" i="1"/>
  <c r="X4674" i="1"/>
  <c r="U4674" i="1"/>
  <c r="S4674" i="1"/>
  <c r="G4674" i="1"/>
  <c r="F4674" i="1"/>
  <c r="E4674" i="1"/>
  <c r="D4674" i="1"/>
  <c r="C4674" i="1"/>
  <c r="Z4673" i="1"/>
  <c r="X4673" i="1"/>
  <c r="U4673" i="1"/>
  <c r="S4673" i="1"/>
  <c r="G4673" i="1"/>
  <c r="F4673" i="1"/>
  <c r="E4673" i="1"/>
  <c r="D4673" i="1"/>
  <c r="C4673" i="1"/>
  <c r="Z4672" i="1"/>
  <c r="X4672" i="1"/>
  <c r="U4672" i="1"/>
  <c r="S4672" i="1"/>
  <c r="G4672" i="1"/>
  <c r="F4672" i="1"/>
  <c r="E4672" i="1"/>
  <c r="D4672" i="1"/>
  <c r="C4672" i="1"/>
  <c r="Z4671" i="1"/>
  <c r="X4671" i="1"/>
  <c r="U4671" i="1"/>
  <c r="S4671" i="1"/>
  <c r="G4671" i="1"/>
  <c r="F4671" i="1"/>
  <c r="E4671" i="1"/>
  <c r="D4671" i="1"/>
  <c r="C4671" i="1"/>
  <c r="Z4670" i="1"/>
  <c r="X4670" i="1"/>
  <c r="U4670" i="1"/>
  <c r="S4670" i="1"/>
  <c r="G4670" i="1"/>
  <c r="F4670" i="1"/>
  <c r="E4670" i="1"/>
  <c r="D4670" i="1"/>
  <c r="C4670" i="1"/>
  <c r="Z4669" i="1"/>
  <c r="X4669" i="1"/>
  <c r="U4669" i="1"/>
  <c r="S4669" i="1"/>
  <c r="G4669" i="1"/>
  <c r="F4669" i="1"/>
  <c r="E4669" i="1"/>
  <c r="D4669" i="1"/>
  <c r="C4669" i="1"/>
  <c r="Z4668" i="1"/>
  <c r="X4668" i="1"/>
  <c r="U4668" i="1"/>
  <c r="S4668" i="1"/>
  <c r="G4668" i="1"/>
  <c r="F4668" i="1"/>
  <c r="E4668" i="1"/>
  <c r="D4668" i="1"/>
  <c r="C4668" i="1"/>
  <c r="Z4667" i="1"/>
  <c r="X4667" i="1"/>
  <c r="U4667" i="1"/>
  <c r="S4667" i="1"/>
  <c r="G4667" i="1"/>
  <c r="F4667" i="1"/>
  <c r="E4667" i="1"/>
  <c r="D4667" i="1"/>
  <c r="C4667" i="1"/>
  <c r="Z4666" i="1"/>
  <c r="X4666" i="1"/>
  <c r="U4666" i="1"/>
  <c r="S4666" i="1"/>
  <c r="G4666" i="1"/>
  <c r="F4666" i="1"/>
  <c r="E4666" i="1"/>
  <c r="D4666" i="1"/>
  <c r="C4666" i="1"/>
  <c r="Z4665" i="1"/>
  <c r="X4665" i="1"/>
  <c r="U4665" i="1"/>
  <c r="S4665" i="1"/>
  <c r="G4665" i="1"/>
  <c r="F4665" i="1"/>
  <c r="E4665" i="1"/>
  <c r="D4665" i="1"/>
  <c r="C4665" i="1"/>
  <c r="Z4664" i="1"/>
  <c r="X4664" i="1"/>
  <c r="U4664" i="1"/>
  <c r="S4664" i="1"/>
  <c r="G4664" i="1"/>
  <c r="F4664" i="1"/>
  <c r="E4664" i="1"/>
  <c r="D4664" i="1"/>
  <c r="C4664" i="1"/>
  <c r="Z4663" i="1"/>
  <c r="X4663" i="1"/>
  <c r="U4663" i="1"/>
  <c r="S4663" i="1"/>
  <c r="G4663" i="1"/>
  <c r="F4663" i="1"/>
  <c r="E4663" i="1"/>
  <c r="D4663" i="1"/>
  <c r="C4663" i="1"/>
  <c r="Z4662" i="1"/>
  <c r="X4662" i="1"/>
  <c r="U4662" i="1"/>
  <c r="S4662" i="1"/>
  <c r="G4662" i="1"/>
  <c r="F4662" i="1"/>
  <c r="E4662" i="1"/>
  <c r="D4662" i="1"/>
  <c r="C4662" i="1"/>
  <c r="Z4661" i="1"/>
  <c r="X4661" i="1"/>
  <c r="U4661" i="1"/>
  <c r="S4661" i="1"/>
  <c r="G4661" i="1"/>
  <c r="F4661" i="1"/>
  <c r="E4661" i="1"/>
  <c r="D4661" i="1"/>
  <c r="C4661" i="1"/>
  <c r="Z4660" i="1"/>
  <c r="X4660" i="1"/>
  <c r="U4660" i="1"/>
  <c r="S4660" i="1"/>
  <c r="G4660" i="1"/>
  <c r="F4660" i="1"/>
  <c r="E4660" i="1"/>
  <c r="D4660" i="1"/>
  <c r="C4660" i="1"/>
  <c r="Z4659" i="1"/>
  <c r="X4659" i="1"/>
  <c r="U4659" i="1"/>
  <c r="S4659" i="1"/>
  <c r="G4659" i="1"/>
  <c r="F4659" i="1"/>
  <c r="E4659" i="1"/>
  <c r="D4659" i="1"/>
  <c r="C4659" i="1"/>
  <c r="Z4658" i="1"/>
  <c r="X4658" i="1"/>
  <c r="U4658" i="1"/>
  <c r="S4658" i="1"/>
  <c r="G4658" i="1"/>
  <c r="F4658" i="1"/>
  <c r="E4658" i="1"/>
  <c r="D4658" i="1"/>
  <c r="C4658" i="1"/>
  <c r="Z4657" i="1"/>
  <c r="X4657" i="1"/>
  <c r="U4657" i="1"/>
  <c r="S4657" i="1"/>
  <c r="G4657" i="1"/>
  <c r="F4657" i="1"/>
  <c r="E4657" i="1"/>
  <c r="D4657" i="1"/>
  <c r="C4657" i="1"/>
  <c r="Z4656" i="1"/>
  <c r="X4656" i="1"/>
  <c r="U4656" i="1"/>
  <c r="S4656" i="1"/>
  <c r="G4656" i="1"/>
  <c r="F4656" i="1"/>
  <c r="E4656" i="1"/>
  <c r="D4656" i="1"/>
  <c r="C4656" i="1"/>
  <c r="Z4655" i="1"/>
  <c r="X4655" i="1"/>
  <c r="U4655" i="1"/>
  <c r="S4655" i="1"/>
  <c r="G4655" i="1"/>
  <c r="F4655" i="1"/>
  <c r="E4655" i="1"/>
  <c r="D4655" i="1"/>
  <c r="C4655" i="1"/>
  <c r="Z4654" i="1"/>
  <c r="X4654" i="1"/>
  <c r="U4654" i="1"/>
  <c r="S4654" i="1"/>
  <c r="G4654" i="1"/>
  <c r="F4654" i="1"/>
  <c r="E4654" i="1"/>
  <c r="D4654" i="1"/>
  <c r="C4654" i="1"/>
  <c r="Z4653" i="1"/>
  <c r="X4653" i="1"/>
  <c r="U4653" i="1"/>
  <c r="S4653" i="1"/>
  <c r="G4653" i="1"/>
  <c r="F4653" i="1"/>
  <c r="E4653" i="1"/>
  <c r="D4653" i="1"/>
  <c r="C4653" i="1"/>
  <c r="Z4652" i="1"/>
  <c r="X4652" i="1"/>
  <c r="U4652" i="1"/>
  <c r="S4652" i="1"/>
  <c r="G4652" i="1"/>
  <c r="F4652" i="1"/>
  <c r="E4652" i="1"/>
  <c r="D4652" i="1"/>
  <c r="C4652" i="1"/>
  <c r="Z4651" i="1"/>
  <c r="X4651" i="1"/>
  <c r="U4651" i="1"/>
  <c r="S4651" i="1"/>
  <c r="G4651" i="1"/>
  <c r="F4651" i="1"/>
  <c r="E4651" i="1"/>
  <c r="D4651" i="1"/>
  <c r="C4651" i="1"/>
  <c r="Z4650" i="1"/>
  <c r="X4650" i="1"/>
  <c r="U4650" i="1"/>
  <c r="S4650" i="1"/>
  <c r="G4650" i="1"/>
  <c r="F4650" i="1"/>
  <c r="E4650" i="1"/>
  <c r="D4650" i="1"/>
  <c r="C4650" i="1"/>
  <c r="Z4649" i="1"/>
  <c r="X4649" i="1"/>
  <c r="U4649" i="1"/>
  <c r="S4649" i="1"/>
  <c r="G4649" i="1"/>
  <c r="F4649" i="1"/>
  <c r="E4649" i="1"/>
  <c r="D4649" i="1"/>
  <c r="C4649" i="1"/>
  <c r="Z4648" i="1"/>
  <c r="X4648" i="1"/>
  <c r="U4648" i="1"/>
  <c r="S4648" i="1"/>
  <c r="G4648" i="1"/>
  <c r="F4648" i="1"/>
  <c r="E4648" i="1"/>
  <c r="D4648" i="1"/>
  <c r="C4648" i="1"/>
  <c r="Z4647" i="1"/>
  <c r="X4647" i="1"/>
  <c r="U4647" i="1"/>
  <c r="S4647" i="1"/>
  <c r="G4647" i="1"/>
  <c r="F4647" i="1"/>
  <c r="E4647" i="1"/>
  <c r="D4647" i="1"/>
  <c r="C4647" i="1"/>
  <c r="Z4646" i="1"/>
  <c r="X4646" i="1"/>
  <c r="U4646" i="1"/>
  <c r="S4646" i="1"/>
  <c r="G4646" i="1"/>
  <c r="F4646" i="1"/>
  <c r="E4646" i="1"/>
  <c r="D4646" i="1"/>
  <c r="C4646" i="1"/>
  <c r="Z4645" i="1"/>
  <c r="X4645" i="1"/>
  <c r="U4645" i="1"/>
  <c r="S4645" i="1"/>
  <c r="G4645" i="1"/>
  <c r="F4645" i="1"/>
  <c r="E4645" i="1"/>
  <c r="D4645" i="1"/>
  <c r="C4645" i="1"/>
  <c r="Z4644" i="1"/>
  <c r="X4644" i="1"/>
  <c r="U4644" i="1"/>
  <c r="S4644" i="1"/>
  <c r="G4644" i="1"/>
  <c r="F4644" i="1"/>
  <c r="E4644" i="1"/>
  <c r="D4644" i="1"/>
  <c r="C4644" i="1"/>
  <c r="Z4643" i="1"/>
  <c r="X4643" i="1"/>
  <c r="U4643" i="1"/>
  <c r="S4643" i="1"/>
  <c r="G4643" i="1"/>
  <c r="F4643" i="1"/>
  <c r="E4643" i="1"/>
  <c r="D4643" i="1"/>
  <c r="C4643" i="1"/>
  <c r="Z4642" i="1"/>
  <c r="X4642" i="1"/>
  <c r="U4642" i="1"/>
  <c r="S4642" i="1"/>
  <c r="G4642" i="1"/>
  <c r="F4642" i="1"/>
  <c r="E4642" i="1"/>
  <c r="D4642" i="1"/>
  <c r="C4642" i="1"/>
  <c r="Z4641" i="1"/>
  <c r="X4641" i="1"/>
  <c r="U4641" i="1"/>
  <c r="S4641" i="1"/>
  <c r="G4641" i="1"/>
  <c r="F4641" i="1"/>
  <c r="E4641" i="1"/>
  <c r="D4641" i="1"/>
  <c r="C4641" i="1"/>
  <c r="Z4640" i="1"/>
  <c r="X4640" i="1"/>
  <c r="U4640" i="1"/>
  <c r="S4640" i="1"/>
  <c r="G4640" i="1"/>
  <c r="F4640" i="1"/>
  <c r="E4640" i="1"/>
  <c r="D4640" i="1"/>
  <c r="C4640" i="1"/>
  <c r="Z4639" i="1"/>
  <c r="X4639" i="1"/>
  <c r="U4639" i="1"/>
  <c r="S4639" i="1"/>
  <c r="G4639" i="1"/>
  <c r="F4639" i="1"/>
  <c r="E4639" i="1"/>
  <c r="D4639" i="1"/>
  <c r="C4639" i="1"/>
  <c r="Z4638" i="1"/>
  <c r="X4638" i="1"/>
  <c r="U4638" i="1"/>
  <c r="S4638" i="1"/>
  <c r="G4638" i="1"/>
  <c r="F4638" i="1"/>
  <c r="E4638" i="1"/>
  <c r="D4638" i="1"/>
  <c r="C4638" i="1"/>
  <c r="Z4637" i="1"/>
  <c r="X4637" i="1"/>
  <c r="U4637" i="1"/>
  <c r="S4637" i="1"/>
  <c r="G4637" i="1"/>
  <c r="F4637" i="1"/>
  <c r="E4637" i="1"/>
  <c r="D4637" i="1"/>
  <c r="C4637" i="1"/>
  <c r="Z4636" i="1"/>
  <c r="X4636" i="1"/>
  <c r="U4636" i="1"/>
  <c r="S4636" i="1"/>
  <c r="G4636" i="1"/>
  <c r="F4636" i="1"/>
  <c r="E4636" i="1"/>
  <c r="D4636" i="1"/>
  <c r="C4636" i="1"/>
  <c r="Z4635" i="1"/>
  <c r="X4635" i="1"/>
  <c r="U4635" i="1"/>
  <c r="S4635" i="1"/>
  <c r="G4635" i="1"/>
  <c r="F4635" i="1"/>
  <c r="E4635" i="1"/>
  <c r="D4635" i="1"/>
  <c r="C4635" i="1"/>
  <c r="Z4634" i="1"/>
  <c r="X4634" i="1"/>
  <c r="U4634" i="1"/>
  <c r="S4634" i="1"/>
  <c r="G4634" i="1"/>
  <c r="F4634" i="1"/>
  <c r="E4634" i="1"/>
  <c r="D4634" i="1"/>
  <c r="C4634" i="1"/>
  <c r="Z4633" i="1"/>
  <c r="X4633" i="1"/>
  <c r="U4633" i="1"/>
  <c r="S4633" i="1"/>
  <c r="G4633" i="1"/>
  <c r="F4633" i="1"/>
  <c r="E4633" i="1"/>
  <c r="D4633" i="1"/>
  <c r="C4633" i="1"/>
  <c r="Z4632" i="1"/>
  <c r="X4632" i="1"/>
  <c r="U4632" i="1"/>
  <c r="S4632" i="1"/>
  <c r="G4632" i="1"/>
  <c r="F4632" i="1"/>
  <c r="E4632" i="1"/>
  <c r="D4632" i="1"/>
  <c r="C4632" i="1"/>
  <c r="Z4631" i="1"/>
  <c r="X4631" i="1"/>
  <c r="U4631" i="1"/>
  <c r="S4631" i="1"/>
  <c r="G4631" i="1"/>
  <c r="F4631" i="1"/>
  <c r="E4631" i="1"/>
  <c r="D4631" i="1"/>
  <c r="C4631" i="1"/>
  <c r="Z4630" i="1"/>
  <c r="X4630" i="1"/>
  <c r="U4630" i="1"/>
  <c r="S4630" i="1"/>
  <c r="G4630" i="1"/>
  <c r="F4630" i="1"/>
  <c r="E4630" i="1"/>
  <c r="D4630" i="1"/>
  <c r="C4630" i="1"/>
  <c r="Z4629" i="1"/>
  <c r="X4629" i="1"/>
  <c r="U4629" i="1"/>
  <c r="S4629" i="1"/>
  <c r="G4629" i="1"/>
  <c r="F4629" i="1"/>
  <c r="E4629" i="1"/>
  <c r="D4629" i="1"/>
  <c r="C4629" i="1"/>
  <c r="Z4628" i="1"/>
  <c r="X4628" i="1"/>
  <c r="U4628" i="1"/>
  <c r="S4628" i="1"/>
  <c r="G4628" i="1"/>
  <c r="F4628" i="1"/>
  <c r="E4628" i="1"/>
  <c r="D4628" i="1"/>
  <c r="C4628" i="1"/>
  <c r="Z4627" i="1"/>
  <c r="X4627" i="1"/>
  <c r="U4627" i="1"/>
  <c r="S4627" i="1"/>
  <c r="G4627" i="1"/>
  <c r="F4627" i="1"/>
  <c r="E4627" i="1"/>
  <c r="D4627" i="1"/>
  <c r="C4627" i="1"/>
  <c r="Z4626" i="1"/>
  <c r="X4626" i="1"/>
  <c r="U4626" i="1"/>
  <c r="S4626" i="1"/>
  <c r="G4626" i="1"/>
  <c r="F4626" i="1"/>
  <c r="E4626" i="1"/>
  <c r="D4626" i="1"/>
  <c r="C4626" i="1"/>
  <c r="Z4625" i="1"/>
  <c r="X4625" i="1"/>
  <c r="U4625" i="1"/>
  <c r="S4625" i="1"/>
  <c r="G4625" i="1"/>
  <c r="F4625" i="1"/>
  <c r="E4625" i="1"/>
  <c r="D4625" i="1"/>
  <c r="C4625" i="1"/>
  <c r="Z4624" i="1"/>
  <c r="X4624" i="1"/>
  <c r="U4624" i="1"/>
  <c r="S4624" i="1"/>
  <c r="G4624" i="1"/>
  <c r="F4624" i="1"/>
  <c r="E4624" i="1"/>
  <c r="D4624" i="1"/>
  <c r="C4624" i="1"/>
  <c r="Z4623" i="1"/>
  <c r="X4623" i="1"/>
  <c r="U4623" i="1"/>
  <c r="S4623" i="1"/>
  <c r="G4623" i="1"/>
  <c r="F4623" i="1"/>
  <c r="E4623" i="1"/>
  <c r="D4623" i="1"/>
  <c r="C4623" i="1"/>
  <c r="Z4622" i="1"/>
  <c r="X4622" i="1"/>
  <c r="U4622" i="1"/>
  <c r="S4622" i="1"/>
  <c r="G4622" i="1"/>
  <c r="F4622" i="1"/>
  <c r="E4622" i="1"/>
  <c r="D4622" i="1"/>
  <c r="C4622" i="1"/>
  <c r="Z4621" i="1"/>
  <c r="X4621" i="1"/>
  <c r="U4621" i="1"/>
  <c r="S4621" i="1"/>
  <c r="G4621" i="1"/>
  <c r="F4621" i="1"/>
  <c r="E4621" i="1"/>
  <c r="D4621" i="1"/>
  <c r="C4621" i="1"/>
  <c r="Z4620" i="1"/>
  <c r="X4620" i="1"/>
  <c r="U4620" i="1"/>
  <c r="S4620" i="1"/>
  <c r="G4620" i="1"/>
  <c r="F4620" i="1"/>
  <c r="E4620" i="1"/>
  <c r="D4620" i="1"/>
  <c r="C4620" i="1"/>
  <c r="Z4619" i="1"/>
  <c r="X4619" i="1"/>
  <c r="U4619" i="1"/>
  <c r="S4619" i="1"/>
  <c r="G4619" i="1"/>
  <c r="F4619" i="1"/>
  <c r="E4619" i="1"/>
  <c r="D4619" i="1"/>
  <c r="C4619" i="1"/>
  <c r="Z4618" i="1"/>
  <c r="X4618" i="1"/>
  <c r="U4618" i="1"/>
  <c r="S4618" i="1"/>
  <c r="G4618" i="1"/>
  <c r="F4618" i="1"/>
  <c r="E4618" i="1"/>
  <c r="D4618" i="1"/>
  <c r="C4618" i="1"/>
  <c r="Z4617" i="1"/>
  <c r="X4617" i="1"/>
  <c r="U4617" i="1"/>
  <c r="S4617" i="1"/>
  <c r="G4617" i="1"/>
  <c r="F4617" i="1"/>
  <c r="E4617" i="1"/>
  <c r="D4617" i="1"/>
  <c r="C4617" i="1"/>
  <c r="Z4616" i="1"/>
  <c r="X4616" i="1"/>
  <c r="U4616" i="1"/>
  <c r="S4616" i="1"/>
  <c r="G4616" i="1"/>
  <c r="F4616" i="1"/>
  <c r="E4616" i="1"/>
  <c r="D4616" i="1"/>
  <c r="C4616" i="1"/>
  <c r="Z4615" i="1"/>
  <c r="X4615" i="1"/>
  <c r="U4615" i="1"/>
  <c r="S4615" i="1"/>
  <c r="G4615" i="1"/>
  <c r="F4615" i="1"/>
  <c r="E4615" i="1"/>
  <c r="D4615" i="1"/>
  <c r="C4615" i="1"/>
  <c r="Z4614" i="1"/>
  <c r="X4614" i="1"/>
  <c r="U4614" i="1"/>
  <c r="S4614" i="1"/>
  <c r="G4614" i="1"/>
  <c r="F4614" i="1"/>
  <c r="E4614" i="1"/>
  <c r="D4614" i="1"/>
  <c r="C4614" i="1"/>
  <c r="Z4613" i="1"/>
  <c r="X4613" i="1"/>
  <c r="U4613" i="1"/>
  <c r="S4613" i="1"/>
  <c r="G4613" i="1"/>
  <c r="F4613" i="1"/>
  <c r="E4613" i="1"/>
  <c r="D4613" i="1"/>
  <c r="C4613" i="1"/>
  <c r="Z4612" i="1"/>
  <c r="X4612" i="1"/>
  <c r="U4612" i="1"/>
  <c r="S4612" i="1"/>
  <c r="G4612" i="1"/>
  <c r="F4612" i="1"/>
  <c r="E4612" i="1"/>
  <c r="D4612" i="1"/>
  <c r="C4612" i="1"/>
  <c r="Z4611" i="1"/>
  <c r="X4611" i="1"/>
  <c r="U4611" i="1"/>
  <c r="S4611" i="1"/>
  <c r="G4611" i="1"/>
  <c r="F4611" i="1"/>
  <c r="E4611" i="1"/>
  <c r="D4611" i="1"/>
  <c r="C4611" i="1"/>
  <c r="Z4610" i="1"/>
  <c r="X4610" i="1"/>
  <c r="U4610" i="1"/>
  <c r="S4610" i="1"/>
  <c r="G4610" i="1"/>
  <c r="F4610" i="1"/>
  <c r="E4610" i="1"/>
  <c r="D4610" i="1"/>
  <c r="C4610" i="1"/>
  <c r="Z4609" i="1"/>
  <c r="X4609" i="1"/>
  <c r="U4609" i="1"/>
  <c r="S4609" i="1"/>
  <c r="G4609" i="1"/>
  <c r="F4609" i="1"/>
  <c r="E4609" i="1"/>
  <c r="D4609" i="1"/>
  <c r="C4609" i="1"/>
  <c r="Z4608" i="1"/>
  <c r="X4608" i="1"/>
  <c r="U4608" i="1"/>
  <c r="S4608" i="1"/>
  <c r="G4608" i="1"/>
  <c r="F4608" i="1"/>
  <c r="E4608" i="1"/>
  <c r="D4608" i="1"/>
  <c r="C4608" i="1"/>
  <c r="Z4607" i="1"/>
  <c r="X4607" i="1"/>
  <c r="U4607" i="1"/>
  <c r="S4607" i="1"/>
  <c r="G4607" i="1"/>
  <c r="F4607" i="1"/>
  <c r="E4607" i="1"/>
  <c r="D4607" i="1"/>
  <c r="C4607" i="1"/>
  <c r="Z4606" i="1"/>
  <c r="X4606" i="1"/>
  <c r="U4606" i="1"/>
  <c r="S4606" i="1"/>
  <c r="G4606" i="1"/>
  <c r="F4606" i="1"/>
  <c r="E4606" i="1"/>
  <c r="D4606" i="1"/>
  <c r="C4606" i="1"/>
  <c r="Z4605" i="1"/>
  <c r="X4605" i="1"/>
  <c r="U4605" i="1"/>
  <c r="S4605" i="1"/>
  <c r="G4605" i="1"/>
  <c r="F4605" i="1"/>
  <c r="E4605" i="1"/>
  <c r="D4605" i="1"/>
  <c r="C4605" i="1"/>
  <c r="Z4604" i="1"/>
  <c r="X4604" i="1"/>
  <c r="U4604" i="1"/>
  <c r="S4604" i="1"/>
  <c r="G4604" i="1"/>
  <c r="F4604" i="1"/>
  <c r="E4604" i="1"/>
  <c r="D4604" i="1"/>
  <c r="C4604" i="1"/>
  <c r="Z4603" i="1"/>
  <c r="X4603" i="1"/>
  <c r="U4603" i="1"/>
  <c r="S4603" i="1"/>
  <c r="G4603" i="1"/>
  <c r="F4603" i="1"/>
  <c r="E4603" i="1"/>
  <c r="D4603" i="1"/>
  <c r="C4603" i="1"/>
  <c r="Z4602" i="1"/>
  <c r="X4602" i="1"/>
  <c r="U4602" i="1"/>
  <c r="S4602" i="1"/>
  <c r="G4602" i="1"/>
  <c r="F4602" i="1"/>
  <c r="E4602" i="1"/>
  <c r="D4602" i="1"/>
  <c r="C4602" i="1"/>
  <c r="Z4601" i="1"/>
  <c r="X4601" i="1"/>
  <c r="U4601" i="1"/>
  <c r="S4601" i="1"/>
  <c r="G4601" i="1"/>
  <c r="F4601" i="1"/>
  <c r="E4601" i="1"/>
  <c r="D4601" i="1"/>
  <c r="C4601" i="1"/>
  <c r="Z4600" i="1"/>
  <c r="X4600" i="1"/>
  <c r="U4600" i="1"/>
  <c r="S4600" i="1"/>
  <c r="G4600" i="1"/>
  <c r="F4600" i="1"/>
  <c r="E4600" i="1"/>
  <c r="D4600" i="1"/>
  <c r="C4600" i="1"/>
  <c r="Z4599" i="1"/>
  <c r="X4599" i="1"/>
  <c r="U4599" i="1"/>
  <c r="S4599" i="1"/>
  <c r="G4599" i="1"/>
  <c r="F4599" i="1"/>
  <c r="E4599" i="1"/>
  <c r="D4599" i="1"/>
  <c r="C4599" i="1"/>
  <c r="Z4598" i="1"/>
  <c r="X4598" i="1"/>
  <c r="U4598" i="1"/>
  <c r="S4598" i="1"/>
  <c r="G4598" i="1"/>
  <c r="F4598" i="1"/>
  <c r="E4598" i="1"/>
  <c r="D4598" i="1"/>
  <c r="C4598" i="1"/>
  <c r="Z4597" i="1"/>
  <c r="X4597" i="1"/>
  <c r="U4597" i="1"/>
  <c r="S4597" i="1"/>
  <c r="G4597" i="1"/>
  <c r="F4597" i="1"/>
  <c r="E4597" i="1"/>
  <c r="D4597" i="1"/>
  <c r="C4597" i="1"/>
  <c r="Z4596" i="1"/>
  <c r="X4596" i="1"/>
  <c r="U4596" i="1"/>
  <c r="S4596" i="1"/>
  <c r="G4596" i="1"/>
  <c r="F4596" i="1"/>
  <c r="E4596" i="1"/>
  <c r="D4596" i="1"/>
  <c r="C4596" i="1"/>
  <c r="Z4595" i="1"/>
  <c r="X4595" i="1"/>
  <c r="U4595" i="1"/>
  <c r="S4595" i="1"/>
  <c r="G4595" i="1"/>
  <c r="F4595" i="1"/>
  <c r="E4595" i="1"/>
  <c r="D4595" i="1"/>
  <c r="C4595" i="1"/>
  <c r="Z4594" i="1"/>
  <c r="X4594" i="1"/>
  <c r="U4594" i="1"/>
  <c r="S4594" i="1"/>
  <c r="G4594" i="1"/>
  <c r="F4594" i="1"/>
  <c r="E4594" i="1"/>
  <c r="D4594" i="1"/>
  <c r="C4594" i="1"/>
  <c r="Z4593" i="1"/>
  <c r="X4593" i="1"/>
  <c r="U4593" i="1"/>
  <c r="S4593" i="1"/>
  <c r="G4593" i="1"/>
  <c r="F4593" i="1"/>
  <c r="E4593" i="1"/>
  <c r="D4593" i="1"/>
  <c r="C4593" i="1"/>
  <c r="Z4592" i="1"/>
  <c r="X4592" i="1"/>
  <c r="U4592" i="1"/>
  <c r="S4592" i="1"/>
  <c r="G4592" i="1"/>
  <c r="F4592" i="1"/>
  <c r="E4592" i="1"/>
  <c r="D4592" i="1"/>
  <c r="C4592" i="1"/>
  <c r="Z4591" i="1"/>
  <c r="X4591" i="1"/>
  <c r="U4591" i="1"/>
  <c r="S4591" i="1"/>
  <c r="G4591" i="1"/>
  <c r="F4591" i="1"/>
  <c r="E4591" i="1"/>
  <c r="D4591" i="1"/>
  <c r="C4591" i="1"/>
  <c r="Z4590" i="1"/>
  <c r="X4590" i="1"/>
  <c r="U4590" i="1"/>
  <c r="S4590" i="1"/>
  <c r="G4590" i="1"/>
  <c r="F4590" i="1"/>
  <c r="E4590" i="1"/>
  <c r="D4590" i="1"/>
  <c r="C4590" i="1"/>
  <c r="Z4589" i="1"/>
  <c r="X4589" i="1"/>
  <c r="U4589" i="1"/>
  <c r="S4589" i="1"/>
  <c r="G4589" i="1"/>
  <c r="F4589" i="1"/>
  <c r="E4589" i="1"/>
  <c r="D4589" i="1"/>
  <c r="C4589" i="1"/>
  <c r="Z4588" i="1"/>
  <c r="X4588" i="1"/>
  <c r="U4588" i="1"/>
  <c r="S4588" i="1"/>
  <c r="G4588" i="1"/>
  <c r="F4588" i="1"/>
  <c r="E4588" i="1"/>
  <c r="D4588" i="1"/>
  <c r="C4588" i="1"/>
  <c r="Z4587" i="1"/>
  <c r="X4587" i="1"/>
  <c r="U4587" i="1"/>
  <c r="S4587" i="1"/>
  <c r="G4587" i="1"/>
  <c r="F4587" i="1"/>
  <c r="E4587" i="1"/>
  <c r="D4587" i="1"/>
  <c r="C4587" i="1"/>
  <c r="Z4586" i="1"/>
  <c r="X4586" i="1"/>
  <c r="U4586" i="1"/>
  <c r="S4586" i="1"/>
  <c r="G4586" i="1"/>
  <c r="F4586" i="1"/>
  <c r="E4586" i="1"/>
  <c r="D4586" i="1"/>
  <c r="C4586" i="1"/>
  <c r="Z4585" i="1"/>
  <c r="X4585" i="1"/>
  <c r="U4585" i="1"/>
  <c r="S4585" i="1"/>
  <c r="G4585" i="1"/>
  <c r="F4585" i="1"/>
  <c r="E4585" i="1"/>
  <c r="D4585" i="1"/>
  <c r="C4585" i="1"/>
  <c r="Z4584" i="1"/>
  <c r="X4584" i="1"/>
  <c r="U4584" i="1"/>
  <c r="S4584" i="1"/>
  <c r="G4584" i="1"/>
  <c r="F4584" i="1"/>
  <c r="E4584" i="1"/>
  <c r="D4584" i="1"/>
  <c r="C4584" i="1"/>
  <c r="Z4583" i="1"/>
  <c r="X4583" i="1"/>
  <c r="U4583" i="1"/>
  <c r="S4583" i="1"/>
  <c r="G4583" i="1"/>
  <c r="F4583" i="1"/>
  <c r="E4583" i="1"/>
  <c r="D4583" i="1"/>
  <c r="C4583" i="1"/>
  <c r="Z4582" i="1"/>
  <c r="X4582" i="1"/>
  <c r="U4582" i="1"/>
  <c r="S4582" i="1"/>
  <c r="G4582" i="1"/>
  <c r="F4582" i="1"/>
  <c r="E4582" i="1"/>
  <c r="D4582" i="1"/>
  <c r="C4582" i="1"/>
  <c r="Z4581" i="1"/>
  <c r="X4581" i="1"/>
  <c r="U4581" i="1"/>
  <c r="S4581" i="1"/>
  <c r="G4581" i="1"/>
  <c r="F4581" i="1"/>
  <c r="E4581" i="1"/>
  <c r="D4581" i="1"/>
  <c r="C4581" i="1"/>
  <c r="Z4580" i="1"/>
  <c r="X4580" i="1"/>
  <c r="U4580" i="1"/>
  <c r="S4580" i="1"/>
  <c r="G4580" i="1"/>
  <c r="F4580" i="1"/>
  <c r="E4580" i="1"/>
  <c r="D4580" i="1"/>
  <c r="C4580" i="1"/>
  <c r="Z4579" i="1"/>
  <c r="X4579" i="1"/>
  <c r="U4579" i="1"/>
  <c r="S4579" i="1"/>
  <c r="G4579" i="1"/>
  <c r="F4579" i="1"/>
  <c r="E4579" i="1"/>
  <c r="D4579" i="1"/>
  <c r="C4579" i="1"/>
  <c r="Z4578" i="1"/>
  <c r="X4578" i="1"/>
  <c r="U4578" i="1"/>
  <c r="S4578" i="1"/>
  <c r="G4578" i="1"/>
  <c r="F4578" i="1"/>
  <c r="E4578" i="1"/>
  <c r="D4578" i="1"/>
  <c r="C4578" i="1"/>
  <c r="Z4577" i="1"/>
  <c r="X4577" i="1"/>
  <c r="U4577" i="1"/>
  <c r="S4577" i="1"/>
  <c r="G4577" i="1"/>
  <c r="F4577" i="1"/>
  <c r="E4577" i="1"/>
  <c r="D4577" i="1"/>
  <c r="C4577" i="1"/>
  <c r="Z4576" i="1"/>
  <c r="X4576" i="1"/>
  <c r="U4576" i="1"/>
  <c r="S4576" i="1"/>
  <c r="G4576" i="1"/>
  <c r="F4576" i="1"/>
  <c r="E4576" i="1"/>
  <c r="D4576" i="1"/>
  <c r="C4576" i="1"/>
  <c r="Z4575" i="1"/>
  <c r="X4575" i="1"/>
  <c r="U4575" i="1"/>
  <c r="S4575" i="1"/>
  <c r="G4575" i="1"/>
  <c r="F4575" i="1"/>
  <c r="E4575" i="1"/>
  <c r="D4575" i="1"/>
  <c r="C4575" i="1"/>
  <c r="Z4574" i="1"/>
  <c r="X4574" i="1"/>
  <c r="U4574" i="1"/>
  <c r="S4574" i="1"/>
  <c r="G4574" i="1"/>
  <c r="F4574" i="1"/>
  <c r="E4574" i="1"/>
  <c r="D4574" i="1"/>
  <c r="C4574" i="1"/>
  <c r="Z4573" i="1"/>
  <c r="X4573" i="1"/>
  <c r="U4573" i="1"/>
  <c r="S4573" i="1"/>
  <c r="G4573" i="1"/>
  <c r="F4573" i="1"/>
  <c r="E4573" i="1"/>
  <c r="D4573" i="1"/>
  <c r="C4573" i="1"/>
  <c r="Z4572" i="1"/>
  <c r="X4572" i="1"/>
  <c r="U4572" i="1"/>
  <c r="S4572" i="1"/>
  <c r="G4572" i="1"/>
  <c r="F4572" i="1"/>
  <c r="E4572" i="1"/>
  <c r="D4572" i="1"/>
  <c r="C4572" i="1"/>
  <c r="Z4571" i="1"/>
  <c r="X4571" i="1"/>
  <c r="U4571" i="1"/>
  <c r="S4571" i="1"/>
  <c r="G4571" i="1"/>
  <c r="F4571" i="1"/>
  <c r="E4571" i="1"/>
  <c r="D4571" i="1"/>
  <c r="C4571" i="1"/>
  <c r="Z4570" i="1"/>
  <c r="X4570" i="1"/>
  <c r="U4570" i="1"/>
  <c r="S4570" i="1"/>
  <c r="G4570" i="1"/>
  <c r="F4570" i="1"/>
  <c r="E4570" i="1"/>
  <c r="D4570" i="1"/>
  <c r="C4570" i="1"/>
  <c r="Z4569" i="1"/>
  <c r="X4569" i="1"/>
  <c r="U4569" i="1"/>
  <c r="S4569" i="1"/>
  <c r="G4569" i="1"/>
  <c r="F4569" i="1"/>
  <c r="E4569" i="1"/>
  <c r="D4569" i="1"/>
  <c r="C4569" i="1"/>
  <c r="Z4568" i="1"/>
  <c r="X4568" i="1"/>
  <c r="U4568" i="1"/>
  <c r="S4568" i="1"/>
  <c r="G4568" i="1"/>
  <c r="F4568" i="1"/>
  <c r="E4568" i="1"/>
  <c r="D4568" i="1"/>
  <c r="C4568" i="1"/>
  <c r="Z4567" i="1"/>
  <c r="X4567" i="1"/>
  <c r="U4567" i="1"/>
  <c r="S4567" i="1"/>
  <c r="G4567" i="1"/>
  <c r="F4567" i="1"/>
  <c r="E4567" i="1"/>
  <c r="D4567" i="1"/>
  <c r="C4567" i="1"/>
  <c r="Z4566" i="1"/>
  <c r="X4566" i="1"/>
  <c r="U4566" i="1"/>
  <c r="S4566" i="1"/>
  <c r="G4566" i="1"/>
  <c r="F4566" i="1"/>
  <c r="E4566" i="1"/>
  <c r="D4566" i="1"/>
  <c r="C4566" i="1"/>
  <c r="Z4565" i="1"/>
  <c r="X4565" i="1"/>
  <c r="U4565" i="1"/>
  <c r="S4565" i="1"/>
  <c r="G4565" i="1"/>
  <c r="F4565" i="1"/>
  <c r="E4565" i="1"/>
  <c r="D4565" i="1"/>
  <c r="C4565" i="1"/>
  <c r="Z4564" i="1"/>
  <c r="X4564" i="1"/>
  <c r="U4564" i="1"/>
  <c r="S4564" i="1"/>
  <c r="G4564" i="1"/>
  <c r="F4564" i="1"/>
  <c r="E4564" i="1"/>
  <c r="D4564" i="1"/>
  <c r="C4564" i="1"/>
  <c r="Z4563" i="1"/>
  <c r="X4563" i="1"/>
  <c r="U4563" i="1"/>
  <c r="S4563" i="1"/>
  <c r="G4563" i="1"/>
  <c r="F4563" i="1"/>
  <c r="E4563" i="1"/>
  <c r="D4563" i="1"/>
  <c r="C4563" i="1"/>
  <c r="Z4562" i="1"/>
  <c r="X4562" i="1"/>
  <c r="U4562" i="1"/>
  <c r="S4562" i="1"/>
  <c r="G4562" i="1"/>
  <c r="F4562" i="1"/>
  <c r="E4562" i="1"/>
  <c r="D4562" i="1"/>
  <c r="C4562" i="1"/>
  <c r="Z4561" i="1"/>
  <c r="X4561" i="1"/>
  <c r="U4561" i="1"/>
  <c r="S4561" i="1"/>
  <c r="G4561" i="1"/>
  <c r="F4561" i="1"/>
  <c r="E4561" i="1"/>
  <c r="D4561" i="1"/>
  <c r="C4561" i="1"/>
  <c r="Z4560" i="1"/>
  <c r="X4560" i="1"/>
  <c r="U4560" i="1"/>
  <c r="S4560" i="1"/>
  <c r="G4560" i="1"/>
  <c r="F4560" i="1"/>
  <c r="E4560" i="1"/>
  <c r="D4560" i="1"/>
  <c r="C4560" i="1"/>
  <c r="Z4559" i="1"/>
  <c r="X4559" i="1"/>
  <c r="U4559" i="1"/>
  <c r="S4559" i="1"/>
  <c r="G4559" i="1"/>
  <c r="F4559" i="1"/>
  <c r="E4559" i="1"/>
  <c r="D4559" i="1"/>
  <c r="C4559" i="1"/>
  <c r="Z4558" i="1"/>
  <c r="X4558" i="1"/>
  <c r="U4558" i="1"/>
  <c r="S4558" i="1"/>
  <c r="G4558" i="1"/>
  <c r="F4558" i="1"/>
  <c r="E4558" i="1"/>
  <c r="D4558" i="1"/>
  <c r="C4558" i="1"/>
  <c r="Z4557" i="1"/>
  <c r="X4557" i="1"/>
  <c r="U4557" i="1"/>
  <c r="S4557" i="1"/>
  <c r="G4557" i="1"/>
  <c r="F4557" i="1"/>
  <c r="E4557" i="1"/>
  <c r="D4557" i="1"/>
  <c r="C4557" i="1"/>
  <c r="Z4556" i="1"/>
  <c r="X4556" i="1"/>
  <c r="U4556" i="1"/>
  <c r="S4556" i="1"/>
  <c r="G4556" i="1"/>
  <c r="F4556" i="1"/>
  <c r="E4556" i="1"/>
  <c r="D4556" i="1"/>
  <c r="C4556" i="1"/>
  <c r="Z4555" i="1"/>
  <c r="X4555" i="1"/>
  <c r="U4555" i="1"/>
  <c r="S4555" i="1"/>
  <c r="G4555" i="1"/>
  <c r="F4555" i="1"/>
  <c r="E4555" i="1"/>
  <c r="D4555" i="1"/>
  <c r="C4555" i="1"/>
  <c r="Z4554" i="1"/>
  <c r="X4554" i="1"/>
  <c r="U4554" i="1"/>
  <c r="S4554" i="1"/>
  <c r="G4554" i="1"/>
  <c r="F4554" i="1"/>
  <c r="E4554" i="1"/>
  <c r="D4554" i="1"/>
  <c r="C4554" i="1"/>
  <c r="Z4553" i="1"/>
  <c r="X4553" i="1"/>
  <c r="U4553" i="1"/>
  <c r="S4553" i="1"/>
  <c r="G4553" i="1"/>
  <c r="F4553" i="1"/>
  <c r="E4553" i="1"/>
  <c r="D4553" i="1"/>
  <c r="C4553" i="1"/>
  <c r="Z4552" i="1"/>
  <c r="X4552" i="1"/>
  <c r="U4552" i="1"/>
  <c r="S4552" i="1"/>
  <c r="G4552" i="1"/>
  <c r="F4552" i="1"/>
  <c r="E4552" i="1"/>
  <c r="D4552" i="1"/>
  <c r="C4552" i="1"/>
  <c r="Z4551" i="1"/>
  <c r="X4551" i="1"/>
  <c r="U4551" i="1"/>
  <c r="S4551" i="1"/>
  <c r="G4551" i="1"/>
  <c r="F4551" i="1"/>
  <c r="E4551" i="1"/>
  <c r="D4551" i="1"/>
  <c r="C4551" i="1"/>
  <c r="Z4550" i="1"/>
  <c r="X4550" i="1"/>
  <c r="U4550" i="1"/>
  <c r="S4550" i="1"/>
  <c r="G4550" i="1"/>
  <c r="F4550" i="1"/>
  <c r="E4550" i="1"/>
  <c r="D4550" i="1"/>
  <c r="C4550" i="1"/>
  <c r="Z4549" i="1"/>
  <c r="X4549" i="1"/>
  <c r="U4549" i="1"/>
  <c r="S4549" i="1"/>
  <c r="G4549" i="1"/>
  <c r="F4549" i="1"/>
  <c r="E4549" i="1"/>
  <c r="D4549" i="1"/>
  <c r="C4549" i="1"/>
  <c r="Z4548" i="1"/>
  <c r="X4548" i="1"/>
  <c r="U4548" i="1"/>
  <c r="S4548" i="1"/>
  <c r="G4548" i="1"/>
  <c r="F4548" i="1"/>
  <c r="E4548" i="1"/>
  <c r="D4548" i="1"/>
  <c r="C4548" i="1"/>
  <c r="Z4547" i="1"/>
  <c r="X4547" i="1"/>
  <c r="U4547" i="1"/>
  <c r="S4547" i="1"/>
  <c r="G4547" i="1"/>
  <c r="F4547" i="1"/>
  <c r="E4547" i="1"/>
  <c r="D4547" i="1"/>
  <c r="C4547" i="1"/>
  <c r="Z4546" i="1"/>
  <c r="X4546" i="1"/>
  <c r="U4546" i="1"/>
  <c r="S4546" i="1"/>
  <c r="G4546" i="1"/>
  <c r="F4546" i="1"/>
  <c r="E4546" i="1"/>
  <c r="D4546" i="1"/>
  <c r="C4546" i="1"/>
  <c r="Z4545" i="1"/>
  <c r="X4545" i="1"/>
  <c r="U4545" i="1"/>
  <c r="S4545" i="1"/>
  <c r="G4545" i="1"/>
  <c r="F4545" i="1"/>
  <c r="E4545" i="1"/>
  <c r="D4545" i="1"/>
  <c r="C4545" i="1"/>
  <c r="Z4544" i="1"/>
  <c r="X4544" i="1"/>
  <c r="U4544" i="1"/>
  <c r="S4544" i="1"/>
  <c r="G4544" i="1"/>
  <c r="F4544" i="1"/>
  <c r="E4544" i="1"/>
  <c r="D4544" i="1"/>
  <c r="C4544" i="1"/>
  <c r="Z4543" i="1"/>
  <c r="X4543" i="1"/>
  <c r="U4543" i="1"/>
  <c r="S4543" i="1"/>
  <c r="G4543" i="1"/>
  <c r="F4543" i="1"/>
  <c r="E4543" i="1"/>
  <c r="D4543" i="1"/>
  <c r="C4543" i="1"/>
  <c r="Z4542" i="1"/>
  <c r="X4542" i="1"/>
  <c r="U4542" i="1"/>
  <c r="S4542" i="1"/>
  <c r="G4542" i="1"/>
  <c r="F4542" i="1"/>
  <c r="E4542" i="1"/>
  <c r="D4542" i="1"/>
  <c r="C4542" i="1"/>
  <c r="Z4541" i="1"/>
  <c r="X4541" i="1"/>
  <c r="U4541" i="1"/>
  <c r="S4541" i="1"/>
  <c r="G4541" i="1"/>
  <c r="F4541" i="1"/>
  <c r="E4541" i="1"/>
  <c r="D4541" i="1"/>
  <c r="C4541" i="1"/>
  <c r="Z4540" i="1"/>
  <c r="X4540" i="1"/>
  <c r="U4540" i="1"/>
  <c r="S4540" i="1"/>
  <c r="G4540" i="1"/>
  <c r="F4540" i="1"/>
  <c r="E4540" i="1"/>
  <c r="D4540" i="1"/>
  <c r="C4540" i="1"/>
  <c r="Z4539" i="1"/>
  <c r="X4539" i="1"/>
  <c r="U4539" i="1"/>
  <c r="S4539" i="1"/>
  <c r="G4539" i="1"/>
  <c r="F4539" i="1"/>
  <c r="E4539" i="1"/>
  <c r="D4539" i="1"/>
  <c r="C4539" i="1"/>
  <c r="Z4538" i="1"/>
  <c r="X4538" i="1"/>
  <c r="U4538" i="1"/>
  <c r="S4538" i="1"/>
  <c r="G4538" i="1"/>
  <c r="F4538" i="1"/>
  <c r="E4538" i="1"/>
  <c r="D4538" i="1"/>
  <c r="C4538" i="1"/>
  <c r="Z4537" i="1"/>
  <c r="X4537" i="1"/>
  <c r="U4537" i="1"/>
  <c r="S4537" i="1"/>
  <c r="G4537" i="1"/>
  <c r="F4537" i="1"/>
  <c r="E4537" i="1"/>
  <c r="D4537" i="1"/>
  <c r="C4537" i="1"/>
  <c r="Z4536" i="1"/>
  <c r="X4536" i="1"/>
  <c r="U4536" i="1"/>
  <c r="S4536" i="1"/>
  <c r="G4536" i="1"/>
  <c r="F4536" i="1"/>
  <c r="E4536" i="1"/>
  <c r="D4536" i="1"/>
  <c r="C4536" i="1"/>
  <c r="Z4535" i="1"/>
  <c r="X4535" i="1"/>
  <c r="U4535" i="1"/>
  <c r="S4535" i="1"/>
  <c r="G4535" i="1"/>
  <c r="F4535" i="1"/>
  <c r="E4535" i="1"/>
  <c r="D4535" i="1"/>
  <c r="C4535" i="1"/>
  <c r="Z4534" i="1"/>
  <c r="X4534" i="1"/>
  <c r="U4534" i="1"/>
  <c r="S4534" i="1"/>
  <c r="G4534" i="1"/>
  <c r="F4534" i="1"/>
  <c r="E4534" i="1"/>
  <c r="D4534" i="1"/>
  <c r="C4534" i="1"/>
  <c r="Z4533" i="1"/>
  <c r="X4533" i="1"/>
  <c r="U4533" i="1"/>
  <c r="S4533" i="1"/>
  <c r="G4533" i="1"/>
  <c r="F4533" i="1"/>
  <c r="E4533" i="1"/>
  <c r="D4533" i="1"/>
  <c r="C4533" i="1"/>
  <c r="Z4532" i="1"/>
  <c r="X4532" i="1"/>
  <c r="U4532" i="1"/>
  <c r="S4532" i="1"/>
  <c r="G4532" i="1"/>
  <c r="F4532" i="1"/>
  <c r="E4532" i="1"/>
  <c r="D4532" i="1"/>
  <c r="C4532" i="1"/>
  <c r="Z4531" i="1"/>
  <c r="X4531" i="1"/>
  <c r="U4531" i="1"/>
  <c r="S4531" i="1"/>
  <c r="G4531" i="1"/>
  <c r="F4531" i="1"/>
  <c r="E4531" i="1"/>
  <c r="D4531" i="1"/>
  <c r="C4531" i="1"/>
  <c r="Z4530" i="1"/>
  <c r="X4530" i="1"/>
  <c r="U4530" i="1"/>
  <c r="S4530" i="1"/>
  <c r="G4530" i="1"/>
  <c r="F4530" i="1"/>
  <c r="E4530" i="1"/>
  <c r="D4530" i="1"/>
  <c r="C4530" i="1"/>
  <c r="Z4529" i="1"/>
  <c r="X4529" i="1"/>
  <c r="U4529" i="1"/>
  <c r="S4529" i="1"/>
  <c r="G4529" i="1"/>
  <c r="F4529" i="1"/>
  <c r="E4529" i="1"/>
  <c r="D4529" i="1"/>
  <c r="C4529" i="1"/>
  <c r="Z4528" i="1"/>
  <c r="X4528" i="1"/>
  <c r="U4528" i="1"/>
  <c r="S4528" i="1"/>
  <c r="G4528" i="1"/>
  <c r="F4528" i="1"/>
  <c r="E4528" i="1"/>
  <c r="D4528" i="1"/>
  <c r="C4528" i="1"/>
  <c r="Z4527" i="1"/>
  <c r="X4527" i="1"/>
  <c r="U4527" i="1"/>
  <c r="S4527" i="1"/>
  <c r="G4527" i="1"/>
  <c r="F4527" i="1"/>
  <c r="E4527" i="1"/>
  <c r="D4527" i="1"/>
  <c r="C4527" i="1"/>
  <c r="Z4526" i="1"/>
  <c r="X4526" i="1"/>
  <c r="U4526" i="1"/>
  <c r="S4526" i="1"/>
  <c r="G4526" i="1"/>
  <c r="F4526" i="1"/>
  <c r="E4526" i="1"/>
  <c r="D4526" i="1"/>
  <c r="C4526" i="1"/>
  <c r="Z4525" i="1"/>
  <c r="X4525" i="1"/>
  <c r="U4525" i="1"/>
  <c r="S4525" i="1"/>
  <c r="G4525" i="1"/>
  <c r="F4525" i="1"/>
  <c r="E4525" i="1"/>
  <c r="D4525" i="1"/>
  <c r="C4525" i="1"/>
  <c r="Z4524" i="1"/>
  <c r="X4524" i="1"/>
  <c r="U4524" i="1"/>
  <c r="S4524" i="1"/>
  <c r="G4524" i="1"/>
  <c r="F4524" i="1"/>
  <c r="E4524" i="1"/>
  <c r="D4524" i="1"/>
  <c r="C4524" i="1"/>
  <c r="Z4523" i="1"/>
  <c r="X4523" i="1"/>
  <c r="U4523" i="1"/>
  <c r="S4523" i="1"/>
  <c r="G4523" i="1"/>
  <c r="F4523" i="1"/>
  <c r="E4523" i="1"/>
  <c r="D4523" i="1"/>
  <c r="C4523" i="1"/>
  <c r="Z4522" i="1"/>
  <c r="X4522" i="1"/>
  <c r="U4522" i="1"/>
  <c r="S4522" i="1"/>
  <c r="G4522" i="1"/>
  <c r="F4522" i="1"/>
  <c r="E4522" i="1"/>
  <c r="D4522" i="1"/>
  <c r="C4522" i="1"/>
  <c r="Z4521" i="1"/>
  <c r="X4521" i="1"/>
  <c r="U4521" i="1"/>
  <c r="S4521" i="1"/>
  <c r="G4521" i="1"/>
  <c r="F4521" i="1"/>
  <c r="E4521" i="1"/>
  <c r="D4521" i="1"/>
  <c r="C4521" i="1"/>
  <c r="Z4520" i="1"/>
  <c r="X4520" i="1"/>
  <c r="U4520" i="1"/>
  <c r="S4520" i="1"/>
  <c r="G4520" i="1"/>
  <c r="F4520" i="1"/>
  <c r="E4520" i="1"/>
  <c r="D4520" i="1"/>
  <c r="C4520" i="1"/>
  <c r="Z4519" i="1"/>
  <c r="X4519" i="1"/>
  <c r="U4519" i="1"/>
  <c r="S4519" i="1"/>
  <c r="G4519" i="1"/>
  <c r="F4519" i="1"/>
  <c r="E4519" i="1"/>
  <c r="D4519" i="1"/>
  <c r="C4519" i="1"/>
  <c r="Z4518" i="1"/>
  <c r="X4518" i="1"/>
  <c r="U4518" i="1"/>
  <c r="S4518" i="1"/>
  <c r="G4518" i="1"/>
  <c r="F4518" i="1"/>
  <c r="E4518" i="1"/>
  <c r="D4518" i="1"/>
  <c r="C4518" i="1"/>
  <c r="Z4517" i="1"/>
  <c r="X4517" i="1"/>
  <c r="U4517" i="1"/>
  <c r="S4517" i="1"/>
  <c r="G4517" i="1"/>
  <c r="F4517" i="1"/>
  <c r="E4517" i="1"/>
  <c r="D4517" i="1"/>
  <c r="C4517" i="1"/>
  <c r="Z4516" i="1"/>
  <c r="X4516" i="1"/>
  <c r="U4516" i="1"/>
  <c r="S4516" i="1"/>
  <c r="G4516" i="1"/>
  <c r="F4516" i="1"/>
  <c r="E4516" i="1"/>
  <c r="D4516" i="1"/>
  <c r="C4516" i="1"/>
  <c r="Z4515" i="1"/>
  <c r="X4515" i="1"/>
  <c r="U4515" i="1"/>
  <c r="S4515" i="1"/>
  <c r="G4515" i="1"/>
  <c r="F4515" i="1"/>
  <c r="E4515" i="1"/>
  <c r="D4515" i="1"/>
  <c r="C4515" i="1"/>
  <c r="Z4514" i="1"/>
  <c r="X4514" i="1"/>
  <c r="U4514" i="1"/>
  <c r="S4514" i="1"/>
  <c r="G4514" i="1"/>
  <c r="F4514" i="1"/>
  <c r="E4514" i="1"/>
  <c r="D4514" i="1"/>
  <c r="C4514" i="1"/>
  <c r="Z4513" i="1"/>
  <c r="X4513" i="1"/>
  <c r="U4513" i="1"/>
  <c r="S4513" i="1"/>
  <c r="G4513" i="1"/>
  <c r="F4513" i="1"/>
  <c r="E4513" i="1"/>
  <c r="D4513" i="1"/>
  <c r="C4513" i="1"/>
  <c r="Z4512" i="1"/>
  <c r="X4512" i="1"/>
  <c r="U4512" i="1"/>
  <c r="S4512" i="1"/>
  <c r="G4512" i="1"/>
  <c r="F4512" i="1"/>
  <c r="E4512" i="1"/>
  <c r="D4512" i="1"/>
  <c r="C4512" i="1"/>
  <c r="Z4511" i="1"/>
  <c r="X4511" i="1"/>
  <c r="U4511" i="1"/>
  <c r="S4511" i="1"/>
  <c r="G4511" i="1"/>
  <c r="F4511" i="1"/>
  <c r="E4511" i="1"/>
  <c r="D4511" i="1"/>
  <c r="C4511" i="1"/>
  <c r="Z4510" i="1"/>
  <c r="X4510" i="1"/>
  <c r="U4510" i="1"/>
  <c r="S4510" i="1"/>
  <c r="G4510" i="1"/>
  <c r="F4510" i="1"/>
  <c r="E4510" i="1"/>
  <c r="D4510" i="1"/>
  <c r="C4510" i="1"/>
  <c r="Z4509" i="1"/>
  <c r="X4509" i="1"/>
  <c r="U4509" i="1"/>
  <c r="S4509" i="1"/>
  <c r="G4509" i="1"/>
  <c r="F4509" i="1"/>
  <c r="E4509" i="1"/>
  <c r="D4509" i="1"/>
  <c r="C4509" i="1"/>
  <c r="Z4508" i="1"/>
  <c r="X4508" i="1"/>
  <c r="U4508" i="1"/>
  <c r="S4508" i="1"/>
  <c r="G4508" i="1"/>
  <c r="F4508" i="1"/>
  <c r="E4508" i="1"/>
  <c r="D4508" i="1"/>
  <c r="C4508" i="1"/>
  <c r="Z4507" i="1"/>
  <c r="X4507" i="1"/>
  <c r="U4507" i="1"/>
  <c r="S4507" i="1"/>
  <c r="G4507" i="1"/>
  <c r="F4507" i="1"/>
  <c r="E4507" i="1"/>
  <c r="D4507" i="1"/>
  <c r="C4507" i="1"/>
  <c r="Z4506" i="1"/>
  <c r="X4506" i="1"/>
  <c r="U4506" i="1"/>
  <c r="S4506" i="1"/>
  <c r="G4506" i="1"/>
  <c r="F4506" i="1"/>
  <c r="E4506" i="1"/>
  <c r="D4506" i="1"/>
  <c r="C4506" i="1"/>
  <c r="Z4505" i="1"/>
  <c r="X4505" i="1"/>
  <c r="U4505" i="1"/>
  <c r="S4505" i="1"/>
  <c r="G4505" i="1"/>
  <c r="F4505" i="1"/>
  <c r="E4505" i="1"/>
  <c r="D4505" i="1"/>
  <c r="C4505" i="1"/>
  <c r="Z4504" i="1"/>
  <c r="X4504" i="1"/>
  <c r="U4504" i="1"/>
  <c r="S4504" i="1"/>
  <c r="G4504" i="1"/>
  <c r="F4504" i="1"/>
  <c r="E4504" i="1"/>
  <c r="D4504" i="1"/>
  <c r="C4504" i="1"/>
  <c r="Z4503" i="1"/>
  <c r="X4503" i="1"/>
  <c r="U4503" i="1"/>
  <c r="S4503" i="1"/>
  <c r="G4503" i="1"/>
  <c r="F4503" i="1"/>
  <c r="E4503" i="1"/>
  <c r="D4503" i="1"/>
  <c r="C4503" i="1"/>
  <c r="Z4502" i="1"/>
  <c r="X4502" i="1"/>
  <c r="U4502" i="1"/>
  <c r="S4502" i="1"/>
  <c r="G4502" i="1"/>
  <c r="F4502" i="1"/>
  <c r="E4502" i="1"/>
  <c r="D4502" i="1"/>
  <c r="C4502" i="1"/>
  <c r="Z4501" i="1"/>
  <c r="X4501" i="1"/>
  <c r="U4501" i="1"/>
  <c r="S4501" i="1"/>
  <c r="G4501" i="1"/>
  <c r="F4501" i="1"/>
  <c r="E4501" i="1"/>
  <c r="D4501" i="1"/>
  <c r="C4501" i="1"/>
  <c r="Z4500" i="1"/>
  <c r="X4500" i="1"/>
  <c r="U4500" i="1"/>
  <c r="S4500" i="1"/>
  <c r="G4500" i="1"/>
  <c r="F4500" i="1"/>
  <c r="E4500" i="1"/>
  <c r="D4500" i="1"/>
  <c r="C4500" i="1"/>
  <c r="Z4499" i="1"/>
  <c r="X4499" i="1"/>
  <c r="U4499" i="1"/>
  <c r="S4499" i="1"/>
  <c r="G4499" i="1"/>
  <c r="F4499" i="1"/>
  <c r="E4499" i="1"/>
  <c r="D4499" i="1"/>
  <c r="C4499" i="1"/>
  <c r="Z4498" i="1"/>
  <c r="X4498" i="1"/>
  <c r="U4498" i="1"/>
  <c r="S4498" i="1"/>
  <c r="G4498" i="1"/>
  <c r="F4498" i="1"/>
  <c r="E4498" i="1"/>
  <c r="D4498" i="1"/>
  <c r="C4498" i="1"/>
  <c r="Z4497" i="1"/>
  <c r="X4497" i="1"/>
  <c r="U4497" i="1"/>
  <c r="S4497" i="1"/>
  <c r="G4497" i="1"/>
  <c r="F4497" i="1"/>
  <c r="E4497" i="1"/>
  <c r="D4497" i="1"/>
  <c r="C4497" i="1"/>
  <c r="Z4496" i="1"/>
  <c r="X4496" i="1"/>
  <c r="U4496" i="1"/>
  <c r="S4496" i="1"/>
  <c r="G4496" i="1"/>
  <c r="F4496" i="1"/>
  <c r="E4496" i="1"/>
  <c r="D4496" i="1"/>
  <c r="C4496" i="1"/>
  <c r="Z4495" i="1"/>
  <c r="X4495" i="1"/>
  <c r="U4495" i="1"/>
  <c r="S4495" i="1"/>
  <c r="G4495" i="1"/>
  <c r="F4495" i="1"/>
  <c r="E4495" i="1"/>
  <c r="D4495" i="1"/>
  <c r="C4495" i="1"/>
  <c r="Z4494" i="1"/>
  <c r="X4494" i="1"/>
  <c r="U4494" i="1"/>
  <c r="S4494" i="1"/>
  <c r="G4494" i="1"/>
  <c r="F4494" i="1"/>
  <c r="E4494" i="1"/>
  <c r="D4494" i="1"/>
  <c r="C4494" i="1"/>
  <c r="Z4493" i="1"/>
  <c r="X4493" i="1"/>
  <c r="U4493" i="1"/>
  <c r="S4493" i="1"/>
  <c r="G4493" i="1"/>
  <c r="F4493" i="1"/>
  <c r="E4493" i="1"/>
  <c r="D4493" i="1"/>
  <c r="C4493" i="1"/>
  <c r="Z4492" i="1"/>
  <c r="X4492" i="1"/>
  <c r="U4492" i="1"/>
  <c r="S4492" i="1"/>
  <c r="G4492" i="1"/>
  <c r="F4492" i="1"/>
  <c r="E4492" i="1"/>
  <c r="D4492" i="1"/>
  <c r="C4492" i="1"/>
  <c r="Z4491" i="1"/>
  <c r="X4491" i="1"/>
  <c r="U4491" i="1"/>
  <c r="S4491" i="1"/>
  <c r="G4491" i="1"/>
  <c r="F4491" i="1"/>
  <c r="E4491" i="1"/>
  <c r="D4491" i="1"/>
  <c r="C4491" i="1"/>
  <c r="Z4490" i="1"/>
  <c r="X4490" i="1"/>
  <c r="U4490" i="1"/>
  <c r="S4490" i="1"/>
  <c r="G4490" i="1"/>
  <c r="F4490" i="1"/>
  <c r="E4490" i="1"/>
  <c r="D4490" i="1"/>
  <c r="C4490" i="1"/>
  <c r="Z4489" i="1"/>
  <c r="X4489" i="1"/>
  <c r="U4489" i="1"/>
  <c r="S4489" i="1"/>
  <c r="G4489" i="1"/>
  <c r="F4489" i="1"/>
  <c r="E4489" i="1"/>
  <c r="D4489" i="1"/>
  <c r="C4489" i="1"/>
  <c r="Z4488" i="1"/>
  <c r="X4488" i="1"/>
  <c r="U4488" i="1"/>
  <c r="S4488" i="1"/>
  <c r="G4488" i="1"/>
  <c r="F4488" i="1"/>
  <c r="E4488" i="1"/>
  <c r="D4488" i="1"/>
  <c r="C4488" i="1"/>
  <c r="Z4487" i="1"/>
  <c r="X4487" i="1"/>
  <c r="U4487" i="1"/>
  <c r="S4487" i="1"/>
  <c r="G4487" i="1"/>
  <c r="F4487" i="1"/>
  <c r="E4487" i="1"/>
  <c r="D4487" i="1"/>
  <c r="C4487" i="1"/>
  <c r="Z4486" i="1"/>
  <c r="X4486" i="1"/>
  <c r="U4486" i="1"/>
  <c r="S4486" i="1"/>
  <c r="G4486" i="1"/>
  <c r="F4486" i="1"/>
  <c r="E4486" i="1"/>
  <c r="D4486" i="1"/>
  <c r="C4486" i="1"/>
  <c r="Z4485" i="1"/>
  <c r="X4485" i="1"/>
  <c r="U4485" i="1"/>
  <c r="S4485" i="1"/>
  <c r="G4485" i="1"/>
  <c r="F4485" i="1"/>
  <c r="E4485" i="1"/>
  <c r="D4485" i="1"/>
  <c r="C4485" i="1"/>
  <c r="Z4484" i="1"/>
  <c r="X4484" i="1"/>
  <c r="U4484" i="1"/>
  <c r="S4484" i="1"/>
  <c r="G4484" i="1"/>
  <c r="F4484" i="1"/>
  <c r="E4484" i="1"/>
  <c r="D4484" i="1"/>
  <c r="C4484" i="1"/>
  <c r="Z4483" i="1"/>
  <c r="X4483" i="1"/>
  <c r="U4483" i="1"/>
  <c r="S4483" i="1"/>
  <c r="G4483" i="1"/>
  <c r="F4483" i="1"/>
  <c r="E4483" i="1"/>
  <c r="D4483" i="1"/>
  <c r="C4483" i="1"/>
  <c r="Z4482" i="1"/>
  <c r="X4482" i="1"/>
  <c r="U4482" i="1"/>
  <c r="S4482" i="1"/>
  <c r="G4482" i="1"/>
  <c r="F4482" i="1"/>
  <c r="E4482" i="1"/>
  <c r="D4482" i="1"/>
  <c r="C4482" i="1"/>
  <c r="Z4481" i="1"/>
  <c r="X4481" i="1"/>
  <c r="U4481" i="1"/>
  <c r="S4481" i="1"/>
  <c r="G4481" i="1"/>
  <c r="F4481" i="1"/>
  <c r="E4481" i="1"/>
  <c r="D4481" i="1"/>
  <c r="C4481" i="1"/>
  <c r="Z4480" i="1"/>
  <c r="X4480" i="1"/>
  <c r="U4480" i="1"/>
  <c r="S4480" i="1"/>
  <c r="G4480" i="1"/>
  <c r="F4480" i="1"/>
  <c r="E4480" i="1"/>
  <c r="D4480" i="1"/>
  <c r="C4480" i="1"/>
  <c r="Z4479" i="1"/>
  <c r="X4479" i="1"/>
  <c r="U4479" i="1"/>
  <c r="S4479" i="1"/>
  <c r="G4479" i="1"/>
  <c r="F4479" i="1"/>
  <c r="E4479" i="1"/>
  <c r="D4479" i="1"/>
  <c r="C4479" i="1"/>
  <c r="Z4478" i="1"/>
  <c r="X4478" i="1"/>
  <c r="U4478" i="1"/>
  <c r="S4478" i="1"/>
  <c r="G4478" i="1"/>
  <c r="F4478" i="1"/>
  <c r="E4478" i="1"/>
  <c r="D4478" i="1"/>
  <c r="C4478" i="1"/>
  <c r="Z4477" i="1"/>
  <c r="X4477" i="1"/>
  <c r="U4477" i="1"/>
  <c r="S4477" i="1"/>
  <c r="G4477" i="1"/>
  <c r="F4477" i="1"/>
  <c r="E4477" i="1"/>
  <c r="D4477" i="1"/>
  <c r="C4477" i="1"/>
  <c r="Z4476" i="1"/>
  <c r="X4476" i="1"/>
  <c r="U4476" i="1"/>
  <c r="S4476" i="1"/>
  <c r="G4476" i="1"/>
  <c r="F4476" i="1"/>
  <c r="E4476" i="1"/>
  <c r="D4476" i="1"/>
  <c r="C4476" i="1"/>
  <c r="Z4475" i="1"/>
  <c r="X4475" i="1"/>
  <c r="U4475" i="1"/>
  <c r="S4475" i="1"/>
  <c r="G4475" i="1"/>
  <c r="F4475" i="1"/>
  <c r="E4475" i="1"/>
  <c r="D4475" i="1"/>
  <c r="C4475" i="1"/>
  <c r="Z4474" i="1"/>
  <c r="X4474" i="1"/>
  <c r="U4474" i="1"/>
  <c r="S4474" i="1"/>
  <c r="G4474" i="1"/>
  <c r="F4474" i="1"/>
  <c r="E4474" i="1"/>
  <c r="D4474" i="1"/>
  <c r="C4474" i="1"/>
  <c r="Z4473" i="1"/>
  <c r="X4473" i="1"/>
  <c r="U4473" i="1"/>
  <c r="S4473" i="1"/>
  <c r="G4473" i="1"/>
  <c r="F4473" i="1"/>
  <c r="E4473" i="1"/>
  <c r="D4473" i="1"/>
  <c r="C4473" i="1"/>
  <c r="Z4472" i="1"/>
  <c r="X4472" i="1"/>
  <c r="U4472" i="1"/>
  <c r="S4472" i="1"/>
  <c r="G4472" i="1"/>
  <c r="F4472" i="1"/>
  <c r="E4472" i="1"/>
  <c r="D4472" i="1"/>
  <c r="C4472" i="1"/>
  <c r="Z4471" i="1"/>
  <c r="X4471" i="1"/>
  <c r="U4471" i="1"/>
  <c r="S4471" i="1"/>
  <c r="G4471" i="1"/>
  <c r="F4471" i="1"/>
  <c r="E4471" i="1"/>
  <c r="D4471" i="1"/>
  <c r="C4471" i="1"/>
  <c r="Z4470" i="1"/>
  <c r="X4470" i="1"/>
  <c r="U4470" i="1"/>
  <c r="S4470" i="1"/>
  <c r="G4470" i="1"/>
  <c r="F4470" i="1"/>
  <c r="E4470" i="1"/>
  <c r="D4470" i="1"/>
  <c r="C4470" i="1"/>
  <c r="Z4469" i="1"/>
  <c r="X4469" i="1"/>
  <c r="U4469" i="1"/>
  <c r="S4469" i="1"/>
  <c r="G4469" i="1"/>
  <c r="F4469" i="1"/>
  <c r="E4469" i="1"/>
  <c r="D4469" i="1"/>
  <c r="C4469" i="1"/>
  <c r="Z4468" i="1"/>
  <c r="X4468" i="1"/>
  <c r="U4468" i="1"/>
  <c r="S4468" i="1"/>
  <c r="G4468" i="1"/>
  <c r="F4468" i="1"/>
  <c r="E4468" i="1"/>
  <c r="D4468" i="1"/>
  <c r="C4468" i="1"/>
  <c r="Z4467" i="1"/>
  <c r="X4467" i="1"/>
  <c r="U4467" i="1"/>
  <c r="S4467" i="1"/>
  <c r="G4467" i="1"/>
  <c r="F4467" i="1"/>
  <c r="E4467" i="1"/>
  <c r="D4467" i="1"/>
  <c r="C4467" i="1"/>
  <c r="Z4466" i="1"/>
  <c r="X4466" i="1"/>
  <c r="U4466" i="1"/>
  <c r="S4466" i="1"/>
  <c r="G4466" i="1"/>
  <c r="F4466" i="1"/>
  <c r="E4466" i="1"/>
  <c r="D4466" i="1"/>
  <c r="C4466" i="1"/>
  <c r="Z4465" i="1"/>
  <c r="X4465" i="1"/>
  <c r="U4465" i="1"/>
  <c r="S4465" i="1"/>
  <c r="G4465" i="1"/>
  <c r="F4465" i="1"/>
  <c r="E4465" i="1"/>
  <c r="D4465" i="1"/>
  <c r="C4465" i="1"/>
  <c r="Z4464" i="1"/>
  <c r="X4464" i="1"/>
  <c r="U4464" i="1"/>
  <c r="S4464" i="1"/>
  <c r="G4464" i="1"/>
  <c r="F4464" i="1"/>
  <c r="E4464" i="1"/>
  <c r="D4464" i="1"/>
  <c r="C4464" i="1"/>
  <c r="Z4463" i="1"/>
  <c r="X4463" i="1"/>
  <c r="U4463" i="1"/>
  <c r="S4463" i="1"/>
  <c r="G4463" i="1"/>
  <c r="F4463" i="1"/>
  <c r="E4463" i="1"/>
  <c r="D4463" i="1"/>
  <c r="C4463" i="1"/>
  <c r="Z4462" i="1"/>
  <c r="X4462" i="1"/>
  <c r="U4462" i="1"/>
  <c r="S4462" i="1"/>
  <c r="G4462" i="1"/>
  <c r="F4462" i="1"/>
  <c r="E4462" i="1"/>
  <c r="D4462" i="1"/>
  <c r="C4462" i="1"/>
  <c r="Z4461" i="1"/>
  <c r="X4461" i="1"/>
  <c r="U4461" i="1"/>
  <c r="S4461" i="1"/>
  <c r="G4461" i="1"/>
  <c r="F4461" i="1"/>
  <c r="E4461" i="1"/>
  <c r="D4461" i="1"/>
  <c r="C4461" i="1"/>
  <c r="Z4460" i="1"/>
  <c r="X4460" i="1"/>
  <c r="U4460" i="1"/>
  <c r="S4460" i="1"/>
  <c r="G4460" i="1"/>
  <c r="F4460" i="1"/>
  <c r="E4460" i="1"/>
  <c r="D4460" i="1"/>
  <c r="C4460" i="1"/>
  <c r="Z4459" i="1"/>
  <c r="X4459" i="1"/>
  <c r="U4459" i="1"/>
  <c r="S4459" i="1"/>
  <c r="G4459" i="1"/>
  <c r="F4459" i="1"/>
  <c r="E4459" i="1"/>
  <c r="D4459" i="1"/>
  <c r="C4459" i="1"/>
  <c r="Z4458" i="1"/>
  <c r="X4458" i="1"/>
  <c r="U4458" i="1"/>
  <c r="S4458" i="1"/>
  <c r="G4458" i="1"/>
  <c r="F4458" i="1"/>
  <c r="E4458" i="1"/>
  <c r="D4458" i="1"/>
  <c r="C4458" i="1"/>
  <c r="Z4457" i="1"/>
  <c r="X4457" i="1"/>
  <c r="U4457" i="1"/>
  <c r="S4457" i="1"/>
  <c r="G4457" i="1"/>
  <c r="F4457" i="1"/>
  <c r="E4457" i="1"/>
  <c r="D4457" i="1"/>
  <c r="C4457" i="1"/>
  <c r="Z4456" i="1"/>
  <c r="X4456" i="1"/>
  <c r="U4456" i="1"/>
  <c r="S4456" i="1"/>
  <c r="G4456" i="1"/>
  <c r="F4456" i="1"/>
  <c r="E4456" i="1"/>
  <c r="D4456" i="1"/>
  <c r="C4456" i="1"/>
  <c r="Z4455" i="1"/>
  <c r="X4455" i="1"/>
  <c r="U4455" i="1"/>
  <c r="S4455" i="1"/>
  <c r="G4455" i="1"/>
  <c r="F4455" i="1"/>
  <c r="E4455" i="1"/>
  <c r="D4455" i="1"/>
  <c r="C4455" i="1"/>
  <c r="Z4454" i="1"/>
  <c r="X4454" i="1"/>
  <c r="U4454" i="1"/>
  <c r="S4454" i="1"/>
  <c r="G4454" i="1"/>
  <c r="F4454" i="1"/>
  <c r="E4454" i="1"/>
  <c r="D4454" i="1"/>
  <c r="C4454" i="1"/>
  <c r="Z4453" i="1"/>
  <c r="X4453" i="1"/>
  <c r="U4453" i="1"/>
  <c r="S4453" i="1"/>
  <c r="G4453" i="1"/>
  <c r="F4453" i="1"/>
  <c r="E4453" i="1"/>
  <c r="D4453" i="1"/>
  <c r="C4453" i="1"/>
  <c r="Z4452" i="1"/>
  <c r="X4452" i="1"/>
  <c r="U4452" i="1"/>
  <c r="S4452" i="1"/>
  <c r="G4452" i="1"/>
  <c r="F4452" i="1"/>
  <c r="E4452" i="1"/>
  <c r="D4452" i="1"/>
  <c r="C4452" i="1"/>
  <c r="Z4451" i="1"/>
  <c r="X4451" i="1"/>
  <c r="U4451" i="1"/>
  <c r="S4451" i="1"/>
  <c r="G4451" i="1"/>
  <c r="F4451" i="1"/>
  <c r="E4451" i="1"/>
  <c r="D4451" i="1"/>
  <c r="C4451" i="1"/>
  <c r="Z4450" i="1"/>
  <c r="X4450" i="1"/>
  <c r="U4450" i="1"/>
  <c r="S4450" i="1"/>
  <c r="G4450" i="1"/>
  <c r="F4450" i="1"/>
  <c r="E4450" i="1"/>
  <c r="D4450" i="1"/>
  <c r="C4450" i="1"/>
  <c r="Z4449" i="1"/>
  <c r="X4449" i="1"/>
  <c r="U4449" i="1"/>
  <c r="S4449" i="1"/>
  <c r="G4449" i="1"/>
  <c r="F4449" i="1"/>
  <c r="E4449" i="1"/>
  <c r="D4449" i="1"/>
  <c r="C4449" i="1"/>
  <c r="Z4448" i="1"/>
  <c r="X4448" i="1"/>
  <c r="U4448" i="1"/>
  <c r="S4448" i="1"/>
  <c r="G4448" i="1"/>
  <c r="F4448" i="1"/>
  <c r="E4448" i="1"/>
  <c r="D4448" i="1"/>
  <c r="C4448" i="1"/>
  <c r="Z4447" i="1"/>
  <c r="X4447" i="1"/>
  <c r="U4447" i="1"/>
  <c r="S4447" i="1"/>
  <c r="G4447" i="1"/>
  <c r="F4447" i="1"/>
  <c r="E4447" i="1"/>
  <c r="D4447" i="1"/>
  <c r="C4447" i="1"/>
  <c r="Z4446" i="1"/>
  <c r="X4446" i="1"/>
  <c r="U4446" i="1"/>
  <c r="S4446" i="1"/>
  <c r="G4446" i="1"/>
  <c r="F4446" i="1"/>
  <c r="E4446" i="1"/>
  <c r="D4446" i="1"/>
  <c r="C4446" i="1"/>
  <c r="Z4445" i="1"/>
  <c r="X4445" i="1"/>
  <c r="U4445" i="1"/>
  <c r="S4445" i="1"/>
  <c r="G4445" i="1"/>
  <c r="F4445" i="1"/>
  <c r="E4445" i="1"/>
  <c r="D4445" i="1"/>
  <c r="C4445" i="1"/>
  <c r="Z4444" i="1"/>
  <c r="X4444" i="1"/>
  <c r="U4444" i="1"/>
  <c r="S4444" i="1"/>
  <c r="G4444" i="1"/>
  <c r="F4444" i="1"/>
  <c r="E4444" i="1"/>
  <c r="D4444" i="1"/>
  <c r="C4444" i="1"/>
  <c r="Z4443" i="1"/>
  <c r="X4443" i="1"/>
  <c r="U4443" i="1"/>
  <c r="S4443" i="1"/>
  <c r="G4443" i="1"/>
  <c r="F4443" i="1"/>
  <c r="E4443" i="1"/>
  <c r="D4443" i="1"/>
  <c r="C4443" i="1"/>
  <c r="Z4442" i="1"/>
  <c r="X4442" i="1"/>
  <c r="U4442" i="1"/>
  <c r="S4442" i="1"/>
  <c r="G4442" i="1"/>
  <c r="F4442" i="1"/>
  <c r="E4442" i="1"/>
  <c r="D4442" i="1"/>
  <c r="C4442" i="1"/>
  <c r="Z4441" i="1"/>
  <c r="X4441" i="1"/>
  <c r="U4441" i="1"/>
  <c r="S4441" i="1"/>
  <c r="G4441" i="1"/>
  <c r="F4441" i="1"/>
  <c r="E4441" i="1"/>
  <c r="D4441" i="1"/>
  <c r="C4441" i="1"/>
  <c r="Z4440" i="1"/>
  <c r="X4440" i="1"/>
  <c r="U4440" i="1"/>
  <c r="S4440" i="1"/>
  <c r="G4440" i="1"/>
  <c r="F4440" i="1"/>
  <c r="E4440" i="1"/>
  <c r="D4440" i="1"/>
  <c r="C4440" i="1"/>
  <c r="Z4439" i="1"/>
  <c r="X4439" i="1"/>
  <c r="U4439" i="1"/>
  <c r="S4439" i="1"/>
  <c r="G4439" i="1"/>
  <c r="F4439" i="1"/>
  <c r="E4439" i="1"/>
  <c r="D4439" i="1"/>
  <c r="C4439" i="1"/>
  <c r="Z4438" i="1"/>
  <c r="X4438" i="1"/>
  <c r="U4438" i="1"/>
  <c r="S4438" i="1"/>
  <c r="G4438" i="1"/>
  <c r="F4438" i="1"/>
  <c r="E4438" i="1"/>
  <c r="D4438" i="1"/>
  <c r="C4438" i="1"/>
  <c r="Z4437" i="1"/>
  <c r="X4437" i="1"/>
  <c r="U4437" i="1"/>
  <c r="S4437" i="1"/>
  <c r="G4437" i="1"/>
  <c r="F4437" i="1"/>
  <c r="E4437" i="1"/>
  <c r="D4437" i="1"/>
  <c r="C4437" i="1"/>
  <c r="Z4436" i="1"/>
  <c r="X4436" i="1"/>
  <c r="U4436" i="1"/>
  <c r="S4436" i="1"/>
  <c r="G4436" i="1"/>
  <c r="F4436" i="1"/>
  <c r="E4436" i="1"/>
  <c r="D4436" i="1"/>
  <c r="C4436" i="1"/>
  <c r="Z4435" i="1"/>
  <c r="X4435" i="1"/>
  <c r="U4435" i="1"/>
  <c r="S4435" i="1"/>
  <c r="G4435" i="1"/>
  <c r="F4435" i="1"/>
  <c r="E4435" i="1"/>
  <c r="D4435" i="1"/>
  <c r="C4435" i="1"/>
  <c r="Z4434" i="1"/>
  <c r="X4434" i="1"/>
  <c r="U4434" i="1"/>
  <c r="S4434" i="1"/>
  <c r="G4434" i="1"/>
  <c r="F4434" i="1"/>
  <c r="E4434" i="1"/>
  <c r="D4434" i="1"/>
  <c r="C4434" i="1"/>
  <c r="Z4433" i="1"/>
  <c r="X4433" i="1"/>
  <c r="U4433" i="1"/>
  <c r="S4433" i="1"/>
  <c r="G4433" i="1"/>
  <c r="F4433" i="1"/>
  <c r="E4433" i="1"/>
  <c r="D4433" i="1"/>
  <c r="C4433" i="1"/>
  <c r="Z4432" i="1"/>
  <c r="X4432" i="1"/>
  <c r="U4432" i="1"/>
  <c r="S4432" i="1"/>
  <c r="G4432" i="1"/>
  <c r="F4432" i="1"/>
  <c r="E4432" i="1"/>
  <c r="D4432" i="1"/>
  <c r="C4432" i="1"/>
  <c r="Z4431" i="1"/>
  <c r="X4431" i="1"/>
  <c r="U4431" i="1"/>
  <c r="S4431" i="1"/>
  <c r="G4431" i="1"/>
  <c r="F4431" i="1"/>
  <c r="E4431" i="1"/>
  <c r="D4431" i="1"/>
  <c r="C4431" i="1"/>
  <c r="Z4430" i="1"/>
  <c r="X4430" i="1"/>
  <c r="U4430" i="1"/>
  <c r="S4430" i="1"/>
  <c r="G4430" i="1"/>
  <c r="F4430" i="1"/>
  <c r="E4430" i="1"/>
  <c r="D4430" i="1"/>
  <c r="C4430" i="1"/>
  <c r="Z4429" i="1"/>
  <c r="X4429" i="1"/>
  <c r="U4429" i="1"/>
  <c r="S4429" i="1"/>
  <c r="G4429" i="1"/>
  <c r="F4429" i="1"/>
  <c r="E4429" i="1"/>
  <c r="D4429" i="1"/>
  <c r="C4429" i="1"/>
  <c r="Z4428" i="1"/>
  <c r="X4428" i="1"/>
  <c r="U4428" i="1"/>
  <c r="S4428" i="1"/>
  <c r="G4428" i="1"/>
  <c r="F4428" i="1"/>
  <c r="E4428" i="1"/>
  <c r="D4428" i="1"/>
  <c r="C4428" i="1"/>
  <c r="Z4427" i="1"/>
  <c r="X4427" i="1"/>
  <c r="U4427" i="1"/>
  <c r="S4427" i="1"/>
  <c r="G4427" i="1"/>
  <c r="F4427" i="1"/>
  <c r="E4427" i="1"/>
  <c r="D4427" i="1"/>
  <c r="C4427" i="1"/>
  <c r="Z4426" i="1"/>
  <c r="X4426" i="1"/>
  <c r="U4426" i="1"/>
  <c r="S4426" i="1"/>
  <c r="G4426" i="1"/>
  <c r="F4426" i="1"/>
  <c r="E4426" i="1"/>
  <c r="D4426" i="1"/>
  <c r="C4426" i="1"/>
  <c r="Z4425" i="1"/>
  <c r="X4425" i="1"/>
  <c r="U4425" i="1"/>
  <c r="S4425" i="1"/>
  <c r="G4425" i="1"/>
  <c r="F4425" i="1"/>
  <c r="E4425" i="1"/>
  <c r="D4425" i="1"/>
  <c r="C4425" i="1"/>
  <c r="Z4424" i="1"/>
  <c r="X4424" i="1"/>
  <c r="U4424" i="1"/>
  <c r="S4424" i="1"/>
  <c r="G4424" i="1"/>
  <c r="F4424" i="1"/>
  <c r="E4424" i="1"/>
  <c r="D4424" i="1"/>
  <c r="C4424" i="1"/>
  <c r="Z4423" i="1"/>
  <c r="X4423" i="1"/>
  <c r="U4423" i="1"/>
  <c r="S4423" i="1"/>
  <c r="G4423" i="1"/>
  <c r="F4423" i="1"/>
  <c r="E4423" i="1"/>
  <c r="D4423" i="1"/>
  <c r="C4423" i="1"/>
  <c r="Z4422" i="1"/>
  <c r="X4422" i="1"/>
  <c r="U4422" i="1"/>
  <c r="S4422" i="1"/>
  <c r="G4422" i="1"/>
  <c r="F4422" i="1"/>
  <c r="E4422" i="1"/>
  <c r="D4422" i="1"/>
  <c r="C4422" i="1"/>
  <c r="Z4421" i="1"/>
  <c r="X4421" i="1"/>
  <c r="U4421" i="1"/>
  <c r="S4421" i="1"/>
  <c r="G4421" i="1"/>
  <c r="F4421" i="1"/>
  <c r="E4421" i="1"/>
  <c r="D4421" i="1"/>
  <c r="C4421" i="1"/>
  <c r="Z4420" i="1"/>
  <c r="X4420" i="1"/>
  <c r="U4420" i="1"/>
  <c r="S4420" i="1"/>
  <c r="G4420" i="1"/>
  <c r="F4420" i="1"/>
  <c r="E4420" i="1"/>
  <c r="D4420" i="1"/>
  <c r="C4420" i="1"/>
  <c r="Z4419" i="1"/>
  <c r="X4419" i="1"/>
  <c r="U4419" i="1"/>
  <c r="S4419" i="1"/>
  <c r="G4419" i="1"/>
  <c r="F4419" i="1"/>
  <c r="E4419" i="1"/>
  <c r="D4419" i="1"/>
  <c r="C4419" i="1"/>
  <c r="Z4418" i="1"/>
  <c r="X4418" i="1"/>
  <c r="U4418" i="1"/>
  <c r="S4418" i="1"/>
  <c r="G4418" i="1"/>
  <c r="F4418" i="1"/>
  <c r="E4418" i="1"/>
  <c r="D4418" i="1"/>
  <c r="C4418" i="1"/>
  <c r="Z4417" i="1"/>
  <c r="X4417" i="1"/>
  <c r="U4417" i="1"/>
  <c r="S4417" i="1"/>
  <c r="G4417" i="1"/>
  <c r="F4417" i="1"/>
  <c r="E4417" i="1"/>
  <c r="D4417" i="1"/>
  <c r="C4417" i="1"/>
  <c r="Z4416" i="1"/>
  <c r="X4416" i="1"/>
  <c r="U4416" i="1"/>
  <c r="S4416" i="1"/>
  <c r="G4416" i="1"/>
  <c r="F4416" i="1"/>
  <c r="E4416" i="1"/>
  <c r="D4416" i="1"/>
  <c r="C4416" i="1"/>
  <c r="Z4415" i="1"/>
  <c r="X4415" i="1"/>
  <c r="U4415" i="1"/>
  <c r="S4415" i="1"/>
  <c r="G4415" i="1"/>
  <c r="F4415" i="1"/>
  <c r="E4415" i="1"/>
  <c r="D4415" i="1"/>
  <c r="C4415" i="1"/>
  <c r="Z4414" i="1"/>
  <c r="X4414" i="1"/>
  <c r="U4414" i="1"/>
  <c r="S4414" i="1"/>
  <c r="G4414" i="1"/>
  <c r="F4414" i="1"/>
  <c r="E4414" i="1"/>
  <c r="D4414" i="1"/>
  <c r="C4414" i="1"/>
  <c r="Z4413" i="1"/>
  <c r="X4413" i="1"/>
  <c r="U4413" i="1"/>
  <c r="S4413" i="1"/>
  <c r="G4413" i="1"/>
  <c r="F4413" i="1"/>
  <c r="E4413" i="1"/>
  <c r="D4413" i="1"/>
  <c r="C4413" i="1"/>
  <c r="Z4412" i="1"/>
  <c r="X4412" i="1"/>
  <c r="U4412" i="1"/>
  <c r="S4412" i="1"/>
  <c r="G4412" i="1"/>
  <c r="F4412" i="1"/>
  <c r="E4412" i="1"/>
  <c r="D4412" i="1"/>
  <c r="C4412" i="1"/>
  <c r="Z4411" i="1"/>
  <c r="X4411" i="1"/>
  <c r="U4411" i="1"/>
  <c r="S4411" i="1"/>
  <c r="G4411" i="1"/>
  <c r="F4411" i="1"/>
  <c r="E4411" i="1"/>
  <c r="D4411" i="1"/>
  <c r="C4411" i="1"/>
  <c r="Z4410" i="1"/>
  <c r="X4410" i="1"/>
  <c r="U4410" i="1"/>
  <c r="S4410" i="1"/>
  <c r="G4410" i="1"/>
  <c r="F4410" i="1"/>
  <c r="E4410" i="1"/>
  <c r="D4410" i="1"/>
  <c r="C4410" i="1"/>
  <c r="Z4409" i="1"/>
  <c r="X4409" i="1"/>
  <c r="U4409" i="1"/>
  <c r="S4409" i="1"/>
  <c r="G4409" i="1"/>
  <c r="F4409" i="1"/>
  <c r="E4409" i="1"/>
  <c r="D4409" i="1"/>
  <c r="C4409" i="1"/>
  <c r="Z4408" i="1"/>
  <c r="X4408" i="1"/>
  <c r="U4408" i="1"/>
  <c r="S4408" i="1"/>
  <c r="G4408" i="1"/>
  <c r="F4408" i="1"/>
  <c r="E4408" i="1"/>
  <c r="D4408" i="1"/>
  <c r="C4408" i="1"/>
  <c r="Z4407" i="1"/>
  <c r="X4407" i="1"/>
  <c r="U4407" i="1"/>
  <c r="S4407" i="1"/>
  <c r="G4407" i="1"/>
  <c r="F4407" i="1"/>
  <c r="E4407" i="1"/>
  <c r="D4407" i="1"/>
  <c r="C4407" i="1"/>
  <c r="Z4406" i="1"/>
  <c r="X4406" i="1"/>
  <c r="U4406" i="1"/>
  <c r="S4406" i="1"/>
  <c r="G4406" i="1"/>
  <c r="F4406" i="1"/>
  <c r="E4406" i="1"/>
  <c r="D4406" i="1"/>
  <c r="C4406" i="1"/>
  <c r="Z4405" i="1"/>
  <c r="X4405" i="1"/>
  <c r="U4405" i="1"/>
  <c r="S4405" i="1"/>
  <c r="G4405" i="1"/>
  <c r="F4405" i="1"/>
  <c r="E4405" i="1"/>
  <c r="D4405" i="1"/>
  <c r="C4405" i="1"/>
  <c r="Z4404" i="1"/>
  <c r="X4404" i="1"/>
  <c r="U4404" i="1"/>
  <c r="S4404" i="1"/>
  <c r="G4404" i="1"/>
  <c r="F4404" i="1"/>
  <c r="E4404" i="1"/>
  <c r="D4404" i="1"/>
  <c r="C4404" i="1"/>
  <c r="Z4403" i="1"/>
  <c r="X4403" i="1"/>
  <c r="U4403" i="1"/>
  <c r="S4403" i="1"/>
  <c r="G4403" i="1"/>
  <c r="F4403" i="1"/>
  <c r="E4403" i="1"/>
  <c r="D4403" i="1"/>
  <c r="C4403" i="1"/>
  <c r="Z4402" i="1"/>
  <c r="X4402" i="1"/>
  <c r="U4402" i="1"/>
  <c r="S4402" i="1"/>
  <c r="G4402" i="1"/>
  <c r="F4402" i="1"/>
  <c r="E4402" i="1"/>
  <c r="D4402" i="1"/>
  <c r="C4402" i="1"/>
  <c r="Z4401" i="1"/>
  <c r="X4401" i="1"/>
  <c r="U4401" i="1"/>
  <c r="S4401" i="1"/>
  <c r="G4401" i="1"/>
  <c r="F4401" i="1"/>
  <c r="E4401" i="1"/>
  <c r="D4401" i="1"/>
  <c r="C4401" i="1"/>
  <c r="Z4400" i="1"/>
  <c r="X4400" i="1"/>
  <c r="U4400" i="1"/>
  <c r="S4400" i="1"/>
  <c r="G4400" i="1"/>
  <c r="F4400" i="1"/>
  <c r="E4400" i="1"/>
  <c r="D4400" i="1"/>
  <c r="C4400" i="1"/>
  <c r="Z4399" i="1"/>
  <c r="X4399" i="1"/>
  <c r="U4399" i="1"/>
  <c r="S4399" i="1"/>
  <c r="G4399" i="1"/>
  <c r="F4399" i="1"/>
  <c r="E4399" i="1"/>
  <c r="D4399" i="1"/>
  <c r="C4399" i="1"/>
  <c r="Z4398" i="1"/>
  <c r="X4398" i="1"/>
  <c r="U4398" i="1"/>
  <c r="S4398" i="1"/>
  <c r="G4398" i="1"/>
  <c r="F4398" i="1"/>
  <c r="E4398" i="1"/>
  <c r="D4398" i="1"/>
  <c r="C4398" i="1"/>
  <c r="Z4397" i="1"/>
  <c r="X4397" i="1"/>
  <c r="U4397" i="1"/>
  <c r="S4397" i="1"/>
  <c r="G4397" i="1"/>
  <c r="F4397" i="1"/>
  <c r="E4397" i="1"/>
  <c r="D4397" i="1"/>
  <c r="C4397" i="1"/>
  <c r="Z4396" i="1"/>
  <c r="X4396" i="1"/>
  <c r="U4396" i="1"/>
  <c r="S4396" i="1"/>
  <c r="G4396" i="1"/>
  <c r="F4396" i="1"/>
  <c r="E4396" i="1"/>
  <c r="D4396" i="1"/>
  <c r="C4396" i="1"/>
  <c r="Z4395" i="1"/>
  <c r="X4395" i="1"/>
  <c r="U4395" i="1"/>
  <c r="S4395" i="1"/>
  <c r="G4395" i="1"/>
  <c r="F4395" i="1"/>
  <c r="E4395" i="1"/>
  <c r="D4395" i="1"/>
  <c r="C4395" i="1"/>
  <c r="Z4394" i="1"/>
  <c r="X4394" i="1"/>
  <c r="U4394" i="1"/>
  <c r="S4394" i="1"/>
  <c r="G4394" i="1"/>
  <c r="F4394" i="1"/>
  <c r="E4394" i="1"/>
  <c r="D4394" i="1"/>
  <c r="C4394" i="1"/>
  <c r="Z4393" i="1"/>
  <c r="X4393" i="1"/>
  <c r="U4393" i="1"/>
  <c r="S4393" i="1"/>
  <c r="G4393" i="1"/>
  <c r="F4393" i="1"/>
  <c r="E4393" i="1"/>
  <c r="D4393" i="1"/>
  <c r="C4393" i="1"/>
  <c r="Z4392" i="1"/>
  <c r="X4392" i="1"/>
  <c r="U4392" i="1"/>
  <c r="S4392" i="1"/>
  <c r="G4392" i="1"/>
  <c r="F4392" i="1"/>
  <c r="E4392" i="1"/>
  <c r="D4392" i="1"/>
  <c r="C4392" i="1"/>
  <c r="Z4391" i="1"/>
  <c r="X4391" i="1"/>
  <c r="U4391" i="1"/>
  <c r="S4391" i="1"/>
  <c r="G4391" i="1"/>
  <c r="F4391" i="1"/>
  <c r="E4391" i="1"/>
  <c r="D4391" i="1"/>
  <c r="C4391" i="1"/>
  <c r="Z4390" i="1"/>
  <c r="X4390" i="1"/>
  <c r="U4390" i="1"/>
  <c r="S4390" i="1"/>
  <c r="G4390" i="1"/>
  <c r="F4390" i="1"/>
  <c r="E4390" i="1"/>
  <c r="D4390" i="1"/>
  <c r="C4390" i="1"/>
  <c r="Z4389" i="1"/>
  <c r="X4389" i="1"/>
  <c r="U4389" i="1"/>
  <c r="S4389" i="1"/>
  <c r="G4389" i="1"/>
  <c r="F4389" i="1"/>
  <c r="E4389" i="1"/>
  <c r="D4389" i="1"/>
  <c r="C4389" i="1"/>
  <c r="Z4388" i="1"/>
  <c r="X4388" i="1"/>
  <c r="U4388" i="1"/>
  <c r="S4388" i="1"/>
  <c r="G4388" i="1"/>
  <c r="F4388" i="1"/>
  <c r="E4388" i="1"/>
  <c r="D4388" i="1"/>
  <c r="C4388" i="1"/>
  <c r="Z4387" i="1"/>
  <c r="X4387" i="1"/>
  <c r="U4387" i="1"/>
  <c r="S4387" i="1"/>
  <c r="G4387" i="1"/>
  <c r="F4387" i="1"/>
  <c r="E4387" i="1"/>
  <c r="D4387" i="1"/>
  <c r="C4387" i="1"/>
  <c r="Z4386" i="1"/>
  <c r="X4386" i="1"/>
  <c r="U4386" i="1"/>
  <c r="S4386" i="1"/>
  <c r="G4386" i="1"/>
  <c r="F4386" i="1"/>
  <c r="E4386" i="1"/>
  <c r="D4386" i="1"/>
  <c r="C4386" i="1"/>
  <c r="Z4385" i="1"/>
  <c r="X4385" i="1"/>
  <c r="U4385" i="1"/>
  <c r="S4385" i="1"/>
  <c r="G4385" i="1"/>
  <c r="F4385" i="1"/>
  <c r="E4385" i="1"/>
  <c r="D4385" i="1"/>
  <c r="C4385" i="1"/>
  <c r="Z4384" i="1"/>
  <c r="X4384" i="1"/>
  <c r="U4384" i="1"/>
  <c r="S4384" i="1"/>
  <c r="G4384" i="1"/>
  <c r="F4384" i="1"/>
  <c r="E4384" i="1"/>
  <c r="D4384" i="1"/>
  <c r="C4384" i="1"/>
  <c r="Z4383" i="1"/>
  <c r="X4383" i="1"/>
  <c r="U4383" i="1"/>
  <c r="S4383" i="1"/>
  <c r="G4383" i="1"/>
  <c r="F4383" i="1"/>
  <c r="E4383" i="1"/>
  <c r="D4383" i="1"/>
  <c r="C4383" i="1"/>
  <c r="Z4382" i="1"/>
  <c r="X4382" i="1"/>
  <c r="U4382" i="1"/>
  <c r="S4382" i="1"/>
  <c r="G4382" i="1"/>
  <c r="F4382" i="1"/>
  <c r="E4382" i="1"/>
  <c r="D4382" i="1"/>
  <c r="C4382" i="1"/>
  <c r="Z4381" i="1"/>
  <c r="X4381" i="1"/>
  <c r="U4381" i="1"/>
  <c r="S4381" i="1"/>
  <c r="G4381" i="1"/>
  <c r="F4381" i="1"/>
  <c r="E4381" i="1"/>
  <c r="D4381" i="1"/>
  <c r="C4381" i="1"/>
  <c r="Z4380" i="1"/>
  <c r="X4380" i="1"/>
  <c r="U4380" i="1"/>
  <c r="S4380" i="1"/>
  <c r="G4380" i="1"/>
  <c r="F4380" i="1"/>
  <c r="E4380" i="1"/>
  <c r="D4380" i="1"/>
  <c r="C4380" i="1"/>
  <c r="Z4379" i="1"/>
  <c r="X4379" i="1"/>
  <c r="U4379" i="1"/>
  <c r="S4379" i="1"/>
  <c r="G4379" i="1"/>
  <c r="F4379" i="1"/>
  <c r="E4379" i="1"/>
  <c r="D4379" i="1"/>
  <c r="C4379" i="1"/>
  <c r="Z4378" i="1"/>
  <c r="X4378" i="1"/>
  <c r="U4378" i="1"/>
  <c r="S4378" i="1"/>
  <c r="G4378" i="1"/>
  <c r="F4378" i="1"/>
  <c r="E4378" i="1"/>
  <c r="D4378" i="1"/>
  <c r="C4378" i="1"/>
  <c r="Z4377" i="1"/>
  <c r="X4377" i="1"/>
  <c r="U4377" i="1"/>
  <c r="S4377" i="1"/>
  <c r="G4377" i="1"/>
  <c r="F4377" i="1"/>
  <c r="E4377" i="1"/>
  <c r="D4377" i="1"/>
  <c r="C4377" i="1"/>
  <c r="Z4376" i="1"/>
  <c r="X4376" i="1"/>
  <c r="U4376" i="1"/>
  <c r="S4376" i="1"/>
  <c r="G4376" i="1"/>
  <c r="F4376" i="1"/>
  <c r="E4376" i="1"/>
  <c r="D4376" i="1"/>
  <c r="C4376" i="1"/>
  <c r="Z4375" i="1"/>
  <c r="X4375" i="1"/>
  <c r="U4375" i="1"/>
  <c r="S4375" i="1"/>
  <c r="G4375" i="1"/>
  <c r="F4375" i="1"/>
  <c r="E4375" i="1"/>
  <c r="D4375" i="1"/>
  <c r="C4375" i="1"/>
  <c r="Z4374" i="1"/>
  <c r="X4374" i="1"/>
  <c r="U4374" i="1"/>
  <c r="S4374" i="1"/>
  <c r="G4374" i="1"/>
  <c r="F4374" i="1"/>
  <c r="E4374" i="1"/>
  <c r="D4374" i="1"/>
  <c r="C4374" i="1"/>
  <c r="Z4373" i="1"/>
  <c r="X4373" i="1"/>
  <c r="U4373" i="1"/>
  <c r="S4373" i="1"/>
  <c r="G4373" i="1"/>
  <c r="F4373" i="1"/>
  <c r="E4373" i="1"/>
  <c r="D4373" i="1"/>
  <c r="C4373" i="1"/>
  <c r="Z4372" i="1"/>
  <c r="X4372" i="1"/>
  <c r="U4372" i="1"/>
  <c r="S4372" i="1"/>
  <c r="G4372" i="1"/>
  <c r="F4372" i="1"/>
  <c r="E4372" i="1"/>
  <c r="D4372" i="1"/>
  <c r="C4372" i="1"/>
  <c r="Z4371" i="1"/>
  <c r="X4371" i="1"/>
  <c r="U4371" i="1"/>
  <c r="S4371" i="1"/>
  <c r="G4371" i="1"/>
  <c r="F4371" i="1"/>
  <c r="E4371" i="1"/>
  <c r="D4371" i="1"/>
  <c r="C4371" i="1"/>
  <c r="Z4370" i="1"/>
  <c r="X4370" i="1"/>
  <c r="U4370" i="1"/>
  <c r="S4370" i="1"/>
  <c r="G4370" i="1"/>
  <c r="F4370" i="1"/>
  <c r="E4370" i="1"/>
  <c r="D4370" i="1"/>
  <c r="C4370" i="1"/>
  <c r="Z4369" i="1"/>
  <c r="X4369" i="1"/>
  <c r="U4369" i="1"/>
  <c r="S4369" i="1"/>
  <c r="G4369" i="1"/>
  <c r="F4369" i="1"/>
  <c r="E4369" i="1"/>
  <c r="D4369" i="1"/>
  <c r="C4369" i="1"/>
  <c r="Z4368" i="1"/>
  <c r="X4368" i="1"/>
  <c r="U4368" i="1"/>
  <c r="S4368" i="1"/>
  <c r="G4368" i="1"/>
  <c r="F4368" i="1"/>
  <c r="E4368" i="1"/>
  <c r="D4368" i="1"/>
  <c r="C4368" i="1"/>
  <c r="Z4367" i="1"/>
  <c r="X4367" i="1"/>
  <c r="U4367" i="1"/>
  <c r="S4367" i="1"/>
  <c r="G4367" i="1"/>
  <c r="F4367" i="1"/>
  <c r="E4367" i="1"/>
  <c r="D4367" i="1"/>
  <c r="C4367" i="1"/>
  <c r="Z4366" i="1"/>
  <c r="X4366" i="1"/>
  <c r="U4366" i="1"/>
  <c r="S4366" i="1"/>
  <c r="G4366" i="1"/>
  <c r="F4366" i="1"/>
  <c r="E4366" i="1"/>
  <c r="D4366" i="1"/>
  <c r="C4366" i="1"/>
  <c r="Z4365" i="1"/>
  <c r="X4365" i="1"/>
  <c r="U4365" i="1"/>
  <c r="S4365" i="1"/>
  <c r="G4365" i="1"/>
  <c r="F4365" i="1"/>
  <c r="E4365" i="1"/>
  <c r="D4365" i="1"/>
  <c r="C4365" i="1"/>
  <c r="Z4364" i="1"/>
  <c r="X4364" i="1"/>
  <c r="U4364" i="1"/>
  <c r="S4364" i="1"/>
  <c r="G4364" i="1"/>
  <c r="F4364" i="1"/>
  <c r="E4364" i="1"/>
  <c r="D4364" i="1"/>
  <c r="C4364" i="1"/>
  <c r="Z4363" i="1"/>
  <c r="X4363" i="1"/>
  <c r="U4363" i="1"/>
  <c r="S4363" i="1"/>
  <c r="G4363" i="1"/>
  <c r="F4363" i="1"/>
  <c r="E4363" i="1"/>
  <c r="D4363" i="1"/>
  <c r="C4363" i="1"/>
  <c r="Z4362" i="1"/>
  <c r="X4362" i="1"/>
  <c r="U4362" i="1"/>
  <c r="S4362" i="1"/>
  <c r="G4362" i="1"/>
  <c r="F4362" i="1"/>
  <c r="E4362" i="1"/>
  <c r="D4362" i="1"/>
  <c r="C4362" i="1"/>
  <c r="Z4361" i="1"/>
  <c r="X4361" i="1"/>
  <c r="U4361" i="1"/>
  <c r="S4361" i="1"/>
  <c r="G4361" i="1"/>
  <c r="F4361" i="1"/>
  <c r="E4361" i="1"/>
  <c r="D4361" i="1"/>
  <c r="C4361" i="1"/>
  <c r="Z4360" i="1"/>
  <c r="X4360" i="1"/>
  <c r="U4360" i="1"/>
  <c r="S4360" i="1"/>
  <c r="G4360" i="1"/>
  <c r="F4360" i="1"/>
  <c r="E4360" i="1"/>
  <c r="D4360" i="1"/>
  <c r="C4360" i="1"/>
  <c r="Z4359" i="1"/>
  <c r="X4359" i="1"/>
  <c r="U4359" i="1"/>
  <c r="S4359" i="1"/>
  <c r="G4359" i="1"/>
  <c r="F4359" i="1"/>
  <c r="E4359" i="1"/>
  <c r="D4359" i="1"/>
  <c r="C4359" i="1"/>
  <c r="Z4358" i="1"/>
  <c r="X4358" i="1"/>
  <c r="U4358" i="1"/>
  <c r="S4358" i="1"/>
  <c r="G4358" i="1"/>
  <c r="F4358" i="1"/>
  <c r="E4358" i="1"/>
  <c r="D4358" i="1"/>
  <c r="C4358" i="1"/>
  <c r="Z4357" i="1"/>
  <c r="X4357" i="1"/>
  <c r="U4357" i="1"/>
  <c r="S4357" i="1"/>
  <c r="G4357" i="1"/>
  <c r="F4357" i="1"/>
  <c r="E4357" i="1"/>
  <c r="D4357" i="1"/>
  <c r="C4357" i="1"/>
  <c r="Z4356" i="1"/>
  <c r="X4356" i="1"/>
  <c r="U4356" i="1"/>
  <c r="S4356" i="1"/>
  <c r="G4356" i="1"/>
  <c r="F4356" i="1"/>
  <c r="E4356" i="1"/>
  <c r="D4356" i="1"/>
  <c r="C4356" i="1"/>
  <c r="Z4355" i="1"/>
  <c r="X4355" i="1"/>
  <c r="U4355" i="1"/>
  <c r="S4355" i="1"/>
  <c r="G4355" i="1"/>
  <c r="F4355" i="1"/>
  <c r="E4355" i="1"/>
  <c r="D4355" i="1"/>
  <c r="C4355" i="1"/>
  <c r="Z4354" i="1"/>
  <c r="X4354" i="1"/>
  <c r="U4354" i="1"/>
  <c r="S4354" i="1"/>
  <c r="G4354" i="1"/>
  <c r="F4354" i="1"/>
  <c r="E4354" i="1"/>
  <c r="D4354" i="1"/>
  <c r="C4354" i="1"/>
  <c r="Z4353" i="1"/>
  <c r="X4353" i="1"/>
  <c r="U4353" i="1"/>
  <c r="S4353" i="1"/>
  <c r="G4353" i="1"/>
  <c r="F4353" i="1"/>
  <c r="E4353" i="1"/>
  <c r="D4353" i="1"/>
  <c r="C4353" i="1"/>
  <c r="Z4352" i="1"/>
  <c r="X4352" i="1"/>
  <c r="U4352" i="1"/>
  <c r="S4352" i="1"/>
  <c r="G4352" i="1"/>
  <c r="F4352" i="1"/>
  <c r="E4352" i="1"/>
  <c r="D4352" i="1"/>
  <c r="C4352" i="1"/>
  <c r="Z4351" i="1"/>
  <c r="X4351" i="1"/>
  <c r="U4351" i="1"/>
  <c r="S4351" i="1"/>
  <c r="G4351" i="1"/>
  <c r="F4351" i="1"/>
  <c r="E4351" i="1"/>
  <c r="D4351" i="1"/>
  <c r="C4351" i="1"/>
  <c r="Z4350" i="1"/>
  <c r="X4350" i="1"/>
  <c r="U4350" i="1"/>
  <c r="S4350" i="1"/>
  <c r="G4350" i="1"/>
  <c r="F4350" i="1"/>
  <c r="E4350" i="1"/>
  <c r="D4350" i="1"/>
  <c r="C4350" i="1"/>
  <c r="Z4349" i="1"/>
  <c r="X4349" i="1"/>
  <c r="U4349" i="1"/>
  <c r="S4349" i="1"/>
  <c r="G4349" i="1"/>
  <c r="F4349" i="1"/>
  <c r="E4349" i="1"/>
  <c r="D4349" i="1"/>
  <c r="C4349" i="1"/>
  <c r="Z4348" i="1"/>
  <c r="X4348" i="1"/>
  <c r="U4348" i="1"/>
  <c r="S4348" i="1"/>
  <c r="G4348" i="1"/>
  <c r="F4348" i="1"/>
  <c r="E4348" i="1"/>
  <c r="D4348" i="1"/>
  <c r="C4348" i="1"/>
  <c r="Z4347" i="1"/>
  <c r="X4347" i="1"/>
  <c r="U4347" i="1"/>
  <c r="S4347" i="1"/>
  <c r="G4347" i="1"/>
  <c r="F4347" i="1"/>
  <c r="E4347" i="1"/>
  <c r="D4347" i="1"/>
  <c r="C4347" i="1"/>
  <c r="Z4346" i="1"/>
  <c r="X4346" i="1"/>
  <c r="U4346" i="1"/>
  <c r="S4346" i="1"/>
  <c r="G4346" i="1"/>
  <c r="F4346" i="1"/>
  <c r="E4346" i="1"/>
  <c r="D4346" i="1"/>
  <c r="C4346" i="1"/>
  <c r="Z4345" i="1"/>
  <c r="X4345" i="1"/>
  <c r="U4345" i="1"/>
  <c r="S4345" i="1"/>
  <c r="G4345" i="1"/>
  <c r="F4345" i="1"/>
  <c r="E4345" i="1"/>
  <c r="D4345" i="1"/>
  <c r="C4345" i="1"/>
  <c r="Z4344" i="1"/>
  <c r="X4344" i="1"/>
  <c r="U4344" i="1"/>
  <c r="S4344" i="1"/>
  <c r="G4344" i="1"/>
  <c r="F4344" i="1"/>
  <c r="E4344" i="1"/>
  <c r="D4344" i="1"/>
  <c r="C4344" i="1"/>
  <c r="Z4343" i="1"/>
  <c r="X4343" i="1"/>
  <c r="U4343" i="1"/>
  <c r="S4343" i="1"/>
  <c r="G4343" i="1"/>
  <c r="F4343" i="1"/>
  <c r="E4343" i="1"/>
  <c r="D4343" i="1"/>
  <c r="C4343" i="1"/>
  <c r="Z4342" i="1"/>
  <c r="X4342" i="1"/>
  <c r="U4342" i="1"/>
  <c r="S4342" i="1"/>
  <c r="G4342" i="1"/>
  <c r="F4342" i="1"/>
  <c r="E4342" i="1"/>
  <c r="D4342" i="1"/>
  <c r="C4342" i="1"/>
  <c r="Z4341" i="1"/>
  <c r="X4341" i="1"/>
  <c r="U4341" i="1"/>
  <c r="S4341" i="1"/>
  <c r="G4341" i="1"/>
  <c r="F4341" i="1"/>
  <c r="E4341" i="1"/>
  <c r="D4341" i="1"/>
  <c r="C4341" i="1"/>
  <c r="Z4340" i="1"/>
  <c r="X4340" i="1"/>
  <c r="U4340" i="1"/>
  <c r="S4340" i="1"/>
  <c r="G4340" i="1"/>
  <c r="F4340" i="1"/>
  <c r="E4340" i="1"/>
  <c r="D4340" i="1"/>
  <c r="C4340" i="1"/>
  <c r="Z4339" i="1"/>
  <c r="X4339" i="1"/>
  <c r="U4339" i="1"/>
  <c r="S4339" i="1"/>
  <c r="G4339" i="1"/>
  <c r="F4339" i="1"/>
  <c r="E4339" i="1"/>
  <c r="D4339" i="1"/>
  <c r="C4339" i="1"/>
  <c r="Z4338" i="1"/>
  <c r="X4338" i="1"/>
  <c r="U4338" i="1"/>
  <c r="S4338" i="1"/>
  <c r="G4338" i="1"/>
  <c r="F4338" i="1"/>
  <c r="E4338" i="1"/>
  <c r="D4338" i="1"/>
  <c r="C4338" i="1"/>
  <c r="Z4337" i="1"/>
  <c r="X4337" i="1"/>
  <c r="U4337" i="1"/>
  <c r="S4337" i="1"/>
  <c r="G4337" i="1"/>
  <c r="F4337" i="1"/>
  <c r="E4337" i="1"/>
  <c r="D4337" i="1"/>
  <c r="C4337" i="1"/>
  <c r="Z4336" i="1"/>
  <c r="X4336" i="1"/>
  <c r="U4336" i="1"/>
  <c r="S4336" i="1"/>
  <c r="G4336" i="1"/>
  <c r="F4336" i="1"/>
  <c r="E4336" i="1"/>
  <c r="D4336" i="1"/>
  <c r="C4336" i="1"/>
  <c r="Z4335" i="1"/>
  <c r="X4335" i="1"/>
  <c r="U4335" i="1"/>
  <c r="S4335" i="1"/>
  <c r="G4335" i="1"/>
  <c r="F4335" i="1"/>
  <c r="E4335" i="1"/>
  <c r="D4335" i="1"/>
  <c r="C4335" i="1"/>
  <c r="Z4334" i="1"/>
  <c r="X4334" i="1"/>
  <c r="U4334" i="1"/>
  <c r="S4334" i="1"/>
  <c r="G4334" i="1"/>
  <c r="F4334" i="1"/>
  <c r="E4334" i="1"/>
  <c r="D4334" i="1"/>
  <c r="C4334" i="1"/>
  <c r="Z4333" i="1"/>
  <c r="X4333" i="1"/>
  <c r="U4333" i="1"/>
  <c r="S4333" i="1"/>
  <c r="G4333" i="1"/>
  <c r="F4333" i="1"/>
  <c r="E4333" i="1"/>
  <c r="D4333" i="1"/>
  <c r="C4333" i="1"/>
  <c r="Z4332" i="1"/>
  <c r="X4332" i="1"/>
  <c r="U4332" i="1"/>
  <c r="S4332" i="1"/>
  <c r="G4332" i="1"/>
  <c r="F4332" i="1"/>
  <c r="E4332" i="1"/>
  <c r="D4332" i="1"/>
  <c r="C4332" i="1"/>
  <c r="Z4331" i="1"/>
  <c r="X4331" i="1"/>
  <c r="U4331" i="1"/>
  <c r="S4331" i="1"/>
  <c r="G4331" i="1"/>
  <c r="F4331" i="1"/>
  <c r="E4331" i="1"/>
  <c r="D4331" i="1"/>
  <c r="C4331" i="1"/>
  <c r="Z4330" i="1"/>
  <c r="X4330" i="1"/>
  <c r="U4330" i="1"/>
  <c r="S4330" i="1"/>
  <c r="G4330" i="1"/>
  <c r="F4330" i="1"/>
  <c r="E4330" i="1"/>
  <c r="D4330" i="1"/>
  <c r="C4330" i="1"/>
  <c r="Z4329" i="1"/>
  <c r="X4329" i="1"/>
  <c r="U4329" i="1"/>
  <c r="S4329" i="1"/>
  <c r="G4329" i="1"/>
  <c r="F4329" i="1"/>
  <c r="E4329" i="1"/>
  <c r="D4329" i="1"/>
  <c r="C4329" i="1"/>
  <c r="Z4328" i="1"/>
  <c r="X4328" i="1"/>
  <c r="U4328" i="1"/>
  <c r="S4328" i="1"/>
  <c r="G4328" i="1"/>
  <c r="F4328" i="1"/>
  <c r="E4328" i="1"/>
  <c r="D4328" i="1"/>
  <c r="C4328" i="1"/>
  <c r="Z4327" i="1"/>
  <c r="X4327" i="1"/>
  <c r="U4327" i="1"/>
  <c r="S4327" i="1"/>
  <c r="G4327" i="1"/>
  <c r="F4327" i="1"/>
  <c r="E4327" i="1"/>
  <c r="D4327" i="1"/>
  <c r="C4327" i="1"/>
  <c r="Z4326" i="1"/>
  <c r="X4326" i="1"/>
  <c r="U4326" i="1"/>
  <c r="S4326" i="1"/>
  <c r="G4326" i="1"/>
  <c r="F4326" i="1"/>
  <c r="E4326" i="1"/>
  <c r="D4326" i="1"/>
  <c r="C4326" i="1"/>
  <c r="Z4325" i="1"/>
  <c r="X4325" i="1"/>
  <c r="U4325" i="1"/>
  <c r="S4325" i="1"/>
  <c r="G4325" i="1"/>
  <c r="F4325" i="1"/>
  <c r="E4325" i="1"/>
  <c r="D4325" i="1"/>
  <c r="C4325" i="1"/>
  <c r="Z4324" i="1"/>
  <c r="X4324" i="1"/>
  <c r="U4324" i="1"/>
  <c r="S4324" i="1"/>
  <c r="G4324" i="1"/>
  <c r="F4324" i="1"/>
  <c r="E4324" i="1"/>
  <c r="D4324" i="1"/>
  <c r="C4324" i="1"/>
  <c r="Z4323" i="1"/>
  <c r="X4323" i="1"/>
  <c r="U4323" i="1"/>
  <c r="S4323" i="1"/>
  <c r="G4323" i="1"/>
  <c r="F4323" i="1"/>
  <c r="E4323" i="1"/>
  <c r="D4323" i="1"/>
  <c r="C4323" i="1"/>
  <c r="Z4322" i="1"/>
  <c r="X4322" i="1"/>
  <c r="U4322" i="1"/>
  <c r="S4322" i="1"/>
  <c r="G4322" i="1"/>
  <c r="F4322" i="1"/>
  <c r="E4322" i="1"/>
  <c r="D4322" i="1"/>
  <c r="C4322" i="1"/>
  <c r="Z4321" i="1"/>
  <c r="X4321" i="1"/>
  <c r="U4321" i="1"/>
  <c r="S4321" i="1"/>
  <c r="G4321" i="1"/>
  <c r="F4321" i="1"/>
  <c r="E4321" i="1"/>
  <c r="D4321" i="1"/>
  <c r="C4321" i="1"/>
  <c r="Z4320" i="1"/>
  <c r="X4320" i="1"/>
  <c r="U4320" i="1"/>
  <c r="S4320" i="1"/>
  <c r="G4320" i="1"/>
  <c r="F4320" i="1"/>
  <c r="E4320" i="1"/>
  <c r="D4320" i="1"/>
  <c r="C4320" i="1"/>
  <c r="Z4319" i="1"/>
  <c r="X4319" i="1"/>
  <c r="U4319" i="1"/>
  <c r="S4319" i="1"/>
  <c r="G4319" i="1"/>
  <c r="F4319" i="1"/>
  <c r="E4319" i="1"/>
  <c r="D4319" i="1"/>
  <c r="C4319" i="1"/>
  <c r="Z4318" i="1"/>
  <c r="X4318" i="1"/>
  <c r="U4318" i="1"/>
  <c r="S4318" i="1"/>
  <c r="G4318" i="1"/>
  <c r="F4318" i="1"/>
  <c r="E4318" i="1"/>
  <c r="D4318" i="1"/>
  <c r="C4318" i="1"/>
  <c r="Z4317" i="1"/>
  <c r="X4317" i="1"/>
  <c r="U4317" i="1"/>
  <c r="S4317" i="1"/>
  <c r="G4317" i="1"/>
  <c r="F4317" i="1"/>
  <c r="E4317" i="1"/>
  <c r="D4317" i="1"/>
  <c r="C4317" i="1"/>
  <c r="Z4316" i="1"/>
  <c r="X4316" i="1"/>
  <c r="U4316" i="1"/>
  <c r="S4316" i="1"/>
  <c r="G4316" i="1"/>
  <c r="F4316" i="1"/>
  <c r="E4316" i="1"/>
  <c r="D4316" i="1"/>
  <c r="C4316" i="1"/>
  <c r="Z4315" i="1"/>
  <c r="X4315" i="1"/>
  <c r="U4315" i="1"/>
  <c r="S4315" i="1"/>
  <c r="G4315" i="1"/>
  <c r="F4315" i="1"/>
  <c r="E4315" i="1"/>
  <c r="D4315" i="1"/>
  <c r="C4315" i="1"/>
  <c r="Z4314" i="1"/>
  <c r="X4314" i="1"/>
  <c r="U4314" i="1"/>
  <c r="S4314" i="1"/>
  <c r="G4314" i="1"/>
  <c r="F4314" i="1"/>
  <c r="E4314" i="1"/>
  <c r="D4314" i="1"/>
  <c r="C4314" i="1"/>
  <c r="Z4313" i="1"/>
  <c r="X4313" i="1"/>
  <c r="U4313" i="1"/>
  <c r="S4313" i="1"/>
  <c r="G4313" i="1"/>
  <c r="F4313" i="1"/>
  <c r="E4313" i="1"/>
  <c r="D4313" i="1"/>
  <c r="C4313" i="1"/>
  <c r="Z4312" i="1"/>
  <c r="X4312" i="1"/>
  <c r="U4312" i="1"/>
  <c r="S4312" i="1"/>
  <c r="G4312" i="1"/>
  <c r="F4312" i="1"/>
  <c r="E4312" i="1"/>
  <c r="D4312" i="1"/>
  <c r="C4312" i="1"/>
  <c r="Z4311" i="1"/>
  <c r="X4311" i="1"/>
  <c r="U4311" i="1"/>
  <c r="S4311" i="1"/>
  <c r="G4311" i="1"/>
  <c r="F4311" i="1"/>
  <c r="E4311" i="1"/>
  <c r="D4311" i="1"/>
  <c r="C4311" i="1"/>
  <c r="Z4310" i="1"/>
  <c r="X4310" i="1"/>
  <c r="U4310" i="1"/>
  <c r="S4310" i="1"/>
  <c r="G4310" i="1"/>
  <c r="F4310" i="1"/>
  <c r="E4310" i="1"/>
  <c r="D4310" i="1"/>
  <c r="C4310" i="1"/>
  <c r="Z4309" i="1"/>
  <c r="X4309" i="1"/>
  <c r="U4309" i="1"/>
  <c r="S4309" i="1"/>
  <c r="G4309" i="1"/>
  <c r="F4309" i="1"/>
  <c r="E4309" i="1"/>
  <c r="D4309" i="1"/>
  <c r="C4309" i="1"/>
  <c r="Z4308" i="1"/>
  <c r="X4308" i="1"/>
  <c r="U4308" i="1"/>
  <c r="S4308" i="1"/>
  <c r="G4308" i="1"/>
  <c r="F4308" i="1"/>
  <c r="E4308" i="1"/>
  <c r="D4308" i="1"/>
  <c r="C4308" i="1"/>
  <c r="Z4307" i="1"/>
  <c r="X4307" i="1"/>
  <c r="U4307" i="1"/>
  <c r="S4307" i="1"/>
  <c r="G4307" i="1"/>
  <c r="F4307" i="1"/>
  <c r="E4307" i="1"/>
  <c r="D4307" i="1"/>
  <c r="C4307" i="1"/>
  <c r="Z4306" i="1"/>
  <c r="X4306" i="1"/>
  <c r="U4306" i="1"/>
  <c r="S4306" i="1"/>
  <c r="G4306" i="1"/>
  <c r="F4306" i="1"/>
  <c r="E4306" i="1"/>
  <c r="D4306" i="1"/>
  <c r="C4306" i="1"/>
  <c r="Z4305" i="1"/>
  <c r="X4305" i="1"/>
  <c r="U4305" i="1"/>
  <c r="S4305" i="1"/>
  <c r="G4305" i="1"/>
  <c r="F4305" i="1"/>
  <c r="E4305" i="1"/>
  <c r="D4305" i="1"/>
  <c r="C4305" i="1"/>
  <c r="Z4304" i="1"/>
  <c r="X4304" i="1"/>
  <c r="U4304" i="1"/>
  <c r="S4304" i="1"/>
  <c r="G4304" i="1"/>
  <c r="F4304" i="1"/>
  <c r="E4304" i="1"/>
  <c r="D4304" i="1"/>
  <c r="C4304" i="1"/>
  <c r="Z4303" i="1"/>
  <c r="X4303" i="1"/>
  <c r="U4303" i="1"/>
  <c r="S4303" i="1"/>
  <c r="G4303" i="1"/>
  <c r="F4303" i="1"/>
  <c r="E4303" i="1"/>
  <c r="D4303" i="1"/>
  <c r="C4303" i="1"/>
  <c r="Z4302" i="1"/>
  <c r="X4302" i="1"/>
  <c r="U4302" i="1"/>
  <c r="S4302" i="1"/>
  <c r="G4302" i="1"/>
  <c r="F4302" i="1"/>
  <c r="E4302" i="1"/>
  <c r="D4302" i="1"/>
  <c r="C4302" i="1"/>
  <c r="Z4301" i="1"/>
  <c r="X4301" i="1"/>
  <c r="U4301" i="1"/>
  <c r="S4301" i="1"/>
  <c r="G4301" i="1"/>
  <c r="F4301" i="1"/>
  <c r="E4301" i="1"/>
  <c r="D4301" i="1"/>
  <c r="C4301" i="1"/>
  <c r="Z4300" i="1"/>
  <c r="X4300" i="1"/>
  <c r="U4300" i="1"/>
  <c r="S4300" i="1"/>
  <c r="G4300" i="1"/>
  <c r="F4300" i="1"/>
  <c r="E4300" i="1"/>
  <c r="D4300" i="1"/>
  <c r="C4300" i="1"/>
  <c r="Z4299" i="1"/>
  <c r="X4299" i="1"/>
  <c r="U4299" i="1"/>
  <c r="S4299" i="1"/>
  <c r="G4299" i="1"/>
  <c r="F4299" i="1"/>
  <c r="E4299" i="1"/>
  <c r="D4299" i="1"/>
  <c r="C4299" i="1"/>
  <c r="Z4298" i="1"/>
  <c r="X4298" i="1"/>
  <c r="U4298" i="1"/>
  <c r="S4298" i="1"/>
  <c r="G4298" i="1"/>
  <c r="F4298" i="1"/>
  <c r="E4298" i="1"/>
  <c r="D4298" i="1"/>
  <c r="C4298" i="1"/>
  <c r="Z4297" i="1"/>
  <c r="X4297" i="1"/>
  <c r="U4297" i="1"/>
  <c r="S4297" i="1"/>
  <c r="G4297" i="1"/>
  <c r="F4297" i="1"/>
  <c r="E4297" i="1"/>
  <c r="D4297" i="1"/>
  <c r="C4297" i="1"/>
  <c r="Z4296" i="1"/>
  <c r="X4296" i="1"/>
  <c r="U4296" i="1"/>
  <c r="S4296" i="1"/>
  <c r="G4296" i="1"/>
  <c r="F4296" i="1"/>
  <c r="E4296" i="1"/>
  <c r="D4296" i="1"/>
  <c r="C4296" i="1"/>
  <c r="Z4295" i="1"/>
  <c r="X4295" i="1"/>
  <c r="U4295" i="1"/>
  <c r="S4295" i="1"/>
  <c r="G4295" i="1"/>
  <c r="F4295" i="1"/>
  <c r="E4295" i="1"/>
  <c r="D4295" i="1"/>
  <c r="C4295" i="1"/>
  <c r="Z4294" i="1"/>
  <c r="X4294" i="1"/>
  <c r="U4294" i="1"/>
  <c r="S4294" i="1"/>
  <c r="G4294" i="1"/>
  <c r="F4294" i="1"/>
  <c r="E4294" i="1"/>
  <c r="D4294" i="1"/>
  <c r="C4294" i="1"/>
  <c r="Z4293" i="1"/>
  <c r="X4293" i="1"/>
  <c r="U4293" i="1"/>
  <c r="S4293" i="1"/>
  <c r="G4293" i="1"/>
  <c r="F4293" i="1"/>
  <c r="E4293" i="1"/>
  <c r="D4293" i="1"/>
  <c r="C4293" i="1"/>
  <c r="Z4292" i="1"/>
  <c r="X4292" i="1"/>
  <c r="U4292" i="1"/>
  <c r="S4292" i="1"/>
  <c r="G4292" i="1"/>
  <c r="F4292" i="1"/>
  <c r="E4292" i="1"/>
  <c r="D4292" i="1"/>
  <c r="C4292" i="1"/>
  <c r="Z4291" i="1"/>
  <c r="X4291" i="1"/>
  <c r="U4291" i="1"/>
  <c r="S4291" i="1"/>
  <c r="G4291" i="1"/>
  <c r="F4291" i="1"/>
  <c r="E4291" i="1"/>
  <c r="D4291" i="1"/>
  <c r="C4291" i="1"/>
  <c r="Z4290" i="1"/>
  <c r="X4290" i="1"/>
  <c r="U4290" i="1"/>
  <c r="S4290" i="1"/>
  <c r="G4290" i="1"/>
  <c r="F4290" i="1"/>
  <c r="E4290" i="1"/>
  <c r="D4290" i="1"/>
  <c r="C4290" i="1"/>
  <c r="Z4289" i="1"/>
  <c r="X4289" i="1"/>
  <c r="U4289" i="1"/>
  <c r="S4289" i="1"/>
  <c r="G4289" i="1"/>
  <c r="F4289" i="1"/>
  <c r="E4289" i="1"/>
  <c r="D4289" i="1"/>
  <c r="C4289" i="1"/>
  <c r="Z4288" i="1"/>
  <c r="X4288" i="1"/>
  <c r="U4288" i="1"/>
  <c r="S4288" i="1"/>
  <c r="G4288" i="1"/>
  <c r="F4288" i="1"/>
  <c r="E4288" i="1"/>
  <c r="D4288" i="1"/>
  <c r="C4288" i="1"/>
  <c r="Z4287" i="1"/>
  <c r="X4287" i="1"/>
  <c r="U4287" i="1"/>
  <c r="S4287" i="1"/>
  <c r="G4287" i="1"/>
  <c r="F4287" i="1"/>
  <c r="E4287" i="1"/>
  <c r="D4287" i="1"/>
  <c r="C4287" i="1"/>
  <c r="Z4286" i="1"/>
  <c r="X4286" i="1"/>
  <c r="U4286" i="1"/>
  <c r="S4286" i="1"/>
  <c r="G4286" i="1"/>
  <c r="F4286" i="1"/>
  <c r="E4286" i="1"/>
  <c r="D4286" i="1"/>
  <c r="C4286" i="1"/>
  <c r="Z4285" i="1"/>
  <c r="X4285" i="1"/>
  <c r="U4285" i="1"/>
  <c r="S4285" i="1"/>
  <c r="G4285" i="1"/>
  <c r="F4285" i="1"/>
  <c r="E4285" i="1"/>
  <c r="D4285" i="1"/>
  <c r="C4285" i="1"/>
  <c r="Z4284" i="1"/>
  <c r="X4284" i="1"/>
  <c r="U4284" i="1"/>
  <c r="S4284" i="1"/>
  <c r="G4284" i="1"/>
  <c r="F4284" i="1"/>
  <c r="E4284" i="1"/>
  <c r="D4284" i="1"/>
  <c r="C4284" i="1"/>
  <c r="Z4283" i="1"/>
  <c r="X4283" i="1"/>
  <c r="U4283" i="1"/>
  <c r="S4283" i="1"/>
  <c r="G4283" i="1"/>
  <c r="F4283" i="1"/>
  <c r="E4283" i="1"/>
  <c r="D4283" i="1"/>
  <c r="C4283" i="1"/>
  <c r="Z4282" i="1"/>
  <c r="X4282" i="1"/>
  <c r="U4282" i="1"/>
  <c r="S4282" i="1"/>
  <c r="G4282" i="1"/>
  <c r="F4282" i="1"/>
  <c r="E4282" i="1"/>
  <c r="D4282" i="1"/>
  <c r="C4282" i="1"/>
  <c r="Z4281" i="1"/>
  <c r="X4281" i="1"/>
  <c r="U4281" i="1"/>
  <c r="S4281" i="1"/>
  <c r="G4281" i="1"/>
  <c r="F4281" i="1"/>
  <c r="E4281" i="1"/>
  <c r="D4281" i="1"/>
  <c r="C4281" i="1"/>
  <c r="Z4280" i="1"/>
  <c r="X4280" i="1"/>
  <c r="U4280" i="1"/>
  <c r="S4280" i="1"/>
  <c r="G4280" i="1"/>
  <c r="F4280" i="1"/>
  <c r="E4280" i="1"/>
  <c r="D4280" i="1"/>
  <c r="C4280" i="1"/>
  <c r="Z4279" i="1"/>
  <c r="X4279" i="1"/>
  <c r="U4279" i="1"/>
  <c r="S4279" i="1"/>
  <c r="G4279" i="1"/>
  <c r="F4279" i="1"/>
  <c r="E4279" i="1"/>
  <c r="D4279" i="1"/>
  <c r="C4279" i="1"/>
  <c r="Z4278" i="1"/>
  <c r="X4278" i="1"/>
  <c r="U4278" i="1"/>
  <c r="S4278" i="1"/>
  <c r="G4278" i="1"/>
  <c r="F4278" i="1"/>
  <c r="E4278" i="1"/>
  <c r="D4278" i="1"/>
  <c r="C4278" i="1"/>
  <c r="Z4277" i="1"/>
  <c r="X4277" i="1"/>
  <c r="U4277" i="1"/>
  <c r="S4277" i="1"/>
  <c r="G4277" i="1"/>
  <c r="F4277" i="1"/>
  <c r="E4277" i="1"/>
  <c r="D4277" i="1"/>
  <c r="C4277" i="1"/>
  <c r="Z4276" i="1"/>
  <c r="X4276" i="1"/>
  <c r="U4276" i="1"/>
  <c r="S4276" i="1"/>
  <c r="G4276" i="1"/>
  <c r="F4276" i="1"/>
  <c r="E4276" i="1"/>
  <c r="D4276" i="1"/>
  <c r="C4276" i="1"/>
  <c r="Z4275" i="1"/>
  <c r="X4275" i="1"/>
  <c r="U4275" i="1"/>
  <c r="S4275" i="1"/>
  <c r="G4275" i="1"/>
  <c r="F4275" i="1"/>
  <c r="E4275" i="1"/>
  <c r="D4275" i="1"/>
  <c r="C4275" i="1"/>
  <c r="Z4274" i="1"/>
  <c r="X4274" i="1"/>
  <c r="U4274" i="1"/>
  <c r="S4274" i="1"/>
  <c r="G4274" i="1"/>
  <c r="F4274" i="1"/>
  <c r="E4274" i="1"/>
  <c r="D4274" i="1"/>
  <c r="C4274" i="1"/>
  <c r="Z4273" i="1"/>
  <c r="X4273" i="1"/>
  <c r="U4273" i="1"/>
  <c r="S4273" i="1"/>
  <c r="G4273" i="1"/>
  <c r="F4273" i="1"/>
  <c r="E4273" i="1"/>
  <c r="D4273" i="1"/>
  <c r="C4273" i="1"/>
  <c r="Z4272" i="1"/>
  <c r="X4272" i="1"/>
  <c r="U4272" i="1"/>
  <c r="S4272" i="1"/>
  <c r="G4272" i="1"/>
  <c r="F4272" i="1"/>
  <c r="E4272" i="1"/>
  <c r="D4272" i="1"/>
  <c r="C4272" i="1"/>
  <c r="Z4271" i="1"/>
  <c r="X4271" i="1"/>
  <c r="U4271" i="1"/>
  <c r="S4271" i="1"/>
  <c r="G4271" i="1"/>
  <c r="F4271" i="1"/>
  <c r="E4271" i="1"/>
  <c r="D4271" i="1"/>
  <c r="C4271" i="1"/>
  <c r="Z4270" i="1"/>
  <c r="X4270" i="1"/>
  <c r="U4270" i="1"/>
  <c r="S4270" i="1"/>
  <c r="G4270" i="1"/>
  <c r="F4270" i="1"/>
  <c r="E4270" i="1"/>
  <c r="D4270" i="1"/>
  <c r="C4270" i="1"/>
  <c r="Z4269" i="1"/>
  <c r="X4269" i="1"/>
  <c r="U4269" i="1"/>
  <c r="S4269" i="1"/>
  <c r="G4269" i="1"/>
  <c r="F4269" i="1"/>
  <c r="E4269" i="1"/>
  <c r="D4269" i="1"/>
  <c r="C4269" i="1"/>
  <c r="Z4268" i="1"/>
  <c r="X4268" i="1"/>
  <c r="U4268" i="1"/>
  <c r="S4268" i="1"/>
  <c r="G4268" i="1"/>
  <c r="F4268" i="1"/>
  <c r="E4268" i="1"/>
  <c r="D4268" i="1"/>
  <c r="C4268" i="1"/>
  <c r="Z4267" i="1"/>
  <c r="X4267" i="1"/>
  <c r="U4267" i="1"/>
  <c r="S4267" i="1"/>
  <c r="G4267" i="1"/>
  <c r="F4267" i="1"/>
  <c r="E4267" i="1"/>
  <c r="D4267" i="1"/>
  <c r="C4267" i="1"/>
  <c r="Z4266" i="1"/>
  <c r="X4266" i="1"/>
  <c r="U4266" i="1"/>
  <c r="S4266" i="1"/>
  <c r="G4266" i="1"/>
  <c r="F4266" i="1"/>
  <c r="E4266" i="1"/>
  <c r="D4266" i="1"/>
  <c r="C4266" i="1"/>
  <c r="Z4265" i="1"/>
  <c r="X4265" i="1"/>
  <c r="U4265" i="1"/>
  <c r="S4265" i="1"/>
  <c r="G4265" i="1"/>
  <c r="F4265" i="1"/>
  <c r="E4265" i="1"/>
  <c r="D4265" i="1"/>
  <c r="C4265" i="1"/>
  <c r="Z4264" i="1"/>
  <c r="X4264" i="1"/>
  <c r="U4264" i="1"/>
  <c r="S4264" i="1"/>
  <c r="G4264" i="1"/>
  <c r="F4264" i="1"/>
  <c r="E4264" i="1"/>
  <c r="D4264" i="1"/>
  <c r="C4264" i="1"/>
  <c r="Z4263" i="1"/>
  <c r="X4263" i="1"/>
  <c r="U4263" i="1"/>
  <c r="S4263" i="1"/>
  <c r="G4263" i="1"/>
  <c r="F4263" i="1"/>
  <c r="E4263" i="1"/>
  <c r="D4263" i="1"/>
  <c r="C4263" i="1"/>
  <c r="Z4262" i="1"/>
  <c r="X4262" i="1"/>
  <c r="U4262" i="1"/>
  <c r="S4262" i="1"/>
  <c r="G4262" i="1"/>
  <c r="F4262" i="1"/>
  <c r="E4262" i="1"/>
  <c r="D4262" i="1"/>
  <c r="C4262" i="1"/>
  <c r="Z4261" i="1"/>
  <c r="X4261" i="1"/>
  <c r="U4261" i="1"/>
  <c r="S4261" i="1"/>
  <c r="G4261" i="1"/>
  <c r="F4261" i="1"/>
  <c r="E4261" i="1"/>
  <c r="D4261" i="1"/>
  <c r="C4261" i="1"/>
  <c r="Z4260" i="1"/>
  <c r="X4260" i="1"/>
  <c r="U4260" i="1"/>
  <c r="S4260" i="1"/>
  <c r="G4260" i="1"/>
  <c r="F4260" i="1"/>
  <c r="E4260" i="1"/>
  <c r="D4260" i="1"/>
  <c r="C4260" i="1"/>
  <c r="Z4259" i="1"/>
  <c r="X4259" i="1"/>
  <c r="U4259" i="1"/>
  <c r="S4259" i="1"/>
  <c r="G4259" i="1"/>
  <c r="F4259" i="1"/>
  <c r="E4259" i="1"/>
  <c r="D4259" i="1"/>
  <c r="C4259" i="1"/>
  <c r="Z4258" i="1"/>
  <c r="X4258" i="1"/>
  <c r="U4258" i="1"/>
  <c r="S4258" i="1"/>
  <c r="G4258" i="1"/>
  <c r="F4258" i="1"/>
  <c r="E4258" i="1"/>
  <c r="D4258" i="1"/>
  <c r="C4258" i="1"/>
  <c r="Z4257" i="1"/>
  <c r="X4257" i="1"/>
  <c r="U4257" i="1"/>
  <c r="S4257" i="1"/>
  <c r="G4257" i="1"/>
  <c r="F4257" i="1"/>
  <c r="E4257" i="1"/>
  <c r="D4257" i="1"/>
  <c r="C4257" i="1"/>
  <c r="Z4256" i="1"/>
  <c r="X4256" i="1"/>
  <c r="U4256" i="1"/>
  <c r="S4256" i="1"/>
  <c r="G4256" i="1"/>
  <c r="F4256" i="1"/>
  <c r="E4256" i="1"/>
  <c r="D4256" i="1"/>
  <c r="C4256" i="1"/>
  <c r="Z4255" i="1"/>
  <c r="X4255" i="1"/>
  <c r="U4255" i="1"/>
  <c r="S4255" i="1"/>
  <c r="G4255" i="1"/>
  <c r="F4255" i="1"/>
  <c r="E4255" i="1"/>
  <c r="D4255" i="1"/>
  <c r="C4255" i="1"/>
  <c r="Z4254" i="1"/>
  <c r="X4254" i="1"/>
  <c r="U4254" i="1"/>
  <c r="S4254" i="1"/>
  <c r="G4254" i="1"/>
  <c r="F4254" i="1"/>
  <c r="E4254" i="1"/>
  <c r="D4254" i="1"/>
  <c r="C4254" i="1"/>
  <c r="Z4253" i="1"/>
  <c r="X4253" i="1"/>
  <c r="U4253" i="1"/>
  <c r="S4253" i="1"/>
  <c r="G4253" i="1"/>
  <c r="F4253" i="1"/>
  <c r="E4253" i="1"/>
  <c r="D4253" i="1"/>
  <c r="C4253" i="1"/>
  <c r="Z4252" i="1"/>
  <c r="X4252" i="1"/>
  <c r="U4252" i="1"/>
  <c r="S4252" i="1"/>
  <c r="G4252" i="1"/>
  <c r="F4252" i="1"/>
  <c r="E4252" i="1"/>
  <c r="D4252" i="1"/>
  <c r="C4252" i="1"/>
  <c r="Z4251" i="1"/>
  <c r="X4251" i="1"/>
  <c r="U4251" i="1"/>
  <c r="S4251" i="1"/>
  <c r="G4251" i="1"/>
  <c r="F4251" i="1"/>
  <c r="E4251" i="1"/>
  <c r="D4251" i="1"/>
  <c r="C4251" i="1"/>
  <c r="Z4250" i="1"/>
  <c r="X4250" i="1"/>
  <c r="U4250" i="1"/>
  <c r="S4250" i="1"/>
  <c r="G4250" i="1"/>
  <c r="F4250" i="1"/>
  <c r="E4250" i="1"/>
  <c r="D4250" i="1"/>
  <c r="C4250" i="1"/>
  <c r="Z4249" i="1"/>
  <c r="X4249" i="1"/>
  <c r="U4249" i="1"/>
  <c r="S4249" i="1"/>
  <c r="G4249" i="1"/>
  <c r="F4249" i="1"/>
  <c r="E4249" i="1"/>
  <c r="D4249" i="1"/>
  <c r="C4249" i="1"/>
  <c r="Z4248" i="1"/>
  <c r="X4248" i="1"/>
  <c r="U4248" i="1"/>
  <c r="S4248" i="1"/>
  <c r="G4248" i="1"/>
  <c r="F4248" i="1"/>
  <c r="E4248" i="1"/>
  <c r="D4248" i="1"/>
  <c r="C4248" i="1"/>
  <c r="Z4247" i="1"/>
  <c r="X4247" i="1"/>
  <c r="U4247" i="1"/>
  <c r="S4247" i="1"/>
  <c r="G4247" i="1"/>
  <c r="F4247" i="1"/>
  <c r="E4247" i="1"/>
  <c r="D4247" i="1"/>
  <c r="C4247" i="1"/>
  <c r="Z4246" i="1"/>
  <c r="X4246" i="1"/>
  <c r="U4246" i="1"/>
  <c r="S4246" i="1"/>
  <c r="G4246" i="1"/>
  <c r="F4246" i="1"/>
  <c r="E4246" i="1"/>
  <c r="D4246" i="1"/>
  <c r="C4246" i="1"/>
  <c r="Z4245" i="1"/>
  <c r="X4245" i="1"/>
  <c r="U4245" i="1"/>
  <c r="S4245" i="1"/>
  <c r="G4245" i="1"/>
  <c r="F4245" i="1"/>
  <c r="E4245" i="1"/>
  <c r="D4245" i="1"/>
  <c r="C4245" i="1"/>
  <c r="Z4244" i="1"/>
  <c r="X4244" i="1"/>
  <c r="U4244" i="1"/>
  <c r="S4244" i="1"/>
  <c r="G4244" i="1"/>
  <c r="F4244" i="1"/>
  <c r="E4244" i="1"/>
  <c r="D4244" i="1"/>
  <c r="C4244" i="1"/>
  <c r="Z4243" i="1"/>
  <c r="X4243" i="1"/>
  <c r="U4243" i="1"/>
  <c r="S4243" i="1"/>
  <c r="G4243" i="1"/>
  <c r="F4243" i="1"/>
  <c r="E4243" i="1"/>
  <c r="D4243" i="1"/>
  <c r="C4243" i="1"/>
  <c r="Z4242" i="1"/>
  <c r="X4242" i="1"/>
  <c r="U4242" i="1"/>
  <c r="S4242" i="1"/>
  <c r="G4242" i="1"/>
  <c r="F4242" i="1"/>
  <c r="E4242" i="1"/>
  <c r="D4242" i="1"/>
  <c r="C4242" i="1"/>
  <c r="Z4241" i="1"/>
  <c r="X4241" i="1"/>
  <c r="U4241" i="1"/>
  <c r="S4241" i="1"/>
  <c r="G4241" i="1"/>
  <c r="F4241" i="1"/>
  <c r="E4241" i="1"/>
  <c r="D4241" i="1"/>
  <c r="C4241" i="1"/>
  <c r="Z4240" i="1"/>
  <c r="X4240" i="1"/>
  <c r="U4240" i="1"/>
  <c r="S4240" i="1"/>
  <c r="G4240" i="1"/>
  <c r="F4240" i="1"/>
  <c r="E4240" i="1"/>
  <c r="D4240" i="1"/>
  <c r="C4240" i="1"/>
  <c r="Z4239" i="1"/>
  <c r="X4239" i="1"/>
  <c r="U4239" i="1"/>
  <c r="S4239" i="1"/>
  <c r="G4239" i="1"/>
  <c r="F4239" i="1"/>
  <c r="E4239" i="1"/>
  <c r="D4239" i="1"/>
  <c r="C4239" i="1"/>
  <c r="Z4238" i="1"/>
  <c r="X4238" i="1"/>
  <c r="U4238" i="1"/>
  <c r="S4238" i="1"/>
  <c r="G4238" i="1"/>
  <c r="F4238" i="1"/>
  <c r="E4238" i="1"/>
  <c r="D4238" i="1"/>
  <c r="C4238" i="1"/>
  <c r="Z4237" i="1"/>
  <c r="X4237" i="1"/>
  <c r="U4237" i="1"/>
  <c r="S4237" i="1"/>
  <c r="G4237" i="1"/>
  <c r="F4237" i="1"/>
  <c r="E4237" i="1"/>
  <c r="D4237" i="1"/>
  <c r="C4237" i="1"/>
  <c r="Z4236" i="1"/>
  <c r="X4236" i="1"/>
  <c r="U4236" i="1"/>
  <c r="S4236" i="1"/>
  <c r="G4236" i="1"/>
  <c r="F4236" i="1"/>
  <c r="E4236" i="1"/>
  <c r="D4236" i="1"/>
  <c r="C4236" i="1"/>
  <c r="Z4235" i="1"/>
  <c r="X4235" i="1"/>
  <c r="U4235" i="1"/>
  <c r="S4235" i="1"/>
  <c r="G4235" i="1"/>
  <c r="F4235" i="1"/>
  <c r="E4235" i="1"/>
  <c r="D4235" i="1"/>
  <c r="C4235" i="1"/>
  <c r="Z4234" i="1"/>
  <c r="X4234" i="1"/>
  <c r="U4234" i="1"/>
  <c r="S4234" i="1"/>
  <c r="G4234" i="1"/>
  <c r="F4234" i="1"/>
  <c r="E4234" i="1"/>
  <c r="D4234" i="1"/>
  <c r="C4234" i="1"/>
  <c r="Z4233" i="1"/>
  <c r="X4233" i="1"/>
  <c r="U4233" i="1"/>
  <c r="S4233" i="1"/>
  <c r="G4233" i="1"/>
  <c r="F4233" i="1"/>
  <c r="E4233" i="1"/>
  <c r="D4233" i="1"/>
  <c r="C4233" i="1"/>
  <c r="Z4232" i="1"/>
  <c r="X4232" i="1"/>
  <c r="U4232" i="1"/>
  <c r="S4232" i="1"/>
  <c r="G4232" i="1"/>
  <c r="F4232" i="1"/>
  <c r="E4232" i="1"/>
  <c r="D4232" i="1"/>
  <c r="C4232" i="1"/>
  <c r="Z4231" i="1"/>
  <c r="X4231" i="1"/>
  <c r="U4231" i="1"/>
  <c r="S4231" i="1"/>
  <c r="G4231" i="1"/>
  <c r="F4231" i="1"/>
  <c r="E4231" i="1"/>
  <c r="D4231" i="1"/>
  <c r="C4231" i="1"/>
  <c r="Z4230" i="1"/>
  <c r="X4230" i="1"/>
  <c r="U4230" i="1"/>
  <c r="S4230" i="1"/>
  <c r="G4230" i="1"/>
  <c r="F4230" i="1"/>
  <c r="E4230" i="1"/>
  <c r="D4230" i="1"/>
  <c r="C4230" i="1"/>
  <c r="Z4229" i="1"/>
  <c r="X4229" i="1"/>
  <c r="U4229" i="1"/>
  <c r="S4229" i="1"/>
  <c r="G4229" i="1"/>
  <c r="F4229" i="1"/>
  <c r="E4229" i="1"/>
  <c r="D4229" i="1"/>
  <c r="C4229" i="1"/>
  <c r="Z4228" i="1"/>
  <c r="X4228" i="1"/>
  <c r="U4228" i="1"/>
  <c r="S4228" i="1"/>
  <c r="G4228" i="1"/>
  <c r="F4228" i="1"/>
  <c r="E4228" i="1"/>
  <c r="D4228" i="1"/>
  <c r="C4228" i="1"/>
  <c r="Z4227" i="1"/>
  <c r="X4227" i="1"/>
  <c r="U4227" i="1"/>
  <c r="S4227" i="1"/>
  <c r="G4227" i="1"/>
  <c r="F4227" i="1"/>
  <c r="E4227" i="1"/>
  <c r="D4227" i="1"/>
  <c r="C4227" i="1"/>
  <c r="Z4226" i="1"/>
  <c r="X4226" i="1"/>
  <c r="U4226" i="1"/>
  <c r="S4226" i="1"/>
  <c r="G4226" i="1"/>
  <c r="F4226" i="1"/>
  <c r="E4226" i="1"/>
  <c r="D4226" i="1"/>
  <c r="C4226" i="1"/>
  <c r="Z4225" i="1"/>
  <c r="X4225" i="1"/>
  <c r="U4225" i="1"/>
  <c r="S4225" i="1"/>
  <c r="G4225" i="1"/>
  <c r="F4225" i="1"/>
  <c r="E4225" i="1"/>
  <c r="D4225" i="1"/>
  <c r="C4225" i="1"/>
  <c r="Z4224" i="1"/>
  <c r="X4224" i="1"/>
  <c r="U4224" i="1"/>
  <c r="S4224" i="1"/>
  <c r="G4224" i="1"/>
  <c r="F4224" i="1"/>
  <c r="E4224" i="1"/>
  <c r="D4224" i="1"/>
  <c r="C4224" i="1"/>
  <c r="Z4223" i="1"/>
  <c r="X4223" i="1"/>
  <c r="U4223" i="1"/>
  <c r="S4223" i="1"/>
  <c r="G4223" i="1"/>
  <c r="F4223" i="1"/>
  <c r="E4223" i="1"/>
  <c r="D4223" i="1"/>
  <c r="C4223" i="1"/>
  <c r="Z4222" i="1"/>
  <c r="X4222" i="1"/>
  <c r="U4222" i="1"/>
  <c r="S4222" i="1"/>
  <c r="G4222" i="1"/>
  <c r="F4222" i="1"/>
  <c r="E4222" i="1"/>
  <c r="D4222" i="1"/>
  <c r="C4222" i="1"/>
  <c r="Z4221" i="1"/>
  <c r="X4221" i="1"/>
  <c r="U4221" i="1"/>
  <c r="S4221" i="1"/>
  <c r="G4221" i="1"/>
  <c r="F4221" i="1"/>
  <c r="E4221" i="1"/>
  <c r="D4221" i="1"/>
  <c r="C4221" i="1"/>
  <c r="Z4220" i="1"/>
  <c r="X4220" i="1"/>
  <c r="U4220" i="1"/>
  <c r="S4220" i="1"/>
  <c r="G4220" i="1"/>
  <c r="F4220" i="1"/>
  <c r="E4220" i="1"/>
  <c r="D4220" i="1"/>
  <c r="C4220" i="1"/>
  <c r="Z4219" i="1"/>
  <c r="X4219" i="1"/>
  <c r="U4219" i="1"/>
  <c r="S4219" i="1"/>
  <c r="G4219" i="1"/>
  <c r="F4219" i="1"/>
  <c r="E4219" i="1"/>
  <c r="D4219" i="1"/>
  <c r="C4219" i="1"/>
  <c r="Z4218" i="1"/>
  <c r="X4218" i="1"/>
  <c r="U4218" i="1"/>
  <c r="S4218" i="1"/>
  <c r="G4218" i="1"/>
  <c r="F4218" i="1"/>
  <c r="E4218" i="1"/>
  <c r="D4218" i="1"/>
  <c r="C4218" i="1"/>
  <c r="Z4217" i="1"/>
  <c r="X4217" i="1"/>
  <c r="U4217" i="1"/>
  <c r="S4217" i="1"/>
  <c r="G4217" i="1"/>
  <c r="F4217" i="1"/>
  <c r="E4217" i="1"/>
  <c r="D4217" i="1"/>
  <c r="C4217" i="1"/>
  <c r="Z4216" i="1"/>
  <c r="X4216" i="1"/>
  <c r="U4216" i="1"/>
  <c r="S4216" i="1"/>
  <c r="G4216" i="1"/>
  <c r="F4216" i="1"/>
  <c r="E4216" i="1"/>
  <c r="D4216" i="1"/>
  <c r="C4216" i="1"/>
  <c r="Z4215" i="1"/>
  <c r="X4215" i="1"/>
  <c r="U4215" i="1"/>
  <c r="S4215" i="1"/>
  <c r="G4215" i="1"/>
  <c r="F4215" i="1"/>
  <c r="E4215" i="1"/>
  <c r="D4215" i="1"/>
  <c r="C4215" i="1"/>
  <c r="Z4214" i="1"/>
  <c r="X4214" i="1"/>
  <c r="U4214" i="1"/>
  <c r="S4214" i="1"/>
  <c r="G4214" i="1"/>
  <c r="F4214" i="1"/>
  <c r="E4214" i="1"/>
  <c r="D4214" i="1"/>
  <c r="C4214" i="1"/>
  <c r="Z4213" i="1"/>
  <c r="X4213" i="1"/>
  <c r="U4213" i="1"/>
  <c r="S4213" i="1"/>
  <c r="G4213" i="1"/>
  <c r="F4213" i="1"/>
  <c r="E4213" i="1"/>
  <c r="D4213" i="1"/>
  <c r="C4213" i="1"/>
  <c r="Z4212" i="1"/>
  <c r="X4212" i="1"/>
  <c r="U4212" i="1"/>
  <c r="S4212" i="1"/>
  <c r="G4212" i="1"/>
  <c r="F4212" i="1"/>
  <c r="E4212" i="1"/>
  <c r="D4212" i="1"/>
  <c r="C4212" i="1"/>
  <c r="Z4211" i="1"/>
  <c r="X4211" i="1"/>
  <c r="U4211" i="1"/>
  <c r="S4211" i="1"/>
  <c r="G4211" i="1"/>
  <c r="F4211" i="1"/>
  <c r="E4211" i="1"/>
  <c r="D4211" i="1"/>
  <c r="C4211" i="1"/>
  <c r="Z4210" i="1"/>
  <c r="X4210" i="1"/>
  <c r="U4210" i="1"/>
  <c r="S4210" i="1"/>
  <c r="G4210" i="1"/>
  <c r="F4210" i="1"/>
  <c r="E4210" i="1"/>
  <c r="D4210" i="1"/>
  <c r="C4210" i="1"/>
  <c r="Z4209" i="1"/>
  <c r="X4209" i="1"/>
  <c r="U4209" i="1"/>
  <c r="S4209" i="1"/>
  <c r="G4209" i="1"/>
  <c r="F4209" i="1"/>
  <c r="E4209" i="1"/>
  <c r="D4209" i="1"/>
  <c r="C4209" i="1"/>
  <c r="Z4208" i="1"/>
  <c r="X4208" i="1"/>
  <c r="U4208" i="1"/>
  <c r="S4208" i="1"/>
  <c r="G4208" i="1"/>
  <c r="F4208" i="1"/>
  <c r="E4208" i="1"/>
  <c r="D4208" i="1"/>
  <c r="C4208" i="1"/>
  <c r="Z4207" i="1"/>
  <c r="X4207" i="1"/>
  <c r="U4207" i="1"/>
  <c r="S4207" i="1"/>
  <c r="G4207" i="1"/>
  <c r="F4207" i="1"/>
  <c r="E4207" i="1"/>
  <c r="D4207" i="1"/>
  <c r="C4207" i="1"/>
  <c r="Z4206" i="1"/>
  <c r="X4206" i="1"/>
  <c r="U4206" i="1"/>
  <c r="S4206" i="1"/>
  <c r="G4206" i="1"/>
  <c r="F4206" i="1"/>
  <c r="E4206" i="1"/>
  <c r="D4206" i="1"/>
  <c r="C4206" i="1"/>
  <c r="Z4205" i="1"/>
  <c r="X4205" i="1"/>
  <c r="U4205" i="1"/>
  <c r="S4205" i="1"/>
  <c r="G4205" i="1"/>
  <c r="F4205" i="1"/>
  <c r="E4205" i="1"/>
  <c r="D4205" i="1"/>
  <c r="C4205" i="1"/>
  <c r="Z4204" i="1"/>
  <c r="X4204" i="1"/>
  <c r="U4204" i="1"/>
  <c r="S4204" i="1"/>
  <c r="G4204" i="1"/>
  <c r="F4204" i="1"/>
  <c r="E4204" i="1"/>
  <c r="D4204" i="1"/>
  <c r="C4204" i="1"/>
  <c r="Z4203" i="1"/>
  <c r="X4203" i="1"/>
  <c r="U4203" i="1"/>
  <c r="S4203" i="1"/>
  <c r="G4203" i="1"/>
  <c r="F4203" i="1"/>
  <c r="E4203" i="1"/>
  <c r="D4203" i="1"/>
  <c r="C4203" i="1"/>
  <c r="Z4202" i="1"/>
  <c r="X4202" i="1"/>
  <c r="U4202" i="1"/>
  <c r="S4202" i="1"/>
  <c r="G4202" i="1"/>
  <c r="F4202" i="1"/>
  <c r="E4202" i="1"/>
  <c r="D4202" i="1"/>
  <c r="C4202" i="1"/>
  <c r="Z4201" i="1"/>
  <c r="X4201" i="1"/>
  <c r="U4201" i="1"/>
  <c r="S4201" i="1"/>
  <c r="G4201" i="1"/>
  <c r="F4201" i="1"/>
  <c r="E4201" i="1"/>
  <c r="D4201" i="1"/>
  <c r="C4201" i="1"/>
  <c r="Z4200" i="1"/>
  <c r="X4200" i="1"/>
  <c r="U4200" i="1"/>
  <c r="S4200" i="1"/>
  <c r="G4200" i="1"/>
  <c r="F4200" i="1"/>
  <c r="E4200" i="1"/>
  <c r="D4200" i="1"/>
  <c r="C4200" i="1"/>
  <c r="Z4199" i="1"/>
  <c r="X4199" i="1"/>
  <c r="U4199" i="1"/>
  <c r="S4199" i="1"/>
  <c r="G4199" i="1"/>
  <c r="F4199" i="1"/>
  <c r="E4199" i="1"/>
  <c r="D4199" i="1"/>
  <c r="C4199" i="1"/>
  <c r="Z4198" i="1"/>
  <c r="X4198" i="1"/>
  <c r="U4198" i="1"/>
  <c r="S4198" i="1"/>
  <c r="G4198" i="1"/>
  <c r="F4198" i="1"/>
  <c r="E4198" i="1"/>
  <c r="D4198" i="1"/>
  <c r="C4198" i="1"/>
  <c r="Z4197" i="1"/>
  <c r="X4197" i="1"/>
  <c r="U4197" i="1"/>
  <c r="S4197" i="1"/>
  <c r="G4197" i="1"/>
  <c r="F4197" i="1"/>
  <c r="E4197" i="1"/>
  <c r="D4197" i="1"/>
  <c r="C4197" i="1"/>
  <c r="Z4196" i="1"/>
  <c r="X4196" i="1"/>
  <c r="U4196" i="1"/>
  <c r="S4196" i="1"/>
  <c r="G4196" i="1"/>
  <c r="F4196" i="1"/>
  <c r="E4196" i="1"/>
  <c r="D4196" i="1"/>
  <c r="C4196" i="1"/>
  <c r="Z4195" i="1"/>
  <c r="X4195" i="1"/>
  <c r="U4195" i="1"/>
  <c r="S4195" i="1"/>
  <c r="G4195" i="1"/>
  <c r="F4195" i="1"/>
  <c r="E4195" i="1"/>
  <c r="D4195" i="1"/>
  <c r="C4195" i="1"/>
  <c r="Z4194" i="1"/>
  <c r="X4194" i="1"/>
  <c r="U4194" i="1"/>
  <c r="S4194" i="1"/>
  <c r="G4194" i="1"/>
  <c r="F4194" i="1"/>
  <c r="E4194" i="1"/>
  <c r="D4194" i="1"/>
  <c r="C4194" i="1"/>
  <c r="Z4193" i="1"/>
  <c r="X4193" i="1"/>
  <c r="U4193" i="1"/>
  <c r="S4193" i="1"/>
  <c r="G4193" i="1"/>
  <c r="F4193" i="1"/>
  <c r="E4193" i="1"/>
  <c r="D4193" i="1"/>
  <c r="C4193" i="1"/>
  <c r="Z4192" i="1"/>
  <c r="X4192" i="1"/>
  <c r="U4192" i="1"/>
  <c r="S4192" i="1"/>
  <c r="G4192" i="1"/>
  <c r="F4192" i="1"/>
  <c r="E4192" i="1"/>
  <c r="D4192" i="1"/>
  <c r="C4192" i="1"/>
  <c r="Z4191" i="1"/>
  <c r="X4191" i="1"/>
  <c r="U4191" i="1"/>
  <c r="S4191" i="1"/>
  <c r="G4191" i="1"/>
  <c r="F4191" i="1"/>
  <c r="E4191" i="1"/>
  <c r="D4191" i="1"/>
  <c r="C4191" i="1"/>
  <c r="Z4190" i="1"/>
  <c r="X4190" i="1"/>
  <c r="U4190" i="1"/>
  <c r="S4190" i="1"/>
  <c r="G4190" i="1"/>
  <c r="F4190" i="1"/>
  <c r="E4190" i="1"/>
  <c r="D4190" i="1"/>
  <c r="C4190" i="1"/>
  <c r="Z4189" i="1"/>
  <c r="X4189" i="1"/>
  <c r="U4189" i="1"/>
  <c r="S4189" i="1"/>
  <c r="G4189" i="1"/>
  <c r="F4189" i="1"/>
  <c r="E4189" i="1"/>
  <c r="D4189" i="1"/>
  <c r="C4189" i="1"/>
  <c r="Z4188" i="1"/>
  <c r="X4188" i="1"/>
  <c r="U4188" i="1"/>
  <c r="S4188" i="1"/>
  <c r="G4188" i="1"/>
  <c r="F4188" i="1"/>
  <c r="E4188" i="1"/>
  <c r="D4188" i="1"/>
  <c r="C4188" i="1"/>
  <c r="Z4187" i="1"/>
  <c r="X4187" i="1"/>
  <c r="U4187" i="1"/>
  <c r="S4187" i="1"/>
  <c r="G4187" i="1"/>
  <c r="F4187" i="1"/>
  <c r="E4187" i="1"/>
  <c r="D4187" i="1"/>
  <c r="C4187" i="1"/>
  <c r="Z4186" i="1"/>
  <c r="X4186" i="1"/>
  <c r="U4186" i="1"/>
  <c r="S4186" i="1"/>
  <c r="G4186" i="1"/>
  <c r="F4186" i="1"/>
  <c r="E4186" i="1"/>
  <c r="D4186" i="1"/>
  <c r="C4186" i="1"/>
  <c r="Z4185" i="1"/>
  <c r="X4185" i="1"/>
  <c r="U4185" i="1"/>
  <c r="S4185" i="1"/>
  <c r="G4185" i="1"/>
  <c r="F4185" i="1"/>
  <c r="E4185" i="1"/>
  <c r="D4185" i="1"/>
  <c r="C4185" i="1"/>
  <c r="Z4184" i="1"/>
  <c r="X4184" i="1"/>
  <c r="U4184" i="1"/>
  <c r="S4184" i="1"/>
  <c r="G4184" i="1"/>
  <c r="F4184" i="1"/>
  <c r="E4184" i="1"/>
  <c r="D4184" i="1"/>
  <c r="C4184" i="1"/>
  <c r="Z4183" i="1"/>
  <c r="X4183" i="1"/>
  <c r="U4183" i="1"/>
  <c r="S4183" i="1"/>
  <c r="G4183" i="1"/>
  <c r="F4183" i="1"/>
  <c r="E4183" i="1"/>
  <c r="D4183" i="1"/>
  <c r="C4183" i="1"/>
  <c r="Z4182" i="1"/>
  <c r="X4182" i="1"/>
  <c r="U4182" i="1"/>
  <c r="S4182" i="1"/>
  <c r="G4182" i="1"/>
  <c r="F4182" i="1"/>
  <c r="E4182" i="1"/>
  <c r="D4182" i="1"/>
  <c r="C4182" i="1"/>
  <c r="Z4181" i="1"/>
  <c r="X4181" i="1"/>
  <c r="U4181" i="1"/>
  <c r="S4181" i="1"/>
  <c r="G4181" i="1"/>
  <c r="F4181" i="1"/>
  <c r="E4181" i="1"/>
  <c r="D4181" i="1"/>
  <c r="C4181" i="1"/>
  <c r="Z4180" i="1"/>
  <c r="X4180" i="1"/>
  <c r="U4180" i="1"/>
  <c r="S4180" i="1"/>
  <c r="G4180" i="1"/>
  <c r="F4180" i="1"/>
  <c r="E4180" i="1"/>
  <c r="D4180" i="1"/>
  <c r="C4180" i="1"/>
  <c r="Z4179" i="1"/>
  <c r="X4179" i="1"/>
  <c r="U4179" i="1"/>
  <c r="S4179" i="1"/>
  <c r="G4179" i="1"/>
  <c r="F4179" i="1"/>
  <c r="E4179" i="1"/>
  <c r="D4179" i="1"/>
  <c r="C4179" i="1"/>
  <c r="Z4178" i="1"/>
  <c r="X4178" i="1"/>
  <c r="U4178" i="1"/>
  <c r="S4178" i="1"/>
  <c r="G4178" i="1"/>
  <c r="F4178" i="1"/>
  <c r="E4178" i="1"/>
  <c r="D4178" i="1"/>
  <c r="C4178" i="1"/>
  <c r="Z4177" i="1"/>
  <c r="X4177" i="1"/>
  <c r="U4177" i="1"/>
  <c r="S4177" i="1"/>
  <c r="G4177" i="1"/>
  <c r="F4177" i="1"/>
  <c r="E4177" i="1"/>
  <c r="D4177" i="1"/>
  <c r="C4177" i="1"/>
  <c r="Z4176" i="1"/>
  <c r="X4176" i="1"/>
  <c r="U4176" i="1"/>
  <c r="S4176" i="1"/>
  <c r="G4176" i="1"/>
  <c r="F4176" i="1"/>
  <c r="E4176" i="1"/>
  <c r="D4176" i="1"/>
  <c r="C4176" i="1"/>
  <c r="Z4175" i="1"/>
  <c r="X4175" i="1"/>
  <c r="U4175" i="1"/>
  <c r="S4175" i="1"/>
  <c r="G4175" i="1"/>
  <c r="F4175" i="1"/>
  <c r="E4175" i="1"/>
  <c r="D4175" i="1"/>
  <c r="C4175" i="1"/>
  <c r="Z4174" i="1"/>
  <c r="X4174" i="1"/>
  <c r="U4174" i="1"/>
  <c r="S4174" i="1"/>
  <c r="G4174" i="1"/>
  <c r="F4174" i="1"/>
  <c r="E4174" i="1"/>
  <c r="D4174" i="1"/>
  <c r="C4174" i="1"/>
  <c r="Z4173" i="1"/>
  <c r="X4173" i="1"/>
  <c r="U4173" i="1"/>
  <c r="S4173" i="1"/>
  <c r="G4173" i="1"/>
  <c r="F4173" i="1"/>
  <c r="E4173" i="1"/>
  <c r="D4173" i="1"/>
  <c r="C4173" i="1"/>
  <c r="Z4172" i="1"/>
  <c r="X4172" i="1"/>
  <c r="U4172" i="1"/>
  <c r="S4172" i="1"/>
  <c r="G4172" i="1"/>
  <c r="F4172" i="1"/>
  <c r="E4172" i="1"/>
  <c r="D4172" i="1"/>
  <c r="C4172" i="1"/>
  <c r="Z4171" i="1"/>
  <c r="X4171" i="1"/>
  <c r="U4171" i="1"/>
  <c r="S4171" i="1"/>
  <c r="G4171" i="1"/>
  <c r="F4171" i="1"/>
  <c r="E4171" i="1"/>
  <c r="D4171" i="1"/>
  <c r="C4171" i="1"/>
  <c r="Z4170" i="1"/>
  <c r="X4170" i="1"/>
  <c r="U4170" i="1"/>
  <c r="S4170" i="1"/>
  <c r="G4170" i="1"/>
  <c r="F4170" i="1"/>
  <c r="E4170" i="1"/>
  <c r="D4170" i="1"/>
  <c r="C4170" i="1"/>
  <c r="Z4169" i="1"/>
  <c r="X4169" i="1"/>
  <c r="U4169" i="1"/>
  <c r="S4169" i="1"/>
  <c r="G4169" i="1"/>
  <c r="F4169" i="1"/>
  <c r="E4169" i="1"/>
  <c r="D4169" i="1"/>
  <c r="C4169" i="1"/>
  <c r="Z4168" i="1"/>
  <c r="X4168" i="1"/>
  <c r="U4168" i="1"/>
  <c r="S4168" i="1"/>
  <c r="G4168" i="1"/>
  <c r="F4168" i="1"/>
  <c r="E4168" i="1"/>
  <c r="D4168" i="1"/>
  <c r="C4168" i="1"/>
  <c r="Z4167" i="1"/>
  <c r="X4167" i="1"/>
  <c r="U4167" i="1"/>
  <c r="S4167" i="1"/>
  <c r="G4167" i="1"/>
  <c r="F4167" i="1"/>
  <c r="E4167" i="1"/>
  <c r="D4167" i="1"/>
  <c r="C4167" i="1"/>
  <c r="Z4166" i="1"/>
  <c r="X4166" i="1"/>
  <c r="U4166" i="1"/>
  <c r="S4166" i="1"/>
  <c r="G4166" i="1"/>
  <c r="F4166" i="1"/>
  <c r="E4166" i="1"/>
  <c r="D4166" i="1"/>
  <c r="C4166" i="1"/>
  <c r="Z4165" i="1"/>
  <c r="X4165" i="1"/>
  <c r="U4165" i="1"/>
  <c r="S4165" i="1"/>
  <c r="G4165" i="1"/>
  <c r="F4165" i="1"/>
  <c r="E4165" i="1"/>
  <c r="D4165" i="1"/>
  <c r="C4165" i="1"/>
  <c r="Z4164" i="1"/>
  <c r="X4164" i="1"/>
  <c r="U4164" i="1"/>
  <c r="S4164" i="1"/>
  <c r="G4164" i="1"/>
  <c r="F4164" i="1"/>
  <c r="E4164" i="1"/>
  <c r="D4164" i="1"/>
  <c r="C4164" i="1"/>
  <c r="Z4163" i="1"/>
  <c r="X4163" i="1"/>
  <c r="U4163" i="1"/>
  <c r="S4163" i="1"/>
  <c r="G4163" i="1"/>
  <c r="F4163" i="1"/>
  <c r="E4163" i="1"/>
  <c r="D4163" i="1"/>
  <c r="C4163" i="1"/>
  <c r="Z4162" i="1"/>
  <c r="X4162" i="1"/>
  <c r="U4162" i="1"/>
  <c r="S4162" i="1"/>
  <c r="G4162" i="1"/>
  <c r="F4162" i="1"/>
  <c r="E4162" i="1"/>
  <c r="D4162" i="1"/>
  <c r="C4162" i="1"/>
  <c r="Z4161" i="1"/>
  <c r="X4161" i="1"/>
  <c r="U4161" i="1"/>
  <c r="S4161" i="1"/>
  <c r="G4161" i="1"/>
  <c r="F4161" i="1"/>
  <c r="E4161" i="1"/>
  <c r="D4161" i="1"/>
  <c r="C4161" i="1"/>
  <c r="Z4160" i="1"/>
  <c r="X4160" i="1"/>
  <c r="U4160" i="1"/>
  <c r="S4160" i="1"/>
  <c r="G4160" i="1"/>
  <c r="F4160" i="1"/>
  <c r="E4160" i="1"/>
  <c r="D4160" i="1"/>
  <c r="C4160" i="1"/>
  <c r="Z4159" i="1"/>
  <c r="X4159" i="1"/>
  <c r="U4159" i="1"/>
  <c r="S4159" i="1"/>
  <c r="G4159" i="1"/>
  <c r="F4159" i="1"/>
  <c r="E4159" i="1"/>
  <c r="D4159" i="1"/>
  <c r="C4159" i="1"/>
  <c r="Z4158" i="1"/>
  <c r="X4158" i="1"/>
  <c r="U4158" i="1"/>
  <c r="S4158" i="1"/>
  <c r="G4158" i="1"/>
  <c r="F4158" i="1"/>
  <c r="E4158" i="1"/>
  <c r="D4158" i="1"/>
  <c r="C4158" i="1"/>
  <c r="Z4157" i="1"/>
  <c r="X4157" i="1"/>
  <c r="U4157" i="1"/>
  <c r="S4157" i="1"/>
  <c r="G4157" i="1"/>
  <c r="F4157" i="1"/>
  <c r="E4157" i="1"/>
  <c r="D4157" i="1"/>
  <c r="C4157" i="1"/>
  <c r="Z4156" i="1"/>
  <c r="X4156" i="1"/>
  <c r="U4156" i="1"/>
  <c r="S4156" i="1"/>
  <c r="G4156" i="1"/>
  <c r="F4156" i="1"/>
  <c r="E4156" i="1"/>
  <c r="D4156" i="1"/>
  <c r="C4156" i="1"/>
  <c r="Z4155" i="1"/>
  <c r="X4155" i="1"/>
  <c r="U4155" i="1"/>
  <c r="S4155" i="1"/>
  <c r="G4155" i="1"/>
  <c r="F4155" i="1"/>
  <c r="E4155" i="1"/>
  <c r="D4155" i="1"/>
  <c r="C4155" i="1"/>
  <c r="Z4154" i="1"/>
  <c r="X4154" i="1"/>
  <c r="U4154" i="1"/>
  <c r="S4154" i="1"/>
  <c r="G4154" i="1"/>
  <c r="F4154" i="1"/>
  <c r="E4154" i="1"/>
  <c r="D4154" i="1"/>
  <c r="C4154" i="1"/>
  <c r="Z4153" i="1"/>
  <c r="X4153" i="1"/>
  <c r="U4153" i="1"/>
  <c r="S4153" i="1"/>
  <c r="G4153" i="1"/>
  <c r="F4153" i="1"/>
  <c r="E4153" i="1"/>
  <c r="D4153" i="1"/>
  <c r="C4153" i="1"/>
  <c r="Z4152" i="1"/>
  <c r="X4152" i="1"/>
  <c r="U4152" i="1"/>
  <c r="S4152" i="1"/>
  <c r="G4152" i="1"/>
  <c r="F4152" i="1"/>
  <c r="E4152" i="1"/>
  <c r="D4152" i="1"/>
  <c r="C4152" i="1"/>
  <c r="Z4151" i="1"/>
  <c r="X4151" i="1"/>
  <c r="U4151" i="1"/>
  <c r="S4151" i="1"/>
  <c r="G4151" i="1"/>
  <c r="F4151" i="1"/>
  <c r="E4151" i="1"/>
  <c r="D4151" i="1"/>
  <c r="C4151" i="1"/>
  <c r="Z4150" i="1"/>
  <c r="X4150" i="1"/>
  <c r="U4150" i="1"/>
  <c r="S4150" i="1"/>
  <c r="G4150" i="1"/>
  <c r="F4150" i="1"/>
  <c r="E4150" i="1"/>
  <c r="D4150" i="1"/>
  <c r="C4150" i="1"/>
  <c r="Z4149" i="1"/>
  <c r="X4149" i="1"/>
  <c r="U4149" i="1"/>
  <c r="S4149" i="1"/>
  <c r="G4149" i="1"/>
  <c r="F4149" i="1"/>
  <c r="E4149" i="1"/>
  <c r="D4149" i="1"/>
  <c r="C4149" i="1"/>
  <c r="Z4148" i="1"/>
  <c r="X4148" i="1"/>
  <c r="U4148" i="1"/>
  <c r="S4148" i="1"/>
  <c r="G4148" i="1"/>
  <c r="F4148" i="1"/>
  <c r="E4148" i="1"/>
  <c r="D4148" i="1"/>
  <c r="C4148" i="1"/>
  <c r="Z4147" i="1"/>
  <c r="X4147" i="1"/>
  <c r="U4147" i="1"/>
  <c r="S4147" i="1"/>
  <c r="G4147" i="1"/>
  <c r="F4147" i="1"/>
  <c r="E4147" i="1"/>
  <c r="D4147" i="1"/>
  <c r="C4147" i="1"/>
  <c r="Z4146" i="1"/>
  <c r="X4146" i="1"/>
  <c r="U4146" i="1"/>
  <c r="S4146" i="1"/>
  <c r="G4146" i="1"/>
  <c r="F4146" i="1"/>
  <c r="E4146" i="1"/>
  <c r="D4146" i="1"/>
  <c r="C4146" i="1"/>
  <c r="Z4145" i="1"/>
  <c r="X4145" i="1"/>
  <c r="U4145" i="1"/>
  <c r="S4145" i="1"/>
  <c r="G4145" i="1"/>
  <c r="F4145" i="1"/>
  <c r="E4145" i="1"/>
  <c r="D4145" i="1"/>
  <c r="C4145" i="1"/>
  <c r="Z4144" i="1"/>
  <c r="X4144" i="1"/>
  <c r="U4144" i="1"/>
  <c r="S4144" i="1"/>
  <c r="G4144" i="1"/>
  <c r="F4144" i="1"/>
  <c r="E4144" i="1"/>
  <c r="D4144" i="1"/>
  <c r="C4144" i="1"/>
  <c r="Z4143" i="1"/>
  <c r="X4143" i="1"/>
  <c r="U4143" i="1"/>
  <c r="S4143" i="1"/>
  <c r="G4143" i="1"/>
  <c r="F4143" i="1"/>
  <c r="E4143" i="1"/>
  <c r="D4143" i="1"/>
  <c r="C4143" i="1"/>
  <c r="Z4142" i="1"/>
  <c r="X4142" i="1"/>
  <c r="U4142" i="1"/>
  <c r="S4142" i="1"/>
  <c r="G4142" i="1"/>
  <c r="F4142" i="1"/>
  <c r="E4142" i="1"/>
  <c r="D4142" i="1"/>
  <c r="C4142" i="1"/>
  <c r="Z4141" i="1"/>
  <c r="X4141" i="1"/>
  <c r="U4141" i="1"/>
  <c r="S4141" i="1"/>
  <c r="G4141" i="1"/>
  <c r="F4141" i="1"/>
  <c r="E4141" i="1"/>
  <c r="D4141" i="1"/>
  <c r="C4141" i="1"/>
  <c r="Z4140" i="1"/>
  <c r="X4140" i="1"/>
  <c r="U4140" i="1"/>
  <c r="S4140" i="1"/>
  <c r="G4140" i="1"/>
  <c r="F4140" i="1"/>
  <c r="E4140" i="1"/>
  <c r="D4140" i="1"/>
  <c r="C4140" i="1"/>
  <c r="Z4139" i="1"/>
  <c r="X4139" i="1"/>
  <c r="U4139" i="1"/>
  <c r="S4139" i="1"/>
  <c r="G4139" i="1"/>
  <c r="F4139" i="1"/>
  <c r="E4139" i="1"/>
  <c r="D4139" i="1"/>
  <c r="C4139" i="1"/>
  <c r="Z4138" i="1"/>
  <c r="X4138" i="1"/>
  <c r="U4138" i="1"/>
  <c r="S4138" i="1"/>
  <c r="G4138" i="1"/>
  <c r="F4138" i="1"/>
  <c r="E4138" i="1"/>
  <c r="D4138" i="1"/>
  <c r="C4138" i="1"/>
  <c r="Z4137" i="1"/>
  <c r="X4137" i="1"/>
  <c r="U4137" i="1"/>
  <c r="S4137" i="1"/>
  <c r="G4137" i="1"/>
  <c r="F4137" i="1"/>
  <c r="E4137" i="1"/>
  <c r="D4137" i="1"/>
  <c r="C4137" i="1"/>
  <c r="Z4136" i="1"/>
  <c r="X4136" i="1"/>
  <c r="U4136" i="1"/>
  <c r="S4136" i="1"/>
  <c r="G4136" i="1"/>
  <c r="F4136" i="1"/>
  <c r="E4136" i="1"/>
  <c r="D4136" i="1"/>
  <c r="C4136" i="1"/>
  <c r="Z4135" i="1"/>
  <c r="X4135" i="1"/>
  <c r="U4135" i="1"/>
  <c r="S4135" i="1"/>
  <c r="G4135" i="1"/>
  <c r="F4135" i="1"/>
  <c r="E4135" i="1"/>
  <c r="D4135" i="1"/>
  <c r="C4135" i="1"/>
  <c r="Z4134" i="1"/>
  <c r="X4134" i="1"/>
  <c r="U4134" i="1"/>
  <c r="S4134" i="1"/>
  <c r="G4134" i="1"/>
  <c r="F4134" i="1"/>
  <c r="E4134" i="1"/>
  <c r="D4134" i="1"/>
  <c r="C4134" i="1"/>
  <c r="Z4133" i="1"/>
  <c r="X4133" i="1"/>
  <c r="U4133" i="1"/>
  <c r="S4133" i="1"/>
  <c r="G4133" i="1"/>
  <c r="F4133" i="1"/>
  <c r="E4133" i="1"/>
  <c r="D4133" i="1"/>
  <c r="C4133" i="1"/>
  <c r="Z4132" i="1"/>
  <c r="X4132" i="1"/>
  <c r="U4132" i="1"/>
  <c r="S4132" i="1"/>
  <c r="G4132" i="1"/>
  <c r="F4132" i="1"/>
  <c r="E4132" i="1"/>
  <c r="D4132" i="1"/>
  <c r="C4132" i="1"/>
  <c r="Z4131" i="1"/>
  <c r="X4131" i="1"/>
  <c r="U4131" i="1"/>
  <c r="S4131" i="1"/>
  <c r="G4131" i="1"/>
  <c r="F4131" i="1"/>
  <c r="E4131" i="1"/>
  <c r="D4131" i="1"/>
  <c r="C4131" i="1"/>
  <c r="Z4130" i="1"/>
  <c r="X4130" i="1"/>
  <c r="U4130" i="1"/>
  <c r="S4130" i="1"/>
  <c r="G4130" i="1"/>
  <c r="F4130" i="1"/>
  <c r="E4130" i="1"/>
  <c r="D4130" i="1"/>
  <c r="C4130" i="1"/>
  <c r="Z4129" i="1"/>
  <c r="X4129" i="1"/>
  <c r="U4129" i="1"/>
  <c r="S4129" i="1"/>
  <c r="G4129" i="1"/>
  <c r="F4129" i="1"/>
  <c r="E4129" i="1"/>
  <c r="D4129" i="1"/>
  <c r="C4129" i="1"/>
  <c r="Z4128" i="1"/>
  <c r="X4128" i="1"/>
  <c r="U4128" i="1"/>
  <c r="S4128" i="1"/>
  <c r="G4128" i="1"/>
  <c r="F4128" i="1"/>
  <c r="E4128" i="1"/>
  <c r="D4128" i="1"/>
  <c r="C4128" i="1"/>
  <c r="Z4127" i="1"/>
  <c r="X4127" i="1"/>
  <c r="U4127" i="1"/>
  <c r="S4127" i="1"/>
  <c r="G4127" i="1"/>
  <c r="F4127" i="1"/>
  <c r="E4127" i="1"/>
  <c r="D4127" i="1"/>
  <c r="C4127" i="1"/>
  <c r="Z4126" i="1"/>
  <c r="X4126" i="1"/>
  <c r="U4126" i="1"/>
  <c r="S4126" i="1"/>
  <c r="G4126" i="1"/>
  <c r="F4126" i="1"/>
  <c r="E4126" i="1"/>
  <c r="D4126" i="1"/>
  <c r="C4126" i="1"/>
  <c r="Z4125" i="1"/>
  <c r="X4125" i="1"/>
  <c r="U4125" i="1"/>
  <c r="S4125" i="1"/>
  <c r="G4125" i="1"/>
  <c r="F4125" i="1"/>
  <c r="E4125" i="1"/>
  <c r="D4125" i="1"/>
  <c r="C4125" i="1"/>
  <c r="Z4124" i="1"/>
  <c r="X4124" i="1"/>
  <c r="U4124" i="1"/>
  <c r="S4124" i="1"/>
  <c r="G4124" i="1"/>
  <c r="F4124" i="1"/>
  <c r="E4124" i="1"/>
  <c r="D4124" i="1"/>
  <c r="C4124" i="1"/>
  <c r="Z4123" i="1"/>
  <c r="X4123" i="1"/>
  <c r="U4123" i="1"/>
  <c r="S4123" i="1"/>
  <c r="G4123" i="1"/>
  <c r="F4123" i="1"/>
  <c r="E4123" i="1"/>
  <c r="D4123" i="1"/>
  <c r="C4123" i="1"/>
  <c r="Z4122" i="1"/>
  <c r="X4122" i="1"/>
  <c r="U4122" i="1"/>
  <c r="S4122" i="1"/>
  <c r="G4122" i="1"/>
  <c r="F4122" i="1"/>
  <c r="E4122" i="1"/>
  <c r="D4122" i="1"/>
  <c r="C4122" i="1"/>
  <c r="Z4121" i="1"/>
  <c r="X4121" i="1"/>
  <c r="U4121" i="1"/>
  <c r="S4121" i="1"/>
  <c r="G4121" i="1"/>
  <c r="F4121" i="1"/>
  <c r="E4121" i="1"/>
  <c r="D4121" i="1"/>
  <c r="C4121" i="1"/>
  <c r="Z4120" i="1"/>
  <c r="X4120" i="1"/>
  <c r="U4120" i="1"/>
  <c r="S4120" i="1"/>
  <c r="G4120" i="1"/>
  <c r="F4120" i="1"/>
  <c r="E4120" i="1"/>
  <c r="D4120" i="1"/>
  <c r="C4120" i="1"/>
  <c r="Z4119" i="1"/>
  <c r="X4119" i="1"/>
  <c r="U4119" i="1"/>
  <c r="S4119" i="1"/>
  <c r="G4119" i="1"/>
  <c r="F4119" i="1"/>
  <c r="E4119" i="1"/>
  <c r="D4119" i="1"/>
  <c r="C4119" i="1"/>
  <c r="Z4118" i="1"/>
  <c r="X4118" i="1"/>
  <c r="U4118" i="1"/>
  <c r="S4118" i="1"/>
  <c r="G4118" i="1"/>
  <c r="F4118" i="1"/>
  <c r="E4118" i="1"/>
  <c r="D4118" i="1"/>
  <c r="C4118" i="1"/>
  <c r="Z4117" i="1"/>
  <c r="X4117" i="1"/>
  <c r="U4117" i="1"/>
  <c r="S4117" i="1"/>
  <c r="G4117" i="1"/>
  <c r="F4117" i="1"/>
  <c r="E4117" i="1"/>
  <c r="D4117" i="1"/>
  <c r="C4117" i="1"/>
  <c r="Z4116" i="1"/>
  <c r="X4116" i="1"/>
  <c r="U4116" i="1"/>
  <c r="S4116" i="1"/>
  <c r="G4116" i="1"/>
  <c r="F4116" i="1"/>
  <c r="E4116" i="1"/>
  <c r="D4116" i="1"/>
  <c r="C4116" i="1"/>
  <c r="Z4115" i="1"/>
  <c r="X4115" i="1"/>
  <c r="U4115" i="1"/>
  <c r="S4115" i="1"/>
  <c r="G4115" i="1"/>
  <c r="F4115" i="1"/>
  <c r="E4115" i="1"/>
  <c r="D4115" i="1"/>
  <c r="C4115" i="1"/>
  <c r="Z4114" i="1"/>
  <c r="X4114" i="1"/>
  <c r="U4114" i="1"/>
  <c r="S4114" i="1"/>
  <c r="G4114" i="1"/>
  <c r="F4114" i="1"/>
  <c r="E4114" i="1"/>
  <c r="D4114" i="1"/>
  <c r="C4114" i="1"/>
  <c r="Z4113" i="1"/>
  <c r="X4113" i="1"/>
  <c r="U4113" i="1"/>
  <c r="S4113" i="1"/>
  <c r="G4113" i="1"/>
  <c r="F4113" i="1"/>
  <c r="E4113" i="1"/>
  <c r="D4113" i="1"/>
  <c r="C4113" i="1"/>
  <c r="Z4112" i="1"/>
  <c r="X4112" i="1"/>
  <c r="U4112" i="1"/>
  <c r="S4112" i="1"/>
  <c r="G4112" i="1"/>
  <c r="F4112" i="1"/>
  <c r="E4112" i="1"/>
  <c r="D4112" i="1"/>
  <c r="C4112" i="1"/>
  <c r="Z4111" i="1"/>
  <c r="X4111" i="1"/>
  <c r="U4111" i="1"/>
  <c r="S4111" i="1"/>
  <c r="G4111" i="1"/>
  <c r="F4111" i="1"/>
  <c r="E4111" i="1"/>
  <c r="D4111" i="1"/>
  <c r="C4111" i="1"/>
  <c r="Z4110" i="1"/>
  <c r="X4110" i="1"/>
  <c r="U4110" i="1"/>
  <c r="S4110" i="1"/>
  <c r="G4110" i="1"/>
  <c r="F4110" i="1"/>
  <c r="E4110" i="1"/>
  <c r="D4110" i="1"/>
  <c r="C4110" i="1"/>
  <c r="Z4109" i="1"/>
  <c r="X4109" i="1"/>
  <c r="U4109" i="1"/>
  <c r="S4109" i="1"/>
  <c r="G4109" i="1"/>
  <c r="F4109" i="1"/>
  <c r="E4109" i="1"/>
  <c r="D4109" i="1"/>
  <c r="C4109" i="1"/>
  <c r="Z4108" i="1"/>
  <c r="X4108" i="1"/>
  <c r="U4108" i="1"/>
  <c r="S4108" i="1"/>
  <c r="G4108" i="1"/>
  <c r="F4108" i="1"/>
  <c r="E4108" i="1"/>
  <c r="D4108" i="1"/>
  <c r="C4108" i="1"/>
  <c r="Z4107" i="1"/>
  <c r="X4107" i="1"/>
  <c r="U4107" i="1"/>
  <c r="S4107" i="1"/>
  <c r="G4107" i="1"/>
  <c r="F4107" i="1"/>
  <c r="E4107" i="1"/>
  <c r="D4107" i="1"/>
  <c r="C4107" i="1"/>
  <c r="Z4106" i="1"/>
  <c r="X4106" i="1"/>
  <c r="U4106" i="1"/>
  <c r="S4106" i="1"/>
  <c r="G4106" i="1"/>
  <c r="F4106" i="1"/>
  <c r="E4106" i="1"/>
  <c r="D4106" i="1"/>
  <c r="C4106" i="1"/>
  <c r="Z4105" i="1"/>
  <c r="X4105" i="1"/>
  <c r="U4105" i="1"/>
  <c r="S4105" i="1"/>
  <c r="G4105" i="1"/>
  <c r="F4105" i="1"/>
  <c r="E4105" i="1"/>
  <c r="D4105" i="1"/>
  <c r="C4105" i="1"/>
  <c r="Z4104" i="1"/>
  <c r="X4104" i="1"/>
  <c r="U4104" i="1"/>
  <c r="S4104" i="1"/>
  <c r="G4104" i="1"/>
  <c r="F4104" i="1"/>
  <c r="E4104" i="1"/>
  <c r="D4104" i="1"/>
  <c r="C4104" i="1"/>
  <c r="Z4103" i="1"/>
  <c r="X4103" i="1"/>
  <c r="U4103" i="1"/>
  <c r="S4103" i="1"/>
  <c r="G4103" i="1"/>
  <c r="F4103" i="1"/>
  <c r="E4103" i="1"/>
  <c r="D4103" i="1"/>
  <c r="C4103" i="1"/>
  <c r="Z4102" i="1"/>
  <c r="X4102" i="1"/>
  <c r="U4102" i="1"/>
  <c r="S4102" i="1"/>
  <c r="G4102" i="1"/>
  <c r="F4102" i="1"/>
  <c r="E4102" i="1"/>
  <c r="D4102" i="1"/>
  <c r="C4102" i="1"/>
  <c r="Z4101" i="1"/>
  <c r="X4101" i="1"/>
  <c r="U4101" i="1"/>
  <c r="S4101" i="1"/>
  <c r="G4101" i="1"/>
  <c r="F4101" i="1"/>
  <c r="E4101" i="1"/>
  <c r="D4101" i="1"/>
  <c r="C4101" i="1"/>
  <c r="Z4100" i="1"/>
  <c r="X4100" i="1"/>
  <c r="U4100" i="1"/>
  <c r="S4100" i="1"/>
  <c r="G4100" i="1"/>
  <c r="F4100" i="1"/>
  <c r="E4100" i="1"/>
  <c r="D4100" i="1"/>
  <c r="C4100" i="1"/>
  <c r="Z4099" i="1"/>
  <c r="X4099" i="1"/>
  <c r="U4099" i="1"/>
  <c r="S4099" i="1"/>
  <c r="G4099" i="1"/>
  <c r="F4099" i="1"/>
  <c r="E4099" i="1"/>
  <c r="D4099" i="1"/>
  <c r="C4099" i="1"/>
  <c r="Z4098" i="1"/>
  <c r="X4098" i="1"/>
  <c r="U4098" i="1"/>
  <c r="S4098" i="1"/>
  <c r="G4098" i="1"/>
  <c r="F4098" i="1"/>
  <c r="E4098" i="1"/>
  <c r="D4098" i="1"/>
  <c r="C4098" i="1"/>
  <c r="Z4097" i="1"/>
  <c r="X4097" i="1"/>
  <c r="U4097" i="1"/>
  <c r="S4097" i="1"/>
  <c r="G4097" i="1"/>
  <c r="F4097" i="1"/>
  <c r="E4097" i="1"/>
  <c r="D4097" i="1"/>
  <c r="C4097" i="1"/>
  <c r="Z4096" i="1"/>
  <c r="X4096" i="1"/>
  <c r="U4096" i="1"/>
  <c r="S4096" i="1"/>
  <c r="G4096" i="1"/>
  <c r="F4096" i="1"/>
  <c r="E4096" i="1"/>
  <c r="D4096" i="1"/>
  <c r="C4096" i="1"/>
  <c r="Z4095" i="1"/>
  <c r="X4095" i="1"/>
  <c r="U4095" i="1"/>
  <c r="S4095" i="1"/>
  <c r="G4095" i="1"/>
  <c r="F4095" i="1"/>
  <c r="E4095" i="1"/>
  <c r="D4095" i="1"/>
  <c r="C4095" i="1"/>
  <c r="Z4094" i="1"/>
  <c r="X4094" i="1"/>
  <c r="U4094" i="1"/>
  <c r="S4094" i="1"/>
  <c r="G4094" i="1"/>
  <c r="F4094" i="1"/>
  <c r="E4094" i="1"/>
  <c r="D4094" i="1"/>
  <c r="C4094" i="1"/>
  <c r="Z4093" i="1"/>
  <c r="X4093" i="1"/>
  <c r="U4093" i="1"/>
  <c r="S4093" i="1"/>
  <c r="G4093" i="1"/>
  <c r="F4093" i="1"/>
  <c r="E4093" i="1"/>
  <c r="D4093" i="1"/>
  <c r="C4093" i="1"/>
  <c r="Z4092" i="1"/>
  <c r="X4092" i="1"/>
  <c r="U4092" i="1"/>
  <c r="S4092" i="1"/>
  <c r="G4092" i="1"/>
  <c r="F4092" i="1"/>
  <c r="E4092" i="1"/>
  <c r="D4092" i="1"/>
  <c r="C4092" i="1"/>
  <c r="Z4091" i="1"/>
  <c r="X4091" i="1"/>
  <c r="U4091" i="1"/>
  <c r="S4091" i="1"/>
  <c r="G4091" i="1"/>
  <c r="F4091" i="1"/>
  <c r="E4091" i="1"/>
  <c r="D4091" i="1"/>
  <c r="C4091" i="1"/>
  <c r="Z4090" i="1"/>
  <c r="X4090" i="1"/>
  <c r="U4090" i="1"/>
  <c r="S4090" i="1"/>
  <c r="G4090" i="1"/>
  <c r="F4090" i="1"/>
  <c r="E4090" i="1"/>
  <c r="D4090" i="1"/>
  <c r="C4090" i="1"/>
  <c r="Z4089" i="1"/>
  <c r="X4089" i="1"/>
  <c r="U4089" i="1"/>
  <c r="S4089" i="1"/>
  <c r="G4089" i="1"/>
  <c r="F4089" i="1"/>
  <c r="E4089" i="1"/>
  <c r="D4089" i="1"/>
  <c r="C4089" i="1"/>
  <c r="Z4088" i="1"/>
  <c r="X4088" i="1"/>
  <c r="U4088" i="1"/>
  <c r="S4088" i="1"/>
  <c r="G4088" i="1"/>
  <c r="F4088" i="1"/>
  <c r="E4088" i="1"/>
  <c r="D4088" i="1"/>
  <c r="C4088" i="1"/>
  <c r="Z4087" i="1"/>
  <c r="X4087" i="1"/>
  <c r="U4087" i="1"/>
  <c r="S4087" i="1"/>
  <c r="G4087" i="1"/>
  <c r="F4087" i="1"/>
  <c r="E4087" i="1"/>
  <c r="D4087" i="1"/>
  <c r="C4087" i="1"/>
  <c r="Z4086" i="1"/>
  <c r="X4086" i="1"/>
  <c r="U4086" i="1"/>
  <c r="S4086" i="1"/>
  <c r="G4086" i="1"/>
  <c r="F4086" i="1"/>
  <c r="E4086" i="1"/>
  <c r="D4086" i="1"/>
  <c r="C4086" i="1"/>
  <c r="Z4085" i="1"/>
  <c r="X4085" i="1"/>
  <c r="U4085" i="1"/>
  <c r="S4085" i="1"/>
  <c r="G4085" i="1"/>
  <c r="F4085" i="1"/>
  <c r="E4085" i="1"/>
  <c r="D4085" i="1"/>
  <c r="C4085" i="1"/>
  <c r="Z4084" i="1"/>
  <c r="X4084" i="1"/>
  <c r="U4084" i="1"/>
  <c r="S4084" i="1"/>
  <c r="G4084" i="1"/>
  <c r="F4084" i="1"/>
  <c r="E4084" i="1"/>
  <c r="D4084" i="1"/>
  <c r="C4084" i="1"/>
  <c r="Z4083" i="1"/>
  <c r="X4083" i="1"/>
  <c r="U4083" i="1"/>
  <c r="S4083" i="1"/>
  <c r="G4083" i="1"/>
  <c r="F4083" i="1"/>
  <c r="E4083" i="1"/>
  <c r="D4083" i="1"/>
  <c r="C4083" i="1"/>
  <c r="Z4082" i="1"/>
  <c r="X4082" i="1"/>
  <c r="U4082" i="1"/>
  <c r="S4082" i="1"/>
  <c r="G4082" i="1"/>
  <c r="F4082" i="1"/>
  <c r="E4082" i="1"/>
  <c r="D4082" i="1"/>
  <c r="C4082" i="1"/>
  <c r="Z4081" i="1"/>
  <c r="X4081" i="1"/>
  <c r="U4081" i="1"/>
  <c r="S4081" i="1"/>
  <c r="G4081" i="1"/>
  <c r="F4081" i="1"/>
  <c r="E4081" i="1"/>
  <c r="D4081" i="1"/>
  <c r="C4081" i="1"/>
  <c r="Z4080" i="1"/>
  <c r="X4080" i="1"/>
  <c r="U4080" i="1"/>
  <c r="S4080" i="1"/>
  <c r="G4080" i="1"/>
  <c r="F4080" i="1"/>
  <c r="E4080" i="1"/>
  <c r="D4080" i="1"/>
  <c r="C4080" i="1"/>
  <c r="Z4079" i="1"/>
  <c r="X4079" i="1"/>
  <c r="U4079" i="1"/>
  <c r="S4079" i="1"/>
  <c r="G4079" i="1"/>
  <c r="F4079" i="1"/>
  <c r="E4079" i="1"/>
  <c r="D4079" i="1"/>
  <c r="C4079" i="1"/>
  <c r="Z4078" i="1"/>
  <c r="X4078" i="1"/>
  <c r="U4078" i="1"/>
  <c r="S4078" i="1"/>
  <c r="G4078" i="1"/>
  <c r="F4078" i="1"/>
  <c r="E4078" i="1"/>
  <c r="D4078" i="1"/>
  <c r="C4078" i="1"/>
  <c r="Z4077" i="1"/>
  <c r="X4077" i="1"/>
  <c r="U4077" i="1"/>
  <c r="S4077" i="1"/>
  <c r="G4077" i="1"/>
  <c r="F4077" i="1"/>
  <c r="E4077" i="1"/>
  <c r="D4077" i="1"/>
  <c r="C4077" i="1"/>
  <c r="Z4076" i="1"/>
  <c r="X4076" i="1"/>
  <c r="U4076" i="1"/>
  <c r="S4076" i="1"/>
  <c r="G4076" i="1"/>
  <c r="F4076" i="1"/>
  <c r="E4076" i="1"/>
  <c r="D4076" i="1"/>
  <c r="C4076" i="1"/>
  <c r="Z4075" i="1"/>
  <c r="X4075" i="1"/>
  <c r="U4075" i="1"/>
  <c r="S4075" i="1"/>
  <c r="G4075" i="1"/>
  <c r="F4075" i="1"/>
  <c r="E4075" i="1"/>
  <c r="D4075" i="1"/>
  <c r="C4075" i="1"/>
  <c r="Z4074" i="1"/>
  <c r="X4074" i="1"/>
  <c r="U4074" i="1"/>
  <c r="S4074" i="1"/>
  <c r="G4074" i="1"/>
  <c r="F4074" i="1"/>
  <c r="E4074" i="1"/>
  <c r="D4074" i="1"/>
  <c r="C4074" i="1"/>
  <c r="Z4073" i="1"/>
  <c r="X4073" i="1"/>
  <c r="U4073" i="1"/>
  <c r="S4073" i="1"/>
  <c r="G4073" i="1"/>
  <c r="F4073" i="1"/>
  <c r="E4073" i="1"/>
  <c r="D4073" i="1"/>
  <c r="C4073" i="1"/>
  <c r="Z4072" i="1"/>
  <c r="X4072" i="1"/>
  <c r="U4072" i="1"/>
  <c r="S4072" i="1"/>
  <c r="G4072" i="1"/>
  <c r="F4072" i="1"/>
  <c r="E4072" i="1"/>
  <c r="D4072" i="1"/>
  <c r="C4072" i="1"/>
  <c r="Z4071" i="1"/>
  <c r="X4071" i="1"/>
  <c r="U4071" i="1"/>
  <c r="S4071" i="1"/>
  <c r="G4071" i="1"/>
  <c r="F4071" i="1"/>
  <c r="E4071" i="1"/>
  <c r="D4071" i="1"/>
  <c r="C4071" i="1"/>
  <c r="Z4070" i="1"/>
  <c r="X4070" i="1"/>
  <c r="U4070" i="1"/>
  <c r="S4070" i="1"/>
  <c r="G4070" i="1"/>
  <c r="F4070" i="1"/>
  <c r="E4070" i="1"/>
  <c r="D4070" i="1"/>
  <c r="C4070" i="1"/>
  <c r="Z4069" i="1"/>
  <c r="X4069" i="1"/>
  <c r="U4069" i="1"/>
  <c r="S4069" i="1"/>
  <c r="G4069" i="1"/>
  <c r="F4069" i="1"/>
  <c r="E4069" i="1"/>
  <c r="D4069" i="1"/>
  <c r="C4069" i="1"/>
  <c r="Z4068" i="1"/>
  <c r="X4068" i="1"/>
  <c r="U4068" i="1"/>
  <c r="S4068" i="1"/>
  <c r="G4068" i="1"/>
  <c r="F4068" i="1"/>
  <c r="E4068" i="1"/>
  <c r="D4068" i="1"/>
  <c r="C4068" i="1"/>
  <c r="Z4067" i="1"/>
  <c r="X4067" i="1"/>
  <c r="U4067" i="1"/>
  <c r="S4067" i="1"/>
  <c r="G4067" i="1"/>
  <c r="F4067" i="1"/>
  <c r="E4067" i="1"/>
  <c r="D4067" i="1"/>
  <c r="C4067" i="1"/>
  <c r="Z4066" i="1"/>
  <c r="X4066" i="1"/>
  <c r="U4066" i="1"/>
  <c r="S4066" i="1"/>
  <c r="G4066" i="1"/>
  <c r="F4066" i="1"/>
  <c r="E4066" i="1"/>
  <c r="D4066" i="1"/>
  <c r="C4066" i="1"/>
  <c r="Z4065" i="1"/>
  <c r="X4065" i="1"/>
  <c r="U4065" i="1"/>
  <c r="S4065" i="1"/>
  <c r="G4065" i="1"/>
  <c r="F4065" i="1"/>
  <c r="E4065" i="1"/>
  <c r="D4065" i="1"/>
  <c r="C4065" i="1"/>
  <c r="Z4064" i="1"/>
  <c r="X4064" i="1"/>
  <c r="U4064" i="1"/>
  <c r="S4064" i="1"/>
  <c r="G4064" i="1"/>
  <c r="F4064" i="1"/>
  <c r="E4064" i="1"/>
  <c r="D4064" i="1"/>
  <c r="C4064" i="1"/>
  <c r="Z4063" i="1"/>
  <c r="X4063" i="1"/>
  <c r="U4063" i="1"/>
  <c r="S4063" i="1"/>
  <c r="G4063" i="1"/>
  <c r="F4063" i="1"/>
  <c r="E4063" i="1"/>
  <c r="D4063" i="1"/>
  <c r="C4063" i="1"/>
  <c r="Z4062" i="1"/>
  <c r="X4062" i="1"/>
  <c r="U4062" i="1"/>
  <c r="S4062" i="1"/>
  <c r="G4062" i="1"/>
  <c r="F4062" i="1"/>
  <c r="E4062" i="1"/>
  <c r="D4062" i="1"/>
  <c r="C4062" i="1"/>
  <c r="Z4061" i="1"/>
  <c r="X4061" i="1"/>
  <c r="U4061" i="1"/>
  <c r="S4061" i="1"/>
  <c r="G4061" i="1"/>
  <c r="F4061" i="1"/>
  <c r="E4061" i="1"/>
  <c r="D4061" i="1"/>
  <c r="C4061" i="1"/>
  <c r="Z4060" i="1"/>
  <c r="X4060" i="1"/>
  <c r="U4060" i="1"/>
  <c r="S4060" i="1"/>
  <c r="G4060" i="1"/>
  <c r="F4060" i="1"/>
  <c r="E4060" i="1"/>
  <c r="D4060" i="1"/>
  <c r="C4060" i="1"/>
  <c r="Z4059" i="1"/>
  <c r="X4059" i="1"/>
  <c r="U4059" i="1"/>
  <c r="S4059" i="1"/>
  <c r="G4059" i="1"/>
  <c r="F4059" i="1"/>
  <c r="E4059" i="1"/>
  <c r="D4059" i="1"/>
  <c r="C4059" i="1"/>
  <c r="Z4058" i="1"/>
  <c r="X4058" i="1"/>
  <c r="U4058" i="1"/>
  <c r="S4058" i="1"/>
  <c r="G4058" i="1"/>
  <c r="F4058" i="1"/>
  <c r="E4058" i="1"/>
  <c r="D4058" i="1"/>
  <c r="C4058" i="1"/>
  <c r="Z4057" i="1"/>
  <c r="X4057" i="1"/>
  <c r="U4057" i="1"/>
  <c r="S4057" i="1"/>
  <c r="G4057" i="1"/>
  <c r="F4057" i="1"/>
  <c r="E4057" i="1"/>
  <c r="D4057" i="1"/>
  <c r="C4057" i="1"/>
  <c r="Z4056" i="1"/>
  <c r="X4056" i="1"/>
  <c r="U4056" i="1"/>
  <c r="S4056" i="1"/>
  <c r="G4056" i="1"/>
  <c r="F4056" i="1"/>
  <c r="E4056" i="1"/>
  <c r="D4056" i="1"/>
  <c r="C4056" i="1"/>
  <c r="Z4055" i="1"/>
  <c r="X4055" i="1"/>
  <c r="U4055" i="1"/>
  <c r="S4055" i="1"/>
  <c r="G4055" i="1"/>
  <c r="F4055" i="1"/>
  <c r="E4055" i="1"/>
  <c r="D4055" i="1"/>
  <c r="C4055" i="1"/>
  <c r="Z4054" i="1"/>
  <c r="X4054" i="1"/>
  <c r="U4054" i="1"/>
  <c r="S4054" i="1"/>
  <c r="G4054" i="1"/>
  <c r="F4054" i="1"/>
  <c r="E4054" i="1"/>
  <c r="D4054" i="1"/>
  <c r="C4054" i="1"/>
  <c r="Z4053" i="1"/>
  <c r="X4053" i="1"/>
  <c r="U4053" i="1"/>
  <c r="S4053" i="1"/>
  <c r="G4053" i="1"/>
  <c r="F4053" i="1"/>
  <c r="E4053" i="1"/>
  <c r="D4053" i="1"/>
  <c r="C4053" i="1"/>
  <c r="Z4052" i="1"/>
  <c r="X4052" i="1"/>
  <c r="U4052" i="1"/>
  <c r="S4052" i="1"/>
  <c r="G4052" i="1"/>
  <c r="F4052" i="1"/>
  <c r="E4052" i="1"/>
  <c r="D4052" i="1"/>
  <c r="C4052" i="1"/>
  <c r="Z4051" i="1"/>
  <c r="X4051" i="1"/>
  <c r="U4051" i="1"/>
  <c r="S4051" i="1"/>
  <c r="G4051" i="1"/>
  <c r="F4051" i="1"/>
  <c r="E4051" i="1"/>
  <c r="D4051" i="1"/>
  <c r="C4051" i="1"/>
  <c r="Z4050" i="1"/>
  <c r="X4050" i="1"/>
  <c r="U4050" i="1"/>
  <c r="S4050" i="1"/>
  <c r="G4050" i="1"/>
  <c r="F4050" i="1"/>
  <c r="E4050" i="1"/>
  <c r="D4050" i="1"/>
  <c r="C4050" i="1"/>
  <c r="Z4049" i="1"/>
  <c r="X4049" i="1"/>
  <c r="U4049" i="1"/>
  <c r="S4049" i="1"/>
  <c r="G4049" i="1"/>
  <c r="F4049" i="1"/>
  <c r="E4049" i="1"/>
  <c r="D4049" i="1"/>
  <c r="C4049" i="1"/>
  <c r="Z4048" i="1"/>
  <c r="X4048" i="1"/>
  <c r="U4048" i="1"/>
  <c r="S4048" i="1"/>
  <c r="G4048" i="1"/>
  <c r="F4048" i="1"/>
  <c r="E4048" i="1"/>
  <c r="D4048" i="1"/>
  <c r="C4048" i="1"/>
  <c r="Z4047" i="1"/>
  <c r="X4047" i="1"/>
  <c r="U4047" i="1"/>
  <c r="S4047" i="1"/>
  <c r="G4047" i="1"/>
  <c r="F4047" i="1"/>
  <c r="E4047" i="1"/>
  <c r="D4047" i="1"/>
  <c r="C4047" i="1"/>
  <c r="Z4046" i="1"/>
  <c r="X4046" i="1"/>
  <c r="U4046" i="1"/>
  <c r="S4046" i="1"/>
  <c r="G4046" i="1"/>
  <c r="F4046" i="1"/>
  <c r="E4046" i="1"/>
  <c r="D4046" i="1"/>
  <c r="C4046" i="1"/>
  <c r="Z4045" i="1"/>
  <c r="X4045" i="1"/>
  <c r="U4045" i="1"/>
  <c r="S4045" i="1"/>
  <c r="G4045" i="1"/>
  <c r="F4045" i="1"/>
  <c r="E4045" i="1"/>
  <c r="D4045" i="1"/>
  <c r="C4045" i="1"/>
  <c r="Z4044" i="1"/>
  <c r="X4044" i="1"/>
  <c r="U4044" i="1"/>
  <c r="S4044" i="1"/>
  <c r="G4044" i="1"/>
  <c r="F4044" i="1"/>
  <c r="E4044" i="1"/>
  <c r="D4044" i="1"/>
  <c r="C4044" i="1"/>
  <c r="Z4043" i="1"/>
  <c r="X4043" i="1"/>
  <c r="U4043" i="1"/>
  <c r="S4043" i="1"/>
  <c r="G4043" i="1"/>
  <c r="F4043" i="1"/>
  <c r="E4043" i="1"/>
  <c r="D4043" i="1"/>
  <c r="C4043" i="1"/>
  <c r="Z4042" i="1"/>
  <c r="X4042" i="1"/>
  <c r="U4042" i="1"/>
  <c r="S4042" i="1"/>
  <c r="G4042" i="1"/>
  <c r="F4042" i="1"/>
  <c r="E4042" i="1"/>
  <c r="D4042" i="1"/>
  <c r="C4042" i="1"/>
  <c r="Z4041" i="1"/>
  <c r="X4041" i="1"/>
  <c r="U4041" i="1"/>
  <c r="S4041" i="1"/>
  <c r="G4041" i="1"/>
  <c r="F4041" i="1"/>
  <c r="E4041" i="1"/>
  <c r="D4041" i="1"/>
  <c r="C4041" i="1"/>
  <c r="Z4040" i="1"/>
  <c r="X4040" i="1"/>
  <c r="U4040" i="1"/>
  <c r="S4040" i="1"/>
  <c r="G4040" i="1"/>
  <c r="F4040" i="1"/>
  <c r="E4040" i="1"/>
  <c r="D4040" i="1"/>
  <c r="C4040" i="1"/>
  <c r="Z4039" i="1"/>
  <c r="X4039" i="1"/>
  <c r="U4039" i="1"/>
  <c r="S4039" i="1"/>
  <c r="G4039" i="1"/>
  <c r="F4039" i="1"/>
  <c r="E4039" i="1"/>
  <c r="D4039" i="1"/>
  <c r="C4039" i="1"/>
  <c r="Z4038" i="1"/>
  <c r="X4038" i="1"/>
  <c r="U4038" i="1"/>
  <c r="S4038" i="1"/>
  <c r="G4038" i="1"/>
  <c r="F4038" i="1"/>
  <c r="E4038" i="1"/>
  <c r="D4038" i="1"/>
  <c r="C4038" i="1"/>
  <c r="Z4037" i="1"/>
  <c r="X4037" i="1"/>
  <c r="U4037" i="1"/>
  <c r="S4037" i="1"/>
  <c r="G4037" i="1"/>
  <c r="F4037" i="1"/>
  <c r="E4037" i="1"/>
  <c r="D4037" i="1"/>
  <c r="C4037" i="1"/>
  <c r="Z4036" i="1"/>
  <c r="X4036" i="1"/>
  <c r="U4036" i="1"/>
  <c r="S4036" i="1"/>
  <c r="G4036" i="1"/>
  <c r="F4036" i="1"/>
  <c r="E4036" i="1"/>
  <c r="D4036" i="1"/>
  <c r="C4036" i="1"/>
  <c r="Z4035" i="1"/>
  <c r="X4035" i="1"/>
  <c r="U4035" i="1"/>
  <c r="S4035" i="1"/>
  <c r="G4035" i="1"/>
  <c r="F4035" i="1"/>
  <c r="E4035" i="1"/>
  <c r="D4035" i="1"/>
  <c r="C4035" i="1"/>
  <c r="Z4034" i="1"/>
  <c r="X4034" i="1"/>
  <c r="U4034" i="1"/>
  <c r="S4034" i="1"/>
  <c r="G4034" i="1"/>
  <c r="F4034" i="1"/>
  <c r="E4034" i="1"/>
  <c r="D4034" i="1"/>
  <c r="C4034" i="1"/>
  <c r="Z4033" i="1"/>
  <c r="X4033" i="1"/>
  <c r="U4033" i="1"/>
  <c r="S4033" i="1"/>
  <c r="G4033" i="1"/>
  <c r="F4033" i="1"/>
  <c r="E4033" i="1"/>
  <c r="D4033" i="1"/>
  <c r="C4033" i="1"/>
  <c r="Z4032" i="1"/>
  <c r="X4032" i="1"/>
  <c r="U4032" i="1"/>
  <c r="S4032" i="1"/>
  <c r="G4032" i="1"/>
  <c r="F4032" i="1"/>
  <c r="E4032" i="1"/>
  <c r="D4032" i="1"/>
  <c r="C4032" i="1"/>
  <c r="Z4031" i="1"/>
  <c r="X4031" i="1"/>
  <c r="U4031" i="1"/>
  <c r="S4031" i="1"/>
  <c r="G4031" i="1"/>
  <c r="F4031" i="1"/>
  <c r="E4031" i="1"/>
  <c r="D4031" i="1"/>
  <c r="C4031" i="1"/>
  <c r="Z4030" i="1"/>
  <c r="X4030" i="1"/>
  <c r="U4030" i="1"/>
  <c r="S4030" i="1"/>
  <c r="G4030" i="1"/>
  <c r="F4030" i="1"/>
  <c r="E4030" i="1"/>
  <c r="D4030" i="1"/>
  <c r="C4030" i="1"/>
  <c r="Z4029" i="1"/>
  <c r="X4029" i="1"/>
  <c r="U4029" i="1"/>
  <c r="S4029" i="1"/>
  <c r="G4029" i="1"/>
  <c r="F4029" i="1"/>
  <c r="E4029" i="1"/>
  <c r="D4029" i="1"/>
  <c r="C4029" i="1"/>
  <c r="Z4028" i="1"/>
  <c r="X4028" i="1"/>
  <c r="U4028" i="1"/>
  <c r="S4028" i="1"/>
  <c r="G4028" i="1"/>
  <c r="F4028" i="1"/>
  <c r="E4028" i="1"/>
  <c r="D4028" i="1"/>
  <c r="C4028" i="1"/>
  <c r="Z4027" i="1"/>
  <c r="X4027" i="1"/>
  <c r="U4027" i="1"/>
  <c r="S4027" i="1"/>
  <c r="G4027" i="1"/>
  <c r="F4027" i="1"/>
  <c r="E4027" i="1"/>
  <c r="D4027" i="1"/>
  <c r="C4027" i="1"/>
  <c r="Z4026" i="1"/>
  <c r="X4026" i="1"/>
  <c r="U4026" i="1"/>
  <c r="S4026" i="1"/>
  <c r="G4026" i="1"/>
  <c r="F4026" i="1"/>
  <c r="E4026" i="1"/>
  <c r="D4026" i="1"/>
  <c r="C4026" i="1"/>
  <c r="Z4025" i="1"/>
  <c r="X4025" i="1"/>
  <c r="U4025" i="1"/>
  <c r="S4025" i="1"/>
  <c r="G4025" i="1"/>
  <c r="F4025" i="1"/>
  <c r="E4025" i="1"/>
  <c r="D4025" i="1"/>
  <c r="C4025" i="1"/>
  <c r="Z4024" i="1"/>
  <c r="X4024" i="1"/>
  <c r="U4024" i="1"/>
  <c r="S4024" i="1"/>
  <c r="G4024" i="1"/>
  <c r="F4024" i="1"/>
  <c r="E4024" i="1"/>
  <c r="D4024" i="1"/>
  <c r="C4024" i="1"/>
  <c r="Z4023" i="1"/>
  <c r="X4023" i="1"/>
  <c r="U4023" i="1"/>
  <c r="S4023" i="1"/>
  <c r="G4023" i="1"/>
  <c r="F4023" i="1"/>
  <c r="E4023" i="1"/>
  <c r="D4023" i="1"/>
  <c r="C4023" i="1"/>
  <c r="Z4022" i="1"/>
  <c r="X4022" i="1"/>
  <c r="U4022" i="1"/>
  <c r="S4022" i="1"/>
  <c r="G4022" i="1"/>
  <c r="F4022" i="1"/>
  <c r="E4022" i="1"/>
  <c r="D4022" i="1"/>
  <c r="C4022" i="1"/>
  <c r="Z4021" i="1"/>
  <c r="X4021" i="1"/>
  <c r="U4021" i="1"/>
  <c r="S4021" i="1"/>
  <c r="G4021" i="1"/>
  <c r="F4021" i="1"/>
  <c r="E4021" i="1"/>
  <c r="D4021" i="1"/>
  <c r="C4021" i="1"/>
  <c r="Z4020" i="1"/>
  <c r="X4020" i="1"/>
  <c r="U4020" i="1"/>
  <c r="S4020" i="1"/>
  <c r="G4020" i="1"/>
  <c r="F4020" i="1"/>
  <c r="E4020" i="1"/>
  <c r="D4020" i="1"/>
  <c r="C4020" i="1"/>
  <c r="Z4019" i="1"/>
  <c r="X4019" i="1"/>
  <c r="U4019" i="1"/>
  <c r="S4019" i="1"/>
  <c r="G4019" i="1"/>
  <c r="F4019" i="1"/>
  <c r="E4019" i="1"/>
  <c r="D4019" i="1"/>
  <c r="C4019" i="1"/>
  <c r="Z4018" i="1"/>
  <c r="X4018" i="1"/>
  <c r="U4018" i="1"/>
  <c r="S4018" i="1"/>
  <c r="G4018" i="1"/>
  <c r="F4018" i="1"/>
  <c r="E4018" i="1"/>
  <c r="D4018" i="1"/>
  <c r="C4018" i="1"/>
  <c r="Z4017" i="1"/>
  <c r="X4017" i="1"/>
  <c r="U4017" i="1"/>
  <c r="S4017" i="1"/>
  <c r="G4017" i="1"/>
  <c r="F4017" i="1"/>
  <c r="E4017" i="1"/>
  <c r="D4017" i="1"/>
  <c r="C4017" i="1"/>
  <c r="Z4016" i="1"/>
  <c r="X4016" i="1"/>
  <c r="U4016" i="1"/>
  <c r="S4016" i="1"/>
  <c r="G4016" i="1"/>
  <c r="F4016" i="1"/>
  <c r="E4016" i="1"/>
  <c r="D4016" i="1"/>
  <c r="C4016" i="1"/>
  <c r="Z4015" i="1"/>
  <c r="X4015" i="1"/>
  <c r="U4015" i="1"/>
  <c r="S4015" i="1"/>
  <c r="G4015" i="1"/>
  <c r="F4015" i="1"/>
  <c r="E4015" i="1"/>
  <c r="D4015" i="1"/>
  <c r="C4015" i="1"/>
  <c r="Z4014" i="1"/>
  <c r="X4014" i="1"/>
  <c r="U4014" i="1"/>
  <c r="S4014" i="1"/>
  <c r="G4014" i="1"/>
  <c r="F4014" i="1"/>
  <c r="E4014" i="1"/>
  <c r="D4014" i="1"/>
  <c r="C4014" i="1"/>
  <c r="Z4013" i="1"/>
  <c r="X4013" i="1"/>
  <c r="U4013" i="1"/>
  <c r="S4013" i="1"/>
  <c r="G4013" i="1"/>
  <c r="F4013" i="1"/>
  <c r="E4013" i="1"/>
  <c r="D4013" i="1"/>
  <c r="C4013" i="1"/>
  <c r="Z4012" i="1"/>
  <c r="X4012" i="1"/>
  <c r="U4012" i="1"/>
  <c r="S4012" i="1"/>
  <c r="G4012" i="1"/>
  <c r="F4012" i="1"/>
  <c r="E4012" i="1"/>
  <c r="D4012" i="1"/>
  <c r="C4012" i="1"/>
  <c r="Z4011" i="1"/>
  <c r="X4011" i="1"/>
  <c r="U4011" i="1"/>
  <c r="S4011" i="1"/>
  <c r="G4011" i="1"/>
  <c r="F4011" i="1"/>
  <c r="E4011" i="1"/>
  <c r="D4011" i="1"/>
  <c r="C4011" i="1"/>
  <c r="Z4010" i="1"/>
  <c r="X4010" i="1"/>
  <c r="U4010" i="1"/>
  <c r="S4010" i="1"/>
  <c r="G4010" i="1"/>
  <c r="F4010" i="1"/>
  <c r="E4010" i="1"/>
  <c r="D4010" i="1"/>
  <c r="C4010" i="1"/>
  <c r="Z4009" i="1"/>
  <c r="X4009" i="1"/>
  <c r="U4009" i="1"/>
  <c r="S4009" i="1"/>
  <c r="G4009" i="1"/>
  <c r="F4009" i="1"/>
  <c r="E4009" i="1"/>
  <c r="D4009" i="1"/>
  <c r="C4009" i="1"/>
  <c r="Z4008" i="1"/>
  <c r="X4008" i="1"/>
  <c r="U4008" i="1"/>
  <c r="S4008" i="1"/>
  <c r="G4008" i="1"/>
  <c r="F4008" i="1"/>
  <c r="E4008" i="1"/>
  <c r="D4008" i="1"/>
  <c r="C4008" i="1"/>
  <c r="Z4007" i="1"/>
  <c r="X4007" i="1"/>
  <c r="U4007" i="1"/>
  <c r="S4007" i="1"/>
  <c r="G4007" i="1"/>
  <c r="F4007" i="1"/>
  <c r="E4007" i="1"/>
  <c r="D4007" i="1"/>
  <c r="C4007" i="1"/>
  <c r="Z4006" i="1"/>
  <c r="X4006" i="1"/>
  <c r="U4006" i="1"/>
  <c r="S4006" i="1"/>
  <c r="G4006" i="1"/>
  <c r="F4006" i="1"/>
  <c r="E4006" i="1"/>
  <c r="D4006" i="1"/>
  <c r="C4006" i="1"/>
  <c r="Z4005" i="1"/>
  <c r="X4005" i="1"/>
  <c r="U4005" i="1"/>
  <c r="S4005" i="1"/>
  <c r="G4005" i="1"/>
  <c r="F4005" i="1"/>
  <c r="E4005" i="1"/>
  <c r="D4005" i="1"/>
  <c r="C4005" i="1"/>
  <c r="Z4004" i="1"/>
  <c r="X4004" i="1"/>
  <c r="U4004" i="1"/>
  <c r="S4004" i="1"/>
  <c r="G4004" i="1"/>
  <c r="F4004" i="1"/>
  <c r="E4004" i="1"/>
  <c r="D4004" i="1"/>
  <c r="C4004" i="1"/>
  <c r="Z4003" i="1"/>
  <c r="X4003" i="1"/>
  <c r="U4003" i="1"/>
  <c r="S4003" i="1"/>
  <c r="G4003" i="1"/>
  <c r="F4003" i="1"/>
  <c r="E4003" i="1"/>
  <c r="D4003" i="1"/>
  <c r="C4003" i="1"/>
  <c r="Z4002" i="1"/>
  <c r="X4002" i="1"/>
  <c r="U4002" i="1"/>
  <c r="S4002" i="1"/>
  <c r="G4002" i="1"/>
  <c r="F4002" i="1"/>
  <c r="E4002" i="1"/>
  <c r="D4002" i="1"/>
  <c r="C4002" i="1"/>
  <c r="Z4001" i="1"/>
  <c r="X4001" i="1"/>
  <c r="U4001" i="1"/>
  <c r="S4001" i="1"/>
  <c r="G4001" i="1"/>
  <c r="F4001" i="1"/>
  <c r="E4001" i="1"/>
  <c r="D4001" i="1"/>
  <c r="C4001" i="1"/>
  <c r="Z4000" i="1"/>
  <c r="X4000" i="1"/>
  <c r="U4000" i="1"/>
  <c r="S4000" i="1"/>
  <c r="G4000" i="1"/>
  <c r="F4000" i="1"/>
  <c r="E4000" i="1"/>
  <c r="D4000" i="1"/>
  <c r="C4000" i="1"/>
  <c r="Z3999" i="1"/>
  <c r="X3999" i="1"/>
  <c r="U3999" i="1"/>
  <c r="S3999" i="1"/>
  <c r="G3999" i="1"/>
  <c r="F3999" i="1"/>
  <c r="E3999" i="1"/>
  <c r="D3999" i="1"/>
  <c r="C3999" i="1"/>
  <c r="Z3998" i="1"/>
  <c r="X3998" i="1"/>
  <c r="U3998" i="1"/>
  <c r="S3998" i="1"/>
  <c r="G3998" i="1"/>
  <c r="F3998" i="1"/>
  <c r="E3998" i="1"/>
  <c r="D3998" i="1"/>
  <c r="C3998" i="1"/>
  <c r="Z3997" i="1"/>
  <c r="X3997" i="1"/>
  <c r="U3997" i="1"/>
  <c r="S3997" i="1"/>
  <c r="G3997" i="1"/>
  <c r="F3997" i="1"/>
  <c r="E3997" i="1"/>
  <c r="D3997" i="1"/>
  <c r="C3997" i="1"/>
  <c r="Z3996" i="1"/>
  <c r="X3996" i="1"/>
  <c r="U3996" i="1"/>
  <c r="S3996" i="1"/>
  <c r="G3996" i="1"/>
  <c r="F3996" i="1"/>
  <c r="E3996" i="1"/>
  <c r="D3996" i="1"/>
  <c r="C3996" i="1"/>
  <c r="Z3995" i="1"/>
  <c r="X3995" i="1"/>
  <c r="U3995" i="1"/>
  <c r="S3995" i="1"/>
  <c r="G3995" i="1"/>
  <c r="F3995" i="1"/>
  <c r="E3995" i="1"/>
  <c r="D3995" i="1"/>
  <c r="C3995" i="1"/>
  <c r="Z3994" i="1"/>
  <c r="X3994" i="1"/>
  <c r="U3994" i="1"/>
  <c r="S3994" i="1"/>
  <c r="G3994" i="1"/>
  <c r="F3994" i="1"/>
  <c r="E3994" i="1"/>
  <c r="D3994" i="1"/>
  <c r="C3994" i="1"/>
  <c r="Z3993" i="1"/>
  <c r="X3993" i="1"/>
  <c r="U3993" i="1"/>
  <c r="S3993" i="1"/>
  <c r="G3993" i="1"/>
  <c r="F3993" i="1"/>
  <c r="E3993" i="1"/>
  <c r="D3993" i="1"/>
  <c r="C3993" i="1"/>
  <c r="Z3992" i="1"/>
  <c r="X3992" i="1"/>
  <c r="U3992" i="1"/>
  <c r="S3992" i="1"/>
  <c r="G3992" i="1"/>
  <c r="F3992" i="1"/>
  <c r="E3992" i="1"/>
  <c r="D3992" i="1"/>
  <c r="C3992" i="1"/>
  <c r="Z3991" i="1"/>
  <c r="X3991" i="1"/>
  <c r="U3991" i="1"/>
  <c r="S3991" i="1"/>
  <c r="G3991" i="1"/>
  <c r="F3991" i="1"/>
  <c r="E3991" i="1"/>
  <c r="D3991" i="1"/>
  <c r="C3991" i="1"/>
  <c r="Z3990" i="1"/>
  <c r="X3990" i="1"/>
  <c r="U3990" i="1"/>
  <c r="S3990" i="1"/>
  <c r="G3990" i="1"/>
  <c r="F3990" i="1"/>
  <c r="E3990" i="1"/>
  <c r="D3990" i="1"/>
  <c r="C3990" i="1"/>
  <c r="Z3989" i="1"/>
  <c r="X3989" i="1"/>
  <c r="U3989" i="1"/>
  <c r="S3989" i="1"/>
  <c r="G3989" i="1"/>
  <c r="F3989" i="1"/>
  <c r="E3989" i="1"/>
  <c r="D3989" i="1"/>
  <c r="C3989" i="1"/>
  <c r="Z3988" i="1"/>
  <c r="X3988" i="1"/>
  <c r="U3988" i="1"/>
  <c r="S3988" i="1"/>
  <c r="G3988" i="1"/>
  <c r="F3988" i="1"/>
  <c r="E3988" i="1"/>
  <c r="D3988" i="1"/>
  <c r="C3988" i="1"/>
  <c r="Z3987" i="1"/>
  <c r="X3987" i="1"/>
  <c r="U3987" i="1"/>
  <c r="S3987" i="1"/>
  <c r="G3987" i="1"/>
  <c r="F3987" i="1"/>
  <c r="E3987" i="1"/>
  <c r="D3987" i="1"/>
  <c r="C3987" i="1"/>
  <c r="Z3986" i="1"/>
  <c r="X3986" i="1"/>
  <c r="U3986" i="1"/>
  <c r="S3986" i="1"/>
  <c r="G3986" i="1"/>
  <c r="F3986" i="1"/>
  <c r="E3986" i="1"/>
  <c r="D3986" i="1"/>
  <c r="C3986" i="1"/>
  <c r="Z3985" i="1"/>
  <c r="X3985" i="1"/>
  <c r="U3985" i="1"/>
  <c r="S3985" i="1"/>
  <c r="G3985" i="1"/>
  <c r="F3985" i="1"/>
  <c r="E3985" i="1"/>
  <c r="D3985" i="1"/>
  <c r="C3985" i="1"/>
  <c r="Z3984" i="1"/>
  <c r="X3984" i="1"/>
  <c r="U3984" i="1"/>
  <c r="S3984" i="1"/>
  <c r="G3984" i="1"/>
  <c r="F3984" i="1"/>
  <c r="E3984" i="1"/>
  <c r="D3984" i="1"/>
  <c r="C3984" i="1"/>
  <c r="Z3983" i="1"/>
  <c r="X3983" i="1"/>
  <c r="U3983" i="1"/>
  <c r="S3983" i="1"/>
  <c r="G3983" i="1"/>
  <c r="F3983" i="1"/>
  <c r="E3983" i="1"/>
  <c r="D3983" i="1"/>
  <c r="C3983" i="1"/>
  <c r="Z3982" i="1"/>
  <c r="X3982" i="1"/>
  <c r="U3982" i="1"/>
  <c r="S3982" i="1"/>
  <c r="G3982" i="1"/>
  <c r="F3982" i="1"/>
  <c r="E3982" i="1"/>
  <c r="D3982" i="1"/>
  <c r="C3982" i="1"/>
  <c r="Z3981" i="1"/>
  <c r="X3981" i="1"/>
  <c r="U3981" i="1"/>
  <c r="S3981" i="1"/>
  <c r="G3981" i="1"/>
  <c r="F3981" i="1"/>
  <c r="E3981" i="1"/>
  <c r="D3981" i="1"/>
  <c r="C3981" i="1"/>
  <c r="Z3980" i="1"/>
  <c r="X3980" i="1"/>
  <c r="U3980" i="1"/>
  <c r="S3980" i="1"/>
  <c r="G3980" i="1"/>
  <c r="F3980" i="1"/>
  <c r="E3980" i="1"/>
  <c r="D3980" i="1"/>
  <c r="C3980" i="1"/>
  <c r="Z3979" i="1"/>
  <c r="X3979" i="1"/>
  <c r="U3979" i="1"/>
  <c r="S3979" i="1"/>
  <c r="G3979" i="1"/>
  <c r="F3979" i="1"/>
  <c r="E3979" i="1"/>
  <c r="D3979" i="1"/>
  <c r="C3979" i="1"/>
  <c r="Z3978" i="1"/>
  <c r="X3978" i="1"/>
  <c r="U3978" i="1"/>
  <c r="S3978" i="1"/>
  <c r="G3978" i="1"/>
  <c r="F3978" i="1"/>
  <c r="E3978" i="1"/>
  <c r="D3978" i="1"/>
  <c r="C3978" i="1"/>
  <c r="Z3977" i="1"/>
  <c r="X3977" i="1"/>
  <c r="U3977" i="1"/>
  <c r="S3977" i="1"/>
  <c r="G3977" i="1"/>
  <c r="F3977" i="1"/>
  <c r="E3977" i="1"/>
  <c r="D3977" i="1"/>
  <c r="C3977" i="1"/>
  <c r="Z3976" i="1"/>
  <c r="X3976" i="1"/>
  <c r="U3976" i="1"/>
  <c r="S3976" i="1"/>
  <c r="G3976" i="1"/>
  <c r="F3976" i="1"/>
  <c r="E3976" i="1"/>
  <c r="D3976" i="1"/>
  <c r="C3976" i="1"/>
  <c r="Z3975" i="1"/>
  <c r="X3975" i="1"/>
  <c r="U3975" i="1"/>
  <c r="S3975" i="1"/>
  <c r="G3975" i="1"/>
  <c r="F3975" i="1"/>
  <c r="E3975" i="1"/>
  <c r="D3975" i="1"/>
  <c r="C3975" i="1"/>
  <c r="Z3974" i="1"/>
  <c r="X3974" i="1"/>
  <c r="U3974" i="1"/>
  <c r="S3974" i="1"/>
  <c r="G3974" i="1"/>
  <c r="F3974" i="1"/>
  <c r="E3974" i="1"/>
  <c r="D3974" i="1"/>
  <c r="C3974" i="1"/>
  <c r="Z3973" i="1"/>
  <c r="X3973" i="1"/>
  <c r="U3973" i="1"/>
  <c r="S3973" i="1"/>
  <c r="G3973" i="1"/>
  <c r="F3973" i="1"/>
  <c r="E3973" i="1"/>
  <c r="D3973" i="1"/>
  <c r="C3973" i="1"/>
  <c r="Z3972" i="1"/>
  <c r="X3972" i="1"/>
  <c r="U3972" i="1"/>
  <c r="S3972" i="1"/>
  <c r="G3972" i="1"/>
  <c r="F3972" i="1"/>
  <c r="E3972" i="1"/>
  <c r="D3972" i="1"/>
  <c r="C3972" i="1"/>
  <c r="Z3971" i="1"/>
  <c r="X3971" i="1"/>
  <c r="U3971" i="1"/>
  <c r="S3971" i="1"/>
  <c r="G3971" i="1"/>
  <c r="F3971" i="1"/>
  <c r="E3971" i="1"/>
  <c r="D3971" i="1"/>
  <c r="C3971" i="1"/>
  <c r="Z3970" i="1"/>
  <c r="X3970" i="1"/>
  <c r="U3970" i="1"/>
  <c r="S3970" i="1"/>
  <c r="G3970" i="1"/>
  <c r="F3970" i="1"/>
  <c r="E3970" i="1"/>
  <c r="D3970" i="1"/>
  <c r="C3970" i="1"/>
  <c r="Z3969" i="1"/>
  <c r="X3969" i="1"/>
  <c r="U3969" i="1"/>
  <c r="S3969" i="1"/>
  <c r="G3969" i="1"/>
  <c r="F3969" i="1"/>
  <c r="E3969" i="1"/>
  <c r="D3969" i="1"/>
  <c r="C3969" i="1"/>
  <c r="Z3968" i="1"/>
  <c r="X3968" i="1"/>
  <c r="U3968" i="1"/>
  <c r="S3968" i="1"/>
  <c r="G3968" i="1"/>
  <c r="F3968" i="1"/>
  <c r="E3968" i="1"/>
  <c r="D3968" i="1"/>
  <c r="C3968" i="1"/>
  <c r="Z3967" i="1"/>
  <c r="X3967" i="1"/>
  <c r="U3967" i="1"/>
  <c r="S3967" i="1"/>
  <c r="G3967" i="1"/>
  <c r="F3967" i="1"/>
  <c r="E3967" i="1"/>
  <c r="D3967" i="1"/>
  <c r="C3967" i="1"/>
  <c r="Z3966" i="1"/>
  <c r="X3966" i="1"/>
  <c r="U3966" i="1"/>
  <c r="S3966" i="1"/>
  <c r="G3966" i="1"/>
  <c r="F3966" i="1"/>
  <c r="E3966" i="1"/>
  <c r="D3966" i="1"/>
  <c r="C3966" i="1"/>
  <c r="Z3965" i="1"/>
  <c r="X3965" i="1"/>
  <c r="U3965" i="1"/>
  <c r="S3965" i="1"/>
  <c r="G3965" i="1"/>
  <c r="F3965" i="1"/>
  <c r="E3965" i="1"/>
  <c r="D3965" i="1"/>
  <c r="C3965" i="1"/>
  <c r="Z3964" i="1"/>
  <c r="X3964" i="1"/>
  <c r="U3964" i="1"/>
  <c r="S3964" i="1"/>
  <c r="G3964" i="1"/>
  <c r="F3964" i="1"/>
  <c r="E3964" i="1"/>
  <c r="D3964" i="1"/>
  <c r="C3964" i="1"/>
  <c r="Z3963" i="1"/>
  <c r="X3963" i="1"/>
  <c r="U3963" i="1"/>
  <c r="S3963" i="1"/>
  <c r="G3963" i="1"/>
  <c r="F3963" i="1"/>
  <c r="E3963" i="1"/>
  <c r="D3963" i="1"/>
  <c r="C3963" i="1"/>
  <c r="Z3962" i="1"/>
  <c r="X3962" i="1"/>
  <c r="U3962" i="1"/>
  <c r="S3962" i="1"/>
  <c r="G3962" i="1"/>
  <c r="F3962" i="1"/>
  <c r="E3962" i="1"/>
  <c r="D3962" i="1"/>
  <c r="C3962" i="1"/>
  <c r="Z3961" i="1"/>
  <c r="X3961" i="1"/>
  <c r="U3961" i="1"/>
  <c r="S3961" i="1"/>
  <c r="G3961" i="1"/>
  <c r="F3961" i="1"/>
  <c r="E3961" i="1"/>
  <c r="D3961" i="1"/>
  <c r="C3961" i="1"/>
  <c r="Z3960" i="1"/>
  <c r="X3960" i="1"/>
  <c r="U3960" i="1"/>
  <c r="S3960" i="1"/>
  <c r="G3960" i="1"/>
  <c r="F3960" i="1"/>
  <c r="E3960" i="1"/>
  <c r="D3960" i="1"/>
  <c r="C3960" i="1"/>
  <c r="Z3959" i="1"/>
  <c r="X3959" i="1"/>
  <c r="U3959" i="1"/>
  <c r="S3959" i="1"/>
  <c r="G3959" i="1"/>
  <c r="F3959" i="1"/>
  <c r="E3959" i="1"/>
  <c r="D3959" i="1"/>
  <c r="C3959" i="1"/>
  <c r="Z3958" i="1"/>
  <c r="X3958" i="1"/>
  <c r="U3958" i="1"/>
  <c r="S3958" i="1"/>
  <c r="G3958" i="1"/>
  <c r="F3958" i="1"/>
  <c r="E3958" i="1"/>
  <c r="D3958" i="1"/>
  <c r="C3958" i="1"/>
  <c r="Z3957" i="1"/>
  <c r="X3957" i="1"/>
  <c r="U3957" i="1"/>
  <c r="S3957" i="1"/>
  <c r="G3957" i="1"/>
  <c r="F3957" i="1"/>
  <c r="E3957" i="1"/>
  <c r="D3957" i="1"/>
  <c r="C3957" i="1"/>
  <c r="Z3956" i="1"/>
  <c r="X3956" i="1"/>
  <c r="U3956" i="1"/>
  <c r="S3956" i="1"/>
  <c r="G3956" i="1"/>
  <c r="F3956" i="1"/>
  <c r="E3956" i="1"/>
  <c r="D3956" i="1"/>
  <c r="C3956" i="1"/>
  <c r="Z3955" i="1"/>
  <c r="X3955" i="1"/>
  <c r="U3955" i="1"/>
  <c r="S3955" i="1"/>
  <c r="G3955" i="1"/>
  <c r="F3955" i="1"/>
  <c r="E3955" i="1"/>
  <c r="D3955" i="1"/>
  <c r="C3955" i="1"/>
  <c r="Z3954" i="1"/>
  <c r="X3954" i="1"/>
  <c r="U3954" i="1"/>
  <c r="S3954" i="1"/>
  <c r="G3954" i="1"/>
  <c r="F3954" i="1"/>
  <c r="E3954" i="1"/>
  <c r="D3954" i="1"/>
  <c r="C3954" i="1"/>
  <c r="Z3953" i="1"/>
  <c r="X3953" i="1"/>
  <c r="U3953" i="1"/>
  <c r="S3953" i="1"/>
  <c r="G3953" i="1"/>
  <c r="F3953" i="1"/>
  <c r="E3953" i="1"/>
  <c r="D3953" i="1"/>
  <c r="C3953" i="1"/>
  <c r="Z3952" i="1"/>
  <c r="X3952" i="1"/>
  <c r="U3952" i="1"/>
  <c r="S3952" i="1"/>
  <c r="G3952" i="1"/>
  <c r="F3952" i="1"/>
  <c r="E3952" i="1"/>
  <c r="D3952" i="1"/>
  <c r="C3952" i="1"/>
  <c r="Z3951" i="1"/>
  <c r="X3951" i="1"/>
  <c r="U3951" i="1"/>
  <c r="S3951" i="1"/>
  <c r="G3951" i="1"/>
  <c r="F3951" i="1"/>
  <c r="E3951" i="1"/>
  <c r="D3951" i="1"/>
  <c r="C3951" i="1"/>
  <c r="Z3950" i="1"/>
  <c r="X3950" i="1"/>
  <c r="U3950" i="1"/>
  <c r="S3950" i="1"/>
  <c r="G3950" i="1"/>
  <c r="F3950" i="1"/>
  <c r="E3950" i="1"/>
  <c r="D3950" i="1"/>
  <c r="C3950" i="1"/>
  <c r="Z3949" i="1"/>
  <c r="X3949" i="1"/>
  <c r="U3949" i="1"/>
  <c r="S3949" i="1"/>
  <c r="G3949" i="1"/>
  <c r="F3949" i="1"/>
  <c r="E3949" i="1"/>
  <c r="D3949" i="1"/>
  <c r="C3949" i="1"/>
  <c r="Z3948" i="1"/>
  <c r="X3948" i="1"/>
  <c r="U3948" i="1"/>
  <c r="S3948" i="1"/>
  <c r="G3948" i="1"/>
  <c r="F3948" i="1"/>
  <c r="E3948" i="1"/>
  <c r="D3948" i="1"/>
  <c r="C3948" i="1"/>
  <c r="Z3947" i="1"/>
  <c r="X3947" i="1"/>
  <c r="U3947" i="1"/>
  <c r="S3947" i="1"/>
  <c r="G3947" i="1"/>
  <c r="F3947" i="1"/>
  <c r="E3947" i="1"/>
  <c r="D3947" i="1"/>
  <c r="C3947" i="1"/>
  <c r="Z3946" i="1"/>
  <c r="X3946" i="1"/>
  <c r="U3946" i="1"/>
  <c r="S3946" i="1"/>
  <c r="G3946" i="1"/>
  <c r="F3946" i="1"/>
  <c r="E3946" i="1"/>
  <c r="D3946" i="1"/>
  <c r="C3946" i="1"/>
  <c r="Z3945" i="1"/>
  <c r="X3945" i="1"/>
  <c r="U3945" i="1"/>
  <c r="S3945" i="1"/>
  <c r="G3945" i="1"/>
  <c r="F3945" i="1"/>
  <c r="E3945" i="1"/>
  <c r="D3945" i="1"/>
  <c r="C3945" i="1"/>
  <c r="Z3944" i="1"/>
  <c r="X3944" i="1"/>
  <c r="U3944" i="1"/>
  <c r="S3944" i="1"/>
  <c r="G3944" i="1"/>
  <c r="F3944" i="1"/>
  <c r="E3944" i="1"/>
  <c r="D3944" i="1"/>
  <c r="C3944" i="1"/>
  <c r="Z3943" i="1"/>
  <c r="X3943" i="1"/>
  <c r="U3943" i="1"/>
  <c r="S3943" i="1"/>
  <c r="G3943" i="1"/>
  <c r="F3943" i="1"/>
  <c r="E3943" i="1"/>
  <c r="D3943" i="1"/>
  <c r="C3943" i="1"/>
  <c r="Z3942" i="1"/>
  <c r="X3942" i="1"/>
  <c r="U3942" i="1"/>
  <c r="S3942" i="1"/>
  <c r="G3942" i="1"/>
  <c r="F3942" i="1"/>
  <c r="E3942" i="1"/>
  <c r="D3942" i="1"/>
  <c r="C3942" i="1"/>
  <c r="Z3941" i="1"/>
  <c r="X3941" i="1"/>
  <c r="U3941" i="1"/>
  <c r="S3941" i="1"/>
  <c r="G3941" i="1"/>
  <c r="F3941" i="1"/>
  <c r="E3941" i="1"/>
  <c r="D3941" i="1"/>
  <c r="C3941" i="1"/>
  <c r="Z3940" i="1"/>
  <c r="X3940" i="1"/>
  <c r="U3940" i="1"/>
  <c r="S3940" i="1"/>
  <c r="G3940" i="1"/>
  <c r="F3940" i="1"/>
  <c r="E3940" i="1"/>
  <c r="D3940" i="1"/>
  <c r="C3940" i="1"/>
  <c r="Z3939" i="1"/>
  <c r="X3939" i="1"/>
  <c r="U3939" i="1"/>
  <c r="S3939" i="1"/>
  <c r="G3939" i="1"/>
  <c r="F3939" i="1"/>
  <c r="E3939" i="1"/>
  <c r="D3939" i="1"/>
  <c r="C3939" i="1"/>
  <c r="Z3938" i="1"/>
  <c r="X3938" i="1"/>
  <c r="U3938" i="1"/>
  <c r="S3938" i="1"/>
  <c r="G3938" i="1"/>
  <c r="F3938" i="1"/>
  <c r="E3938" i="1"/>
  <c r="D3938" i="1"/>
  <c r="C3938" i="1"/>
  <c r="Z3937" i="1"/>
  <c r="X3937" i="1"/>
  <c r="U3937" i="1"/>
  <c r="S3937" i="1"/>
  <c r="G3937" i="1"/>
  <c r="F3937" i="1"/>
  <c r="E3937" i="1"/>
  <c r="D3937" i="1"/>
  <c r="C3937" i="1"/>
  <c r="Z3936" i="1"/>
  <c r="X3936" i="1"/>
  <c r="U3936" i="1"/>
  <c r="S3936" i="1"/>
  <c r="G3936" i="1"/>
  <c r="F3936" i="1"/>
  <c r="E3936" i="1"/>
  <c r="D3936" i="1"/>
  <c r="C3936" i="1"/>
  <c r="Z3935" i="1"/>
  <c r="X3935" i="1"/>
  <c r="U3935" i="1"/>
  <c r="S3935" i="1"/>
  <c r="G3935" i="1"/>
  <c r="F3935" i="1"/>
  <c r="E3935" i="1"/>
  <c r="D3935" i="1"/>
  <c r="C3935" i="1"/>
  <c r="Z3934" i="1"/>
  <c r="X3934" i="1"/>
  <c r="U3934" i="1"/>
  <c r="S3934" i="1"/>
  <c r="G3934" i="1"/>
  <c r="F3934" i="1"/>
  <c r="E3934" i="1"/>
  <c r="D3934" i="1"/>
  <c r="C3934" i="1"/>
  <c r="Z3933" i="1"/>
  <c r="X3933" i="1"/>
  <c r="U3933" i="1"/>
  <c r="S3933" i="1"/>
  <c r="G3933" i="1"/>
  <c r="F3933" i="1"/>
  <c r="E3933" i="1"/>
  <c r="D3933" i="1"/>
  <c r="C3933" i="1"/>
  <c r="Z3932" i="1"/>
  <c r="X3932" i="1"/>
  <c r="U3932" i="1"/>
  <c r="S3932" i="1"/>
  <c r="G3932" i="1"/>
  <c r="F3932" i="1"/>
  <c r="E3932" i="1"/>
  <c r="D3932" i="1"/>
  <c r="C3932" i="1"/>
  <c r="Z3931" i="1"/>
  <c r="X3931" i="1"/>
  <c r="U3931" i="1"/>
  <c r="S3931" i="1"/>
  <c r="G3931" i="1"/>
  <c r="F3931" i="1"/>
  <c r="E3931" i="1"/>
  <c r="D3931" i="1"/>
  <c r="C3931" i="1"/>
  <c r="Z3930" i="1"/>
  <c r="X3930" i="1"/>
  <c r="U3930" i="1"/>
  <c r="S3930" i="1"/>
  <c r="G3930" i="1"/>
  <c r="F3930" i="1"/>
  <c r="E3930" i="1"/>
  <c r="D3930" i="1"/>
  <c r="C3930" i="1"/>
  <c r="Z3929" i="1"/>
  <c r="X3929" i="1"/>
  <c r="U3929" i="1"/>
  <c r="S3929" i="1"/>
  <c r="G3929" i="1"/>
  <c r="F3929" i="1"/>
  <c r="E3929" i="1"/>
  <c r="D3929" i="1"/>
  <c r="C3929" i="1"/>
  <c r="Z3928" i="1"/>
  <c r="X3928" i="1"/>
  <c r="U3928" i="1"/>
  <c r="S3928" i="1"/>
  <c r="G3928" i="1"/>
  <c r="F3928" i="1"/>
  <c r="E3928" i="1"/>
  <c r="D3928" i="1"/>
  <c r="C3928" i="1"/>
  <c r="Z3927" i="1"/>
  <c r="X3927" i="1"/>
  <c r="U3927" i="1"/>
  <c r="S3927" i="1"/>
  <c r="G3927" i="1"/>
  <c r="F3927" i="1"/>
  <c r="E3927" i="1"/>
  <c r="D3927" i="1"/>
  <c r="C3927" i="1"/>
  <c r="Z3926" i="1"/>
  <c r="X3926" i="1"/>
  <c r="U3926" i="1"/>
  <c r="S3926" i="1"/>
  <c r="G3926" i="1"/>
  <c r="F3926" i="1"/>
  <c r="E3926" i="1"/>
  <c r="D3926" i="1"/>
  <c r="C3926" i="1"/>
  <c r="Z3925" i="1"/>
  <c r="X3925" i="1"/>
  <c r="U3925" i="1"/>
  <c r="S3925" i="1"/>
  <c r="G3925" i="1"/>
  <c r="F3925" i="1"/>
  <c r="E3925" i="1"/>
  <c r="D3925" i="1"/>
  <c r="C3925" i="1"/>
  <c r="Z3924" i="1"/>
  <c r="X3924" i="1"/>
  <c r="U3924" i="1"/>
  <c r="S3924" i="1"/>
  <c r="G3924" i="1"/>
  <c r="F3924" i="1"/>
  <c r="E3924" i="1"/>
  <c r="D3924" i="1"/>
  <c r="C3924" i="1"/>
  <c r="Z3923" i="1"/>
  <c r="X3923" i="1"/>
  <c r="U3923" i="1"/>
  <c r="S3923" i="1"/>
  <c r="G3923" i="1"/>
  <c r="F3923" i="1"/>
  <c r="E3923" i="1"/>
  <c r="D3923" i="1"/>
  <c r="C3923" i="1"/>
  <c r="Z3922" i="1"/>
  <c r="X3922" i="1"/>
  <c r="U3922" i="1"/>
  <c r="S3922" i="1"/>
  <c r="G3922" i="1"/>
  <c r="F3922" i="1"/>
  <c r="E3922" i="1"/>
  <c r="D3922" i="1"/>
  <c r="C3922" i="1"/>
  <c r="Z3921" i="1"/>
  <c r="X3921" i="1"/>
  <c r="U3921" i="1"/>
  <c r="S3921" i="1"/>
  <c r="G3921" i="1"/>
  <c r="F3921" i="1"/>
  <c r="E3921" i="1"/>
  <c r="D3921" i="1"/>
  <c r="C3921" i="1"/>
  <c r="Z3920" i="1"/>
  <c r="X3920" i="1"/>
  <c r="U3920" i="1"/>
  <c r="S3920" i="1"/>
  <c r="G3920" i="1"/>
  <c r="F3920" i="1"/>
  <c r="E3920" i="1"/>
  <c r="D3920" i="1"/>
  <c r="C3920" i="1"/>
  <c r="Z3919" i="1"/>
  <c r="X3919" i="1"/>
  <c r="U3919" i="1"/>
  <c r="S3919" i="1"/>
  <c r="G3919" i="1"/>
  <c r="F3919" i="1"/>
  <c r="E3919" i="1"/>
  <c r="D3919" i="1"/>
  <c r="C3919" i="1"/>
  <c r="Z3918" i="1"/>
  <c r="X3918" i="1"/>
  <c r="U3918" i="1"/>
  <c r="S3918" i="1"/>
  <c r="G3918" i="1"/>
  <c r="F3918" i="1"/>
  <c r="E3918" i="1"/>
  <c r="D3918" i="1"/>
  <c r="C3918" i="1"/>
  <c r="Z3917" i="1"/>
  <c r="X3917" i="1"/>
  <c r="U3917" i="1"/>
  <c r="S3917" i="1"/>
  <c r="G3917" i="1"/>
  <c r="F3917" i="1"/>
  <c r="E3917" i="1"/>
  <c r="D3917" i="1"/>
  <c r="C3917" i="1"/>
  <c r="Z3916" i="1"/>
  <c r="X3916" i="1"/>
  <c r="U3916" i="1"/>
  <c r="S3916" i="1"/>
  <c r="G3916" i="1"/>
  <c r="F3916" i="1"/>
  <c r="E3916" i="1"/>
  <c r="D3916" i="1"/>
  <c r="C3916" i="1"/>
  <c r="Z3915" i="1"/>
  <c r="X3915" i="1"/>
  <c r="U3915" i="1"/>
  <c r="S3915" i="1"/>
  <c r="G3915" i="1"/>
  <c r="F3915" i="1"/>
  <c r="E3915" i="1"/>
  <c r="D3915" i="1"/>
  <c r="C3915" i="1"/>
  <c r="Z3914" i="1"/>
  <c r="X3914" i="1"/>
  <c r="U3914" i="1"/>
  <c r="S3914" i="1"/>
  <c r="G3914" i="1"/>
  <c r="F3914" i="1"/>
  <c r="E3914" i="1"/>
  <c r="D3914" i="1"/>
  <c r="C3914" i="1"/>
  <c r="Z3913" i="1"/>
  <c r="X3913" i="1"/>
  <c r="U3913" i="1"/>
  <c r="S3913" i="1"/>
  <c r="G3913" i="1"/>
  <c r="F3913" i="1"/>
  <c r="E3913" i="1"/>
  <c r="D3913" i="1"/>
  <c r="C3913" i="1"/>
  <c r="Z3912" i="1"/>
  <c r="X3912" i="1"/>
  <c r="U3912" i="1"/>
  <c r="S3912" i="1"/>
  <c r="G3912" i="1"/>
  <c r="F3912" i="1"/>
  <c r="E3912" i="1"/>
  <c r="D3912" i="1"/>
  <c r="C3912" i="1"/>
  <c r="Z3911" i="1"/>
  <c r="X3911" i="1"/>
  <c r="U3911" i="1"/>
  <c r="S3911" i="1"/>
  <c r="G3911" i="1"/>
  <c r="F3911" i="1"/>
  <c r="E3911" i="1"/>
  <c r="D3911" i="1"/>
  <c r="C3911" i="1"/>
  <c r="Z3910" i="1"/>
  <c r="X3910" i="1"/>
  <c r="U3910" i="1"/>
  <c r="S3910" i="1"/>
  <c r="G3910" i="1"/>
  <c r="F3910" i="1"/>
  <c r="E3910" i="1"/>
  <c r="D3910" i="1"/>
  <c r="C3910" i="1"/>
  <c r="Z3909" i="1"/>
  <c r="X3909" i="1"/>
  <c r="U3909" i="1"/>
  <c r="S3909" i="1"/>
  <c r="G3909" i="1"/>
  <c r="F3909" i="1"/>
  <c r="E3909" i="1"/>
  <c r="D3909" i="1"/>
  <c r="C3909" i="1"/>
  <c r="Z3908" i="1"/>
  <c r="X3908" i="1"/>
  <c r="U3908" i="1"/>
  <c r="S3908" i="1"/>
  <c r="G3908" i="1"/>
  <c r="F3908" i="1"/>
  <c r="E3908" i="1"/>
  <c r="D3908" i="1"/>
  <c r="C3908" i="1"/>
  <c r="Z3907" i="1"/>
  <c r="X3907" i="1"/>
  <c r="U3907" i="1"/>
  <c r="S3907" i="1"/>
  <c r="G3907" i="1"/>
  <c r="F3907" i="1"/>
  <c r="E3907" i="1"/>
  <c r="D3907" i="1"/>
  <c r="C3907" i="1"/>
  <c r="Z3906" i="1"/>
  <c r="X3906" i="1"/>
  <c r="U3906" i="1"/>
  <c r="S3906" i="1"/>
  <c r="G3906" i="1"/>
  <c r="F3906" i="1"/>
  <c r="E3906" i="1"/>
  <c r="D3906" i="1"/>
  <c r="C3906" i="1"/>
  <c r="Z3905" i="1"/>
  <c r="X3905" i="1"/>
  <c r="U3905" i="1"/>
  <c r="S3905" i="1"/>
  <c r="G3905" i="1"/>
  <c r="F3905" i="1"/>
  <c r="E3905" i="1"/>
  <c r="D3905" i="1"/>
  <c r="C3905" i="1"/>
  <c r="Z3904" i="1"/>
  <c r="X3904" i="1"/>
  <c r="U3904" i="1"/>
  <c r="S3904" i="1"/>
  <c r="G3904" i="1"/>
  <c r="F3904" i="1"/>
  <c r="E3904" i="1"/>
  <c r="D3904" i="1"/>
  <c r="C3904" i="1"/>
  <c r="Z3903" i="1"/>
  <c r="X3903" i="1"/>
  <c r="U3903" i="1"/>
  <c r="S3903" i="1"/>
  <c r="G3903" i="1"/>
  <c r="F3903" i="1"/>
  <c r="E3903" i="1"/>
  <c r="D3903" i="1"/>
  <c r="C3903" i="1"/>
  <c r="Z3902" i="1"/>
  <c r="X3902" i="1"/>
  <c r="U3902" i="1"/>
  <c r="S3902" i="1"/>
  <c r="G3902" i="1"/>
  <c r="F3902" i="1"/>
  <c r="E3902" i="1"/>
  <c r="D3902" i="1"/>
  <c r="C3902" i="1"/>
  <c r="Z3901" i="1"/>
  <c r="X3901" i="1"/>
  <c r="U3901" i="1"/>
  <c r="S3901" i="1"/>
  <c r="G3901" i="1"/>
  <c r="F3901" i="1"/>
  <c r="E3901" i="1"/>
  <c r="D3901" i="1"/>
  <c r="C3901" i="1"/>
  <c r="Z3900" i="1"/>
  <c r="X3900" i="1"/>
  <c r="U3900" i="1"/>
  <c r="S3900" i="1"/>
  <c r="G3900" i="1"/>
  <c r="F3900" i="1"/>
  <c r="E3900" i="1"/>
  <c r="D3900" i="1"/>
  <c r="C3900" i="1"/>
  <c r="Z3899" i="1"/>
  <c r="X3899" i="1"/>
  <c r="U3899" i="1"/>
  <c r="S3899" i="1"/>
  <c r="G3899" i="1"/>
  <c r="F3899" i="1"/>
  <c r="E3899" i="1"/>
  <c r="D3899" i="1"/>
  <c r="C3899" i="1"/>
  <c r="Z3898" i="1"/>
  <c r="X3898" i="1"/>
  <c r="U3898" i="1"/>
  <c r="S3898" i="1"/>
  <c r="G3898" i="1"/>
  <c r="F3898" i="1"/>
  <c r="E3898" i="1"/>
  <c r="D3898" i="1"/>
  <c r="C3898" i="1"/>
  <c r="Z3897" i="1"/>
  <c r="X3897" i="1"/>
  <c r="U3897" i="1"/>
  <c r="S3897" i="1"/>
  <c r="G3897" i="1"/>
  <c r="F3897" i="1"/>
  <c r="E3897" i="1"/>
  <c r="D3897" i="1"/>
  <c r="C3897" i="1"/>
  <c r="Z3896" i="1"/>
  <c r="X3896" i="1"/>
  <c r="U3896" i="1"/>
  <c r="S3896" i="1"/>
  <c r="G3896" i="1"/>
  <c r="F3896" i="1"/>
  <c r="E3896" i="1"/>
  <c r="D3896" i="1"/>
  <c r="C3896" i="1"/>
  <c r="Z3895" i="1"/>
  <c r="X3895" i="1"/>
  <c r="U3895" i="1"/>
  <c r="S3895" i="1"/>
  <c r="G3895" i="1"/>
  <c r="F3895" i="1"/>
  <c r="E3895" i="1"/>
  <c r="D3895" i="1"/>
  <c r="C3895" i="1"/>
  <c r="Z3894" i="1"/>
  <c r="X3894" i="1"/>
  <c r="U3894" i="1"/>
  <c r="S3894" i="1"/>
  <c r="G3894" i="1"/>
  <c r="F3894" i="1"/>
  <c r="E3894" i="1"/>
  <c r="D3894" i="1"/>
  <c r="C3894" i="1"/>
  <c r="Z3893" i="1"/>
  <c r="X3893" i="1"/>
  <c r="U3893" i="1"/>
  <c r="S3893" i="1"/>
  <c r="G3893" i="1"/>
  <c r="F3893" i="1"/>
  <c r="E3893" i="1"/>
  <c r="D3893" i="1"/>
  <c r="C3893" i="1"/>
  <c r="Z3892" i="1"/>
  <c r="X3892" i="1"/>
  <c r="U3892" i="1"/>
  <c r="S3892" i="1"/>
  <c r="G3892" i="1"/>
  <c r="F3892" i="1"/>
  <c r="E3892" i="1"/>
  <c r="D3892" i="1"/>
  <c r="C3892" i="1"/>
  <c r="Z3891" i="1"/>
  <c r="X3891" i="1"/>
  <c r="U3891" i="1"/>
  <c r="S3891" i="1"/>
  <c r="G3891" i="1"/>
  <c r="F3891" i="1"/>
  <c r="E3891" i="1"/>
  <c r="D3891" i="1"/>
  <c r="C3891" i="1"/>
  <c r="Z3890" i="1"/>
  <c r="X3890" i="1"/>
  <c r="U3890" i="1"/>
  <c r="S3890" i="1"/>
  <c r="G3890" i="1"/>
  <c r="F3890" i="1"/>
  <c r="E3890" i="1"/>
  <c r="D3890" i="1"/>
  <c r="C3890" i="1"/>
  <c r="Z3889" i="1"/>
  <c r="X3889" i="1"/>
  <c r="U3889" i="1"/>
  <c r="S3889" i="1"/>
  <c r="G3889" i="1"/>
  <c r="F3889" i="1"/>
  <c r="E3889" i="1"/>
  <c r="D3889" i="1"/>
  <c r="C3889" i="1"/>
  <c r="Z3888" i="1"/>
  <c r="X3888" i="1"/>
  <c r="U3888" i="1"/>
  <c r="S3888" i="1"/>
  <c r="G3888" i="1"/>
  <c r="F3888" i="1"/>
  <c r="E3888" i="1"/>
  <c r="D3888" i="1"/>
  <c r="C3888" i="1"/>
  <c r="Z3887" i="1"/>
  <c r="X3887" i="1"/>
  <c r="U3887" i="1"/>
  <c r="S3887" i="1"/>
  <c r="G3887" i="1"/>
  <c r="F3887" i="1"/>
  <c r="E3887" i="1"/>
  <c r="D3887" i="1"/>
  <c r="C3887" i="1"/>
  <c r="Z3886" i="1"/>
  <c r="X3886" i="1"/>
  <c r="U3886" i="1"/>
  <c r="S3886" i="1"/>
  <c r="G3886" i="1"/>
  <c r="F3886" i="1"/>
  <c r="E3886" i="1"/>
  <c r="D3886" i="1"/>
  <c r="C3886" i="1"/>
  <c r="Z3885" i="1"/>
  <c r="X3885" i="1"/>
  <c r="U3885" i="1"/>
  <c r="S3885" i="1"/>
  <c r="G3885" i="1"/>
  <c r="F3885" i="1"/>
  <c r="E3885" i="1"/>
  <c r="D3885" i="1"/>
  <c r="C3885" i="1"/>
  <c r="Z3884" i="1"/>
  <c r="X3884" i="1"/>
  <c r="U3884" i="1"/>
  <c r="S3884" i="1"/>
  <c r="G3884" i="1"/>
  <c r="F3884" i="1"/>
  <c r="E3884" i="1"/>
  <c r="D3884" i="1"/>
  <c r="C3884" i="1"/>
  <c r="Z3883" i="1"/>
  <c r="X3883" i="1"/>
  <c r="U3883" i="1"/>
  <c r="S3883" i="1"/>
  <c r="G3883" i="1"/>
  <c r="F3883" i="1"/>
  <c r="E3883" i="1"/>
  <c r="D3883" i="1"/>
  <c r="C3883" i="1"/>
  <c r="Z3882" i="1"/>
  <c r="X3882" i="1"/>
  <c r="U3882" i="1"/>
  <c r="S3882" i="1"/>
  <c r="G3882" i="1"/>
  <c r="F3882" i="1"/>
  <c r="E3882" i="1"/>
  <c r="D3882" i="1"/>
  <c r="C3882" i="1"/>
  <c r="Z3881" i="1"/>
  <c r="X3881" i="1"/>
  <c r="U3881" i="1"/>
  <c r="S3881" i="1"/>
  <c r="G3881" i="1"/>
  <c r="F3881" i="1"/>
  <c r="E3881" i="1"/>
  <c r="D3881" i="1"/>
  <c r="C3881" i="1"/>
  <c r="Z3880" i="1"/>
  <c r="X3880" i="1"/>
  <c r="U3880" i="1"/>
  <c r="S3880" i="1"/>
  <c r="G3880" i="1"/>
  <c r="F3880" i="1"/>
  <c r="E3880" i="1"/>
  <c r="D3880" i="1"/>
  <c r="C3880" i="1"/>
  <c r="Z3879" i="1"/>
  <c r="X3879" i="1"/>
  <c r="U3879" i="1"/>
  <c r="S3879" i="1"/>
  <c r="G3879" i="1"/>
  <c r="F3879" i="1"/>
  <c r="E3879" i="1"/>
  <c r="D3879" i="1"/>
  <c r="C3879" i="1"/>
  <c r="Z3878" i="1"/>
  <c r="X3878" i="1"/>
  <c r="U3878" i="1"/>
  <c r="S3878" i="1"/>
  <c r="G3878" i="1"/>
  <c r="F3878" i="1"/>
  <c r="E3878" i="1"/>
  <c r="D3878" i="1"/>
  <c r="C3878" i="1"/>
  <c r="Z3877" i="1"/>
  <c r="X3877" i="1"/>
  <c r="U3877" i="1"/>
  <c r="S3877" i="1"/>
  <c r="G3877" i="1"/>
  <c r="F3877" i="1"/>
  <c r="E3877" i="1"/>
  <c r="D3877" i="1"/>
  <c r="C3877" i="1"/>
  <c r="Z3876" i="1"/>
  <c r="X3876" i="1"/>
  <c r="U3876" i="1"/>
  <c r="S3876" i="1"/>
  <c r="G3876" i="1"/>
  <c r="F3876" i="1"/>
  <c r="E3876" i="1"/>
  <c r="D3876" i="1"/>
  <c r="C3876" i="1"/>
  <c r="Z3875" i="1"/>
  <c r="X3875" i="1"/>
  <c r="U3875" i="1"/>
  <c r="S3875" i="1"/>
  <c r="G3875" i="1"/>
  <c r="F3875" i="1"/>
  <c r="E3875" i="1"/>
  <c r="D3875" i="1"/>
  <c r="C3875" i="1"/>
  <c r="Z3874" i="1"/>
  <c r="X3874" i="1"/>
  <c r="U3874" i="1"/>
  <c r="S3874" i="1"/>
  <c r="G3874" i="1"/>
  <c r="F3874" i="1"/>
  <c r="E3874" i="1"/>
  <c r="D3874" i="1"/>
  <c r="C3874" i="1"/>
  <c r="Z3873" i="1"/>
  <c r="X3873" i="1"/>
  <c r="U3873" i="1"/>
  <c r="S3873" i="1"/>
  <c r="G3873" i="1"/>
  <c r="F3873" i="1"/>
  <c r="E3873" i="1"/>
  <c r="D3873" i="1"/>
  <c r="C3873" i="1"/>
  <c r="Z3872" i="1"/>
  <c r="X3872" i="1"/>
  <c r="U3872" i="1"/>
  <c r="S3872" i="1"/>
  <c r="G3872" i="1"/>
  <c r="F3872" i="1"/>
  <c r="E3872" i="1"/>
  <c r="D3872" i="1"/>
  <c r="C3872" i="1"/>
  <c r="Z3871" i="1"/>
  <c r="X3871" i="1"/>
  <c r="U3871" i="1"/>
  <c r="S3871" i="1"/>
  <c r="G3871" i="1"/>
  <c r="F3871" i="1"/>
  <c r="E3871" i="1"/>
  <c r="D3871" i="1"/>
  <c r="C3871" i="1"/>
  <c r="Z3870" i="1"/>
  <c r="X3870" i="1"/>
  <c r="U3870" i="1"/>
  <c r="S3870" i="1"/>
  <c r="G3870" i="1"/>
  <c r="F3870" i="1"/>
  <c r="E3870" i="1"/>
  <c r="D3870" i="1"/>
  <c r="C3870" i="1"/>
  <c r="Z3869" i="1"/>
  <c r="X3869" i="1"/>
  <c r="U3869" i="1"/>
  <c r="S3869" i="1"/>
  <c r="G3869" i="1"/>
  <c r="F3869" i="1"/>
  <c r="E3869" i="1"/>
  <c r="D3869" i="1"/>
  <c r="C3869" i="1"/>
  <c r="Z3868" i="1"/>
  <c r="X3868" i="1"/>
  <c r="U3868" i="1"/>
  <c r="S3868" i="1"/>
  <c r="G3868" i="1"/>
  <c r="F3868" i="1"/>
  <c r="E3868" i="1"/>
  <c r="D3868" i="1"/>
  <c r="C3868" i="1"/>
  <c r="Z3867" i="1"/>
  <c r="X3867" i="1"/>
  <c r="U3867" i="1"/>
  <c r="S3867" i="1"/>
  <c r="G3867" i="1"/>
  <c r="F3867" i="1"/>
  <c r="E3867" i="1"/>
  <c r="D3867" i="1"/>
  <c r="C3867" i="1"/>
  <c r="Z3866" i="1"/>
  <c r="X3866" i="1"/>
  <c r="U3866" i="1"/>
  <c r="S3866" i="1"/>
  <c r="G3866" i="1"/>
  <c r="F3866" i="1"/>
  <c r="E3866" i="1"/>
  <c r="D3866" i="1"/>
  <c r="C3866" i="1"/>
  <c r="Z3865" i="1"/>
  <c r="X3865" i="1"/>
  <c r="U3865" i="1"/>
  <c r="S3865" i="1"/>
  <c r="G3865" i="1"/>
  <c r="F3865" i="1"/>
  <c r="E3865" i="1"/>
  <c r="D3865" i="1"/>
  <c r="C3865" i="1"/>
  <c r="Z3864" i="1"/>
  <c r="X3864" i="1"/>
  <c r="U3864" i="1"/>
  <c r="S3864" i="1"/>
  <c r="G3864" i="1"/>
  <c r="F3864" i="1"/>
  <c r="E3864" i="1"/>
  <c r="D3864" i="1"/>
  <c r="C3864" i="1"/>
  <c r="Z3863" i="1"/>
  <c r="X3863" i="1"/>
  <c r="U3863" i="1"/>
  <c r="S3863" i="1"/>
  <c r="G3863" i="1"/>
  <c r="F3863" i="1"/>
  <c r="E3863" i="1"/>
  <c r="D3863" i="1"/>
  <c r="C3863" i="1"/>
  <c r="Z3862" i="1"/>
  <c r="X3862" i="1"/>
  <c r="U3862" i="1"/>
  <c r="S3862" i="1"/>
  <c r="G3862" i="1"/>
  <c r="F3862" i="1"/>
  <c r="E3862" i="1"/>
  <c r="D3862" i="1"/>
  <c r="C3862" i="1"/>
  <c r="Z3861" i="1"/>
  <c r="X3861" i="1"/>
  <c r="U3861" i="1"/>
  <c r="S3861" i="1"/>
  <c r="G3861" i="1"/>
  <c r="F3861" i="1"/>
  <c r="E3861" i="1"/>
  <c r="D3861" i="1"/>
  <c r="C3861" i="1"/>
  <c r="Z3860" i="1"/>
  <c r="X3860" i="1"/>
  <c r="U3860" i="1"/>
  <c r="S3860" i="1"/>
  <c r="G3860" i="1"/>
  <c r="F3860" i="1"/>
  <c r="E3860" i="1"/>
  <c r="D3860" i="1"/>
  <c r="C3860" i="1"/>
  <c r="Z3859" i="1"/>
  <c r="X3859" i="1"/>
  <c r="U3859" i="1"/>
  <c r="S3859" i="1"/>
  <c r="G3859" i="1"/>
  <c r="F3859" i="1"/>
  <c r="E3859" i="1"/>
  <c r="D3859" i="1"/>
  <c r="C3859" i="1"/>
  <c r="Z3858" i="1"/>
  <c r="X3858" i="1"/>
  <c r="U3858" i="1"/>
  <c r="S3858" i="1"/>
  <c r="G3858" i="1"/>
  <c r="F3858" i="1"/>
  <c r="E3858" i="1"/>
  <c r="D3858" i="1"/>
  <c r="C3858" i="1"/>
  <c r="Z3857" i="1"/>
  <c r="X3857" i="1"/>
  <c r="U3857" i="1"/>
  <c r="S3857" i="1"/>
  <c r="G3857" i="1"/>
  <c r="F3857" i="1"/>
  <c r="E3857" i="1"/>
  <c r="D3857" i="1"/>
  <c r="C3857" i="1"/>
  <c r="Z3856" i="1"/>
  <c r="X3856" i="1"/>
  <c r="U3856" i="1"/>
  <c r="S3856" i="1"/>
  <c r="G3856" i="1"/>
  <c r="F3856" i="1"/>
  <c r="E3856" i="1"/>
  <c r="D3856" i="1"/>
  <c r="C3856" i="1"/>
  <c r="Z3855" i="1"/>
  <c r="X3855" i="1"/>
  <c r="U3855" i="1"/>
  <c r="S3855" i="1"/>
  <c r="G3855" i="1"/>
  <c r="F3855" i="1"/>
  <c r="E3855" i="1"/>
  <c r="D3855" i="1"/>
  <c r="C3855" i="1"/>
  <c r="Z3854" i="1"/>
  <c r="X3854" i="1"/>
  <c r="U3854" i="1"/>
  <c r="S3854" i="1"/>
  <c r="G3854" i="1"/>
  <c r="F3854" i="1"/>
  <c r="E3854" i="1"/>
  <c r="D3854" i="1"/>
  <c r="C3854" i="1"/>
  <c r="Z3853" i="1"/>
  <c r="X3853" i="1"/>
  <c r="U3853" i="1"/>
  <c r="S3853" i="1"/>
  <c r="G3853" i="1"/>
  <c r="F3853" i="1"/>
  <c r="E3853" i="1"/>
  <c r="D3853" i="1"/>
  <c r="C3853" i="1"/>
  <c r="Z3852" i="1"/>
  <c r="X3852" i="1"/>
  <c r="U3852" i="1"/>
  <c r="S3852" i="1"/>
  <c r="G3852" i="1"/>
  <c r="F3852" i="1"/>
  <c r="E3852" i="1"/>
  <c r="D3852" i="1"/>
  <c r="C3852" i="1"/>
  <c r="Z3851" i="1"/>
  <c r="X3851" i="1"/>
  <c r="U3851" i="1"/>
  <c r="S3851" i="1"/>
  <c r="G3851" i="1"/>
  <c r="F3851" i="1"/>
  <c r="E3851" i="1"/>
  <c r="D3851" i="1"/>
  <c r="C3851" i="1"/>
  <c r="Z3850" i="1"/>
  <c r="X3850" i="1"/>
  <c r="U3850" i="1"/>
  <c r="S3850" i="1"/>
  <c r="G3850" i="1"/>
  <c r="F3850" i="1"/>
  <c r="E3850" i="1"/>
  <c r="D3850" i="1"/>
  <c r="C3850" i="1"/>
  <c r="Z3849" i="1"/>
  <c r="X3849" i="1"/>
  <c r="U3849" i="1"/>
  <c r="S3849" i="1"/>
  <c r="G3849" i="1"/>
  <c r="F3849" i="1"/>
  <c r="E3849" i="1"/>
  <c r="D3849" i="1"/>
  <c r="C3849" i="1"/>
  <c r="Z3848" i="1"/>
  <c r="X3848" i="1"/>
  <c r="U3848" i="1"/>
  <c r="S3848" i="1"/>
  <c r="G3848" i="1"/>
  <c r="F3848" i="1"/>
  <c r="E3848" i="1"/>
  <c r="D3848" i="1"/>
  <c r="C3848" i="1"/>
  <c r="Z3847" i="1"/>
  <c r="X3847" i="1"/>
  <c r="U3847" i="1"/>
  <c r="S3847" i="1"/>
  <c r="G3847" i="1"/>
  <c r="F3847" i="1"/>
  <c r="E3847" i="1"/>
  <c r="D3847" i="1"/>
  <c r="C3847" i="1"/>
  <c r="Z3846" i="1"/>
  <c r="X3846" i="1"/>
  <c r="U3846" i="1"/>
  <c r="S3846" i="1"/>
  <c r="G3846" i="1"/>
  <c r="F3846" i="1"/>
  <c r="E3846" i="1"/>
  <c r="D3846" i="1"/>
  <c r="C3846" i="1"/>
  <c r="Z3845" i="1"/>
  <c r="X3845" i="1"/>
  <c r="U3845" i="1"/>
  <c r="S3845" i="1"/>
  <c r="G3845" i="1"/>
  <c r="F3845" i="1"/>
  <c r="E3845" i="1"/>
  <c r="D3845" i="1"/>
  <c r="C3845" i="1"/>
  <c r="Z3844" i="1"/>
  <c r="X3844" i="1"/>
  <c r="U3844" i="1"/>
  <c r="S3844" i="1"/>
  <c r="G3844" i="1"/>
  <c r="F3844" i="1"/>
  <c r="E3844" i="1"/>
  <c r="D3844" i="1"/>
  <c r="C3844" i="1"/>
  <c r="Z3843" i="1"/>
  <c r="X3843" i="1"/>
  <c r="U3843" i="1"/>
  <c r="S3843" i="1"/>
  <c r="G3843" i="1"/>
  <c r="F3843" i="1"/>
  <c r="E3843" i="1"/>
  <c r="D3843" i="1"/>
  <c r="C3843" i="1"/>
  <c r="Z3842" i="1"/>
  <c r="X3842" i="1"/>
  <c r="U3842" i="1"/>
  <c r="S3842" i="1"/>
  <c r="G3842" i="1"/>
  <c r="F3842" i="1"/>
  <c r="E3842" i="1"/>
  <c r="D3842" i="1"/>
  <c r="C3842" i="1"/>
  <c r="Z3841" i="1"/>
  <c r="X3841" i="1"/>
  <c r="U3841" i="1"/>
  <c r="S3841" i="1"/>
  <c r="G3841" i="1"/>
  <c r="F3841" i="1"/>
  <c r="E3841" i="1"/>
  <c r="D3841" i="1"/>
  <c r="C3841" i="1"/>
  <c r="Z3840" i="1"/>
  <c r="X3840" i="1"/>
  <c r="U3840" i="1"/>
  <c r="S3840" i="1"/>
  <c r="G3840" i="1"/>
  <c r="F3840" i="1"/>
  <c r="E3840" i="1"/>
  <c r="D3840" i="1"/>
  <c r="C3840" i="1"/>
  <c r="Z3839" i="1"/>
  <c r="X3839" i="1"/>
  <c r="U3839" i="1"/>
  <c r="S3839" i="1"/>
  <c r="G3839" i="1"/>
  <c r="F3839" i="1"/>
  <c r="E3839" i="1"/>
  <c r="D3839" i="1"/>
  <c r="C3839" i="1"/>
  <c r="Z3838" i="1"/>
  <c r="X3838" i="1"/>
  <c r="U3838" i="1"/>
  <c r="S3838" i="1"/>
  <c r="G3838" i="1"/>
  <c r="F3838" i="1"/>
  <c r="E3838" i="1"/>
  <c r="D3838" i="1"/>
  <c r="C3838" i="1"/>
  <c r="Z3837" i="1"/>
  <c r="X3837" i="1"/>
  <c r="U3837" i="1"/>
  <c r="S3837" i="1"/>
  <c r="G3837" i="1"/>
  <c r="F3837" i="1"/>
  <c r="E3837" i="1"/>
  <c r="D3837" i="1"/>
  <c r="C3837" i="1"/>
  <c r="Z3836" i="1"/>
  <c r="X3836" i="1"/>
  <c r="U3836" i="1"/>
  <c r="S3836" i="1"/>
  <c r="G3836" i="1"/>
  <c r="F3836" i="1"/>
  <c r="E3836" i="1"/>
  <c r="D3836" i="1"/>
  <c r="C3836" i="1"/>
  <c r="Z3835" i="1"/>
  <c r="X3835" i="1"/>
  <c r="U3835" i="1"/>
  <c r="S3835" i="1"/>
  <c r="G3835" i="1"/>
  <c r="F3835" i="1"/>
  <c r="E3835" i="1"/>
  <c r="D3835" i="1"/>
  <c r="C3835" i="1"/>
  <c r="Z3834" i="1"/>
  <c r="X3834" i="1"/>
  <c r="U3834" i="1"/>
  <c r="S3834" i="1"/>
  <c r="G3834" i="1"/>
  <c r="F3834" i="1"/>
  <c r="E3834" i="1"/>
  <c r="D3834" i="1"/>
  <c r="C3834" i="1"/>
  <c r="Z3833" i="1"/>
  <c r="X3833" i="1"/>
  <c r="U3833" i="1"/>
  <c r="S3833" i="1"/>
  <c r="G3833" i="1"/>
  <c r="F3833" i="1"/>
  <c r="E3833" i="1"/>
  <c r="D3833" i="1"/>
  <c r="C3833" i="1"/>
  <c r="Z3832" i="1"/>
  <c r="X3832" i="1"/>
  <c r="U3832" i="1"/>
  <c r="S3832" i="1"/>
  <c r="G3832" i="1"/>
  <c r="F3832" i="1"/>
  <c r="E3832" i="1"/>
  <c r="D3832" i="1"/>
  <c r="C3832" i="1"/>
  <c r="Z3831" i="1"/>
  <c r="X3831" i="1"/>
  <c r="U3831" i="1"/>
  <c r="S3831" i="1"/>
  <c r="G3831" i="1"/>
  <c r="F3831" i="1"/>
  <c r="E3831" i="1"/>
  <c r="D3831" i="1"/>
  <c r="C3831" i="1"/>
  <c r="Z3830" i="1"/>
  <c r="X3830" i="1"/>
  <c r="U3830" i="1"/>
  <c r="S3830" i="1"/>
  <c r="G3830" i="1"/>
  <c r="F3830" i="1"/>
  <c r="E3830" i="1"/>
  <c r="D3830" i="1"/>
  <c r="C3830" i="1"/>
  <c r="Z3829" i="1"/>
  <c r="X3829" i="1"/>
  <c r="U3829" i="1"/>
  <c r="S3829" i="1"/>
  <c r="G3829" i="1"/>
  <c r="F3829" i="1"/>
  <c r="E3829" i="1"/>
  <c r="D3829" i="1"/>
  <c r="C3829" i="1"/>
  <c r="Z3828" i="1"/>
  <c r="X3828" i="1"/>
  <c r="U3828" i="1"/>
  <c r="S3828" i="1"/>
  <c r="G3828" i="1"/>
  <c r="F3828" i="1"/>
  <c r="E3828" i="1"/>
  <c r="D3828" i="1"/>
  <c r="C3828" i="1"/>
  <c r="Z3827" i="1"/>
  <c r="X3827" i="1"/>
  <c r="U3827" i="1"/>
  <c r="S3827" i="1"/>
  <c r="G3827" i="1"/>
  <c r="F3827" i="1"/>
  <c r="E3827" i="1"/>
  <c r="D3827" i="1"/>
  <c r="C3827" i="1"/>
  <c r="Z3826" i="1"/>
  <c r="X3826" i="1"/>
  <c r="U3826" i="1"/>
  <c r="S3826" i="1"/>
  <c r="G3826" i="1"/>
  <c r="F3826" i="1"/>
  <c r="E3826" i="1"/>
  <c r="D3826" i="1"/>
  <c r="C3826" i="1"/>
  <c r="Z3825" i="1"/>
  <c r="X3825" i="1"/>
  <c r="U3825" i="1"/>
  <c r="S3825" i="1"/>
  <c r="G3825" i="1"/>
  <c r="F3825" i="1"/>
  <c r="E3825" i="1"/>
  <c r="D3825" i="1"/>
  <c r="C3825" i="1"/>
  <c r="Z3824" i="1"/>
  <c r="X3824" i="1"/>
  <c r="U3824" i="1"/>
  <c r="S3824" i="1"/>
  <c r="G3824" i="1"/>
  <c r="F3824" i="1"/>
  <c r="E3824" i="1"/>
  <c r="D3824" i="1"/>
  <c r="C3824" i="1"/>
  <c r="Z3823" i="1"/>
  <c r="X3823" i="1"/>
  <c r="U3823" i="1"/>
  <c r="S3823" i="1"/>
  <c r="G3823" i="1"/>
  <c r="F3823" i="1"/>
  <c r="E3823" i="1"/>
  <c r="D3823" i="1"/>
  <c r="C3823" i="1"/>
  <c r="Z3822" i="1"/>
  <c r="X3822" i="1"/>
  <c r="U3822" i="1"/>
  <c r="S3822" i="1"/>
  <c r="G3822" i="1"/>
  <c r="F3822" i="1"/>
  <c r="E3822" i="1"/>
  <c r="D3822" i="1"/>
  <c r="C3822" i="1"/>
  <c r="Z3821" i="1"/>
  <c r="X3821" i="1"/>
  <c r="U3821" i="1"/>
  <c r="S3821" i="1"/>
  <c r="G3821" i="1"/>
  <c r="F3821" i="1"/>
  <c r="E3821" i="1"/>
  <c r="D3821" i="1"/>
  <c r="C3821" i="1"/>
  <c r="Z3820" i="1"/>
  <c r="X3820" i="1"/>
  <c r="U3820" i="1"/>
  <c r="S3820" i="1"/>
  <c r="G3820" i="1"/>
  <c r="F3820" i="1"/>
  <c r="E3820" i="1"/>
  <c r="D3820" i="1"/>
  <c r="C3820" i="1"/>
  <c r="Z3819" i="1"/>
  <c r="X3819" i="1"/>
  <c r="U3819" i="1"/>
  <c r="S3819" i="1"/>
  <c r="G3819" i="1"/>
  <c r="F3819" i="1"/>
  <c r="E3819" i="1"/>
  <c r="D3819" i="1"/>
  <c r="C3819" i="1"/>
  <c r="Z3818" i="1"/>
  <c r="X3818" i="1"/>
  <c r="U3818" i="1"/>
  <c r="S3818" i="1"/>
  <c r="G3818" i="1"/>
  <c r="F3818" i="1"/>
  <c r="E3818" i="1"/>
  <c r="D3818" i="1"/>
  <c r="C3818" i="1"/>
  <c r="Z3817" i="1"/>
  <c r="X3817" i="1"/>
  <c r="U3817" i="1"/>
  <c r="S3817" i="1"/>
  <c r="G3817" i="1"/>
  <c r="F3817" i="1"/>
  <c r="E3817" i="1"/>
  <c r="D3817" i="1"/>
  <c r="C3817" i="1"/>
  <c r="Z3816" i="1"/>
  <c r="X3816" i="1"/>
  <c r="U3816" i="1"/>
  <c r="S3816" i="1"/>
  <c r="G3816" i="1"/>
  <c r="F3816" i="1"/>
  <c r="E3816" i="1"/>
  <c r="D3816" i="1"/>
  <c r="C3816" i="1"/>
  <c r="Z3815" i="1"/>
  <c r="X3815" i="1"/>
  <c r="U3815" i="1"/>
  <c r="S3815" i="1"/>
  <c r="G3815" i="1"/>
  <c r="F3815" i="1"/>
  <c r="E3815" i="1"/>
  <c r="D3815" i="1"/>
  <c r="C3815" i="1"/>
  <c r="Z3814" i="1"/>
  <c r="X3814" i="1"/>
  <c r="U3814" i="1"/>
  <c r="S3814" i="1"/>
  <c r="G3814" i="1"/>
  <c r="F3814" i="1"/>
  <c r="E3814" i="1"/>
  <c r="D3814" i="1"/>
  <c r="C3814" i="1"/>
  <c r="Z3813" i="1"/>
  <c r="X3813" i="1"/>
  <c r="U3813" i="1"/>
  <c r="S3813" i="1"/>
  <c r="G3813" i="1"/>
  <c r="F3813" i="1"/>
  <c r="E3813" i="1"/>
  <c r="D3813" i="1"/>
  <c r="C3813" i="1"/>
  <c r="Z3812" i="1"/>
  <c r="X3812" i="1"/>
  <c r="U3812" i="1"/>
  <c r="S3812" i="1"/>
  <c r="G3812" i="1"/>
  <c r="F3812" i="1"/>
  <c r="E3812" i="1"/>
  <c r="D3812" i="1"/>
  <c r="C3812" i="1"/>
  <c r="Z3811" i="1"/>
  <c r="X3811" i="1"/>
  <c r="U3811" i="1"/>
  <c r="S3811" i="1"/>
  <c r="G3811" i="1"/>
  <c r="F3811" i="1"/>
  <c r="E3811" i="1"/>
  <c r="D3811" i="1"/>
  <c r="C3811" i="1"/>
  <c r="Z3810" i="1"/>
  <c r="X3810" i="1"/>
  <c r="U3810" i="1"/>
  <c r="S3810" i="1"/>
  <c r="G3810" i="1"/>
  <c r="F3810" i="1"/>
  <c r="E3810" i="1"/>
  <c r="D3810" i="1"/>
  <c r="C3810" i="1"/>
  <c r="Z3809" i="1"/>
  <c r="X3809" i="1"/>
  <c r="U3809" i="1"/>
  <c r="S3809" i="1"/>
  <c r="G3809" i="1"/>
  <c r="F3809" i="1"/>
  <c r="E3809" i="1"/>
  <c r="D3809" i="1"/>
  <c r="C3809" i="1"/>
  <c r="Z3808" i="1"/>
  <c r="X3808" i="1"/>
  <c r="U3808" i="1"/>
  <c r="S3808" i="1"/>
  <c r="G3808" i="1"/>
  <c r="F3808" i="1"/>
  <c r="E3808" i="1"/>
  <c r="D3808" i="1"/>
  <c r="C3808" i="1"/>
  <c r="Z3807" i="1"/>
  <c r="X3807" i="1"/>
  <c r="U3807" i="1"/>
  <c r="S3807" i="1"/>
  <c r="G3807" i="1"/>
  <c r="F3807" i="1"/>
  <c r="E3807" i="1"/>
  <c r="D3807" i="1"/>
  <c r="C3807" i="1"/>
  <c r="Z3806" i="1"/>
  <c r="X3806" i="1"/>
  <c r="U3806" i="1"/>
  <c r="S3806" i="1"/>
  <c r="G3806" i="1"/>
  <c r="F3806" i="1"/>
  <c r="E3806" i="1"/>
  <c r="D3806" i="1"/>
  <c r="C3806" i="1"/>
  <c r="Z3805" i="1"/>
  <c r="X3805" i="1"/>
  <c r="U3805" i="1"/>
  <c r="S3805" i="1"/>
  <c r="G3805" i="1"/>
  <c r="F3805" i="1"/>
  <c r="E3805" i="1"/>
  <c r="D3805" i="1"/>
  <c r="C3805" i="1"/>
  <c r="Z3804" i="1"/>
  <c r="X3804" i="1"/>
  <c r="U3804" i="1"/>
  <c r="S3804" i="1"/>
  <c r="G3804" i="1"/>
  <c r="F3804" i="1"/>
  <c r="E3804" i="1"/>
  <c r="D3804" i="1"/>
  <c r="C3804" i="1"/>
  <c r="Z3803" i="1"/>
  <c r="X3803" i="1"/>
  <c r="U3803" i="1"/>
  <c r="S3803" i="1"/>
  <c r="G3803" i="1"/>
  <c r="F3803" i="1"/>
  <c r="E3803" i="1"/>
  <c r="D3803" i="1"/>
  <c r="C3803" i="1"/>
  <c r="Z3802" i="1"/>
  <c r="X3802" i="1"/>
  <c r="U3802" i="1"/>
  <c r="S3802" i="1"/>
  <c r="G3802" i="1"/>
  <c r="F3802" i="1"/>
  <c r="E3802" i="1"/>
  <c r="D3802" i="1"/>
  <c r="C3802" i="1"/>
  <c r="Z3801" i="1"/>
  <c r="X3801" i="1"/>
  <c r="U3801" i="1"/>
  <c r="S3801" i="1"/>
  <c r="G3801" i="1"/>
  <c r="F3801" i="1"/>
  <c r="E3801" i="1"/>
  <c r="D3801" i="1"/>
  <c r="C3801" i="1"/>
  <c r="Z3800" i="1"/>
  <c r="X3800" i="1"/>
  <c r="U3800" i="1"/>
  <c r="S3800" i="1"/>
  <c r="G3800" i="1"/>
  <c r="F3800" i="1"/>
  <c r="E3800" i="1"/>
  <c r="D3800" i="1"/>
  <c r="C3800" i="1"/>
  <c r="Z3799" i="1"/>
  <c r="X3799" i="1"/>
  <c r="U3799" i="1"/>
  <c r="S3799" i="1"/>
  <c r="G3799" i="1"/>
  <c r="F3799" i="1"/>
  <c r="E3799" i="1"/>
  <c r="D3799" i="1"/>
  <c r="C3799" i="1"/>
  <c r="Z3798" i="1"/>
  <c r="X3798" i="1"/>
  <c r="U3798" i="1"/>
  <c r="S3798" i="1"/>
  <c r="G3798" i="1"/>
  <c r="F3798" i="1"/>
  <c r="E3798" i="1"/>
  <c r="D3798" i="1"/>
  <c r="C3798" i="1"/>
  <c r="Z3797" i="1"/>
  <c r="X3797" i="1"/>
  <c r="U3797" i="1"/>
  <c r="S3797" i="1"/>
  <c r="G3797" i="1"/>
  <c r="F3797" i="1"/>
  <c r="E3797" i="1"/>
  <c r="D3797" i="1"/>
  <c r="C3797" i="1"/>
  <c r="Z3796" i="1"/>
  <c r="X3796" i="1"/>
  <c r="U3796" i="1"/>
  <c r="S3796" i="1"/>
  <c r="G3796" i="1"/>
  <c r="F3796" i="1"/>
  <c r="E3796" i="1"/>
  <c r="D3796" i="1"/>
  <c r="C3796" i="1"/>
  <c r="Z3795" i="1"/>
  <c r="X3795" i="1"/>
  <c r="U3795" i="1"/>
  <c r="S3795" i="1"/>
  <c r="G3795" i="1"/>
  <c r="F3795" i="1"/>
  <c r="E3795" i="1"/>
  <c r="D3795" i="1"/>
  <c r="C3795" i="1"/>
  <c r="Z3794" i="1"/>
  <c r="X3794" i="1"/>
  <c r="U3794" i="1"/>
  <c r="S3794" i="1"/>
  <c r="G3794" i="1"/>
  <c r="F3794" i="1"/>
  <c r="E3794" i="1"/>
  <c r="D3794" i="1"/>
  <c r="C3794" i="1"/>
  <c r="Z3793" i="1"/>
  <c r="X3793" i="1"/>
  <c r="U3793" i="1"/>
  <c r="S3793" i="1"/>
  <c r="G3793" i="1"/>
  <c r="F3793" i="1"/>
  <c r="E3793" i="1"/>
  <c r="D3793" i="1"/>
  <c r="C3793" i="1"/>
  <c r="Z3792" i="1"/>
  <c r="X3792" i="1"/>
  <c r="U3792" i="1"/>
  <c r="S3792" i="1"/>
  <c r="G3792" i="1"/>
  <c r="F3792" i="1"/>
  <c r="E3792" i="1"/>
  <c r="D3792" i="1"/>
  <c r="C3792" i="1"/>
  <c r="Z3791" i="1"/>
  <c r="X3791" i="1"/>
  <c r="U3791" i="1"/>
  <c r="S3791" i="1"/>
  <c r="G3791" i="1"/>
  <c r="F3791" i="1"/>
  <c r="E3791" i="1"/>
  <c r="D3791" i="1"/>
  <c r="C3791" i="1"/>
  <c r="Z3790" i="1"/>
  <c r="X3790" i="1"/>
  <c r="U3790" i="1"/>
  <c r="S3790" i="1"/>
  <c r="G3790" i="1"/>
  <c r="F3790" i="1"/>
  <c r="E3790" i="1"/>
  <c r="D3790" i="1"/>
  <c r="C3790" i="1"/>
  <c r="Z3789" i="1"/>
  <c r="X3789" i="1"/>
  <c r="U3789" i="1"/>
  <c r="S3789" i="1"/>
  <c r="G3789" i="1"/>
  <c r="F3789" i="1"/>
  <c r="E3789" i="1"/>
  <c r="D3789" i="1"/>
  <c r="C3789" i="1"/>
  <c r="Z3788" i="1"/>
  <c r="X3788" i="1"/>
  <c r="U3788" i="1"/>
  <c r="S3788" i="1"/>
  <c r="G3788" i="1"/>
  <c r="F3788" i="1"/>
  <c r="E3788" i="1"/>
  <c r="D3788" i="1"/>
  <c r="C3788" i="1"/>
  <c r="Z3787" i="1"/>
  <c r="X3787" i="1"/>
  <c r="U3787" i="1"/>
  <c r="S3787" i="1"/>
  <c r="G3787" i="1"/>
  <c r="F3787" i="1"/>
  <c r="E3787" i="1"/>
  <c r="D3787" i="1"/>
  <c r="C3787" i="1"/>
  <c r="Z3786" i="1"/>
  <c r="X3786" i="1"/>
  <c r="U3786" i="1"/>
  <c r="S3786" i="1"/>
  <c r="G3786" i="1"/>
  <c r="F3786" i="1"/>
  <c r="E3786" i="1"/>
  <c r="D3786" i="1"/>
  <c r="C3786" i="1"/>
  <c r="Z3785" i="1"/>
  <c r="X3785" i="1"/>
  <c r="U3785" i="1"/>
  <c r="S3785" i="1"/>
  <c r="G3785" i="1"/>
  <c r="F3785" i="1"/>
  <c r="E3785" i="1"/>
  <c r="D3785" i="1"/>
  <c r="C3785" i="1"/>
  <c r="Z3784" i="1"/>
  <c r="X3784" i="1"/>
  <c r="U3784" i="1"/>
  <c r="S3784" i="1"/>
  <c r="G3784" i="1"/>
  <c r="F3784" i="1"/>
  <c r="E3784" i="1"/>
  <c r="D3784" i="1"/>
  <c r="C3784" i="1"/>
  <c r="Z3783" i="1"/>
  <c r="X3783" i="1"/>
  <c r="U3783" i="1"/>
  <c r="S3783" i="1"/>
  <c r="G3783" i="1"/>
  <c r="F3783" i="1"/>
  <c r="E3783" i="1"/>
  <c r="D3783" i="1"/>
  <c r="C3783" i="1"/>
  <c r="Z3782" i="1"/>
  <c r="X3782" i="1"/>
  <c r="U3782" i="1"/>
  <c r="S3782" i="1"/>
  <c r="G3782" i="1"/>
  <c r="F3782" i="1"/>
  <c r="E3782" i="1"/>
  <c r="D3782" i="1"/>
  <c r="C3782" i="1"/>
  <c r="Z3781" i="1"/>
  <c r="X3781" i="1"/>
  <c r="U3781" i="1"/>
  <c r="S3781" i="1"/>
  <c r="G3781" i="1"/>
  <c r="F3781" i="1"/>
  <c r="E3781" i="1"/>
  <c r="D3781" i="1"/>
  <c r="C3781" i="1"/>
  <c r="Z3780" i="1"/>
  <c r="X3780" i="1"/>
  <c r="U3780" i="1"/>
  <c r="S3780" i="1"/>
  <c r="G3780" i="1"/>
  <c r="F3780" i="1"/>
  <c r="E3780" i="1"/>
  <c r="D3780" i="1"/>
  <c r="C3780" i="1"/>
  <c r="Z3779" i="1"/>
  <c r="X3779" i="1"/>
  <c r="U3779" i="1"/>
  <c r="S3779" i="1"/>
  <c r="G3779" i="1"/>
  <c r="F3779" i="1"/>
  <c r="E3779" i="1"/>
  <c r="D3779" i="1"/>
  <c r="C3779" i="1"/>
  <c r="Z3778" i="1"/>
  <c r="X3778" i="1"/>
  <c r="U3778" i="1"/>
  <c r="S3778" i="1"/>
  <c r="G3778" i="1"/>
  <c r="F3778" i="1"/>
  <c r="E3778" i="1"/>
  <c r="D3778" i="1"/>
  <c r="C3778" i="1"/>
  <c r="Z3777" i="1"/>
  <c r="X3777" i="1"/>
  <c r="U3777" i="1"/>
  <c r="S3777" i="1"/>
  <c r="G3777" i="1"/>
  <c r="F3777" i="1"/>
  <c r="E3777" i="1"/>
  <c r="D3777" i="1"/>
  <c r="C3777" i="1"/>
  <c r="Z3776" i="1"/>
  <c r="X3776" i="1"/>
  <c r="U3776" i="1"/>
  <c r="S3776" i="1"/>
  <c r="G3776" i="1"/>
  <c r="F3776" i="1"/>
  <c r="E3776" i="1"/>
  <c r="D3776" i="1"/>
  <c r="C3776" i="1"/>
  <c r="Z3775" i="1"/>
  <c r="X3775" i="1"/>
  <c r="U3775" i="1"/>
  <c r="S3775" i="1"/>
  <c r="G3775" i="1"/>
  <c r="F3775" i="1"/>
  <c r="E3775" i="1"/>
  <c r="D3775" i="1"/>
  <c r="C3775" i="1"/>
  <c r="Z3774" i="1"/>
  <c r="X3774" i="1"/>
  <c r="U3774" i="1"/>
  <c r="S3774" i="1"/>
  <c r="G3774" i="1"/>
  <c r="F3774" i="1"/>
  <c r="E3774" i="1"/>
  <c r="D3774" i="1"/>
  <c r="C3774" i="1"/>
  <c r="Z3773" i="1"/>
  <c r="X3773" i="1"/>
  <c r="U3773" i="1"/>
  <c r="S3773" i="1"/>
  <c r="G3773" i="1"/>
  <c r="F3773" i="1"/>
  <c r="E3773" i="1"/>
  <c r="D3773" i="1"/>
  <c r="C3773" i="1"/>
  <c r="Z3772" i="1"/>
  <c r="X3772" i="1"/>
  <c r="U3772" i="1"/>
  <c r="S3772" i="1"/>
  <c r="G3772" i="1"/>
  <c r="F3772" i="1"/>
  <c r="E3772" i="1"/>
  <c r="D3772" i="1"/>
  <c r="C3772" i="1"/>
  <c r="Z3771" i="1"/>
  <c r="X3771" i="1"/>
  <c r="U3771" i="1"/>
  <c r="S3771" i="1"/>
  <c r="G3771" i="1"/>
  <c r="F3771" i="1"/>
  <c r="E3771" i="1"/>
  <c r="D3771" i="1"/>
  <c r="C3771" i="1"/>
  <c r="Z3770" i="1"/>
  <c r="X3770" i="1"/>
  <c r="U3770" i="1"/>
  <c r="S3770" i="1"/>
  <c r="G3770" i="1"/>
  <c r="F3770" i="1"/>
  <c r="E3770" i="1"/>
  <c r="D3770" i="1"/>
  <c r="C3770" i="1"/>
  <c r="Z3769" i="1"/>
  <c r="X3769" i="1"/>
  <c r="U3769" i="1"/>
  <c r="S3769" i="1"/>
  <c r="G3769" i="1"/>
  <c r="F3769" i="1"/>
  <c r="E3769" i="1"/>
  <c r="D3769" i="1"/>
  <c r="C3769" i="1"/>
  <c r="Z3768" i="1"/>
  <c r="X3768" i="1"/>
  <c r="U3768" i="1"/>
  <c r="S3768" i="1"/>
  <c r="G3768" i="1"/>
  <c r="F3768" i="1"/>
  <c r="E3768" i="1"/>
  <c r="D3768" i="1"/>
  <c r="C3768" i="1"/>
  <c r="Z3767" i="1"/>
  <c r="X3767" i="1"/>
  <c r="U3767" i="1"/>
  <c r="S3767" i="1"/>
  <c r="G3767" i="1"/>
  <c r="F3767" i="1"/>
  <c r="E3767" i="1"/>
  <c r="D3767" i="1"/>
  <c r="C3767" i="1"/>
  <c r="Z3766" i="1"/>
  <c r="X3766" i="1"/>
  <c r="U3766" i="1"/>
  <c r="S3766" i="1"/>
  <c r="G3766" i="1"/>
  <c r="F3766" i="1"/>
  <c r="E3766" i="1"/>
  <c r="D3766" i="1"/>
  <c r="C3766" i="1"/>
  <c r="Z3765" i="1"/>
  <c r="X3765" i="1"/>
  <c r="U3765" i="1"/>
  <c r="S3765" i="1"/>
  <c r="G3765" i="1"/>
  <c r="F3765" i="1"/>
  <c r="E3765" i="1"/>
  <c r="D3765" i="1"/>
  <c r="C3765" i="1"/>
  <c r="Z3764" i="1"/>
  <c r="X3764" i="1"/>
  <c r="U3764" i="1"/>
  <c r="S3764" i="1"/>
  <c r="G3764" i="1"/>
  <c r="F3764" i="1"/>
  <c r="E3764" i="1"/>
  <c r="D3764" i="1"/>
  <c r="C3764" i="1"/>
  <c r="Z3763" i="1"/>
  <c r="X3763" i="1"/>
  <c r="U3763" i="1"/>
  <c r="S3763" i="1"/>
  <c r="G3763" i="1"/>
  <c r="F3763" i="1"/>
  <c r="E3763" i="1"/>
  <c r="D3763" i="1"/>
  <c r="C3763" i="1"/>
  <c r="Z3762" i="1"/>
  <c r="X3762" i="1"/>
  <c r="U3762" i="1"/>
  <c r="S3762" i="1"/>
  <c r="G3762" i="1"/>
  <c r="F3762" i="1"/>
  <c r="E3762" i="1"/>
  <c r="D3762" i="1"/>
  <c r="C3762" i="1"/>
  <c r="Z3761" i="1"/>
  <c r="X3761" i="1"/>
  <c r="U3761" i="1"/>
  <c r="S3761" i="1"/>
  <c r="G3761" i="1"/>
  <c r="F3761" i="1"/>
  <c r="E3761" i="1"/>
  <c r="D3761" i="1"/>
  <c r="C3761" i="1"/>
  <c r="Z3760" i="1"/>
  <c r="X3760" i="1"/>
  <c r="U3760" i="1"/>
  <c r="S3760" i="1"/>
  <c r="G3760" i="1"/>
  <c r="F3760" i="1"/>
  <c r="E3760" i="1"/>
  <c r="D3760" i="1"/>
  <c r="C3760" i="1"/>
  <c r="Z3759" i="1"/>
  <c r="X3759" i="1"/>
  <c r="U3759" i="1"/>
  <c r="S3759" i="1"/>
  <c r="G3759" i="1"/>
  <c r="F3759" i="1"/>
  <c r="E3759" i="1"/>
  <c r="D3759" i="1"/>
  <c r="C3759" i="1"/>
  <c r="Z3758" i="1"/>
  <c r="X3758" i="1"/>
  <c r="U3758" i="1"/>
  <c r="S3758" i="1"/>
  <c r="G3758" i="1"/>
  <c r="F3758" i="1"/>
  <c r="E3758" i="1"/>
  <c r="D3758" i="1"/>
  <c r="C3758" i="1"/>
  <c r="Z3757" i="1"/>
  <c r="X3757" i="1"/>
  <c r="U3757" i="1"/>
  <c r="S3757" i="1"/>
  <c r="G3757" i="1"/>
  <c r="F3757" i="1"/>
  <c r="E3757" i="1"/>
  <c r="D3757" i="1"/>
  <c r="C3757" i="1"/>
  <c r="Z3756" i="1"/>
  <c r="X3756" i="1"/>
  <c r="U3756" i="1"/>
  <c r="S3756" i="1"/>
  <c r="G3756" i="1"/>
  <c r="F3756" i="1"/>
  <c r="E3756" i="1"/>
  <c r="D3756" i="1"/>
  <c r="C3756" i="1"/>
  <c r="Z3755" i="1"/>
  <c r="X3755" i="1"/>
  <c r="U3755" i="1"/>
  <c r="S3755" i="1"/>
  <c r="G3755" i="1"/>
  <c r="F3755" i="1"/>
  <c r="E3755" i="1"/>
  <c r="D3755" i="1"/>
  <c r="C3755" i="1"/>
  <c r="Z3754" i="1"/>
  <c r="X3754" i="1"/>
  <c r="U3754" i="1"/>
  <c r="S3754" i="1"/>
  <c r="G3754" i="1"/>
  <c r="F3754" i="1"/>
  <c r="E3754" i="1"/>
  <c r="D3754" i="1"/>
  <c r="C3754" i="1"/>
  <c r="Z3753" i="1"/>
  <c r="X3753" i="1"/>
  <c r="U3753" i="1"/>
  <c r="S3753" i="1"/>
  <c r="G3753" i="1"/>
  <c r="F3753" i="1"/>
  <c r="E3753" i="1"/>
  <c r="D3753" i="1"/>
  <c r="C3753" i="1"/>
  <c r="Z3752" i="1"/>
  <c r="X3752" i="1"/>
  <c r="U3752" i="1"/>
  <c r="S3752" i="1"/>
  <c r="G3752" i="1"/>
  <c r="F3752" i="1"/>
  <c r="E3752" i="1"/>
  <c r="D3752" i="1"/>
  <c r="C3752" i="1"/>
  <c r="Z3751" i="1"/>
  <c r="X3751" i="1"/>
  <c r="U3751" i="1"/>
  <c r="S3751" i="1"/>
  <c r="G3751" i="1"/>
  <c r="F3751" i="1"/>
  <c r="E3751" i="1"/>
  <c r="D3751" i="1"/>
  <c r="C3751" i="1"/>
  <c r="Z3750" i="1"/>
  <c r="X3750" i="1"/>
  <c r="U3750" i="1"/>
  <c r="S3750" i="1"/>
  <c r="G3750" i="1"/>
  <c r="F3750" i="1"/>
  <c r="E3750" i="1"/>
  <c r="D3750" i="1"/>
  <c r="C3750" i="1"/>
  <c r="Z3749" i="1"/>
  <c r="X3749" i="1"/>
  <c r="U3749" i="1"/>
  <c r="S3749" i="1"/>
  <c r="G3749" i="1"/>
  <c r="F3749" i="1"/>
  <c r="E3749" i="1"/>
  <c r="D3749" i="1"/>
  <c r="C3749" i="1"/>
  <c r="Z3748" i="1"/>
  <c r="X3748" i="1"/>
  <c r="U3748" i="1"/>
  <c r="S3748" i="1"/>
  <c r="G3748" i="1"/>
  <c r="F3748" i="1"/>
  <c r="E3748" i="1"/>
  <c r="D3748" i="1"/>
  <c r="C3748" i="1"/>
  <c r="Z3747" i="1"/>
  <c r="X3747" i="1"/>
  <c r="U3747" i="1"/>
  <c r="S3747" i="1"/>
  <c r="G3747" i="1"/>
  <c r="F3747" i="1"/>
  <c r="E3747" i="1"/>
  <c r="D3747" i="1"/>
  <c r="C3747" i="1"/>
  <c r="Z3746" i="1"/>
  <c r="X3746" i="1"/>
  <c r="U3746" i="1"/>
  <c r="S3746" i="1"/>
  <c r="G3746" i="1"/>
  <c r="F3746" i="1"/>
  <c r="E3746" i="1"/>
  <c r="D3746" i="1"/>
  <c r="C3746" i="1"/>
  <c r="Z3745" i="1"/>
  <c r="X3745" i="1"/>
  <c r="U3745" i="1"/>
  <c r="S3745" i="1"/>
  <c r="G3745" i="1"/>
  <c r="F3745" i="1"/>
  <c r="E3745" i="1"/>
  <c r="D3745" i="1"/>
  <c r="C3745" i="1"/>
  <c r="Z3744" i="1"/>
  <c r="X3744" i="1"/>
  <c r="U3744" i="1"/>
  <c r="S3744" i="1"/>
  <c r="G3744" i="1"/>
  <c r="F3744" i="1"/>
  <c r="E3744" i="1"/>
  <c r="D3744" i="1"/>
  <c r="C3744" i="1"/>
  <c r="Z3743" i="1"/>
  <c r="X3743" i="1"/>
  <c r="U3743" i="1"/>
  <c r="S3743" i="1"/>
  <c r="G3743" i="1"/>
  <c r="F3743" i="1"/>
  <c r="E3743" i="1"/>
  <c r="D3743" i="1"/>
  <c r="C3743" i="1"/>
  <c r="Z3742" i="1"/>
  <c r="X3742" i="1"/>
  <c r="U3742" i="1"/>
  <c r="S3742" i="1"/>
  <c r="G3742" i="1"/>
  <c r="F3742" i="1"/>
  <c r="E3742" i="1"/>
  <c r="D3742" i="1"/>
  <c r="C3742" i="1"/>
  <c r="Z3741" i="1"/>
  <c r="X3741" i="1"/>
  <c r="U3741" i="1"/>
  <c r="S3741" i="1"/>
  <c r="G3741" i="1"/>
  <c r="F3741" i="1"/>
  <c r="E3741" i="1"/>
  <c r="D3741" i="1"/>
  <c r="C3741" i="1"/>
  <c r="Z3740" i="1"/>
  <c r="X3740" i="1"/>
  <c r="U3740" i="1"/>
  <c r="S3740" i="1"/>
  <c r="G3740" i="1"/>
  <c r="F3740" i="1"/>
  <c r="E3740" i="1"/>
  <c r="D3740" i="1"/>
  <c r="C3740" i="1"/>
  <c r="Z3739" i="1"/>
  <c r="X3739" i="1"/>
  <c r="U3739" i="1"/>
  <c r="S3739" i="1"/>
  <c r="G3739" i="1"/>
  <c r="F3739" i="1"/>
  <c r="E3739" i="1"/>
  <c r="D3739" i="1"/>
  <c r="C3739" i="1"/>
  <c r="Z3738" i="1"/>
  <c r="X3738" i="1"/>
  <c r="U3738" i="1"/>
  <c r="S3738" i="1"/>
  <c r="G3738" i="1"/>
  <c r="F3738" i="1"/>
  <c r="E3738" i="1"/>
  <c r="D3738" i="1"/>
  <c r="C3738" i="1"/>
  <c r="Z3737" i="1"/>
  <c r="X3737" i="1"/>
  <c r="U3737" i="1"/>
  <c r="S3737" i="1"/>
  <c r="G3737" i="1"/>
  <c r="F3737" i="1"/>
  <c r="E3737" i="1"/>
  <c r="D3737" i="1"/>
  <c r="C3737" i="1"/>
  <c r="Z3736" i="1"/>
  <c r="X3736" i="1"/>
  <c r="U3736" i="1"/>
  <c r="S3736" i="1"/>
  <c r="G3736" i="1"/>
  <c r="F3736" i="1"/>
  <c r="E3736" i="1"/>
  <c r="D3736" i="1"/>
  <c r="C3736" i="1"/>
  <c r="Z3735" i="1"/>
  <c r="X3735" i="1"/>
  <c r="U3735" i="1"/>
  <c r="S3735" i="1"/>
  <c r="G3735" i="1"/>
  <c r="F3735" i="1"/>
  <c r="E3735" i="1"/>
  <c r="D3735" i="1"/>
  <c r="C3735" i="1"/>
  <c r="Z3734" i="1"/>
  <c r="X3734" i="1"/>
  <c r="U3734" i="1"/>
  <c r="S3734" i="1"/>
  <c r="G3734" i="1"/>
  <c r="F3734" i="1"/>
  <c r="E3734" i="1"/>
  <c r="D3734" i="1"/>
  <c r="C3734" i="1"/>
  <c r="Z3733" i="1"/>
  <c r="X3733" i="1"/>
  <c r="U3733" i="1"/>
  <c r="S3733" i="1"/>
  <c r="G3733" i="1"/>
  <c r="F3733" i="1"/>
  <c r="E3733" i="1"/>
  <c r="D3733" i="1"/>
  <c r="C3733" i="1"/>
  <c r="Z3732" i="1"/>
  <c r="X3732" i="1"/>
  <c r="U3732" i="1"/>
  <c r="S3732" i="1"/>
  <c r="G3732" i="1"/>
  <c r="F3732" i="1"/>
  <c r="E3732" i="1"/>
  <c r="D3732" i="1"/>
  <c r="C3732" i="1"/>
  <c r="Z3731" i="1"/>
  <c r="X3731" i="1"/>
  <c r="U3731" i="1"/>
  <c r="S3731" i="1"/>
  <c r="G3731" i="1"/>
  <c r="F3731" i="1"/>
  <c r="E3731" i="1"/>
  <c r="D3731" i="1"/>
  <c r="C3731" i="1"/>
  <c r="Z3730" i="1"/>
  <c r="X3730" i="1"/>
  <c r="U3730" i="1"/>
  <c r="S3730" i="1"/>
  <c r="G3730" i="1"/>
  <c r="F3730" i="1"/>
  <c r="E3730" i="1"/>
  <c r="D3730" i="1"/>
  <c r="C3730" i="1"/>
  <c r="Z3729" i="1"/>
  <c r="X3729" i="1"/>
  <c r="U3729" i="1"/>
  <c r="S3729" i="1"/>
  <c r="G3729" i="1"/>
  <c r="F3729" i="1"/>
  <c r="E3729" i="1"/>
  <c r="D3729" i="1"/>
  <c r="C3729" i="1"/>
  <c r="Z3728" i="1"/>
  <c r="X3728" i="1"/>
  <c r="U3728" i="1"/>
  <c r="S3728" i="1"/>
  <c r="G3728" i="1"/>
  <c r="F3728" i="1"/>
  <c r="E3728" i="1"/>
  <c r="D3728" i="1"/>
  <c r="C3728" i="1"/>
  <c r="Z3727" i="1"/>
  <c r="X3727" i="1"/>
  <c r="U3727" i="1"/>
  <c r="S3727" i="1"/>
  <c r="G3727" i="1"/>
  <c r="F3727" i="1"/>
  <c r="E3727" i="1"/>
  <c r="D3727" i="1"/>
  <c r="C3727" i="1"/>
  <c r="Z3726" i="1"/>
  <c r="X3726" i="1"/>
  <c r="U3726" i="1"/>
  <c r="S3726" i="1"/>
  <c r="G3726" i="1"/>
  <c r="F3726" i="1"/>
  <c r="E3726" i="1"/>
  <c r="D3726" i="1"/>
  <c r="C3726" i="1"/>
  <c r="Z3725" i="1"/>
  <c r="X3725" i="1"/>
  <c r="U3725" i="1"/>
  <c r="S3725" i="1"/>
  <c r="G3725" i="1"/>
  <c r="F3725" i="1"/>
  <c r="E3725" i="1"/>
  <c r="D3725" i="1"/>
  <c r="C3725" i="1"/>
  <c r="Z3724" i="1"/>
  <c r="X3724" i="1"/>
  <c r="U3724" i="1"/>
  <c r="S3724" i="1"/>
  <c r="G3724" i="1"/>
  <c r="F3724" i="1"/>
  <c r="E3724" i="1"/>
  <c r="D3724" i="1"/>
  <c r="C3724" i="1"/>
  <c r="Z3723" i="1"/>
  <c r="X3723" i="1"/>
  <c r="U3723" i="1"/>
  <c r="S3723" i="1"/>
  <c r="G3723" i="1"/>
  <c r="F3723" i="1"/>
  <c r="E3723" i="1"/>
  <c r="D3723" i="1"/>
  <c r="C3723" i="1"/>
  <c r="Z3722" i="1"/>
  <c r="X3722" i="1"/>
  <c r="U3722" i="1"/>
  <c r="S3722" i="1"/>
  <c r="G3722" i="1"/>
  <c r="F3722" i="1"/>
  <c r="E3722" i="1"/>
  <c r="D3722" i="1"/>
  <c r="C3722" i="1"/>
  <c r="Z3721" i="1"/>
  <c r="X3721" i="1"/>
  <c r="U3721" i="1"/>
  <c r="S3721" i="1"/>
  <c r="G3721" i="1"/>
  <c r="F3721" i="1"/>
  <c r="E3721" i="1"/>
  <c r="D3721" i="1"/>
  <c r="C3721" i="1"/>
  <c r="Z3720" i="1"/>
  <c r="X3720" i="1"/>
  <c r="U3720" i="1"/>
  <c r="S3720" i="1"/>
  <c r="G3720" i="1"/>
  <c r="F3720" i="1"/>
  <c r="E3720" i="1"/>
  <c r="D3720" i="1"/>
  <c r="C3720" i="1"/>
  <c r="Z3719" i="1"/>
  <c r="X3719" i="1"/>
  <c r="U3719" i="1"/>
  <c r="S3719" i="1"/>
  <c r="G3719" i="1"/>
  <c r="F3719" i="1"/>
  <c r="E3719" i="1"/>
  <c r="D3719" i="1"/>
  <c r="C3719" i="1"/>
  <c r="Z3718" i="1"/>
  <c r="X3718" i="1"/>
  <c r="U3718" i="1"/>
  <c r="S3718" i="1"/>
  <c r="G3718" i="1"/>
  <c r="F3718" i="1"/>
  <c r="E3718" i="1"/>
  <c r="D3718" i="1"/>
  <c r="C3718" i="1"/>
  <c r="Z3717" i="1"/>
  <c r="X3717" i="1"/>
  <c r="U3717" i="1"/>
  <c r="S3717" i="1"/>
  <c r="G3717" i="1"/>
  <c r="F3717" i="1"/>
  <c r="E3717" i="1"/>
  <c r="D3717" i="1"/>
  <c r="C3717" i="1"/>
  <c r="Z3716" i="1"/>
  <c r="X3716" i="1"/>
  <c r="U3716" i="1"/>
  <c r="S3716" i="1"/>
  <c r="G3716" i="1"/>
  <c r="F3716" i="1"/>
  <c r="E3716" i="1"/>
  <c r="D3716" i="1"/>
  <c r="C3716" i="1"/>
  <c r="Z3715" i="1"/>
  <c r="X3715" i="1"/>
  <c r="U3715" i="1"/>
  <c r="S3715" i="1"/>
  <c r="G3715" i="1"/>
  <c r="F3715" i="1"/>
  <c r="E3715" i="1"/>
  <c r="D3715" i="1"/>
  <c r="C3715" i="1"/>
  <c r="Z3714" i="1"/>
  <c r="X3714" i="1"/>
  <c r="U3714" i="1"/>
  <c r="S3714" i="1"/>
  <c r="G3714" i="1"/>
  <c r="F3714" i="1"/>
  <c r="E3714" i="1"/>
  <c r="D3714" i="1"/>
  <c r="C3714" i="1"/>
  <c r="Z3713" i="1"/>
  <c r="X3713" i="1"/>
  <c r="U3713" i="1"/>
  <c r="S3713" i="1"/>
  <c r="G3713" i="1"/>
  <c r="F3713" i="1"/>
  <c r="E3713" i="1"/>
  <c r="D3713" i="1"/>
  <c r="C3713" i="1"/>
  <c r="Z3712" i="1"/>
  <c r="X3712" i="1"/>
  <c r="U3712" i="1"/>
  <c r="S3712" i="1"/>
  <c r="G3712" i="1"/>
  <c r="F3712" i="1"/>
  <c r="E3712" i="1"/>
  <c r="D3712" i="1"/>
  <c r="C3712" i="1"/>
  <c r="Z3711" i="1"/>
  <c r="X3711" i="1"/>
  <c r="U3711" i="1"/>
  <c r="S3711" i="1"/>
  <c r="G3711" i="1"/>
  <c r="F3711" i="1"/>
  <c r="E3711" i="1"/>
  <c r="D3711" i="1"/>
  <c r="C3711" i="1"/>
  <c r="Z3710" i="1"/>
  <c r="X3710" i="1"/>
  <c r="U3710" i="1"/>
  <c r="S3710" i="1"/>
  <c r="G3710" i="1"/>
  <c r="F3710" i="1"/>
  <c r="E3710" i="1"/>
  <c r="D3710" i="1"/>
  <c r="C3710" i="1"/>
  <c r="Z3709" i="1"/>
  <c r="X3709" i="1"/>
  <c r="U3709" i="1"/>
  <c r="S3709" i="1"/>
  <c r="G3709" i="1"/>
  <c r="F3709" i="1"/>
  <c r="E3709" i="1"/>
  <c r="D3709" i="1"/>
  <c r="C3709" i="1"/>
  <c r="Z3708" i="1"/>
  <c r="X3708" i="1"/>
  <c r="U3708" i="1"/>
  <c r="S3708" i="1"/>
  <c r="G3708" i="1"/>
  <c r="F3708" i="1"/>
  <c r="E3708" i="1"/>
  <c r="D3708" i="1"/>
  <c r="C3708" i="1"/>
  <c r="Z3707" i="1"/>
  <c r="X3707" i="1"/>
  <c r="U3707" i="1"/>
  <c r="S3707" i="1"/>
  <c r="G3707" i="1"/>
  <c r="F3707" i="1"/>
  <c r="E3707" i="1"/>
  <c r="D3707" i="1"/>
  <c r="C3707" i="1"/>
  <c r="Z3706" i="1"/>
  <c r="X3706" i="1"/>
  <c r="U3706" i="1"/>
  <c r="S3706" i="1"/>
  <c r="G3706" i="1"/>
  <c r="F3706" i="1"/>
  <c r="E3706" i="1"/>
  <c r="D3706" i="1"/>
  <c r="C3706" i="1"/>
  <c r="Z3705" i="1"/>
  <c r="X3705" i="1"/>
  <c r="U3705" i="1"/>
  <c r="S3705" i="1"/>
  <c r="G3705" i="1"/>
  <c r="F3705" i="1"/>
  <c r="E3705" i="1"/>
  <c r="D3705" i="1"/>
  <c r="C3705" i="1"/>
  <c r="Z3704" i="1"/>
  <c r="X3704" i="1"/>
  <c r="U3704" i="1"/>
  <c r="S3704" i="1"/>
  <c r="G3704" i="1"/>
  <c r="F3704" i="1"/>
  <c r="E3704" i="1"/>
  <c r="D3704" i="1"/>
  <c r="C3704" i="1"/>
  <c r="Z3703" i="1"/>
  <c r="X3703" i="1"/>
  <c r="U3703" i="1"/>
  <c r="S3703" i="1"/>
  <c r="G3703" i="1"/>
  <c r="F3703" i="1"/>
  <c r="E3703" i="1"/>
  <c r="D3703" i="1"/>
  <c r="C3703" i="1"/>
  <c r="Z3702" i="1"/>
  <c r="X3702" i="1"/>
  <c r="U3702" i="1"/>
  <c r="S3702" i="1"/>
  <c r="G3702" i="1"/>
  <c r="F3702" i="1"/>
  <c r="E3702" i="1"/>
  <c r="D3702" i="1"/>
  <c r="C3702" i="1"/>
  <c r="Z3701" i="1"/>
  <c r="X3701" i="1"/>
  <c r="U3701" i="1"/>
  <c r="S3701" i="1"/>
  <c r="G3701" i="1"/>
  <c r="F3701" i="1"/>
  <c r="E3701" i="1"/>
  <c r="D3701" i="1"/>
  <c r="C3701" i="1"/>
  <c r="Z3700" i="1"/>
  <c r="X3700" i="1"/>
  <c r="U3700" i="1"/>
  <c r="S3700" i="1"/>
  <c r="G3700" i="1"/>
  <c r="F3700" i="1"/>
  <c r="E3700" i="1"/>
  <c r="D3700" i="1"/>
  <c r="C3700" i="1"/>
  <c r="Z3699" i="1"/>
  <c r="X3699" i="1"/>
  <c r="U3699" i="1"/>
  <c r="S3699" i="1"/>
  <c r="G3699" i="1"/>
  <c r="F3699" i="1"/>
  <c r="E3699" i="1"/>
  <c r="D3699" i="1"/>
  <c r="C3699" i="1"/>
  <c r="Z3698" i="1"/>
  <c r="X3698" i="1"/>
  <c r="U3698" i="1"/>
  <c r="S3698" i="1"/>
  <c r="G3698" i="1"/>
  <c r="F3698" i="1"/>
  <c r="E3698" i="1"/>
  <c r="D3698" i="1"/>
  <c r="C3698" i="1"/>
  <c r="Z3697" i="1"/>
  <c r="X3697" i="1"/>
  <c r="U3697" i="1"/>
  <c r="S3697" i="1"/>
  <c r="G3697" i="1"/>
  <c r="F3697" i="1"/>
  <c r="E3697" i="1"/>
  <c r="D3697" i="1"/>
  <c r="C3697" i="1"/>
  <c r="Z3696" i="1"/>
  <c r="X3696" i="1"/>
  <c r="U3696" i="1"/>
  <c r="S3696" i="1"/>
  <c r="G3696" i="1"/>
  <c r="F3696" i="1"/>
  <c r="E3696" i="1"/>
  <c r="D3696" i="1"/>
  <c r="C3696" i="1"/>
  <c r="Z3695" i="1"/>
  <c r="X3695" i="1"/>
  <c r="U3695" i="1"/>
  <c r="S3695" i="1"/>
  <c r="G3695" i="1"/>
  <c r="F3695" i="1"/>
  <c r="E3695" i="1"/>
  <c r="D3695" i="1"/>
  <c r="C3695" i="1"/>
  <c r="Z3694" i="1"/>
  <c r="X3694" i="1"/>
  <c r="U3694" i="1"/>
  <c r="S3694" i="1"/>
  <c r="G3694" i="1"/>
  <c r="F3694" i="1"/>
  <c r="E3694" i="1"/>
  <c r="D3694" i="1"/>
  <c r="C3694" i="1"/>
  <c r="Z3693" i="1"/>
  <c r="X3693" i="1"/>
  <c r="U3693" i="1"/>
  <c r="S3693" i="1"/>
  <c r="G3693" i="1"/>
  <c r="F3693" i="1"/>
  <c r="E3693" i="1"/>
  <c r="D3693" i="1"/>
  <c r="C3693" i="1"/>
  <c r="Z3692" i="1"/>
  <c r="X3692" i="1"/>
  <c r="U3692" i="1"/>
  <c r="S3692" i="1"/>
  <c r="G3692" i="1"/>
  <c r="F3692" i="1"/>
  <c r="E3692" i="1"/>
  <c r="D3692" i="1"/>
  <c r="C3692" i="1"/>
  <c r="Z3691" i="1"/>
  <c r="X3691" i="1"/>
  <c r="U3691" i="1"/>
  <c r="S3691" i="1"/>
  <c r="G3691" i="1"/>
  <c r="F3691" i="1"/>
  <c r="E3691" i="1"/>
  <c r="D3691" i="1"/>
  <c r="C3691" i="1"/>
  <c r="Z3690" i="1"/>
  <c r="X3690" i="1"/>
  <c r="U3690" i="1"/>
  <c r="S3690" i="1"/>
  <c r="G3690" i="1"/>
  <c r="F3690" i="1"/>
  <c r="E3690" i="1"/>
  <c r="D3690" i="1"/>
  <c r="C3690" i="1"/>
  <c r="Z3689" i="1"/>
  <c r="X3689" i="1"/>
  <c r="U3689" i="1"/>
  <c r="S3689" i="1"/>
  <c r="G3689" i="1"/>
  <c r="F3689" i="1"/>
  <c r="E3689" i="1"/>
  <c r="D3689" i="1"/>
  <c r="C3689" i="1"/>
  <c r="Z3688" i="1"/>
  <c r="X3688" i="1"/>
  <c r="U3688" i="1"/>
  <c r="S3688" i="1"/>
  <c r="G3688" i="1"/>
  <c r="F3688" i="1"/>
  <c r="E3688" i="1"/>
  <c r="D3688" i="1"/>
  <c r="C3688" i="1"/>
  <c r="Z3687" i="1"/>
  <c r="X3687" i="1"/>
  <c r="U3687" i="1"/>
  <c r="S3687" i="1"/>
  <c r="G3687" i="1"/>
  <c r="F3687" i="1"/>
  <c r="E3687" i="1"/>
  <c r="D3687" i="1"/>
  <c r="C3687" i="1"/>
  <c r="Z3686" i="1"/>
  <c r="X3686" i="1"/>
  <c r="U3686" i="1"/>
  <c r="S3686" i="1"/>
  <c r="G3686" i="1"/>
  <c r="F3686" i="1"/>
  <c r="E3686" i="1"/>
  <c r="D3686" i="1"/>
  <c r="C3686" i="1"/>
  <c r="Z3685" i="1"/>
  <c r="X3685" i="1"/>
  <c r="U3685" i="1"/>
  <c r="S3685" i="1"/>
  <c r="G3685" i="1"/>
  <c r="F3685" i="1"/>
  <c r="E3685" i="1"/>
  <c r="D3685" i="1"/>
  <c r="C3685" i="1"/>
  <c r="Z3684" i="1"/>
  <c r="X3684" i="1"/>
  <c r="U3684" i="1"/>
  <c r="S3684" i="1"/>
  <c r="G3684" i="1"/>
  <c r="F3684" i="1"/>
  <c r="E3684" i="1"/>
  <c r="D3684" i="1"/>
  <c r="C3684" i="1"/>
  <c r="Z3683" i="1"/>
  <c r="X3683" i="1"/>
  <c r="U3683" i="1"/>
  <c r="S3683" i="1"/>
  <c r="G3683" i="1"/>
  <c r="F3683" i="1"/>
  <c r="E3683" i="1"/>
  <c r="D3683" i="1"/>
  <c r="C3683" i="1"/>
  <c r="Z3682" i="1"/>
  <c r="X3682" i="1"/>
  <c r="U3682" i="1"/>
  <c r="S3682" i="1"/>
  <c r="G3682" i="1"/>
  <c r="F3682" i="1"/>
  <c r="E3682" i="1"/>
  <c r="D3682" i="1"/>
  <c r="C3682" i="1"/>
  <c r="Z3681" i="1"/>
  <c r="X3681" i="1"/>
  <c r="U3681" i="1"/>
  <c r="S3681" i="1"/>
  <c r="G3681" i="1"/>
  <c r="F3681" i="1"/>
  <c r="E3681" i="1"/>
  <c r="D3681" i="1"/>
  <c r="C3681" i="1"/>
  <c r="Z3680" i="1"/>
  <c r="X3680" i="1"/>
  <c r="U3680" i="1"/>
  <c r="S3680" i="1"/>
  <c r="G3680" i="1"/>
  <c r="F3680" i="1"/>
  <c r="E3680" i="1"/>
  <c r="D3680" i="1"/>
  <c r="C3680" i="1"/>
  <c r="Z3679" i="1"/>
  <c r="X3679" i="1"/>
  <c r="U3679" i="1"/>
  <c r="S3679" i="1"/>
  <c r="G3679" i="1"/>
  <c r="F3679" i="1"/>
  <c r="E3679" i="1"/>
  <c r="D3679" i="1"/>
  <c r="C3679" i="1"/>
  <c r="Z3678" i="1"/>
  <c r="X3678" i="1"/>
  <c r="U3678" i="1"/>
  <c r="S3678" i="1"/>
  <c r="G3678" i="1"/>
  <c r="F3678" i="1"/>
  <c r="E3678" i="1"/>
  <c r="D3678" i="1"/>
  <c r="C3678" i="1"/>
  <c r="Z3677" i="1"/>
  <c r="X3677" i="1"/>
  <c r="U3677" i="1"/>
  <c r="S3677" i="1"/>
  <c r="G3677" i="1"/>
  <c r="F3677" i="1"/>
  <c r="E3677" i="1"/>
  <c r="D3677" i="1"/>
  <c r="C3677" i="1"/>
  <c r="Z3676" i="1"/>
  <c r="X3676" i="1"/>
  <c r="U3676" i="1"/>
  <c r="S3676" i="1"/>
  <c r="G3676" i="1"/>
  <c r="F3676" i="1"/>
  <c r="E3676" i="1"/>
  <c r="D3676" i="1"/>
  <c r="C3676" i="1"/>
  <c r="Z3675" i="1"/>
  <c r="X3675" i="1"/>
  <c r="U3675" i="1"/>
  <c r="S3675" i="1"/>
  <c r="G3675" i="1"/>
  <c r="F3675" i="1"/>
  <c r="E3675" i="1"/>
  <c r="D3675" i="1"/>
  <c r="C3675" i="1"/>
  <c r="Z3674" i="1"/>
  <c r="X3674" i="1"/>
  <c r="U3674" i="1"/>
  <c r="S3674" i="1"/>
  <c r="G3674" i="1"/>
  <c r="F3674" i="1"/>
  <c r="E3674" i="1"/>
  <c r="D3674" i="1"/>
  <c r="C3674" i="1"/>
  <c r="Z3673" i="1"/>
  <c r="X3673" i="1"/>
  <c r="U3673" i="1"/>
  <c r="S3673" i="1"/>
  <c r="G3673" i="1"/>
  <c r="F3673" i="1"/>
  <c r="E3673" i="1"/>
  <c r="D3673" i="1"/>
  <c r="C3673" i="1"/>
  <c r="Z3672" i="1"/>
  <c r="X3672" i="1"/>
  <c r="U3672" i="1"/>
  <c r="S3672" i="1"/>
  <c r="G3672" i="1"/>
  <c r="F3672" i="1"/>
  <c r="E3672" i="1"/>
  <c r="D3672" i="1"/>
  <c r="C3672" i="1"/>
  <c r="Z3671" i="1"/>
  <c r="X3671" i="1"/>
  <c r="U3671" i="1"/>
  <c r="S3671" i="1"/>
  <c r="G3671" i="1"/>
  <c r="F3671" i="1"/>
  <c r="E3671" i="1"/>
  <c r="D3671" i="1"/>
  <c r="C3671" i="1"/>
  <c r="Z3670" i="1"/>
  <c r="X3670" i="1"/>
  <c r="U3670" i="1"/>
  <c r="S3670" i="1"/>
  <c r="G3670" i="1"/>
  <c r="F3670" i="1"/>
  <c r="E3670" i="1"/>
  <c r="D3670" i="1"/>
  <c r="C3670" i="1"/>
  <c r="Z3669" i="1"/>
  <c r="X3669" i="1"/>
  <c r="U3669" i="1"/>
  <c r="S3669" i="1"/>
  <c r="G3669" i="1"/>
  <c r="F3669" i="1"/>
  <c r="E3669" i="1"/>
  <c r="D3669" i="1"/>
  <c r="C3669" i="1"/>
  <c r="Z3668" i="1"/>
  <c r="X3668" i="1"/>
  <c r="U3668" i="1"/>
  <c r="S3668" i="1"/>
  <c r="G3668" i="1"/>
  <c r="F3668" i="1"/>
  <c r="E3668" i="1"/>
  <c r="D3668" i="1"/>
  <c r="C3668" i="1"/>
  <c r="Z3667" i="1"/>
  <c r="X3667" i="1"/>
  <c r="U3667" i="1"/>
  <c r="S3667" i="1"/>
  <c r="G3667" i="1"/>
  <c r="F3667" i="1"/>
  <c r="E3667" i="1"/>
  <c r="D3667" i="1"/>
  <c r="C3667" i="1"/>
  <c r="Z3666" i="1"/>
  <c r="X3666" i="1"/>
  <c r="U3666" i="1"/>
  <c r="S3666" i="1"/>
  <c r="G3666" i="1"/>
  <c r="F3666" i="1"/>
  <c r="E3666" i="1"/>
  <c r="D3666" i="1"/>
  <c r="C3666" i="1"/>
  <c r="Z3665" i="1"/>
  <c r="X3665" i="1"/>
  <c r="U3665" i="1"/>
  <c r="S3665" i="1"/>
  <c r="G3665" i="1"/>
  <c r="F3665" i="1"/>
  <c r="E3665" i="1"/>
  <c r="D3665" i="1"/>
  <c r="C3665" i="1"/>
  <c r="Z3664" i="1"/>
  <c r="X3664" i="1"/>
  <c r="U3664" i="1"/>
  <c r="S3664" i="1"/>
  <c r="G3664" i="1"/>
  <c r="F3664" i="1"/>
  <c r="E3664" i="1"/>
  <c r="D3664" i="1"/>
  <c r="C3664" i="1"/>
  <c r="Z3663" i="1"/>
  <c r="X3663" i="1"/>
  <c r="U3663" i="1"/>
  <c r="S3663" i="1"/>
  <c r="G3663" i="1"/>
  <c r="F3663" i="1"/>
  <c r="E3663" i="1"/>
  <c r="D3663" i="1"/>
  <c r="C3663" i="1"/>
  <c r="Z3662" i="1"/>
  <c r="X3662" i="1"/>
  <c r="U3662" i="1"/>
  <c r="S3662" i="1"/>
  <c r="G3662" i="1"/>
  <c r="F3662" i="1"/>
  <c r="E3662" i="1"/>
  <c r="D3662" i="1"/>
  <c r="C3662" i="1"/>
  <c r="Z3661" i="1"/>
  <c r="X3661" i="1"/>
  <c r="U3661" i="1"/>
  <c r="S3661" i="1"/>
  <c r="G3661" i="1"/>
  <c r="F3661" i="1"/>
  <c r="E3661" i="1"/>
  <c r="D3661" i="1"/>
  <c r="C3661" i="1"/>
  <c r="Z3660" i="1"/>
  <c r="X3660" i="1"/>
  <c r="U3660" i="1"/>
  <c r="S3660" i="1"/>
  <c r="G3660" i="1"/>
  <c r="F3660" i="1"/>
  <c r="E3660" i="1"/>
  <c r="D3660" i="1"/>
  <c r="C3660" i="1"/>
  <c r="Z3659" i="1"/>
  <c r="X3659" i="1"/>
  <c r="U3659" i="1"/>
  <c r="S3659" i="1"/>
  <c r="G3659" i="1"/>
  <c r="F3659" i="1"/>
  <c r="E3659" i="1"/>
  <c r="D3659" i="1"/>
  <c r="C3659" i="1"/>
  <c r="Z3658" i="1"/>
  <c r="X3658" i="1"/>
  <c r="U3658" i="1"/>
  <c r="S3658" i="1"/>
  <c r="G3658" i="1"/>
  <c r="F3658" i="1"/>
  <c r="E3658" i="1"/>
  <c r="D3658" i="1"/>
  <c r="C3658" i="1"/>
  <c r="Z3657" i="1"/>
  <c r="X3657" i="1"/>
  <c r="U3657" i="1"/>
  <c r="S3657" i="1"/>
  <c r="G3657" i="1"/>
  <c r="F3657" i="1"/>
  <c r="E3657" i="1"/>
  <c r="D3657" i="1"/>
  <c r="C3657" i="1"/>
  <c r="Z3656" i="1"/>
  <c r="X3656" i="1"/>
  <c r="U3656" i="1"/>
  <c r="S3656" i="1"/>
  <c r="G3656" i="1"/>
  <c r="F3656" i="1"/>
  <c r="E3656" i="1"/>
  <c r="D3656" i="1"/>
  <c r="C3656" i="1"/>
  <c r="Z3655" i="1"/>
  <c r="X3655" i="1"/>
  <c r="U3655" i="1"/>
  <c r="S3655" i="1"/>
  <c r="G3655" i="1"/>
  <c r="F3655" i="1"/>
  <c r="E3655" i="1"/>
  <c r="D3655" i="1"/>
  <c r="C3655" i="1"/>
  <c r="Z3654" i="1"/>
  <c r="X3654" i="1"/>
  <c r="U3654" i="1"/>
  <c r="S3654" i="1"/>
  <c r="G3654" i="1"/>
  <c r="F3654" i="1"/>
  <c r="E3654" i="1"/>
  <c r="D3654" i="1"/>
  <c r="C3654" i="1"/>
  <c r="Z3653" i="1"/>
  <c r="X3653" i="1"/>
  <c r="U3653" i="1"/>
  <c r="S3653" i="1"/>
  <c r="G3653" i="1"/>
  <c r="F3653" i="1"/>
  <c r="E3653" i="1"/>
  <c r="D3653" i="1"/>
  <c r="C3653" i="1"/>
  <c r="Z3652" i="1"/>
  <c r="X3652" i="1"/>
  <c r="U3652" i="1"/>
  <c r="S3652" i="1"/>
  <c r="G3652" i="1"/>
  <c r="F3652" i="1"/>
  <c r="E3652" i="1"/>
  <c r="D3652" i="1"/>
  <c r="C3652" i="1"/>
  <c r="Z3651" i="1"/>
  <c r="X3651" i="1"/>
  <c r="U3651" i="1"/>
  <c r="S3651" i="1"/>
  <c r="G3651" i="1"/>
  <c r="F3651" i="1"/>
  <c r="E3651" i="1"/>
  <c r="D3651" i="1"/>
  <c r="C3651" i="1"/>
  <c r="Z3650" i="1"/>
  <c r="X3650" i="1"/>
  <c r="U3650" i="1"/>
  <c r="S3650" i="1"/>
  <c r="G3650" i="1"/>
  <c r="F3650" i="1"/>
  <c r="E3650" i="1"/>
  <c r="D3650" i="1"/>
  <c r="C3650" i="1"/>
  <c r="Z3649" i="1"/>
  <c r="X3649" i="1"/>
  <c r="U3649" i="1"/>
  <c r="S3649" i="1"/>
  <c r="G3649" i="1"/>
  <c r="F3649" i="1"/>
  <c r="E3649" i="1"/>
  <c r="D3649" i="1"/>
  <c r="C3649" i="1"/>
  <c r="Z3648" i="1"/>
  <c r="X3648" i="1"/>
  <c r="U3648" i="1"/>
  <c r="S3648" i="1"/>
  <c r="G3648" i="1"/>
  <c r="F3648" i="1"/>
  <c r="E3648" i="1"/>
  <c r="D3648" i="1"/>
  <c r="C3648" i="1"/>
  <c r="Z3647" i="1"/>
  <c r="X3647" i="1"/>
  <c r="U3647" i="1"/>
  <c r="S3647" i="1"/>
  <c r="G3647" i="1"/>
  <c r="F3647" i="1"/>
  <c r="E3647" i="1"/>
  <c r="D3647" i="1"/>
  <c r="C3647" i="1"/>
  <c r="Z3646" i="1"/>
  <c r="X3646" i="1"/>
  <c r="U3646" i="1"/>
  <c r="S3646" i="1"/>
  <c r="G3646" i="1"/>
  <c r="F3646" i="1"/>
  <c r="E3646" i="1"/>
  <c r="D3646" i="1"/>
  <c r="C3646" i="1"/>
  <c r="Z3645" i="1"/>
  <c r="X3645" i="1"/>
  <c r="U3645" i="1"/>
  <c r="S3645" i="1"/>
  <c r="G3645" i="1"/>
  <c r="F3645" i="1"/>
  <c r="E3645" i="1"/>
  <c r="D3645" i="1"/>
  <c r="C3645" i="1"/>
  <c r="Z3644" i="1"/>
  <c r="X3644" i="1"/>
  <c r="U3644" i="1"/>
  <c r="S3644" i="1"/>
  <c r="G3644" i="1"/>
  <c r="F3644" i="1"/>
  <c r="E3644" i="1"/>
  <c r="D3644" i="1"/>
  <c r="C3644" i="1"/>
  <c r="Z3643" i="1"/>
  <c r="X3643" i="1"/>
  <c r="U3643" i="1"/>
  <c r="S3643" i="1"/>
  <c r="G3643" i="1"/>
  <c r="F3643" i="1"/>
  <c r="E3643" i="1"/>
  <c r="D3643" i="1"/>
  <c r="C3643" i="1"/>
  <c r="Z3642" i="1"/>
  <c r="X3642" i="1"/>
  <c r="U3642" i="1"/>
  <c r="S3642" i="1"/>
  <c r="G3642" i="1"/>
  <c r="F3642" i="1"/>
  <c r="E3642" i="1"/>
  <c r="D3642" i="1"/>
  <c r="C3642" i="1"/>
  <c r="Z3641" i="1"/>
  <c r="X3641" i="1"/>
  <c r="U3641" i="1"/>
  <c r="S3641" i="1"/>
  <c r="G3641" i="1"/>
  <c r="F3641" i="1"/>
  <c r="E3641" i="1"/>
  <c r="D3641" i="1"/>
  <c r="C3641" i="1"/>
  <c r="Z3640" i="1"/>
  <c r="X3640" i="1"/>
  <c r="U3640" i="1"/>
  <c r="S3640" i="1"/>
  <c r="G3640" i="1"/>
  <c r="F3640" i="1"/>
  <c r="E3640" i="1"/>
  <c r="D3640" i="1"/>
  <c r="C3640" i="1"/>
  <c r="Z3639" i="1"/>
  <c r="X3639" i="1"/>
  <c r="U3639" i="1"/>
  <c r="S3639" i="1"/>
  <c r="G3639" i="1"/>
  <c r="F3639" i="1"/>
  <c r="E3639" i="1"/>
  <c r="D3639" i="1"/>
  <c r="C3639" i="1"/>
  <c r="Z3638" i="1"/>
  <c r="X3638" i="1"/>
  <c r="U3638" i="1"/>
  <c r="S3638" i="1"/>
  <c r="G3638" i="1"/>
  <c r="F3638" i="1"/>
  <c r="E3638" i="1"/>
  <c r="D3638" i="1"/>
  <c r="C3638" i="1"/>
  <c r="Z3637" i="1"/>
  <c r="X3637" i="1"/>
  <c r="U3637" i="1"/>
  <c r="S3637" i="1"/>
  <c r="G3637" i="1"/>
  <c r="F3637" i="1"/>
  <c r="E3637" i="1"/>
  <c r="D3637" i="1"/>
  <c r="C3637" i="1"/>
  <c r="Z3636" i="1"/>
  <c r="X3636" i="1"/>
  <c r="U3636" i="1"/>
  <c r="S3636" i="1"/>
  <c r="G3636" i="1"/>
  <c r="F3636" i="1"/>
  <c r="E3636" i="1"/>
  <c r="D3636" i="1"/>
  <c r="C3636" i="1"/>
  <c r="Z3635" i="1"/>
  <c r="X3635" i="1"/>
  <c r="U3635" i="1"/>
  <c r="S3635" i="1"/>
  <c r="G3635" i="1"/>
  <c r="F3635" i="1"/>
  <c r="E3635" i="1"/>
  <c r="D3635" i="1"/>
  <c r="C3635" i="1"/>
  <c r="Z3634" i="1"/>
  <c r="X3634" i="1"/>
  <c r="U3634" i="1"/>
  <c r="S3634" i="1"/>
  <c r="G3634" i="1"/>
  <c r="F3634" i="1"/>
  <c r="E3634" i="1"/>
  <c r="D3634" i="1"/>
  <c r="C3634" i="1"/>
  <c r="Z3633" i="1"/>
  <c r="X3633" i="1"/>
  <c r="U3633" i="1"/>
  <c r="S3633" i="1"/>
  <c r="G3633" i="1"/>
  <c r="F3633" i="1"/>
  <c r="E3633" i="1"/>
  <c r="D3633" i="1"/>
  <c r="C3633" i="1"/>
  <c r="Z3632" i="1"/>
  <c r="X3632" i="1"/>
  <c r="U3632" i="1"/>
  <c r="S3632" i="1"/>
  <c r="G3632" i="1"/>
  <c r="F3632" i="1"/>
  <c r="E3632" i="1"/>
  <c r="D3632" i="1"/>
  <c r="C3632" i="1"/>
  <c r="Z3631" i="1"/>
  <c r="X3631" i="1"/>
  <c r="U3631" i="1"/>
  <c r="S3631" i="1"/>
  <c r="G3631" i="1"/>
  <c r="F3631" i="1"/>
  <c r="E3631" i="1"/>
  <c r="D3631" i="1"/>
  <c r="C3631" i="1"/>
  <c r="Z3630" i="1"/>
  <c r="X3630" i="1"/>
  <c r="U3630" i="1"/>
  <c r="S3630" i="1"/>
  <c r="G3630" i="1"/>
  <c r="F3630" i="1"/>
  <c r="E3630" i="1"/>
  <c r="D3630" i="1"/>
  <c r="C3630" i="1"/>
  <c r="Z3629" i="1"/>
  <c r="X3629" i="1"/>
  <c r="U3629" i="1"/>
  <c r="S3629" i="1"/>
  <c r="G3629" i="1"/>
  <c r="F3629" i="1"/>
  <c r="E3629" i="1"/>
  <c r="D3629" i="1"/>
  <c r="C3629" i="1"/>
  <c r="Z3628" i="1"/>
  <c r="X3628" i="1"/>
  <c r="U3628" i="1"/>
  <c r="S3628" i="1"/>
  <c r="G3628" i="1"/>
  <c r="F3628" i="1"/>
  <c r="E3628" i="1"/>
  <c r="D3628" i="1"/>
  <c r="C3628" i="1"/>
  <c r="Z3627" i="1"/>
  <c r="X3627" i="1"/>
  <c r="U3627" i="1"/>
  <c r="S3627" i="1"/>
  <c r="G3627" i="1"/>
  <c r="F3627" i="1"/>
  <c r="E3627" i="1"/>
  <c r="D3627" i="1"/>
  <c r="C3627" i="1"/>
  <c r="Z3626" i="1"/>
  <c r="X3626" i="1"/>
  <c r="U3626" i="1"/>
  <c r="S3626" i="1"/>
  <c r="G3626" i="1"/>
  <c r="F3626" i="1"/>
  <c r="E3626" i="1"/>
  <c r="D3626" i="1"/>
  <c r="C3626" i="1"/>
  <c r="Z3625" i="1"/>
  <c r="X3625" i="1"/>
  <c r="U3625" i="1"/>
  <c r="S3625" i="1"/>
  <c r="G3625" i="1"/>
  <c r="F3625" i="1"/>
  <c r="E3625" i="1"/>
  <c r="D3625" i="1"/>
  <c r="C3625" i="1"/>
  <c r="Z3624" i="1"/>
  <c r="X3624" i="1"/>
  <c r="U3624" i="1"/>
  <c r="S3624" i="1"/>
  <c r="G3624" i="1"/>
  <c r="F3624" i="1"/>
  <c r="E3624" i="1"/>
  <c r="D3624" i="1"/>
  <c r="C3624" i="1"/>
  <c r="Z3623" i="1"/>
  <c r="X3623" i="1"/>
  <c r="U3623" i="1"/>
  <c r="S3623" i="1"/>
  <c r="G3623" i="1"/>
  <c r="F3623" i="1"/>
  <c r="E3623" i="1"/>
  <c r="D3623" i="1"/>
  <c r="C3623" i="1"/>
  <c r="Z3622" i="1"/>
  <c r="X3622" i="1"/>
  <c r="U3622" i="1"/>
  <c r="S3622" i="1"/>
  <c r="G3622" i="1"/>
  <c r="F3622" i="1"/>
  <c r="E3622" i="1"/>
  <c r="D3622" i="1"/>
  <c r="C3622" i="1"/>
  <c r="Z3621" i="1"/>
  <c r="X3621" i="1"/>
  <c r="U3621" i="1"/>
  <c r="S3621" i="1"/>
  <c r="G3621" i="1"/>
  <c r="F3621" i="1"/>
  <c r="E3621" i="1"/>
  <c r="D3621" i="1"/>
  <c r="C3621" i="1"/>
  <c r="Z3620" i="1"/>
  <c r="X3620" i="1"/>
  <c r="U3620" i="1"/>
  <c r="S3620" i="1"/>
  <c r="G3620" i="1"/>
  <c r="F3620" i="1"/>
  <c r="E3620" i="1"/>
  <c r="D3620" i="1"/>
  <c r="C3620" i="1"/>
  <c r="Z3619" i="1"/>
  <c r="X3619" i="1"/>
  <c r="U3619" i="1"/>
  <c r="S3619" i="1"/>
  <c r="G3619" i="1"/>
  <c r="F3619" i="1"/>
  <c r="E3619" i="1"/>
  <c r="D3619" i="1"/>
  <c r="C3619" i="1"/>
  <c r="Z3618" i="1"/>
  <c r="X3618" i="1"/>
  <c r="U3618" i="1"/>
  <c r="S3618" i="1"/>
  <c r="G3618" i="1"/>
  <c r="F3618" i="1"/>
  <c r="E3618" i="1"/>
  <c r="D3618" i="1"/>
  <c r="C3618" i="1"/>
  <c r="Z3617" i="1"/>
  <c r="X3617" i="1"/>
  <c r="U3617" i="1"/>
  <c r="S3617" i="1"/>
  <c r="G3617" i="1"/>
  <c r="F3617" i="1"/>
  <c r="E3617" i="1"/>
  <c r="D3617" i="1"/>
  <c r="C3617" i="1"/>
  <c r="Z3616" i="1"/>
  <c r="X3616" i="1"/>
  <c r="U3616" i="1"/>
  <c r="S3616" i="1"/>
  <c r="G3616" i="1"/>
  <c r="F3616" i="1"/>
  <c r="E3616" i="1"/>
  <c r="D3616" i="1"/>
  <c r="C3616" i="1"/>
  <c r="Z3615" i="1"/>
  <c r="X3615" i="1"/>
  <c r="U3615" i="1"/>
  <c r="S3615" i="1"/>
  <c r="G3615" i="1"/>
  <c r="F3615" i="1"/>
  <c r="E3615" i="1"/>
  <c r="D3615" i="1"/>
  <c r="C3615" i="1"/>
  <c r="Z3614" i="1"/>
  <c r="X3614" i="1"/>
  <c r="U3614" i="1"/>
  <c r="S3614" i="1"/>
  <c r="G3614" i="1"/>
  <c r="F3614" i="1"/>
  <c r="E3614" i="1"/>
  <c r="D3614" i="1"/>
  <c r="C3614" i="1"/>
  <c r="Z3613" i="1"/>
  <c r="X3613" i="1"/>
  <c r="U3613" i="1"/>
  <c r="S3613" i="1"/>
  <c r="G3613" i="1"/>
  <c r="F3613" i="1"/>
  <c r="E3613" i="1"/>
  <c r="D3613" i="1"/>
  <c r="C3613" i="1"/>
  <c r="Z3612" i="1"/>
  <c r="X3612" i="1"/>
  <c r="U3612" i="1"/>
  <c r="S3612" i="1"/>
  <c r="G3612" i="1"/>
  <c r="F3612" i="1"/>
  <c r="E3612" i="1"/>
  <c r="D3612" i="1"/>
  <c r="C3612" i="1"/>
  <c r="Z3611" i="1"/>
  <c r="X3611" i="1"/>
  <c r="U3611" i="1"/>
  <c r="S3611" i="1"/>
  <c r="G3611" i="1"/>
  <c r="F3611" i="1"/>
  <c r="E3611" i="1"/>
  <c r="D3611" i="1"/>
  <c r="C3611" i="1"/>
  <c r="Z3610" i="1"/>
  <c r="X3610" i="1"/>
  <c r="U3610" i="1"/>
  <c r="S3610" i="1"/>
  <c r="G3610" i="1"/>
  <c r="F3610" i="1"/>
  <c r="E3610" i="1"/>
  <c r="D3610" i="1"/>
  <c r="C3610" i="1"/>
  <c r="Z3609" i="1"/>
  <c r="X3609" i="1"/>
  <c r="U3609" i="1"/>
  <c r="S3609" i="1"/>
  <c r="G3609" i="1"/>
  <c r="F3609" i="1"/>
  <c r="E3609" i="1"/>
  <c r="D3609" i="1"/>
  <c r="C3609" i="1"/>
  <c r="Z3608" i="1"/>
  <c r="X3608" i="1"/>
  <c r="U3608" i="1"/>
  <c r="S3608" i="1"/>
  <c r="G3608" i="1"/>
  <c r="F3608" i="1"/>
  <c r="E3608" i="1"/>
  <c r="D3608" i="1"/>
  <c r="C3608" i="1"/>
  <c r="Z3607" i="1"/>
  <c r="X3607" i="1"/>
  <c r="U3607" i="1"/>
  <c r="S3607" i="1"/>
  <c r="G3607" i="1"/>
  <c r="F3607" i="1"/>
  <c r="E3607" i="1"/>
  <c r="D3607" i="1"/>
  <c r="C3607" i="1"/>
  <c r="Z3606" i="1"/>
  <c r="X3606" i="1"/>
  <c r="U3606" i="1"/>
  <c r="S3606" i="1"/>
  <c r="G3606" i="1"/>
  <c r="F3606" i="1"/>
  <c r="E3606" i="1"/>
  <c r="D3606" i="1"/>
  <c r="C3606" i="1"/>
  <c r="Z3605" i="1"/>
  <c r="X3605" i="1"/>
  <c r="U3605" i="1"/>
  <c r="S3605" i="1"/>
  <c r="G3605" i="1"/>
  <c r="F3605" i="1"/>
  <c r="E3605" i="1"/>
  <c r="D3605" i="1"/>
  <c r="C3605" i="1"/>
  <c r="Z3604" i="1"/>
  <c r="X3604" i="1"/>
  <c r="U3604" i="1"/>
  <c r="S3604" i="1"/>
  <c r="G3604" i="1"/>
  <c r="F3604" i="1"/>
  <c r="E3604" i="1"/>
  <c r="D3604" i="1"/>
  <c r="C3604" i="1"/>
  <c r="Z3603" i="1"/>
  <c r="X3603" i="1"/>
  <c r="U3603" i="1"/>
  <c r="S3603" i="1"/>
  <c r="G3603" i="1"/>
  <c r="F3603" i="1"/>
  <c r="E3603" i="1"/>
  <c r="D3603" i="1"/>
  <c r="C3603" i="1"/>
  <c r="Z3602" i="1"/>
  <c r="X3602" i="1"/>
  <c r="U3602" i="1"/>
  <c r="S3602" i="1"/>
  <c r="G3602" i="1"/>
  <c r="F3602" i="1"/>
  <c r="E3602" i="1"/>
  <c r="D3602" i="1"/>
  <c r="C3602" i="1"/>
  <c r="Z3601" i="1"/>
  <c r="X3601" i="1"/>
  <c r="U3601" i="1"/>
  <c r="S3601" i="1"/>
  <c r="G3601" i="1"/>
  <c r="F3601" i="1"/>
  <c r="E3601" i="1"/>
  <c r="D3601" i="1"/>
  <c r="C3601" i="1"/>
  <c r="Z3600" i="1"/>
  <c r="X3600" i="1"/>
  <c r="U3600" i="1"/>
  <c r="S3600" i="1"/>
  <c r="G3600" i="1"/>
  <c r="F3600" i="1"/>
  <c r="E3600" i="1"/>
  <c r="D3600" i="1"/>
  <c r="C3600" i="1"/>
  <c r="Z3599" i="1"/>
  <c r="X3599" i="1"/>
  <c r="U3599" i="1"/>
  <c r="S3599" i="1"/>
  <c r="G3599" i="1"/>
  <c r="F3599" i="1"/>
  <c r="E3599" i="1"/>
  <c r="D3599" i="1"/>
  <c r="C3599" i="1"/>
  <c r="Z3598" i="1"/>
  <c r="X3598" i="1"/>
  <c r="U3598" i="1"/>
  <c r="S3598" i="1"/>
  <c r="G3598" i="1"/>
  <c r="F3598" i="1"/>
  <c r="E3598" i="1"/>
  <c r="D3598" i="1"/>
  <c r="C3598" i="1"/>
  <c r="Z3597" i="1"/>
  <c r="X3597" i="1"/>
  <c r="U3597" i="1"/>
  <c r="S3597" i="1"/>
  <c r="G3597" i="1"/>
  <c r="F3597" i="1"/>
  <c r="E3597" i="1"/>
  <c r="D3597" i="1"/>
  <c r="C3597" i="1"/>
  <c r="Z3596" i="1"/>
  <c r="X3596" i="1"/>
  <c r="U3596" i="1"/>
  <c r="S3596" i="1"/>
  <c r="G3596" i="1"/>
  <c r="F3596" i="1"/>
  <c r="E3596" i="1"/>
  <c r="D3596" i="1"/>
  <c r="C3596" i="1"/>
  <c r="Z3595" i="1"/>
  <c r="X3595" i="1"/>
  <c r="U3595" i="1"/>
  <c r="S3595" i="1"/>
  <c r="G3595" i="1"/>
  <c r="F3595" i="1"/>
  <c r="E3595" i="1"/>
  <c r="D3595" i="1"/>
  <c r="C3595" i="1"/>
  <c r="Z3594" i="1"/>
  <c r="X3594" i="1"/>
  <c r="U3594" i="1"/>
  <c r="S3594" i="1"/>
  <c r="G3594" i="1"/>
  <c r="F3594" i="1"/>
  <c r="E3594" i="1"/>
  <c r="D3594" i="1"/>
  <c r="C3594" i="1"/>
  <c r="Z3593" i="1"/>
  <c r="X3593" i="1"/>
  <c r="U3593" i="1"/>
  <c r="S3593" i="1"/>
  <c r="G3593" i="1"/>
  <c r="F3593" i="1"/>
  <c r="E3593" i="1"/>
  <c r="D3593" i="1"/>
  <c r="C3593" i="1"/>
  <c r="Z3592" i="1"/>
  <c r="X3592" i="1"/>
  <c r="U3592" i="1"/>
  <c r="S3592" i="1"/>
  <c r="G3592" i="1"/>
  <c r="F3592" i="1"/>
  <c r="E3592" i="1"/>
  <c r="D3592" i="1"/>
  <c r="C3592" i="1"/>
  <c r="Z3591" i="1"/>
  <c r="X3591" i="1"/>
  <c r="U3591" i="1"/>
  <c r="S3591" i="1"/>
  <c r="G3591" i="1"/>
  <c r="F3591" i="1"/>
  <c r="E3591" i="1"/>
  <c r="D3591" i="1"/>
  <c r="C3591" i="1"/>
  <c r="Z3590" i="1"/>
  <c r="X3590" i="1"/>
  <c r="U3590" i="1"/>
  <c r="S3590" i="1"/>
  <c r="G3590" i="1"/>
  <c r="F3590" i="1"/>
  <c r="E3590" i="1"/>
  <c r="D3590" i="1"/>
  <c r="C3590" i="1"/>
  <c r="Z3589" i="1"/>
  <c r="X3589" i="1"/>
  <c r="U3589" i="1"/>
  <c r="S3589" i="1"/>
  <c r="G3589" i="1"/>
  <c r="F3589" i="1"/>
  <c r="E3589" i="1"/>
  <c r="D3589" i="1"/>
  <c r="C3589" i="1"/>
  <c r="Z3588" i="1"/>
  <c r="X3588" i="1"/>
  <c r="U3588" i="1"/>
  <c r="S3588" i="1"/>
  <c r="G3588" i="1"/>
  <c r="F3588" i="1"/>
  <c r="E3588" i="1"/>
  <c r="D3588" i="1"/>
  <c r="C3588" i="1"/>
  <c r="Z3587" i="1"/>
  <c r="X3587" i="1"/>
  <c r="U3587" i="1"/>
  <c r="S3587" i="1"/>
  <c r="G3587" i="1"/>
  <c r="F3587" i="1"/>
  <c r="E3587" i="1"/>
  <c r="D3587" i="1"/>
  <c r="C3587" i="1"/>
  <c r="Z3586" i="1"/>
  <c r="X3586" i="1"/>
  <c r="U3586" i="1"/>
  <c r="S3586" i="1"/>
  <c r="G3586" i="1"/>
  <c r="F3586" i="1"/>
  <c r="E3586" i="1"/>
  <c r="D3586" i="1"/>
  <c r="C3586" i="1"/>
  <c r="Z3585" i="1"/>
  <c r="X3585" i="1"/>
  <c r="U3585" i="1"/>
  <c r="S3585" i="1"/>
  <c r="G3585" i="1"/>
  <c r="F3585" i="1"/>
  <c r="E3585" i="1"/>
  <c r="D3585" i="1"/>
  <c r="C3585" i="1"/>
  <c r="Z3584" i="1"/>
  <c r="X3584" i="1"/>
  <c r="U3584" i="1"/>
  <c r="S3584" i="1"/>
  <c r="G3584" i="1"/>
  <c r="F3584" i="1"/>
  <c r="E3584" i="1"/>
  <c r="D3584" i="1"/>
  <c r="C3584" i="1"/>
  <c r="Z3583" i="1"/>
  <c r="X3583" i="1"/>
  <c r="U3583" i="1"/>
  <c r="S3583" i="1"/>
  <c r="G3583" i="1"/>
  <c r="F3583" i="1"/>
  <c r="E3583" i="1"/>
  <c r="D3583" i="1"/>
  <c r="C3583" i="1"/>
  <c r="Z3582" i="1"/>
  <c r="X3582" i="1"/>
  <c r="U3582" i="1"/>
  <c r="S3582" i="1"/>
  <c r="G3582" i="1"/>
  <c r="F3582" i="1"/>
  <c r="E3582" i="1"/>
  <c r="D3582" i="1"/>
  <c r="C3582" i="1"/>
  <c r="Z3581" i="1"/>
  <c r="X3581" i="1"/>
  <c r="U3581" i="1"/>
  <c r="S3581" i="1"/>
  <c r="G3581" i="1"/>
  <c r="F3581" i="1"/>
  <c r="E3581" i="1"/>
  <c r="D3581" i="1"/>
  <c r="C3581" i="1"/>
  <c r="Z3580" i="1"/>
  <c r="X3580" i="1"/>
  <c r="U3580" i="1"/>
  <c r="S3580" i="1"/>
  <c r="G3580" i="1"/>
  <c r="F3580" i="1"/>
  <c r="E3580" i="1"/>
  <c r="D3580" i="1"/>
  <c r="C3580" i="1"/>
  <c r="Z3579" i="1"/>
  <c r="X3579" i="1"/>
  <c r="U3579" i="1"/>
  <c r="S3579" i="1"/>
  <c r="G3579" i="1"/>
  <c r="F3579" i="1"/>
  <c r="E3579" i="1"/>
  <c r="D3579" i="1"/>
  <c r="C3579" i="1"/>
  <c r="Z3578" i="1"/>
  <c r="X3578" i="1"/>
  <c r="U3578" i="1"/>
  <c r="S3578" i="1"/>
  <c r="G3578" i="1"/>
  <c r="F3578" i="1"/>
  <c r="E3578" i="1"/>
  <c r="D3578" i="1"/>
  <c r="C3578" i="1"/>
  <c r="Z3577" i="1"/>
  <c r="X3577" i="1"/>
  <c r="U3577" i="1"/>
  <c r="S3577" i="1"/>
  <c r="G3577" i="1"/>
  <c r="F3577" i="1"/>
  <c r="E3577" i="1"/>
  <c r="D3577" i="1"/>
  <c r="C3577" i="1"/>
  <c r="Z3576" i="1"/>
  <c r="X3576" i="1"/>
  <c r="U3576" i="1"/>
  <c r="S3576" i="1"/>
  <c r="G3576" i="1"/>
  <c r="F3576" i="1"/>
  <c r="E3576" i="1"/>
  <c r="D3576" i="1"/>
  <c r="C3576" i="1"/>
  <c r="Z3575" i="1"/>
  <c r="X3575" i="1"/>
  <c r="U3575" i="1"/>
  <c r="S3575" i="1"/>
  <c r="G3575" i="1"/>
  <c r="F3575" i="1"/>
  <c r="E3575" i="1"/>
  <c r="D3575" i="1"/>
  <c r="C3575" i="1"/>
  <c r="Z3574" i="1"/>
  <c r="X3574" i="1"/>
  <c r="U3574" i="1"/>
  <c r="S3574" i="1"/>
  <c r="G3574" i="1"/>
  <c r="F3574" i="1"/>
  <c r="E3574" i="1"/>
  <c r="D3574" i="1"/>
  <c r="C3574" i="1"/>
  <c r="Z3573" i="1"/>
  <c r="X3573" i="1"/>
  <c r="U3573" i="1"/>
  <c r="S3573" i="1"/>
  <c r="G3573" i="1"/>
  <c r="F3573" i="1"/>
  <c r="E3573" i="1"/>
  <c r="D3573" i="1"/>
  <c r="C3573" i="1"/>
  <c r="Z3572" i="1"/>
  <c r="X3572" i="1"/>
  <c r="U3572" i="1"/>
  <c r="S3572" i="1"/>
  <c r="G3572" i="1"/>
  <c r="F3572" i="1"/>
  <c r="E3572" i="1"/>
  <c r="D3572" i="1"/>
  <c r="C3572" i="1"/>
  <c r="Z3571" i="1"/>
  <c r="X3571" i="1"/>
  <c r="U3571" i="1"/>
  <c r="S3571" i="1"/>
  <c r="G3571" i="1"/>
  <c r="F3571" i="1"/>
  <c r="E3571" i="1"/>
  <c r="D3571" i="1"/>
  <c r="C3571" i="1"/>
  <c r="Z3570" i="1"/>
  <c r="X3570" i="1"/>
  <c r="U3570" i="1"/>
  <c r="S3570" i="1"/>
  <c r="G3570" i="1"/>
  <c r="F3570" i="1"/>
  <c r="E3570" i="1"/>
  <c r="D3570" i="1"/>
  <c r="C3570" i="1"/>
  <c r="Z3569" i="1"/>
  <c r="X3569" i="1"/>
  <c r="U3569" i="1"/>
  <c r="S3569" i="1"/>
  <c r="G3569" i="1"/>
  <c r="F3569" i="1"/>
  <c r="E3569" i="1"/>
  <c r="D3569" i="1"/>
  <c r="C3569" i="1"/>
  <c r="Z3568" i="1"/>
  <c r="X3568" i="1"/>
  <c r="U3568" i="1"/>
  <c r="S3568" i="1"/>
  <c r="G3568" i="1"/>
  <c r="F3568" i="1"/>
  <c r="E3568" i="1"/>
  <c r="D3568" i="1"/>
  <c r="C3568" i="1"/>
  <c r="Z3567" i="1"/>
  <c r="X3567" i="1"/>
  <c r="U3567" i="1"/>
  <c r="S3567" i="1"/>
  <c r="G3567" i="1"/>
  <c r="F3567" i="1"/>
  <c r="E3567" i="1"/>
  <c r="D3567" i="1"/>
  <c r="C3567" i="1"/>
  <c r="Z3566" i="1"/>
  <c r="X3566" i="1"/>
  <c r="U3566" i="1"/>
  <c r="S3566" i="1"/>
  <c r="G3566" i="1"/>
  <c r="F3566" i="1"/>
  <c r="E3566" i="1"/>
  <c r="D3566" i="1"/>
  <c r="C3566" i="1"/>
  <c r="Z3565" i="1"/>
  <c r="X3565" i="1"/>
  <c r="U3565" i="1"/>
  <c r="S3565" i="1"/>
  <c r="G3565" i="1"/>
  <c r="F3565" i="1"/>
  <c r="E3565" i="1"/>
  <c r="D3565" i="1"/>
  <c r="C3565" i="1"/>
  <c r="Z3564" i="1"/>
  <c r="X3564" i="1"/>
  <c r="U3564" i="1"/>
  <c r="S3564" i="1"/>
  <c r="G3564" i="1"/>
  <c r="F3564" i="1"/>
  <c r="E3564" i="1"/>
  <c r="D3564" i="1"/>
  <c r="C3564" i="1"/>
  <c r="Z3563" i="1"/>
  <c r="X3563" i="1"/>
  <c r="U3563" i="1"/>
  <c r="S3563" i="1"/>
  <c r="G3563" i="1"/>
  <c r="F3563" i="1"/>
  <c r="E3563" i="1"/>
  <c r="D3563" i="1"/>
  <c r="C3563" i="1"/>
  <c r="Z3562" i="1"/>
  <c r="X3562" i="1"/>
  <c r="U3562" i="1"/>
  <c r="S3562" i="1"/>
  <c r="G3562" i="1"/>
  <c r="F3562" i="1"/>
  <c r="E3562" i="1"/>
  <c r="D3562" i="1"/>
  <c r="C3562" i="1"/>
  <c r="Z3561" i="1"/>
  <c r="X3561" i="1"/>
  <c r="U3561" i="1"/>
  <c r="S3561" i="1"/>
  <c r="G3561" i="1"/>
  <c r="F3561" i="1"/>
  <c r="E3561" i="1"/>
  <c r="D3561" i="1"/>
  <c r="C3561" i="1"/>
  <c r="Z3560" i="1"/>
  <c r="X3560" i="1"/>
  <c r="U3560" i="1"/>
  <c r="S3560" i="1"/>
  <c r="G3560" i="1"/>
  <c r="F3560" i="1"/>
  <c r="E3560" i="1"/>
  <c r="D3560" i="1"/>
  <c r="C3560" i="1"/>
  <c r="Z3559" i="1"/>
  <c r="X3559" i="1"/>
  <c r="U3559" i="1"/>
  <c r="S3559" i="1"/>
  <c r="G3559" i="1"/>
  <c r="F3559" i="1"/>
  <c r="E3559" i="1"/>
  <c r="D3559" i="1"/>
  <c r="C3559" i="1"/>
  <c r="Z3558" i="1"/>
  <c r="X3558" i="1"/>
  <c r="U3558" i="1"/>
  <c r="S3558" i="1"/>
  <c r="G3558" i="1"/>
  <c r="F3558" i="1"/>
  <c r="E3558" i="1"/>
  <c r="D3558" i="1"/>
  <c r="C3558" i="1"/>
  <c r="Z3557" i="1"/>
  <c r="X3557" i="1"/>
  <c r="U3557" i="1"/>
  <c r="S3557" i="1"/>
  <c r="G3557" i="1"/>
  <c r="F3557" i="1"/>
  <c r="E3557" i="1"/>
  <c r="D3557" i="1"/>
  <c r="C3557" i="1"/>
  <c r="Z3556" i="1"/>
  <c r="X3556" i="1"/>
  <c r="U3556" i="1"/>
  <c r="S3556" i="1"/>
  <c r="G3556" i="1"/>
  <c r="F3556" i="1"/>
  <c r="E3556" i="1"/>
  <c r="D3556" i="1"/>
  <c r="C3556" i="1"/>
  <c r="Z3555" i="1"/>
  <c r="X3555" i="1"/>
  <c r="U3555" i="1"/>
  <c r="S3555" i="1"/>
  <c r="G3555" i="1"/>
  <c r="F3555" i="1"/>
  <c r="E3555" i="1"/>
  <c r="D3555" i="1"/>
  <c r="C3555" i="1"/>
  <c r="Z3554" i="1"/>
  <c r="X3554" i="1"/>
  <c r="U3554" i="1"/>
  <c r="S3554" i="1"/>
  <c r="G3554" i="1"/>
  <c r="F3554" i="1"/>
  <c r="E3554" i="1"/>
  <c r="D3554" i="1"/>
  <c r="C3554" i="1"/>
  <c r="Z3553" i="1"/>
  <c r="X3553" i="1"/>
  <c r="U3553" i="1"/>
  <c r="S3553" i="1"/>
  <c r="G3553" i="1"/>
  <c r="F3553" i="1"/>
  <c r="E3553" i="1"/>
  <c r="D3553" i="1"/>
  <c r="C3553" i="1"/>
  <c r="Z3552" i="1"/>
  <c r="X3552" i="1"/>
  <c r="U3552" i="1"/>
  <c r="S3552" i="1"/>
  <c r="G3552" i="1"/>
  <c r="F3552" i="1"/>
  <c r="E3552" i="1"/>
  <c r="D3552" i="1"/>
  <c r="C3552" i="1"/>
  <c r="Z3551" i="1"/>
  <c r="X3551" i="1"/>
  <c r="U3551" i="1"/>
  <c r="S3551" i="1"/>
  <c r="G3551" i="1"/>
  <c r="F3551" i="1"/>
  <c r="E3551" i="1"/>
  <c r="D3551" i="1"/>
  <c r="C3551" i="1"/>
  <c r="Z3550" i="1"/>
  <c r="X3550" i="1"/>
  <c r="U3550" i="1"/>
  <c r="S3550" i="1"/>
  <c r="G3550" i="1"/>
  <c r="F3550" i="1"/>
  <c r="E3550" i="1"/>
  <c r="D3550" i="1"/>
  <c r="C3550" i="1"/>
  <c r="Z3549" i="1"/>
  <c r="X3549" i="1"/>
  <c r="U3549" i="1"/>
  <c r="S3549" i="1"/>
  <c r="G3549" i="1"/>
  <c r="F3549" i="1"/>
  <c r="E3549" i="1"/>
  <c r="D3549" i="1"/>
  <c r="C3549" i="1"/>
  <c r="Z3548" i="1"/>
  <c r="X3548" i="1"/>
  <c r="U3548" i="1"/>
  <c r="S3548" i="1"/>
  <c r="G3548" i="1"/>
  <c r="F3548" i="1"/>
  <c r="E3548" i="1"/>
  <c r="D3548" i="1"/>
  <c r="C3548" i="1"/>
  <c r="Z3547" i="1"/>
  <c r="X3547" i="1"/>
  <c r="U3547" i="1"/>
  <c r="S3547" i="1"/>
  <c r="G3547" i="1"/>
  <c r="F3547" i="1"/>
  <c r="E3547" i="1"/>
  <c r="D3547" i="1"/>
  <c r="C3547" i="1"/>
  <c r="Z3546" i="1"/>
  <c r="X3546" i="1"/>
  <c r="U3546" i="1"/>
  <c r="S3546" i="1"/>
  <c r="G3546" i="1"/>
  <c r="F3546" i="1"/>
  <c r="E3546" i="1"/>
  <c r="D3546" i="1"/>
  <c r="C3546" i="1"/>
  <c r="Z3545" i="1"/>
  <c r="X3545" i="1"/>
  <c r="U3545" i="1"/>
  <c r="S3545" i="1"/>
  <c r="G3545" i="1"/>
  <c r="F3545" i="1"/>
  <c r="E3545" i="1"/>
  <c r="D3545" i="1"/>
  <c r="C3545" i="1"/>
  <c r="Z3544" i="1"/>
  <c r="X3544" i="1"/>
  <c r="U3544" i="1"/>
  <c r="S3544" i="1"/>
  <c r="G3544" i="1"/>
  <c r="F3544" i="1"/>
  <c r="E3544" i="1"/>
  <c r="D3544" i="1"/>
  <c r="C3544" i="1"/>
  <c r="Z3543" i="1"/>
  <c r="X3543" i="1"/>
  <c r="U3543" i="1"/>
  <c r="S3543" i="1"/>
  <c r="G3543" i="1"/>
  <c r="F3543" i="1"/>
  <c r="E3543" i="1"/>
  <c r="D3543" i="1"/>
  <c r="C3543" i="1"/>
  <c r="Z3542" i="1"/>
  <c r="X3542" i="1"/>
  <c r="U3542" i="1"/>
  <c r="S3542" i="1"/>
  <c r="G3542" i="1"/>
  <c r="F3542" i="1"/>
  <c r="E3542" i="1"/>
  <c r="D3542" i="1"/>
  <c r="C3542" i="1"/>
  <c r="Z3541" i="1"/>
  <c r="X3541" i="1"/>
  <c r="U3541" i="1"/>
  <c r="S3541" i="1"/>
  <c r="G3541" i="1"/>
  <c r="F3541" i="1"/>
  <c r="E3541" i="1"/>
  <c r="D3541" i="1"/>
  <c r="C3541" i="1"/>
  <c r="Z3540" i="1"/>
  <c r="X3540" i="1"/>
  <c r="U3540" i="1"/>
  <c r="S3540" i="1"/>
  <c r="G3540" i="1"/>
  <c r="F3540" i="1"/>
  <c r="E3540" i="1"/>
  <c r="D3540" i="1"/>
  <c r="C3540" i="1"/>
  <c r="Z3539" i="1"/>
  <c r="X3539" i="1"/>
  <c r="U3539" i="1"/>
  <c r="S3539" i="1"/>
  <c r="G3539" i="1"/>
  <c r="F3539" i="1"/>
  <c r="E3539" i="1"/>
  <c r="D3539" i="1"/>
  <c r="C3539" i="1"/>
  <c r="Z3538" i="1"/>
  <c r="X3538" i="1"/>
  <c r="U3538" i="1"/>
  <c r="S3538" i="1"/>
  <c r="G3538" i="1"/>
  <c r="F3538" i="1"/>
  <c r="E3538" i="1"/>
  <c r="D3538" i="1"/>
  <c r="C3538" i="1"/>
  <c r="Z3537" i="1"/>
  <c r="X3537" i="1"/>
  <c r="U3537" i="1"/>
  <c r="S3537" i="1"/>
  <c r="G3537" i="1"/>
  <c r="F3537" i="1"/>
  <c r="E3537" i="1"/>
  <c r="D3537" i="1"/>
  <c r="C3537" i="1"/>
  <c r="Z3536" i="1"/>
  <c r="X3536" i="1"/>
  <c r="U3536" i="1"/>
  <c r="S3536" i="1"/>
  <c r="G3536" i="1"/>
  <c r="F3536" i="1"/>
  <c r="E3536" i="1"/>
  <c r="D3536" i="1"/>
  <c r="C3536" i="1"/>
  <c r="Z3535" i="1"/>
  <c r="X3535" i="1"/>
  <c r="U3535" i="1"/>
  <c r="S3535" i="1"/>
  <c r="G3535" i="1"/>
  <c r="F3535" i="1"/>
  <c r="E3535" i="1"/>
  <c r="D3535" i="1"/>
  <c r="C3535" i="1"/>
  <c r="Z3534" i="1"/>
  <c r="X3534" i="1"/>
  <c r="U3534" i="1"/>
  <c r="S3534" i="1"/>
  <c r="G3534" i="1"/>
  <c r="F3534" i="1"/>
  <c r="E3534" i="1"/>
  <c r="D3534" i="1"/>
  <c r="C3534" i="1"/>
  <c r="Z3533" i="1"/>
  <c r="X3533" i="1"/>
  <c r="U3533" i="1"/>
  <c r="S3533" i="1"/>
  <c r="G3533" i="1"/>
  <c r="F3533" i="1"/>
  <c r="E3533" i="1"/>
  <c r="D3533" i="1"/>
  <c r="C3533" i="1"/>
  <c r="Z3532" i="1"/>
  <c r="X3532" i="1"/>
  <c r="U3532" i="1"/>
  <c r="S3532" i="1"/>
  <c r="G3532" i="1"/>
  <c r="F3532" i="1"/>
  <c r="E3532" i="1"/>
  <c r="D3532" i="1"/>
  <c r="C3532" i="1"/>
  <c r="Z3531" i="1"/>
  <c r="X3531" i="1"/>
  <c r="U3531" i="1"/>
  <c r="S3531" i="1"/>
  <c r="G3531" i="1"/>
  <c r="F3531" i="1"/>
  <c r="E3531" i="1"/>
  <c r="D3531" i="1"/>
  <c r="C3531" i="1"/>
  <c r="Z3530" i="1"/>
  <c r="X3530" i="1"/>
  <c r="U3530" i="1"/>
  <c r="S3530" i="1"/>
  <c r="G3530" i="1"/>
  <c r="F3530" i="1"/>
  <c r="E3530" i="1"/>
  <c r="D3530" i="1"/>
  <c r="C3530" i="1"/>
  <c r="Z3529" i="1"/>
  <c r="X3529" i="1"/>
  <c r="U3529" i="1"/>
  <c r="S3529" i="1"/>
  <c r="G3529" i="1"/>
  <c r="F3529" i="1"/>
  <c r="E3529" i="1"/>
  <c r="D3529" i="1"/>
  <c r="C3529" i="1"/>
  <c r="Z3528" i="1"/>
  <c r="X3528" i="1"/>
  <c r="U3528" i="1"/>
  <c r="S3528" i="1"/>
  <c r="G3528" i="1"/>
  <c r="F3528" i="1"/>
  <c r="E3528" i="1"/>
  <c r="D3528" i="1"/>
  <c r="C3528" i="1"/>
  <c r="Z3527" i="1"/>
  <c r="X3527" i="1"/>
  <c r="U3527" i="1"/>
  <c r="S3527" i="1"/>
  <c r="G3527" i="1"/>
  <c r="F3527" i="1"/>
  <c r="E3527" i="1"/>
  <c r="D3527" i="1"/>
  <c r="C3527" i="1"/>
  <c r="Z3526" i="1"/>
  <c r="X3526" i="1"/>
  <c r="U3526" i="1"/>
  <c r="S3526" i="1"/>
  <c r="G3526" i="1"/>
  <c r="F3526" i="1"/>
  <c r="E3526" i="1"/>
  <c r="D3526" i="1"/>
  <c r="C3526" i="1"/>
  <c r="Z3525" i="1"/>
  <c r="X3525" i="1"/>
  <c r="U3525" i="1"/>
  <c r="S3525" i="1"/>
  <c r="G3525" i="1"/>
  <c r="F3525" i="1"/>
  <c r="E3525" i="1"/>
  <c r="D3525" i="1"/>
  <c r="C3525" i="1"/>
  <c r="Z3524" i="1"/>
  <c r="X3524" i="1"/>
  <c r="U3524" i="1"/>
  <c r="S3524" i="1"/>
  <c r="G3524" i="1"/>
  <c r="F3524" i="1"/>
  <c r="E3524" i="1"/>
  <c r="D3524" i="1"/>
  <c r="C3524" i="1"/>
  <c r="Z3523" i="1"/>
  <c r="X3523" i="1"/>
  <c r="U3523" i="1"/>
  <c r="S3523" i="1"/>
  <c r="G3523" i="1"/>
  <c r="F3523" i="1"/>
  <c r="E3523" i="1"/>
  <c r="D3523" i="1"/>
  <c r="C3523" i="1"/>
  <c r="Z3522" i="1"/>
  <c r="X3522" i="1"/>
  <c r="U3522" i="1"/>
  <c r="S3522" i="1"/>
  <c r="G3522" i="1"/>
  <c r="F3522" i="1"/>
  <c r="E3522" i="1"/>
  <c r="D3522" i="1"/>
  <c r="C3522" i="1"/>
  <c r="Z3521" i="1"/>
  <c r="X3521" i="1"/>
  <c r="U3521" i="1"/>
  <c r="S3521" i="1"/>
  <c r="G3521" i="1"/>
  <c r="F3521" i="1"/>
  <c r="E3521" i="1"/>
  <c r="D3521" i="1"/>
  <c r="C3521" i="1"/>
  <c r="Z3520" i="1"/>
  <c r="X3520" i="1"/>
  <c r="U3520" i="1"/>
  <c r="S3520" i="1"/>
  <c r="G3520" i="1"/>
  <c r="F3520" i="1"/>
  <c r="E3520" i="1"/>
  <c r="D3520" i="1"/>
  <c r="C3520" i="1"/>
  <c r="Z3519" i="1"/>
  <c r="X3519" i="1"/>
  <c r="U3519" i="1"/>
  <c r="S3519" i="1"/>
  <c r="G3519" i="1"/>
  <c r="F3519" i="1"/>
  <c r="E3519" i="1"/>
  <c r="D3519" i="1"/>
  <c r="C3519" i="1"/>
  <c r="Z3518" i="1"/>
  <c r="X3518" i="1"/>
  <c r="U3518" i="1"/>
  <c r="S3518" i="1"/>
  <c r="G3518" i="1"/>
  <c r="F3518" i="1"/>
  <c r="E3518" i="1"/>
  <c r="D3518" i="1"/>
  <c r="C3518" i="1"/>
  <c r="Z3517" i="1"/>
  <c r="X3517" i="1"/>
  <c r="U3517" i="1"/>
  <c r="S3517" i="1"/>
  <c r="G3517" i="1"/>
  <c r="F3517" i="1"/>
  <c r="E3517" i="1"/>
  <c r="D3517" i="1"/>
  <c r="C3517" i="1"/>
  <c r="Z3516" i="1"/>
  <c r="X3516" i="1"/>
  <c r="U3516" i="1"/>
  <c r="S3516" i="1"/>
  <c r="G3516" i="1"/>
  <c r="F3516" i="1"/>
  <c r="E3516" i="1"/>
  <c r="D3516" i="1"/>
  <c r="C3516" i="1"/>
  <c r="Z3515" i="1"/>
  <c r="X3515" i="1"/>
  <c r="U3515" i="1"/>
  <c r="S3515" i="1"/>
  <c r="G3515" i="1"/>
  <c r="F3515" i="1"/>
  <c r="E3515" i="1"/>
  <c r="D3515" i="1"/>
  <c r="C3515" i="1"/>
  <c r="Z3514" i="1"/>
  <c r="X3514" i="1"/>
  <c r="U3514" i="1"/>
  <c r="S3514" i="1"/>
  <c r="G3514" i="1"/>
  <c r="F3514" i="1"/>
  <c r="E3514" i="1"/>
  <c r="D3514" i="1"/>
  <c r="C3514" i="1"/>
  <c r="Z3513" i="1"/>
  <c r="X3513" i="1"/>
  <c r="U3513" i="1"/>
  <c r="S3513" i="1"/>
  <c r="G3513" i="1"/>
  <c r="F3513" i="1"/>
  <c r="E3513" i="1"/>
  <c r="D3513" i="1"/>
  <c r="C3513" i="1"/>
  <c r="Z3512" i="1"/>
  <c r="X3512" i="1"/>
  <c r="U3512" i="1"/>
  <c r="S3512" i="1"/>
  <c r="G3512" i="1"/>
  <c r="F3512" i="1"/>
  <c r="E3512" i="1"/>
  <c r="D3512" i="1"/>
  <c r="C3512" i="1"/>
  <c r="Z3511" i="1"/>
  <c r="X3511" i="1"/>
  <c r="U3511" i="1"/>
  <c r="S3511" i="1"/>
  <c r="G3511" i="1"/>
  <c r="F3511" i="1"/>
  <c r="E3511" i="1"/>
  <c r="D3511" i="1"/>
  <c r="C3511" i="1"/>
  <c r="Z3510" i="1"/>
  <c r="X3510" i="1"/>
  <c r="U3510" i="1"/>
  <c r="S3510" i="1"/>
  <c r="G3510" i="1"/>
  <c r="F3510" i="1"/>
  <c r="E3510" i="1"/>
  <c r="D3510" i="1"/>
  <c r="C3510" i="1"/>
  <c r="Z3509" i="1"/>
  <c r="X3509" i="1"/>
  <c r="U3509" i="1"/>
  <c r="S3509" i="1"/>
  <c r="G3509" i="1"/>
  <c r="F3509" i="1"/>
  <c r="E3509" i="1"/>
  <c r="D3509" i="1"/>
  <c r="C3509" i="1"/>
  <c r="Z3508" i="1"/>
  <c r="X3508" i="1"/>
  <c r="U3508" i="1"/>
  <c r="S3508" i="1"/>
  <c r="G3508" i="1"/>
  <c r="F3508" i="1"/>
  <c r="E3508" i="1"/>
  <c r="D3508" i="1"/>
  <c r="C3508" i="1"/>
  <c r="Z3507" i="1"/>
  <c r="X3507" i="1"/>
  <c r="U3507" i="1"/>
  <c r="S3507" i="1"/>
  <c r="G3507" i="1"/>
  <c r="F3507" i="1"/>
  <c r="E3507" i="1"/>
  <c r="D3507" i="1"/>
  <c r="C3507" i="1"/>
  <c r="Z3506" i="1"/>
  <c r="X3506" i="1"/>
  <c r="U3506" i="1"/>
  <c r="S3506" i="1"/>
  <c r="G3506" i="1"/>
  <c r="F3506" i="1"/>
  <c r="E3506" i="1"/>
  <c r="D3506" i="1"/>
  <c r="C3506" i="1"/>
  <c r="Z3505" i="1"/>
  <c r="X3505" i="1"/>
  <c r="U3505" i="1"/>
  <c r="S3505" i="1"/>
  <c r="G3505" i="1"/>
  <c r="F3505" i="1"/>
  <c r="E3505" i="1"/>
  <c r="D3505" i="1"/>
  <c r="C3505" i="1"/>
  <c r="Z3504" i="1"/>
  <c r="X3504" i="1"/>
  <c r="U3504" i="1"/>
  <c r="S3504" i="1"/>
  <c r="G3504" i="1"/>
  <c r="F3504" i="1"/>
  <c r="E3504" i="1"/>
  <c r="D3504" i="1"/>
  <c r="C3504" i="1"/>
  <c r="Z3503" i="1"/>
  <c r="X3503" i="1"/>
  <c r="U3503" i="1"/>
  <c r="S3503" i="1"/>
  <c r="G3503" i="1"/>
  <c r="F3503" i="1"/>
  <c r="E3503" i="1"/>
  <c r="D3503" i="1"/>
  <c r="C3503" i="1"/>
  <c r="Z3502" i="1"/>
  <c r="X3502" i="1"/>
  <c r="U3502" i="1"/>
  <c r="S3502" i="1"/>
  <c r="G3502" i="1"/>
  <c r="F3502" i="1"/>
  <c r="E3502" i="1"/>
  <c r="D3502" i="1"/>
  <c r="C3502" i="1"/>
  <c r="Z3501" i="1"/>
  <c r="X3501" i="1"/>
  <c r="U3501" i="1"/>
  <c r="S3501" i="1"/>
  <c r="G3501" i="1"/>
  <c r="F3501" i="1"/>
  <c r="E3501" i="1"/>
  <c r="D3501" i="1"/>
  <c r="C3501" i="1"/>
  <c r="Z3500" i="1"/>
  <c r="X3500" i="1"/>
  <c r="U3500" i="1"/>
  <c r="S3500" i="1"/>
  <c r="G3500" i="1"/>
  <c r="F3500" i="1"/>
  <c r="E3500" i="1"/>
  <c r="D3500" i="1"/>
  <c r="C3500" i="1"/>
  <c r="Z3499" i="1"/>
  <c r="X3499" i="1"/>
  <c r="U3499" i="1"/>
  <c r="S3499" i="1"/>
  <c r="G3499" i="1"/>
  <c r="F3499" i="1"/>
  <c r="E3499" i="1"/>
  <c r="D3499" i="1"/>
  <c r="C3499" i="1"/>
  <c r="Z3498" i="1"/>
  <c r="X3498" i="1"/>
  <c r="U3498" i="1"/>
  <c r="S3498" i="1"/>
  <c r="G3498" i="1"/>
  <c r="F3498" i="1"/>
  <c r="E3498" i="1"/>
  <c r="D3498" i="1"/>
  <c r="C3498" i="1"/>
  <c r="Z3497" i="1"/>
  <c r="X3497" i="1"/>
  <c r="U3497" i="1"/>
  <c r="S3497" i="1"/>
  <c r="G3497" i="1"/>
  <c r="F3497" i="1"/>
  <c r="E3497" i="1"/>
  <c r="D3497" i="1"/>
  <c r="C3497" i="1"/>
  <c r="Z3496" i="1"/>
  <c r="X3496" i="1"/>
  <c r="U3496" i="1"/>
  <c r="S3496" i="1"/>
  <c r="G3496" i="1"/>
  <c r="F3496" i="1"/>
  <c r="E3496" i="1"/>
  <c r="D3496" i="1"/>
  <c r="C3496" i="1"/>
  <c r="Z3495" i="1"/>
  <c r="X3495" i="1"/>
  <c r="U3495" i="1"/>
  <c r="S3495" i="1"/>
  <c r="G3495" i="1"/>
  <c r="F3495" i="1"/>
  <c r="E3495" i="1"/>
  <c r="D3495" i="1"/>
  <c r="C3495" i="1"/>
  <c r="Z3494" i="1"/>
  <c r="X3494" i="1"/>
  <c r="U3494" i="1"/>
  <c r="S3494" i="1"/>
  <c r="G3494" i="1"/>
  <c r="F3494" i="1"/>
  <c r="E3494" i="1"/>
  <c r="D3494" i="1"/>
  <c r="C3494" i="1"/>
  <c r="Z3493" i="1"/>
  <c r="X3493" i="1"/>
  <c r="U3493" i="1"/>
  <c r="S3493" i="1"/>
  <c r="G3493" i="1"/>
  <c r="F3493" i="1"/>
  <c r="E3493" i="1"/>
  <c r="D3493" i="1"/>
  <c r="C3493" i="1"/>
  <c r="Z3492" i="1"/>
  <c r="X3492" i="1"/>
  <c r="U3492" i="1"/>
  <c r="S3492" i="1"/>
  <c r="G3492" i="1"/>
  <c r="F3492" i="1"/>
  <c r="E3492" i="1"/>
  <c r="D3492" i="1"/>
  <c r="C3492" i="1"/>
  <c r="Z3491" i="1"/>
  <c r="X3491" i="1"/>
  <c r="U3491" i="1"/>
  <c r="S3491" i="1"/>
  <c r="G3491" i="1"/>
  <c r="F3491" i="1"/>
  <c r="E3491" i="1"/>
  <c r="D3491" i="1"/>
  <c r="C3491" i="1"/>
  <c r="Z3490" i="1"/>
  <c r="X3490" i="1"/>
  <c r="U3490" i="1"/>
  <c r="S3490" i="1"/>
  <c r="G3490" i="1"/>
  <c r="F3490" i="1"/>
  <c r="E3490" i="1"/>
  <c r="D3490" i="1"/>
  <c r="C3490" i="1"/>
  <c r="Z3489" i="1"/>
  <c r="X3489" i="1"/>
  <c r="U3489" i="1"/>
  <c r="S3489" i="1"/>
  <c r="G3489" i="1"/>
  <c r="F3489" i="1"/>
  <c r="E3489" i="1"/>
  <c r="D3489" i="1"/>
  <c r="C3489" i="1"/>
  <c r="Z3488" i="1"/>
  <c r="X3488" i="1"/>
  <c r="U3488" i="1"/>
  <c r="S3488" i="1"/>
  <c r="G3488" i="1"/>
  <c r="F3488" i="1"/>
  <c r="E3488" i="1"/>
  <c r="D3488" i="1"/>
  <c r="C3488" i="1"/>
  <c r="Z3487" i="1"/>
  <c r="X3487" i="1"/>
  <c r="U3487" i="1"/>
  <c r="S3487" i="1"/>
  <c r="G3487" i="1"/>
  <c r="F3487" i="1"/>
  <c r="E3487" i="1"/>
  <c r="D3487" i="1"/>
  <c r="C3487" i="1"/>
  <c r="Z3486" i="1"/>
  <c r="X3486" i="1"/>
  <c r="U3486" i="1"/>
  <c r="S3486" i="1"/>
  <c r="G3486" i="1"/>
  <c r="F3486" i="1"/>
  <c r="E3486" i="1"/>
  <c r="D3486" i="1"/>
  <c r="C3486" i="1"/>
  <c r="Z3485" i="1"/>
  <c r="X3485" i="1"/>
  <c r="U3485" i="1"/>
  <c r="S3485" i="1"/>
  <c r="G3485" i="1"/>
  <c r="F3485" i="1"/>
  <c r="E3485" i="1"/>
  <c r="D3485" i="1"/>
  <c r="C3485" i="1"/>
  <c r="Z3484" i="1"/>
  <c r="X3484" i="1"/>
  <c r="U3484" i="1"/>
  <c r="S3484" i="1"/>
  <c r="G3484" i="1"/>
  <c r="F3484" i="1"/>
  <c r="E3484" i="1"/>
  <c r="D3484" i="1"/>
  <c r="C3484" i="1"/>
  <c r="Z3483" i="1"/>
  <c r="X3483" i="1"/>
  <c r="U3483" i="1"/>
  <c r="S3483" i="1"/>
  <c r="G3483" i="1"/>
  <c r="F3483" i="1"/>
  <c r="E3483" i="1"/>
  <c r="D3483" i="1"/>
  <c r="C3483" i="1"/>
  <c r="Z3482" i="1"/>
  <c r="X3482" i="1"/>
  <c r="U3482" i="1"/>
  <c r="S3482" i="1"/>
  <c r="G3482" i="1"/>
  <c r="F3482" i="1"/>
  <c r="E3482" i="1"/>
  <c r="D3482" i="1"/>
  <c r="C3482" i="1"/>
  <c r="Z3481" i="1"/>
  <c r="X3481" i="1"/>
  <c r="U3481" i="1"/>
  <c r="S3481" i="1"/>
  <c r="G3481" i="1"/>
  <c r="F3481" i="1"/>
  <c r="E3481" i="1"/>
  <c r="D3481" i="1"/>
  <c r="C3481" i="1"/>
  <c r="Z3480" i="1"/>
  <c r="X3480" i="1"/>
  <c r="U3480" i="1"/>
  <c r="S3480" i="1"/>
  <c r="G3480" i="1"/>
  <c r="F3480" i="1"/>
  <c r="E3480" i="1"/>
  <c r="D3480" i="1"/>
  <c r="C3480" i="1"/>
  <c r="Z3479" i="1"/>
  <c r="X3479" i="1"/>
  <c r="U3479" i="1"/>
  <c r="S3479" i="1"/>
  <c r="G3479" i="1"/>
  <c r="F3479" i="1"/>
  <c r="E3479" i="1"/>
  <c r="D3479" i="1"/>
  <c r="C3479" i="1"/>
  <c r="Z3478" i="1"/>
  <c r="X3478" i="1"/>
  <c r="U3478" i="1"/>
  <c r="S3478" i="1"/>
  <c r="G3478" i="1"/>
  <c r="F3478" i="1"/>
  <c r="E3478" i="1"/>
  <c r="D3478" i="1"/>
  <c r="C3478" i="1"/>
  <c r="Z3477" i="1"/>
  <c r="X3477" i="1"/>
  <c r="U3477" i="1"/>
  <c r="S3477" i="1"/>
  <c r="G3477" i="1"/>
  <c r="F3477" i="1"/>
  <c r="E3477" i="1"/>
  <c r="D3477" i="1"/>
  <c r="C3477" i="1"/>
  <c r="Z3476" i="1"/>
  <c r="X3476" i="1"/>
  <c r="U3476" i="1"/>
  <c r="S3476" i="1"/>
  <c r="G3476" i="1"/>
  <c r="F3476" i="1"/>
  <c r="E3476" i="1"/>
  <c r="D3476" i="1"/>
  <c r="C3476" i="1"/>
  <c r="Z3475" i="1"/>
  <c r="X3475" i="1"/>
  <c r="U3475" i="1"/>
  <c r="S3475" i="1"/>
  <c r="G3475" i="1"/>
  <c r="F3475" i="1"/>
  <c r="E3475" i="1"/>
  <c r="D3475" i="1"/>
  <c r="C3475" i="1"/>
  <c r="Z3474" i="1"/>
  <c r="X3474" i="1"/>
  <c r="U3474" i="1"/>
  <c r="S3474" i="1"/>
  <c r="G3474" i="1"/>
  <c r="F3474" i="1"/>
  <c r="E3474" i="1"/>
  <c r="D3474" i="1"/>
  <c r="C3474" i="1"/>
  <c r="Z3473" i="1"/>
  <c r="X3473" i="1"/>
  <c r="U3473" i="1"/>
  <c r="S3473" i="1"/>
  <c r="G3473" i="1"/>
  <c r="F3473" i="1"/>
  <c r="E3473" i="1"/>
  <c r="D3473" i="1"/>
  <c r="C3473" i="1"/>
  <c r="Z3472" i="1"/>
  <c r="X3472" i="1"/>
  <c r="U3472" i="1"/>
  <c r="S3472" i="1"/>
  <c r="G3472" i="1"/>
  <c r="F3472" i="1"/>
  <c r="E3472" i="1"/>
  <c r="D3472" i="1"/>
  <c r="C3472" i="1"/>
  <c r="Z3471" i="1"/>
  <c r="X3471" i="1"/>
  <c r="U3471" i="1"/>
  <c r="S3471" i="1"/>
  <c r="G3471" i="1"/>
  <c r="F3471" i="1"/>
  <c r="E3471" i="1"/>
  <c r="D3471" i="1"/>
  <c r="C3471" i="1"/>
  <c r="Z3470" i="1"/>
  <c r="X3470" i="1"/>
  <c r="U3470" i="1"/>
  <c r="S3470" i="1"/>
  <c r="G3470" i="1"/>
  <c r="F3470" i="1"/>
  <c r="E3470" i="1"/>
  <c r="D3470" i="1"/>
  <c r="C3470" i="1"/>
  <c r="Z3469" i="1"/>
  <c r="X3469" i="1"/>
  <c r="U3469" i="1"/>
  <c r="S3469" i="1"/>
  <c r="G3469" i="1"/>
  <c r="F3469" i="1"/>
  <c r="E3469" i="1"/>
  <c r="D3469" i="1"/>
  <c r="C3469" i="1"/>
  <c r="Z3468" i="1"/>
  <c r="X3468" i="1"/>
  <c r="U3468" i="1"/>
  <c r="S3468" i="1"/>
  <c r="G3468" i="1"/>
  <c r="F3468" i="1"/>
  <c r="E3468" i="1"/>
  <c r="D3468" i="1"/>
  <c r="C3468" i="1"/>
  <c r="Z3467" i="1"/>
  <c r="X3467" i="1"/>
  <c r="U3467" i="1"/>
  <c r="S3467" i="1"/>
  <c r="G3467" i="1"/>
  <c r="F3467" i="1"/>
  <c r="E3467" i="1"/>
  <c r="D3467" i="1"/>
  <c r="C3467" i="1"/>
  <c r="Z3466" i="1"/>
  <c r="X3466" i="1"/>
  <c r="U3466" i="1"/>
  <c r="S3466" i="1"/>
  <c r="G3466" i="1"/>
  <c r="F3466" i="1"/>
  <c r="E3466" i="1"/>
  <c r="D3466" i="1"/>
  <c r="C3466" i="1"/>
  <c r="Z3465" i="1"/>
  <c r="X3465" i="1"/>
  <c r="U3465" i="1"/>
  <c r="S3465" i="1"/>
  <c r="G3465" i="1"/>
  <c r="F3465" i="1"/>
  <c r="E3465" i="1"/>
  <c r="D3465" i="1"/>
  <c r="C3465" i="1"/>
  <c r="Z3464" i="1"/>
  <c r="X3464" i="1"/>
  <c r="U3464" i="1"/>
  <c r="S3464" i="1"/>
  <c r="G3464" i="1"/>
  <c r="F3464" i="1"/>
  <c r="E3464" i="1"/>
  <c r="D3464" i="1"/>
  <c r="C3464" i="1"/>
  <c r="Z3463" i="1"/>
  <c r="X3463" i="1"/>
  <c r="U3463" i="1"/>
  <c r="S3463" i="1"/>
  <c r="G3463" i="1"/>
  <c r="F3463" i="1"/>
  <c r="E3463" i="1"/>
  <c r="D3463" i="1"/>
  <c r="C3463" i="1"/>
  <c r="Z3462" i="1"/>
  <c r="X3462" i="1"/>
  <c r="U3462" i="1"/>
  <c r="S3462" i="1"/>
  <c r="G3462" i="1"/>
  <c r="F3462" i="1"/>
  <c r="E3462" i="1"/>
  <c r="D3462" i="1"/>
  <c r="C3462" i="1"/>
  <c r="Z3461" i="1"/>
  <c r="X3461" i="1"/>
  <c r="U3461" i="1"/>
  <c r="S3461" i="1"/>
  <c r="G3461" i="1"/>
  <c r="F3461" i="1"/>
  <c r="E3461" i="1"/>
  <c r="D3461" i="1"/>
  <c r="C3461" i="1"/>
  <c r="Z3460" i="1"/>
  <c r="X3460" i="1"/>
  <c r="U3460" i="1"/>
  <c r="S3460" i="1"/>
  <c r="G3460" i="1"/>
  <c r="F3460" i="1"/>
  <c r="E3460" i="1"/>
  <c r="D3460" i="1"/>
  <c r="C3460" i="1"/>
  <c r="Z3459" i="1"/>
  <c r="X3459" i="1"/>
  <c r="U3459" i="1"/>
  <c r="S3459" i="1"/>
  <c r="G3459" i="1"/>
  <c r="F3459" i="1"/>
  <c r="E3459" i="1"/>
  <c r="D3459" i="1"/>
  <c r="C3459" i="1"/>
  <c r="Z3458" i="1"/>
  <c r="X3458" i="1"/>
  <c r="U3458" i="1"/>
  <c r="S3458" i="1"/>
  <c r="G3458" i="1"/>
  <c r="F3458" i="1"/>
  <c r="E3458" i="1"/>
  <c r="D3458" i="1"/>
  <c r="C3458" i="1"/>
  <c r="Z3457" i="1"/>
  <c r="X3457" i="1"/>
  <c r="U3457" i="1"/>
  <c r="S3457" i="1"/>
  <c r="G3457" i="1"/>
  <c r="F3457" i="1"/>
  <c r="E3457" i="1"/>
  <c r="D3457" i="1"/>
  <c r="C3457" i="1"/>
  <c r="Z3456" i="1"/>
  <c r="X3456" i="1"/>
  <c r="U3456" i="1"/>
  <c r="S3456" i="1"/>
  <c r="G3456" i="1"/>
  <c r="F3456" i="1"/>
  <c r="E3456" i="1"/>
  <c r="D3456" i="1"/>
  <c r="C3456" i="1"/>
  <c r="Z3455" i="1"/>
  <c r="X3455" i="1"/>
  <c r="U3455" i="1"/>
  <c r="S3455" i="1"/>
  <c r="G3455" i="1"/>
  <c r="F3455" i="1"/>
  <c r="E3455" i="1"/>
  <c r="D3455" i="1"/>
  <c r="C3455" i="1"/>
  <c r="Z3454" i="1"/>
  <c r="X3454" i="1"/>
  <c r="U3454" i="1"/>
  <c r="S3454" i="1"/>
  <c r="G3454" i="1"/>
  <c r="F3454" i="1"/>
  <c r="E3454" i="1"/>
  <c r="D3454" i="1"/>
  <c r="C3454" i="1"/>
  <c r="Z3453" i="1"/>
  <c r="X3453" i="1"/>
  <c r="U3453" i="1"/>
  <c r="S3453" i="1"/>
  <c r="G3453" i="1"/>
  <c r="F3453" i="1"/>
  <c r="E3453" i="1"/>
  <c r="D3453" i="1"/>
  <c r="C3453" i="1"/>
  <c r="Z3452" i="1"/>
  <c r="X3452" i="1"/>
  <c r="U3452" i="1"/>
  <c r="S3452" i="1"/>
  <c r="G3452" i="1"/>
  <c r="F3452" i="1"/>
  <c r="E3452" i="1"/>
  <c r="D3452" i="1"/>
  <c r="C3452" i="1"/>
  <c r="Z3451" i="1"/>
  <c r="X3451" i="1"/>
  <c r="U3451" i="1"/>
  <c r="S3451" i="1"/>
  <c r="G3451" i="1"/>
  <c r="F3451" i="1"/>
  <c r="E3451" i="1"/>
  <c r="D3451" i="1"/>
  <c r="C3451" i="1"/>
  <c r="Z3450" i="1"/>
  <c r="X3450" i="1"/>
  <c r="U3450" i="1"/>
  <c r="S3450" i="1"/>
  <c r="G3450" i="1"/>
  <c r="F3450" i="1"/>
  <c r="E3450" i="1"/>
  <c r="D3450" i="1"/>
  <c r="C3450" i="1"/>
  <c r="Z3449" i="1"/>
  <c r="X3449" i="1"/>
  <c r="U3449" i="1"/>
  <c r="S3449" i="1"/>
  <c r="G3449" i="1"/>
  <c r="F3449" i="1"/>
  <c r="E3449" i="1"/>
  <c r="D3449" i="1"/>
  <c r="C3449" i="1"/>
  <c r="Z3448" i="1"/>
  <c r="X3448" i="1"/>
  <c r="U3448" i="1"/>
  <c r="S3448" i="1"/>
  <c r="G3448" i="1"/>
  <c r="F3448" i="1"/>
  <c r="E3448" i="1"/>
  <c r="D3448" i="1"/>
  <c r="C3448" i="1"/>
  <c r="Z3447" i="1"/>
  <c r="X3447" i="1"/>
  <c r="U3447" i="1"/>
  <c r="S3447" i="1"/>
  <c r="G3447" i="1"/>
  <c r="F3447" i="1"/>
  <c r="E3447" i="1"/>
  <c r="D3447" i="1"/>
  <c r="C3447" i="1"/>
  <c r="Z3446" i="1"/>
  <c r="X3446" i="1"/>
  <c r="U3446" i="1"/>
  <c r="S3446" i="1"/>
  <c r="G3446" i="1"/>
  <c r="F3446" i="1"/>
  <c r="E3446" i="1"/>
  <c r="D3446" i="1"/>
  <c r="C3446" i="1"/>
  <c r="Z3445" i="1"/>
  <c r="X3445" i="1"/>
  <c r="U3445" i="1"/>
  <c r="S3445" i="1"/>
  <c r="G3445" i="1"/>
  <c r="F3445" i="1"/>
  <c r="E3445" i="1"/>
  <c r="D3445" i="1"/>
  <c r="C3445" i="1"/>
  <c r="Z3444" i="1"/>
  <c r="X3444" i="1"/>
  <c r="U3444" i="1"/>
  <c r="S3444" i="1"/>
  <c r="G3444" i="1"/>
  <c r="F3444" i="1"/>
  <c r="E3444" i="1"/>
  <c r="D3444" i="1"/>
  <c r="C3444" i="1"/>
  <c r="Z3443" i="1"/>
  <c r="X3443" i="1"/>
  <c r="U3443" i="1"/>
  <c r="S3443" i="1"/>
  <c r="G3443" i="1"/>
  <c r="F3443" i="1"/>
  <c r="E3443" i="1"/>
  <c r="D3443" i="1"/>
  <c r="C3443" i="1"/>
  <c r="Z3442" i="1"/>
  <c r="X3442" i="1"/>
  <c r="U3442" i="1"/>
  <c r="S3442" i="1"/>
  <c r="G3442" i="1"/>
  <c r="F3442" i="1"/>
  <c r="E3442" i="1"/>
  <c r="D3442" i="1"/>
  <c r="C3442" i="1"/>
  <c r="Z3441" i="1"/>
  <c r="X3441" i="1"/>
  <c r="U3441" i="1"/>
  <c r="S3441" i="1"/>
  <c r="G3441" i="1"/>
  <c r="F3441" i="1"/>
  <c r="E3441" i="1"/>
  <c r="D3441" i="1"/>
  <c r="C3441" i="1"/>
  <c r="Z3440" i="1"/>
  <c r="X3440" i="1"/>
  <c r="U3440" i="1"/>
  <c r="S3440" i="1"/>
  <c r="G3440" i="1"/>
  <c r="F3440" i="1"/>
  <c r="E3440" i="1"/>
  <c r="D3440" i="1"/>
  <c r="C3440" i="1"/>
  <c r="Z3439" i="1"/>
  <c r="X3439" i="1"/>
  <c r="U3439" i="1"/>
  <c r="S3439" i="1"/>
  <c r="G3439" i="1"/>
  <c r="F3439" i="1"/>
  <c r="E3439" i="1"/>
  <c r="D3439" i="1"/>
  <c r="C3439" i="1"/>
  <c r="Z3438" i="1"/>
  <c r="X3438" i="1"/>
  <c r="U3438" i="1"/>
  <c r="S3438" i="1"/>
  <c r="G3438" i="1"/>
  <c r="F3438" i="1"/>
  <c r="E3438" i="1"/>
  <c r="D3438" i="1"/>
  <c r="C3438" i="1"/>
  <c r="Z3437" i="1"/>
  <c r="X3437" i="1"/>
  <c r="U3437" i="1"/>
  <c r="S3437" i="1"/>
  <c r="G3437" i="1"/>
  <c r="F3437" i="1"/>
  <c r="E3437" i="1"/>
  <c r="D3437" i="1"/>
  <c r="C3437" i="1"/>
  <c r="Z3436" i="1"/>
  <c r="X3436" i="1"/>
  <c r="U3436" i="1"/>
  <c r="S3436" i="1"/>
  <c r="G3436" i="1"/>
  <c r="F3436" i="1"/>
  <c r="E3436" i="1"/>
  <c r="D3436" i="1"/>
  <c r="C3436" i="1"/>
  <c r="Z3435" i="1"/>
  <c r="X3435" i="1"/>
  <c r="U3435" i="1"/>
  <c r="S3435" i="1"/>
  <c r="G3435" i="1"/>
  <c r="F3435" i="1"/>
  <c r="E3435" i="1"/>
  <c r="D3435" i="1"/>
  <c r="C3435" i="1"/>
  <c r="Z3434" i="1"/>
  <c r="X3434" i="1"/>
  <c r="U3434" i="1"/>
  <c r="S3434" i="1"/>
  <c r="G3434" i="1"/>
  <c r="F3434" i="1"/>
  <c r="E3434" i="1"/>
  <c r="D3434" i="1"/>
  <c r="C3434" i="1"/>
  <c r="Z3433" i="1"/>
  <c r="X3433" i="1"/>
  <c r="U3433" i="1"/>
  <c r="S3433" i="1"/>
  <c r="G3433" i="1"/>
  <c r="F3433" i="1"/>
  <c r="E3433" i="1"/>
  <c r="D3433" i="1"/>
  <c r="C3433" i="1"/>
  <c r="Z3432" i="1"/>
  <c r="X3432" i="1"/>
  <c r="U3432" i="1"/>
  <c r="S3432" i="1"/>
  <c r="G3432" i="1"/>
  <c r="F3432" i="1"/>
  <c r="E3432" i="1"/>
  <c r="D3432" i="1"/>
  <c r="C3432" i="1"/>
  <c r="Z3431" i="1"/>
  <c r="X3431" i="1"/>
  <c r="U3431" i="1"/>
  <c r="S3431" i="1"/>
  <c r="G3431" i="1"/>
  <c r="F3431" i="1"/>
  <c r="E3431" i="1"/>
  <c r="D3431" i="1"/>
  <c r="C3431" i="1"/>
  <c r="Z3430" i="1"/>
  <c r="X3430" i="1"/>
  <c r="U3430" i="1"/>
  <c r="S3430" i="1"/>
  <c r="G3430" i="1"/>
  <c r="F3430" i="1"/>
  <c r="E3430" i="1"/>
  <c r="D3430" i="1"/>
  <c r="C3430" i="1"/>
  <c r="Z3429" i="1"/>
  <c r="X3429" i="1"/>
  <c r="U3429" i="1"/>
  <c r="S3429" i="1"/>
  <c r="G3429" i="1"/>
  <c r="F3429" i="1"/>
  <c r="E3429" i="1"/>
  <c r="D3429" i="1"/>
  <c r="C3429" i="1"/>
  <c r="Z3428" i="1"/>
  <c r="X3428" i="1"/>
  <c r="U3428" i="1"/>
  <c r="S3428" i="1"/>
  <c r="G3428" i="1"/>
  <c r="F3428" i="1"/>
  <c r="E3428" i="1"/>
  <c r="D3428" i="1"/>
  <c r="C3428" i="1"/>
  <c r="Z3427" i="1"/>
  <c r="X3427" i="1"/>
  <c r="U3427" i="1"/>
  <c r="S3427" i="1"/>
  <c r="G3427" i="1"/>
  <c r="F3427" i="1"/>
  <c r="E3427" i="1"/>
  <c r="D3427" i="1"/>
  <c r="C3427" i="1"/>
  <c r="Z3426" i="1"/>
  <c r="X3426" i="1"/>
  <c r="U3426" i="1"/>
  <c r="S3426" i="1"/>
  <c r="G3426" i="1"/>
  <c r="F3426" i="1"/>
  <c r="E3426" i="1"/>
  <c r="D3426" i="1"/>
  <c r="C3426" i="1"/>
  <c r="Z3425" i="1"/>
  <c r="X3425" i="1"/>
  <c r="U3425" i="1"/>
  <c r="S3425" i="1"/>
  <c r="G3425" i="1"/>
  <c r="F3425" i="1"/>
  <c r="E3425" i="1"/>
  <c r="D3425" i="1"/>
  <c r="C3425" i="1"/>
  <c r="Z3424" i="1"/>
  <c r="X3424" i="1"/>
  <c r="U3424" i="1"/>
  <c r="S3424" i="1"/>
  <c r="G3424" i="1"/>
  <c r="F3424" i="1"/>
  <c r="E3424" i="1"/>
  <c r="D3424" i="1"/>
  <c r="C3424" i="1"/>
  <c r="Z3423" i="1"/>
  <c r="X3423" i="1"/>
  <c r="U3423" i="1"/>
  <c r="S3423" i="1"/>
  <c r="G3423" i="1"/>
  <c r="F3423" i="1"/>
  <c r="E3423" i="1"/>
  <c r="D3423" i="1"/>
  <c r="C3423" i="1"/>
  <c r="Z3422" i="1"/>
  <c r="X3422" i="1"/>
  <c r="U3422" i="1"/>
  <c r="S3422" i="1"/>
  <c r="G3422" i="1"/>
  <c r="F3422" i="1"/>
  <c r="E3422" i="1"/>
  <c r="D3422" i="1"/>
  <c r="C3422" i="1"/>
  <c r="Z3421" i="1"/>
  <c r="X3421" i="1"/>
  <c r="U3421" i="1"/>
  <c r="S3421" i="1"/>
  <c r="G3421" i="1"/>
  <c r="F3421" i="1"/>
  <c r="E3421" i="1"/>
  <c r="D3421" i="1"/>
  <c r="C3421" i="1"/>
  <c r="Z3420" i="1"/>
  <c r="X3420" i="1"/>
  <c r="U3420" i="1"/>
  <c r="S3420" i="1"/>
  <c r="G3420" i="1"/>
  <c r="F3420" i="1"/>
  <c r="E3420" i="1"/>
  <c r="D3420" i="1"/>
  <c r="C3420" i="1"/>
  <c r="Z3419" i="1"/>
  <c r="X3419" i="1"/>
  <c r="U3419" i="1"/>
  <c r="S3419" i="1"/>
  <c r="G3419" i="1"/>
  <c r="F3419" i="1"/>
  <c r="E3419" i="1"/>
  <c r="D3419" i="1"/>
  <c r="C3419" i="1"/>
  <c r="Z3418" i="1"/>
  <c r="X3418" i="1"/>
  <c r="U3418" i="1"/>
  <c r="S3418" i="1"/>
  <c r="G3418" i="1"/>
  <c r="F3418" i="1"/>
  <c r="E3418" i="1"/>
  <c r="D3418" i="1"/>
  <c r="C3418" i="1"/>
  <c r="Z3417" i="1"/>
  <c r="X3417" i="1"/>
  <c r="U3417" i="1"/>
  <c r="S3417" i="1"/>
  <c r="G3417" i="1"/>
  <c r="F3417" i="1"/>
  <c r="E3417" i="1"/>
  <c r="D3417" i="1"/>
  <c r="C3417" i="1"/>
  <c r="Z3416" i="1"/>
  <c r="X3416" i="1"/>
  <c r="U3416" i="1"/>
  <c r="S3416" i="1"/>
  <c r="G3416" i="1"/>
  <c r="F3416" i="1"/>
  <c r="E3416" i="1"/>
  <c r="D3416" i="1"/>
  <c r="C3416" i="1"/>
  <c r="Z3415" i="1"/>
  <c r="X3415" i="1"/>
  <c r="U3415" i="1"/>
  <c r="S3415" i="1"/>
  <c r="G3415" i="1"/>
  <c r="F3415" i="1"/>
  <c r="E3415" i="1"/>
  <c r="D3415" i="1"/>
  <c r="C3415" i="1"/>
  <c r="Z3414" i="1"/>
  <c r="X3414" i="1"/>
  <c r="U3414" i="1"/>
  <c r="S3414" i="1"/>
  <c r="G3414" i="1"/>
  <c r="F3414" i="1"/>
  <c r="E3414" i="1"/>
  <c r="D3414" i="1"/>
  <c r="C3414" i="1"/>
  <c r="Z3413" i="1"/>
  <c r="X3413" i="1"/>
  <c r="U3413" i="1"/>
  <c r="S3413" i="1"/>
  <c r="G3413" i="1"/>
  <c r="F3413" i="1"/>
  <c r="E3413" i="1"/>
  <c r="D3413" i="1"/>
  <c r="C3413" i="1"/>
  <c r="Z3412" i="1"/>
  <c r="X3412" i="1"/>
  <c r="U3412" i="1"/>
  <c r="S3412" i="1"/>
  <c r="G3412" i="1"/>
  <c r="F3412" i="1"/>
  <c r="E3412" i="1"/>
  <c r="D3412" i="1"/>
  <c r="C3412" i="1"/>
  <c r="Z3411" i="1"/>
  <c r="X3411" i="1"/>
  <c r="U3411" i="1"/>
  <c r="S3411" i="1"/>
  <c r="G3411" i="1"/>
  <c r="F3411" i="1"/>
  <c r="E3411" i="1"/>
  <c r="D3411" i="1"/>
  <c r="C3411" i="1"/>
  <c r="Z3410" i="1"/>
  <c r="X3410" i="1"/>
  <c r="U3410" i="1"/>
  <c r="S3410" i="1"/>
  <c r="G3410" i="1"/>
  <c r="F3410" i="1"/>
  <c r="E3410" i="1"/>
  <c r="D3410" i="1"/>
  <c r="C3410" i="1"/>
  <c r="Z3409" i="1"/>
  <c r="X3409" i="1"/>
  <c r="U3409" i="1"/>
  <c r="S3409" i="1"/>
  <c r="G3409" i="1"/>
  <c r="F3409" i="1"/>
  <c r="E3409" i="1"/>
  <c r="D3409" i="1"/>
  <c r="C3409" i="1"/>
  <c r="Z3408" i="1"/>
  <c r="X3408" i="1"/>
  <c r="U3408" i="1"/>
  <c r="S3408" i="1"/>
  <c r="G3408" i="1"/>
  <c r="F3408" i="1"/>
  <c r="E3408" i="1"/>
  <c r="D3408" i="1"/>
  <c r="C3408" i="1"/>
  <c r="Z3407" i="1"/>
  <c r="X3407" i="1"/>
  <c r="U3407" i="1"/>
  <c r="S3407" i="1"/>
  <c r="G3407" i="1"/>
  <c r="F3407" i="1"/>
  <c r="E3407" i="1"/>
  <c r="D3407" i="1"/>
  <c r="C3407" i="1"/>
  <c r="Z3406" i="1"/>
  <c r="X3406" i="1"/>
  <c r="U3406" i="1"/>
  <c r="S3406" i="1"/>
  <c r="G3406" i="1"/>
  <c r="F3406" i="1"/>
  <c r="E3406" i="1"/>
  <c r="D3406" i="1"/>
  <c r="C3406" i="1"/>
  <c r="Z3405" i="1"/>
  <c r="X3405" i="1"/>
  <c r="U3405" i="1"/>
  <c r="S3405" i="1"/>
  <c r="G3405" i="1"/>
  <c r="F3405" i="1"/>
  <c r="E3405" i="1"/>
  <c r="D3405" i="1"/>
  <c r="C3405" i="1"/>
  <c r="Z3404" i="1"/>
  <c r="X3404" i="1"/>
  <c r="U3404" i="1"/>
  <c r="S3404" i="1"/>
  <c r="G3404" i="1"/>
  <c r="F3404" i="1"/>
  <c r="E3404" i="1"/>
  <c r="D3404" i="1"/>
  <c r="C3404" i="1"/>
  <c r="Z3403" i="1"/>
  <c r="X3403" i="1"/>
  <c r="U3403" i="1"/>
  <c r="S3403" i="1"/>
  <c r="G3403" i="1"/>
  <c r="F3403" i="1"/>
  <c r="E3403" i="1"/>
  <c r="D3403" i="1"/>
  <c r="C3403" i="1"/>
  <c r="Z3402" i="1"/>
  <c r="X3402" i="1"/>
  <c r="U3402" i="1"/>
  <c r="S3402" i="1"/>
  <c r="G3402" i="1"/>
  <c r="F3402" i="1"/>
  <c r="E3402" i="1"/>
  <c r="D3402" i="1"/>
  <c r="C3402" i="1"/>
  <c r="Z3401" i="1"/>
  <c r="X3401" i="1"/>
  <c r="U3401" i="1"/>
  <c r="S3401" i="1"/>
  <c r="G3401" i="1"/>
  <c r="F3401" i="1"/>
  <c r="E3401" i="1"/>
  <c r="D3401" i="1"/>
  <c r="C3401" i="1"/>
  <c r="Z3400" i="1"/>
  <c r="X3400" i="1"/>
  <c r="U3400" i="1"/>
  <c r="S3400" i="1"/>
  <c r="G3400" i="1"/>
  <c r="F3400" i="1"/>
  <c r="E3400" i="1"/>
  <c r="D3400" i="1"/>
  <c r="C3400" i="1"/>
  <c r="Z3399" i="1"/>
  <c r="X3399" i="1"/>
  <c r="U3399" i="1"/>
  <c r="S3399" i="1"/>
  <c r="G3399" i="1"/>
  <c r="F3399" i="1"/>
  <c r="E3399" i="1"/>
  <c r="D3399" i="1"/>
  <c r="C3399" i="1"/>
  <c r="Z3398" i="1"/>
  <c r="X3398" i="1"/>
  <c r="U3398" i="1"/>
  <c r="S3398" i="1"/>
  <c r="G3398" i="1"/>
  <c r="F3398" i="1"/>
  <c r="E3398" i="1"/>
  <c r="D3398" i="1"/>
  <c r="C3398" i="1"/>
  <c r="Z3397" i="1"/>
  <c r="X3397" i="1"/>
  <c r="U3397" i="1"/>
  <c r="S3397" i="1"/>
  <c r="G3397" i="1"/>
  <c r="F3397" i="1"/>
  <c r="E3397" i="1"/>
  <c r="D3397" i="1"/>
  <c r="C3397" i="1"/>
  <c r="Z3396" i="1"/>
  <c r="X3396" i="1"/>
  <c r="U3396" i="1"/>
  <c r="S3396" i="1"/>
  <c r="G3396" i="1"/>
  <c r="F3396" i="1"/>
  <c r="E3396" i="1"/>
  <c r="D3396" i="1"/>
  <c r="C3396" i="1"/>
  <c r="Z3395" i="1"/>
  <c r="X3395" i="1"/>
  <c r="U3395" i="1"/>
  <c r="S3395" i="1"/>
  <c r="G3395" i="1"/>
  <c r="F3395" i="1"/>
  <c r="E3395" i="1"/>
  <c r="D3395" i="1"/>
  <c r="C3395" i="1"/>
  <c r="Z3394" i="1"/>
  <c r="X3394" i="1"/>
  <c r="U3394" i="1"/>
  <c r="S3394" i="1"/>
  <c r="G3394" i="1"/>
  <c r="F3394" i="1"/>
  <c r="E3394" i="1"/>
  <c r="D3394" i="1"/>
  <c r="C3394" i="1"/>
  <c r="Z3393" i="1"/>
  <c r="X3393" i="1"/>
  <c r="U3393" i="1"/>
  <c r="S3393" i="1"/>
  <c r="G3393" i="1"/>
  <c r="F3393" i="1"/>
  <c r="E3393" i="1"/>
  <c r="D3393" i="1"/>
  <c r="C3393" i="1"/>
  <c r="Z3392" i="1"/>
  <c r="X3392" i="1"/>
  <c r="U3392" i="1"/>
  <c r="S3392" i="1"/>
  <c r="G3392" i="1"/>
  <c r="F3392" i="1"/>
  <c r="E3392" i="1"/>
  <c r="D3392" i="1"/>
  <c r="C3392" i="1"/>
  <c r="Z3391" i="1"/>
  <c r="X3391" i="1"/>
  <c r="U3391" i="1"/>
  <c r="S3391" i="1"/>
  <c r="G3391" i="1"/>
  <c r="F3391" i="1"/>
  <c r="E3391" i="1"/>
  <c r="D3391" i="1"/>
  <c r="C3391" i="1"/>
  <c r="Z3390" i="1"/>
  <c r="X3390" i="1"/>
  <c r="U3390" i="1"/>
  <c r="S3390" i="1"/>
  <c r="G3390" i="1"/>
  <c r="F3390" i="1"/>
  <c r="E3390" i="1"/>
  <c r="D3390" i="1"/>
  <c r="C3390" i="1"/>
  <c r="Z3389" i="1"/>
  <c r="X3389" i="1"/>
  <c r="U3389" i="1"/>
  <c r="S3389" i="1"/>
  <c r="G3389" i="1"/>
  <c r="F3389" i="1"/>
  <c r="E3389" i="1"/>
  <c r="D3389" i="1"/>
  <c r="C3389" i="1"/>
  <c r="Z3388" i="1"/>
  <c r="X3388" i="1"/>
  <c r="U3388" i="1"/>
  <c r="S3388" i="1"/>
  <c r="G3388" i="1"/>
  <c r="F3388" i="1"/>
  <c r="E3388" i="1"/>
  <c r="D3388" i="1"/>
  <c r="C3388" i="1"/>
  <c r="Z3387" i="1"/>
  <c r="X3387" i="1"/>
  <c r="U3387" i="1"/>
  <c r="S3387" i="1"/>
  <c r="G3387" i="1"/>
  <c r="F3387" i="1"/>
  <c r="E3387" i="1"/>
  <c r="D3387" i="1"/>
  <c r="C3387" i="1"/>
  <c r="Z3386" i="1"/>
  <c r="X3386" i="1"/>
  <c r="U3386" i="1"/>
  <c r="S3386" i="1"/>
  <c r="G3386" i="1"/>
  <c r="F3386" i="1"/>
  <c r="E3386" i="1"/>
  <c r="D3386" i="1"/>
  <c r="C3386" i="1"/>
  <c r="Z3385" i="1"/>
  <c r="X3385" i="1"/>
  <c r="U3385" i="1"/>
  <c r="S3385" i="1"/>
  <c r="G3385" i="1"/>
  <c r="F3385" i="1"/>
  <c r="E3385" i="1"/>
  <c r="D3385" i="1"/>
  <c r="C3385" i="1"/>
  <c r="Z3384" i="1"/>
  <c r="X3384" i="1"/>
  <c r="U3384" i="1"/>
  <c r="S3384" i="1"/>
  <c r="G3384" i="1"/>
  <c r="F3384" i="1"/>
  <c r="E3384" i="1"/>
  <c r="D3384" i="1"/>
  <c r="C3384" i="1"/>
  <c r="Z3383" i="1"/>
  <c r="X3383" i="1"/>
  <c r="U3383" i="1"/>
  <c r="S3383" i="1"/>
  <c r="G3383" i="1"/>
  <c r="F3383" i="1"/>
  <c r="E3383" i="1"/>
  <c r="D3383" i="1"/>
  <c r="C3383" i="1"/>
  <c r="Z3382" i="1"/>
  <c r="X3382" i="1"/>
  <c r="U3382" i="1"/>
  <c r="S3382" i="1"/>
  <c r="G3382" i="1"/>
  <c r="F3382" i="1"/>
  <c r="E3382" i="1"/>
  <c r="D3382" i="1"/>
  <c r="C3382" i="1"/>
  <c r="Z3381" i="1"/>
  <c r="X3381" i="1"/>
  <c r="U3381" i="1"/>
  <c r="S3381" i="1"/>
  <c r="G3381" i="1"/>
  <c r="F3381" i="1"/>
  <c r="E3381" i="1"/>
  <c r="D3381" i="1"/>
  <c r="C3381" i="1"/>
  <c r="Z3380" i="1"/>
  <c r="X3380" i="1"/>
  <c r="U3380" i="1"/>
  <c r="S3380" i="1"/>
  <c r="G3380" i="1"/>
  <c r="F3380" i="1"/>
  <c r="E3380" i="1"/>
  <c r="D3380" i="1"/>
  <c r="C3380" i="1"/>
  <c r="Z3379" i="1"/>
  <c r="X3379" i="1"/>
  <c r="U3379" i="1"/>
  <c r="S3379" i="1"/>
  <c r="G3379" i="1"/>
  <c r="F3379" i="1"/>
  <c r="E3379" i="1"/>
  <c r="D3379" i="1"/>
  <c r="C3379" i="1"/>
  <c r="Z3378" i="1"/>
  <c r="X3378" i="1"/>
  <c r="U3378" i="1"/>
  <c r="S3378" i="1"/>
  <c r="G3378" i="1"/>
  <c r="F3378" i="1"/>
  <c r="E3378" i="1"/>
  <c r="D3378" i="1"/>
  <c r="C3378" i="1"/>
  <c r="Z3377" i="1"/>
  <c r="X3377" i="1"/>
  <c r="U3377" i="1"/>
  <c r="S3377" i="1"/>
  <c r="G3377" i="1"/>
  <c r="F3377" i="1"/>
  <c r="E3377" i="1"/>
  <c r="D3377" i="1"/>
  <c r="C3377" i="1"/>
  <c r="Z3376" i="1"/>
  <c r="X3376" i="1"/>
  <c r="U3376" i="1"/>
  <c r="S3376" i="1"/>
  <c r="G3376" i="1"/>
  <c r="F3376" i="1"/>
  <c r="E3376" i="1"/>
  <c r="D3376" i="1"/>
  <c r="C3376" i="1"/>
  <c r="Z3375" i="1"/>
  <c r="X3375" i="1"/>
  <c r="U3375" i="1"/>
  <c r="S3375" i="1"/>
  <c r="G3375" i="1"/>
  <c r="F3375" i="1"/>
  <c r="E3375" i="1"/>
  <c r="D3375" i="1"/>
  <c r="C3375" i="1"/>
  <c r="Z3374" i="1"/>
  <c r="X3374" i="1"/>
  <c r="U3374" i="1"/>
  <c r="S3374" i="1"/>
  <c r="G3374" i="1"/>
  <c r="F3374" i="1"/>
  <c r="E3374" i="1"/>
  <c r="D3374" i="1"/>
  <c r="C3374" i="1"/>
  <c r="Z3373" i="1"/>
  <c r="X3373" i="1"/>
  <c r="U3373" i="1"/>
  <c r="S3373" i="1"/>
  <c r="G3373" i="1"/>
  <c r="F3373" i="1"/>
  <c r="E3373" i="1"/>
  <c r="D3373" i="1"/>
  <c r="C3373" i="1"/>
  <c r="Z3372" i="1"/>
  <c r="X3372" i="1"/>
  <c r="U3372" i="1"/>
  <c r="S3372" i="1"/>
  <c r="G3372" i="1"/>
  <c r="F3372" i="1"/>
  <c r="E3372" i="1"/>
  <c r="D3372" i="1"/>
  <c r="C3372" i="1"/>
  <c r="Z3371" i="1"/>
  <c r="X3371" i="1"/>
  <c r="U3371" i="1"/>
  <c r="S3371" i="1"/>
  <c r="G3371" i="1"/>
  <c r="F3371" i="1"/>
  <c r="E3371" i="1"/>
  <c r="D3371" i="1"/>
  <c r="C3371" i="1"/>
  <c r="Z3370" i="1"/>
  <c r="X3370" i="1"/>
  <c r="U3370" i="1"/>
  <c r="S3370" i="1"/>
  <c r="G3370" i="1"/>
  <c r="F3370" i="1"/>
  <c r="E3370" i="1"/>
  <c r="D3370" i="1"/>
  <c r="C3370" i="1"/>
  <c r="Z3369" i="1"/>
  <c r="X3369" i="1"/>
  <c r="U3369" i="1"/>
  <c r="S3369" i="1"/>
  <c r="G3369" i="1"/>
  <c r="F3369" i="1"/>
  <c r="E3369" i="1"/>
  <c r="D3369" i="1"/>
  <c r="C3369" i="1"/>
  <c r="Z3368" i="1"/>
  <c r="X3368" i="1"/>
  <c r="U3368" i="1"/>
  <c r="S3368" i="1"/>
  <c r="G3368" i="1"/>
  <c r="F3368" i="1"/>
  <c r="E3368" i="1"/>
  <c r="D3368" i="1"/>
  <c r="C3368" i="1"/>
  <c r="Z3367" i="1"/>
  <c r="X3367" i="1"/>
  <c r="U3367" i="1"/>
  <c r="S3367" i="1"/>
  <c r="G3367" i="1"/>
  <c r="F3367" i="1"/>
  <c r="E3367" i="1"/>
  <c r="D3367" i="1"/>
  <c r="C3367" i="1"/>
  <c r="Z3366" i="1"/>
  <c r="X3366" i="1"/>
  <c r="U3366" i="1"/>
  <c r="S3366" i="1"/>
  <c r="G3366" i="1"/>
  <c r="F3366" i="1"/>
  <c r="E3366" i="1"/>
  <c r="D3366" i="1"/>
  <c r="C3366" i="1"/>
  <c r="Z3365" i="1"/>
  <c r="X3365" i="1"/>
  <c r="U3365" i="1"/>
  <c r="S3365" i="1"/>
  <c r="G3365" i="1"/>
  <c r="F3365" i="1"/>
  <c r="E3365" i="1"/>
  <c r="D3365" i="1"/>
  <c r="C3365" i="1"/>
  <c r="Z3364" i="1"/>
  <c r="X3364" i="1"/>
  <c r="U3364" i="1"/>
  <c r="S3364" i="1"/>
  <c r="G3364" i="1"/>
  <c r="F3364" i="1"/>
  <c r="E3364" i="1"/>
  <c r="D3364" i="1"/>
  <c r="C3364" i="1"/>
  <c r="Z3363" i="1"/>
  <c r="X3363" i="1"/>
  <c r="U3363" i="1"/>
  <c r="S3363" i="1"/>
  <c r="G3363" i="1"/>
  <c r="F3363" i="1"/>
  <c r="E3363" i="1"/>
  <c r="D3363" i="1"/>
  <c r="C3363" i="1"/>
  <c r="Z3362" i="1"/>
  <c r="X3362" i="1"/>
  <c r="U3362" i="1"/>
  <c r="S3362" i="1"/>
  <c r="G3362" i="1"/>
  <c r="F3362" i="1"/>
  <c r="E3362" i="1"/>
  <c r="D3362" i="1"/>
  <c r="C3362" i="1"/>
  <c r="Z3361" i="1"/>
  <c r="X3361" i="1"/>
  <c r="U3361" i="1"/>
  <c r="S3361" i="1"/>
  <c r="G3361" i="1"/>
  <c r="F3361" i="1"/>
  <c r="E3361" i="1"/>
  <c r="D3361" i="1"/>
  <c r="C3361" i="1"/>
  <c r="Z3360" i="1"/>
  <c r="X3360" i="1"/>
  <c r="U3360" i="1"/>
  <c r="S3360" i="1"/>
  <c r="G3360" i="1"/>
  <c r="F3360" i="1"/>
  <c r="E3360" i="1"/>
  <c r="D3360" i="1"/>
  <c r="C3360" i="1"/>
  <c r="Z3359" i="1"/>
  <c r="X3359" i="1"/>
  <c r="U3359" i="1"/>
  <c r="S3359" i="1"/>
  <c r="G3359" i="1"/>
  <c r="F3359" i="1"/>
  <c r="E3359" i="1"/>
  <c r="D3359" i="1"/>
  <c r="C3359" i="1"/>
  <c r="Z3358" i="1"/>
  <c r="X3358" i="1"/>
  <c r="U3358" i="1"/>
  <c r="S3358" i="1"/>
  <c r="G3358" i="1"/>
  <c r="F3358" i="1"/>
  <c r="E3358" i="1"/>
  <c r="D3358" i="1"/>
  <c r="C3358" i="1"/>
  <c r="Z3357" i="1"/>
  <c r="X3357" i="1"/>
  <c r="U3357" i="1"/>
  <c r="S3357" i="1"/>
  <c r="G3357" i="1"/>
  <c r="F3357" i="1"/>
  <c r="E3357" i="1"/>
  <c r="D3357" i="1"/>
  <c r="C3357" i="1"/>
  <c r="Z3356" i="1"/>
  <c r="X3356" i="1"/>
  <c r="U3356" i="1"/>
  <c r="S3356" i="1"/>
  <c r="G3356" i="1"/>
  <c r="F3356" i="1"/>
  <c r="E3356" i="1"/>
  <c r="D3356" i="1"/>
  <c r="C3356" i="1"/>
  <c r="Z3355" i="1"/>
  <c r="X3355" i="1"/>
  <c r="U3355" i="1"/>
  <c r="S3355" i="1"/>
  <c r="G3355" i="1"/>
  <c r="F3355" i="1"/>
  <c r="E3355" i="1"/>
  <c r="D3355" i="1"/>
  <c r="C3355" i="1"/>
  <c r="Z3354" i="1"/>
  <c r="X3354" i="1"/>
  <c r="U3354" i="1"/>
  <c r="S3354" i="1"/>
  <c r="G3354" i="1"/>
  <c r="F3354" i="1"/>
  <c r="E3354" i="1"/>
  <c r="D3354" i="1"/>
  <c r="C3354" i="1"/>
  <c r="Z3353" i="1"/>
  <c r="X3353" i="1"/>
  <c r="U3353" i="1"/>
  <c r="S3353" i="1"/>
  <c r="G3353" i="1"/>
  <c r="F3353" i="1"/>
  <c r="E3353" i="1"/>
  <c r="D3353" i="1"/>
  <c r="C3353" i="1"/>
  <c r="Z3352" i="1"/>
  <c r="X3352" i="1"/>
  <c r="U3352" i="1"/>
  <c r="S3352" i="1"/>
  <c r="G3352" i="1"/>
  <c r="F3352" i="1"/>
  <c r="E3352" i="1"/>
  <c r="D3352" i="1"/>
  <c r="C3352" i="1"/>
  <c r="Z3351" i="1"/>
  <c r="X3351" i="1"/>
  <c r="U3351" i="1"/>
  <c r="S3351" i="1"/>
  <c r="G3351" i="1"/>
  <c r="F3351" i="1"/>
  <c r="E3351" i="1"/>
  <c r="D3351" i="1"/>
  <c r="C3351" i="1"/>
  <c r="Z3350" i="1"/>
  <c r="X3350" i="1"/>
  <c r="U3350" i="1"/>
  <c r="S3350" i="1"/>
  <c r="G3350" i="1"/>
  <c r="F3350" i="1"/>
  <c r="E3350" i="1"/>
  <c r="D3350" i="1"/>
  <c r="C3350" i="1"/>
  <c r="Z3349" i="1"/>
  <c r="X3349" i="1"/>
  <c r="U3349" i="1"/>
  <c r="S3349" i="1"/>
  <c r="G3349" i="1"/>
  <c r="F3349" i="1"/>
  <c r="E3349" i="1"/>
  <c r="D3349" i="1"/>
  <c r="C3349" i="1"/>
  <c r="Z3348" i="1"/>
  <c r="X3348" i="1"/>
  <c r="U3348" i="1"/>
  <c r="S3348" i="1"/>
  <c r="G3348" i="1"/>
  <c r="F3348" i="1"/>
  <c r="E3348" i="1"/>
  <c r="D3348" i="1"/>
  <c r="C3348" i="1"/>
  <c r="Z3347" i="1"/>
  <c r="X3347" i="1"/>
  <c r="U3347" i="1"/>
  <c r="S3347" i="1"/>
  <c r="G3347" i="1"/>
  <c r="F3347" i="1"/>
  <c r="E3347" i="1"/>
  <c r="D3347" i="1"/>
  <c r="C3347" i="1"/>
  <c r="Z3346" i="1"/>
  <c r="X3346" i="1"/>
  <c r="U3346" i="1"/>
  <c r="S3346" i="1"/>
  <c r="G3346" i="1"/>
  <c r="F3346" i="1"/>
  <c r="E3346" i="1"/>
  <c r="D3346" i="1"/>
  <c r="C3346" i="1"/>
  <c r="Z3345" i="1"/>
  <c r="X3345" i="1"/>
  <c r="U3345" i="1"/>
  <c r="S3345" i="1"/>
  <c r="G3345" i="1"/>
  <c r="F3345" i="1"/>
  <c r="E3345" i="1"/>
  <c r="D3345" i="1"/>
  <c r="C3345" i="1"/>
  <c r="Z3344" i="1"/>
  <c r="X3344" i="1"/>
  <c r="U3344" i="1"/>
  <c r="S3344" i="1"/>
  <c r="G3344" i="1"/>
  <c r="F3344" i="1"/>
  <c r="E3344" i="1"/>
  <c r="D3344" i="1"/>
  <c r="C3344" i="1"/>
  <c r="Z3343" i="1"/>
  <c r="X3343" i="1"/>
  <c r="U3343" i="1"/>
  <c r="S3343" i="1"/>
  <c r="G3343" i="1"/>
  <c r="F3343" i="1"/>
  <c r="E3343" i="1"/>
  <c r="D3343" i="1"/>
  <c r="C3343" i="1"/>
  <c r="Z3342" i="1"/>
  <c r="X3342" i="1"/>
  <c r="U3342" i="1"/>
  <c r="S3342" i="1"/>
  <c r="G3342" i="1"/>
  <c r="F3342" i="1"/>
  <c r="E3342" i="1"/>
  <c r="D3342" i="1"/>
  <c r="C3342" i="1"/>
  <c r="Z3341" i="1"/>
  <c r="X3341" i="1"/>
  <c r="U3341" i="1"/>
  <c r="S3341" i="1"/>
  <c r="G3341" i="1"/>
  <c r="F3341" i="1"/>
  <c r="E3341" i="1"/>
  <c r="D3341" i="1"/>
  <c r="C3341" i="1"/>
  <c r="Z3340" i="1"/>
  <c r="X3340" i="1"/>
  <c r="U3340" i="1"/>
  <c r="S3340" i="1"/>
  <c r="G3340" i="1"/>
  <c r="F3340" i="1"/>
  <c r="E3340" i="1"/>
  <c r="D3340" i="1"/>
  <c r="C3340" i="1"/>
  <c r="Z3339" i="1"/>
  <c r="X3339" i="1"/>
  <c r="U3339" i="1"/>
  <c r="S3339" i="1"/>
  <c r="G3339" i="1"/>
  <c r="F3339" i="1"/>
  <c r="E3339" i="1"/>
  <c r="D3339" i="1"/>
  <c r="C3339" i="1"/>
  <c r="Z3338" i="1"/>
  <c r="X3338" i="1"/>
  <c r="U3338" i="1"/>
  <c r="S3338" i="1"/>
  <c r="G3338" i="1"/>
  <c r="F3338" i="1"/>
  <c r="E3338" i="1"/>
  <c r="D3338" i="1"/>
  <c r="C3338" i="1"/>
  <c r="Z3337" i="1"/>
  <c r="X3337" i="1"/>
  <c r="U3337" i="1"/>
  <c r="S3337" i="1"/>
  <c r="G3337" i="1"/>
  <c r="F3337" i="1"/>
  <c r="E3337" i="1"/>
  <c r="D3337" i="1"/>
  <c r="C3337" i="1"/>
  <c r="Z3336" i="1"/>
  <c r="X3336" i="1"/>
  <c r="U3336" i="1"/>
  <c r="S3336" i="1"/>
  <c r="G3336" i="1"/>
  <c r="F3336" i="1"/>
  <c r="E3336" i="1"/>
  <c r="D3336" i="1"/>
  <c r="C3336" i="1"/>
  <c r="Z3335" i="1"/>
  <c r="X3335" i="1"/>
  <c r="U3335" i="1"/>
  <c r="S3335" i="1"/>
  <c r="G3335" i="1"/>
  <c r="F3335" i="1"/>
  <c r="E3335" i="1"/>
  <c r="D3335" i="1"/>
  <c r="C3335" i="1"/>
  <c r="Z3334" i="1"/>
  <c r="X3334" i="1"/>
  <c r="U3334" i="1"/>
  <c r="S3334" i="1"/>
  <c r="G3334" i="1"/>
  <c r="F3334" i="1"/>
  <c r="E3334" i="1"/>
  <c r="D3334" i="1"/>
  <c r="C3334" i="1"/>
  <c r="Z3333" i="1"/>
  <c r="X3333" i="1"/>
  <c r="U3333" i="1"/>
  <c r="S3333" i="1"/>
  <c r="G3333" i="1"/>
  <c r="F3333" i="1"/>
  <c r="E3333" i="1"/>
  <c r="D3333" i="1"/>
  <c r="C3333" i="1"/>
  <c r="Z3332" i="1"/>
  <c r="X3332" i="1"/>
  <c r="U3332" i="1"/>
  <c r="S3332" i="1"/>
  <c r="G3332" i="1"/>
  <c r="F3332" i="1"/>
  <c r="E3332" i="1"/>
  <c r="D3332" i="1"/>
  <c r="C3332" i="1"/>
  <c r="Z3331" i="1"/>
  <c r="X3331" i="1"/>
  <c r="U3331" i="1"/>
  <c r="S3331" i="1"/>
  <c r="G3331" i="1"/>
  <c r="F3331" i="1"/>
  <c r="E3331" i="1"/>
  <c r="D3331" i="1"/>
  <c r="C3331" i="1"/>
  <c r="Z3330" i="1"/>
  <c r="X3330" i="1"/>
  <c r="U3330" i="1"/>
  <c r="S3330" i="1"/>
  <c r="G3330" i="1"/>
  <c r="F3330" i="1"/>
  <c r="E3330" i="1"/>
  <c r="D3330" i="1"/>
  <c r="C3330" i="1"/>
  <c r="Z3329" i="1"/>
  <c r="X3329" i="1"/>
  <c r="U3329" i="1"/>
  <c r="S3329" i="1"/>
  <c r="G3329" i="1"/>
  <c r="F3329" i="1"/>
  <c r="E3329" i="1"/>
  <c r="D3329" i="1"/>
  <c r="C3329" i="1"/>
  <c r="Z3328" i="1"/>
  <c r="X3328" i="1"/>
  <c r="U3328" i="1"/>
  <c r="S3328" i="1"/>
  <c r="G3328" i="1"/>
  <c r="F3328" i="1"/>
  <c r="E3328" i="1"/>
  <c r="D3328" i="1"/>
  <c r="C3328" i="1"/>
  <c r="Z3327" i="1"/>
  <c r="X3327" i="1"/>
  <c r="U3327" i="1"/>
  <c r="S3327" i="1"/>
  <c r="G3327" i="1"/>
  <c r="F3327" i="1"/>
  <c r="E3327" i="1"/>
  <c r="D3327" i="1"/>
  <c r="C3327" i="1"/>
  <c r="Z3326" i="1"/>
  <c r="X3326" i="1"/>
  <c r="U3326" i="1"/>
  <c r="S3326" i="1"/>
  <c r="G3326" i="1"/>
  <c r="F3326" i="1"/>
  <c r="E3326" i="1"/>
  <c r="D3326" i="1"/>
  <c r="C3326" i="1"/>
  <c r="Z3325" i="1"/>
  <c r="X3325" i="1"/>
  <c r="U3325" i="1"/>
  <c r="S3325" i="1"/>
  <c r="G3325" i="1"/>
  <c r="F3325" i="1"/>
  <c r="E3325" i="1"/>
  <c r="D3325" i="1"/>
  <c r="C3325" i="1"/>
  <c r="Z3324" i="1"/>
  <c r="X3324" i="1"/>
  <c r="U3324" i="1"/>
  <c r="S3324" i="1"/>
  <c r="G3324" i="1"/>
  <c r="F3324" i="1"/>
  <c r="E3324" i="1"/>
  <c r="D3324" i="1"/>
  <c r="C3324" i="1"/>
  <c r="Z3323" i="1"/>
  <c r="X3323" i="1"/>
  <c r="U3323" i="1"/>
  <c r="S3323" i="1"/>
  <c r="G3323" i="1"/>
  <c r="F3323" i="1"/>
  <c r="E3323" i="1"/>
  <c r="D3323" i="1"/>
  <c r="C3323" i="1"/>
  <c r="Z3322" i="1"/>
  <c r="X3322" i="1"/>
  <c r="U3322" i="1"/>
  <c r="S3322" i="1"/>
  <c r="G3322" i="1"/>
  <c r="F3322" i="1"/>
  <c r="E3322" i="1"/>
  <c r="D3322" i="1"/>
  <c r="C3322" i="1"/>
  <c r="Z3321" i="1"/>
  <c r="X3321" i="1"/>
  <c r="U3321" i="1"/>
  <c r="S3321" i="1"/>
  <c r="G3321" i="1"/>
  <c r="F3321" i="1"/>
  <c r="E3321" i="1"/>
  <c r="D3321" i="1"/>
  <c r="C3321" i="1"/>
  <c r="Z3320" i="1"/>
  <c r="X3320" i="1"/>
  <c r="U3320" i="1"/>
  <c r="S3320" i="1"/>
  <c r="G3320" i="1"/>
  <c r="F3320" i="1"/>
  <c r="E3320" i="1"/>
  <c r="D3320" i="1"/>
  <c r="C3320" i="1"/>
  <c r="Z3319" i="1"/>
  <c r="X3319" i="1"/>
  <c r="U3319" i="1"/>
  <c r="S3319" i="1"/>
  <c r="G3319" i="1"/>
  <c r="F3319" i="1"/>
  <c r="E3319" i="1"/>
  <c r="D3319" i="1"/>
  <c r="C3319" i="1"/>
  <c r="Z3318" i="1"/>
  <c r="X3318" i="1"/>
  <c r="U3318" i="1"/>
  <c r="S3318" i="1"/>
  <c r="G3318" i="1"/>
  <c r="F3318" i="1"/>
  <c r="E3318" i="1"/>
  <c r="D3318" i="1"/>
  <c r="C3318" i="1"/>
  <c r="Z3317" i="1"/>
  <c r="X3317" i="1"/>
  <c r="U3317" i="1"/>
  <c r="S3317" i="1"/>
  <c r="G3317" i="1"/>
  <c r="F3317" i="1"/>
  <c r="E3317" i="1"/>
  <c r="D3317" i="1"/>
  <c r="C3317" i="1"/>
  <c r="Z3316" i="1"/>
  <c r="X3316" i="1"/>
  <c r="U3316" i="1"/>
  <c r="S3316" i="1"/>
  <c r="G3316" i="1"/>
  <c r="F3316" i="1"/>
  <c r="E3316" i="1"/>
  <c r="D3316" i="1"/>
  <c r="C3316" i="1"/>
  <c r="Z3315" i="1"/>
  <c r="X3315" i="1"/>
  <c r="U3315" i="1"/>
  <c r="S3315" i="1"/>
  <c r="G3315" i="1"/>
  <c r="F3315" i="1"/>
  <c r="E3315" i="1"/>
  <c r="D3315" i="1"/>
  <c r="C3315" i="1"/>
  <c r="Z3314" i="1"/>
  <c r="X3314" i="1"/>
  <c r="U3314" i="1"/>
  <c r="S3314" i="1"/>
  <c r="G3314" i="1"/>
  <c r="F3314" i="1"/>
  <c r="E3314" i="1"/>
  <c r="D3314" i="1"/>
  <c r="C3314" i="1"/>
  <c r="Z3313" i="1"/>
  <c r="X3313" i="1"/>
  <c r="U3313" i="1"/>
  <c r="S3313" i="1"/>
  <c r="G3313" i="1"/>
  <c r="F3313" i="1"/>
  <c r="E3313" i="1"/>
  <c r="D3313" i="1"/>
  <c r="C3313" i="1"/>
  <c r="Z3312" i="1"/>
  <c r="X3312" i="1"/>
  <c r="U3312" i="1"/>
  <c r="S3312" i="1"/>
  <c r="G3312" i="1"/>
  <c r="F3312" i="1"/>
  <c r="E3312" i="1"/>
  <c r="D3312" i="1"/>
  <c r="C3312" i="1"/>
  <c r="Z3311" i="1"/>
  <c r="X3311" i="1"/>
  <c r="U3311" i="1"/>
  <c r="S3311" i="1"/>
  <c r="G3311" i="1"/>
  <c r="F3311" i="1"/>
  <c r="E3311" i="1"/>
  <c r="D3311" i="1"/>
  <c r="C3311" i="1"/>
  <c r="Z3310" i="1"/>
  <c r="X3310" i="1"/>
  <c r="U3310" i="1"/>
  <c r="S3310" i="1"/>
  <c r="G3310" i="1"/>
  <c r="F3310" i="1"/>
  <c r="E3310" i="1"/>
  <c r="D3310" i="1"/>
  <c r="C3310" i="1"/>
  <c r="Z3309" i="1"/>
  <c r="X3309" i="1"/>
  <c r="U3309" i="1"/>
  <c r="S3309" i="1"/>
  <c r="G3309" i="1"/>
  <c r="F3309" i="1"/>
  <c r="E3309" i="1"/>
  <c r="D3309" i="1"/>
  <c r="C3309" i="1"/>
  <c r="Z3308" i="1"/>
  <c r="X3308" i="1"/>
  <c r="U3308" i="1"/>
  <c r="S3308" i="1"/>
  <c r="G3308" i="1"/>
  <c r="F3308" i="1"/>
  <c r="E3308" i="1"/>
  <c r="D3308" i="1"/>
  <c r="C3308" i="1"/>
  <c r="Z3307" i="1"/>
  <c r="X3307" i="1"/>
  <c r="U3307" i="1"/>
  <c r="S3307" i="1"/>
  <c r="G3307" i="1"/>
  <c r="F3307" i="1"/>
  <c r="E3307" i="1"/>
  <c r="D3307" i="1"/>
  <c r="C3307" i="1"/>
  <c r="Z3306" i="1"/>
  <c r="X3306" i="1"/>
  <c r="U3306" i="1"/>
  <c r="S3306" i="1"/>
  <c r="G3306" i="1"/>
  <c r="F3306" i="1"/>
  <c r="E3306" i="1"/>
  <c r="D3306" i="1"/>
  <c r="C3306" i="1"/>
  <c r="Z3305" i="1"/>
  <c r="X3305" i="1"/>
  <c r="U3305" i="1"/>
  <c r="S3305" i="1"/>
  <c r="G3305" i="1"/>
  <c r="F3305" i="1"/>
  <c r="E3305" i="1"/>
  <c r="D3305" i="1"/>
  <c r="C3305" i="1"/>
  <c r="Z3304" i="1"/>
  <c r="X3304" i="1"/>
  <c r="U3304" i="1"/>
  <c r="S3304" i="1"/>
  <c r="G3304" i="1"/>
  <c r="F3304" i="1"/>
  <c r="E3304" i="1"/>
  <c r="D3304" i="1"/>
  <c r="C3304" i="1"/>
  <c r="Z3303" i="1"/>
  <c r="X3303" i="1"/>
  <c r="U3303" i="1"/>
  <c r="S3303" i="1"/>
  <c r="G3303" i="1"/>
  <c r="F3303" i="1"/>
  <c r="E3303" i="1"/>
  <c r="D3303" i="1"/>
  <c r="C3303" i="1"/>
  <c r="Z3302" i="1"/>
  <c r="X3302" i="1"/>
  <c r="U3302" i="1"/>
  <c r="S3302" i="1"/>
  <c r="G3302" i="1"/>
  <c r="F3302" i="1"/>
  <c r="E3302" i="1"/>
  <c r="D3302" i="1"/>
  <c r="C3302" i="1"/>
  <c r="Z3301" i="1"/>
  <c r="X3301" i="1"/>
  <c r="U3301" i="1"/>
  <c r="S3301" i="1"/>
  <c r="G3301" i="1"/>
  <c r="F3301" i="1"/>
  <c r="E3301" i="1"/>
  <c r="D3301" i="1"/>
  <c r="C3301" i="1"/>
  <c r="Z3300" i="1"/>
  <c r="X3300" i="1"/>
  <c r="U3300" i="1"/>
  <c r="S3300" i="1"/>
  <c r="G3300" i="1"/>
  <c r="F3300" i="1"/>
  <c r="E3300" i="1"/>
  <c r="D3300" i="1"/>
  <c r="C3300" i="1"/>
  <c r="Z3299" i="1"/>
  <c r="X3299" i="1"/>
  <c r="U3299" i="1"/>
  <c r="S3299" i="1"/>
  <c r="G3299" i="1"/>
  <c r="F3299" i="1"/>
  <c r="E3299" i="1"/>
  <c r="D3299" i="1"/>
  <c r="C3299" i="1"/>
  <c r="Z3298" i="1"/>
  <c r="X3298" i="1"/>
  <c r="U3298" i="1"/>
  <c r="S3298" i="1"/>
  <c r="G3298" i="1"/>
  <c r="F3298" i="1"/>
  <c r="E3298" i="1"/>
  <c r="D3298" i="1"/>
  <c r="C3298" i="1"/>
  <c r="Z3297" i="1"/>
  <c r="X3297" i="1"/>
  <c r="U3297" i="1"/>
  <c r="S3297" i="1"/>
  <c r="G3297" i="1"/>
  <c r="F3297" i="1"/>
  <c r="E3297" i="1"/>
  <c r="D3297" i="1"/>
  <c r="C3297" i="1"/>
  <c r="Z3296" i="1"/>
  <c r="X3296" i="1"/>
  <c r="U3296" i="1"/>
  <c r="S3296" i="1"/>
  <c r="G3296" i="1"/>
  <c r="F3296" i="1"/>
  <c r="E3296" i="1"/>
  <c r="D3296" i="1"/>
  <c r="C3296" i="1"/>
  <c r="Z3295" i="1"/>
  <c r="X3295" i="1"/>
  <c r="U3295" i="1"/>
  <c r="S3295" i="1"/>
  <c r="G3295" i="1"/>
  <c r="F3295" i="1"/>
  <c r="E3295" i="1"/>
  <c r="D3295" i="1"/>
  <c r="C3295" i="1"/>
  <c r="Z3294" i="1"/>
  <c r="X3294" i="1"/>
  <c r="U3294" i="1"/>
  <c r="S3294" i="1"/>
  <c r="G3294" i="1"/>
  <c r="F3294" i="1"/>
  <c r="E3294" i="1"/>
  <c r="D3294" i="1"/>
  <c r="C3294" i="1"/>
  <c r="Z3293" i="1"/>
  <c r="X3293" i="1"/>
  <c r="U3293" i="1"/>
  <c r="S3293" i="1"/>
  <c r="G3293" i="1"/>
  <c r="F3293" i="1"/>
  <c r="E3293" i="1"/>
  <c r="D3293" i="1"/>
  <c r="C3293" i="1"/>
  <c r="Z3292" i="1"/>
  <c r="X3292" i="1"/>
  <c r="U3292" i="1"/>
  <c r="S3292" i="1"/>
  <c r="G3292" i="1"/>
  <c r="F3292" i="1"/>
  <c r="E3292" i="1"/>
  <c r="D3292" i="1"/>
  <c r="C3292" i="1"/>
  <c r="Z3291" i="1"/>
  <c r="X3291" i="1"/>
  <c r="U3291" i="1"/>
  <c r="S3291" i="1"/>
  <c r="G3291" i="1"/>
  <c r="F3291" i="1"/>
  <c r="E3291" i="1"/>
  <c r="D3291" i="1"/>
  <c r="C3291" i="1"/>
  <c r="Z3290" i="1"/>
  <c r="X3290" i="1"/>
  <c r="U3290" i="1"/>
  <c r="S3290" i="1"/>
  <c r="G3290" i="1"/>
  <c r="F3290" i="1"/>
  <c r="E3290" i="1"/>
  <c r="D3290" i="1"/>
  <c r="C3290" i="1"/>
  <c r="Z3289" i="1"/>
  <c r="X3289" i="1"/>
  <c r="U3289" i="1"/>
  <c r="S3289" i="1"/>
  <c r="G3289" i="1"/>
  <c r="F3289" i="1"/>
  <c r="E3289" i="1"/>
  <c r="D3289" i="1"/>
  <c r="C3289" i="1"/>
  <c r="Z3288" i="1"/>
  <c r="X3288" i="1"/>
  <c r="U3288" i="1"/>
  <c r="S3288" i="1"/>
  <c r="G3288" i="1"/>
  <c r="F3288" i="1"/>
  <c r="E3288" i="1"/>
  <c r="D3288" i="1"/>
  <c r="C3288" i="1"/>
  <c r="Z3287" i="1"/>
  <c r="X3287" i="1"/>
  <c r="U3287" i="1"/>
  <c r="S3287" i="1"/>
  <c r="G3287" i="1"/>
  <c r="F3287" i="1"/>
  <c r="E3287" i="1"/>
  <c r="D3287" i="1"/>
  <c r="C3287" i="1"/>
  <c r="Z3286" i="1"/>
  <c r="X3286" i="1"/>
  <c r="U3286" i="1"/>
  <c r="S3286" i="1"/>
  <c r="G3286" i="1"/>
  <c r="F3286" i="1"/>
  <c r="E3286" i="1"/>
  <c r="D3286" i="1"/>
  <c r="C3286" i="1"/>
  <c r="Z3285" i="1"/>
  <c r="X3285" i="1"/>
  <c r="U3285" i="1"/>
  <c r="S3285" i="1"/>
  <c r="G3285" i="1"/>
  <c r="F3285" i="1"/>
  <c r="E3285" i="1"/>
  <c r="D3285" i="1"/>
  <c r="C3285" i="1"/>
  <c r="Z3284" i="1"/>
  <c r="X3284" i="1"/>
  <c r="U3284" i="1"/>
  <c r="S3284" i="1"/>
  <c r="G3284" i="1"/>
  <c r="F3284" i="1"/>
  <c r="E3284" i="1"/>
  <c r="D3284" i="1"/>
  <c r="C3284" i="1"/>
  <c r="Z3283" i="1"/>
  <c r="X3283" i="1"/>
  <c r="U3283" i="1"/>
  <c r="S3283" i="1"/>
  <c r="G3283" i="1"/>
  <c r="F3283" i="1"/>
  <c r="E3283" i="1"/>
  <c r="D3283" i="1"/>
  <c r="C3283" i="1"/>
  <c r="Z3282" i="1"/>
  <c r="X3282" i="1"/>
  <c r="U3282" i="1"/>
  <c r="S3282" i="1"/>
  <c r="G3282" i="1"/>
  <c r="F3282" i="1"/>
  <c r="E3282" i="1"/>
  <c r="D3282" i="1"/>
  <c r="C3282" i="1"/>
  <c r="Z3281" i="1"/>
  <c r="X3281" i="1"/>
  <c r="U3281" i="1"/>
  <c r="S3281" i="1"/>
  <c r="G3281" i="1"/>
  <c r="F3281" i="1"/>
  <c r="E3281" i="1"/>
  <c r="D3281" i="1"/>
  <c r="C3281" i="1"/>
  <c r="Z3280" i="1"/>
  <c r="X3280" i="1"/>
  <c r="U3280" i="1"/>
  <c r="S3280" i="1"/>
  <c r="G3280" i="1"/>
  <c r="F3280" i="1"/>
  <c r="E3280" i="1"/>
  <c r="D3280" i="1"/>
  <c r="C3280" i="1"/>
  <c r="Z3279" i="1"/>
  <c r="X3279" i="1"/>
  <c r="U3279" i="1"/>
  <c r="S3279" i="1"/>
  <c r="G3279" i="1"/>
  <c r="F3279" i="1"/>
  <c r="E3279" i="1"/>
  <c r="D3279" i="1"/>
  <c r="C3279" i="1"/>
  <c r="Z3278" i="1"/>
  <c r="X3278" i="1"/>
  <c r="U3278" i="1"/>
  <c r="S3278" i="1"/>
  <c r="G3278" i="1"/>
  <c r="F3278" i="1"/>
  <c r="E3278" i="1"/>
  <c r="D3278" i="1"/>
  <c r="C3278" i="1"/>
  <c r="Z3277" i="1"/>
  <c r="X3277" i="1"/>
  <c r="U3277" i="1"/>
  <c r="S3277" i="1"/>
  <c r="G3277" i="1"/>
  <c r="F3277" i="1"/>
  <c r="E3277" i="1"/>
  <c r="D3277" i="1"/>
  <c r="C3277" i="1"/>
  <c r="Z3276" i="1"/>
  <c r="X3276" i="1"/>
  <c r="U3276" i="1"/>
  <c r="S3276" i="1"/>
  <c r="G3276" i="1"/>
  <c r="F3276" i="1"/>
  <c r="E3276" i="1"/>
  <c r="D3276" i="1"/>
  <c r="C3276" i="1"/>
  <c r="Z3275" i="1"/>
  <c r="X3275" i="1"/>
  <c r="U3275" i="1"/>
  <c r="S3275" i="1"/>
  <c r="G3275" i="1"/>
  <c r="F3275" i="1"/>
  <c r="E3275" i="1"/>
  <c r="D3275" i="1"/>
  <c r="C3275" i="1"/>
  <c r="Z3274" i="1"/>
  <c r="X3274" i="1"/>
  <c r="U3274" i="1"/>
  <c r="S3274" i="1"/>
  <c r="G3274" i="1"/>
  <c r="F3274" i="1"/>
  <c r="E3274" i="1"/>
  <c r="D3274" i="1"/>
  <c r="C3274" i="1"/>
  <c r="Z3273" i="1"/>
  <c r="X3273" i="1"/>
  <c r="U3273" i="1"/>
  <c r="S3273" i="1"/>
  <c r="G3273" i="1"/>
  <c r="F3273" i="1"/>
  <c r="E3273" i="1"/>
  <c r="D3273" i="1"/>
  <c r="C3273" i="1"/>
  <c r="Z3272" i="1"/>
  <c r="X3272" i="1"/>
  <c r="U3272" i="1"/>
  <c r="S3272" i="1"/>
  <c r="G3272" i="1"/>
  <c r="F3272" i="1"/>
  <c r="E3272" i="1"/>
  <c r="D3272" i="1"/>
  <c r="C3272" i="1"/>
  <c r="Z3271" i="1"/>
  <c r="X3271" i="1"/>
  <c r="U3271" i="1"/>
  <c r="S3271" i="1"/>
  <c r="G3271" i="1"/>
  <c r="F3271" i="1"/>
  <c r="E3271" i="1"/>
  <c r="D3271" i="1"/>
  <c r="C3271" i="1"/>
  <c r="Z3270" i="1"/>
  <c r="X3270" i="1"/>
  <c r="U3270" i="1"/>
  <c r="S3270" i="1"/>
  <c r="G3270" i="1"/>
  <c r="F3270" i="1"/>
  <c r="E3270" i="1"/>
  <c r="D3270" i="1"/>
  <c r="C3270" i="1"/>
  <c r="Z3269" i="1"/>
  <c r="X3269" i="1"/>
  <c r="U3269" i="1"/>
  <c r="S3269" i="1"/>
  <c r="G3269" i="1"/>
  <c r="F3269" i="1"/>
  <c r="E3269" i="1"/>
  <c r="D3269" i="1"/>
  <c r="C3269" i="1"/>
  <c r="Z3268" i="1"/>
  <c r="X3268" i="1"/>
  <c r="U3268" i="1"/>
  <c r="S3268" i="1"/>
  <c r="G3268" i="1"/>
  <c r="F3268" i="1"/>
  <c r="E3268" i="1"/>
  <c r="D3268" i="1"/>
  <c r="C3268" i="1"/>
  <c r="Z3267" i="1"/>
  <c r="X3267" i="1"/>
  <c r="U3267" i="1"/>
  <c r="S3267" i="1"/>
  <c r="G3267" i="1"/>
  <c r="F3267" i="1"/>
  <c r="E3267" i="1"/>
  <c r="D3267" i="1"/>
  <c r="C3267" i="1"/>
  <c r="Z3266" i="1"/>
  <c r="X3266" i="1"/>
  <c r="U3266" i="1"/>
  <c r="S3266" i="1"/>
  <c r="G3266" i="1"/>
  <c r="F3266" i="1"/>
  <c r="E3266" i="1"/>
  <c r="D3266" i="1"/>
  <c r="C3266" i="1"/>
  <c r="Z3265" i="1"/>
  <c r="X3265" i="1"/>
  <c r="U3265" i="1"/>
  <c r="S3265" i="1"/>
  <c r="G3265" i="1"/>
  <c r="F3265" i="1"/>
  <c r="E3265" i="1"/>
  <c r="D3265" i="1"/>
  <c r="C3265" i="1"/>
  <c r="Z3264" i="1"/>
  <c r="X3264" i="1"/>
  <c r="U3264" i="1"/>
  <c r="S3264" i="1"/>
  <c r="G3264" i="1"/>
  <c r="F3264" i="1"/>
  <c r="E3264" i="1"/>
  <c r="D3264" i="1"/>
  <c r="C3264" i="1"/>
  <c r="Z3263" i="1"/>
  <c r="X3263" i="1"/>
  <c r="U3263" i="1"/>
  <c r="S3263" i="1"/>
  <c r="G3263" i="1"/>
  <c r="F3263" i="1"/>
  <c r="E3263" i="1"/>
  <c r="D3263" i="1"/>
  <c r="C3263" i="1"/>
  <c r="Z3262" i="1"/>
  <c r="X3262" i="1"/>
  <c r="U3262" i="1"/>
  <c r="S3262" i="1"/>
  <c r="G3262" i="1"/>
  <c r="F3262" i="1"/>
  <c r="E3262" i="1"/>
  <c r="D3262" i="1"/>
  <c r="C3262" i="1"/>
  <c r="Z3261" i="1"/>
  <c r="X3261" i="1"/>
  <c r="U3261" i="1"/>
  <c r="S3261" i="1"/>
  <c r="G3261" i="1"/>
  <c r="F3261" i="1"/>
  <c r="E3261" i="1"/>
  <c r="D3261" i="1"/>
  <c r="C3261" i="1"/>
  <c r="Z3260" i="1"/>
  <c r="X3260" i="1"/>
  <c r="U3260" i="1"/>
  <c r="S3260" i="1"/>
  <c r="G3260" i="1"/>
  <c r="F3260" i="1"/>
  <c r="E3260" i="1"/>
  <c r="D3260" i="1"/>
  <c r="C3260" i="1"/>
  <c r="Z3259" i="1"/>
  <c r="X3259" i="1"/>
  <c r="U3259" i="1"/>
  <c r="S3259" i="1"/>
  <c r="G3259" i="1"/>
  <c r="F3259" i="1"/>
  <c r="E3259" i="1"/>
  <c r="D3259" i="1"/>
  <c r="C3259" i="1"/>
  <c r="Z3258" i="1"/>
  <c r="X3258" i="1"/>
  <c r="U3258" i="1"/>
  <c r="S3258" i="1"/>
  <c r="G3258" i="1"/>
  <c r="F3258" i="1"/>
  <c r="E3258" i="1"/>
  <c r="D3258" i="1"/>
  <c r="C3258" i="1"/>
  <c r="Z3257" i="1"/>
  <c r="X3257" i="1"/>
  <c r="U3257" i="1"/>
  <c r="S3257" i="1"/>
  <c r="G3257" i="1"/>
  <c r="F3257" i="1"/>
  <c r="E3257" i="1"/>
  <c r="D3257" i="1"/>
  <c r="C3257" i="1"/>
  <c r="Z3256" i="1"/>
  <c r="X3256" i="1"/>
  <c r="U3256" i="1"/>
  <c r="S3256" i="1"/>
  <c r="G3256" i="1"/>
  <c r="F3256" i="1"/>
  <c r="E3256" i="1"/>
  <c r="D3256" i="1"/>
  <c r="C3256" i="1"/>
  <c r="Z3255" i="1"/>
  <c r="X3255" i="1"/>
  <c r="U3255" i="1"/>
  <c r="S3255" i="1"/>
  <c r="G3255" i="1"/>
  <c r="F3255" i="1"/>
  <c r="E3255" i="1"/>
  <c r="D3255" i="1"/>
  <c r="C3255" i="1"/>
  <c r="Z3254" i="1"/>
  <c r="X3254" i="1"/>
  <c r="U3254" i="1"/>
  <c r="S3254" i="1"/>
  <c r="G3254" i="1"/>
  <c r="F3254" i="1"/>
  <c r="E3254" i="1"/>
  <c r="D3254" i="1"/>
  <c r="C3254" i="1"/>
  <c r="Z3253" i="1"/>
  <c r="X3253" i="1"/>
  <c r="U3253" i="1"/>
  <c r="S3253" i="1"/>
  <c r="G3253" i="1"/>
  <c r="F3253" i="1"/>
  <c r="E3253" i="1"/>
  <c r="D3253" i="1"/>
  <c r="C3253" i="1"/>
  <c r="Z3252" i="1"/>
  <c r="X3252" i="1"/>
  <c r="U3252" i="1"/>
  <c r="S3252" i="1"/>
  <c r="G3252" i="1"/>
  <c r="F3252" i="1"/>
  <c r="E3252" i="1"/>
  <c r="D3252" i="1"/>
  <c r="C3252" i="1"/>
  <c r="Z3251" i="1"/>
  <c r="X3251" i="1"/>
  <c r="U3251" i="1"/>
  <c r="S3251" i="1"/>
  <c r="G3251" i="1"/>
  <c r="F3251" i="1"/>
  <c r="E3251" i="1"/>
  <c r="D3251" i="1"/>
  <c r="C3251" i="1"/>
  <c r="Z3250" i="1"/>
  <c r="X3250" i="1"/>
  <c r="U3250" i="1"/>
  <c r="S3250" i="1"/>
  <c r="G3250" i="1"/>
  <c r="F3250" i="1"/>
  <c r="E3250" i="1"/>
  <c r="D3250" i="1"/>
  <c r="C3250" i="1"/>
  <c r="Z3249" i="1"/>
  <c r="X3249" i="1"/>
  <c r="U3249" i="1"/>
  <c r="S3249" i="1"/>
  <c r="G3249" i="1"/>
  <c r="F3249" i="1"/>
  <c r="E3249" i="1"/>
  <c r="D3249" i="1"/>
  <c r="C3249" i="1"/>
  <c r="Z3248" i="1"/>
  <c r="X3248" i="1"/>
  <c r="U3248" i="1"/>
  <c r="S3248" i="1"/>
  <c r="G3248" i="1"/>
  <c r="F3248" i="1"/>
  <c r="E3248" i="1"/>
  <c r="D3248" i="1"/>
  <c r="C3248" i="1"/>
  <c r="Z3247" i="1"/>
  <c r="X3247" i="1"/>
  <c r="U3247" i="1"/>
  <c r="S3247" i="1"/>
  <c r="G3247" i="1"/>
  <c r="F3247" i="1"/>
  <c r="E3247" i="1"/>
  <c r="D3247" i="1"/>
  <c r="C3247" i="1"/>
  <c r="Z3246" i="1"/>
  <c r="X3246" i="1"/>
  <c r="U3246" i="1"/>
  <c r="S3246" i="1"/>
  <c r="G3246" i="1"/>
  <c r="F3246" i="1"/>
  <c r="E3246" i="1"/>
  <c r="D3246" i="1"/>
  <c r="C3246" i="1"/>
  <c r="Z3245" i="1"/>
  <c r="X3245" i="1"/>
  <c r="U3245" i="1"/>
  <c r="S3245" i="1"/>
  <c r="G3245" i="1"/>
  <c r="F3245" i="1"/>
  <c r="E3245" i="1"/>
  <c r="D3245" i="1"/>
  <c r="C3245" i="1"/>
  <c r="Z3244" i="1"/>
  <c r="X3244" i="1"/>
  <c r="U3244" i="1"/>
  <c r="S3244" i="1"/>
  <c r="G3244" i="1"/>
  <c r="F3244" i="1"/>
  <c r="E3244" i="1"/>
  <c r="D3244" i="1"/>
  <c r="C3244" i="1"/>
  <c r="Z3243" i="1"/>
  <c r="X3243" i="1"/>
  <c r="U3243" i="1"/>
  <c r="S3243" i="1"/>
  <c r="G3243" i="1"/>
  <c r="F3243" i="1"/>
  <c r="E3243" i="1"/>
  <c r="D3243" i="1"/>
  <c r="C3243" i="1"/>
  <c r="Z3242" i="1"/>
  <c r="X3242" i="1"/>
  <c r="U3242" i="1"/>
  <c r="S3242" i="1"/>
  <c r="G3242" i="1"/>
  <c r="F3242" i="1"/>
  <c r="E3242" i="1"/>
  <c r="D3242" i="1"/>
  <c r="C3242" i="1"/>
  <c r="Z3241" i="1"/>
  <c r="X3241" i="1"/>
  <c r="U3241" i="1"/>
  <c r="S3241" i="1"/>
  <c r="G3241" i="1"/>
  <c r="F3241" i="1"/>
  <c r="E3241" i="1"/>
  <c r="D3241" i="1"/>
  <c r="C3241" i="1"/>
  <c r="Z3240" i="1"/>
  <c r="X3240" i="1"/>
  <c r="U3240" i="1"/>
  <c r="S3240" i="1"/>
  <c r="G3240" i="1"/>
  <c r="F3240" i="1"/>
  <c r="E3240" i="1"/>
  <c r="D3240" i="1"/>
  <c r="C3240" i="1"/>
  <c r="Z3239" i="1"/>
  <c r="X3239" i="1"/>
  <c r="U3239" i="1"/>
  <c r="S3239" i="1"/>
  <c r="G3239" i="1"/>
  <c r="F3239" i="1"/>
  <c r="E3239" i="1"/>
  <c r="D3239" i="1"/>
  <c r="C3239" i="1"/>
  <c r="Z3238" i="1"/>
  <c r="X3238" i="1"/>
  <c r="U3238" i="1"/>
  <c r="S3238" i="1"/>
  <c r="G3238" i="1"/>
  <c r="F3238" i="1"/>
  <c r="E3238" i="1"/>
  <c r="D3238" i="1"/>
  <c r="C3238" i="1"/>
  <c r="Z3237" i="1"/>
  <c r="X3237" i="1"/>
  <c r="U3237" i="1"/>
  <c r="S3237" i="1"/>
  <c r="G3237" i="1"/>
  <c r="F3237" i="1"/>
  <c r="E3237" i="1"/>
  <c r="D3237" i="1"/>
  <c r="C3237" i="1"/>
  <c r="Z3236" i="1"/>
  <c r="X3236" i="1"/>
  <c r="U3236" i="1"/>
  <c r="S3236" i="1"/>
  <c r="G3236" i="1"/>
  <c r="F3236" i="1"/>
  <c r="E3236" i="1"/>
  <c r="D3236" i="1"/>
  <c r="C3236" i="1"/>
  <c r="Z3235" i="1"/>
  <c r="X3235" i="1"/>
  <c r="U3235" i="1"/>
  <c r="S3235" i="1"/>
  <c r="G3235" i="1"/>
  <c r="F3235" i="1"/>
  <c r="E3235" i="1"/>
  <c r="D3235" i="1"/>
  <c r="C3235" i="1"/>
  <c r="Z3234" i="1"/>
  <c r="X3234" i="1"/>
  <c r="U3234" i="1"/>
  <c r="S3234" i="1"/>
  <c r="G3234" i="1"/>
  <c r="F3234" i="1"/>
  <c r="E3234" i="1"/>
  <c r="D3234" i="1"/>
  <c r="C3234" i="1"/>
  <c r="Z3233" i="1"/>
  <c r="X3233" i="1"/>
  <c r="U3233" i="1"/>
  <c r="S3233" i="1"/>
  <c r="G3233" i="1"/>
  <c r="F3233" i="1"/>
  <c r="E3233" i="1"/>
  <c r="D3233" i="1"/>
  <c r="C3233" i="1"/>
  <c r="Z3232" i="1"/>
  <c r="X3232" i="1"/>
  <c r="U3232" i="1"/>
  <c r="S3232" i="1"/>
  <c r="G3232" i="1"/>
  <c r="F3232" i="1"/>
  <c r="E3232" i="1"/>
  <c r="D3232" i="1"/>
  <c r="C3232" i="1"/>
  <c r="Z3231" i="1"/>
  <c r="X3231" i="1"/>
  <c r="U3231" i="1"/>
  <c r="S3231" i="1"/>
  <c r="G3231" i="1"/>
  <c r="F3231" i="1"/>
  <c r="E3231" i="1"/>
  <c r="D3231" i="1"/>
  <c r="C3231" i="1"/>
  <c r="Z3230" i="1"/>
  <c r="X3230" i="1"/>
  <c r="U3230" i="1"/>
  <c r="S3230" i="1"/>
  <c r="G3230" i="1"/>
  <c r="F3230" i="1"/>
  <c r="E3230" i="1"/>
  <c r="D3230" i="1"/>
  <c r="C3230" i="1"/>
  <c r="Z3229" i="1"/>
  <c r="X3229" i="1"/>
  <c r="U3229" i="1"/>
  <c r="S3229" i="1"/>
  <c r="G3229" i="1"/>
  <c r="F3229" i="1"/>
  <c r="E3229" i="1"/>
  <c r="D3229" i="1"/>
  <c r="C3229" i="1"/>
  <c r="Z3228" i="1"/>
  <c r="X3228" i="1"/>
  <c r="U3228" i="1"/>
  <c r="S3228" i="1"/>
  <c r="G3228" i="1"/>
  <c r="F3228" i="1"/>
  <c r="E3228" i="1"/>
  <c r="D3228" i="1"/>
  <c r="C3228" i="1"/>
  <c r="Z3227" i="1"/>
  <c r="X3227" i="1"/>
  <c r="U3227" i="1"/>
  <c r="S3227" i="1"/>
  <c r="G3227" i="1"/>
  <c r="F3227" i="1"/>
  <c r="E3227" i="1"/>
  <c r="D3227" i="1"/>
  <c r="C3227" i="1"/>
  <c r="Z3226" i="1"/>
  <c r="X3226" i="1"/>
  <c r="U3226" i="1"/>
  <c r="S3226" i="1"/>
  <c r="G3226" i="1"/>
  <c r="F3226" i="1"/>
  <c r="E3226" i="1"/>
  <c r="D3226" i="1"/>
  <c r="C3226" i="1"/>
  <c r="Z3225" i="1"/>
  <c r="X3225" i="1"/>
  <c r="U3225" i="1"/>
  <c r="S3225" i="1"/>
  <c r="G3225" i="1"/>
  <c r="F3225" i="1"/>
  <c r="E3225" i="1"/>
  <c r="D3225" i="1"/>
  <c r="C3225" i="1"/>
  <c r="Z3224" i="1"/>
  <c r="X3224" i="1"/>
  <c r="U3224" i="1"/>
  <c r="S3224" i="1"/>
  <c r="G3224" i="1"/>
  <c r="F3224" i="1"/>
  <c r="E3224" i="1"/>
  <c r="D3224" i="1"/>
  <c r="C3224" i="1"/>
  <c r="Z3223" i="1"/>
  <c r="X3223" i="1"/>
  <c r="U3223" i="1"/>
  <c r="S3223" i="1"/>
  <c r="G3223" i="1"/>
  <c r="F3223" i="1"/>
  <c r="E3223" i="1"/>
  <c r="D3223" i="1"/>
  <c r="C3223" i="1"/>
  <c r="Z3222" i="1"/>
  <c r="X3222" i="1"/>
  <c r="U3222" i="1"/>
  <c r="S3222" i="1"/>
  <c r="G3222" i="1"/>
  <c r="F3222" i="1"/>
  <c r="E3222" i="1"/>
  <c r="D3222" i="1"/>
  <c r="C3222" i="1"/>
  <c r="Z3221" i="1"/>
  <c r="X3221" i="1"/>
  <c r="U3221" i="1"/>
  <c r="S3221" i="1"/>
  <c r="G3221" i="1"/>
  <c r="F3221" i="1"/>
  <c r="E3221" i="1"/>
  <c r="D3221" i="1"/>
  <c r="C3221" i="1"/>
  <c r="Z3220" i="1"/>
  <c r="X3220" i="1"/>
  <c r="U3220" i="1"/>
  <c r="S3220" i="1"/>
  <c r="G3220" i="1"/>
  <c r="F3220" i="1"/>
  <c r="E3220" i="1"/>
  <c r="D3220" i="1"/>
  <c r="C3220" i="1"/>
  <c r="Z3219" i="1"/>
  <c r="X3219" i="1"/>
  <c r="U3219" i="1"/>
  <c r="S3219" i="1"/>
  <c r="G3219" i="1"/>
  <c r="F3219" i="1"/>
  <c r="E3219" i="1"/>
  <c r="D3219" i="1"/>
  <c r="C3219" i="1"/>
  <c r="Z3218" i="1"/>
  <c r="X3218" i="1"/>
  <c r="U3218" i="1"/>
  <c r="S3218" i="1"/>
  <c r="G3218" i="1"/>
  <c r="F3218" i="1"/>
  <c r="E3218" i="1"/>
  <c r="D3218" i="1"/>
  <c r="C3218" i="1"/>
  <c r="Z3217" i="1"/>
  <c r="X3217" i="1"/>
  <c r="U3217" i="1"/>
  <c r="S3217" i="1"/>
  <c r="G3217" i="1"/>
  <c r="F3217" i="1"/>
  <c r="E3217" i="1"/>
  <c r="D3217" i="1"/>
  <c r="C3217" i="1"/>
  <c r="Z3216" i="1"/>
  <c r="X3216" i="1"/>
  <c r="U3216" i="1"/>
  <c r="S3216" i="1"/>
  <c r="G3216" i="1"/>
  <c r="F3216" i="1"/>
  <c r="E3216" i="1"/>
  <c r="D3216" i="1"/>
  <c r="C3216" i="1"/>
  <c r="Z3215" i="1"/>
  <c r="X3215" i="1"/>
  <c r="U3215" i="1"/>
  <c r="S3215" i="1"/>
  <c r="G3215" i="1"/>
  <c r="F3215" i="1"/>
  <c r="E3215" i="1"/>
  <c r="D3215" i="1"/>
  <c r="C3215" i="1"/>
  <c r="Z3214" i="1"/>
  <c r="X3214" i="1"/>
  <c r="U3214" i="1"/>
  <c r="S3214" i="1"/>
  <c r="G3214" i="1"/>
  <c r="F3214" i="1"/>
  <c r="E3214" i="1"/>
  <c r="D3214" i="1"/>
  <c r="C3214" i="1"/>
  <c r="Z3213" i="1"/>
  <c r="X3213" i="1"/>
  <c r="U3213" i="1"/>
  <c r="S3213" i="1"/>
  <c r="G3213" i="1"/>
  <c r="F3213" i="1"/>
  <c r="E3213" i="1"/>
  <c r="D3213" i="1"/>
  <c r="C3213" i="1"/>
  <c r="Z3212" i="1"/>
  <c r="X3212" i="1"/>
  <c r="U3212" i="1"/>
  <c r="S3212" i="1"/>
  <c r="G3212" i="1"/>
  <c r="F3212" i="1"/>
  <c r="E3212" i="1"/>
  <c r="D3212" i="1"/>
  <c r="C3212" i="1"/>
  <c r="Z3211" i="1"/>
  <c r="X3211" i="1"/>
  <c r="U3211" i="1"/>
  <c r="S3211" i="1"/>
  <c r="G3211" i="1"/>
  <c r="F3211" i="1"/>
  <c r="E3211" i="1"/>
  <c r="D3211" i="1"/>
  <c r="C3211" i="1"/>
  <c r="Z3210" i="1"/>
  <c r="X3210" i="1"/>
  <c r="U3210" i="1"/>
  <c r="S3210" i="1"/>
  <c r="G3210" i="1"/>
  <c r="F3210" i="1"/>
  <c r="E3210" i="1"/>
  <c r="D3210" i="1"/>
  <c r="C3210" i="1"/>
  <c r="Z3209" i="1"/>
  <c r="X3209" i="1"/>
  <c r="U3209" i="1"/>
  <c r="S3209" i="1"/>
  <c r="G3209" i="1"/>
  <c r="F3209" i="1"/>
  <c r="E3209" i="1"/>
  <c r="D3209" i="1"/>
  <c r="C3209" i="1"/>
  <c r="Z3208" i="1"/>
  <c r="X3208" i="1"/>
  <c r="U3208" i="1"/>
  <c r="S3208" i="1"/>
  <c r="G3208" i="1"/>
  <c r="F3208" i="1"/>
  <c r="E3208" i="1"/>
  <c r="D3208" i="1"/>
  <c r="C3208" i="1"/>
  <c r="Z3207" i="1"/>
  <c r="X3207" i="1"/>
  <c r="U3207" i="1"/>
  <c r="S3207" i="1"/>
  <c r="G3207" i="1"/>
  <c r="F3207" i="1"/>
  <c r="E3207" i="1"/>
  <c r="D3207" i="1"/>
  <c r="C3207" i="1"/>
  <c r="Z3206" i="1"/>
  <c r="X3206" i="1"/>
  <c r="U3206" i="1"/>
  <c r="S3206" i="1"/>
  <c r="G3206" i="1"/>
  <c r="F3206" i="1"/>
  <c r="E3206" i="1"/>
  <c r="D3206" i="1"/>
  <c r="C3206" i="1"/>
  <c r="Z3205" i="1"/>
  <c r="X3205" i="1"/>
  <c r="U3205" i="1"/>
  <c r="S3205" i="1"/>
  <c r="G3205" i="1"/>
  <c r="F3205" i="1"/>
  <c r="E3205" i="1"/>
  <c r="D3205" i="1"/>
  <c r="C3205" i="1"/>
  <c r="Z3204" i="1"/>
  <c r="X3204" i="1"/>
  <c r="U3204" i="1"/>
  <c r="S3204" i="1"/>
  <c r="G3204" i="1"/>
  <c r="F3204" i="1"/>
  <c r="E3204" i="1"/>
  <c r="D3204" i="1"/>
  <c r="C3204" i="1"/>
  <c r="Z3203" i="1"/>
  <c r="X3203" i="1"/>
  <c r="U3203" i="1"/>
  <c r="S3203" i="1"/>
  <c r="G3203" i="1"/>
  <c r="F3203" i="1"/>
  <c r="E3203" i="1"/>
  <c r="D3203" i="1"/>
  <c r="C3203" i="1"/>
  <c r="Z3202" i="1"/>
  <c r="X3202" i="1"/>
  <c r="U3202" i="1"/>
  <c r="S3202" i="1"/>
  <c r="G3202" i="1"/>
  <c r="F3202" i="1"/>
  <c r="E3202" i="1"/>
  <c r="D3202" i="1"/>
  <c r="C3202" i="1"/>
  <c r="Z3201" i="1"/>
  <c r="X3201" i="1"/>
  <c r="U3201" i="1"/>
  <c r="S3201" i="1"/>
  <c r="G3201" i="1"/>
  <c r="F3201" i="1"/>
  <c r="E3201" i="1"/>
  <c r="D3201" i="1"/>
  <c r="C3201" i="1"/>
  <c r="Z3200" i="1"/>
  <c r="X3200" i="1"/>
  <c r="U3200" i="1"/>
  <c r="S3200" i="1"/>
  <c r="G3200" i="1"/>
  <c r="F3200" i="1"/>
  <c r="E3200" i="1"/>
  <c r="D3200" i="1"/>
  <c r="C3200" i="1"/>
  <c r="Z3199" i="1"/>
  <c r="X3199" i="1"/>
  <c r="U3199" i="1"/>
  <c r="S3199" i="1"/>
  <c r="G3199" i="1"/>
  <c r="F3199" i="1"/>
  <c r="E3199" i="1"/>
  <c r="D3199" i="1"/>
  <c r="C3199" i="1"/>
  <c r="Z3198" i="1"/>
  <c r="X3198" i="1"/>
  <c r="U3198" i="1"/>
  <c r="S3198" i="1"/>
  <c r="G3198" i="1"/>
  <c r="F3198" i="1"/>
  <c r="E3198" i="1"/>
  <c r="D3198" i="1"/>
  <c r="C3198" i="1"/>
  <c r="Z3197" i="1"/>
  <c r="X3197" i="1"/>
  <c r="U3197" i="1"/>
  <c r="S3197" i="1"/>
  <c r="G3197" i="1"/>
  <c r="F3197" i="1"/>
  <c r="E3197" i="1"/>
  <c r="D3197" i="1"/>
  <c r="C3197" i="1"/>
  <c r="Z3196" i="1"/>
  <c r="X3196" i="1"/>
  <c r="U3196" i="1"/>
  <c r="S3196" i="1"/>
  <c r="G3196" i="1"/>
  <c r="F3196" i="1"/>
  <c r="E3196" i="1"/>
  <c r="D3196" i="1"/>
  <c r="C3196" i="1"/>
  <c r="Z3195" i="1"/>
  <c r="X3195" i="1"/>
  <c r="U3195" i="1"/>
  <c r="S3195" i="1"/>
  <c r="G3195" i="1"/>
  <c r="F3195" i="1"/>
  <c r="E3195" i="1"/>
  <c r="D3195" i="1"/>
  <c r="C3195" i="1"/>
  <c r="Z3194" i="1"/>
  <c r="X3194" i="1"/>
  <c r="U3194" i="1"/>
  <c r="S3194" i="1"/>
  <c r="G3194" i="1"/>
  <c r="F3194" i="1"/>
  <c r="E3194" i="1"/>
  <c r="D3194" i="1"/>
  <c r="C3194" i="1"/>
  <c r="Z3193" i="1"/>
  <c r="X3193" i="1"/>
  <c r="U3193" i="1"/>
  <c r="S3193" i="1"/>
  <c r="G3193" i="1"/>
  <c r="F3193" i="1"/>
  <c r="E3193" i="1"/>
  <c r="D3193" i="1"/>
  <c r="C3193" i="1"/>
  <c r="Z3192" i="1"/>
  <c r="X3192" i="1"/>
  <c r="U3192" i="1"/>
  <c r="S3192" i="1"/>
  <c r="G3192" i="1"/>
  <c r="F3192" i="1"/>
  <c r="E3192" i="1"/>
  <c r="D3192" i="1"/>
  <c r="C3192" i="1"/>
  <c r="Z3191" i="1"/>
  <c r="X3191" i="1"/>
  <c r="U3191" i="1"/>
  <c r="S3191" i="1"/>
  <c r="G3191" i="1"/>
  <c r="F3191" i="1"/>
  <c r="E3191" i="1"/>
  <c r="D3191" i="1"/>
  <c r="C3191" i="1"/>
  <c r="Z3190" i="1"/>
  <c r="X3190" i="1"/>
  <c r="U3190" i="1"/>
  <c r="S3190" i="1"/>
  <c r="G3190" i="1"/>
  <c r="F3190" i="1"/>
  <c r="E3190" i="1"/>
  <c r="D3190" i="1"/>
  <c r="C3190" i="1"/>
  <c r="Z3189" i="1"/>
  <c r="X3189" i="1"/>
  <c r="U3189" i="1"/>
  <c r="S3189" i="1"/>
  <c r="G3189" i="1"/>
  <c r="F3189" i="1"/>
  <c r="E3189" i="1"/>
  <c r="D3189" i="1"/>
  <c r="C3189" i="1"/>
  <c r="Z3188" i="1"/>
  <c r="X3188" i="1"/>
  <c r="U3188" i="1"/>
  <c r="S3188" i="1"/>
  <c r="G3188" i="1"/>
  <c r="F3188" i="1"/>
  <c r="E3188" i="1"/>
  <c r="D3188" i="1"/>
  <c r="C3188" i="1"/>
  <c r="Z3187" i="1"/>
  <c r="X3187" i="1"/>
  <c r="U3187" i="1"/>
  <c r="S3187" i="1"/>
  <c r="G3187" i="1"/>
  <c r="F3187" i="1"/>
  <c r="E3187" i="1"/>
  <c r="D3187" i="1"/>
  <c r="C3187" i="1"/>
  <c r="Z3186" i="1"/>
  <c r="X3186" i="1"/>
  <c r="U3186" i="1"/>
  <c r="S3186" i="1"/>
  <c r="G3186" i="1"/>
  <c r="F3186" i="1"/>
  <c r="E3186" i="1"/>
  <c r="D3186" i="1"/>
  <c r="C3186" i="1"/>
  <c r="Z3185" i="1"/>
  <c r="X3185" i="1"/>
  <c r="U3185" i="1"/>
  <c r="S3185" i="1"/>
  <c r="G3185" i="1"/>
  <c r="F3185" i="1"/>
  <c r="E3185" i="1"/>
  <c r="D3185" i="1"/>
  <c r="C3185" i="1"/>
  <c r="Z3184" i="1"/>
  <c r="X3184" i="1"/>
  <c r="U3184" i="1"/>
  <c r="S3184" i="1"/>
  <c r="G3184" i="1"/>
  <c r="F3184" i="1"/>
  <c r="E3184" i="1"/>
  <c r="D3184" i="1"/>
  <c r="C3184" i="1"/>
  <c r="Z3183" i="1"/>
  <c r="X3183" i="1"/>
  <c r="U3183" i="1"/>
  <c r="S3183" i="1"/>
  <c r="G3183" i="1"/>
  <c r="F3183" i="1"/>
  <c r="E3183" i="1"/>
  <c r="D3183" i="1"/>
  <c r="C3183" i="1"/>
  <c r="Z3182" i="1"/>
  <c r="X3182" i="1"/>
  <c r="U3182" i="1"/>
  <c r="S3182" i="1"/>
  <c r="G3182" i="1"/>
  <c r="F3182" i="1"/>
  <c r="E3182" i="1"/>
  <c r="D3182" i="1"/>
  <c r="C3182" i="1"/>
  <c r="Z3181" i="1"/>
  <c r="X3181" i="1"/>
  <c r="U3181" i="1"/>
  <c r="S3181" i="1"/>
  <c r="G3181" i="1"/>
  <c r="F3181" i="1"/>
  <c r="E3181" i="1"/>
  <c r="D3181" i="1"/>
  <c r="C3181" i="1"/>
  <c r="Z3180" i="1"/>
  <c r="X3180" i="1"/>
  <c r="U3180" i="1"/>
  <c r="S3180" i="1"/>
  <c r="G3180" i="1"/>
  <c r="F3180" i="1"/>
  <c r="E3180" i="1"/>
  <c r="D3180" i="1"/>
  <c r="C3180" i="1"/>
  <c r="Z3179" i="1"/>
  <c r="X3179" i="1"/>
  <c r="U3179" i="1"/>
  <c r="S3179" i="1"/>
  <c r="G3179" i="1"/>
  <c r="F3179" i="1"/>
  <c r="E3179" i="1"/>
  <c r="D3179" i="1"/>
  <c r="C3179" i="1"/>
  <c r="Z3178" i="1"/>
  <c r="X3178" i="1"/>
  <c r="U3178" i="1"/>
  <c r="S3178" i="1"/>
  <c r="G3178" i="1"/>
  <c r="F3178" i="1"/>
  <c r="E3178" i="1"/>
  <c r="D3178" i="1"/>
  <c r="C3178" i="1"/>
  <c r="Z3177" i="1"/>
  <c r="X3177" i="1"/>
  <c r="U3177" i="1"/>
  <c r="S3177" i="1"/>
  <c r="G3177" i="1"/>
  <c r="F3177" i="1"/>
  <c r="E3177" i="1"/>
  <c r="D3177" i="1"/>
  <c r="C3177" i="1"/>
  <c r="Z3176" i="1"/>
  <c r="X3176" i="1"/>
  <c r="U3176" i="1"/>
  <c r="S3176" i="1"/>
  <c r="G3176" i="1"/>
  <c r="F3176" i="1"/>
  <c r="E3176" i="1"/>
  <c r="D3176" i="1"/>
  <c r="C3176" i="1"/>
  <c r="Z3175" i="1"/>
  <c r="X3175" i="1"/>
  <c r="U3175" i="1"/>
  <c r="S3175" i="1"/>
  <c r="G3175" i="1"/>
  <c r="F3175" i="1"/>
  <c r="E3175" i="1"/>
  <c r="D3175" i="1"/>
  <c r="C3175" i="1"/>
  <c r="Z3174" i="1"/>
  <c r="X3174" i="1"/>
  <c r="U3174" i="1"/>
  <c r="S3174" i="1"/>
  <c r="G3174" i="1"/>
  <c r="F3174" i="1"/>
  <c r="E3174" i="1"/>
  <c r="D3174" i="1"/>
  <c r="C3174" i="1"/>
  <c r="Z3173" i="1"/>
  <c r="X3173" i="1"/>
  <c r="U3173" i="1"/>
  <c r="S3173" i="1"/>
  <c r="G3173" i="1"/>
  <c r="F3173" i="1"/>
  <c r="E3173" i="1"/>
  <c r="D3173" i="1"/>
  <c r="C3173" i="1"/>
  <c r="Z3172" i="1"/>
  <c r="X3172" i="1"/>
  <c r="U3172" i="1"/>
  <c r="S3172" i="1"/>
  <c r="G3172" i="1"/>
  <c r="F3172" i="1"/>
  <c r="E3172" i="1"/>
  <c r="D3172" i="1"/>
  <c r="C3172" i="1"/>
  <c r="Z3171" i="1"/>
  <c r="X3171" i="1"/>
  <c r="U3171" i="1"/>
  <c r="S3171" i="1"/>
  <c r="G3171" i="1"/>
  <c r="F3171" i="1"/>
  <c r="E3171" i="1"/>
  <c r="D3171" i="1"/>
  <c r="C3171" i="1"/>
  <c r="Z3170" i="1"/>
  <c r="X3170" i="1"/>
  <c r="U3170" i="1"/>
  <c r="S3170" i="1"/>
  <c r="G3170" i="1"/>
  <c r="F3170" i="1"/>
  <c r="E3170" i="1"/>
  <c r="D3170" i="1"/>
  <c r="C3170" i="1"/>
  <c r="Z3169" i="1"/>
  <c r="X3169" i="1"/>
  <c r="U3169" i="1"/>
  <c r="S3169" i="1"/>
  <c r="G3169" i="1"/>
  <c r="F3169" i="1"/>
  <c r="E3169" i="1"/>
  <c r="D3169" i="1"/>
  <c r="C3169" i="1"/>
  <c r="Z3168" i="1"/>
  <c r="X3168" i="1"/>
  <c r="U3168" i="1"/>
  <c r="S3168" i="1"/>
  <c r="G3168" i="1"/>
  <c r="F3168" i="1"/>
  <c r="E3168" i="1"/>
  <c r="D3168" i="1"/>
  <c r="C3168" i="1"/>
  <c r="Z3167" i="1"/>
  <c r="X3167" i="1"/>
  <c r="U3167" i="1"/>
  <c r="S3167" i="1"/>
  <c r="G3167" i="1"/>
  <c r="F3167" i="1"/>
  <c r="E3167" i="1"/>
  <c r="D3167" i="1"/>
  <c r="C3167" i="1"/>
  <c r="Z3166" i="1"/>
  <c r="X3166" i="1"/>
  <c r="U3166" i="1"/>
  <c r="S3166" i="1"/>
  <c r="G3166" i="1"/>
  <c r="F3166" i="1"/>
  <c r="E3166" i="1"/>
  <c r="D3166" i="1"/>
  <c r="C3166" i="1"/>
  <c r="Z3165" i="1"/>
  <c r="X3165" i="1"/>
  <c r="U3165" i="1"/>
  <c r="S3165" i="1"/>
  <c r="G3165" i="1"/>
  <c r="F3165" i="1"/>
  <c r="E3165" i="1"/>
  <c r="D3165" i="1"/>
  <c r="C3165" i="1"/>
  <c r="Z3164" i="1"/>
  <c r="X3164" i="1"/>
  <c r="U3164" i="1"/>
  <c r="S3164" i="1"/>
  <c r="G3164" i="1"/>
  <c r="F3164" i="1"/>
  <c r="E3164" i="1"/>
  <c r="D3164" i="1"/>
  <c r="C3164" i="1"/>
  <c r="Z3163" i="1"/>
  <c r="X3163" i="1"/>
  <c r="U3163" i="1"/>
  <c r="S3163" i="1"/>
  <c r="G3163" i="1"/>
  <c r="F3163" i="1"/>
  <c r="E3163" i="1"/>
  <c r="D3163" i="1"/>
  <c r="C3163" i="1"/>
  <c r="Z3162" i="1"/>
  <c r="X3162" i="1"/>
  <c r="U3162" i="1"/>
  <c r="S3162" i="1"/>
  <c r="G3162" i="1"/>
  <c r="F3162" i="1"/>
  <c r="E3162" i="1"/>
  <c r="D3162" i="1"/>
  <c r="C3162" i="1"/>
  <c r="Z3161" i="1"/>
  <c r="X3161" i="1"/>
  <c r="U3161" i="1"/>
  <c r="S3161" i="1"/>
  <c r="G3161" i="1"/>
  <c r="F3161" i="1"/>
  <c r="E3161" i="1"/>
  <c r="D3161" i="1"/>
  <c r="C3161" i="1"/>
  <c r="Z3160" i="1"/>
  <c r="X3160" i="1"/>
  <c r="U3160" i="1"/>
  <c r="S3160" i="1"/>
  <c r="G3160" i="1"/>
  <c r="F3160" i="1"/>
  <c r="E3160" i="1"/>
  <c r="D3160" i="1"/>
  <c r="C3160" i="1"/>
  <c r="Z3159" i="1"/>
  <c r="X3159" i="1"/>
  <c r="U3159" i="1"/>
  <c r="S3159" i="1"/>
  <c r="G3159" i="1"/>
  <c r="F3159" i="1"/>
  <c r="E3159" i="1"/>
  <c r="D3159" i="1"/>
  <c r="C3159" i="1"/>
  <c r="Z3158" i="1"/>
  <c r="X3158" i="1"/>
  <c r="U3158" i="1"/>
  <c r="S3158" i="1"/>
  <c r="G3158" i="1"/>
  <c r="F3158" i="1"/>
  <c r="E3158" i="1"/>
  <c r="D3158" i="1"/>
  <c r="C3158" i="1"/>
  <c r="Z3157" i="1"/>
  <c r="X3157" i="1"/>
  <c r="U3157" i="1"/>
  <c r="S3157" i="1"/>
  <c r="G3157" i="1"/>
  <c r="F3157" i="1"/>
  <c r="E3157" i="1"/>
  <c r="D3157" i="1"/>
  <c r="C3157" i="1"/>
  <c r="Z3156" i="1"/>
  <c r="X3156" i="1"/>
  <c r="U3156" i="1"/>
  <c r="S3156" i="1"/>
  <c r="G3156" i="1"/>
  <c r="F3156" i="1"/>
  <c r="E3156" i="1"/>
  <c r="D3156" i="1"/>
  <c r="C3156" i="1"/>
  <c r="Z3155" i="1"/>
  <c r="X3155" i="1"/>
  <c r="U3155" i="1"/>
  <c r="S3155" i="1"/>
  <c r="G3155" i="1"/>
  <c r="F3155" i="1"/>
  <c r="E3155" i="1"/>
  <c r="D3155" i="1"/>
  <c r="C3155" i="1"/>
  <c r="Z3154" i="1"/>
  <c r="X3154" i="1"/>
  <c r="U3154" i="1"/>
  <c r="S3154" i="1"/>
  <c r="G3154" i="1"/>
  <c r="F3154" i="1"/>
  <c r="E3154" i="1"/>
  <c r="D3154" i="1"/>
  <c r="C3154" i="1"/>
  <c r="Z3153" i="1"/>
  <c r="X3153" i="1"/>
  <c r="U3153" i="1"/>
  <c r="S3153" i="1"/>
  <c r="G3153" i="1"/>
  <c r="F3153" i="1"/>
  <c r="E3153" i="1"/>
  <c r="D3153" i="1"/>
  <c r="C3153" i="1"/>
  <c r="Z3152" i="1"/>
  <c r="X3152" i="1"/>
  <c r="U3152" i="1"/>
  <c r="S3152" i="1"/>
  <c r="G3152" i="1"/>
  <c r="F3152" i="1"/>
  <c r="E3152" i="1"/>
  <c r="D3152" i="1"/>
  <c r="C3152" i="1"/>
  <c r="Z3151" i="1"/>
  <c r="X3151" i="1"/>
  <c r="U3151" i="1"/>
  <c r="S3151" i="1"/>
  <c r="G3151" i="1"/>
  <c r="F3151" i="1"/>
  <c r="E3151" i="1"/>
  <c r="D3151" i="1"/>
  <c r="C3151" i="1"/>
  <c r="Z3150" i="1"/>
  <c r="X3150" i="1"/>
  <c r="U3150" i="1"/>
  <c r="S3150" i="1"/>
  <c r="G3150" i="1"/>
  <c r="F3150" i="1"/>
  <c r="E3150" i="1"/>
  <c r="D3150" i="1"/>
  <c r="C3150" i="1"/>
  <c r="Z3149" i="1"/>
  <c r="X3149" i="1"/>
  <c r="U3149" i="1"/>
  <c r="S3149" i="1"/>
  <c r="G3149" i="1"/>
  <c r="F3149" i="1"/>
  <c r="E3149" i="1"/>
  <c r="D3149" i="1"/>
  <c r="C3149" i="1"/>
  <c r="Z3148" i="1"/>
  <c r="X3148" i="1"/>
  <c r="U3148" i="1"/>
  <c r="S3148" i="1"/>
  <c r="G3148" i="1"/>
  <c r="F3148" i="1"/>
  <c r="E3148" i="1"/>
  <c r="D3148" i="1"/>
  <c r="C3148" i="1"/>
  <c r="Z3147" i="1"/>
  <c r="X3147" i="1"/>
  <c r="U3147" i="1"/>
  <c r="S3147" i="1"/>
  <c r="G3147" i="1"/>
  <c r="F3147" i="1"/>
  <c r="E3147" i="1"/>
  <c r="D3147" i="1"/>
  <c r="C3147" i="1"/>
  <c r="Z3146" i="1"/>
  <c r="X3146" i="1"/>
  <c r="U3146" i="1"/>
  <c r="S3146" i="1"/>
  <c r="G3146" i="1"/>
  <c r="F3146" i="1"/>
  <c r="E3146" i="1"/>
  <c r="D3146" i="1"/>
  <c r="C3146" i="1"/>
  <c r="Z3145" i="1"/>
  <c r="X3145" i="1"/>
  <c r="U3145" i="1"/>
  <c r="S3145" i="1"/>
  <c r="G3145" i="1"/>
  <c r="F3145" i="1"/>
  <c r="E3145" i="1"/>
  <c r="D3145" i="1"/>
  <c r="C3145" i="1"/>
  <c r="Z3144" i="1"/>
  <c r="X3144" i="1"/>
  <c r="U3144" i="1"/>
  <c r="S3144" i="1"/>
  <c r="G3144" i="1"/>
  <c r="F3144" i="1"/>
  <c r="E3144" i="1"/>
  <c r="D3144" i="1"/>
  <c r="C3144" i="1"/>
  <c r="Z3143" i="1"/>
  <c r="X3143" i="1"/>
  <c r="U3143" i="1"/>
  <c r="S3143" i="1"/>
  <c r="G3143" i="1"/>
  <c r="F3143" i="1"/>
  <c r="E3143" i="1"/>
  <c r="D3143" i="1"/>
  <c r="C3143" i="1"/>
  <c r="Z3142" i="1"/>
  <c r="X3142" i="1"/>
  <c r="U3142" i="1"/>
  <c r="S3142" i="1"/>
  <c r="G3142" i="1"/>
  <c r="F3142" i="1"/>
  <c r="E3142" i="1"/>
  <c r="D3142" i="1"/>
  <c r="C3142" i="1"/>
  <c r="Z3141" i="1"/>
  <c r="X3141" i="1"/>
  <c r="U3141" i="1"/>
  <c r="S3141" i="1"/>
  <c r="G3141" i="1"/>
  <c r="F3141" i="1"/>
  <c r="E3141" i="1"/>
  <c r="D3141" i="1"/>
  <c r="C3141" i="1"/>
  <c r="Z3140" i="1"/>
  <c r="X3140" i="1"/>
  <c r="U3140" i="1"/>
  <c r="S3140" i="1"/>
  <c r="G3140" i="1"/>
  <c r="F3140" i="1"/>
  <c r="E3140" i="1"/>
  <c r="D3140" i="1"/>
  <c r="C3140" i="1"/>
  <c r="Z3139" i="1"/>
  <c r="X3139" i="1"/>
  <c r="U3139" i="1"/>
  <c r="S3139" i="1"/>
  <c r="G3139" i="1"/>
  <c r="F3139" i="1"/>
  <c r="E3139" i="1"/>
  <c r="D3139" i="1"/>
  <c r="C3139" i="1"/>
  <c r="Z3138" i="1"/>
  <c r="X3138" i="1"/>
  <c r="U3138" i="1"/>
  <c r="S3138" i="1"/>
  <c r="G3138" i="1"/>
  <c r="F3138" i="1"/>
  <c r="E3138" i="1"/>
  <c r="D3138" i="1"/>
  <c r="C3138" i="1"/>
  <c r="Z3137" i="1"/>
  <c r="X3137" i="1"/>
  <c r="U3137" i="1"/>
  <c r="S3137" i="1"/>
  <c r="G3137" i="1"/>
  <c r="F3137" i="1"/>
  <c r="E3137" i="1"/>
  <c r="D3137" i="1"/>
  <c r="C3137" i="1"/>
  <c r="Z3136" i="1"/>
  <c r="X3136" i="1"/>
  <c r="U3136" i="1"/>
  <c r="S3136" i="1"/>
  <c r="G3136" i="1"/>
  <c r="F3136" i="1"/>
  <c r="E3136" i="1"/>
  <c r="D3136" i="1"/>
  <c r="C3136" i="1"/>
  <c r="Z3135" i="1"/>
  <c r="X3135" i="1"/>
  <c r="U3135" i="1"/>
  <c r="S3135" i="1"/>
  <c r="G3135" i="1"/>
  <c r="F3135" i="1"/>
  <c r="E3135" i="1"/>
  <c r="D3135" i="1"/>
  <c r="C3135" i="1"/>
  <c r="Z3134" i="1"/>
  <c r="X3134" i="1"/>
  <c r="U3134" i="1"/>
  <c r="S3134" i="1"/>
  <c r="G3134" i="1"/>
  <c r="F3134" i="1"/>
  <c r="E3134" i="1"/>
  <c r="D3134" i="1"/>
  <c r="C3134" i="1"/>
  <c r="Z3133" i="1"/>
  <c r="X3133" i="1"/>
  <c r="U3133" i="1"/>
  <c r="S3133" i="1"/>
  <c r="G3133" i="1"/>
  <c r="F3133" i="1"/>
  <c r="E3133" i="1"/>
  <c r="D3133" i="1"/>
  <c r="C3133" i="1"/>
  <c r="Z3132" i="1"/>
  <c r="X3132" i="1"/>
  <c r="U3132" i="1"/>
  <c r="S3132" i="1"/>
  <c r="G3132" i="1"/>
  <c r="F3132" i="1"/>
  <c r="E3132" i="1"/>
  <c r="D3132" i="1"/>
  <c r="C3132" i="1"/>
  <c r="Z3131" i="1"/>
  <c r="X3131" i="1"/>
  <c r="U3131" i="1"/>
  <c r="S3131" i="1"/>
  <c r="G3131" i="1"/>
  <c r="F3131" i="1"/>
  <c r="E3131" i="1"/>
  <c r="D3131" i="1"/>
  <c r="C3131" i="1"/>
  <c r="Z3130" i="1"/>
  <c r="X3130" i="1"/>
  <c r="U3130" i="1"/>
  <c r="S3130" i="1"/>
  <c r="G3130" i="1"/>
  <c r="F3130" i="1"/>
  <c r="E3130" i="1"/>
  <c r="D3130" i="1"/>
  <c r="C3130" i="1"/>
  <c r="Z3129" i="1"/>
  <c r="X3129" i="1"/>
  <c r="U3129" i="1"/>
  <c r="S3129" i="1"/>
  <c r="G3129" i="1"/>
  <c r="F3129" i="1"/>
  <c r="E3129" i="1"/>
  <c r="D3129" i="1"/>
  <c r="C3129" i="1"/>
  <c r="Z3128" i="1"/>
  <c r="X3128" i="1"/>
  <c r="U3128" i="1"/>
  <c r="S3128" i="1"/>
  <c r="G3128" i="1"/>
  <c r="F3128" i="1"/>
  <c r="E3128" i="1"/>
  <c r="D3128" i="1"/>
  <c r="C3128" i="1"/>
  <c r="Z3127" i="1"/>
  <c r="X3127" i="1"/>
  <c r="U3127" i="1"/>
  <c r="S3127" i="1"/>
  <c r="G3127" i="1"/>
  <c r="F3127" i="1"/>
  <c r="E3127" i="1"/>
  <c r="D3127" i="1"/>
  <c r="C3127" i="1"/>
  <c r="Z3126" i="1"/>
  <c r="X3126" i="1"/>
  <c r="U3126" i="1"/>
  <c r="S3126" i="1"/>
  <c r="G3126" i="1"/>
  <c r="F3126" i="1"/>
  <c r="E3126" i="1"/>
  <c r="D3126" i="1"/>
  <c r="C3126" i="1"/>
  <c r="Z3125" i="1"/>
  <c r="X3125" i="1"/>
  <c r="U3125" i="1"/>
  <c r="S3125" i="1"/>
  <c r="G3125" i="1"/>
  <c r="F3125" i="1"/>
  <c r="E3125" i="1"/>
  <c r="D3125" i="1"/>
  <c r="C3125" i="1"/>
  <c r="Z3124" i="1"/>
  <c r="X3124" i="1"/>
  <c r="U3124" i="1"/>
  <c r="S3124" i="1"/>
  <c r="G3124" i="1"/>
  <c r="F3124" i="1"/>
  <c r="E3124" i="1"/>
  <c r="D3124" i="1"/>
  <c r="C3124" i="1"/>
  <c r="Z3123" i="1"/>
  <c r="X3123" i="1"/>
  <c r="U3123" i="1"/>
  <c r="S3123" i="1"/>
  <c r="G3123" i="1"/>
  <c r="F3123" i="1"/>
  <c r="E3123" i="1"/>
  <c r="D3123" i="1"/>
  <c r="C3123" i="1"/>
  <c r="Z3122" i="1"/>
  <c r="X3122" i="1"/>
  <c r="U3122" i="1"/>
  <c r="S3122" i="1"/>
  <c r="G3122" i="1"/>
  <c r="F3122" i="1"/>
  <c r="E3122" i="1"/>
  <c r="D3122" i="1"/>
  <c r="C3122" i="1"/>
  <c r="Z3121" i="1"/>
  <c r="X3121" i="1"/>
  <c r="U3121" i="1"/>
  <c r="S3121" i="1"/>
  <c r="G3121" i="1"/>
  <c r="F3121" i="1"/>
  <c r="E3121" i="1"/>
  <c r="D3121" i="1"/>
  <c r="C3121" i="1"/>
  <c r="Z3120" i="1"/>
  <c r="X3120" i="1"/>
  <c r="U3120" i="1"/>
  <c r="S3120" i="1"/>
  <c r="G3120" i="1"/>
  <c r="F3120" i="1"/>
  <c r="E3120" i="1"/>
  <c r="D3120" i="1"/>
  <c r="C3120" i="1"/>
  <c r="Z3119" i="1"/>
  <c r="X3119" i="1"/>
  <c r="U3119" i="1"/>
  <c r="S3119" i="1"/>
  <c r="G3119" i="1"/>
  <c r="F3119" i="1"/>
  <c r="E3119" i="1"/>
  <c r="D3119" i="1"/>
  <c r="C3119" i="1"/>
  <c r="Z3118" i="1"/>
  <c r="X3118" i="1"/>
  <c r="U3118" i="1"/>
  <c r="S3118" i="1"/>
  <c r="G3118" i="1"/>
  <c r="F3118" i="1"/>
  <c r="E3118" i="1"/>
  <c r="D3118" i="1"/>
  <c r="C3118" i="1"/>
  <c r="Z3117" i="1"/>
  <c r="X3117" i="1"/>
  <c r="U3117" i="1"/>
  <c r="S3117" i="1"/>
  <c r="G3117" i="1"/>
  <c r="F3117" i="1"/>
  <c r="E3117" i="1"/>
  <c r="D3117" i="1"/>
  <c r="C3117" i="1"/>
  <c r="Z3116" i="1"/>
  <c r="X3116" i="1"/>
  <c r="U3116" i="1"/>
  <c r="S3116" i="1"/>
  <c r="G3116" i="1"/>
  <c r="F3116" i="1"/>
  <c r="E3116" i="1"/>
  <c r="D3116" i="1"/>
  <c r="C3116" i="1"/>
  <c r="Z3115" i="1"/>
  <c r="X3115" i="1"/>
  <c r="U3115" i="1"/>
  <c r="S3115" i="1"/>
  <c r="G3115" i="1"/>
  <c r="F3115" i="1"/>
  <c r="E3115" i="1"/>
  <c r="D3115" i="1"/>
  <c r="C3115" i="1"/>
  <c r="Z3114" i="1"/>
  <c r="X3114" i="1"/>
  <c r="U3114" i="1"/>
  <c r="S3114" i="1"/>
  <c r="G3114" i="1"/>
  <c r="F3114" i="1"/>
  <c r="E3114" i="1"/>
  <c r="D3114" i="1"/>
  <c r="C3114" i="1"/>
  <c r="Z3113" i="1"/>
  <c r="X3113" i="1"/>
  <c r="U3113" i="1"/>
  <c r="S3113" i="1"/>
  <c r="G3113" i="1"/>
  <c r="F3113" i="1"/>
  <c r="E3113" i="1"/>
  <c r="D3113" i="1"/>
  <c r="C3113" i="1"/>
  <c r="Z3112" i="1"/>
  <c r="X3112" i="1"/>
  <c r="U3112" i="1"/>
  <c r="S3112" i="1"/>
  <c r="G3112" i="1"/>
  <c r="F3112" i="1"/>
  <c r="E3112" i="1"/>
  <c r="D3112" i="1"/>
  <c r="C3112" i="1"/>
  <c r="Z3111" i="1"/>
  <c r="X3111" i="1"/>
  <c r="U3111" i="1"/>
  <c r="S3111" i="1"/>
  <c r="G3111" i="1"/>
  <c r="F3111" i="1"/>
  <c r="E3111" i="1"/>
  <c r="D3111" i="1"/>
  <c r="C3111" i="1"/>
  <c r="Z3110" i="1"/>
  <c r="X3110" i="1"/>
  <c r="U3110" i="1"/>
  <c r="S3110" i="1"/>
  <c r="G3110" i="1"/>
  <c r="F3110" i="1"/>
  <c r="E3110" i="1"/>
  <c r="D3110" i="1"/>
  <c r="C3110" i="1"/>
  <c r="Z3109" i="1"/>
  <c r="X3109" i="1"/>
  <c r="U3109" i="1"/>
  <c r="S3109" i="1"/>
  <c r="G3109" i="1"/>
  <c r="F3109" i="1"/>
  <c r="E3109" i="1"/>
  <c r="D3109" i="1"/>
  <c r="C3109" i="1"/>
  <c r="Z3108" i="1"/>
  <c r="X3108" i="1"/>
  <c r="U3108" i="1"/>
  <c r="S3108" i="1"/>
  <c r="G3108" i="1"/>
  <c r="F3108" i="1"/>
  <c r="E3108" i="1"/>
  <c r="D3108" i="1"/>
  <c r="C3108" i="1"/>
  <c r="Z3107" i="1"/>
  <c r="X3107" i="1"/>
  <c r="U3107" i="1"/>
  <c r="S3107" i="1"/>
  <c r="G3107" i="1"/>
  <c r="F3107" i="1"/>
  <c r="E3107" i="1"/>
  <c r="D3107" i="1"/>
  <c r="C3107" i="1"/>
  <c r="Z3106" i="1"/>
  <c r="X3106" i="1"/>
  <c r="U3106" i="1"/>
  <c r="S3106" i="1"/>
  <c r="G3106" i="1"/>
  <c r="F3106" i="1"/>
  <c r="E3106" i="1"/>
  <c r="D3106" i="1"/>
  <c r="C3106" i="1"/>
  <c r="Z3105" i="1"/>
  <c r="X3105" i="1"/>
  <c r="U3105" i="1"/>
  <c r="S3105" i="1"/>
  <c r="G3105" i="1"/>
  <c r="F3105" i="1"/>
  <c r="E3105" i="1"/>
  <c r="D3105" i="1"/>
  <c r="C3105" i="1"/>
  <c r="Z3104" i="1"/>
  <c r="X3104" i="1"/>
  <c r="U3104" i="1"/>
  <c r="S3104" i="1"/>
  <c r="G3104" i="1"/>
  <c r="F3104" i="1"/>
  <c r="E3104" i="1"/>
  <c r="D3104" i="1"/>
  <c r="C3104" i="1"/>
  <c r="Z3103" i="1"/>
  <c r="X3103" i="1"/>
  <c r="U3103" i="1"/>
  <c r="S3103" i="1"/>
  <c r="G3103" i="1"/>
  <c r="F3103" i="1"/>
  <c r="E3103" i="1"/>
  <c r="D3103" i="1"/>
  <c r="C3103" i="1"/>
  <c r="Z3102" i="1"/>
  <c r="X3102" i="1"/>
  <c r="U3102" i="1"/>
  <c r="S3102" i="1"/>
  <c r="G3102" i="1"/>
  <c r="F3102" i="1"/>
  <c r="E3102" i="1"/>
  <c r="D3102" i="1"/>
  <c r="C3102" i="1"/>
  <c r="Z3101" i="1"/>
  <c r="X3101" i="1"/>
  <c r="U3101" i="1"/>
  <c r="S3101" i="1"/>
  <c r="G3101" i="1"/>
  <c r="F3101" i="1"/>
  <c r="E3101" i="1"/>
  <c r="D3101" i="1"/>
  <c r="C3101" i="1"/>
  <c r="Z3100" i="1"/>
  <c r="X3100" i="1"/>
  <c r="U3100" i="1"/>
  <c r="S3100" i="1"/>
  <c r="G3100" i="1"/>
  <c r="F3100" i="1"/>
  <c r="E3100" i="1"/>
  <c r="D3100" i="1"/>
  <c r="C3100" i="1"/>
  <c r="Z3099" i="1"/>
  <c r="X3099" i="1"/>
  <c r="U3099" i="1"/>
  <c r="S3099" i="1"/>
  <c r="G3099" i="1"/>
  <c r="F3099" i="1"/>
  <c r="E3099" i="1"/>
  <c r="D3099" i="1"/>
  <c r="C3099" i="1"/>
  <c r="Z3098" i="1"/>
  <c r="X3098" i="1"/>
  <c r="U3098" i="1"/>
  <c r="S3098" i="1"/>
  <c r="G3098" i="1"/>
  <c r="F3098" i="1"/>
  <c r="E3098" i="1"/>
  <c r="D3098" i="1"/>
  <c r="C3098" i="1"/>
  <c r="Z3097" i="1"/>
  <c r="X3097" i="1"/>
  <c r="U3097" i="1"/>
  <c r="S3097" i="1"/>
  <c r="G3097" i="1"/>
  <c r="F3097" i="1"/>
  <c r="E3097" i="1"/>
  <c r="D3097" i="1"/>
  <c r="C3097" i="1"/>
  <c r="Z3096" i="1"/>
  <c r="X3096" i="1"/>
  <c r="U3096" i="1"/>
  <c r="S3096" i="1"/>
  <c r="G3096" i="1"/>
  <c r="F3096" i="1"/>
  <c r="E3096" i="1"/>
  <c r="D3096" i="1"/>
  <c r="C3096" i="1"/>
  <c r="Z3095" i="1"/>
  <c r="X3095" i="1"/>
  <c r="U3095" i="1"/>
  <c r="S3095" i="1"/>
  <c r="G3095" i="1"/>
  <c r="F3095" i="1"/>
  <c r="E3095" i="1"/>
  <c r="D3095" i="1"/>
  <c r="C3095" i="1"/>
  <c r="Z3094" i="1"/>
  <c r="X3094" i="1"/>
  <c r="U3094" i="1"/>
  <c r="S3094" i="1"/>
  <c r="G3094" i="1"/>
  <c r="F3094" i="1"/>
  <c r="E3094" i="1"/>
  <c r="D3094" i="1"/>
  <c r="C3094" i="1"/>
  <c r="Z3093" i="1"/>
  <c r="X3093" i="1"/>
  <c r="U3093" i="1"/>
  <c r="S3093" i="1"/>
  <c r="G3093" i="1"/>
  <c r="F3093" i="1"/>
  <c r="E3093" i="1"/>
  <c r="D3093" i="1"/>
  <c r="C3093" i="1"/>
  <c r="Z3092" i="1"/>
  <c r="X3092" i="1"/>
  <c r="U3092" i="1"/>
  <c r="S3092" i="1"/>
  <c r="G3092" i="1"/>
  <c r="F3092" i="1"/>
  <c r="E3092" i="1"/>
  <c r="D3092" i="1"/>
  <c r="C3092" i="1"/>
  <c r="Z3091" i="1"/>
  <c r="X3091" i="1"/>
  <c r="U3091" i="1"/>
  <c r="S3091" i="1"/>
  <c r="G3091" i="1"/>
  <c r="F3091" i="1"/>
  <c r="E3091" i="1"/>
  <c r="D3091" i="1"/>
  <c r="C3091" i="1"/>
  <c r="Z3090" i="1"/>
  <c r="X3090" i="1"/>
  <c r="U3090" i="1"/>
  <c r="S3090" i="1"/>
  <c r="G3090" i="1"/>
  <c r="F3090" i="1"/>
  <c r="E3090" i="1"/>
  <c r="D3090" i="1"/>
  <c r="C3090" i="1"/>
  <c r="Z3089" i="1"/>
  <c r="X3089" i="1"/>
  <c r="U3089" i="1"/>
  <c r="S3089" i="1"/>
  <c r="G3089" i="1"/>
  <c r="F3089" i="1"/>
  <c r="E3089" i="1"/>
  <c r="D3089" i="1"/>
  <c r="C3089" i="1"/>
  <c r="Z3088" i="1"/>
  <c r="X3088" i="1"/>
  <c r="U3088" i="1"/>
  <c r="S3088" i="1"/>
  <c r="G3088" i="1"/>
  <c r="F3088" i="1"/>
  <c r="E3088" i="1"/>
  <c r="D3088" i="1"/>
  <c r="C3088" i="1"/>
  <c r="Z3087" i="1"/>
  <c r="X3087" i="1"/>
  <c r="U3087" i="1"/>
  <c r="S3087" i="1"/>
  <c r="G3087" i="1"/>
  <c r="F3087" i="1"/>
  <c r="E3087" i="1"/>
  <c r="D3087" i="1"/>
  <c r="C3087" i="1"/>
  <c r="Z3086" i="1"/>
  <c r="X3086" i="1"/>
  <c r="U3086" i="1"/>
  <c r="S3086" i="1"/>
  <c r="G3086" i="1"/>
  <c r="F3086" i="1"/>
  <c r="E3086" i="1"/>
  <c r="D3086" i="1"/>
  <c r="C3086" i="1"/>
  <c r="Z3085" i="1"/>
  <c r="X3085" i="1"/>
  <c r="U3085" i="1"/>
  <c r="S3085" i="1"/>
  <c r="G3085" i="1"/>
  <c r="F3085" i="1"/>
  <c r="E3085" i="1"/>
  <c r="D3085" i="1"/>
  <c r="C3085" i="1"/>
  <c r="Z3084" i="1"/>
  <c r="X3084" i="1"/>
  <c r="U3084" i="1"/>
  <c r="S3084" i="1"/>
  <c r="G3084" i="1"/>
  <c r="F3084" i="1"/>
  <c r="E3084" i="1"/>
  <c r="D3084" i="1"/>
  <c r="C3084" i="1"/>
  <c r="Z3083" i="1"/>
  <c r="X3083" i="1"/>
  <c r="U3083" i="1"/>
  <c r="S3083" i="1"/>
  <c r="G3083" i="1"/>
  <c r="F3083" i="1"/>
  <c r="E3083" i="1"/>
  <c r="D3083" i="1"/>
  <c r="C3083" i="1"/>
  <c r="Z3082" i="1"/>
  <c r="X3082" i="1"/>
  <c r="U3082" i="1"/>
  <c r="S3082" i="1"/>
  <c r="G3082" i="1"/>
  <c r="F3082" i="1"/>
  <c r="E3082" i="1"/>
  <c r="D3082" i="1"/>
  <c r="C3082" i="1"/>
  <c r="Z3081" i="1"/>
  <c r="X3081" i="1"/>
  <c r="U3081" i="1"/>
  <c r="S3081" i="1"/>
  <c r="G3081" i="1"/>
  <c r="F3081" i="1"/>
  <c r="E3081" i="1"/>
  <c r="D3081" i="1"/>
  <c r="C3081" i="1"/>
  <c r="Z3080" i="1"/>
  <c r="X3080" i="1"/>
  <c r="U3080" i="1"/>
  <c r="S3080" i="1"/>
  <c r="G3080" i="1"/>
  <c r="F3080" i="1"/>
  <c r="E3080" i="1"/>
  <c r="D3080" i="1"/>
  <c r="C3080" i="1"/>
  <c r="Z3079" i="1"/>
  <c r="X3079" i="1"/>
  <c r="U3079" i="1"/>
  <c r="S3079" i="1"/>
  <c r="G3079" i="1"/>
  <c r="F3079" i="1"/>
  <c r="E3079" i="1"/>
  <c r="D3079" i="1"/>
  <c r="C3079" i="1"/>
  <c r="Z3078" i="1"/>
  <c r="X3078" i="1"/>
  <c r="U3078" i="1"/>
  <c r="S3078" i="1"/>
  <c r="G3078" i="1"/>
  <c r="F3078" i="1"/>
  <c r="E3078" i="1"/>
  <c r="D3078" i="1"/>
  <c r="C3078" i="1"/>
  <c r="Z3077" i="1"/>
  <c r="X3077" i="1"/>
  <c r="U3077" i="1"/>
  <c r="S3077" i="1"/>
  <c r="G3077" i="1"/>
  <c r="F3077" i="1"/>
  <c r="E3077" i="1"/>
  <c r="D3077" i="1"/>
  <c r="C3077" i="1"/>
  <c r="Z3076" i="1"/>
  <c r="X3076" i="1"/>
  <c r="U3076" i="1"/>
  <c r="S3076" i="1"/>
  <c r="G3076" i="1"/>
  <c r="F3076" i="1"/>
  <c r="E3076" i="1"/>
  <c r="D3076" i="1"/>
  <c r="C3076" i="1"/>
  <c r="Z3075" i="1"/>
  <c r="X3075" i="1"/>
  <c r="U3075" i="1"/>
  <c r="S3075" i="1"/>
  <c r="G3075" i="1"/>
  <c r="F3075" i="1"/>
  <c r="E3075" i="1"/>
  <c r="D3075" i="1"/>
  <c r="C3075" i="1"/>
  <c r="Z3074" i="1"/>
  <c r="X3074" i="1"/>
  <c r="U3074" i="1"/>
  <c r="S3074" i="1"/>
  <c r="G3074" i="1"/>
  <c r="F3074" i="1"/>
  <c r="E3074" i="1"/>
  <c r="D3074" i="1"/>
  <c r="C3074" i="1"/>
  <c r="Z3073" i="1"/>
  <c r="X3073" i="1"/>
  <c r="U3073" i="1"/>
  <c r="S3073" i="1"/>
  <c r="G3073" i="1"/>
  <c r="F3073" i="1"/>
  <c r="E3073" i="1"/>
  <c r="D3073" i="1"/>
  <c r="C3073" i="1"/>
  <c r="Z3072" i="1"/>
  <c r="X3072" i="1"/>
  <c r="U3072" i="1"/>
  <c r="S3072" i="1"/>
  <c r="G3072" i="1"/>
  <c r="F3072" i="1"/>
  <c r="E3072" i="1"/>
  <c r="D3072" i="1"/>
  <c r="C3072" i="1"/>
  <c r="Z3071" i="1"/>
  <c r="X3071" i="1"/>
  <c r="U3071" i="1"/>
  <c r="S3071" i="1"/>
  <c r="G3071" i="1"/>
  <c r="F3071" i="1"/>
  <c r="E3071" i="1"/>
  <c r="D3071" i="1"/>
  <c r="C3071" i="1"/>
  <c r="Z3070" i="1"/>
  <c r="X3070" i="1"/>
  <c r="U3070" i="1"/>
  <c r="S3070" i="1"/>
  <c r="G3070" i="1"/>
  <c r="F3070" i="1"/>
  <c r="E3070" i="1"/>
  <c r="D3070" i="1"/>
  <c r="C3070" i="1"/>
  <c r="Z3069" i="1"/>
  <c r="X3069" i="1"/>
  <c r="U3069" i="1"/>
  <c r="S3069" i="1"/>
  <c r="G3069" i="1"/>
  <c r="F3069" i="1"/>
  <c r="E3069" i="1"/>
  <c r="D3069" i="1"/>
  <c r="C3069" i="1"/>
  <c r="Z3068" i="1"/>
  <c r="X3068" i="1"/>
  <c r="U3068" i="1"/>
  <c r="S3068" i="1"/>
  <c r="G3068" i="1"/>
  <c r="F3068" i="1"/>
  <c r="E3068" i="1"/>
  <c r="D3068" i="1"/>
  <c r="C3068" i="1"/>
  <c r="Z3067" i="1"/>
  <c r="X3067" i="1"/>
  <c r="U3067" i="1"/>
  <c r="S3067" i="1"/>
  <c r="G3067" i="1"/>
  <c r="F3067" i="1"/>
  <c r="E3067" i="1"/>
  <c r="D3067" i="1"/>
  <c r="C3067" i="1"/>
  <c r="Z3066" i="1"/>
  <c r="X3066" i="1"/>
  <c r="U3066" i="1"/>
  <c r="S3066" i="1"/>
  <c r="G3066" i="1"/>
  <c r="F3066" i="1"/>
  <c r="E3066" i="1"/>
  <c r="D3066" i="1"/>
  <c r="C3066" i="1"/>
  <c r="Z3065" i="1"/>
  <c r="X3065" i="1"/>
  <c r="U3065" i="1"/>
  <c r="S3065" i="1"/>
  <c r="G3065" i="1"/>
  <c r="F3065" i="1"/>
  <c r="E3065" i="1"/>
  <c r="D3065" i="1"/>
  <c r="C3065" i="1"/>
  <c r="Z3064" i="1"/>
  <c r="X3064" i="1"/>
  <c r="U3064" i="1"/>
  <c r="S3064" i="1"/>
  <c r="G3064" i="1"/>
  <c r="F3064" i="1"/>
  <c r="E3064" i="1"/>
  <c r="D3064" i="1"/>
  <c r="C3064" i="1"/>
  <c r="Z3063" i="1"/>
  <c r="X3063" i="1"/>
  <c r="U3063" i="1"/>
  <c r="S3063" i="1"/>
  <c r="G3063" i="1"/>
  <c r="F3063" i="1"/>
  <c r="E3063" i="1"/>
  <c r="D3063" i="1"/>
  <c r="C3063" i="1"/>
  <c r="Z3062" i="1"/>
  <c r="X3062" i="1"/>
  <c r="U3062" i="1"/>
  <c r="S3062" i="1"/>
  <c r="G3062" i="1"/>
  <c r="F3062" i="1"/>
  <c r="E3062" i="1"/>
  <c r="D3062" i="1"/>
  <c r="C3062" i="1"/>
  <c r="Z3061" i="1"/>
  <c r="X3061" i="1"/>
  <c r="U3061" i="1"/>
  <c r="S3061" i="1"/>
  <c r="G3061" i="1"/>
  <c r="F3061" i="1"/>
  <c r="E3061" i="1"/>
  <c r="D3061" i="1"/>
  <c r="C3061" i="1"/>
  <c r="Z3060" i="1"/>
  <c r="X3060" i="1"/>
  <c r="U3060" i="1"/>
  <c r="S3060" i="1"/>
  <c r="G3060" i="1"/>
  <c r="F3060" i="1"/>
  <c r="E3060" i="1"/>
  <c r="D3060" i="1"/>
  <c r="C3060" i="1"/>
  <c r="Z3059" i="1"/>
  <c r="X3059" i="1"/>
  <c r="U3059" i="1"/>
  <c r="S3059" i="1"/>
  <c r="G3059" i="1"/>
  <c r="F3059" i="1"/>
  <c r="E3059" i="1"/>
  <c r="D3059" i="1"/>
  <c r="C3059" i="1"/>
  <c r="Z3058" i="1"/>
  <c r="X3058" i="1"/>
  <c r="U3058" i="1"/>
  <c r="S3058" i="1"/>
  <c r="G3058" i="1"/>
  <c r="F3058" i="1"/>
  <c r="E3058" i="1"/>
  <c r="D3058" i="1"/>
  <c r="C3058" i="1"/>
  <c r="Z3057" i="1"/>
  <c r="X3057" i="1"/>
  <c r="U3057" i="1"/>
  <c r="S3057" i="1"/>
  <c r="G3057" i="1"/>
  <c r="F3057" i="1"/>
  <c r="E3057" i="1"/>
  <c r="D3057" i="1"/>
  <c r="C3057" i="1"/>
  <c r="Z3056" i="1"/>
  <c r="X3056" i="1"/>
  <c r="U3056" i="1"/>
  <c r="S3056" i="1"/>
  <c r="G3056" i="1"/>
  <c r="F3056" i="1"/>
  <c r="E3056" i="1"/>
  <c r="D3056" i="1"/>
  <c r="C3056" i="1"/>
  <c r="Z3055" i="1"/>
  <c r="X3055" i="1"/>
  <c r="U3055" i="1"/>
  <c r="S3055" i="1"/>
  <c r="G3055" i="1"/>
  <c r="F3055" i="1"/>
  <c r="E3055" i="1"/>
  <c r="D3055" i="1"/>
  <c r="C3055" i="1"/>
  <c r="Z3054" i="1"/>
  <c r="X3054" i="1"/>
  <c r="U3054" i="1"/>
  <c r="S3054" i="1"/>
  <c r="G3054" i="1"/>
  <c r="F3054" i="1"/>
  <c r="E3054" i="1"/>
  <c r="D3054" i="1"/>
  <c r="C3054" i="1"/>
  <c r="Z3053" i="1"/>
  <c r="X3053" i="1"/>
  <c r="U3053" i="1"/>
  <c r="S3053" i="1"/>
  <c r="G3053" i="1"/>
  <c r="F3053" i="1"/>
  <c r="E3053" i="1"/>
  <c r="D3053" i="1"/>
  <c r="C3053" i="1"/>
  <c r="Z3052" i="1"/>
  <c r="X3052" i="1"/>
  <c r="U3052" i="1"/>
  <c r="S3052" i="1"/>
  <c r="G3052" i="1"/>
  <c r="F3052" i="1"/>
  <c r="E3052" i="1"/>
  <c r="D3052" i="1"/>
  <c r="C3052" i="1"/>
  <c r="Z3051" i="1"/>
  <c r="X3051" i="1"/>
  <c r="U3051" i="1"/>
  <c r="S3051" i="1"/>
  <c r="G3051" i="1"/>
  <c r="F3051" i="1"/>
  <c r="E3051" i="1"/>
  <c r="D3051" i="1"/>
  <c r="C3051" i="1"/>
  <c r="Z3050" i="1"/>
  <c r="X3050" i="1"/>
  <c r="U3050" i="1"/>
  <c r="S3050" i="1"/>
  <c r="G3050" i="1"/>
  <c r="F3050" i="1"/>
  <c r="E3050" i="1"/>
  <c r="D3050" i="1"/>
  <c r="C3050" i="1"/>
  <c r="Z3049" i="1"/>
  <c r="X3049" i="1"/>
  <c r="U3049" i="1"/>
  <c r="S3049" i="1"/>
  <c r="G3049" i="1"/>
  <c r="F3049" i="1"/>
  <c r="E3049" i="1"/>
  <c r="D3049" i="1"/>
  <c r="C3049" i="1"/>
  <c r="Z3048" i="1"/>
  <c r="X3048" i="1"/>
  <c r="U3048" i="1"/>
  <c r="S3048" i="1"/>
  <c r="G3048" i="1"/>
  <c r="F3048" i="1"/>
  <c r="E3048" i="1"/>
  <c r="D3048" i="1"/>
  <c r="C3048" i="1"/>
  <c r="Z3047" i="1"/>
  <c r="X3047" i="1"/>
  <c r="U3047" i="1"/>
  <c r="S3047" i="1"/>
  <c r="G3047" i="1"/>
  <c r="F3047" i="1"/>
  <c r="E3047" i="1"/>
  <c r="D3047" i="1"/>
  <c r="C3047" i="1"/>
  <c r="Z3046" i="1"/>
  <c r="X3046" i="1"/>
  <c r="U3046" i="1"/>
  <c r="S3046" i="1"/>
  <c r="G3046" i="1"/>
  <c r="F3046" i="1"/>
  <c r="E3046" i="1"/>
  <c r="D3046" i="1"/>
  <c r="C3046" i="1"/>
  <c r="Z3045" i="1"/>
  <c r="X3045" i="1"/>
  <c r="U3045" i="1"/>
  <c r="S3045" i="1"/>
  <c r="G3045" i="1"/>
  <c r="F3045" i="1"/>
  <c r="E3045" i="1"/>
  <c r="D3045" i="1"/>
  <c r="C3045" i="1"/>
  <c r="Z3044" i="1"/>
  <c r="X3044" i="1"/>
  <c r="U3044" i="1"/>
  <c r="S3044" i="1"/>
  <c r="G3044" i="1"/>
  <c r="F3044" i="1"/>
  <c r="E3044" i="1"/>
  <c r="D3044" i="1"/>
  <c r="C3044" i="1"/>
  <c r="Z3043" i="1"/>
  <c r="X3043" i="1"/>
  <c r="U3043" i="1"/>
  <c r="S3043" i="1"/>
  <c r="G3043" i="1"/>
  <c r="F3043" i="1"/>
  <c r="E3043" i="1"/>
  <c r="D3043" i="1"/>
  <c r="C3043" i="1"/>
  <c r="Z3042" i="1"/>
  <c r="X3042" i="1"/>
  <c r="U3042" i="1"/>
  <c r="S3042" i="1"/>
  <c r="G3042" i="1"/>
  <c r="F3042" i="1"/>
  <c r="E3042" i="1"/>
  <c r="D3042" i="1"/>
  <c r="C3042" i="1"/>
  <c r="Z3041" i="1"/>
  <c r="X3041" i="1"/>
  <c r="U3041" i="1"/>
  <c r="S3041" i="1"/>
  <c r="G3041" i="1"/>
  <c r="F3041" i="1"/>
  <c r="E3041" i="1"/>
  <c r="D3041" i="1"/>
  <c r="C3041" i="1"/>
  <c r="Z3040" i="1"/>
  <c r="X3040" i="1"/>
  <c r="U3040" i="1"/>
  <c r="S3040" i="1"/>
  <c r="G3040" i="1"/>
  <c r="F3040" i="1"/>
  <c r="E3040" i="1"/>
  <c r="D3040" i="1"/>
  <c r="C3040" i="1"/>
  <c r="Z3039" i="1"/>
  <c r="X3039" i="1"/>
  <c r="U3039" i="1"/>
  <c r="S3039" i="1"/>
  <c r="G3039" i="1"/>
  <c r="F3039" i="1"/>
  <c r="E3039" i="1"/>
  <c r="D3039" i="1"/>
  <c r="C3039" i="1"/>
  <c r="Z3038" i="1"/>
  <c r="X3038" i="1"/>
  <c r="U3038" i="1"/>
  <c r="S3038" i="1"/>
  <c r="G3038" i="1"/>
  <c r="F3038" i="1"/>
  <c r="E3038" i="1"/>
  <c r="D3038" i="1"/>
  <c r="C3038" i="1"/>
  <c r="Z3037" i="1"/>
  <c r="X3037" i="1"/>
  <c r="U3037" i="1"/>
  <c r="S3037" i="1"/>
  <c r="G3037" i="1"/>
  <c r="F3037" i="1"/>
  <c r="E3037" i="1"/>
  <c r="D3037" i="1"/>
  <c r="C3037" i="1"/>
  <c r="Z3036" i="1"/>
  <c r="X3036" i="1"/>
  <c r="U3036" i="1"/>
  <c r="S3036" i="1"/>
  <c r="G3036" i="1"/>
  <c r="F3036" i="1"/>
  <c r="E3036" i="1"/>
  <c r="D3036" i="1"/>
  <c r="C3036" i="1"/>
  <c r="Z3035" i="1"/>
  <c r="X3035" i="1"/>
  <c r="U3035" i="1"/>
  <c r="S3035" i="1"/>
  <c r="G3035" i="1"/>
  <c r="F3035" i="1"/>
  <c r="E3035" i="1"/>
  <c r="D3035" i="1"/>
  <c r="C3035" i="1"/>
  <c r="Z3034" i="1"/>
  <c r="X3034" i="1"/>
  <c r="U3034" i="1"/>
  <c r="S3034" i="1"/>
  <c r="G3034" i="1"/>
  <c r="F3034" i="1"/>
  <c r="E3034" i="1"/>
  <c r="D3034" i="1"/>
  <c r="C3034" i="1"/>
  <c r="Z3033" i="1"/>
  <c r="X3033" i="1"/>
  <c r="U3033" i="1"/>
  <c r="S3033" i="1"/>
  <c r="G3033" i="1"/>
  <c r="F3033" i="1"/>
  <c r="E3033" i="1"/>
  <c r="D3033" i="1"/>
  <c r="C3033" i="1"/>
  <c r="Z3032" i="1"/>
  <c r="X3032" i="1"/>
  <c r="U3032" i="1"/>
  <c r="S3032" i="1"/>
  <c r="G3032" i="1"/>
  <c r="F3032" i="1"/>
  <c r="E3032" i="1"/>
  <c r="D3032" i="1"/>
  <c r="C3032" i="1"/>
  <c r="Z3031" i="1"/>
  <c r="X3031" i="1"/>
  <c r="U3031" i="1"/>
  <c r="S3031" i="1"/>
  <c r="G3031" i="1"/>
  <c r="F3031" i="1"/>
  <c r="E3031" i="1"/>
  <c r="D3031" i="1"/>
  <c r="C3031" i="1"/>
  <c r="Z3030" i="1"/>
  <c r="X3030" i="1"/>
  <c r="U3030" i="1"/>
  <c r="S3030" i="1"/>
  <c r="G3030" i="1"/>
  <c r="F3030" i="1"/>
  <c r="E3030" i="1"/>
  <c r="D3030" i="1"/>
  <c r="C3030" i="1"/>
  <c r="Z3029" i="1"/>
  <c r="X3029" i="1"/>
  <c r="U3029" i="1"/>
  <c r="S3029" i="1"/>
  <c r="G3029" i="1"/>
  <c r="F3029" i="1"/>
  <c r="E3029" i="1"/>
  <c r="D3029" i="1"/>
  <c r="C3029" i="1"/>
  <c r="Z3028" i="1"/>
  <c r="X3028" i="1"/>
  <c r="U3028" i="1"/>
  <c r="S3028" i="1"/>
  <c r="G3028" i="1"/>
  <c r="F3028" i="1"/>
  <c r="E3028" i="1"/>
  <c r="D3028" i="1"/>
  <c r="C3028" i="1"/>
  <c r="Z3027" i="1"/>
  <c r="X3027" i="1"/>
  <c r="U3027" i="1"/>
  <c r="S3027" i="1"/>
  <c r="G3027" i="1"/>
  <c r="F3027" i="1"/>
  <c r="E3027" i="1"/>
  <c r="D3027" i="1"/>
  <c r="C3027" i="1"/>
  <c r="Z3026" i="1"/>
  <c r="X3026" i="1"/>
  <c r="U3026" i="1"/>
  <c r="S3026" i="1"/>
  <c r="G3026" i="1"/>
  <c r="F3026" i="1"/>
  <c r="E3026" i="1"/>
  <c r="D3026" i="1"/>
  <c r="C3026" i="1"/>
  <c r="Z3025" i="1"/>
  <c r="X3025" i="1"/>
  <c r="U3025" i="1"/>
  <c r="S3025" i="1"/>
  <c r="G3025" i="1"/>
  <c r="F3025" i="1"/>
  <c r="E3025" i="1"/>
  <c r="D3025" i="1"/>
  <c r="C3025" i="1"/>
  <c r="Z3024" i="1"/>
  <c r="X3024" i="1"/>
  <c r="U3024" i="1"/>
  <c r="S3024" i="1"/>
  <c r="G3024" i="1"/>
  <c r="F3024" i="1"/>
  <c r="E3024" i="1"/>
  <c r="D3024" i="1"/>
  <c r="C3024" i="1"/>
  <c r="Z3023" i="1"/>
  <c r="X3023" i="1"/>
  <c r="U3023" i="1"/>
  <c r="S3023" i="1"/>
  <c r="G3023" i="1"/>
  <c r="F3023" i="1"/>
  <c r="E3023" i="1"/>
  <c r="D3023" i="1"/>
  <c r="C3023" i="1"/>
  <c r="Z3022" i="1"/>
  <c r="X3022" i="1"/>
  <c r="U3022" i="1"/>
  <c r="S3022" i="1"/>
  <c r="G3022" i="1"/>
  <c r="F3022" i="1"/>
  <c r="E3022" i="1"/>
  <c r="D3022" i="1"/>
  <c r="C3022" i="1"/>
  <c r="Z3021" i="1"/>
  <c r="X3021" i="1"/>
  <c r="U3021" i="1"/>
  <c r="S3021" i="1"/>
  <c r="G3021" i="1"/>
  <c r="F3021" i="1"/>
  <c r="E3021" i="1"/>
  <c r="D3021" i="1"/>
  <c r="C3021" i="1"/>
  <c r="Z3020" i="1"/>
  <c r="X3020" i="1"/>
  <c r="U3020" i="1"/>
  <c r="S3020" i="1"/>
  <c r="G3020" i="1"/>
  <c r="F3020" i="1"/>
  <c r="E3020" i="1"/>
  <c r="D3020" i="1"/>
  <c r="C3020" i="1"/>
  <c r="Z3019" i="1"/>
  <c r="X3019" i="1"/>
  <c r="U3019" i="1"/>
  <c r="S3019" i="1"/>
  <c r="G3019" i="1"/>
  <c r="F3019" i="1"/>
  <c r="E3019" i="1"/>
  <c r="D3019" i="1"/>
  <c r="C3019" i="1"/>
  <c r="Z3018" i="1"/>
  <c r="X3018" i="1"/>
  <c r="U3018" i="1"/>
  <c r="S3018" i="1"/>
  <c r="G3018" i="1"/>
  <c r="F3018" i="1"/>
  <c r="E3018" i="1"/>
  <c r="D3018" i="1"/>
  <c r="C3018" i="1"/>
  <c r="Z3017" i="1"/>
  <c r="X3017" i="1"/>
  <c r="U3017" i="1"/>
  <c r="S3017" i="1"/>
  <c r="G3017" i="1"/>
  <c r="F3017" i="1"/>
  <c r="E3017" i="1"/>
  <c r="D3017" i="1"/>
  <c r="C3017" i="1"/>
  <c r="Z3016" i="1"/>
  <c r="X3016" i="1"/>
  <c r="U3016" i="1"/>
  <c r="S3016" i="1"/>
  <c r="G3016" i="1"/>
  <c r="F3016" i="1"/>
  <c r="E3016" i="1"/>
  <c r="D3016" i="1"/>
  <c r="C3016" i="1"/>
  <c r="Z3015" i="1"/>
  <c r="X3015" i="1"/>
  <c r="U3015" i="1"/>
  <c r="S3015" i="1"/>
  <c r="G3015" i="1"/>
  <c r="F3015" i="1"/>
  <c r="E3015" i="1"/>
  <c r="D3015" i="1"/>
  <c r="C3015" i="1"/>
  <c r="Z3014" i="1"/>
  <c r="X3014" i="1"/>
  <c r="U3014" i="1"/>
  <c r="S3014" i="1"/>
  <c r="G3014" i="1"/>
  <c r="F3014" i="1"/>
  <c r="E3014" i="1"/>
  <c r="D3014" i="1"/>
  <c r="C3014" i="1"/>
  <c r="Z3013" i="1"/>
  <c r="X3013" i="1"/>
  <c r="U3013" i="1"/>
  <c r="S3013" i="1"/>
  <c r="G3013" i="1"/>
  <c r="F3013" i="1"/>
  <c r="E3013" i="1"/>
  <c r="D3013" i="1"/>
  <c r="C3013" i="1"/>
  <c r="Z3012" i="1"/>
  <c r="X3012" i="1"/>
  <c r="U3012" i="1"/>
  <c r="S3012" i="1"/>
  <c r="G3012" i="1"/>
  <c r="F3012" i="1"/>
  <c r="E3012" i="1"/>
  <c r="D3012" i="1"/>
  <c r="C3012" i="1"/>
  <c r="Z3011" i="1"/>
  <c r="X3011" i="1"/>
  <c r="U3011" i="1"/>
  <c r="S3011" i="1"/>
  <c r="G3011" i="1"/>
  <c r="F3011" i="1"/>
  <c r="E3011" i="1"/>
  <c r="D3011" i="1"/>
  <c r="C3011" i="1"/>
  <c r="Z3010" i="1"/>
  <c r="X3010" i="1"/>
  <c r="U3010" i="1"/>
  <c r="S3010" i="1"/>
  <c r="G3010" i="1"/>
  <c r="F3010" i="1"/>
  <c r="E3010" i="1"/>
  <c r="D3010" i="1"/>
  <c r="C3010" i="1"/>
  <c r="Z3009" i="1"/>
  <c r="X3009" i="1"/>
  <c r="U3009" i="1"/>
  <c r="S3009" i="1"/>
  <c r="G3009" i="1"/>
  <c r="F3009" i="1"/>
  <c r="E3009" i="1"/>
  <c r="D3009" i="1"/>
  <c r="C3009" i="1"/>
  <c r="Z3008" i="1"/>
  <c r="X3008" i="1"/>
  <c r="U3008" i="1"/>
  <c r="S3008" i="1"/>
  <c r="G3008" i="1"/>
  <c r="F3008" i="1"/>
  <c r="E3008" i="1"/>
  <c r="D3008" i="1"/>
  <c r="C3008" i="1"/>
  <c r="Z3007" i="1"/>
  <c r="X3007" i="1"/>
  <c r="U3007" i="1"/>
  <c r="S3007" i="1"/>
  <c r="G3007" i="1"/>
  <c r="F3007" i="1"/>
  <c r="E3007" i="1"/>
  <c r="D3007" i="1"/>
  <c r="C3007" i="1"/>
  <c r="Z3006" i="1"/>
  <c r="X3006" i="1"/>
  <c r="U3006" i="1"/>
  <c r="S3006" i="1"/>
  <c r="G3006" i="1"/>
  <c r="F3006" i="1"/>
  <c r="E3006" i="1"/>
  <c r="D3006" i="1"/>
  <c r="C3006" i="1"/>
  <c r="Z3005" i="1"/>
  <c r="X3005" i="1"/>
  <c r="U3005" i="1"/>
  <c r="S3005" i="1"/>
  <c r="G3005" i="1"/>
  <c r="F3005" i="1"/>
  <c r="E3005" i="1"/>
  <c r="D3005" i="1"/>
  <c r="C3005" i="1"/>
  <c r="Z3004" i="1"/>
  <c r="X3004" i="1"/>
  <c r="U3004" i="1"/>
  <c r="S3004" i="1"/>
  <c r="G3004" i="1"/>
  <c r="F3004" i="1"/>
  <c r="E3004" i="1"/>
  <c r="D3004" i="1"/>
  <c r="C3004" i="1"/>
  <c r="Z3003" i="1"/>
  <c r="X3003" i="1"/>
  <c r="U3003" i="1"/>
  <c r="S3003" i="1"/>
  <c r="G3003" i="1"/>
  <c r="F3003" i="1"/>
  <c r="E3003" i="1"/>
  <c r="D3003" i="1"/>
  <c r="C3003" i="1"/>
  <c r="Z3002" i="1"/>
  <c r="X3002" i="1"/>
  <c r="U3002" i="1"/>
  <c r="S3002" i="1"/>
  <c r="G3002" i="1"/>
  <c r="F3002" i="1"/>
  <c r="E3002" i="1"/>
  <c r="D3002" i="1"/>
  <c r="C3002" i="1"/>
  <c r="Z3001" i="1"/>
  <c r="X3001" i="1"/>
  <c r="U3001" i="1"/>
  <c r="S3001" i="1"/>
  <c r="G3001" i="1"/>
  <c r="F3001" i="1"/>
  <c r="E3001" i="1"/>
  <c r="D3001" i="1"/>
  <c r="C3001" i="1"/>
  <c r="Z3000" i="1"/>
  <c r="X3000" i="1"/>
  <c r="U3000" i="1"/>
  <c r="S3000" i="1"/>
  <c r="G3000" i="1"/>
  <c r="F3000" i="1"/>
  <c r="E3000" i="1"/>
  <c r="D3000" i="1"/>
  <c r="C3000" i="1"/>
  <c r="Z2999" i="1"/>
  <c r="X2999" i="1"/>
  <c r="U2999" i="1"/>
  <c r="S2999" i="1"/>
  <c r="G2999" i="1"/>
  <c r="F2999" i="1"/>
  <c r="E2999" i="1"/>
  <c r="D2999" i="1"/>
  <c r="C2999" i="1"/>
  <c r="Z2998" i="1"/>
  <c r="X2998" i="1"/>
  <c r="U2998" i="1"/>
  <c r="S2998" i="1"/>
  <c r="G2998" i="1"/>
  <c r="F2998" i="1"/>
  <c r="E2998" i="1"/>
  <c r="D2998" i="1"/>
  <c r="C2998" i="1"/>
  <c r="Z2997" i="1"/>
  <c r="X2997" i="1"/>
  <c r="U2997" i="1"/>
  <c r="S2997" i="1"/>
  <c r="G2997" i="1"/>
  <c r="F2997" i="1"/>
  <c r="E2997" i="1"/>
  <c r="D2997" i="1"/>
  <c r="C2997" i="1"/>
  <c r="Z2996" i="1"/>
  <c r="X2996" i="1"/>
  <c r="U2996" i="1"/>
  <c r="S2996" i="1"/>
  <c r="G2996" i="1"/>
  <c r="F2996" i="1"/>
  <c r="E2996" i="1"/>
  <c r="D2996" i="1"/>
  <c r="C2996" i="1"/>
  <c r="Z2995" i="1"/>
  <c r="X2995" i="1"/>
  <c r="U2995" i="1"/>
  <c r="S2995" i="1"/>
  <c r="G2995" i="1"/>
  <c r="F2995" i="1"/>
  <c r="E2995" i="1"/>
  <c r="D2995" i="1"/>
  <c r="C2995" i="1"/>
  <c r="Z2994" i="1"/>
  <c r="X2994" i="1"/>
  <c r="U2994" i="1"/>
  <c r="S2994" i="1"/>
  <c r="G2994" i="1"/>
  <c r="F2994" i="1"/>
  <c r="E2994" i="1"/>
  <c r="D2994" i="1"/>
  <c r="C2994" i="1"/>
  <c r="Z2993" i="1"/>
  <c r="X2993" i="1"/>
  <c r="U2993" i="1"/>
  <c r="S2993" i="1"/>
  <c r="G2993" i="1"/>
  <c r="F2993" i="1"/>
  <c r="E2993" i="1"/>
  <c r="D2993" i="1"/>
  <c r="C2993" i="1"/>
  <c r="Z2992" i="1"/>
  <c r="X2992" i="1"/>
  <c r="U2992" i="1"/>
  <c r="S2992" i="1"/>
  <c r="G2992" i="1"/>
  <c r="F2992" i="1"/>
  <c r="E2992" i="1"/>
  <c r="D2992" i="1"/>
  <c r="C2992" i="1"/>
  <c r="Z2991" i="1"/>
  <c r="X2991" i="1"/>
  <c r="U2991" i="1"/>
  <c r="S2991" i="1"/>
  <c r="G2991" i="1"/>
  <c r="F2991" i="1"/>
  <c r="E2991" i="1"/>
  <c r="D2991" i="1"/>
  <c r="C2991" i="1"/>
  <c r="Z2990" i="1"/>
  <c r="X2990" i="1"/>
  <c r="U2990" i="1"/>
  <c r="S2990" i="1"/>
  <c r="G2990" i="1"/>
  <c r="F2990" i="1"/>
  <c r="E2990" i="1"/>
  <c r="D2990" i="1"/>
  <c r="C2990" i="1"/>
  <c r="Z2989" i="1"/>
  <c r="X2989" i="1"/>
  <c r="U2989" i="1"/>
  <c r="S2989" i="1"/>
  <c r="G2989" i="1"/>
  <c r="F2989" i="1"/>
  <c r="E2989" i="1"/>
  <c r="D2989" i="1"/>
  <c r="C2989" i="1"/>
  <c r="Z2988" i="1"/>
  <c r="X2988" i="1"/>
  <c r="U2988" i="1"/>
  <c r="S2988" i="1"/>
  <c r="G2988" i="1"/>
  <c r="F2988" i="1"/>
  <c r="E2988" i="1"/>
  <c r="D2988" i="1"/>
  <c r="C2988" i="1"/>
  <c r="Z2987" i="1"/>
  <c r="X2987" i="1"/>
  <c r="U2987" i="1"/>
  <c r="S2987" i="1"/>
  <c r="G2987" i="1"/>
  <c r="F2987" i="1"/>
  <c r="E2987" i="1"/>
  <c r="D2987" i="1"/>
  <c r="C2987" i="1"/>
  <c r="Z2986" i="1"/>
  <c r="X2986" i="1"/>
  <c r="U2986" i="1"/>
  <c r="S2986" i="1"/>
  <c r="G2986" i="1"/>
  <c r="F2986" i="1"/>
  <c r="E2986" i="1"/>
  <c r="D2986" i="1"/>
  <c r="C2986" i="1"/>
  <c r="Z2985" i="1"/>
  <c r="X2985" i="1"/>
  <c r="U2985" i="1"/>
  <c r="S2985" i="1"/>
  <c r="G2985" i="1"/>
  <c r="F2985" i="1"/>
  <c r="E2985" i="1"/>
  <c r="D2985" i="1"/>
  <c r="C2985" i="1"/>
  <c r="Z2984" i="1"/>
  <c r="X2984" i="1"/>
  <c r="U2984" i="1"/>
  <c r="S2984" i="1"/>
  <c r="G2984" i="1"/>
  <c r="F2984" i="1"/>
  <c r="E2984" i="1"/>
  <c r="D2984" i="1"/>
  <c r="C2984" i="1"/>
  <c r="Z2983" i="1"/>
  <c r="X2983" i="1"/>
  <c r="U2983" i="1"/>
  <c r="S2983" i="1"/>
  <c r="G2983" i="1"/>
  <c r="F2983" i="1"/>
  <c r="E2983" i="1"/>
  <c r="D2983" i="1"/>
  <c r="C2983" i="1"/>
  <c r="Z2982" i="1"/>
  <c r="X2982" i="1"/>
  <c r="U2982" i="1"/>
  <c r="S2982" i="1"/>
  <c r="G2982" i="1"/>
  <c r="F2982" i="1"/>
  <c r="E2982" i="1"/>
  <c r="D2982" i="1"/>
  <c r="C2982" i="1"/>
  <c r="Z2981" i="1"/>
  <c r="X2981" i="1"/>
  <c r="U2981" i="1"/>
  <c r="S2981" i="1"/>
  <c r="G2981" i="1"/>
  <c r="F2981" i="1"/>
  <c r="E2981" i="1"/>
  <c r="D2981" i="1"/>
  <c r="C2981" i="1"/>
  <c r="Z2980" i="1"/>
  <c r="X2980" i="1"/>
  <c r="U2980" i="1"/>
  <c r="S2980" i="1"/>
  <c r="G2980" i="1"/>
  <c r="F2980" i="1"/>
  <c r="E2980" i="1"/>
  <c r="D2980" i="1"/>
  <c r="C2980" i="1"/>
  <c r="Z2979" i="1"/>
  <c r="X2979" i="1"/>
  <c r="U2979" i="1"/>
  <c r="S2979" i="1"/>
  <c r="G2979" i="1"/>
  <c r="F2979" i="1"/>
  <c r="E2979" i="1"/>
  <c r="D2979" i="1"/>
  <c r="C2979" i="1"/>
  <c r="Z2978" i="1"/>
  <c r="X2978" i="1"/>
  <c r="U2978" i="1"/>
  <c r="S2978" i="1"/>
  <c r="G2978" i="1"/>
  <c r="F2978" i="1"/>
  <c r="E2978" i="1"/>
  <c r="D2978" i="1"/>
  <c r="C2978" i="1"/>
  <c r="Z2977" i="1"/>
  <c r="X2977" i="1"/>
  <c r="U2977" i="1"/>
  <c r="S2977" i="1"/>
  <c r="G2977" i="1"/>
  <c r="F2977" i="1"/>
  <c r="E2977" i="1"/>
  <c r="D2977" i="1"/>
  <c r="C2977" i="1"/>
  <c r="Z2976" i="1"/>
  <c r="X2976" i="1"/>
  <c r="U2976" i="1"/>
  <c r="S2976" i="1"/>
  <c r="G2976" i="1"/>
  <c r="F2976" i="1"/>
  <c r="E2976" i="1"/>
  <c r="D2976" i="1"/>
  <c r="C2976" i="1"/>
  <c r="Z2975" i="1"/>
  <c r="X2975" i="1"/>
  <c r="U2975" i="1"/>
  <c r="S2975" i="1"/>
  <c r="G2975" i="1"/>
  <c r="F2975" i="1"/>
  <c r="E2975" i="1"/>
  <c r="D2975" i="1"/>
  <c r="C2975" i="1"/>
  <c r="Z2974" i="1"/>
  <c r="X2974" i="1"/>
  <c r="U2974" i="1"/>
  <c r="S2974" i="1"/>
  <c r="G2974" i="1"/>
  <c r="F2974" i="1"/>
  <c r="E2974" i="1"/>
  <c r="D2974" i="1"/>
  <c r="C2974" i="1"/>
  <c r="Z2973" i="1"/>
  <c r="X2973" i="1"/>
  <c r="U2973" i="1"/>
  <c r="S2973" i="1"/>
  <c r="G2973" i="1"/>
  <c r="F2973" i="1"/>
  <c r="E2973" i="1"/>
  <c r="D2973" i="1"/>
  <c r="C2973" i="1"/>
  <c r="Z2972" i="1"/>
  <c r="X2972" i="1"/>
  <c r="U2972" i="1"/>
  <c r="S2972" i="1"/>
  <c r="G2972" i="1"/>
  <c r="F2972" i="1"/>
  <c r="E2972" i="1"/>
  <c r="D2972" i="1"/>
  <c r="C2972" i="1"/>
  <c r="Z2971" i="1"/>
  <c r="X2971" i="1"/>
  <c r="U2971" i="1"/>
  <c r="S2971" i="1"/>
  <c r="G2971" i="1"/>
  <c r="F2971" i="1"/>
  <c r="E2971" i="1"/>
  <c r="D2971" i="1"/>
  <c r="C2971" i="1"/>
  <c r="Z2970" i="1"/>
  <c r="X2970" i="1"/>
  <c r="U2970" i="1"/>
  <c r="S2970" i="1"/>
  <c r="G2970" i="1"/>
  <c r="F2970" i="1"/>
  <c r="E2970" i="1"/>
  <c r="D2970" i="1"/>
  <c r="C2970" i="1"/>
  <c r="Z2969" i="1"/>
  <c r="X2969" i="1"/>
  <c r="U2969" i="1"/>
  <c r="S2969" i="1"/>
  <c r="G2969" i="1"/>
  <c r="F2969" i="1"/>
  <c r="E2969" i="1"/>
  <c r="D2969" i="1"/>
  <c r="C2969" i="1"/>
  <c r="Z2968" i="1"/>
  <c r="X2968" i="1"/>
  <c r="U2968" i="1"/>
  <c r="S2968" i="1"/>
  <c r="G2968" i="1"/>
  <c r="F2968" i="1"/>
  <c r="E2968" i="1"/>
  <c r="D2968" i="1"/>
  <c r="C2968" i="1"/>
  <c r="Z2967" i="1"/>
  <c r="X2967" i="1"/>
  <c r="U2967" i="1"/>
  <c r="S2967" i="1"/>
  <c r="G2967" i="1"/>
  <c r="F2967" i="1"/>
  <c r="E2967" i="1"/>
  <c r="D2967" i="1"/>
  <c r="C2967" i="1"/>
  <c r="Z2966" i="1"/>
  <c r="X2966" i="1"/>
  <c r="U2966" i="1"/>
  <c r="S2966" i="1"/>
  <c r="G2966" i="1"/>
  <c r="F2966" i="1"/>
  <c r="E2966" i="1"/>
  <c r="D2966" i="1"/>
  <c r="C2966" i="1"/>
  <c r="Z2965" i="1"/>
  <c r="X2965" i="1"/>
  <c r="U2965" i="1"/>
  <c r="S2965" i="1"/>
  <c r="G2965" i="1"/>
  <c r="F2965" i="1"/>
  <c r="E2965" i="1"/>
  <c r="D2965" i="1"/>
  <c r="C2965" i="1"/>
  <c r="Z2964" i="1"/>
  <c r="X2964" i="1"/>
  <c r="U2964" i="1"/>
  <c r="S2964" i="1"/>
  <c r="G2964" i="1"/>
  <c r="F2964" i="1"/>
  <c r="E2964" i="1"/>
  <c r="D2964" i="1"/>
  <c r="C2964" i="1"/>
  <c r="Z2963" i="1"/>
  <c r="X2963" i="1"/>
  <c r="U2963" i="1"/>
  <c r="S2963" i="1"/>
  <c r="G2963" i="1"/>
  <c r="F2963" i="1"/>
  <c r="E2963" i="1"/>
  <c r="D2963" i="1"/>
  <c r="C2963" i="1"/>
  <c r="Z2962" i="1"/>
  <c r="X2962" i="1"/>
  <c r="U2962" i="1"/>
  <c r="S2962" i="1"/>
  <c r="G2962" i="1"/>
  <c r="F2962" i="1"/>
  <c r="E2962" i="1"/>
  <c r="D2962" i="1"/>
  <c r="C2962" i="1"/>
  <c r="Z2961" i="1"/>
  <c r="X2961" i="1"/>
  <c r="U2961" i="1"/>
  <c r="S2961" i="1"/>
  <c r="G2961" i="1"/>
  <c r="F2961" i="1"/>
  <c r="E2961" i="1"/>
  <c r="D2961" i="1"/>
  <c r="C2961" i="1"/>
  <c r="Z2960" i="1"/>
  <c r="X2960" i="1"/>
  <c r="U2960" i="1"/>
  <c r="S2960" i="1"/>
  <c r="G2960" i="1"/>
  <c r="F2960" i="1"/>
  <c r="E2960" i="1"/>
  <c r="D2960" i="1"/>
  <c r="C2960" i="1"/>
  <c r="Z2959" i="1"/>
  <c r="X2959" i="1"/>
  <c r="U2959" i="1"/>
  <c r="S2959" i="1"/>
  <c r="G2959" i="1"/>
  <c r="F2959" i="1"/>
  <c r="E2959" i="1"/>
  <c r="D2959" i="1"/>
  <c r="C2959" i="1"/>
  <c r="Z2958" i="1"/>
  <c r="X2958" i="1"/>
  <c r="U2958" i="1"/>
  <c r="S2958" i="1"/>
  <c r="G2958" i="1"/>
  <c r="F2958" i="1"/>
  <c r="E2958" i="1"/>
  <c r="D2958" i="1"/>
  <c r="C2958" i="1"/>
  <c r="Z2957" i="1"/>
  <c r="X2957" i="1"/>
  <c r="U2957" i="1"/>
  <c r="S2957" i="1"/>
  <c r="G2957" i="1"/>
  <c r="F2957" i="1"/>
  <c r="E2957" i="1"/>
  <c r="D2957" i="1"/>
  <c r="C2957" i="1"/>
  <c r="Z2956" i="1"/>
  <c r="X2956" i="1"/>
  <c r="U2956" i="1"/>
  <c r="S2956" i="1"/>
  <c r="G2956" i="1"/>
  <c r="F2956" i="1"/>
  <c r="E2956" i="1"/>
  <c r="D2956" i="1"/>
  <c r="C2956" i="1"/>
  <c r="Z2955" i="1"/>
  <c r="X2955" i="1"/>
  <c r="U2955" i="1"/>
  <c r="S2955" i="1"/>
  <c r="G2955" i="1"/>
  <c r="F2955" i="1"/>
  <c r="E2955" i="1"/>
  <c r="D2955" i="1"/>
  <c r="C2955" i="1"/>
  <c r="Z2954" i="1"/>
  <c r="X2954" i="1"/>
  <c r="U2954" i="1"/>
  <c r="S2954" i="1"/>
  <c r="G2954" i="1"/>
  <c r="F2954" i="1"/>
  <c r="E2954" i="1"/>
  <c r="D2954" i="1"/>
  <c r="C2954" i="1"/>
  <c r="Z2953" i="1"/>
  <c r="X2953" i="1"/>
  <c r="U2953" i="1"/>
  <c r="S2953" i="1"/>
  <c r="G2953" i="1"/>
  <c r="F2953" i="1"/>
  <c r="E2953" i="1"/>
  <c r="D2953" i="1"/>
  <c r="C2953" i="1"/>
  <c r="Z2952" i="1"/>
  <c r="X2952" i="1"/>
  <c r="U2952" i="1"/>
  <c r="S2952" i="1"/>
  <c r="G2952" i="1"/>
  <c r="F2952" i="1"/>
  <c r="E2952" i="1"/>
  <c r="D2952" i="1"/>
  <c r="C2952" i="1"/>
  <c r="Z2951" i="1"/>
  <c r="X2951" i="1"/>
  <c r="U2951" i="1"/>
  <c r="S2951" i="1"/>
  <c r="G2951" i="1"/>
  <c r="F2951" i="1"/>
  <c r="E2951" i="1"/>
  <c r="D2951" i="1"/>
  <c r="C2951" i="1"/>
  <c r="Z2950" i="1"/>
  <c r="X2950" i="1"/>
  <c r="U2950" i="1"/>
  <c r="S2950" i="1"/>
  <c r="G2950" i="1"/>
  <c r="F2950" i="1"/>
  <c r="E2950" i="1"/>
  <c r="D2950" i="1"/>
  <c r="C2950" i="1"/>
  <c r="Z2949" i="1"/>
  <c r="X2949" i="1"/>
  <c r="U2949" i="1"/>
  <c r="S2949" i="1"/>
  <c r="G2949" i="1"/>
  <c r="F2949" i="1"/>
  <c r="E2949" i="1"/>
  <c r="D2949" i="1"/>
  <c r="C2949" i="1"/>
  <c r="Z2948" i="1"/>
  <c r="X2948" i="1"/>
  <c r="U2948" i="1"/>
  <c r="S2948" i="1"/>
  <c r="G2948" i="1"/>
  <c r="F2948" i="1"/>
  <c r="E2948" i="1"/>
  <c r="D2948" i="1"/>
  <c r="C2948" i="1"/>
  <c r="Z2947" i="1"/>
  <c r="X2947" i="1"/>
  <c r="U2947" i="1"/>
  <c r="S2947" i="1"/>
  <c r="G2947" i="1"/>
  <c r="F2947" i="1"/>
  <c r="E2947" i="1"/>
  <c r="D2947" i="1"/>
  <c r="C2947" i="1"/>
  <c r="Z2946" i="1"/>
  <c r="X2946" i="1"/>
  <c r="U2946" i="1"/>
  <c r="S2946" i="1"/>
  <c r="G2946" i="1"/>
  <c r="F2946" i="1"/>
  <c r="E2946" i="1"/>
  <c r="D2946" i="1"/>
  <c r="C2946" i="1"/>
  <c r="Z2945" i="1"/>
  <c r="X2945" i="1"/>
  <c r="U2945" i="1"/>
  <c r="S2945" i="1"/>
  <c r="G2945" i="1"/>
  <c r="F2945" i="1"/>
  <c r="E2945" i="1"/>
  <c r="D2945" i="1"/>
  <c r="C2945" i="1"/>
  <c r="Z2944" i="1"/>
  <c r="X2944" i="1"/>
  <c r="U2944" i="1"/>
  <c r="S2944" i="1"/>
  <c r="G2944" i="1"/>
  <c r="F2944" i="1"/>
  <c r="E2944" i="1"/>
  <c r="D2944" i="1"/>
  <c r="C2944" i="1"/>
  <c r="Z2943" i="1"/>
  <c r="X2943" i="1"/>
  <c r="U2943" i="1"/>
  <c r="S2943" i="1"/>
  <c r="G2943" i="1"/>
  <c r="F2943" i="1"/>
  <c r="E2943" i="1"/>
  <c r="D2943" i="1"/>
  <c r="C2943" i="1"/>
  <c r="Z2942" i="1"/>
  <c r="X2942" i="1"/>
  <c r="U2942" i="1"/>
  <c r="S2942" i="1"/>
  <c r="G2942" i="1"/>
  <c r="F2942" i="1"/>
  <c r="E2942" i="1"/>
  <c r="D2942" i="1"/>
  <c r="C2942" i="1"/>
  <c r="Z2941" i="1"/>
  <c r="X2941" i="1"/>
  <c r="U2941" i="1"/>
  <c r="S2941" i="1"/>
  <c r="G2941" i="1"/>
  <c r="F2941" i="1"/>
  <c r="E2941" i="1"/>
  <c r="D2941" i="1"/>
  <c r="C2941" i="1"/>
  <c r="Z2940" i="1"/>
  <c r="X2940" i="1"/>
  <c r="U2940" i="1"/>
  <c r="S2940" i="1"/>
  <c r="G2940" i="1"/>
  <c r="F2940" i="1"/>
  <c r="E2940" i="1"/>
  <c r="D2940" i="1"/>
  <c r="C2940" i="1"/>
  <c r="Z2939" i="1"/>
  <c r="X2939" i="1"/>
  <c r="U2939" i="1"/>
  <c r="S2939" i="1"/>
  <c r="G2939" i="1"/>
  <c r="F2939" i="1"/>
  <c r="E2939" i="1"/>
  <c r="D2939" i="1"/>
  <c r="C2939" i="1"/>
  <c r="Z2938" i="1"/>
  <c r="X2938" i="1"/>
  <c r="U2938" i="1"/>
  <c r="S2938" i="1"/>
  <c r="G2938" i="1"/>
  <c r="F2938" i="1"/>
  <c r="E2938" i="1"/>
  <c r="D2938" i="1"/>
  <c r="C2938" i="1"/>
  <c r="Z2937" i="1"/>
  <c r="X2937" i="1"/>
  <c r="U2937" i="1"/>
  <c r="S2937" i="1"/>
  <c r="G2937" i="1"/>
  <c r="F2937" i="1"/>
  <c r="E2937" i="1"/>
  <c r="D2937" i="1"/>
  <c r="C2937" i="1"/>
  <c r="Z2936" i="1"/>
  <c r="X2936" i="1"/>
  <c r="U2936" i="1"/>
  <c r="S2936" i="1"/>
  <c r="G2936" i="1"/>
  <c r="F2936" i="1"/>
  <c r="E2936" i="1"/>
  <c r="D2936" i="1"/>
  <c r="C2936" i="1"/>
  <c r="Z2935" i="1"/>
  <c r="X2935" i="1"/>
  <c r="U2935" i="1"/>
  <c r="S2935" i="1"/>
  <c r="G2935" i="1"/>
  <c r="F2935" i="1"/>
  <c r="E2935" i="1"/>
  <c r="D2935" i="1"/>
  <c r="C2935" i="1"/>
  <c r="Z2934" i="1"/>
  <c r="X2934" i="1"/>
  <c r="U2934" i="1"/>
  <c r="S2934" i="1"/>
  <c r="G2934" i="1"/>
  <c r="F2934" i="1"/>
  <c r="E2934" i="1"/>
  <c r="D2934" i="1"/>
  <c r="C2934" i="1"/>
  <c r="Z2933" i="1"/>
  <c r="X2933" i="1"/>
  <c r="U2933" i="1"/>
  <c r="S2933" i="1"/>
  <c r="G2933" i="1"/>
  <c r="F2933" i="1"/>
  <c r="E2933" i="1"/>
  <c r="D2933" i="1"/>
  <c r="C2933" i="1"/>
  <c r="Z2932" i="1"/>
  <c r="X2932" i="1"/>
  <c r="U2932" i="1"/>
  <c r="S2932" i="1"/>
  <c r="G2932" i="1"/>
  <c r="F2932" i="1"/>
  <c r="E2932" i="1"/>
  <c r="D2932" i="1"/>
  <c r="C2932" i="1"/>
  <c r="Z2931" i="1"/>
  <c r="X2931" i="1"/>
  <c r="U2931" i="1"/>
  <c r="S2931" i="1"/>
  <c r="G2931" i="1"/>
  <c r="F2931" i="1"/>
  <c r="E2931" i="1"/>
  <c r="D2931" i="1"/>
  <c r="C2931" i="1"/>
  <c r="Z2930" i="1"/>
  <c r="X2930" i="1"/>
  <c r="U2930" i="1"/>
  <c r="S2930" i="1"/>
  <c r="G2930" i="1"/>
  <c r="F2930" i="1"/>
  <c r="E2930" i="1"/>
  <c r="D2930" i="1"/>
  <c r="C2930" i="1"/>
  <c r="Z2929" i="1"/>
  <c r="X2929" i="1"/>
  <c r="U2929" i="1"/>
  <c r="S2929" i="1"/>
  <c r="G2929" i="1"/>
  <c r="F2929" i="1"/>
  <c r="E2929" i="1"/>
  <c r="D2929" i="1"/>
  <c r="C2929" i="1"/>
  <c r="Z2928" i="1"/>
  <c r="X2928" i="1"/>
  <c r="U2928" i="1"/>
  <c r="S2928" i="1"/>
  <c r="G2928" i="1"/>
  <c r="F2928" i="1"/>
  <c r="E2928" i="1"/>
  <c r="D2928" i="1"/>
  <c r="C2928" i="1"/>
  <c r="Z2927" i="1"/>
  <c r="X2927" i="1"/>
  <c r="U2927" i="1"/>
  <c r="S2927" i="1"/>
  <c r="G2927" i="1"/>
  <c r="F2927" i="1"/>
  <c r="E2927" i="1"/>
  <c r="D2927" i="1"/>
  <c r="C2927" i="1"/>
  <c r="Z2926" i="1"/>
  <c r="X2926" i="1"/>
  <c r="U2926" i="1"/>
  <c r="S2926" i="1"/>
  <c r="G2926" i="1"/>
  <c r="F2926" i="1"/>
  <c r="E2926" i="1"/>
  <c r="D2926" i="1"/>
  <c r="C2926" i="1"/>
  <c r="Z2925" i="1"/>
  <c r="X2925" i="1"/>
  <c r="U2925" i="1"/>
  <c r="S2925" i="1"/>
  <c r="G2925" i="1"/>
  <c r="F2925" i="1"/>
  <c r="E2925" i="1"/>
  <c r="D2925" i="1"/>
  <c r="C2925" i="1"/>
  <c r="Z2924" i="1"/>
  <c r="X2924" i="1"/>
  <c r="U2924" i="1"/>
  <c r="S2924" i="1"/>
  <c r="G2924" i="1"/>
  <c r="F2924" i="1"/>
  <c r="E2924" i="1"/>
  <c r="D2924" i="1"/>
  <c r="C2924" i="1"/>
  <c r="Z2923" i="1"/>
  <c r="X2923" i="1"/>
  <c r="U2923" i="1"/>
  <c r="S2923" i="1"/>
  <c r="G2923" i="1"/>
  <c r="F2923" i="1"/>
  <c r="E2923" i="1"/>
  <c r="D2923" i="1"/>
  <c r="C2923" i="1"/>
  <c r="Z2922" i="1"/>
  <c r="X2922" i="1"/>
  <c r="U2922" i="1"/>
  <c r="S2922" i="1"/>
  <c r="G2922" i="1"/>
  <c r="F2922" i="1"/>
  <c r="E2922" i="1"/>
  <c r="D2922" i="1"/>
  <c r="C2922" i="1"/>
  <c r="Z2921" i="1"/>
  <c r="X2921" i="1"/>
  <c r="U2921" i="1"/>
  <c r="S2921" i="1"/>
  <c r="G2921" i="1"/>
  <c r="F2921" i="1"/>
  <c r="E2921" i="1"/>
  <c r="D2921" i="1"/>
  <c r="C2921" i="1"/>
  <c r="Z2920" i="1"/>
  <c r="X2920" i="1"/>
  <c r="U2920" i="1"/>
  <c r="S2920" i="1"/>
  <c r="G2920" i="1"/>
  <c r="F2920" i="1"/>
  <c r="E2920" i="1"/>
  <c r="D2920" i="1"/>
  <c r="C2920" i="1"/>
  <c r="Z2919" i="1"/>
  <c r="X2919" i="1"/>
  <c r="U2919" i="1"/>
  <c r="S2919" i="1"/>
  <c r="G2919" i="1"/>
  <c r="F2919" i="1"/>
  <c r="E2919" i="1"/>
  <c r="D2919" i="1"/>
  <c r="C2919" i="1"/>
  <c r="Z2918" i="1"/>
  <c r="X2918" i="1"/>
  <c r="U2918" i="1"/>
  <c r="S2918" i="1"/>
  <c r="G2918" i="1"/>
  <c r="F2918" i="1"/>
  <c r="E2918" i="1"/>
  <c r="D2918" i="1"/>
  <c r="C2918" i="1"/>
  <c r="Z2917" i="1"/>
  <c r="X2917" i="1"/>
  <c r="U2917" i="1"/>
  <c r="S2917" i="1"/>
  <c r="G2917" i="1"/>
  <c r="F2917" i="1"/>
  <c r="E2917" i="1"/>
  <c r="D2917" i="1"/>
  <c r="C2917" i="1"/>
  <c r="Z2916" i="1"/>
  <c r="X2916" i="1"/>
  <c r="U2916" i="1"/>
  <c r="S2916" i="1"/>
  <c r="G2916" i="1"/>
  <c r="F2916" i="1"/>
  <c r="E2916" i="1"/>
  <c r="D2916" i="1"/>
  <c r="C2916" i="1"/>
  <c r="Z2915" i="1"/>
  <c r="X2915" i="1"/>
  <c r="U2915" i="1"/>
  <c r="S2915" i="1"/>
  <c r="G2915" i="1"/>
  <c r="F2915" i="1"/>
  <c r="E2915" i="1"/>
  <c r="D2915" i="1"/>
  <c r="C2915" i="1"/>
  <c r="Z2914" i="1"/>
  <c r="X2914" i="1"/>
  <c r="U2914" i="1"/>
  <c r="S2914" i="1"/>
  <c r="G2914" i="1"/>
  <c r="F2914" i="1"/>
  <c r="E2914" i="1"/>
  <c r="D2914" i="1"/>
  <c r="C2914" i="1"/>
  <c r="Z2913" i="1"/>
  <c r="X2913" i="1"/>
  <c r="U2913" i="1"/>
  <c r="S2913" i="1"/>
  <c r="G2913" i="1"/>
  <c r="F2913" i="1"/>
  <c r="E2913" i="1"/>
  <c r="D2913" i="1"/>
  <c r="C2913" i="1"/>
  <c r="Z2912" i="1"/>
  <c r="X2912" i="1"/>
  <c r="U2912" i="1"/>
  <c r="S2912" i="1"/>
  <c r="G2912" i="1"/>
  <c r="F2912" i="1"/>
  <c r="E2912" i="1"/>
  <c r="D2912" i="1"/>
  <c r="C2912" i="1"/>
  <c r="Z2911" i="1"/>
  <c r="X2911" i="1"/>
  <c r="U2911" i="1"/>
  <c r="S2911" i="1"/>
  <c r="G2911" i="1"/>
  <c r="F2911" i="1"/>
  <c r="E2911" i="1"/>
  <c r="D2911" i="1"/>
  <c r="C2911" i="1"/>
  <c r="Z2910" i="1"/>
  <c r="X2910" i="1"/>
  <c r="U2910" i="1"/>
  <c r="S2910" i="1"/>
  <c r="G2910" i="1"/>
  <c r="F2910" i="1"/>
  <c r="E2910" i="1"/>
  <c r="D2910" i="1"/>
  <c r="C2910" i="1"/>
  <c r="Z2909" i="1"/>
  <c r="X2909" i="1"/>
  <c r="U2909" i="1"/>
  <c r="S2909" i="1"/>
  <c r="G2909" i="1"/>
  <c r="F2909" i="1"/>
  <c r="E2909" i="1"/>
  <c r="D2909" i="1"/>
  <c r="C2909" i="1"/>
  <c r="Z2908" i="1"/>
  <c r="X2908" i="1"/>
  <c r="U2908" i="1"/>
  <c r="S2908" i="1"/>
  <c r="G2908" i="1"/>
  <c r="F2908" i="1"/>
  <c r="E2908" i="1"/>
  <c r="D2908" i="1"/>
  <c r="C2908" i="1"/>
  <c r="Z2907" i="1"/>
  <c r="X2907" i="1"/>
  <c r="U2907" i="1"/>
  <c r="S2907" i="1"/>
  <c r="G2907" i="1"/>
  <c r="F2907" i="1"/>
  <c r="E2907" i="1"/>
  <c r="D2907" i="1"/>
  <c r="C2907" i="1"/>
  <c r="Z2906" i="1"/>
  <c r="X2906" i="1"/>
  <c r="U2906" i="1"/>
  <c r="S2906" i="1"/>
  <c r="G2906" i="1"/>
  <c r="F2906" i="1"/>
  <c r="E2906" i="1"/>
  <c r="D2906" i="1"/>
  <c r="C2906" i="1"/>
  <c r="Z2905" i="1"/>
  <c r="X2905" i="1"/>
  <c r="U2905" i="1"/>
  <c r="S2905" i="1"/>
  <c r="G2905" i="1"/>
  <c r="F2905" i="1"/>
  <c r="E2905" i="1"/>
  <c r="D2905" i="1"/>
  <c r="C2905" i="1"/>
  <c r="Z2904" i="1"/>
  <c r="X2904" i="1"/>
  <c r="U2904" i="1"/>
  <c r="S2904" i="1"/>
  <c r="G2904" i="1"/>
  <c r="F2904" i="1"/>
  <c r="E2904" i="1"/>
  <c r="D2904" i="1"/>
  <c r="C2904" i="1"/>
  <c r="Z2903" i="1"/>
  <c r="X2903" i="1"/>
  <c r="U2903" i="1"/>
  <c r="S2903" i="1"/>
  <c r="G2903" i="1"/>
  <c r="F2903" i="1"/>
  <c r="E2903" i="1"/>
  <c r="D2903" i="1"/>
  <c r="C2903" i="1"/>
  <c r="Z2902" i="1"/>
  <c r="X2902" i="1"/>
  <c r="U2902" i="1"/>
  <c r="S2902" i="1"/>
  <c r="G2902" i="1"/>
  <c r="F2902" i="1"/>
  <c r="E2902" i="1"/>
  <c r="D2902" i="1"/>
  <c r="C2902" i="1"/>
  <c r="Z2901" i="1"/>
  <c r="X2901" i="1"/>
  <c r="U2901" i="1"/>
  <c r="S2901" i="1"/>
  <c r="G2901" i="1"/>
  <c r="F2901" i="1"/>
  <c r="E2901" i="1"/>
  <c r="D2901" i="1"/>
  <c r="C2901" i="1"/>
  <c r="Z2900" i="1"/>
  <c r="X2900" i="1"/>
  <c r="U2900" i="1"/>
  <c r="S2900" i="1"/>
  <c r="G2900" i="1"/>
  <c r="F2900" i="1"/>
  <c r="E2900" i="1"/>
  <c r="D2900" i="1"/>
  <c r="C2900" i="1"/>
  <c r="Z2899" i="1"/>
  <c r="X2899" i="1"/>
  <c r="U2899" i="1"/>
  <c r="S2899" i="1"/>
  <c r="G2899" i="1"/>
  <c r="F2899" i="1"/>
  <c r="E2899" i="1"/>
  <c r="D2899" i="1"/>
  <c r="C2899" i="1"/>
  <c r="Z2898" i="1"/>
  <c r="X2898" i="1"/>
  <c r="U2898" i="1"/>
  <c r="S2898" i="1"/>
  <c r="G2898" i="1"/>
  <c r="F2898" i="1"/>
  <c r="E2898" i="1"/>
  <c r="D2898" i="1"/>
  <c r="C2898" i="1"/>
  <c r="Z2897" i="1"/>
  <c r="X2897" i="1"/>
  <c r="U2897" i="1"/>
  <c r="S2897" i="1"/>
  <c r="G2897" i="1"/>
  <c r="F2897" i="1"/>
  <c r="E2897" i="1"/>
  <c r="D2897" i="1"/>
  <c r="C2897" i="1"/>
  <c r="Z2896" i="1"/>
  <c r="X2896" i="1"/>
  <c r="U2896" i="1"/>
  <c r="S2896" i="1"/>
  <c r="G2896" i="1"/>
  <c r="F2896" i="1"/>
  <c r="E2896" i="1"/>
  <c r="D2896" i="1"/>
  <c r="C2896" i="1"/>
  <c r="Z2895" i="1"/>
  <c r="X2895" i="1"/>
  <c r="U2895" i="1"/>
  <c r="S2895" i="1"/>
  <c r="G2895" i="1"/>
  <c r="F2895" i="1"/>
  <c r="E2895" i="1"/>
  <c r="D2895" i="1"/>
  <c r="C2895" i="1"/>
  <c r="Z2894" i="1"/>
  <c r="X2894" i="1"/>
  <c r="U2894" i="1"/>
  <c r="S2894" i="1"/>
  <c r="G2894" i="1"/>
  <c r="F2894" i="1"/>
  <c r="E2894" i="1"/>
  <c r="D2894" i="1"/>
  <c r="C2894" i="1"/>
  <c r="Z2893" i="1"/>
  <c r="X2893" i="1"/>
  <c r="U2893" i="1"/>
  <c r="S2893" i="1"/>
  <c r="G2893" i="1"/>
  <c r="F2893" i="1"/>
  <c r="E2893" i="1"/>
  <c r="D2893" i="1"/>
  <c r="C2893" i="1"/>
  <c r="Z2892" i="1"/>
  <c r="X2892" i="1"/>
  <c r="U2892" i="1"/>
  <c r="S2892" i="1"/>
  <c r="G2892" i="1"/>
  <c r="F2892" i="1"/>
  <c r="E2892" i="1"/>
  <c r="D2892" i="1"/>
  <c r="C2892" i="1"/>
  <c r="Z2891" i="1"/>
  <c r="X2891" i="1"/>
  <c r="U2891" i="1"/>
  <c r="S2891" i="1"/>
  <c r="G2891" i="1"/>
  <c r="F2891" i="1"/>
  <c r="E2891" i="1"/>
  <c r="D2891" i="1"/>
  <c r="C2891" i="1"/>
  <c r="Z2890" i="1"/>
  <c r="X2890" i="1"/>
  <c r="U2890" i="1"/>
  <c r="S2890" i="1"/>
  <c r="G2890" i="1"/>
  <c r="F2890" i="1"/>
  <c r="E2890" i="1"/>
  <c r="D2890" i="1"/>
  <c r="C2890" i="1"/>
  <c r="Z2889" i="1"/>
  <c r="X2889" i="1"/>
  <c r="U2889" i="1"/>
  <c r="S2889" i="1"/>
  <c r="G2889" i="1"/>
  <c r="F2889" i="1"/>
  <c r="E2889" i="1"/>
  <c r="D2889" i="1"/>
  <c r="C2889" i="1"/>
  <c r="Z2888" i="1"/>
  <c r="X2888" i="1"/>
  <c r="U2888" i="1"/>
  <c r="S2888" i="1"/>
  <c r="G2888" i="1"/>
  <c r="F2888" i="1"/>
  <c r="E2888" i="1"/>
  <c r="D2888" i="1"/>
  <c r="C2888" i="1"/>
  <c r="Z2887" i="1"/>
  <c r="X2887" i="1"/>
  <c r="U2887" i="1"/>
  <c r="S2887" i="1"/>
  <c r="G2887" i="1"/>
  <c r="F2887" i="1"/>
  <c r="E2887" i="1"/>
  <c r="D2887" i="1"/>
  <c r="C2887" i="1"/>
  <c r="Z2886" i="1"/>
  <c r="X2886" i="1"/>
  <c r="U2886" i="1"/>
  <c r="S2886" i="1"/>
  <c r="G2886" i="1"/>
  <c r="F2886" i="1"/>
  <c r="E2886" i="1"/>
  <c r="D2886" i="1"/>
  <c r="C2886" i="1"/>
  <c r="Z2885" i="1"/>
  <c r="X2885" i="1"/>
  <c r="U2885" i="1"/>
  <c r="S2885" i="1"/>
  <c r="G2885" i="1"/>
  <c r="F2885" i="1"/>
  <c r="E2885" i="1"/>
  <c r="D2885" i="1"/>
  <c r="C2885" i="1"/>
  <c r="Z2884" i="1"/>
  <c r="X2884" i="1"/>
  <c r="U2884" i="1"/>
  <c r="S2884" i="1"/>
  <c r="G2884" i="1"/>
  <c r="F2884" i="1"/>
  <c r="E2884" i="1"/>
  <c r="D2884" i="1"/>
  <c r="C2884" i="1"/>
  <c r="Z2883" i="1"/>
  <c r="X2883" i="1"/>
  <c r="U2883" i="1"/>
  <c r="S2883" i="1"/>
  <c r="G2883" i="1"/>
  <c r="F2883" i="1"/>
  <c r="E2883" i="1"/>
  <c r="D2883" i="1"/>
  <c r="C2883" i="1"/>
  <c r="Z2882" i="1"/>
  <c r="X2882" i="1"/>
  <c r="U2882" i="1"/>
  <c r="S2882" i="1"/>
  <c r="G2882" i="1"/>
  <c r="F2882" i="1"/>
  <c r="E2882" i="1"/>
  <c r="D2882" i="1"/>
  <c r="C2882" i="1"/>
  <c r="Z2881" i="1"/>
  <c r="X2881" i="1"/>
  <c r="U2881" i="1"/>
  <c r="S2881" i="1"/>
  <c r="G2881" i="1"/>
  <c r="F2881" i="1"/>
  <c r="E2881" i="1"/>
  <c r="D2881" i="1"/>
  <c r="C2881" i="1"/>
  <c r="Z2880" i="1"/>
  <c r="X2880" i="1"/>
  <c r="U2880" i="1"/>
  <c r="S2880" i="1"/>
  <c r="G2880" i="1"/>
  <c r="F2880" i="1"/>
  <c r="E2880" i="1"/>
  <c r="D2880" i="1"/>
  <c r="C2880" i="1"/>
  <c r="Z2879" i="1"/>
  <c r="X2879" i="1"/>
  <c r="U2879" i="1"/>
  <c r="S2879" i="1"/>
  <c r="G2879" i="1"/>
  <c r="F2879" i="1"/>
  <c r="E2879" i="1"/>
  <c r="D2879" i="1"/>
  <c r="C2879" i="1"/>
  <c r="Z2878" i="1"/>
  <c r="X2878" i="1"/>
  <c r="U2878" i="1"/>
  <c r="S2878" i="1"/>
  <c r="G2878" i="1"/>
  <c r="F2878" i="1"/>
  <c r="E2878" i="1"/>
  <c r="D2878" i="1"/>
  <c r="C2878" i="1"/>
  <c r="Z2877" i="1"/>
  <c r="X2877" i="1"/>
  <c r="U2877" i="1"/>
  <c r="S2877" i="1"/>
  <c r="G2877" i="1"/>
  <c r="F2877" i="1"/>
  <c r="E2877" i="1"/>
  <c r="D2877" i="1"/>
  <c r="C2877" i="1"/>
  <c r="Z2876" i="1"/>
  <c r="X2876" i="1"/>
  <c r="U2876" i="1"/>
  <c r="S2876" i="1"/>
  <c r="G2876" i="1"/>
  <c r="F2876" i="1"/>
  <c r="E2876" i="1"/>
  <c r="D2876" i="1"/>
  <c r="C2876" i="1"/>
  <c r="Z2875" i="1"/>
  <c r="X2875" i="1"/>
  <c r="U2875" i="1"/>
  <c r="S2875" i="1"/>
  <c r="G2875" i="1"/>
  <c r="F2875" i="1"/>
  <c r="E2875" i="1"/>
  <c r="D2875" i="1"/>
  <c r="C2875" i="1"/>
  <c r="Z2874" i="1"/>
  <c r="X2874" i="1"/>
  <c r="U2874" i="1"/>
  <c r="S2874" i="1"/>
  <c r="G2874" i="1"/>
  <c r="F2874" i="1"/>
  <c r="E2874" i="1"/>
  <c r="D2874" i="1"/>
  <c r="C2874" i="1"/>
  <c r="Z2873" i="1"/>
  <c r="X2873" i="1"/>
  <c r="U2873" i="1"/>
  <c r="S2873" i="1"/>
  <c r="G2873" i="1"/>
  <c r="F2873" i="1"/>
  <c r="E2873" i="1"/>
  <c r="D2873" i="1"/>
  <c r="C2873" i="1"/>
  <c r="Z2872" i="1"/>
  <c r="X2872" i="1"/>
  <c r="U2872" i="1"/>
  <c r="S2872" i="1"/>
  <c r="G2872" i="1"/>
  <c r="F2872" i="1"/>
  <c r="E2872" i="1"/>
  <c r="D2872" i="1"/>
  <c r="C2872" i="1"/>
  <c r="Z2871" i="1"/>
  <c r="X2871" i="1"/>
  <c r="U2871" i="1"/>
  <c r="S2871" i="1"/>
  <c r="G2871" i="1"/>
  <c r="F2871" i="1"/>
  <c r="E2871" i="1"/>
  <c r="D2871" i="1"/>
  <c r="C2871" i="1"/>
  <c r="Z2870" i="1"/>
  <c r="X2870" i="1"/>
  <c r="U2870" i="1"/>
  <c r="S2870" i="1"/>
  <c r="G2870" i="1"/>
  <c r="F2870" i="1"/>
  <c r="E2870" i="1"/>
  <c r="D2870" i="1"/>
  <c r="C2870" i="1"/>
  <c r="Z2869" i="1"/>
  <c r="X2869" i="1"/>
  <c r="U2869" i="1"/>
  <c r="S2869" i="1"/>
  <c r="G2869" i="1"/>
  <c r="F2869" i="1"/>
  <c r="E2869" i="1"/>
  <c r="D2869" i="1"/>
  <c r="C2869" i="1"/>
  <c r="Z2868" i="1"/>
  <c r="X2868" i="1"/>
  <c r="U2868" i="1"/>
  <c r="S2868" i="1"/>
  <c r="G2868" i="1"/>
  <c r="F2868" i="1"/>
  <c r="E2868" i="1"/>
  <c r="D2868" i="1"/>
  <c r="C2868" i="1"/>
  <c r="Z2867" i="1"/>
  <c r="X2867" i="1"/>
  <c r="U2867" i="1"/>
  <c r="S2867" i="1"/>
  <c r="G2867" i="1"/>
  <c r="F2867" i="1"/>
  <c r="E2867" i="1"/>
  <c r="D2867" i="1"/>
  <c r="C2867" i="1"/>
  <c r="Z2866" i="1"/>
  <c r="X2866" i="1"/>
  <c r="U2866" i="1"/>
  <c r="S2866" i="1"/>
  <c r="G2866" i="1"/>
  <c r="F2866" i="1"/>
  <c r="E2866" i="1"/>
  <c r="D2866" i="1"/>
  <c r="C2866" i="1"/>
  <c r="Z2865" i="1"/>
  <c r="X2865" i="1"/>
  <c r="U2865" i="1"/>
  <c r="S2865" i="1"/>
  <c r="G2865" i="1"/>
  <c r="F2865" i="1"/>
  <c r="E2865" i="1"/>
  <c r="D2865" i="1"/>
  <c r="C2865" i="1"/>
  <c r="Z2864" i="1"/>
  <c r="X2864" i="1"/>
  <c r="U2864" i="1"/>
  <c r="S2864" i="1"/>
  <c r="G2864" i="1"/>
  <c r="F2864" i="1"/>
  <c r="E2864" i="1"/>
  <c r="D2864" i="1"/>
  <c r="C2864" i="1"/>
  <c r="Z2863" i="1"/>
  <c r="X2863" i="1"/>
  <c r="U2863" i="1"/>
  <c r="S2863" i="1"/>
  <c r="G2863" i="1"/>
  <c r="F2863" i="1"/>
  <c r="E2863" i="1"/>
  <c r="D2863" i="1"/>
  <c r="C2863" i="1"/>
  <c r="Z2862" i="1"/>
  <c r="X2862" i="1"/>
  <c r="U2862" i="1"/>
  <c r="S2862" i="1"/>
  <c r="G2862" i="1"/>
  <c r="F2862" i="1"/>
  <c r="E2862" i="1"/>
  <c r="D2862" i="1"/>
  <c r="C2862" i="1"/>
  <c r="Z2861" i="1"/>
  <c r="X2861" i="1"/>
  <c r="U2861" i="1"/>
  <c r="S2861" i="1"/>
  <c r="G2861" i="1"/>
  <c r="F2861" i="1"/>
  <c r="E2861" i="1"/>
  <c r="D2861" i="1"/>
  <c r="C2861" i="1"/>
  <c r="Z2860" i="1"/>
  <c r="X2860" i="1"/>
  <c r="U2860" i="1"/>
  <c r="S2860" i="1"/>
  <c r="G2860" i="1"/>
  <c r="F2860" i="1"/>
  <c r="E2860" i="1"/>
  <c r="D2860" i="1"/>
  <c r="C2860" i="1"/>
  <c r="Z2859" i="1"/>
  <c r="X2859" i="1"/>
  <c r="U2859" i="1"/>
  <c r="S2859" i="1"/>
  <c r="G2859" i="1"/>
  <c r="F2859" i="1"/>
  <c r="E2859" i="1"/>
  <c r="D2859" i="1"/>
  <c r="C2859" i="1"/>
  <c r="Z2858" i="1"/>
  <c r="X2858" i="1"/>
  <c r="U2858" i="1"/>
  <c r="S2858" i="1"/>
  <c r="G2858" i="1"/>
  <c r="F2858" i="1"/>
  <c r="E2858" i="1"/>
  <c r="D2858" i="1"/>
  <c r="C2858" i="1"/>
  <c r="Z2857" i="1"/>
  <c r="X2857" i="1"/>
  <c r="U2857" i="1"/>
  <c r="S2857" i="1"/>
  <c r="G2857" i="1"/>
  <c r="F2857" i="1"/>
  <c r="E2857" i="1"/>
  <c r="D2857" i="1"/>
  <c r="C2857" i="1"/>
  <c r="Z2856" i="1"/>
  <c r="X2856" i="1"/>
  <c r="U2856" i="1"/>
  <c r="S2856" i="1"/>
  <c r="G2856" i="1"/>
  <c r="F2856" i="1"/>
  <c r="E2856" i="1"/>
  <c r="D2856" i="1"/>
  <c r="C2856" i="1"/>
  <c r="Z2855" i="1"/>
  <c r="X2855" i="1"/>
  <c r="U2855" i="1"/>
  <c r="S2855" i="1"/>
  <c r="G2855" i="1"/>
  <c r="F2855" i="1"/>
  <c r="E2855" i="1"/>
  <c r="D2855" i="1"/>
  <c r="C2855" i="1"/>
  <c r="Z2854" i="1"/>
  <c r="X2854" i="1"/>
  <c r="U2854" i="1"/>
  <c r="S2854" i="1"/>
  <c r="G2854" i="1"/>
  <c r="F2854" i="1"/>
  <c r="E2854" i="1"/>
  <c r="D2854" i="1"/>
  <c r="C2854" i="1"/>
  <c r="Z2853" i="1"/>
  <c r="X2853" i="1"/>
  <c r="U2853" i="1"/>
  <c r="S2853" i="1"/>
  <c r="G2853" i="1"/>
  <c r="F2853" i="1"/>
  <c r="E2853" i="1"/>
  <c r="D2853" i="1"/>
  <c r="C2853" i="1"/>
  <c r="Z2852" i="1"/>
  <c r="X2852" i="1"/>
  <c r="U2852" i="1"/>
  <c r="S2852" i="1"/>
  <c r="G2852" i="1"/>
  <c r="F2852" i="1"/>
  <c r="E2852" i="1"/>
  <c r="D2852" i="1"/>
  <c r="C2852" i="1"/>
  <c r="Z2851" i="1"/>
  <c r="X2851" i="1"/>
  <c r="U2851" i="1"/>
  <c r="S2851" i="1"/>
  <c r="G2851" i="1"/>
  <c r="F2851" i="1"/>
  <c r="E2851" i="1"/>
  <c r="D2851" i="1"/>
  <c r="C2851" i="1"/>
  <c r="Z2850" i="1"/>
  <c r="X2850" i="1"/>
  <c r="U2850" i="1"/>
  <c r="S2850" i="1"/>
  <c r="G2850" i="1"/>
  <c r="F2850" i="1"/>
  <c r="E2850" i="1"/>
  <c r="D2850" i="1"/>
  <c r="C2850" i="1"/>
  <c r="Z2849" i="1"/>
  <c r="X2849" i="1"/>
  <c r="U2849" i="1"/>
  <c r="S2849" i="1"/>
  <c r="G2849" i="1"/>
  <c r="F2849" i="1"/>
  <c r="E2849" i="1"/>
  <c r="D2849" i="1"/>
  <c r="C2849" i="1"/>
  <c r="Z2848" i="1"/>
  <c r="X2848" i="1"/>
  <c r="U2848" i="1"/>
  <c r="S2848" i="1"/>
  <c r="G2848" i="1"/>
  <c r="F2848" i="1"/>
  <c r="E2848" i="1"/>
  <c r="D2848" i="1"/>
  <c r="C2848" i="1"/>
  <c r="Z2847" i="1"/>
  <c r="X2847" i="1"/>
  <c r="U2847" i="1"/>
  <c r="S2847" i="1"/>
  <c r="G2847" i="1"/>
  <c r="F2847" i="1"/>
  <c r="E2847" i="1"/>
  <c r="D2847" i="1"/>
  <c r="C2847" i="1"/>
  <c r="Z2846" i="1"/>
  <c r="X2846" i="1"/>
  <c r="U2846" i="1"/>
  <c r="S2846" i="1"/>
  <c r="G2846" i="1"/>
  <c r="F2846" i="1"/>
  <c r="E2846" i="1"/>
  <c r="D2846" i="1"/>
  <c r="C2846" i="1"/>
  <c r="Z2845" i="1"/>
  <c r="X2845" i="1"/>
  <c r="U2845" i="1"/>
  <c r="S2845" i="1"/>
  <c r="G2845" i="1"/>
  <c r="F2845" i="1"/>
  <c r="E2845" i="1"/>
  <c r="D2845" i="1"/>
  <c r="C2845" i="1"/>
  <c r="Z2844" i="1"/>
  <c r="X2844" i="1"/>
  <c r="U2844" i="1"/>
  <c r="S2844" i="1"/>
  <c r="G2844" i="1"/>
  <c r="F2844" i="1"/>
  <c r="E2844" i="1"/>
  <c r="D2844" i="1"/>
  <c r="C2844" i="1"/>
  <c r="Z2843" i="1"/>
  <c r="X2843" i="1"/>
  <c r="U2843" i="1"/>
  <c r="S2843" i="1"/>
  <c r="G2843" i="1"/>
  <c r="F2843" i="1"/>
  <c r="E2843" i="1"/>
  <c r="D2843" i="1"/>
  <c r="C2843" i="1"/>
  <c r="Z2842" i="1"/>
  <c r="X2842" i="1"/>
  <c r="U2842" i="1"/>
  <c r="S2842" i="1"/>
  <c r="G2842" i="1"/>
  <c r="F2842" i="1"/>
  <c r="E2842" i="1"/>
  <c r="D2842" i="1"/>
  <c r="C2842" i="1"/>
  <c r="Z2841" i="1"/>
  <c r="X2841" i="1"/>
  <c r="U2841" i="1"/>
  <c r="S2841" i="1"/>
  <c r="G2841" i="1"/>
  <c r="F2841" i="1"/>
  <c r="E2841" i="1"/>
  <c r="D2841" i="1"/>
  <c r="C2841" i="1"/>
  <c r="Z2840" i="1"/>
  <c r="X2840" i="1"/>
  <c r="U2840" i="1"/>
  <c r="S2840" i="1"/>
  <c r="G2840" i="1"/>
  <c r="F2840" i="1"/>
  <c r="E2840" i="1"/>
  <c r="D2840" i="1"/>
  <c r="C2840" i="1"/>
  <c r="Z2839" i="1"/>
  <c r="X2839" i="1"/>
  <c r="U2839" i="1"/>
  <c r="S2839" i="1"/>
  <c r="G2839" i="1"/>
  <c r="F2839" i="1"/>
  <c r="E2839" i="1"/>
  <c r="D2839" i="1"/>
  <c r="C2839" i="1"/>
  <c r="Z2838" i="1"/>
  <c r="X2838" i="1"/>
  <c r="U2838" i="1"/>
  <c r="S2838" i="1"/>
  <c r="G2838" i="1"/>
  <c r="F2838" i="1"/>
  <c r="E2838" i="1"/>
  <c r="D2838" i="1"/>
  <c r="C2838" i="1"/>
  <c r="Z2837" i="1"/>
  <c r="X2837" i="1"/>
  <c r="U2837" i="1"/>
  <c r="S2837" i="1"/>
  <c r="G2837" i="1"/>
  <c r="F2837" i="1"/>
  <c r="E2837" i="1"/>
  <c r="D2837" i="1"/>
  <c r="C2837" i="1"/>
  <c r="Z2836" i="1"/>
  <c r="X2836" i="1"/>
  <c r="U2836" i="1"/>
  <c r="S2836" i="1"/>
  <c r="G2836" i="1"/>
  <c r="F2836" i="1"/>
  <c r="E2836" i="1"/>
  <c r="D2836" i="1"/>
  <c r="C2836" i="1"/>
  <c r="Z2835" i="1"/>
  <c r="X2835" i="1"/>
  <c r="U2835" i="1"/>
  <c r="S2835" i="1"/>
  <c r="G2835" i="1"/>
  <c r="F2835" i="1"/>
  <c r="E2835" i="1"/>
  <c r="D2835" i="1"/>
  <c r="C2835" i="1"/>
  <c r="Z2834" i="1"/>
  <c r="X2834" i="1"/>
  <c r="U2834" i="1"/>
  <c r="S2834" i="1"/>
  <c r="G2834" i="1"/>
  <c r="F2834" i="1"/>
  <c r="E2834" i="1"/>
  <c r="D2834" i="1"/>
  <c r="C2834" i="1"/>
  <c r="Z2833" i="1"/>
  <c r="X2833" i="1"/>
  <c r="U2833" i="1"/>
  <c r="S2833" i="1"/>
  <c r="G2833" i="1"/>
  <c r="F2833" i="1"/>
  <c r="E2833" i="1"/>
  <c r="D2833" i="1"/>
  <c r="C2833" i="1"/>
  <c r="Z2832" i="1"/>
  <c r="X2832" i="1"/>
  <c r="U2832" i="1"/>
  <c r="S2832" i="1"/>
  <c r="G2832" i="1"/>
  <c r="F2832" i="1"/>
  <c r="E2832" i="1"/>
  <c r="D2832" i="1"/>
  <c r="C2832" i="1"/>
  <c r="Z2831" i="1"/>
  <c r="X2831" i="1"/>
  <c r="U2831" i="1"/>
  <c r="S2831" i="1"/>
  <c r="G2831" i="1"/>
  <c r="F2831" i="1"/>
  <c r="E2831" i="1"/>
  <c r="D2831" i="1"/>
  <c r="C2831" i="1"/>
  <c r="Z2830" i="1"/>
  <c r="X2830" i="1"/>
  <c r="U2830" i="1"/>
  <c r="S2830" i="1"/>
  <c r="G2830" i="1"/>
  <c r="F2830" i="1"/>
  <c r="E2830" i="1"/>
  <c r="D2830" i="1"/>
  <c r="C2830" i="1"/>
  <c r="Z2829" i="1"/>
  <c r="X2829" i="1"/>
  <c r="U2829" i="1"/>
  <c r="S2829" i="1"/>
  <c r="G2829" i="1"/>
  <c r="F2829" i="1"/>
  <c r="E2829" i="1"/>
  <c r="D2829" i="1"/>
  <c r="C2829" i="1"/>
  <c r="Z2828" i="1"/>
  <c r="X2828" i="1"/>
  <c r="U2828" i="1"/>
  <c r="S2828" i="1"/>
  <c r="G2828" i="1"/>
  <c r="F2828" i="1"/>
  <c r="E2828" i="1"/>
  <c r="D2828" i="1"/>
  <c r="C2828" i="1"/>
  <c r="Z2827" i="1"/>
  <c r="X2827" i="1"/>
  <c r="U2827" i="1"/>
  <c r="S2827" i="1"/>
  <c r="G2827" i="1"/>
  <c r="F2827" i="1"/>
  <c r="E2827" i="1"/>
  <c r="D2827" i="1"/>
  <c r="C2827" i="1"/>
  <c r="Z2826" i="1"/>
  <c r="X2826" i="1"/>
  <c r="U2826" i="1"/>
  <c r="S2826" i="1"/>
  <c r="G2826" i="1"/>
  <c r="F2826" i="1"/>
  <c r="E2826" i="1"/>
  <c r="D2826" i="1"/>
  <c r="C2826" i="1"/>
  <c r="Z2825" i="1"/>
  <c r="X2825" i="1"/>
  <c r="U2825" i="1"/>
  <c r="S2825" i="1"/>
  <c r="G2825" i="1"/>
  <c r="F2825" i="1"/>
  <c r="E2825" i="1"/>
  <c r="D2825" i="1"/>
  <c r="C2825" i="1"/>
  <c r="Z2824" i="1"/>
  <c r="X2824" i="1"/>
  <c r="U2824" i="1"/>
  <c r="S2824" i="1"/>
  <c r="G2824" i="1"/>
  <c r="F2824" i="1"/>
  <c r="E2824" i="1"/>
  <c r="D2824" i="1"/>
  <c r="C2824" i="1"/>
  <c r="Z2823" i="1"/>
  <c r="X2823" i="1"/>
  <c r="U2823" i="1"/>
  <c r="S2823" i="1"/>
  <c r="G2823" i="1"/>
  <c r="F2823" i="1"/>
  <c r="E2823" i="1"/>
  <c r="D2823" i="1"/>
  <c r="C2823" i="1"/>
  <c r="Z2822" i="1"/>
  <c r="X2822" i="1"/>
  <c r="U2822" i="1"/>
  <c r="S2822" i="1"/>
  <c r="G2822" i="1"/>
  <c r="F2822" i="1"/>
  <c r="E2822" i="1"/>
  <c r="D2822" i="1"/>
  <c r="C2822" i="1"/>
  <c r="Z2821" i="1"/>
  <c r="X2821" i="1"/>
  <c r="U2821" i="1"/>
  <c r="S2821" i="1"/>
  <c r="G2821" i="1"/>
  <c r="F2821" i="1"/>
  <c r="E2821" i="1"/>
  <c r="D2821" i="1"/>
  <c r="C2821" i="1"/>
  <c r="Z2820" i="1"/>
  <c r="X2820" i="1"/>
  <c r="U2820" i="1"/>
  <c r="S2820" i="1"/>
  <c r="G2820" i="1"/>
  <c r="F2820" i="1"/>
  <c r="E2820" i="1"/>
  <c r="D2820" i="1"/>
  <c r="C2820" i="1"/>
  <c r="Z2819" i="1"/>
  <c r="X2819" i="1"/>
  <c r="U2819" i="1"/>
  <c r="S2819" i="1"/>
  <c r="G2819" i="1"/>
  <c r="F2819" i="1"/>
  <c r="E2819" i="1"/>
  <c r="D2819" i="1"/>
  <c r="C2819" i="1"/>
  <c r="Z2818" i="1"/>
  <c r="X2818" i="1"/>
  <c r="U2818" i="1"/>
  <c r="S2818" i="1"/>
  <c r="G2818" i="1"/>
  <c r="F2818" i="1"/>
  <c r="E2818" i="1"/>
  <c r="D2818" i="1"/>
  <c r="C2818" i="1"/>
  <c r="Z2817" i="1"/>
  <c r="X2817" i="1"/>
  <c r="U2817" i="1"/>
  <c r="S2817" i="1"/>
  <c r="G2817" i="1"/>
  <c r="F2817" i="1"/>
  <c r="E2817" i="1"/>
  <c r="D2817" i="1"/>
  <c r="C2817" i="1"/>
  <c r="Z2816" i="1"/>
  <c r="X2816" i="1"/>
  <c r="U2816" i="1"/>
  <c r="S2816" i="1"/>
  <c r="G2816" i="1"/>
  <c r="F2816" i="1"/>
  <c r="E2816" i="1"/>
  <c r="D2816" i="1"/>
  <c r="C2816" i="1"/>
  <c r="Z2815" i="1"/>
  <c r="X2815" i="1"/>
  <c r="U2815" i="1"/>
  <c r="S2815" i="1"/>
  <c r="G2815" i="1"/>
  <c r="F2815" i="1"/>
  <c r="E2815" i="1"/>
  <c r="D2815" i="1"/>
  <c r="C2815" i="1"/>
  <c r="Z2814" i="1"/>
  <c r="X2814" i="1"/>
  <c r="U2814" i="1"/>
  <c r="S2814" i="1"/>
  <c r="G2814" i="1"/>
  <c r="F2814" i="1"/>
  <c r="E2814" i="1"/>
  <c r="D2814" i="1"/>
  <c r="C2814" i="1"/>
  <c r="Z2813" i="1"/>
  <c r="X2813" i="1"/>
  <c r="U2813" i="1"/>
  <c r="S2813" i="1"/>
  <c r="G2813" i="1"/>
  <c r="F2813" i="1"/>
  <c r="E2813" i="1"/>
  <c r="D2813" i="1"/>
  <c r="C2813" i="1"/>
  <c r="Z2812" i="1"/>
  <c r="X2812" i="1"/>
  <c r="U2812" i="1"/>
  <c r="S2812" i="1"/>
  <c r="G2812" i="1"/>
  <c r="F2812" i="1"/>
  <c r="E2812" i="1"/>
  <c r="D2812" i="1"/>
  <c r="C2812" i="1"/>
  <c r="Z2811" i="1"/>
  <c r="X2811" i="1"/>
  <c r="U2811" i="1"/>
  <c r="S2811" i="1"/>
  <c r="G2811" i="1"/>
  <c r="F2811" i="1"/>
  <c r="E2811" i="1"/>
  <c r="D2811" i="1"/>
  <c r="C2811" i="1"/>
  <c r="Z2810" i="1"/>
  <c r="X2810" i="1"/>
  <c r="U2810" i="1"/>
  <c r="S2810" i="1"/>
  <c r="G2810" i="1"/>
  <c r="F2810" i="1"/>
  <c r="E2810" i="1"/>
  <c r="D2810" i="1"/>
  <c r="C2810" i="1"/>
  <c r="Z2809" i="1"/>
  <c r="X2809" i="1"/>
  <c r="U2809" i="1"/>
  <c r="S2809" i="1"/>
  <c r="G2809" i="1"/>
  <c r="F2809" i="1"/>
  <c r="E2809" i="1"/>
  <c r="D2809" i="1"/>
  <c r="C2809" i="1"/>
  <c r="Z2808" i="1"/>
  <c r="X2808" i="1"/>
  <c r="U2808" i="1"/>
  <c r="S2808" i="1"/>
  <c r="G2808" i="1"/>
  <c r="F2808" i="1"/>
  <c r="E2808" i="1"/>
  <c r="D2808" i="1"/>
  <c r="C2808" i="1"/>
  <c r="Z2807" i="1"/>
  <c r="X2807" i="1"/>
  <c r="U2807" i="1"/>
  <c r="S2807" i="1"/>
  <c r="G2807" i="1"/>
  <c r="F2807" i="1"/>
  <c r="E2807" i="1"/>
  <c r="D2807" i="1"/>
  <c r="C2807" i="1"/>
  <c r="Z2806" i="1"/>
  <c r="X2806" i="1"/>
  <c r="U2806" i="1"/>
  <c r="S2806" i="1"/>
  <c r="G2806" i="1"/>
  <c r="F2806" i="1"/>
  <c r="E2806" i="1"/>
  <c r="D2806" i="1"/>
  <c r="C2806" i="1"/>
  <c r="Z2805" i="1"/>
  <c r="X2805" i="1"/>
  <c r="U2805" i="1"/>
  <c r="S2805" i="1"/>
  <c r="G2805" i="1"/>
  <c r="F2805" i="1"/>
  <c r="E2805" i="1"/>
  <c r="D2805" i="1"/>
  <c r="C2805" i="1"/>
  <c r="Z2804" i="1"/>
  <c r="X2804" i="1"/>
  <c r="U2804" i="1"/>
  <c r="S2804" i="1"/>
  <c r="G2804" i="1"/>
  <c r="F2804" i="1"/>
  <c r="E2804" i="1"/>
  <c r="D2804" i="1"/>
  <c r="C2804" i="1"/>
  <c r="Z2803" i="1"/>
  <c r="X2803" i="1"/>
  <c r="U2803" i="1"/>
  <c r="S2803" i="1"/>
  <c r="G2803" i="1"/>
  <c r="F2803" i="1"/>
  <c r="E2803" i="1"/>
  <c r="D2803" i="1"/>
  <c r="C2803" i="1"/>
  <c r="Z2802" i="1"/>
  <c r="X2802" i="1"/>
  <c r="U2802" i="1"/>
  <c r="S2802" i="1"/>
  <c r="G2802" i="1"/>
  <c r="F2802" i="1"/>
  <c r="E2802" i="1"/>
  <c r="D2802" i="1"/>
  <c r="C2802" i="1"/>
  <c r="Z2801" i="1"/>
  <c r="X2801" i="1"/>
  <c r="U2801" i="1"/>
  <c r="S2801" i="1"/>
  <c r="G2801" i="1"/>
  <c r="F2801" i="1"/>
  <c r="E2801" i="1"/>
  <c r="D2801" i="1"/>
  <c r="C2801" i="1"/>
  <c r="Z2800" i="1"/>
  <c r="X2800" i="1"/>
  <c r="U2800" i="1"/>
  <c r="S2800" i="1"/>
  <c r="G2800" i="1"/>
  <c r="F2800" i="1"/>
  <c r="E2800" i="1"/>
  <c r="D2800" i="1"/>
  <c r="C2800" i="1"/>
  <c r="Z2799" i="1"/>
  <c r="X2799" i="1"/>
  <c r="U2799" i="1"/>
  <c r="S2799" i="1"/>
  <c r="G2799" i="1"/>
  <c r="F2799" i="1"/>
  <c r="E2799" i="1"/>
  <c r="D2799" i="1"/>
  <c r="C2799" i="1"/>
  <c r="Z2798" i="1"/>
  <c r="X2798" i="1"/>
  <c r="U2798" i="1"/>
  <c r="S2798" i="1"/>
  <c r="G2798" i="1"/>
  <c r="F2798" i="1"/>
  <c r="E2798" i="1"/>
  <c r="D2798" i="1"/>
  <c r="C2798" i="1"/>
  <c r="Z2797" i="1"/>
  <c r="X2797" i="1"/>
  <c r="U2797" i="1"/>
  <c r="S2797" i="1"/>
  <c r="G2797" i="1"/>
  <c r="F2797" i="1"/>
  <c r="E2797" i="1"/>
  <c r="D2797" i="1"/>
  <c r="C2797" i="1"/>
  <c r="Z2796" i="1"/>
  <c r="X2796" i="1"/>
  <c r="U2796" i="1"/>
  <c r="S2796" i="1"/>
  <c r="G2796" i="1"/>
  <c r="F2796" i="1"/>
  <c r="E2796" i="1"/>
  <c r="D2796" i="1"/>
  <c r="C2796" i="1"/>
  <c r="Z2795" i="1"/>
  <c r="X2795" i="1"/>
  <c r="U2795" i="1"/>
  <c r="S2795" i="1"/>
  <c r="G2795" i="1"/>
  <c r="F2795" i="1"/>
  <c r="E2795" i="1"/>
  <c r="D2795" i="1"/>
  <c r="C2795" i="1"/>
  <c r="Z2794" i="1"/>
  <c r="X2794" i="1"/>
  <c r="U2794" i="1"/>
  <c r="S2794" i="1"/>
  <c r="G2794" i="1"/>
  <c r="F2794" i="1"/>
  <c r="E2794" i="1"/>
  <c r="D2794" i="1"/>
  <c r="C2794" i="1"/>
  <c r="Z2793" i="1"/>
  <c r="X2793" i="1"/>
  <c r="U2793" i="1"/>
  <c r="S2793" i="1"/>
  <c r="G2793" i="1"/>
  <c r="F2793" i="1"/>
  <c r="E2793" i="1"/>
  <c r="D2793" i="1"/>
  <c r="C2793" i="1"/>
  <c r="Z2792" i="1"/>
  <c r="X2792" i="1"/>
  <c r="U2792" i="1"/>
  <c r="S2792" i="1"/>
  <c r="G2792" i="1"/>
  <c r="F2792" i="1"/>
  <c r="E2792" i="1"/>
  <c r="D2792" i="1"/>
  <c r="C2792" i="1"/>
  <c r="Z2791" i="1"/>
  <c r="X2791" i="1"/>
  <c r="U2791" i="1"/>
  <c r="S2791" i="1"/>
  <c r="G2791" i="1"/>
  <c r="F2791" i="1"/>
  <c r="E2791" i="1"/>
  <c r="D2791" i="1"/>
  <c r="C2791" i="1"/>
  <c r="Z2790" i="1"/>
  <c r="X2790" i="1"/>
  <c r="U2790" i="1"/>
  <c r="S2790" i="1"/>
  <c r="G2790" i="1"/>
  <c r="F2790" i="1"/>
  <c r="E2790" i="1"/>
  <c r="D2790" i="1"/>
  <c r="C2790" i="1"/>
  <c r="Z2789" i="1"/>
  <c r="X2789" i="1"/>
  <c r="U2789" i="1"/>
  <c r="S2789" i="1"/>
  <c r="G2789" i="1"/>
  <c r="F2789" i="1"/>
  <c r="E2789" i="1"/>
  <c r="D2789" i="1"/>
  <c r="C2789" i="1"/>
  <c r="Z2788" i="1"/>
  <c r="X2788" i="1"/>
  <c r="U2788" i="1"/>
  <c r="S2788" i="1"/>
  <c r="G2788" i="1"/>
  <c r="F2788" i="1"/>
  <c r="E2788" i="1"/>
  <c r="D2788" i="1"/>
  <c r="C2788" i="1"/>
  <c r="Z2787" i="1"/>
  <c r="X2787" i="1"/>
  <c r="U2787" i="1"/>
  <c r="S2787" i="1"/>
  <c r="G2787" i="1"/>
  <c r="F2787" i="1"/>
  <c r="E2787" i="1"/>
  <c r="D2787" i="1"/>
  <c r="C2787" i="1"/>
  <c r="Z2786" i="1"/>
  <c r="X2786" i="1"/>
  <c r="U2786" i="1"/>
  <c r="S2786" i="1"/>
  <c r="G2786" i="1"/>
  <c r="F2786" i="1"/>
  <c r="E2786" i="1"/>
  <c r="D2786" i="1"/>
  <c r="C2786" i="1"/>
  <c r="Z2785" i="1"/>
  <c r="X2785" i="1"/>
  <c r="U2785" i="1"/>
  <c r="S2785" i="1"/>
  <c r="G2785" i="1"/>
  <c r="F2785" i="1"/>
  <c r="E2785" i="1"/>
  <c r="D2785" i="1"/>
  <c r="C2785" i="1"/>
  <c r="Z2784" i="1"/>
  <c r="X2784" i="1"/>
  <c r="U2784" i="1"/>
  <c r="S2784" i="1"/>
  <c r="G2784" i="1"/>
  <c r="F2784" i="1"/>
  <c r="E2784" i="1"/>
  <c r="D2784" i="1"/>
  <c r="C2784" i="1"/>
  <c r="Z2783" i="1"/>
  <c r="X2783" i="1"/>
  <c r="U2783" i="1"/>
  <c r="S2783" i="1"/>
  <c r="G2783" i="1"/>
  <c r="F2783" i="1"/>
  <c r="E2783" i="1"/>
  <c r="D2783" i="1"/>
  <c r="C2783" i="1"/>
  <c r="Z2782" i="1"/>
  <c r="X2782" i="1"/>
  <c r="U2782" i="1"/>
  <c r="S2782" i="1"/>
  <c r="G2782" i="1"/>
  <c r="F2782" i="1"/>
  <c r="E2782" i="1"/>
  <c r="D2782" i="1"/>
  <c r="C2782" i="1"/>
  <c r="Z2781" i="1"/>
  <c r="X2781" i="1"/>
  <c r="U2781" i="1"/>
  <c r="S2781" i="1"/>
  <c r="G2781" i="1"/>
  <c r="F2781" i="1"/>
  <c r="E2781" i="1"/>
  <c r="D2781" i="1"/>
  <c r="C2781" i="1"/>
  <c r="Z2780" i="1"/>
  <c r="X2780" i="1"/>
  <c r="U2780" i="1"/>
  <c r="S2780" i="1"/>
  <c r="G2780" i="1"/>
  <c r="F2780" i="1"/>
  <c r="E2780" i="1"/>
  <c r="D2780" i="1"/>
  <c r="C2780" i="1"/>
  <c r="Z2779" i="1"/>
  <c r="X2779" i="1"/>
  <c r="U2779" i="1"/>
  <c r="S2779" i="1"/>
  <c r="G2779" i="1"/>
  <c r="F2779" i="1"/>
  <c r="E2779" i="1"/>
  <c r="D2779" i="1"/>
  <c r="C2779" i="1"/>
  <c r="Z2778" i="1"/>
  <c r="X2778" i="1"/>
  <c r="U2778" i="1"/>
  <c r="S2778" i="1"/>
  <c r="G2778" i="1"/>
  <c r="F2778" i="1"/>
  <c r="E2778" i="1"/>
  <c r="D2778" i="1"/>
  <c r="C2778" i="1"/>
  <c r="Z2777" i="1"/>
  <c r="X2777" i="1"/>
  <c r="U2777" i="1"/>
  <c r="S2777" i="1"/>
  <c r="G2777" i="1"/>
  <c r="F2777" i="1"/>
  <c r="E2777" i="1"/>
  <c r="D2777" i="1"/>
  <c r="C2777" i="1"/>
  <c r="Z2776" i="1"/>
  <c r="X2776" i="1"/>
  <c r="U2776" i="1"/>
  <c r="S2776" i="1"/>
  <c r="G2776" i="1"/>
  <c r="F2776" i="1"/>
  <c r="E2776" i="1"/>
  <c r="D2776" i="1"/>
  <c r="C2776" i="1"/>
  <c r="Z2775" i="1"/>
  <c r="X2775" i="1"/>
  <c r="U2775" i="1"/>
  <c r="S2775" i="1"/>
  <c r="G2775" i="1"/>
  <c r="F2775" i="1"/>
  <c r="E2775" i="1"/>
  <c r="D2775" i="1"/>
  <c r="C2775" i="1"/>
  <c r="Z2774" i="1"/>
  <c r="X2774" i="1"/>
  <c r="U2774" i="1"/>
  <c r="S2774" i="1"/>
  <c r="G2774" i="1"/>
  <c r="F2774" i="1"/>
  <c r="E2774" i="1"/>
  <c r="D2774" i="1"/>
  <c r="C2774" i="1"/>
  <c r="Z2773" i="1"/>
  <c r="X2773" i="1"/>
  <c r="U2773" i="1"/>
  <c r="S2773" i="1"/>
  <c r="G2773" i="1"/>
  <c r="F2773" i="1"/>
  <c r="E2773" i="1"/>
  <c r="D2773" i="1"/>
  <c r="C2773" i="1"/>
  <c r="Z2772" i="1"/>
  <c r="X2772" i="1"/>
  <c r="U2772" i="1"/>
  <c r="S2772" i="1"/>
  <c r="G2772" i="1"/>
  <c r="F2772" i="1"/>
  <c r="E2772" i="1"/>
  <c r="D2772" i="1"/>
  <c r="C2772" i="1"/>
  <c r="Z2771" i="1"/>
  <c r="X2771" i="1"/>
  <c r="U2771" i="1"/>
  <c r="S2771" i="1"/>
  <c r="G2771" i="1"/>
  <c r="F2771" i="1"/>
  <c r="E2771" i="1"/>
  <c r="D2771" i="1"/>
  <c r="C2771" i="1"/>
  <c r="Z2770" i="1"/>
  <c r="X2770" i="1"/>
  <c r="U2770" i="1"/>
  <c r="S2770" i="1"/>
  <c r="G2770" i="1"/>
  <c r="F2770" i="1"/>
  <c r="E2770" i="1"/>
  <c r="D2770" i="1"/>
  <c r="C2770" i="1"/>
  <c r="Z2769" i="1"/>
  <c r="X2769" i="1"/>
  <c r="U2769" i="1"/>
  <c r="S2769" i="1"/>
  <c r="G2769" i="1"/>
  <c r="F2769" i="1"/>
  <c r="E2769" i="1"/>
  <c r="D2769" i="1"/>
  <c r="C2769" i="1"/>
  <c r="Z2768" i="1"/>
  <c r="X2768" i="1"/>
  <c r="U2768" i="1"/>
  <c r="S2768" i="1"/>
  <c r="G2768" i="1"/>
  <c r="F2768" i="1"/>
  <c r="E2768" i="1"/>
  <c r="D2768" i="1"/>
  <c r="C2768" i="1"/>
  <c r="Z2767" i="1"/>
  <c r="X2767" i="1"/>
  <c r="U2767" i="1"/>
  <c r="S2767" i="1"/>
  <c r="G2767" i="1"/>
  <c r="F2767" i="1"/>
  <c r="E2767" i="1"/>
  <c r="D2767" i="1"/>
  <c r="C2767" i="1"/>
  <c r="Z2766" i="1"/>
  <c r="X2766" i="1"/>
  <c r="U2766" i="1"/>
  <c r="S2766" i="1"/>
  <c r="G2766" i="1"/>
  <c r="F2766" i="1"/>
  <c r="E2766" i="1"/>
  <c r="D2766" i="1"/>
  <c r="C2766" i="1"/>
  <c r="Z2765" i="1"/>
  <c r="X2765" i="1"/>
  <c r="U2765" i="1"/>
  <c r="S2765" i="1"/>
  <c r="G2765" i="1"/>
  <c r="F2765" i="1"/>
  <c r="E2765" i="1"/>
  <c r="D2765" i="1"/>
  <c r="C2765" i="1"/>
  <c r="Z2764" i="1"/>
  <c r="X2764" i="1"/>
  <c r="U2764" i="1"/>
  <c r="S2764" i="1"/>
  <c r="G2764" i="1"/>
  <c r="F2764" i="1"/>
  <c r="E2764" i="1"/>
  <c r="D2764" i="1"/>
  <c r="C2764" i="1"/>
  <c r="Z2763" i="1"/>
  <c r="X2763" i="1"/>
  <c r="U2763" i="1"/>
  <c r="S2763" i="1"/>
  <c r="G2763" i="1"/>
  <c r="F2763" i="1"/>
  <c r="E2763" i="1"/>
  <c r="D2763" i="1"/>
  <c r="C2763" i="1"/>
  <c r="Z2762" i="1"/>
  <c r="X2762" i="1"/>
  <c r="U2762" i="1"/>
  <c r="S2762" i="1"/>
  <c r="G2762" i="1"/>
  <c r="F2762" i="1"/>
  <c r="E2762" i="1"/>
  <c r="D2762" i="1"/>
  <c r="C2762" i="1"/>
  <c r="Z2761" i="1"/>
  <c r="X2761" i="1"/>
  <c r="U2761" i="1"/>
  <c r="S2761" i="1"/>
  <c r="G2761" i="1"/>
  <c r="F2761" i="1"/>
  <c r="E2761" i="1"/>
  <c r="D2761" i="1"/>
  <c r="C2761" i="1"/>
  <c r="Z2760" i="1"/>
  <c r="X2760" i="1"/>
  <c r="U2760" i="1"/>
  <c r="S2760" i="1"/>
  <c r="G2760" i="1"/>
  <c r="F2760" i="1"/>
  <c r="E2760" i="1"/>
  <c r="D2760" i="1"/>
  <c r="C2760" i="1"/>
  <c r="Z2759" i="1"/>
  <c r="X2759" i="1"/>
  <c r="U2759" i="1"/>
  <c r="S2759" i="1"/>
  <c r="G2759" i="1"/>
  <c r="F2759" i="1"/>
  <c r="E2759" i="1"/>
  <c r="D2759" i="1"/>
  <c r="C2759" i="1"/>
  <c r="Z2758" i="1"/>
  <c r="X2758" i="1"/>
  <c r="U2758" i="1"/>
  <c r="S2758" i="1"/>
  <c r="G2758" i="1"/>
  <c r="F2758" i="1"/>
  <c r="E2758" i="1"/>
  <c r="D2758" i="1"/>
  <c r="C2758" i="1"/>
  <c r="Z2757" i="1"/>
  <c r="X2757" i="1"/>
  <c r="U2757" i="1"/>
  <c r="S2757" i="1"/>
  <c r="G2757" i="1"/>
  <c r="F2757" i="1"/>
  <c r="E2757" i="1"/>
  <c r="D2757" i="1"/>
  <c r="C2757" i="1"/>
  <c r="Z2756" i="1"/>
  <c r="X2756" i="1"/>
  <c r="U2756" i="1"/>
  <c r="S2756" i="1"/>
  <c r="G2756" i="1"/>
  <c r="F2756" i="1"/>
  <c r="E2756" i="1"/>
  <c r="D2756" i="1"/>
  <c r="C2756" i="1"/>
  <c r="Z2755" i="1"/>
  <c r="X2755" i="1"/>
  <c r="U2755" i="1"/>
  <c r="S2755" i="1"/>
  <c r="G2755" i="1"/>
  <c r="F2755" i="1"/>
  <c r="E2755" i="1"/>
  <c r="D2755" i="1"/>
  <c r="C2755" i="1"/>
  <c r="Z2754" i="1"/>
  <c r="X2754" i="1"/>
  <c r="U2754" i="1"/>
  <c r="S2754" i="1"/>
  <c r="G2754" i="1"/>
  <c r="F2754" i="1"/>
  <c r="E2754" i="1"/>
  <c r="D2754" i="1"/>
  <c r="C2754" i="1"/>
  <c r="Z2753" i="1"/>
  <c r="X2753" i="1"/>
  <c r="U2753" i="1"/>
  <c r="S2753" i="1"/>
  <c r="G2753" i="1"/>
  <c r="F2753" i="1"/>
  <c r="E2753" i="1"/>
  <c r="D2753" i="1"/>
  <c r="C2753" i="1"/>
  <c r="Z2752" i="1"/>
  <c r="X2752" i="1"/>
  <c r="U2752" i="1"/>
  <c r="S2752" i="1"/>
  <c r="G2752" i="1"/>
  <c r="F2752" i="1"/>
  <c r="E2752" i="1"/>
  <c r="D2752" i="1"/>
  <c r="C2752" i="1"/>
  <c r="Z2751" i="1"/>
  <c r="X2751" i="1"/>
  <c r="U2751" i="1"/>
  <c r="S2751" i="1"/>
  <c r="G2751" i="1"/>
  <c r="F2751" i="1"/>
  <c r="E2751" i="1"/>
  <c r="D2751" i="1"/>
  <c r="C2751" i="1"/>
  <c r="Z2750" i="1"/>
  <c r="X2750" i="1"/>
  <c r="U2750" i="1"/>
  <c r="S2750" i="1"/>
  <c r="G2750" i="1"/>
  <c r="F2750" i="1"/>
  <c r="E2750" i="1"/>
  <c r="D2750" i="1"/>
  <c r="C2750" i="1"/>
  <c r="Z2749" i="1"/>
  <c r="X2749" i="1"/>
  <c r="U2749" i="1"/>
  <c r="S2749" i="1"/>
  <c r="G2749" i="1"/>
  <c r="F2749" i="1"/>
  <c r="E2749" i="1"/>
  <c r="D2749" i="1"/>
  <c r="C2749" i="1"/>
  <c r="Z2748" i="1"/>
  <c r="X2748" i="1"/>
  <c r="U2748" i="1"/>
  <c r="S2748" i="1"/>
  <c r="G2748" i="1"/>
  <c r="F2748" i="1"/>
  <c r="E2748" i="1"/>
  <c r="D2748" i="1"/>
  <c r="C2748" i="1"/>
  <c r="Z2747" i="1"/>
  <c r="X2747" i="1"/>
  <c r="U2747" i="1"/>
  <c r="S2747" i="1"/>
  <c r="G2747" i="1"/>
  <c r="F2747" i="1"/>
  <c r="E2747" i="1"/>
  <c r="D2747" i="1"/>
  <c r="C2747" i="1"/>
  <c r="Z2746" i="1"/>
  <c r="X2746" i="1"/>
  <c r="U2746" i="1"/>
  <c r="S2746" i="1"/>
  <c r="G2746" i="1"/>
  <c r="F2746" i="1"/>
  <c r="E2746" i="1"/>
  <c r="D2746" i="1"/>
  <c r="C2746" i="1"/>
  <c r="Z2745" i="1"/>
  <c r="X2745" i="1"/>
  <c r="U2745" i="1"/>
  <c r="S2745" i="1"/>
  <c r="G2745" i="1"/>
  <c r="F2745" i="1"/>
  <c r="E2745" i="1"/>
  <c r="D2745" i="1"/>
  <c r="C2745" i="1"/>
  <c r="Z2744" i="1"/>
  <c r="X2744" i="1"/>
  <c r="U2744" i="1"/>
  <c r="S2744" i="1"/>
  <c r="G2744" i="1"/>
  <c r="F2744" i="1"/>
  <c r="E2744" i="1"/>
  <c r="D2744" i="1"/>
  <c r="C2744" i="1"/>
  <c r="Z2743" i="1"/>
  <c r="X2743" i="1"/>
  <c r="U2743" i="1"/>
  <c r="S2743" i="1"/>
  <c r="G2743" i="1"/>
  <c r="F2743" i="1"/>
  <c r="E2743" i="1"/>
  <c r="D2743" i="1"/>
  <c r="C2743" i="1"/>
  <c r="Z2742" i="1"/>
  <c r="X2742" i="1"/>
  <c r="U2742" i="1"/>
  <c r="S2742" i="1"/>
  <c r="G2742" i="1"/>
  <c r="F2742" i="1"/>
  <c r="E2742" i="1"/>
  <c r="D2742" i="1"/>
  <c r="C2742" i="1"/>
  <c r="Z2741" i="1"/>
  <c r="X2741" i="1"/>
  <c r="U2741" i="1"/>
  <c r="S2741" i="1"/>
  <c r="G2741" i="1"/>
  <c r="F2741" i="1"/>
  <c r="E2741" i="1"/>
  <c r="D2741" i="1"/>
  <c r="C2741" i="1"/>
  <c r="Z2740" i="1"/>
  <c r="X2740" i="1"/>
  <c r="U2740" i="1"/>
  <c r="S2740" i="1"/>
  <c r="G2740" i="1"/>
  <c r="F2740" i="1"/>
  <c r="E2740" i="1"/>
  <c r="D2740" i="1"/>
  <c r="C2740" i="1"/>
  <c r="Z2739" i="1"/>
  <c r="X2739" i="1"/>
  <c r="U2739" i="1"/>
  <c r="S2739" i="1"/>
  <c r="G2739" i="1"/>
  <c r="F2739" i="1"/>
  <c r="E2739" i="1"/>
  <c r="D2739" i="1"/>
  <c r="C2739" i="1"/>
  <c r="Z2738" i="1"/>
  <c r="X2738" i="1"/>
  <c r="U2738" i="1"/>
  <c r="S2738" i="1"/>
  <c r="G2738" i="1"/>
  <c r="F2738" i="1"/>
  <c r="E2738" i="1"/>
  <c r="D2738" i="1"/>
  <c r="C2738" i="1"/>
  <c r="Z2737" i="1"/>
  <c r="X2737" i="1"/>
  <c r="U2737" i="1"/>
  <c r="S2737" i="1"/>
  <c r="G2737" i="1"/>
  <c r="F2737" i="1"/>
  <c r="E2737" i="1"/>
  <c r="D2737" i="1"/>
  <c r="C2737" i="1"/>
  <c r="Z2736" i="1"/>
  <c r="X2736" i="1"/>
  <c r="U2736" i="1"/>
  <c r="S2736" i="1"/>
  <c r="G2736" i="1"/>
  <c r="F2736" i="1"/>
  <c r="E2736" i="1"/>
  <c r="D2736" i="1"/>
  <c r="C2736" i="1"/>
  <c r="Z2735" i="1"/>
  <c r="X2735" i="1"/>
  <c r="U2735" i="1"/>
  <c r="S2735" i="1"/>
  <c r="G2735" i="1"/>
  <c r="F2735" i="1"/>
  <c r="E2735" i="1"/>
  <c r="D2735" i="1"/>
  <c r="C2735" i="1"/>
  <c r="Z2734" i="1"/>
  <c r="X2734" i="1"/>
  <c r="U2734" i="1"/>
  <c r="S2734" i="1"/>
  <c r="G2734" i="1"/>
  <c r="F2734" i="1"/>
  <c r="E2734" i="1"/>
  <c r="D2734" i="1"/>
  <c r="C2734" i="1"/>
  <c r="Z2733" i="1"/>
  <c r="X2733" i="1"/>
  <c r="U2733" i="1"/>
  <c r="S2733" i="1"/>
  <c r="G2733" i="1"/>
  <c r="F2733" i="1"/>
  <c r="E2733" i="1"/>
  <c r="D2733" i="1"/>
  <c r="C2733" i="1"/>
  <c r="Z2732" i="1"/>
  <c r="X2732" i="1"/>
  <c r="U2732" i="1"/>
  <c r="S2732" i="1"/>
  <c r="G2732" i="1"/>
  <c r="F2732" i="1"/>
  <c r="E2732" i="1"/>
  <c r="D2732" i="1"/>
  <c r="C2732" i="1"/>
  <c r="Z2731" i="1"/>
  <c r="X2731" i="1"/>
  <c r="U2731" i="1"/>
  <c r="S2731" i="1"/>
  <c r="G2731" i="1"/>
  <c r="F2731" i="1"/>
  <c r="E2731" i="1"/>
  <c r="D2731" i="1"/>
  <c r="C2731" i="1"/>
  <c r="Z2730" i="1"/>
  <c r="X2730" i="1"/>
  <c r="U2730" i="1"/>
  <c r="S2730" i="1"/>
  <c r="G2730" i="1"/>
  <c r="F2730" i="1"/>
  <c r="E2730" i="1"/>
  <c r="D2730" i="1"/>
  <c r="C2730" i="1"/>
  <c r="Z2729" i="1"/>
  <c r="X2729" i="1"/>
  <c r="U2729" i="1"/>
  <c r="S2729" i="1"/>
  <c r="G2729" i="1"/>
  <c r="F2729" i="1"/>
  <c r="E2729" i="1"/>
  <c r="D2729" i="1"/>
  <c r="C2729" i="1"/>
  <c r="Z2728" i="1"/>
  <c r="X2728" i="1"/>
  <c r="U2728" i="1"/>
  <c r="S2728" i="1"/>
  <c r="G2728" i="1"/>
  <c r="F2728" i="1"/>
  <c r="E2728" i="1"/>
  <c r="D2728" i="1"/>
  <c r="C2728" i="1"/>
  <c r="Z2727" i="1"/>
  <c r="X2727" i="1"/>
  <c r="U2727" i="1"/>
  <c r="S2727" i="1"/>
  <c r="G2727" i="1"/>
  <c r="F2727" i="1"/>
  <c r="E2727" i="1"/>
  <c r="D2727" i="1"/>
  <c r="C2727" i="1"/>
  <c r="Z2726" i="1"/>
  <c r="X2726" i="1"/>
  <c r="U2726" i="1"/>
  <c r="S2726" i="1"/>
  <c r="G2726" i="1"/>
  <c r="F2726" i="1"/>
  <c r="E2726" i="1"/>
  <c r="D2726" i="1"/>
  <c r="C2726" i="1"/>
  <c r="Z2725" i="1"/>
  <c r="X2725" i="1"/>
  <c r="U2725" i="1"/>
  <c r="S2725" i="1"/>
  <c r="G2725" i="1"/>
  <c r="F2725" i="1"/>
  <c r="E2725" i="1"/>
  <c r="D2725" i="1"/>
  <c r="C2725" i="1"/>
  <c r="Z2724" i="1"/>
  <c r="X2724" i="1"/>
  <c r="U2724" i="1"/>
  <c r="S2724" i="1"/>
  <c r="G2724" i="1"/>
  <c r="F2724" i="1"/>
  <c r="E2724" i="1"/>
  <c r="D2724" i="1"/>
  <c r="C2724" i="1"/>
  <c r="Z2723" i="1"/>
  <c r="X2723" i="1"/>
  <c r="U2723" i="1"/>
  <c r="S2723" i="1"/>
  <c r="G2723" i="1"/>
  <c r="F2723" i="1"/>
  <c r="E2723" i="1"/>
  <c r="D2723" i="1"/>
  <c r="C2723" i="1"/>
  <c r="Z2722" i="1"/>
  <c r="X2722" i="1"/>
  <c r="U2722" i="1"/>
  <c r="S2722" i="1"/>
  <c r="G2722" i="1"/>
  <c r="F2722" i="1"/>
  <c r="E2722" i="1"/>
  <c r="D2722" i="1"/>
  <c r="C2722" i="1"/>
  <c r="Z2721" i="1"/>
  <c r="X2721" i="1"/>
  <c r="U2721" i="1"/>
  <c r="S2721" i="1"/>
  <c r="G2721" i="1"/>
  <c r="F2721" i="1"/>
  <c r="E2721" i="1"/>
  <c r="D2721" i="1"/>
  <c r="C2721" i="1"/>
  <c r="Z2720" i="1"/>
  <c r="X2720" i="1"/>
  <c r="U2720" i="1"/>
  <c r="S2720" i="1"/>
  <c r="G2720" i="1"/>
  <c r="F2720" i="1"/>
  <c r="E2720" i="1"/>
  <c r="D2720" i="1"/>
  <c r="C2720" i="1"/>
  <c r="Z2719" i="1"/>
  <c r="X2719" i="1"/>
  <c r="U2719" i="1"/>
  <c r="S2719" i="1"/>
  <c r="G2719" i="1"/>
  <c r="F2719" i="1"/>
  <c r="E2719" i="1"/>
  <c r="D2719" i="1"/>
  <c r="C2719" i="1"/>
  <c r="Z2718" i="1"/>
  <c r="X2718" i="1"/>
  <c r="U2718" i="1"/>
  <c r="S2718" i="1"/>
  <c r="G2718" i="1"/>
  <c r="F2718" i="1"/>
  <c r="E2718" i="1"/>
  <c r="D2718" i="1"/>
  <c r="C2718" i="1"/>
  <c r="Z2717" i="1"/>
  <c r="X2717" i="1"/>
  <c r="U2717" i="1"/>
  <c r="S2717" i="1"/>
  <c r="G2717" i="1"/>
  <c r="F2717" i="1"/>
  <c r="E2717" i="1"/>
  <c r="D2717" i="1"/>
  <c r="C2717" i="1"/>
  <c r="Z2716" i="1"/>
  <c r="X2716" i="1"/>
  <c r="U2716" i="1"/>
  <c r="S2716" i="1"/>
  <c r="G2716" i="1"/>
  <c r="F2716" i="1"/>
  <c r="E2716" i="1"/>
  <c r="D2716" i="1"/>
  <c r="C2716" i="1"/>
  <c r="Z2715" i="1"/>
  <c r="X2715" i="1"/>
  <c r="U2715" i="1"/>
  <c r="S2715" i="1"/>
  <c r="G2715" i="1"/>
  <c r="F2715" i="1"/>
  <c r="E2715" i="1"/>
  <c r="D2715" i="1"/>
  <c r="C2715" i="1"/>
  <c r="Z2714" i="1"/>
  <c r="X2714" i="1"/>
  <c r="U2714" i="1"/>
  <c r="S2714" i="1"/>
  <c r="G2714" i="1"/>
  <c r="F2714" i="1"/>
  <c r="E2714" i="1"/>
  <c r="D2714" i="1"/>
  <c r="C2714" i="1"/>
  <c r="Z2713" i="1"/>
  <c r="X2713" i="1"/>
  <c r="U2713" i="1"/>
  <c r="S2713" i="1"/>
  <c r="G2713" i="1"/>
  <c r="F2713" i="1"/>
  <c r="E2713" i="1"/>
  <c r="D2713" i="1"/>
  <c r="C2713" i="1"/>
  <c r="Z2712" i="1"/>
  <c r="X2712" i="1"/>
  <c r="U2712" i="1"/>
  <c r="S2712" i="1"/>
  <c r="G2712" i="1"/>
  <c r="F2712" i="1"/>
  <c r="E2712" i="1"/>
  <c r="D2712" i="1"/>
  <c r="C2712" i="1"/>
  <c r="Z2711" i="1"/>
  <c r="X2711" i="1"/>
  <c r="U2711" i="1"/>
  <c r="S2711" i="1"/>
  <c r="G2711" i="1"/>
  <c r="F2711" i="1"/>
  <c r="E2711" i="1"/>
  <c r="D2711" i="1"/>
  <c r="C2711" i="1"/>
  <c r="Z2710" i="1"/>
  <c r="X2710" i="1"/>
  <c r="U2710" i="1"/>
  <c r="S2710" i="1"/>
  <c r="G2710" i="1"/>
  <c r="F2710" i="1"/>
  <c r="E2710" i="1"/>
  <c r="D2710" i="1"/>
  <c r="C2710" i="1"/>
  <c r="Z2709" i="1"/>
  <c r="X2709" i="1"/>
  <c r="U2709" i="1"/>
  <c r="S2709" i="1"/>
  <c r="G2709" i="1"/>
  <c r="F2709" i="1"/>
  <c r="E2709" i="1"/>
  <c r="D2709" i="1"/>
  <c r="C2709" i="1"/>
  <c r="Z2708" i="1"/>
  <c r="X2708" i="1"/>
  <c r="U2708" i="1"/>
  <c r="S2708" i="1"/>
  <c r="G2708" i="1"/>
  <c r="F2708" i="1"/>
  <c r="E2708" i="1"/>
  <c r="D2708" i="1"/>
  <c r="C2708" i="1"/>
  <c r="Z2707" i="1"/>
  <c r="X2707" i="1"/>
  <c r="U2707" i="1"/>
  <c r="S2707" i="1"/>
  <c r="G2707" i="1"/>
  <c r="F2707" i="1"/>
  <c r="E2707" i="1"/>
  <c r="D2707" i="1"/>
  <c r="C2707" i="1"/>
  <c r="Z2706" i="1"/>
  <c r="X2706" i="1"/>
  <c r="U2706" i="1"/>
  <c r="S2706" i="1"/>
  <c r="G2706" i="1"/>
  <c r="F2706" i="1"/>
  <c r="E2706" i="1"/>
  <c r="D2706" i="1"/>
  <c r="C2706" i="1"/>
  <c r="Z2705" i="1"/>
  <c r="X2705" i="1"/>
  <c r="U2705" i="1"/>
  <c r="S2705" i="1"/>
  <c r="G2705" i="1"/>
  <c r="F2705" i="1"/>
  <c r="E2705" i="1"/>
  <c r="D2705" i="1"/>
  <c r="C2705" i="1"/>
  <c r="Z2704" i="1"/>
  <c r="X2704" i="1"/>
  <c r="U2704" i="1"/>
  <c r="S2704" i="1"/>
  <c r="G2704" i="1"/>
  <c r="F2704" i="1"/>
  <c r="E2704" i="1"/>
  <c r="D2704" i="1"/>
  <c r="C2704" i="1"/>
  <c r="Z2703" i="1"/>
  <c r="X2703" i="1"/>
  <c r="U2703" i="1"/>
  <c r="S2703" i="1"/>
  <c r="G2703" i="1"/>
  <c r="F2703" i="1"/>
  <c r="E2703" i="1"/>
  <c r="D2703" i="1"/>
  <c r="C2703" i="1"/>
  <c r="Z2702" i="1"/>
  <c r="X2702" i="1"/>
  <c r="U2702" i="1"/>
  <c r="S2702" i="1"/>
  <c r="G2702" i="1"/>
  <c r="F2702" i="1"/>
  <c r="E2702" i="1"/>
  <c r="D2702" i="1"/>
  <c r="C2702" i="1"/>
  <c r="Z2701" i="1"/>
  <c r="X2701" i="1"/>
  <c r="U2701" i="1"/>
  <c r="S2701" i="1"/>
  <c r="G2701" i="1"/>
  <c r="F2701" i="1"/>
  <c r="E2701" i="1"/>
  <c r="D2701" i="1"/>
  <c r="C2701" i="1"/>
  <c r="Z2700" i="1"/>
  <c r="X2700" i="1"/>
  <c r="U2700" i="1"/>
  <c r="S2700" i="1"/>
  <c r="G2700" i="1"/>
  <c r="F2700" i="1"/>
  <c r="E2700" i="1"/>
  <c r="D2700" i="1"/>
  <c r="C2700" i="1"/>
  <c r="Z2699" i="1"/>
  <c r="X2699" i="1"/>
  <c r="U2699" i="1"/>
  <c r="S2699" i="1"/>
  <c r="G2699" i="1"/>
  <c r="F2699" i="1"/>
  <c r="E2699" i="1"/>
  <c r="D2699" i="1"/>
  <c r="C2699" i="1"/>
  <c r="Z2698" i="1"/>
  <c r="X2698" i="1"/>
  <c r="U2698" i="1"/>
  <c r="S2698" i="1"/>
  <c r="G2698" i="1"/>
  <c r="F2698" i="1"/>
  <c r="E2698" i="1"/>
  <c r="D2698" i="1"/>
  <c r="C2698" i="1"/>
  <c r="Z2697" i="1"/>
  <c r="X2697" i="1"/>
  <c r="U2697" i="1"/>
  <c r="S2697" i="1"/>
  <c r="G2697" i="1"/>
  <c r="F2697" i="1"/>
  <c r="E2697" i="1"/>
  <c r="D2697" i="1"/>
  <c r="C2697" i="1"/>
  <c r="Z2696" i="1"/>
  <c r="X2696" i="1"/>
  <c r="U2696" i="1"/>
  <c r="S2696" i="1"/>
  <c r="G2696" i="1"/>
  <c r="F2696" i="1"/>
  <c r="E2696" i="1"/>
  <c r="D2696" i="1"/>
  <c r="C2696" i="1"/>
  <c r="Z2695" i="1"/>
  <c r="X2695" i="1"/>
  <c r="U2695" i="1"/>
  <c r="S2695" i="1"/>
  <c r="G2695" i="1"/>
  <c r="F2695" i="1"/>
  <c r="E2695" i="1"/>
  <c r="D2695" i="1"/>
  <c r="C2695" i="1"/>
  <c r="Z2694" i="1"/>
  <c r="X2694" i="1"/>
  <c r="U2694" i="1"/>
  <c r="S2694" i="1"/>
  <c r="G2694" i="1"/>
  <c r="F2694" i="1"/>
  <c r="E2694" i="1"/>
  <c r="D2694" i="1"/>
  <c r="C2694" i="1"/>
  <c r="Z2693" i="1"/>
  <c r="X2693" i="1"/>
  <c r="U2693" i="1"/>
  <c r="S2693" i="1"/>
  <c r="G2693" i="1"/>
  <c r="F2693" i="1"/>
  <c r="E2693" i="1"/>
  <c r="D2693" i="1"/>
  <c r="C2693" i="1"/>
  <c r="Z2692" i="1"/>
  <c r="X2692" i="1"/>
  <c r="U2692" i="1"/>
  <c r="S2692" i="1"/>
  <c r="G2692" i="1"/>
  <c r="F2692" i="1"/>
  <c r="E2692" i="1"/>
  <c r="D2692" i="1"/>
  <c r="C2692" i="1"/>
  <c r="Z2691" i="1"/>
  <c r="X2691" i="1"/>
  <c r="U2691" i="1"/>
  <c r="S2691" i="1"/>
  <c r="G2691" i="1"/>
  <c r="F2691" i="1"/>
  <c r="E2691" i="1"/>
  <c r="D2691" i="1"/>
  <c r="C2691" i="1"/>
  <c r="Z2690" i="1"/>
  <c r="X2690" i="1"/>
  <c r="U2690" i="1"/>
  <c r="S2690" i="1"/>
  <c r="G2690" i="1"/>
  <c r="F2690" i="1"/>
  <c r="E2690" i="1"/>
  <c r="D2690" i="1"/>
  <c r="C2690" i="1"/>
  <c r="Z2689" i="1"/>
  <c r="X2689" i="1"/>
  <c r="U2689" i="1"/>
  <c r="S2689" i="1"/>
  <c r="G2689" i="1"/>
  <c r="F2689" i="1"/>
  <c r="E2689" i="1"/>
  <c r="D2689" i="1"/>
  <c r="C2689" i="1"/>
  <c r="Z2688" i="1"/>
  <c r="X2688" i="1"/>
  <c r="U2688" i="1"/>
  <c r="S2688" i="1"/>
  <c r="G2688" i="1"/>
  <c r="F2688" i="1"/>
  <c r="E2688" i="1"/>
  <c r="D2688" i="1"/>
  <c r="C2688" i="1"/>
  <c r="Z2687" i="1"/>
  <c r="X2687" i="1"/>
  <c r="U2687" i="1"/>
  <c r="S2687" i="1"/>
  <c r="G2687" i="1"/>
  <c r="F2687" i="1"/>
  <c r="E2687" i="1"/>
  <c r="D2687" i="1"/>
  <c r="C2687" i="1"/>
  <c r="Z2686" i="1"/>
  <c r="X2686" i="1"/>
  <c r="U2686" i="1"/>
  <c r="S2686" i="1"/>
  <c r="G2686" i="1"/>
  <c r="F2686" i="1"/>
  <c r="E2686" i="1"/>
  <c r="D2686" i="1"/>
  <c r="C2686" i="1"/>
  <c r="Z2685" i="1"/>
  <c r="X2685" i="1"/>
  <c r="U2685" i="1"/>
  <c r="S2685" i="1"/>
  <c r="G2685" i="1"/>
  <c r="F2685" i="1"/>
  <c r="E2685" i="1"/>
  <c r="D2685" i="1"/>
  <c r="C2685" i="1"/>
  <c r="Z2684" i="1"/>
  <c r="X2684" i="1"/>
  <c r="U2684" i="1"/>
  <c r="S2684" i="1"/>
  <c r="G2684" i="1"/>
  <c r="F2684" i="1"/>
  <c r="E2684" i="1"/>
  <c r="D2684" i="1"/>
  <c r="C2684" i="1"/>
  <c r="Z2683" i="1"/>
  <c r="X2683" i="1"/>
  <c r="U2683" i="1"/>
  <c r="S2683" i="1"/>
  <c r="G2683" i="1"/>
  <c r="F2683" i="1"/>
  <c r="E2683" i="1"/>
  <c r="D2683" i="1"/>
  <c r="C2683" i="1"/>
  <c r="Z2682" i="1"/>
  <c r="X2682" i="1"/>
  <c r="U2682" i="1"/>
  <c r="S2682" i="1"/>
  <c r="G2682" i="1"/>
  <c r="F2682" i="1"/>
  <c r="E2682" i="1"/>
  <c r="D2682" i="1"/>
  <c r="C2682" i="1"/>
  <c r="Z2681" i="1"/>
  <c r="X2681" i="1"/>
  <c r="U2681" i="1"/>
  <c r="S2681" i="1"/>
  <c r="G2681" i="1"/>
  <c r="F2681" i="1"/>
  <c r="E2681" i="1"/>
  <c r="D2681" i="1"/>
  <c r="C2681" i="1"/>
  <c r="Z2680" i="1"/>
  <c r="X2680" i="1"/>
  <c r="U2680" i="1"/>
  <c r="S2680" i="1"/>
  <c r="G2680" i="1"/>
  <c r="F2680" i="1"/>
  <c r="E2680" i="1"/>
  <c r="D2680" i="1"/>
  <c r="C2680" i="1"/>
  <c r="Z2679" i="1"/>
  <c r="X2679" i="1"/>
  <c r="U2679" i="1"/>
  <c r="S2679" i="1"/>
  <c r="G2679" i="1"/>
  <c r="F2679" i="1"/>
  <c r="E2679" i="1"/>
  <c r="D2679" i="1"/>
  <c r="C2679" i="1"/>
  <c r="Z2678" i="1"/>
  <c r="X2678" i="1"/>
  <c r="U2678" i="1"/>
  <c r="S2678" i="1"/>
  <c r="G2678" i="1"/>
  <c r="F2678" i="1"/>
  <c r="E2678" i="1"/>
  <c r="D2678" i="1"/>
  <c r="C2678" i="1"/>
  <c r="Z2677" i="1"/>
  <c r="X2677" i="1"/>
  <c r="U2677" i="1"/>
  <c r="S2677" i="1"/>
  <c r="G2677" i="1"/>
  <c r="F2677" i="1"/>
  <c r="E2677" i="1"/>
  <c r="D2677" i="1"/>
  <c r="C2677" i="1"/>
  <c r="Z2676" i="1"/>
  <c r="X2676" i="1"/>
  <c r="U2676" i="1"/>
  <c r="S2676" i="1"/>
  <c r="G2676" i="1"/>
  <c r="F2676" i="1"/>
  <c r="E2676" i="1"/>
  <c r="D2676" i="1"/>
  <c r="C2676" i="1"/>
  <c r="Z2675" i="1"/>
  <c r="X2675" i="1"/>
  <c r="U2675" i="1"/>
  <c r="S2675" i="1"/>
  <c r="G2675" i="1"/>
  <c r="F2675" i="1"/>
  <c r="E2675" i="1"/>
  <c r="D2675" i="1"/>
  <c r="C2675" i="1"/>
  <c r="Z2674" i="1"/>
  <c r="X2674" i="1"/>
  <c r="U2674" i="1"/>
  <c r="S2674" i="1"/>
  <c r="G2674" i="1"/>
  <c r="F2674" i="1"/>
  <c r="E2674" i="1"/>
  <c r="D2674" i="1"/>
  <c r="C2674" i="1"/>
  <c r="Z2673" i="1"/>
  <c r="X2673" i="1"/>
  <c r="U2673" i="1"/>
  <c r="S2673" i="1"/>
  <c r="G2673" i="1"/>
  <c r="F2673" i="1"/>
  <c r="E2673" i="1"/>
  <c r="D2673" i="1"/>
  <c r="C2673" i="1"/>
  <c r="Z2672" i="1"/>
  <c r="X2672" i="1"/>
  <c r="U2672" i="1"/>
  <c r="S2672" i="1"/>
  <c r="G2672" i="1"/>
  <c r="F2672" i="1"/>
  <c r="E2672" i="1"/>
  <c r="D2672" i="1"/>
  <c r="C2672" i="1"/>
  <c r="Z2671" i="1"/>
  <c r="X2671" i="1"/>
  <c r="U2671" i="1"/>
  <c r="S2671" i="1"/>
  <c r="G2671" i="1"/>
  <c r="F2671" i="1"/>
  <c r="E2671" i="1"/>
  <c r="D2671" i="1"/>
  <c r="C2671" i="1"/>
  <c r="Z2670" i="1"/>
  <c r="X2670" i="1"/>
  <c r="U2670" i="1"/>
  <c r="S2670" i="1"/>
  <c r="G2670" i="1"/>
  <c r="F2670" i="1"/>
  <c r="E2670" i="1"/>
  <c r="D2670" i="1"/>
  <c r="C2670" i="1"/>
  <c r="Z2669" i="1"/>
  <c r="X2669" i="1"/>
  <c r="U2669" i="1"/>
  <c r="S2669" i="1"/>
  <c r="G2669" i="1"/>
  <c r="F2669" i="1"/>
  <c r="E2669" i="1"/>
  <c r="D2669" i="1"/>
  <c r="C2669" i="1"/>
  <c r="Z2668" i="1"/>
  <c r="X2668" i="1"/>
  <c r="U2668" i="1"/>
  <c r="S2668" i="1"/>
  <c r="G2668" i="1"/>
  <c r="F2668" i="1"/>
  <c r="E2668" i="1"/>
  <c r="D2668" i="1"/>
  <c r="C2668" i="1"/>
  <c r="Z2667" i="1"/>
  <c r="X2667" i="1"/>
  <c r="U2667" i="1"/>
  <c r="S2667" i="1"/>
  <c r="G2667" i="1"/>
  <c r="F2667" i="1"/>
  <c r="E2667" i="1"/>
  <c r="D2667" i="1"/>
  <c r="C2667" i="1"/>
  <c r="Z2666" i="1"/>
  <c r="X2666" i="1"/>
  <c r="U2666" i="1"/>
  <c r="S2666" i="1"/>
  <c r="G2666" i="1"/>
  <c r="F2666" i="1"/>
  <c r="E2666" i="1"/>
  <c r="D2666" i="1"/>
  <c r="C2666" i="1"/>
  <c r="Z2665" i="1"/>
  <c r="X2665" i="1"/>
  <c r="U2665" i="1"/>
  <c r="S2665" i="1"/>
  <c r="G2665" i="1"/>
  <c r="F2665" i="1"/>
  <c r="E2665" i="1"/>
  <c r="D2665" i="1"/>
  <c r="C2665" i="1"/>
  <c r="Z2664" i="1"/>
  <c r="X2664" i="1"/>
  <c r="U2664" i="1"/>
  <c r="S2664" i="1"/>
  <c r="G2664" i="1"/>
  <c r="F2664" i="1"/>
  <c r="E2664" i="1"/>
  <c r="D2664" i="1"/>
  <c r="C2664" i="1"/>
  <c r="Z2663" i="1"/>
  <c r="X2663" i="1"/>
  <c r="U2663" i="1"/>
  <c r="S2663" i="1"/>
  <c r="G2663" i="1"/>
  <c r="F2663" i="1"/>
  <c r="E2663" i="1"/>
  <c r="D2663" i="1"/>
  <c r="C2663" i="1"/>
  <c r="Z2662" i="1"/>
  <c r="X2662" i="1"/>
  <c r="U2662" i="1"/>
  <c r="S2662" i="1"/>
  <c r="G2662" i="1"/>
  <c r="F2662" i="1"/>
  <c r="E2662" i="1"/>
  <c r="D2662" i="1"/>
  <c r="C2662" i="1"/>
  <c r="Z2661" i="1"/>
  <c r="X2661" i="1"/>
  <c r="U2661" i="1"/>
  <c r="S2661" i="1"/>
  <c r="G2661" i="1"/>
  <c r="F2661" i="1"/>
  <c r="E2661" i="1"/>
  <c r="D2661" i="1"/>
  <c r="C2661" i="1"/>
  <c r="Z2660" i="1"/>
  <c r="X2660" i="1"/>
  <c r="U2660" i="1"/>
  <c r="S2660" i="1"/>
  <c r="G2660" i="1"/>
  <c r="F2660" i="1"/>
  <c r="E2660" i="1"/>
  <c r="D2660" i="1"/>
  <c r="C2660" i="1"/>
  <c r="Z2659" i="1"/>
  <c r="X2659" i="1"/>
  <c r="U2659" i="1"/>
  <c r="S2659" i="1"/>
  <c r="G2659" i="1"/>
  <c r="F2659" i="1"/>
  <c r="E2659" i="1"/>
  <c r="D2659" i="1"/>
  <c r="C2659" i="1"/>
  <c r="Z2658" i="1"/>
  <c r="X2658" i="1"/>
  <c r="U2658" i="1"/>
  <c r="S2658" i="1"/>
  <c r="G2658" i="1"/>
  <c r="F2658" i="1"/>
  <c r="E2658" i="1"/>
  <c r="D2658" i="1"/>
  <c r="C2658" i="1"/>
  <c r="Z2657" i="1"/>
  <c r="X2657" i="1"/>
  <c r="U2657" i="1"/>
  <c r="S2657" i="1"/>
  <c r="G2657" i="1"/>
  <c r="F2657" i="1"/>
  <c r="E2657" i="1"/>
  <c r="D2657" i="1"/>
  <c r="C2657" i="1"/>
  <c r="Z2656" i="1"/>
  <c r="X2656" i="1"/>
  <c r="U2656" i="1"/>
  <c r="S2656" i="1"/>
  <c r="G2656" i="1"/>
  <c r="F2656" i="1"/>
  <c r="E2656" i="1"/>
  <c r="D2656" i="1"/>
  <c r="C2656" i="1"/>
  <c r="Z2655" i="1"/>
  <c r="X2655" i="1"/>
  <c r="U2655" i="1"/>
  <c r="S2655" i="1"/>
  <c r="G2655" i="1"/>
  <c r="F2655" i="1"/>
  <c r="E2655" i="1"/>
  <c r="D2655" i="1"/>
  <c r="C2655" i="1"/>
  <c r="Z2654" i="1"/>
  <c r="X2654" i="1"/>
  <c r="U2654" i="1"/>
  <c r="S2654" i="1"/>
  <c r="G2654" i="1"/>
  <c r="F2654" i="1"/>
  <c r="E2654" i="1"/>
  <c r="D2654" i="1"/>
  <c r="C2654" i="1"/>
  <c r="Z2653" i="1"/>
  <c r="X2653" i="1"/>
  <c r="U2653" i="1"/>
  <c r="S2653" i="1"/>
  <c r="G2653" i="1"/>
  <c r="F2653" i="1"/>
  <c r="E2653" i="1"/>
  <c r="D2653" i="1"/>
  <c r="C2653" i="1"/>
  <c r="Z2652" i="1"/>
  <c r="X2652" i="1"/>
  <c r="U2652" i="1"/>
  <c r="S2652" i="1"/>
  <c r="G2652" i="1"/>
  <c r="F2652" i="1"/>
  <c r="E2652" i="1"/>
  <c r="D2652" i="1"/>
  <c r="C2652" i="1"/>
  <c r="Z2651" i="1"/>
  <c r="X2651" i="1"/>
  <c r="U2651" i="1"/>
  <c r="S2651" i="1"/>
  <c r="G2651" i="1"/>
  <c r="F2651" i="1"/>
  <c r="E2651" i="1"/>
  <c r="D2651" i="1"/>
  <c r="C2651" i="1"/>
  <c r="Z2650" i="1"/>
  <c r="X2650" i="1"/>
  <c r="U2650" i="1"/>
  <c r="S2650" i="1"/>
  <c r="G2650" i="1"/>
  <c r="F2650" i="1"/>
  <c r="E2650" i="1"/>
  <c r="D2650" i="1"/>
  <c r="C2650" i="1"/>
  <c r="Z2649" i="1"/>
  <c r="X2649" i="1"/>
  <c r="U2649" i="1"/>
  <c r="S2649" i="1"/>
  <c r="G2649" i="1"/>
  <c r="F2649" i="1"/>
  <c r="E2649" i="1"/>
  <c r="D2649" i="1"/>
  <c r="C2649" i="1"/>
  <c r="Z2648" i="1"/>
  <c r="X2648" i="1"/>
  <c r="U2648" i="1"/>
  <c r="S2648" i="1"/>
  <c r="G2648" i="1"/>
  <c r="F2648" i="1"/>
  <c r="E2648" i="1"/>
  <c r="D2648" i="1"/>
  <c r="C2648" i="1"/>
  <c r="Z2647" i="1"/>
  <c r="X2647" i="1"/>
  <c r="U2647" i="1"/>
  <c r="S2647" i="1"/>
  <c r="G2647" i="1"/>
  <c r="F2647" i="1"/>
  <c r="E2647" i="1"/>
  <c r="D2647" i="1"/>
  <c r="C2647" i="1"/>
  <c r="Z2646" i="1"/>
  <c r="X2646" i="1"/>
  <c r="U2646" i="1"/>
  <c r="S2646" i="1"/>
  <c r="G2646" i="1"/>
  <c r="F2646" i="1"/>
  <c r="E2646" i="1"/>
  <c r="D2646" i="1"/>
  <c r="C2646" i="1"/>
  <c r="Z2645" i="1"/>
  <c r="X2645" i="1"/>
  <c r="U2645" i="1"/>
  <c r="S2645" i="1"/>
  <c r="G2645" i="1"/>
  <c r="F2645" i="1"/>
  <c r="E2645" i="1"/>
  <c r="D2645" i="1"/>
  <c r="C2645" i="1"/>
  <c r="Z2644" i="1"/>
  <c r="X2644" i="1"/>
  <c r="U2644" i="1"/>
  <c r="S2644" i="1"/>
  <c r="G2644" i="1"/>
  <c r="F2644" i="1"/>
  <c r="E2644" i="1"/>
  <c r="D2644" i="1"/>
  <c r="C2644" i="1"/>
  <c r="Z2643" i="1"/>
  <c r="X2643" i="1"/>
  <c r="U2643" i="1"/>
  <c r="S2643" i="1"/>
  <c r="G2643" i="1"/>
  <c r="F2643" i="1"/>
  <c r="E2643" i="1"/>
  <c r="D2643" i="1"/>
  <c r="C2643" i="1"/>
  <c r="Z2642" i="1"/>
  <c r="X2642" i="1"/>
  <c r="U2642" i="1"/>
  <c r="S2642" i="1"/>
  <c r="G2642" i="1"/>
  <c r="F2642" i="1"/>
  <c r="E2642" i="1"/>
  <c r="D2642" i="1"/>
  <c r="C2642" i="1"/>
  <c r="Z2641" i="1"/>
  <c r="X2641" i="1"/>
  <c r="U2641" i="1"/>
  <c r="S2641" i="1"/>
  <c r="G2641" i="1"/>
  <c r="F2641" i="1"/>
  <c r="E2641" i="1"/>
  <c r="D2641" i="1"/>
  <c r="C2641" i="1"/>
  <c r="Z2640" i="1"/>
  <c r="X2640" i="1"/>
  <c r="U2640" i="1"/>
  <c r="S2640" i="1"/>
  <c r="G2640" i="1"/>
  <c r="F2640" i="1"/>
  <c r="E2640" i="1"/>
  <c r="D2640" i="1"/>
  <c r="C2640" i="1"/>
  <c r="Z2639" i="1"/>
  <c r="X2639" i="1"/>
  <c r="U2639" i="1"/>
  <c r="S2639" i="1"/>
  <c r="G2639" i="1"/>
  <c r="F2639" i="1"/>
  <c r="E2639" i="1"/>
  <c r="D2639" i="1"/>
  <c r="C2639" i="1"/>
  <c r="Z2638" i="1"/>
  <c r="X2638" i="1"/>
  <c r="U2638" i="1"/>
  <c r="S2638" i="1"/>
  <c r="G2638" i="1"/>
  <c r="F2638" i="1"/>
  <c r="E2638" i="1"/>
  <c r="D2638" i="1"/>
  <c r="C2638" i="1"/>
  <c r="Z2637" i="1"/>
  <c r="X2637" i="1"/>
  <c r="U2637" i="1"/>
  <c r="S2637" i="1"/>
  <c r="G2637" i="1"/>
  <c r="F2637" i="1"/>
  <c r="E2637" i="1"/>
  <c r="D2637" i="1"/>
  <c r="C2637" i="1"/>
  <c r="Z2636" i="1"/>
  <c r="X2636" i="1"/>
  <c r="U2636" i="1"/>
  <c r="S2636" i="1"/>
  <c r="G2636" i="1"/>
  <c r="F2636" i="1"/>
  <c r="E2636" i="1"/>
  <c r="D2636" i="1"/>
  <c r="C2636" i="1"/>
  <c r="Z2635" i="1"/>
  <c r="X2635" i="1"/>
  <c r="U2635" i="1"/>
  <c r="S2635" i="1"/>
  <c r="G2635" i="1"/>
  <c r="F2635" i="1"/>
  <c r="E2635" i="1"/>
  <c r="D2635" i="1"/>
  <c r="C2635" i="1"/>
  <c r="Z2634" i="1"/>
  <c r="X2634" i="1"/>
  <c r="U2634" i="1"/>
  <c r="S2634" i="1"/>
  <c r="G2634" i="1"/>
  <c r="F2634" i="1"/>
  <c r="E2634" i="1"/>
  <c r="D2634" i="1"/>
  <c r="C2634" i="1"/>
  <c r="Z2633" i="1"/>
  <c r="X2633" i="1"/>
  <c r="U2633" i="1"/>
  <c r="S2633" i="1"/>
  <c r="G2633" i="1"/>
  <c r="F2633" i="1"/>
  <c r="E2633" i="1"/>
  <c r="D2633" i="1"/>
  <c r="C2633" i="1"/>
  <c r="Z2632" i="1"/>
  <c r="X2632" i="1"/>
  <c r="U2632" i="1"/>
  <c r="S2632" i="1"/>
  <c r="G2632" i="1"/>
  <c r="F2632" i="1"/>
  <c r="E2632" i="1"/>
  <c r="D2632" i="1"/>
  <c r="C2632" i="1"/>
  <c r="Z2631" i="1"/>
  <c r="X2631" i="1"/>
  <c r="U2631" i="1"/>
  <c r="S2631" i="1"/>
  <c r="G2631" i="1"/>
  <c r="F2631" i="1"/>
  <c r="E2631" i="1"/>
  <c r="D2631" i="1"/>
  <c r="C2631" i="1"/>
  <c r="Z2630" i="1"/>
  <c r="X2630" i="1"/>
  <c r="U2630" i="1"/>
  <c r="S2630" i="1"/>
  <c r="G2630" i="1"/>
  <c r="F2630" i="1"/>
  <c r="E2630" i="1"/>
  <c r="D2630" i="1"/>
  <c r="C2630" i="1"/>
  <c r="Z2629" i="1"/>
  <c r="X2629" i="1"/>
  <c r="U2629" i="1"/>
  <c r="S2629" i="1"/>
  <c r="G2629" i="1"/>
  <c r="F2629" i="1"/>
  <c r="E2629" i="1"/>
  <c r="D2629" i="1"/>
  <c r="C2629" i="1"/>
  <c r="Z2628" i="1"/>
  <c r="X2628" i="1"/>
  <c r="U2628" i="1"/>
  <c r="S2628" i="1"/>
  <c r="G2628" i="1"/>
  <c r="F2628" i="1"/>
  <c r="E2628" i="1"/>
  <c r="D2628" i="1"/>
  <c r="C2628" i="1"/>
  <c r="Z2627" i="1"/>
  <c r="X2627" i="1"/>
  <c r="U2627" i="1"/>
  <c r="S2627" i="1"/>
  <c r="G2627" i="1"/>
  <c r="F2627" i="1"/>
  <c r="E2627" i="1"/>
  <c r="D2627" i="1"/>
  <c r="C2627" i="1"/>
  <c r="Z2626" i="1"/>
  <c r="X2626" i="1"/>
  <c r="U2626" i="1"/>
  <c r="S2626" i="1"/>
  <c r="G2626" i="1"/>
  <c r="F2626" i="1"/>
  <c r="E2626" i="1"/>
  <c r="D2626" i="1"/>
  <c r="C2626" i="1"/>
  <c r="Z2625" i="1"/>
  <c r="X2625" i="1"/>
  <c r="U2625" i="1"/>
  <c r="S2625" i="1"/>
  <c r="G2625" i="1"/>
  <c r="F2625" i="1"/>
  <c r="E2625" i="1"/>
  <c r="D2625" i="1"/>
  <c r="C2625" i="1"/>
  <c r="Z2624" i="1"/>
  <c r="X2624" i="1"/>
  <c r="U2624" i="1"/>
  <c r="S2624" i="1"/>
  <c r="G2624" i="1"/>
  <c r="F2624" i="1"/>
  <c r="E2624" i="1"/>
  <c r="D2624" i="1"/>
  <c r="C2624" i="1"/>
  <c r="Z2623" i="1"/>
  <c r="X2623" i="1"/>
  <c r="U2623" i="1"/>
  <c r="S2623" i="1"/>
  <c r="G2623" i="1"/>
  <c r="F2623" i="1"/>
  <c r="E2623" i="1"/>
  <c r="D2623" i="1"/>
  <c r="C2623" i="1"/>
  <c r="Z2622" i="1"/>
  <c r="X2622" i="1"/>
  <c r="U2622" i="1"/>
  <c r="S2622" i="1"/>
  <c r="G2622" i="1"/>
  <c r="F2622" i="1"/>
  <c r="E2622" i="1"/>
  <c r="D2622" i="1"/>
  <c r="C2622" i="1"/>
  <c r="Z2621" i="1"/>
  <c r="X2621" i="1"/>
  <c r="U2621" i="1"/>
  <c r="S2621" i="1"/>
  <c r="G2621" i="1"/>
  <c r="F2621" i="1"/>
  <c r="E2621" i="1"/>
  <c r="D2621" i="1"/>
  <c r="C2621" i="1"/>
  <c r="Z2620" i="1"/>
  <c r="X2620" i="1"/>
  <c r="U2620" i="1"/>
  <c r="S2620" i="1"/>
  <c r="G2620" i="1"/>
  <c r="F2620" i="1"/>
  <c r="E2620" i="1"/>
  <c r="D2620" i="1"/>
  <c r="C2620" i="1"/>
  <c r="Z2619" i="1"/>
  <c r="X2619" i="1"/>
  <c r="U2619" i="1"/>
  <c r="S2619" i="1"/>
  <c r="G2619" i="1"/>
  <c r="F2619" i="1"/>
  <c r="E2619" i="1"/>
  <c r="D2619" i="1"/>
  <c r="C2619" i="1"/>
  <c r="Z2618" i="1"/>
  <c r="X2618" i="1"/>
  <c r="U2618" i="1"/>
  <c r="S2618" i="1"/>
  <c r="G2618" i="1"/>
  <c r="F2618" i="1"/>
  <c r="E2618" i="1"/>
  <c r="D2618" i="1"/>
  <c r="C2618" i="1"/>
  <c r="Z2617" i="1"/>
  <c r="X2617" i="1"/>
  <c r="U2617" i="1"/>
  <c r="S2617" i="1"/>
  <c r="G2617" i="1"/>
  <c r="F2617" i="1"/>
  <c r="E2617" i="1"/>
  <c r="D2617" i="1"/>
  <c r="C2617" i="1"/>
  <c r="Z2616" i="1"/>
  <c r="X2616" i="1"/>
  <c r="U2616" i="1"/>
  <c r="S2616" i="1"/>
  <c r="G2616" i="1"/>
  <c r="F2616" i="1"/>
  <c r="E2616" i="1"/>
  <c r="D2616" i="1"/>
  <c r="C2616" i="1"/>
  <c r="Z2615" i="1"/>
  <c r="X2615" i="1"/>
  <c r="U2615" i="1"/>
  <c r="S2615" i="1"/>
  <c r="G2615" i="1"/>
  <c r="F2615" i="1"/>
  <c r="E2615" i="1"/>
  <c r="D2615" i="1"/>
  <c r="C2615" i="1"/>
  <c r="Z2614" i="1"/>
  <c r="X2614" i="1"/>
  <c r="U2614" i="1"/>
  <c r="S2614" i="1"/>
  <c r="G2614" i="1"/>
  <c r="F2614" i="1"/>
  <c r="E2614" i="1"/>
  <c r="D2614" i="1"/>
  <c r="C2614" i="1"/>
  <c r="Z2613" i="1"/>
  <c r="X2613" i="1"/>
  <c r="U2613" i="1"/>
  <c r="S2613" i="1"/>
  <c r="G2613" i="1"/>
  <c r="F2613" i="1"/>
  <c r="E2613" i="1"/>
  <c r="D2613" i="1"/>
  <c r="C2613" i="1"/>
  <c r="Z2612" i="1"/>
  <c r="X2612" i="1"/>
  <c r="U2612" i="1"/>
  <c r="S2612" i="1"/>
  <c r="G2612" i="1"/>
  <c r="F2612" i="1"/>
  <c r="E2612" i="1"/>
  <c r="D2612" i="1"/>
  <c r="C2612" i="1"/>
  <c r="Z2611" i="1"/>
  <c r="X2611" i="1"/>
  <c r="U2611" i="1"/>
  <c r="S2611" i="1"/>
  <c r="G2611" i="1"/>
  <c r="F2611" i="1"/>
  <c r="E2611" i="1"/>
  <c r="D2611" i="1"/>
  <c r="C2611" i="1"/>
  <c r="Z2610" i="1"/>
  <c r="X2610" i="1"/>
  <c r="U2610" i="1"/>
  <c r="S2610" i="1"/>
  <c r="G2610" i="1"/>
  <c r="F2610" i="1"/>
  <c r="E2610" i="1"/>
  <c r="D2610" i="1"/>
  <c r="C2610" i="1"/>
  <c r="Z2609" i="1"/>
  <c r="X2609" i="1"/>
  <c r="U2609" i="1"/>
  <c r="S2609" i="1"/>
  <c r="G2609" i="1"/>
  <c r="F2609" i="1"/>
  <c r="E2609" i="1"/>
  <c r="D2609" i="1"/>
  <c r="C2609" i="1"/>
  <c r="Z2608" i="1"/>
  <c r="X2608" i="1"/>
  <c r="U2608" i="1"/>
  <c r="S2608" i="1"/>
  <c r="G2608" i="1"/>
  <c r="F2608" i="1"/>
  <c r="E2608" i="1"/>
  <c r="D2608" i="1"/>
  <c r="C2608" i="1"/>
  <c r="Z2607" i="1"/>
  <c r="X2607" i="1"/>
  <c r="U2607" i="1"/>
  <c r="S2607" i="1"/>
  <c r="G2607" i="1"/>
  <c r="F2607" i="1"/>
  <c r="E2607" i="1"/>
  <c r="D2607" i="1"/>
  <c r="C2607" i="1"/>
  <c r="Z2606" i="1"/>
  <c r="X2606" i="1"/>
  <c r="U2606" i="1"/>
  <c r="S2606" i="1"/>
  <c r="G2606" i="1"/>
  <c r="F2606" i="1"/>
  <c r="E2606" i="1"/>
  <c r="D2606" i="1"/>
  <c r="C2606" i="1"/>
  <c r="Z2605" i="1"/>
  <c r="X2605" i="1"/>
  <c r="U2605" i="1"/>
  <c r="S2605" i="1"/>
  <c r="G2605" i="1"/>
  <c r="F2605" i="1"/>
  <c r="E2605" i="1"/>
  <c r="D2605" i="1"/>
  <c r="C2605" i="1"/>
  <c r="Z2604" i="1"/>
  <c r="X2604" i="1"/>
  <c r="U2604" i="1"/>
  <c r="S2604" i="1"/>
  <c r="G2604" i="1"/>
  <c r="F2604" i="1"/>
  <c r="E2604" i="1"/>
  <c r="D2604" i="1"/>
  <c r="C2604" i="1"/>
  <c r="Z2603" i="1"/>
  <c r="X2603" i="1"/>
  <c r="U2603" i="1"/>
  <c r="S2603" i="1"/>
  <c r="G2603" i="1"/>
  <c r="F2603" i="1"/>
  <c r="E2603" i="1"/>
  <c r="D2603" i="1"/>
  <c r="C2603" i="1"/>
  <c r="Z2602" i="1"/>
  <c r="X2602" i="1"/>
  <c r="U2602" i="1"/>
  <c r="S2602" i="1"/>
  <c r="G2602" i="1"/>
  <c r="F2602" i="1"/>
  <c r="E2602" i="1"/>
  <c r="D2602" i="1"/>
  <c r="C2602" i="1"/>
  <c r="Z2601" i="1"/>
  <c r="X2601" i="1"/>
  <c r="U2601" i="1"/>
  <c r="S2601" i="1"/>
  <c r="G2601" i="1"/>
  <c r="F2601" i="1"/>
  <c r="E2601" i="1"/>
  <c r="D2601" i="1"/>
  <c r="C2601" i="1"/>
  <c r="Z2600" i="1"/>
  <c r="X2600" i="1"/>
  <c r="U2600" i="1"/>
  <c r="S2600" i="1"/>
  <c r="G2600" i="1"/>
  <c r="F2600" i="1"/>
  <c r="E2600" i="1"/>
  <c r="D2600" i="1"/>
  <c r="C2600" i="1"/>
  <c r="Z2599" i="1"/>
  <c r="X2599" i="1"/>
  <c r="U2599" i="1"/>
  <c r="S2599" i="1"/>
  <c r="G2599" i="1"/>
  <c r="F2599" i="1"/>
  <c r="E2599" i="1"/>
  <c r="D2599" i="1"/>
  <c r="C2599" i="1"/>
  <c r="Z2598" i="1"/>
  <c r="X2598" i="1"/>
  <c r="U2598" i="1"/>
  <c r="S2598" i="1"/>
  <c r="G2598" i="1"/>
  <c r="F2598" i="1"/>
  <c r="E2598" i="1"/>
  <c r="D2598" i="1"/>
  <c r="C2598" i="1"/>
  <c r="Z2597" i="1"/>
  <c r="X2597" i="1"/>
  <c r="U2597" i="1"/>
  <c r="S2597" i="1"/>
  <c r="G2597" i="1"/>
  <c r="F2597" i="1"/>
  <c r="E2597" i="1"/>
  <c r="D2597" i="1"/>
  <c r="C2597" i="1"/>
  <c r="Z2596" i="1"/>
  <c r="X2596" i="1"/>
  <c r="U2596" i="1"/>
  <c r="S2596" i="1"/>
  <c r="G2596" i="1"/>
  <c r="F2596" i="1"/>
  <c r="E2596" i="1"/>
  <c r="D2596" i="1"/>
  <c r="C2596" i="1"/>
  <c r="Z2595" i="1"/>
  <c r="X2595" i="1"/>
  <c r="U2595" i="1"/>
  <c r="S2595" i="1"/>
  <c r="G2595" i="1"/>
  <c r="F2595" i="1"/>
  <c r="E2595" i="1"/>
  <c r="D2595" i="1"/>
  <c r="C2595" i="1"/>
  <c r="Z2594" i="1"/>
  <c r="X2594" i="1"/>
  <c r="U2594" i="1"/>
  <c r="S2594" i="1"/>
  <c r="G2594" i="1"/>
  <c r="F2594" i="1"/>
  <c r="E2594" i="1"/>
  <c r="D2594" i="1"/>
  <c r="C2594" i="1"/>
  <c r="Z2593" i="1"/>
  <c r="X2593" i="1"/>
  <c r="U2593" i="1"/>
  <c r="S2593" i="1"/>
  <c r="G2593" i="1"/>
  <c r="F2593" i="1"/>
  <c r="E2593" i="1"/>
  <c r="D2593" i="1"/>
  <c r="C2593" i="1"/>
  <c r="Z2592" i="1"/>
  <c r="X2592" i="1"/>
  <c r="U2592" i="1"/>
  <c r="S2592" i="1"/>
  <c r="G2592" i="1"/>
  <c r="F2592" i="1"/>
  <c r="E2592" i="1"/>
  <c r="D2592" i="1"/>
  <c r="C2592" i="1"/>
  <c r="Z2591" i="1"/>
  <c r="X2591" i="1"/>
  <c r="U2591" i="1"/>
  <c r="S2591" i="1"/>
  <c r="G2591" i="1"/>
  <c r="F2591" i="1"/>
  <c r="E2591" i="1"/>
  <c r="D2591" i="1"/>
  <c r="C2591" i="1"/>
  <c r="Z2590" i="1"/>
  <c r="X2590" i="1"/>
  <c r="U2590" i="1"/>
  <c r="S2590" i="1"/>
  <c r="G2590" i="1"/>
  <c r="F2590" i="1"/>
  <c r="E2590" i="1"/>
  <c r="D2590" i="1"/>
  <c r="C2590" i="1"/>
  <c r="Z2589" i="1"/>
  <c r="X2589" i="1"/>
  <c r="U2589" i="1"/>
  <c r="S2589" i="1"/>
  <c r="G2589" i="1"/>
  <c r="F2589" i="1"/>
  <c r="E2589" i="1"/>
  <c r="D2589" i="1"/>
  <c r="C2589" i="1"/>
  <c r="Z2588" i="1"/>
  <c r="X2588" i="1"/>
  <c r="U2588" i="1"/>
  <c r="S2588" i="1"/>
  <c r="G2588" i="1"/>
  <c r="F2588" i="1"/>
  <c r="E2588" i="1"/>
  <c r="D2588" i="1"/>
  <c r="C2588" i="1"/>
  <c r="Z2587" i="1"/>
  <c r="X2587" i="1"/>
  <c r="U2587" i="1"/>
  <c r="S2587" i="1"/>
  <c r="G2587" i="1"/>
  <c r="F2587" i="1"/>
  <c r="E2587" i="1"/>
  <c r="D2587" i="1"/>
  <c r="C2587" i="1"/>
  <c r="Z2586" i="1"/>
  <c r="X2586" i="1"/>
  <c r="U2586" i="1"/>
  <c r="S2586" i="1"/>
  <c r="G2586" i="1"/>
  <c r="F2586" i="1"/>
  <c r="E2586" i="1"/>
  <c r="D2586" i="1"/>
  <c r="C2586" i="1"/>
  <c r="Z2585" i="1"/>
  <c r="X2585" i="1"/>
  <c r="U2585" i="1"/>
  <c r="S2585" i="1"/>
  <c r="G2585" i="1"/>
  <c r="F2585" i="1"/>
  <c r="E2585" i="1"/>
  <c r="D2585" i="1"/>
  <c r="C2585" i="1"/>
  <c r="Z2584" i="1"/>
  <c r="X2584" i="1"/>
  <c r="U2584" i="1"/>
  <c r="S2584" i="1"/>
  <c r="G2584" i="1"/>
  <c r="F2584" i="1"/>
  <c r="E2584" i="1"/>
  <c r="D2584" i="1"/>
  <c r="C2584" i="1"/>
  <c r="Z2583" i="1"/>
  <c r="X2583" i="1"/>
  <c r="U2583" i="1"/>
  <c r="S2583" i="1"/>
  <c r="G2583" i="1"/>
  <c r="F2583" i="1"/>
  <c r="E2583" i="1"/>
  <c r="D2583" i="1"/>
  <c r="C2583" i="1"/>
  <c r="Z2582" i="1"/>
  <c r="X2582" i="1"/>
  <c r="U2582" i="1"/>
  <c r="S2582" i="1"/>
  <c r="G2582" i="1"/>
  <c r="F2582" i="1"/>
  <c r="E2582" i="1"/>
  <c r="D2582" i="1"/>
  <c r="C2582" i="1"/>
  <c r="Z2581" i="1"/>
  <c r="X2581" i="1"/>
  <c r="U2581" i="1"/>
  <c r="S2581" i="1"/>
  <c r="G2581" i="1"/>
  <c r="F2581" i="1"/>
  <c r="E2581" i="1"/>
  <c r="D2581" i="1"/>
  <c r="C2581" i="1"/>
  <c r="Z2580" i="1"/>
  <c r="X2580" i="1"/>
  <c r="U2580" i="1"/>
  <c r="S2580" i="1"/>
  <c r="G2580" i="1"/>
  <c r="F2580" i="1"/>
  <c r="E2580" i="1"/>
  <c r="D2580" i="1"/>
  <c r="C2580" i="1"/>
  <c r="Z2579" i="1"/>
  <c r="X2579" i="1"/>
  <c r="U2579" i="1"/>
  <c r="S2579" i="1"/>
  <c r="G2579" i="1"/>
  <c r="F2579" i="1"/>
  <c r="E2579" i="1"/>
  <c r="D2579" i="1"/>
  <c r="C2579" i="1"/>
  <c r="Z2578" i="1"/>
  <c r="X2578" i="1"/>
  <c r="U2578" i="1"/>
  <c r="S2578" i="1"/>
  <c r="G2578" i="1"/>
  <c r="F2578" i="1"/>
  <c r="E2578" i="1"/>
  <c r="D2578" i="1"/>
  <c r="C2578" i="1"/>
  <c r="Z2577" i="1"/>
  <c r="X2577" i="1"/>
  <c r="U2577" i="1"/>
  <c r="S2577" i="1"/>
  <c r="G2577" i="1"/>
  <c r="F2577" i="1"/>
  <c r="E2577" i="1"/>
  <c r="D2577" i="1"/>
  <c r="C2577" i="1"/>
  <c r="Z2576" i="1"/>
  <c r="X2576" i="1"/>
  <c r="U2576" i="1"/>
  <c r="S2576" i="1"/>
  <c r="G2576" i="1"/>
  <c r="F2576" i="1"/>
  <c r="E2576" i="1"/>
  <c r="D2576" i="1"/>
  <c r="C2576" i="1"/>
  <c r="Z2575" i="1"/>
  <c r="X2575" i="1"/>
  <c r="U2575" i="1"/>
  <c r="S2575" i="1"/>
  <c r="G2575" i="1"/>
  <c r="F2575" i="1"/>
  <c r="E2575" i="1"/>
  <c r="D2575" i="1"/>
  <c r="C2575" i="1"/>
  <c r="Z2574" i="1"/>
  <c r="X2574" i="1"/>
  <c r="U2574" i="1"/>
  <c r="S2574" i="1"/>
  <c r="G2574" i="1"/>
  <c r="F2574" i="1"/>
  <c r="E2574" i="1"/>
  <c r="D2574" i="1"/>
  <c r="C2574" i="1"/>
  <c r="Z2573" i="1"/>
  <c r="X2573" i="1"/>
  <c r="U2573" i="1"/>
  <c r="S2573" i="1"/>
  <c r="G2573" i="1"/>
  <c r="F2573" i="1"/>
  <c r="E2573" i="1"/>
  <c r="D2573" i="1"/>
  <c r="C2573" i="1"/>
  <c r="Z2572" i="1"/>
  <c r="X2572" i="1"/>
  <c r="U2572" i="1"/>
  <c r="S2572" i="1"/>
  <c r="G2572" i="1"/>
  <c r="F2572" i="1"/>
  <c r="E2572" i="1"/>
  <c r="D2572" i="1"/>
  <c r="C2572" i="1"/>
  <c r="Z2571" i="1"/>
  <c r="X2571" i="1"/>
  <c r="U2571" i="1"/>
  <c r="S2571" i="1"/>
  <c r="G2571" i="1"/>
  <c r="F2571" i="1"/>
  <c r="E2571" i="1"/>
  <c r="D2571" i="1"/>
  <c r="C2571" i="1"/>
  <c r="Z2570" i="1"/>
  <c r="X2570" i="1"/>
  <c r="U2570" i="1"/>
  <c r="S2570" i="1"/>
  <c r="G2570" i="1"/>
  <c r="F2570" i="1"/>
  <c r="E2570" i="1"/>
  <c r="D2570" i="1"/>
  <c r="C2570" i="1"/>
  <c r="Z2569" i="1"/>
  <c r="X2569" i="1"/>
  <c r="U2569" i="1"/>
  <c r="S2569" i="1"/>
  <c r="G2569" i="1"/>
  <c r="F2569" i="1"/>
  <c r="E2569" i="1"/>
  <c r="D2569" i="1"/>
  <c r="C2569" i="1"/>
  <c r="Z2568" i="1"/>
  <c r="X2568" i="1"/>
  <c r="U2568" i="1"/>
  <c r="S2568" i="1"/>
  <c r="G2568" i="1"/>
  <c r="F2568" i="1"/>
  <c r="E2568" i="1"/>
  <c r="D2568" i="1"/>
  <c r="C2568" i="1"/>
  <c r="Z2567" i="1"/>
  <c r="X2567" i="1"/>
  <c r="U2567" i="1"/>
  <c r="S2567" i="1"/>
  <c r="G2567" i="1"/>
  <c r="F2567" i="1"/>
  <c r="E2567" i="1"/>
  <c r="D2567" i="1"/>
  <c r="C2567" i="1"/>
  <c r="Z2566" i="1"/>
  <c r="X2566" i="1"/>
  <c r="U2566" i="1"/>
  <c r="S2566" i="1"/>
  <c r="G2566" i="1"/>
  <c r="F2566" i="1"/>
  <c r="E2566" i="1"/>
  <c r="D2566" i="1"/>
  <c r="C2566" i="1"/>
  <c r="Z2565" i="1"/>
  <c r="X2565" i="1"/>
  <c r="U2565" i="1"/>
  <c r="S2565" i="1"/>
  <c r="G2565" i="1"/>
  <c r="F2565" i="1"/>
  <c r="E2565" i="1"/>
  <c r="D2565" i="1"/>
  <c r="C2565" i="1"/>
  <c r="Z2564" i="1"/>
  <c r="X2564" i="1"/>
  <c r="U2564" i="1"/>
  <c r="S2564" i="1"/>
  <c r="G2564" i="1"/>
  <c r="F2564" i="1"/>
  <c r="E2564" i="1"/>
  <c r="D2564" i="1"/>
  <c r="C2564" i="1"/>
  <c r="Z2563" i="1"/>
  <c r="X2563" i="1"/>
  <c r="U2563" i="1"/>
  <c r="S2563" i="1"/>
  <c r="G2563" i="1"/>
  <c r="F2563" i="1"/>
  <c r="E2563" i="1"/>
  <c r="D2563" i="1"/>
  <c r="C2563" i="1"/>
  <c r="Z2562" i="1"/>
  <c r="X2562" i="1"/>
  <c r="U2562" i="1"/>
  <c r="S2562" i="1"/>
  <c r="G2562" i="1"/>
  <c r="F2562" i="1"/>
  <c r="E2562" i="1"/>
  <c r="D2562" i="1"/>
  <c r="C2562" i="1"/>
  <c r="Z2561" i="1"/>
  <c r="X2561" i="1"/>
  <c r="U2561" i="1"/>
  <c r="S2561" i="1"/>
  <c r="G2561" i="1"/>
  <c r="F2561" i="1"/>
  <c r="E2561" i="1"/>
  <c r="D2561" i="1"/>
  <c r="C2561" i="1"/>
  <c r="Z2560" i="1"/>
  <c r="X2560" i="1"/>
  <c r="U2560" i="1"/>
  <c r="S2560" i="1"/>
  <c r="G2560" i="1"/>
  <c r="F2560" i="1"/>
  <c r="E2560" i="1"/>
  <c r="D2560" i="1"/>
  <c r="C2560" i="1"/>
  <c r="Z2559" i="1"/>
  <c r="X2559" i="1"/>
  <c r="U2559" i="1"/>
  <c r="S2559" i="1"/>
  <c r="G2559" i="1"/>
  <c r="F2559" i="1"/>
  <c r="E2559" i="1"/>
  <c r="D2559" i="1"/>
  <c r="C2559" i="1"/>
  <c r="Z2558" i="1"/>
  <c r="X2558" i="1"/>
  <c r="U2558" i="1"/>
  <c r="S2558" i="1"/>
  <c r="G2558" i="1"/>
  <c r="F2558" i="1"/>
  <c r="E2558" i="1"/>
  <c r="D2558" i="1"/>
  <c r="C2558" i="1"/>
  <c r="Z2557" i="1"/>
  <c r="X2557" i="1"/>
  <c r="U2557" i="1"/>
  <c r="S2557" i="1"/>
  <c r="G2557" i="1"/>
  <c r="F2557" i="1"/>
  <c r="E2557" i="1"/>
  <c r="D2557" i="1"/>
  <c r="C2557" i="1"/>
  <c r="Z2556" i="1"/>
  <c r="X2556" i="1"/>
  <c r="U2556" i="1"/>
  <c r="S2556" i="1"/>
  <c r="G2556" i="1"/>
  <c r="F2556" i="1"/>
  <c r="E2556" i="1"/>
  <c r="D2556" i="1"/>
  <c r="C2556" i="1"/>
  <c r="Z2555" i="1"/>
  <c r="X2555" i="1"/>
  <c r="U2555" i="1"/>
  <c r="S2555" i="1"/>
  <c r="G2555" i="1"/>
  <c r="F2555" i="1"/>
  <c r="E2555" i="1"/>
  <c r="D2555" i="1"/>
  <c r="C2555" i="1"/>
  <c r="Z2554" i="1"/>
  <c r="X2554" i="1"/>
  <c r="U2554" i="1"/>
  <c r="S2554" i="1"/>
  <c r="G2554" i="1"/>
  <c r="F2554" i="1"/>
  <c r="E2554" i="1"/>
  <c r="D2554" i="1"/>
  <c r="C2554" i="1"/>
  <c r="Z2553" i="1"/>
  <c r="X2553" i="1"/>
  <c r="U2553" i="1"/>
  <c r="S2553" i="1"/>
  <c r="G2553" i="1"/>
  <c r="F2553" i="1"/>
  <c r="E2553" i="1"/>
  <c r="D2553" i="1"/>
  <c r="C2553" i="1"/>
  <c r="Z2552" i="1"/>
  <c r="X2552" i="1"/>
  <c r="U2552" i="1"/>
  <c r="S2552" i="1"/>
  <c r="G2552" i="1"/>
  <c r="F2552" i="1"/>
  <c r="E2552" i="1"/>
  <c r="D2552" i="1"/>
  <c r="C2552" i="1"/>
  <c r="Z2551" i="1"/>
  <c r="X2551" i="1"/>
  <c r="U2551" i="1"/>
  <c r="S2551" i="1"/>
  <c r="G2551" i="1"/>
  <c r="F2551" i="1"/>
  <c r="E2551" i="1"/>
  <c r="D2551" i="1"/>
  <c r="C2551" i="1"/>
  <c r="Z2550" i="1"/>
  <c r="X2550" i="1"/>
  <c r="U2550" i="1"/>
  <c r="S2550" i="1"/>
  <c r="G2550" i="1"/>
  <c r="F2550" i="1"/>
  <c r="E2550" i="1"/>
  <c r="D2550" i="1"/>
  <c r="C2550" i="1"/>
  <c r="Z2549" i="1"/>
  <c r="X2549" i="1"/>
  <c r="U2549" i="1"/>
  <c r="S2549" i="1"/>
  <c r="G2549" i="1"/>
  <c r="F2549" i="1"/>
  <c r="E2549" i="1"/>
  <c r="D2549" i="1"/>
  <c r="C2549" i="1"/>
  <c r="Z2548" i="1"/>
  <c r="X2548" i="1"/>
  <c r="U2548" i="1"/>
  <c r="S2548" i="1"/>
  <c r="G2548" i="1"/>
  <c r="F2548" i="1"/>
  <c r="E2548" i="1"/>
  <c r="D2548" i="1"/>
  <c r="C2548" i="1"/>
  <c r="Z2547" i="1"/>
  <c r="X2547" i="1"/>
  <c r="U2547" i="1"/>
  <c r="S2547" i="1"/>
  <c r="G2547" i="1"/>
  <c r="F2547" i="1"/>
  <c r="E2547" i="1"/>
  <c r="D2547" i="1"/>
  <c r="C2547" i="1"/>
  <c r="Z2546" i="1"/>
  <c r="X2546" i="1"/>
  <c r="U2546" i="1"/>
  <c r="S2546" i="1"/>
  <c r="G2546" i="1"/>
  <c r="F2546" i="1"/>
  <c r="E2546" i="1"/>
  <c r="D2546" i="1"/>
  <c r="C2546" i="1"/>
  <c r="Z2545" i="1"/>
  <c r="X2545" i="1"/>
  <c r="U2545" i="1"/>
  <c r="S2545" i="1"/>
  <c r="G2545" i="1"/>
  <c r="F2545" i="1"/>
  <c r="E2545" i="1"/>
  <c r="D2545" i="1"/>
  <c r="C2545" i="1"/>
  <c r="Z2544" i="1"/>
  <c r="X2544" i="1"/>
  <c r="U2544" i="1"/>
  <c r="S2544" i="1"/>
  <c r="G2544" i="1"/>
  <c r="F2544" i="1"/>
  <c r="E2544" i="1"/>
  <c r="D2544" i="1"/>
  <c r="C2544" i="1"/>
  <c r="Z2543" i="1"/>
  <c r="X2543" i="1"/>
  <c r="U2543" i="1"/>
  <c r="S2543" i="1"/>
  <c r="G2543" i="1"/>
  <c r="F2543" i="1"/>
  <c r="E2543" i="1"/>
  <c r="D2543" i="1"/>
  <c r="C2543" i="1"/>
  <c r="Z2542" i="1"/>
  <c r="X2542" i="1"/>
  <c r="U2542" i="1"/>
  <c r="S2542" i="1"/>
  <c r="G2542" i="1"/>
  <c r="F2542" i="1"/>
  <c r="E2542" i="1"/>
  <c r="D2542" i="1"/>
  <c r="C2542" i="1"/>
  <c r="Z2541" i="1"/>
  <c r="X2541" i="1"/>
  <c r="U2541" i="1"/>
  <c r="S2541" i="1"/>
  <c r="G2541" i="1"/>
  <c r="F2541" i="1"/>
  <c r="E2541" i="1"/>
  <c r="D2541" i="1"/>
  <c r="C2541" i="1"/>
  <c r="Z2540" i="1"/>
  <c r="X2540" i="1"/>
  <c r="U2540" i="1"/>
  <c r="S2540" i="1"/>
  <c r="G2540" i="1"/>
  <c r="F2540" i="1"/>
  <c r="E2540" i="1"/>
  <c r="D2540" i="1"/>
  <c r="C2540" i="1"/>
  <c r="Z2539" i="1"/>
  <c r="X2539" i="1"/>
  <c r="U2539" i="1"/>
  <c r="S2539" i="1"/>
  <c r="G2539" i="1"/>
  <c r="F2539" i="1"/>
  <c r="E2539" i="1"/>
  <c r="D2539" i="1"/>
  <c r="C2539" i="1"/>
  <c r="Z2538" i="1"/>
  <c r="X2538" i="1"/>
  <c r="U2538" i="1"/>
  <c r="S2538" i="1"/>
  <c r="G2538" i="1"/>
  <c r="F2538" i="1"/>
  <c r="E2538" i="1"/>
  <c r="D2538" i="1"/>
  <c r="C2538" i="1"/>
  <c r="Z2537" i="1"/>
  <c r="X2537" i="1"/>
  <c r="U2537" i="1"/>
  <c r="S2537" i="1"/>
  <c r="G2537" i="1"/>
  <c r="F2537" i="1"/>
  <c r="E2537" i="1"/>
  <c r="D2537" i="1"/>
  <c r="C2537" i="1"/>
  <c r="Z2536" i="1"/>
  <c r="X2536" i="1"/>
  <c r="U2536" i="1"/>
  <c r="S2536" i="1"/>
  <c r="G2536" i="1"/>
  <c r="F2536" i="1"/>
  <c r="E2536" i="1"/>
  <c r="D2536" i="1"/>
  <c r="C2536" i="1"/>
  <c r="Z2535" i="1"/>
  <c r="X2535" i="1"/>
  <c r="U2535" i="1"/>
  <c r="S2535" i="1"/>
  <c r="G2535" i="1"/>
  <c r="F2535" i="1"/>
  <c r="E2535" i="1"/>
  <c r="D2535" i="1"/>
  <c r="C2535" i="1"/>
  <c r="Z2534" i="1"/>
  <c r="X2534" i="1"/>
  <c r="U2534" i="1"/>
  <c r="S2534" i="1"/>
  <c r="G2534" i="1"/>
  <c r="F2534" i="1"/>
  <c r="E2534" i="1"/>
  <c r="D2534" i="1"/>
  <c r="C2534" i="1"/>
  <c r="Z2533" i="1"/>
  <c r="X2533" i="1"/>
  <c r="U2533" i="1"/>
  <c r="S2533" i="1"/>
  <c r="G2533" i="1"/>
  <c r="F2533" i="1"/>
  <c r="E2533" i="1"/>
  <c r="D2533" i="1"/>
  <c r="C2533" i="1"/>
  <c r="Z2532" i="1"/>
  <c r="X2532" i="1"/>
  <c r="U2532" i="1"/>
  <c r="S2532" i="1"/>
  <c r="G2532" i="1"/>
  <c r="F2532" i="1"/>
  <c r="E2532" i="1"/>
  <c r="D2532" i="1"/>
  <c r="C2532" i="1"/>
  <c r="Z2531" i="1"/>
  <c r="X2531" i="1"/>
  <c r="U2531" i="1"/>
  <c r="S2531" i="1"/>
  <c r="G2531" i="1"/>
  <c r="F2531" i="1"/>
  <c r="E2531" i="1"/>
  <c r="D2531" i="1"/>
  <c r="C2531" i="1"/>
  <c r="Z2530" i="1"/>
  <c r="X2530" i="1"/>
  <c r="U2530" i="1"/>
  <c r="S2530" i="1"/>
  <c r="G2530" i="1"/>
  <c r="F2530" i="1"/>
  <c r="E2530" i="1"/>
  <c r="D2530" i="1"/>
  <c r="C2530" i="1"/>
  <c r="Z2529" i="1"/>
  <c r="X2529" i="1"/>
  <c r="U2529" i="1"/>
  <c r="S2529" i="1"/>
  <c r="G2529" i="1"/>
  <c r="F2529" i="1"/>
  <c r="E2529" i="1"/>
  <c r="D2529" i="1"/>
  <c r="C2529" i="1"/>
  <c r="Z2528" i="1"/>
  <c r="X2528" i="1"/>
  <c r="U2528" i="1"/>
  <c r="S2528" i="1"/>
  <c r="G2528" i="1"/>
  <c r="F2528" i="1"/>
  <c r="E2528" i="1"/>
  <c r="D2528" i="1"/>
  <c r="C2528" i="1"/>
  <c r="Z2527" i="1"/>
  <c r="X2527" i="1"/>
  <c r="U2527" i="1"/>
  <c r="S2527" i="1"/>
  <c r="G2527" i="1"/>
  <c r="F2527" i="1"/>
  <c r="E2527" i="1"/>
  <c r="D2527" i="1"/>
  <c r="C2527" i="1"/>
  <c r="Z2526" i="1"/>
  <c r="X2526" i="1"/>
  <c r="U2526" i="1"/>
  <c r="S2526" i="1"/>
  <c r="G2526" i="1"/>
  <c r="F2526" i="1"/>
  <c r="E2526" i="1"/>
  <c r="D2526" i="1"/>
  <c r="C2526" i="1"/>
  <c r="Z2525" i="1"/>
  <c r="X2525" i="1"/>
  <c r="U2525" i="1"/>
  <c r="S2525" i="1"/>
  <c r="G2525" i="1"/>
  <c r="F2525" i="1"/>
  <c r="E2525" i="1"/>
  <c r="D2525" i="1"/>
  <c r="C2525" i="1"/>
  <c r="Z2524" i="1"/>
  <c r="X2524" i="1"/>
  <c r="U2524" i="1"/>
  <c r="S2524" i="1"/>
  <c r="G2524" i="1"/>
  <c r="F2524" i="1"/>
  <c r="E2524" i="1"/>
  <c r="D2524" i="1"/>
  <c r="C2524" i="1"/>
  <c r="Z2523" i="1"/>
  <c r="X2523" i="1"/>
  <c r="U2523" i="1"/>
  <c r="S2523" i="1"/>
  <c r="G2523" i="1"/>
  <c r="F2523" i="1"/>
  <c r="E2523" i="1"/>
  <c r="D2523" i="1"/>
  <c r="C2523" i="1"/>
  <c r="Z2522" i="1"/>
  <c r="X2522" i="1"/>
  <c r="U2522" i="1"/>
  <c r="S2522" i="1"/>
  <c r="G2522" i="1"/>
  <c r="F2522" i="1"/>
  <c r="E2522" i="1"/>
  <c r="D2522" i="1"/>
  <c r="C2522" i="1"/>
  <c r="Z2521" i="1"/>
  <c r="X2521" i="1"/>
  <c r="U2521" i="1"/>
  <c r="S2521" i="1"/>
  <c r="G2521" i="1"/>
  <c r="F2521" i="1"/>
  <c r="E2521" i="1"/>
  <c r="D2521" i="1"/>
  <c r="C2521" i="1"/>
  <c r="Z2520" i="1"/>
  <c r="X2520" i="1"/>
  <c r="U2520" i="1"/>
  <c r="S2520" i="1"/>
  <c r="G2520" i="1"/>
  <c r="F2520" i="1"/>
  <c r="E2520" i="1"/>
  <c r="D2520" i="1"/>
  <c r="C2520" i="1"/>
  <c r="Z2519" i="1"/>
  <c r="X2519" i="1"/>
  <c r="U2519" i="1"/>
  <c r="S2519" i="1"/>
  <c r="G2519" i="1"/>
  <c r="F2519" i="1"/>
  <c r="E2519" i="1"/>
  <c r="D2519" i="1"/>
  <c r="C2519" i="1"/>
  <c r="Z2518" i="1"/>
  <c r="X2518" i="1"/>
  <c r="U2518" i="1"/>
  <c r="S2518" i="1"/>
  <c r="G2518" i="1"/>
  <c r="F2518" i="1"/>
  <c r="E2518" i="1"/>
  <c r="D2518" i="1"/>
  <c r="C2518" i="1"/>
  <c r="Z2517" i="1"/>
  <c r="X2517" i="1"/>
  <c r="U2517" i="1"/>
  <c r="S2517" i="1"/>
  <c r="G2517" i="1"/>
  <c r="F2517" i="1"/>
  <c r="E2517" i="1"/>
  <c r="D2517" i="1"/>
  <c r="C2517" i="1"/>
  <c r="Z2516" i="1"/>
  <c r="X2516" i="1"/>
  <c r="U2516" i="1"/>
  <c r="S2516" i="1"/>
  <c r="G2516" i="1"/>
  <c r="F2516" i="1"/>
  <c r="E2516" i="1"/>
  <c r="D2516" i="1"/>
  <c r="C2516" i="1"/>
  <c r="Z2515" i="1"/>
  <c r="X2515" i="1"/>
  <c r="U2515" i="1"/>
  <c r="S2515" i="1"/>
  <c r="G2515" i="1"/>
  <c r="F2515" i="1"/>
  <c r="E2515" i="1"/>
  <c r="D2515" i="1"/>
  <c r="C2515" i="1"/>
  <c r="Z2514" i="1"/>
  <c r="X2514" i="1"/>
  <c r="U2514" i="1"/>
  <c r="S2514" i="1"/>
  <c r="G2514" i="1"/>
  <c r="F2514" i="1"/>
  <c r="E2514" i="1"/>
  <c r="D2514" i="1"/>
  <c r="C2514" i="1"/>
  <c r="Z2513" i="1"/>
  <c r="X2513" i="1"/>
  <c r="U2513" i="1"/>
  <c r="S2513" i="1"/>
  <c r="G2513" i="1"/>
  <c r="F2513" i="1"/>
  <c r="E2513" i="1"/>
  <c r="D2513" i="1"/>
  <c r="C2513" i="1"/>
  <c r="Z2512" i="1"/>
  <c r="X2512" i="1"/>
  <c r="U2512" i="1"/>
  <c r="S2512" i="1"/>
  <c r="G2512" i="1"/>
  <c r="F2512" i="1"/>
  <c r="E2512" i="1"/>
  <c r="D2512" i="1"/>
  <c r="C2512" i="1"/>
  <c r="Z2511" i="1"/>
  <c r="X2511" i="1"/>
  <c r="U2511" i="1"/>
  <c r="S2511" i="1"/>
  <c r="G2511" i="1"/>
  <c r="F2511" i="1"/>
  <c r="E2511" i="1"/>
  <c r="D2511" i="1"/>
  <c r="C2511" i="1"/>
  <c r="Z2510" i="1"/>
  <c r="X2510" i="1"/>
  <c r="U2510" i="1"/>
  <c r="S2510" i="1"/>
  <c r="G2510" i="1"/>
  <c r="F2510" i="1"/>
  <c r="E2510" i="1"/>
  <c r="D2510" i="1"/>
  <c r="C2510" i="1"/>
  <c r="Z2509" i="1"/>
  <c r="X2509" i="1"/>
  <c r="U2509" i="1"/>
  <c r="S2509" i="1"/>
  <c r="G2509" i="1"/>
  <c r="F2509" i="1"/>
  <c r="E2509" i="1"/>
  <c r="D2509" i="1"/>
  <c r="C2509" i="1"/>
  <c r="Z2508" i="1"/>
  <c r="X2508" i="1"/>
  <c r="U2508" i="1"/>
  <c r="S2508" i="1"/>
  <c r="G2508" i="1"/>
  <c r="F2508" i="1"/>
  <c r="E2508" i="1"/>
  <c r="D2508" i="1"/>
  <c r="C2508" i="1"/>
  <c r="Z2507" i="1"/>
  <c r="X2507" i="1"/>
  <c r="U2507" i="1"/>
  <c r="S2507" i="1"/>
  <c r="G2507" i="1"/>
  <c r="F2507" i="1"/>
  <c r="E2507" i="1"/>
  <c r="D2507" i="1"/>
  <c r="C2507" i="1"/>
  <c r="Z2506" i="1"/>
  <c r="X2506" i="1"/>
  <c r="U2506" i="1"/>
  <c r="S2506" i="1"/>
  <c r="G2506" i="1"/>
  <c r="F2506" i="1"/>
  <c r="E2506" i="1"/>
  <c r="D2506" i="1"/>
  <c r="C2506" i="1"/>
  <c r="Z2505" i="1"/>
  <c r="X2505" i="1"/>
  <c r="U2505" i="1"/>
  <c r="S2505" i="1"/>
  <c r="G2505" i="1"/>
  <c r="F2505" i="1"/>
  <c r="E2505" i="1"/>
  <c r="D2505" i="1"/>
  <c r="C2505" i="1"/>
  <c r="Z2504" i="1"/>
  <c r="X2504" i="1"/>
  <c r="U2504" i="1"/>
  <c r="S2504" i="1"/>
  <c r="G2504" i="1"/>
  <c r="F2504" i="1"/>
  <c r="E2504" i="1"/>
  <c r="D2504" i="1"/>
  <c r="C2504" i="1"/>
  <c r="Z2503" i="1"/>
  <c r="X2503" i="1"/>
  <c r="U2503" i="1"/>
  <c r="S2503" i="1"/>
  <c r="G2503" i="1"/>
  <c r="F2503" i="1"/>
  <c r="E2503" i="1"/>
  <c r="D2503" i="1"/>
  <c r="C2503" i="1"/>
  <c r="Z2502" i="1"/>
  <c r="X2502" i="1"/>
  <c r="U2502" i="1"/>
  <c r="S2502" i="1"/>
  <c r="G2502" i="1"/>
  <c r="F2502" i="1"/>
  <c r="E2502" i="1"/>
  <c r="D2502" i="1"/>
  <c r="C2502" i="1"/>
  <c r="Z2501" i="1"/>
  <c r="X2501" i="1"/>
  <c r="U2501" i="1"/>
  <c r="S2501" i="1"/>
  <c r="G2501" i="1"/>
  <c r="F2501" i="1"/>
  <c r="E2501" i="1"/>
  <c r="D2501" i="1"/>
  <c r="C2501" i="1"/>
  <c r="Z2500" i="1"/>
  <c r="X2500" i="1"/>
  <c r="U2500" i="1"/>
  <c r="S2500" i="1"/>
  <c r="G2500" i="1"/>
  <c r="F2500" i="1"/>
  <c r="E2500" i="1"/>
  <c r="D2500" i="1"/>
  <c r="C2500" i="1"/>
  <c r="Z2499" i="1"/>
  <c r="X2499" i="1"/>
  <c r="U2499" i="1"/>
  <c r="S2499" i="1"/>
  <c r="G2499" i="1"/>
  <c r="F2499" i="1"/>
  <c r="E2499" i="1"/>
  <c r="D2499" i="1"/>
  <c r="C2499" i="1"/>
  <c r="Z2498" i="1"/>
  <c r="X2498" i="1"/>
  <c r="U2498" i="1"/>
  <c r="S2498" i="1"/>
  <c r="G2498" i="1"/>
  <c r="F2498" i="1"/>
  <c r="E2498" i="1"/>
  <c r="D2498" i="1"/>
  <c r="C2498" i="1"/>
  <c r="Z2497" i="1"/>
  <c r="X2497" i="1"/>
  <c r="U2497" i="1"/>
  <c r="S2497" i="1"/>
  <c r="G2497" i="1"/>
  <c r="F2497" i="1"/>
  <c r="E2497" i="1"/>
  <c r="D2497" i="1"/>
  <c r="C2497" i="1"/>
  <c r="Z2496" i="1"/>
  <c r="X2496" i="1"/>
  <c r="U2496" i="1"/>
  <c r="S2496" i="1"/>
  <c r="G2496" i="1"/>
  <c r="F2496" i="1"/>
  <c r="E2496" i="1"/>
  <c r="D2496" i="1"/>
  <c r="C2496" i="1"/>
  <c r="Z2495" i="1"/>
  <c r="X2495" i="1"/>
  <c r="U2495" i="1"/>
  <c r="S2495" i="1"/>
  <c r="G2495" i="1"/>
  <c r="F2495" i="1"/>
  <c r="E2495" i="1"/>
  <c r="D2495" i="1"/>
  <c r="C2495" i="1"/>
  <c r="Z2494" i="1"/>
  <c r="X2494" i="1"/>
  <c r="U2494" i="1"/>
  <c r="S2494" i="1"/>
  <c r="G2494" i="1"/>
  <c r="F2494" i="1"/>
  <c r="E2494" i="1"/>
  <c r="D2494" i="1"/>
  <c r="C2494" i="1"/>
  <c r="Z2493" i="1"/>
  <c r="X2493" i="1"/>
  <c r="U2493" i="1"/>
  <c r="S2493" i="1"/>
  <c r="G2493" i="1"/>
  <c r="F2493" i="1"/>
  <c r="E2493" i="1"/>
  <c r="D2493" i="1"/>
  <c r="C2493" i="1"/>
  <c r="Z2492" i="1"/>
  <c r="X2492" i="1"/>
  <c r="U2492" i="1"/>
  <c r="S2492" i="1"/>
  <c r="G2492" i="1"/>
  <c r="F2492" i="1"/>
  <c r="E2492" i="1"/>
  <c r="D2492" i="1"/>
  <c r="C2492" i="1"/>
  <c r="Z2491" i="1"/>
  <c r="X2491" i="1"/>
  <c r="U2491" i="1"/>
  <c r="S2491" i="1"/>
  <c r="G2491" i="1"/>
  <c r="F2491" i="1"/>
  <c r="E2491" i="1"/>
  <c r="D2491" i="1"/>
  <c r="C2491" i="1"/>
  <c r="Z2490" i="1"/>
  <c r="X2490" i="1"/>
  <c r="U2490" i="1"/>
  <c r="S2490" i="1"/>
  <c r="G2490" i="1"/>
  <c r="F2490" i="1"/>
  <c r="E2490" i="1"/>
  <c r="D2490" i="1"/>
  <c r="C2490" i="1"/>
  <c r="Z2489" i="1"/>
  <c r="X2489" i="1"/>
  <c r="U2489" i="1"/>
  <c r="S2489" i="1"/>
  <c r="G2489" i="1"/>
  <c r="F2489" i="1"/>
  <c r="E2489" i="1"/>
  <c r="D2489" i="1"/>
  <c r="C2489" i="1"/>
  <c r="Z2488" i="1"/>
  <c r="X2488" i="1"/>
  <c r="U2488" i="1"/>
  <c r="S2488" i="1"/>
  <c r="G2488" i="1"/>
  <c r="F2488" i="1"/>
  <c r="E2488" i="1"/>
  <c r="D2488" i="1"/>
  <c r="C2488" i="1"/>
  <c r="Z2487" i="1"/>
  <c r="X2487" i="1"/>
  <c r="U2487" i="1"/>
  <c r="S2487" i="1"/>
  <c r="G2487" i="1"/>
  <c r="F2487" i="1"/>
  <c r="E2487" i="1"/>
  <c r="D2487" i="1"/>
  <c r="C2487" i="1"/>
  <c r="Z2486" i="1"/>
  <c r="X2486" i="1"/>
  <c r="U2486" i="1"/>
  <c r="S2486" i="1"/>
  <c r="G2486" i="1"/>
  <c r="F2486" i="1"/>
  <c r="E2486" i="1"/>
  <c r="D2486" i="1"/>
  <c r="C2486" i="1"/>
  <c r="Z2485" i="1"/>
  <c r="X2485" i="1"/>
  <c r="U2485" i="1"/>
  <c r="S2485" i="1"/>
  <c r="G2485" i="1"/>
  <c r="F2485" i="1"/>
  <c r="E2485" i="1"/>
  <c r="D2485" i="1"/>
  <c r="C2485" i="1"/>
  <c r="Z2484" i="1"/>
  <c r="X2484" i="1"/>
  <c r="U2484" i="1"/>
  <c r="S2484" i="1"/>
  <c r="G2484" i="1"/>
  <c r="F2484" i="1"/>
  <c r="E2484" i="1"/>
  <c r="D2484" i="1"/>
  <c r="C2484" i="1"/>
  <c r="Z2483" i="1"/>
  <c r="X2483" i="1"/>
  <c r="U2483" i="1"/>
  <c r="S2483" i="1"/>
  <c r="G2483" i="1"/>
  <c r="F2483" i="1"/>
  <c r="E2483" i="1"/>
  <c r="D2483" i="1"/>
  <c r="C2483" i="1"/>
  <c r="Z2482" i="1"/>
  <c r="X2482" i="1"/>
  <c r="U2482" i="1"/>
  <c r="S2482" i="1"/>
  <c r="G2482" i="1"/>
  <c r="F2482" i="1"/>
  <c r="E2482" i="1"/>
  <c r="D2482" i="1"/>
  <c r="C2482" i="1"/>
  <c r="Z2481" i="1"/>
  <c r="X2481" i="1"/>
  <c r="U2481" i="1"/>
  <c r="S2481" i="1"/>
  <c r="G2481" i="1"/>
  <c r="F2481" i="1"/>
  <c r="E2481" i="1"/>
  <c r="D2481" i="1"/>
  <c r="C2481" i="1"/>
  <c r="Z2480" i="1"/>
  <c r="X2480" i="1"/>
  <c r="U2480" i="1"/>
  <c r="S2480" i="1"/>
  <c r="G2480" i="1"/>
  <c r="F2480" i="1"/>
  <c r="E2480" i="1"/>
  <c r="D2480" i="1"/>
  <c r="C2480" i="1"/>
  <c r="Z2479" i="1"/>
  <c r="X2479" i="1"/>
  <c r="U2479" i="1"/>
  <c r="S2479" i="1"/>
  <c r="G2479" i="1"/>
  <c r="F2479" i="1"/>
  <c r="E2479" i="1"/>
  <c r="D2479" i="1"/>
  <c r="C2479" i="1"/>
  <c r="Z2478" i="1"/>
  <c r="X2478" i="1"/>
  <c r="U2478" i="1"/>
  <c r="S2478" i="1"/>
  <c r="G2478" i="1"/>
  <c r="F2478" i="1"/>
  <c r="E2478" i="1"/>
  <c r="D2478" i="1"/>
  <c r="C2478" i="1"/>
  <c r="Z2477" i="1"/>
  <c r="X2477" i="1"/>
  <c r="U2477" i="1"/>
  <c r="S2477" i="1"/>
  <c r="G2477" i="1"/>
  <c r="F2477" i="1"/>
  <c r="E2477" i="1"/>
  <c r="D2477" i="1"/>
  <c r="C2477" i="1"/>
  <c r="Z2476" i="1"/>
  <c r="X2476" i="1"/>
  <c r="U2476" i="1"/>
  <c r="S2476" i="1"/>
  <c r="G2476" i="1"/>
  <c r="F2476" i="1"/>
  <c r="E2476" i="1"/>
  <c r="D2476" i="1"/>
  <c r="C2476" i="1"/>
  <c r="Z2475" i="1"/>
  <c r="X2475" i="1"/>
  <c r="U2475" i="1"/>
  <c r="S2475" i="1"/>
  <c r="G2475" i="1"/>
  <c r="F2475" i="1"/>
  <c r="E2475" i="1"/>
  <c r="D2475" i="1"/>
  <c r="C2475" i="1"/>
  <c r="Z2474" i="1"/>
  <c r="X2474" i="1"/>
  <c r="U2474" i="1"/>
  <c r="S2474" i="1"/>
  <c r="G2474" i="1"/>
  <c r="F2474" i="1"/>
  <c r="E2474" i="1"/>
  <c r="D2474" i="1"/>
  <c r="C2474" i="1"/>
  <c r="Z2473" i="1"/>
  <c r="X2473" i="1"/>
  <c r="U2473" i="1"/>
  <c r="S2473" i="1"/>
  <c r="G2473" i="1"/>
  <c r="F2473" i="1"/>
  <c r="E2473" i="1"/>
  <c r="D2473" i="1"/>
  <c r="C2473" i="1"/>
  <c r="Z2472" i="1"/>
  <c r="X2472" i="1"/>
  <c r="U2472" i="1"/>
  <c r="S2472" i="1"/>
  <c r="G2472" i="1"/>
  <c r="F2472" i="1"/>
  <c r="E2472" i="1"/>
  <c r="D2472" i="1"/>
  <c r="C2472" i="1"/>
  <c r="Z2471" i="1"/>
  <c r="X2471" i="1"/>
  <c r="U2471" i="1"/>
  <c r="S2471" i="1"/>
  <c r="G2471" i="1"/>
  <c r="F2471" i="1"/>
  <c r="E2471" i="1"/>
  <c r="D2471" i="1"/>
  <c r="C2471" i="1"/>
  <c r="Z2470" i="1"/>
  <c r="X2470" i="1"/>
  <c r="U2470" i="1"/>
  <c r="S2470" i="1"/>
  <c r="G2470" i="1"/>
  <c r="F2470" i="1"/>
  <c r="E2470" i="1"/>
  <c r="D2470" i="1"/>
  <c r="C2470" i="1"/>
  <c r="Z2469" i="1"/>
  <c r="X2469" i="1"/>
  <c r="U2469" i="1"/>
  <c r="S2469" i="1"/>
  <c r="G2469" i="1"/>
  <c r="F2469" i="1"/>
  <c r="E2469" i="1"/>
  <c r="D2469" i="1"/>
  <c r="C2469" i="1"/>
  <c r="Z2468" i="1"/>
  <c r="X2468" i="1"/>
  <c r="U2468" i="1"/>
  <c r="S2468" i="1"/>
  <c r="G2468" i="1"/>
  <c r="F2468" i="1"/>
  <c r="E2468" i="1"/>
  <c r="D2468" i="1"/>
  <c r="C2468" i="1"/>
  <c r="Z2467" i="1"/>
  <c r="X2467" i="1"/>
  <c r="U2467" i="1"/>
  <c r="S2467" i="1"/>
  <c r="G2467" i="1"/>
  <c r="F2467" i="1"/>
  <c r="E2467" i="1"/>
  <c r="D2467" i="1"/>
  <c r="C2467" i="1"/>
  <c r="Z2466" i="1"/>
  <c r="X2466" i="1"/>
  <c r="U2466" i="1"/>
  <c r="S2466" i="1"/>
  <c r="G2466" i="1"/>
  <c r="F2466" i="1"/>
  <c r="E2466" i="1"/>
  <c r="D2466" i="1"/>
  <c r="C2466" i="1"/>
  <c r="Z2465" i="1"/>
  <c r="X2465" i="1"/>
  <c r="U2465" i="1"/>
  <c r="S2465" i="1"/>
  <c r="G2465" i="1"/>
  <c r="F2465" i="1"/>
  <c r="E2465" i="1"/>
  <c r="D2465" i="1"/>
  <c r="C2465" i="1"/>
  <c r="Z2464" i="1"/>
  <c r="X2464" i="1"/>
  <c r="U2464" i="1"/>
  <c r="S2464" i="1"/>
  <c r="G2464" i="1"/>
  <c r="F2464" i="1"/>
  <c r="E2464" i="1"/>
  <c r="D2464" i="1"/>
  <c r="C2464" i="1"/>
  <c r="Z2463" i="1"/>
  <c r="X2463" i="1"/>
  <c r="U2463" i="1"/>
  <c r="S2463" i="1"/>
  <c r="G2463" i="1"/>
  <c r="F2463" i="1"/>
  <c r="E2463" i="1"/>
  <c r="D2463" i="1"/>
  <c r="C2463" i="1"/>
  <c r="Z2462" i="1"/>
  <c r="X2462" i="1"/>
  <c r="U2462" i="1"/>
  <c r="S2462" i="1"/>
  <c r="G2462" i="1"/>
  <c r="F2462" i="1"/>
  <c r="E2462" i="1"/>
  <c r="D2462" i="1"/>
  <c r="C2462" i="1"/>
  <c r="Z2461" i="1"/>
  <c r="X2461" i="1"/>
  <c r="U2461" i="1"/>
  <c r="S2461" i="1"/>
  <c r="G2461" i="1"/>
  <c r="F2461" i="1"/>
  <c r="E2461" i="1"/>
  <c r="D2461" i="1"/>
  <c r="C2461" i="1"/>
  <c r="Z2460" i="1"/>
  <c r="X2460" i="1"/>
  <c r="U2460" i="1"/>
  <c r="S2460" i="1"/>
  <c r="G2460" i="1"/>
  <c r="F2460" i="1"/>
  <c r="E2460" i="1"/>
  <c r="D2460" i="1"/>
  <c r="C2460" i="1"/>
  <c r="Z2459" i="1"/>
  <c r="X2459" i="1"/>
  <c r="U2459" i="1"/>
  <c r="S2459" i="1"/>
  <c r="G2459" i="1"/>
  <c r="F2459" i="1"/>
  <c r="E2459" i="1"/>
  <c r="D2459" i="1"/>
  <c r="C2459" i="1"/>
  <c r="Z2458" i="1"/>
  <c r="X2458" i="1"/>
  <c r="U2458" i="1"/>
  <c r="S2458" i="1"/>
  <c r="G2458" i="1"/>
  <c r="F2458" i="1"/>
  <c r="E2458" i="1"/>
  <c r="D2458" i="1"/>
  <c r="C2458" i="1"/>
  <c r="Z2457" i="1"/>
  <c r="X2457" i="1"/>
  <c r="U2457" i="1"/>
  <c r="S2457" i="1"/>
  <c r="G2457" i="1"/>
  <c r="F2457" i="1"/>
  <c r="E2457" i="1"/>
  <c r="D2457" i="1"/>
  <c r="C2457" i="1"/>
  <c r="Z2456" i="1"/>
  <c r="X2456" i="1"/>
  <c r="U2456" i="1"/>
  <c r="S2456" i="1"/>
  <c r="G2456" i="1"/>
  <c r="F2456" i="1"/>
  <c r="E2456" i="1"/>
  <c r="D2456" i="1"/>
  <c r="C2456" i="1"/>
  <c r="Z2455" i="1"/>
  <c r="X2455" i="1"/>
  <c r="U2455" i="1"/>
  <c r="S2455" i="1"/>
  <c r="G2455" i="1"/>
  <c r="F2455" i="1"/>
  <c r="E2455" i="1"/>
  <c r="D2455" i="1"/>
  <c r="C2455" i="1"/>
  <c r="Z2454" i="1"/>
  <c r="X2454" i="1"/>
  <c r="U2454" i="1"/>
  <c r="S2454" i="1"/>
  <c r="G2454" i="1"/>
  <c r="F2454" i="1"/>
  <c r="E2454" i="1"/>
  <c r="D2454" i="1"/>
  <c r="C2454" i="1"/>
  <c r="Z2453" i="1"/>
  <c r="X2453" i="1"/>
  <c r="U2453" i="1"/>
  <c r="S2453" i="1"/>
  <c r="G2453" i="1"/>
  <c r="F2453" i="1"/>
  <c r="E2453" i="1"/>
  <c r="D2453" i="1"/>
  <c r="C2453" i="1"/>
  <c r="Z2452" i="1"/>
  <c r="X2452" i="1"/>
  <c r="U2452" i="1"/>
  <c r="S2452" i="1"/>
  <c r="G2452" i="1"/>
  <c r="F2452" i="1"/>
  <c r="E2452" i="1"/>
  <c r="D2452" i="1"/>
  <c r="C2452" i="1"/>
  <c r="Z2451" i="1"/>
  <c r="X2451" i="1"/>
  <c r="U2451" i="1"/>
  <c r="S2451" i="1"/>
  <c r="G2451" i="1"/>
  <c r="F2451" i="1"/>
  <c r="E2451" i="1"/>
  <c r="D2451" i="1"/>
  <c r="C2451" i="1"/>
  <c r="Z2450" i="1"/>
  <c r="X2450" i="1"/>
  <c r="U2450" i="1"/>
  <c r="S2450" i="1"/>
  <c r="G2450" i="1"/>
  <c r="F2450" i="1"/>
  <c r="E2450" i="1"/>
  <c r="D2450" i="1"/>
  <c r="C2450" i="1"/>
  <c r="Z2449" i="1"/>
  <c r="X2449" i="1"/>
  <c r="U2449" i="1"/>
  <c r="S2449" i="1"/>
  <c r="G2449" i="1"/>
  <c r="F2449" i="1"/>
  <c r="E2449" i="1"/>
  <c r="D2449" i="1"/>
  <c r="C2449" i="1"/>
  <c r="Z2448" i="1"/>
  <c r="X2448" i="1"/>
  <c r="U2448" i="1"/>
  <c r="S2448" i="1"/>
  <c r="G2448" i="1"/>
  <c r="F2448" i="1"/>
  <c r="E2448" i="1"/>
  <c r="D2448" i="1"/>
  <c r="C2448" i="1"/>
  <c r="Z2447" i="1"/>
  <c r="X2447" i="1"/>
  <c r="U2447" i="1"/>
  <c r="S2447" i="1"/>
  <c r="G2447" i="1"/>
  <c r="F2447" i="1"/>
  <c r="E2447" i="1"/>
  <c r="D2447" i="1"/>
  <c r="C2447" i="1"/>
  <c r="Z2446" i="1"/>
  <c r="X2446" i="1"/>
  <c r="U2446" i="1"/>
  <c r="S2446" i="1"/>
  <c r="G2446" i="1"/>
  <c r="F2446" i="1"/>
  <c r="E2446" i="1"/>
  <c r="D2446" i="1"/>
  <c r="C2446" i="1"/>
  <c r="Z2445" i="1"/>
  <c r="X2445" i="1"/>
  <c r="U2445" i="1"/>
  <c r="S2445" i="1"/>
  <c r="G2445" i="1"/>
  <c r="F2445" i="1"/>
  <c r="E2445" i="1"/>
  <c r="D2445" i="1"/>
  <c r="C2445" i="1"/>
  <c r="Z2444" i="1"/>
  <c r="X2444" i="1"/>
  <c r="U2444" i="1"/>
  <c r="S2444" i="1"/>
  <c r="G2444" i="1"/>
  <c r="F2444" i="1"/>
  <c r="E2444" i="1"/>
  <c r="D2444" i="1"/>
  <c r="C2444" i="1"/>
  <c r="Z2443" i="1"/>
  <c r="X2443" i="1"/>
  <c r="U2443" i="1"/>
  <c r="S2443" i="1"/>
  <c r="G2443" i="1"/>
  <c r="F2443" i="1"/>
  <c r="E2443" i="1"/>
  <c r="D2443" i="1"/>
  <c r="C2443" i="1"/>
  <c r="Z2442" i="1"/>
  <c r="X2442" i="1"/>
  <c r="U2442" i="1"/>
  <c r="S2442" i="1"/>
  <c r="G2442" i="1"/>
  <c r="F2442" i="1"/>
  <c r="E2442" i="1"/>
  <c r="D2442" i="1"/>
  <c r="C2442" i="1"/>
  <c r="Z2441" i="1"/>
  <c r="X2441" i="1"/>
  <c r="U2441" i="1"/>
  <c r="S2441" i="1"/>
  <c r="G2441" i="1"/>
  <c r="F2441" i="1"/>
  <c r="E2441" i="1"/>
  <c r="D2441" i="1"/>
  <c r="C2441" i="1"/>
  <c r="Z2440" i="1"/>
  <c r="X2440" i="1"/>
  <c r="U2440" i="1"/>
  <c r="S2440" i="1"/>
  <c r="G2440" i="1"/>
  <c r="F2440" i="1"/>
  <c r="E2440" i="1"/>
  <c r="D2440" i="1"/>
  <c r="C2440" i="1"/>
  <c r="Z2439" i="1"/>
  <c r="X2439" i="1"/>
  <c r="U2439" i="1"/>
  <c r="S2439" i="1"/>
  <c r="G2439" i="1"/>
  <c r="F2439" i="1"/>
  <c r="E2439" i="1"/>
  <c r="D2439" i="1"/>
  <c r="C2439" i="1"/>
  <c r="Z2438" i="1"/>
  <c r="X2438" i="1"/>
  <c r="U2438" i="1"/>
  <c r="S2438" i="1"/>
  <c r="G2438" i="1"/>
  <c r="F2438" i="1"/>
  <c r="E2438" i="1"/>
  <c r="D2438" i="1"/>
  <c r="C2438" i="1"/>
  <c r="Z2437" i="1"/>
  <c r="X2437" i="1"/>
  <c r="U2437" i="1"/>
  <c r="S2437" i="1"/>
  <c r="G2437" i="1"/>
  <c r="F2437" i="1"/>
  <c r="E2437" i="1"/>
  <c r="D2437" i="1"/>
  <c r="C2437" i="1"/>
  <c r="Z2436" i="1"/>
  <c r="X2436" i="1"/>
  <c r="U2436" i="1"/>
  <c r="S2436" i="1"/>
  <c r="G2436" i="1"/>
  <c r="F2436" i="1"/>
  <c r="E2436" i="1"/>
  <c r="D2436" i="1"/>
  <c r="C2436" i="1"/>
  <c r="Z2435" i="1"/>
  <c r="X2435" i="1"/>
  <c r="U2435" i="1"/>
  <c r="S2435" i="1"/>
  <c r="G2435" i="1"/>
  <c r="F2435" i="1"/>
  <c r="E2435" i="1"/>
  <c r="D2435" i="1"/>
  <c r="C2435" i="1"/>
  <c r="Z2434" i="1"/>
  <c r="X2434" i="1"/>
  <c r="U2434" i="1"/>
  <c r="S2434" i="1"/>
  <c r="G2434" i="1"/>
  <c r="F2434" i="1"/>
  <c r="E2434" i="1"/>
  <c r="D2434" i="1"/>
  <c r="C2434" i="1"/>
  <c r="Z2433" i="1"/>
  <c r="X2433" i="1"/>
  <c r="U2433" i="1"/>
  <c r="S2433" i="1"/>
  <c r="G2433" i="1"/>
  <c r="F2433" i="1"/>
  <c r="E2433" i="1"/>
  <c r="D2433" i="1"/>
  <c r="C2433" i="1"/>
  <c r="Z2432" i="1"/>
  <c r="X2432" i="1"/>
  <c r="U2432" i="1"/>
  <c r="S2432" i="1"/>
  <c r="G2432" i="1"/>
  <c r="F2432" i="1"/>
  <c r="E2432" i="1"/>
  <c r="D2432" i="1"/>
  <c r="C2432" i="1"/>
  <c r="Z2431" i="1"/>
  <c r="X2431" i="1"/>
  <c r="U2431" i="1"/>
  <c r="S2431" i="1"/>
  <c r="G2431" i="1"/>
  <c r="F2431" i="1"/>
  <c r="E2431" i="1"/>
  <c r="D2431" i="1"/>
  <c r="C2431" i="1"/>
  <c r="Z2430" i="1"/>
  <c r="X2430" i="1"/>
  <c r="U2430" i="1"/>
  <c r="S2430" i="1"/>
  <c r="G2430" i="1"/>
  <c r="F2430" i="1"/>
  <c r="E2430" i="1"/>
  <c r="D2430" i="1"/>
  <c r="C2430" i="1"/>
  <c r="Z2429" i="1"/>
  <c r="X2429" i="1"/>
  <c r="U2429" i="1"/>
  <c r="S2429" i="1"/>
  <c r="G2429" i="1"/>
  <c r="F2429" i="1"/>
  <c r="E2429" i="1"/>
  <c r="D2429" i="1"/>
  <c r="C2429" i="1"/>
  <c r="Z2428" i="1"/>
  <c r="X2428" i="1"/>
  <c r="U2428" i="1"/>
  <c r="S2428" i="1"/>
  <c r="G2428" i="1"/>
  <c r="F2428" i="1"/>
  <c r="E2428" i="1"/>
  <c r="D2428" i="1"/>
  <c r="C2428" i="1"/>
  <c r="Z2427" i="1"/>
  <c r="X2427" i="1"/>
  <c r="U2427" i="1"/>
  <c r="S2427" i="1"/>
  <c r="G2427" i="1"/>
  <c r="F2427" i="1"/>
  <c r="E2427" i="1"/>
  <c r="D2427" i="1"/>
  <c r="C2427" i="1"/>
  <c r="Z2426" i="1"/>
  <c r="X2426" i="1"/>
  <c r="U2426" i="1"/>
  <c r="S2426" i="1"/>
  <c r="G2426" i="1"/>
  <c r="F2426" i="1"/>
  <c r="E2426" i="1"/>
  <c r="D2426" i="1"/>
  <c r="C2426" i="1"/>
  <c r="Z2425" i="1"/>
  <c r="X2425" i="1"/>
  <c r="U2425" i="1"/>
  <c r="S2425" i="1"/>
  <c r="G2425" i="1"/>
  <c r="F2425" i="1"/>
  <c r="E2425" i="1"/>
  <c r="D2425" i="1"/>
  <c r="C2425" i="1"/>
  <c r="Z2424" i="1"/>
  <c r="X2424" i="1"/>
  <c r="U2424" i="1"/>
  <c r="S2424" i="1"/>
  <c r="G2424" i="1"/>
  <c r="F2424" i="1"/>
  <c r="E2424" i="1"/>
  <c r="D2424" i="1"/>
  <c r="C2424" i="1"/>
  <c r="Z2423" i="1"/>
  <c r="X2423" i="1"/>
  <c r="U2423" i="1"/>
  <c r="S2423" i="1"/>
  <c r="G2423" i="1"/>
  <c r="F2423" i="1"/>
  <c r="E2423" i="1"/>
  <c r="D2423" i="1"/>
  <c r="C2423" i="1"/>
  <c r="Z2422" i="1"/>
  <c r="X2422" i="1"/>
  <c r="U2422" i="1"/>
  <c r="S2422" i="1"/>
  <c r="G2422" i="1"/>
  <c r="F2422" i="1"/>
  <c r="E2422" i="1"/>
  <c r="D2422" i="1"/>
  <c r="C2422" i="1"/>
  <c r="Z2421" i="1"/>
  <c r="X2421" i="1"/>
  <c r="U2421" i="1"/>
  <c r="S2421" i="1"/>
  <c r="G2421" i="1"/>
  <c r="F2421" i="1"/>
  <c r="E2421" i="1"/>
  <c r="D2421" i="1"/>
  <c r="C2421" i="1"/>
  <c r="Z2420" i="1"/>
  <c r="X2420" i="1"/>
  <c r="U2420" i="1"/>
  <c r="S2420" i="1"/>
  <c r="G2420" i="1"/>
  <c r="F2420" i="1"/>
  <c r="E2420" i="1"/>
  <c r="D2420" i="1"/>
  <c r="C2420" i="1"/>
  <c r="Z2419" i="1"/>
  <c r="X2419" i="1"/>
  <c r="U2419" i="1"/>
  <c r="S2419" i="1"/>
  <c r="G2419" i="1"/>
  <c r="F2419" i="1"/>
  <c r="E2419" i="1"/>
  <c r="D2419" i="1"/>
  <c r="C2419" i="1"/>
  <c r="Z2418" i="1"/>
  <c r="X2418" i="1"/>
  <c r="U2418" i="1"/>
  <c r="S2418" i="1"/>
  <c r="G2418" i="1"/>
  <c r="F2418" i="1"/>
  <c r="E2418" i="1"/>
  <c r="D2418" i="1"/>
  <c r="C2418" i="1"/>
  <c r="Z2417" i="1"/>
  <c r="X2417" i="1"/>
  <c r="U2417" i="1"/>
  <c r="S2417" i="1"/>
  <c r="G2417" i="1"/>
  <c r="F2417" i="1"/>
  <c r="E2417" i="1"/>
  <c r="D2417" i="1"/>
  <c r="C2417" i="1"/>
  <c r="Z2416" i="1"/>
  <c r="X2416" i="1"/>
  <c r="U2416" i="1"/>
  <c r="S2416" i="1"/>
  <c r="G2416" i="1"/>
  <c r="F2416" i="1"/>
  <c r="E2416" i="1"/>
  <c r="D2416" i="1"/>
  <c r="C2416" i="1"/>
  <c r="Z2415" i="1"/>
  <c r="X2415" i="1"/>
  <c r="U2415" i="1"/>
  <c r="S2415" i="1"/>
  <c r="G2415" i="1"/>
  <c r="F2415" i="1"/>
  <c r="E2415" i="1"/>
  <c r="D2415" i="1"/>
  <c r="C2415" i="1"/>
  <c r="Z2414" i="1"/>
  <c r="X2414" i="1"/>
  <c r="U2414" i="1"/>
  <c r="S2414" i="1"/>
  <c r="G2414" i="1"/>
  <c r="F2414" i="1"/>
  <c r="E2414" i="1"/>
  <c r="D2414" i="1"/>
  <c r="C2414" i="1"/>
  <c r="Z2413" i="1"/>
  <c r="X2413" i="1"/>
  <c r="U2413" i="1"/>
  <c r="S2413" i="1"/>
  <c r="G2413" i="1"/>
  <c r="F2413" i="1"/>
  <c r="E2413" i="1"/>
  <c r="D2413" i="1"/>
  <c r="C2413" i="1"/>
  <c r="Z2412" i="1"/>
  <c r="X2412" i="1"/>
  <c r="U2412" i="1"/>
  <c r="S2412" i="1"/>
  <c r="G2412" i="1"/>
  <c r="F2412" i="1"/>
  <c r="E2412" i="1"/>
  <c r="D2412" i="1"/>
  <c r="C2412" i="1"/>
  <c r="Z2411" i="1"/>
  <c r="X2411" i="1"/>
  <c r="U2411" i="1"/>
  <c r="S2411" i="1"/>
  <c r="G2411" i="1"/>
  <c r="F2411" i="1"/>
  <c r="E2411" i="1"/>
  <c r="D2411" i="1"/>
  <c r="C2411" i="1"/>
  <c r="Z2410" i="1"/>
  <c r="X2410" i="1"/>
  <c r="U2410" i="1"/>
  <c r="S2410" i="1"/>
  <c r="G2410" i="1"/>
  <c r="F2410" i="1"/>
  <c r="E2410" i="1"/>
  <c r="D2410" i="1"/>
  <c r="C2410" i="1"/>
  <c r="Z2409" i="1"/>
  <c r="X2409" i="1"/>
  <c r="U2409" i="1"/>
  <c r="S2409" i="1"/>
  <c r="G2409" i="1"/>
  <c r="F2409" i="1"/>
  <c r="E2409" i="1"/>
  <c r="D2409" i="1"/>
  <c r="C2409" i="1"/>
  <c r="Z2408" i="1"/>
  <c r="X2408" i="1"/>
  <c r="U2408" i="1"/>
  <c r="S2408" i="1"/>
  <c r="G2408" i="1"/>
  <c r="F2408" i="1"/>
  <c r="E2408" i="1"/>
  <c r="D2408" i="1"/>
  <c r="C2408" i="1"/>
  <c r="Z2407" i="1"/>
  <c r="X2407" i="1"/>
  <c r="U2407" i="1"/>
  <c r="S2407" i="1"/>
  <c r="G2407" i="1"/>
  <c r="F2407" i="1"/>
  <c r="E2407" i="1"/>
  <c r="D2407" i="1"/>
  <c r="C2407" i="1"/>
  <c r="Z2406" i="1"/>
  <c r="X2406" i="1"/>
  <c r="U2406" i="1"/>
  <c r="S2406" i="1"/>
  <c r="G2406" i="1"/>
  <c r="F2406" i="1"/>
  <c r="E2406" i="1"/>
  <c r="D2406" i="1"/>
  <c r="C2406" i="1"/>
  <c r="Z2405" i="1"/>
  <c r="X2405" i="1"/>
  <c r="U2405" i="1"/>
  <c r="S2405" i="1"/>
  <c r="G2405" i="1"/>
  <c r="F2405" i="1"/>
  <c r="E2405" i="1"/>
  <c r="D2405" i="1"/>
  <c r="C2405" i="1"/>
  <c r="Z2404" i="1"/>
  <c r="X2404" i="1"/>
  <c r="U2404" i="1"/>
  <c r="S2404" i="1"/>
  <c r="G2404" i="1"/>
  <c r="F2404" i="1"/>
  <c r="E2404" i="1"/>
  <c r="D2404" i="1"/>
  <c r="C2404" i="1"/>
  <c r="Z2403" i="1"/>
  <c r="X2403" i="1"/>
  <c r="U2403" i="1"/>
  <c r="S2403" i="1"/>
  <c r="G2403" i="1"/>
  <c r="F2403" i="1"/>
  <c r="E2403" i="1"/>
  <c r="D2403" i="1"/>
  <c r="C2403" i="1"/>
  <c r="Z2402" i="1"/>
  <c r="X2402" i="1"/>
  <c r="U2402" i="1"/>
  <c r="S2402" i="1"/>
  <c r="G2402" i="1"/>
  <c r="F2402" i="1"/>
  <c r="E2402" i="1"/>
  <c r="D2402" i="1"/>
  <c r="C2402" i="1"/>
  <c r="Z2401" i="1"/>
  <c r="X2401" i="1"/>
  <c r="U2401" i="1"/>
  <c r="S2401" i="1"/>
  <c r="G2401" i="1"/>
  <c r="F2401" i="1"/>
  <c r="E2401" i="1"/>
  <c r="D2401" i="1"/>
  <c r="C2401" i="1"/>
  <c r="Z2400" i="1"/>
  <c r="X2400" i="1"/>
  <c r="U2400" i="1"/>
  <c r="S2400" i="1"/>
  <c r="G2400" i="1"/>
  <c r="F2400" i="1"/>
  <c r="E2400" i="1"/>
  <c r="D2400" i="1"/>
  <c r="C2400" i="1"/>
  <c r="Z2399" i="1"/>
  <c r="X2399" i="1"/>
  <c r="U2399" i="1"/>
  <c r="S2399" i="1"/>
  <c r="G2399" i="1"/>
  <c r="F2399" i="1"/>
  <c r="E2399" i="1"/>
  <c r="D2399" i="1"/>
  <c r="C2399" i="1"/>
  <c r="Z2398" i="1"/>
  <c r="X2398" i="1"/>
  <c r="U2398" i="1"/>
  <c r="S2398" i="1"/>
  <c r="G2398" i="1"/>
  <c r="F2398" i="1"/>
  <c r="E2398" i="1"/>
  <c r="D2398" i="1"/>
  <c r="C2398" i="1"/>
  <c r="Z2397" i="1"/>
  <c r="X2397" i="1"/>
  <c r="U2397" i="1"/>
  <c r="S2397" i="1"/>
  <c r="G2397" i="1"/>
  <c r="F2397" i="1"/>
  <c r="E2397" i="1"/>
  <c r="D2397" i="1"/>
  <c r="C2397" i="1"/>
  <c r="Z2396" i="1"/>
  <c r="X2396" i="1"/>
  <c r="U2396" i="1"/>
  <c r="S2396" i="1"/>
  <c r="G2396" i="1"/>
  <c r="F2396" i="1"/>
  <c r="E2396" i="1"/>
  <c r="D2396" i="1"/>
  <c r="C2396" i="1"/>
  <c r="Z2395" i="1"/>
  <c r="X2395" i="1"/>
  <c r="U2395" i="1"/>
  <c r="S2395" i="1"/>
  <c r="G2395" i="1"/>
  <c r="F2395" i="1"/>
  <c r="E2395" i="1"/>
  <c r="D2395" i="1"/>
  <c r="C2395" i="1"/>
  <c r="Z2394" i="1"/>
  <c r="X2394" i="1"/>
  <c r="U2394" i="1"/>
  <c r="S2394" i="1"/>
  <c r="G2394" i="1"/>
  <c r="F2394" i="1"/>
  <c r="E2394" i="1"/>
  <c r="D2394" i="1"/>
  <c r="C2394" i="1"/>
  <c r="Z2393" i="1"/>
  <c r="X2393" i="1"/>
  <c r="U2393" i="1"/>
  <c r="S2393" i="1"/>
  <c r="G2393" i="1"/>
  <c r="F2393" i="1"/>
  <c r="E2393" i="1"/>
  <c r="D2393" i="1"/>
  <c r="C2393" i="1"/>
  <c r="Z2392" i="1"/>
  <c r="X2392" i="1"/>
  <c r="U2392" i="1"/>
  <c r="S2392" i="1"/>
  <c r="G2392" i="1"/>
  <c r="F2392" i="1"/>
  <c r="E2392" i="1"/>
  <c r="D2392" i="1"/>
  <c r="C2392" i="1"/>
  <c r="Z2391" i="1"/>
  <c r="X2391" i="1"/>
  <c r="U2391" i="1"/>
  <c r="S2391" i="1"/>
  <c r="G2391" i="1"/>
  <c r="F2391" i="1"/>
  <c r="E2391" i="1"/>
  <c r="D2391" i="1"/>
  <c r="C2391" i="1"/>
  <c r="Z2390" i="1"/>
  <c r="X2390" i="1"/>
  <c r="U2390" i="1"/>
  <c r="S2390" i="1"/>
  <c r="G2390" i="1"/>
  <c r="F2390" i="1"/>
  <c r="E2390" i="1"/>
  <c r="D2390" i="1"/>
  <c r="C2390" i="1"/>
  <c r="Z2389" i="1"/>
  <c r="X2389" i="1"/>
  <c r="U2389" i="1"/>
  <c r="S2389" i="1"/>
  <c r="G2389" i="1"/>
  <c r="F2389" i="1"/>
  <c r="E2389" i="1"/>
  <c r="D2389" i="1"/>
  <c r="C2389" i="1"/>
  <c r="Z2388" i="1"/>
  <c r="X2388" i="1"/>
  <c r="U2388" i="1"/>
  <c r="S2388" i="1"/>
  <c r="G2388" i="1"/>
  <c r="F2388" i="1"/>
  <c r="E2388" i="1"/>
  <c r="D2388" i="1"/>
  <c r="C2388" i="1"/>
  <c r="Z2387" i="1"/>
  <c r="X2387" i="1"/>
  <c r="U2387" i="1"/>
  <c r="S2387" i="1"/>
  <c r="G2387" i="1"/>
  <c r="F2387" i="1"/>
  <c r="E2387" i="1"/>
  <c r="D2387" i="1"/>
  <c r="C2387" i="1"/>
  <c r="Z2386" i="1"/>
  <c r="X2386" i="1"/>
  <c r="U2386" i="1"/>
  <c r="S2386" i="1"/>
  <c r="G2386" i="1"/>
  <c r="F2386" i="1"/>
  <c r="E2386" i="1"/>
  <c r="D2386" i="1"/>
  <c r="C2386" i="1"/>
  <c r="Z2385" i="1"/>
  <c r="X2385" i="1"/>
  <c r="U2385" i="1"/>
  <c r="S2385" i="1"/>
  <c r="G2385" i="1"/>
  <c r="F2385" i="1"/>
  <c r="E2385" i="1"/>
  <c r="D2385" i="1"/>
  <c r="C2385" i="1"/>
  <c r="Z2384" i="1"/>
  <c r="X2384" i="1"/>
  <c r="U2384" i="1"/>
  <c r="S2384" i="1"/>
  <c r="G2384" i="1"/>
  <c r="F2384" i="1"/>
  <c r="E2384" i="1"/>
  <c r="D2384" i="1"/>
  <c r="C2384" i="1"/>
  <c r="Z2383" i="1"/>
  <c r="X2383" i="1"/>
  <c r="U2383" i="1"/>
  <c r="S2383" i="1"/>
  <c r="G2383" i="1"/>
  <c r="F2383" i="1"/>
  <c r="E2383" i="1"/>
  <c r="D2383" i="1"/>
  <c r="C2383" i="1"/>
  <c r="Z2382" i="1"/>
  <c r="X2382" i="1"/>
  <c r="U2382" i="1"/>
  <c r="S2382" i="1"/>
  <c r="G2382" i="1"/>
  <c r="F2382" i="1"/>
  <c r="E2382" i="1"/>
  <c r="D2382" i="1"/>
  <c r="C2382" i="1"/>
  <c r="Z2381" i="1"/>
  <c r="X2381" i="1"/>
  <c r="U2381" i="1"/>
  <c r="S2381" i="1"/>
  <c r="G2381" i="1"/>
  <c r="F2381" i="1"/>
  <c r="E2381" i="1"/>
  <c r="D2381" i="1"/>
  <c r="C2381" i="1"/>
  <c r="Z2380" i="1"/>
  <c r="X2380" i="1"/>
  <c r="U2380" i="1"/>
  <c r="S2380" i="1"/>
  <c r="G2380" i="1"/>
  <c r="F2380" i="1"/>
  <c r="E2380" i="1"/>
  <c r="D2380" i="1"/>
  <c r="C2380" i="1"/>
  <c r="Z2379" i="1"/>
  <c r="X2379" i="1"/>
  <c r="U2379" i="1"/>
  <c r="S2379" i="1"/>
  <c r="G2379" i="1"/>
  <c r="F2379" i="1"/>
  <c r="E2379" i="1"/>
  <c r="D2379" i="1"/>
  <c r="C2379" i="1"/>
  <c r="Z2378" i="1"/>
  <c r="X2378" i="1"/>
  <c r="U2378" i="1"/>
  <c r="S2378" i="1"/>
  <c r="G2378" i="1"/>
  <c r="F2378" i="1"/>
  <c r="E2378" i="1"/>
  <c r="D2378" i="1"/>
  <c r="C2378" i="1"/>
  <c r="Z2377" i="1"/>
  <c r="X2377" i="1"/>
  <c r="U2377" i="1"/>
  <c r="S2377" i="1"/>
  <c r="G2377" i="1"/>
  <c r="F2377" i="1"/>
  <c r="E2377" i="1"/>
  <c r="D2377" i="1"/>
  <c r="C2377" i="1"/>
  <c r="Z2376" i="1"/>
  <c r="X2376" i="1"/>
  <c r="U2376" i="1"/>
  <c r="S2376" i="1"/>
  <c r="G2376" i="1"/>
  <c r="F2376" i="1"/>
  <c r="E2376" i="1"/>
  <c r="D2376" i="1"/>
  <c r="C2376" i="1"/>
  <c r="Z2375" i="1"/>
  <c r="X2375" i="1"/>
  <c r="U2375" i="1"/>
  <c r="S2375" i="1"/>
  <c r="G2375" i="1"/>
  <c r="F2375" i="1"/>
  <c r="E2375" i="1"/>
  <c r="D2375" i="1"/>
  <c r="C2375" i="1"/>
  <c r="Z2374" i="1"/>
  <c r="X2374" i="1"/>
  <c r="U2374" i="1"/>
  <c r="S2374" i="1"/>
  <c r="G2374" i="1"/>
  <c r="F2374" i="1"/>
  <c r="E2374" i="1"/>
  <c r="D2374" i="1"/>
  <c r="C2374" i="1"/>
  <c r="Z2373" i="1"/>
  <c r="X2373" i="1"/>
  <c r="U2373" i="1"/>
  <c r="S2373" i="1"/>
  <c r="G2373" i="1"/>
  <c r="F2373" i="1"/>
  <c r="E2373" i="1"/>
  <c r="D2373" i="1"/>
  <c r="C2373" i="1"/>
  <c r="Z2372" i="1"/>
  <c r="X2372" i="1"/>
  <c r="U2372" i="1"/>
  <c r="S2372" i="1"/>
  <c r="G2372" i="1"/>
  <c r="F2372" i="1"/>
  <c r="E2372" i="1"/>
  <c r="D2372" i="1"/>
  <c r="C2372" i="1"/>
  <c r="Z2371" i="1"/>
  <c r="X2371" i="1"/>
  <c r="U2371" i="1"/>
  <c r="S2371" i="1"/>
  <c r="G2371" i="1"/>
  <c r="F2371" i="1"/>
  <c r="E2371" i="1"/>
  <c r="D2371" i="1"/>
  <c r="C2371" i="1"/>
  <c r="Z2370" i="1"/>
  <c r="X2370" i="1"/>
  <c r="U2370" i="1"/>
  <c r="S2370" i="1"/>
  <c r="G2370" i="1"/>
  <c r="F2370" i="1"/>
  <c r="E2370" i="1"/>
  <c r="D2370" i="1"/>
  <c r="C2370" i="1"/>
  <c r="Z2369" i="1"/>
  <c r="X2369" i="1"/>
  <c r="U2369" i="1"/>
  <c r="S2369" i="1"/>
  <c r="G2369" i="1"/>
  <c r="F2369" i="1"/>
  <c r="E2369" i="1"/>
  <c r="D2369" i="1"/>
  <c r="C2369" i="1"/>
  <c r="Z2368" i="1"/>
  <c r="X2368" i="1"/>
  <c r="U2368" i="1"/>
  <c r="S2368" i="1"/>
  <c r="G2368" i="1"/>
  <c r="F2368" i="1"/>
  <c r="E2368" i="1"/>
  <c r="D2368" i="1"/>
  <c r="C2368" i="1"/>
  <c r="Z2367" i="1"/>
  <c r="X2367" i="1"/>
  <c r="U2367" i="1"/>
  <c r="S2367" i="1"/>
  <c r="G2367" i="1"/>
  <c r="F2367" i="1"/>
  <c r="E2367" i="1"/>
  <c r="D2367" i="1"/>
  <c r="C2367" i="1"/>
  <c r="Z2366" i="1"/>
  <c r="X2366" i="1"/>
  <c r="U2366" i="1"/>
  <c r="S2366" i="1"/>
  <c r="G2366" i="1"/>
  <c r="F2366" i="1"/>
  <c r="E2366" i="1"/>
  <c r="D2366" i="1"/>
  <c r="C2366" i="1"/>
  <c r="Z2365" i="1"/>
  <c r="X2365" i="1"/>
  <c r="U2365" i="1"/>
  <c r="S2365" i="1"/>
  <c r="G2365" i="1"/>
  <c r="F2365" i="1"/>
  <c r="E2365" i="1"/>
  <c r="D2365" i="1"/>
  <c r="C2365" i="1"/>
  <c r="Z2364" i="1"/>
  <c r="X2364" i="1"/>
  <c r="U2364" i="1"/>
  <c r="S2364" i="1"/>
  <c r="G2364" i="1"/>
  <c r="F2364" i="1"/>
  <c r="E2364" i="1"/>
  <c r="D2364" i="1"/>
  <c r="C2364" i="1"/>
  <c r="Z2363" i="1"/>
  <c r="X2363" i="1"/>
  <c r="U2363" i="1"/>
  <c r="S2363" i="1"/>
  <c r="G2363" i="1"/>
  <c r="F2363" i="1"/>
  <c r="E2363" i="1"/>
  <c r="D2363" i="1"/>
  <c r="C2363" i="1"/>
  <c r="Z2362" i="1"/>
  <c r="X2362" i="1"/>
  <c r="U2362" i="1"/>
  <c r="S2362" i="1"/>
  <c r="G2362" i="1"/>
  <c r="F2362" i="1"/>
  <c r="E2362" i="1"/>
  <c r="D2362" i="1"/>
  <c r="C2362" i="1"/>
  <c r="Z2361" i="1"/>
  <c r="X2361" i="1"/>
  <c r="U2361" i="1"/>
  <c r="S2361" i="1"/>
  <c r="G2361" i="1"/>
  <c r="F2361" i="1"/>
  <c r="E2361" i="1"/>
  <c r="D2361" i="1"/>
  <c r="C2361" i="1"/>
  <c r="Z2360" i="1"/>
  <c r="X2360" i="1"/>
  <c r="U2360" i="1"/>
  <c r="S2360" i="1"/>
  <c r="G2360" i="1"/>
  <c r="F2360" i="1"/>
  <c r="E2360" i="1"/>
  <c r="D2360" i="1"/>
  <c r="C2360" i="1"/>
  <c r="Z2359" i="1"/>
  <c r="X2359" i="1"/>
  <c r="U2359" i="1"/>
  <c r="S2359" i="1"/>
  <c r="G2359" i="1"/>
  <c r="F2359" i="1"/>
  <c r="E2359" i="1"/>
  <c r="D2359" i="1"/>
  <c r="C2359" i="1"/>
  <c r="Z2358" i="1"/>
  <c r="X2358" i="1"/>
  <c r="U2358" i="1"/>
  <c r="S2358" i="1"/>
  <c r="G2358" i="1"/>
  <c r="F2358" i="1"/>
  <c r="E2358" i="1"/>
  <c r="D2358" i="1"/>
  <c r="C2358" i="1"/>
  <c r="Z2357" i="1"/>
  <c r="X2357" i="1"/>
  <c r="U2357" i="1"/>
  <c r="S2357" i="1"/>
  <c r="G2357" i="1"/>
  <c r="F2357" i="1"/>
  <c r="E2357" i="1"/>
  <c r="D2357" i="1"/>
  <c r="C2357" i="1"/>
  <c r="Z2356" i="1"/>
  <c r="X2356" i="1"/>
  <c r="U2356" i="1"/>
  <c r="S2356" i="1"/>
  <c r="G2356" i="1"/>
  <c r="F2356" i="1"/>
  <c r="E2356" i="1"/>
  <c r="D2356" i="1"/>
  <c r="C2356" i="1"/>
  <c r="Z2355" i="1"/>
  <c r="X2355" i="1"/>
  <c r="U2355" i="1"/>
  <c r="S2355" i="1"/>
  <c r="G2355" i="1"/>
  <c r="F2355" i="1"/>
  <c r="E2355" i="1"/>
  <c r="D2355" i="1"/>
  <c r="C2355" i="1"/>
  <c r="Z2354" i="1"/>
  <c r="X2354" i="1"/>
  <c r="U2354" i="1"/>
  <c r="S2354" i="1"/>
  <c r="G2354" i="1"/>
  <c r="F2354" i="1"/>
  <c r="E2354" i="1"/>
  <c r="D2354" i="1"/>
  <c r="C2354" i="1"/>
  <c r="Z2353" i="1"/>
  <c r="X2353" i="1"/>
  <c r="U2353" i="1"/>
  <c r="S2353" i="1"/>
  <c r="G2353" i="1"/>
  <c r="F2353" i="1"/>
  <c r="E2353" i="1"/>
  <c r="D2353" i="1"/>
  <c r="C2353" i="1"/>
  <c r="Z2352" i="1"/>
  <c r="X2352" i="1"/>
  <c r="U2352" i="1"/>
  <c r="S2352" i="1"/>
  <c r="G2352" i="1"/>
  <c r="F2352" i="1"/>
  <c r="E2352" i="1"/>
  <c r="D2352" i="1"/>
  <c r="C2352" i="1"/>
  <c r="Z2351" i="1"/>
  <c r="X2351" i="1"/>
  <c r="U2351" i="1"/>
  <c r="S2351" i="1"/>
  <c r="G2351" i="1"/>
  <c r="F2351" i="1"/>
  <c r="E2351" i="1"/>
  <c r="D2351" i="1"/>
  <c r="C2351" i="1"/>
  <c r="Z2350" i="1"/>
  <c r="X2350" i="1"/>
  <c r="U2350" i="1"/>
  <c r="S2350" i="1"/>
  <c r="G2350" i="1"/>
  <c r="F2350" i="1"/>
  <c r="E2350" i="1"/>
  <c r="D2350" i="1"/>
  <c r="C2350" i="1"/>
  <c r="Z2349" i="1"/>
  <c r="X2349" i="1"/>
  <c r="U2349" i="1"/>
  <c r="S2349" i="1"/>
  <c r="G2349" i="1"/>
  <c r="F2349" i="1"/>
  <c r="E2349" i="1"/>
  <c r="D2349" i="1"/>
  <c r="C2349" i="1"/>
  <c r="Z2348" i="1"/>
  <c r="X2348" i="1"/>
  <c r="U2348" i="1"/>
  <c r="S2348" i="1"/>
  <c r="G2348" i="1"/>
  <c r="F2348" i="1"/>
  <c r="E2348" i="1"/>
  <c r="D2348" i="1"/>
  <c r="C2348" i="1"/>
  <c r="Z2347" i="1"/>
  <c r="X2347" i="1"/>
  <c r="U2347" i="1"/>
  <c r="S2347" i="1"/>
  <c r="G2347" i="1"/>
  <c r="F2347" i="1"/>
  <c r="E2347" i="1"/>
  <c r="D2347" i="1"/>
  <c r="C2347" i="1"/>
  <c r="Z2346" i="1"/>
  <c r="X2346" i="1"/>
  <c r="U2346" i="1"/>
  <c r="S2346" i="1"/>
  <c r="G2346" i="1"/>
  <c r="F2346" i="1"/>
  <c r="E2346" i="1"/>
  <c r="D2346" i="1"/>
  <c r="C2346" i="1"/>
  <c r="Z2345" i="1"/>
  <c r="X2345" i="1"/>
  <c r="U2345" i="1"/>
  <c r="S2345" i="1"/>
  <c r="G2345" i="1"/>
  <c r="F2345" i="1"/>
  <c r="E2345" i="1"/>
  <c r="D2345" i="1"/>
  <c r="C2345" i="1"/>
  <c r="Z2344" i="1"/>
  <c r="X2344" i="1"/>
  <c r="U2344" i="1"/>
  <c r="S2344" i="1"/>
  <c r="G2344" i="1"/>
  <c r="F2344" i="1"/>
  <c r="E2344" i="1"/>
  <c r="D2344" i="1"/>
  <c r="C2344" i="1"/>
  <c r="Z2343" i="1"/>
  <c r="X2343" i="1"/>
  <c r="U2343" i="1"/>
  <c r="S2343" i="1"/>
  <c r="G2343" i="1"/>
  <c r="F2343" i="1"/>
  <c r="E2343" i="1"/>
  <c r="D2343" i="1"/>
  <c r="C2343" i="1"/>
  <c r="Z2342" i="1"/>
  <c r="X2342" i="1"/>
  <c r="U2342" i="1"/>
  <c r="S2342" i="1"/>
  <c r="G2342" i="1"/>
  <c r="F2342" i="1"/>
  <c r="E2342" i="1"/>
  <c r="D2342" i="1"/>
  <c r="C2342" i="1"/>
  <c r="Z2341" i="1"/>
  <c r="X2341" i="1"/>
  <c r="U2341" i="1"/>
  <c r="S2341" i="1"/>
  <c r="G2341" i="1"/>
  <c r="F2341" i="1"/>
  <c r="E2341" i="1"/>
  <c r="D2341" i="1"/>
  <c r="C2341" i="1"/>
  <c r="Z2340" i="1"/>
  <c r="X2340" i="1"/>
  <c r="U2340" i="1"/>
  <c r="S2340" i="1"/>
  <c r="G2340" i="1"/>
  <c r="F2340" i="1"/>
  <c r="E2340" i="1"/>
  <c r="D2340" i="1"/>
  <c r="C2340" i="1"/>
  <c r="Z2339" i="1"/>
  <c r="X2339" i="1"/>
  <c r="U2339" i="1"/>
  <c r="S2339" i="1"/>
  <c r="G2339" i="1"/>
  <c r="F2339" i="1"/>
  <c r="E2339" i="1"/>
  <c r="D2339" i="1"/>
  <c r="C2339" i="1"/>
  <c r="Z2338" i="1"/>
  <c r="X2338" i="1"/>
  <c r="U2338" i="1"/>
  <c r="S2338" i="1"/>
  <c r="G2338" i="1"/>
  <c r="F2338" i="1"/>
  <c r="E2338" i="1"/>
  <c r="D2338" i="1"/>
  <c r="C2338" i="1"/>
  <c r="Z2337" i="1"/>
  <c r="X2337" i="1"/>
  <c r="U2337" i="1"/>
  <c r="S2337" i="1"/>
  <c r="G2337" i="1"/>
  <c r="F2337" i="1"/>
  <c r="E2337" i="1"/>
  <c r="D2337" i="1"/>
  <c r="C2337" i="1"/>
  <c r="Z2336" i="1"/>
  <c r="X2336" i="1"/>
  <c r="U2336" i="1"/>
  <c r="S2336" i="1"/>
  <c r="G2336" i="1"/>
  <c r="F2336" i="1"/>
  <c r="E2336" i="1"/>
  <c r="D2336" i="1"/>
  <c r="C2336" i="1"/>
  <c r="Z2335" i="1"/>
  <c r="X2335" i="1"/>
  <c r="U2335" i="1"/>
  <c r="S2335" i="1"/>
  <c r="G2335" i="1"/>
  <c r="F2335" i="1"/>
  <c r="E2335" i="1"/>
  <c r="D2335" i="1"/>
  <c r="C2335" i="1"/>
  <c r="Z2334" i="1"/>
  <c r="X2334" i="1"/>
  <c r="U2334" i="1"/>
  <c r="S2334" i="1"/>
  <c r="G2334" i="1"/>
  <c r="F2334" i="1"/>
  <c r="E2334" i="1"/>
  <c r="D2334" i="1"/>
  <c r="C2334" i="1"/>
  <c r="Z2333" i="1"/>
  <c r="X2333" i="1"/>
  <c r="U2333" i="1"/>
  <c r="S2333" i="1"/>
  <c r="G2333" i="1"/>
  <c r="F2333" i="1"/>
  <c r="E2333" i="1"/>
  <c r="D2333" i="1"/>
  <c r="C2333" i="1"/>
  <c r="Z2332" i="1"/>
  <c r="X2332" i="1"/>
  <c r="U2332" i="1"/>
  <c r="S2332" i="1"/>
  <c r="G2332" i="1"/>
  <c r="F2332" i="1"/>
  <c r="E2332" i="1"/>
  <c r="D2332" i="1"/>
  <c r="C2332" i="1"/>
  <c r="Z2331" i="1"/>
  <c r="X2331" i="1"/>
  <c r="U2331" i="1"/>
  <c r="S2331" i="1"/>
  <c r="G2331" i="1"/>
  <c r="F2331" i="1"/>
  <c r="E2331" i="1"/>
  <c r="D2331" i="1"/>
  <c r="C2331" i="1"/>
  <c r="Z2330" i="1"/>
  <c r="X2330" i="1"/>
  <c r="U2330" i="1"/>
  <c r="S2330" i="1"/>
  <c r="G2330" i="1"/>
  <c r="F2330" i="1"/>
  <c r="E2330" i="1"/>
  <c r="D2330" i="1"/>
  <c r="C2330" i="1"/>
  <c r="Z2329" i="1"/>
  <c r="X2329" i="1"/>
  <c r="U2329" i="1"/>
  <c r="S2329" i="1"/>
  <c r="G2329" i="1"/>
  <c r="F2329" i="1"/>
  <c r="E2329" i="1"/>
  <c r="D2329" i="1"/>
  <c r="C2329" i="1"/>
  <c r="Z2328" i="1"/>
  <c r="X2328" i="1"/>
  <c r="U2328" i="1"/>
  <c r="S2328" i="1"/>
  <c r="G2328" i="1"/>
  <c r="F2328" i="1"/>
  <c r="E2328" i="1"/>
  <c r="D2328" i="1"/>
  <c r="C2328" i="1"/>
  <c r="Z2327" i="1"/>
  <c r="X2327" i="1"/>
  <c r="U2327" i="1"/>
  <c r="S2327" i="1"/>
  <c r="G2327" i="1"/>
  <c r="F2327" i="1"/>
  <c r="E2327" i="1"/>
  <c r="D2327" i="1"/>
  <c r="C2327" i="1"/>
  <c r="Z2326" i="1"/>
  <c r="X2326" i="1"/>
  <c r="U2326" i="1"/>
  <c r="S2326" i="1"/>
  <c r="G2326" i="1"/>
  <c r="F2326" i="1"/>
  <c r="E2326" i="1"/>
  <c r="D2326" i="1"/>
  <c r="C2326" i="1"/>
  <c r="Z2325" i="1"/>
  <c r="X2325" i="1"/>
  <c r="U2325" i="1"/>
  <c r="S2325" i="1"/>
  <c r="G2325" i="1"/>
  <c r="F2325" i="1"/>
  <c r="E2325" i="1"/>
  <c r="D2325" i="1"/>
  <c r="C2325" i="1"/>
  <c r="Z2324" i="1"/>
  <c r="X2324" i="1"/>
  <c r="U2324" i="1"/>
  <c r="S2324" i="1"/>
  <c r="G2324" i="1"/>
  <c r="F2324" i="1"/>
  <c r="E2324" i="1"/>
  <c r="D2324" i="1"/>
  <c r="C2324" i="1"/>
  <c r="Z2323" i="1"/>
  <c r="X2323" i="1"/>
  <c r="U2323" i="1"/>
  <c r="S2323" i="1"/>
  <c r="G2323" i="1"/>
  <c r="F2323" i="1"/>
  <c r="E2323" i="1"/>
  <c r="D2323" i="1"/>
  <c r="C2323" i="1"/>
  <c r="Z2322" i="1"/>
  <c r="X2322" i="1"/>
  <c r="U2322" i="1"/>
  <c r="S2322" i="1"/>
  <c r="G2322" i="1"/>
  <c r="F2322" i="1"/>
  <c r="E2322" i="1"/>
  <c r="D2322" i="1"/>
  <c r="C2322" i="1"/>
  <c r="Z2321" i="1"/>
  <c r="X2321" i="1"/>
  <c r="U2321" i="1"/>
  <c r="S2321" i="1"/>
  <c r="G2321" i="1"/>
  <c r="F2321" i="1"/>
  <c r="E2321" i="1"/>
  <c r="D2321" i="1"/>
  <c r="C2321" i="1"/>
  <c r="Z2320" i="1"/>
  <c r="X2320" i="1"/>
  <c r="U2320" i="1"/>
  <c r="S2320" i="1"/>
  <c r="G2320" i="1"/>
  <c r="F2320" i="1"/>
  <c r="E2320" i="1"/>
  <c r="D2320" i="1"/>
  <c r="C2320" i="1"/>
  <c r="Z2319" i="1"/>
  <c r="X2319" i="1"/>
  <c r="U2319" i="1"/>
  <c r="S2319" i="1"/>
  <c r="G2319" i="1"/>
  <c r="F2319" i="1"/>
  <c r="E2319" i="1"/>
  <c r="D2319" i="1"/>
  <c r="C2319" i="1"/>
  <c r="Z2318" i="1"/>
  <c r="X2318" i="1"/>
  <c r="U2318" i="1"/>
  <c r="S2318" i="1"/>
  <c r="G2318" i="1"/>
  <c r="F2318" i="1"/>
  <c r="E2318" i="1"/>
  <c r="D2318" i="1"/>
  <c r="C2318" i="1"/>
  <c r="Z2317" i="1"/>
  <c r="X2317" i="1"/>
  <c r="U2317" i="1"/>
  <c r="S2317" i="1"/>
  <c r="G2317" i="1"/>
  <c r="F2317" i="1"/>
  <c r="E2317" i="1"/>
  <c r="D2317" i="1"/>
  <c r="C2317" i="1"/>
  <c r="Z2316" i="1"/>
  <c r="X2316" i="1"/>
  <c r="U2316" i="1"/>
  <c r="S2316" i="1"/>
  <c r="G2316" i="1"/>
  <c r="F2316" i="1"/>
  <c r="E2316" i="1"/>
  <c r="D2316" i="1"/>
  <c r="C2316" i="1"/>
  <c r="Z2315" i="1"/>
  <c r="X2315" i="1"/>
  <c r="U2315" i="1"/>
  <c r="S2315" i="1"/>
  <c r="G2315" i="1"/>
  <c r="F2315" i="1"/>
  <c r="E2315" i="1"/>
  <c r="D2315" i="1"/>
  <c r="C2315" i="1"/>
  <c r="Z2314" i="1"/>
  <c r="X2314" i="1"/>
  <c r="U2314" i="1"/>
  <c r="S2314" i="1"/>
  <c r="G2314" i="1"/>
  <c r="F2314" i="1"/>
  <c r="E2314" i="1"/>
  <c r="D2314" i="1"/>
  <c r="C2314" i="1"/>
  <c r="Z2313" i="1"/>
  <c r="X2313" i="1"/>
  <c r="U2313" i="1"/>
  <c r="S2313" i="1"/>
  <c r="G2313" i="1"/>
  <c r="F2313" i="1"/>
  <c r="E2313" i="1"/>
  <c r="D2313" i="1"/>
  <c r="C2313" i="1"/>
  <c r="Z2312" i="1"/>
  <c r="X2312" i="1"/>
  <c r="U2312" i="1"/>
  <c r="S2312" i="1"/>
  <c r="G2312" i="1"/>
  <c r="F2312" i="1"/>
  <c r="E2312" i="1"/>
  <c r="D2312" i="1"/>
  <c r="C2312" i="1"/>
  <c r="Z2311" i="1"/>
  <c r="X2311" i="1"/>
  <c r="U2311" i="1"/>
  <c r="S2311" i="1"/>
  <c r="G2311" i="1"/>
  <c r="F2311" i="1"/>
  <c r="E2311" i="1"/>
  <c r="D2311" i="1"/>
  <c r="C2311" i="1"/>
  <c r="Z2310" i="1"/>
  <c r="X2310" i="1"/>
  <c r="U2310" i="1"/>
  <c r="S2310" i="1"/>
  <c r="G2310" i="1"/>
  <c r="F2310" i="1"/>
  <c r="E2310" i="1"/>
  <c r="D2310" i="1"/>
  <c r="C2310" i="1"/>
  <c r="Z2309" i="1"/>
  <c r="X2309" i="1"/>
  <c r="U2309" i="1"/>
  <c r="S2309" i="1"/>
  <c r="G2309" i="1"/>
  <c r="F2309" i="1"/>
  <c r="E2309" i="1"/>
  <c r="D2309" i="1"/>
  <c r="C2309" i="1"/>
  <c r="Z2308" i="1"/>
  <c r="X2308" i="1"/>
  <c r="U2308" i="1"/>
  <c r="S2308" i="1"/>
  <c r="G2308" i="1"/>
  <c r="F2308" i="1"/>
  <c r="E2308" i="1"/>
  <c r="D2308" i="1"/>
  <c r="C2308" i="1"/>
  <c r="Z2307" i="1"/>
  <c r="X2307" i="1"/>
  <c r="U2307" i="1"/>
  <c r="S2307" i="1"/>
  <c r="G2307" i="1"/>
  <c r="F2307" i="1"/>
  <c r="E2307" i="1"/>
  <c r="D2307" i="1"/>
  <c r="C2307" i="1"/>
  <c r="Z2306" i="1"/>
  <c r="X2306" i="1"/>
  <c r="U2306" i="1"/>
  <c r="S2306" i="1"/>
  <c r="G2306" i="1"/>
  <c r="F2306" i="1"/>
  <c r="E2306" i="1"/>
  <c r="D2306" i="1"/>
  <c r="C2306" i="1"/>
  <c r="Z2305" i="1"/>
  <c r="X2305" i="1"/>
  <c r="U2305" i="1"/>
  <c r="S2305" i="1"/>
  <c r="G2305" i="1"/>
  <c r="F2305" i="1"/>
  <c r="E2305" i="1"/>
  <c r="D2305" i="1"/>
  <c r="C2305" i="1"/>
  <c r="Z2304" i="1"/>
  <c r="X2304" i="1"/>
  <c r="U2304" i="1"/>
  <c r="S2304" i="1"/>
  <c r="G2304" i="1"/>
  <c r="F2304" i="1"/>
  <c r="E2304" i="1"/>
  <c r="D2304" i="1"/>
  <c r="C2304" i="1"/>
  <c r="Z2303" i="1"/>
  <c r="X2303" i="1"/>
  <c r="U2303" i="1"/>
  <c r="S2303" i="1"/>
  <c r="G2303" i="1"/>
  <c r="F2303" i="1"/>
  <c r="E2303" i="1"/>
  <c r="D2303" i="1"/>
  <c r="C2303" i="1"/>
  <c r="Z2302" i="1"/>
  <c r="X2302" i="1"/>
  <c r="U2302" i="1"/>
  <c r="S2302" i="1"/>
  <c r="G2302" i="1"/>
  <c r="F2302" i="1"/>
  <c r="E2302" i="1"/>
  <c r="D2302" i="1"/>
  <c r="C2302" i="1"/>
  <c r="Z2301" i="1"/>
  <c r="X2301" i="1"/>
  <c r="U2301" i="1"/>
  <c r="S2301" i="1"/>
  <c r="G2301" i="1"/>
  <c r="F2301" i="1"/>
  <c r="E2301" i="1"/>
  <c r="D2301" i="1"/>
  <c r="C2301" i="1"/>
  <c r="Z2300" i="1"/>
  <c r="X2300" i="1"/>
  <c r="U2300" i="1"/>
  <c r="S2300" i="1"/>
  <c r="G2300" i="1"/>
  <c r="F2300" i="1"/>
  <c r="E2300" i="1"/>
  <c r="D2300" i="1"/>
  <c r="C2300" i="1"/>
  <c r="Z2299" i="1"/>
  <c r="X2299" i="1"/>
  <c r="U2299" i="1"/>
  <c r="S2299" i="1"/>
  <c r="G2299" i="1"/>
  <c r="F2299" i="1"/>
  <c r="E2299" i="1"/>
  <c r="D2299" i="1"/>
  <c r="C2299" i="1"/>
  <c r="Z2298" i="1"/>
  <c r="X2298" i="1"/>
  <c r="U2298" i="1"/>
  <c r="S2298" i="1"/>
  <c r="G2298" i="1"/>
  <c r="F2298" i="1"/>
  <c r="E2298" i="1"/>
  <c r="D2298" i="1"/>
  <c r="C2298" i="1"/>
  <c r="Z2297" i="1"/>
  <c r="X2297" i="1"/>
  <c r="U2297" i="1"/>
  <c r="S2297" i="1"/>
  <c r="G2297" i="1"/>
  <c r="F2297" i="1"/>
  <c r="E2297" i="1"/>
  <c r="D2297" i="1"/>
  <c r="C2297" i="1"/>
  <c r="Z2296" i="1"/>
  <c r="X2296" i="1"/>
  <c r="U2296" i="1"/>
  <c r="S2296" i="1"/>
  <c r="G2296" i="1"/>
  <c r="F2296" i="1"/>
  <c r="E2296" i="1"/>
  <c r="D2296" i="1"/>
  <c r="C2296" i="1"/>
  <c r="Z2295" i="1"/>
  <c r="X2295" i="1"/>
  <c r="U2295" i="1"/>
  <c r="S2295" i="1"/>
  <c r="G2295" i="1"/>
  <c r="F2295" i="1"/>
  <c r="E2295" i="1"/>
  <c r="D2295" i="1"/>
  <c r="C2295" i="1"/>
  <c r="Z2294" i="1"/>
  <c r="X2294" i="1"/>
  <c r="U2294" i="1"/>
  <c r="S2294" i="1"/>
  <c r="G2294" i="1"/>
  <c r="F2294" i="1"/>
  <c r="E2294" i="1"/>
  <c r="D2294" i="1"/>
  <c r="C2294" i="1"/>
  <c r="Z2293" i="1"/>
  <c r="X2293" i="1"/>
  <c r="U2293" i="1"/>
  <c r="S2293" i="1"/>
  <c r="G2293" i="1"/>
  <c r="F2293" i="1"/>
  <c r="E2293" i="1"/>
  <c r="D2293" i="1"/>
  <c r="C2293" i="1"/>
  <c r="Z2292" i="1"/>
  <c r="X2292" i="1"/>
  <c r="U2292" i="1"/>
  <c r="S2292" i="1"/>
  <c r="G2292" i="1"/>
  <c r="F2292" i="1"/>
  <c r="E2292" i="1"/>
  <c r="D2292" i="1"/>
  <c r="C2292" i="1"/>
  <c r="Z2291" i="1"/>
  <c r="X2291" i="1"/>
  <c r="U2291" i="1"/>
  <c r="S2291" i="1"/>
  <c r="G2291" i="1"/>
  <c r="F2291" i="1"/>
  <c r="E2291" i="1"/>
  <c r="D2291" i="1"/>
  <c r="C2291" i="1"/>
  <c r="Z2290" i="1"/>
  <c r="X2290" i="1"/>
  <c r="U2290" i="1"/>
  <c r="S2290" i="1"/>
  <c r="G2290" i="1"/>
  <c r="F2290" i="1"/>
  <c r="E2290" i="1"/>
  <c r="D2290" i="1"/>
  <c r="C2290" i="1"/>
  <c r="Z2289" i="1"/>
  <c r="X2289" i="1"/>
  <c r="U2289" i="1"/>
  <c r="S2289" i="1"/>
  <c r="G2289" i="1"/>
  <c r="F2289" i="1"/>
  <c r="E2289" i="1"/>
  <c r="D2289" i="1"/>
  <c r="C2289" i="1"/>
  <c r="Z2288" i="1"/>
  <c r="X2288" i="1"/>
  <c r="U2288" i="1"/>
  <c r="S2288" i="1"/>
  <c r="G2288" i="1"/>
  <c r="F2288" i="1"/>
  <c r="E2288" i="1"/>
  <c r="D2288" i="1"/>
  <c r="C2288" i="1"/>
  <c r="Z2287" i="1"/>
  <c r="X2287" i="1"/>
  <c r="U2287" i="1"/>
  <c r="S2287" i="1"/>
  <c r="G2287" i="1"/>
  <c r="F2287" i="1"/>
  <c r="E2287" i="1"/>
  <c r="D2287" i="1"/>
  <c r="C2287" i="1"/>
  <c r="Z2286" i="1"/>
  <c r="X2286" i="1"/>
  <c r="U2286" i="1"/>
  <c r="S2286" i="1"/>
  <c r="G2286" i="1"/>
  <c r="F2286" i="1"/>
  <c r="E2286" i="1"/>
  <c r="D2286" i="1"/>
  <c r="C2286" i="1"/>
  <c r="Z2285" i="1"/>
  <c r="X2285" i="1"/>
  <c r="U2285" i="1"/>
  <c r="S2285" i="1"/>
  <c r="G2285" i="1"/>
  <c r="F2285" i="1"/>
  <c r="E2285" i="1"/>
  <c r="D2285" i="1"/>
  <c r="C2285" i="1"/>
  <c r="Z2284" i="1"/>
  <c r="X2284" i="1"/>
  <c r="U2284" i="1"/>
  <c r="S2284" i="1"/>
  <c r="G2284" i="1"/>
  <c r="F2284" i="1"/>
  <c r="E2284" i="1"/>
  <c r="D2284" i="1"/>
  <c r="C2284" i="1"/>
  <c r="Z2283" i="1"/>
  <c r="X2283" i="1"/>
  <c r="U2283" i="1"/>
  <c r="S2283" i="1"/>
  <c r="G2283" i="1"/>
  <c r="F2283" i="1"/>
  <c r="E2283" i="1"/>
  <c r="D2283" i="1"/>
  <c r="C2283" i="1"/>
  <c r="Z2282" i="1"/>
  <c r="X2282" i="1"/>
  <c r="U2282" i="1"/>
  <c r="S2282" i="1"/>
  <c r="G2282" i="1"/>
  <c r="F2282" i="1"/>
  <c r="E2282" i="1"/>
  <c r="D2282" i="1"/>
  <c r="C2282" i="1"/>
  <c r="Z2281" i="1"/>
  <c r="X2281" i="1"/>
  <c r="U2281" i="1"/>
  <c r="S2281" i="1"/>
  <c r="G2281" i="1"/>
  <c r="F2281" i="1"/>
  <c r="E2281" i="1"/>
  <c r="D2281" i="1"/>
  <c r="C2281" i="1"/>
  <c r="Z2280" i="1"/>
  <c r="X2280" i="1"/>
  <c r="U2280" i="1"/>
  <c r="S2280" i="1"/>
  <c r="G2280" i="1"/>
  <c r="F2280" i="1"/>
  <c r="E2280" i="1"/>
  <c r="D2280" i="1"/>
  <c r="C2280" i="1"/>
  <c r="Z2279" i="1"/>
  <c r="X2279" i="1"/>
  <c r="U2279" i="1"/>
  <c r="S2279" i="1"/>
  <c r="G2279" i="1"/>
  <c r="F2279" i="1"/>
  <c r="E2279" i="1"/>
  <c r="D2279" i="1"/>
  <c r="C2279" i="1"/>
  <c r="Z2278" i="1"/>
  <c r="X2278" i="1"/>
  <c r="U2278" i="1"/>
  <c r="S2278" i="1"/>
  <c r="G2278" i="1"/>
  <c r="F2278" i="1"/>
  <c r="E2278" i="1"/>
  <c r="D2278" i="1"/>
  <c r="C2278" i="1"/>
  <c r="Z2277" i="1"/>
  <c r="X2277" i="1"/>
  <c r="U2277" i="1"/>
  <c r="S2277" i="1"/>
  <c r="G2277" i="1"/>
  <c r="F2277" i="1"/>
  <c r="E2277" i="1"/>
  <c r="D2277" i="1"/>
  <c r="C2277" i="1"/>
  <c r="Z2276" i="1"/>
  <c r="X2276" i="1"/>
  <c r="U2276" i="1"/>
  <c r="S2276" i="1"/>
  <c r="G2276" i="1"/>
  <c r="F2276" i="1"/>
  <c r="E2276" i="1"/>
  <c r="D2276" i="1"/>
  <c r="C2276" i="1"/>
  <c r="Z2275" i="1"/>
  <c r="X2275" i="1"/>
  <c r="U2275" i="1"/>
  <c r="S2275" i="1"/>
  <c r="G2275" i="1"/>
  <c r="F2275" i="1"/>
  <c r="E2275" i="1"/>
  <c r="D2275" i="1"/>
  <c r="C2275" i="1"/>
  <c r="Z2274" i="1"/>
  <c r="X2274" i="1"/>
  <c r="U2274" i="1"/>
  <c r="S2274" i="1"/>
  <c r="G2274" i="1"/>
  <c r="F2274" i="1"/>
  <c r="E2274" i="1"/>
  <c r="D2274" i="1"/>
  <c r="C2274" i="1"/>
  <c r="Z2273" i="1"/>
  <c r="X2273" i="1"/>
  <c r="U2273" i="1"/>
  <c r="S2273" i="1"/>
  <c r="G2273" i="1"/>
  <c r="F2273" i="1"/>
  <c r="E2273" i="1"/>
  <c r="D2273" i="1"/>
  <c r="C2273" i="1"/>
  <c r="Z2272" i="1"/>
  <c r="X2272" i="1"/>
  <c r="U2272" i="1"/>
  <c r="S2272" i="1"/>
  <c r="G2272" i="1"/>
  <c r="F2272" i="1"/>
  <c r="E2272" i="1"/>
  <c r="D2272" i="1"/>
  <c r="C2272" i="1"/>
  <c r="Z2271" i="1"/>
  <c r="X2271" i="1"/>
  <c r="U2271" i="1"/>
  <c r="S2271" i="1"/>
  <c r="G2271" i="1"/>
  <c r="F2271" i="1"/>
  <c r="E2271" i="1"/>
  <c r="D2271" i="1"/>
  <c r="C2271" i="1"/>
  <c r="Z2270" i="1"/>
  <c r="X2270" i="1"/>
  <c r="U2270" i="1"/>
  <c r="S2270" i="1"/>
  <c r="G2270" i="1"/>
  <c r="F2270" i="1"/>
  <c r="E2270" i="1"/>
  <c r="D2270" i="1"/>
  <c r="C2270" i="1"/>
  <c r="Z2269" i="1"/>
  <c r="X2269" i="1"/>
  <c r="U2269" i="1"/>
  <c r="S2269" i="1"/>
  <c r="G2269" i="1"/>
  <c r="F2269" i="1"/>
  <c r="E2269" i="1"/>
  <c r="D2269" i="1"/>
  <c r="C2269" i="1"/>
  <c r="Z2268" i="1"/>
  <c r="X2268" i="1"/>
  <c r="U2268" i="1"/>
  <c r="S2268" i="1"/>
  <c r="G2268" i="1"/>
  <c r="F2268" i="1"/>
  <c r="E2268" i="1"/>
  <c r="D2268" i="1"/>
  <c r="C2268" i="1"/>
  <c r="Z2267" i="1"/>
  <c r="X2267" i="1"/>
  <c r="U2267" i="1"/>
  <c r="S2267" i="1"/>
  <c r="G2267" i="1"/>
  <c r="F2267" i="1"/>
  <c r="E2267" i="1"/>
  <c r="D2267" i="1"/>
  <c r="C2267" i="1"/>
  <c r="Z2266" i="1"/>
  <c r="X2266" i="1"/>
  <c r="U2266" i="1"/>
  <c r="S2266" i="1"/>
  <c r="G2266" i="1"/>
  <c r="F2266" i="1"/>
  <c r="E2266" i="1"/>
  <c r="D2266" i="1"/>
  <c r="C2266" i="1"/>
  <c r="Z2265" i="1"/>
  <c r="X2265" i="1"/>
  <c r="U2265" i="1"/>
  <c r="S2265" i="1"/>
  <c r="G2265" i="1"/>
  <c r="F2265" i="1"/>
  <c r="E2265" i="1"/>
  <c r="D2265" i="1"/>
  <c r="C2265" i="1"/>
  <c r="Z2264" i="1"/>
  <c r="X2264" i="1"/>
  <c r="U2264" i="1"/>
  <c r="S2264" i="1"/>
  <c r="G2264" i="1"/>
  <c r="F2264" i="1"/>
  <c r="E2264" i="1"/>
  <c r="D2264" i="1"/>
  <c r="C2264" i="1"/>
  <c r="Z2263" i="1"/>
  <c r="X2263" i="1"/>
  <c r="U2263" i="1"/>
  <c r="S2263" i="1"/>
  <c r="G2263" i="1"/>
  <c r="F2263" i="1"/>
  <c r="E2263" i="1"/>
  <c r="D2263" i="1"/>
  <c r="C2263" i="1"/>
  <c r="Z2262" i="1"/>
  <c r="X2262" i="1"/>
  <c r="U2262" i="1"/>
  <c r="S2262" i="1"/>
  <c r="G2262" i="1"/>
  <c r="F2262" i="1"/>
  <c r="E2262" i="1"/>
  <c r="D2262" i="1"/>
  <c r="C2262" i="1"/>
  <c r="Z2261" i="1"/>
  <c r="X2261" i="1"/>
  <c r="U2261" i="1"/>
  <c r="S2261" i="1"/>
  <c r="G2261" i="1"/>
  <c r="F2261" i="1"/>
  <c r="E2261" i="1"/>
  <c r="D2261" i="1"/>
  <c r="C2261" i="1"/>
  <c r="Z2260" i="1"/>
  <c r="X2260" i="1"/>
  <c r="U2260" i="1"/>
  <c r="S2260" i="1"/>
  <c r="G2260" i="1"/>
  <c r="F2260" i="1"/>
  <c r="E2260" i="1"/>
  <c r="D2260" i="1"/>
  <c r="C2260" i="1"/>
  <c r="Z2259" i="1"/>
  <c r="X2259" i="1"/>
  <c r="U2259" i="1"/>
  <c r="S2259" i="1"/>
  <c r="G2259" i="1"/>
  <c r="F2259" i="1"/>
  <c r="E2259" i="1"/>
  <c r="D2259" i="1"/>
  <c r="C2259" i="1"/>
  <c r="Z2258" i="1"/>
  <c r="X2258" i="1"/>
  <c r="U2258" i="1"/>
  <c r="S2258" i="1"/>
  <c r="G2258" i="1"/>
  <c r="F2258" i="1"/>
  <c r="E2258" i="1"/>
  <c r="D2258" i="1"/>
  <c r="C2258" i="1"/>
  <c r="Z2257" i="1"/>
  <c r="X2257" i="1"/>
  <c r="U2257" i="1"/>
  <c r="S2257" i="1"/>
  <c r="G2257" i="1"/>
  <c r="F2257" i="1"/>
  <c r="E2257" i="1"/>
  <c r="D2257" i="1"/>
  <c r="C2257" i="1"/>
  <c r="Z2256" i="1"/>
  <c r="X2256" i="1"/>
  <c r="U2256" i="1"/>
  <c r="S2256" i="1"/>
  <c r="G2256" i="1"/>
  <c r="F2256" i="1"/>
  <c r="E2256" i="1"/>
  <c r="D2256" i="1"/>
  <c r="C2256" i="1"/>
  <c r="Z2255" i="1"/>
  <c r="X2255" i="1"/>
  <c r="U2255" i="1"/>
  <c r="S2255" i="1"/>
  <c r="G2255" i="1"/>
  <c r="F2255" i="1"/>
  <c r="E2255" i="1"/>
  <c r="D2255" i="1"/>
  <c r="C2255" i="1"/>
  <c r="Z2254" i="1"/>
  <c r="X2254" i="1"/>
  <c r="U2254" i="1"/>
  <c r="S2254" i="1"/>
  <c r="G2254" i="1"/>
  <c r="F2254" i="1"/>
  <c r="E2254" i="1"/>
  <c r="D2254" i="1"/>
  <c r="C2254" i="1"/>
  <c r="Z2253" i="1"/>
  <c r="X2253" i="1"/>
  <c r="U2253" i="1"/>
  <c r="S2253" i="1"/>
  <c r="G2253" i="1"/>
  <c r="F2253" i="1"/>
  <c r="E2253" i="1"/>
  <c r="D2253" i="1"/>
  <c r="C2253" i="1"/>
  <c r="Z2252" i="1"/>
  <c r="X2252" i="1"/>
  <c r="U2252" i="1"/>
  <c r="S2252" i="1"/>
  <c r="G2252" i="1"/>
  <c r="F2252" i="1"/>
  <c r="E2252" i="1"/>
  <c r="D2252" i="1"/>
  <c r="C2252" i="1"/>
  <c r="Z2251" i="1"/>
  <c r="X2251" i="1"/>
  <c r="U2251" i="1"/>
  <c r="S2251" i="1"/>
  <c r="G2251" i="1"/>
  <c r="F2251" i="1"/>
  <c r="E2251" i="1"/>
  <c r="D2251" i="1"/>
  <c r="C2251" i="1"/>
  <c r="Z2250" i="1"/>
  <c r="X2250" i="1"/>
  <c r="U2250" i="1"/>
  <c r="S2250" i="1"/>
  <c r="G2250" i="1"/>
  <c r="F2250" i="1"/>
  <c r="E2250" i="1"/>
  <c r="D2250" i="1"/>
  <c r="C2250" i="1"/>
  <c r="Z2249" i="1"/>
  <c r="X2249" i="1"/>
  <c r="U2249" i="1"/>
  <c r="S2249" i="1"/>
  <c r="G2249" i="1"/>
  <c r="F2249" i="1"/>
  <c r="E2249" i="1"/>
  <c r="D2249" i="1"/>
  <c r="C2249" i="1"/>
  <c r="Z2248" i="1"/>
  <c r="X2248" i="1"/>
  <c r="U2248" i="1"/>
  <c r="S2248" i="1"/>
  <c r="G2248" i="1"/>
  <c r="F2248" i="1"/>
  <c r="E2248" i="1"/>
  <c r="D2248" i="1"/>
  <c r="C2248" i="1"/>
  <c r="Z2247" i="1"/>
  <c r="X2247" i="1"/>
  <c r="U2247" i="1"/>
  <c r="S2247" i="1"/>
  <c r="G2247" i="1"/>
  <c r="F2247" i="1"/>
  <c r="E2247" i="1"/>
  <c r="D2247" i="1"/>
  <c r="C2247" i="1"/>
  <c r="Z2246" i="1"/>
  <c r="X2246" i="1"/>
  <c r="U2246" i="1"/>
  <c r="S2246" i="1"/>
  <c r="G2246" i="1"/>
  <c r="F2246" i="1"/>
  <c r="E2246" i="1"/>
  <c r="D2246" i="1"/>
  <c r="C2246" i="1"/>
  <c r="Z2245" i="1"/>
  <c r="X2245" i="1"/>
  <c r="U2245" i="1"/>
  <c r="S2245" i="1"/>
  <c r="G2245" i="1"/>
  <c r="F2245" i="1"/>
  <c r="E2245" i="1"/>
  <c r="D2245" i="1"/>
  <c r="C2245" i="1"/>
  <c r="Z2244" i="1"/>
  <c r="X2244" i="1"/>
  <c r="U2244" i="1"/>
  <c r="S2244" i="1"/>
  <c r="G2244" i="1"/>
  <c r="F2244" i="1"/>
  <c r="E2244" i="1"/>
  <c r="D2244" i="1"/>
  <c r="C2244" i="1"/>
  <c r="Z2243" i="1"/>
  <c r="X2243" i="1"/>
  <c r="U2243" i="1"/>
  <c r="S2243" i="1"/>
  <c r="G2243" i="1"/>
  <c r="F2243" i="1"/>
  <c r="E2243" i="1"/>
  <c r="D2243" i="1"/>
  <c r="C2243" i="1"/>
  <c r="Z2242" i="1"/>
  <c r="X2242" i="1"/>
  <c r="U2242" i="1"/>
  <c r="S2242" i="1"/>
  <c r="G2242" i="1"/>
  <c r="F2242" i="1"/>
  <c r="E2242" i="1"/>
  <c r="D2242" i="1"/>
  <c r="C2242" i="1"/>
  <c r="Z2241" i="1"/>
  <c r="X2241" i="1"/>
  <c r="U2241" i="1"/>
  <c r="S2241" i="1"/>
  <c r="G2241" i="1"/>
  <c r="F2241" i="1"/>
  <c r="E2241" i="1"/>
  <c r="D2241" i="1"/>
  <c r="C2241" i="1"/>
  <c r="Z2240" i="1"/>
  <c r="X2240" i="1"/>
  <c r="U2240" i="1"/>
  <c r="S2240" i="1"/>
  <c r="G2240" i="1"/>
  <c r="F2240" i="1"/>
  <c r="E2240" i="1"/>
  <c r="D2240" i="1"/>
  <c r="C2240" i="1"/>
  <c r="Z2239" i="1"/>
  <c r="X2239" i="1"/>
  <c r="U2239" i="1"/>
  <c r="S2239" i="1"/>
  <c r="G2239" i="1"/>
  <c r="F2239" i="1"/>
  <c r="E2239" i="1"/>
  <c r="D2239" i="1"/>
  <c r="C2239" i="1"/>
  <c r="Z2238" i="1"/>
  <c r="X2238" i="1"/>
  <c r="U2238" i="1"/>
  <c r="S2238" i="1"/>
  <c r="G2238" i="1"/>
  <c r="F2238" i="1"/>
  <c r="E2238" i="1"/>
  <c r="D2238" i="1"/>
  <c r="C2238" i="1"/>
  <c r="Z2237" i="1"/>
  <c r="X2237" i="1"/>
  <c r="U2237" i="1"/>
  <c r="S2237" i="1"/>
  <c r="G2237" i="1"/>
  <c r="F2237" i="1"/>
  <c r="E2237" i="1"/>
  <c r="D2237" i="1"/>
  <c r="C2237" i="1"/>
  <c r="Z2236" i="1"/>
  <c r="X2236" i="1"/>
  <c r="U2236" i="1"/>
  <c r="S2236" i="1"/>
  <c r="G2236" i="1"/>
  <c r="F2236" i="1"/>
  <c r="E2236" i="1"/>
  <c r="D2236" i="1"/>
  <c r="C2236" i="1"/>
  <c r="Z2235" i="1"/>
  <c r="X2235" i="1"/>
  <c r="U2235" i="1"/>
  <c r="S2235" i="1"/>
  <c r="G2235" i="1"/>
  <c r="F2235" i="1"/>
  <c r="E2235" i="1"/>
  <c r="D2235" i="1"/>
  <c r="C2235" i="1"/>
  <c r="Z2234" i="1"/>
  <c r="X2234" i="1"/>
  <c r="U2234" i="1"/>
  <c r="S2234" i="1"/>
  <c r="G2234" i="1"/>
  <c r="F2234" i="1"/>
  <c r="E2234" i="1"/>
  <c r="D2234" i="1"/>
  <c r="C2234" i="1"/>
  <c r="Z2233" i="1"/>
  <c r="X2233" i="1"/>
  <c r="U2233" i="1"/>
  <c r="S2233" i="1"/>
  <c r="G2233" i="1"/>
  <c r="F2233" i="1"/>
  <c r="E2233" i="1"/>
  <c r="D2233" i="1"/>
  <c r="C2233" i="1"/>
  <c r="Z2232" i="1"/>
  <c r="X2232" i="1"/>
  <c r="U2232" i="1"/>
  <c r="S2232" i="1"/>
  <c r="G2232" i="1"/>
  <c r="F2232" i="1"/>
  <c r="E2232" i="1"/>
  <c r="D2232" i="1"/>
  <c r="C2232" i="1"/>
  <c r="Z2231" i="1"/>
  <c r="X2231" i="1"/>
  <c r="U2231" i="1"/>
  <c r="S2231" i="1"/>
  <c r="G2231" i="1"/>
  <c r="F2231" i="1"/>
  <c r="E2231" i="1"/>
  <c r="D2231" i="1"/>
  <c r="C2231" i="1"/>
  <c r="Z2230" i="1"/>
  <c r="X2230" i="1"/>
  <c r="U2230" i="1"/>
  <c r="S2230" i="1"/>
  <c r="G2230" i="1"/>
  <c r="F2230" i="1"/>
  <c r="E2230" i="1"/>
  <c r="D2230" i="1"/>
  <c r="C2230" i="1"/>
  <c r="Z2229" i="1"/>
  <c r="X2229" i="1"/>
  <c r="U2229" i="1"/>
  <c r="S2229" i="1"/>
  <c r="G2229" i="1"/>
  <c r="F2229" i="1"/>
  <c r="E2229" i="1"/>
  <c r="D2229" i="1"/>
  <c r="C2229" i="1"/>
  <c r="Z2228" i="1"/>
  <c r="X2228" i="1"/>
  <c r="U2228" i="1"/>
  <c r="S2228" i="1"/>
  <c r="G2228" i="1"/>
  <c r="F2228" i="1"/>
  <c r="E2228" i="1"/>
  <c r="D2228" i="1"/>
  <c r="C2228" i="1"/>
  <c r="Z2227" i="1"/>
  <c r="X2227" i="1"/>
  <c r="U2227" i="1"/>
  <c r="S2227" i="1"/>
  <c r="G2227" i="1"/>
  <c r="F2227" i="1"/>
  <c r="E2227" i="1"/>
  <c r="D2227" i="1"/>
  <c r="C2227" i="1"/>
  <c r="Z2226" i="1"/>
  <c r="X2226" i="1"/>
  <c r="U2226" i="1"/>
  <c r="S2226" i="1"/>
  <c r="G2226" i="1"/>
  <c r="F2226" i="1"/>
  <c r="E2226" i="1"/>
  <c r="D2226" i="1"/>
  <c r="C2226" i="1"/>
  <c r="Z2225" i="1"/>
  <c r="X2225" i="1"/>
  <c r="U2225" i="1"/>
  <c r="S2225" i="1"/>
  <c r="G2225" i="1"/>
  <c r="F2225" i="1"/>
  <c r="E2225" i="1"/>
  <c r="D2225" i="1"/>
  <c r="C2225" i="1"/>
  <c r="Z2224" i="1"/>
  <c r="X2224" i="1"/>
  <c r="U2224" i="1"/>
  <c r="S2224" i="1"/>
  <c r="G2224" i="1"/>
  <c r="F2224" i="1"/>
  <c r="E2224" i="1"/>
  <c r="D2224" i="1"/>
  <c r="C2224" i="1"/>
  <c r="Z2223" i="1"/>
  <c r="X2223" i="1"/>
  <c r="U2223" i="1"/>
  <c r="S2223" i="1"/>
  <c r="G2223" i="1"/>
  <c r="F2223" i="1"/>
  <c r="E2223" i="1"/>
  <c r="D2223" i="1"/>
  <c r="C2223" i="1"/>
  <c r="Z2222" i="1"/>
  <c r="X2222" i="1"/>
  <c r="U2222" i="1"/>
  <c r="S2222" i="1"/>
  <c r="G2222" i="1"/>
  <c r="F2222" i="1"/>
  <c r="E2222" i="1"/>
  <c r="D2222" i="1"/>
  <c r="C2222" i="1"/>
  <c r="Z2221" i="1"/>
  <c r="X2221" i="1"/>
  <c r="U2221" i="1"/>
  <c r="S2221" i="1"/>
  <c r="G2221" i="1"/>
  <c r="F2221" i="1"/>
  <c r="E2221" i="1"/>
  <c r="D2221" i="1"/>
  <c r="C2221" i="1"/>
  <c r="Z2220" i="1"/>
  <c r="X2220" i="1"/>
  <c r="U2220" i="1"/>
  <c r="S2220" i="1"/>
  <c r="G2220" i="1"/>
  <c r="F2220" i="1"/>
  <c r="E2220" i="1"/>
  <c r="D2220" i="1"/>
  <c r="C2220" i="1"/>
  <c r="Z2219" i="1"/>
  <c r="X2219" i="1"/>
  <c r="U2219" i="1"/>
  <c r="S2219" i="1"/>
  <c r="G2219" i="1"/>
  <c r="F2219" i="1"/>
  <c r="E2219" i="1"/>
  <c r="D2219" i="1"/>
  <c r="C2219" i="1"/>
  <c r="Z2218" i="1"/>
  <c r="X2218" i="1"/>
  <c r="U2218" i="1"/>
  <c r="S2218" i="1"/>
  <c r="G2218" i="1"/>
  <c r="F2218" i="1"/>
  <c r="E2218" i="1"/>
  <c r="D2218" i="1"/>
  <c r="C2218" i="1"/>
  <c r="Z2217" i="1"/>
  <c r="X2217" i="1"/>
  <c r="U2217" i="1"/>
  <c r="S2217" i="1"/>
  <c r="G2217" i="1"/>
  <c r="F2217" i="1"/>
  <c r="E2217" i="1"/>
  <c r="D2217" i="1"/>
  <c r="C2217" i="1"/>
  <c r="Z2216" i="1"/>
  <c r="X2216" i="1"/>
  <c r="U2216" i="1"/>
  <c r="S2216" i="1"/>
  <c r="G2216" i="1"/>
  <c r="F2216" i="1"/>
  <c r="E2216" i="1"/>
  <c r="D2216" i="1"/>
  <c r="C2216" i="1"/>
  <c r="Z2215" i="1"/>
  <c r="X2215" i="1"/>
  <c r="U2215" i="1"/>
  <c r="S2215" i="1"/>
  <c r="G2215" i="1"/>
  <c r="F2215" i="1"/>
  <c r="E2215" i="1"/>
  <c r="D2215" i="1"/>
  <c r="C2215" i="1"/>
  <c r="Z2214" i="1"/>
  <c r="X2214" i="1"/>
  <c r="U2214" i="1"/>
  <c r="S2214" i="1"/>
  <c r="G2214" i="1"/>
  <c r="F2214" i="1"/>
  <c r="E2214" i="1"/>
  <c r="D2214" i="1"/>
  <c r="C2214" i="1"/>
  <c r="Z2213" i="1"/>
  <c r="X2213" i="1"/>
  <c r="U2213" i="1"/>
  <c r="S2213" i="1"/>
  <c r="G2213" i="1"/>
  <c r="F2213" i="1"/>
  <c r="E2213" i="1"/>
  <c r="D2213" i="1"/>
  <c r="C2213" i="1"/>
  <c r="Z2212" i="1"/>
  <c r="X2212" i="1"/>
  <c r="U2212" i="1"/>
  <c r="S2212" i="1"/>
  <c r="G2212" i="1"/>
  <c r="F2212" i="1"/>
  <c r="E2212" i="1"/>
  <c r="D2212" i="1"/>
  <c r="C2212" i="1"/>
  <c r="Z2211" i="1"/>
  <c r="X2211" i="1"/>
  <c r="U2211" i="1"/>
  <c r="S2211" i="1"/>
  <c r="G2211" i="1"/>
  <c r="F2211" i="1"/>
  <c r="E2211" i="1"/>
  <c r="D2211" i="1"/>
  <c r="C2211" i="1"/>
  <c r="Z2210" i="1"/>
  <c r="X2210" i="1"/>
  <c r="U2210" i="1"/>
  <c r="S2210" i="1"/>
  <c r="G2210" i="1"/>
  <c r="F2210" i="1"/>
  <c r="E2210" i="1"/>
  <c r="D2210" i="1"/>
  <c r="C2210" i="1"/>
  <c r="Z2209" i="1"/>
  <c r="X2209" i="1"/>
  <c r="U2209" i="1"/>
  <c r="S2209" i="1"/>
  <c r="G2209" i="1"/>
  <c r="F2209" i="1"/>
  <c r="E2209" i="1"/>
  <c r="D2209" i="1"/>
  <c r="C2209" i="1"/>
  <c r="Z2208" i="1"/>
  <c r="X2208" i="1"/>
  <c r="U2208" i="1"/>
  <c r="S2208" i="1"/>
  <c r="G2208" i="1"/>
  <c r="F2208" i="1"/>
  <c r="E2208" i="1"/>
  <c r="D2208" i="1"/>
  <c r="C2208" i="1"/>
  <c r="Z2207" i="1"/>
  <c r="X2207" i="1"/>
  <c r="U2207" i="1"/>
  <c r="S2207" i="1"/>
  <c r="G2207" i="1"/>
  <c r="F2207" i="1"/>
  <c r="E2207" i="1"/>
  <c r="D2207" i="1"/>
  <c r="C2207" i="1"/>
  <c r="Z2206" i="1"/>
  <c r="X2206" i="1"/>
  <c r="U2206" i="1"/>
  <c r="S2206" i="1"/>
  <c r="G2206" i="1"/>
  <c r="F2206" i="1"/>
  <c r="E2206" i="1"/>
  <c r="D2206" i="1"/>
  <c r="C2206" i="1"/>
  <c r="Z2205" i="1"/>
  <c r="X2205" i="1"/>
  <c r="U2205" i="1"/>
  <c r="S2205" i="1"/>
  <c r="G2205" i="1"/>
  <c r="F2205" i="1"/>
  <c r="E2205" i="1"/>
  <c r="D2205" i="1"/>
  <c r="C2205" i="1"/>
  <c r="Z2204" i="1"/>
  <c r="X2204" i="1"/>
  <c r="U2204" i="1"/>
  <c r="S2204" i="1"/>
  <c r="G2204" i="1"/>
  <c r="F2204" i="1"/>
  <c r="E2204" i="1"/>
  <c r="D2204" i="1"/>
  <c r="C2204" i="1"/>
  <c r="Z2203" i="1"/>
  <c r="X2203" i="1"/>
  <c r="U2203" i="1"/>
  <c r="S2203" i="1"/>
  <c r="G2203" i="1"/>
  <c r="F2203" i="1"/>
  <c r="E2203" i="1"/>
  <c r="D2203" i="1"/>
  <c r="C2203" i="1"/>
  <c r="Z2202" i="1"/>
  <c r="X2202" i="1"/>
  <c r="U2202" i="1"/>
  <c r="S2202" i="1"/>
  <c r="G2202" i="1"/>
  <c r="F2202" i="1"/>
  <c r="E2202" i="1"/>
  <c r="D2202" i="1"/>
  <c r="C2202" i="1"/>
  <c r="Z2201" i="1"/>
  <c r="X2201" i="1"/>
  <c r="U2201" i="1"/>
  <c r="S2201" i="1"/>
  <c r="G2201" i="1"/>
  <c r="F2201" i="1"/>
  <c r="E2201" i="1"/>
  <c r="D2201" i="1"/>
  <c r="C2201" i="1"/>
  <c r="Z2200" i="1"/>
  <c r="X2200" i="1"/>
  <c r="U2200" i="1"/>
  <c r="S2200" i="1"/>
  <c r="G2200" i="1"/>
  <c r="F2200" i="1"/>
  <c r="E2200" i="1"/>
  <c r="D2200" i="1"/>
  <c r="C2200" i="1"/>
  <c r="Z2199" i="1"/>
  <c r="X2199" i="1"/>
  <c r="U2199" i="1"/>
  <c r="S2199" i="1"/>
  <c r="G2199" i="1"/>
  <c r="F2199" i="1"/>
  <c r="E2199" i="1"/>
  <c r="D2199" i="1"/>
  <c r="C2199" i="1"/>
  <c r="Z2198" i="1"/>
  <c r="X2198" i="1"/>
  <c r="U2198" i="1"/>
  <c r="S2198" i="1"/>
  <c r="G2198" i="1"/>
  <c r="F2198" i="1"/>
  <c r="E2198" i="1"/>
  <c r="D2198" i="1"/>
  <c r="C2198" i="1"/>
  <c r="Z2197" i="1"/>
  <c r="X2197" i="1"/>
  <c r="U2197" i="1"/>
  <c r="S2197" i="1"/>
  <c r="G2197" i="1"/>
  <c r="F2197" i="1"/>
  <c r="E2197" i="1"/>
  <c r="D2197" i="1"/>
  <c r="C2197" i="1"/>
  <c r="Z2196" i="1"/>
  <c r="X2196" i="1"/>
  <c r="U2196" i="1"/>
  <c r="S2196" i="1"/>
  <c r="G2196" i="1"/>
  <c r="F2196" i="1"/>
  <c r="E2196" i="1"/>
  <c r="D2196" i="1"/>
  <c r="C2196" i="1"/>
  <c r="Z2195" i="1"/>
  <c r="X2195" i="1"/>
  <c r="U2195" i="1"/>
  <c r="S2195" i="1"/>
  <c r="G2195" i="1"/>
  <c r="F2195" i="1"/>
  <c r="E2195" i="1"/>
  <c r="D2195" i="1"/>
  <c r="C2195" i="1"/>
  <c r="Z2194" i="1"/>
  <c r="X2194" i="1"/>
  <c r="U2194" i="1"/>
  <c r="S2194" i="1"/>
  <c r="G2194" i="1"/>
  <c r="F2194" i="1"/>
  <c r="E2194" i="1"/>
  <c r="D2194" i="1"/>
  <c r="C2194" i="1"/>
  <c r="Z2193" i="1"/>
  <c r="X2193" i="1"/>
  <c r="U2193" i="1"/>
  <c r="S2193" i="1"/>
  <c r="G2193" i="1"/>
  <c r="F2193" i="1"/>
  <c r="E2193" i="1"/>
  <c r="D2193" i="1"/>
  <c r="C2193" i="1"/>
  <c r="Z2192" i="1"/>
  <c r="X2192" i="1"/>
  <c r="U2192" i="1"/>
  <c r="S2192" i="1"/>
  <c r="G2192" i="1"/>
  <c r="F2192" i="1"/>
  <c r="E2192" i="1"/>
  <c r="D2192" i="1"/>
  <c r="C2192" i="1"/>
  <c r="Z2191" i="1"/>
  <c r="X2191" i="1"/>
  <c r="U2191" i="1"/>
  <c r="S2191" i="1"/>
  <c r="G2191" i="1"/>
  <c r="F2191" i="1"/>
  <c r="E2191" i="1"/>
  <c r="D2191" i="1"/>
  <c r="C2191" i="1"/>
  <c r="Z2190" i="1"/>
  <c r="X2190" i="1"/>
  <c r="U2190" i="1"/>
  <c r="S2190" i="1"/>
  <c r="G2190" i="1"/>
  <c r="F2190" i="1"/>
  <c r="E2190" i="1"/>
  <c r="D2190" i="1"/>
  <c r="C2190" i="1"/>
  <c r="Z2189" i="1"/>
  <c r="X2189" i="1"/>
  <c r="U2189" i="1"/>
  <c r="S2189" i="1"/>
  <c r="G2189" i="1"/>
  <c r="F2189" i="1"/>
  <c r="E2189" i="1"/>
  <c r="D2189" i="1"/>
  <c r="C2189" i="1"/>
  <c r="Z2188" i="1"/>
  <c r="X2188" i="1"/>
  <c r="U2188" i="1"/>
  <c r="S2188" i="1"/>
  <c r="G2188" i="1"/>
  <c r="F2188" i="1"/>
  <c r="E2188" i="1"/>
  <c r="D2188" i="1"/>
  <c r="C2188" i="1"/>
  <c r="Z2187" i="1"/>
  <c r="X2187" i="1"/>
  <c r="U2187" i="1"/>
  <c r="S2187" i="1"/>
  <c r="G2187" i="1"/>
  <c r="F2187" i="1"/>
  <c r="E2187" i="1"/>
  <c r="D2187" i="1"/>
  <c r="C2187" i="1"/>
  <c r="Z2186" i="1"/>
  <c r="X2186" i="1"/>
  <c r="U2186" i="1"/>
  <c r="S2186" i="1"/>
  <c r="G2186" i="1"/>
  <c r="F2186" i="1"/>
  <c r="E2186" i="1"/>
  <c r="D2186" i="1"/>
  <c r="C2186" i="1"/>
  <c r="Z2185" i="1"/>
  <c r="X2185" i="1"/>
  <c r="U2185" i="1"/>
  <c r="S2185" i="1"/>
  <c r="G2185" i="1"/>
  <c r="F2185" i="1"/>
  <c r="E2185" i="1"/>
  <c r="D2185" i="1"/>
  <c r="C2185" i="1"/>
  <c r="Z2184" i="1"/>
  <c r="X2184" i="1"/>
  <c r="U2184" i="1"/>
  <c r="S2184" i="1"/>
  <c r="G2184" i="1"/>
  <c r="F2184" i="1"/>
  <c r="E2184" i="1"/>
  <c r="D2184" i="1"/>
  <c r="C2184" i="1"/>
  <c r="Z2183" i="1"/>
  <c r="X2183" i="1"/>
  <c r="U2183" i="1"/>
  <c r="S2183" i="1"/>
  <c r="G2183" i="1"/>
  <c r="F2183" i="1"/>
  <c r="E2183" i="1"/>
  <c r="D2183" i="1"/>
  <c r="C2183" i="1"/>
  <c r="Z2182" i="1"/>
  <c r="X2182" i="1"/>
  <c r="U2182" i="1"/>
  <c r="S2182" i="1"/>
  <c r="G2182" i="1"/>
  <c r="F2182" i="1"/>
  <c r="E2182" i="1"/>
  <c r="D2182" i="1"/>
  <c r="C2182" i="1"/>
  <c r="Z2181" i="1"/>
  <c r="X2181" i="1"/>
  <c r="U2181" i="1"/>
  <c r="S2181" i="1"/>
  <c r="G2181" i="1"/>
  <c r="F2181" i="1"/>
  <c r="E2181" i="1"/>
  <c r="D2181" i="1"/>
  <c r="C2181" i="1"/>
  <c r="Z2180" i="1"/>
  <c r="X2180" i="1"/>
  <c r="U2180" i="1"/>
  <c r="S2180" i="1"/>
  <c r="G2180" i="1"/>
  <c r="F2180" i="1"/>
  <c r="E2180" i="1"/>
  <c r="D2180" i="1"/>
  <c r="C2180" i="1"/>
  <c r="Z2179" i="1"/>
  <c r="X2179" i="1"/>
  <c r="U2179" i="1"/>
  <c r="S2179" i="1"/>
  <c r="G2179" i="1"/>
  <c r="F2179" i="1"/>
  <c r="E2179" i="1"/>
  <c r="D2179" i="1"/>
  <c r="C2179" i="1"/>
  <c r="Z2178" i="1"/>
  <c r="X2178" i="1"/>
  <c r="U2178" i="1"/>
  <c r="S2178" i="1"/>
  <c r="G2178" i="1"/>
  <c r="F2178" i="1"/>
  <c r="E2178" i="1"/>
  <c r="D2178" i="1"/>
  <c r="C2178" i="1"/>
  <c r="Z2177" i="1"/>
  <c r="X2177" i="1"/>
  <c r="U2177" i="1"/>
  <c r="S2177" i="1"/>
  <c r="G2177" i="1"/>
  <c r="F2177" i="1"/>
  <c r="E2177" i="1"/>
  <c r="D2177" i="1"/>
  <c r="C2177" i="1"/>
  <c r="Z2176" i="1"/>
  <c r="X2176" i="1"/>
  <c r="U2176" i="1"/>
  <c r="S2176" i="1"/>
  <c r="G2176" i="1"/>
  <c r="F2176" i="1"/>
  <c r="E2176" i="1"/>
  <c r="D2176" i="1"/>
  <c r="C2176" i="1"/>
  <c r="Z2175" i="1"/>
  <c r="X2175" i="1"/>
  <c r="U2175" i="1"/>
  <c r="S2175" i="1"/>
  <c r="G2175" i="1"/>
  <c r="F2175" i="1"/>
  <c r="E2175" i="1"/>
  <c r="D2175" i="1"/>
  <c r="C2175" i="1"/>
  <c r="Z2174" i="1"/>
  <c r="X2174" i="1"/>
  <c r="U2174" i="1"/>
  <c r="S2174" i="1"/>
  <c r="G2174" i="1"/>
  <c r="F2174" i="1"/>
  <c r="E2174" i="1"/>
  <c r="D2174" i="1"/>
  <c r="C2174" i="1"/>
  <c r="Z2173" i="1"/>
  <c r="X2173" i="1"/>
  <c r="U2173" i="1"/>
  <c r="S2173" i="1"/>
  <c r="G2173" i="1"/>
  <c r="F2173" i="1"/>
  <c r="E2173" i="1"/>
  <c r="D2173" i="1"/>
  <c r="C2173" i="1"/>
  <c r="Z2172" i="1"/>
  <c r="X2172" i="1"/>
  <c r="U2172" i="1"/>
  <c r="S2172" i="1"/>
  <c r="G2172" i="1"/>
  <c r="F2172" i="1"/>
  <c r="E2172" i="1"/>
  <c r="D2172" i="1"/>
  <c r="C2172" i="1"/>
  <c r="Z2171" i="1"/>
  <c r="X2171" i="1"/>
  <c r="U2171" i="1"/>
  <c r="S2171" i="1"/>
  <c r="G2171" i="1"/>
  <c r="F2171" i="1"/>
  <c r="E2171" i="1"/>
  <c r="D2171" i="1"/>
  <c r="C2171" i="1"/>
  <c r="Z2170" i="1"/>
  <c r="X2170" i="1"/>
  <c r="U2170" i="1"/>
  <c r="S2170" i="1"/>
  <c r="G2170" i="1"/>
  <c r="F2170" i="1"/>
  <c r="E2170" i="1"/>
  <c r="D2170" i="1"/>
  <c r="C2170" i="1"/>
  <c r="Z2169" i="1"/>
  <c r="X2169" i="1"/>
  <c r="U2169" i="1"/>
  <c r="S2169" i="1"/>
  <c r="G2169" i="1"/>
  <c r="F2169" i="1"/>
  <c r="E2169" i="1"/>
  <c r="D2169" i="1"/>
  <c r="C2169" i="1"/>
  <c r="Z2168" i="1"/>
  <c r="X2168" i="1"/>
  <c r="U2168" i="1"/>
  <c r="S2168" i="1"/>
  <c r="G2168" i="1"/>
  <c r="F2168" i="1"/>
  <c r="E2168" i="1"/>
  <c r="D2168" i="1"/>
  <c r="C2168" i="1"/>
  <c r="Z2167" i="1"/>
  <c r="X2167" i="1"/>
  <c r="U2167" i="1"/>
  <c r="S2167" i="1"/>
  <c r="G2167" i="1"/>
  <c r="F2167" i="1"/>
  <c r="E2167" i="1"/>
  <c r="D2167" i="1"/>
  <c r="C2167" i="1"/>
  <c r="Z2166" i="1"/>
  <c r="X2166" i="1"/>
  <c r="U2166" i="1"/>
  <c r="S2166" i="1"/>
  <c r="G2166" i="1"/>
  <c r="F2166" i="1"/>
  <c r="E2166" i="1"/>
  <c r="D2166" i="1"/>
  <c r="C2166" i="1"/>
  <c r="Z2165" i="1"/>
  <c r="X2165" i="1"/>
  <c r="U2165" i="1"/>
  <c r="S2165" i="1"/>
  <c r="G2165" i="1"/>
  <c r="F2165" i="1"/>
  <c r="E2165" i="1"/>
  <c r="D2165" i="1"/>
  <c r="C2165" i="1"/>
  <c r="Z2164" i="1"/>
  <c r="X2164" i="1"/>
  <c r="U2164" i="1"/>
  <c r="S2164" i="1"/>
  <c r="G2164" i="1"/>
  <c r="F2164" i="1"/>
  <c r="E2164" i="1"/>
  <c r="D2164" i="1"/>
  <c r="C2164" i="1"/>
  <c r="Z2163" i="1"/>
  <c r="X2163" i="1"/>
  <c r="U2163" i="1"/>
  <c r="S2163" i="1"/>
  <c r="G2163" i="1"/>
  <c r="F2163" i="1"/>
  <c r="E2163" i="1"/>
  <c r="D2163" i="1"/>
  <c r="C2163" i="1"/>
  <c r="Z2162" i="1"/>
  <c r="X2162" i="1"/>
  <c r="U2162" i="1"/>
  <c r="S2162" i="1"/>
  <c r="G2162" i="1"/>
  <c r="F2162" i="1"/>
  <c r="E2162" i="1"/>
  <c r="D2162" i="1"/>
  <c r="C2162" i="1"/>
  <c r="Z2161" i="1"/>
  <c r="X2161" i="1"/>
  <c r="U2161" i="1"/>
  <c r="S2161" i="1"/>
  <c r="G2161" i="1"/>
  <c r="F2161" i="1"/>
  <c r="E2161" i="1"/>
  <c r="D2161" i="1"/>
  <c r="C2161" i="1"/>
  <c r="Z2160" i="1"/>
  <c r="X2160" i="1"/>
  <c r="U2160" i="1"/>
  <c r="S2160" i="1"/>
  <c r="G2160" i="1"/>
  <c r="F2160" i="1"/>
  <c r="E2160" i="1"/>
  <c r="D2160" i="1"/>
  <c r="C2160" i="1"/>
  <c r="Z2159" i="1"/>
  <c r="X2159" i="1"/>
  <c r="U2159" i="1"/>
  <c r="S2159" i="1"/>
  <c r="G2159" i="1"/>
  <c r="F2159" i="1"/>
  <c r="E2159" i="1"/>
  <c r="D2159" i="1"/>
  <c r="C2159" i="1"/>
  <c r="Z2158" i="1"/>
  <c r="X2158" i="1"/>
  <c r="U2158" i="1"/>
  <c r="S2158" i="1"/>
  <c r="G2158" i="1"/>
  <c r="F2158" i="1"/>
  <c r="E2158" i="1"/>
  <c r="D2158" i="1"/>
  <c r="C2158" i="1"/>
  <c r="Z2157" i="1"/>
  <c r="X2157" i="1"/>
  <c r="U2157" i="1"/>
  <c r="S2157" i="1"/>
  <c r="G2157" i="1"/>
  <c r="F2157" i="1"/>
  <c r="E2157" i="1"/>
  <c r="D2157" i="1"/>
  <c r="C2157" i="1"/>
  <c r="Z2156" i="1"/>
  <c r="X2156" i="1"/>
  <c r="U2156" i="1"/>
  <c r="S2156" i="1"/>
  <c r="G2156" i="1"/>
  <c r="F2156" i="1"/>
  <c r="E2156" i="1"/>
  <c r="D2156" i="1"/>
  <c r="C2156" i="1"/>
  <c r="Z2155" i="1"/>
  <c r="X2155" i="1"/>
  <c r="U2155" i="1"/>
  <c r="S2155" i="1"/>
  <c r="G2155" i="1"/>
  <c r="F2155" i="1"/>
  <c r="E2155" i="1"/>
  <c r="D2155" i="1"/>
  <c r="C2155" i="1"/>
  <c r="Z2154" i="1"/>
  <c r="X2154" i="1"/>
  <c r="U2154" i="1"/>
  <c r="S2154" i="1"/>
  <c r="G2154" i="1"/>
  <c r="F2154" i="1"/>
  <c r="E2154" i="1"/>
  <c r="D2154" i="1"/>
  <c r="C2154" i="1"/>
  <c r="Z2153" i="1"/>
  <c r="X2153" i="1"/>
  <c r="U2153" i="1"/>
  <c r="S2153" i="1"/>
  <c r="G2153" i="1"/>
  <c r="F2153" i="1"/>
  <c r="E2153" i="1"/>
  <c r="D2153" i="1"/>
  <c r="C2153" i="1"/>
  <c r="Z2152" i="1"/>
  <c r="X2152" i="1"/>
  <c r="U2152" i="1"/>
  <c r="S2152" i="1"/>
  <c r="G2152" i="1"/>
  <c r="F2152" i="1"/>
  <c r="E2152" i="1"/>
  <c r="D2152" i="1"/>
  <c r="C2152" i="1"/>
  <c r="Z2151" i="1"/>
  <c r="X2151" i="1"/>
  <c r="U2151" i="1"/>
  <c r="S2151" i="1"/>
  <c r="G2151" i="1"/>
  <c r="F2151" i="1"/>
  <c r="E2151" i="1"/>
  <c r="D2151" i="1"/>
  <c r="C2151" i="1"/>
  <c r="Z2150" i="1"/>
  <c r="X2150" i="1"/>
  <c r="U2150" i="1"/>
  <c r="S2150" i="1"/>
  <c r="G2150" i="1"/>
  <c r="F2150" i="1"/>
  <c r="E2150" i="1"/>
  <c r="D2150" i="1"/>
  <c r="C2150" i="1"/>
  <c r="Z2149" i="1"/>
  <c r="X2149" i="1"/>
  <c r="U2149" i="1"/>
  <c r="S2149" i="1"/>
  <c r="G2149" i="1"/>
  <c r="F2149" i="1"/>
  <c r="E2149" i="1"/>
  <c r="D2149" i="1"/>
  <c r="C2149" i="1"/>
  <c r="Z2148" i="1"/>
  <c r="X2148" i="1"/>
  <c r="U2148" i="1"/>
  <c r="S2148" i="1"/>
  <c r="G2148" i="1"/>
  <c r="F2148" i="1"/>
  <c r="E2148" i="1"/>
  <c r="D2148" i="1"/>
  <c r="C2148" i="1"/>
  <c r="Z2147" i="1"/>
  <c r="X2147" i="1"/>
  <c r="U2147" i="1"/>
  <c r="S2147" i="1"/>
  <c r="G2147" i="1"/>
  <c r="F2147" i="1"/>
  <c r="E2147" i="1"/>
  <c r="D2147" i="1"/>
  <c r="C2147" i="1"/>
  <c r="Z2146" i="1"/>
  <c r="X2146" i="1"/>
  <c r="U2146" i="1"/>
  <c r="S2146" i="1"/>
  <c r="G2146" i="1"/>
  <c r="F2146" i="1"/>
  <c r="E2146" i="1"/>
  <c r="D2146" i="1"/>
  <c r="C2146" i="1"/>
  <c r="Z2145" i="1"/>
  <c r="X2145" i="1"/>
  <c r="U2145" i="1"/>
  <c r="S2145" i="1"/>
  <c r="G2145" i="1"/>
  <c r="F2145" i="1"/>
  <c r="E2145" i="1"/>
  <c r="D2145" i="1"/>
  <c r="C2145" i="1"/>
  <c r="Z2144" i="1"/>
  <c r="X2144" i="1"/>
  <c r="U2144" i="1"/>
  <c r="S2144" i="1"/>
  <c r="G2144" i="1"/>
  <c r="F2144" i="1"/>
  <c r="E2144" i="1"/>
  <c r="D2144" i="1"/>
  <c r="C2144" i="1"/>
  <c r="Z2143" i="1"/>
  <c r="X2143" i="1"/>
  <c r="U2143" i="1"/>
  <c r="S2143" i="1"/>
  <c r="G2143" i="1"/>
  <c r="F2143" i="1"/>
  <c r="E2143" i="1"/>
  <c r="D2143" i="1"/>
  <c r="C2143" i="1"/>
  <c r="Z2142" i="1"/>
  <c r="X2142" i="1"/>
  <c r="U2142" i="1"/>
  <c r="S2142" i="1"/>
  <c r="G2142" i="1"/>
  <c r="F2142" i="1"/>
  <c r="E2142" i="1"/>
  <c r="D2142" i="1"/>
  <c r="C2142" i="1"/>
  <c r="Z2141" i="1"/>
  <c r="X2141" i="1"/>
  <c r="U2141" i="1"/>
  <c r="S2141" i="1"/>
  <c r="G2141" i="1"/>
  <c r="F2141" i="1"/>
  <c r="E2141" i="1"/>
  <c r="D2141" i="1"/>
  <c r="C2141" i="1"/>
  <c r="Z2140" i="1"/>
  <c r="X2140" i="1"/>
  <c r="U2140" i="1"/>
  <c r="S2140" i="1"/>
  <c r="G2140" i="1"/>
  <c r="F2140" i="1"/>
  <c r="E2140" i="1"/>
  <c r="D2140" i="1"/>
  <c r="C2140" i="1"/>
  <c r="Z2139" i="1"/>
  <c r="X2139" i="1"/>
  <c r="U2139" i="1"/>
  <c r="S2139" i="1"/>
  <c r="G2139" i="1"/>
  <c r="F2139" i="1"/>
  <c r="E2139" i="1"/>
  <c r="D2139" i="1"/>
  <c r="C2139" i="1"/>
  <c r="Z2138" i="1"/>
  <c r="X2138" i="1"/>
  <c r="U2138" i="1"/>
  <c r="S2138" i="1"/>
  <c r="G2138" i="1"/>
  <c r="F2138" i="1"/>
  <c r="E2138" i="1"/>
  <c r="D2138" i="1"/>
  <c r="C2138" i="1"/>
  <c r="Z2137" i="1"/>
  <c r="X2137" i="1"/>
  <c r="U2137" i="1"/>
  <c r="S2137" i="1"/>
  <c r="G2137" i="1"/>
  <c r="F2137" i="1"/>
  <c r="E2137" i="1"/>
  <c r="D2137" i="1"/>
  <c r="C2137" i="1"/>
  <c r="Z2136" i="1"/>
  <c r="X2136" i="1"/>
  <c r="U2136" i="1"/>
  <c r="S2136" i="1"/>
  <c r="G2136" i="1"/>
  <c r="F2136" i="1"/>
  <c r="E2136" i="1"/>
  <c r="D2136" i="1"/>
  <c r="C2136" i="1"/>
  <c r="Z2135" i="1"/>
  <c r="X2135" i="1"/>
  <c r="U2135" i="1"/>
  <c r="S2135" i="1"/>
  <c r="G2135" i="1"/>
  <c r="F2135" i="1"/>
  <c r="E2135" i="1"/>
  <c r="D2135" i="1"/>
  <c r="C2135" i="1"/>
  <c r="Z2134" i="1"/>
  <c r="X2134" i="1"/>
  <c r="U2134" i="1"/>
  <c r="S2134" i="1"/>
  <c r="G2134" i="1"/>
  <c r="F2134" i="1"/>
  <c r="E2134" i="1"/>
  <c r="D2134" i="1"/>
  <c r="C2134" i="1"/>
  <c r="Z2133" i="1"/>
  <c r="X2133" i="1"/>
  <c r="U2133" i="1"/>
  <c r="S2133" i="1"/>
  <c r="G2133" i="1"/>
  <c r="F2133" i="1"/>
  <c r="E2133" i="1"/>
  <c r="D2133" i="1"/>
  <c r="C2133" i="1"/>
  <c r="Z2132" i="1"/>
  <c r="X2132" i="1"/>
  <c r="U2132" i="1"/>
  <c r="S2132" i="1"/>
  <c r="G2132" i="1"/>
  <c r="F2132" i="1"/>
  <c r="E2132" i="1"/>
  <c r="D2132" i="1"/>
  <c r="C2132" i="1"/>
  <c r="Z2131" i="1"/>
  <c r="X2131" i="1"/>
  <c r="U2131" i="1"/>
  <c r="S2131" i="1"/>
  <c r="G2131" i="1"/>
  <c r="F2131" i="1"/>
  <c r="E2131" i="1"/>
  <c r="D2131" i="1"/>
  <c r="C2131" i="1"/>
  <c r="Z2130" i="1"/>
  <c r="X2130" i="1"/>
  <c r="U2130" i="1"/>
  <c r="S2130" i="1"/>
  <c r="G2130" i="1"/>
  <c r="F2130" i="1"/>
  <c r="E2130" i="1"/>
  <c r="D2130" i="1"/>
  <c r="C2130" i="1"/>
  <c r="Z2129" i="1"/>
  <c r="X2129" i="1"/>
  <c r="U2129" i="1"/>
  <c r="S2129" i="1"/>
  <c r="G2129" i="1"/>
  <c r="F2129" i="1"/>
  <c r="E2129" i="1"/>
  <c r="D2129" i="1"/>
  <c r="C2129" i="1"/>
  <c r="Z2128" i="1"/>
  <c r="X2128" i="1"/>
  <c r="U2128" i="1"/>
  <c r="S2128" i="1"/>
  <c r="G2128" i="1"/>
  <c r="F2128" i="1"/>
  <c r="E2128" i="1"/>
  <c r="D2128" i="1"/>
  <c r="C2128" i="1"/>
  <c r="Z2127" i="1"/>
  <c r="X2127" i="1"/>
  <c r="U2127" i="1"/>
  <c r="S2127" i="1"/>
  <c r="G2127" i="1"/>
  <c r="F2127" i="1"/>
  <c r="E2127" i="1"/>
  <c r="D2127" i="1"/>
  <c r="C2127" i="1"/>
  <c r="Z2126" i="1"/>
  <c r="X2126" i="1"/>
  <c r="U2126" i="1"/>
  <c r="S2126" i="1"/>
  <c r="G2126" i="1"/>
  <c r="F2126" i="1"/>
  <c r="E2126" i="1"/>
  <c r="D2126" i="1"/>
  <c r="C2126" i="1"/>
  <c r="Z2125" i="1"/>
  <c r="X2125" i="1"/>
  <c r="U2125" i="1"/>
  <c r="S2125" i="1"/>
  <c r="G2125" i="1"/>
  <c r="F2125" i="1"/>
  <c r="E2125" i="1"/>
  <c r="D2125" i="1"/>
  <c r="C2125" i="1"/>
  <c r="Z2124" i="1"/>
  <c r="X2124" i="1"/>
  <c r="U2124" i="1"/>
  <c r="S2124" i="1"/>
  <c r="G2124" i="1"/>
  <c r="F2124" i="1"/>
  <c r="E2124" i="1"/>
  <c r="D2124" i="1"/>
  <c r="C2124" i="1"/>
  <c r="Z2123" i="1"/>
  <c r="X2123" i="1"/>
  <c r="U2123" i="1"/>
  <c r="S2123" i="1"/>
  <c r="G2123" i="1"/>
  <c r="F2123" i="1"/>
  <c r="E2123" i="1"/>
  <c r="D2123" i="1"/>
  <c r="C2123" i="1"/>
  <c r="Z2122" i="1"/>
  <c r="X2122" i="1"/>
  <c r="U2122" i="1"/>
  <c r="S2122" i="1"/>
  <c r="G2122" i="1"/>
  <c r="F2122" i="1"/>
  <c r="E2122" i="1"/>
  <c r="D2122" i="1"/>
  <c r="C2122" i="1"/>
  <c r="Z2121" i="1"/>
  <c r="X2121" i="1"/>
  <c r="U2121" i="1"/>
  <c r="S2121" i="1"/>
  <c r="G2121" i="1"/>
  <c r="F2121" i="1"/>
  <c r="E2121" i="1"/>
  <c r="D2121" i="1"/>
  <c r="C2121" i="1"/>
  <c r="Z2120" i="1"/>
  <c r="X2120" i="1"/>
  <c r="U2120" i="1"/>
  <c r="S2120" i="1"/>
  <c r="G2120" i="1"/>
  <c r="F2120" i="1"/>
  <c r="E2120" i="1"/>
  <c r="D2120" i="1"/>
  <c r="C2120" i="1"/>
  <c r="Z2119" i="1"/>
  <c r="X2119" i="1"/>
  <c r="U2119" i="1"/>
  <c r="S2119" i="1"/>
  <c r="G2119" i="1"/>
  <c r="F2119" i="1"/>
  <c r="E2119" i="1"/>
  <c r="D2119" i="1"/>
  <c r="C2119" i="1"/>
  <c r="Z2118" i="1"/>
  <c r="X2118" i="1"/>
  <c r="U2118" i="1"/>
  <c r="S2118" i="1"/>
  <c r="G2118" i="1"/>
  <c r="F2118" i="1"/>
  <c r="E2118" i="1"/>
  <c r="D2118" i="1"/>
  <c r="C2118" i="1"/>
  <c r="Z2117" i="1"/>
  <c r="X2117" i="1"/>
  <c r="U2117" i="1"/>
  <c r="S2117" i="1"/>
  <c r="G2117" i="1"/>
  <c r="F2117" i="1"/>
  <c r="E2117" i="1"/>
  <c r="D2117" i="1"/>
  <c r="C2117" i="1"/>
  <c r="Z2116" i="1"/>
  <c r="X2116" i="1"/>
  <c r="U2116" i="1"/>
  <c r="S2116" i="1"/>
  <c r="G2116" i="1"/>
  <c r="F2116" i="1"/>
  <c r="E2116" i="1"/>
  <c r="D2116" i="1"/>
  <c r="C2116" i="1"/>
  <c r="Z2115" i="1"/>
  <c r="X2115" i="1"/>
  <c r="U2115" i="1"/>
  <c r="S2115" i="1"/>
  <c r="G2115" i="1"/>
  <c r="F2115" i="1"/>
  <c r="E2115" i="1"/>
  <c r="D2115" i="1"/>
  <c r="C2115" i="1"/>
  <c r="Z2114" i="1"/>
  <c r="X2114" i="1"/>
  <c r="U2114" i="1"/>
  <c r="S2114" i="1"/>
  <c r="G2114" i="1"/>
  <c r="F2114" i="1"/>
  <c r="E2114" i="1"/>
  <c r="D2114" i="1"/>
  <c r="C2114" i="1"/>
  <c r="Z2113" i="1"/>
  <c r="X2113" i="1"/>
  <c r="U2113" i="1"/>
  <c r="S2113" i="1"/>
  <c r="G2113" i="1"/>
  <c r="F2113" i="1"/>
  <c r="E2113" i="1"/>
  <c r="D2113" i="1"/>
  <c r="C2113" i="1"/>
  <c r="Z2112" i="1"/>
  <c r="X2112" i="1"/>
  <c r="U2112" i="1"/>
  <c r="S2112" i="1"/>
  <c r="G2112" i="1"/>
  <c r="F2112" i="1"/>
  <c r="E2112" i="1"/>
  <c r="D2112" i="1"/>
  <c r="C2112" i="1"/>
  <c r="Z2111" i="1"/>
  <c r="X2111" i="1"/>
  <c r="U2111" i="1"/>
  <c r="S2111" i="1"/>
  <c r="G2111" i="1"/>
  <c r="F2111" i="1"/>
  <c r="E2111" i="1"/>
  <c r="D2111" i="1"/>
  <c r="C2111" i="1"/>
  <c r="Z2110" i="1"/>
  <c r="X2110" i="1"/>
  <c r="U2110" i="1"/>
  <c r="S2110" i="1"/>
  <c r="G2110" i="1"/>
  <c r="F2110" i="1"/>
  <c r="E2110" i="1"/>
  <c r="D2110" i="1"/>
  <c r="C2110" i="1"/>
  <c r="Z2109" i="1"/>
  <c r="X2109" i="1"/>
  <c r="U2109" i="1"/>
  <c r="S2109" i="1"/>
  <c r="G2109" i="1"/>
  <c r="F2109" i="1"/>
  <c r="E2109" i="1"/>
  <c r="D2109" i="1"/>
  <c r="C2109" i="1"/>
  <c r="Z2108" i="1"/>
  <c r="X2108" i="1"/>
  <c r="U2108" i="1"/>
  <c r="S2108" i="1"/>
  <c r="G2108" i="1"/>
  <c r="F2108" i="1"/>
  <c r="E2108" i="1"/>
  <c r="D2108" i="1"/>
  <c r="C2108" i="1"/>
  <c r="Z2107" i="1"/>
  <c r="X2107" i="1"/>
  <c r="U2107" i="1"/>
  <c r="S2107" i="1"/>
  <c r="G2107" i="1"/>
  <c r="F2107" i="1"/>
  <c r="E2107" i="1"/>
  <c r="D2107" i="1"/>
  <c r="C2107" i="1"/>
  <c r="Z2106" i="1"/>
  <c r="X2106" i="1"/>
  <c r="U2106" i="1"/>
  <c r="S2106" i="1"/>
  <c r="G2106" i="1"/>
  <c r="F2106" i="1"/>
  <c r="E2106" i="1"/>
  <c r="D2106" i="1"/>
  <c r="C2106" i="1"/>
  <c r="Z2105" i="1"/>
  <c r="X2105" i="1"/>
  <c r="U2105" i="1"/>
  <c r="S2105" i="1"/>
  <c r="G2105" i="1"/>
  <c r="F2105" i="1"/>
  <c r="E2105" i="1"/>
  <c r="D2105" i="1"/>
  <c r="C2105" i="1"/>
  <c r="Z2104" i="1"/>
  <c r="X2104" i="1"/>
  <c r="U2104" i="1"/>
  <c r="S2104" i="1"/>
  <c r="G2104" i="1"/>
  <c r="F2104" i="1"/>
  <c r="E2104" i="1"/>
  <c r="D2104" i="1"/>
  <c r="C2104" i="1"/>
  <c r="Z2103" i="1"/>
  <c r="X2103" i="1"/>
  <c r="U2103" i="1"/>
  <c r="S2103" i="1"/>
  <c r="G2103" i="1"/>
  <c r="F2103" i="1"/>
  <c r="E2103" i="1"/>
  <c r="D2103" i="1"/>
  <c r="C2103" i="1"/>
  <c r="Z2102" i="1"/>
  <c r="X2102" i="1"/>
  <c r="U2102" i="1"/>
  <c r="S2102" i="1"/>
  <c r="G2102" i="1"/>
  <c r="F2102" i="1"/>
  <c r="E2102" i="1"/>
  <c r="D2102" i="1"/>
  <c r="C2102" i="1"/>
  <c r="Z2101" i="1"/>
  <c r="X2101" i="1"/>
  <c r="U2101" i="1"/>
  <c r="S2101" i="1"/>
  <c r="G2101" i="1"/>
  <c r="F2101" i="1"/>
  <c r="E2101" i="1"/>
  <c r="D2101" i="1"/>
  <c r="C2101" i="1"/>
  <c r="Z2100" i="1"/>
  <c r="X2100" i="1"/>
  <c r="U2100" i="1"/>
  <c r="S2100" i="1"/>
  <c r="G2100" i="1"/>
  <c r="F2100" i="1"/>
  <c r="E2100" i="1"/>
  <c r="D2100" i="1"/>
  <c r="C2100" i="1"/>
  <c r="Z2099" i="1"/>
  <c r="X2099" i="1"/>
  <c r="U2099" i="1"/>
  <c r="S2099" i="1"/>
  <c r="G2099" i="1"/>
  <c r="F2099" i="1"/>
  <c r="E2099" i="1"/>
  <c r="D2099" i="1"/>
  <c r="C2099" i="1"/>
  <c r="Z2098" i="1"/>
  <c r="X2098" i="1"/>
  <c r="U2098" i="1"/>
  <c r="S2098" i="1"/>
  <c r="G2098" i="1"/>
  <c r="F2098" i="1"/>
  <c r="E2098" i="1"/>
  <c r="D2098" i="1"/>
  <c r="C2098" i="1"/>
  <c r="Z2097" i="1"/>
  <c r="X2097" i="1"/>
  <c r="U2097" i="1"/>
  <c r="S2097" i="1"/>
  <c r="G2097" i="1"/>
  <c r="F2097" i="1"/>
  <c r="E2097" i="1"/>
  <c r="D2097" i="1"/>
  <c r="C2097" i="1"/>
  <c r="Z2096" i="1"/>
  <c r="X2096" i="1"/>
  <c r="U2096" i="1"/>
  <c r="S2096" i="1"/>
  <c r="G2096" i="1"/>
  <c r="F2096" i="1"/>
  <c r="E2096" i="1"/>
  <c r="D2096" i="1"/>
  <c r="C2096" i="1"/>
  <c r="Z2095" i="1"/>
  <c r="X2095" i="1"/>
  <c r="U2095" i="1"/>
  <c r="S2095" i="1"/>
  <c r="G2095" i="1"/>
  <c r="F2095" i="1"/>
  <c r="E2095" i="1"/>
  <c r="D2095" i="1"/>
  <c r="C2095" i="1"/>
  <c r="Z2094" i="1"/>
  <c r="X2094" i="1"/>
  <c r="U2094" i="1"/>
  <c r="S2094" i="1"/>
  <c r="G2094" i="1"/>
  <c r="F2094" i="1"/>
  <c r="E2094" i="1"/>
  <c r="D2094" i="1"/>
  <c r="C2094" i="1"/>
  <c r="Z2093" i="1"/>
  <c r="X2093" i="1"/>
  <c r="U2093" i="1"/>
  <c r="S2093" i="1"/>
  <c r="G2093" i="1"/>
  <c r="F2093" i="1"/>
  <c r="E2093" i="1"/>
  <c r="D2093" i="1"/>
  <c r="C2093" i="1"/>
  <c r="Z2092" i="1"/>
  <c r="X2092" i="1"/>
  <c r="U2092" i="1"/>
  <c r="S2092" i="1"/>
  <c r="G2092" i="1"/>
  <c r="F2092" i="1"/>
  <c r="E2092" i="1"/>
  <c r="D2092" i="1"/>
  <c r="C2092" i="1"/>
  <c r="Z2091" i="1"/>
  <c r="X2091" i="1"/>
  <c r="U2091" i="1"/>
  <c r="S2091" i="1"/>
  <c r="G2091" i="1"/>
  <c r="F2091" i="1"/>
  <c r="E2091" i="1"/>
  <c r="D2091" i="1"/>
  <c r="C2091" i="1"/>
  <c r="Z2090" i="1"/>
  <c r="X2090" i="1"/>
  <c r="U2090" i="1"/>
  <c r="S2090" i="1"/>
  <c r="G2090" i="1"/>
  <c r="F2090" i="1"/>
  <c r="E2090" i="1"/>
  <c r="D2090" i="1"/>
  <c r="C2090" i="1"/>
  <c r="Z2089" i="1"/>
  <c r="X2089" i="1"/>
  <c r="U2089" i="1"/>
  <c r="S2089" i="1"/>
  <c r="G2089" i="1"/>
  <c r="F2089" i="1"/>
  <c r="E2089" i="1"/>
  <c r="D2089" i="1"/>
  <c r="C2089" i="1"/>
  <c r="Z2088" i="1"/>
  <c r="X2088" i="1"/>
  <c r="U2088" i="1"/>
  <c r="S2088" i="1"/>
  <c r="G2088" i="1"/>
  <c r="F2088" i="1"/>
  <c r="E2088" i="1"/>
  <c r="D2088" i="1"/>
  <c r="C2088" i="1"/>
  <c r="Z2087" i="1"/>
  <c r="X2087" i="1"/>
  <c r="U2087" i="1"/>
  <c r="S2087" i="1"/>
  <c r="G2087" i="1"/>
  <c r="F2087" i="1"/>
  <c r="E2087" i="1"/>
  <c r="D2087" i="1"/>
  <c r="C2087" i="1"/>
  <c r="Z2086" i="1"/>
  <c r="X2086" i="1"/>
  <c r="U2086" i="1"/>
  <c r="S2086" i="1"/>
  <c r="G2086" i="1"/>
  <c r="F2086" i="1"/>
  <c r="E2086" i="1"/>
  <c r="D2086" i="1"/>
  <c r="C2086" i="1"/>
  <c r="Z2085" i="1"/>
  <c r="X2085" i="1"/>
  <c r="U2085" i="1"/>
  <c r="S2085" i="1"/>
  <c r="G2085" i="1"/>
  <c r="F2085" i="1"/>
  <c r="E2085" i="1"/>
  <c r="D2085" i="1"/>
  <c r="C2085" i="1"/>
  <c r="Z2084" i="1"/>
  <c r="X2084" i="1"/>
  <c r="U2084" i="1"/>
  <c r="S2084" i="1"/>
  <c r="G2084" i="1"/>
  <c r="F2084" i="1"/>
  <c r="E2084" i="1"/>
  <c r="D2084" i="1"/>
  <c r="C2084" i="1"/>
  <c r="Z2083" i="1"/>
  <c r="X2083" i="1"/>
  <c r="U2083" i="1"/>
  <c r="S2083" i="1"/>
  <c r="G2083" i="1"/>
  <c r="F2083" i="1"/>
  <c r="E2083" i="1"/>
  <c r="D2083" i="1"/>
  <c r="C2083" i="1"/>
  <c r="Z2082" i="1"/>
  <c r="X2082" i="1"/>
  <c r="U2082" i="1"/>
  <c r="S2082" i="1"/>
  <c r="G2082" i="1"/>
  <c r="F2082" i="1"/>
  <c r="E2082" i="1"/>
  <c r="D2082" i="1"/>
  <c r="C2082" i="1"/>
  <c r="Z2081" i="1"/>
  <c r="X2081" i="1"/>
  <c r="U2081" i="1"/>
  <c r="S2081" i="1"/>
  <c r="G2081" i="1"/>
  <c r="F2081" i="1"/>
  <c r="E2081" i="1"/>
  <c r="D2081" i="1"/>
  <c r="C2081" i="1"/>
  <c r="Z2080" i="1"/>
  <c r="X2080" i="1"/>
  <c r="U2080" i="1"/>
  <c r="S2080" i="1"/>
  <c r="G2080" i="1"/>
  <c r="F2080" i="1"/>
  <c r="E2080" i="1"/>
  <c r="D2080" i="1"/>
  <c r="C2080" i="1"/>
  <c r="Z2079" i="1"/>
  <c r="X2079" i="1"/>
  <c r="U2079" i="1"/>
  <c r="S2079" i="1"/>
  <c r="G2079" i="1"/>
  <c r="F2079" i="1"/>
  <c r="E2079" i="1"/>
  <c r="D2079" i="1"/>
  <c r="C2079" i="1"/>
  <c r="Z2078" i="1"/>
  <c r="X2078" i="1"/>
  <c r="U2078" i="1"/>
  <c r="S2078" i="1"/>
  <c r="G2078" i="1"/>
  <c r="F2078" i="1"/>
  <c r="E2078" i="1"/>
  <c r="D2078" i="1"/>
  <c r="C2078" i="1"/>
  <c r="Z2077" i="1"/>
  <c r="X2077" i="1"/>
  <c r="U2077" i="1"/>
  <c r="S2077" i="1"/>
  <c r="G2077" i="1"/>
  <c r="F2077" i="1"/>
  <c r="E2077" i="1"/>
  <c r="D2077" i="1"/>
  <c r="C2077" i="1"/>
  <c r="Z2076" i="1"/>
  <c r="X2076" i="1"/>
  <c r="U2076" i="1"/>
  <c r="S2076" i="1"/>
  <c r="G2076" i="1"/>
  <c r="F2076" i="1"/>
  <c r="E2076" i="1"/>
  <c r="D2076" i="1"/>
  <c r="C2076" i="1"/>
  <c r="Z2075" i="1"/>
  <c r="X2075" i="1"/>
  <c r="U2075" i="1"/>
  <c r="S2075" i="1"/>
  <c r="G2075" i="1"/>
  <c r="F2075" i="1"/>
  <c r="E2075" i="1"/>
  <c r="D2075" i="1"/>
  <c r="C2075" i="1"/>
  <c r="Z2074" i="1"/>
  <c r="X2074" i="1"/>
  <c r="U2074" i="1"/>
  <c r="S2074" i="1"/>
  <c r="G2074" i="1"/>
  <c r="F2074" i="1"/>
  <c r="E2074" i="1"/>
  <c r="D2074" i="1"/>
  <c r="C2074" i="1"/>
  <c r="Z2073" i="1"/>
  <c r="X2073" i="1"/>
  <c r="U2073" i="1"/>
  <c r="S2073" i="1"/>
  <c r="G2073" i="1"/>
  <c r="F2073" i="1"/>
  <c r="E2073" i="1"/>
  <c r="D2073" i="1"/>
  <c r="C2073" i="1"/>
  <c r="Z2072" i="1"/>
  <c r="X2072" i="1"/>
  <c r="U2072" i="1"/>
  <c r="S2072" i="1"/>
  <c r="G2072" i="1"/>
  <c r="F2072" i="1"/>
  <c r="E2072" i="1"/>
  <c r="D2072" i="1"/>
  <c r="C2072" i="1"/>
  <c r="Z2071" i="1"/>
  <c r="X2071" i="1"/>
  <c r="U2071" i="1"/>
  <c r="S2071" i="1"/>
  <c r="G2071" i="1"/>
  <c r="F2071" i="1"/>
  <c r="E2071" i="1"/>
  <c r="D2071" i="1"/>
  <c r="C2071" i="1"/>
  <c r="Z2070" i="1"/>
  <c r="X2070" i="1"/>
  <c r="U2070" i="1"/>
  <c r="S2070" i="1"/>
  <c r="G2070" i="1"/>
  <c r="F2070" i="1"/>
  <c r="E2070" i="1"/>
  <c r="D2070" i="1"/>
  <c r="C2070" i="1"/>
  <c r="Z2069" i="1"/>
  <c r="X2069" i="1"/>
  <c r="U2069" i="1"/>
  <c r="S2069" i="1"/>
  <c r="G2069" i="1"/>
  <c r="F2069" i="1"/>
  <c r="E2069" i="1"/>
  <c r="D2069" i="1"/>
  <c r="C2069" i="1"/>
  <c r="Z2068" i="1"/>
  <c r="X2068" i="1"/>
  <c r="U2068" i="1"/>
  <c r="S2068" i="1"/>
  <c r="G2068" i="1"/>
  <c r="F2068" i="1"/>
  <c r="E2068" i="1"/>
  <c r="D2068" i="1"/>
  <c r="C2068" i="1"/>
  <c r="Z2067" i="1"/>
  <c r="X2067" i="1"/>
  <c r="U2067" i="1"/>
  <c r="S2067" i="1"/>
  <c r="G2067" i="1"/>
  <c r="F2067" i="1"/>
  <c r="E2067" i="1"/>
  <c r="D2067" i="1"/>
  <c r="C2067" i="1"/>
  <c r="Z2066" i="1"/>
  <c r="X2066" i="1"/>
  <c r="U2066" i="1"/>
  <c r="S2066" i="1"/>
  <c r="G2066" i="1"/>
  <c r="F2066" i="1"/>
  <c r="E2066" i="1"/>
  <c r="D2066" i="1"/>
  <c r="C2066" i="1"/>
  <c r="Z2065" i="1"/>
  <c r="X2065" i="1"/>
  <c r="U2065" i="1"/>
  <c r="S2065" i="1"/>
  <c r="G2065" i="1"/>
  <c r="F2065" i="1"/>
  <c r="E2065" i="1"/>
  <c r="D2065" i="1"/>
  <c r="C2065" i="1"/>
  <c r="Z2064" i="1"/>
  <c r="X2064" i="1"/>
  <c r="U2064" i="1"/>
  <c r="S2064" i="1"/>
  <c r="G2064" i="1"/>
  <c r="F2064" i="1"/>
  <c r="E2064" i="1"/>
  <c r="D2064" i="1"/>
  <c r="C2064" i="1"/>
  <c r="Z2063" i="1"/>
  <c r="X2063" i="1"/>
  <c r="U2063" i="1"/>
  <c r="S2063" i="1"/>
  <c r="G2063" i="1"/>
  <c r="F2063" i="1"/>
  <c r="E2063" i="1"/>
  <c r="D2063" i="1"/>
  <c r="C2063" i="1"/>
  <c r="Z2062" i="1"/>
  <c r="X2062" i="1"/>
  <c r="U2062" i="1"/>
  <c r="S2062" i="1"/>
  <c r="G2062" i="1"/>
  <c r="F2062" i="1"/>
  <c r="E2062" i="1"/>
  <c r="D2062" i="1"/>
  <c r="C2062" i="1"/>
  <c r="Z2061" i="1"/>
  <c r="X2061" i="1"/>
  <c r="U2061" i="1"/>
  <c r="S2061" i="1"/>
  <c r="G2061" i="1"/>
  <c r="F2061" i="1"/>
  <c r="E2061" i="1"/>
  <c r="D2061" i="1"/>
  <c r="C2061" i="1"/>
  <c r="Z2060" i="1"/>
  <c r="X2060" i="1"/>
  <c r="U2060" i="1"/>
  <c r="S2060" i="1"/>
  <c r="G2060" i="1"/>
  <c r="F2060" i="1"/>
  <c r="E2060" i="1"/>
  <c r="D2060" i="1"/>
  <c r="C2060" i="1"/>
  <c r="Z2059" i="1"/>
  <c r="X2059" i="1"/>
  <c r="U2059" i="1"/>
  <c r="S2059" i="1"/>
  <c r="G2059" i="1"/>
  <c r="F2059" i="1"/>
  <c r="E2059" i="1"/>
  <c r="D2059" i="1"/>
  <c r="C2059" i="1"/>
  <c r="Z2058" i="1"/>
  <c r="X2058" i="1"/>
  <c r="U2058" i="1"/>
  <c r="S2058" i="1"/>
  <c r="G2058" i="1"/>
  <c r="F2058" i="1"/>
  <c r="E2058" i="1"/>
  <c r="D2058" i="1"/>
  <c r="C2058" i="1"/>
  <c r="Z2057" i="1"/>
  <c r="X2057" i="1"/>
  <c r="U2057" i="1"/>
  <c r="S2057" i="1"/>
  <c r="G2057" i="1"/>
  <c r="F2057" i="1"/>
  <c r="E2057" i="1"/>
  <c r="D2057" i="1"/>
  <c r="C2057" i="1"/>
  <c r="Z2056" i="1"/>
  <c r="X2056" i="1"/>
  <c r="U2056" i="1"/>
  <c r="S2056" i="1"/>
  <c r="G2056" i="1"/>
  <c r="F2056" i="1"/>
  <c r="E2056" i="1"/>
  <c r="D2056" i="1"/>
  <c r="C2056" i="1"/>
  <c r="Z2055" i="1"/>
  <c r="X2055" i="1"/>
  <c r="U2055" i="1"/>
  <c r="S2055" i="1"/>
  <c r="G2055" i="1"/>
  <c r="F2055" i="1"/>
  <c r="E2055" i="1"/>
  <c r="D2055" i="1"/>
  <c r="C2055" i="1"/>
  <c r="Z2054" i="1"/>
  <c r="X2054" i="1"/>
  <c r="U2054" i="1"/>
  <c r="S2054" i="1"/>
  <c r="G2054" i="1"/>
  <c r="F2054" i="1"/>
  <c r="E2054" i="1"/>
  <c r="D2054" i="1"/>
  <c r="C2054" i="1"/>
  <c r="Z2053" i="1"/>
  <c r="X2053" i="1"/>
  <c r="U2053" i="1"/>
  <c r="S2053" i="1"/>
  <c r="G2053" i="1"/>
  <c r="F2053" i="1"/>
  <c r="E2053" i="1"/>
  <c r="D2053" i="1"/>
  <c r="C2053" i="1"/>
  <c r="Z2052" i="1"/>
  <c r="X2052" i="1"/>
  <c r="U2052" i="1"/>
  <c r="S2052" i="1"/>
  <c r="G2052" i="1"/>
  <c r="F2052" i="1"/>
  <c r="E2052" i="1"/>
  <c r="D2052" i="1"/>
  <c r="C2052" i="1"/>
  <c r="Z2051" i="1"/>
  <c r="X2051" i="1"/>
  <c r="U2051" i="1"/>
  <c r="S2051" i="1"/>
  <c r="G2051" i="1"/>
  <c r="F2051" i="1"/>
  <c r="E2051" i="1"/>
  <c r="D2051" i="1"/>
  <c r="C2051" i="1"/>
  <c r="Z2050" i="1"/>
  <c r="X2050" i="1"/>
  <c r="U2050" i="1"/>
  <c r="S2050" i="1"/>
  <c r="G2050" i="1"/>
  <c r="F2050" i="1"/>
  <c r="E2050" i="1"/>
  <c r="D2050" i="1"/>
  <c r="C2050" i="1"/>
  <c r="Z2049" i="1"/>
  <c r="X2049" i="1"/>
  <c r="U2049" i="1"/>
  <c r="S2049" i="1"/>
  <c r="G2049" i="1"/>
  <c r="F2049" i="1"/>
  <c r="E2049" i="1"/>
  <c r="D2049" i="1"/>
  <c r="C2049" i="1"/>
  <c r="Z2048" i="1"/>
  <c r="X2048" i="1"/>
  <c r="U2048" i="1"/>
  <c r="S2048" i="1"/>
  <c r="G2048" i="1"/>
  <c r="F2048" i="1"/>
  <c r="E2048" i="1"/>
  <c r="D2048" i="1"/>
  <c r="C2048" i="1"/>
  <c r="Z2047" i="1"/>
  <c r="X2047" i="1"/>
  <c r="U2047" i="1"/>
  <c r="S2047" i="1"/>
  <c r="G2047" i="1"/>
  <c r="F2047" i="1"/>
  <c r="E2047" i="1"/>
  <c r="D2047" i="1"/>
  <c r="C2047" i="1"/>
  <c r="Z2046" i="1"/>
  <c r="X2046" i="1"/>
  <c r="U2046" i="1"/>
  <c r="S2046" i="1"/>
  <c r="G2046" i="1"/>
  <c r="F2046" i="1"/>
  <c r="E2046" i="1"/>
  <c r="D2046" i="1"/>
  <c r="C2046" i="1"/>
  <c r="Z2045" i="1"/>
  <c r="X2045" i="1"/>
  <c r="U2045" i="1"/>
  <c r="S2045" i="1"/>
  <c r="G2045" i="1"/>
  <c r="F2045" i="1"/>
  <c r="E2045" i="1"/>
  <c r="D2045" i="1"/>
  <c r="C2045" i="1"/>
  <c r="Z2044" i="1"/>
  <c r="X2044" i="1"/>
  <c r="U2044" i="1"/>
  <c r="S2044" i="1"/>
  <c r="G2044" i="1"/>
  <c r="F2044" i="1"/>
  <c r="E2044" i="1"/>
  <c r="D2044" i="1"/>
  <c r="C2044" i="1"/>
  <c r="Z2043" i="1"/>
  <c r="X2043" i="1"/>
  <c r="U2043" i="1"/>
  <c r="S2043" i="1"/>
  <c r="G2043" i="1"/>
  <c r="F2043" i="1"/>
  <c r="E2043" i="1"/>
  <c r="D2043" i="1"/>
  <c r="C2043" i="1"/>
  <c r="Z2042" i="1"/>
  <c r="X2042" i="1"/>
  <c r="U2042" i="1"/>
  <c r="S2042" i="1"/>
  <c r="G2042" i="1"/>
  <c r="F2042" i="1"/>
  <c r="E2042" i="1"/>
  <c r="D2042" i="1"/>
  <c r="C2042" i="1"/>
  <c r="Z2041" i="1"/>
  <c r="X2041" i="1"/>
  <c r="U2041" i="1"/>
  <c r="S2041" i="1"/>
  <c r="G2041" i="1"/>
  <c r="F2041" i="1"/>
  <c r="E2041" i="1"/>
  <c r="D2041" i="1"/>
  <c r="C2041" i="1"/>
  <c r="Z2040" i="1"/>
  <c r="X2040" i="1"/>
  <c r="U2040" i="1"/>
  <c r="S2040" i="1"/>
  <c r="G2040" i="1"/>
  <c r="F2040" i="1"/>
  <c r="E2040" i="1"/>
  <c r="D2040" i="1"/>
  <c r="C2040" i="1"/>
  <c r="Z2039" i="1"/>
  <c r="X2039" i="1"/>
  <c r="U2039" i="1"/>
  <c r="S2039" i="1"/>
  <c r="G2039" i="1"/>
  <c r="F2039" i="1"/>
  <c r="E2039" i="1"/>
  <c r="D2039" i="1"/>
  <c r="C2039" i="1"/>
  <c r="Z2038" i="1"/>
  <c r="X2038" i="1"/>
  <c r="U2038" i="1"/>
  <c r="S2038" i="1"/>
  <c r="G2038" i="1"/>
  <c r="F2038" i="1"/>
  <c r="E2038" i="1"/>
  <c r="D2038" i="1"/>
  <c r="C2038" i="1"/>
  <c r="Z2037" i="1"/>
  <c r="X2037" i="1"/>
  <c r="U2037" i="1"/>
  <c r="S2037" i="1"/>
  <c r="G2037" i="1"/>
  <c r="F2037" i="1"/>
  <c r="E2037" i="1"/>
  <c r="D2037" i="1"/>
  <c r="C2037" i="1"/>
  <c r="Z2036" i="1"/>
  <c r="X2036" i="1"/>
  <c r="U2036" i="1"/>
  <c r="S2036" i="1"/>
  <c r="G2036" i="1"/>
  <c r="F2036" i="1"/>
  <c r="E2036" i="1"/>
  <c r="D2036" i="1"/>
  <c r="C2036" i="1"/>
  <c r="Z2035" i="1"/>
  <c r="X2035" i="1"/>
  <c r="U2035" i="1"/>
  <c r="S2035" i="1"/>
  <c r="G2035" i="1"/>
  <c r="F2035" i="1"/>
  <c r="E2035" i="1"/>
  <c r="D2035" i="1"/>
  <c r="C2035" i="1"/>
  <c r="Z2034" i="1"/>
  <c r="X2034" i="1"/>
  <c r="U2034" i="1"/>
  <c r="S2034" i="1"/>
  <c r="G2034" i="1"/>
  <c r="F2034" i="1"/>
  <c r="E2034" i="1"/>
  <c r="D2034" i="1"/>
  <c r="C2034" i="1"/>
  <c r="Z2033" i="1"/>
  <c r="X2033" i="1"/>
  <c r="U2033" i="1"/>
  <c r="S2033" i="1"/>
  <c r="G2033" i="1"/>
  <c r="F2033" i="1"/>
  <c r="E2033" i="1"/>
  <c r="D2033" i="1"/>
  <c r="C2033" i="1"/>
  <c r="Z2032" i="1"/>
  <c r="X2032" i="1"/>
  <c r="U2032" i="1"/>
  <c r="S2032" i="1"/>
  <c r="G2032" i="1"/>
  <c r="F2032" i="1"/>
  <c r="E2032" i="1"/>
  <c r="D2032" i="1"/>
  <c r="C2032" i="1"/>
  <c r="Z2031" i="1"/>
  <c r="X2031" i="1"/>
  <c r="U2031" i="1"/>
  <c r="S2031" i="1"/>
  <c r="G2031" i="1"/>
  <c r="F2031" i="1"/>
  <c r="E2031" i="1"/>
  <c r="D2031" i="1"/>
  <c r="C2031" i="1"/>
  <c r="Z2030" i="1"/>
  <c r="X2030" i="1"/>
  <c r="U2030" i="1"/>
  <c r="S2030" i="1"/>
  <c r="G2030" i="1"/>
  <c r="F2030" i="1"/>
  <c r="E2030" i="1"/>
  <c r="D2030" i="1"/>
  <c r="C2030" i="1"/>
  <c r="Z2029" i="1"/>
  <c r="X2029" i="1"/>
  <c r="U2029" i="1"/>
  <c r="S2029" i="1"/>
  <c r="G2029" i="1"/>
  <c r="F2029" i="1"/>
  <c r="E2029" i="1"/>
  <c r="D2029" i="1"/>
  <c r="C2029" i="1"/>
  <c r="Z2028" i="1"/>
  <c r="X2028" i="1"/>
  <c r="U2028" i="1"/>
  <c r="S2028" i="1"/>
  <c r="G2028" i="1"/>
  <c r="F2028" i="1"/>
  <c r="E2028" i="1"/>
  <c r="D2028" i="1"/>
  <c r="C2028" i="1"/>
  <c r="Z2027" i="1"/>
  <c r="X2027" i="1"/>
  <c r="U2027" i="1"/>
  <c r="S2027" i="1"/>
  <c r="G2027" i="1"/>
  <c r="F2027" i="1"/>
  <c r="E2027" i="1"/>
  <c r="D2027" i="1"/>
  <c r="C2027" i="1"/>
  <c r="Z2026" i="1"/>
  <c r="X2026" i="1"/>
  <c r="U2026" i="1"/>
  <c r="S2026" i="1"/>
  <c r="G2026" i="1"/>
  <c r="F2026" i="1"/>
  <c r="E2026" i="1"/>
  <c r="D2026" i="1"/>
  <c r="C2026" i="1"/>
  <c r="Z2025" i="1"/>
  <c r="X2025" i="1"/>
  <c r="U2025" i="1"/>
  <c r="S2025" i="1"/>
  <c r="G2025" i="1"/>
  <c r="F2025" i="1"/>
  <c r="E2025" i="1"/>
  <c r="D2025" i="1"/>
  <c r="C2025" i="1"/>
  <c r="Z2024" i="1"/>
  <c r="X2024" i="1"/>
  <c r="U2024" i="1"/>
  <c r="S2024" i="1"/>
  <c r="G2024" i="1"/>
  <c r="F2024" i="1"/>
  <c r="E2024" i="1"/>
  <c r="D2024" i="1"/>
  <c r="C2024" i="1"/>
  <c r="Z2023" i="1"/>
  <c r="X2023" i="1"/>
  <c r="U2023" i="1"/>
  <c r="S2023" i="1"/>
  <c r="G2023" i="1"/>
  <c r="F2023" i="1"/>
  <c r="E2023" i="1"/>
  <c r="D2023" i="1"/>
  <c r="C2023" i="1"/>
  <c r="Z2022" i="1"/>
  <c r="X2022" i="1"/>
  <c r="U2022" i="1"/>
  <c r="S2022" i="1"/>
  <c r="G2022" i="1"/>
  <c r="F2022" i="1"/>
  <c r="E2022" i="1"/>
  <c r="D2022" i="1"/>
  <c r="C2022" i="1"/>
  <c r="Z2021" i="1"/>
  <c r="X2021" i="1"/>
  <c r="U2021" i="1"/>
  <c r="S2021" i="1"/>
  <c r="G2021" i="1"/>
  <c r="F2021" i="1"/>
  <c r="E2021" i="1"/>
  <c r="D2021" i="1"/>
  <c r="C2021" i="1"/>
  <c r="Z2020" i="1"/>
  <c r="X2020" i="1"/>
  <c r="U2020" i="1"/>
  <c r="S2020" i="1"/>
  <c r="G2020" i="1"/>
  <c r="F2020" i="1"/>
  <c r="E2020" i="1"/>
  <c r="D2020" i="1"/>
  <c r="C2020" i="1"/>
  <c r="Z2019" i="1"/>
  <c r="X2019" i="1"/>
  <c r="U2019" i="1"/>
  <c r="S2019" i="1"/>
  <c r="G2019" i="1"/>
  <c r="F2019" i="1"/>
  <c r="E2019" i="1"/>
  <c r="D2019" i="1"/>
  <c r="C2019" i="1"/>
  <c r="Z2018" i="1"/>
  <c r="X2018" i="1"/>
  <c r="U2018" i="1"/>
  <c r="S2018" i="1"/>
  <c r="G2018" i="1"/>
  <c r="F2018" i="1"/>
  <c r="E2018" i="1"/>
  <c r="D2018" i="1"/>
  <c r="C2018" i="1"/>
  <c r="Z2017" i="1"/>
  <c r="X2017" i="1"/>
  <c r="U2017" i="1"/>
  <c r="S2017" i="1"/>
  <c r="G2017" i="1"/>
  <c r="F2017" i="1"/>
  <c r="E2017" i="1"/>
  <c r="D2017" i="1"/>
  <c r="C2017" i="1"/>
  <c r="Z2016" i="1"/>
  <c r="X2016" i="1"/>
  <c r="U2016" i="1"/>
  <c r="S2016" i="1"/>
  <c r="G2016" i="1"/>
  <c r="F2016" i="1"/>
  <c r="E2016" i="1"/>
  <c r="D2016" i="1"/>
  <c r="C2016" i="1"/>
  <c r="Z2015" i="1"/>
  <c r="X2015" i="1"/>
  <c r="U2015" i="1"/>
  <c r="S2015" i="1"/>
  <c r="G2015" i="1"/>
  <c r="F2015" i="1"/>
  <c r="E2015" i="1"/>
  <c r="D2015" i="1"/>
  <c r="C2015" i="1"/>
  <c r="Z2014" i="1"/>
  <c r="X2014" i="1"/>
  <c r="U2014" i="1"/>
  <c r="S2014" i="1"/>
  <c r="G2014" i="1"/>
  <c r="F2014" i="1"/>
  <c r="E2014" i="1"/>
  <c r="D2014" i="1"/>
  <c r="C2014" i="1"/>
  <c r="Z2013" i="1"/>
  <c r="X2013" i="1"/>
  <c r="U2013" i="1"/>
  <c r="S2013" i="1"/>
  <c r="G2013" i="1"/>
  <c r="F2013" i="1"/>
  <c r="E2013" i="1"/>
  <c r="D2013" i="1"/>
  <c r="C2013" i="1"/>
  <c r="Z2012" i="1"/>
  <c r="X2012" i="1"/>
  <c r="U2012" i="1"/>
  <c r="S2012" i="1"/>
  <c r="G2012" i="1"/>
  <c r="F2012" i="1"/>
  <c r="E2012" i="1"/>
  <c r="D2012" i="1"/>
  <c r="C2012" i="1"/>
  <c r="Z2011" i="1"/>
  <c r="X2011" i="1"/>
  <c r="U2011" i="1"/>
  <c r="S2011" i="1"/>
  <c r="G2011" i="1"/>
  <c r="F2011" i="1"/>
  <c r="E2011" i="1"/>
  <c r="D2011" i="1"/>
  <c r="C2011" i="1"/>
  <c r="Z2010" i="1"/>
  <c r="X2010" i="1"/>
  <c r="U2010" i="1"/>
  <c r="S2010" i="1"/>
  <c r="G2010" i="1"/>
  <c r="F2010" i="1"/>
  <c r="E2010" i="1"/>
  <c r="D2010" i="1"/>
  <c r="C2010" i="1"/>
  <c r="Z2009" i="1"/>
  <c r="X2009" i="1"/>
  <c r="U2009" i="1"/>
  <c r="S2009" i="1"/>
  <c r="G2009" i="1"/>
  <c r="F2009" i="1"/>
  <c r="E2009" i="1"/>
  <c r="D2009" i="1"/>
  <c r="C2009" i="1"/>
  <c r="Z2008" i="1"/>
  <c r="X2008" i="1"/>
  <c r="U2008" i="1"/>
  <c r="S2008" i="1"/>
  <c r="G2008" i="1"/>
  <c r="F2008" i="1"/>
  <c r="E2008" i="1"/>
  <c r="D2008" i="1"/>
  <c r="C2008" i="1"/>
  <c r="Z2007" i="1"/>
  <c r="X2007" i="1"/>
  <c r="U2007" i="1"/>
  <c r="S2007" i="1"/>
  <c r="G2007" i="1"/>
  <c r="F2007" i="1"/>
  <c r="E2007" i="1"/>
  <c r="D2007" i="1"/>
  <c r="C2007" i="1"/>
  <c r="Z2006" i="1"/>
  <c r="X2006" i="1"/>
  <c r="U2006" i="1"/>
  <c r="S2006" i="1"/>
  <c r="G2006" i="1"/>
  <c r="F2006" i="1"/>
  <c r="E2006" i="1"/>
  <c r="D2006" i="1"/>
  <c r="C2006" i="1"/>
  <c r="Z2005" i="1"/>
  <c r="X2005" i="1"/>
  <c r="U2005" i="1"/>
  <c r="S2005" i="1"/>
  <c r="G2005" i="1"/>
  <c r="F2005" i="1"/>
  <c r="E2005" i="1"/>
  <c r="D2005" i="1"/>
  <c r="C2005" i="1"/>
  <c r="Z2004" i="1"/>
  <c r="X2004" i="1"/>
  <c r="U2004" i="1"/>
  <c r="S2004" i="1"/>
  <c r="G2004" i="1"/>
  <c r="F2004" i="1"/>
  <c r="E2004" i="1"/>
  <c r="D2004" i="1"/>
  <c r="C2004" i="1"/>
  <c r="Z2003" i="1"/>
  <c r="X2003" i="1"/>
  <c r="U2003" i="1"/>
  <c r="S2003" i="1"/>
  <c r="G2003" i="1"/>
  <c r="F2003" i="1"/>
  <c r="E2003" i="1"/>
  <c r="D2003" i="1"/>
  <c r="C2003" i="1"/>
  <c r="Z2002" i="1"/>
  <c r="X2002" i="1"/>
  <c r="U2002" i="1"/>
  <c r="S2002" i="1"/>
  <c r="G2002" i="1"/>
  <c r="F2002" i="1"/>
  <c r="E2002" i="1"/>
  <c r="D2002" i="1"/>
  <c r="C2002" i="1"/>
  <c r="Z2001" i="1"/>
  <c r="X2001" i="1"/>
  <c r="U2001" i="1"/>
  <c r="S2001" i="1"/>
  <c r="G2001" i="1"/>
  <c r="F2001" i="1"/>
  <c r="E2001" i="1"/>
  <c r="D2001" i="1"/>
  <c r="C2001" i="1"/>
  <c r="Z2000" i="1"/>
  <c r="X2000" i="1"/>
  <c r="U2000" i="1"/>
  <c r="S2000" i="1"/>
  <c r="G2000" i="1"/>
  <c r="F2000" i="1"/>
  <c r="E2000" i="1"/>
  <c r="D2000" i="1"/>
  <c r="C2000" i="1"/>
  <c r="Z1999" i="1"/>
  <c r="X1999" i="1"/>
  <c r="U1999" i="1"/>
  <c r="S1999" i="1"/>
  <c r="G1999" i="1"/>
  <c r="F1999" i="1"/>
  <c r="E1999" i="1"/>
  <c r="D1999" i="1"/>
  <c r="C1999" i="1"/>
  <c r="Z1998" i="1"/>
  <c r="X1998" i="1"/>
  <c r="U1998" i="1"/>
  <c r="S1998" i="1"/>
  <c r="G1998" i="1"/>
  <c r="F1998" i="1"/>
  <c r="E1998" i="1"/>
  <c r="D1998" i="1"/>
  <c r="C1998" i="1"/>
  <c r="Z1997" i="1"/>
  <c r="X1997" i="1"/>
  <c r="U1997" i="1"/>
  <c r="S1997" i="1"/>
  <c r="G1997" i="1"/>
  <c r="F1997" i="1"/>
  <c r="E1997" i="1"/>
  <c r="D1997" i="1"/>
  <c r="C1997" i="1"/>
  <c r="Z1996" i="1"/>
  <c r="X1996" i="1"/>
  <c r="U1996" i="1"/>
  <c r="S1996" i="1"/>
  <c r="G1996" i="1"/>
  <c r="F1996" i="1"/>
  <c r="E1996" i="1"/>
  <c r="D1996" i="1"/>
  <c r="C1996" i="1"/>
  <c r="Z1995" i="1"/>
  <c r="X1995" i="1"/>
  <c r="U1995" i="1"/>
  <c r="S1995" i="1"/>
  <c r="G1995" i="1"/>
  <c r="F1995" i="1"/>
  <c r="E1995" i="1"/>
  <c r="D1995" i="1"/>
  <c r="C1995" i="1"/>
  <c r="Z1994" i="1"/>
  <c r="X1994" i="1"/>
  <c r="U1994" i="1"/>
  <c r="S1994" i="1"/>
  <c r="G1994" i="1"/>
  <c r="F1994" i="1"/>
  <c r="E1994" i="1"/>
  <c r="D1994" i="1"/>
  <c r="C1994" i="1"/>
  <c r="Z1993" i="1"/>
  <c r="X1993" i="1"/>
  <c r="U1993" i="1"/>
  <c r="S1993" i="1"/>
  <c r="G1993" i="1"/>
  <c r="F1993" i="1"/>
  <c r="E1993" i="1"/>
  <c r="D1993" i="1"/>
  <c r="C1993" i="1"/>
  <c r="Z1992" i="1"/>
  <c r="X1992" i="1"/>
  <c r="U1992" i="1"/>
  <c r="S1992" i="1"/>
  <c r="G1992" i="1"/>
  <c r="F1992" i="1"/>
  <c r="E1992" i="1"/>
  <c r="D1992" i="1"/>
  <c r="C1992" i="1"/>
  <c r="Z1991" i="1"/>
  <c r="X1991" i="1"/>
  <c r="U1991" i="1"/>
  <c r="S1991" i="1"/>
  <c r="G1991" i="1"/>
  <c r="F1991" i="1"/>
  <c r="E1991" i="1"/>
  <c r="D1991" i="1"/>
  <c r="C1991" i="1"/>
  <c r="Z1990" i="1"/>
  <c r="X1990" i="1"/>
  <c r="U1990" i="1"/>
  <c r="S1990" i="1"/>
  <c r="G1990" i="1"/>
  <c r="F1990" i="1"/>
  <c r="E1990" i="1"/>
  <c r="D1990" i="1"/>
  <c r="C1990" i="1"/>
  <c r="Z1989" i="1"/>
  <c r="X1989" i="1"/>
  <c r="U1989" i="1"/>
  <c r="S1989" i="1"/>
  <c r="G1989" i="1"/>
  <c r="F1989" i="1"/>
  <c r="E1989" i="1"/>
  <c r="D1989" i="1"/>
  <c r="C1989" i="1"/>
  <c r="Z1988" i="1"/>
  <c r="X1988" i="1"/>
  <c r="U1988" i="1"/>
  <c r="S1988" i="1"/>
  <c r="G1988" i="1"/>
  <c r="F1988" i="1"/>
  <c r="E1988" i="1"/>
  <c r="D1988" i="1"/>
  <c r="C1988" i="1"/>
  <c r="Z1987" i="1"/>
  <c r="X1987" i="1"/>
  <c r="U1987" i="1"/>
  <c r="S1987" i="1"/>
  <c r="G1987" i="1"/>
  <c r="F1987" i="1"/>
  <c r="E1987" i="1"/>
  <c r="D1987" i="1"/>
  <c r="C1987" i="1"/>
  <c r="Z1986" i="1"/>
  <c r="X1986" i="1"/>
  <c r="U1986" i="1"/>
  <c r="S1986" i="1"/>
  <c r="G1986" i="1"/>
  <c r="F1986" i="1"/>
  <c r="E1986" i="1"/>
  <c r="D1986" i="1"/>
  <c r="C1986" i="1"/>
  <c r="Z1985" i="1"/>
  <c r="X1985" i="1"/>
  <c r="U1985" i="1"/>
  <c r="S1985" i="1"/>
  <c r="G1985" i="1"/>
  <c r="F1985" i="1"/>
  <c r="E1985" i="1"/>
  <c r="D1985" i="1"/>
  <c r="C1985" i="1"/>
  <c r="Z1984" i="1"/>
  <c r="X1984" i="1"/>
  <c r="U1984" i="1"/>
  <c r="S1984" i="1"/>
  <c r="G1984" i="1"/>
  <c r="F1984" i="1"/>
  <c r="E1984" i="1"/>
  <c r="D1984" i="1"/>
  <c r="C1984" i="1"/>
  <c r="Z1983" i="1"/>
  <c r="X1983" i="1"/>
  <c r="U1983" i="1"/>
  <c r="S1983" i="1"/>
  <c r="G1983" i="1"/>
  <c r="F1983" i="1"/>
  <c r="E1983" i="1"/>
  <c r="D1983" i="1"/>
  <c r="C1983" i="1"/>
  <c r="Z1982" i="1"/>
  <c r="X1982" i="1"/>
  <c r="U1982" i="1"/>
  <c r="S1982" i="1"/>
  <c r="G1982" i="1"/>
  <c r="F1982" i="1"/>
  <c r="E1982" i="1"/>
  <c r="D1982" i="1"/>
  <c r="C1982" i="1"/>
  <c r="Z1981" i="1"/>
  <c r="X1981" i="1"/>
  <c r="U1981" i="1"/>
  <c r="S1981" i="1"/>
  <c r="G1981" i="1"/>
  <c r="F1981" i="1"/>
  <c r="E1981" i="1"/>
  <c r="D1981" i="1"/>
  <c r="C1981" i="1"/>
  <c r="Z1980" i="1"/>
  <c r="X1980" i="1"/>
  <c r="U1980" i="1"/>
  <c r="S1980" i="1"/>
  <c r="G1980" i="1"/>
  <c r="F1980" i="1"/>
  <c r="E1980" i="1"/>
  <c r="D1980" i="1"/>
  <c r="C1980" i="1"/>
  <c r="Z1979" i="1"/>
  <c r="X1979" i="1"/>
  <c r="U1979" i="1"/>
  <c r="S1979" i="1"/>
  <c r="G1979" i="1"/>
  <c r="F1979" i="1"/>
  <c r="E1979" i="1"/>
  <c r="D1979" i="1"/>
  <c r="C1979" i="1"/>
  <c r="Z1978" i="1"/>
  <c r="X1978" i="1"/>
  <c r="U1978" i="1"/>
  <c r="S1978" i="1"/>
  <c r="G1978" i="1"/>
  <c r="F1978" i="1"/>
  <c r="E1978" i="1"/>
  <c r="D1978" i="1"/>
  <c r="C1978" i="1"/>
  <c r="Z1977" i="1"/>
  <c r="X1977" i="1"/>
  <c r="U1977" i="1"/>
  <c r="S1977" i="1"/>
  <c r="G1977" i="1"/>
  <c r="F1977" i="1"/>
  <c r="E1977" i="1"/>
  <c r="D1977" i="1"/>
  <c r="C1977" i="1"/>
  <c r="Z1976" i="1"/>
  <c r="X1976" i="1"/>
  <c r="U1976" i="1"/>
  <c r="S1976" i="1"/>
  <c r="G1976" i="1"/>
  <c r="F1976" i="1"/>
  <c r="E1976" i="1"/>
  <c r="D1976" i="1"/>
  <c r="C1976" i="1"/>
  <c r="Z1975" i="1"/>
  <c r="X1975" i="1"/>
  <c r="U1975" i="1"/>
  <c r="S1975" i="1"/>
  <c r="G1975" i="1"/>
  <c r="F1975" i="1"/>
  <c r="E1975" i="1"/>
  <c r="D1975" i="1"/>
  <c r="C1975" i="1"/>
  <c r="Z1974" i="1"/>
  <c r="X1974" i="1"/>
  <c r="U1974" i="1"/>
  <c r="S1974" i="1"/>
  <c r="G1974" i="1"/>
  <c r="F1974" i="1"/>
  <c r="E1974" i="1"/>
  <c r="D1974" i="1"/>
  <c r="C1974" i="1"/>
  <c r="Z1973" i="1"/>
  <c r="X1973" i="1"/>
  <c r="U1973" i="1"/>
  <c r="S1973" i="1"/>
  <c r="G1973" i="1"/>
  <c r="F1973" i="1"/>
  <c r="E1973" i="1"/>
  <c r="D1973" i="1"/>
  <c r="C1973" i="1"/>
  <c r="Z1972" i="1"/>
  <c r="X1972" i="1"/>
  <c r="U1972" i="1"/>
  <c r="S1972" i="1"/>
  <c r="G1972" i="1"/>
  <c r="F1972" i="1"/>
  <c r="E1972" i="1"/>
  <c r="D1972" i="1"/>
  <c r="C1972" i="1"/>
  <c r="Z1971" i="1"/>
  <c r="X1971" i="1"/>
  <c r="U1971" i="1"/>
  <c r="S1971" i="1"/>
  <c r="G1971" i="1"/>
  <c r="F1971" i="1"/>
  <c r="E1971" i="1"/>
  <c r="D1971" i="1"/>
  <c r="C1971" i="1"/>
  <c r="Z1970" i="1"/>
  <c r="X1970" i="1"/>
  <c r="U1970" i="1"/>
  <c r="S1970" i="1"/>
  <c r="G1970" i="1"/>
  <c r="F1970" i="1"/>
  <c r="E1970" i="1"/>
  <c r="D1970" i="1"/>
  <c r="C1970" i="1"/>
  <c r="Z1969" i="1"/>
  <c r="X1969" i="1"/>
  <c r="U1969" i="1"/>
  <c r="S1969" i="1"/>
  <c r="G1969" i="1"/>
  <c r="F1969" i="1"/>
  <c r="E1969" i="1"/>
  <c r="D1969" i="1"/>
  <c r="C1969" i="1"/>
  <c r="Z1968" i="1"/>
  <c r="X1968" i="1"/>
  <c r="U1968" i="1"/>
  <c r="S1968" i="1"/>
  <c r="G1968" i="1"/>
  <c r="F1968" i="1"/>
  <c r="E1968" i="1"/>
  <c r="D1968" i="1"/>
  <c r="C1968" i="1"/>
  <c r="Z1967" i="1"/>
  <c r="X1967" i="1"/>
  <c r="U1967" i="1"/>
  <c r="S1967" i="1"/>
  <c r="G1967" i="1"/>
  <c r="F1967" i="1"/>
  <c r="E1967" i="1"/>
  <c r="D1967" i="1"/>
  <c r="C1967" i="1"/>
  <c r="Z1966" i="1"/>
  <c r="X1966" i="1"/>
  <c r="U1966" i="1"/>
  <c r="S1966" i="1"/>
  <c r="G1966" i="1"/>
  <c r="F1966" i="1"/>
  <c r="E1966" i="1"/>
  <c r="D1966" i="1"/>
  <c r="C1966" i="1"/>
  <c r="Z1965" i="1"/>
  <c r="X1965" i="1"/>
  <c r="U1965" i="1"/>
  <c r="S1965" i="1"/>
  <c r="G1965" i="1"/>
  <c r="F1965" i="1"/>
  <c r="E1965" i="1"/>
  <c r="D1965" i="1"/>
  <c r="C1965" i="1"/>
  <c r="Z1964" i="1"/>
  <c r="X1964" i="1"/>
  <c r="U1964" i="1"/>
  <c r="S1964" i="1"/>
  <c r="G1964" i="1"/>
  <c r="F1964" i="1"/>
  <c r="E1964" i="1"/>
  <c r="D1964" i="1"/>
  <c r="C1964" i="1"/>
  <c r="Z1963" i="1"/>
  <c r="X1963" i="1"/>
  <c r="U1963" i="1"/>
  <c r="S1963" i="1"/>
  <c r="G1963" i="1"/>
  <c r="F1963" i="1"/>
  <c r="E1963" i="1"/>
  <c r="D1963" i="1"/>
  <c r="C1963" i="1"/>
  <c r="Z1962" i="1"/>
  <c r="X1962" i="1"/>
  <c r="U1962" i="1"/>
  <c r="S1962" i="1"/>
  <c r="G1962" i="1"/>
  <c r="F1962" i="1"/>
  <c r="E1962" i="1"/>
  <c r="D1962" i="1"/>
  <c r="C1962" i="1"/>
  <c r="Z1961" i="1"/>
  <c r="X1961" i="1"/>
  <c r="U1961" i="1"/>
  <c r="S1961" i="1"/>
  <c r="G1961" i="1"/>
  <c r="F1961" i="1"/>
  <c r="E1961" i="1"/>
  <c r="D1961" i="1"/>
  <c r="C1961" i="1"/>
  <c r="Z1960" i="1"/>
  <c r="X1960" i="1"/>
  <c r="U1960" i="1"/>
  <c r="S1960" i="1"/>
  <c r="G1960" i="1"/>
  <c r="F1960" i="1"/>
  <c r="E1960" i="1"/>
  <c r="D1960" i="1"/>
  <c r="C1960" i="1"/>
  <c r="Z1959" i="1"/>
  <c r="X1959" i="1"/>
  <c r="U1959" i="1"/>
  <c r="S1959" i="1"/>
  <c r="G1959" i="1"/>
  <c r="F1959" i="1"/>
  <c r="E1959" i="1"/>
  <c r="D1959" i="1"/>
  <c r="C1959" i="1"/>
  <c r="Z1958" i="1"/>
  <c r="X1958" i="1"/>
  <c r="U1958" i="1"/>
  <c r="S1958" i="1"/>
  <c r="G1958" i="1"/>
  <c r="F1958" i="1"/>
  <c r="E1958" i="1"/>
  <c r="D1958" i="1"/>
  <c r="C1958" i="1"/>
  <c r="Z1957" i="1"/>
  <c r="X1957" i="1"/>
  <c r="U1957" i="1"/>
  <c r="S1957" i="1"/>
  <c r="G1957" i="1"/>
  <c r="F1957" i="1"/>
  <c r="E1957" i="1"/>
  <c r="D1957" i="1"/>
  <c r="C1957" i="1"/>
  <c r="Z1956" i="1"/>
  <c r="X1956" i="1"/>
  <c r="U1956" i="1"/>
  <c r="S1956" i="1"/>
  <c r="G1956" i="1"/>
  <c r="F1956" i="1"/>
  <c r="E1956" i="1"/>
  <c r="D1956" i="1"/>
  <c r="C1956" i="1"/>
  <c r="Z1955" i="1"/>
  <c r="X1955" i="1"/>
  <c r="U1955" i="1"/>
  <c r="S1955" i="1"/>
  <c r="G1955" i="1"/>
  <c r="F1955" i="1"/>
  <c r="E1955" i="1"/>
  <c r="D1955" i="1"/>
  <c r="C1955" i="1"/>
  <c r="Z1954" i="1"/>
  <c r="X1954" i="1"/>
  <c r="U1954" i="1"/>
  <c r="S1954" i="1"/>
  <c r="G1954" i="1"/>
  <c r="F1954" i="1"/>
  <c r="E1954" i="1"/>
  <c r="D1954" i="1"/>
  <c r="C1954" i="1"/>
  <c r="Z1953" i="1"/>
  <c r="X1953" i="1"/>
  <c r="U1953" i="1"/>
  <c r="S1953" i="1"/>
  <c r="G1953" i="1"/>
  <c r="F1953" i="1"/>
  <c r="E1953" i="1"/>
  <c r="D1953" i="1"/>
  <c r="C1953" i="1"/>
  <c r="Z1952" i="1"/>
  <c r="X1952" i="1"/>
  <c r="U1952" i="1"/>
  <c r="S1952" i="1"/>
  <c r="G1952" i="1"/>
  <c r="F1952" i="1"/>
  <c r="E1952" i="1"/>
  <c r="D1952" i="1"/>
  <c r="C1952" i="1"/>
  <c r="Z1951" i="1"/>
  <c r="X1951" i="1"/>
  <c r="U1951" i="1"/>
  <c r="S1951" i="1"/>
  <c r="G1951" i="1"/>
  <c r="F1951" i="1"/>
  <c r="E1951" i="1"/>
  <c r="D1951" i="1"/>
  <c r="C1951" i="1"/>
  <c r="Z1950" i="1"/>
  <c r="X1950" i="1"/>
  <c r="U1950" i="1"/>
  <c r="S1950" i="1"/>
  <c r="G1950" i="1"/>
  <c r="F1950" i="1"/>
  <c r="E1950" i="1"/>
  <c r="D1950" i="1"/>
  <c r="C1950" i="1"/>
  <c r="Z1949" i="1"/>
  <c r="X1949" i="1"/>
  <c r="U1949" i="1"/>
  <c r="S1949" i="1"/>
  <c r="G1949" i="1"/>
  <c r="F1949" i="1"/>
  <c r="E1949" i="1"/>
  <c r="D1949" i="1"/>
  <c r="C1949" i="1"/>
  <c r="Z1948" i="1"/>
  <c r="X1948" i="1"/>
  <c r="U1948" i="1"/>
  <c r="S1948" i="1"/>
  <c r="G1948" i="1"/>
  <c r="F1948" i="1"/>
  <c r="E1948" i="1"/>
  <c r="D1948" i="1"/>
  <c r="C1948" i="1"/>
  <c r="Z1947" i="1"/>
  <c r="X1947" i="1"/>
  <c r="U1947" i="1"/>
  <c r="S1947" i="1"/>
  <c r="G1947" i="1"/>
  <c r="F1947" i="1"/>
  <c r="E1947" i="1"/>
  <c r="D1947" i="1"/>
  <c r="C1947" i="1"/>
  <c r="Z1946" i="1"/>
  <c r="X1946" i="1"/>
  <c r="U1946" i="1"/>
  <c r="S1946" i="1"/>
  <c r="G1946" i="1"/>
  <c r="F1946" i="1"/>
  <c r="E1946" i="1"/>
  <c r="D1946" i="1"/>
  <c r="C1946" i="1"/>
  <c r="Z1945" i="1"/>
  <c r="X1945" i="1"/>
  <c r="U1945" i="1"/>
  <c r="S1945" i="1"/>
  <c r="G1945" i="1"/>
  <c r="F1945" i="1"/>
  <c r="E1945" i="1"/>
  <c r="D1945" i="1"/>
  <c r="C1945" i="1"/>
  <c r="Z1944" i="1"/>
  <c r="X1944" i="1"/>
  <c r="U1944" i="1"/>
  <c r="S1944" i="1"/>
  <c r="G1944" i="1"/>
  <c r="F1944" i="1"/>
  <c r="E1944" i="1"/>
  <c r="D1944" i="1"/>
  <c r="C1944" i="1"/>
  <c r="Z1943" i="1"/>
  <c r="X1943" i="1"/>
  <c r="U1943" i="1"/>
  <c r="S1943" i="1"/>
  <c r="G1943" i="1"/>
  <c r="F1943" i="1"/>
  <c r="E1943" i="1"/>
  <c r="D1943" i="1"/>
  <c r="C1943" i="1"/>
  <c r="Z1942" i="1"/>
  <c r="X1942" i="1"/>
  <c r="U1942" i="1"/>
  <c r="S1942" i="1"/>
  <c r="G1942" i="1"/>
  <c r="F1942" i="1"/>
  <c r="E1942" i="1"/>
  <c r="D1942" i="1"/>
  <c r="C1942" i="1"/>
  <c r="Z1941" i="1"/>
  <c r="X1941" i="1"/>
  <c r="U1941" i="1"/>
  <c r="S1941" i="1"/>
  <c r="G1941" i="1"/>
  <c r="F1941" i="1"/>
  <c r="E1941" i="1"/>
  <c r="D1941" i="1"/>
  <c r="C1941" i="1"/>
  <c r="Z1940" i="1"/>
  <c r="X1940" i="1"/>
  <c r="U1940" i="1"/>
  <c r="S1940" i="1"/>
  <c r="G1940" i="1"/>
  <c r="F1940" i="1"/>
  <c r="E1940" i="1"/>
  <c r="D1940" i="1"/>
  <c r="C1940" i="1"/>
  <c r="Z1939" i="1"/>
  <c r="X1939" i="1"/>
  <c r="U1939" i="1"/>
  <c r="S1939" i="1"/>
  <c r="G1939" i="1"/>
  <c r="F1939" i="1"/>
  <c r="E1939" i="1"/>
  <c r="D1939" i="1"/>
  <c r="C1939" i="1"/>
  <c r="Z1938" i="1"/>
  <c r="X1938" i="1"/>
  <c r="U1938" i="1"/>
  <c r="S1938" i="1"/>
  <c r="G1938" i="1"/>
  <c r="F1938" i="1"/>
  <c r="E1938" i="1"/>
  <c r="D1938" i="1"/>
  <c r="C1938" i="1"/>
  <c r="Z1937" i="1"/>
  <c r="X1937" i="1"/>
  <c r="U1937" i="1"/>
  <c r="S1937" i="1"/>
  <c r="G1937" i="1"/>
  <c r="F1937" i="1"/>
  <c r="E1937" i="1"/>
  <c r="D1937" i="1"/>
  <c r="C1937" i="1"/>
  <c r="Z1936" i="1"/>
  <c r="X1936" i="1"/>
  <c r="U1936" i="1"/>
  <c r="S1936" i="1"/>
  <c r="G1936" i="1"/>
  <c r="F1936" i="1"/>
  <c r="E1936" i="1"/>
  <c r="D1936" i="1"/>
  <c r="C1936" i="1"/>
  <c r="Z1935" i="1"/>
  <c r="X1935" i="1"/>
  <c r="U1935" i="1"/>
  <c r="S1935" i="1"/>
  <c r="G1935" i="1"/>
  <c r="F1935" i="1"/>
  <c r="E1935" i="1"/>
  <c r="D1935" i="1"/>
  <c r="C1935" i="1"/>
  <c r="Z1934" i="1"/>
  <c r="X1934" i="1"/>
  <c r="U1934" i="1"/>
  <c r="S1934" i="1"/>
  <c r="G1934" i="1"/>
  <c r="F1934" i="1"/>
  <c r="E1934" i="1"/>
  <c r="D1934" i="1"/>
  <c r="C1934" i="1"/>
  <c r="Z1933" i="1"/>
  <c r="X1933" i="1"/>
  <c r="U1933" i="1"/>
  <c r="S1933" i="1"/>
  <c r="G1933" i="1"/>
  <c r="F1933" i="1"/>
  <c r="E1933" i="1"/>
  <c r="D1933" i="1"/>
  <c r="C1933" i="1"/>
  <c r="Z1932" i="1"/>
  <c r="X1932" i="1"/>
  <c r="U1932" i="1"/>
  <c r="S1932" i="1"/>
  <c r="G1932" i="1"/>
  <c r="F1932" i="1"/>
  <c r="E1932" i="1"/>
  <c r="D1932" i="1"/>
  <c r="C1932" i="1"/>
  <c r="Z1931" i="1"/>
  <c r="X1931" i="1"/>
  <c r="U1931" i="1"/>
  <c r="S1931" i="1"/>
  <c r="G1931" i="1"/>
  <c r="F1931" i="1"/>
  <c r="E1931" i="1"/>
  <c r="D1931" i="1"/>
  <c r="C1931" i="1"/>
  <c r="Z1930" i="1"/>
  <c r="X1930" i="1"/>
  <c r="U1930" i="1"/>
  <c r="S1930" i="1"/>
  <c r="G1930" i="1"/>
  <c r="F1930" i="1"/>
  <c r="E1930" i="1"/>
  <c r="D1930" i="1"/>
  <c r="C1930" i="1"/>
  <c r="Z1929" i="1"/>
  <c r="X1929" i="1"/>
  <c r="U1929" i="1"/>
  <c r="S1929" i="1"/>
  <c r="G1929" i="1"/>
  <c r="F1929" i="1"/>
  <c r="E1929" i="1"/>
  <c r="D1929" i="1"/>
  <c r="C1929" i="1"/>
  <c r="Z1928" i="1"/>
  <c r="X1928" i="1"/>
  <c r="U1928" i="1"/>
  <c r="S1928" i="1"/>
  <c r="G1928" i="1"/>
  <c r="F1928" i="1"/>
  <c r="E1928" i="1"/>
  <c r="D1928" i="1"/>
  <c r="C1928" i="1"/>
  <c r="Z1927" i="1"/>
  <c r="X1927" i="1"/>
  <c r="U1927" i="1"/>
  <c r="S1927" i="1"/>
  <c r="G1927" i="1"/>
  <c r="F1927" i="1"/>
  <c r="E1927" i="1"/>
  <c r="D1927" i="1"/>
  <c r="C1927" i="1"/>
  <c r="Z1926" i="1"/>
  <c r="X1926" i="1"/>
  <c r="U1926" i="1"/>
  <c r="S1926" i="1"/>
  <c r="G1926" i="1"/>
  <c r="F1926" i="1"/>
  <c r="E1926" i="1"/>
  <c r="D1926" i="1"/>
  <c r="C1926" i="1"/>
  <c r="Z1925" i="1"/>
  <c r="X1925" i="1"/>
  <c r="U1925" i="1"/>
  <c r="S1925" i="1"/>
  <c r="G1925" i="1"/>
  <c r="F1925" i="1"/>
  <c r="E1925" i="1"/>
  <c r="D1925" i="1"/>
  <c r="C1925" i="1"/>
  <c r="Z1924" i="1"/>
  <c r="X1924" i="1"/>
  <c r="U1924" i="1"/>
  <c r="S1924" i="1"/>
  <c r="G1924" i="1"/>
  <c r="F1924" i="1"/>
  <c r="E1924" i="1"/>
  <c r="D1924" i="1"/>
  <c r="C1924" i="1"/>
  <c r="Z1923" i="1"/>
  <c r="X1923" i="1"/>
  <c r="U1923" i="1"/>
  <c r="S1923" i="1"/>
  <c r="G1923" i="1"/>
  <c r="F1923" i="1"/>
  <c r="E1923" i="1"/>
  <c r="D1923" i="1"/>
  <c r="C1923" i="1"/>
  <c r="Z1922" i="1"/>
  <c r="X1922" i="1"/>
  <c r="U1922" i="1"/>
  <c r="S1922" i="1"/>
  <c r="G1922" i="1"/>
  <c r="F1922" i="1"/>
  <c r="E1922" i="1"/>
  <c r="D1922" i="1"/>
  <c r="C1922" i="1"/>
  <c r="Z1921" i="1"/>
  <c r="X1921" i="1"/>
  <c r="U1921" i="1"/>
  <c r="S1921" i="1"/>
  <c r="G1921" i="1"/>
  <c r="F1921" i="1"/>
  <c r="E1921" i="1"/>
  <c r="D1921" i="1"/>
  <c r="C1921" i="1"/>
  <c r="Z1920" i="1"/>
  <c r="X1920" i="1"/>
  <c r="U1920" i="1"/>
  <c r="S1920" i="1"/>
  <c r="G1920" i="1"/>
  <c r="F1920" i="1"/>
  <c r="E1920" i="1"/>
  <c r="D1920" i="1"/>
  <c r="C1920" i="1"/>
  <c r="Z1919" i="1"/>
  <c r="X1919" i="1"/>
  <c r="U1919" i="1"/>
  <c r="S1919" i="1"/>
  <c r="G1919" i="1"/>
  <c r="F1919" i="1"/>
  <c r="E1919" i="1"/>
  <c r="D1919" i="1"/>
  <c r="C1919" i="1"/>
  <c r="Z1918" i="1"/>
  <c r="X1918" i="1"/>
  <c r="U1918" i="1"/>
  <c r="S1918" i="1"/>
  <c r="G1918" i="1"/>
  <c r="F1918" i="1"/>
  <c r="E1918" i="1"/>
  <c r="D1918" i="1"/>
  <c r="C1918" i="1"/>
  <c r="Z1917" i="1"/>
  <c r="X1917" i="1"/>
  <c r="U1917" i="1"/>
  <c r="S1917" i="1"/>
  <c r="G1917" i="1"/>
  <c r="F1917" i="1"/>
  <c r="E1917" i="1"/>
  <c r="D1917" i="1"/>
  <c r="C1917" i="1"/>
  <c r="Z1916" i="1"/>
  <c r="X1916" i="1"/>
  <c r="U1916" i="1"/>
  <c r="S1916" i="1"/>
  <c r="G1916" i="1"/>
  <c r="F1916" i="1"/>
  <c r="E1916" i="1"/>
  <c r="D1916" i="1"/>
  <c r="C1916" i="1"/>
  <c r="Z1915" i="1"/>
  <c r="X1915" i="1"/>
  <c r="U1915" i="1"/>
  <c r="S1915" i="1"/>
  <c r="G1915" i="1"/>
  <c r="F1915" i="1"/>
  <c r="E1915" i="1"/>
  <c r="D1915" i="1"/>
  <c r="C1915" i="1"/>
  <c r="Z1914" i="1"/>
  <c r="X1914" i="1"/>
  <c r="U1914" i="1"/>
  <c r="S1914" i="1"/>
  <c r="G1914" i="1"/>
  <c r="F1914" i="1"/>
  <c r="E1914" i="1"/>
  <c r="D1914" i="1"/>
  <c r="C1914" i="1"/>
  <c r="Z1913" i="1"/>
  <c r="X1913" i="1"/>
  <c r="U1913" i="1"/>
  <c r="S1913" i="1"/>
  <c r="G1913" i="1"/>
  <c r="F1913" i="1"/>
  <c r="E1913" i="1"/>
  <c r="D1913" i="1"/>
  <c r="C1913" i="1"/>
  <c r="Z1912" i="1"/>
  <c r="X1912" i="1"/>
  <c r="U1912" i="1"/>
  <c r="S1912" i="1"/>
  <c r="G1912" i="1"/>
  <c r="F1912" i="1"/>
  <c r="E1912" i="1"/>
  <c r="D1912" i="1"/>
  <c r="C1912" i="1"/>
  <c r="Z1911" i="1"/>
  <c r="X1911" i="1"/>
  <c r="U1911" i="1"/>
  <c r="S1911" i="1"/>
  <c r="G1911" i="1"/>
  <c r="F1911" i="1"/>
  <c r="E1911" i="1"/>
  <c r="D1911" i="1"/>
  <c r="C1911" i="1"/>
  <c r="Z1910" i="1"/>
  <c r="X1910" i="1"/>
  <c r="U1910" i="1"/>
  <c r="S1910" i="1"/>
  <c r="G1910" i="1"/>
  <c r="F1910" i="1"/>
  <c r="E1910" i="1"/>
  <c r="D1910" i="1"/>
  <c r="C1910" i="1"/>
  <c r="Z1909" i="1"/>
  <c r="X1909" i="1"/>
  <c r="U1909" i="1"/>
  <c r="S1909" i="1"/>
  <c r="G1909" i="1"/>
  <c r="F1909" i="1"/>
  <c r="E1909" i="1"/>
  <c r="D1909" i="1"/>
  <c r="C1909" i="1"/>
  <c r="Z1908" i="1"/>
  <c r="X1908" i="1"/>
  <c r="U1908" i="1"/>
  <c r="S1908" i="1"/>
  <c r="G1908" i="1"/>
  <c r="F1908" i="1"/>
  <c r="E1908" i="1"/>
  <c r="D1908" i="1"/>
  <c r="C1908" i="1"/>
  <c r="Z1907" i="1"/>
  <c r="X1907" i="1"/>
  <c r="U1907" i="1"/>
  <c r="S1907" i="1"/>
  <c r="G1907" i="1"/>
  <c r="F1907" i="1"/>
  <c r="E1907" i="1"/>
  <c r="D1907" i="1"/>
  <c r="C1907" i="1"/>
  <c r="Z1906" i="1"/>
  <c r="X1906" i="1"/>
  <c r="U1906" i="1"/>
  <c r="S1906" i="1"/>
  <c r="G1906" i="1"/>
  <c r="F1906" i="1"/>
  <c r="E1906" i="1"/>
  <c r="D1906" i="1"/>
  <c r="C1906" i="1"/>
  <c r="Z1905" i="1"/>
  <c r="X1905" i="1"/>
  <c r="U1905" i="1"/>
  <c r="S1905" i="1"/>
  <c r="G1905" i="1"/>
  <c r="F1905" i="1"/>
  <c r="E1905" i="1"/>
  <c r="D1905" i="1"/>
  <c r="C1905" i="1"/>
  <c r="Z1904" i="1"/>
  <c r="X1904" i="1"/>
  <c r="U1904" i="1"/>
  <c r="S1904" i="1"/>
  <c r="G1904" i="1"/>
  <c r="F1904" i="1"/>
  <c r="E1904" i="1"/>
  <c r="D1904" i="1"/>
  <c r="C1904" i="1"/>
  <c r="Z1903" i="1"/>
  <c r="X1903" i="1"/>
  <c r="U1903" i="1"/>
  <c r="S1903" i="1"/>
  <c r="G1903" i="1"/>
  <c r="F1903" i="1"/>
  <c r="E1903" i="1"/>
  <c r="D1903" i="1"/>
  <c r="C1903" i="1"/>
  <c r="Z1902" i="1"/>
  <c r="X1902" i="1"/>
  <c r="U1902" i="1"/>
  <c r="S1902" i="1"/>
  <c r="G1902" i="1"/>
  <c r="F1902" i="1"/>
  <c r="E1902" i="1"/>
  <c r="D1902" i="1"/>
  <c r="C1902" i="1"/>
  <c r="Z1901" i="1"/>
  <c r="X1901" i="1"/>
  <c r="U1901" i="1"/>
  <c r="S1901" i="1"/>
  <c r="G1901" i="1"/>
  <c r="F1901" i="1"/>
  <c r="E1901" i="1"/>
  <c r="D1901" i="1"/>
  <c r="C1901" i="1"/>
  <c r="Z1900" i="1"/>
  <c r="X1900" i="1"/>
  <c r="U1900" i="1"/>
  <c r="S1900" i="1"/>
  <c r="G1900" i="1"/>
  <c r="F1900" i="1"/>
  <c r="E1900" i="1"/>
  <c r="D1900" i="1"/>
  <c r="C1900" i="1"/>
  <c r="Z1899" i="1"/>
  <c r="X1899" i="1"/>
  <c r="U1899" i="1"/>
  <c r="S1899" i="1"/>
  <c r="G1899" i="1"/>
  <c r="F1899" i="1"/>
  <c r="E1899" i="1"/>
  <c r="D1899" i="1"/>
  <c r="C1899" i="1"/>
  <c r="Z1898" i="1"/>
  <c r="X1898" i="1"/>
  <c r="U1898" i="1"/>
  <c r="S1898" i="1"/>
  <c r="G1898" i="1"/>
  <c r="F1898" i="1"/>
  <c r="E1898" i="1"/>
  <c r="D1898" i="1"/>
  <c r="C1898" i="1"/>
  <c r="Z1897" i="1"/>
  <c r="X1897" i="1"/>
  <c r="U1897" i="1"/>
  <c r="S1897" i="1"/>
  <c r="G1897" i="1"/>
  <c r="F1897" i="1"/>
  <c r="E1897" i="1"/>
  <c r="D1897" i="1"/>
  <c r="C1897" i="1"/>
  <c r="Z1896" i="1"/>
  <c r="X1896" i="1"/>
  <c r="U1896" i="1"/>
  <c r="S1896" i="1"/>
  <c r="G1896" i="1"/>
  <c r="F1896" i="1"/>
  <c r="E1896" i="1"/>
  <c r="D1896" i="1"/>
  <c r="C1896" i="1"/>
  <c r="Z1895" i="1"/>
  <c r="X1895" i="1"/>
  <c r="U1895" i="1"/>
  <c r="S1895" i="1"/>
  <c r="G1895" i="1"/>
  <c r="F1895" i="1"/>
  <c r="E1895" i="1"/>
  <c r="D1895" i="1"/>
  <c r="C1895" i="1"/>
  <c r="Z1894" i="1"/>
  <c r="X1894" i="1"/>
  <c r="U1894" i="1"/>
  <c r="S1894" i="1"/>
  <c r="G1894" i="1"/>
  <c r="F1894" i="1"/>
  <c r="E1894" i="1"/>
  <c r="D1894" i="1"/>
  <c r="C1894" i="1"/>
  <c r="Z1893" i="1"/>
  <c r="X1893" i="1"/>
  <c r="U1893" i="1"/>
  <c r="S1893" i="1"/>
  <c r="G1893" i="1"/>
  <c r="F1893" i="1"/>
  <c r="E1893" i="1"/>
  <c r="D1893" i="1"/>
  <c r="C1893" i="1"/>
  <c r="Z1892" i="1"/>
  <c r="X1892" i="1"/>
  <c r="U1892" i="1"/>
  <c r="S1892" i="1"/>
  <c r="G1892" i="1"/>
  <c r="F1892" i="1"/>
  <c r="E1892" i="1"/>
  <c r="D1892" i="1"/>
  <c r="C1892" i="1"/>
  <c r="Z1891" i="1"/>
  <c r="X1891" i="1"/>
  <c r="U1891" i="1"/>
  <c r="S1891" i="1"/>
  <c r="G1891" i="1"/>
  <c r="F1891" i="1"/>
  <c r="E1891" i="1"/>
  <c r="D1891" i="1"/>
  <c r="C1891" i="1"/>
  <c r="Z1890" i="1"/>
  <c r="X1890" i="1"/>
  <c r="U1890" i="1"/>
  <c r="S1890" i="1"/>
  <c r="G1890" i="1"/>
  <c r="F1890" i="1"/>
  <c r="E1890" i="1"/>
  <c r="D1890" i="1"/>
  <c r="C1890" i="1"/>
  <c r="Z1889" i="1"/>
  <c r="X1889" i="1"/>
  <c r="U1889" i="1"/>
  <c r="S1889" i="1"/>
  <c r="G1889" i="1"/>
  <c r="F1889" i="1"/>
  <c r="E1889" i="1"/>
  <c r="D1889" i="1"/>
  <c r="C1889" i="1"/>
  <c r="Z1888" i="1"/>
  <c r="X1888" i="1"/>
  <c r="U1888" i="1"/>
  <c r="S1888" i="1"/>
  <c r="G1888" i="1"/>
  <c r="F1888" i="1"/>
  <c r="E1888" i="1"/>
  <c r="D1888" i="1"/>
  <c r="C1888" i="1"/>
  <c r="Z1887" i="1"/>
  <c r="X1887" i="1"/>
  <c r="U1887" i="1"/>
  <c r="S1887" i="1"/>
  <c r="G1887" i="1"/>
  <c r="F1887" i="1"/>
  <c r="E1887" i="1"/>
  <c r="D1887" i="1"/>
  <c r="C1887" i="1"/>
  <c r="Z1886" i="1"/>
  <c r="X1886" i="1"/>
  <c r="U1886" i="1"/>
  <c r="S1886" i="1"/>
  <c r="G1886" i="1"/>
  <c r="F1886" i="1"/>
  <c r="E1886" i="1"/>
  <c r="D1886" i="1"/>
  <c r="C1886" i="1"/>
  <c r="Z1885" i="1"/>
  <c r="X1885" i="1"/>
  <c r="U1885" i="1"/>
  <c r="S1885" i="1"/>
  <c r="G1885" i="1"/>
  <c r="F1885" i="1"/>
  <c r="E1885" i="1"/>
  <c r="D1885" i="1"/>
  <c r="C1885" i="1"/>
  <c r="Z1884" i="1"/>
  <c r="X1884" i="1"/>
  <c r="U1884" i="1"/>
  <c r="S1884" i="1"/>
  <c r="G1884" i="1"/>
  <c r="F1884" i="1"/>
  <c r="E1884" i="1"/>
  <c r="D1884" i="1"/>
  <c r="C1884" i="1"/>
  <c r="Z1883" i="1"/>
  <c r="X1883" i="1"/>
  <c r="U1883" i="1"/>
  <c r="S1883" i="1"/>
  <c r="G1883" i="1"/>
  <c r="F1883" i="1"/>
  <c r="E1883" i="1"/>
  <c r="D1883" i="1"/>
  <c r="C1883" i="1"/>
  <c r="Z1882" i="1"/>
  <c r="X1882" i="1"/>
  <c r="U1882" i="1"/>
  <c r="S1882" i="1"/>
  <c r="G1882" i="1"/>
  <c r="F1882" i="1"/>
  <c r="E1882" i="1"/>
  <c r="D1882" i="1"/>
  <c r="C1882" i="1"/>
  <c r="Z1881" i="1"/>
  <c r="X1881" i="1"/>
  <c r="U1881" i="1"/>
  <c r="S1881" i="1"/>
  <c r="G1881" i="1"/>
  <c r="F1881" i="1"/>
  <c r="E1881" i="1"/>
  <c r="D1881" i="1"/>
  <c r="C1881" i="1"/>
  <c r="Z1880" i="1"/>
  <c r="X1880" i="1"/>
  <c r="U1880" i="1"/>
  <c r="S1880" i="1"/>
  <c r="G1880" i="1"/>
  <c r="F1880" i="1"/>
  <c r="E1880" i="1"/>
  <c r="D1880" i="1"/>
  <c r="C1880" i="1"/>
  <c r="Z1879" i="1"/>
  <c r="X1879" i="1"/>
  <c r="U1879" i="1"/>
  <c r="S1879" i="1"/>
  <c r="G1879" i="1"/>
  <c r="F1879" i="1"/>
  <c r="E1879" i="1"/>
  <c r="D1879" i="1"/>
  <c r="C1879" i="1"/>
  <c r="Z1878" i="1"/>
  <c r="X1878" i="1"/>
  <c r="U1878" i="1"/>
  <c r="S1878" i="1"/>
  <c r="G1878" i="1"/>
  <c r="F1878" i="1"/>
  <c r="E1878" i="1"/>
  <c r="D1878" i="1"/>
  <c r="C1878" i="1"/>
  <c r="Z1877" i="1"/>
  <c r="X1877" i="1"/>
  <c r="U1877" i="1"/>
  <c r="S1877" i="1"/>
  <c r="G1877" i="1"/>
  <c r="F1877" i="1"/>
  <c r="E1877" i="1"/>
  <c r="D1877" i="1"/>
  <c r="C1877" i="1"/>
  <c r="Z1876" i="1"/>
  <c r="X1876" i="1"/>
  <c r="U1876" i="1"/>
  <c r="S1876" i="1"/>
  <c r="G1876" i="1"/>
  <c r="F1876" i="1"/>
  <c r="E1876" i="1"/>
  <c r="D1876" i="1"/>
  <c r="C1876" i="1"/>
  <c r="Z1875" i="1"/>
  <c r="X1875" i="1"/>
  <c r="U1875" i="1"/>
  <c r="S1875" i="1"/>
  <c r="G1875" i="1"/>
  <c r="F1875" i="1"/>
  <c r="E1875" i="1"/>
  <c r="D1875" i="1"/>
  <c r="C1875" i="1"/>
  <c r="Z1874" i="1"/>
  <c r="X1874" i="1"/>
  <c r="U1874" i="1"/>
  <c r="S1874" i="1"/>
  <c r="G1874" i="1"/>
  <c r="F1874" i="1"/>
  <c r="E1874" i="1"/>
  <c r="D1874" i="1"/>
  <c r="C1874" i="1"/>
  <c r="Z1873" i="1"/>
  <c r="X1873" i="1"/>
  <c r="U1873" i="1"/>
  <c r="S1873" i="1"/>
  <c r="G1873" i="1"/>
  <c r="F1873" i="1"/>
  <c r="E1873" i="1"/>
  <c r="D1873" i="1"/>
  <c r="C1873" i="1"/>
  <c r="Z1872" i="1"/>
  <c r="X1872" i="1"/>
  <c r="U1872" i="1"/>
  <c r="S1872" i="1"/>
  <c r="G1872" i="1"/>
  <c r="F1872" i="1"/>
  <c r="E1872" i="1"/>
  <c r="D1872" i="1"/>
  <c r="C1872" i="1"/>
  <c r="Z1871" i="1"/>
  <c r="X1871" i="1"/>
  <c r="U1871" i="1"/>
  <c r="S1871" i="1"/>
  <c r="G1871" i="1"/>
  <c r="F1871" i="1"/>
  <c r="E1871" i="1"/>
  <c r="D1871" i="1"/>
  <c r="C1871" i="1"/>
  <c r="Z1870" i="1"/>
  <c r="X1870" i="1"/>
  <c r="U1870" i="1"/>
  <c r="S1870" i="1"/>
  <c r="G1870" i="1"/>
  <c r="F1870" i="1"/>
  <c r="E1870" i="1"/>
  <c r="D1870" i="1"/>
  <c r="C1870" i="1"/>
  <c r="Z1869" i="1"/>
  <c r="X1869" i="1"/>
  <c r="U1869" i="1"/>
  <c r="S1869" i="1"/>
  <c r="G1869" i="1"/>
  <c r="F1869" i="1"/>
  <c r="E1869" i="1"/>
  <c r="D1869" i="1"/>
  <c r="C1869" i="1"/>
  <c r="Z1868" i="1"/>
  <c r="X1868" i="1"/>
  <c r="U1868" i="1"/>
  <c r="S1868" i="1"/>
  <c r="G1868" i="1"/>
  <c r="F1868" i="1"/>
  <c r="E1868" i="1"/>
  <c r="D1868" i="1"/>
  <c r="C1868" i="1"/>
  <c r="Z1867" i="1"/>
  <c r="X1867" i="1"/>
  <c r="U1867" i="1"/>
  <c r="S1867" i="1"/>
  <c r="G1867" i="1"/>
  <c r="F1867" i="1"/>
  <c r="E1867" i="1"/>
  <c r="D1867" i="1"/>
  <c r="C1867" i="1"/>
  <c r="Z1866" i="1"/>
  <c r="X1866" i="1"/>
  <c r="U1866" i="1"/>
  <c r="S1866" i="1"/>
  <c r="G1866" i="1"/>
  <c r="F1866" i="1"/>
  <c r="E1866" i="1"/>
  <c r="D1866" i="1"/>
  <c r="C1866" i="1"/>
  <c r="Z1865" i="1"/>
  <c r="X1865" i="1"/>
  <c r="U1865" i="1"/>
  <c r="S1865" i="1"/>
  <c r="G1865" i="1"/>
  <c r="F1865" i="1"/>
  <c r="E1865" i="1"/>
  <c r="D1865" i="1"/>
  <c r="C1865" i="1"/>
  <c r="Z1864" i="1"/>
  <c r="X1864" i="1"/>
  <c r="U1864" i="1"/>
  <c r="S1864" i="1"/>
  <c r="G1864" i="1"/>
  <c r="F1864" i="1"/>
  <c r="E1864" i="1"/>
  <c r="D1864" i="1"/>
  <c r="C1864" i="1"/>
  <c r="Z1863" i="1"/>
  <c r="X1863" i="1"/>
  <c r="U1863" i="1"/>
  <c r="S1863" i="1"/>
  <c r="G1863" i="1"/>
  <c r="F1863" i="1"/>
  <c r="E1863" i="1"/>
  <c r="D1863" i="1"/>
  <c r="C1863" i="1"/>
  <c r="Z1862" i="1"/>
  <c r="X1862" i="1"/>
  <c r="U1862" i="1"/>
  <c r="S1862" i="1"/>
  <c r="G1862" i="1"/>
  <c r="F1862" i="1"/>
  <c r="E1862" i="1"/>
  <c r="D1862" i="1"/>
  <c r="C1862" i="1"/>
  <c r="Z1861" i="1"/>
  <c r="X1861" i="1"/>
  <c r="U1861" i="1"/>
  <c r="S1861" i="1"/>
  <c r="G1861" i="1"/>
  <c r="F1861" i="1"/>
  <c r="E1861" i="1"/>
  <c r="D1861" i="1"/>
  <c r="C1861" i="1"/>
  <c r="Z1860" i="1"/>
  <c r="X1860" i="1"/>
  <c r="U1860" i="1"/>
  <c r="S1860" i="1"/>
  <c r="G1860" i="1"/>
  <c r="F1860" i="1"/>
  <c r="E1860" i="1"/>
  <c r="D1860" i="1"/>
  <c r="C1860" i="1"/>
  <c r="Z1859" i="1"/>
  <c r="X1859" i="1"/>
  <c r="U1859" i="1"/>
  <c r="S1859" i="1"/>
  <c r="G1859" i="1"/>
  <c r="F1859" i="1"/>
  <c r="E1859" i="1"/>
  <c r="D1859" i="1"/>
  <c r="C1859" i="1"/>
  <c r="Z1858" i="1"/>
  <c r="X1858" i="1"/>
  <c r="U1858" i="1"/>
  <c r="S1858" i="1"/>
  <c r="G1858" i="1"/>
  <c r="F1858" i="1"/>
  <c r="E1858" i="1"/>
  <c r="D1858" i="1"/>
  <c r="C1858" i="1"/>
  <c r="Z1857" i="1"/>
  <c r="X1857" i="1"/>
  <c r="U1857" i="1"/>
  <c r="S1857" i="1"/>
  <c r="G1857" i="1"/>
  <c r="F1857" i="1"/>
  <c r="E1857" i="1"/>
  <c r="D1857" i="1"/>
  <c r="C1857" i="1"/>
  <c r="Z1856" i="1"/>
  <c r="X1856" i="1"/>
  <c r="U1856" i="1"/>
  <c r="S1856" i="1"/>
  <c r="G1856" i="1"/>
  <c r="F1856" i="1"/>
  <c r="E1856" i="1"/>
  <c r="D1856" i="1"/>
  <c r="C1856" i="1"/>
  <c r="Z1855" i="1"/>
  <c r="X1855" i="1"/>
  <c r="U1855" i="1"/>
  <c r="S1855" i="1"/>
  <c r="G1855" i="1"/>
  <c r="F1855" i="1"/>
  <c r="E1855" i="1"/>
  <c r="D1855" i="1"/>
  <c r="C1855" i="1"/>
  <c r="Z1854" i="1"/>
  <c r="X1854" i="1"/>
  <c r="U1854" i="1"/>
  <c r="S1854" i="1"/>
  <c r="G1854" i="1"/>
  <c r="F1854" i="1"/>
  <c r="E1854" i="1"/>
  <c r="D1854" i="1"/>
  <c r="C1854" i="1"/>
  <c r="Z1853" i="1"/>
  <c r="X1853" i="1"/>
  <c r="U1853" i="1"/>
  <c r="S1853" i="1"/>
  <c r="G1853" i="1"/>
  <c r="F1853" i="1"/>
  <c r="E1853" i="1"/>
  <c r="D1853" i="1"/>
  <c r="C1853" i="1"/>
  <c r="Z1852" i="1"/>
  <c r="X1852" i="1"/>
  <c r="U1852" i="1"/>
  <c r="S1852" i="1"/>
  <c r="G1852" i="1"/>
  <c r="F1852" i="1"/>
  <c r="E1852" i="1"/>
  <c r="D1852" i="1"/>
  <c r="C1852" i="1"/>
  <c r="Z1851" i="1"/>
  <c r="X1851" i="1"/>
  <c r="U1851" i="1"/>
  <c r="S1851" i="1"/>
  <c r="G1851" i="1"/>
  <c r="F1851" i="1"/>
  <c r="E1851" i="1"/>
  <c r="D1851" i="1"/>
  <c r="C1851" i="1"/>
  <c r="Z1850" i="1"/>
  <c r="X1850" i="1"/>
  <c r="U1850" i="1"/>
  <c r="S1850" i="1"/>
  <c r="G1850" i="1"/>
  <c r="F1850" i="1"/>
  <c r="E1850" i="1"/>
  <c r="D1850" i="1"/>
  <c r="C1850" i="1"/>
  <c r="Z1849" i="1"/>
  <c r="X1849" i="1"/>
  <c r="U1849" i="1"/>
  <c r="S1849" i="1"/>
  <c r="G1849" i="1"/>
  <c r="F1849" i="1"/>
  <c r="E1849" i="1"/>
  <c r="D1849" i="1"/>
  <c r="C1849" i="1"/>
  <c r="Z1848" i="1"/>
  <c r="X1848" i="1"/>
  <c r="U1848" i="1"/>
  <c r="S1848" i="1"/>
  <c r="G1848" i="1"/>
  <c r="F1848" i="1"/>
  <c r="E1848" i="1"/>
  <c r="D1848" i="1"/>
  <c r="C1848" i="1"/>
  <c r="Z1847" i="1"/>
  <c r="X1847" i="1"/>
  <c r="U1847" i="1"/>
  <c r="S1847" i="1"/>
  <c r="G1847" i="1"/>
  <c r="F1847" i="1"/>
  <c r="E1847" i="1"/>
  <c r="D1847" i="1"/>
  <c r="C1847" i="1"/>
  <c r="Z1846" i="1"/>
  <c r="X1846" i="1"/>
  <c r="U1846" i="1"/>
  <c r="S1846" i="1"/>
  <c r="G1846" i="1"/>
  <c r="F1846" i="1"/>
  <c r="E1846" i="1"/>
  <c r="D1846" i="1"/>
  <c r="C1846" i="1"/>
  <c r="Z1845" i="1"/>
  <c r="X1845" i="1"/>
  <c r="U1845" i="1"/>
  <c r="S1845" i="1"/>
  <c r="G1845" i="1"/>
  <c r="F1845" i="1"/>
  <c r="E1845" i="1"/>
  <c r="D1845" i="1"/>
  <c r="C1845" i="1"/>
  <c r="Z1844" i="1"/>
  <c r="X1844" i="1"/>
  <c r="U1844" i="1"/>
  <c r="S1844" i="1"/>
  <c r="G1844" i="1"/>
  <c r="F1844" i="1"/>
  <c r="E1844" i="1"/>
  <c r="D1844" i="1"/>
  <c r="C1844" i="1"/>
  <c r="Z1843" i="1"/>
  <c r="X1843" i="1"/>
  <c r="U1843" i="1"/>
  <c r="S1843" i="1"/>
  <c r="G1843" i="1"/>
  <c r="F1843" i="1"/>
  <c r="E1843" i="1"/>
  <c r="D1843" i="1"/>
  <c r="C1843" i="1"/>
  <c r="Z1842" i="1"/>
  <c r="X1842" i="1"/>
  <c r="U1842" i="1"/>
  <c r="S1842" i="1"/>
  <c r="G1842" i="1"/>
  <c r="F1842" i="1"/>
  <c r="E1842" i="1"/>
  <c r="D1842" i="1"/>
  <c r="C1842" i="1"/>
  <c r="Z1841" i="1"/>
  <c r="X1841" i="1"/>
  <c r="U1841" i="1"/>
  <c r="S1841" i="1"/>
  <c r="G1841" i="1"/>
  <c r="F1841" i="1"/>
  <c r="E1841" i="1"/>
  <c r="D1841" i="1"/>
  <c r="C1841" i="1"/>
  <c r="Z1840" i="1"/>
  <c r="X1840" i="1"/>
  <c r="U1840" i="1"/>
  <c r="S1840" i="1"/>
  <c r="G1840" i="1"/>
  <c r="F1840" i="1"/>
  <c r="E1840" i="1"/>
  <c r="D1840" i="1"/>
  <c r="C1840" i="1"/>
  <c r="Z1839" i="1"/>
  <c r="X1839" i="1"/>
  <c r="U1839" i="1"/>
  <c r="S1839" i="1"/>
  <c r="G1839" i="1"/>
  <c r="F1839" i="1"/>
  <c r="E1839" i="1"/>
  <c r="D1839" i="1"/>
  <c r="C1839" i="1"/>
  <c r="Z1838" i="1"/>
  <c r="X1838" i="1"/>
  <c r="U1838" i="1"/>
  <c r="S1838" i="1"/>
  <c r="G1838" i="1"/>
  <c r="F1838" i="1"/>
  <c r="E1838" i="1"/>
  <c r="D1838" i="1"/>
  <c r="C1838" i="1"/>
  <c r="Z1837" i="1"/>
  <c r="X1837" i="1"/>
  <c r="U1837" i="1"/>
  <c r="S1837" i="1"/>
  <c r="G1837" i="1"/>
  <c r="F1837" i="1"/>
  <c r="E1837" i="1"/>
  <c r="D1837" i="1"/>
  <c r="C1837" i="1"/>
  <c r="Z1836" i="1"/>
  <c r="X1836" i="1"/>
  <c r="U1836" i="1"/>
  <c r="S1836" i="1"/>
  <c r="G1836" i="1"/>
  <c r="F1836" i="1"/>
  <c r="E1836" i="1"/>
  <c r="D1836" i="1"/>
  <c r="C1836" i="1"/>
  <c r="Z1835" i="1"/>
  <c r="X1835" i="1"/>
  <c r="U1835" i="1"/>
  <c r="S1835" i="1"/>
  <c r="G1835" i="1"/>
  <c r="F1835" i="1"/>
  <c r="E1835" i="1"/>
  <c r="D1835" i="1"/>
  <c r="C1835" i="1"/>
  <c r="Z1834" i="1"/>
  <c r="X1834" i="1"/>
  <c r="U1834" i="1"/>
  <c r="S1834" i="1"/>
  <c r="G1834" i="1"/>
  <c r="F1834" i="1"/>
  <c r="E1834" i="1"/>
  <c r="D1834" i="1"/>
  <c r="C1834" i="1"/>
  <c r="Z1833" i="1"/>
  <c r="X1833" i="1"/>
  <c r="U1833" i="1"/>
  <c r="S1833" i="1"/>
  <c r="G1833" i="1"/>
  <c r="F1833" i="1"/>
  <c r="E1833" i="1"/>
  <c r="D1833" i="1"/>
  <c r="C1833" i="1"/>
  <c r="Z1832" i="1"/>
  <c r="X1832" i="1"/>
  <c r="U1832" i="1"/>
  <c r="S1832" i="1"/>
  <c r="G1832" i="1"/>
  <c r="F1832" i="1"/>
  <c r="E1832" i="1"/>
  <c r="D1832" i="1"/>
  <c r="C1832" i="1"/>
  <c r="Z1831" i="1"/>
  <c r="X1831" i="1"/>
  <c r="U1831" i="1"/>
  <c r="S1831" i="1"/>
  <c r="G1831" i="1"/>
  <c r="F1831" i="1"/>
  <c r="E1831" i="1"/>
  <c r="D1831" i="1"/>
  <c r="C1831" i="1"/>
  <c r="Z1830" i="1"/>
  <c r="X1830" i="1"/>
  <c r="U1830" i="1"/>
  <c r="S1830" i="1"/>
  <c r="G1830" i="1"/>
  <c r="F1830" i="1"/>
  <c r="E1830" i="1"/>
  <c r="D1830" i="1"/>
  <c r="C1830" i="1"/>
  <c r="Z1829" i="1"/>
  <c r="X1829" i="1"/>
  <c r="U1829" i="1"/>
  <c r="S1829" i="1"/>
  <c r="G1829" i="1"/>
  <c r="F1829" i="1"/>
  <c r="E1829" i="1"/>
  <c r="D1829" i="1"/>
  <c r="C1829" i="1"/>
  <c r="Z1828" i="1"/>
  <c r="X1828" i="1"/>
  <c r="U1828" i="1"/>
  <c r="S1828" i="1"/>
  <c r="G1828" i="1"/>
  <c r="F1828" i="1"/>
  <c r="E1828" i="1"/>
  <c r="D1828" i="1"/>
  <c r="C1828" i="1"/>
  <c r="Z1827" i="1"/>
  <c r="X1827" i="1"/>
  <c r="U1827" i="1"/>
  <c r="S1827" i="1"/>
  <c r="G1827" i="1"/>
  <c r="F1827" i="1"/>
  <c r="E1827" i="1"/>
  <c r="D1827" i="1"/>
  <c r="C1827" i="1"/>
  <c r="Z1826" i="1"/>
  <c r="X1826" i="1"/>
  <c r="U1826" i="1"/>
  <c r="S1826" i="1"/>
  <c r="G1826" i="1"/>
  <c r="F1826" i="1"/>
  <c r="E1826" i="1"/>
  <c r="D1826" i="1"/>
  <c r="C1826" i="1"/>
  <c r="Z1825" i="1"/>
  <c r="X1825" i="1"/>
  <c r="U1825" i="1"/>
  <c r="S1825" i="1"/>
  <c r="G1825" i="1"/>
  <c r="F1825" i="1"/>
  <c r="E1825" i="1"/>
  <c r="D1825" i="1"/>
  <c r="C1825" i="1"/>
  <c r="Z1824" i="1"/>
  <c r="X1824" i="1"/>
  <c r="U1824" i="1"/>
  <c r="S1824" i="1"/>
  <c r="G1824" i="1"/>
  <c r="F1824" i="1"/>
  <c r="E1824" i="1"/>
  <c r="D1824" i="1"/>
  <c r="C1824" i="1"/>
  <c r="Z1823" i="1"/>
  <c r="X1823" i="1"/>
  <c r="U1823" i="1"/>
  <c r="S1823" i="1"/>
  <c r="G1823" i="1"/>
  <c r="F1823" i="1"/>
  <c r="E1823" i="1"/>
  <c r="D1823" i="1"/>
  <c r="C1823" i="1"/>
  <c r="Z1822" i="1"/>
  <c r="X1822" i="1"/>
  <c r="U1822" i="1"/>
  <c r="S1822" i="1"/>
  <c r="G1822" i="1"/>
  <c r="F1822" i="1"/>
  <c r="E1822" i="1"/>
  <c r="D1822" i="1"/>
  <c r="C1822" i="1"/>
  <c r="Z1821" i="1"/>
  <c r="X1821" i="1"/>
  <c r="U1821" i="1"/>
  <c r="S1821" i="1"/>
  <c r="G1821" i="1"/>
  <c r="F1821" i="1"/>
  <c r="E1821" i="1"/>
  <c r="D1821" i="1"/>
  <c r="C1821" i="1"/>
  <c r="Z1820" i="1"/>
  <c r="X1820" i="1"/>
  <c r="U1820" i="1"/>
  <c r="S1820" i="1"/>
  <c r="G1820" i="1"/>
  <c r="F1820" i="1"/>
  <c r="E1820" i="1"/>
  <c r="D1820" i="1"/>
  <c r="C1820" i="1"/>
  <c r="Z1819" i="1"/>
  <c r="X1819" i="1"/>
  <c r="U1819" i="1"/>
  <c r="S1819" i="1"/>
  <c r="G1819" i="1"/>
  <c r="F1819" i="1"/>
  <c r="E1819" i="1"/>
  <c r="D1819" i="1"/>
  <c r="C1819" i="1"/>
  <c r="Z1818" i="1"/>
  <c r="X1818" i="1"/>
  <c r="U1818" i="1"/>
  <c r="S1818" i="1"/>
  <c r="G1818" i="1"/>
  <c r="F1818" i="1"/>
  <c r="E1818" i="1"/>
  <c r="D1818" i="1"/>
  <c r="C1818" i="1"/>
  <c r="Z1817" i="1"/>
  <c r="X1817" i="1"/>
  <c r="U1817" i="1"/>
  <c r="S1817" i="1"/>
  <c r="G1817" i="1"/>
  <c r="F1817" i="1"/>
  <c r="E1817" i="1"/>
  <c r="D1817" i="1"/>
  <c r="C1817" i="1"/>
  <c r="Z1816" i="1"/>
  <c r="X1816" i="1"/>
  <c r="U1816" i="1"/>
  <c r="S1816" i="1"/>
  <c r="G1816" i="1"/>
  <c r="F1816" i="1"/>
  <c r="E1816" i="1"/>
  <c r="D1816" i="1"/>
  <c r="C1816" i="1"/>
  <c r="Z1815" i="1"/>
  <c r="X1815" i="1"/>
  <c r="U1815" i="1"/>
  <c r="S1815" i="1"/>
  <c r="G1815" i="1"/>
  <c r="F1815" i="1"/>
  <c r="E1815" i="1"/>
  <c r="D1815" i="1"/>
  <c r="C1815" i="1"/>
  <c r="Z1814" i="1"/>
  <c r="X1814" i="1"/>
  <c r="U1814" i="1"/>
  <c r="S1814" i="1"/>
  <c r="G1814" i="1"/>
  <c r="F1814" i="1"/>
  <c r="E1814" i="1"/>
  <c r="D1814" i="1"/>
  <c r="C1814" i="1"/>
  <c r="Z1813" i="1"/>
  <c r="X1813" i="1"/>
  <c r="U1813" i="1"/>
  <c r="S1813" i="1"/>
  <c r="G1813" i="1"/>
  <c r="F1813" i="1"/>
  <c r="E1813" i="1"/>
  <c r="D1813" i="1"/>
  <c r="C1813" i="1"/>
  <c r="Z1812" i="1"/>
  <c r="X1812" i="1"/>
  <c r="U1812" i="1"/>
  <c r="S1812" i="1"/>
  <c r="G1812" i="1"/>
  <c r="F1812" i="1"/>
  <c r="E1812" i="1"/>
  <c r="D1812" i="1"/>
  <c r="C1812" i="1"/>
  <c r="Z1811" i="1"/>
  <c r="X1811" i="1"/>
  <c r="U1811" i="1"/>
  <c r="S1811" i="1"/>
  <c r="G1811" i="1"/>
  <c r="F1811" i="1"/>
  <c r="E1811" i="1"/>
  <c r="D1811" i="1"/>
  <c r="C1811" i="1"/>
  <c r="Z1810" i="1"/>
  <c r="X1810" i="1"/>
  <c r="U1810" i="1"/>
  <c r="S1810" i="1"/>
  <c r="G1810" i="1"/>
  <c r="F1810" i="1"/>
  <c r="E1810" i="1"/>
  <c r="D1810" i="1"/>
  <c r="C1810" i="1"/>
  <c r="Z1809" i="1"/>
  <c r="X1809" i="1"/>
  <c r="U1809" i="1"/>
  <c r="S1809" i="1"/>
  <c r="G1809" i="1"/>
  <c r="F1809" i="1"/>
  <c r="E1809" i="1"/>
  <c r="D1809" i="1"/>
  <c r="C1809" i="1"/>
  <c r="Z1808" i="1"/>
  <c r="X1808" i="1"/>
  <c r="U1808" i="1"/>
  <c r="S1808" i="1"/>
  <c r="G1808" i="1"/>
  <c r="F1808" i="1"/>
  <c r="E1808" i="1"/>
  <c r="D1808" i="1"/>
  <c r="C1808" i="1"/>
  <c r="Z1807" i="1"/>
  <c r="X1807" i="1"/>
  <c r="U1807" i="1"/>
  <c r="S1807" i="1"/>
  <c r="G1807" i="1"/>
  <c r="F1807" i="1"/>
  <c r="E1807" i="1"/>
  <c r="D1807" i="1"/>
  <c r="C1807" i="1"/>
  <c r="Z1806" i="1"/>
  <c r="X1806" i="1"/>
  <c r="U1806" i="1"/>
  <c r="S1806" i="1"/>
  <c r="G1806" i="1"/>
  <c r="F1806" i="1"/>
  <c r="E1806" i="1"/>
  <c r="D1806" i="1"/>
  <c r="C1806" i="1"/>
  <c r="Z1805" i="1"/>
  <c r="X1805" i="1"/>
  <c r="U1805" i="1"/>
  <c r="S1805" i="1"/>
  <c r="G1805" i="1"/>
  <c r="F1805" i="1"/>
  <c r="E1805" i="1"/>
  <c r="D1805" i="1"/>
  <c r="C1805" i="1"/>
  <c r="Z1804" i="1"/>
  <c r="X1804" i="1"/>
  <c r="U1804" i="1"/>
  <c r="S1804" i="1"/>
  <c r="G1804" i="1"/>
  <c r="F1804" i="1"/>
  <c r="E1804" i="1"/>
  <c r="D1804" i="1"/>
  <c r="C1804" i="1"/>
  <c r="Z1803" i="1"/>
  <c r="X1803" i="1"/>
  <c r="U1803" i="1"/>
  <c r="S1803" i="1"/>
  <c r="G1803" i="1"/>
  <c r="F1803" i="1"/>
  <c r="E1803" i="1"/>
  <c r="D1803" i="1"/>
  <c r="C1803" i="1"/>
  <c r="Z1802" i="1"/>
  <c r="X1802" i="1"/>
  <c r="U1802" i="1"/>
  <c r="S1802" i="1"/>
  <c r="G1802" i="1"/>
  <c r="F1802" i="1"/>
  <c r="E1802" i="1"/>
  <c r="D1802" i="1"/>
  <c r="C1802" i="1"/>
  <c r="Z1801" i="1"/>
  <c r="X1801" i="1"/>
  <c r="U1801" i="1"/>
  <c r="S1801" i="1"/>
  <c r="G1801" i="1"/>
  <c r="F1801" i="1"/>
  <c r="E1801" i="1"/>
  <c r="D1801" i="1"/>
  <c r="C1801" i="1"/>
  <c r="Z1800" i="1"/>
  <c r="X1800" i="1"/>
  <c r="U1800" i="1"/>
  <c r="S1800" i="1"/>
  <c r="G1800" i="1"/>
  <c r="F1800" i="1"/>
  <c r="E1800" i="1"/>
  <c r="D1800" i="1"/>
  <c r="C1800" i="1"/>
  <c r="Z1799" i="1"/>
  <c r="X1799" i="1"/>
  <c r="U1799" i="1"/>
  <c r="S1799" i="1"/>
  <c r="G1799" i="1"/>
  <c r="F1799" i="1"/>
  <c r="E1799" i="1"/>
  <c r="D1799" i="1"/>
  <c r="C1799" i="1"/>
  <c r="Z1798" i="1"/>
  <c r="X1798" i="1"/>
  <c r="U1798" i="1"/>
  <c r="S1798" i="1"/>
  <c r="G1798" i="1"/>
  <c r="F1798" i="1"/>
  <c r="E1798" i="1"/>
  <c r="D1798" i="1"/>
  <c r="C1798" i="1"/>
  <c r="Z1797" i="1"/>
  <c r="X1797" i="1"/>
  <c r="U1797" i="1"/>
  <c r="S1797" i="1"/>
  <c r="G1797" i="1"/>
  <c r="F1797" i="1"/>
  <c r="E1797" i="1"/>
  <c r="D1797" i="1"/>
  <c r="C1797" i="1"/>
  <c r="Z1796" i="1"/>
  <c r="X1796" i="1"/>
  <c r="U1796" i="1"/>
  <c r="S1796" i="1"/>
  <c r="G1796" i="1"/>
  <c r="F1796" i="1"/>
  <c r="E1796" i="1"/>
  <c r="D1796" i="1"/>
  <c r="C1796" i="1"/>
  <c r="Z1795" i="1"/>
  <c r="X1795" i="1"/>
  <c r="U1795" i="1"/>
  <c r="S1795" i="1"/>
  <c r="G1795" i="1"/>
  <c r="F1795" i="1"/>
  <c r="E1795" i="1"/>
  <c r="D1795" i="1"/>
  <c r="C1795" i="1"/>
  <c r="Z1794" i="1"/>
  <c r="X1794" i="1"/>
  <c r="U1794" i="1"/>
  <c r="S1794" i="1"/>
  <c r="G1794" i="1"/>
  <c r="F1794" i="1"/>
  <c r="E1794" i="1"/>
  <c r="D1794" i="1"/>
  <c r="C1794" i="1"/>
  <c r="Z1793" i="1"/>
  <c r="X1793" i="1"/>
  <c r="U1793" i="1"/>
  <c r="S1793" i="1"/>
  <c r="G1793" i="1"/>
  <c r="F1793" i="1"/>
  <c r="E1793" i="1"/>
  <c r="D1793" i="1"/>
  <c r="C1793" i="1"/>
  <c r="Z1792" i="1"/>
  <c r="X1792" i="1"/>
  <c r="U1792" i="1"/>
  <c r="S1792" i="1"/>
  <c r="G1792" i="1"/>
  <c r="F1792" i="1"/>
  <c r="E1792" i="1"/>
  <c r="D1792" i="1"/>
  <c r="C1792" i="1"/>
  <c r="Z1791" i="1"/>
  <c r="X1791" i="1"/>
  <c r="U1791" i="1"/>
  <c r="S1791" i="1"/>
  <c r="G1791" i="1"/>
  <c r="F1791" i="1"/>
  <c r="E1791" i="1"/>
  <c r="D1791" i="1"/>
  <c r="C1791" i="1"/>
  <c r="Z1790" i="1"/>
  <c r="X1790" i="1"/>
  <c r="U1790" i="1"/>
  <c r="S1790" i="1"/>
  <c r="G1790" i="1"/>
  <c r="F1790" i="1"/>
  <c r="E1790" i="1"/>
  <c r="D1790" i="1"/>
  <c r="C1790" i="1"/>
  <c r="Z1789" i="1"/>
  <c r="X1789" i="1"/>
  <c r="U1789" i="1"/>
  <c r="S1789" i="1"/>
  <c r="G1789" i="1"/>
  <c r="F1789" i="1"/>
  <c r="E1789" i="1"/>
  <c r="D1789" i="1"/>
  <c r="C1789" i="1"/>
  <c r="Z1788" i="1"/>
  <c r="X1788" i="1"/>
  <c r="U1788" i="1"/>
  <c r="S1788" i="1"/>
  <c r="G1788" i="1"/>
  <c r="F1788" i="1"/>
  <c r="E1788" i="1"/>
  <c r="D1788" i="1"/>
  <c r="C1788" i="1"/>
  <c r="Z1787" i="1"/>
  <c r="X1787" i="1"/>
  <c r="U1787" i="1"/>
  <c r="S1787" i="1"/>
  <c r="G1787" i="1"/>
  <c r="F1787" i="1"/>
  <c r="E1787" i="1"/>
  <c r="D1787" i="1"/>
  <c r="C1787" i="1"/>
  <c r="Z1786" i="1"/>
  <c r="X1786" i="1"/>
  <c r="U1786" i="1"/>
  <c r="S1786" i="1"/>
  <c r="G1786" i="1"/>
  <c r="F1786" i="1"/>
  <c r="E1786" i="1"/>
  <c r="D1786" i="1"/>
  <c r="C1786" i="1"/>
  <c r="Z1785" i="1"/>
  <c r="X1785" i="1"/>
  <c r="U1785" i="1"/>
  <c r="S1785" i="1"/>
  <c r="G1785" i="1"/>
  <c r="F1785" i="1"/>
  <c r="E1785" i="1"/>
  <c r="D1785" i="1"/>
  <c r="C1785" i="1"/>
  <c r="Z1784" i="1"/>
  <c r="X1784" i="1"/>
  <c r="U1784" i="1"/>
  <c r="S1784" i="1"/>
  <c r="G1784" i="1"/>
  <c r="F1784" i="1"/>
  <c r="E1784" i="1"/>
  <c r="D1784" i="1"/>
  <c r="C1784" i="1"/>
  <c r="Z1783" i="1"/>
  <c r="X1783" i="1"/>
  <c r="U1783" i="1"/>
  <c r="S1783" i="1"/>
  <c r="G1783" i="1"/>
  <c r="F1783" i="1"/>
  <c r="E1783" i="1"/>
  <c r="D1783" i="1"/>
  <c r="C1783" i="1"/>
  <c r="Z1782" i="1"/>
  <c r="X1782" i="1"/>
  <c r="U1782" i="1"/>
  <c r="S1782" i="1"/>
  <c r="G1782" i="1"/>
  <c r="F1782" i="1"/>
  <c r="E1782" i="1"/>
  <c r="D1782" i="1"/>
  <c r="C1782" i="1"/>
  <c r="Z1781" i="1"/>
  <c r="X1781" i="1"/>
  <c r="U1781" i="1"/>
  <c r="S1781" i="1"/>
  <c r="G1781" i="1"/>
  <c r="F1781" i="1"/>
  <c r="E1781" i="1"/>
  <c r="D1781" i="1"/>
  <c r="C1781" i="1"/>
  <c r="Z1780" i="1"/>
  <c r="X1780" i="1"/>
  <c r="U1780" i="1"/>
  <c r="S1780" i="1"/>
  <c r="G1780" i="1"/>
  <c r="F1780" i="1"/>
  <c r="E1780" i="1"/>
  <c r="D1780" i="1"/>
  <c r="C1780" i="1"/>
  <c r="Z1779" i="1"/>
  <c r="X1779" i="1"/>
  <c r="U1779" i="1"/>
  <c r="S1779" i="1"/>
  <c r="G1779" i="1"/>
  <c r="F1779" i="1"/>
  <c r="E1779" i="1"/>
  <c r="D1779" i="1"/>
  <c r="C1779" i="1"/>
  <c r="Z1778" i="1"/>
  <c r="X1778" i="1"/>
  <c r="U1778" i="1"/>
  <c r="S1778" i="1"/>
  <c r="G1778" i="1"/>
  <c r="F1778" i="1"/>
  <c r="E1778" i="1"/>
  <c r="D1778" i="1"/>
  <c r="C1778" i="1"/>
  <c r="Z1777" i="1"/>
  <c r="X1777" i="1"/>
  <c r="U1777" i="1"/>
  <c r="S1777" i="1"/>
  <c r="G1777" i="1"/>
  <c r="F1777" i="1"/>
  <c r="E1777" i="1"/>
  <c r="D1777" i="1"/>
  <c r="C1777" i="1"/>
  <c r="Z1776" i="1"/>
  <c r="X1776" i="1"/>
  <c r="U1776" i="1"/>
  <c r="S1776" i="1"/>
  <c r="G1776" i="1"/>
  <c r="F1776" i="1"/>
  <c r="E1776" i="1"/>
  <c r="D1776" i="1"/>
  <c r="C1776" i="1"/>
  <c r="Z1775" i="1"/>
  <c r="X1775" i="1"/>
  <c r="U1775" i="1"/>
  <c r="S1775" i="1"/>
  <c r="G1775" i="1"/>
  <c r="F1775" i="1"/>
  <c r="E1775" i="1"/>
  <c r="D1775" i="1"/>
  <c r="C1775" i="1"/>
  <c r="Z1774" i="1"/>
  <c r="X1774" i="1"/>
  <c r="U1774" i="1"/>
  <c r="S1774" i="1"/>
  <c r="G1774" i="1"/>
  <c r="F1774" i="1"/>
  <c r="E1774" i="1"/>
  <c r="D1774" i="1"/>
  <c r="C1774" i="1"/>
  <c r="Z1773" i="1"/>
  <c r="X1773" i="1"/>
  <c r="U1773" i="1"/>
  <c r="S1773" i="1"/>
  <c r="G1773" i="1"/>
  <c r="F1773" i="1"/>
  <c r="E1773" i="1"/>
  <c r="D1773" i="1"/>
  <c r="C1773" i="1"/>
  <c r="Z1772" i="1"/>
  <c r="X1772" i="1"/>
  <c r="U1772" i="1"/>
  <c r="S1772" i="1"/>
  <c r="G1772" i="1"/>
  <c r="F1772" i="1"/>
  <c r="E1772" i="1"/>
  <c r="D1772" i="1"/>
  <c r="C1772" i="1"/>
  <c r="Z1771" i="1"/>
  <c r="X1771" i="1"/>
  <c r="U1771" i="1"/>
  <c r="S1771" i="1"/>
  <c r="G1771" i="1"/>
  <c r="F1771" i="1"/>
  <c r="E1771" i="1"/>
  <c r="D1771" i="1"/>
  <c r="C1771" i="1"/>
  <c r="Z1770" i="1"/>
  <c r="X1770" i="1"/>
  <c r="U1770" i="1"/>
  <c r="S1770" i="1"/>
  <c r="G1770" i="1"/>
  <c r="F1770" i="1"/>
  <c r="E1770" i="1"/>
  <c r="D1770" i="1"/>
  <c r="C1770" i="1"/>
  <c r="Z1769" i="1"/>
  <c r="X1769" i="1"/>
  <c r="U1769" i="1"/>
  <c r="S1769" i="1"/>
  <c r="G1769" i="1"/>
  <c r="F1769" i="1"/>
  <c r="E1769" i="1"/>
  <c r="D1769" i="1"/>
  <c r="C1769" i="1"/>
  <c r="Z1768" i="1"/>
  <c r="X1768" i="1"/>
  <c r="U1768" i="1"/>
  <c r="S1768" i="1"/>
  <c r="G1768" i="1"/>
  <c r="F1768" i="1"/>
  <c r="E1768" i="1"/>
  <c r="D1768" i="1"/>
  <c r="C1768" i="1"/>
  <c r="Z1767" i="1"/>
  <c r="X1767" i="1"/>
  <c r="U1767" i="1"/>
  <c r="S1767" i="1"/>
  <c r="G1767" i="1"/>
  <c r="F1767" i="1"/>
  <c r="E1767" i="1"/>
  <c r="D1767" i="1"/>
  <c r="C1767" i="1"/>
  <c r="Z1766" i="1"/>
  <c r="X1766" i="1"/>
  <c r="U1766" i="1"/>
  <c r="S1766" i="1"/>
  <c r="G1766" i="1"/>
  <c r="F1766" i="1"/>
  <c r="E1766" i="1"/>
  <c r="D1766" i="1"/>
  <c r="C1766" i="1"/>
  <c r="Z1765" i="1"/>
  <c r="X1765" i="1"/>
  <c r="U1765" i="1"/>
  <c r="S1765" i="1"/>
  <c r="G1765" i="1"/>
  <c r="F1765" i="1"/>
  <c r="E1765" i="1"/>
  <c r="D1765" i="1"/>
  <c r="C1765" i="1"/>
  <c r="Z1764" i="1"/>
  <c r="X1764" i="1"/>
  <c r="U1764" i="1"/>
  <c r="S1764" i="1"/>
  <c r="G1764" i="1"/>
  <c r="F1764" i="1"/>
  <c r="E1764" i="1"/>
  <c r="D1764" i="1"/>
  <c r="C1764" i="1"/>
  <c r="Z1763" i="1"/>
  <c r="X1763" i="1"/>
  <c r="U1763" i="1"/>
  <c r="S1763" i="1"/>
  <c r="G1763" i="1"/>
  <c r="F1763" i="1"/>
  <c r="E1763" i="1"/>
  <c r="D1763" i="1"/>
  <c r="C1763" i="1"/>
  <c r="Z1762" i="1"/>
  <c r="X1762" i="1"/>
  <c r="U1762" i="1"/>
  <c r="S1762" i="1"/>
  <c r="G1762" i="1"/>
  <c r="F1762" i="1"/>
  <c r="E1762" i="1"/>
  <c r="D1762" i="1"/>
  <c r="C1762" i="1"/>
  <c r="Z1761" i="1"/>
  <c r="X1761" i="1"/>
  <c r="U1761" i="1"/>
  <c r="S1761" i="1"/>
  <c r="G1761" i="1"/>
  <c r="F1761" i="1"/>
  <c r="E1761" i="1"/>
  <c r="D1761" i="1"/>
  <c r="C1761" i="1"/>
  <c r="Z1760" i="1"/>
  <c r="X1760" i="1"/>
  <c r="U1760" i="1"/>
  <c r="S1760" i="1"/>
  <c r="G1760" i="1"/>
  <c r="F1760" i="1"/>
  <c r="E1760" i="1"/>
  <c r="D1760" i="1"/>
  <c r="C1760" i="1"/>
  <c r="Z1759" i="1"/>
  <c r="X1759" i="1"/>
  <c r="U1759" i="1"/>
  <c r="S1759" i="1"/>
  <c r="G1759" i="1"/>
  <c r="F1759" i="1"/>
  <c r="E1759" i="1"/>
  <c r="D1759" i="1"/>
  <c r="C1759" i="1"/>
  <c r="Z1758" i="1"/>
  <c r="X1758" i="1"/>
  <c r="U1758" i="1"/>
  <c r="S1758" i="1"/>
  <c r="G1758" i="1"/>
  <c r="F1758" i="1"/>
  <c r="E1758" i="1"/>
  <c r="D1758" i="1"/>
  <c r="C1758" i="1"/>
  <c r="Z1757" i="1"/>
  <c r="X1757" i="1"/>
  <c r="U1757" i="1"/>
  <c r="S1757" i="1"/>
  <c r="G1757" i="1"/>
  <c r="F1757" i="1"/>
  <c r="E1757" i="1"/>
  <c r="D1757" i="1"/>
  <c r="C1757" i="1"/>
  <c r="Z1756" i="1"/>
  <c r="X1756" i="1"/>
  <c r="U1756" i="1"/>
  <c r="S1756" i="1"/>
  <c r="G1756" i="1"/>
  <c r="F1756" i="1"/>
  <c r="E1756" i="1"/>
  <c r="D1756" i="1"/>
  <c r="C1756" i="1"/>
  <c r="Z1755" i="1"/>
  <c r="X1755" i="1"/>
  <c r="U1755" i="1"/>
  <c r="S1755" i="1"/>
  <c r="G1755" i="1"/>
  <c r="F1755" i="1"/>
  <c r="E1755" i="1"/>
  <c r="D1755" i="1"/>
  <c r="C1755" i="1"/>
  <c r="Z1754" i="1"/>
  <c r="X1754" i="1"/>
  <c r="U1754" i="1"/>
  <c r="S1754" i="1"/>
  <c r="G1754" i="1"/>
  <c r="F1754" i="1"/>
  <c r="E1754" i="1"/>
  <c r="D1754" i="1"/>
  <c r="C1754" i="1"/>
  <c r="Z1753" i="1"/>
  <c r="X1753" i="1"/>
  <c r="U1753" i="1"/>
  <c r="S1753" i="1"/>
  <c r="G1753" i="1"/>
  <c r="F1753" i="1"/>
  <c r="E1753" i="1"/>
  <c r="D1753" i="1"/>
  <c r="C1753" i="1"/>
  <c r="Z1752" i="1"/>
  <c r="X1752" i="1"/>
  <c r="U1752" i="1"/>
  <c r="S1752" i="1"/>
  <c r="G1752" i="1"/>
  <c r="F1752" i="1"/>
  <c r="E1752" i="1"/>
  <c r="D1752" i="1"/>
  <c r="C1752" i="1"/>
  <c r="Z1751" i="1"/>
  <c r="X1751" i="1"/>
  <c r="U1751" i="1"/>
  <c r="S1751" i="1"/>
  <c r="G1751" i="1"/>
  <c r="F1751" i="1"/>
  <c r="E1751" i="1"/>
  <c r="D1751" i="1"/>
  <c r="C1751" i="1"/>
  <c r="Z1750" i="1"/>
  <c r="X1750" i="1"/>
  <c r="U1750" i="1"/>
  <c r="S1750" i="1"/>
  <c r="G1750" i="1"/>
  <c r="F1750" i="1"/>
  <c r="E1750" i="1"/>
  <c r="D1750" i="1"/>
  <c r="C1750" i="1"/>
  <c r="Z1749" i="1"/>
  <c r="X1749" i="1"/>
  <c r="U1749" i="1"/>
  <c r="S1749" i="1"/>
  <c r="G1749" i="1"/>
  <c r="F1749" i="1"/>
  <c r="E1749" i="1"/>
  <c r="D1749" i="1"/>
  <c r="C1749" i="1"/>
  <c r="Z1748" i="1"/>
  <c r="X1748" i="1"/>
  <c r="U1748" i="1"/>
  <c r="S1748" i="1"/>
  <c r="G1748" i="1"/>
  <c r="F1748" i="1"/>
  <c r="E1748" i="1"/>
  <c r="D1748" i="1"/>
  <c r="C1748" i="1"/>
  <c r="Z1747" i="1"/>
  <c r="X1747" i="1"/>
  <c r="U1747" i="1"/>
  <c r="S1747" i="1"/>
  <c r="G1747" i="1"/>
  <c r="F1747" i="1"/>
  <c r="E1747" i="1"/>
  <c r="D1747" i="1"/>
  <c r="C1747" i="1"/>
  <c r="Z1746" i="1"/>
  <c r="X1746" i="1"/>
  <c r="U1746" i="1"/>
  <c r="S1746" i="1"/>
  <c r="G1746" i="1"/>
  <c r="F1746" i="1"/>
  <c r="E1746" i="1"/>
  <c r="D1746" i="1"/>
  <c r="C1746" i="1"/>
  <c r="Z1745" i="1"/>
  <c r="X1745" i="1"/>
  <c r="U1745" i="1"/>
  <c r="S1745" i="1"/>
  <c r="G1745" i="1"/>
  <c r="F1745" i="1"/>
  <c r="E1745" i="1"/>
  <c r="D1745" i="1"/>
  <c r="C1745" i="1"/>
  <c r="Z1744" i="1"/>
  <c r="X1744" i="1"/>
  <c r="U1744" i="1"/>
  <c r="S1744" i="1"/>
  <c r="G1744" i="1"/>
  <c r="F1744" i="1"/>
  <c r="E1744" i="1"/>
  <c r="D1744" i="1"/>
  <c r="C1744" i="1"/>
  <c r="Z1743" i="1"/>
  <c r="X1743" i="1"/>
  <c r="U1743" i="1"/>
  <c r="S1743" i="1"/>
  <c r="G1743" i="1"/>
  <c r="F1743" i="1"/>
  <c r="E1743" i="1"/>
  <c r="D1743" i="1"/>
  <c r="C1743" i="1"/>
  <c r="Z1742" i="1"/>
  <c r="X1742" i="1"/>
  <c r="U1742" i="1"/>
  <c r="S1742" i="1"/>
  <c r="G1742" i="1"/>
  <c r="F1742" i="1"/>
  <c r="E1742" i="1"/>
  <c r="D1742" i="1"/>
  <c r="C1742" i="1"/>
  <c r="Z1741" i="1"/>
  <c r="X1741" i="1"/>
  <c r="U1741" i="1"/>
  <c r="S1741" i="1"/>
  <c r="G1741" i="1"/>
  <c r="F1741" i="1"/>
  <c r="E1741" i="1"/>
  <c r="D1741" i="1"/>
  <c r="C1741" i="1"/>
  <c r="Z1740" i="1"/>
  <c r="X1740" i="1"/>
  <c r="U1740" i="1"/>
  <c r="S1740" i="1"/>
  <c r="G1740" i="1"/>
  <c r="F1740" i="1"/>
  <c r="E1740" i="1"/>
  <c r="D1740" i="1"/>
  <c r="C1740" i="1"/>
  <c r="Z1739" i="1"/>
  <c r="X1739" i="1"/>
  <c r="U1739" i="1"/>
  <c r="S1739" i="1"/>
  <c r="G1739" i="1"/>
  <c r="F1739" i="1"/>
  <c r="E1739" i="1"/>
  <c r="D1739" i="1"/>
  <c r="C1739" i="1"/>
  <c r="Z1738" i="1"/>
  <c r="X1738" i="1"/>
  <c r="U1738" i="1"/>
  <c r="S1738" i="1"/>
  <c r="G1738" i="1"/>
  <c r="F1738" i="1"/>
  <c r="E1738" i="1"/>
  <c r="D1738" i="1"/>
  <c r="C1738" i="1"/>
  <c r="Z1737" i="1"/>
  <c r="X1737" i="1"/>
  <c r="U1737" i="1"/>
  <c r="S1737" i="1"/>
  <c r="G1737" i="1"/>
  <c r="F1737" i="1"/>
  <c r="E1737" i="1"/>
  <c r="D1737" i="1"/>
  <c r="C1737" i="1"/>
  <c r="Z1736" i="1"/>
  <c r="X1736" i="1"/>
  <c r="U1736" i="1"/>
  <c r="S1736" i="1"/>
  <c r="G1736" i="1"/>
  <c r="F1736" i="1"/>
  <c r="E1736" i="1"/>
  <c r="D1736" i="1"/>
  <c r="C1736" i="1"/>
  <c r="Z1735" i="1"/>
  <c r="X1735" i="1"/>
  <c r="U1735" i="1"/>
  <c r="S1735" i="1"/>
  <c r="G1735" i="1"/>
  <c r="F1735" i="1"/>
  <c r="E1735" i="1"/>
  <c r="D1735" i="1"/>
  <c r="C1735" i="1"/>
  <c r="Z1734" i="1"/>
  <c r="X1734" i="1"/>
  <c r="U1734" i="1"/>
  <c r="S1734" i="1"/>
  <c r="G1734" i="1"/>
  <c r="F1734" i="1"/>
  <c r="E1734" i="1"/>
  <c r="D1734" i="1"/>
  <c r="C1734" i="1"/>
  <c r="Z1733" i="1"/>
  <c r="X1733" i="1"/>
  <c r="U1733" i="1"/>
  <c r="S1733" i="1"/>
  <c r="G1733" i="1"/>
  <c r="F1733" i="1"/>
  <c r="E1733" i="1"/>
  <c r="D1733" i="1"/>
  <c r="C1733" i="1"/>
  <c r="Z1732" i="1"/>
  <c r="X1732" i="1"/>
  <c r="U1732" i="1"/>
  <c r="S1732" i="1"/>
  <c r="G1732" i="1"/>
  <c r="F1732" i="1"/>
  <c r="E1732" i="1"/>
  <c r="D1732" i="1"/>
  <c r="C1732" i="1"/>
  <c r="Z1731" i="1"/>
  <c r="X1731" i="1"/>
  <c r="U1731" i="1"/>
  <c r="S1731" i="1"/>
  <c r="G1731" i="1"/>
  <c r="F1731" i="1"/>
  <c r="E1731" i="1"/>
  <c r="D1731" i="1"/>
  <c r="C1731" i="1"/>
  <c r="Z1730" i="1"/>
  <c r="X1730" i="1"/>
  <c r="U1730" i="1"/>
  <c r="S1730" i="1"/>
  <c r="G1730" i="1"/>
  <c r="F1730" i="1"/>
  <c r="E1730" i="1"/>
  <c r="D1730" i="1"/>
  <c r="C1730" i="1"/>
  <c r="Z1729" i="1"/>
  <c r="X1729" i="1"/>
  <c r="U1729" i="1"/>
  <c r="S1729" i="1"/>
  <c r="G1729" i="1"/>
  <c r="F1729" i="1"/>
  <c r="E1729" i="1"/>
  <c r="D1729" i="1"/>
  <c r="C1729" i="1"/>
  <c r="Z1728" i="1"/>
  <c r="X1728" i="1"/>
  <c r="U1728" i="1"/>
  <c r="S1728" i="1"/>
  <c r="G1728" i="1"/>
  <c r="F1728" i="1"/>
  <c r="E1728" i="1"/>
  <c r="D1728" i="1"/>
  <c r="C1728" i="1"/>
  <c r="Z1727" i="1"/>
  <c r="X1727" i="1"/>
  <c r="U1727" i="1"/>
  <c r="S1727" i="1"/>
  <c r="G1727" i="1"/>
  <c r="F1727" i="1"/>
  <c r="E1727" i="1"/>
  <c r="D1727" i="1"/>
  <c r="C1727" i="1"/>
  <c r="Z1726" i="1"/>
  <c r="X1726" i="1"/>
  <c r="U1726" i="1"/>
  <c r="S1726" i="1"/>
  <c r="G1726" i="1"/>
  <c r="F1726" i="1"/>
  <c r="E1726" i="1"/>
  <c r="D1726" i="1"/>
  <c r="C1726" i="1"/>
  <c r="Z1725" i="1"/>
  <c r="X1725" i="1"/>
  <c r="U1725" i="1"/>
  <c r="S1725" i="1"/>
  <c r="G1725" i="1"/>
  <c r="F1725" i="1"/>
  <c r="E1725" i="1"/>
  <c r="D1725" i="1"/>
  <c r="C1725" i="1"/>
  <c r="Z1724" i="1"/>
  <c r="X1724" i="1"/>
  <c r="U1724" i="1"/>
  <c r="S1724" i="1"/>
  <c r="G1724" i="1"/>
  <c r="F1724" i="1"/>
  <c r="E1724" i="1"/>
  <c r="D1724" i="1"/>
  <c r="C1724" i="1"/>
  <c r="Z1723" i="1"/>
  <c r="X1723" i="1"/>
  <c r="U1723" i="1"/>
  <c r="S1723" i="1"/>
  <c r="G1723" i="1"/>
  <c r="F1723" i="1"/>
  <c r="E1723" i="1"/>
  <c r="D1723" i="1"/>
  <c r="C1723" i="1"/>
  <c r="Z1722" i="1"/>
  <c r="X1722" i="1"/>
  <c r="U1722" i="1"/>
  <c r="S1722" i="1"/>
  <c r="G1722" i="1"/>
  <c r="F1722" i="1"/>
  <c r="E1722" i="1"/>
  <c r="D1722" i="1"/>
  <c r="C1722" i="1"/>
  <c r="Z1721" i="1"/>
  <c r="X1721" i="1"/>
  <c r="U1721" i="1"/>
  <c r="S1721" i="1"/>
  <c r="G1721" i="1"/>
  <c r="F1721" i="1"/>
  <c r="E1721" i="1"/>
  <c r="D1721" i="1"/>
  <c r="C1721" i="1"/>
  <c r="Z1720" i="1"/>
  <c r="X1720" i="1"/>
  <c r="U1720" i="1"/>
  <c r="S1720" i="1"/>
  <c r="G1720" i="1"/>
  <c r="F1720" i="1"/>
  <c r="E1720" i="1"/>
  <c r="D1720" i="1"/>
  <c r="C1720" i="1"/>
  <c r="Z1719" i="1"/>
  <c r="X1719" i="1"/>
  <c r="U1719" i="1"/>
  <c r="S1719" i="1"/>
  <c r="G1719" i="1"/>
  <c r="F1719" i="1"/>
  <c r="E1719" i="1"/>
  <c r="D1719" i="1"/>
  <c r="C1719" i="1"/>
  <c r="Z1718" i="1"/>
  <c r="X1718" i="1"/>
  <c r="U1718" i="1"/>
  <c r="S1718" i="1"/>
  <c r="G1718" i="1"/>
  <c r="F1718" i="1"/>
  <c r="E1718" i="1"/>
  <c r="D1718" i="1"/>
  <c r="C1718" i="1"/>
  <c r="Z1717" i="1"/>
  <c r="X1717" i="1"/>
  <c r="U1717" i="1"/>
  <c r="S1717" i="1"/>
  <c r="G1717" i="1"/>
  <c r="F1717" i="1"/>
  <c r="E1717" i="1"/>
  <c r="D1717" i="1"/>
  <c r="C1717" i="1"/>
  <c r="Z1716" i="1"/>
  <c r="X1716" i="1"/>
  <c r="U1716" i="1"/>
  <c r="S1716" i="1"/>
  <c r="G1716" i="1"/>
  <c r="F1716" i="1"/>
  <c r="E1716" i="1"/>
  <c r="D1716" i="1"/>
  <c r="C1716" i="1"/>
  <c r="Z1715" i="1"/>
  <c r="X1715" i="1"/>
  <c r="U1715" i="1"/>
  <c r="S1715" i="1"/>
  <c r="G1715" i="1"/>
  <c r="F1715" i="1"/>
  <c r="E1715" i="1"/>
  <c r="D1715" i="1"/>
  <c r="C1715" i="1"/>
  <c r="Z1714" i="1"/>
  <c r="X1714" i="1"/>
  <c r="U1714" i="1"/>
  <c r="S1714" i="1"/>
  <c r="G1714" i="1"/>
  <c r="F1714" i="1"/>
  <c r="E1714" i="1"/>
  <c r="D1714" i="1"/>
  <c r="C1714" i="1"/>
  <c r="Z1713" i="1"/>
  <c r="X1713" i="1"/>
  <c r="U1713" i="1"/>
  <c r="S1713" i="1"/>
  <c r="G1713" i="1"/>
  <c r="F1713" i="1"/>
  <c r="E1713" i="1"/>
  <c r="D1713" i="1"/>
  <c r="C1713" i="1"/>
  <c r="Z1712" i="1"/>
  <c r="X1712" i="1"/>
  <c r="U1712" i="1"/>
  <c r="S1712" i="1"/>
  <c r="G1712" i="1"/>
  <c r="F1712" i="1"/>
  <c r="E1712" i="1"/>
  <c r="D1712" i="1"/>
  <c r="C1712" i="1"/>
  <c r="Z1711" i="1"/>
  <c r="X1711" i="1"/>
  <c r="U1711" i="1"/>
  <c r="S1711" i="1"/>
  <c r="G1711" i="1"/>
  <c r="F1711" i="1"/>
  <c r="E1711" i="1"/>
  <c r="D1711" i="1"/>
  <c r="C1711" i="1"/>
  <c r="Z1710" i="1"/>
  <c r="X1710" i="1"/>
  <c r="U1710" i="1"/>
  <c r="S1710" i="1"/>
  <c r="G1710" i="1"/>
  <c r="F1710" i="1"/>
  <c r="E1710" i="1"/>
  <c r="D1710" i="1"/>
  <c r="C1710" i="1"/>
  <c r="Z1709" i="1"/>
  <c r="X1709" i="1"/>
  <c r="U1709" i="1"/>
  <c r="S1709" i="1"/>
  <c r="G1709" i="1"/>
  <c r="F1709" i="1"/>
  <c r="E1709" i="1"/>
  <c r="D1709" i="1"/>
  <c r="C1709" i="1"/>
  <c r="Z1708" i="1"/>
  <c r="X1708" i="1"/>
  <c r="U1708" i="1"/>
  <c r="S1708" i="1"/>
  <c r="G1708" i="1"/>
  <c r="F1708" i="1"/>
  <c r="E1708" i="1"/>
  <c r="D1708" i="1"/>
  <c r="C1708" i="1"/>
  <c r="Z1707" i="1"/>
  <c r="X1707" i="1"/>
  <c r="U1707" i="1"/>
  <c r="S1707" i="1"/>
  <c r="G1707" i="1"/>
  <c r="F1707" i="1"/>
  <c r="E1707" i="1"/>
  <c r="D1707" i="1"/>
  <c r="C1707" i="1"/>
  <c r="Z1706" i="1"/>
  <c r="X1706" i="1"/>
  <c r="U1706" i="1"/>
  <c r="S1706" i="1"/>
  <c r="G1706" i="1"/>
  <c r="F1706" i="1"/>
  <c r="E1706" i="1"/>
  <c r="D1706" i="1"/>
  <c r="C1706" i="1"/>
  <c r="Z1705" i="1"/>
  <c r="X1705" i="1"/>
  <c r="U1705" i="1"/>
  <c r="S1705" i="1"/>
  <c r="G1705" i="1"/>
  <c r="F1705" i="1"/>
  <c r="E1705" i="1"/>
  <c r="D1705" i="1"/>
  <c r="C1705" i="1"/>
  <c r="Z1704" i="1"/>
  <c r="X1704" i="1"/>
  <c r="U1704" i="1"/>
  <c r="S1704" i="1"/>
  <c r="G1704" i="1"/>
  <c r="F1704" i="1"/>
  <c r="E1704" i="1"/>
  <c r="D1704" i="1"/>
  <c r="C1704" i="1"/>
  <c r="Z1703" i="1"/>
  <c r="X1703" i="1"/>
  <c r="U1703" i="1"/>
  <c r="S1703" i="1"/>
  <c r="G1703" i="1"/>
  <c r="F1703" i="1"/>
  <c r="E1703" i="1"/>
  <c r="D1703" i="1"/>
  <c r="C1703" i="1"/>
  <c r="Z1702" i="1"/>
  <c r="X1702" i="1"/>
  <c r="U1702" i="1"/>
  <c r="S1702" i="1"/>
  <c r="G1702" i="1"/>
  <c r="F1702" i="1"/>
  <c r="E1702" i="1"/>
  <c r="D1702" i="1"/>
  <c r="C1702" i="1"/>
  <c r="Z1701" i="1"/>
  <c r="X1701" i="1"/>
  <c r="U1701" i="1"/>
  <c r="S1701" i="1"/>
  <c r="G1701" i="1"/>
  <c r="F1701" i="1"/>
  <c r="E1701" i="1"/>
  <c r="D1701" i="1"/>
  <c r="C1701" i="1"/>
  <c r="Z1700" i="1"/>
  <c r="X1700" i="1"/>
  <c r="U1700" i="1"/>
  <c r="S1700" i="1"/>
  <c r="G1700" i="1"/>
  <c r="F1700" i="1"/>
  <c r="E1700" i="1"/>
  <c r="D1700" i="1"/>
  <c r="C1700" i="1"/>
  <c r="Z1699" i="1"/>
  <c r="X1699" i="1"/>
  <c r="U1699" i="1"/>
  <c r="S1699" i="1"/>
  <c r="G1699" i="1"/>
  <c r="F1699" i="1"/>
  <c r="E1699" i="1"/>
  <c r="D1699" i="1"/>
  <c r="C1699" i="1"/>
  <c r="Z1698" i="1"/>
  <c r="X1698" i="1"/>
  <c r="U1698" i="1"/>
  <c r="S1698" i="1"/>
  <c r="G1698" i="1"/>
  <c r="F1698" i="1"/>
  <c r="E1698" i="1"/>
  <c r="D1698" i="1"/>
  <c r="C1698" i="1"/>
  <c r="Z1697" i="1"/>
  <c r="X1697" i="1"/>
  <c r="U1697" i="1"/>
  <c r="S1697" i="1"/>
  <c r="G1697" i="1"/>
  <c r="F1697" i="1"/>
  <c r="E1697" i="1"/>
  <c r="D1697" i="1"/>
  <c r="C1697" i="1"/>
  <c r="Z1696" i="1"/>
  <c r="X1696" i="1"/>
  <c r="U1696" i="1"/>
  <c r="S1696" i="1"/>
  <c r="G1696" i="1"/>
  <c r="F1696" i="1"/>
  <c r="E1696" i="1"/>
  <c r="D1696" i="1"/>
  <c r="C1696" i="1"/>
  <c r="Z1695" i="1"/>
  <c r="X1695" i="1"/>
  <c r="U1695" i="1"/>
  <c r="S1695" i="1"/>
  <c r="G1695" i="1"/>
  <c r="F1695" i="1"/>
  <c r="E1695" i="1"/>
  <c r="D1695" i="1"/>
  <c r="C1695" i="1"/>
  <c r="Z1694" i="1"/>
  <c r="X1694" i="1"/>
  <c r="U1694" i="1"/>
  <c r="S1694" i="1"/>
  <c r="G1694" i="1"/>
  <c r="F1694" i="1"/>
  <c r="E1694" i="1"/>
  <c r="D1694" i="1"/>
  <c r="C1694" i="1"/>
  <c r="Z1693" i="1"/>
  <c r="X1693" i="1"/>
  <c r="U1693" i="1"/>
  <c r="S1693" i="1"/>
  <c r="G1693" i="1"/>
  <c r="F1693" i="1"/>
  <c r="E1693" i="1"/>
  <c r="D1693" i="1"/>
  <c r="C1693" i="1"/>
  <c r="Z1692" i="1"/>
  <c r="X1692" i="1"/>
  <c r="U1692" i="1"/>
  <c r="S1692" i="1"/>
  <c r="G1692" i="1"/>
  <c r="F1692" i="1"/>
  <c r="E1692" i="1"/>
  <c r="D1692" i="1"/>
  <c r="C1692" i="1"/>
  <c r="Z1691" i="1"/>
  <c r="X1691" i="1"/>
  <c r="U1691" i="1"/>
  <c r="S1691" i="1"/>
  <c r="G1691" i="1"/>
  <c r="F1691" i="1"/>
  <c r="E1691" i="1"/>
  <c r="D1691" i="1"/>
  <c r="C1691" i="1"/>
  <c r="Z1690" i="1"/>
  <c r="X1690" i="1"/>
  <c r="U1690" i="1"/>
  <c r="S1690" i="1"/>
  <c r="G1690" i="1"/>
  <c r="F1690" i="1"/>
  <c r="E1690" i="1"/>
  <c r="D1690" i="1"/>
  <c r="C1690" i="1"/>
  <c r="Z1689" i="1"/>
  <c r="X1689" i="1"/>
  <c r="U1689" i="1"/>
  <c r="S1689" i="1"/>
  <c r="G1689" i="1"/>
  <c r="F1689" i="1"/>
  <c r="E1689" i="1"/>
  <c r="D1689" i="1"/>
  <c r="C1689" i="1"/>
  <c r="Z1688" i="1"/>
  <c r="X1688" i="1"/>
  <c r="U1688" i="1"/>
  <c r="S1688" i="1"/>
  <c r="G1688" i="1"/>
  <c r="F1688" i="1"/>
  <c r="E1688" i="1"/>
  <c r="D1688" i="1"/>
  <c r="C1688" i="1"/>
  <c r="Z1687" i="1"/>
  <c r="X1687" i="1"/>
  <c r="U1687" i="1"/>
  <c r="S1687" i="1"/>
  <c r="G1687" i="1"/>
  <c r="F1687" i="1"/>
  <c r="E1687" i="1"/>
  <c r="D1687" i="1"/>
  <c r="C1687" i="1"/>
  <c r="Z1686" i="1"/>
  <c r="X1686" i="1"/>
  <c r="U1686" i="1"/>
  <c r="S1686" i="1"/>
  <c r="G1686" i="1"/>
  <c r="F1686" i="1"/>
  <c r="E1686" i="1"/>
  <c r="D1686" i="1"/>
  <c r="C1686" i="1"/>
  <c r="Z1685" i="1"/>
  <c r="X1685" i="1"/>
  <c r="U1685" i="1"/>
  <c r="S1685" i="1"/>
  <c r="G1685" i="1"/>
  <c r="F1685" i="1"/>
  <c r="E1685" i="1"/>
  <c r="D1685" i="1"/>
  <c r="C1685" i="1"/>
  <c r="Z1684" i="1"/>
  <c r="X1684" i="1"/>
  <c r="U1684" i="1"/>
  <c r="S1684" i="1"/>
  <c r="G1684" i="1"/>
  <c r="F1684" i="1"/>
  <c r="E1684" i="1"/>
  <c r="D1684" i="1"/>
  <c r="C1684" i="1"/>
  <c r="Z1683" i="1"/>
  <c r="X1683" i="1"/>
  <c r="U1683" i="1"/>
  <c r="S1683" i="1"/>
  <c r="G1683" i="1"/>
  <c r="F1683" i="1"/>
  <c r="E1683" i="1"/>
  <c r="D1683" i="1"/>
  <c r="C1683" i="1"/>
  <c r="Z1682" i="1"/>
  <c r="X1682" i="1"/>
  <c r="U1682" i="1"/>
  <c r="S1682" i="1"/>
  <c r="G1682" i="1"/>
  <c r="F1682" i="1"/>
  <c r="E1682" i="1"/>
  <c r="D1682" i="1"/>
  <c r="C1682" i="1"/>
  <c r="Z1681" i="1"/>
  <c r="X1681" i="1"/>
  <c r="U1681" i="1"/>
  <c r="S1681" i="1"/>
  <c r="G1681" i="1"/>
  <c r="F1681" i="1"/>
  <c r="E1681" i="1"/>
  <c r="D1681" i="1"/>
  <c r="C1681" i="1"/>
  <c r="Z1680" i="1"/>
  <c r="X1680" i="1"/>
  <c r="U1680" i="1"/>
  <c r="S1680" i="1"/>
  <c r="G1680" i="1"/>
  <c r="F1680" i="1"/>
  <c r="E1680" i="1"/>
  <c r="D1680" i="1"/>
  <c r="C1680" i="1"/>
  <c r="Z1679" i="1"/>
  <c r="X1679" i="1"/>
  <c r="U1679" i="1"/>
  <c r="S1679" i="1"/>
  <c r="G1679" i="1"/>
  <c r="F1679" i="1"/>
  <c r="E1679" i="1"/>
  <c r="D1679" i="1"/>
  <c r="C1679" i="1"/>
  <c r="Z1678" i="1"/>
  <c r="X1678" i="1"/>
  <c r="U1678" i="1"/>
  <c r="S1678" i="1"/>
  <c r="G1678" i="1"/>
  <c r="F1678" i="1"/>
  <c r="E1678" i="1"/>
  <c r="D1678" i="1"/>
  <c r="C1678" i="1"/>
  <c r="Z1677" i="1"/>
  <c r="X1677" i="1"/>
  <c r="U1677" i="1"/>
  <c r="S1677" i="1"/>
  <c r="G1677" i="1"/>
  <c r="F1677" i="1"/>
  <c r="E1677" i="1"/>
  <c r="D1677" i="1"/>
  <c r="C1677" i="1"/>
  <c r="Z1676" i="1"/>
  <c r="X1676" i="1"/>
  <c r="U1676" i="1"/>
  <c r="S1676" i="1"/>
  <c r="G1676" i="1"/>
  <c r="F1676" i="1"/>
  <c r="E1676" i="1"/>
  <c r="D1676" i="1"/>
  <c r="C1676" i="1"/>
  <c r="Z1675" i="1"/>
  <c r="X1675" i="1"/>
  <c r="U1675" i="1"/>
  <c r="S1675" i="1"/>
  <c r="G1675" i="1"/>
  <c r="F1675" i="1"/>
  <c r="E1675" i="1"/>
  <c r="D1675" i="1"/>
  <c r="C1675" i="1"/>
  <c r="Z1674" i="1"/>
  <c r="X1674" i="1"/>
  <c r="U1674" i="1"/>
  <c r="S1674" i="1"/>
  <c r="G1674" i="1"/>
  <c r="F1674" i="1"/>
  <c r="E1674" i="1"/>
  <c r="D1674" i="1"/>
  <c r="C1674" i="1"/>
  <c r="Z1673" i="1"/>
  <c r="X1673" i="1"/>
  <c r="U1673" i="1"/>
  <c r="S1673" i="1"/>
  <c r="G1673" i="1"/>
  <c r="F1673" i="1"/>
  <c r="E1673" i="1"/>
  <c r="D1673" i="1"/>
  <c r="C1673" i="1"/>
  <c r="Z1672" i="1"/>
  <c r="X1672" i="1"/>
  <c r="U1672" i="1"/>
  <c r="S1672" i="1"/>
  <c r="G1672" i="1"/>
  <c r="F1672" i="1"/>
  <c r="E1672" i="1"/>
  <c r="D1672" i="1"/>
  <c r="C1672" i="1"/>
  <c r="Z1671" i="1"/>
  <c r="X1671" i="1"/>
  <c r="U1671" i="1"/>
  <c r="S1671" i="1"/>
  <c r="G1671" i="1"/>
  <c r="F1671" i="1"/>
  <c r="E1671" i="1"/>
  <c r="D1671" i="1"/>
  <c r="C1671" i="1"/>
  <c r="Z1670" i="1"/>
  <c r="X1670" i="1"/>
  <c r="U1670" i="1"/>
  <c r="S1670" i="1"/>
  <c r="G1670" i="1"/>
  <c r="F1670" i="1"/>
  <c r="E1670" i="1"/>
  <c r="D1670" i="1"/>
  <c r="C1670" i="1"/>
  <c r="Z1669" i="1"/>
  <c r="X1669" i="1"/>
  <c r="U1669" i="1"/>
  <c r="S1669" i="1"/>
  <c r="G1669" i="1"/>
  <c r="F1669" i="1"/>
  <c r="E1669" i="1"/>
  <c r="D1669" i="1"/>
  <c r="C1669" i="1"/>
  <c r="Z1668" i="1"/>
  <c r="X1668" i="1"/>
  <c r="U1668" i="1"/>
  <c r="S1668" i="1"/>
  <c r="G1668" i="1"/>
  <c r="F1668" i="1"/>
  <c r="E1668" i="1"/>
  <c r="D1668" i="1"/>
  <c r="C1668" i="1"/>
  <c r="Z1667" i="1"/>
  <c r="X1667" i="1"/>
  <c r="U1667" i="1"/>
  <c r="S1667" i="1"/>
  <c r="G1667" i="1"/>
  <c r="F1667" i="1"/>
  <c r="E1667" i="1"/>
  <c r="D1667" i="1"/>
  <c r="C1667" i="1"/>
  <c r="Z1666" i="1"/>
  <c r="X1666" i="1"/>
  <c r="U1666" i="1"/>
  <c r="S1666" i="1"/>
  <c r="G1666" i="1"/>
  <c r="F1666" i="1"/>
  <c r="E1666" i="1"/>
  <c r="D1666" i="1"/>
  <c r="C1666" i="1"/>
  <c r="Z1665" i="1"/>
  <c r="X1665" i="1"/>
  <c r="U1665" i="1"/>
  <c r="S1665" i="1"/>
  <c r="G1665" i="1"/>
  <c r="F1665" i="1"/>
  <c r="E1665" i="1"/>
  <c r="D1665" i="1"/>
  <c r="C1665" i="1"/>
  <c r="Z1664" i="1"/>
  <c r="X1664" i="1"/>
  <c r="U1664" i="1"/>
  <c r="S1664" i="1"/>
  <c r="G1664" i="1"/>
  <c r="F1664" i="1"/>
  <c r="E1664" i="1"/>
  <c r="D1664" i="1"/>
  <c r="C1664" i="1"/>
  <c r="Z1663" i="1"/>
  <c r="X1663" i="1"/>
  <c r="U1663" i="1"/>
  <c r="S1663" i="1"/>
  <c r="G1663" i="1"/>
  <c r="F1663" i="1"/>
  <c r="E1663" i="1"/>
  <c r="D1663" i="1"/>
  <c r="C1663" i="1"/>
  <c r="Z1662" i="1"/>
  <c r="X1662" i="1"/>
  <c r="U1662" i="1"/>
  <c r="S1662" i="1"/>
  <c r="G1662" i="1"/>
  <c r="F1662" i="1"/>
  <c r="E1662" i="1"/>
  <c r="D1662" i="1"/>
  <c r="C1662" i="1"/>
  <c r="Z1661" i="1"/>
  <c r="X1661" i="1"/>
  <c r="U1661" i="1"/>
  <c r="S1661" i="1"/>
  <c r="G1661" i="1"/>
  <c r="F1661" i="1"/>
  <c r="E1661" i="1"/>
  <c r="D1661" i="1"/>
  <c r="C1661" i="1"/>
  <c r="Z1660" i="1"/>
  <c r="X1660" i="1"/>
  <c r="U1660" i="1"/>
  <c r="S1660" i="1"/>
  <c r="G1660" i="1"/>
  <c r="F1660" i="1"/>
  <c r="E1660" i="1"/>
  <c r="D1660" i="1"/>
  <c r="C1660" i="1"/>
  <c r="Z1659" i="1"/>
  <c r="X1659" i="1"/>
  <c r="U1659" i="1"/>
  <c r="S1659" i="1"/>
  <c r="G1659" i="1"/>
  <c r="F1659" i="1"/>
  <c r="E1659" i="1"/>
  <c r="D1659" i="1"/>
  <c r="C1659" i="1"/>
  <c r="Z1658" i="1"/>
  <c r="X1658" i="1"/>
  <c r="U1658" i="1"/>
  <c r="S1658" i="1"/>
  <c r="G1658" i="1"/>
  <c r="F1658" i="1"/>
  <c r="E1658" i="1"/>
  <c r="D1658" i="1"/>
  <c r="C1658" i="1"/>
  <c r="Z1657" i="1"/>
  <c r="X1657" i="1"/>
  <c r="U1657" i="1"/>
  <c r="S1657" i="1"/>
  <c r="G1657" i="1"/>
  <c r="F1657" i="1"/>
  <c r="E1657" i="1"/>
  <c r="D1657" i="1"/>
  <c r="C1657" i="1"/>
  <c r="Z1656" i="1"/>
  <c r="X1656" i="1"/>
  <c r="U1656" i="1"/>
  <c r="S1656" i="1"/>
  <c r="G1656" i="1"/>
  <c r="F1656" i="1"/>
  <c r="E1656" i="1"/>
  <c r="D1656" i="1"/>
  <c r="C1656" i="1"/>
  <c r="Z1655" i="1"/>
  <c r="X1655" i="1"/>
  <c r="U1655" i="1"/>
  <c r="S1655" i="1"/>
  <c r="G1655" i="1"/>
  <c r="F1655" i="1"/>
  <c r="E1655" i="1"/>
  <c r="D1655" i="1"/>
  <c r="C1655" i="1"/>
  <c r="Z1654" i="1"/>
  <c r="X1654" i="1"/>
  <c r="U1654" i="1"/>
  <c r="S1654" i="1"/>
  <c r="G1654" i="1"/>
  <c r="F1654" i="1"/>
  <c r="E1654" i="1"/>
  <c r="D1654" i="1"/>
  <c r="C1654" i="1"/>
  <c r="Z1653" i="1"/>
  <c r="X1653" i="1"/>
  <c r="U1653" i="1"/>
  <c r="S1653" i="1"/>
  <c r="G1653" i="1"/>
  <c r="F1653" i="1"/>
  <c r="E1653" i="1"/>
  <c r="D1653" i="1"/>
  <c r="C1653" i="1"/>
  <c r="Z1652" i="1"/>
  <c r="X1652" i="1"/>
  <c r="U1652" i="1"/>
  <c r="S1652" i="1"/>
  <c r="G1652" i="1"/>
  <c r="F1652" i="1"/>
  <c r="E1652" i="1"/>
  <c r="D1652" i="1"/>
  <c r="C1652" i="1"/>
  <c r="Z1651" i="1"/>
  <c r="X1651" i="1"/>
  <c r="U1651" i="1"/>
  <c r="S1651" i="1"/>
  <c r="G1651" i="1"/>
  <c r="F1651" i="1"/>
  <c r="E1651" i="1"/>
  <c r="D1651" i="1"/>
  <c r="C1651" i="1"/>
  <c r="Z1650" i="1"/>
  <c r="X1650" i="1"/>
  <c r="U1650" i="1"/>
  <c r="S1650" i="1"/>
  <c r="G1650" i="1"/>
  <c r="F1650" i="1"/>
  <c r="E1650" i="1"/>
  <c r="D1650" i="1"/>
  <c r="C1650" i="1"/>
  <c r="Z1649" i="1"/>
  <c r="X1649" i="1"/>
  <c r="U1649" i="1"/>
  <c r="S1649" i="1"/>
  <c r="G1649" i="1"/>
  <c r="F1649" i="1"/>
  <c r="E1649" i="1"/>
  <c r="D1649" i="1"/>
  <c r="C1649" i="1"/>
  <c r="Z1648" i="1"/>
  <c r="X1648" i="1"/>
  <c r="U1648" i="1"/>
  <c r="S1648" i="1"/>
  <c r="G1648" i="1"/>
  <c r="F1648" i="1"/>
  <c r="E1648" i="1"/>
  <c r="D1648" i="1"/>
  <c r="C1648" i="1"/>
  <c r="Z1647" i="1"/>
  <c r="X1647" i="1"/>
  <c r="U1647" i="1"/>
  <c r="S1647" i="1"/>
  <c r="G1647" i="1"/>
  <c r="F1647" i="1"/>
  <c r="E1647" i="1"/>
  <c r="D1647" i="1"/>
  <c r="C1647" i="1"/>
  <c r="Z1646" i="1"/>
  <c r="X1646" i="1"/>
  <c r="U1646" i="1"/>
  <c r="S1646" i="1"/>
  <c r="G1646" i="1"/>
  <c r="F1646" i="1"/>
  <c r="E1646" i="1"/>
  <c r="D1646" i="1"/>
  <c r="C1646" i="1"/>
  <c r="Z1645" i="1"/>
  <c r="X1645" i="1"/>
  <c r="U1645" i="1"/>
  <c r="S1645" i="1"/>
  <c r="G1645" i="1"/>
  <c r="F1645" i="1"/>
  <c r="E1645" i="1"/>
  <c r="D1645" i="1"/>
  <c r="C1645" i="1"/>
  <c r="Z1644" i="1"/>
  <c r="X1644" i="1"/>
  <c r="U1644" i="1"/>
  <c r="S1644" i="1"/>
  <c r="G1644" i="1"/>
  <c r="F1644" i="1"/>
  <c r="E1644" i="1"/>
  <c r="D1644" i="1"/>
  <c r="C1644" i="1"/>
  <c r="Z1643" i="1"/>
  <c r="X1643" i="1"/>
  <c r="U1643" i="1"/>
  <c r="S1643" i="1"/>
  <c r="G1643" i="1"/>
  <c r="F1643" i="1"/>
  <c r="E1643" i="1"/>
  <c r="D1643" i="1"/>
  <c r="C1643" i="1"/>
  <c r="Z1642" i="1"/>
  <c r="X1642" i="1"/>
  <c r="U1642" i="1"/>
  <c r="S1642" i="1"/>
  <c r="G1642" i="1"/>
  <c r="F1642" i="1"/>
  <c r="E1642" i="1"/>
  <c r="D1642" i="1"/>
  <c r="C1642" i="1"/>
  <c r="Z1641" i="1"/>
  <c r="X1641" i="1"/>
  <c r="U1641" i="1"/>
  <c r="S1641" i="1"/>
  <c r="G1641" i="1"/>
  <c r="F1641" i="1"/>
  <c r="E1641" i="1"/>
  <c r="D1641" i="1"/>
  <c r="C1641" i="1"/>
  <c r="Z1640" i="1"/>
  <c r="X1640" i="1"/>
  <c r="U1640" i="1"/>
  <c r="S1640" i="1"/>
  <c r="G1640" i="1"/>
  <c r="F1640" i="1"/>
  <c r="E1640" i="1"/>
  <c r="D1640" i="1"/>
  <c r="C1640" i="1"/>
  <c r="Z1639" i="1"/>
  <c r="X1639" i="1"/>
  <c r="U1639" i="1"/>
  <c r="S1639" i="1"/>
  <c r="G1639" i="1"/>
  <c r="F1639" i="1"/>
  <c r="E1639" i="1"/>
  <c r="D1639" i="1"/>
  <c r="C1639" i="1"/>
  <c r="Z1638" i="1"/>
  <c r="X1638" i="1"/>
  <c r="U1638" i="1"/>
  <c r="S1638" i="1"/>
  <c r="G1638" i="1"/>
  <c r="F1638" i="1"/>
  <c r="E1638" i="1"/>
  <c r="D1638" i="1"/>
  <c r="C1638" i="1"/>
  <c r="Z1637" i="1"/>
  <c r="X1637" i="1"/>
  <c r="U1637" i="1"/>
  <c r="S1637" i="1"/>
  <c r="G1637" i="1"/>
  <c r="F1637" i="1"/>
  <c r="E1637" i="1"/>
  <c r="D1637" i="1"/>
  <c r="C1637" i="1"/>
  <c r="Z1636" i="1"/>
  <c r="X1636" i="1"/>
  <c r="U1636" i="1"/>
  <c r="S1636" i="1"/>
  <c r="G1636" i="1"/>
  <c r="F1636" i="1"/>
  <c r="E1636" i="1"/>
  <c r="D1636" i="1"/>
  <c r="C1636" i="1"/>
  <c r="Z1635" i="1"/>
  <c r="X1635" i="1"/>
  <c r="U1635" i="1"/>
  <c r="S1635" i="1"/>
  <c r="G1635" i="1"/>
  <c r="F1635" i="1"/>
  <c r="E1635" i="1"/>
  <c r="D1635" i="1"/>
  <c r="C1635" i="1"/>
  <c r="Z1634" i="1"/>
  <c r="X1634" i="1"/>
  <c r="U1634" i="1"/>
  <c r="S1634" i="1"/>
  <c r="G1634" i="1"/>
  <c r="F1634" i="1"/>
  <c r="E1634" i="1"/>
  <c r="D1634" i="1"/>
  <c r="C1634" i="1"/>
  <c r="Z1633" i="1"/>
  <c r="X1633" i="1"/>
  <c r="U1633" i="1"/>
  <c r="S1633" i="1"/>
  <c r="G1633" i="1"/>
  <c r="F1633" i="1"/>
  <c r="E1633" i="1"/>
  <c r="D1633" i="1"/>
  <c r="C1633" i="1"/>
  <c r="Z1632" i="1"/>
  <c r="X1632" i="1"/>
  <c r="U1632" i="1"/>
  <c r="S1632" i="1"/>
  <c r="G1632" i="1"/>
  <c r="F1632" i="1"/>
  <c r="E1632" i="1"/>
  <c r="D1632" i="1"/>
  <c r="C1632" i="1"/>
  <c r="Z1631" i="1"/>
  <c r="X1631" i="1"/>
  <c r="U1631" i="1"/>
  <c r="S1631" i="1"/>
  <c r="G1631" i="1"/>
  <c r="F1631" i="1"/>
  <c r="E1631" i="1"/>
  <c r="D1631" i="1"/>
  <c r="C1631" i="1"/>
  <c r="Z1630" i="1"/>
  <c r="X1630" i="1"/>
  <c r="U1630" i="1"/>
  <c r="S1630" i="1"/>
  <c r="G1630" i="1"/>
  <c r="F1630" i="1"/>
  <c r="E1630" i="1"/>
  <c r="D1630" i="1"/>
  <c r="C1630" i="1"/>
  <c r="Z1629" i="1"/>
  <c r="X1629" i="1"/>
  <c r="U1629" i="1"/>
  <c r="S1629" i="1"/>
  <c r="G1629" i="1"/>
  <c r="F1629" i="1"/>
  <c r="E1629" i="1"/>
  <c r="D1629" i="1"/>
  <c r="C1629" i="1"/>
  <c r="Z1628" i="1"/>
  <c r="X1628" i="1"/>
  <c r="U1628" i="1"/>
  <c r="S1628" i="1"/>
  <c r="G1628" i="1"/>
  <c r="F1628" i="1"/>
  <c r="E1628" i="1"/>
  <c r="D1628" i="1"/>
  <c r="C1628" i="1"/>
  <c r="Z1627" i="1"/>
  <c r="X1627" i="1"/>
  <c r="U1627" i="1"/>
  <c r="S1627" i="1"/>
  <c r="G1627" i="1"/>
  <c r="F1627" i="1"/>
  <c r="E1627" i="1"/>
  <c r="D1627" i="1"/>
  <c r="C1627" i="1"/>
  <c r="Z1626" i="1"/>
  <c r="X1626" i="1"/>
  <c r="U1626" i="1"/>
  <c r="S1626" i="1"/>
  <c r="G1626" i="1"/>
  <c r="F1626" i="1"/>
  <c r="E1626" i="1"/>
  <c r="D1626" i="1"/>
  <c r="C1626" i="1"/>
  <c r="Z1625" i="1"/>
  <c r="X1625" i="1"/>
  <c r="U1625" i="1"/>
  <c r="S1625" i="1"/>
  <c r="G1625" i="1"/>
  <c r="F1625" i="1"/>
  <c r="E1625" i="1"/>
  <c r="D1625" i="1"/>
  <c r="C1625" i="1"/>
  <c r="Z1624" i="1"/>
  <c r="X1624" i="1"/>
  <c r="U1624" i="1"/>
  <c r="S1624" i="1"/>
  <c r="G1624" i="1"/>
  <c r="F1624" i="1"/>
  <c r="E1624" i="1"/>
  <c r="D1624" i="1"/>
  <c r="C1624" i="1"/>
  <c r="Z1623" i="1"/>
  <c r="X1623" i="1"/>
  <c r="U1623" i="1"/>
  <c r="S1623" i="1"/>
  <c r="G1623" i="1"/>
  <c r="F1623" i="1"/>
  <c r="E1623" i="1"/>
  <c r="D1623" i="1"/>
  <c r="C1623" i="1"/>
  <c r="Z1622" i="1"/>
  <c r="X1622" i="1"/>
  <c r="U1622" i="1"/>
  <c r="S1622" i="1"/>
  <c r="G1622" i="1"/>
  <c r="F1622" i="1"/>
  <c r="E1622" i="1"/>
  <c r="D1622" i="1"/>
  <c r="C1622" i="1"/>
  <c r="Z1621" i="1"/>
  <c r="X1621" i="1"/>
  <c r="U1621" i="1"/>
  <c r="S1621" i="1"/>
  <c r="G1621" i="1"/>
  <c r="F1621" i="1"/>
  <c r="E1621" i="1"/>
  <c r="D1621" i="1"/>
  <c r="C1621" i="1"/>
  <c r="Z1620" i="1"/>
  <c r="X1620" i="1"/>
  <c r="U1620" i="1"/>
  <c r="S1620" i="1"/>
  <c r="G1620" i="1"/>
  <c r="F1620" i="1"/>
  <c r="E1620" i="1"/>
  <c r="D1620" i="1"/>
  <c r="C1620" i="1"/>
  <c r="Z1619" i="1"/>
  <c r="X1619" i="1"/>
  <c r="U1619" i="1"/>
  <c r="S1619" i="1"/>
  <c r="G1619" i="1"/>
  <c r="F1619" i="1"/>
  <c r="E1619" i="1"/>
  <c r="D1619" i="1"/>
  <c r="C1619" i="1"/>
  <c r="Z1618" i="1"/>
  <c r="X1618" i="1"/>
  <c r="U1618" i="1"/>
  <c r="S1618" i="1"/>
  <c r="G1618" i="1"/>
  <c r="F1618" i="1"/>
  <c r="E1618" i="1"/>
  <c r="D1618" i="1"/>
  <c r="C1618" i="1"/>
  <c r="Z1617" i="1"/>
  <c r="X1617" i="1"/>
  <c r="U1617" i="1"/>
  <c r="S1617" i="1"/>
  <c r="G1617" i="1"/>
  <c r="F1617" i="1"/>
  <c r="E1617" i="1"/>
  <c r="D1617" i="1"/>
  <c r="C1617" i="1"/>
  <c r="Z1616" i="1"/>
  <c r="X1616" i="1"/>
  <c r="U1616" i="1"/>
  <c r="S1616" i="1"/>
  <c r="G1616" i="1"/>
  <c r="F1616" i="1"/>
  <c r="E1616" i="1"/>
  <c r="D1616" i="1"/>
  <c r="C1616" i="1"/>
  <c r="Z1615" i="1"/>
  <c r="X1615" i="1"/>
  <c r="U1615" i="1"/>
  <c r="S1615" i="1"/>
  <c r="G1615" i="1"/>
  <c r="F1615" i="1"/>
  <c r="E1615" i="1"/>
  <c r="D1615" i="1"/>
  <c r="C1615" i="1"/>
  <c r="Z1614" i="1"/>
  <c r="X1614" i="1"/>
  <c r="U1614" i="1"/>
  <c r="S1614" i="1"/>
  <c r="G1614" i="1"/>
  <c r="F1614" i="1"/>
  <c r="E1614" i="1"/>
  <c r="D1614" i="1"/>
  <c r="C1614" i="1"/>
  <c r="Z1613" i="1"/>
  <c r="X1613" i="1"/>
  <c r="U1613" i="1"/>
  <c r="S1613" i="1"/>
  <c r="G1613" i="1"/>
  <c r="F1613" i="1"/>
  <c r="E1613" i="1"/>
  <c r="D1613" i="1"/>
  <c r="C1613" i="1"/>
  <c r="Z1612" i="1"/>
  <c r="X1612" i="1"/>
  <c r="U1612" i="1"/>
  <c r="S1612" i="1"/>
  <c r="G1612" i="1"/>
  <c r="F1612" i="1"/>
  <c r="E1612" i="1"/>
  <c r="D1612" i="1"/>
  <c r="C1612" i="1"/>
  <c r="Z1611" i="1"/>
  <c r="X1611" i="1"/>
  <c r="U1611" i="1"/>
  <c r="S1611" i="1"/>
  <c r="G1611" i="1"/>
  <c r="F1611" i="1"/>
  <c r="E1611" i="1"/>
  <c r="D1611" i="1"/>
  <c r="C1611" i="1"/>
  <c r="Z1610" i="1"/>
  <c r="X1610" i="1"/>
  <c r="U1610" i="1"/>
  <c r="S1610" i="1"/>
  <c r="G1610" i="1"/>
  <c r="F1610" i="1"/>
  <c r="E1610" i="1"/>
  <c r="D1610" i="1"/>
  <c r="C1610" i="1"/>
  <c r="Z1609" i="1"/>
  <c r="X1609" i="1"/>
  <c r="U1609" i="1"/>
  <c r="S1609" i="1"/>
  <c r="G1609" i="1"/>
  <c r="F1609" i="1"/>
  <c r="E1609" i="1"/>
  <c r="D1609" i="1"/>
  <c r="C1609" i="1"/>
  <c r="Z1608" i="1"/>
  <c r="X1608" i="1"/>
  <c r="U1608" i="1"/>
  <c r="S1608" i="1"/>
  <c r="G1608" i="1"/>
  <c r="F1608" i="1"/>
  <c r="E1608" i="1"/>
  <c r="D1608" i="1"/>
  <c r="C1608" i="1"/>
  <c r="Z1607" i="1"/>
  <c r="X1607" i="1"/>
  <c r="U1607" i="1"/>
  <c r="S1607" i="1"/>
  <c r="G1607" i="1"/>
  <c r="F1607" i="1"/>
  <c r="E1607" i="1"/>
  <c r="D1607" i="1"/>
  <c r="C1607" i="1"/>
  <c r="Z1606" i="1"/>
  <c r="X1606" i="1"/>
  <c r="U1606" i="1"/>
  <c r="S1606" i="1"/>
  <c r="G1606" i="1"/>
  <c r="F1606" i="1"/>
  <c r="E1606" i="1"/>
  <c r="D1606" i="1"/>
  <c r="C1606" i="1"/>
  <c r="Z1605" i="1"/>
  <c r="X1605" i="1"/>
  <c r="U1605" i="1"/>
  <c r="S1605" i="1"/>
  <c r="G1605" i="1"/>
  <c r="F1605" i="1"/>
  <c r="E1605" i="1"/>
  <c r="D1605" i="1"/>
  <c r="C1605" i="1"/>
  <c r="Z1604" i="1"/>
  <c r="X1604" i="1"/>
  <c r="U1604" i="1"/>
  <c r="S1604" i="1"/>
  <c r="G1604" i="1"/>
  <c r="F1604" i="1"/>
  <c r="E1604" i="1"/>
  <c r="D1604" i="1"/>
  <c r="C1604" i="1"/>
  <c r="Z1603" i="1"/>
  <c r="X1603" i="1"/>
  <c r="U1603" i="1"/>
  <c r="S1603" i="1"/>
  <c r="G1603" i="1"/>
  <c r="F1603" i="1"/>
  <c r="E1603" i="1"/>
  <c r="D1603" i="1"/>
  <c r="C1603" i="1"/>
  <c r="Z1602" i="1"/>
  <c r="X1602" i="1"/>
  <c r="U1602" i="1"/>
  <c r="S1602" i="1"/>
  <c r="G1602" i="1"/>
  <c r="F1602" i="1"/>
  <c r="E1602" i="1"/>
  <c r="D1602" i="1"/>
  <c r="C1602" i="1"/>
  <c r="Z1601" i="1"/>
  <c r="X1601" i="1"/>
  <c r="U1601" i="1"/>
  <c r="S1601" i="1"/>
  <c r="G1601" i="1"/>
  <c r="F1601" i="1"/>
  <c r="E1601" i="1"/>
  <c r="D1601" i="1"/>
  <c r="C1601" i="1"/>
  <c r="Z1600" i="1"/>
  <c r="X1600" i="1"/>
  <c r="U1600" i="1"/>
  <c r="S1600" i="1"/>
  <c r="G1600" i="1"/>
  <c r="F1600" i="1"/>
  <c r="E1600" i="1"/>
  <c r="D1600" i="1"/>
  <c r="C1600" i="1"/>
  <c r="Z1599" i="1"/>
  <c r="X1599" i="1"/>
  <c r="U1599" i="1"/>
  <c r="S1599" i="1"/>
  <c r="G1599" i="1"/>
  <c r="F1599" i="1"/>
  <c r="E1599" i="1"/>
  <c r="D1599" i="1"/>
  <c r="C1599" i="1"/>
  <c r="Z1598" i="1"/>
  <c r="X1598" i="1"/>
  <c r="U1598" i="1"/>
  <c r="S1598" i="1"/>
  <c r="G1598" i="1"/>
  <c r="F1598" i="1"/>
  <c r="E1598" i="1"/>
  <c r="D1598" i="1"/>
  <c r="C1598" i="1"/>
  <c r="Z1597" i="1"/>
  <c r="X1597" i="1"/>
  <c r="U1597" i="1"/>
  <c r="S1597" i="1"/>
  <c r="G1597" i="1"/>
  <c r="F1597" i="1"/>
  <c r="E1597" i="1"/>
  <c r="D1597" i="1"/>
  <c r="C1597" i="1"/>
  <c r="Z1596" i="1"/>
  <c r="X1596" i="1"/>
  <c r="U1596" i="1"/>
  <c r="S1596" i="1"/>
  <c r="G1596" i="1"/>
  <c r="F1596" i="1"/>
  <c r="E1596" i="1"/>
  <c r="D1596" i="1"/>
  <c r="C1596" i="1"/>
  <c r="Z1595" i="1"/>
  <c r="X1595" i="1"/>
  <c r="U1595" i="1"/>
  <c r="S1595" i="1"/>
  <c r="G1595" i="1"/>
  <c r="F1595" i="1"/>
  <c r="E1595" i="1"/>
  <c r="D1595" i="1"/>
  <c r="C1595" i="1"/>
  <c r="Z1594" i="1"/>
  <c r="X1594" i="1"/>
  <c r="U1594" i="1"/>
  <c r="S1594" i="1"/>
  <c r="G1594" i="1"/>
  <c r="F1594" i="1"/>
  <c r="E1594" i="1"/>
  <c r="D1594" i="1"/>
  <c r="C1594" i="1"/>
  <c r="Z1593" i="1"/>
  <c r="X1593" i="1"/>
  <c r="U1593" i="1"/>
  <c r="S1593" i="1"/>
  <c r="G1593" i="1"/>
  <c r="F1593" i="1"/>
  <c r="E1593" i="1"/>
  <c r="D1593" i="1"/>
  <c r="C1593" i="1"/>
  <c r="Z1592" i="1"/>
  <c r="X1592" i="1"/>
  <c r="U1592" i="1"/>
  <c r="S1592" i="1"/>
  <c r="G1592" i="1"/>
  <c r="F1592" i="1"/>
  <c r="E1592" i="1"/>
  <c r="D1592" i="1"/>
  <c r="C1592" i="1"/>
  <c r="Z1591" i="1"/>
  <c r="X1591" i="1"/>
  <c r="U1591" i="1"/>
  <c r="S1591" i="1"/>
  <c r="G1591" i="1"/>
  <c r="F1591" i="1"/>
  <c r="E1591" i="1"/>
  <c r="D1591" i="1"/>
  <c r="C1591" i="1"/>
  <c r="Z1590" i="1"/>
  <c r="X1590" i="1"/>
  <c r="U1590" i="1"/>
  <c r="S1590" i="1"/>
  <c r="G1590" i="1"/>
  <c r="F1590" i="1"/>
  <c r="E1590" i="1"/>
  <c r="D1590" i="1"/>
  <c r="C1590" i="1"/>
  <c r="Z1589" i="1"/>
  <c r="X1589" i="1"/>
  <c r="U1589" i="1"/>
  <c r="S1589" i="1"/>
  <c r="G1589" i="1"/>
  <c r="F1589" i="1"/>
  <c r="E1589" i="1"/>
  <c r="D1589" i="1"/>
  <c r="C1589" i="1"/>
  <c r="Z1588" i="1"/>
  <c r="X1588" i="1"/>
  <c r="U1588" i="1"/>
  <c r="S1588" i="1"/>
  <c r="G1588" i="1"/>
  <c r="F1588" i="1"/>
  <c r="E1588" i="1"/>
  <c r="D1588" i="1"/>
  <c r="C1588" i="1"/>
  <c r="Z1587" i="1"/>
  <c r="X1587" i="1"/>
  <c r="U1587" i="1"/>
  <c r="S1587" i="1"/>
  <c r="G1587" i="1"/>
  <c r="F1587" i="1"/>
  <c r="E1587" i="1"/>
  <c r="D1587" i="1"/>
  <c r="C1587" i="1"/>
  <c r="Z1586" i="1"/>
  <c r="X1586" i="1"/>
  <c r="U1586" i="1"/>
  <c r="S1586" i="1"/>
  <c r="G1586" i="1"/>
  <c r="F1586" i="1"/>
  <c r="E1586" i="1"/>
  <c r="D1586" i="1"/>
  <c r="C1586" i="1"/>
  <c r="Z1585" i="1"/>
  <c r="X1585" i="1"/>
  <c r="U1585" i="1"/>
  <c r="S1585" i="1"/>
  <c r="G1585" i="1"/>
  <c r="F1585" i="1"/>
  <c r="E1585" i="1"/>
  <c r="D1585" i="1"/>
  <c r="C1585" i="1"/>
  <c r="Z1584" i="1"/>
  <c r="X1584" i="1"/>
  <c r="U1584" i="1"/>
  <c r="S1584" i="1"/>
  <c r="G1584" i="1"/>
  <c r="F1584" i="1"/>
  <c r="E1584" i="1"/>
  <c r="D1584" i="1"/>
  <c r="C1584" i="1"/>
  <c r="Z1583" i="1"/>
  <c r="X1583" i="1"/>
  <c r="U1583" i="1"/>
  <c r="S1583" i="1"/>
  <c r="G1583" i="1"/>
  <c r="F1583" i="1"/>
  <c r="E1583" i="1"/>
  <c r="D1583" i="1"/>
  <c r="C1583" i="1"/>
  <c r="Z1582" i="1"/>
  <c r="X1582" i="1"/>
  <c r="U1582" i="1"/>
  <c r="S1582" i="1"/>
  <c r="G1582" i="1"/>
  <c r="F1582" i="1"/>
  <c r="E1582" i="1"/>
  <c r="D1582" i="1"/>
  <c r="C1582" i="1"/>
  <c r="Z1581" i="1"/>
  <c r="X1581" i="1"/>
  <c r="U1581" i="1"/>
  <c r="S1581" i="1"/>
  <c r="G1581" i="1"/>
  <c r="F1581" i="1"/>
  <c r="E1581" i="1"/>
  <c r="D1581" i="1"/>
  <c r="C1581" i="1"/>
  <c r="Z1580" i="1"/>
  <c r="X1580" i="1"/>
  <c r="U1580" i="1"/>
  <c r="S1580" i="1"/>
  <c r="G1580" i="1"/>
  <c r="F1580" i="1"/>
  <c r="E1580" i="1"/>
  <c r="D1580" i="1"/>
  <c r="C1580" i="1"/>
  <c r="Z1579" i="1"/>
  <c r="X1579" i="1"/>
  <c r="U1579" i="1"/>
  <c r="S1579" i="1"/>
  <c r="G1579" i="1"/>
  <c r="F1579" i="1"/>
  <c r="E1579" i="1"/>
  <c r="D1579" i="1"/>
  <c r="C1579" i="1"/>
  <c r="Z1578" i="1"/>
  <c r="X1578" i="1"/>
  <c r="U1578" i="1"/>
  <c r="S1578" i="1"/>
  <c r="G1578" i="1"/>
  <c r="F1578" i="1"/>
  <c r="E1578" i="1"/>
  <c r="D1578" i="1"/>
  <c r="C1578" i="1"/>
  <c r="Z1577" i="1"/>
  <c r="X1577" i="1"/>
  <c r="U1577" i="1"/>
  <c r="S1577" i="1"/>
  <c r="G1577" i="1"/>
  <c r="F1577" i="1"/>
  <c r="E1577" i="1"/>
  <c r="D1577" i="1"/>
  <c r="C1577" i="1"/>
  <c r="Z1576" i="1"/>
  <c r="X1576" i="1"/>
  <c r="U1576" i="1"/>
  <c r="S1576" i="1"/>
  <c r="G1576" i="1"/>
  <c r="F1576" i="1"/>
  <c r="E1576" i="1"/>
  <c r="D1576" i="1"/>
  <c r="C1576" i="1"/>
  <c r="Z1575" i="1"/>
  <c r="X1575" i="1"/>
  <c r="U1575" i="1"/>
  <c r="S1575" i="1"/>
  <c r="G1575" i="1"/>
  <c r="F1575" i="1"/>
  <c r="E1575" i="1"/>
  <c r="D1575" i="1"/>
  <c r="C1575" i="1"/>
  <c r="Z1574" i="1"/>
  <c r="X1574" i="1"/>
  <c r="U1574" i="1"/>
  <c r="S1574" i="1"/>
  <c r="G1574" i="1"/>
  <c r="F1574" i="1"/>
  <c r="E1574" i="1"/>
  <c r="D1574" i="1"/>
  <c r="C1574" i="1"/>
  <c r="Z1573" i="1"/>
  <c r="X1573" i="1"/>
  <c r="U1573" i="1"/>
  <c r="S1573" i="1"/>
  <c r="G1573" i="1"/>
  <c r="F1573" i="1"/>
  <c r="E1573" i="1"/>
  <c r="D1573" i="1"/>
  <c r="C1573" i="1"/>
  <c r="Z1572" i="1"/>
  <c r="X1572" i="1"/>
  <c r="U1572" i="1"/>
  <c r="S1572" i="1"/>
  <c r="G1572" i="1"/>
  <c r="F1572" i="1"/>
  <c r="E1572" i="1"/>
  <c r="D1572" i="1"/>
  <c r="C1572" i="1"/>
  <c r="Z1571" i="1"/>
  <c r="X1571" i="1"/>
  <c r="U1571" i="1"/>
  <c r="S1571" i="1"/>
  <c r="G1571" i="1"/>
  <c r="F1571" i="1"/>
  <c r="E1571" i="1"/>
  <c r="D1571" i="1"/>
  <c r="C1571" i="1"/>
  <c r="Z1570" i="1"/>
  <c r="X1570" i="1"/>
  <c r="U1570" i="1"/>
  <c r="S1570" i="1"/>
  <c r="G1570" i="1"/>
  <c r="F1570" i="1"/>
  <c r="E1570" i="1"/>
  <c r="D1570" i="1"/>
  <c r="C1570" i="1"/>
  <c r="Z1569" i="1"/>
  <c r="X1569" i="1"/>
  <c r="U1569" i="1"/>
  <c r="S1569" i="1"/>
  <c r="G1569" i="1"/>
  <c r="F1569" i="1"/>
  <c r="E1569" i="1"/>
  <c r="D1569" i="1"/>
  <c r="C1569" i="1"/>
  <c r="Z1568" i="1"/>
  <c r="X1568" i="1"/>
  <c r="U1568" i="1"/>
  <c r="S1568" i="1"/>
  <c r="G1568" i="1"/>
  <c r="F1568" i="1"/>
  <c r="E1568" i="1"/>
  <c r="D1568" i="1"/>
  <c r="C1568" i="1"/>
  <c r="Z1567" i="1"/>
  <c r="X1567" i="1"/>
  <c r="U1567" i="1"/>
  <c r="S1567" i="1"/>
  <c r="G1567" i="1"/>
  <c r="F1567" i="1"/>
  <c r="E1567" i="1"/>
  <c r="D1567" i="1"/>
  <c r="C1567" i="1"/>
  <c r="Z1566" i="1"/>
  <c r="X1566" i="1"/>
  <c r="U1566" i="1"/>
  <c r="S1566" i="1"/>
  <c r="G1566" i="1"/>
  <c r="F1566" i="1"/>
  <c r="E1566" i="1"/>
  <c r="D1566" i="1"/>
  <c r="C1566" i="1"/>
  <c r="Z1565" i="1"/>
  <c r="X1565" i="1"/>
  <c r="U1565" i="1"/>
  <c r="S1565" i="1"/>
  <c r="G1565" i="1"/>
  <c r="F1565" i="1"/>
  <c r="E1565" i="1"/>
  <c r="D1565" i="1"/>
  <c r="C1565" i="1"/>
  <c r="Z1564" i="1"/>
  <c r="X1564" i="1"/>
  <c r="U1564" i="1"/>
  <c r="S1564" i="1"/>
  <c r="G1564" i="1"/>
  <c r="F1564" i="1"/>
  <c r="E1564" i="1"/>
  <c r="D1564" i="1"/>
  <c r="C1564" i="1"/>
  <c r="Z1563" i="1"/>
  <c r="X1563" i="1"/>
  <c r="U1563" i="1"/>
  <c r="S1563" i="1"/>
  <c r="G1563" i="1"/>
  <c r="F1563" i="1"/>
  <c r="E1563" i="1"/>
  <c r="D1563" i="1"/>
  <c r="C1563" i="1"/>
  <c r="Z1562" i="1"/>
  <c r="X1562" i="1"/>
  <c r="U1562" i="1"/>
  <c r="S1562" i="1"/>
  <c r="G1562" i="1"/>
  <c r="F1562" i="1"/>
  <c r="E1562" i="1"/>
  <c r="D1562" i="1"/>
  <c r="C1562" i="1"/>
  <c r="Z1561" i="1"/>
  <c r="X1561" i="1"/>
  <c r="U1561" i="1"/>
  <c r="S1561" i="1"/>
  <c r="G1561" i="1"/>
  <c r="F1561" i="1"/>
  <c r="E1561" i="1"/>
  <c r="D1561" i="1"/>
  <c r="C1561" i="1"/>
  <c r="Z1560" i="1"/>
  <c r="X1560" i="1"/>
  <c r="U1560" i="1"/>
  <c r="S1560" i="1"/>
  <c r="G1560" i="1"/>
  <c r="F1560" i="1"/>
  <c r="E1560" i="1"/>
  <c r="D1560" i="1"/>
  <c r="C1560" i="1"/>
  <c r="Z1559" i="1"/>
  <c r="X1559" i="1"/>
  <c r="U1559" i="1"/>
  <c r="S1559" i="1"/>
  <c r="G1559" i="1"/>
  <c r="F1559" i="1"/>
  <c r="E1559" i="1"/>
  <c r="D1559" i="1"/>
  <c r="C1559" i="1"/>
  <c r="Z1558" i="1"/>
  <c r="X1558" i="1"/>
  <c r="U1558" i="1"/>
  <c r="S1558" i="1"/>
  <c r="G1558" i="1"/>
  <c r="F1558" i="1"/>
  <c r="E1558" i="1"/>
  <c r="D1558" i="1"/>
  <c r="C1558" i="1"/>
  <c r="Z1557" i="1"/>
  <c r="X1557" i="1"/>
  <c r="U1557" i="1"/>
  <c r="S1557" i="1"/>
  <c r="G1557" i="1"/>
  <c r="F1557" i="1"/>
  <c r="E1557" i="1"/>
  <c r="D1557" i="1"/>
  <c r="C1557" i="1"/>
  <c r="Z1556" i="1"/>
  <c r="X1556" i="1"/>
  <c r="U1556" i="1"/>
  <c r="S1556" i="1"/>
  <c r="G1556" i="1"/>
  <c r="F1556" i="1"/>
  <c r="E1556" i="1"/>
  <c r="D1556" i="1"/>
  <c r="C1556" i="1"/>
  <c r="Z1555" i="1"/>
  <c r="X1555" i="1"/>
  <c r="U1555" i="1"/>
  <c r="S1555" i="1"/>
  <c r="G1555" i="1"/>
  <c r="F1555" i="1"/>
  <c r="E1555" i="1"/>
  <c r="D1555" i="1"/>
  <c r="C1555" i="1"/>
  <c r="Z1554" i="1"/>
  <c r="X1554" i="1"/>
  <c r="U1554" i="1"/>
  <c r="S1554" i="1"/>
  <c r="G1554" i="1"/>
  <c r="F1554" i="1"/>
  <c r="E1554" i="1"/>
  <c r="D1554" i="1"/>
  <c r="C1554" i="1"/>
  <c r="Z1553" i="1"/>
  <c r="X1553" i="1"/>
  <c r="U1553" i="1"/>
  <c r="S1553" i="1"/>
  <c r="G1553" i="1"/>
  <c r="F1553" i="1"/>
  <c r="E1553" i="1"/>
  <c r="D1553" i="1"/>
  <c r="C1553" i="1"/>
  <c r="Z1552" i="1"/>
  <c r="X1552" i="1"/>
  <c r="U1552" i="1"/>
  <c r="S1552" i="1"/>
  <c r="G1552" i="1"/>
  <c r="F1552" i="1"/>
  <c r="E1552" i="1"/>
  <c r="D1552" i="1"/>
  <c r="C1552" i="1"/>
  <c r="Z1551" i="1"/>
  <c r="X1551" i="1"/>
  <c r="U1551" i="1"/>
  <c r="S1551" i="1"/>
  <c r="G1551" i="1"/>
  <c r="F1551" i="1"/>
  <c r="E1551" i="1"/>
  <c r="D1551" i="1"/>
  <c r="C1551" i="1"/>
  <c r="Z1550" i="1"/>
  <c r="X1550" i="1"/>
  <c r="U1550" i="1"/>
  <c r="S1550" i="1"/>
  <c r="G1550" i="1"/>
  <c r="F1550" i="1"/>
  <c r="E1550" i="1"/>
  <c r="D1550" i="1"/>
  <c r="C1550" i="1"/>
  <c r="Z1549" i="1"/>
  <c r="X1549" i="1"/>
  <c r="U1549" i="1"/>
  <c r="S1549" i="1"/>
  <c r="G1549" i="1"/>
  <c r="F1549" i="1"/>
  <c r="E1549" i="1"/>
  <c r="D1549" i="1"/>
  <c r="C1549" i="1"/>
  <c r="Z1548" i="1"/>
  <c r="X1548" i="1"/>
  <c r="U1548" i="1"/>
  <c r="S1548" i="1"/>
  <c r="G1548" i="1"/>
  <c r="F1548" i="1"/>
  <c r="E1548" i="1"/>
  <c r="D1548" i="1"/>
  <c r="C1548" i="1"/>
  <c r="Z1547" i="1"/>
  <c r="X1547" i="1"/>
  <c r="U1547" i="1"/>
  <c r="S1547" i="1"/>
  <c r="G1547" i="1"/>
  <c r="F1547" i="1"/>
  <c r="E1547" i="1"/>
  <c r="D1547" i="1"/>
  <c r="C1547" i="1"/>
  <c r="Z1546" i="1"/>
  <c r="X1546" i="1"/>
  <c r="U1546" i="1"/>
  <c r="S1546" i="1"/>
  <c r="G1546" i="1"/>
  <c r="F1546" i="1"/>
  <c r="E1546" i="1"/>
  <c r="D1546" i="1"/>
  <c r="C1546" i="1"/>
  <c r="Z1545" i="1"/>
  <c r="X1545" i="1"/>
  <c r="U1545" i="1"/>
  <c r="S1545" i="1"/>
  <c r="G1545" i="1"/>
  <c r="F1545" i="1"/>
  <c r="E1545" i="1"/>
  <c r="D1545" i="1"/>
  <c r="C1545" i="1"/>
  <c r="Z1544" i="1"/>
  <c r="X1544" i="1"/>
  <c r="U1544" i="1"/>
  <c r="S1544" i="1"/>
  <c r="G1544" i="1"/>
  <c r="F1544" i="1"/>
  <c r="E1544" i="1"/>
  <c r="D1544" i="1"/>
  <c r="C1544" i="1"/>
  <c r="Z1543" i="1"/>
  <c r="X1543" i="1"/>
  <c r="U1543" i="1"/>
  <c r="S1543" i="1"/>
  <c r="G1543" i="1"/>
  <c r="F1543" i="1"/>
  <c r="E1543" i="1"/>
  <c r="D1543" i="1"/>
  <c r="C1543" i="1"/>
  <c r="Z1542" i="1"/>
  <c r="X1542" i="1"/>
  <c r="U1542" i="1"/>
  <c r="S1542" i="1"/>
  <c r="G1542" i="1"/>
  <c r="F1542" i="1"/>
  <c r="E1542" i="1"/>
  <c r="D1542" i="1"/>
  <c r="C1542" i="1"/>
  <c r="Z1541" i="1"/>
  <c r="X1541" i="1"/>
  <c r="U1541" i="1"/>
  <c r="S1541" i="1"/>
  <c r="G1541" i="1"/>
  <c r="F1541" i="1"/>
  <c r="E1541" i="1"/>
  <c r="D1541" i="1"/>
  <c r="C1541" i="1"/>
  <c r="Z1540" i="1"/>
  <c r="X1540" i="1"/>
  <c r="U1540" i="1"/>
  <c r="S1540" i="1"/>
  <c r="G1540" i="1"/>
  <c r="F1540" i="1"/>
  <c r="E1540" i="1"/>
  <c r="D1540" i="1"/>
  <c r="C1540" i="1"/>
  <c r="Z1539" i="1"/>
  <c r="X1539" i="1"/>
  <c r="U1539" i="1"/>
  <c r="S1539" i="1"/>
  <c r="G1539" i="1"/>
  <c r="F1539" i="1"/>
  <c r="E1539" i="1"/>
  <c r="D1539" i="1"/>
  <c r="C1539" i="1"/>
  <c r="Z1538" i="1"/>
  <c r="X1538" i="1"/>
  <c r="U1538" i="1"/>
  <c r="S1538" i="1"/>
  <c r="G1538" i="1"/>
  <c r="F1538" i="1"/>
  <c r="E1538" i="1"/>
  <c r="D1538" i="1"/>
  <c r="C1538" i="1"/>
  <c r="Z1537" i="1"/>
  <c r="X1537" i="1"/>
  <c r="U1537" i="1"/>
  <c r="S1537" i="1"/>
  <c r="G1537" i="1"/>
  <c r="F1537" i="1"/>
  <c r="E1537" i="1"/>
  <c r="D1537" i="1"/>
  <c r="C1537" i="1"/>
  <c r="Z1536" i="1"/>
  <c r="X1536" i="1"/>
  <c r="U1536" i="1"/>
  <c r="S1536" i="1"/>
  <c r="G1536" i="1"/>
  <c r="F1536" i="1"/>
  <c r="E1536" i="1"/>
  <c r="D1536" i="1"/>
  <c r="C1536" i="1"/>
  <c r="Z1535" i="1"/>
  <c r="X1535" i="1"/>
  <c r="U1535" i="1"/>
  <c r="S1535" i="1"/>
  <c r="G1535" i="1"/>
  <c r="F1535" i="1"/>
  <c r="E1535" i="1"/>
  <c r="D1535" i="1"/>
  <c r="C1535" i="1"/>
  <c r="Z1534" i="1"/>
  <c r="X1534" i="1"/>
  <c r="U1534" i="1"/>
  <c r="S1534" i="1"/>
  <c r="G1534" i="1"/>
  <c r="F1534" i="1"/>
  <c r="E1534" i="1"/>
  <c r="D1534" i="1"/>
  <c r="C1534" i="1"/>
  <c r="Z1533" i="1"/>
  <c r="X1533" i="1"/>
  <c r="U1533" i="1"/>
  <c r="S1533" i="1"/>
  <c r="G1533" i="1"/>
  <c r="F1533" i="1"/>
  <c r="E1533" i="1"/>
  <c r="D1533" i="1"/>
  <c r="C1533" i="1"/>
  <c r="Z1532" i="1"/>
  <c r="X1532" i="1"/>
  <c r="U1532" i="1"/>
  <c r="S1532" i="1"/>
  <c r="G1532" i="1"/>
  <c r="F1532" i="1"/>
  <c r="E1532" i="1"/>
  <c r="D1532" i="1"/>
  <c r="C1532" i="1"/>
  <c r="Z1531" i="1"/>
  <c r="X1531" i="1"/>
  <c r="U1531" i="1"/>
  <c r="S1531" i="1"/>
  <c r="G1531" i="1"/>
  <c r="F1531" i="1"/>
  <c r="E1531" i="1"/>
  <c r="D1531" i="1"/>
  <c r="C1531" i="1"/>
  <c r="Z1530" i="1"/>
  <c r="X1530" i="1"/>
  <c r="U1530" i="1"/>
  <c r="S1530" i="1"/>
  <c r="G1530" i="1"/>
  <c r="F1530" i="1"/>
  <c r="E1530" i="1"/>
  <c r="D1530" i="1"/>
  <c r="C1530" i="1"/>
  <c r="Z1529" i="1"/>
  <c r="X1529" i="1"/>
  <c r="U1529" i="1"/>
  <c r="S1529" i="1"/>
  <c r="G1529" i="1"/>
  <c r="F1529" i="1"/>
  <c r="E1529" i="1"/>
  <c r="D1529" i="1"/>
  <c r="C1529" i="1"/>
  <c r="Z1528" i="1"/>
  <c r="X1528" i="1"/>
  <c r="U1528" i="1"/>
  <c r="S1528" i="1"/>
  <c r="G1528" i="1"/>
  <c r="F1528" i="1"/>
  <c r="E1528" i="1"/>
  <c r="D1528" i="1"/>
  <c r="C1528" i="1"/>
  <c r="Z1527" i="1"/>
  <c r="X1527" i="1"/>
  <c r="U1527" i="1"/>
  <c r="S1527" i="1"/>
  <c r="G1527" i="1"/>
  <c r="F1527" i="1"/>
  <c r="E1527" i="1"/>
  <c r="D1527" i="1"/>
  <c r="C1527" i="1"/>
  <c r="Z1526" i="1"/>
  <c r="X1526" i="1"/>
  <c r="U1526" i="1"/>
  <c r="S1526" i="1"/>
  <c r="G1526" i="1"/>
  <c r="F1526" i="1"/>
  <c r="E1526" i="1"/>
  <c r="D1526" i="1"/>
  <c r="C1526" i="1"/>
  <c r="Z1525" i="1"/>
  <c r="X1525" i="1"/>
  <c r="U1525" i="1"/>
  <c r="S1525" i="1"/>
  <c r="G1525" i="1"/>
  <c r="F1525" i="1"/>
  <c r="E1525" i="1"/>
  <c r="D1525" i="1"/>
  <c r="C1525" i="1"/>
  <c r="Z1524" i="1"/>
  <c r="X1524" i="1"/>
  <c r="U1524" i="1"/>
  <c r="S1524" i="1"/>
  <c r="G1524" i="1"/>
  <c r="F1524" i="1"/>
  <c r="E1524" i="1"/>
  <c r="D1524" i="1"/>
  <c r="C1524" i="1"/>
  <c r="Z1523" i="1"/>
  <c r="X1523" i="1"/>
  <c r="U1523" i="1"/>
  <c r="S1523" i="1"/>
  <c r="G1523" i="1"/>
  <c r="F1523" i="1"/>
  <c r="E1523" i="1"/>
  <c r="D1523" i="1"/>
  <c r="C1523" i="1"/>
  <c r="Z1522" i="1"/>
  <c r="X1522" i="1"/>
  <c r="U1522" i="1"/>
  <c r="S1522" i="1"/>
  <c r="G1522" i="1"/>
  <c r="F1522" i="1"/>
  <c r="E1522" i="1"/>
  <c r="D1522" i="1"/>
  <c r="C1522" i="1"/>
  <c r="Z1521" i="1"/>
  <c r="X1521" i="1"/>
  <c r="U1521" i="1"/>
  <c r="S1521" i="1"/>
  <c r="G1521" i="1"/>
  <c r="F1521" i="1"/>
  <c r="E1521" i="1"/>
  <c r="D1521" i="1"/>
  <c r="C1521" i="1"/>
  <c r="Z1520" i="1"/>
  <c r="X1520" i="1"/>
  <c r="U1520" i="1"/>
  <c r="S1520" i="1"/>
  <c r="G1520" i="1"/>
  <c r="F1520" i="1"/>
  <c r="E1520" i="1"/>
  <c r="D1520" i="1"/>
  <c r="C1520" i="1"/>
  <c r="Z1519" i="1"/>
  <c r="X1519" i="1"/>
  <c r="U1519" i="1"/>
  <c r="S1519" i="1"/>
  <c r="G1519" i="1"/>
  <c r="F1519" i="1"/>
  <c r="E1519" i="1"/>
  <c r="D1519" i="1"/>
  <c r="C1519" i="1"/>
  <c r="Z1518" i="1"/>
  <c r="X1518" i="1"/>
  <c r="U1518" i="1"/>
  <c r="S1518" i="1"/>
  <c r="G1518" i="1"/>
  <c r="F1518" i="1"/>
  <c r="E1518" i="1"/>
  <c r="D1518" i="1"/>
  <c r="C1518" i="1"/>
  <c r="Z1517" i="1"/>
  <c r="X1517" i="1"/>
  <c r="U1517" i="1"/>
  <c r="S1517" i="1"/>
  <c r="G1517" i="1"/>
  <c r="F1517" i="1"/>
  <c r="E1517" i="1"/>
  <c r="D1517" i="1"/>
  <c r="C1517" i="1"/>
  <c r="Z1516" i="1"/>
  <c r="X1516" i="1"/>
  <c r="U1516" i="1"/>
  <c r="S1516" i="1"/>
  <c r="G1516" i="1"/>
  <c r="F1516" i="1"/>
  <c r="E1516" i="1"/>
  <c r="D1516" i="1"/>
  <c r="C1516" i="1"/>
  <c r="Z1515" i="1"/>
  <c r="X1515" i="1"/>
  <c r="U1515" i="1"/>
  <c r="S1515" i="1"/>
  <c r="G1515" i="1"/>
  <c r="F1515" i="1"/>
  <c r="E1515" i="1"/>
  <c r="D1515" i="1"/>
  <c r="C1515" i="1"/>
  <c r="Z1514" i="1"/>
  <c r="X1514" i="1"/>
  <c r="U1514" i="1"/>
  <c r="S1514" i="1"/>
  <c r="G1514" i="1"/>
  <c r="F1514" i="1"/>
  <c r="E1514" i="1"/>
  <c r="D1514" i="1"/>
  <c r="C1514" i="1"/>
  <c r="Z1513" i="1"/>
  <c r="X1513" i="1"/>
  <c r="U1513" i="1"/>
  <c r="S1513" i="1"/>
  <c r="G1513" i="1"/>
  <c r="F1513" i="1"/>
  <c r="E1513" i="1"/>
  <c r="D1513" i="1"/>
  <c r="C1513" i="1"/>
  <c r="Z1512" i="1"/>
  <c r="X1512" i="1"/>
  <c r="U1512" i="1"/>
  <c r="S1512" i="1"/>
  <c r="G1512" i="1"/>
  <c r="F1512" i="1"/>
  <c r="E1512" i="1"/>
  <c r="D1512" i="1"/>
  <c r="C1512" i="1"/>
  <c r="Z1511" i="1"/>
  <c r="X1511" i="1"/>
  <c r="U1511" i="1"/>
  <c r="S1511" i="1"/>
  <c r="G1511" i="1"/>
  <c r="F1511" i="1"/>
  <c r="E1511" i="1"/>
  <c r="D1511" i="1"/>
  <c r="C1511" i="1"/>
  <c r="Z1510" i="1"/>
  <c r="X1510" i="1"/>
  <c r="U1510" i="1"/>
  <c r="S1510" i="1"/>
  <c r="G1510" i="1"/>
  <c r="F1510" i="1"/>
  <c r="E1510" i="1"/>
  <c r="D1510" i="1"/>
  <c r="C1510" i="1"/>
  <c r="Z1509" i="1"/>
  <c r="X1509" i="1"/>
  <c r="U1509" i="1"/>
  <c r="S1509" i="1"/>
  <c r="G1509" i="1"/>
  <c r="F1509" i="1"/>
  <c r="E1509" i="1"/>
  <c r="D1509" i="1"/>
  <c r="C1509" i="1"/>
  <c r="Z1508" i="1"/>
  <c r="X1508" i="1"/>
  <c r="U1508" i="1"/>
  <c r="S1508" i="1"/>
  <c r="G1508" i="1"/>
  <c r="F1508" i="1"/>
  <c r="E1508" i="1"/>
  <c r="D1508" i="1"/>
  <c r="C1508" i="1"/>
  <c r="Z1507" i="1"/>
  <c r="X1507" i="1"/>
  <c r="U1507" i="1"/>
  <c r="S1507" i="1"/>
  <c r="G1507" i="1"/>
  <c r="F1507" i="1"/>
  <c r="E1507" i="1"/>
  <c r="D1507" i="1"/>
  <c r="C1507" i="1"/>
  <c r="Z1506" i="1"/>
  <c r="X1506" i="1"/>
  <c r="U1506" i="1"/>
  <c r="S1506" i="1"/>
  <c r="G1506" i="1"/>
  <c r="F1506" i="1"/>
  <c r="E1506" i="1"/>
  <c r="D1506" i="1"/>
  <c r="C1506" i="1"/>
  <c r="Z1505" i="1"/>
  <c r="X1505" i="1"/>
  <c r="U1505" i="1"/>
  <c r="S1505" i="1"/>
  <c r="G1505" i="1"/>
  <c r="F1505" i="1"/>
  <c r="E1505" i="1"/>
  <c r="D1505" i="1"/>
  <c r="C1505" i="1"/>
  <c r="Z1504" i="1"/>
  <c r="X1504" i="1"/>
  <c r="U1504" i="1"/>
  <c r="S1504" i="1"/>
  <c r="G1504" i="1"/>
  <c r="F1504" i="1"/>
  <c r="E1504" i="1"/>
  <c r="D1504" i="1"/>
  <c r="C1504" i="1"/>
  <c r="Z1503" i="1"/>
  <c r="X1503" i="1"/>
  <c r="U1503" i="1"/>
  <c r="S1503" i="1"/>
  <c r="G1503" i="1"/>
  <c r="F1503" i="1"/>
  <c r="E1503" i="1"/>
  <c r="D1503" i="1"/>
  <c r="C1503" i="1"/>
  <c r="Z1502" i="1"/>
  <c r="X1502" i="1"/>
  <c r="U1502" i="1"/>
  <c r="S1502" i="1"/>
  <c r="G1502" i="1"/>
  <c r="F1502" i="1"/>
  <c r="E1502" i="1"/>
  <c r="D1502" i="1"/>
  <c r="C1502" i="1"/>
  <c r="Z1501" i="1"/>
  <c r="X1501" i="1"/>
  <c r="U1501" i="1"/>
  <c r="S1501" i="1"/>
  <c r="G1501" i="1"/>
  <c r="F1501" i="1"/>
  <c r="E1501" i="1"/>
  <c r="D1501" i="1"/>
  <c r="C1501" i="1"/>
  <c r="Z1500" i="1"/>
  <c r="X1500" i="1"/>
  <c r="U1500" i="1"/>
  <c r="S1500" i="1"/>
  <c r="G1500" i="1"/>
  <c r="F1500" i="1"/>
  <c r="E1500" i="1"/>
  <c r="D1500" i="1"/>
  <c r="C1500" i="1"/>
  <c r="Z1499" i="1"/>
  <c r="X1499" i="1"/>
  <c r="U1499" i="1"/>
  <c r="S1499" i="1"/>
  <c r="G1499" i="1"/>
  <c r="F1499" i="1"/>
  <c r="E1499" i="1"/>
  <c r="D1499" i="1"/>
  <c r="C1499" i="1"/>
  <c r="Z1498" i="1"/>
  <c r="X1498" i="1"/>
  <c r="U1498" i="1"/>
  <c r="S1498" i="1"/>
  <c r="G1498" i="1"/>
  <c r="F1498" i="1"/>
  <c r="E1498" i="1"/>
  <c r="D1498" i="1"/>
  <c r="C1498" i="1"/>
  <c r="Z1497" i="1"/>
  <c r="X1497" i="1"/>
  <c r="U1497" i="1"/>
  <c r="S1497" i="1"/>
  <c r="G1497" i="1"/>
  <c r="F1497" i="1"/>
  <c r="E1497" i="1"/>
  <c r="D1497" i="1"/>
  <c r="C1497" i="1"/>
  <c r="Z1496" i="1"/>
  <c r="X1496" i="1"/>
  <c r="U1496" i="1"/>
  <c r="S1496" i="1"/>
  <c r="G1496" i="1"/>
  <c r="F1496" i="1"/>
  <c r="E1496" i="1"/>
  <c r="D1496" i="1"/>
  <c r="C1496" i="1"/>
  <c r="Z1495" i="1"/>
  <c r="X1495" i="1"/>
  <c r="U1495" i="1"/>
  <c r="S1495" i="1"/>
  <c r="G1495" i="1"/>
  <c r="F1495" i="1"/>
  <c r="E1495" i="1"/>
  <c r="D1495" i="1"/>
  <c r="C1495" i="1"/>
  <c r="Z1494" i="1"/>
  <c r="X1494" i="1"/>
  <c r="U1494" i="1"/>
  <c r="S1494" i="1"/>
  <c r="G1494" i="1"/>
  <c r="F1494" i="1"/>
  <c r="E1494" i="1"/>
  <c r="D1494" i="1"/>
  <c r="C1494" i="1"/>
  <c r="Z1493" i="1"/>
  <c r="X1493" i="1"/>
  <c r="U1493" i="1"/>
  <c r="S1493" i="1"/>
  <c r="G1493" i="1"/>
  <c r="F1493" i="1"/>
  <c r="E1493" i="1"/>
  <c r="D1493" i="1"/>
  <c r="C1493" i="1"/>
  <c r="Z1492" i="1"/>
  <c r="X1492" i="1"/>
  <c r="U1492" i="1"/>
  <c r="S1492" i="1"/>
  <c r="G1492" i="1"/>
  <c r="F1492" i="1"/>
  <c r="E1492" i="1"/>
  <c r="D1492" i="1"/>
  <c r="C1492" i="1"/>
  <c r="Z1491" i="1"/>
  <c r="X1491" i="1"/>
  <c r="U1491" i="1"/>
  <c r="S1491" i="1"/>
  <c r="G1491" i="1"/>
  <c r="F1491" i="1"/>
  <c r="E1491" i="1"/>
  <c r="D1491" i="1"/>
  <c r="C1491" i="1"/>
  <c r="Z1490" i="1"/>
  <c r="X1490" i="1"/>
  <c r="U1490" i="1"/>
  <c r="S1490" i="1"/>
  <c r="G1490" i="1"/>
  <c r="F1490" i="1"/>
  <c r="E1490" i="1"/>
  <c r="D1490" i="1"/>
  <c r="C1490" i="1"/>
  <c r="Z1489" i="1"/>
  <c r="X1489" i="1"/>
  <c r="U1489" i="1"/>
  <c r="S1489" i="1"/>
  <c r="G1489" i="1"/>
  <c r="F1489" i="1"/>
  <c r="E1489" i="1"/>
  <c r="D1489" i="1"/>
  <c r="C1489" i="1"/>
  <c r="Z1488" i="1"/>
  <c r="X1488" i="1"/>
  <c r="U1488" i="1"/>
  <c r="S1488" i="1"/>
  <c r="G1488" i="1"/>
  <c r="F1488" i="1"/>
  <c r="E1488" i="1"/>
  <c r="D1488" i="1"/>
  <c r="C1488" i="1"/>
  <c r="Z1487" i="1"/>
  <c r="X1487" i="1"/>
  <c r="U1487" i="1"/>
  <c r="S1487" i="1"/>
  <c r="G1487" i="1"/>
  <c r="F1487" i="1"/>
  <c r="E1487" i="1"/>
  <c r="D1487" i="1"/>
  <c r="C1487" i="1"/>
  <c r="Z1486" i="1"/>
  <c r="X1486" i="1"/>
  <c r="U1486" i="1"/>
  <c r="S1486" i="1"/>
  <c r="G1486" i="1"/>
  <c r="F1486" i="1"/>
  <c r="E1486" i="1"/>
  <c r="D1486" i="1"/>
  <c r="C1486" i="1"/>
  <c r="Z1485" i="1"/>
  <c r="X1485" i="1"/>
  <c r="U1485" i="1"/>
  <c r="S1485" i="1"/>
  <c r="G1485" i="1"/>
  <c r="F1485" i="1"/>
  <c r="E1485" i="1"/>
  <c r="D1485" i="1"/>
  <c r="C1485" i="1"/>
  <c r="Z1484" i="1"/>
  <c r="X1484" i="1"/>
  <c r="U1484" i="1"/>
  <c r="S1484" i="1"/>
  <c r="G1484" i="1"/>
  <c r="F1484" i="1"/>
  <c r="E1484" i="1"/>
  <c r="D1484" i="1"/>
  <c r="C1484" i="1"/>
  <c r="Z1483" i="1"/>
  <c r="X1483" i="1"/>
  <c r="U1483" i="1"/>
  <c r="S1483" i="1"/>
  <c r="G1483" i="1"/>
  <c r="F1483" i="1"/>
  <c r="E1483" i="1"/>
  <c r="D1483" i="1"/>
  <c r="C1483" i="1"/>
  <c r="Z1482" i="1"/>
  <c r="X1482" i="1"/>
  <c r="U1482" i="1"/>
  <c r="S1482" i="1"/>
  <c r="G1482" i="1"/>
  <c r="F1482" i="1"/>
  <c r="E1482" i="1"/>
  <c r="D1482" i="1"/>
  <c r="C1482" i="1"/>
  <c r="Z1481" i="1"/>
  <c r="X1481" i="1"/>
  <c r="U1481" i="1"/>
  <c r="S1481" i="1"/>
  <c r="G1481" i="1"/>
  <c r="F1481" i="1"/>
  <c r="E1481" i="1"/>
  <c r="D1481" i="1"/>
  <c r="C1481" i="1"/>
  <c r="Z1480" i="1"/>
  <c r="X1480" i="1"/>
  <c r="U1480" i="1"/>
  <c r="S1480" i="1"/>
  <c r="G1480" i="1"/>
  <c r="F1480" i="1"/>
  <c r="E1480" i="1"/>
  <c r="D1480" i="1"/>
  <c r="C1480" i="1"/>
  <c r="Z1479" i="1"/>
  <c r="X1479" i="1"/>
  <c r="U1479" i="1"/>
  <c r="S1479" i="1"/>
  <c r="G1479" i="1"/>
  <c r="F1479" i="1"/>
  <c r="E1479" i="1"/>
  <c r="D1479" i="1"/>
  <c r="C1479" i="1"/>
  <c r="Z1478" i="1"/>
  <c r="X1478" i="1"/>
  <c r="U1478" i="1"/>
  <c r="S1478" i="1"/>
  <c r="G1478" i="1"/>
  <c r="F1478" i="1"/>
  <c r="E1478" i="1"/>
  <c r="D1478" i="1"/>
  <c r="C1478" i="1"/>
  <c r="Z1477" i="1"/>
  <c r="X1477" i="1"/>
  <c r="U1477" i="1"/>
  <c r="S1477" i="1"/>
  <c r="G1477" i="1"/>
  <c r="F1477" i="1"/>
  <c r="E1477" i="1"/>
  <c r="D1477" i="1"/>
  <c r="C1477" i="1"/>
  <c r="Z1476" i="1"/>
  <c r="X1476" i="1"/>
  <c r="U1476" i="1"/>
  <c r="S1476" i="1"/>
  <c r="G1476" i="1"/>
  <c r="F1476" i="1"/>
  <c r="E1476" i="1"/>
  <c r="D1476" i="1"/>
  <c r="C1476" i="1"/>
  <c r="Z1475" i="1"/>
  <c r="X1475" i="1"/>
  <c r="U1475" i="1"/>
  <c r="S1475" i="1"/>
  <c r="G1475" i="1"/>
  <c r="F1475" i="1"/>
  <c r="E1475" i="1"/>
  <c r="D1475" i="1"/>
  <c r="C1475" i="1"/>
  <c r="Z1474" i="1"/>
  <c r="X1474" i="1"/>
  <c r="U1474" i="1"/>
  <c r="S1474" i="1"/>
  <c r="G1474" i="1"/>
  <c r="F1474" i="1"/>
  <c r="E1474" i="1"/>
  <c r="D1474" i="1"/>
  <c r="C1474" i="1"/>
  <c r="Z1473" i="1"/>
  <c r="X1473" i="1"/>
  <c r="U1473" i="1"/>
  <c r="S1473" i="1"/>
  <c r="G1473" i="1"/>
  <c r="F1473" i="1"/>
  <c r="E1473" i="1"/>
  <c r="D1473" i="1"/>
  <c r="C1473" i="1"/>
  <c r="Z1472" i="1"/>
  <c r="X1472" i="1"/>
  <c r="U1472" i="1"/>
  <c r="S1472" i="1"/>
  <c r="G1472" i="1"/>
  <c r="F1472" i="1"/>
  <c r="E1472" i="1"/>
  <c r="D1472" i="1"/>
  <c r="C1472" i="1"/>
  <c r="Z1471" i="1"/>
  <c r="X1471" i="1"/>
  <c r="U1471" i="1"/>
  <c r="S1471" i="1"/>
  <c r="G1471" i="1"/>
  <c r="F1471" i="1"/>
  <c r="E1471" i="1"/>
  <c r="D1471" i="1"/>
  <c r="C1471" i="1"/>
  <c r="Z1470" i="1"/>
  <c r="X1470" i="1"/>
  <c r="U1470" i="1"/>
  <c r="S1470" i="1"/>
  <c r="G1470" i="1"/>
  <c r="F1470" i="1"/>
  <c r="E1470" i="1"/>
  <c r="D1470" i="1"/>
  <c r="C1470" i="1"/>
  <c r="Z1469" i="1"/>
  <c r="X1469" i="1"/>
  <c r="U1469" i="1"/>
  <c r="S1469" i="1"/>
  <c r="G1469" i="1"/>
  <c r="F1469" i="1"/>
  <c r="E1469" i="1"/>
  <c r="D1469" i="1"/>
  <c r="C1469" i="1"/>
  <c r="Z1468" i="1"/>
  <c r="X1468" i="1"/>
  <c r="U1468" i="1"/>
  <c r="S1468" i="1"/>
  <c r="G1468" i="1"/>
  <c r="F1468" i="1"/>
  <c r="E1468" i="1"/>
  <c r="D1468" i="1"/>
  <c r="C1468" i="1"/>
  <c r="Z1467" i="1"/>
  <c r="X1467" i="1"/>
  <c r="U1467" i="1"/>
  <c r="S1467" i="1"/>
  <c r="G1467" i="1"/>
  <c r="F1467" i="1"/>
  <c r="E1467" i="1"/>
  <c r="D1467" i="1"/>
  <c r="C1467" i="1"/>
  <c r="Z1466" i="1"/>
  <c r="X1466" i="1"/>
  <c r="U1466" i="1"/>
  <c r="S1466" i="1"/>
  <c r="G1466" i="1"/>
  <c r="F1466" i="1"/>
  <c r="E1466" i="1"/>
  <c r="D1466" i="1"/>
  <c r="C1466" i="1"/>
  <c r="Z1465" i="1"/>
  <c r="X1465" i="1"/>
  <c r="U1465" i="1"/>
  <c r="S1465" i="1"/>
  <c r="G1465" i="1"/>
  <c r="F1465" i="1"/>
  <c r="E1465" i="1"/>
  <c r="D1465" i="1"/>
  <c r="C1465" i="1"/>
  <c r="Z1464" i="1"/>
  <c r="X1464" i="1"/>
  <c r="U1464" i="1"/>
  <c r="S1464" i="1"/>
  <c r="G1464" i="1"/>
  <c r="F1464" i="1"/>
  <c r="E1464" i="1"/>
  <c r="D1464" i="1"/>
  <c r="C1464" i="1"/>
  <c r="Z1463" i="1"/>
  <c r="X1463" i="1"/>
  <c r="U1463" i="1"/>
  <c r="S1463" i="1"/>
  <c r="G1463" i="1"/>
  <c r="F1463" i="1"/>
  <c r="E1463" i="1"/>
  <c r="D1463" i="1"/>
  <c r="C1463" i="1"/>
  <c r="Z1462" i="1"/>
  <c r="X1462" i="1"/>
  <c r="U1462" i="1"/>
  <c r="S1462" i="1"/>
  <c r="G1462" i="1"/>
  <c r="F1462" i="1"/>
  <c r="E1462" i="1"/>
  <c r="D1462" i="1"/>
  <c r="C1462" i="1"/>
  <c r="Z1461" i="1"/>
  <c r="X1461" i="1"/>
  <c r="U1461" i="1"/>
  <c r="S1461" i="1"/>
  <c r="G1461" i="1"/>
  <c r="F1461" i="1"/>
  <c r="E1461" i="1"/>
  <c r="D1461" i="1"/>
  <c r="C1461" i="1"/>
  <c r="Z1460" i="1"/>
  <c r="X1460" i="1"/>
  <c r="U1460" i="1"/>
  <c r="S1460" i="1"/>
  <c r="G1460" i="1"/>
  <c r="F1460" i="1"/>
  <c r="E1460" i="1"/>
  <c r="D1460" i="1"/>
  <c r="C1460" i="1"/>
  <c r="Z1459" i="1"/>
  <c r="X1459" i="1"/>
  <c r="U1459" i="1"/>
  <c r="S1459" i="1"/>
  <c r="G1459" i="1"/>
  <c r="F1459" i="1"/>
  <c r="E1459" i="1"/>
  <c r="D1459" i="1"/>
  <c r="C1459" i="1"/>
  <c r="Z1458" i="1"/>
  <c r="X1458" i="1"/>
  <c r="U1458" i="1"/>
  <c r="S1458" i="1"/>
  <c r="G1458" i="1"/>
  <c r="F1458" i="1"/>
  <c r="E1458" i="1"/>
  <c r="D1458" i="1"/>
  <c r="C1458" i="1"/>
  <c r="Z1457" i="1"/>
  <c r="X1457" i="1"/>
  <c r="U1457" i="1"/>
  <c r="S1457" i="1"/>
  <c r="G1457" i="1"/>
  <c r="F1457" i="1"/>
  <c r="E1457" i="1"/>
  <c r="D1457" i="1"/>
  <c r="C1457" i="1"/>
  <c r="Z1456" i="1"/>
  <c r="X1456" i="1"/>
  <c r="U1456" i="1"/>
  <c r="S1456" i="1"/>
  <c r="G1456" i="1"/>
  <c r="F1456" i="1"/>
  <c r="E1456" i="1"/>
  <c r="D1456" i="1"/>
  <c r="C1456" i="1"/>
  <c r="Z1455" i="1"/>
  <c r="X1455" i="1"/>
  <c r="U1455" i="1"/>
  <c r="S1455" i="1"/>
  <c r="G1455" i="1"/>
  <c r="F1455" i="1"/>
  <c r="E1455" i="1"/>
  <c r="D1455" i="1"/>
  <c r="C1455" i="1"/>
  <c r="Z1454" i="1"/>
  <c r="X1454" i="1"/>
  <c r="U1454" i="1"/>
  <c r="S1454" i="1"/>
  <c r="G1454" i="1"/>
  <c r="F1454" i="1"/>
  <c r="E1454" i="1"/>
  <c r="D1454" i="1"/>
  <c r="C1454" i="1"/>
  <c r="Z1453" i="1"/>
  <c r="X1453" i="1"/>
  <c r="U1453" i="1"/>
  <c r="S1453" i="1"/>
  <c r="G1453" i="1"/>
  <c r="F1453" i="1"/>
  <c r="E1453" i="1"/>
  <c r="D1453" i="1"/>
  <c r="C1453" i="1"/>
  <c r="Z1452" i="1"/>
  <c r="X1452" i="1"/>
  <c r="U1452" i="1"/>
  <c r="S1452" i="1"/>
  <c r="G1452" i="1"/>
  <c r="F1452" i="1"/>
  <c r="E1452" i="1"/>
  <c r="D1452" i="1"/>
  <c r="C1452" i="1"/>
  <c r="Z1451" i="1"/>
  <c r="X1451" i="1"/>
  <c r="U1451" i="1"/>
  <c r="S1451" i="1"/>
  <c r="G1451" i="1"/>
  <c r="F1451" i="1"/>
  <c r="E1451" i="1"/>
  <c r="D1451" i="1"/>
  <c r="C1451" i="1"/>
  <c r="Z1450" i="1"/>
  <c r="X1450" i="1"/>
  <c r="U1450" i="1"/>
  <c r="S1450" i="1"/>
  <c r="G1450" i="1"/>
  <c r="F1450" i="1"/>
  <c r="E1450" i="1"/>
  <c r="D1450" i="1"/>
  <c r="C1450" i="1"/>
  <c r="Z1449" i="1"/>
  <c r="X1449" i="1"/>
  <c r="U1449" i="1"/>
  <c r="S1449" i="1"/>
  <c r="G1449" i="1"/>
  <c r="F1449" i="1"/>
  <c r="E1449" i="1"/>
  <c r="D1449" i="1"/>
  <c r="C1449" i="1"/>
  <c r="Z1448" i="1"/>
  <c r="X1448" i="1"/>
  <c r="U1448" i="1"/>
  <c r="S1448" i="1"/>
  <c r="G1448" i="1"/>
  <c r="F1448" i="1"/>
  <c r="E1448" i="1"/>
  <c r="D1448" i="1"/>
  <c r="C1448" i="1"/>
  <c r="Z1447" i="1"/>
  <c r="X1447" i="1"/>
  <c r="U1447" i="1"/>
  <c r="S1447" i="1"/>
  <c r="G1447" i="1"/>
  <c r="F1447" i="1"/>
  <c r="E1447" i="1"/>
  <c r="D1447" i="1"/>
  <c r="C1447" i="1"/>
  <c r="Z1446" i="1"/>
  <c r="X1446" i="1"/>
  <c r="U1446" i="1"/>
  <c r="S1446" i="1"/>
  <c r="G1446" i="1"/>
  <c r="F1446" i="1"/>
  <c r="E1446" i="1"/>
  <c r="D1446" i="1"/>
  <c r="C1446" i="1"/>
  <c r="Z1445" i="1"/>
  <c r="X1445" i="1"/>
  <c r="U1445" i="1"/>
  <c r="S1445" i="1"/>
  <c r="G1445" i="1"/>
  <c r="F1445" i="1"/>
  <c r="E1445" i="1"/>
  <c r="D1445" i="1"/>
  <c r="C1445" i="1"/>
  <c r="Z1444" i="1"/>
  <c r="X1444" i="1"/>
  <c r="U1444" i="1"/>
  <c r="S1444" i="1"/>
  <c r="G1444" i="1"/>
  <c r="F1444" i="1"/>
  <c r="E1444" i="1"/>
  <c r="D1444" i="1"/>
  <c r="C1444" i="1"/>
  <c r="Z1443" i="1"/>
  <c r="X1443" i="1"/>
  <c r="U1443" i="1"/>
  <c r="S1443" i="1"/>
  <c r="G1443" i="1"/>
  <c r="F1443" i="1"/>
  <c r="E1443" i="1"/>
  <c r="D1443" i="1"/>
  <c r="C1443" i="1"/>
  <c r="Z1442" i="1"/>
  <c r="X1442" i="1"/>
  <c r="U1442" i="1"/>
  <c r="S1442" i="1"/>
  <c r="G1442" i="1"/>
  <c r="F1442" i="1"/>
  <c r="E1442" i="1"/>
  <c r="D1442" i="1"/>
  <c r="C1442" i="1"/>
  <c r="Z1441" i="1"/>
  <c r="X1441" i="1"/>
  <c r="U1441" i="1"/>
  <c r="S1441" i="1"/>
  <c r="G1441" i="1"/>
  <c r="F1441" i="1"/>
  <c r="E1441" i="1"/>
  <c r="D1441" i="1"/>
  <c r="C1441" i="1"/>
  <c r="Z1440" i="1"/>
  <c r="X1440" i="1"/>
  <c r="U1440" i="1"/>
  <c r="S1440" i="1"/>
  <c r="G1440" i="1"/>
  <c r="F1440" i="1"/>
  <c r="E1440" i="1"/>
  <c r="D1440" i="1"/>
  <c r="C1440" i="1"/>
  <c r="Z1439" i="1"/>
  <c r="X1439" i="1"/>
  <c r="U1439" i="1"/>
  <c r="S1439" i="1"/>
  <c r="G1439" i="1"/>
  <c r="F1439" i="1"/>
  <c r="E1439" i="1"/>
  <c r="D1439" i="1"/>
  <c r="C1439" i="1"/>
  <c r="Z1438" i="1"/>
  <c r="X1438" i="1"/>
  <c r="U1438" i="1"/>
  <c r="S1438" i="1"/>
  <c r="G1438" i="1"/>
  <c r="F1438" i="1"/>
  <c r="E1438" i="1"/>
  <c r="D1438" i="1"/>
  <c r="C1438" i="1"/>
  <c r="Z1437" i="1"/>
  <c r="X1437" i="1"/>
  <c r="U1437" i="1"/>
  <c r="S1437" i="1"/>
  <c r="G1437" i="1"/>
  <c r="F1437" i="1"/>
  <c r="E1437" i="1"/>
  <c r="D1437" i="1"/>
  <c r="C1437" i="1"/>
  <c r="Z1436" i="1"/>
  <c r="X1436" i="1"/>
  <c r="U1436" i="1"/>
  <c r="S1436" i="1"/>
  <c r="G1436" i="1"/>
  <c r="F1436" i="1"/>
  <c r="E1436" i="1"/>
  <c r="D1436" i="1"/>
  <c r="C1436" i="1"/>
  <c r="Z1435" i="1"/>
  <c r="X1435" i="1"/>
  <c r="U1435" i="1"/>
  <c r="S1435" i="1"/>
  <c r="G1435" i="1"/>
  <c r="F1435" i="1"/>
  <c r="E1435" i="1"/>
  <c r="D1435" i="1"/>
  <c r="C1435" i="1"/>
  <c r="Z1434" i="1"/>
  <c r="X1434" i="1"/>
  <c r="U1434" i="1"/>
  <c r="S1434" i="1"/>
  <c r="G1434" i="1"/>
  <c r="F1434" i="1"/>
  <c r="E1434" i="1"/>
  <c r="D1434" i="1"/>
  <c r="C1434" i="1"/>
  <c r="Z1433" i="1"/>
  <c r="X1433" i="1"/>
  <c r="U1433" i="1"/>
  <c r="S1433" i="1"/>
  <c r="G1433" i="1"/>
  <c r="F1433" i="1"/>
  <c r="E1433" i="1"/>
  <c r="D1433" i="1"/>
  <c r="C1433" i="1"/>
  <c r="Z1432" i="1"/>
  <c r="X1432" i="1"/>
  <c r="U1432" i="1"/>
  <c r="S1432" i="1"/>
  <c r="G1432" i="1"/>
  <c r="F1432" i="1"/>
  <c r="E1432" i="1"/>
  <c r="D1432" i="1"/>
  <c r="C1432" i="1"/>
  <c r="Z1431" i="1"/>
  <c r="X1431" i="1"/>
  <c r="U1431" i="1"/>
  <c r="S1431" i="1"/>
  <c r="G1431" i="1"/>
  <c r="F1431" i="1"/>
  <c r="E1431" i="1"/>
  <c r="D1431" i="1"/>
  <c r="C1431" i="1"/>
  <c r="Z1430" i="1"/>
  <c r="X1430" i="1"/>
  <c r="U1430" i="1"/>
  <c r="S1430" i="1"/>
  <c r="G1430" i="1"/>
  <c r="F1430" i="1"/>
  <c r="E1430" i="1"/>
  <c r="D1430" i="1"/>
  <c r="C1430" i="1"/>
  <c r="Z1429" i="1"/>
  <c r="X1429" i="1"/>
  <c r="U1429" i="1"/>
  <c r="S1429" i="1"/>
  <c r="G1429" i="1"/>
  <c r="F1429" i="1"/>
  <c r="E1429" i="1"/>
  <c r="D1429" i="1"/>
  <c r="C1429" i="1"/>
  <c r="Z1428" i="1"/>
  <c r="X1428" i="1"/>
  <c r="U1428" i="1"/>
  <c r="S1428" i="1"/>
  <c r="G1428" i="1"/>
  <c r="F1428" i="1"/>
  <c r="E1428" i="1"/>
  <c r="D1428" i="1"/>
  <c r="C1428" i="1"/>
  <c r="Z1427" i="1"/>
  <c r="X1427" i="1"/>
  <c r="U1427" i="1"/>
  <c r="S1427" i="1"/>
  <c r="G1427" i="1"/>
  <c r="F1427" i="1"/>
  <c r="E1427" i="1"/>
  <c r="D1427" i="1"/>
  <c r="C1427" i="1"/>
  <c r="Z1426" i="1"/>
  <c r="X1426" i="1"/>
  <c r="U1426" i="1"/>
  <c r="S1426" i="1"/>
  <c r="G1426" i="1"/>
  <c r="F1426" i="1"/>
  <c r="E1426" i="1"/>
  <c r="D1426" i="1"/>
  <c r="C1426" i="1"/>
  <c r="Z1425" i="1"/>
  <c r="X1425" i="1"/>
  <c r="U1425" i="1"/>
  <c r="S1425" i="1"/>
  <c r="G1425" i="1"/>
  <c r="F1425" i="1"/>
  <c r="E1425" i="1"/>
  <c r="D1425" i="1"/>
  <c r="C1425" i="1"/>
  <c r="Z1424" i="1"/>
  <c r="X1424" i="1"/>
  <c r="U1424" i="1"/>
  <c r="S1424" i="1"/>
  <c r="G1424" i="1"/>
  <c r="F1424" i="1"/>
  <c r="E1424" i="1"/>
  <c r="D1424" i="1"/>
  <c r="C1424" i="1"/>
  <c r="Z1423" i="1"/>
  <c r="X1423" i="1"/>
  <c r="U1423" i="1"/>
  <c r="S1423" i="1"/>
  <c r="G1423" i="1"/>
  <c r="F1423" i="1"/>
  <c r="E1423" i="1"/>
  <c r="D1423" i="1"/>
  <c r="C1423" i="1"/>
  <c r="Z1422" i="1"/>
  <c r="X1422" i="1"/>
  <c r="U1422" i="1"/>
  <c r="S1422" i="1"/>
  <c r="G1422" i="1"/>
  <c r="F1422" i="1"/>
  <c r="E1422" i="1"/>
  <c r="D1422" i="1"/>
  <c r="C1422" i="1"/>
  <c r="Z1421" i="1"/>
  <c r="X1421" i="1"/>
  <c r="U1421" i="1"/>
  <c r="S1421" i="1"/>
  <c r="G1421" i="1"/>
  <c r="F1421" i="1"/>
  <c r="E1421" i="1"/>
  <c r="D1421" i="1"/>
  <c r="C1421" i="1"/>
  <c r="Z1420" i="1"/>
  <c r="X1420" i="1"/>
  <c r="U1420" i="1"/>
  <c r="S1420" i="1"/>
  <c r="G1420" i="1"/>
  <c r="F1420" i="1"/>
  <c r="E1420" i="1"/>
  <c r="D1420" i="1"/>
  <c r="C1420" i="1"/>
  <c r="Z1419" i="1"/>
  <c r="X1419" i="1"/>
  <c r="U1419" i="1"/>
  <c r="S1419" i="1"/>
  <c r="G1419" i="1"/>
  <c r="F1419" i="1"/>
  <c r="E1419" i="1"/>
  <c r="D1419" i="1"/>
  <c r="C1419" i="1"/>
  <c r="Z1418" i="1"/>
  <c r="X1418" i="1"/>
  <c r="U1418" i="1"/>
  <c r="S1418" i="1"/>
  <c r="G1418" i="1"/>
  <c r="F1418" i="1"/>
  <c r="E1418" i="1"/>
  <c r="D1418" i="1"/>
  <c r="C1418" i="1"/>
  <c r="Z1417" i="1"/>
  <c r="X1417" i="1"/>
  <c r="U1417" i="1"/>
  <c r="S1417" i="1"/>
  <c r="G1417" i="1"/>
  <c r="F1417" i="1"/>
  <c r="E1417" i="1"/>
  <c r="D1417" i="1"/>
  <c r="C1417" i="1"/>
  <c r="Z1416" i="1"/>
  <c r="X1416" i="1"/>
  <c r="U1416" i="1"/>
  <c r="S1416" i="1"/>
  <c r="G1416" i="1"/>
  <c r="F1416" i="1"/>
  <c r="E1416" i="1"/>
  <c r="D1416" i="1"/>
  <c r="C1416" i="1"/>
  <c r="Z1415" i="1"/>
  <c r="X1415" i="1"/>
  <c r="U1415" i="1"/>
  <c r="S1415" i="1"/>
  <c r="G1415" i="1"/>
  <c r="F1415" i="1"/>
  <c r="E1415" i="1"/>
  <c r="D1415" i="1"/>
  <c r="C1415" i="1"/>
  <c r="Z1414" i="1"/>
  <c r="X1414" i="1"/>
  <c r="U1414" i="1"/>
  <c r="S1414" i="1"/>
  <c r="G1414" i="1"/>
  <c r="F1414" i="1"/>
  <c r="E1414" i="1"/>
  <c r="D1414" i="1"/>
  <c r="C1414" i="1"/>
  <c r="Z1413" i="1"/>
  <c r="X1413" i="1"/>
  <c r="U1413" i="1"/>
  <c r="S1413" i="1"/>
  <c r="G1413" i="1"/>
  <c r="F1413" i="1"/>
  <c r="E1413" i="1"/>
  <c r="D1413" i="1"/>
  <c r="C1413" i="1"/>
  <c r="Z1412" i="1"/>
  <c r="X1412" i="1"/>
  <c r="U1412" i="1"/>
  <c r="S1412" i="1"/>
  <c r="G1412" i="1"/>
  <c r="F1412" i="1"/>
  <c r="E1412" i="1"/>
  <c r="D1412" i="1"/>
  <c r="C1412" i="1"/>
  <c r="Z1411" i="1"/>
  <c r="X1411" i="1"/>
  <c r="U1411" i="1"/>
  <c r="S1411" i="1"/>
  <c r="G1411" i="1"/>
  <c r="F1411" i="1"/>
  <c r="E1411" i="1"/>
  <c r="D1411" i="1"/>
  <c r="C1411" i="1"/>
  <c r="Z1410" i="1"/>
  <c r="X1410" i="1"/>
  <c r="U1410" i="1"/>
  <c r="S1410" i="1"/>
  <c r="G1410" i="1"/>
  <c r="F1410" i="1"/>
  <c r="E1410" i="1"/>
  <c r="D1410" i="1"/>
  <c r="C1410" i="1"/>
  <c r="Z1409" i="1"/>
  <c r="X1409" i="1"/>
  <c r="U1409" i="1"/>
  <c r="S1409" i="1"/>
  <c r="G1409" i="1"/>
  <c r="F1409" i="1"/>
  <c r="E1409" i="1"/>
  <c r="D1409" i="1"/>
  <c r="C1409" i="1"/>
  <c r="Z1408" i="1"/>
  <c r="X1408" i="1"/>
  <c r="U1408" i="1"/>
  <c r="S1408" i="1"/>
  <c r="G1408" i="1"/>
  <c r="F1408" i="1"/>
  <c r="E1408" i="1"/>
  <c r="D1408" i="1"/>
  <c r="C1408" i="1"/>
  <c r="Z1407" i="1"/>
  <c r="X1407" i="1"/>
  <c r="U1407" i="1"/>
  <c r="S1407" i="1"/>
  <c r="G1407" i="1"/>
  <c r="F1407" i="1"/>
  <c r="E1407" i="1"/>
  <c r="D1407" i="1"/>
  <c r="C1407" i="1"/>
  <c r="Z1406" i="1"/>
  <c r="X1406" i="1"/>
  <c r="U1406" i="1"/>
  <c r="S1406" i="1"/>
  <c r="G1406" i="1"/>
  <c r="F1406" i="1"/>
  <c r="E1406" i="1"/>
  <c r="D1406" i="1"/>
  <c r="C1406" i="1"/>
  <c r="Z1405" i="1"/>
  <c r="X1405" i="1"/>
  <c r="U1405" i="1"/>
  <c r="S1405" i="1"/>
  <c r="G1405" i="1"/>
  <c r="F1405" i="1"/>
  <c r="E1405" i="1"/>
  <c r="D1405" i="1"/>
  <c r="C1405" i="1"/>
  <c r="Z1404" i="1"/>
  <c r="X1404" i="1"/>
  <c r="U1404" i="1"/>
  <c r="S1404" i="1"/>
  <c r="G1404" i="1"/>
  <c r="F1404" i="1"/>
  <c r="E1404" i="1"/>
  <c r="D1404" i="1"/>
  <c r="C1404" i="1"/>
  <c r="Z1403" i="1"/>
  <c r="X1403" i="1"/>
  <c r="U1403" i="1"/>
  <c r="S1403" i="1"/>
  <c r="G1403" i="1"/>
  <c r="F1403" i="1"/>
  <c r="E1403" i="1"/>
  <c r="D1403" i="1"/>
  <c r="C1403" i="1"/>
  <c r="Z1402" i="1"/>
  <c r="X1402" i="1"/>
  <c r="U1402" i="1"/>
  <c r="S1402" i="1"/>
  <c r="G1402" i="1"/>
  <c r="F1402" i="1"/>
  <c r="E1402" i="1"/>
  <c r="D1402" i="1"/>
  <c r="C1402" i="1"/>
  <c r="Z1401" i="1"/>
  <c r="X1401" i="1"/>
  <c r="U1401" i="1"/>
  <c r="S1401" i="1"/>
  <c r="G1401" i="1"/>
  <c r="F1401" i="1"/>
  <c r="E1401" i="1"/>
  <c r="D1401" i="1"/>
  <c r="C1401" i="1"/>
  <c r="Z1400" i="1"/>
  <c r="X1400" i="1"/>
  <c r="U1400" i="1"/>
  <c r="S1400" i="1"/>
  <c r="G1400" i="1"/>
  <c r="F1400" i="1"/>
  <c r="E1400" i="1"/>
  <c r="D1400" i="1"/>
  <c r="C1400" i="1"/>
  <c r="Z1399" i="1"/>
  <c r="X1399" i="1"/>
  <c r="U1399" i="1"/>
  <c r="S1399" i="1"/>
  <c r="G1399" i="1"/>
  <c r="F1399" i="1"/>
  <c r="E1399" i="1"/>
  <c r="D1399" i="1"/>
  <c r="C1399" i="1"/>
  <c r="Z1398" i="1"/>
  <c r="X1398" i="1"/>
  <c r="U1398" i="1"/>
  <c r="S1398" i="1"/>
  <c r="G1398" i="1"/>
  <c r="F1398" i="1"/>
  <c r="E1398" i="1"/>
  <c r="D1398" i="1"/>
  <c r="C1398" i="1"/>
  <c r="Z1397" i="1"/>
  <c r="X1397" i="1"/>
  <c r="U1397" i="1"/>
  <c r="S1397" i="1"/>
  <c r="G1397" i="1"/>
  <c r="F1397" i="1"/>
  <c r="E1397" i="1"/>
  <c r="D1397" i="1"/>
  <c r="C1397" i="1"/>
  <c r="Z1396" i="1"/>
  <c r="X1396" i="1"/>
  <c r="U1396" i="1"/>
  <c r="S1396" i="1"/>
  <c r="G1396" i="1"/>
  <c r="F1396" i="1"/>
  <c r="E1396" i="1"/>
  <c r="D1396" i="1"/>
  <c r="C1396" i="1"/>
  <c r="Z1395" i="1"/>
  <c r="X1395" i="1"/>
  <c r="U1395" i="1"/>
  <c r="S1395" i="1"/>
  <c r="G1395" i="1"/>
  <c r="F1395" i="1"/>
  <c r="E1395" i="1"/>
  <c r="D1395" i="1"/>
  <c r="C1395" i="1"/>
  <c r="Z1394" i="1"/>
  <c r="X1394" i="1"/>
  <c r="U1394" i="1"/>
  <c r="S1394" i="1"/>
  <c r="G1394" i="1"/>
  <c r="F1394" i="1"/>
  <c r="E1394" i="1"/>
  <c r="D1394" i="1"/>
  <c r="C1394" i="1"/>
  <c r="Z1393" i="1"/>
  <c r="X1393" i="1"/>
  <c r="U1393" i="1"/>
  <c r="S1393" i="1"/>
  <c r="G1393" i="1"/>
  <c r="F1393" i="1"/>
  <c r="E1393" i="1"/>
  <c r="D1393" i="1"/>
  <c r="C1393" i="1"/>
  <c r="Z1392" i="1"/>
  <c r="X1392" i="1"/>
  <c r="U1392" i="1"/>
  <c r="S1392" i="1"/>
  <c r="G1392" i="1"/>
  <c r="F1392" i="1"/>
  <c r="E1392" i="1"/>
  <c r="D1392" i="1"/>
  <c r="C1392" i="1"/>
  <c r="Z1391" i="1"/>
  <c r="X1391" i="1"/>
  <c r="U1391" i="1"/>
  <c r="S1391" i="1"/>
  <c r="G1391" i="1"/>
  <c r="F1391" i="1"/>
  <c r="E1391" i="1"/>
  <c r="D1391" i="1"/>
  <c r="C1391" i="1"/>
  <c r="Z1390" i="1"/>
  <c r="X1390" i="1"/>
  <c r="U1390" i="1"/>
  <c r="S1390" i="1"/>
  <c r="G1390" i="1"/>
  <c r="F1390" i="1"/>
  <c r="E1390" i="1"/>
  <c r="D1390" i="1"/>
  <c r="C1390" i="1"/>
  <c r="Z1389" i="1"/>
  <c r="X1389" i="1"/>
  <c r="U1389" i="1"/>
  <c r="S1389" i="1"/>
  <c r="G1389" i="1"/>
  <c r="F1389" i="1"/>
  <c r="E1389" i="1"/>
  <c r="D1389" i="1"/>
  <c r="C1389" i="1"/>
  <c r="Z1388" i="1"/>
  <c r="X1388" i="1"/>
  <c r="U1388" i="1"/>
  <c r="S1388" i="1"/>
  <c r="G1388" i="1"/>
  <c r="F1388" i="1"/>
  <c r="E1388" i="1"/>
  <c r="D1388" i="1"/>
  <c r="C1388" i="1"/>
  <c r="Z1387" i="1"/>
  <c r="X1387" i="1"/>
  <c r="U1387" i="1"/>
  <c r="S1387" i="1"/>
  <c r="G1387" i="1"/>
  <c r="F1387" i="1"/>
  <c r="E1387" i="1"/>
  <c r="D1387" i="1"/>
  <c r="C1387" i="1"/>
  <c r="Z1386" i="1"/>
  <c r="X1386" i="1"/>
  <c r="U1386" i="1"/>
  <c r="S1386" i="1"/>
  <c r="G1386" i="1"/>
  <c r="F1386" i="1"/>
  <c r="E1386" i="1"/>
  <c r="D1386" i="1"/>
  <c r="C1386" i="1"/>
  <c r="Z1385" i="1"/>
  <c r="X1385" i="1"/>
  <c r="U1385" i="1"/>
  <c r="S1385" i="1"/>
  <c r="G1385" i="1"/>
  <c r="F1385" i="1"/>
  <c r="E1385" i="1"/>
  <c r="D1385" i="1"/>
  <c r="C1385" i="1"/>
  <c r="Z1384" i="1"/>
  <c r="X1384" i="1"/>
  <c r="U1384" i="1"/>
  <c r="S1384" i="1"/>
  <c r="G1384" i="1"/>
  <c r="F1384" i="1"/>
  <c r="E1384" i="1"/>
  <c r="D1384" i="1"/>
  <c r="C1384" i="1"/>
  <c r="Z1383" i="1"/>
  <c r="X1383" i="1"/>
  <c r="U1383" i="1"/>
  <c r="S1383" i="1"/>
  <c r="G1383" i="1"/>
  <c r="F1383" i="1"/>
  <c r="E1383" i="1"/>
  <c r="D1383" i="1"/>
  <c r="C1383" i="1"/>
  <c r="Z1382" i="1"/>
  <c r="X1382" i="1"/>
  <c r="U1382" i="1"/>
  <c r="S1382" i="1"/>
  <c r="G1382" i="1"/>
  <c r="F1382" i="1"/>
  <c r="E1382" i="1"/>
  <c r="D1382" i="1"/>
  <c r="C1382" i="1"/>
  <c r="Z1381" i="1"/>
  <c r="X1381" i="1"/>
  <c r="U1381" i="1"/>
  <c r="S1381" i="1"/>
  <c r="G1381" i="1"/>
  <c r="F1381" i="1"/>
  <c r="E1381" i="1"/>
  <c r="D1381" i="1"/>
  <c r="C1381" i="1"/>
  <c r="Z1380" i="1"/>
  <c r="X1380" i="1"/>
  <c r="U1380" i="1"/>
  <c r="S1380" i="1"/>
  <c r="G1380" i="1"/>
  <c r="F1380" i="1"/>
  <c r="E1380" i="1"/>
  <c r="D1380" i="1"/>
  <c r="C1380" i="1"/>
  <c r="Z1379" i="1"/>
  <c r="X1379" i="1"/>
  <c r="U1379" i="1"/>
  <c r="S1379" i="1"/>
  <c r="G1379" i="1"/>
  <c r="F1379" i="1"/>
  <c r="E1379" i="1"/>
  <c r="D1379" i="1"/>
  <c r="C1379" i="1"/>
  <c r="Z1378" i="1"/>
  <c r="X1378" i="1"/>
  <c r="U1378" i="1"/>
  <c r="S1378" i="1"/>
  <c r="G1378" i="1"/>
  <c r="F1378" i="1"/>
  <c r="E1378" i="1"/>
  <c r="D1378" i="1"/>
  <c r="C1378" i="1"/>
  <c r="Z1377" i="1"/>
  <c r="X1377" i="1"/>
  <c r="U1377" i="1"/>
  <c r="S1377" i="1"/>
  <c r="G1377" i="1"/>
  <c r="F1377" i="1"/>
  <c r="E1377" i="1"/>
  <c r="D1377" i="1"/>
  <c r="C1377" i="1"/>
  <c r="Z1376" i="1"/>
  <c r="X1376" i="1"/>
  <c r="U1376" i="1"/>
  <c r="S1376" i="1"/>
  <c r="G1376" i="1"/>
  <c r="F1376" i="1"/>
  <c r="E1376" i="1"/>
  <c r="D1376" i="1"/>
  <c r="C1376" i="1"/>
  <c r="Z1375" i="1"/>
  <c r="X1375" i="1"/>
  <c r="U1375" i="1"/>
  <c r="S1375" i="1"/>
  <c r="G1375" i="1"/>
  <c r="F1375" i="1"/>
  <c r="E1375" i="1"/>
  <c r="D1375" i="1"/>
  <c r="C1375" i="1"/>
  <c r="Z1374" i="1"/>
  <c r="X1374" i="1"/>
  <c r="U1374" i="1"/>
  <c r="S1374" i="1"/>
  <c r="G1374" i="1"/>
  <c r="F1374" i="1"/>
  <c r="E1374" i="1"/>
  <c r="D1374" i="1"/>
  <c r="C1374" i="1"/>
  <c r="Z1373" i="1"/>
  <c r="X1373" i="1"/>
  <c r="U1373" i="1"/>
  <c r="S1373" i="1"/>
  <c r="G1373" i="1"/>
  <c r="F1373" i="1"/>
  <c r="E1373" i="1"/>
  <c r="D1373" i="1"/>
  <c r="C1373" i="1"/>
  <c r="Z1372" i="1"/>
  <c r="X1372" i="1"/>
  <c r="U1372" i="1"/>
  <c r="S1372" i="1"/>
  <c r="G1372" i="1"/>
  <c r="F1372" i="1"/>
  <c r="E1372" i="1"/>
  <c r="D1372" i="1"/>
  <c r="C1372" i="1"/>
  <c r="Z1371" i="1"/>
  <c r="X1371" i="1"/>
  <c r="U1371" i="1"/>
  <c r="S1371" i="1"/>
  <c r="G1371" i="1"/>
  <c r="F1371" i="1"/>
  <c r="E1371" i="1"/>
  <c r="D1371" i="1"/>
  <c r="C1371" i="1"/>
  <c r="Z1370" i="1"/>
  <c r="X1370" i="1"/>
  <c r="U1370" i="1"/>
  <c r="S1370" i="1"/>
  <c r="G1370" i="1"/>
  <c r="F1370" i="1"/>
  <c r="E1370" i="1"/>
  <c r="D1370" i="1"/>
  <c r="C1370" i="1"/>
  <c r="Z1369" i="1"/>
  <c r="X1369" i="1"/>
  <c r="U1369" i="1"/>
  <c r="S1369" i="1"/>
  <c r="G1369" i="1"/>
  <c r="F1369" i="1"/>
  <c r="E1369" i="1"/>
  <c r="D1369" i="1"/>
  <c r="C1369" i="1"/>
  <c r="Z1368" i="1"/>
  <c r="X1368" i="1"/>
  <c r="U1368" i="1"/>
  <c r="S1368" i="1"/>
  <c r="G1368" i="1"/>
  <c r="F1368" i="1"/>
  <c r="E1368" i="1"/>
  <c r="D1368" i="1"/>
  <c r="C1368" i="1"/>
  <c r="Z1367" i="1"/>
  <c r="X1367" i="1"/>
  <c r="U1367" i="1"/>
  <c r="S1367" i="1"/>
  <c r="G1367" i="1"/>
  <c r="F1367" i="1"/>
  <c r="E1367" i="1"/>
  <c r="D1367" i="1"/>
  <c r="C1367" i="1"/>
  <c r="Z1366" i="1"/>
  <c r="X1366" i="1"/>
  <c r="U1366" i="1"/>
  <c r="S1366" i="1"/>
  <c r="G1366" i="1"/>
  <c r="F1366" i="1"/>
  <c r="E1366" i="1"/>
  <c r="D1366" i="1"/>
  <c r="C1366" i="1"/>
  <c r="Z1365" i="1"/>
  <c r="X1365" i="1"/>
  <c r="U1365" i="1"/>
  <c r="S1365" i="1"/>
  <c r="G1365" i="1"/>
  <c r="F1365" i="1"/>
  <c r="E1365" i="1"/>
  <c r="D1365" i="1"/>
  <c r="C1365" i="1"/>
  <c r="Z1364" i="1"/>
  <c r="X1364" i="1"/>
  <c r="U1364" i="1"/>
  <c r="S1364" i="1"/>
  <c r="G1364" i="1"/>
  <c r="F1364" i="1"/>
  <c r="E1364" i="1"/>
  <c r="D1364" i="1"/>
  <c r="C1364" i="1"/>
  <c r="Z1363" i="1"/>
  <c r="X1363" i="1"/>
  <c r="U1363" i="1"/>
  <c r="S1363" i="1"/>
  <c r="G1363" i="1"/>
  <c r="F1363" i="1"/>
  <c r="E1363" i="1"/>
  <c r="D1363" i="1"/>
  <c r="C1363" i="1"/>
  <c r="Z1362" i="1"/>
  <c r="X1362" i="1"/>
  <c r="U1362" i="1"/>
  <c r="S1362" i="1"/>
  <c r="G1362" i="1"/>
  <c r="F1362" i="1"/>
  <c r="E1362" i="1"/>
  <c r="D1362" i="1"/>
  <c r="C1362" i="1"/>
  <c r="Z1361" i="1"/>
  <c r="X1361" i="1"/>
  <c r="U1361" i="1"/>
  <c r="S1361" i="1"/>
  <c r="G1361" i="1"/>
  <c r="F1361" i="1"/>
  <c r="E1361" i="1"/>
  <c r="D1361" i="1"/>
  <c r="C1361" i="1"/>
  <c r="Z1360" i="1"/>
  <c r="X1360" i="1"/>
  <c r="U1360" i="1"/>
  <c r="S1360" i="1"/>
  <c r="G1360" i="1"/>
  <c r="F1360" i="1"/>
  <c r="E1360" i="1"/>
  <c r="D1360" i="1"/>
  <c r="C1360" i="1"/>
  <c r="Z1359" i="1"/>
  <c r="X1359" i="1"/>
  <c r="U1359" i="1"/>
  <c r="S1359" i="1"/>
  <c r="G1359" i="1"/>
  <c r="F1359" i="1"/>
  <c r="E1359" i="1"/>
  <c r="D1359" i="1"/>
  <c r="C1359" i="1"/>
  <c r="Z1358" i="1"/>
  <c r="X1358" i="1"/>
  <c r="U1358" i="1"/>
  <c r="S1358" i="1"/>
  <c r="G1358" i="1"/>
  <c r="F1358" i="1"/>
  <c r="E1358" i="1"/>
  <c r="D1358" i="1"/>
  <c r="C1358" i="1"/>
  <c r="Z1357" i="1"/>
  <c r="X1357" i="1"/>
  <c r="U1357" i="1"/>
  <c r="S1357" i="1"/>
  <c r="G1357" i="1"/>
  <c r="F1357" i="1"/>
  <c r="E1357" i="1"/>
  <c r="D1357" i="1"/>
  <c r="C1357" i="1"/>
  <c r="Z1356" i="1"/>
  <c r="X1356" i="1"/>
  <c r="U1356" i="1"/>
  <c r="S1356" i="1"/>
  <c r="G1356" i="1"/>
  <c r="F1356" i="1"/>
  <c r="E1356" i="1"/>
  <c r="D1356" i="1"/>
  <c r="C1356" i="1"/>
  <c r="Z1355" i="1"/>
  <c r="X1355" i="1"/>
  <c r="U1355" i="1"/>
  <c r="S1355" i="1"/>
  <c r="G1355" i="1"/>
  <c r="F1355" i="1"/>
  <c r="E1355" i="1"/>
  <c r="D1355" i="1"/>
  <c r="C1355" i="1"/>
  <c r="Z1354" i="1"/>
  <c r="X1354" i="1"/>
  <c r="U1354" i="1"/>
  <c r="S1354" i="1"/>
  <c r="G1354" i="1"/>
  <c r="F1354" i="1"/>
  <c r="E1354" i="1"/>
  <c r="D1354" i="1"/>
  <c r="C1354" i="1"/>
  <c r="Z1353" i="1"/>
  <c r="X1353" i="1"/>
  <c r="U1353" i="1"/>
  <c r="S1353" i="1"/>
  <c r="G1353" i="1"/>
  <c r="F1353" i="1"/>
  <c r="E1353" i="1"/>
  <c r="D1353" i="1"/>
  <c r="C1353" i="1"/>
  <c r="Z1352" i="1"/>
  <c r="X1352" i="1"/>
  <c r="U1352" i="1"/>
  <c r="S1352" i="1"/>
  <c r="G1352" i="1"/>
  <c r="F1352" i="1"/>
  <c r="E1352" i="1"/>
  <c r="D1352" i="1"/>
  <c r="C1352" i="1"/>
  <c r="Z1351" i="1"/>
  <c r="X1351" i="1"/>
  <c r="U1351" i="1"/>
  <c r="S1351" i="1"/>
  <c r="G1351" i="1"/>
  <c r="F1351" i="1"/>
  <c r="E1351" i="1"/>
  <c r="D1351" i="1"/>
  <c r="C1351" i="1"/>
  <c r="Z1350" i="1"/>
  <c r="X1350" i="1"/>
  <c r="U1350" i="1"/>
  <c r="S1350" i="1"/>
  <c r="G1350" i="1"/>
  <c r="F1350" i="1"/>
  <c r="E1350" i="1"/>
  <c r="D1350" i="1"/>
  <c r="C1350" i="1"/>
  <c r="Z1349" i="1"/>
  <c r="X1349" i="1"/>
  <c r="U1349" i="1"/>
  <c r="S1349" i="1"/>
  <c r="G1349" i="1"/>
  <c r="F1349" i="1"/>
  <c r="E1349" i="1"/>
  <c r="D1349" i="1"/>
  <c r="C1349" i="1"/>
  <c r="Z1348" i="1"/>
  <c r="X1348" i="1"/>
  <c r="U1348" i="1"/>
  <c r="S1348" i="1"/>
  <c r="G1348" i="1"/>
  <c r="F1348" i="1"/>
  <c r="E1348" i="1"/>
  <c r="D1348" i="1"/>
  <c r="C1348" i="1"/>
  <c r="Z1347" i="1"/>
  <c r="X1347" i="1"/>
  <c r="U1347" i="1"/>
  <c r="S1347" i="1"/>
  <c r="G1347" i="1"/>
  <c r="F1347" i="1"/>
  <c r="E1347" i="1"/>
  <c r="D1347" i="1"/>
  <c r="C1347" i="1"/>
  <c r="Z1346" i="1"/>
  <c r="X1346" i="1"/>
  <c r="U1346" i="1"/>
  <c r="S1346" i="1"/>
  <c r="G1346" i="1"/>
  <c r="F1346" i="1"/>
  <c r="E1346" i="1"/>
  <c r="D1346" i="1"/>
  <c r="C1346" i="1"/>
  <c r="Z1345" i="1"/>
  <c r="X1345" i="1"/>
  <c r="U1345" i="1"/>
  <c r="S1345" i="1"/>
  <c r="G1345" i="1"/>
  <c r="F1345" i="1"/>
  <c r="E1345" i="1"/>
  <c r="D1345" i="1"/>
  <c r="C1345" i="1"/>
  <c r="Z1344" i="1"/>
  <c r="X1344" i="1"/>
  <c r="U1344" i="1"/>
  <c r="S1344" i="1"/>
  <c r="G1344" i="1"/>
  <c r="F1344" i="1"/>
  <c r="E1344" i="1"/>
  <c r="D1344" i="1"/>
  <c r="C1344" i="1"/>
  <c r="Z1343" i="1"/>
  <c r="X1343" i="1"/>
  <c r="U1343" i="1"/>
  <c r="S1343" i="1"/>
  <c r="G1343" i="1"/>
  <c r="F1343" i="1"/>
  <c r="E1343" i="1"/>
  <c r="D1343" i="1"/>
  <c r="C1343" i="1"/>
  <c r="Z1342" i="1"/>
  <c r="X1342" i="1"/>
  <c r="U1342" i="1"/>
  <c r="S1342" i="1"/>
  <c r="G1342" i="1"/>
  <c r="F1342" i="1"/>
  <c r="E1342" i="1"/>
  <c r="D1342" i="1"/>
  <c r="C1342" i="1"/>
  <c r="Z1341" i="1"/>
  <c r="X1341" i="1"/>
  <c r="U1341" i="1"/>
  <c r="S1341" i="1"/>
  <c r="G1341" i="1"/>
  <c r="F1341" i="1"/>
  <c r="E1341" i="1"/>
  <c r="D1341" i="1"/>
  <c r="C1341" i="1"/>
  <c r="Z1340" i="1"/>
  <c r="X1340" i="1"/>
  <c r="U1340" i="1"/>
  <c r="S1340" i="1"/>
  <c r="G1340" i="1"/>
  <c r="F1340" i="1"/>
  <c r="E1340" i="1"/>
  <c r="D1340" i="1"/>
  <c r="C1340" i="1"/>
  <c r="Z1339" i="1"/>
  <c r="X1339" i="1"/>
  <c r="U1339" i="1"/>
  <c r="S1339" i="1"/>
  <c r="G1339" i="1"/>
  <c r="F1339" i="1"/>
  <c r="E1339" i="1"/>
  <c r="D1339" i="1"/>
  <c r="C1339" i="1"/>
  <c r="Z1338" i="1"/>
  <c r="X1338" i="1"/>
  <c r="U1338" i="1"/>
  <c r="S1338" i="1"/>
  <c r="G1338" i="1"/>
  <c r="F1338" i="1"/>
  <c r="E1338" i="1"/>
  <c r="D1338" i="1"/>
  <c r="C1338" i="1"/>
  <c r="Z1337" i="1"/>
  <c r="X1337" i="1"/>
  <c r="U1337" i="1"/>
  <c r="S1337" i="1"/>
  <c r="G1337" i="1"/>
  <c r="F1337" i="1"/>
  <c r="E1337" i="1"/>
  <c r="D1337" i="1"/>
  <c r="C1337" i="1"/>
  <c r="Z1336" i="1"/>
  <c r="X1336" i="1"/>
  <c r="U1336" i="1"/>
  <c r="S1336" i="1"/>
  <c r="G1336" i="1"/>
  <c r="F1336" i="1"/>
  <c r="E1336" i="1"/>
  <c r="D1336" i="1"/>
  <c r="C1336" i="1"/>
  <c r="Z1335" i="1"/>
  <c r="X1335" i="1"/>
  <c r="U1335" i="1"/>
  <c r="S1335" i="1"/>
  <c r="G1335" i="1"/>
  <c r="F1335" i="1"/>
  <c r="E1335" i="1"/>
  <c r="D1335" i="1"/>
  <c r="C1335" i="1"/>
  <c r="Z1334" i="1"/>
  <c r="X1334" i="1"/>
  <c r="U1334" i="1"/>
  <c r="S1334" i="1"/>
  <c r="G1334" i="1"/>
  <c r="F1334" i="1"/>
  <c r="E1334" i="1"/>
  <c r="D1334" i="1"/>
  <c r="C1334" i="1"/>
  <c r="Z1333" i="1"/>
  <c r="X1333" i="1"/>
  <c r="U1333" i="1"/>
  <c r="S1333" i="1"/>
  <c r="G1333" i="1"/>
  <c r="F1333" i="1"/>
  <c r="E1333" i="1"/>
  <c r="D1333" i="1"/>
  <c r="C1333" i="1"/>
  <c r="Z1332" i="1"/>
  <c r="X1332" i="1"/>
  <c r="U1332" i="1"/>
  <c r="S1332" i="1"/>
  <c r="G1332" i="1"/>
  <c r="F1332" i="1"/>
  <c r="E1332" i="1"/>
  <c r="D1332" i="1"/>
  <c r="C1332" i="1"/>
  <c r="Z1331" i="1"/>
  <c r="X1331" i="1"/>
  <c r="U1331" i="1"/>
  <c r="S1331" i="1"/>
  <c r="G1331" i="1"/>
  <c r="F1331" i="1"/>
  <c r="E1331" i="1"/>
  <c r="D1331" i="1"/>
  <c r="C1331" i="1"/>
  <c r="Z1330" i="1"/>
  <c r="X1330" i="1"/>
  <c r="U1330" i="1"/>
  <c r="S1330" i="1"/>
  <c r="G1330" i="1"/>
  <c r="F1330" i="1"/>
  <c r="E1330" i="1"/>
  <c r="D1330" i="1"/>
  <c r="C1330" i="1"/>
  <c r="Z1329" i="1"/>
  <c r="X1329" i="1"/>
  <c r="U1329" i="1"/>
  <c r="S1329" i="1"/>
  <c r="G1329" i="1"/>
  <c r="F1329" i="1"/>
  <c r="E1329" i="1"/>
  <c r="D1329" i="1"/>
  <c r="C1329" i="1"/>
  <c r="Z1328" i="1"/>
  <c r="X1328" i="1"/>
  <c r="U1328" i="1"/>
  <c r="S1328" i="1"/>
  <c r="G1328" i="1"/>
  <c r="F1328" i="1"/>
  <c r="E1328" i="1"/>
  <c r="D1328" i="1"/>
  <c r="C1328" i="1"/>
  <c r="Z1327" i="1"/>
  <c r="X1327" i="1"/>
  <c r="U1327" i="1"/>
  <c r="S1327" i="1"/>
  <c r="G1327" i="1"/>
  <c r="F1327" i="1"/>
  <c r="E1327" i="1"/>
  <c r="D1327" i="1"/>
  <c r="C1327" i="1"/>
  <c r="Z1326" i="1"/>
  <c r="X1326" i="1"/>
  <c r="U1326" i="1"/>
  <c r="S1326" i="1"/>
  <c r="G1326" i="1"/>
  <c r="F1326" i="1"/>
  <c r="E1326" i="1"/>
  <c r="D1326" i="1"/>
  <c r="C1326" i="1"/>
  <c r="Z1325" i="1"/>
  <c r="X1325" i="1"/>
  <c r="U1325" i="1"/>
  <c r="S1325" i="1"/>
  <c r="G1325" i="1"/>
  <c r="F1325" i="1"/>
  <c r="E1325" i="1"/>
  <c r="D1325" i="1"/>
  <c r="C1325" i="1"/>
  <c r="Z1324" i="1"/>
  <c r="X1324" i="1"/>
  <c r="U1324" i="1"/>
  <c r="S1324" i="1"/>
  <c r="G1324" i="1"/>
  <c r="F1324" i="1"/>
  <c r="E1324" i="1"/>
  <c r="D1324" i="1"/>
  <c r="C1324" i="1"/>
  <c r="Z1323" i="1"/>
  <c r="X1323" i="1"/>
  <c r="U1323" i="1"/>
  <c r="S1323" i="1"/>
  <c r="G1323" i="1"/>
  <c r="F1323" i="1"/>
  <c r="E1323" i="1"/>
  <c r="D1323" i="1"/>
  <c r="C1323" i="1"/>
  <c r="Z1322" i="1"/>
  <c r="X1322" i="1"/>
  <c r="U1322" i="1"/>
  <c r="S1322" i="1"/>
  <c r="G1322" i="1"/>
  <c r="F1322" i="1"/>
  <c r="E1322" i="1"/>
  <c r="D1322" i="1"/>
  <c r="C1322" i="1"/>
  <c r="Z1321" i="1"/>
  <c r="X1321" i="1"/>
  <c r="U1321" i="1"/>
  <c r="S1321" i="1"/>
  <c r="G1321" i="1"/>
  <c r="F1321" i="1"/>
  <c r="E1321" i="1"/>
  <c r="D1321" i="1"/>
  <c r="C1321" i="1"/>
  <c r="Z1320" i="1"/>
  <c r="X1320" i="1"/>
  <c r="U1320" i="1"/>
  <c r="S1320" i="1"/>
  <c r="G1320" i="1"/>
  <c r="F1320" i="1"/>
  <c r="E1320" i="1"/>
  <c r="D1320" i="1"/>
  <c r="C1320" i="1"/>
  <c r="Z1319" i="1"/>
  <c r="X1319" i="1"/>
  <c r="U1319" i="1"/>
  <c r="S1319" i="1"/>
  <c r="G1319" i="1"/>
  <c r="F1319" i="1"/>
  <c r="E1319" i="1"/>
  <c r="D1319" i="1"/>
  <c r="C1319" i="1"/>
  <c r="Z1318" i="1"/>
  <c r="X1318" i="1"/>
  <c r="U1318" i="1"/>
  <c r="S1318" i="1"/>
  <c r="G1318" i="1"/>
  <c r="F1318" i="1"/>
  <c r="E1318" i="1"/>
  <c r="D1318" i="1"/>
  <c r="C1318" i="1"/>
  <c r="Z1317" i="1"/>
  <c r="X1317" i="1"/>
  <c r="U1317" i="1"/>
  <c r="S1317" i="1"/>
  <c r="G1317" i="1"/>
  <c r="F1317" i="1"/>
  <c r="E1317" i="1"/>
  <c r="D1317" i="1"/>
  <c r="C1317" i="1"/>
  <c r="Z1316" i="1"/>
  <c r="X1316" i="1"/>
  <c r="U1316" i="1"/>
  <c r="S1316" i="1"/>
  <c r="G1316" i="1"/>
  <c r="F1316" i="1"/>
  <c r="E1316" i="1"/>
  <c r="D1316" i="1"/>
  <c r="C1316" i="1"/>
  <c r="Z1315" i="1"/>
  <c r="X1315" i="1"/>
  <c r="U1315" i="1"/>
  <c r="S1315" i="1"/>
  <c r="G1315" i="1"/>
  <c r="F1315" i="1"/>
  <c r="E1315" i="1"/>
  <c r="D1315" i="1"/>
  <c r="C1315" i="1"/>
  <c r="Z1314" i="1"/>
  <c r="X1314" i="1"/>
  <c r="U1314" i="1"/>
  <c r="S1314" i="1"/>
  <c r="G1314" i="1"/>
  <c r="F1314" i="1"/>
  <c r="E1314" i="1"/>
  <c r="D1314" i="1"/>
  <c r="C1314" i="1"/>
  <c r="Z1313" i="1"/>
  <c r="X1313" i="1"/>
  <c r="U1313" i="1"/>
  <c r="S1313" i="1"/>
  <c r="G1313" i="1"/>
  <c r="F1313" i="1"/>
  <c r="E1313" i="1"/>
  <c r="D1313" i="1"/>
  <c r="C1313" i="1"/>
  <c r="Z1312" i="1"/>
  <c r="X1312" i="1"/>
  <c r="U1312" i="1"/>
  <c r="S1312" i="1"/>
  <c r="G1312" i="1"/>
  <c r="F1312" i="1"/>
  <c r="E1312" i="1"/>
  <c r="D1312" i="1"/>
  <c r="C1312" i="1"/>
  <c r="Z1311" i="1"/>
  <c r="X1311" i="1"/>
  <c r="U1311" i="1"/>
  <c r="S1311" i="1"/>
  <c r="G1311" i="1"/>
  <c r="F1311" i="1"/>
  <c r="E1311" i="1"/>
  <c r="D1311" i="1"/>
  <c r="C1311" i="1"/>
  <c r="Z1310" i="1"/>
  <c r="X1310" i="1"/>
  <c r="U1310" i="1"/>
  <c r="S1310" i="1"/>
  <c r="G1310" i="1"/>
  <c r="F1310" i="1"/>
  <c r="E1310" i="1"/>
  <c r="D1310" i="1"/>
  <c r="C1310" i="1"/>
  <c r="Z1309" i="1"/>
  <c r="X1309" i="1"/>
  <c r="U1309" i="1"/>
  <c r="S1309" i="1"/>
  <c r="G1309" i="1"/>
  <c r="F1309" i="1"/>
  <c r="E1309" i="1"/>
  <c r="D1309" i="1"/>
  <c r="C1309" i="1"/>
  <c r="Z1308" i="1"/>
  <c r="X1308" i="1"/>
  <c r="U1308" i="1"/>
  <c r="S1308" i="1"/>
  <c r="G1308" i="1"/>
  <c r="F1308" i="1"/>
  <c r="E1308" i="1"/>
  <c r="D1308" i="1"/>
  <c r="C1308" i="1"/>
  <c r="Z1307" i="1"/>
  <c r="X1307" i="1"/>
  <c r="U1307" i="1"/>
  <c r="S1307" i="1"/>
  <c r="G1307" i="1"/>
  <c r="F1307" i="1"/>
  <c r="E1307" i="1"/>
  <c r="D1307" i="1"/>
  <c r="C1307" i="1"/>
  <c r="Z1306" i="1"/>
  <c r="X1306" i="1"/>
  <c r="U1306" i="1"/>
  <c r="S1306" i="1"/>
  <c r="G1306" i="1"/>
  <c r="F1306" i="1"/>
  <c r="E1306" i="1"/>
  <c r="D1306" i="1"/>
  <c r="C1306" i="1"/>
  <c r="Z1305" i="1"/>
  <c r="X1305" i="1"/>
  <c r="U1305" i="1"/>
  <c r="S1305" i="1"/>
  <c r="G1305" i="1"/>
  <c r="F1305" i="1"/>
  <c r="E1305" i="1"/>
  <c r="D1305" i="1"/>
  <c r="C1305" i="1"/>
  <c r="Z1304" i="1"/>
  <c r="X1304" i="1"/>
  <c r="U1304" i="1"/>
  <c r="S1304" i="1"/>
  <c r="G1304" i="1"/>
  <c r="F1304" i="1"/>
  <c r="E1304" i="1"/>
  <c r="D1304" i="1"/>
  <c r="C1304" i="1"/>
  <c r="Z1303" i="1"/>
  <c r="X1303" i="1"/>
  <c r="U1303" i="1"/>
  <c r="S1303" i="1"/>
  <c r="G1303" i="1"/>
  <c r="F1303" i="1"/>
  <c r="E1303" i="1"/>
  <c r="D1303" i="1"/>
  <c r="C1303" i="1"/>
  <c r="Z1302" i="1"/>
  <c r="X1302" i="1"/>
  <c r="U1302" i="1"/>
  <c r="S1302" i="1"/>
  <c r="G1302" i="1"/>
  <c r="F1302" i="1"/>
  <c r="E1302" i="1"/>
  <c r="D1302" i="1"/>
  <c r="C1302" i="1"/>
  <c r="Z1301" i="1"/>
  <c r="X1301" i="1"/>
  <c r="U1301" i="1"/>
  <c r="S1301" i="1"/>
  <c r="G1301" i="1"/>
  <c r="F1301" i="1"/>
  <c r="E1301" i="1"/>
  <c r="D1301" i="1"/>
  <c r="C1301" i="1"/>
  <c r="Z1300" i="1"/>
  <c r="X1300" i="1"/>
  <c r="U1300" i="1"/>
  <c r="S1300" i="1"/>
  <c r="G1300" i="1"/>
  <c r="F1300" i="1"/>
  <c r="E1300" i="1"/>
  <c r="D1300" i="1"/>
  <c r="C1300" i="1"/>
  <c r="Z1299" i="1"/>
  <c r="X1299" i="1"/>
  <c r="U1299" i="1"/>
  <c r="S1299" i="1"/>
  <c r="G1299" i="1"/>
  <c r="F1299" i="1"/>
  <c r="E1299" i="1"/>
  <c r="D1299" i="1"/>
  <c r="C1299" i="1"/>
  <c r="Z1298" i="1"/>
  <c r="X1298" i="1"/>
  <c r="U1298" i="1"/>
  <c r="S1298" i="1"/>
  <c r="G1298" i="1"/>
  <c r="F1298" i="1"/>
  <c r="E1298" i="1"/>
  <c r="D1298" i="1"/>
  <c r="C1298" i="1"/>
  <c r="Z1297" i="1"/>
  <c r="X1297" i="1"/>
  <c r="U1297" i="1"/>
  <c r="S1297" i="1"/>
  <c r="G1297" i="1"/>
  <c r="F1297" i="1"/>
  <c r="E1297" i="1"/>
  <c r="D1297" i="1"/>
  <c r="C1297" i="1"/>
  <c r="Z1296" i="1"/>
  <c r="X1296" i="1"/>
  <c r="U1296" i="1"/>
  <c r="S1296" i="1"/>
  <c r="G1296" i="1"/>
  <c r="F1296" i="1"/>
  <c r="E1296" i="1"/>
  <c r="D1296" i="1"/>
  <c r="C1296" i="1"/>
  <c r="Z1295" i="1"/>
  <c r="X1295" i="1"/>
  <c r="U1295" i="1"/>
  <c r="S1295" i="1"/>
  <c r="G1295" i="1"/>
  <c r="F1295" i="1"/>
  <c r="E1295" i="1"/>
  <c r="D1295" i="1"/>
  <c r="C1295" i="1"/>
  <c r="Z1294" i="1"/>
  <c r="X1294" i="1"/>
  <c r="U1294" i="1"/>
  <c r="S1294" i="1"/>
  <c r="G1294" i="1"/>
  <c r="F1294" i="1"/>
  <c r="E1294" i="1"/>
  <c r="D1294" i="1"/>
  <c r="C1294" i="1"/>
  <c r="Z1293" i="1"/>
  <c r="X1293" i="1"/>
  <c r="U1293" i="1"/>
  <c r="S1293" i="1"/>
  <c r="G1293" i="1"/>
  <c r="F1293" i="1"/>
  <c r="E1293" i="1"/>
  <c r="D1293" i="1"/>
  <c r="C1293" i="1"/>
  <c r="Z1292" i="1"/>
  <c r="X1292" i="1"/>
  <c r="U1292" i="1"/>
  <c r="S1292" i="1"/>
  <c r="G1292" i="1"/>
  <c r="F1292" i="1"/>
  <c r="E1292" i="1"/>
  <c r="D1292" i="1"/>
  <c r="C1292" i="1"/>
  <c r="Z1291" i="1"/>
  <c r="X1291" i="1"/>
  <c r="U1291" i="1"/>
  <c r="S1291" i="1"/>
  <c r="G1291" i="1"/>
  <c r="F1291" i="1"/>
  <c r="E1291" i="1"/>
  <c r="D1291" i="1"/>
  <c r="C1291" i="1"/>
  <c r="Z1290" i="1"/>
  <c r="X1290" i="1"/>
  <c r="U1290" i="1"/>
  <c r="S1290" i="1"/>
  <c r="G1290" i="1"/>
  <c r="F1290" i="1"/>
  <c r="E1290" i="1"/>
  <c r="D1290" i="1"/>
  <c r="C1290" i="1"/>
  <c r="Z1289" i="1"/>
  <c r="X1289" i="1"/>
  <c r="U1289" i="1"/>
  <c r="S1289" i="1"/>
  <c r="G1289" i="1"/>
  <c r="F1289" i="1"/>
  <c r="E1289" i="1"/>
  <c r="D1289" i="1"/>
  <c r="C1289" i="1"/>
  <c r="Z1288" i="1"/>
  <c r="X1288" i="1"/>
  <c r="U1288" i="1"/>
  <c r="S1288" i="1"/>
  <c r="G1288" i="1"/>
  <c r="F1288" i="1"/>
  <c r="E1288" i="1"/>
  <c r="D1288" i="1"/>
  <c r="C1288" i="1"/>
  <c r="Z1287" i="1"/>
  <c r="X1287" i="1"/>
  <c r="U1287" i="1"/>
  <c r="S1287" i="1"/>
  <c r="G1287" i="1"/>
  <c r="F1287" i="1"/>
  <c r="E1287" i="1"/>
  <c r="D1287" i="1"/>
  <c r="C1287" i="1"/>
  <c r="Z1286" i="1"/>
  <c r="X1286" i="1"/>
  <c r="U1286" i="1"/>
  <c r="S1286" i="1"/>
  <c r="G1286" i="1"/>
  <c r="F1286" i="1"/>
  <c r="E1286" i="1"/>
  <c r="D1286" i="1"/>
  <c r="C1286" i="1"/>
  <c r="Z1285" i="1"/>
  <c r="X1285" i="1"/>
  <c r="U1285" i="1"/>
  <c r="S1285" i="1"/>
  <c r="G1285" i="1"/>
  <c r="F1285" i="1"/>
  <c r="E1285" i="1"/>
  <c r="D1285" i="1"/>
  <c r="C1285" i="1"/>
  <c r="Z1284" i="1"/>
  <c r="X1284" i="1"/>
  <c r="U1284" i="1"/>
  <c r="S1284" i="1"/>
  <c r="G1284" i="1"/>
  <c r="F1284" i="1"/>
  <c r="E1284" i="1"/>
  <c r="D1284" i="1"/>
  <c r="C1284" i="1"/>
  <c r="Z1283" i="1"/>
  <c r="X1283" i="1"/>
  <c r="U1283" i="1"/>
  <c r="S1283" i="1"/>
  <c r="G1283" i="1"/>
  <c r="F1283" i="1"/>
  <c r="E1283" i="1"/>
  <c r="D1283" i="1"/>
  <c r="C1283" i="1"/>
  <c r="Z1282" i="1"/>
  <c r="X1282" i="1"/>
  <c r="U1282" i="1"/>
  <c r="S1282" i="1"/>
  <c r="G1282" i="1"/>
  <c r="F1282" i="1"/>
  <c r="E1282" i="1"/>
  <c r="D1282" i="1"/>
  <c r="C1282" i="1"/>
  <c r="Z1281" i="1"/>
  <c r="X1281" i="1"/>
  <c r="U1281" i="1"/>
  <c r="S1281" i="1"/>
  <c r="G1281" i="1"/>
  <c r="F1281" i="1"/>
  <c r="E1281" i="1"/>
  <c r="D1281" i="1"/>
  <c r="C1281" i="1"/>
  <c r="Z1280" i="1"/>
  <c r="X1280" i="1"/>
  <c r="U1280" i="1"/>
  <c r="S1280" i="1"/>
  <c r="G1280" i="1"/>
  <c r="F1280" i="1"/>
  <c r="E1280" i="1"/>
  <c r="D1280" i="1"/>
  <c r="C1280" i="1"/>
  <c r="Z1279" i="1"/>
  <c r="X1279" i="1"/>
  <c r="U1279" i="1"/>
  <c r="S1279" i="1"/>
  <c r="G1279" i="1"/>
  <c r="F1279" i="1"/>
  <c r="E1279" i="1"/>
  <c r="D1279" i="1"/>
  <c r="C1279" i="1"/>
  <c r="Z1278" i="1"/>
  <c r="X1278" i="1"/>
  <c r="U1278" i="1"/>
  <c r="S1278" i="1"/>
  <c r="G1278" i="1"/>
  <c r="F1278" i="1"/>
  <c r="E1278" i="1"/>
  <c r="D1278" i="1"/>
  <c r="C1278" i="1"/>
  <c r="Z1277" i="1"/>
  <c r="X1277" i="1"/>
  <c r="U1277" i="1"/>
  <c r="S1277" i="1"/>
  <c r="G1277" i="1"/>
  <c r="F1277" i="1"/>
  <c r="E1277" i="1"/>
  <c r="D1277" i="1"/>
  <c r="C1277" i="1"/>
  <c r="Z1276" i="1"/>
  <c r="X1276" i="1"/>
  <c r="U1276" i="1"/>
  <c r="S1276" i="1"/>
  <c r="G1276" i="1"/>
  <c r="F1276" i="1"/>
  <c r="E1276" i="1"/>
  <c r="D1276" i="1"/>
  <c r="C1276" i="1"/>
  <c r="Z1275" i="1"/>
  <c r="X1275" i="1"/>
  <c r="U1275" i="1"/>
  <c r="S1275" i="1"/>
  <c r="G1275" i="1"/>
  <c r="F1275" i="1"/>
  <c r="E1275" i="1"/>
  <c r="D1275" i="1"/>
  <c r="C1275" i="1"/>
  <c r="Z1274" i="1"/>
  <c r="X1274" i="1"/>
  <c r="U1274" i="1"/>
  <c r="S1274" i="1"/>
  <c r="G1274" i="1"/>
  <c r="F1274" i="1"/>
  <c r="E1274" i="1"/>
  <c r="D1274" i="1"/>
  <c r="C1274" i="1"/>
  <c r="Z1273" i="1"/>
  <c r="X1273" i="1"/>
  <c r="U1273" i="1"/>
  <c r="S1273" i="1"/>
  <c r="G1273" i="1"/>
  <c r="F1273" i="1"/>
  <c r="E1273" i="1"/>
  <c r="D1273" i="1"/>
  <c r="C1273" i="1"/>
  <c r="Z1272" i="1"/>
  <c r="X1272" i="1"/>
  <c r="U1272" i="1"/>
  <c r="S1272" i="1"/>
  <c r="G1272" i="1"/>
  <c r="F1272" i="1"/>
  <c r="E1272" i="1"/>
  <c r="D1272" i="1"/>
  <c r="C1272" i="1"/>
  <c r="Z1271" i="1"/>
  <c r="X1271" i="1"/>
  <c r="U1271" i="1"/>
  <c r="S1271" i="1"/>
  <c r="G1271" i="1"/>
  <c r="F1271" i="1"/>
  <c r="E1271" i="1"/>
  <c r="D1271" i="1"/>
  <c r="C1271" i="1"/>
  <c r="Z1270" i="1"/>
  <c r="X1270" i="1"/>
  <c r="U1270" i="1"/>
  <c r="S1270" i="1"/>
  <c r="G1270" i="1"/>
  <c r="F1270" i="1"/>
  <c r="E1270" i="1"/>
  <c r="D1270" i="1"/>
  <c r="C1270" i="1"/>
  <c r="Z1269" i="1"/>
  <c r="X1269" i="1"/>
  <c r="U1269" i="1"/>
  <c r="S1269" i="1"/>
  <c r="G1269" i="1"/>
  <c r="F1269" i="1"/>
  <c r="E1269" i="1"/>
  <c r="D1269" i="1"/>
  <c r="C1269" i="1"/>
  <c r="Z1268" i="1"/>
  <c r="X1268" i="1"/>
  <c r="U1268" i="1"/>
  <c r="S1268" i="1"/>
  <c r="G1268" i="1"/>
  <c r="F1268" i="1"/>
  <c r="E1268" i="1"/>
  <c r="D1268" i="1"/>
  <c r="C1268" i="1"/>
  <c r="Z1267" i="1"/>
  <c r="X1267" i="1"/>
  <c r="U1267" i="1"/>
  <c r="S1267" i="1"/>
  <c r="G1267" i="1"/>
  <c r="F1267" i="1"/>
  <c r="E1267" i="1"/>
  <c r="D1267" i="1"/>
  <c r="C1267" i="1"/>
  <c r="Z1266" i="1"/>
  <c r="X1266" i="1"/>
  <c r="U1266" i="1"/>
  <c r="S1266" i="1"/>
  <c r="G1266" i="1"/>
  <c r="F1266" i="1"/>
  <c r="E1266" i="1"/>
  <c r="D1266" i="1"/>
  <c r="C1266" i="1"/>
  <c r="Z1265" i="1"/>
  <c r="X1265" i="1"/>
  <c r="U1265" i="1"/>
  <c r="S1265" i="1"/>
  <c r="G1265" i="1"/>
  <c r="F1265" i="1"/>
  <c r="E1265" i="1"/>
  <c r="D1265" i="1"/>
  <c r="C1265" i="1"/>
  <c r="Z1264" i="1"/>
  <c r="X1264" i="1"/>
  <c r="U1264" i="1"/>
  <c r="S1264" i="1"/>
  <c r="G1264" i="1"/>
  <c r="F1264" i="1"/>
  <c r="E1264" i="1"/>
  <c r="D1264" i="1"/>
  <c r="C1264" i="1"/>
  <c r="Z1263" i="1"/>
  <c r="X1263" i="1"/>
  <c r="U1263" i="1"/>
  <c r="S1263" i="1"/>
  <c r="G1263" i="1"/>
  <c r="F1263" i="1"/>
  <c r="E1263" i="1"/>
  <c r="D1263" i="1"/>
  <c r="C1263" i="1"/>
  <c r="Z1262" i="1"/>
  <c r="X1262" i="1"/>
  <c r="U1262" i="1"/>
  <c r="S1262" i="1"/>
  <c r="G1262" i="1"/>
  <c r="F1262" i="1"/>
  <c r="E1262" i="1"/>
  <c r="D1262" i="1"/>
  <c r="C1262" i="1"/>
  <c r="Z1261" i="1"/>
  <c r="X1261" i="1"/>
  <c r="U1261" i="1"/>
  <c r="S1261" i="1"/>
  <c r="G1261" i="1"/>
  <c r="F1261" i="1"/>
  <c r="E1261" i="1"/>
  <c r="D1261" i="1"/>
  <c r="C1261" i="1"/>
  <c r="Z1260" i="1"/>
  <c r="X1260" i="1"/>
  <c r="U1260" i="1"/>
  <c r="S1260" i="1"/>
  <c r="G1260" i="1"/>
  <c r="F1260" i="1"/>
  <c r="E1260" i="1"/>
  <c r="D1260" i="1"/>
  <c r="C1260" i="1"/>
  <c r="Z1259" i="1"/>
  <c r="X1259" i="1"/>
  <c r="U1259" i="1"/>
  <c r="S1259" i="1"/>
  <c r="G1259" i="1"/>
  <c r="F1259" i="1"/>
  <c r="E1259" i="1"/>
  <c r="D1259" i="1"/>
  <c r="C1259" i="1"/>
  <c r="Z1258" i="1"/>
  <c r="X1258" i="1"/>
  <c r="U1258" i="1"/>
  <c r="S1258" i="1"/>
  <c r="G1258" i="1"/>
  <c r="F1258" i="1"/>
  <c r="E1258" i="1"/>
  <c r="D1258" i="1"/>
  <c r="C1258" i="1"/>
  <c r="Z1257" i="1"/>
  <c r="X1257" i="1"/>
  <c r="U1257" i="1"/>
  <c r="S1257" i="1"/>
  <c r="G1257" i="1"/>
  <c r="F1257" i="1"/>
  <c r="E1257" i="1"/>
  <c r="D1257" i="1"/>
  <c r="C1257" i="1"/>
  <c r="Z1256" i="1"/>
  <c r="X1256" i="1"/>
  <c r="U1256" i="1"/>
  <c r="S1256" i="1"/>
  <c r="G1256" i="1"/>
  <c r="F1256" i="1"/>
  <c r="E1256" i="1"/>
  <c r="D1256" i="1"/>
  <c r="C1256" i="1"/>
  <c r="Z1255" i="1"/>
  <c r="X1255" i="1"/>
  <c r="U1255" i="1"/>
  <c r="S1255" i="1"/>
  <c r="G1255" i="1"/>
  <c r="F1255" i="1"/>
  <c r="E1255" i="1"/>
  <c r="D1255" i="1"/>
  <c r="C1255" i="1"/>
  <c r="Z1254" i="1"/>
  <c r="X1254" i="1"/>
  <c r="U1254" i="1"/>
  <c r="S1254" i="1"/>
  <c r="G1254" i="1"/>
  <c r="F1254" i="1"/>
  <c r="E1254" i="1"/>
  <c r="D1254" i="1"/>
  <c r="C1254" i="1"/>
  <c r="Z1253" i="1"/>
  <c r="X1253" i="1"/>
  <c r="U1253" i="1"/>
  <c r="S1253" i="1"/>
  <c r="G1253" i="1"/>
  <c r="F1253" i="1"/>
  <c r="E1253" i="1"/>
  <c r="D1253" i="1"/>
  <c r="C1253" i="1"/>
  <c r="Z1252" i="1"/>
  <c r="X1252" i="1"/>
  <c r="U1252" i="1"/>
  <c r="S1252" i="1"/>
  <c r="G1252" i="1"/>
  <c r="F1252" i="1"/>
  <c r="E1252" i="1"/>
  <c r="D1252" i="1"/>
  <c r="C1252" i="1"/>
  <c r="Z1251" i="1"/>
  <c r="X1251" i="1"/>
  <c r="U1251" i="1"/>
  <c r="S1251" i="1"/>
  <c r="G1251" i="1"/>
  <c r="F1251" i="1"/>
  <c r="E1251" i="1"/>
  <c r="D1251" i="1"/>
  <c r="C1251" i="1"/>
  <c r="Z1250" i="1"/>
  <c r="X1250" i="1"/>
  <c r="U1250" i="1"/>
  <c r="S1250" i="1"/>
  <c r="G1250" i="1"/>
  <c r="F1250" i="1"/>
  <c r="E1250" i="1"/>
  <c r="D1250" i="1"/>
  <c r="C1250" i="1"/>
  <c r="Z1249" i="1"/>
  <c r="X1249" i="1"/>
  <c r="U1249" i="1"/>
  <c r="S1249" i="1"/>
  <c r="G1249" i="1"/>
  <c r="F1249" i="1"/>
  <c r="E1249" i="1"/>
  <c r="D1249" i="1"/>
  <c r="C1249" i="1"/>
  <c r="Z1248" i="1"/>
  <c r="X1248" i="1"/>
  <c r="U1248" i="1"/>
  <c r="S1248" i="1"/>
  <c r="G1248" i="1"/>
  <c r="F1248" i="1"/>
  <c r="E1248" i="1"/>
  <c r="D1248" i="1"/>
  <c r="C1248" i="1"/>
  <c r="Z1247" i="1"/>
  <c r="X1247" i="1"/>
  <c r="U1247" i="1"/>
  <c r="S1247" i="1"/>
  <c r="G1247" i="1"/>
  <c r="F1247" i="1"/>
  <c r="E1247" i="1"/>
  <c r="D1247" i="1"/>
  <c r="C1247" i="1"/>
  <c r="Z1246" i="1"/>
  <c r="X1246" i="1"/>
  <c r="U1246" i="1"/>
  <c r="S1246" i="1"/>
  <c r="G1246" i="1"/>
  <c r="F1246" i="1"/>
  <c r="E1246" i="1"/>
  <c r="D1246" i="1"/>
  <c r="C1246" i="1"/>
  <c r="Z1245" i="1"/>
  <c r="X1245" i="1"/>
  <c r="U1245" i="1"/>
  <c r="S1245" i="1"/>
  <c r="G1245" i="1"/>
  <c r="F1245" i="1"/>
  <c r="E1245" i="1"/>
  <c r="D1245" i="1"/>
  <c r="C1245" i="1"/>
  <c r="Z1244" i="1"/>
  <c r="X1244" i="1"/>
  <c r="U1244" i="1"/>
  <c r="S1244" i="1"/>
  <c r="G1244" i="1"/>
  <c r="F1244" i="1"/>
  <c r="E1244" i="1"/>
  <c r="D1244" i="1"/>
  <c r="C1244" i="1"/>
  <c r="Z1243" i="1"/>
  <c r="X1243" i="1"/>
  <c r="U1243" i="1"/>
  <c r="S1243" i="1"/>
  <c r="G1243" i="1"/>
  <c r="F1243" i="1"/>
  <c r="E1243" i="1"/>
  <c r="D1243" i="1"/>
  <c r="C1243" i="1"/>
  <c r="Z1242" i="1"/>
  <c r="X1242" i="1"/>
  <c r="U1242" i="1"/>
  <c r="S1242" i="1"/>
  <c r="G1242" i="1"/>
  <c r="F1242" i="1"/>
  <c r="E1242" i="1"/>
  <c r="D1242" i="1"/>
  <c r="C1242" i="1"/>
  <c r="Z1241" i="1"/>
  <c r="X1241" i="1"/>
  <c r="U1241" i="1"/>
  <c r="S1241" i="1"/>
  <c r="G1241" i="1"/>
  <c r="F1241" i="1"/>
  <c r="E1241" i="1"/>
  <c r="D1241" i="1"/>
  <c r="C1241" i="1"/>
  <c r="Z1240" i="1"/>
  <c r="X1240" i="1"/>
  <c r="U1240" i="1"/>
  <c r="S1240" i="1"/>
  <c r="G1240" i="1"/>
  <c r="F1240" i="1"/>
  <c r="E1240" i="1"/>
  <c r="D1240" i="1"/>
  <c r="C1240" i="1"/>
  <c r="Z1239" i="1"/>
  <c r="X1239" i="1"/>
  <c r="U1239" i="1"/>
  <c r="S1239" i="1"/>
  <c r="G1239" i="1"/>
  <c r="F1239" i="1"/>
  <c r="E1239" i="1"/>
  <c r="D1239" i="1"/>
  <c r="C1239" i="1"/>
  <c r="Z1238" i="1"/>
  <c r="X1238" i="1"/>
  <c r="U1238" i="1"/>
  <c r="S1238" i="1"/>
  <c r="G1238" i="1"/>
  <c r="F1238" i="1"/>
  <c r="E1238" i="1"/>
  <c r="D1238" i="1"/>
  <c r="C1238" i="1"/>
  <c r="Z1237" i="1"/>
  <c r="X1237" i="1"/>
  <c r="U1237" i="1"/>
  <c r="S1237" i="1"/>
  <c r="G1237" i="1"/>
  <c r="F1237" i="1"/>
  <c r="E1237" i="1"/>
  <c r="D1237" i="1"/>
  <c r="C1237" i="1"/>
  <c r="Z1236" i="1"/>
  <c r="X1236" i="1"/>
  <c r="U1236" i="1"/>
  <c r="S1236" i="1"/>
  <c r="G1236" i="1"/>
  <c r="F1236" i="1"/>
  <c r="E1236" i="1"/>
  <c r="D1236" i="1"/>
  <c r="C1236" i="1"/>
  <c r="Z1235" i="1"/>
  <c r="X1235" i="1"/>
  <c r="U1235" i="1"/>
  <c r="S1235" i="1"/>
  <c r="G1235" i="1"/>
  <c r="F1235" i="1"/>
  <c r="E1235" i="1"/>
  <c r="D1235" i="1"/>
  <c r="C1235" i="1"/>
  <c r="Z1234" i="1"/>
  <c r="X1234" i="1"/>
  <c r="U1234" i="1"/>
  <c r="S1234" i="1"/>
  <c r="G1234" i="1"/>
  <c r="F1234" i="1"/>
  <c r="E1234" i="1"/>
  <c r="D1234" i="1"/>
  <c r="C1234" i="1"/>
  <c r="Z1233" i="1"/>
  <c r="X1233" i="1"/>
  <c r="U1233" i="1"/>
  <c r="S1233" i="1"/>
  <c r="G1233" i="1"/>
  <c r="F1233" i="1"/>
  <c r="E1233" i="1"/>
  <c r="D1233" i="1"/>
  <c r="C1233" i="1"/>
  <c r="Z1232" i="1"/>
  <c r="X1232" i="1"/>
  <c r="U1232" i="1"/>
  <c r="S1232" i="1"/>
  <c r="G1232" i="1"/>
  <c r="F1232" i="1"/>
  <c r="E1232" i="1"/>
  <c r="D1232" i="1"/>
  <c r="C1232" i="1"/>
  <c r="Z1231" i="1"/>
  <c r="X1231" i="1"/>
  <c r="U1231" i="1"/>
  <c r="S1231" i="1"/>
  <c r="G1231" i="1"/>
  <c r="F1231" i="1"/>
  <c r="E1231" i="1"/>
  <c r="D1231" i="1"/>
  <c r="C1231" i="1"/>
  <c r="Z1230" i="1"/>
  <c r="X1230" i="1"/>
  <c r="U1230" i="1"/>
  <c r="S1230" i="1"/>
  <c r="G1230" i="1"/>
  <c r="F1230" i="1"/>
  <c r="E1230" i="1"/>
  <c r="D1230" i="1"/>
  <c r="C1230" i="1"/>
  <c r="Z1229" i="1"/>
  <c r="X1229" i="1"/>
  <c r="U1229" i="1"/>
  <c r="S1229" i="1"/>
  <c r="G1229" i="1"/>
  <c r="F1229" i="1"/>
  <c r="E1229" i="1"/>
  <c r="D1229" i="1"/>
  <c r="C1229" i="1"/>
  <c r="Z1228" i="1"/>
  <c r="X1228" i="1"/>
  <c r="U1228" i="1"/>
  <c r="S1228" i="1"/>
  <c r="G1228" i="1"/>
  <c r="F1228" i="1"/>
  <c r="E1228" i="1"/>
  <c r="D1228" i="1"/>
  <c r="C1228" i="1"/>
  <c r="Z1227" i="1"/>
  <c r="X1227" i="1"/>
  <c r="U1227" i="1"/>
  <c r="S1227" i="1"/>
  <c r="G1227" i="1"/>
  <c r="F1227" i="1"/>
  <c r="E1227" i="1"/>
  <c r="D1227" i="1"/>
  <c r="C1227" i="1"/>
  <c r="Z1226" i="1"/>
  <c r="X1226" i="1"/>
  <c r="U1226" i="1"/>
  <c r="S1226" i="1"/>
  <c r="G1226" i="1"/>
  <c r="F1226" i="1"/>
  <c r="E1226" i="1"/>
  <c r="D1226" i="1"/>
  <c r="C1226" i="1"/>
  <c r="Z1225" i="1"/>
  <c r="X1225" i="1"/>
  <c r="U1225" i="1"/>
  <c r="S1225" i="1"/>
  <c r="G1225" i="1"/>
  <c r="F1225" i="1"/>
  <c r="E1225" i="1"/>
  <c r="D1225" i="1"/>
  <c r="C1225" i="1"/>
  <c r="Z1224" i="1"/>
  <c r="X1224" i="1"/>
  <c r="U1224" i="1"/>
  <c r="S1224" i="1"/>
  <c r="G1224" i="1"/>
  <c r="F1224" i="1"/>
  <c r="E1224" i="1"/>
  <c r="D1224" i="1"/>
  <c r="C1224" i="1"/>
  <c r="Z1223" i="1"/>
  <c r="X1223" i="1"/>
  <c r="U1223" i="1"/>
  <c r="S1223" i="1"/>
  <c r="G1223" i="1"/>
  <c r="F1223" i="1"/>
  <c r="E1223" i="1"/>
  <c r="D1223" i="1"/>
  <c r="C1223" i="1"/>
  <c r="Z1222" i="1"/>
  <c r="X1222" i="1"/>
  <c r="U1222" i="1"/>
  <c r="S1222" i="1"/>
  <c r="G1222" i="1"/>
  <c r="F1222" i="1"/>
  <c r="E1222" i="1"/>
  <c r="D1222" i="1"/>
  <c r="C1222" i="1"/>
  <c r="Z1221" i="1"/>
  <c r="X1221" i="1"/>
  <c r="U1221" i="1"/>
  <c r="S1221" i="1"/>
  <c r="G1221" i="1"/>
  <c r="F1221" i="1"/>
  <c r="E1221" i="1"/>
  <c r="D1221" i="1"/>
  <c r="C1221" i="1"/>
  <c r="Z1220" i="1"/>
  <c r="X1220" i="1"/>
  <c r="U1220" i="1"/>
  <c r="S1220" i="1"/>
  <c r="G1220" i="1"/>
  <c r="F1220" i="1"/>
  <c r="E1220" i="1"/>
  <c r="D1220" i="1"/>
  <c r="C1220" i="1"/>
  <c r="Z1219" i="1"/>
  <c r="X1219" i="1"/>
  <c r="U1219" i="1"/>
  <c r="S1219" i="1"/>
  <c r="G1219" i="1"/>
  <c r="F1219" i="1"/>
  <c r="E1219" i="1"/>
  <c r="D1219" i="1"/>
  <c r="C1219" i="1"/>
  <c r="Z1218" i="1"/>
  <c r="X1218" i="1"/>
  <c r="U1218" i="1"/>
  <c r="S1218" i="1"/>
  <c r="G1218" i="1"/>
  <c r="F1218" i="1"/>
  <c r="E1218" i="1"/>
  <c r="D1218" i="1"/>
  <c r="C1218" i="1"/>
  <c r="Z1217" i="1"/>
  <c r="X1217" i="1"/>
  <c r="U1217" i="1"/>
  <c r="S1217" i="1"/>
  <c r="G1217" i="1"/>
  <c r="F1217" i="1"/>
  <c r="E1217" i="1"/>
  <c r="D1217" i="1"/>
  <c r="C1217" i="1"/>
  <c r="Z1216" i="1"/>
  <c r="X1216" i="1"/>
  <c r="U1216" i="1"/>
  <c r="S1216" i="1"/>
  <c r="G1216" i="1"/>
  <c r="F1216" i="1"/>
  <c r="E1216" i="1"/>
  <c r="D1216" i="1"/>
  <c r="C1216" i="1"/>
  <c r="Z1215" i="1"/>
  <c r="X1215" i="1"/>
  <c r="U1215" i="1"/>
  <c r="S1215" i="1"/>
  <c r="G1215" i="1"/>
  <c r="F1215" i="1"/>
  <c r="E1215" i="1"/>
  <c r="D1215" i="1"/>
  <c r="C1215" i="1"/>
  <c r="Z1214" i="1"/>
  <c r="X1214" i="1"/>
  <c r="U1214" i="1"/>
  <c r="S1214" i="1"/>
  <c r="G1214" i="1"/>
  <c r="F1214" i="1"/>
  <c r="E1214" i="1"/>
  <c r="D1214" i="1"/>
  <c r="C1214" i="1"/>
  <c r="Z1213" i="1"/>
  <c r="X1213" i="1"/>
  <c r="U1213" i="1"/>
  <c r="S1213" i="1"/>
  <c r="G1213" i="1"/>
  <c r="F1213" i="1"/>
  <c r="E1213" i="1"/>
  <c r="D1213" i="1"/>
  <c r="C1213" i="1"/>
  <c r="Z1212" i="1"/>
  <c r="X1212" i="1"/>
  <c r="U1212" i="1"/>
  <c r="S1212" i="1"/>
  <c r="G1212" i="1"/>
  <c r="F1212" i="1"/>
  <c r="E1212" i="1"/>
  <c r="D1212" i="1"/>
  <c r="C1212" i="1"/>
  <c r="Z1211" i="1"/>
  <c r="X1211" i="1"/>
  <c r="U1211" i="1"/>
  <c r="S1211" i="1"/>
  <c r="G1211" i="1"/>
  <c r="F1211" i="1"/>
  <c r="E1211" i="1"/>
  <c r="D1211" i="1"/>
  <c r="C1211" i="1"/>
  <c r="Z1210" i="1"/>
  <c r="X1210" i="1"/>
  <c r="U1210" i="1"/>
  <c r="S1210" i="1"/>
  <c r="G1210" i="1"/>
  <c r="F1210" i="1"/>
  <c r="E1210" i="1"/>
  <c r="D1210" i="1"/>
  <c r="C1210" i="1"/>
  <c r="Z1209" i="1"/>
  <c r="X1209" i="1"/>
  <c r="U1209" i="1"/>
  <c r="S1209" i="1"/>
  <c r="G1209" i="1"/>
  <c r="F1209" i="1"/>
  <c r="E1209" i="1"/>
  <c r="D1209" i="1"/>
  <c r="C1209" i="1"/>
  <c r="Z1208" i="1"/>
  <c r="X1208" i="1"/>
  <c r="U1208" i="1"/>
  <c r="S1208" i="1"/>
  <c r="G1208" i="1"/>
  <c r="F1208" i="1"/>
  <c r="E1208" i="1"/>
  <c r="D1208" i="1"/>
  <c r="C1208" i="1"/>
  <c r="Z1207" i="1"/>
  <c r="X1207" i="1"/>
  <c r="U1207" i="1"/>
  <c r="S1207" i="1"/>
  <c r="G1207" i="1"/>
  <c r="F1207" i="1"/>
  <c r="E1207" i="1"/>
  <c r="D1207" i="1"/>
  <c r="C1207" i="1"/>
  <c r="Z1206" i="1"/>
  <c r="X1206" i="1"/>
  <c r="U1206" i="1"/>
  <c r="S1206" i="1"/>
  <c r="G1206" i="1"/>
  <c r="F1206" i="1"/>
  <c r="E1206" i="1"/>
  <c r="D1206" i="1"/>
  <c r="C1206" i="1"/>
  <c r="Z1205" i="1"/>
  <c r="X1205" i="1"/>
  <c r="U1205" i="1"/>
  <c r="S1205" i="1"/>
  <c r="G1205" i="1"/>
  <c r="F1205" i="1"/>
  <c r="E1205" i="1"/>
  <c r="D1205" i="1"/>
  <c r="C1205" i="1"/>
  <c r="Z1204" i="1"/>
  <c r="X1204" i="1"/>
  <c r="U1204" i="1"/>
  <c r="S1204" i="1"/>
  <c r="G1204" i="1"/>
  <c r="F1204" i="1"/>
  <c r="E1204" i="1"/>
  <c r="D1204" i="1"/>
  <c r="C1204" i="1"/>
  <c r="Z1203" i="1"/>
  <c r="X1203" i="1"/>
  <c r="U1203" i="1"/>
  <c r="S1203" i="1"/>
  <c r="G1203" i="1"/>
  <c r="F1203" i="1"/>
  <c r="E1203" i="1"/>
  <c r="D1203" i="1"/>
  <c r="C1203" i="1"/>
  <c r="Z1202" i="1"/>
  <c r="X1202" i="1"/>
  <c r="U1202" i="1"/>
  <c r="S1202" i="1"/>
  <c r="G1202" i="1"/>
  <c r="F1202" i="1"/>
  <c r="E1202" i="1"/>
  <c r="D1202" i="1"/>
  <c r="C1202" i="1"/>
  <c r="Z1201" i="1"/>
  <c r="X1201" i="1"/>
  <c r="U1201" i="1"/>
  <c r="S1201" i="1"/>
  <c r="G1201" i="1"/>
  <c r="F1201" i="1"/>
  <c r="E1201" i="1"/>
  <c r="D1201" i="1"/>
  <c r="C1201" i="1"/>
  <c r="Z1200" i="1"/>
  <c r="X1200" i="1"/>
  <c r="U1200" i="1"/>
  <c r="S1200" i="1"/>
  <c r="G1200" i="1"/>
  <c r="F1200" i="1"/>
  <c r="E1200" i="1"/>
  <c r="D1200" i="1"/>
  <c r="C1200" i="1"/>
  <c r="Z1199" i="1"/>
  <c r="X1199" i="1"/>
  <c r="U1199" i="1"/>
  <c r="S1199" i="1"/>
  <c r="G1199" i="1"/>
  <c r="F1199" i="1"/>
  <c r="E1199" i="1"/>
  <c r="D1199" i="1"/>
  <c r="C1199" i="1"/>
  <c r="Z1198" i="1"/>
  <c r="X1198" i="1"/>
  <c r="U1198" i="1"/>
  <c r="S1198" i="1"/>
  <c r="G1198" i="1"/>
  <c r="F1198" i="1"/>
  <c r="E1198" i="1"/>
  <c r="D1198" i="1"/>
  <c r="C1198" i="1"/>
  <c r="Z1197" i="1"/>
  <c r="X1197" i="1"/>
  <c r="U1197" i="1"/>
  <c r="S1197" i="1"/>
  <c r="G1197" i="1"/>
  <c r="F1197" i="1"/>
  <c r="E1197" i="1"/>
  <c r="D1197" i="1"/>
  <c r="C1197" i="1"/>
  <c r="Z1196" i="1"/>
  <c r="X1196" i="1"/>
  <c r="U1196" i="1"/>
  <c r="S1196" i="1"/>
  <c r="G1196" i="1"/>
  <c r="F1196" i="1"/>
  <c r="E1196" i="1"/>
  <c r="D1196" i="1"/>
  <c r="C1196" i="1"/>
  <c r="Z1195" i="1"/>
  <c r="X1195" i="1"/>
  <c r="U1195" i="1"/>
  <c r="S1195" i="1"/>
  <c r="G1195" i="1"/>
  <c r="F1195" i="1"/>
  <c r="E1195" i="1"/>
  <c r="D1195" i="1"/>
  <c r="C1195" i="1"/>
  <c r="Z1194" i="1"/>
  <c r="X1194" i="1"/>
  <c r="U1194" i="1"/>
  <c r="S1194" i="1"/>
  <c r="G1194" i="1"/>
  <c r="F1194" i="1"/>
  <c r="E1194" i="1"/>
  <c r="D1194" i="1"/>
  <c r="C1194" i="1"/>
  <c r="Z1193" i="1"/>
  <c r="X1193" i="1"/>
  <c r="U1193" i="1"/>
  <c r="S1193" i="1"/>
  <c r="G1193" i="1"/>
  <c r="F1193" i="1"/>
  <c r="E1193" i="1"/>
  <c r="D1193" i="1"/>
  <c r="C1193" i="1"/>
  <c r="Z1192" i="1"/>
  <c r="X1192" i="1"/>
  <c r="U1192" i="1"/>
  <c r="S1192" i="1"/>
  <c r="G1192" i="1"/>
  <c r="F1192" i="1"/>
  <c r="E1192" i="1"/>
  <c r="D1192" i="1"/>
  <c r="C1192" i="1"/>
  <c r="Z1191" i="1"/>
  <c r="X1191" i="1"/>
  <c r="U1191" i="1"/>
  <c r="S1191" i="1"/>
  <c r="G1191" i="1"/>
  <c r="F1191" i="1"/>
  <c r="E1191" i="1"/>
  <c r="D1191" i="1"/>
  <c r="C1191" i="1"/>
  <c r="Z1190" i="1"/>
  <c r="X1190" i="1"/>
  <c r="U1190" i="1"/>
  <c r="S1190" i="1"/>
  <c r="G1190" i="1"/>
  <c r="F1190" i="1"/>
  <c r="E1190" i="1"/>
  <c r="D1190" i="1"/>
  <c r="C1190" i="1"/>
  <c r="Z1189" i="1"/>
  <c r="X1189" i="1"/>
  <c r="U1189" i="1"/>
  <c r="S1189" i="1"/>
  <c r="G1189" i="1"/>
  <c r="F1189" i="1"/>
  <c r="E1189" i="1"/>
  <c r="D1189" i="1"/>
  <c r="C1189" i="1"/>
  <c r="Z1188" i="1"/>
  <c r="X1188" i="1"/>
  <c r="U1188" i="1"/>
  <c r="S1188" i="1"/>
  <c r="G1188" i="1"/>
  <c r="F1188" i="1"/>
  <c r="E1188" i="1"/>
  <c r="D1188" i="1"/>
  <c r="C1188" i="1"/>
  <c r="Z1187" i="1"/>
  <c r="X1187" i="1"/>
  <c r="U1187" i="1"/>
  <c r="S1187" i="1"/>
  <c r="G1187" i="1"/>
  <c r="F1187" i="1"/>
  <c r="E1187" i="1"/>
  <c r="D1187" i="1"/>
  <c r="C1187" i="1"/>
  <c r="Z1186" i="1"/>
  <c r="X1186" i="1"/>
  <c r="U1186" i="1"/>
  <c r="S1186" i="1"/>
  <c r="G1186" i="1"/>
  <c r="F1186" i="1"/>
  <c r="E1186" i="1"/>
  <c r="D1186" i="1"/>
  <c r="C1186" i="1"/>
  <c r="Z1185" i="1"/>
  <c r="X1185" i="1"/>
  <c r="U1185" i="1"/>
  <c r="S1185" i="1"/>
  <c r="G1185" i="1"/>
  <c r="F1185" i="1"/>
  <c r="E1185" i="1"/>
  <c r="D1185" i="1"/>
  <c r="C1185" i="1"/>
  <c r="Z1184" i="1"/>
  <c r="X1184" i="1"/>
  <c r="U1184" i="1"/>
  <c r="S1184" i="1"/>
  <c r="G1184" i="1"/>
  <c r="F1184" i="1"/>
  <c r="E1184" i="1"/>
  <c r="D1184" i="1"/>
  <c r="C1184" i="1"/>
  <c r="Z1183" i="1"/>
  <c r="X1183" i="1"/>
  <c r="U1183" i="1"/>
  <c r="S1183" i="1"/>
  <c r="G1183" i="1"/>
  <c r="F1183" i="1"/>
  <c r="E1183" i="1"/>
  <c r="D1183" i="1"/>
  <c r="C1183" i="1"/>
  <c r="Z1182" i="1"/>
  <c r="X1182" i="1"/>
  <c r="U1182" i="1"/>
  <c r="S1182" i="1"/>
  <c r="G1182" i="1"/>
  <c r="F1182" i="1"/>
  <c r="E1182" i="1"/>
  <c r="D1182" i="1"/>
  <c r="C1182" i="1"/>
  <c r="Z1181" i="1"/>
  <c r="X1181" i="1"/>
  <c r="U1181" i="1"/>
  <c r="S1181" i="1"/>
  <c r="G1181" i="1"/>
  <c r="F1181" i="1"/>
  <c r="E1181" i="1"/>
  <c r="D1181" i="1"/>
  <c r="C1181" i="1"/>
  <c r="Z1180" i="1"/>
  <c r="X1180" i="1"/>
  <c r="U1180" i="1"/>
  <c r="S1180" i="1"/>
  <c r="G1180" i="1"/>
  <c r="F1180" i="1"/>
  <c r="E1180" i="1"/>
  <c r="D1180" i="1"/>
  <c r="C1180" i="1"/>
  <c r="Z1179" i="1"/>
  <c r="X1179" i="1"/>
  <c r="U1179" i="1"/>
  <c r="S1179" i="1"/>
  <c r="G1179" i="1"/>
  <c r="F1179" i="1"/>
  <c r="E1179" i="1"/>
  <c r="D1179" i="1"/>
  <c r="C1179" i="1"/>
  <c r="Z1178" i="1"/>
  <c r="X1178" i="1"/>
  <c r="U1178" i="1"/>
  <c r="S1178" i="1"/>
  <c r="G1178" i="1"/>
  <c r="F1178" i="1"/>
  <c r="E1178" i="1"/>
  <c r="D1178" i="1"/>
  <c r="C1178" i="1"/>
  <c r="Z1177" i="1"/>
  <c r="X1177" i="1"/>
  <c r="U1177" i="1"/>
  <c r="S1177" i="1"/>
  <c r="G1177" i="1"/>
  <c r="F1177" i="1"/>
  <c r="E1177" i="1"/>
  <c r="D1177" i="1"/>
  <c r="C1177" i="1"/>
  <c r="Z1176" i="1"/>
  <c r="X1176" i="1"/>
  <c r="U1176" i="1"/>
  <c r="S1176" i="1"/>
  <c r="G1176" i="1"/>
  <c r="F1176" i="1"/>
  <c r="E1176" i="1"/>
  <c r="D1176" i="1"/>
  <c r="C1176" i="1"/>
  <c r="Z1175" i="1"/>
  <c r="X1175" i="1"/>
  <c r="U1175" i="1"/>
  <c r="S1175" i="1"/>
  <c r="G1175" i="1"/>
  <c r="F1175" i="1"/>
  <c r="E1175" i="1"/>
  <c r="D1175" i="1"/>
  <c r="C1175" i="1"/>
  <c r="Z1174" i="1"/>
  <c r="X1174" i="1"/>
  <c r="U1174" i="1"/>
  <c r="S1174" i="1"/>
  <c r="G1174" i="1"/>
  <c r="F1174" i="1"/>
  <c r="E1174" i="1"/>
  <c r="D1174" i="1"/>
  <c r="C1174" i="1"/>
  <c r="Z1173" i="1"/>
  <c r="X1173" i="1"/>
  <c r="U1173" i="1"/>
  <c r="S1173" i="1"/>
  <c r="G1173" i="1"/>
  <c r="F1173" i="1"/>
  <c r="E1173" i="1"/>
  <c r="D1173" i="1"/>
  <c r="C1173" i="1"/>
  <c r="Z1172" i="1"/>
  <c r="X1172" i="1"/>
  <c r="U1172" i="1"/>
  <c r="S1172" i="1"/>
  <c r="G1172" i="1"/>
  <c r="F1172" i="1"/>
  <c r="E1172" i="1"/>
  <c r="D1172" i="1"/>
  <c r="C1172" i="1"/>
  <c r="Z1171" i="1"/>
  <c r="X1171" i="1"/>
  <c r="U1171" i="1"/>
  <c r="S1171" i="1"/>
  <c r="G1171" i="1"/>
  <c r="F1171" i="1"/>
  <c r="E1171" i="1"/>
  <c r="D1171" i="1"/>
  <c r="C1171" i="1"/>
  <c r="Z1170" i="1"/>
  <c r="X1170" i="1"/>
  <c r="U1170" i="1"/>
  <c r="S1170" i="1"/>
  <c r="G1170" i="1"/>
  <c r="F1170" i="1"/>
  <c r="E1170" i="1"/>
  <c r="D1170" i="1"/>
  <c r="C1170" i="1"/>
  <c r="Z1169" i="1"/>
  <c r="X1169" i="1"/>
  <c r="U1169" i="1"/>
  <c r="S1169" i="1"/>
  <c r="G1169" i="1"/>
  <c r="F1169" i="1"/>
  <c r="E1169" i="1"/>
  <c r="D1169" i="1"/>
  <c r="C1169" i="1"/>
  <c r="Z1168" i="1"/>
  <c r="X1168" i="1"/>
  <c r="U1168" i="1"/>
  <c r="S1168" i="1"/>
  <c r="G1168" i="1"/>
  <c r="F1168" i="1"/>
  <c r="E1168" i="1"/>
  <c r="D1168" i="1"/>
  <c r="C1168" i="1"/>
  <c r="Z1167" i="1"/>
  <c r="X1167" i="1"/>
  <c r="U1167" i="1"/>
  <c r="S1167" i="1"/>
  <c r="G1167" i="1"/>
  <c r="F1167" i="1"/>
  <c r="E1167" i="1"/>
  <c r="D1167" i="1"/>
  <c r="C1167" i="1"/>
  <c r="Z1166" i="1"/>
  <c r="X1166" i="1"/>
  <c r="U1166" i="1"/>
  <c r="S1166" i="1"/>
  <c r="G1166" i="1"/>
  <c r="F1166" i="1"/>
  <c r="E1166" i="1"/>
  <c r="D1166" i="1"/>
  <c r="C1166" i="1"/>
  <c r="Z1165" i="1"/>
  <c r="X1165" i="1"/>
  <c r="U1165" i="1"/>
  <c r="S1165" i="1"/>
  <c r="G1165" i="1"/>
  <c r="F1165" i="1"/>
  <c r="E1165" i="1"/>
  <c r="D1165" i="1"/>
  <c r="C1165" i="1"/>
  <c r="Z1164" i="1"/>
  <c r="X1164" i="1"/>
  <c r="U1164" i="1"/>
  <c r="S1164" i="1"/>
  <c r="G1164" i="1"/>
  <c r="F1164" i="1"/>
  <c r="E1164" i="1"/>
  <c r="D1164" i="1"/>
  <c r="C1164" i="1"/>
  <c r="Z1163" i="1"/>
  <c r="X1163" i="1"/>
  <c r="U1163" i="1"/>
  <c r="S1163" i="1"/>
  <c r="G1163" i="1"/>
  <c r="F1163" i="1"/>
  <c r="E1163" i="1"/>
  <c r="D1163" i="1"/>
  <c r="C1163" i="1"/>
  <c r="Z1162" i="1"/>
  <c r="X1162" i="1"/>
  <c r="U1162" i="1"/>
  <c r="S1162" i="1"/>
  <c r="G1162" i="1"/>
  <c r="F1162" i="1"/>
  <c r="E1162" i="1"/>
  <c r="D1162" i="1"/>
  <c r="C1162" i="1"/>
  <c r="Z1161" i="1"/>
  <c r="X1161" i="1"/>
  <c r="U1161" i="1"/>
  <c r="S1161" i="1"/>
  <c r="G1161" i="1"/>
  <c r="F1161" i="1"/>
  <c r="E1161" i="1"/>
  <c r="D1161" i="1"/>
  <c r="C1161" i="1"/>
  <c r="Z1160" i="1"/>
  <c r="X1160" i="1"/>
  <c r="U1160" i="1"/>
  <c r="S1160" i="1"/>
  <c r="G1160" i="1"/>
  <c r="F1160" i="1"/>
  <c r="E1160" i="1"/>
  <c r="D1160" i="1"/>
  <c r="C1160" i="1"/>
  <c r="Z1159" i="1"/>
  <c r="X1159" i="1"/>
  <c r="U1159" i="1"/>
  <c r="S1159" i="1"/>
  <c r="G1159" i="1"/>
  <c r="F1159" i="1"/>
  <c r="E1159" i="1"/>
  <c r="D1159" i="1"/>
  <c r="C1159" i="1"/>
  <c r="Z1158" i="1"/>
  <c r="X1158" i="1"/>
  <c r="U1158" i="1"/>
  <c r="S1158" i="1"/>
  <c r="G1158" i="1"/>
  <c r="F1158" i="1"/>
  <c r="E1158" i="1"/>
  <c r="D1158" i="1"/>
  <c r="C1158" i="1"/>
  <c r="Z1157" i="1"/>
  <c r="X1157" i="1"/>
  <c r="U1157" i="1"/>
  <c r="S1157" i="1"/>
  <c r="G1157" i="1"/>
  <c r="F1157" i="1"/>
  <c r="E1157" i="1"/>
  <c r="D1157" i="1"/>
  <c r="C1157" i="1"/>
  <c r="Z1156" i="1"/>
  <c r="X1156" i="1"/>
  <c r="U1156" i="1"/>
  <c r="S1156" i="1"/>
  <c r="G1156" i="1"/>
  <c r="F1156" i="1"/>
  <c r="E1156" i="1"/>
  <c r="D1156" i="1"/>
  <c r="C1156" i="1"/>
  <c r="Z1155" i="1"/>
  <c r="X1155" i="1"/>
  <c r="U1155" i="1"/>
  <c r="S1155" i="1"/>
  <c r="G1155" i="1"/>
  <c r="F1155" i="1"/>
  <c r="E1155" i="1"/>
  <c r="D1155" i="1"/>
  <c r="C1155" i="1"/>
  <c r="Z1154" i="1"/>
  <c r="X1154" i="1"/>
  <c r="U1154" i="1"/>
  <c r="S1154" i="1"/>
  <c r="G1154" i="1"/>
  <c r="F1154" i="1"/>
  <c r="E1154" i="1"/>
  <c r="D1154" i="1"/>
  <c r="C1154" i="1"/>
  <c r="Z1153" i="1"/>
  <c r="X1153" i="1"/>
  <c r="U1153" i="1"/>
  <c r="S1153" i="1"/>
  <c r="G1153" i="1"/>
  <c r="F1153" i="1"/>
  <c r="E1153" i="1"/>
  <c r="D1153" i="1"/>
  <c r="C1153" i="1"/>
  <c r="Z1152" i="1"/>
  <c r="X1152" i="1"/>
  <c r="U1152" i="1"/>
  <c r="S1152" i="1"/>
  <c r="G1152" i="1"/>
  <c r="F1152" i="1"/>
  <c r="E1152" i="1"/>
  <c r="D1152" i="1"/>
  <c r="C1152" i="1"/>
  <c r="Z1151" i="1"/>
  <c r="X1151" i="1"/>
  <c r="U1151" i="1"/>
  <c r="S1151" i="1"/>
  <c r="G1151" i="1"/>
  <c r="F1151" i="1"/>
  <c r="E1151" i="1"/>
  <c r="D1151" i="1"/>
  <c r="C1151" i="1"/>
  <c r="Z1150" i="1"/>
  <c r="X1150" i="1"/>
  <c r="U1150" i="1"/>
  <c r="S1150" i="1"/>
  <c r="G1150" i="1"/>
  <c r="F1150" i="1"/>
  <c r="E1150" i="1"/>
  <c r="D1150" i="1"/>
  <c r="C1150" i="1"/>
  <c r="Z1149" i="1"/>
  <c r="X1149" i="1"/>
  <c r="U1149" i="1"/>
  <c r="S1149" i="1"/>
  <c r="G1149" i="1"/>
  <c r="F1149" i="1"/>
  <c r="E1149" i="1"/>
  <c r="D1149" i="1"/>
  <c r="C1149" i="1"/>
  <c r="Z1148" i="1"/>
  <c r="X1148" i="1"/>
  <c r="U1148" i="1"/>
  <c r="S1148" i="1"/>
  <c r="G1148" i="1"/>
  <c r="F1148" i="1"/>
  <c r="E1148" i="1"/>
  <c r="D1148" i="1"/>
  <c r="C1148" i="1"/>
  <c r="Z1147" i="1"/>
  <c r="X1147" i="1"/>
  <c r="U1147" i="1"/>
  <c r="S1147" i="1"/>
  <c r="G1147" i="1"/>
  <c r="F1147" i="1"/>
  <c r="E1147" i="1"/>
  <c r="D1147" i="1"/>
  <c r="C1147" i="1"/>
  <c r="Z1146" i="1"/>
  <c r="X1146" i="1"/>
  <c r="U1146" i="1"/>
  <c r="S1146" i="1"/>
  <c r="G1146" i="1"/>
  <c r="F1146" i="1"/>
  <c r="E1146" i="1"/>
  <c r="D1146" i="1"/>
  <c r="C1146" i="1"/>
  <c r="Z1145" i="1"/>
  <c r="X1145" i="1"/>
  <c r="U1145" i="1"/>
  <c r="S1145" i="1"/>
  <c r="G1145" i="1"/>
  <c r="F1145" i="1"/>
  <c r="E1145" i="1"/>
  <c r="D1145" i="1"/>
  <c r="C1145" i="1"/>
  <c r="Z1144" i="1"/>
  <c r="X1144" i="1"/>
  <c r="U1144" i="1"/>
  <c r="S1144" i="1"/>
  <c r="G1144" i="1"/>
  <c r="F1144" i="1"/>
  <c r="E1144" i="1"/>
  <c r="D1144" i="1"/>
  <c r="C1144" i="1"/>
  <c r="Z1143" i="1"/>
  <c r="X1143" i="1"/>
  <c r="U1143" i="1"/>
  <c r="S1143" i="1"/>
  <c r="G1143" i="1"/>
  <c r="F1143" i="1"/>
  <c r="E1143" i="1"/>
  <c r="D1143" i="1"/>
  <c r="C1143" i="1"/>
  <c r="Z1142" i="1"/>
  <c r="X1142" i="1"/>
  <c r="U1142" i="1"/>
  <c r="S1142" i="1"/>
  <c r="G1142" i="1"/>
  <c r="F1142" i="1"/>
  <c r="E1142" i="1"/>
  <c r="D1142" i="1"/>
  <c r="C1142" i="1"/>
  <c r="Z1141" i="1"/>
  <c r="X1141" i="1"/>
  <c r="U1141" i="1"/>
  <c r="S1141" i="1"/>
  <c r="G1141" i="1"/>
  <c r="F1141" i="1"/>
  <c r="E1141" i="1"/>
  <c r="D1141" i="1"/>
  <c r="C1141" i="1"/>
  <c r="Z1140" i="1"/>
  <c r="X1140" i="1"/>
  <c r="U1140" i="1"/>
  <c r="S1140" i="1"/>
  <c r="G1140" i="1"/>
  <c r="F1140" i="1"/>
  <c r="E1140" i="1"/>
  <c r="D1140" i="1"/>
  <c r="C1140" i="1"/>
  <c r="Z1139" i="1"/>
  <c r="X1139" i="1"/>
  <c r="U1139" i="1"/>
  <c r="S1139" i="1"/>
  <c r="G1139" i="1"/>
  <c r="F1139" i="1"/>
  <c r="E1139" i="1"/>
  <c r="D1139" i="1"/>
  <c r="C1139" i="1"/>
  <c r="Z1138" i="1"/>
  <c r="X1138" i="1"/>
  <c r="U1138" i="1"/>
  <c r="S1138" i="1"/>
  <c r="G1138" i="1"/>
  <c r="F1138" i="1"/>
  <c r="E1138" i="1"/>
  <c r="D1138" i="1"/>
  <c r="C1138" i="1"/>
  <c r="Z1137" i="1"/>
  <c r="X1137" i="1"/>
  <c r="U1137" i="1"/>
  <c r="S1137" i="1"/>
  <c r="G1137" i="1"/>
  <c r="F1137" i="1"/>
  <c r="E1137" i="1"/>
  <c r="D1137" i="1"/>
  <c r="C1137" i="1"/>
  <c r="Z1136" i="1"/>
  <c r="X1136" i="1"/>
  <c r="U1136" i="1"/>
  <c r="S1136" i="1"/>
  <c r="G1136" i="1"/>
  <c r="F1136" i="1"/>
  <c r="E1136" i="1"/>
  <c r="D1136" i="1"/>
  <c r="C1136" i="1"/>
  <c r="Z1135" i="1"/>
  <c r="X1135" i="1"/>
  <c r="U1135" i="1"/>
  <c r="S1135" i="1"/>
  <c r="G1135" i="1"/>
  <c r="F1135" i="1"/>
  <c r="E1135" i="1"/>
  <c r="D1135" i="1"/>
  <c r="C1135" i="1"/>
  <c r="Z1134" i="1"/>
  <c r="X1134" i="1"/>
  <c r="U1134" i="1"/>
  <c r="S1134" i="1"/>
  <c r="G1134" i="1"/>
  <c r="F1134" i="1"/>
  <c r="E1134" i="1"/>
  <c r="D1134" i="1"/>
  <c r="C1134" i="1"/>
  <c r="Z1133" i="1"/>
  <c r="X1133" i="1"/>
  <c r="U1133" i="1"/>
  <c r="S1133" i="1"/>
  <c r="G1133" i="1"/>
  <c r="F1133" i="1"/>
  <c r="E1133" i="1"/>
  <c r="D1133" i="1"/>
  <c r="C1133" i="1"/>
  <c r="Z1132" i="1"/>
  <c r="X1132" i="1"/>
  <c r="U1132" i="1"/>
  <c r="S1132" i="1"/>
  <c r="G1132" i="1"/>
  <c r="F1132" i="1"/>
  <c r="E1132" i="1"/>
  <c r="D1132" i="1"/>
  <c r="C1132" i="1"/>
  <c r="Z1131" i="1"/>
  <c r="X1131" i="1"/>
  <c r="U1131" i="1"/>
  <c r="S1131" i="1"/>
  <c r="G1131" i="1"/>
  <c r="F1131" i="1"/>
  <c r="E1131" i="1"/>
  <c r="D1131" i="1"/>
  <c r="C1131" i="1"/>
  <c r="Z1130" i="1"/>
  <c r="X1130" i="1"/>
  <c r="U1130" i="1"/>
  <c r="S1130" i="1"/>
  <c r="G1130" i="1"/>
  <c r="F1130" i="1"/>
  <c r="E1130" i="1"/>
  <c r="D1130" i="1"/>
  <c r="C1130" i="1"/>
  <c r="Z1129" i="1"/>
  <c r="X1129" i="1"/>
  <c r="U1129" i="1"/>
  <c r="S1129" i="1"/>
  <c r="G1129" i="1"/>
  <c r="F1129" i="1"/>
  <c r="E1129" i="1"/>
  <c r="D1129" i="1"/>
  <c r="C1129" i="1"/>
  <c r="Z1128" i="1"/>
  <c r="X1128" i="1"/>
  <c r="U1128" i="1"/>
  <c r="S1128" i="1"/>
  <c r="G1128" i="1"/>
  <c r="F1128" i="1"/>
  <c r="E1128" i="1"/>
  <c r="D1128" i="1"/>
  <c r="C1128" i="1"/>
  <c r="Z1127" i="1"/>
  <c r="X1127" i="1"/>
  <c r="U1127" i="1"/>
  <c r="S1127" i="1"/>
  <c r="G1127" i="1"/>
  <c r="F1127" i="1"/>
  <c r="E1127" i="1"/>
  <c r="D1127" i="1"/>
  <c r="C1127" i="1"/>
  <c r="Z1126" i="1"/>
  <c r="X1126" i="1"/>
  <c r="U1126" i="1"/>
  <c r="S1126" i="1"/>
  <c r="G1126" i="1"/>
  <c r="F1126" i="1"/>
  <c r="E1126" i="1"/>
  <c r="D1126" i="1"/>
  <c r="C1126" i="1"/>
  <c r="Z1125" i="1"/>
  <c r="X1125" i="1"/>
  <c r="U1125" i="1"/>
  <c r="S1125" i="1"/>
  <c r="G1125" i="1"/>
  <c r="F1125" i="1"/>
  <c r="E1125" i="1"/>
  <c r="D1125" i="1"/>
  <c r="C1125" i="1"/>
  <c r="Z1124" i="1"/>
  <c r="X1124" i="1"/>
  <c r="U1124" i="1"/>
  <c r="S1124" i="1"/>
  <c r="G1124" i="1"/>
  <c r="F1124" i="1"/>
  <c r="E1124" i="1"/>
  <c r="D1124" i="1"/>
  <c r="C1124" i="1"/>
  <c r="Z1123" i="1"/>
  <c r="X1123" i="1"/>
  <c r="U1123" i="1"/>
  <c r="S1123" i="1"/>
  <c r="G1123" i="1"/>
  <c r="F1123" i="1"/>
  <c r="E1123" i="1"/>
  <c r="D1123" i="1"/>
  <c r="C1123" i="1"/>
  <c r="Z1122" i="1"/>
  <c r="X1122" i="1"/>
  <c r="U1122" i="1"/>
  <c r="S1122" i="1"/>
  <c r="G1122" i="1"/>
  <c r="F1122" i="1"/>
  <c r="E1122" i="1"/>
  <c r="D1122" i="1"/>
  <c r="C1122" i="1"/>
  <c r="Z1121" i="1"/>
  <c r="X1121" i="1"/>
  <c r="U1121" i="1"/>
  <c r="S1121" i="1"/>
  <c r="G1121" i="1"/>
  <c r="F1121" i="1"/>
  <c r="E1121" i="1"/>
  <c r="D1121" i="1"/>
  <c r="C1121" i="1"/>
  <c r="Z1120" i="1"/>
  <c r="X1120" i="1"/>
  <c r="U1120" i="1"/>
  <c r="S1120" i="1"/>
  <c r="G1120" i="1"/>
  <c r="F1120" i="1"/>
  <c r="E1120" i="1"/>
  <c r="D1120" i="1"/>
  <c r="C1120" i="1"/>
  <c r="Z1119" i="1"/>
  <c r="X1119" i="1"/>
  <c r="U1119" i="1"/>
  <c r="S1119" i="1"/>
  <c r="G1119" i="1"/>
  <c r="F1119" i="1"/>
  <c r="E1119" i="1"/>
  <c r="D1119" i="1"/>
  <c r="C1119" i="1"/>
  <c r="Z1118" i="1"/>
  <c r="X1118" i="1"/>
  <c r="U1118" i="1"/>
  <c r="S1118" i="1"/>
  <c r="G1118" i="1"/>
  <c r="F1118" i="1"/>
  <c r="E1118" i="1"/>
  <c r="D1118" i="1"/>
  <c r="C1118" i="1"/>
  <c r="Z1117" i="1"/>
  <c r="X1117" i="1"/>
  <c r="U1117" i="1"/>
  <c r="S1117" i="1"/>
  <c r="G1117" i="1"/>
  <c r="F1117" i="1"/>
  <c r="E1117" i="1"/>
  <c r="D1117" i="1"/>
  <c r="C1117" i="1"/>
  <c r="Z1116" i="1"/>
  <c r="X1116" i="1"/>
  <c r="U1116" i="1"/>
  <c r="S1116" i="1"/>
  <c r="G1116" i="1"/>
  <c r="F1116" i="1"/>
  <c r="E1116" i="1"/>
  <c r="D1116" i="1"/>
  <c r="C1116" i="1"/>
  <c r="Z1115" i="1"/>
  <c r="X1115" i="1"/>
  <c r="U1115" i="1"/>
  <c r="S1115" i="1"/>
  <c r="G1115" i="1"/>
  <c r="F1115" i="1"/>
  <c r="E1115" i="1"/>
  <c r="D1115" i="1"/>
  <c r="C1115" i="1"/>
  <c r="Z1114" i="1"/>
  <c r="X1114" i="1"/>
  <c r="U1114" i="1"/>
  <c r="S1114" i="1"/>
  <c r="G1114" i="1"/>
  <c r="F1114" i="1"/>
  <c r="E1114" i="1"/>
  <c r="D1114" i="1"/>
  <c r="C1114" i="1"/>
  <c r="Z1113" i="1"/>
  <c r="X1113" i="1"/>
  <c r="U1113" i="1"/>
  <c r="S1113" i="1"/>
  <c r="G1113" i="1"/>
  <c r="F1113" i="1"/>
  <c r="E1113" i="1"/>
  <c r="D1113" i="1"/>
  <c r="C1113" i="1"/>
  <c r="Z1112" i="1"/>
  <c r="X1112" i="1"/>
  <c r="U1112" i="1"/>
  <c r="S1112" i="1"/>
  <c r="G1112" i="1"/>
  <c r="F1112" i="1"/>
  <c r="E1112" i="1"/>
  <c r="D1112" i="1"/>
  <c r="C1112" i="1"/>
  <c r="Z1111" i="1"/>
  <c r="X1111" i="1"/>
  <c r="U1111" i="1"/>
  <c r="S1111" i="1"/>
  <c r="G1111" i="1"/>
  <c r="F1111" i="1"/>
  <c r="E1111" i="1"/>
  <c r="D1111" i="1"/>
  <c r="C1111" i="1"/>
  <c r="Z1110" i="1"/>
  <c r="X1110" i="1"/>
  <c r="U1110" i="1"/>
  <c r="S1110" i="1"/>
  <c r="G1110" i="1"/>
  <c r="F1110" i="1"/>
  <c r="E1110" i="1"/>
  <c r="D1110" i="1"/>
  <c r="C1110" i="1"/>
  <c r="Z1109" i="1"/>
  <c r="X1109" i="1"/>
  <c r="U1109" i="1"/>
  <c r="S1109" i="1"/>
  <c r="G1109" i="1"/>
  <c r="F1109" i="1"/>
  <c r="E1109" i="1"/>
  <c r="D1109" i="1"/>
  <c r="C1109" i="1"/>
  <c r="Z1108" i="1"/>
  <c r="X1108" i="1"/>
  <c r="U1108" i="1"/>
  <c r="S1108" i="1"/>
  <c r="G1108" i="1"/>
  <c r="F1108" i="1"/>
  <c r="E1108" i="1"/>
  <c r="D1108" i="1"/>
  <c r="C1108" i="1"/>
  <c r="Z1107" i="1"/>
  <c r="X1107" i="1"/>
  <c r="U1107" i="1"/>
  <c r="S1107" i="1"/>
  <c r="G1107" i="1"/>
  <c r="F1107" i="1"/>
  <c r="E1107" i="1"/>
  <c r="D1107" i="1"/>
  <c r="C1107" i="1"/>
  <c r="Z1106" i="1"/>
  <c r="X1106" i="1"/>
  <c r="U1106" i="1"/>
  <c r="S1106" i="1"/>
  <c r="G1106" i="1"/>
  <c r="F1106" i="1"/>
  <c r="E1106" i="1"/>
  <c r="D1106" i="1"/>
  <c r="C1106" i="1"/>
  <c r="Z1105" i="1"/>
  <c r="X1105" i="1"/>
  <c r="U1105" i="1"/>
  <c r="S1105" i="1"/>
  <c r="G1105" i="1"/>
  <c r="F1105" i="1"/>
  <c r="E1105" i="1"/>
  <c r="D1105" i="1"/>
  <c r="C1105" i="1"/>
  <c r="Z1104" i="1"/>
  <c r="X1104" i="1"/>
  <c r="U1104" i="1"/>
  <c r="S1104" i="1"/>
  <c r="G1104" i="1"/>
  <c r="F1104" i="1"/>
  <c r="E1104" i="1"/>
  <c r="D1104" i="1"/>
  <c r="C1104" i="1"/>
  <c r="Z1103" i="1"/>
  <c r="X1103" i="1"/>
  <c r="U1103" i="1"/>
  <c r="S1103" i="1"/>
  <c r="G1103" i="1"/>
  <c r="F1103" i="1"/>
  <c r="E1103" i="1"/>
  <c r="D1103" i="1"/>
  <c r="C1103" i="1"/>
  <c r="Z1102" i="1"/>
  <c r="X1102" i="1"/>
  <c r="U1102" i="1"/>
  <c r="S1102" i="1"/>
  <c r="G1102" i="1"/>
  <c r="F1102" i="1"/>
  <c r="E1102" i="1"/>
  <c r="D1102" i="1"/>
  <c r="C1102" i="1"/>
  <c r="Z1101" i="1"/>
  <c r="X1101" i="1"/>
  <c r="U1101" i="1"/>
  <c r="S1101" i="1"/>
  <c r="G1101" i="1"/>
  <c r="F1101" i="1"/>
  <c r="E1101" i="1"/>
  <c r="D1101" i="1"/>
  <c r="C1101" i="1"/>
  <c r="Z1100" i="1"/>
  <c r="X1100" i="1"/>
  <c r="U1100" i="1"/>
  <c r="S1100" i="1"/>
  <c r="G1100" i="1"/>
  <c r="F1100" i="1"/>
  <c r="E1100" i="1"/>
  <c r="D1100" i="1"/>
  <c r="C1100" i="1"/>
  <c r="Z1099" i="1"/>
  <c r="X1099" i="1"/>
  <c r="U1099" i="1"/>
  <c r="S1099" i="1"/>
  <c r="G1099" i="1"/>
  <c r="F1099" i="1"/>
  <c r="E1099" i="1"/>
  <c r="D1099" i="1"/>
  <c r="C1099" i="1"/>
  <c r="Z1098" i="1"/>
  <c r="X1098" i="1"/>
  <c r="U1098" i="1"/>
  <c r="S1098" i="1"/>
  <c r="G1098" i="1"/>
  <c r="F1098" i="1"/>
  <c r="E1098" i="1"/>
  <c r="D1098" i="1"/>
  <c r="C1098" i="1"/>
  <c r="Z1097" i="1"/>
  <c r="X1097" i="1"/>
  <c r="U1097" i="1"/>
  <c r="S1097" i="1"/>
  <c r="G1097" i="1"/>
  <c r="F1097" i="1"/>
  <c r="E1097" i="1"/>
  <c r="D1097" i="1"/>
  <c r="C1097" i="1"/>
  <c r="Z1096" i="1"/>
  <c r="X1096" i="1"/>
  <c r="U1096" i="1"/>
  <c r="S1096" i="1"/>
  <c r="G1096" i="1"/>
  <c r="F1096" i="1"/>
  <c r="E1096" i="1"/>
  <c r="D1096" i="1"/>
  <c r="C1096" i="1"/>
  <c r="Z1095" i="1"/>
  <c r="X1095" i="1"/>
  <c r="U1095" i="1"/>
  <c r="S1095" i="1"/>
  <c r="G1095" i="1"/>
  <c r="F1095" i="1"/>
  <c r="E1095" i="1"/>
  <c r="D1095" i="1"/>
  <c r="C1095" i="1"/>
  <c r="Z1094" i="1"/>
  <c r="X1094" i="1"/>
  <c r="U1094" i="1"/>
  <c r="S1094" i="1"/>
  <c r="G1094" i="1"/>
  <c r="F1094" i="1"/>
  <c r="E1094" i="1"/>
  <c r="D1094" i="1"/>
  <c r="C1094" i="1"/>
  <c r="Z1093" i="1"/>
  <c r="X1093" i="1"/>
  <c r="U1093" i="1"/>
  <c r="S1093" i="1"/>
  <c r="G1093" i="1"/>
  <c r="F1093" i="1"/>
  <c r="E1093" i="1"/>
  <c r="D1093" i="1"/>
  <c r="C1093" i="1"/>
  <c r="Z1092" i="1"/>
  <c r="X1092" i="1"/>
  <c r="U1092" i="1"/>
  <c r="S1092" i="1"/>
  <c r="G1092" i="1"/>
  <c r="F1092" i="1"/>
  <c r="E1092" i="1"/>
  <c r="D1092" i="1"/>
  <c r="C1092" i="1"/>
  <c r="Z1091" i="1"/>
  <c r="X1091" i="1"/>
  <c r="U1091" i="1"/>
  <c r="S1091" i="1"/>
  <c r="G1091" i="1"/>
  <c r="F1091" i="1"/>
  <c r="E1091" i="1"/>
  <c r="D1091" i="1"/>
  <c r="C1091" i="1"/>
  <c r="Z1090" i="1"/>
  <c r="X1090" i="1"/>
  <c r="U1090" i="1"/>
  <c r="S1090" i="1"/>
  <c r="G1090" i="1"/>
  <c r="F1090" i="1"/>
  <c r="E1090" i="1"/>
  <c r="D1090" i="1"/>
  <c r="C1090" i="1"/>
  <c r="Z1089" i="1"/>
  <c r="X1089" i="1"/>
  <c r="U1089" i="1"/>
  <c r="S1089" i="1"/>
  <c r="G1089" i="1"/>
  <c r="F1089" i="1"/>
  <c r="E1089" i="1"/>
  <c r="D1089" i="1"/>
  <c r="C1089" i="1"/>
  <c r="Z1088" i="1"/>
  <c r="X1088" i="1"/>
  <c r="U1088" i="1"/>
  <c r="S1088" i="1"/>
  <c r="G1088" i="1"/>
  <c r="F1088" i="1"/>
  <c r="E1088" i="1"/>
  <c r="D1088" i="1"/>
  <c r="C1088" i="1"/>
  <c r="Z1087" i="1"/>
  <c r="X1087" i="1"/>
  <c r="U1087" i="1"/>
  <c r="S1087" i="1"/>
  <c r="G1087" i="1"/>
  <c r="F1087" i="1"/>
  <c r="E1087" i="1"/>
  <c r="D1087" i="1"/>
  <c r="C1087" i="1"/>
  <c r="Z1086" i="1"/>
  <c r="X1086" i="1"/>
  <c r="U1086" i="1"/>
  <c r="S1086" i="1"/>
  <c r="G1086" i="1"/>
  <c r="F1086" i="1"/>
  <c r="E1086" i="1"/>
  <c r="D1086" i="1"/>
  <c r="C1086" i="1"/>
  <c r="Z1085" i="1"/>
  <c r="X1085" i="1"/>
  <c r="U1085" i="1"/>
  <c r="S1085" i="1"/>
  <c r="G1085" i="1"/>
  <c r="F1085" i="1"/>
  <c r="E1085" i="1"/>
  <c r="D1085" i="1"/>
  <c r="C1085" i="1"/>
  <c r="Z1084" i="1"/>
  <c r="X1084" i="1"/>
  <c r="U1084" i="1"/>
  <c r="S1084" i="1"/>
  <c r="G1084" i="1"/>
  <c r="F1084" i="1"/>
  <c r="E1084" i="1"/>
  <c r="D1084" i="1"/>
  <c r="C1084" i="1"/>
  <c r="Z1083" i="1"/>
  <c r="X1083" i="1"/>
  <c r="U1083" i="1"/>
  <c r="S1083" i="1"/>
  <c r="G1083" i="1"/>
  <c r="F1083" i="1"/>
  <c r="E1083" i="1"/>
  <c r="D1083" i="1"/>
  <c r="C1083" i="1"/>
  <c r="Z1082" i="1"/>
  <c r="X1082" i="1"/>
  <c r="U1082" i="1"/>
  <c r="S1082" i="1"/>
  <c r="G1082" i="1"/>
  <c r="F1082" i="1"/>
  <c r="E1082" i="1"/>
  <c r="D1082" i="1"/>
  <c r="C1082" i="1"/>
  <c r="Z1081" i="1"/>
  <c r="X1081" i="1"/>
  <c r="U1081" i="1"/>
  <c r="S1081" i="1"/>
  <c r="G1081" i="1"/>
  <c r="F1081" i="1"/>
  <c r="E1081" i="1"/>
  <c r="D1081" i="1"/>
  <c r="C1081" i="1"/>
  <c r="Z1080" i="1"/>
  <c r="X1080" i="1"/>
  <c r="U1080" i="1"/>
  <c r="S1080" i="1"/>
  <c r="G1080" i="1"/>
  <c r="F1080" i="1"/>
  <c r="E1080" i="1"/>
  <c r="D1080" i="1"/>
  <c r="C1080" i="1"/>
  <c r="Z1079" i="1"/>
  <c r="X1079" i="1"/>
  <c r="U1079" i="1"/>
  <c r="S1079" i="1"/>
  <c r="G1079" i="1"/>
  <c r="F1079" i="1"/>
  <c r="E1079" i="1"/>
  <c r="D1079" i="1"/>
  <c r="C1079" i="1"/>
  <c r="Z1078" i="1"/>
  <c r="X1078" i="1"/>
  <c r="U1078" i="1"/>
  <c r="S1078" i="1"/>
  <c r="G1078" i="1"/>
  <c r="F1078" i="1"/>
  <c r="E1078" i="1"/>
  <c r="D1078" i="1"/>
  <c r="C1078" i="1"/>
  <c r="Z1077" i="1"/>
  <c r="X1077" i="1"/>
  <c r="U1077" i="1"/>
  <c r="S1077" i="1"/>
  <c r="G1077" i="1"/>
  <c r="F1077" i="1"/>
  <c r="E1077" i="1"/>
  <c r="D1077" i="1"/>
  <c r="C1077" i="1"/>
  <c r="Z1076" i="1"/>
  <c r="X1076" i="1"/>
  <c r="U1076" i="1"/>
  <c r="S1076" i="1"/>
  <c r="G1076" i="1"/>
  <c r="F1076" i="1"/>
  <c r="E1076" i="1"/>
  <c r="D1076" i="1"/>
  <c r="C1076" i="1"/>
  <c r="Z1075" i="1"/>
  <c r="X1075" i="1"/>
  <c r="U1075" i="1"/>
  <c r="S1075" i="1"/>
  <c r="G1075" i="1"/>
  <c r="F1075" i="1"/>
  <c r="E1075" i="1"/>
  <c r="D1075" i="1"/>
  <c r="C1075" i="1"/>
  <c r="Z1074" i="1"/>
  <c r="X1074" i="1"/>
  <c r="U1074" i="1"/>
  <c r="S1074" i="1"/>
  <c r="G1074" i="1"/>
  <c r="F1074" i="1"/>
  <c r="E1074" i="1"/>
  <c r="D1074" i="1"/>
  <c r="C1074" i="1"/>
  <c r="Z1073" i="1"/>
  <c r="X1073" i="1"/>
  <c r="U1073" i="1"/>
  <c r="S1073" i="1"/>
  <c r="G1073" i="1"/>
  <c r="F1073" i="1"/>
  <c r="E1073" i="1"/>
  <c r="D1073" i="1"/>
  <c r="C1073" i="1"/>
  <c r="Z1072" i="1"/>
  <c r="X1072" i="1"/>
  <c r="U1072" i="1"/>
  <c r="S1072" i="1"/>
  <c r="G1072" i="1"/>
  <c r="F1072" i="1"/>
  <c r="E1072" i="1"/>
  <c r="D1072" i="1"/>
  <c r="C1072" i="1"/>
  <c r="Z1071" i="1"/>
  <c r="X1071" i="1"/>
  <c r="U1071" i="1"/>
  <c r="S1071" i="1"/>
  <c r="G1071" i="1"/>
  <c r="F1071" i="1"/>
  <c r="E1071" i="1"/>
  <c r="D1071" i="1"/>
  <c r="C1071" i="1"/>
  <c r="Z1070" i="1"/>
  <c r="X1070" i="1"/>
  <c r="U1070" i="1"/>
  <c r="S1070" i="1"/>
  <c r="G1070" i="1"/>
  <c r="F1070" i="1"/>
  <c r="E1070" i="1"/>
  <c r="D1070" i="1"/>
  <c r="C1070" i="1"/>
  <c r="Z1069" i="1"/>
  <c r="X1069" i="1"/>
  <c r="U1069" i="1"/>
  <c r="S1069" i="1"/>
  <c r="G1069" i="1"/>
  <c r="F1069" i="1"/>
  <c r="E1069" i="1"/>
  <c r="D1069" i="1"/>
  <c r="C1069" i="1"/>
  <c r="Z1068" i="1"/>
  <c r="X1068" i="1"/>
  <c r="U1068" i="1"/>
  <c r="S1068" i="1"/>
  <c r="G1068" i="1"/>
  <c r="F1068" i="1"/>
  <c r="E1068" i="1"/>
  <c r="D1068" i="1"/>
  <c r="C1068" i="1"/>
  <c r="Z1067" i="1"/>
  <c r="X1067" i="1"/>
  <c r="U1067" i="1"/>
  <c r="S1067" i="1"/>
  <c r="G1067" i="1"/>
  <c r="F1067" i="1"/>
  <c r="E1067" i="1"/>
  <c r="D1067" i="1"/>
  <c r="C1067" i="1"/>
  <c r="Z1066" i="1"/>
  <c r="X1066" i="1"/>
  <c r="U1066" i="1"/>
  <c r="S1066" i="1"/>
  <c r="G1066" i="1"/>
  <c r="F1066" i="1"/>
  <c r="E1066" i="1"/>
  <c r="D1066" i="1"/>
  <c r="C1066" i="1"/>
  <c r="Z1065" i="1"/>
  <c r="X1065" i="1"/>
  <c r="U1065" i="1"/>
  <c r="S1065" i="1"/>
  <c r="G1065" i="1"/>
  <c r="F1065" i="1"/>
  <c r="E1065" i="1"/>
  <c r="D1065" i="1"/>
  <c r="C1065" i="1"/>
  <c r="Z1064" i="1"/>
  <c r="X1064" i="1"/>
  <c r="U1064" i="1"/>
  <c r="S1064" i="1"/>
  <c r="G1064" i="1"/>
  <c r="F1064" i="1"/>
  <c r="E1064" i="1"/>
  <c r="D1064" i="1"/>
  <c r="C1064" i="1"/>
  <c r="Z1063" i="1"/>
  <c r="X1063" i="1"/>
  <c r="U1063" i="1"/>
  <c r="S1063" i="1"/>
  <c r="G1063" i="1"/>
  <c r="F1063" i="1"/>
  <c r="E1063" i="1"/>
  <c r="D1063" i="1"/>
  <c r="C1063" i="1"/>
  <c r="Z1062" i="1"/>
  <c r="X1062" i="1"/>
  <c r="U1062" i="1"/>
  <c r="S1062" i="1"/>
  <c r="G1062" i="1"/>
  <c r="F1062" i="1"/>
  <c r="E1062" i="1"/>
  <c r="D1062" i="1"/>
  <c r="C1062" i="1"/>
  <c r="Z1061" i="1"/>
  <c r="X1061" i="1"/>
  <c r="U1061" i="1"/>
  <c r="S1061" i="1"/>
  <c r="G1061" i="1"/>
  <c r="F1061" i="1"/>
  <c r="E1061" i="1"/>
  <c r="D1061" i="1"/>
  <c r="C1061" i="1"/>
  <c r="Z1060" i="1"/>
  <c r="X1060" i="1"/>
  <c r="U1060" i="1"/>
  <c r="S1060" i="1"/>
  <c r="G1060" i="1"/>
  <c r="F1060" i="1"/>
  <c r="E1060" i="1"/>
  <c r="D1060" i="1"/>
  <c r="C1060" i="1"/>
  <c r="Z1059" i="1"/>
  <c r="X1059" i="1"/>
  <c r="U1059" i="1"/>
  <c r="S1059" i="1"/>
  <c r="G1059" i="1"/>
  <c r="F1059" i="1"/>
  <c r="E1059" i="1"/>
  <c r="D1059" i="1"/>
  <c r="C1059" i="1"/>
  <c r="Z1058" i="1"/>
  <c r="X1058" i="1"/>
  <c r="U1058" i="1"/>
  <c r="S1058" i="1"/>
  <c r="G1058" i="1"/>
  <c r="F1058" i="1"/>
  <c r="E1058" i="1"/>
  <c r="D1058" i="1"/>
  <c r="C1058" i="1"/>
  <c r="Z1057" i="1"/>
  <c r="X1057" i="1"/>
  <c r="U1057" i="1"/>
  <c r="S1057" i="1"/>
  <c r="G1057" i="1"/>
  <c r="F1057" i="1"/>
  <c r="E1057" i="1"/>
  <c r="D1057" i="1"/>
  <c r="C1057" i="1"/>
  <c r="Z1056" i="1"/>
  <c r="X1056" i="1"/>
  <c r="U1056" i="1"/>
  <c r="S1056" i="1"/>
  <c r="G1056" i="1"/>
  <c r="F1056" i="1"/>
  <c r="E1056" i="1"/>
  <c r="D1056" i="1"/>
  <c r="C1056" i="1"/>
  <c r="Z1055" i="1"/>
  <c r="X1055" i="1"/>
  <c r="U1055" i="1"/>
  <c r="S1055" i="1"/>
  <c r="G1055" i="1"/>
  <c r="F1055" i="1"/>
  <c r="E1055" i="1"/>
  <c r="D1055" i="1"/>
  <c r="C1055" i="1"/>
  <c r="Z1054" i="1"/>
  <c r="X1054" i="1"/>
  <c r="U1054" i="1"/>
  <c r="S1054" i="1"/>
  <c r="G1054" i="1"/>
  <c r="F1054" i="1"/>
  <c r="E1054" i="1"/>
  <c r="D1054" i="1"/>
  <c r="C1054" i="1"/>
  <c r="Z1053" i="1"/>
  <c r="X1053" i="1"/>
  <c r="U1053" i="1"/>
  <c r="S1053" i="1"/>
  <c r="G1053" i="1"/>
  <c r="F1053" i="1"/>
  <c r="E1053" i="1"/>
  <c r="D1053" i="1"/>
  <c r="C1053" i="1"/>
  <c r="Z1052" i="1"/>
  <c r="X1052" i="1"/>
  <c r="U1052" i="1"/>
  <c r="S1052" i="1"/>
  <c r="G1052" i="1"/>
  <c r="F1052" i="1"/>
  <c r="E1052" i="1"/>
  <c r="D1052" i="1"/>
  <c r="C1052" i="1"/>
  <c r="Z1051" i="1"/>
  <c r="X1051" i="1"/>
  <c r="U1051" i="1"/>
  <c r="S1051" i="1"/>
  <c r="G1051" i="1"/>
  <c r="F1051" i="1"/>
  <c r="E1051" i="1"/>
  <c r="D1051" i="1"/>
  <c r="C1051" i="1"/>
  <c r="Z1050" i="1"/>
  <c r="X1050" i="1"/>
  <c r="U1050" i="1"/>
  <c r="S1050" i="1"/>
  <c r="G1050" i="1"/>
  <c r="F1050" i="1"/>
  <c r="E1050" i="1"/>
  <c r="D1050" i="1"/>
  <c r="C1050" i="1"/>
  <c r="Z1049" i="1"/>
  <c r="X1049" i="1"/>
  <c r="U1049" i="1"/>
  <c r="S1049" i="1"/>
  <c r="G1049" i="1"/>
  <c r="F1049" i="1"/>
  <c r="E1049" i="1"/>
  <c r="D1049" i="1"/>
  <c r="C1049" i="1"/>
  <c r="Z1048" i="1"/>
  <c r="X1048" i="1"/>
  <c r="U1048" i="1"/>
  <c r="S1048" i="1"/>
  <c r="G1048" i="1"/>
  <c r="F1048" i="1"/>
  <c r="E1048" i="1"/>
  <c r="D1048" i="1"/>
  <c r="C1048" i="1"/>
  <c r="Z1047" i="1"/>
  <c r="X1047" i="1"/>
  <c r="U1047" i="1"/>
  <c r="S1047" i="1"/>
  <c r="G1047" i="1"/>
  <c r="F1047" i="1"/>
  <c r="E1047" i="1"/>
  <c r="D1047" i="1"/>
  <c r="C1047" i="1"/>
  <c r="Z1046" i="1"/>
  <c r="X1046" i="1"/>
  <c r="U1046" i="1"/>
  <c r="S1046" i="1"/>
  <c r="G1046" i="1"/>
  <c r="F1046" i="1"/>
  <c r="E1046" i="1"/>
  <c r="D1046" i="1"/>
  <c r="C1046" i="1"/>
  <c r="Z1045" i="1"/>
  <c r="X1045" i="1"/>
  <c r="U1045" i="1"/>
  <c r="S1045" i="1"/>
  <c r="G1045" i="1"/>
  <c r="F1045" i="1"/>
  <c r="E1045" i="1"/>
  <c r="D1045" i="1"/>
  <c r="C1045" i="1"/>
  <c r="Z1044" i="1"/>
  <c r="X1044" i="1"/>
  <c r="U1044" i="1"/>
  <c r="S1044" i="1"/>
  <c r="G1044" i="1"/>
  <c r="F1044" i="1"/>
  <c r="E1044" i="1"/>
  <c r="D1044" i="1"/>
  <c r="C1044" i="1"/>
  <c r="Z1043" i="1"/>
  <c r="X1043" i="1"/>
  <c r="U1043" i="1"/>
  <c r="S1043" i="1"/>
  <c r="G1043" i="1"/>
  <c r="F1043" i="1"/>
  <c r="E1043" i="1"/>
  <c r="D1043" i="1"/>
  <c r="C1043" i="1"/>
  <c r="Z1042" i="1"/>
  <c r="X1042" i="1"/>
  <c r="U1042" i="1"/>
  <c r="S1042" i="1"/>
  <c r="G1042" i="1"/>
  <c r="F1042" i="1"/>
  <c r="E1042" i="1"/>
  <c r="D1042" i="1"/>
  <c r="C1042" i="1"/>
  <c r="Z1041" i="1"/>
  <c r="X1041" i="1"/>
  <c r="U1041" i="1"/>
  <c r="S1041" i="1"/>
  <c r="G1041" i="1"/>
  <c r="F1041" i="1"/>
  <c r="E1041" i="1"/>
  <c r="D1041" i="1"/>
  <c r="C1041" i="1"/>
  <c r="Z1040" i="1"/>
  <c r="X1040" i="1"/>
  <c r="U1040" i="1"/>
  <c r="S1040" i="1"/>
  <c r="G1040" i="1"/>
  <c r="F1040" i="1"/>
  <c r="E1040" i="1"/>
  <c r="D1040" i="1"/>
  <c r="C1040" i="1"/>
  <c r="Z1039" i="1"/>
  <c r="X1039" i="1"/>
  <c r="U1039" i="1"/>
  <c r="S1039" i="1"/>
  <c r="G1039" i="1"/>
  <c r="F1039" i="1"/>
  <c r="E1039" i="1"/>
  <c r="D1039" i="1"/>
  <c r="C1039" i="1"/>
  <c r="Z1038" i="1"/>
  <c r="X1038" i="1"/>
  <c r="U1038" i="1"/>
  <c r="S1038" i="1"/>
  <c r="G1038" i="1"/>
  <c r="F1038" i="1"/>
  <c r="E1038" i="1"/>
  <c r="D1038" i="1"/>
  <c r="C1038" i="1"/>
  <c r="Z1037" i="1"/>
  <c r="X1037" i="1"/>
  <c r="U1037" i="1"/>
  <c r="S1037" i="1"/>
  <c r="G1037" i="1"/>
  <c r="F1037" i="1"/>
  <c r="E1037" i="1"/>
  <c r="D1037" i="1"/>
  <c r="C1037" i="1"/>
  <c r="Z1036" i="1"/>
  <c r="X1036" i="1"/>
  <c r="U1036" i="1"/>
  <c r="S1036" i="1"/>
  <c r="G1036" i="1"/>
  <c r="F1036" i="1"/>
  <c r="E1036" i="1"/>
  <c r="D1036" i="1"/>
  <c r="C1036" i="1"/>
  <c r="Z1035" i="1"/>
  <c r="X1035" i="1"/>
  <c r="U1035" i="1"/>
  <c r="S1035" i="1"/>
  <c r="G1035" i="1"/>
  <c r="F1035" i="1"/>
  <c r="E1035" i="1"/>
  <c r="D1035" i="1"/>
  <c r="C1035" i="1"/>
  <c r="Z1034" i="1"/>
  <c r="X1034" i="1"/>
  <c r="U1034" i="1"/>
  <c r="S1034" i="1"/>
  <c r="G1034" i="1"/>
  <c r="F1034" i="1"/>
  <c r="E1034" i="1"/>
  <c r="D1034" i="1"/>
  <c r="C1034" i="1"/>
  <c r="Z1033" i="1"/>
  <c r="X1033" i="1"/>
  <c r="U1033" i="1"/>
  <c r="S1033" i="1"/>
  <c r="G1033" i="1"/>
  <c r="F1033" i="1"/>
  <c r="E1033" i="1"/>
  <c r="D1033" i="1"/>
  <c r="C1033" i="1"/>
  <c r="Z1032" i="1"/>
  <c r="X1032" i="1"/>
  <c r="U1032" i="1"/>
  <c r="S1032" i="1"/>
  <c r="G1032" i="1"/>
  <c r="F1032" i="1"/>
  <c r="E1032" i="1"/>
  <c r="D1032" i="1"/>
  <c r="C1032" i="1"/>
  <c r="Z1031" i="1"/>
  <c r="X1031" i="1"/>
  <c r="U1031" i="1"/>
  <c r="S1031" i="1"/>
  <c r="G1031" i="1"/>
  <c r="F1031" i="1"/>
  <c r="E1031" i="1"/>
  <c r="D1031" i="1"/>
  <c r="C1031" i="1"/>
  <c r="Z1030" i="1"/>
  <c r="X1030" i="1"/>
  <c r="U1030" i="1"/>
  <c r="S1030" i="1"/>
  <c r="G1030" i="1"/>
  <c r="F1030" i="1"/>
  <c r="E1030" i="1"/>
  <c r="D1030" i="1"/>
  <c r="C1030" i="1"/>
  <c r="Z1029" i="1"/>
  <c r="X1029" i="1"/>
  <c r="U1029" i="1"/>
  <c r="S1029" i="1"/>
  <c r="G1029" i="1"/>
  <c r="F1029" i="1"/>
  <c r="E1029" i="1"/>
  <c r="D1029" i="1"/>
  <c r="C1029" i="1"/>
  <c r="Z1028" i="1"/>
  <c r="X1028" i="1"/>
  <c r="U1028" i="1"/>
  <c r="S1028" i="1"/>
  <c r="G1028" i="1"/>
  <c r="F1028" i="1"/>
  <c r="E1028" i="1"/>
  <c r="D1028" i="1"/>
  <c r="C1028" i="1"/>
  <c r="Z1027" i="1"/>
  <c r="X1027" i="1"/>
  <c r="U1027" i="1"/>
  <c r="S1027" i="1"/>
  <c r="G1027" i="1"/>
  <c r="F1027" i="1"/>
  <c r="E1027" i="1"/>
  <c r="D1027" i="1"/>
  <c r="C1027" i="1"/>
  <c r="Z1026" i="1"/>
  <c r="X1026" i="1"/>
  <c r="U1026" i="1"/>
  <c r="S1026" i="1"/>
  <c r="G1026" i="1"/>
  <c r="F1026" i="1"/>
  <c r="E1026" i="1"/>
  <c r="D1026" i="1"/>
  <c r="C1026" i="1"/>
  <c r="Z1025" i="1"/>
  <c r="X1025" i="1"/>
  <c r="U1025" i="1"/>
  <c r="S1025" i="1"/>
  <c r="G1025" i="1"/>
  <c r="F1025" i="1"/>
  <c r="E1025" i="1"/>
  <c r="D1025" i="1"/>
  <c r="C1025" i="1"/>
  <c r="Z1024" i="1"/>
  <c r="X1024" i="1"/>
  <c r="U1024" i="1"/>
  <c r="S1024" i="1"/>
  <c r="G1024" i="1"/>
  <c r="F1024" i="1"/>
  <c r="E1024" i="1"/>
  <c r="D1024" i="1"/>
  <c r="C1024" i="1"/>
  <c r="Z1023" i="1"/>
  <c r="X1023" i="1"/>
  <c r="U1023" i="1"/>
  <c r="S1023" i="1"/>
  <c r="G1023" i="1"/>
  <c r="F1023" i="1"/>
  <c r="E1023" i="1"/>
  <c r="D1023" i="1"/>
  <c r="C1023" i="1"/>
  <c r="Z1022" i="1"/>
  <c r="X1022" i="1"/>
  <c r="U1022" i="1"/>
  <c r="S1022" i="1"/>
  <c r="G1022" i="1"/>
  <c r="F1022" i="1"/>
  <c r="E1022" i="1"/>
  <c r="D1022" i="1"/>
  <c r="C1022" i="1"/>
  <c r="Z1021" i="1"/>
  <c r="X1021" i="1"/>
  <c r="U1021" i="1"/>
  <c r="S1021" i="1"/>
  <c r="G1021" i="1"/>
  <c r="F1021" i="1"/>
  <c r="E1021" i="1"/>
  <c r="D1021" i="1"/>
  <c r="C1021" i="1"/>
  <c r="Z1020" i="1"/>
  <c r="X1020" i="1"/>
  <c r="U1020" i="1"/>
  <c r="S1020" i="1"/>
  <c r="G1020" i="1"/>
  <c r="F1020" i="1"/>
  <c r="E1020" i="1"/>
  <c r="D1020" i="1"/>
  <c r="C1020" i="1"/>
  <c r="Z1019" i="1"/>
  <c r="X1019" i="1"/>
  <c r="U1019" i="1"/>
  <c r="S1019" i="1"/>
  <c r="G1019" i="1"/>
  <c r="F1019" i="1"/>
  <c r="E1019" i="1"/>
  <c r="D1019" i="1"/>
  <c r="C1019" i="1"/>
  <c r="Z1018" i="1"/>
  <c r="X1018" i="1"/>
  <c r="U1018" i="1"/>
  <c r="S1018" i="1"/>
  <c r="G1018" i="1"/>
  <c r="F1018" i="1"/>
  <c r="E1018" i="1"/>
  <c r="D1018" i="1"/>
  <c r="C1018" i="1"/>
  <c r="Z1017" i="1"/>
  <c r="X1017" i="1"/>
  <c r="U1017" i="1"/>
  <c r="S1017" i="1"/>
  <c r="G1017" i="1"/>
  <c r="F1017" i="1"/>
  <c r="E1017" i="1"/>
  <c r="D1017" i="1"/>
  <c r="C1017" i="1"/>
  <c r="Z1016" i="1"/>
  <c r="X1016" i="1"/>
  <c r="U1016" i="1"/>
  <c r="S1016" i="1"/>
  <c r="G1016" i="1"/>
  <c r="F1016" i="1"/>
  <c r="E1016" i="1"/>
  <c r="D1016" i="1"/>
  <c r="C1016" i="1"/>
  <c r="Z1015" i="1"/>
  <c r="X1015" i="1"/>
  <c r="U1015" i="1"/>
  <c r="S1015" i="1"/>
  <c r="G1015" i="1"/>
  <c r="F1015" i="1"/>
  <c r="E1015" i="1"/>
  <c r="D1015" i="1"/>
  <c r="C1015" i="1"/>
  <c r="Z1014" i="1"/>
  <c r="X1014" i="1"/>
  <c r="U1014" i="1"/>
  <c r="S1014" i="1"/>
  <c r="G1014" i="1"/>
  <c r="F1014" i="1"/>
  <c r="E1014" i="1"/>
  <c r="D1014" i="1"/>
  <c r="C1014" i="1"/>
  <c r="Z1013" i="1"/>
  <c r="X1013" i="1"/>
  <c r="U1013" i="1"/>
  <c r="S1013" i="1"/>
  <c r="G1013" i="1"/>
  <c r="F1013" i="1"/>
  <c r="E1013" i="1"/>
  <c r="D1013" i="1"/>
  <c r="C1013" i="1"/>
  <c r="Z1012" i="1"/>
  <c r="X1012" i="1"/>
  <c r="U1012" i="1"/>
  <c r="S1012" i="1"/>
  <c r="G1012" i="1"/>
  <c r="F1012" i="1"/>
  <c r="E1012" i="1"/>
  <c r="D1012" i="1"/>
  <c r="C1012" i="1"/>
  <c r="Z1011" i="1"/>
  <c r="X1011" i="1"/>
  <c r="U1011" i="1"/>
  <c r="S1011" i="1"/>
  <c r="G1011" i="1"/>
  <c r="F1011" i="1"/>
  <c r="E1011" i="1"/>
  <c r="D1011" i="1"/>
  <c r="C1011" i="1"/>
  <c r="Z1010" i="1"/>
  <c r="X1010" i="1"/>
  <c r="U1010" i="1"/>
  <c r="S1010" i="1"/>
  <c r="G1010" i="1"/>
  <c r="F1010" i="1"/>
  <c r="E1010" i="1"/>
  <c r="D1010" i="1"/>
  <c r="C1010" i="1"/>
  <c r="Z1009" i="1"/>
  <c r="X1009" i="1"/>
  <c r="U1009" i="1"/>
  <c r="S1009" i="1"/>
  <c r="G1009" i="1"/>
  <c r="F1009" i="1"/>
  <c r="E1009" i="1"/>
  <c r="D1009" i="1"/>
  <c r="C1009" i="1"/>
  <c r="Z1008" i="1"/>
  <c r="X1008" i="1"/>
  <c r="U1008" i="1"/>
  <c r="S1008" i="1"/>
  <c r="G1008" i="1"/>
  <c r="F1008" i="1"/>
  <c r="E1008" i="1"/>
  <c r="D1008" i="1"/>
  <c r="C1008" i="1"/>
  <c r="Z1007" i="1"/>
  <c r="X1007" i="1"/>
  <c r="U1007" i="1"/>
  <c r="S1007" i="1"/>
  <c r="G1007" i="1"/>
  <c r="F1007" i="1"/>
  <c r="E1007" i="1"/>
  <c r="D1007" i="1"/>
  <c r="C1007" i="1"/>
  <c r="Z1006" i="1"/>
  <c r="X1006" i="1"/>
  <c r="U1006" i="1"/>
  <c r="S1006" i="1"/>
  <c r="G1006" i="1"/>
  <c r="F1006" i="1"/>
  <c r="E1006" i="1"/>
  <c r="D1006" i="1"/>
  <c r="C1006" i="1"/>
  <c r="Z1005" i="1"/>
  <c r="X1005" i="1"/>
  <c r="U1005" i="1"/>
  <c r="S1005" i="1"/>
  <c r="G1005" i="1"/>
  <c r="F1005" i="1"/>
  <c r="E1005" i="1"/>
  <c r="D1005" i="1"/>
  <c r="C1005" i="1"/>
  <c r="Z1004" i="1"/>
  <c r="X1004" i="1"/>
  <c r="U1004" i="1"/>
  <c r="S1004" i="1"/>
  <c r="G1004" i="1"/>
  <c r="F1004" i="1"/>
  <c r="E1004" i="1"/>
  <c r="D1004" i="1"/>
  <c r="C1004" i="1"/>
  <c r="Z1003" i="1"/>
  <c r="X1003" i="1"/>
  <c r="U1003" i="1"/>
  <c r="S1003" i="1"/>
  <c r="G1003" i="1"/>
  <c r="F1003" i="1"/>
  <c r="E1003" i="1"/>
  <c r="D1003" i="1"/>
  <c r="C1003" i="1"/>
  <c r="Z1002" i="1"/>
  <c r="X1002" i="1"/>
  <c r="U1002" i="1"/>
  <c r="S1002" i="1"/>
  <c r="G1002" i="1"/>
  <c r="F1002" i="1"/>
  <c r="E1002" i="1"/>
  <c r="D1002" i="1"/>
  <c r="C1002" i="1"/>
  <c r="Z1001" i="1"/>
  <c r="X1001" i="1"/>
  <c r="U1001" i="1"/>
  <c r="S1001" i="1"/>
  <c r="G1001" i="1"/>
  <c r="F1001" i="1"/>
  <c r="E1001" i="1"/>
  <c r="D1001" i="1"/>
  <c r="C1001" i="1"/>
  <c r="Z1000" i="1"/>
  <c r="X1000" i="1"/>
  <c r="U1000" i="1"/>
  <c r="S1000" i="1"/>
  <c r="G1000" i="1"/>
  <c r="F1000" i="1"/>
  <c r="E1000" i="1"/>
  <c r="D1000" i="1"/>
  <c r="C1000" i="1"/>
  <c r="Z999" i="1"/>
  <c r="X999" i="1"/>
  <c r="U999" i="1"/>
  <c r="S999" i="1"/>
  <c r="G999" i="1"/>
  <c r="F999" i="1"/>
  <c r="E999" i="1"/>
  <c r="D999" i="1"/>
  <c r="C999" i="1"/>
  <c r="Z998" i="1"/>
  <c r="X998" i="1"/>
  <c r="U998" i="1"/>
  <c r="S998" i="1"/>
  <c r="G998" i="1"/>
  <c r="F998" i="1"/>
  <c r="E998" i="1"/>
  <c r="D998" i="1"/>
  <c r="C998" i="1"/>
  <c r="Z997" i="1"/>
  <c r="X997" i="1"/>
  <c r="U997" i="1"/>
  <c r="S997" i="1"/>
  <c r="G997" i="1"/>
  <c r="F997" i="1"/>
  <c r="E997" i="1"/>
  <c r="D997" i="1"/>
  <c r="C997" i="1"/>
  <c r="Z996" i="1"/>
  <c r="X996" i="1"/>
  <c r="U996" i="1"/>
  <c r="S996" i="1"/>
  <c r="G996" i="1"/>
  <c r="F996" i="1"/>
  <c r="E996" i="1"/>
  <c r="D996" i="1"/>
  <c r="C996" i="1"/>
  <c r="Z995" i="1"/>
  <c r="X995" i="1"/>
  <c r="U995" i="1"/>
  <c r="S995" i="1"/>
  <c r="G995" i="1"/>
  <c r="F995" i="1"/>
  <c r="E995" i="1"/>
  <c r="D995" i="1"/>
  <c r="C995" i="1"/>
  <c r="Z994" i="1"/>
  <c r="X994" i="1"/>
  <c r="U994" i="1"/>
  <c r="S994" i="1"/>
  <c r="G994" i="1"/>
  <c r="F994" i="1"/>
  <c r="E994" i="1"/>
  <c r="D994" i="1"/>
  <c r="C994" i="1"/>
  <c r="Z993" i="1"/>
  <c r="X993" i="1"/>
  <c r="U993" i="1"/>
  <c r="S993" i="1"/>
  <c r="G993" i="1"/>
  <c r="F993" i="1"/>
  <c r="E993" i="1"/>
  <c r="D993" i="1"/>
  <c r="C993" i="1"/>
  <c r="Z992" i="1"/>
  <c r="X992" i="1"/>
  <c r="U992" i="1"/>
  <c r="S992" i="1"/>
  <c r="G992" i="1"/>
  <c r="F992" i="1"/>
  <c r="E992" i="1"/>
  <c r="D992" i="1"/>
  <c r="C992" i="1"/>
  <c r="Z991" i="1"/>
  <c r="X991" i="1"/>
  <c r="U991" i="1"/>
  <c r="S991" i="1"/>
  <c r="G991" i="1"/>
  <c r="F991" i="1"/>
  <c r="E991" i="1"/>
  <c r="D991" i="1"/>
  <c r="C991" i="1"/>
  <c r="Z990" i="1"/>
  <c r="X990" i="1"/>
  <c r="U990" i="1"/>
  <c r="S990" i="1"/>
  <c r="G990" i="1"/>
  <c r="F990" i="1"/>
  <c r="E990" i="1"/>
  <c r="D990" i="1"/>
  <c r="C990" i="1"/>
  <c r="Z989" i="1"/>
  <c r="X989" i="1"/>
  <c r="U989" i="1"/>
  <c r="S989" i="1"/>
  <c r="G989" i="1"/>
  <c r="F989" i="1"/>
  <c r="E989" i="1"/>
  <c r="D989" i="1"/>
  <c r="C989" i="1"/>
  <c r="Z988" i="1"/>
  <c r="X988" i="1"/>
  <c r="U988" i="1"/>
  <c r="S988" i="1"/>
  <c r="G988" i="1"/>
  <c r="F988" i="1"/>
  <c r="E988" i="1"/>
  <c r="D988" i="1"/>
  <c r="C988" i="1"/>
  <c r="Z987" i="1"/>
  <c r="X987" i="1"/>
  <c r="U987" i="1"/>
  <c r="S987" i="1"/>
  <c r="G987" i="1"/>
  <c r="F987" i="1"/>
  <c r="E987" i="1"/>
  <c r="D987" i="1"/>
  <c r="C987" i="1"/>
  <c r="Z986" i="1"/>
  <c r="X986" i="1"/>
  <c r="U986" i="1"/>
  <c r="S986" i="1"/>
  <c r="G986" i="1"/>
  <c r="F986" i="1"/>
  <c r="E986" i="1"/>
  <c r="D986" i="1"/>
  <c r="C986" i="1"/>
  <c r="Z985" i="1"/>
  <c r="X985" i="1"/>
  <c r="U985" i="1"/>
  <c r="S985" i="1"/>
  <c r="G985" i="1"/>
  <c r="F985" i="1"/>
  <c r="E985" i="1"/>
  <c r="D985" i="1"/>
  <c r="C985" i="1"/>
  <c r="Z984" i="1"/>
  <c r="X984" i="1"/>
  <c r="U984" i="1"/>
  <c r="S984" i="1"/>
  <c r="G984" i="1"/>
  <c r="F984" i="1"/>
  <c r="E984" i="1"/>
  <c r="D984" i="1"/>
  <c r="C984" i="1"/>
  <c r="Z983" i="1"/>
  <c r="X983" i="1"/>
  <c r="U983" i="1"/>
  <c r="S983" i="1"/>
  <c r="G983" i="1"/>
  <c r="F983" i="1"/>
  <c r="E983" i="1"/>
  <c r="D983" i="1"/>
  <c r="C983" i="1"/>
  <c r="Z982" i="1"/>
  <c r="X982" i="1"/>
  <c r="U982" i="1"/>
  <c r="S982" i="1"/>
  <c r="G982" i="1"/>
  <c r="F982" i="1"/>
  <c r="E982" i="1"/>
  <c r="D982" i="1"/>
  <c r="C982" i="1"/>
  <c r="Z981" i="1"/>
  <c r="X981" i="1"/>
  <c r="U981" i="1"/>
  <c r="S981" i="1"/>
  <c r="G981" i="1"/>
  <c r="F981" i="1"/>
  <c r="E981" i="1"/>
  <c r="D981" i="1"/>
  <c r="C981" i="1"/>
  <c r="Z980" i="1"/>
  <c r="X980" i="1"/>
  <c r="U980" i="1"/>
  <c r="S980" i="1"/>
  <c r="G980" i="1"/>
  <c r="F980" i="1"/>
  <c r="E980" i="1"/>
  <c r="D980" i="1"/>
  <c r="C980" i="1"/>
  <c r="Z979" i="1"/>
  <c r="X979" i="1"/>
  <c r="U979" i="1"/>
  <c r="S979" i="1"/>
  <c r="G979" i="1"/>
  <c r="F979" i="1"/>
  <c r="E979" i="1"/>
  <c r="D979" i="1"/>
  <c r="C979" i="1"/>
  <c r="Z978" i="1"/>
  <c r="X978" i="1"/>
  <c r="U978" i="1"/>
  <c r="S978" i="1"/>
  <c r="G978" i="1"/>
  <c r="F978" i="1"/>
  <c r="E978" i="1"/>
  <c r="D978" i="1"/>
  <c r="C978" i="1"/>
  <c r="Z977" i="1"/>
  <c r="X977" i="1"/>
  <c r="U977" i="1"/>
  <c r="S977" i="1"/>
  <c r="G977" i="1"/>
  <c r="F977" i="1"/>
  <c r="E977" i="1"/>
  <c r="D977" i="1"/>
  <c r="C977" i="1"/>
  <c r="Z976" i="1"/>
  <c r="X976" i="1"/>
  <c r="U976" i="1"/>
  <c r="S976" i="1"/>
  <c r="G976" i="1"/>
  <c r="F976" i="1"/>
  <c r="E976" i="1"/>
  <c r="D976" i="1"/>
  <c r="C976" i="1"/>
  <c r="Z975" i="1"/>
  <c r="X975" i="1"/>
  <c r="U975" i="1"/>
  <c r="S975" i="1"/>
  <c r="G975" i="1"/>
  <c r="F975" i="1"/>
  <c r="E975" i="1"/>
  <c r="D975" i="1"/>
  <c r="C975" i="1"/>
  <c r="Z974" i="1"/>
  <c r="X974" i="1"/>
  <c r="U974" i="1"/>
  <c r="S974" i="1"/>
  <c r="G974" i="1"/>
  <c r="F974" i="1"/>
  <c r="E974" i="1"/>
  <c r="D974" i="1"/>
  <c r="C974" i="1"/>
  <c r="Z973" i="1"/>
  <c r="X973" i="1"/>
  <c r="U973" i="1"/>
  <c r="S973" i="1"/>
  <c r="G973" i="1"/>
  <c r="F973" i="1"/>
  <c r="E973" i="1"/>
  <c r="D973" i="1"/>
  <c r="C973" i="1"/>
  <c r="Z972" i="1"/>
  <c r="X972" i="1"/>
  <c r="U972" i="1"/>
  <c r="S972" i="1"/>
  <c r="G972" i="1"/>
  <c r="F972" i="1"/>
  <c r="E972" i="1"/>
  <c r="D972" i="1"/>
  <c r="C972" i="1"/>
  <c r="Z971" i="1"/>
  <c r="X971" i="1"/>
  <c r="U971" i="1"/>
  <c r="S971" i="1"/>
  <c r="G971" i="1"/>
  <c r="F971" i="1"/>
  <c r="E971" i="1"/>
  <c r="D971" i="1"/>
  <c r="C971" i="1"/>
  <c r="Z970" i="1"/>
  <c r="X970" i="1"/>
  <c r="U970" i="1"/>
  <c r="S970" i="1"/>
  <c r="G970" i="1"/>
  <c r="F970" i="1"/>
  <c r="E970" i="1"/>
  <c r="D970" i="1"/>
  <c r="C970" i="1"/>
  <c r="Z969" i="1"/>
  <c r="X969" i="1"/>
  <c r="U969" i="1"/>
  <c r="S969" i="1"/>
  <c r="G969" i="1"/>
  <c r="F969" i="1"/>
  <c r="E969" i="1"/>
  <c r="D969" i="1"/>
  <c r="C969" i="1"/>
  <c r="Z968" i="1"/>
  <c r="X968" i="1"/>
  <c r="U968" i="1"/>
  <c r="S968" i="1"/>
  <c r="G968" i="1"/>
  <c r="F968" i="1"/>
  <c r="E968" i="1"/>
  <c r="D968" i="1"/>
  <c r="C968" i="1"/>
  <c r="Z967" i="1"/>
  <c r="X967" i="1"/>
  <c r="U967" i="1"/>
  <c r="S967" i="1"/>
  <c r="G967" i="1"/>
  <c r="F967" i="1"/>
  <c r="E967" i="1"/>
  <c r="D967" i="1"/>
  <c r="C967" i="1"/>
  <c r="Z966" i="1"/>
  <c r="X966" i="1"/>
  <c r="U966" i="1"/>
  <c r="S966" i="1"/>
  <c r="G966" i="1"/>
  <c r="F966" i="1"/>
  <c r="E966" i="1"/>
  <c r="D966" i="1"/>
  <c r="C966" i="1"/>
  <c r="Z965" i="1"/>
  <c r="X965" i="1"/>
  <c r="U965" i="1"/>
  <c r="S965" i="1"/>
  <c r="G965" i="1"/>
  <c r="F965" i="1"/>
  <c r="E965" i="1"/>
  <c r="D965" i="1"/>
  <c r="C965" i="1"/>
  <c r="Z964" i="1"/>
  <c r="X964" i="1"/>
  <c r="U964" i="1"/>
  <c r="S964" i="1"/>
  <c r="G964" i="1"/>
  <c r="F964" i="1"/>
  <c r="E964" i="1"/>
  <c r="D964" i="1"/>
  <c r="C964" i="1"/>
  <c r="Z963" i="1"/>
  <c r="X963" i="1"/>
  <c r="U963" i="1"/>
  <c r="S963" i="1"/>
  <c r="G963" i="1"/>
  <c r="F963" i="1"/>
  <c r="E963" i="1"/>
  <c r="D963" i="1"/>
  <c r="C963" i="1"/>
  <c r="Z962" i="1"/>
  <c r="X962" i="1"/>
  <c r="U962" i="1"/>
  <c r="S962" i="1"/>
  <c r="G962" i="1"/>
  <c r="F962" i="1"/>
  <c r="E962" i="1"/>
  <c r="D962" i="1"/>
  <c r="C962" i="1"/>
  <c r="Z961" i="1"/>
  <c r="X961" i="1"/>
  <c r="U961" i="1"/>
  <c r="S961" i="1"/>
  <c r="G961" i="1"/>
  <c r="F961" i="1"/>
  <c r="E961" i="1"/>
  <c r="D961" i="1"/>
  <c r="C961" i="1"/>
  <c r="Z960" i="1"/>
  <c r="X960" i="1"/>
  <c r="U960" i="1"/>
  <c r="S960" i="1"/>
  <c r="G960" i="1"/>
  <c r="F960" i="1"/>
  <c r="E960" i="1"/>
  <c r="D960" i="1"/>
  <c r="C960" i="1"/>
  <c r="Z959" i="1"/>
  <c r="X959" i="1"/>
  <c r="U959" i="1"/>
  <c r="S959" i="1"/>
  <c r="G959" i="1"/>
  <c r="F959" i="1"/>
  <c r="E959" i="1"/>
  <c r="D959" i="1"/>
  <c r="C959" i="1"/>
  <c r="Z958" i="1"/>
  <c r="X958" i="1"/>
  <c r="U958" i="1"/>
  <c r="S958" i="1"/>
  <c r="G958" i="1"/>
  <c r="F958" i="1"/>
  <c r="E958" i="1"/>
  <c r="D958" i="1"/>
  <c r="C958" i="1"/>
  <c r="Z957" i="1"/>
  <c r="X957" i="1"/>
  <c r="U957" i="1"/>
  <c r="S957" i="1"/>
  <c r="G957" i="1"/>
  <c r="F957" i="1"/>
  <c r="E957" i="1"/>
  <c r="D957" i="1"/>
  <c r="C957" i="1"/>
  <c r="Z956" i="1"/>
  <c r="X956" i="1"/>
  <c r="U956" i="1"/>
  <c r="S956" i="1"/>
  <c r="G956" i="1"/>
  <c r="F956" i="1"/>
  <c r="E956" i="1"/>
  <c r="D956" i="1"/>
  <c r="C956" i="1"/>
  <c r="Z955" i="1"/>
  <c r="X955" i="1"/>
  <c r="U955" i="1"/>
  <c r="S955" i="1"/>
  <c r="G955" i="1"/>
  <c r="F955" i="1"/>
  <c r="E955" i="1"/>
  <c r="D955" i="1"/>
  <c r="C955" i="1"/>
  <c r="Z954" i="1"/>
  <c r="X954" i="1"/>
  <c r="U954" i="1"/>
  <c r="S954" i="1"/>
  <c r="G954" i="1"/>
  <c r="F954" i="1"/>
  <c r="E954" i="1"/>
  <c r="D954" i="1"/>
  <c r="C954" i="1"/>
  <c r="Z953" i="1"/>
  <c r="X953" i="1"/>
  <c r="U953" i="1"/>
  <c r="S953" i="1"/>
  <c r="G953" i="1"/>
  <c r="F953" i="1"/>
  <c r="E953" i="1"/>
  <c r="D953" i="1"/>
  <c r="C953" i="1"/>
  <c r="Z952" i="1"/>
  <c r="X952" i="1"/>
  <c r="U952" i="1"/>
  <c r="S952" i="1"/>
  <c r="G952" i="1"/>
  <c r="F952" i="1"/>
  <c r="E952" i="1"/>
  <c r="D952" i="1"/>
  <c r="C952" i="1"/>
  <c r="Z951" i="1"/>
  <c r="X951" i="1"/>
  <c r="U951" i="1"/>
  <c r="S951" i="1"/>
  <c r="G951" i="1"/>
  <c r="F951" i="1"/>
  <c r="E951" i="1"/>
  <c r="D951" i="1"/>
  <c r="C951" i="1"/>
  <c r="Z950" i="1"/>
  <c r="X950" i="1"/>
  <c r="U950" i="1"/>
  <c r="S950" i="1"/>
  <c r="G950" i="1"/>
  <c r="F950" i="1"/>
  <c r="E950" i="1"/>
  <c r="D950" i="1"/>
  <c r="C950" i="1"/>
  <c r="Z949" i="1"/>
  <c r="X949" i="1"/>
  <c r="U949" i="1"/>
  <c r="S949" i="1"/>
  <c r="G949" i="1"/>
  <c r="F949" i="1"/>
  <c r="E949" i="1"/>
  <c r="D949" i="1"/>
  <c r="C949" i="1"/>
  <c r="Z948" i="1"/>
  <c r="X948" i="1"/>
  <c r="U948" i="1"/>
  <c r="S948" i="1"/>
  <c r="G948" i="1"/>
  <c r="F948" i="1"/>
  <c r="E948" i="1"/>
  <c r="D948" i="1"/>
  <c r="C948" i="1"/>
  <c r="Z947" i="1"/>
  <c r="X947" i="1"/>
  <c r="U947" i="1"/>
  <c r="S947" i="1"/>
  <c r="G947" i="1"/>
  <c r="F947" i="1"/>
  <c r="E947" i="1"/>
  <c r="D947" i="1"/>
  <c r="C947" i="1"/>
  <c r="Z946" i="1"/>
  <c r="X946" i="1"/>
  <c r="U946" i="1"/>
  <c r="S946" i="1"/>
  <c r="G946" i="1"/>
  <c r="F946" i="1"/>
  <c r="E946" i="1"/>
  <c r="D946" i="1"/>
  <c r="C946" i="1"/>
  <c r="Z945" i="1"/>
  <c r="X945" i="1"/>
  <c r="U945" i="1"/>
  <c r="S945" i="1"/>
  <c r="G945" i="1"/>
  <c r="F945" i="1"/>
  <c r="E945" i="1"/>
  <c r="D945" i="1"/>
  <c r="C945" i="1"/>
  <c r="Z944" i="1"/>
  <c r="X944" i="1"/>
  <c r="U944" i="1"/>
  <c r="S944" i="1"/>
  <c r="G944" i="1"/>
  <c r="F944" i="1"/>
  <c r="E944" i="1"/>
  <c r="D944" i="1"/>
  <c r="C944" i="1"/>
  <c r="Z943" i="1"/>
  <c r="X943" i="1"/>
  <c r="U943" i="1"/>
  <c r="S943" i="1"/>
  <c r="G943" i="1"/>
  <c r="F943" i="1"/>
  <c r="E943" i="1"/>
  <c r="D943" i="1"/>
  <c r="C943" i="1"/>
  <c r="Z942" i="1"/>
  <c r="X942" i="1"/>
  <c r="U942" i="1"/>
  <c r="S942" i="1"/>
  <c r="G942" i="1"/>
  <c r="F942" i="1"/>
  <c r="E942" i="1"/>
  <c r="D942" i="1"/>
  <c r="C942" i="1"/>
  <c r="Z941" i="1"/>
  <c r="X941" i="1"/>
  <c r="U941" i="1"/>
  <c r="S941" i="1"/>
  <c r="G941" i="1"/>
  <c r="F941" i="1"/>
  <c r="E941" i="1"/>
  <c r="D941" i="1"/>
  <c r="C941" i="1"/>
  <c r="Z940" i="1"/>
  <c r="X940" i="1"/>
  <c r="U940" i="1"/>
  <c r="S940" i="1"/>
  <c r="G940" i="1"/>
  <c r="F940" i="1"/>
  <c r="E940" i="1"/>
  <c r="D940" i="1"/>
  <c r="C940" i="1"/>
  <c r="Z939" i="1"/>
  <c r="X939" i="1"/>
  <c r="U939" i="1"/>
  <c r="S939" i="1"/>
  <c r="G939" i="1"/>
  <c r="F939" i="1"/>
  <c r="E939" i="1"/>
  <c r="D939" i="1"/>
  <c r="C939" i="1"/>
  <c r="Z938" i="1"/>
  <c r="X938" i="1"/>
  <c r="U938" i="1"/>
  <c r="S938" i="1"/>
  <c r="G938" i="1"/>
  <c r="F938" i="1"/>
  <c r="E938" i="1"/>
  <c r="D938" i="1"/>
  <c r="C938" i="1"/>
  <c r="Z937" i="1"/>
  <c r="X937" i="1"/>
  <c r="U937" i="1"/>
  <c r="S937" i="1"/>
  <c r="G937" i="1"/>
  <c r="F937" i="1"/>
  <c r="E937" i="1"/>
  <c r="D937" i="1"/>
  <c r="C937" i="1"/>
  <c r="Z936" i="1"/>
  <c r="X936" i="1"/>
  <c r="U936" i="1"/>
  <c r="S936" i="1"/>
  <c r="G936" i="1"/>
  <c r="F936" i="1"/>
  <c r="E936" i="1"/>
  <c r="D936" i="1"/>
  <c r="C936" i="1"/>
  <c r="Z935" i="1"/>
  <c r="X935" i="1"/>
  <c r="U935" i="1"/>
  <c r="S935" i="1"/>
  <c r="G935" i="1"/>
  <c r="F935" i="1"/>
  <c r="E935" i="1"/>
  <c r="D935" i="1"/>
  <c r="C935" i="1"/>
  <c r="Z934" i="1"/>
  <c r="X934" i="1"/>
  <c r="U934" i="1"/>
  <c r="S934" i="1"/>
  <c r="G934" i="1"/>
  <c r="F934" i="1"/>
  <c r="E934" i="1"/>
  <c r="D934" i="1"/>
  <c r="C934" i="1"/>
  <c r="Z933" i="1"/>
  <c r="X933" i="1"/>
  <c r="U933" i="1"/>
  <c r="S933" i="1"/>
  <c r="G933" i="1"/>
  <c r="F933" i="1"/>
  <c r="E933" i="1"/>
  <c r="D933" i="1"/>
  <c r="C933" i="1"/>
  <c r="Z932" i="1"/>
  <c r="X932" i="1"/>
  <c r="U932" i="1"/>
  <c r="S932" i="1"/>
  <c r="G932" i="1"/>
  <c r="F932" i="1"/>
  <c r="E932" i="1"/>
  <c r="D932" i="1"/>
  <c r="C932" i="1"/>
  <c r="Z931" i="1"/>
  <c r="X931" i="1"/>
  <c r="U931" i="1"/>
  <c r="S931" i="1"/>
  <c r="G931" i="1"/>
  <c r="F931" i="1"/>
  <c r="E931" i="1"/>
  <c r="D931" i="1"/>
  <c r="C931" i="1"/>
  <c r="Z930" i="1"/>
  <c r="X930" i="1"/>
  <c r="U930" i="1"/>
  <c r="S930" i="1"/>
  <c r="G930" i="1"/>
  <c r="F930" i="1"/>
  <c r="E930" i="1"/>
  <c r="D930" i="1"/>
  <c r="C930" i="1"/>
  <c r="Z929" i="1"/>
  <c r="X929" i="1"/>
  <c r="U929" i="1"/>
  <c r="S929" i="1"/>
  <c r="G929" i="1"/>
  <c r="F929" i="1"/>
  <c r="E929" i="1"/>
  <c r="D929" i="1"/>
  <c r="C929" i="1"/>
  <c r="Z928" i="1"/>
  <c r="X928" i="1"/>
  <c r="U928" i="1"/>
  <c r="S928" i="1"/>
  <c r="G928" i="1"/>
  <c r="F928" i="1"/>
  <c r="E928" i="1"/>
  <c r="D928" i="1"/>
  <c r="C928" i="1"/>
  <c r="Z927" i="1"/>
  <c r="X927" i="1"/>
  <c r="U927" i="1"/>
  <c r="S927" i="1"/>
  <c r="G927" i="1"/>
  <c r="F927" i="1"/>
  <c r="E927" i="1"/>
  <c r="D927" i="1"/>
  <c r="C927" i="1"/>
  <c r="Z926" i="1"/>
  <c r="X926" i="1"/>
  <c r="U926" i="1"/>
  <c r="S926" i="1"/>
  <c r="G926" i="1"/>
  <c r="F926" i="1"/>
  <c r="E926" i="1"/>
  <c r="D926" i="1"/>
  <c r="C926" i="1"/>
  <c r="Z925" i="1"/>
  <c r="X925" i="1"/>
  <c r="U925" i="1"/>
  <c r="S925" i="1"/>
  <c r="G925" i="1"/>
  <c r="F925" i="1"/>
  <c r="E925" i="1"/>
  <c r="D925" i="1"/>
  <c r="C925" i="1"/>
  <c r="Z924" i="1"/>
  <c r="X924" i="1"/>
  <c r="U924" i="1"/>
  <c r="S924" i="1"/>
  <c r="G924" i="1"/>
  <c r="F924" i="1"/>
  <c r="E924" i="1"/>
  <c r="D924" i="1"/>
  <c r="C924" i="1"/>
  <c r="Z923" i="1"/>
  <c r="X923" i="1"/>
  <c r="U923" i="1"/>
  <c r="S923" i="1"/>
  <c r="G923" i="1"/>
  <c r="F923" i="1"/>
  <c r="E923" i="1"/>
  <c r="D923" i="1"/>
  <c r="C923" i="1"/>
  <c r="Z922" i="1"/>
  <c r="X922" i="1"/>
  <c r="U922" i="1"/>
  <c r="S922" i="1"/>
  <c r="G922" i="1"/>
  <c r="F922" i="1"/>
  <c r="E922" i="1"/>
  <c r="D922" i="1"/>
  <c r="C922" i="1"/>
  <c r="Z921" i="1"/>
  <c r="X921" i="1"/>
  <c r="U921" i="1"/>
  <c r="S921" i="1"/>
  <c r="G921" i="1"/>
  <c r="F921" i="1"/>
  <c r="E921" i="1"/>
  <c r="D921" i="1"/>
  <c r="C921" i="1"/>
  <c r="Z920" i="1"/>
  <c r="X920" i="1"/>
  <c r="U920" i="1"/>
  <c r="S920" i="1"/>
  <c r="G920" i="1"/>
  <c r="F920" i="1"/>
  <c r="E920" i="1"/>
  <c r="D920" i="1"/>
  <c r="C920" i="1"/>
  <c r="Z919" i="1"/>
  <c r="X919" i="1"/>
  <c r="U919" i="1"/>
  <c r="S919" i="1"/>
  <c r="G919" i="1"/>
  <c r="F919" i="1"/>
  <c r="E919" i="1"/>
  <c r="D919" i="1"/>
  <c r="C919" i="1"/>
  <c r="Z918" i="1"/>
  <c r="X918" i="1"/>
  <c r="U918" i="1"/>
  <c r="S918" i="1"/>
  <c r="G918" i="1"/>
  <c r="F918" i="1"/>
  <c r="E918" i="1"/>
  <c r="D918" i="1"/>
  <c r="C918" i="1"/>
  <c r="Z917" i="1"/>
  <c r="X917" i="1"/>
  <c r="U917" i="1"/>
  <c r="S917" i="1"/>
  <c r="G917" i="1"/>
  <c r="F917" i="1"/>
  <c r="E917" i="1"/>
  <c r="D917" i="1"/>
  <c r="C917" i="1"/>
  <c r="Z916" i="1"/>
  <c r="X916" i="1"/>
  <c r="U916" i="1"/>
  <c r="S916" i="1"/>
  <c r="G916" i="1"/>
  <c r="F916" i="1"/>
  <c r="E916" i="1"/>
  <c r="D916" i="1"/>
  <c r="C916" i="1"/>
  <c r="Z915" i="1"/>
  <c r="X915" i="1"/>
  <c r="U915" i="1"/>
  <c r="S915" i="1"/>
  <c r="G915" i="1"/>
  <c r="F915" i="1"/>
  <c r="E915" i="1"/>
  <c r="D915" i="1"/>
  <c r="C915" i="1"/>
  <c r="Z914" i="1"/>
  <c r="X914" i="1"/>
  <c r="U914" i="1"/>
  <c r="S914" i="1"/>
  <c r="G914" i="1"/>
  <c r="F914" i="1"/>
  <c r="E914" i="1"/>
  <c r="D914" i="1"/>
  <c r="C914" i="1"/>
  <c r="Z913" i="1"/>
  <c r="X913" i="1"/>
  <c r="U913" i="1"/>
  <c r="S913" i="1"/>
  <c r="G913" i="1"/>
  <c r="F913" i="1"/>
  <c r="E913" i="1"/>
  <c r="D913" i="1"/>
  <c r="C913" i="1"/>
  <c r="Z912" i="1"/>
  <c r="X912" i="1"/>
  <c r="U912" i="1"/>
  <c r="S912" i="1"/>
  <c r="G912" i="1"/>
  <c r="F912" i="1"/>
  <c r="E912" i="1"/>
  <c r="D912" i="1"/>
  <c r="C912" i="1"/>
  <c r="Z911" i="1"/>
  <c r="X911" i="1"/>
  <c r="U911" i="1"/>
  <c r="S911" i="1"/>
  <c r="G911" i="1"/>
  <c r="F911" i="1"/>
  <c r="E911" i="1"/>
  <c r="D911" i="1"/>
  <c r="C911" i="1"/>
  <c r="Z910" i="1"/>
  <c r="X910" i="1"/>
  <c r="U910" i="1"/>
  <c r="S910" i="1"/>
  <c r="G910" i="1"/>
  <c r="F910" i="1"/>
  <c r="E910" i="1"/>
  <c r="D910" i="1"/>
  <c r="C910" i="1"/>
  <c r="Z909" i="1"/>
  <c r="X909" i="1"/>
  <c r="U909" i="1"/>
  <c r="S909" i="1"/>
  <c r="G909" i="1"/>
  <c r="F909" i="1"/>
  <c r="E909" i="1"/>
  <c r="D909" i="1"/>
  <c r="C909" i="1"/>
  <c r="Z908" i="1"/>
  <c r="X908" i="1"/>
  <c r="U908" i="1"/>
  <c r="S908" i="1"/>
  <c r="G908" i="1"/>
  <c r="F908" i="1"/>
  <c r="E908" i="1"/>
  <c r="D908" i="1"/>
  <c r="C908" i="1"/>
  <c r="Z907" i="1"/>
  <c r="X907" i="1"/>
  <c r="U907" i="1"/>
  <c r="S907" i="1"/>
  <c r="G907" i="1"/>
  <c r="F907" i="1"/>
  <c r="E907" i="1"/>
  <c r="D907" i="1"/>
  <c r="C907" i="1"/>
  <c r="Z906" i="1"/>
  <c r="X906" i="1"/>
  <c r="U906" i="1"/>
  <c r="S906" i="1"/>
  <c r="G906" i="1"/>
  <c r="F906" i="1"/>
  <c r="E906" i="1"/>
  <c r="D906" i="1"/>
  <c r="C906" i="1"/>
  <c r="Z905" i="1"/>
  <c r="X905" i="1"/>
  <c r="U905" i="1"/>
  <c r="S905" i="1"/>
  <c r="G905" i="1"/>
  <c r="F905" i="1"/>
  <c r="E905" i="1"/>
  <c r="D905" i="1"/>
  <c r="C905" i="1"/>
  <c r="Z904" i="1"/>
  <c r="X904" i="1"/>
  <c r="U904" i="1"/>
  <c r="S904" i="1"/>
  <c r="G904" i="1"/>
  <c r="F904" i="1"/>
  <c r="E904" i="1"/>
  <c r="D904" i="1"/>
  <c r="C904" i="1"/>
  <c r="Z903" i="1"/>
  <c r="X903" i="1"/>
  <c r="U903" i="1"/>
  <c r="S903" i="1"/>
  <c r="G903" i="1"/>
  <c r="F903" i="1"/>
  <c r="E903" i="1"/>
  <c r="D903" i="1"/>
  <c r="C903" i="1"/>
  <c r="Z902" i="1"/>
  <c r="X902" i="1"/>
  <c r="U902" i="1"/>
  <c r="S902" i="1"/>
  <c r="G902" i="1"/>
  <c r="F902" i="1"/>
  <c r="E902" i="1"/>
  <c r="D902" i="1"/>
  <c r="C902" i="1"/>
  <c r="Z901" i="1"/>
  <c r="X901" i="1"/>
  <c r="U901" i="1"/>
  <c r="S901" i="1"/>
  <c r="G901" i="1"/>
  <c r="F901" i="1"/>
  <c r="E901" i="1"/>
  <c r="D901" i="1"/>
  <c r="C901" i="1"/>
  <c r="Z900" i="1"/>
  <c r="X900" i="1"/>
  <c r="U900" i="1"/>
  <c r="S900" i="1"/>
  <c r="G900" i="1"/>
  <c r="F900" i="1"/>
  <c r="E900" i="1"/>
  <c r="D900" i="1"/>
  <c r="C900" i="1"/>
  <c r="Z899" i="1"/>
  <c r="X899" i="1"/>
  <c r="U899" i="1"/>
  <c r="S899" i="1"/>
  <c r="G899" i="1"/>
  <c r="F899" i="1"/>
  <c r="E899" i="1"/>
  <c r="D899" i="1"/>
  <c r="C899" i="1"/>
  <c r="Z898" i="1"/>
  <c r="X898" i="1"/>
  <c r="U898" i="1"/>
  <c r="S898" i="1"/>
  <c r="G898" i="1"/>
  <c r="F898" i="1"/>
  <c r="E898" i="1"/>
  <c r="D898" i="1"/>
  <c r="C898" i="1"/>
  <c r="Z897" i="1"/>
  <c r="X897" i="1"/>
  <c r="U897" i="1"/>
  <c r="S897" i="1"/>
  <c r="G897" i="1"/>
  <c r="F897" i="1"/>
  <c r="E897" i="1"/>
  <c r="D897" i="1"/>
  <c r="C897" i="1"/>
  <c r="Z896" i="1"/>
  <c r="X896" i="1"/>
  <c r="U896" i="1"/>
  <c r="S896" i="1"/>
  <c r="G896" i="1"/>
  <c r="F896" i="1"/>
  <c r="E896" i="1"/>
  <c r="D896" i="1"/>
  <c r="C896" i="1"/>
  <c r="Z895" i="1"/>
  <c r="X895" i="1"/>
  <c r="U895" i="1"/>
  <c r="S895" i="1"/>
  <c r="G895" i="1"/>
  <c r="F895" i="1"/>
  <c r="E895" i="1"/>
  <c r="D895" i="1"/>
  <c r="C895" i="1"/>
  <c r="Z894" i="1"/>
  <c r="X894" i="1"/>
  <c r="U894" i="1"/>
  <c r="S894" i="1"/>
  <c r="G894" i="1"/>
  <c r="F894" i="1"/>
  <c r="E894" i="1"/>
  <c r="D894" i="1"/>
  <c r="C894" i="1"/>
  <c r="Z893" i="1"/>
  <c r="X893" i="1"/>
  <c r="U893" i="1"/>
  <c r="S893" i="1"/>
  <c r="G893" i="1"/>
  <c r="F893" i="1"/>
  <c r="E893" i="1"/>
  <c r="D893" i="1"/>
  <c r="C893" i="1"/>
  <c r="Z892" i="1"/>
  <c r="X892" i="1"/>
  <c r="U892" i="1"/>
  <c r="S892" i="1"/>
  <c r="G892" i="1"/>
  <c r="F892" i="1"/>
  <c r="E892" i="1"/>
  <c r="D892" i="1"/>
  <c r="C892" i="1"/>
  <c r="Z891" i="1"/>
  <c r="X891" i="1"/>
  <c r="U891" i="1"/>
  <c r="S891" i="1"/>
  <c r="G891" i="1"/>
  <c r="F891" i="1"/>
  <c r="E891" i="1"/>
  <c r="D891" i="1"/>
  <c r="C891" i="1"/>
  <c r="Z890" i="1"/>
  <c r="X890" i="1"/>
  <c r="U890" i="1"/>
  <c r="S890" i="1"/>
  <c r="G890" i="1"/>
  <c r="F890" i="1"/>
  <c r="E890" i="1"/>
  <c r="D890" i="1"/>
  <c r="C890" i="1"/>
  <c r="Z889" i="1"/>
  <c r="X889" i="1"/>
  <c r="U889" i="1"/>
  <c r="S889" i="1"/>
  <c r="G889" i="1"/>
  <c r="F889" i="1"/>
  <c r="E889" i="1"/>
  <c r="D889" i="1"/>
  <c r="C889" i="1"/>
  <c r="Z888" i="1"/>
  <c r="X888" i="1"/>
  <c r="U888" i="1"/>
  <c r="S888" i="1"/>
  <c r="G888" i="1"/>
  <c r="F888" i="1"/>
  <c r="E888" i="1"/>
  <c r="D888" i="1"/>
  <c r="C888" i="1"/>
  <c r="Z887" i="1"/>
  <c r="X887" i="1"/>
  <c r="U887" i="1"/>
  <c r="S887" i="1"/>
  <c r="G887" i="1"/>
  <c r="F887" i="1"/>
  <c r="E887" i="1"/>
  <c r="D887" i="1"/>
  <c r="C887" i="1"/>
  <c r="Z886" i="1"/>
  <c r="X886" i="1"/>
  <c r="U886" i="1"/>
  <c r="S886" i="1"/>
  <c r="G886" i="1"/>
  <c r="F886" i="1"/>
  <c r="E886" i="1"/>
  <c r="D886" i="1"/>
  <c r="C886" i="1"/>
  <c r="Z885" i="1"/>
  <c r="X885" i="1"/>
  <c r="U885" i="1"/>
  <c r="S885" i="1"/>
  <c r="G885" i="1"/>
  <c r="F885" i="1"/>
  <c r="E885" i="1"/>
  <c r="D885" i="1"/>
  <c r="C885" i="1"/>
  <c r="Z884" i="1"/>
  <c r="X884" i="1"/>
  <c r="U884" i="1"/>
  <c r="S884" i="1"/>
  <c r="G884" i="1"/>
  <c r="F884" i="1"/>
  <c r="E884" i="1"/>
  <c r="D884" i="1"/>
  <c r="C884" i="1"/>
  <c r="Z883" i="1"/>
  <c r="X883" i="1"/>
  <c r="U883" i="1"/>
  <c r="S883" i="1"/>
  <c r="G883" i="1"/>
  <c r="F883" i="1"/>
  <c r="E883" i="1"/>
  <c r="D883" i="1"/>
  <c r="C883" i="1"/>
  <c r="Z882" i="1"/>
  <c r="X882" i="1"/>
  <c r="U882" i="1"/>
  <c r="S882" i="1"/>
  <c r="G882" i="1"/>
  <c r="F882" i="1"/>
  <c r="E882" i="1"/>
  <c r="D882" i="1"/>
  <c r="C882" i="1"/>
  <c r="Z881" i="1"/>
  <c r="X881" i="1"/>
  <c r="U881" i="1"/>
  <c r="S881" i="1"/>
  <c r="G881" i="1"/>
  <c r="F881" i="1"/>
  <c r="E881" i="1"/>
  <c r="D881" i="1"/>
  <c r="C881" i="1"/>
  <c r="Z880" i="1"/>
  <c r="X880" i="1"/>
  <c r="U880" i="1"/>
  <c r="S880" i="1"/>
  <c r="G880" i="1"/>
  <c r="F880" i="1"/>
  <c r="E880" i="1"/>
  <c r="D880" i="1"/>
  <c r="C880" i="1"/>
  <c r="Z879" i="1"/>
  <c r="X879" i="1"/>
  <c r="U879" i="1"/>
  <c r="S879" i="1"/>
  <c r="G879" i="1"/>
  <c r="F879" i="1"/>
  <c r="E879" i="1"/>
  <c r="D879" i="1"/>
  <c r="C879" i="1"/>
  <c r="Z878" i="1"/>
  <c r="X878" i="1"/>
  <c r="U878" i="1"/>
  <c r="S878" i="1"/>
  <c r="G878" i="1"/>
  <c r="F878" i="1"/>
  <c r="E878" i="1"/>
  <c r="D878" i="1"/>
  <c r="C878" i="1"/>
  <c r="Z877" i="1"/>
  <c r="X877" i="1"/>
  <c r="U877" i="1"/>
  <c r="S877" i="1"/>
  <c r="G877" i="1"/>
  <c r="F877" i="1"/>
  <c r="E877" i="1"/>
  <c r="D877" i="1"/>
  <c r="C877" i="1"/>
  <c r="Z876" i="1"/>
  <c r="X876" i="1"/>
  <c r="U876" i="1"/>
  <c r="S876" i="1"/>
  <c r="G876" i="1"/>
  <c r="F876" i="1"/>
  <c r="E876" i="1"/>
  <c r="D876" i="1"/>
  <c r="C876" i="1"/>
  <c r="Z875" i="1"/>
  <c r="X875" i="1"/>
  <c r="U875" i="1"/>
  <c r="S875" i="1"/>
  <c r="G875" i="1"/>
  <c r="F875" i="1"/>
  <c r="E875" i="1"/>
  <c r="D875" i="1"/>
  <c r="C875" i="1"/>
  <c r="Z874" i="1"/>
  <c r="X874" i="1"/>
  <c r="U874" i="1"/>
  <c r="S874" i="1"/>
  <c r="G874" i="1"/>
  <c r="F874" i="1"/>
  <c r="E874" i="1"/>
  <c r="D874" i="1"/>
  <c r="C874" i="1"/>
  <c r="Z873" i="1"/>
  <c r="X873" i="1"/>
  <c r="U873" i="1"/>
  <c r="S873" i="1"/>
  <c r="G873" i="1"/>
  <c r="F873" i="1"/>
  <c r="E873" i="1"/>
  <c r="D873" i="1"/>
  <c r="C873" i="1"/>
  <c r="Z872" i="1"/>
  <c r="X872" i="1"/>
  <c r="U872" i="1"/>
  <c r="S872" i="1"/>
  <c r="G872" i="1"/>
  <c r="F872" i="1"/>
  <c r="E872" i="1"/>
  <c r="D872" i="1"/>
  <c r="C872" i="1"/>
  <c r="Z871" i="1"/>
  <c r="X871" i="1"/>
  <c r="U871" i="1"/>
  <c r="S871" i="1"/>
  <c r="G871" i="1"/>
  <c r="F871" i="1"/>
  <c r="E871" i="1"/>
  <c r="D871" i="1"/>
  <c r="C871" i="1"/>
  <c r="Z870" i="1"/>
  <c r="X870" i="1"/>
  <c r="U870" i="1"/>
  <c r="S870" i="1"/>
  <c r="G870" i="1"/>
  <c r="F870" i="1"/>
  <c r="E870" i="1"/>
  <c r="D870" i="1"/>
  <c r="C870" i="1"/>
  <c r="Z869" i="1"/>
  <c r="X869" i="1"/>
  <c r="U869" i="1"/>
  <c r="S869" i="1"/>
  <c r="G869" i="1"/>
  <c r="F869" i="1"/>
  <c r="E869" i="1"/>
  <c r="D869" i="1"/>
  <c r="C869" i="1"/>
  <c r="Z868" i="1"/>
  <c r="X868" i="1"/>
  <c r="U868" i="1"/>
  <c r="S868" i="1"/>
  <c r="G868" i="1"/>
  <c r="F868" i="1"/>
  <c r="E868" i="1"/>
  <c r="D868" i="1"/>
  <c r="C868" i="1"/>
  <c r="Z867" i="1"/>
  <c r="X867" i="1"/>
  <c r="U867" i="1"/>
  <c r="S867" i="1"/>
  <c r="G867" i="1"/>
  <c r="F867" i="1"/>
  <c r="E867" i="1"/>
  <c r="D867" i="1"/>
  <c r="C867" i="1"/>
  <c r="Z866" i="1"/>
  <c r="X866" i="1"/>
  <c r="U866" i="1"/>
  <c r="S866" i="1"/>
  <c r="G866" i="1"/>
  <c r="F866" i="1"/>
  <c r="E866" i="1"/>
  <c r="D866" i="1"/>
  <c r="C866" i="1"/>
  <c r="Z865" i="1"/>
  <c r="X865" i="1"/>
  <c r="U865" i="1"/>
  <c r="S865" i="1"/>
  <c r="G865" i="1"/>
  <c r="F865" i="1"/>
  <c r="E865" i="1"/>
  <c r="D865" i="1"/>
  <c r="C865" i="1"/>
  <c r="Z864" i="1"/>
  <c r="X864" i="1"/>
  <c r="U864" i="1"/>
  <c r="S864" i="1"/>
  <c r="G864" i="1"/>
  <c r="F864" i="1"/>
  <c r="E864" i="1"/>
  <c r="D864" i="1"/>
  <c r="C864" i="1"/>
  <c r="Z863" i="1"/>
  <c r="X863" i="1"/>
  <c r="U863" i="1"/>
  <c r="S863" i="1"/>
  <c r="G863" i="1"/>
  <c r="F863" i="1"/>
  <c r="E863" i="1"/>
  <c r="D863" i="1"/>
  <c r="C863" i="1"/>
  <c r="Z862" i="1"/>
  <c r="X862" i="1"/>
  <c r="U862" i="1"/>
  <c r="S862" i="1"/>
  <c r="G862" i="1"/>
  <c r="F862" i="1"/>
  <c r="E862" i="1"/>
  <c r="D862" i="1"/>
  <c r="C862" i="1"/>
  <c r="Z861" i="1"/>
  <c r="X861" i="1"/>
  <c r="U861" i="1"/>
  <c r="S861" i="1"/>
  <c r="G861" i="1"/>
  <c r="F861" i="1"/>
  <c r="E861" i="1"/>
  <c r="D861" i="1"/>
  <c r="C861" i="1"/>
  <c r="Z860" i="1"/>
  <c r="X860" i="1"/>
  <c r="U860" i="1"/>
  <c r="S860" i="1"/>
  <c r="G860" i="1"/>
  <c r="F860" i="1"/>
  <c r="E860" i="1"/>
  <c r="D860" i="1"/>
  <c r="C860" i="1"/>
  <c r="Z859" i="1"/>
  <c r="X859" i="1"/>
  <c r="U859" i="1"/>
  <c r="S859" i="1"/>
  <c r="G859" i="1"/>
  <c r="F859" i="1"/>
  <c r="E859" i="1"/>
  <c r="D859" i="1"/>
  <c r="C859" i="1"/>
  <c r="Z858" i="1"/>
  <c r="X858" i="1"/>
  <c r="U858" i="1"/>
  <c r="S858" i="1"/>
  <c r="G858" i="1"/>
  <c r="F858" i="1"/>
  <c r="E858" i="1"/>
  <c r="D858" i="1"/>
  <c r="C858" i="1"/>
  <c r="Z857" i="1"/>
  <c r="X857" i="1"/>
  <c r="U857" i="1"/>
  <c r="S857" i="1"/>
  <c r="G857" i="1"/>
  <c r="F857" i="1"/>
  <c r="E857" i="1"/>
  <c r="D857" i="1"/>
  <c r="C857" i="1"/>
  <c r="Z856" i="1"/>
  <c r="X856" i="1"/>
  <c r="U856" i="1"/>
  <c r="S856" i="1"/>
  <c r="G856" i="1"/>
  <c r="F856" i="1"/>
  <c r="E856" i="1"/>
  <c r="D856" i="1"/>
  <c r="C856" i="1"/>
  <c r="Z855" i="1"/>
  <c r="X855" i="1"/>
  <c r="U855" i="1"/>
  <c r="S855" i="1"/>
  <c r="G855" i="1"/>
  <c r="F855" i="1"/>
  <c r="E855" i="1"/>
  <c r="D855" i="1"/>
  <c r="C855" i="1"/>
  <c r="Z854" i="1"/>
  <c r="X854" i="1"/>
  <c r="U854" i="1"/>
  <c r="S854" i="1"/>
  <c r="G854" i="1"/>
  <c r="F854" i="1"/>
  <c r="E854" i="1"/>
  <c r="D854" i="1"/>
  <c r="C854" i="1"/>
  <c r="Z853" i="1"/>
  <c r="X853" i="1"/>
  <c r="U853" i="1"/>
  <c r="S853" i="1"/>
  <c r="G853" i="1"/>
  <c r="F853" i="1"/>
  <c r="E853" i="1"/>
  <c r="D853" i="1"/>
  <c r="C853" i="1"/>
  <c r="Z852" i="1"/>
  <c r="X852" i="1"/>
  <c r="U852" i="1"/>
  <c r="S852" i="1"/>
  <c r="G852" i="1"/>
  <c r="F852" i="1"/>
  <c r="E852" i="1"/>
  <c r="D852" i="1"/>
  <c r="C852" i="1"/>
  <c r="Z851" i="1"/>
  <c r="X851" i="1"/>
  <c r="U851" i="1"/>
  <c r="S851" i="1"/>
  <c r="G851" i="1"/>
  <c r="F851" i="1"/>
  <c r="E851" i="1"/>
  <c r="D851" i="1"/>
  <c r="C851" i="1"/>
  <c r="Z850" i="1"/>
  <c r="X850" i="1"/>
  <c r="U850" i="1"/>
  <c r="S850" i="1"/>
  <c r="G850" i="1"/>
  <c r="F850" i="1"/>
  <c r="E850" i="1"/>
  <c r="D850" i="1"/>
  <c r="C850" i="1"/>
  <c r="Z849" i="1"/>
  <c r="X849" i="1"/>
  <c r="U849" i="1"/>
  <c r="S849" i="1"/>
  <c r="G849" i="1"/>
  <c r="F849" i="1"/>
  <c r="E849" i="1"/>
  <c r="D849" i="1"/>
  <c r="C849" i="1"/>
  <c r="Z848" i="1"/>
  <c r="X848" i="1"/>
  <c r="U848" i="1"/>
  <c r="S848" i="1"/>
  <c r="G848" i="1"/>
  <c r="F848" i="1"/>
  <c r="E848" i="1"/>
  <c r="D848" i="1"/>
  <c r="C848" i="1"/>
  <c r="Z847" i="1"/>
  <c r="X847" i="1"/>
  <c r="U847" i="1"/>
  <c r="S847" i="1"/>
  <c r="G847" i="1"/>
  <c r="F847" i="1"/>
  <c r="E847" i="1"/>
  <c r="D847" i="1"/>
  <c r="C847" i="1"/>
  <c r="Z846" i="1"/>
  <c r="X846" i="1"/>
  <c r="U846" i="1"/>
  <c r="S846" i="1"/>
  <c r="G846" i="1"/>
  <c r="F846" i="1"/>
  <c r="E846" i="1"/>
  <c r="D846" i="1"/>
  <c r="C846" i="1"/>
  <c r="Z845" i="1"/>
  <c r="X845" i="1"/>
  <c r="U845" i="1"/>
  <c r="S845" i="1"/>
  <c r="G845" i="1"/>
  <c r="F845" i="1"/>
  <c r="E845" i="1"/>
  <c r="D845" i="1"/>
  <c r="C845" i="1"/>
  <c r="Z844" i="1"/>
  <c r="X844" i="1"/>
  <c r="U844" i="1"/>
  <c r="S844" i="1"/>
  <c r="G844" i="1"/>
  <c r="F844" i="1"/>
  <c r="E844" i="1"/>
  <c r="D844" i="1"/>
  <c r="C844" i="1"/>
  <c r="Z843" i="1"/>
  <c r="X843" i="1"/>
  <c r="U843" i="1"/>
  <c r="S843" i="1"/>
  <c r="G843" i="1"/>
  <c r="F843" i="1"/>
  <c r="E843" i="1"/>
  <c r="D843" i="1"/>
  <c r="C843" i="1"/>
  <c r="Z842" i="1"/>
  <c r="X842" i="1"/>
  <c r="U842" i="1"/>
  <c r="S842" i="1"/>
  <c r="G842" i="1"/>
  <c r="F842" i="1"/>
  <c r="E842" i="1"/>
  <c r="D842" i="1"/>
  <c r="C842" i="1"/>
  <c r="Z841" i="1"/>
  <c r="X841" i="1"/>
  <c r="U841" i="1"/>
  <c r="S841" i="1"/>
  <c r="G841" i="1"/>
  <c r="F841" i="1"/>
  <c r="E841" i="1"/>
  <c r="D841" i="1"/>
  <c r="C841" i="1"/>
  <c r="Z840" i="1"/>
  <c r="X840" i="1"/>
  <c r="U840" i="1"/>
  <c r="S840" i="1"/>
  <c r="G840" i="1"/>
  <c r="F840" i="1"/>
  <c r="E840" i="1"/>
  <c r="D840" i="1"/>
  <c r="C840" i="1"/>
  <c r="Z839" i="1"/>
  <c r="X839" i="1"/>
  <c r="U839" i="1"/>
  <c r="S839" i="1"/>
  <c r="G839" i="1"/>
  <c r="F839" i="1"/>
  <c r="E839" i="1"/>
  <c r="D839" i="1"/>
  <c r="C839" i="1"/>
  <c r="Z838" i="1"/>
  <c r="X838" i="1"/>
  <c r="U838" i="1"/>
  <c r="S838" i="1"/>
  <c r="G838" i="1"/>
  <c r="F838" i="1"/>
  <c r="E838" i="1"/>
  <c r="D838" i="1"/>
  <c r="C838" i="1"/>
  <c r="Z837" i="1"/>
  <c r="X837" i="1"/>
  <c r="U837" i="1"/>
  <c r="S837" i="1"/>
  <c r="G837" i="1"/>
  <c r="F837" i="1"/>
  <c r="E837" i="1"/>
  <c r="D837" i="1"/>
  <c r="C837" i="1"/>
  <c r="Z836" i="1"/>
  <c r="X836" i="1"/>
  <c r="U836" i="1"/>
  <c r="S836" i="1"/>
  <c r="G836" i="1"/>
  <c r="F836" i="1"/>
  <c r="E836" i="1"/>
  <c r="D836" i="1"/>
  <c r="C836" i="1"/>
  <c r="Z835" i="1"/>
  <c r="X835" i="1"/>
  <c r="U835" i="1"/>
  <c r="S835" i="1"/>
  <c r="G835" i="1"/>
  <c r="F835" i="1"/>
  <c r="E835" i="1"/>
  <c r="D835" i="1"/>
  <c r="C835" i="1"/>
  <c r="Z834" i="1"/>
  <c r="X834" i="1"/>
  <c r="U834" i="1"/>
  <c r="S834" i="1"/>
  <c r="G834" i="1"/>
  <c r="F834" i="1"/>
  <c r="E834" i="1"/>
  <c r="D834" i="1"/>
  <c r="C834" i="1"/>
  <c r="Z833" i="1"/>
  <c r="X833" i="1"/>
  <c r="U833" i="1"/>
  <c r="S833" i="1"/>
  <c r="G833" i="1"/>
  <c r="F833" i="1"/>
  <c r="E833" i="1"/>
  <c r="D833" i="1"/>
  <c r="C833" i="1"/>
  <c r="Z832" i="1"/>
  <c r="X832" i="1"/>
  <c r="U832" i="1"/>
  <c r="S832" i="1"/>
  <c r="G832" i="1"/>
  <c r="F832" i="1"/>
  <c r="E832" i="1"/>
  <c r="D832" i="1"/>
  <c r="C832" i="1"/>
  <c r="Z831" i="1"/>
  <c r="X831" i="1"/>
  <c r="U831" i="1"/>
  <c r="S831" i="1"/>
  <c r="G831" i="1"/>
  <c r="F831" i="1"/>
  <c r="E831" i="1"/>
  <c r="D831" i="1"/>
  <c r="C831" i="1"/>
  <c r="Z830" i="1"/>
  <c r="X830" i="1"/>
  <c r="U830" i="1"/>
  <c r="S830" i="1"/>
  <c r="G830" i="1"/>
  <c r="F830" i="1"/>
  <c r="E830" i="1"/>
  <c r="D830" i="1"/>
  <c r="C830" i="1"/>
  <c r="Z829" i="1"/>
  <c r="X829" i="1"/>
  <c r="U829" i="1"/>
  <c r="S829" i="1"/>
  <c r="G829" i="1"/>
  <c r="F829" i="1"/>
  <c r="E829" i="1"/>
  <c r="D829" i="1"/>
  <c r="C829" i="1"/>
  <c r="Z828" i="1"/>
  <c r="X828" i="1"/>
  <c r="U828" i="1"/>
  <c r="S828" i="1"/>
  <c r="G828" i="1"/>
  <c r="F828" i="1"/>
  <c r="E828" i="1"/>
  <c r="D828" i="1"/>
  <c r="C828" i="1"/>
  <c r="Z827" i="1"/>
  <c r="X827" i="1"/>
  <c r="U827" i="1"/>
  <c r="S827" i="1"/>
  <c r="G827" i="1"/>
  <c r="F827" i="1"/>
  <c r="E827" i="1"/>
  <c r="D827" i="1"/>
  <c r="C827" i="1"/>
  <c r="Z826" i="1"/>
  <c r="X826" i="1"/>
  <c r="U826" i="1"/>
  <c r="S826" i="1"/>
  <c r="G826" i="1"/>
  <c r="F826" i="1"/>
  <c r="E826" i="1"/>
  <c r="D826" i="1"/>
  <c r="C826" i="1"/>
  <c r="Z825" i="1"/>
  <c r="X825" i="1"/>
  <c r="U825" i="1"/>
  <c r="S825" i="1"/>
  <c r="G825" i="1"/>
  <c r="F825" i="1"/>
  <c r="E825" i="1"/>
  <c r="D825" i="1"/>
  <c r="C825" i="1"/>
  <c r="Z824" i="1"/>
  <c r="X824" i="1"/>
  <c r="U824" i="1"/>
  <c r="S824" i="1"/>
  <c r="G824" i="1"/>
  <c r="F824" i="1"/>
  <c r="E824" i="1"/>
  <c r="D824" i="1"/>
  <c r="C824" i="1"/>
  <c r="Z823" i="1"/>
  <c r="X823" i="1"/>
  <c r="U823" i="1"/>
  <c r="S823" i="1"/>
  <c r="G823" i="1"/>
  <c r="F823" i="1"/>
  <c r="E823" i="1"/>
  <c r="D823" i="1"/>
  <c r="C823" i="1"/>
  <c r="Z822" i="1"/>
  <c r="X822" i="1"/>
  <c r="U822" i="1"/>
  <c r="S822" i="1"/>
  <c r="G822" i="1"/>
  <c r="F822" i="1"/>
  <c r="E822" i="1"/>
  <c r="D822" i="1"/>
  <c r="C822" i="1"/>
  <c r="Z821" i="1"/>
  <c r="X821" i="1"/>
  <c r="U821" i="1"/>
  <c r="S821" i="1"/>
  <c r="G821" i="1"/>
  <c r="F821" i="1"/>
  <c r="E821" i="1"/>
  <c r="D821" i="1"/>
  <c r="C821" i="1"/>
  <c r="Z820" i="1"/>
  <c r="X820" i="1"/>
  <c r="U820" i="1"/>
  <c r="S820" i="1"/>
  <c r="G820" i="1"/>
  <c r="F820" i="1"/>
  <c r="E820" i="1"/>
  <c r="D820" i="1"/>
  <c r="C820" i="1"/>
  <c r="Z819" i="1"/>
  <c r="X819" i="1"/>
  <c r="U819" i="1"/>
  <c r="S819" i="1"/>
  <c r="G819" i="1"/>
  <c r="F819" i="1"/>
  <c r="E819" i="1"/>
  <c r="D819" i="1"/>
  <c r="C819" i="1"/>
  <c r="Z818" i="1"/>
  <c r="X818" i="1"/>
  <c r="U818" i="1"/>
  <c r="S818" i="1"/>
  <c r="G818" i="1"/>
  <c r="F818" i="1"/>
  <c r="E818" i="1"/>
  <c r="D818" i="1"/>
  <c r="C818" i="1"/>
  <c r="Z817" i="1"/>
  <c r="X817" i="1"/>
  <c r="U817" i="1"/>
  <c r="S817" i="1"/>
  <c r="G817" i="1"/>
  <c r="F817" i="1"/>
  <c r="E817" i="1"/>
  <c r="D817" i="1"/>
  <c r="C817" i="1"/>
  <c r="Z816" i="1"/>
  <c r="X816" i="1"/>
  <c r="U816" i="1"/>
  <c r="S816" i="1"/>
  <c r="G816" i="1"/>
  <c r="F816" i="1"/>
  <c r="E816" i="1"/>
  <c r="D816" i="1"/>
  <c r="C816" i="1"/>
  <c r="Z815" i="1"/>
  <c r="X815" i="1"/>
  <c r="U815" i="1"/>
  <c r="S815" i="1"/>
  <c r="G815" i="1"/>
  <c r="F815" i="1"/>
  <c r="E815" i="1"/>
  <c r="D815" i="1"/>
  <c r="C815" i="1"/>
  <c r="Z814" i="1"/>
  <c r="X814" i="1"/>
  <c r="U814" i="1"/>
  <c r="S814" i="1"/>
  <c r="G814" i="1"/>
  <c r="F814" i="1"/>
  <c r="E814" i="1"/>
  <c r="D814" i="1"/>
  <c r="C814" i="1"/>
  <c r="Z813" i="1"/>
  <c r="X813" i="1"/>
  <c r="U813" i="1"/>
  <c r="S813" i="1"/>
  <c r="G813" i="1"/>
  <c r="F813" i="1"/>
  <c r="E813" i="1"/>
  <c r="D813" i="1"/>
  <c r="C813" i="1"/>
  <c r="Z812" i="1"/>
  <c r="X812" i="1"/>
  <c r="U812" i="1"/>
  <c r="S812" i="1"/>
  <c r="G812" i="1"/>
  <c r="F812" i="1"/>
  <c r="E812" i="1"/>
  <c r="D812" i="1"/>
  <c r="C812" i="1"/>
  <c r="Z811" i="1"/>
  <c r="X811" i="1"/>
  <c r="U811" i="1"/>
  <c r="S811" i="1"/>
  <c r="G811" i="1"/>
  <c r="F811" i="1"/>
  <c r="E811" i="1"/>
  <c r="D811" i="1"/>
  <c r="C811" i="1"/>
  <c r="Z810" i="1"/>
  <c r="X810" i="1"/>
  <c r="U810" i="1"/>
  <c r="S810" i="1"/>
  <c r="G810" i="1"/>
  <c r="F810" i="1"/>
  <c r="E810" i="1"/>
  <c r="D810" i="1"/>
  <c r="C810" i="1"/>
  <c r="Z809" i="1"/>
  <c r="X809" i="1"/>
  <c r="U809" i="1"/>
  <c r="S809" i="1"/>
  <c r="G809" i="1"/>
  <c r="F809" i="1"/>
  <c r="E809" i="1"/>
  <c r="D809" i="1"/>
  <c r="C809" i="1"/>
  <c r="Z808" i="1"/>
  <c r="X808" i="1"/>
  <c r="U808" i="1"/>
  <c r="S808" i="1"/>
  <c r="G808" i="1"/>
  <c r="F808" i="1"/>
  <c r="E808" i="1"/>
  <c r="D808" i="1"/>
  <c r="C808" i="1"/>
  <c r="Z807" i="1"/>
  <c r="X807" i="1"/>
  <c r="U807" i="1"/>
  <c r="S807" i="1"/>
  <c r="G807" i="1"/>
  <c r="F807" i="1"/>
  <c r="E807" i="1"/>
  <c r="D807" i="1"/>
  <c r="C807" i="1"/>
  <c r="Z806" i="1"/>
  <c r="X806" i="1"/>
  <c r="U806" i="1"/>
  <c r="S806" i="1"/>
  <c r="G806" i="1"/>
  <c r="F806" i="1"/>
  <c r="E806" i="1"/>
  <c r="D806" i="1"/>
  <c r="C806" i="1"/>
  <c r="Z805" i="1"/>
  <c r="X805" i="1"/>
  <c r="U805" i="1"/>
  <c r="S805" i="1"/>
  <c r="G805" i="1"/>
  <c r="F805" i="1"/>
  <c r="E805" i="1"/>
  <c r="D805" i="1"/>
  <c r="C805" i="1"/>
  <c r="Z804" i="1"/>
  <c r="X804" i="1"/>
  <c r="U804" i="1"/>
  <c r="S804" i="1"/>
  <c r="G804" i="1"/>
  <c r="F804" i="1"/>
  <c r="E804" i="1"/>
  <c r="D804" i="1"/>
  <c r="C804" i="1"/>
  <c r="Z803" i="1"/>
  <c r="X803" i="1"/>
  <c r="U803" i="1"/>
  <c r="S803" i="1"/>
  <c r="G803" i="1"/>
  <c r="F803" i="1"/>
  <c r="E803" i="1"/>
  <c r="D803" i="1"/>
  <c r="C803" i="1"/>
  <c r="Z802" i="1"/>
  <c r="X802" i="1"/>
  <c r="U802" i="1"/>
  <c r="S802" i="1"/>
  <c r="G802" i="1"/>
  <c r="F802" i="1"/>
  <c r="E802" i="1"/>
  <c r="D802" i="1"/>
  <c r="C802" i="1"/>
  <c r="Z801" i="1"/>
  <c r="X801" i="1"/>
  <c r="U801" i="1"/>
  <c r="S801" i="1"/>
  <c r="G801" i="1"/>
  <c r="F801" i="1"/>
  <c r="E801" i="1"/>
  <c r="D801" i="1"/>
  <c r="C801" i="1"/>
  <c r="Z800" i="1"/>
  <c r="X800" i="1"/>
  <c r="U800" i="1"/>
  <c r="S800" i="1"/>
  <c r="G800" i="1"/>
  <c r="F800" i="1"/>
  <c r="E800" i="1"/>
  <c r="D800" i="1"/>
  <c r="C800" i="1"/>
  <c r="Z799" i="1"/>
  <c r="X799" i="1"/>
  <c r="U799" i="1"/>
  <c r="S799" i="1"/>
  <c r="G799" i="1"/>
  <c r="F799" i="1"/>
  <c r="E799" i="1"/>
  <c r="D799" i="1"/>
  <c r="C799" i="1"/>
  <c r="Z798" i="1"/>
  <c r="X798" i="1"/>
  <c r="U798" i="1"/>
  <c r="S798" i="1"/>
  <c r="G798" i="1"/>
  <c r="F798" i="1"/>
  <c r="E798" i="1"/>
  <c r="D798" i="1"/>
  <c r="C798" i="1"/>
  <c r="Z797" i="1"/>
  <c r="X797" i="1"/>
  <c r="U797" i="1"/>
  <c r="S797" i="1"/>
  <c r="G797" i="1"/>
  <c r="F797" i="1"/>
  <c r="E797" i="1"/>
  <c r="D797" i="1"/>
  <c r="C797" i="1"/>
  <c r="Z796" i="1"/>
  <c r="X796" i="1"/>
  <c r="U796" i="1"/>
  <c r="S796" i="1"/>
  <c r="G796" i="1"/>
  <c r="F796" i="1"/>
  <c r="E796" i="1"/>
  <c r="D796" i="1"/>
  <c r="C796" i="1"/>
  <c r="Z795" i="1"/>
  <c r="X795" i="1"/>
  <c r="U795" i="1"/>
  <c r="S795" i="1"/>
  <c r="G795" i="1"/>
  <c r="F795" i="1"/>
  <c r="E795" i="1"/>
  <c r="D795" i="1"/>
  <c r="C795" i="1"/>
  <c r="Z794" i="1"/>
  <c r="X794" i="1"/>
  <c r="U794" i="1"/>
  <c r="S794" i="1"/>
  <c r="G794" i="1"/>
  <c r="F794" i="1"/>
  <c r="E794" i="1"/>
  <c r="D794" i="1"/>
  <c r="C794" i="1"/>
  <c r="Z793" i="1"/>
  <c r="X793" i="1"/>
  <c r="U793" i="1"/>
  <c r="S793" i="1"/>
  <c r="G793" i="1"/>
  <c r="F793" i="1"/>
  <c r="E793" i="1"/>
  <c r="D793" i="1"/>
  <c r="C793" i="1"/>
  <c r="Z792" i="1"/>
  <c r="X792" i="1"/>
  <c r="U792" i="1"/>
  <c r="S792" i="1"/>
  <c r="G792" i="1"/>
  <c r="F792" i="1"/>
  <c r="E792" i="1"/>
  <c r="D792" i="1"/>
  <c r="C792" i="1"/>
  <c r="Z791" i="1"/>
  <c r="X791" i="1"/>
  <c r="U791" i="1"/>
  <c r="S791" i="1"/>
  <c r="G791" i="1"/>
  <c r="F791" i="1"/>
  <c r="E791" i="1"/>
  <c r="D791" i="1"/>
  <c r="C791" i="1"/>
  <c r="Z790" i="1"/>
  <c r="X790" i="1"/>
  <c r="U790" i="1"/>
  <c r="S790" i="1"/>
  <c r="G790" i="1"/>
  <c r="F790" i="1"/>
  <c r="E790" i="1"/>
  <c r="D790" i="1"/>
  <c r="C790" i="1"/>
  <c r="Z789" i="1"/>
  <c r="X789" i="1"/>
  <c r="U789" i="1"/>
  <c r="S789" i="1"/>
  <c r="G789" i="1"/>
  <c r="F789" i="1"/>
  <c r="E789" i="1"/>
  <c r="D789" i="1"/>
  <c r="C789" i="1"/>
  <c r="Z788" i="1"/>
  <c r="X788" i="1"/>
  <c r="U788" i="1"/>
  <c r="S788" i="1"/>
  <c r="G788" i="1"/>
  <c r="F788" i="1"/>
  <c r="E788" i="1"/>
  <c r="D788" i="1"/>
  <c r="C788" i="1"/>
  <c r="Z787" i="1"/>
  <c r="X787" i="1"/>
  <c r="U787" i="1"/>
  <c r="S787" i="1"/>
  <c r="G787" i="1"/>
  <c r="F787" i="1"/>
  <c r="E787" i="1"/>
  <c r="D787" i="1"/>
  <c r="C787" i="1"/>
  <c r="Z786" i="1"/>
  <c r="X786" i="1"/>
  <c r="U786" i="1"/>
  <c r="S786" i="1"/>
  <c r="G786" i="1"/>
  <c r="F786" i="1"/>
  <c r="E786" i="1"/>
  <c r="D786" i="1"/>
  <c r="C786" i="1"/>
  <c r="Z785" i="1"/>
  <c r="X785" i="1"/>
  <c r="U785" i="1"/>
  <c r="S785" i="1"/>
  <c r="G785" i="1"/>
  <c r="F785" i="1"/>
  <c r="E785" i="1"/>
  <c r="D785" i="1"/>
  <c r="C785" i="1"/>
  <c r="Z784" i="1"/>
  <c r="X784" i="1"/>
  <c r="U784" i="1"/>
  <c r="S784" i="1"/>
  <c r="G784" i="1"/>
  <c r="F784" i="1"/>
  <c r="E784" i="1"/>
  <c r="D784" i="1"/>
  <c r="C784" i="1"/>
  <c r="Z783" i="1"/>
  <c r="X783" i="1"/>
  <c r="U783" i="1"/>
  <c r="S783" i="1"/>
  <c r="G783" i="1"/>
  <c r="F783" i="1"/>
  <c r="E783" i="1"/>
  <c r="D783" i="1"/>
  <c r="C783" i="1"/>
  <c r="Z782" i="1"/>
  <c r="X782" i="1"/>
  <c r="U782" i="1"/>
  <c r="S782" i="1"/>
  <c r="G782" i="1"/>
  <c r="F782" i="1"/>
  <c r="E782" i="1"/>
  <c r="D782" i="1"/>
  <c r="C782" i="1"/>
  <c r="Z781" i="1"/>
  <c r="X781" i="1"/>
  <c r="U781" i="1"/>
  <c r="S781" i="1"/>
  <c r="G781" i="1"/>
  <c r="F781" i="1"/>
  <c r="E781" i="1"/>
  <c r="D781" i="1"/>
  <c r="C781" i="1"/>
  <c r="Z780" i="1"/>
  <c r="X780" i="1"/>
  <c r="U780" i="1"/>
  <c r="S780" i="1"/>
  <c r="G780" i="1"/>
  <c r="F780" i="1"/>
  <c r="E780" i="1"/>
  <c r="D780" i="1"/>
  <c r="C780" i="1"/>
  <c r="Z779" i="1"/>
  <c r="X779" i="1"/>
  <c r="U779" i="1"/>
  <c r="S779" i="1"/>
  <c r="G779" i="1"/>
  <c r="F779" i="1"/>
  <c r="E779" i="1"/>
  <c r="D779" i="1"/>
  <c r="C779" i="1"/>
  <c r="Z778" i="1"/>
  <c r="X778" i="1"/>
  <c r="U778" i="1"/>
  <c r="S778" i="1"/>
  <c r="G778" i="1"/>
  <c r="F778" i="1"/>
  <c r="E778" i="1"/>
  <c r="D778" i="1"/>
  <c r="C778" i="1"/>
  <c r="Z777" i="1"/>
  <c r="X777" i="1"/>
  <c r="U777" i="1"/>
  <c r="S777" i="1"/>
  <c r="G777" i="1"/>
  <c r="F777" i="1"/>
  <c r="E777" i="1"/>
  <c r="D777" i="1"/>
  <c r="C777" i="1"/>
  <c r="Z776" i="1"/>
  <c r="X776" i="1"/>
  <c r="U776" i="1"/>
  <c r="S776" i="1"/>
  <c r="G776" i="1"/>
  <c r="F776" i="1"/>
  <c r="E776" i="1"/>
  <c r="D776" i="1"/>
  <c r="C776" i="1"/>
  <c r="Z775" i="1"/>
  <c r="X775" i="1"/>
  <c r="U775" i="1"/>
  <c r="S775" i="1"/>
  <c r="G775" i="1"/>
  <c r="F775" i="1"/>
  <c r="E775" i="1"/>
  <c r="D775" i="1"/>
  <c r="C775" i="1"/>
  <c r="Z774" i="1"/>
  <c r="X774" i="1"/>
  <c r="U774" i="1"/>
  <c r="S774" i="1"/>
  <c r="G774" i="1"/>
  <c r="F774" i="1"/>
  <c r="E774" i="1"/>
  <c r="D774" i="1"/>
  <c r="C774" i="1"/>
  <c r="Z773" i="1"/>
  <c r="X773" i="1"/>
  <c r="U773" i="1"/>
  <c r="S773" i="1"/>
  <c r="G773" i="1"/>
  <c r="F773" i="1"/>
  <c r="E773" i="1"/>
  <c r="D773" i="1"/>
  <c r="C773" i="1"/>
  <c r="Z772" i="1"/>
  <c r="X772" i="1"/>
  <c r="U772" i="1"/>
  <c r="S772" i="1"/>
  <c r="G772" i="1"/>
  <c r="F772" i="1"/>
  <c r="E772" i="1"/>
  <c r="D772" i="1"/>
  <c r="C772" i="1"/>
  <c r="Z771" i="1"/>
  <c r="X771" i="1"/>
  <c r="U771" i="1"/>
  <c r="S771" i="1"/>
  <c r="G771" i="1"/>
  <c r="F771" i="1"/>
  <c r="E771" i="1"/>
  <c r="D771" i="1"/>
  <c r="C771" i="1"/>
  <c r="Z770" i="1"/>
  <c r="X770" i="1"/>
  <c r="U770" i="1"/>
  <c r="S770" i="1"/>
  <c r="G770" i="1"/>
  <c r="F770" i="1"/>
  <c r="E770" i="1"/>
  <c r="D770" i="1"/>
  <c r="C770" i="1"/>
  <c r="Z769" i="1"/>
  <c r="X769" i="1"/>
  <c r="U769" i="1"/>
  <c r="S769" i="1"/>
  <c r="G769" i="1"/>
  <c r="F769" i="1"/>
  <c r="E769" i="1"/>
  <c r="D769" i="1"/>
  <c r="C769" i="1"/>
  <c r="Z768" i="1"/>
  <c r="X768" i="1"/>
  <c r="U768" i="1"/>
  <c r="S768" i="1"/>
  <c r="G768" i="1"/>
  <c r="F768" i="1"/>
  <c r="E768" i="1"/>
  <c r="D768" i="1"/>
  <c r="C768" i="1"/>
  <c r="Z767" i="1"/>
  <c r="X767" i="1"/>
  <c r="U767" i="1"/>
  <c r="S767" i="1"/>
  <c r="G767" i="1"/>
  <c r="F767" i="1"/>
  <c r="E767" i="1"/>
  <c r="D767" i="1"/>
  <c r="C767" i="1"/>
  <c r="Z766" i="1"/>
  <c r="X766" i="1"/>
  <c r="U766" i="1"/>
  <c r="S766" i="1"/>
  <c r="G766" i="1"/>
  <c r="F766" i="1"/>
  <c r="E766" i="1"/>
  <c r="D766" i="1"/>
  <c r="C766" i="1"/>
  <c r="Z765" i="1"/>
  <c r="X765" i="1"/>
  <c r="U765" i="1"/>
  <c r="S765" i="1"/>
  <c r="G765" i="1"/>
  <c r="F765" i="1"/>
  <c r="E765" i="1"/>
  <c r="D765" i="1"/>
  <c r="C765" i="1"/>
  <c r="Z764" i="1"/>
  <c r="X764" i="1"/>
  <c r="U764" i="1"/>
  <c r="S764" i="1"/>
  <c r="G764" i="1"/>
  <c r="F764" i="1"/>
  <c r="E764" i="1"/>
  <c r="D764" i="1"/>
  <c r="C764" i="1"/>
  <c r="Z763" i="1"/>
  <c r="X763" i="1"/>
  <c r="U763" i="1"/>
  <c r="S763" i="1"/>
  <c r="G763" i="1"/>
  <c r="F763" i="1"/>
  <c r="E763" i="1"/>
  <c r="D763" i="1"/>
  <c r="C763" i="1"/>
  <c r="Z762" i="1"/>
  <c r="X762" i="1"/>
  <c r="U762" i="1"/>
  <c r="S762" i="1"/>
  <c r="G762" i="1"/>
  <c r="F762" i="1"/>
  <c r="E762" i="1"/>
  <c r="D762" i="1"/>
  <c r="C762" i="1"/>
  <c r="Z761" i="1"/>
  <c r="X761" i="1"/>
  <c r="U761" i="1"/>
  <c r="S761" i="1"/>
  <c r="G761" i="1"/>
  <c r="F761" i="1"/>
  <c r="E761" i="1"/>
  <c r="D761" i="1"/>
  <c r="C761" i="1"/>
  <c r="Z760" i="1"/>
  <c r="X760" i="1"/>
  <c r="U760" i="1"/>
  <c r="S760" i="1"/>
  <c r="G760" i="1"/>
  <c r="F760" i="1"/>
  <c r="E760" i="1"/>
  <c r="D760" i="1"/>
  <c r="C760" i="1"/>
  <c r="Z759" i="1"/>
  <c r="X759" i="1"/>
  <c r="U759" i="1"/>
  <c r="S759" i="1"/>
  <c r="G759" i="1"/>
  <c r="F759" i="1"/>
  <c r="E759" i="1"/>
  <c r="D759" i="1"/>
  <c r="C759" i="1"/>
  <c r="Z758" i="1"/>
  <c r="X758" i="1"/>
  <c r="U758" i="1"/>
  <c r="S758" i="1"/>
  <c r="G758" i="1"/>
  <c r="F758" i="1"/>
  <c r="E758" i="1"/>
  <c r="D758" i="1"/>
  <c r="C758" i="1"/>
  <c r="Z757" i="1"/>
  <c r="X757" i="1"/>
  <c r="U757" i="1"/>
  <c r="S757" i="1"/>
  <c r="G757" i="1"/>
  <c r="F757" i="1"/>
  <c r="E757" i="1"/>
  <c r="D757" i="1"/>
  <c r="C757" i="1"/>
  <c r="Z756" i="1"/>
  <c r="X756" i="1"/>
  <c r="U756" i="1"/>
  <c r="S756" i="1"/>
  <c r="G756" i="1"/>
  <c r="F756" i="1"/>
  <c r="E756" i="1"/>
  <c r="D756" i="1"/>
  <c r="C756" i="1"/>
  <c r="Z755" i="1"/>
  <c r="X755" i="1"/>
  <c r="U755" i="1"/>
  <c r="S755" i="1"/>
  <c r="G755" i="1"/>
  <c r="F755" i="1"/>
  <c r="E755" i="1"/>
  <c r="D755" i="1"/>
  <c r="C755" i="1"/>
  <c r="Z754" i="1"/>
  <c r="X754" i="1"/>
  <c r="U754" i="1"/>
  <c r="S754" i="1"/>
  <c r="G754" i="1"/>
  <c r="F754" i="1"/>
  <c r="E754" i="1"/>
  <c r="D754" i="1"/>
  <c r="C754" i="1"/>
  <c r="Z753" i="1"/>
  <c r="X753" i="1"/>
  <c r="U753" i="1"/>
  <c r="S753" i="1"/>
  <c r="G753" i="1"/>
  <c r="F753" i="1"/>
  <c r="E753" i="1"/>
  <c r="D753" i="1"/>
  <c r="C753" i="1"/>
  <c r="Z752" i="1"/>
  <c r="X752" i="1"/>
  <c r="U752" i="1"/>
  <c r="S752" i="1"/>
  <c r="G752" i="1"/>
  <c r="F752" i="1"/>
  <c r="E752" i="1"/>
  <c r="D752" i="1"/>
  <c r="C752" i="1"/>
  <c r="Z751" i="1"/>
  <c r="X751" i="1"/>
  <c r="U751" i="1"/>
  <c r="S751" i="1"/>
  <c r="G751" i="1"/>
  <c r="F751" i="1"/>
  <c r="E751" i="1"/>
  <c r="D751" i="1"/>
  <c r="C751" i="1"/>
  <c r="Z750" i="1"/>
  <c r="X750" i="1"/>
  <c r="U750" i="1"/>
  <c r="S750" i="1"/>
  <c r="G750" i="1"/>
  <c r="F750" i="1"/>
  <c r="E750" i="1"/>
  <c r="D750" i="1"/>
  <c r="C750" i="1"/>
  <c r="Z749" i="1"/>
  <c r="X749" i="1"/>
  <c r="U749" i="1"/>
  <c r="S749" i="1"/>
  <c r="G749" i="1"/>
  <c r="F749" i="1"/>
  <c r="E749" i="1"/>
  <c r="D749" i="1"/>
  <c r="C749" i="1"/>
  <c r="Z748" i="1"/>
  <c r="X748" i="1"/>
  <c r="U748" i="1"/>
  <c r="S748" i="1"/>
  <c r="G748" i="1"/>
  <c r="F748" i="1"/>
  <c r="E748" i="1"/>
  <c r="D748" i="1"/>
  <c r="C748" i="1"/>
  <c r="Z747" i="1"/>
  <c r="X747" i="1"/>
  <c r="U747" i="1"/>
  <c r="S747" i="1"/>
  <c r="G747" i="1"/>
  <c r="F747" i="1"/>
  <c r="E747" i="1"/>
  <c r="D747" i="1"/>
  <c r="C747" i="1"/>
  <c r="Z746" i="1"/>
  <c r="X746" i="1"/>
  <c r="U746" i="1"/>
  <c r="S746" i="1"/>
  <c r="G746" i="1"/>
  <c r="F746" i="1"/>
  <c r="E746" i="1"/>
  <c r="D746" i="1"/>
  <c r="C746" i="1"/>
  <c r="Z745" i="1"/>
  <c r="X745" i="1"/>
  <c r="U745" i="1"/>
  <c r="S745" i="1"/>
  <c r="G745" i="1"/>
  <c r="F745" i="1"/>
  <c r="E745" i="1"/>
  <c r="D745" i="1"/>
  <c r="C745" i="1"/>
  <c r="Z744" i="1"/>
  <c r="X744" i="1"/>
  <c r="U744" i="1"/>
  <c r="S744" i="1"/>
  <c r="G744" i="1"/>
  <c r="F744" i="1"/>
  <c r="E744" i="1"/>
  <c r="D744" i="1"/>
  <c r="C744" i="1"/>
  <c r="Z743" i="1"/>
  <c r="X743" i="1"/>
  <c r="U743" i="1"/>
  <c r="S743" i="1"/>
  <c r="G743" i="1"/>
  <c r="F743" i="1"/>
  <c r="E743" i="1"/>
  <c r="D743" i="1"/>
  <c r="C743" i="1"/>
  <c r="Z742" i="1"/>
  <c r="X742" i="1"/>
  <c r="U742" i="1"/>
  <c r="S742" i="1"/>
  <c r="G742" i="1"/>
  <c r="F742" i="1"/>
  <c r="E742" i="1"/>
  <c r="D742" i="1"/>
  <c r="C742" i="1"/>
  <c r="Z741" i="1"/>
  <c r="X741" i="1"/>
  <c r="U741" i="1"/>
  <c r="S741" i="1"/>
  <c r="G741" i="1"/>
  <c r="F741" i="1"/>
  <c r="E741" i="1"/>
  <c r="D741" i="1"/>
  <c r="C741" i="1"/>
  <c r="Z740" i="1"/>
  <c r="X740" i="1"/>
  <c r="U740" i="1"/>
  <c r="S740" i="1"/>
  <c r="G740" i="1"/>
  <c r="F740" i="1"/>
  <c r="E740" i="1"/>
  <c r="D740" i="1"/>
  <c r="C740" i="1"/>
  <c r="Z739" i="1"/>
  <c r="X739" i="1"/>
  <c r="U739" i="1"/>
  <c r="S739" i="1"/>
  <c r="G739" i="1"/>
  <c r="F739" i="1"/>
  <c r="E739" i="1"/>
  <c r="D739" i="1"/>
  <c r="C739" i="1"/>
  <c r="Z738" i="1"/>
  <c r="X738" i="1"/>
  <c r="U738" i="1"/>
  <c r="S738" i="1"/>
  <c r="G738" i="1"/>
  <c r="F738" i="1"/>
  <c r="E738" i="1"/>
  <c r="D738" i="1"/>
  <c r="C738" i="1"/>
  <c r="Z737" i="1"/>
  <c r="X737" i="1"/>
  <c r="U737" i="1"/>
  <c r="S737" i="1"/>
  <c r="G737" i="1"/>
  <c r="F737" i="1"/>
  <c r="E737" i="1"/>
  <c r="D737" i="1"/>
  <c r="C737" i="1"/>
  <c r="Z736" i="1"/>
  <c r="X736" i="1"/>
  <c r="U736" i="1"/>
  <c r="S736" i="1"/>
  <c r="G736" i="1"/>
  <c r="F736" i="1"/>
  <c r="E736" i="1"/>
  <c r="D736" i="1"/>
  <c r="C736" i="1"/>
  <c r="Z735" i="1"/>
  <c r="X735" i="1"/>
  <c r="U735" i="1"/>
  <c r="S735" i="1"/>
  <c r="G735" i="1"/>
  <c r="F735" i="1"/>
  <c r="E735" i="1"/>
  <c r="D735" i="1"/>
  <c r="C735" i="1"/>
  <c r="Z734" i="1"/>
  <c r="X734" i="1"/>
  <c r="U734" i="1"/>
  <c r="S734" i="1"/>
  <c r="G734" i="1"/>
  <c r="F734" i="1"/>
  <c r="E734" i="1"/>
  <c r="D734" i="1"/>
  <c r="C734" i="1"/>
  <c r="Z733" i="1"/>
  <c r="X733" i="1"/>
  <c r="U733" i="1"/>
  <c r="S733" i="1"/>
  <c r="G733" i="1"/>
  <c r="F733" i="1"/>
  <c r="E733" i="1"/>
  <c r="D733" i="1"/>
  <c r="C733" i="1"/>
  <c r="Z732" i="1"/>
  <c r="X732" i="1"/>
  <c r="U732" i="1"/>
  <c r="S732" i="1"/>
  <c r="G732" i="1"/>
  <c r="F732" i="1"/>
  <c r="E732" i="1"/>
  <c r="D732" i="1"/>
  <c r="C732" i="1"/>
  <c r="Z731" i="1"/>
  <c r="X731" i="1"/>
  <c r="U731" i="1"/>
  <c r="S731" i="1"/>
  <c r="G731" i="1"/>
  <c r="F731" i="1"/>
  <c r="E731" i="1"/>
  <c r="D731" i="1"/>
  <c r="C731" i="1"/>
  <c r="Z730" i="1"/>
  <c r="X730" i="1"/>
  <c r="U730" i="1"/>
  <c r="S730" i="1"/>
  <c r="G730" i="1"/>
  <c r="F730" i="1"/>
  <c r="E730" i="1"/>
  <c r="D730" i="1"/>
  <c r="C730" i="1"/>
  <c r="Z729" i="1"/>
  <c r="X729" i="1"/>
  <c r="U729" i="1"/>
  <c r="S729" i="1"/>
  <c r="G729" i="1"/>
  <c r="F729" i="1"/>
  <c r="E729" i="1"/>
  <c r="D729" i="1"/>
  <c r="C729" i="1"/>
  <c r="Z728" i="1"/>
  <c r="X728" i="1"/>
  <c r="U728" i="1"/>
  <c r="S728" i="1"/>
  <c r="G728" i="1"/>
  <c r="F728" i="1"/>
  <c r="E728" i="1"/>
  <c r="D728" i="1"/>
  <c r="C728" i="1"/>
  <c r="Z727" i="1"/>
  <c r="X727" i="1"/>
  <c r="U727" i="1"/>
  <c r="S727" i="1"/>
  <c r="G727" i="1"/>
  <c r="F727" i="1"/>
  <c r="E727" i="1"/>
  <c r="D727" i="1"/>
  <c r="C727" i="1"/>
  <c r="Z726" i="1"/>
  <c r="X726" i="1"/>
  <c r="U726" i="1"/>
  <c r="S726" i="1"/>
  <c r="G726" i="1"/>
  <c r="F726" i="1"/>
  <c r="E726" i="1"/>
  <c r="D726" i="1"/>
  <c r="C726" i="1"/>
  <c r="Z725" i="1"/>
  <c r="X725" i="1"/>
  <c r="U725" i="1"/>
  <c r="S725" i="1"/>
  <c r="G725" i="1"/>
  <c r="F725" i="1"/>
  <c r="E725" i="1"/>
  <c r="D725" i="1"/>
  <c r="C725" i="1"/>
  <c r="Z724" i="1"/>
  <c r="X724" i="1"/>
  <c r="U724" i="1"/>
  <c r="S724" i="1"/>
  <c r="G724" i="1"/>
  <c r="F724" i="1"/>
  <c r="E724" i="1"/>
  <c r="D724" i="1"/>
  <c r="C724" i="1"/>
  <c r="Z723" i="1"/>
  <c r="X723" i="1"/>
  <c r="U723" i="1"/>
  <c r="S723" i="1"/>
  <c r="G723" i="1"/>
  <c r="F723" i="1"/>
  <c r="E723" i="1"/>
  <c r="D723" i="1"/>
  <c r="C723" i="1"/>
  <c r="Z722" i="1"/>
  <c r="X722" i="1"/>
  <c r="U722" i="1"/>
  <c r="S722" i="1"/>
  <c r="G722" i="1"/>
  <c r="F722" i="1"/>
  <c r="E722" i="1"/>
  <c r="D722" i="1"/>
  <c r="C722" i="1"/>
  <c r="Z721" i="1"/>
  <c r="X721" i="1"/>
  <c r="U721" i="1"/>
  <c r="S721" i="1"/>
  <c r="G721" i="1"/>
  <c r="F721" i="1"/>
  <c r="E721" i="1"/>
  <c r="D721" i="1"/>
  <c r="C721" i="1"/>
  <c r="Z720" i="1"/>
  <c r="X720" i="1"/>
  <c r="U720" i="1"/>
  <c r="S720" i="1"/>
  <c r="G720" i="1"/>
  <c r="F720" i="1"/>
  <c r="E720" i="1"/>
  <c r="D720" i="1"/>
  <c r="C720" i="1"/>
  <c r="Z719" i="1"/>
  <c r="X719" i="1"/>
  <c r="U719" i="1"/>
  <c r="S719" i="1"/>
  <c r="G719" i="1"/>
  <c r="F719" i="1"/>
  <c r="E719" i="1"/>
  <c r="D719" i="1"/>
  <c r="C719" i="1"/>
  <c r="Z718" i="1"/>
  <c r="X718" i="1"/>
  <c r="U718" i="1"/>
  <c r="S718" i="1"/>
  <c r="G718" i="1"/>
  <c r="F718" i="1"/>
  <c r="E718" i="1"/>
  <c r="D718" i="1"/>
  <c r="C718" i="1"/>
  <c r="Z717" i="1"/>
  <c r="X717" i="1"/>
  <c r="U717" i="1"/>
  <c r="S717" i="1"/>
  <c r="G717" i="1"/>
  <c r="F717" i="1"/>
  <c r="E717" i="1"/>
  <c r="D717" i="1"/>
  <c r="C717" i="1"/>
  <c r="Z716" i="1"/>
  <c r="X716" i="1"/>
  <c r="U716" i="1"/>
  <c r="S716" i="1"/>
  <c r="G716" i="1"/>
  <c r="F716" i="1"/>
  <c r="E716" i="1"/>
  <c r="D716" i="1"/>
  <c r="C716" i="1"/>
  <c r="Z715" i="1"/>
  <c r="X715" i="1"/>
  <c r="U715" i="1"/>
  <c r="S715" i="1"/>
  <c r="G715" i="1"/>
  <c r="F715" i="1"/>
  <c r="E715" i="1"/>
  <c r="D715" i="1"/>
  <c r="C715" i="1"/>
  <c r="Z714" i="1"/>
  <c r="X714" i="1"/>
  <c r="U714" i="1"/>
  <c r="S714" i="1"/>
  <c r="G714" i="1"/>
  <c r="F714" i="1"/>
  <c r="E714" i="1"/>
  <c r="D714" i="1"/>
  <c r="C714" i="1"/>
  <c r="Z713" i="1"/>
  <c r="X713" i="1"/>
  <c r="U713" i="1"/>
  <c r="S713" i="1"/>
  <c r="G713" i="1"/>
  <c r="F713" i="1"/>
  <c r="E713" i="1"/>
  <c r="D713" i="1"/>
  <c r="C713" i="1"/>
  <c r="Z712" i="1"/>
  <c r="X712" i="1"/>
  <c r="U712" i="1"/>
  <c r="S712" i="1"/>
  <c r="G712" i="1"/>
  <c r="F712" i="1"/>
  <c r="E712" i="1"/>
  <c r="D712" i="1"/>
  <c r="C712" i="1"/>
  <c r="Z711" i="1"/>
  <c r="X711" i="1"/>
  <c r="U711" i="1"/>
  <c r="S711" i="1"/>
  <c r="G711" i="1"/>
  <c r="F711" i="1"/>
  <c r="E711" i="1"/>
  <c r="D711" i="1"/>
  <c r="C711" i="1"/>
  <c r="Z710" i="1"/>
  <c r="X710" i="1"/>
  <c r="U710" i="1"/>
  <c r="S710" i="1"/>
  <c r="G710" i="1"/>
  <c r="F710" i="1"/>
  <c r="E710" i="1"/>
  <c r="D710" i="1"/>
  <c r="C710" i="1"/>
  <c r="Z709" i="1"/>
  <c r="X709" i="1"/>
  <c r="U709" i="1"/>
  <c r="S709" i="1"/>
  <c r="G709" i="1"/>
  <c r="F709" i="1"/>
  <c r="E709" i="1"/>
  <c r="D709" i="1"/>
  <c r="C709" i="1"/>
  <c r="Z708" i="1"/>
  <c r="X708" i="1"/>
  <c r="U708" i="1"/>
  <c r="S708" i="1"/>
  <c r="G708" i="1"/>
  <c r="F708" i="1"/>
  <c r="E708" i="1"/>
  <c r="D708" i="1"/>
  <c r="C708" i="1"/>
  <c r="Z707" i="1"/>
  <c r="X707" i="1"/>
  <c r="U707" i="1"/>
  <c r="S707" i="1"/>
  <c r="G707" i="1"/>
  <c r="F707" i="1"/>
  <c r="E707" i="1"/>
  <c r="D707" i="1"/>
  <c r="C707" i="1"/>
  <c r="Z706" i="1"/>
  <c r="X706" i="1"/>
  <c r="U706" i="1"/>
  <c r="S706" i="1"/>
  <c r="G706" i="1"/>
  <c r="F706" i="1"/>
  <c r="E706" i="1"/>
  <c r="D706" i="1"/>
  <c r="C706" i="1"/>
  <c r="Z705" i="1"/>
  <c r="X705" i="1"/>
  <c r="U705" i="1"/>
  <c r="S705" i="1"/>
  <c r="G705" i="1"/>
  <c r="F705" i="1"/>
  <c r="E705" i="1"/>
  <c r="D705" i="1"/>
  <c r="C705" i="1"/>
  <c r="Z704" i="1"/>
  <c r="X704" i="1"/>
  <c r="U704" i="1"/>
  <c r="S704" i="1"/>
  <c r="G704" i="1"/>
  <c r="F704" i="1"/>
  <c r="E704" i="1"/>
  <c r="D704" i="1"/>
  <c r="C704" i="1"/>
  <c r="Z703" i="1"/>
  <c r="X703" i="1"/>
  <c r="U703" i="1"/>
  <c r="S703" i="1"/>
  <c r="G703" i="1"/>
  <c r="F703" i="1"/>
  <c r="E703" i="1"/>
  <c r="D703" i="1"/>
  <c r="C703" i="1"/>
  <c r="Z702" i="1"/>
  <c r="X702" i="1"/>
  <c r="U702" i="1"/>
  <c r="S702" i="1"/>
  <c r="G702" i="1"/>
  <c r="F702" i="1"/>
  <c r="E702" i="1"/>
  <c r="D702" i="1"/>
  <c r="C702" i="1"/>
  <c r="Z701" i="1"/>
  <c r="X701" i="1"/>
  <c r="U701" i="1"/>
  <c r="S701" i="1"/>
  <c r="G701" i="1"/>
  <c r="F701" i="1"/>
  <c r="E701" i="1"/>
  <c r="D701" i="1"/>
  <c r="C701" i="1"/>
  <c r="Z700" i="1"/>
  <c r="X700" i="1"/>
  <c r="U700" i="1"/>
  <c r="S700" i="1"/>
  <c r="G700" i="1"/>
  <c r="F700" i="1"/>
  <c r="E700" i="1"/>
  <c r="D700" i="1"/>
  <c r="C700" i="1"/>
  <c r="Z699" i="1"/>
  <c r="X699" i="1"/>
  <c r="U699" i="1"/>
  <c r="S699" i="1"/>
  <c r="G699" i="1"/>
  <c r="F699" i="1"/>
  <c r="E699" i="1"/>
  <c r="D699" i="1"/>
  <c r="C699" i="1"/>
  <c r="Z698" i="1"/>
  <c r="X698" i="1"/>
  <c r="U698" i="1"/>
  <c r="S698" i="1"/>
  <c r="G698" i="1"/>
  <c r="F698" i="1"/>
  <c r="E698" i="1"/>
  <c r="D698" i="1"/>
  <c r="C698" i="1"/>
  <c r="Z697" i="1"/>
  <c r="X697" i="1"/>
  <c r="U697" i="1"/>
  <c r="S697" i="1"/>
  <c r="G697" i="1"/>
  <c r="F697" i="1"/>
  <c r="E697" i="1"/>
  <c r="D697" i="1"/>
  <c r="C697" i="1"/>
  <c r="Z696" i="1"/>
  <c r="X696" i="1"/>
  <c r="U696" i="1"/>
  <c r="S696" i="1"/>
  <c r="G696" i="1"/>
  <c r="F696" i="1"/>
  <c r="E696" i="1"/>
  <c r="D696" i="1"/>
  <c r="C696" i="1"/>
  <c r="Z695" i="1"/>
  <c r="X695" i="1"/>
  <c r="U695" i="1"/>
  <c r="S695" i="1"/>
  <c r="G695" i="1"/>
  <c r="F695" i="1"/>
  <c r="E695" i="1"/>
  <c r="D695" i="1"/>
  <c r="C695" i="1"/>
  <c r="Z694" i="1"/>
  <c r="X694" i="1"/>
  <c r="U694" i="1"/>
  <c r="S694" i="1"/>
  <c r="G694" i="1"/>
  <c r="F694" i="1"/>
  <c r="E694" i="1"/>
  <c r="D694" i="1"/>
  <c r="C694" i="1"/>
  <c r="Z693" i="1"/>
  <c r="X693" i="1"/>
  <c r="U693" i="1"/>
  <c r="S693" i="1"/>
  <c r="G693" i="1"/>
  <c r="F693" i="1"/>
  <c r="E693" i="1"/>
  <c r="D693" i="1"/>
  <c r="C693" i="1"/>
  <c r="Z692" i="1"/>
  <c r="X692" i="1"/>
  <c r="U692" i="1"/>
  <c r="S692" i="1"/>
  <c r="G692" i="1"/>
  <c r="F692" i="1"/>
  <c r="E692" i="1"/>
  <c r="D692" i="1"/>
  <c r="C692" i="1"/>
  <c r="Z691" i="1"/>
  <c r="X691" i="1"/>
  <c r="U691" i="1"/>
  <c r="S691" i="1"/>
  <c r="G691" i="1"/>
  <c r="F691" i="1"/>
  <c r="E691" i="1"/>
  <c r="D691" i="1"/>
  <c r="C691" i="1"/>
  <c r="Z690" i="1"/>
  <c r="X690" i="1"/>
  <c r="U690" i="1"/>
  <c r="S690" i="1"/>
  <c r="G690" i="1"/>
  <c r="F690" i="1"/>
  <c r="E690" i="1"/>
  <c r="D690" i="1"/>
  <c r="C690" i="1"/>
  <c r="Z689" i="1"/>
  <c r="X689" i="1"/>
  <c r="U689" i="1"/>
  <c r="S689" i="1"/>
  <c r="G689" i="1"/>
  <c r="F689" i="1"/>
  <c r="E689" i="1"/>
  <c r="D689" i="1"/>
  <c r="C689" i="1"/>
  <c r="Z688" i="1"/>
  <c r="X688" i="1"/>
  <c r="U688" i="1"/>
  <c r="S688" i="1"/>
  <c r="G688" i="1"/>
  <c r="F688" i="1"/>
  <c r="E688" i="1"/>
  <c r="D688" i="1"/>
  <c r="C688" i="1"/>
  <c r="Z687" i="1"/>
  <c r="X687" i="1"/>
  <c r="U687" i="1"/>
  <c r="S687" i="1"/>
  <c r="G687" i="1"/>
  <c r="F687" i="1"/>
  <c r="E687" i="1"/>
  <c r="D687" i="1"/>
  <c r="C687" i="1"/>
  <c r="Z686" i="1"/>
  <c r="X686" i="1"/>
  <c r="U686" i="1"/>
  <c r="S686" i="1"/>
  <c r="G686" i="1"/>
  <c r="F686" i="1"/>
  <c r="E686" i="1"/>
  <c r="D686" i="1"/>
  <c r="C686" i="1"/>
  <c r="Z685" i="1"/>
  <c r="X685" i="1"/>
  <c r="U685" i="1"/>
  <c r="S685" i="1"/>
  <c r="G685" i="1"/>
  <c r="F685" i="1"/>
  <c r="E685" i="1"/>
  <c r="D685" i="1"/>
  <c r="C685" i="1"/>
  <c r="Z684" i="1"/>
  <c r="X684" i="1"/>
  <c r="U684" i="1"/>
  <c r="S684" i="1"/>
  <c r="G684" i="1"/>
  <c r="F684" i="1"/>
  <c r="E684" i="1"/>
  <c r="D684" i="1"/>
  <c r="C684" i="1"/>
  <c r="Z683" i="1"/>
  <c r="X683" i="1"/>
  <c r="U683" i="1"/>
  <c r="S683" i="1"/>
  <c r="G683" i="1"/>
  <c r="F683" i="1"/>
  <c r="E683" i="1"/>
  <c r="D683" i="1"/>
  <c r="C683" i="1"/>
  <c r="Z682" i="1"/>
  <c r="X682" i="1"/>
  <c r="U682" i="1"/>
  <c r="S682" i="1"/>
  <c r="G682" i="1"/>
  <c r="F682" i="1"/>
  <c r="E682" i="1"/>
  <c r="D682" i="1"/>
  <c r="C682" i="1"/>
  <c r="Z681" i="1"/>
  <c r="X681" i="1"/>
  <c r="U681" i="1"/>
  <c r="S681" i="1"/>
  <c r="G681" i="1"/>
  <c r="F681" i="1"/>
  <c r="E681" i="1"/>
  <c r="D681" i="1"/>
  <c r="C681" i="1"/>
  <c r="Z680" i="1"/>
  <c r="X680" i="1"/>
  <c r="U680" i="1"/>
  <c r="S680" i="1"/>
  <c r="G680" i="1"/>
  <c r="F680" i="1"/>
  <c r="E680" i="1"/>
  <c r="D680" i="1"/>
  <c r="C680" i="1"/>
  <c r="Z679" i="1"/>
  <c r="X679" i="1"/>
  <c r="U679" i="1"/>
  <c r="S679" i="1"/>
  <c r="G679" i="1"/>
  <c r="F679" i="1"/>
  <c r="E679" i="1"/>
  <c r="D679" i="1"/>
  <c r="C679" i="1"/>
  <c r="Z678" i="1"/>
  <c r="X678" i="1"/>
  <c r="U678" i="1"/>
  <c r="S678" i="1"/>
  <c r="G678" i="1"/>
  <c r="F678" i="1"/>
  <c r="E678" i="1"/>
  <c r="D678" i="1"/>
  <c r="C678" i="1"/>
  <c r="Z677" i="1"/>
  <c r="X677" i="1"/>
  <c r="U677" i="1"/>
  <c r="S677" i="1"/>
  <c r="G677" i="1"/>
  <c r="F677" i="1"/>
  <c r="E677" i="1"/>
  <c r="D677" i="1"/>
  <c r="C677" i="1"/>
  <c r="Z676" i="1"/>
  <c r="X676" i="1"/>
  <c r="U676" i="1"/>
  <c r="S676" i="1"/>
  <c r="G676" i="1"/>
  <c r="F676" i="1"/>
  <c r="E676" i="1"/>
  <c r="D676" i="1"/>
  <c r="C676" i="1"/>
  <c r="Z675" i="1"/>
  <c r="X675" i="1"/>
  <c r="U675" i="1"/>
  <c r="S675" i="1"/>
  <c r="G675" i="1"/>
  <c r="F675" i="1"/>
  <c r="E675" i="1"/>
  <c r="D675" i="1"/>
  <c r="C675" i="1"/>
  <c r="Z674" i="1"/>
  <c r="X674" i="1"/>
  <c r="U674" i="1"/>
  <c r="S674" i="1"/>
  <c r="G674" i="1"/>
  <c r="F674" i="1"/>
  <c r="E674" i="1"/>
  <c r="D674" i="1"/>
  <c r="C674" i="1"/>
  <c r="Z673" i="1"/>
  <c r="X673" i="1"/>
  <c r="U673" i="1"/>
  <c r="S673" i="1"/>
  <c r="G673" i="1"/>
  <c r="F673" i="1"/>
  <c r="E673" i="1"/>
  <c r="D673" i="1"/>
  <c r="C673" i="1"/>
  <c r="Z672" i="1"/>
  <c r="X672" i="1"/>
  <c r="U672" i="1"/>
  <c r="S672" i="1"/>
  <c r="G672" i="1"/>
  <c r="F672" i="1"/>
  <c r="E672" i="1"/>
  <c r="D672" i="1"/>
  <c r="C672" i="1"/>
  <c r="Z671" i="1"/>
  <c r="X671" i="1"/>
  <c r="U671" i="1"/>
  <c r="S671" i="1"/>
  <c r="G671" i="1"/>
  <c r="F671" i="1"/>
  <c r="E671" i="1"/>
  <c r="D671" i="1"/>
  <c r="C671" i="1"/>
  <c r="Z670" i="1"/>
  <c r="X670" i="1"/>
  <c r="U670" i="1"/>
  <c r="S670" i="1"/>
  <c r="G670" i="1"/>
  <c r="F670" i="1"/>
  <c r="E670" i="1"/>
  <c r="D670" i="1"/>
  <c r="C670" i="1"/>
  <c r="Z669" i="1"/>
  <c r="X669" i="1"/>
  <c r="U669" i="1"/>
  <c r="S669" i="1"/>
  <c r="G669" i="1"/>
  <c r="F669" i="1"/>
  <c r="E669" i="1"/>
  <c r="D669" i="1"/>
  <c r="C669" i="1"/>
  <c r="Z668" i="1"/>
  <c r="X668" i="1"/>
  <c r="U668" i="1"/>
  <c r="S668" i="1"/>
  <c r="G668" i="1"/>
  <c r="F668" i="1"/>
  <c r="E668" i="1"/>
  <c r="D668" i="1"/>
  <c r="C668" i="1"/>
  <c r="Z667" i="1"/>
  <c r="X667" i="1"/>
  <c r="U667" i="1"/>
  <c r="S667" i="1"/>
  <c r="G667" i="1"/>
  <c r="F667" i="1"/>
  <c r="E667" i="1"/>
  <c r="D667" i="1"/>
  <c r="C667" i="1"/>
  <c r="Z666" i="1"/>
  <c r="X666" i="1"/>
  <c r="U666" i="1"/>
  <c r="S666" i="1"/>
  <c r="G666" i="1"/>
  <c r="F666" i="1"/>
  <c r="E666" i="1"/>
  <c r="D666" i="1"/>
  <c r="C666" i="1"/>
  <c r="Z665" i="1"/>
  <c r="X665" i="1"/>
  <c r="U665" i="1"/>
  <c r="S665" i="1"/>
  <c r="G665" i="1"/>
  <c r="F665" i="1"/>
  <c r="E665" i="1"/>
  <c r="D665" i="1"/>
  <c r="C665" i="1"/>
  <c r="Z664" i="1"/>
  <c r="X664" i="1"/>
  <c r="U664" i="1"/>
  <c r="S664" i="1"/>
  <c r="G664" i="1"/>
  <c r="F664" i="1"/>
  <c r="E664" i="1"/>
  <c r="D664" i="1"/>
  <c r="C664" i="1"/>
  <c r="Z663" i="1"/>
  <c r="X663" i="1"/>
  <c r="U663" i="1"/>
  <c r="S663" i="1"/>
  <c r="G663" i="1"/>
  <c r="F663" i="1"/>
  <c r="E663" i="1"/>
  <c r="D663" i="1"/>
  <c r="C663" i="1"/>
  <c r="Z662" i="1"/>
  <c r="X662" i="1"/>
  <c r="U662" i="1"/>
  <c r="S662" i="1"/>
  <c r="G662" i="1"/>
  <c r="F662" i="1"/>
  <c r="E662" i="1"/>
  <c r="D662" i="1"/>
  <c r="C662" i="1"/>
  <c r="Z661" i="1"/>
  <c r="X661" i="1"/>
  <c r="U661" i="1"/>
  <c r="S661" i="1"/>
  <c r="G661" i="1"/>
  <c r="F661" i="1"/>
  <c r="E661" i="1"/>
  <c r="D661" i="1"/>
  <c r="C661" i="1"/>
  <c r="Z660" i="1"/>
  <c r="X660" i="1"/>
  <c r="U660" i="1"/>
  <c r="S660" i="1"/>
  <c r="G660" i="1"/>
  <c r="F660" i="1"/>
  <c r="E660" i="1"/>
  <c r="D660" i="1"/>
  <c r="C660" i="1"/>
  <c r="Z659" i="1"/>
  <c r="X659" i="1"/>
  <c r="U659" i="1"/>
  <c r="S659" i="1"/>
  <c r="G659" i="1"/>
  <c r="F659" i="1"/>
  <c r="E659" i="1"/>
  <c r="D659" i="1"/>
  <c r="C659" i="1"/>
  <c r="Z658" i="1"/>
  <c r="X658" i="1"/>
  <c r="U658" i="1"/>
  <c r="S658" i="1"/>
  <c r="G658" i="1"/>
  <c r="F658" i="1"/>
  <c r="E658" i="1"/>
  <c r="D658" i="1"/>
  <c r="C658" i="1"/>
  <c r="Z657" i="1"/>
  <c r="X657" i="1"/>
  <c r="U657" i="1"/>
  <c r="S657" i="1"/>
  <c r="G657" i="1"/>
  <c r="F657" i="1"/>
  <c r="E657" i="1"/>
  <c r="D657" i="1"/>
  <c r="C657" i="1"/>
  <c r="Z656" i="1"/>
  <c r="X656" i="1"/>
  <c r="U656" i="1"/>
  <c r="S656" i="1"/>
  <c r="G656" i="1"/>
  <c r="F656" i="1"/>
  <c r="E656" i="1"/>
  <c r="D656" i="1"/>
  <c r="C656" i="1"/>
  <c r="Z655" i="1"/>
  <c r="X655" i="1"/>
  <c r="U655" i="1"/>
  <c r="S655" i="1"/>
  <c r="G655" i="1"/>
  <c r="F655" i="1"/>
  <c r="E655" i="1"/>
  <c r="D655" i="1"/>
  <c r="C655" i="1"/>
  <c r="Z654" i="1"/>
  <c r="X654" i="1"/>
  <c r="U654" i="1"/>
  <c r="S654" i="1"/>
  <c r="G654" i="1"/>
  <c r="F654" i="1"/>
  <c r="E654" i="1"/>
  <c r="D654" i="1"/>
  <c r="C654" i="1"/>
  <c r="Z653" i="1"/>
  <c r="X653" i="1"/>
  <c r="U653" i="1"/>
  <c r="S653" i="1"/>
  <c r="G653" i="1"/>
  <c r="F653" i="1"/>
  <c r="E653" i="1"/>
  <c r="D653" i="1"/>
  <c r="C653" i="1"/>
  <c r="Z652" i="1"/>
  <c r="X652" i="1"/>
  <c r="U652" i="1"/>
  <c r="S652" i="1"/>
  <c r="G652" i="1"/>
  <c r="F652" i="1"/>
  <c r="E652" i="1"/>
  <c r="D652" i="1"/>
  <c r="C652" i="1"/>
  <c r="Z651" i="1"/>
  <c r="X651" i="1"/>
  <c r="U651" i="1"/>
  <c r="S651" i="1"/>
  <c r="G651" i="1"/>
  <c r="F651" i="1"/>
  <c r="E651" i="1"/>
  <c r="D651" i="1"/>
  <c r="C651" i="1"/>
  <c r="Z650" i="1"/>
  <c r="X650" i="1"/>
  <c r="U650" i="1"/>
  <c r="S650" i="1"/>
  <c r="G650" i="1"/>
  <c r="F650" i="1"/>
  <c r="E650" i="1"/>
  <c r="D650" i="1"/>
  <c r="C650" i="1"/>
  <c r="Z649" i="1"/>
  <c r="X649" i="1"/>
  <c r="U649" i="1"/>
  <c r="S649" i="1"/>
  <c r="G649" i="1"/>
  <c r="F649" i="1"/>
  <c r="E649" i="1"/>
  <c r="D649" i="1"/>
  <c r="C649" i="1"/>
  <c r="Z648" i="1"/>
  <c r="X648" i="1"/>
  <c r="U648" i="1"/>
  <c r="S648" i="1"/>
  <c r="G648" i="1"/>
  <c r="F648" i="1"/>
  <c r="E648" i="1"/>
  <c r="D648" i="1"/>
  <c r="C648" i="1"/>
  <c r="Z647" i="1"/>
  <c r="X647" i="1"/>
  <c r="U647" i="1"/>
  <c r="S647" i="1"/>
  <c r="G647" i="1"/>
  <c r="F647" i="1"/>
  <c r="E647" i="1"/>
  <c r="D647" i="1"/>
  <c r="C647" i="1"/>
  <c r="Z646" i="1"/>
  <c r="X646" i="1"/>
  <c r="U646" i="1"/>
  <c r="S646" i="1"/>
  <c r="G646" i="1"/>
  <c r="F646" i="1"/>
  <c r="E646" i="1"/>
  <c r="D646" i="1"/>
  <c r="C646" i="1"/>
  <c r="Z645" i="1"/>
  <c r="X645" i="1"/>
  <c r="U645" i="1"/>
  <c r="S645" i="1"/>
  <c r="G645" i="1"/>
  <c r="F645" i="1"/>
  <c r="E645" i="1"/>
  <c r="D645" i="1"/>
  <c r="C645" i="1"/>
  <c r="Z644" i="1"/>
  <c r="X644" i="1"/>
  <c r="U644" i="1"/>
  <c r="S644" i="1"/>
  <c r="G644" i="1"/>
  <c r="F644" i="1"/>
  <c r="E644" i="1"/>
  <c r="D644" i="1"/>
  <c r="C644" i="1"/>
  <c r="Z643" i="1"/>
  <c r="X643" i="1"/>
  <c r="U643" i="1"/>
  <c r="S643" i="1"/>
  <c r="G643" i="1"/>
  <c r="F643" i="1"/>
  <c r="E643" i="1"/>
  <c r="D643" i="1"/>
  <c r="C643" i="1"/>
  <c r="Z642" i="1"/>
  <c r="X642" i="1"/>
  <c r="U642" i="1"/>
  <c r="S642" i="1"/>
  <c r="G642" i="1"/>
  <c r="F642" i="1"/>
  <c r="E642" i="1"/>
  <c r="D642" i="1"/>
  <c r="C642" i="1"/>
  <c r="Z641" i="1"/>
  <c r="X641" i="1"/>
  <c r="U641" i="1"/>
  <c r="S641" i="1"/>
  <c r="G641" i="1"/>
  <c r="F641" i="1"/>
  <c r="E641" i="1"/>
  <c r="D641" i="1"/>
  <c r="C641" i="1"/>
  <c r="Z640" i="1"/>
  <c r="X640" i="1"/>
  <c r="U640" i="1"/>
  <c r="S640" i="1"/>
  <c r="G640" i="1"/>
  <c r="F640" i="1"/>
  <c r="E640" i="1"/>
  <c r="D640" i="1"/>
  <c r="C640" i="1"/>
  <c r="Z639" i="1"/>
  <c r="X639" i="1"/>
  <c r="U639" i="1"/>
  <c r="S639" i="1"/>
  <c r="G639" i="1"/>
  <c r="F639" i="1"/>
  <c r="E639" i="1"/>
  <c r="D639" i="1"/>
  <c r="C639" i="1"/>
  <c r="Z638" i="1"/>
  <c r="X638" i="1"/>
  <c r="U638" i="1"/>
  <c r="S638" i="1"/>
  <c r="G638" i="1"/>
  <c r="F638" i="1"/>
  <c r="E638" i="1"/>
  <c r="D638" i="1"/>
  <c r="C638" i="1"/>
  <c r="Z637" i="1"/>
  <c r="X637" i="1"/>
  <c r="U637" i="1"/>
  <c r="S637" i="1"/>
  <c r="G637" i="1"/>
  <c r="F637" i="1"/>
  <c r="E637" i="1"/>
  <c r="D637" i="1"/>
  <c r="C637" i="1"/>
  <c r="Z636" i="1"/>
  <c r="X636" i="1"/>
  <c r="U636" i="1"/>
  <c r="S636" i="1"/>
  <c r="G636" i="1"/>
  <c r="F636" i="1"/>
  <c r="E636" i="1"/>
  <c r="D636" i="1"/>
  <c r="C636" i="1"/>
  <c r="Z635" i="1"/>
  <c r="X635" i="1"/>
  <c r="U635" i="1"/>
  <c r="S635" i="1"/>
  <c r="G635" i="1"/>
  <c r="F635" i="1"/>
  <c r="E635" i="1"/>
  <c r="D635" i="1"/>
  <c r="C635" i="1"/>
  <c r="Z634" i="1"/>
  <c r="X634" i="1"/>
  <c r="U634" i="1"/>
  <c r="S634" i="1"/>
  <c r="G634" i="1"/>
  <c r="F634" i="1"/>
  <c r="E634" i="1"/>
  <c r="D634" i="1"/>
  <c r="C634" i="1"/>
  <c r="Z633" i="1"/>
  <c r="X633" i="1"/>
  <c r="U633" i="1"/>
  <c r="S633" i="1"/>
  <c r="G633" i="1"/>
  <c r="F633" i="1"/>
  <c r="E633" i="1"/>
  <c r="D633" i="1"/>
  <c r="C633" i="1"/>
  <c r="Z632" i="1"/>
  <c r="X632" i="1"/>
  <c r="U632" i="1"/>
  <c r="S632" i="1"/>
  <c r="G632" i="1"/>
  <c r="F632" i="1"/>
  <c r="E632" i="1"/>
  <c r="D632" i="1"/>
  <c r="C632" i="1"/>
  <c r="Z631" i="1"/>
  <c r="X631" i="1"/>
  <c r="U631" i="1"/>
  <c r="S631" i="1"/>
  <c r="G631" i="1"/>
  <c r="F631" i="1"/>
  <c r="E631" i="1"/>
  <c r="D631" i="1"/>
  <c r="C631" i="1"/>
  <c r="Z630" i="1"/>
  <c r="X630" i="1"/>
  <c r="U630" i="1"/>
  <c r="S630" i="1"/>
  <c r="G630" i="1"/>
  <c r="F630" i="1"/>
  <c r="E630" i="1"/>
  <c r="D630" i="1"/>
  <c r="C630" i="1"/>
  <c r="Z629" i="1"/>
  <c r="X629" i="1"/>
  <c r="U629" i="1"/>
  <c r="S629" i="1"/>
  <c r="G629" i="1"/>
  <c r="F629" i="1"/>
  <c r="E629" i="1"/>
  <c r="D629" i="1"/>
  <c r="C629" i="1"/>
  <c r="Z628" i="1"/>
  <c r="X628" i="1"/>
  <c r="U628" i="1"/>
  <c r="S628" i="1"/>
  <c r="G628" i="1"/>
  <c r="F628" i="1"/>
  <c r="E628" i="1"/>
  <c r="D628" i="1"/>
  <c r="C628" i="1"/>
  <c r="Z627" i="1"/>
  <c r="X627" i="1"/>
  <c r="U627" i="1"/>
  <c r="S627" i="1"/>
  <c r="G627" i="1"/>
  <c r="F627" i="1"/>
  <c r="E627" i="1"/>
  <c r="D627" i="1"/>
  <c r="C627" i="1"/>
  <c r="Z626" i="1"/>
  <c r="X626" i="1"/>
  <c r="U626" i="1"/>
  <c r="S626" i="1"/>
  <c r="G626" i="1"/>
  <c r="F626" i="1"/>
  <c r="E626" i="1"/>
  <c r="D626" i="1"/>
  <c r="C626" i="1"/>
  <c r="Z625" i="1"/>
  <c r="X625" i="1"/>
  <c r="U625" i="1"/>
  <c r="S625" i="1"/>
  <c r="G625" i="1"/>
  <c r="F625" i="1"/>
  <c r="E625" i="1"/>
  <c r="D625" i="1"/>
  <c r="C625" i="1"/>
  <c r="Z624" i="1"/>
  <c r="X624" i="1"/>
  <c r="U624" i="1"/>
  <c r="S624" i="1"/>
  <c r="G624" i="1"/>
  <c r="F624" i="1"/>
  <c r="E624" i="1"/>
  <c r="D624" i="1"/>
  <c r="C624" i="1"/>
  <c r="Z623" i="1"/>
  <c r="X623" i="1"/>
  <c r="U623" i="1"/>
  <c r="S623" i="1"/>
  <c r="G623" i="1"/>
  <c r="F623" i="1"/>
  <c r="E623" i="1"/>
  <c r="D623" i="1"/>
  <c r="C623" i="1"/>
  <c r="Z622" i="1"/>
  <c r="X622" i="1"/>
  <c r="U622" i="1"/>
  <c r="S622" i="1"/>
  <c r="G622" i="1"/>
  <c r="F622" i="1"/>
  <c r="E622" i="1"/>
  <c r="D622" i="1"/>
  <c r="C622" i="1"/>
  <c r="Z621" i="1"/>
  <c r="X621" i="1"/>
  <c r="U621" i="1"/>
  <c r="S621" i="1"/>
  <c r="G621" i="1"/>
  <c r="F621" i="1"/>
  <c r="E621" i="1"/>
  <c r="D621" i="1"/>
  <c r="C621" i="1"/>
  <c r="Z620" i="1"/>
  <c r="X620" i="1"/>
  <c r="U620" i="1"/>
  <c r="S620" i="1"/>
  <c r="G620" i="1"/>
  <c r="F620" i="1"/>
  <c r="E620" i="1"/>
  <c r="D620" i="1"/>
  <c r="C620" i="1"/>
  <c r="Z619" i="1"/>
  <c r="X619" i="1"/>
  <c r="U619" i="1"/>
  <c r="S619" i="1"/>
  <c r="G619" i="1"/>
  <c r="F619" i="1"/>
  <c r="E619" i="1"/>
  <c r="D619" i="1"/>
  <c r="C619" i="1"/>
  <c r="Z618" i="1"/>
  <c r="X618" i="1"/>
  <c r="U618" i="1"/>
  <c r="S618" i="1"/>
  <c r="G618" i="1"/>
  <c r="F618" i="1"/>
  <c r="E618" i="1"/>
  <c r="D618" i="1"/>
  <c r="C618" i="1"/>
  <c r="Z617" i="1"/>
  <c r="X617" i="1"/>
  <c r="U617" i="1"/>
  <c r="S617" i="1"/>
  <c r="G617" i="1"/>
  <c r="F617" i="1"/>
  <c r="E617" i="1"/>
  <c r="D617" i="1"/>
  <c r="C617" i="1"/>
  <c r="Z616" i="1"/>
  <c r="X616" i="1"/>
  <c r="U616" i="1"/>
  <c r="S616" i="1"/>
  <c r="G616" i="1"/>
  <c r="F616" i="1"/>
  <c r="E616" i="1"/>
  <c r="D616" i="1"/>
  <c r="C616" i="1"/>
  <c r="Z615" i="1"/>
  <c r="X615" i="1"/>
  <c r="U615" i="1"/>
  <c r="S615" i="1"/>
  <c r="G615" i="1"/>
  <c r="F615" i="1"/>
  <c r="E615" i="1"/>
  <c r="D615" i="1"/>
  <c r="C615" i="1"/>
  <c r="Z614" i="1"/>
  <c r="X614" i="1"/>
  <c r="U614" i="1"/>
  <c r="S614" i="1"/>
  <c r="G614" i="1"/>
  <c r="F614" i="1"/>
  <c r="E614" i="1"/>
  <c r="D614" i="1"/>
  <c r="C614" i="1"/>
  <c r="Z613" i="1"/>
  <c r="X613" i="1"/>
  <c r="U613" i="1"/>
  <c r="S613" i="1"/>
  <c r="G613" i="1"/>
  <c r="F613" i="1"/>
  <c r="E613" i="1"/>
  <c r="D613" i="1"/>
  <c r="C613" i="1"/>
  <c r="Z612" i="1"/>
  <c r="X612" i="1"/>
  <c r="U612" i="1"/>
  <c r="S612" i="1"/>
  <c r="G612" i="1"/>
  <c r="F612" i="1"/>
  <c r="E612" i="1"/>
  <c r="D612" i="1"/>
  <c r="C612" i="1"/>
  <c r="Z611" i="1"/>
  <c r="X611" i="1"/>
  <c r="U611" i="1"/>
  <c r="S611" i="1"/>
  <c r="G611" i="1"/>
  <c r="F611" i="1"/>
  <c r="E611" i="1"/>
  <c r="D611" i="1"/>
  <c r="C611" i="1"/>
  <c r="Z610" i="1"/>
  <c r="X610" i="1"/>
  <c r="U610" i="1"/>
  <c r="S610" i="1"/>
  <c r="G610" i="1"/>
  <c r="F610" i="1"/>
  <c r="E610" i="1"/>
  <c r="D610" i="1"/>
  <c r="C610" i="1"/>
  <c r="Z609" i="1"/>
  <c r="X609" i="1"/>
  <c r="U609" i="1"/>
  <c r="S609" i="1"/>
  <c r="G609" i="1"/>
  <c r="F609" i="1"/>
  <c r="E609" i="1"/>
  <c r="D609" i="1"/>
  <c r="C609" i="1"/>
  <c r="Z608" i="1"/>
  <c r="X608" i="1"/>
  <c r="U608" i="1"/>
  <c r="S608" i="1"/>
  <c r="G608" i="1"/>
  <c r="F608" i="1"/>
  <c r="E608" i="1"/>
  <c r="D608" i="1"/>
  <c r="C608" i="1"/>
  <c r="Z607" i="1"/>
  <c r="X607" i="1"/>
  <c r="U607" i="1"/>
  <c r="S607" i="1"/>
  <c r="G607" i="1"/>
  <c r="F607" i="1"/>
  <c r="E607" i="1"/>
  <c r="D607" i="1"/>
  <c r="C607" i="1"/>
  <c r="Z606" i="1"/>
  <c r="X606" i="1"/>
  <c r="U606" i="1"/>
  <c r="S606" i="1"/>
  <c r="G606" i="1"/>
  <c r="F606" i="1"/>
  <c r="E606" i="1"/>
  <c r="D606" i="1"/>
  <c r="C606" i="1"/>
  <c r="Z605" i="1"/>
  <c r="X605" i="1"/>
  <c r="U605" i="1"/>
  <c r="S605" i="1"/>
  <c r="G605" i="1"/>
  <c r="F605" i="1"/>
  <c r="E605" i="1"/>
  <c r="D605" i="1"/>
  <c r="C605" i="1"/>
  <c r="Z604" i="1"/>
  <c r="X604" i="1"/>
  <c r="U604" i="1"/>
  <c r="S604" i="1"/>
  <c r="G604" i="1"/>
  <c r="F604" i="1"/>
  <c r="E604" i="1"/>
  <c r="D604" i="1"/>
  <c r="C604" i="1"/>
  <c r="Z603" i="1"/>
  <c r="X603" i="1"/>
  <c r="U603" i="1"/>
  <c r="S603" i="1"/>
  <c r="G603" i="1"/>
  <c r="F603" i="1"/>
  <c r="E603" i="1"/>
  <c r="D603" i="1"/>
  <c r="C603" i="1"/>
  <c r="Z602" i="1"/>
  <c r="X602" i="1"/>
  <c r="U602" i="1"/>
  <c r="S602" i="1"/>
  <c r="G602" i="1"/>
  <c r="F602" i="1"/>
  <c r="E602" i="1"/>
  <c r="D602" i="1"/>
  <c r="C602" i="1"/>
  <c r="Z601" i="1"/>
  <c r="X601" i="1"/>
  <c r="U601" i="1"/>
  <c r="S601" i="1"/>
  <c r="G601" i="1"/>
  <c r="F601" i="1"/>
  <c r="E601" i="1"/>
  <c r="D601" i="1"/>
  <c r="C601" i="1"/>
  <c r="Z600" i="1"/>
  <c r="X600" i="1"/>
  <c r="U600" i="1"/>
  <c r="S600" i="1"/>
  <c r="G600" i="1"/>
  <c r="F600" i="1"/>
  <c r="E600" i="1"/>
  <c r="D600" i="1"/>
  <c r="C600" i="1"/>
  <c r="Z599" i="1"/>
  <c r="X599" i="1"/>
  <c r="U599" i="1"/>
  <c r="S599" i="1"/>
  <c r="G599" i="1"/>
  <c r="F599" i="1"/>
  <c r="E599" i="1"/>
  <c r="D599" i="1"/>
  <c r="C599" i="1"/>
  <c r="Z598" i="1"/>
  <c r="X598" i="1"/>
  <c r="U598" i="1"/>
  <c r="S598" i="1"/>
  <c r="G598" i="1"/>
  <c r="F598" i="1"/>
  <c r="E598" i="1"/>
  <c r="D598" i="1"/>
  <c r="C598" i="1"/>
  <c r="Z597" i="1"/>
  <c r="X597" i="1"/>
  <c r="U597" i="1"/>
  <c r="S597" i="1"/>
  <c r="G597" i="1"/>
  <c r="F597" i="1"/>
  <c r="E597" i="1"/>
  <c r="D597" i="1"/>
  <c r="C597" i="1"/>
  <c r="Z596" i="1"/>
  <c r="X596" i="1"/>
  <c r="U596" i="1"/>
  <c r="S596" i="1"/>
  <c r="G596" i="1"/>
  <c r="F596" i="1"/>
  <c r="E596" i="1"/>
  <c r="D596" i="1"/>
  <c r="C596" i="1"/>
  <c r="Z595" i="1"/>
  <c r="X595" i="1"/>
  <c r="U595" i="1"/>
  <c r="S595" i="1"/>
  <c r="G595" i="1"/>
  <c r="F595" i="1"/>
  <c r="E595" i="1"/>
  <c r="D595" i="1"/>
  <c r="C595" i="1"/>
  <c r="Z594" i="1"/>
  <c r="X594" i="1"/>
  <c r="U594" i="1"/>
  <c r="S594" i="1"/>
  <c r="G594" i="1"/>
  <c r="F594" i="1"/>
  <c r="E594" i="1"/>
  <c r="D594" i="1"/>
  <c r="C594" i="1"/>
  <c r="Z593" i="1"/>
  <c r="X593" i="1"/>
  <c r="U593" i="1"/>
  <c r="S593" i="1"/>
  <c r="G593" i="1"/>
  <c r="F593" i="1"/>
  <c r="E593" i="1"/>
  <c r="D593" i="1"/>
  <c r="C593" i="1"/>
  <c r="Z592" i="1"/>
  <c r="X592" i="1"/>
  <c r="U592" i="1"/>
  <c r="S592" i="1"/>
  <c r="G592" i="1"/>
  <c r="F592" i="1"/>
  <c r="E592" i="1"/>
  <c r="D592" i="1"/>
  <c r="C592" i="1"/>
  <c r="Z591" i="1"/>
  <c r="X591" i="1"/>
  <c r="U591" i="1"/>
  <c r="S591" i="1"/>
  <c r="G591" i="1"/>
  <c r="F591" i="1"/>
  <c r="E591" i="1"/>
  <c r="D591" i="1"/>
  <c r="C591" i="1"/>
  <c r="Z590" i="1"/>
  <c r="X590" i="1"/>
  <c r="U590" i="1"/>
  <c r="S590" i="1"/>
  <c r="G590" i="1"/>
  <c r="F590" i="1"/>
  <c r="E590" i="1"/>
  <c r="D590" i="1"/>
  <c r="C590" i="1"/>
  <c r="Z589" i="1"/>
  <c r="X589" i="1"/>
  <c r="U589" i="1"/>
  <c r="S589" i="1"/>
  <c r="G589" i="1"/>
  <c r="F589" i="1"/>
  <c r="E589" i="1"/>
  <c r="D589" i="1"/>
  <c r="C589" i="1"/>
  <c r="Z588" i="1"/>
  <c r="X588" i="1"/>
  <c r="U588" i="1"/>
  <c r="S588" i="1"/>
  <c r="G588" i="1"/>
  <c r="F588" i="1"/>
  <c r="E588" i="1"/>
  <c r="D588" i="1"/>
  <c r="C588" i="1"/>
  <c r="Z587" i="1"/>
  <c r="X587" i="1"/>
  <c r="U587" i="1"/>
  <c r="S587" i="1"/>
  <c r="G587" i="1"/>
  <c r="F587" i="1"/>
  <c r="E587" i="1"/>
  <c r="D587" i="1"/>
  <c r="C587" i="1"/>
  <c r="Z586" i="1"/>
  <c r="X586" i="1"/>
  <c r="U586" i="1"/>
  <c r="S586" i="1"/>
  <c r="G586" i="1"/>
  <c r="F586" i="1"/>
  <c r="E586" i="1"/>
  <c r="D586" i="1"/>
  <c r="C586" i="1"/>
  <c r="Z585" i="1"/>
  <c r="X585" i="1"/>
  <c r="U585" i="1"/>
  <c r="S585" i="1"/>
  <c r="G585" i="1"/>
  <c r="F585" i="1"/>
  <c r="E585" i="1"/>
  <c r="D585" i="1"/>
  <c r="C585" i="1"/>
  <c r="Z584" i="1"/>
  <c r="X584" i="1"/>
  <c r="U584" i="1"/>
  <c r="S584" i="1"/>
  <c r="G584" i="1"/>
  <c r="F584" i="1"/>
  <c r="E584" i="1"/>
  <c r="D584" i="1"/>
  <c r="C584" i="1"/>
  <c r="Z583" i="1"/>
  <c r="X583" i="1"/>
  <c r="U583" i="1"/>
  <c r="S583" i="1"/>
  <c r="G583" i="1"/>
  <c r="F583" i="1"/>
  <c r="E583" i="1"/>
  <c r="D583" i="1"/>
  <c r="C583" i="1"/>
  <c r="Z582" i="1"/>
  <c r="X582" i="1"/>
  <c r="U582" i="1"/>
  <c r="S582" i="1"/>
  <c r="G582" i="1"/>
  <c r="F582" i="1"/>
  <c r="E582" i="1"/>
  <c r="D582" i="1"/>
  <c r="C582" i="1"/>
  <c r="Z581" i="1"/>
  <c r="X581" i="1"/>
  <c r="U581" i="1"/>
  <c r="S581" i="1"/>
  <c r="G581" i="1"/>
  <c r="F581" i="1"/>
  <c r="E581" i="1"/>
  <c r="D581" i="1"/>
  <c r="C581" i="1"/>
  <c r="Z580" i="1"/>
  <c r="X580" i="1"/>
  <c r="U580" i="1"/>
  <c r="S580" i="1"/>
  <c r="G580" i="1"/>
  <c r="F580" i="1"/>
  <c r="E580" i="1"/>
  <c r="D580" i="1"/>
  <c r="C580" i="1"/>
  <c r="Z579" i="1"/>
  <c r="X579" i="1"/>
  <c r="U579" i="1"/>
  <c r="S579" i="1"/>
  <c r="G579" i="1"/>
  <c r="F579" i="1"/>
  <c r="E579" i="1"/>
  <c r="D579" i="1"/>
  <c r="C579" i="1"/>
  <c r="Z578" i="1"/>
  <c r="X578" i="1"/>
  <c r="U578" i="1"/>
  <c r="S578" i="1"/>
  <c r="G578" i="1"/>
  <c r="F578" i="1"/>
  <c r="E578" i="1"/>
  <c r="D578" i="1"/>
  <c r="C578" i="1"/>
  <c r="Z577" i="1"/>
  <c r="X577" i="1"/>
  <c r="U577" i="1"/>
  <c r="S577" i="1"/>
  <c r="G577" i="1"/>
  <c r="F577" i="1"/>
  <c r="E577" i="1"/>
  <c r="D577" i="1"/>
  <c r="C577" i="1"/>
  <c r="Z576" i="1"/>
  <c r="X576" i="1"/>
  <c r="U576" i="1"/>
  <c r="S576" i="1"/>
  <c r="G576" i="1"/>
  <c r="F576" i="1"/>
  <c r="E576" i="1"/>
  <c r="D576" i="1"/>
  <c r="C576" i="1"/>
  <c r="Z575" i="1"/>
  <c r="X575" i="1"/>
  <c r="U575" i="1"/>
  <c r="S575" i="1"/>
  <c r="G575" i="1"/>
  <c r="F575" i="1"/>
  <c r="E575" i="1"/>
  <c r="D575" i="1"/>
  <c r="C575" i="1"/>
  <c r="Z574" i="1"/>
  <c r="X574" i="1"/>
  <c r="U574" i="1"/>
  <c r="S574" i="1"/>
  <c r="G574" i="1"/>
  <c r="F574" i="1"/>
  <c r="E574" i="1"/>
  <c r="D574" i="1"/>
  <c r="C574" i="1"/>
  <c r="Z573" i="1"/>
  <c r="X573" i="1"/>
  <c r="U573" i="1"/>
  <c r="S573" i="1"/>
  <c r="G573" i="1"/>
  <c r="F573" i="1"/>
  <c r="E573" i="1"/>
  <c r="D573" i="1"/>
  <c r="C573" i="1"/>
  <c r="Z572" i="1"/>
  <c r="X572" i="1"/>
  <c r="U572" i="1"/>
  <c r="S572" i="1"/>
  <c r="G572" i="1"/>
  <c r="F572" i="1"/>
  <c r="E572" i="1"/>
  <c r="D572" i="1"/>
  <c r="C572" i="1"/>
  <c r="Z571" i="1"/>
  <c r="X571" i="1"/>
  <c r="U571" i="1"/>
  <c r="S571" i="1"/>
  <c r="G571" i="1"/>
  <c r="F571" i="1"/>
  <c r="E571" i="1"/>
  <c r="D571" i="1"/>
  <c r="C571" i="1"/>
  <c r="Z570" i="1"/>
  <c r="X570" i="1"/>
  <c r="U570" i="1"/>
  <c r="S570" i="1"/>
  <c r="G570" i="1"/>
  <c r="F570" i="1"/>
  <c r="E570" i="1"/>
  <c r="D570" i="1"/>
  <c r="C570" i="1"/>
  <c r="Z569" i="1"/>
  <c r="X569" i="1"/>
  <c r="U569" i="1"/>
  <c r="S569" i="1"/>
  <c r="G569" i="1"/>
  <c r="F569" i="1"/>
  <c r="E569" i="1"/>
  <c r="D569" i="1"/>
  <c r="C569" i="1"/>
  <c r="Z568" i="1"/>
  <c r="X568" i="1"/>
  <c r="U568" i="1"/>
  <c r="S568" i="1"/>
  <c r="G568" i="1"/>
  <c r="F568" i="1"/>
  <c r="E568" i="1"/>
  <c r="D568" i="1"/>
  <c r="C568" i="1"/>
  <c r="Z567" i="1"/>
  <c r="X567" i="1"/>
  <c r="U567" i="1"/>
  <c r="S567" i="1"/>
  <c r="G567" i="1"/>
  <c r="F567" i="1"/>
  <c r="E567" i="1"/>
  <c r="D567" i="1"/>
  <c r="C567" i="1"/>
  <c r="Z566" i="1"/>
  <c r="X566" i="1"/>
  <c r="U566" i="1"/>
  <c r="S566" i="1"/>
  <c r="G566" i="1"/>
  <c r="F566" i="1"/>
  <c r="E566" i="1"/>
  <c r="D566" i="1"/>
  <c r="C566" i="1"/>
  <c r="Z565" i="1"/>
  <c r="X565" i="1"/>
  <c r="U565" i="1"/>
  <c r="S565" i="1"/>
  <c r="G565" i="1"/>
  <c r="F565" i="1"/>
  <c r="E565" i="1"/>
  <c r="D565" i="1"/>
  <c r="C565" i="1"/>
  <c r="Z564" i="1"/>
  <c r="X564" i="1"/>
  <c r="U564" i="1"/>
  <c r="S564" i="1"/>
  <c r="G564" i="1"/>
  <c r="F564" i="1"/>
  <c r="E564" i="1"/>
  <c r="D564" i="1"/>
  <c r="C564" i="1"/>
  <c r="Z563" i="1"/>
  <c r="X563" i="1"/>
  <c r="U563" i="1"/>
  <c r="S563" i="1"/>
  <c r="G563" i="1"/>
  <c r="F563" i="1"/>
  <c r="E563" i="1"/>
  <c r="D563" i="1"/>
  <c r="C563" i="1"/>
  <c r="Z562" i="1"/>
  <c r="X562" i="1"/>
  <c r="U562" i="1"/>
  <c r="S562" i="1"/>
  <c r="G562" i="1"/>
  <c r="F562" i="1"/>
  <c r="E562" i="1"/>
  <c r="D562" i="1"/>
  <c r="C562" i="1"/>
  <c r="Z561" i="1"/>
  <c r="X561" i="1"/>
  <c r="U561" i="1"/>
  <c r="S561" i="1"/>
  <c r="G561" i="1"/>
  <c r="F561" i="1"/>
  <c r="E561" i="1"/>
  <c r="D561" i="1"/>
  <c r="C561" i="1"/>
  <c r="Z560" i="1"/>
  <c r="X560" i="1"/>
  <c r="U560" i="1"/>
  <c r="S560" i="1"/>
  <c r="G560" i="1"/>
  <c r="F560" i="1"/>
  <c r="E560" i="1"/>
  <c r="D560" i="1"/>
  <c r="C560" i="1"/>
  <c r="Z559" i="1"/>
  <c r="X559" i="1"/>
  <c r="U559" i="1"/>
  <c r="S559" i="1"/>
  <c r="G559" i="1"/>
  <c r="F559" i="1"/>
  <c r="E559" i="1"/>
  <c r="D559" i="1"/>
  <c r="C559" i="1"/>
  <c r="Z558" i="1"/>
  <c r="X558" i="1"/>
  <c r="U558" i="1"/>
  <c r="S558" i="1"/>
  <c r="G558" i="1"/>
  <c r="F558" i="1"/>
  <c r="E558" i="1"/>
  <c r="D558" i="1"/>
  <c r="C558" i="1"/>
  <c r="Z557" i="1"/>
  <c r="X557" i="1"/>
  <c r="U557" i="1"/>
  <c r="S557" i="1"/>
  <c r="G557" i="1"/>
  <c r="F557" i="1"/>
  <c r="E557" i="1"/>
  <c r="D557" i="1"/>
  <c r="C557" i="1"/>
  <c r="Z556" i="1"/>
  <c r="X556" i="1"/>
  <c r="U556" i="1"/>
  <c r="S556" i="1"/>
  <c r="G556" i="1"/>
  <c r="F556" i="1"/>
  <c r="E556" i="1"/>
  <c r="D556" i="1"/>
  <c r="C556" i="1"/>
  <c r="Z555" i="1"/>
  <c r="X555" i="1"/>
  <c r="U555" i="1"/>
  <c r="S555" i="1"/>
  <c r="G555" i="1"/>
  <c r="F555" i="1"/>
  <c r="E555" i="1"/>
  <c r="D555" i="1"/>
  <c r="C555" i="1"/>
  <c r="Z554" i="1"/>
  <c r="X554" i="1"/>
  <c r="U554" i="1"/>
  <c r="S554" i="1"/>
  <c r="G554" i="1"/>
  <c r="F554" i="1"/>
  <c r="E554" i="1"/>
  <c r="D554" i="1"/>
  <c r="C554" i="1"/>
  <c r="Z553" i="1"/>
  <c r="X553" i="1"/>
  <c r="U553" i="1"/>
  <c r="S553" i="1"/>
  <c r="G553" i="1"/>
  <c r="F553" i="1"/>
  <c r="E553" i="1"/>
  <c r="D553" i="1"/>
  <c r="C553" i="1"/>
  <c r="Z552" i="1"/>
  <c r="X552" i="1"/>
  <c r="U552" i="1"/>
  <c r="S552" i="1"/>
  <c r="G552" i="1"/>
  <c r="F552" i="1"/>
  <c r="E552" i="1"/>
  <c r="D552" i="1"/>
  <c r="C552" i="1"/>
  <c r="Z551" i="1"/>
  <c r="X551" i="1"/>
  <c r="U551" i="1"/>
  <c r="S551" i="1"/>
  <c r="G551" i="1"/>
  <c r="F551" i="1"/>
  <c r="E551" i="1"/>
  <c r="D551" i="1"/>
  <c r="C551" i="1"/>
  <c r="Z550" i="1"/>
  <c r="X550" i="1"/>
  <c r="U550" i="1"/>
  <c r="S550" i="1"/>
  <c r="G550" i="1"/>
  <c r="F550" i="1"/>
  <c r="E550" i="1"/>
  <c r="D550" i="1"/>
  <c r="C550" i="1"/>
  <c r="Z549" i="1"/>
  <c r="X549" i="1"/>
  <c r="U549" i="1"/>
  <c r="S549" i="1"/>
  <c r="G549" i="1"/>
  <c r="F549" i="1"/>
  <c r="E549" i="1"/>
  <c r="D549" i="1"/>
  <c r="C549" i="1"/>
  <c r="Z548" i="1"/>
  <c r="X548" i="1"/>
  <c r="U548" i="1"/>
  <c r="S548" i="1"/>
  <c r="G548" i="1"/>
  <c r="F548" i="1"/>
  <c r="E548" i="1"/>
  <c r="D548" i="1"/>
  <c r="C548" i="1"/>
  <c r="Z547" i="1"/>
  <c r="X547" i="1"/>
  <c r="U547" i="1"/>
  <c r="S547" i="1"/>
  <c r="G547" i="1"/>
  <c r="F547" i="1"/>
  <c r="E547" i="1"/>
  <c r="D547" i="1"/>
  <c r="C547" i="1"/>
  <c r="Z546" i="1"/>
  <c r="X546" i="1"/>
  <c r="U546" i="1"/>
  <c r="S546" i="1"/>
  <c r="G546" i="1"/>
  <c r="F546" i="1"/>
  <c r="E546" i="1"/>
  <c r="D546" i="1"/>
  <c r="C546" i="1"/>
  <c r="Z545" i="1"/>
  <c r="X545" i="1"/>
  <c r="U545" i="1"/>
  <c r="S545" i="1"/>
  <c r="G545" i="1"/>
  <c r="F545" i="1"/>
  <c r="E545" i="1"/>
  <c r="D545" i="1"/>
  <c r="C545" i="1"/>
  <c r="Z544" i="1"/>
  <c r="X544" i="1"/>
  <c r="U544" i="1"/>
  <c r="S544" i="1"/>
  <c r="G544" i="1"/>
  <c r="F544" i="1"/>
  <c r="E544" i="1"/>
  <c r="D544" i="1"/>
  <c r="C544" i="1"/>
  <c r="Z543" i="1"/>
  <c r="X543" i="1"/>
  <c r="U543" i="1"/>
  <c r="S543" i="1"/>
  <c r="G543" i="1"/>
  <c r="F543" i="1"/>
  <c r="E543" i="1"/>
  <c r="D543" i="1"/>
  <c r="C543" i="1"/>
  <c r="Z542" i="1"/>
  <c r="X542" i="1"/>
  <c r="U542" i="1"/>
  <c r="S542" i="1"/>
  <c r="G542" i="1"/>
  <c r="F542" i="1"/>
  <c r="E542" i="1"/>
  <c r="D542" i="1"/>
  <c r="C542" i="1"/>
  <c r="Z541" i="1"/>
  <c r="X541" i="1"/>
  <c r="U541" i="1"/>
  <c r="S541" i="1"/>
  <c r="G541" i="1"/>
  <c r="F541" i="1"/>
  <c r="E541" i="1"/>
  <c r="D541" i="1"/>
  <c r="C541" i="1"/>
  <c r="Z540" i="1"/>
  <c r="X540" i="1"/>
  <c r="U540" i="1"/>
  <c r="S540" i="1"/>
  <c r="G540" i="1"/>
  <c r="F540" i="1"/>
  <c r="E540" i="1"/>
  <c r="D540" i="1"/>
  <c r="C540" i="1"/>
  <c r="Z539" i="1"/>
  <c r="X539" i="1"/>
  <c r="U539" i="1"/>
  <c r="S539" i="1"/>
  <c r="G539" i="1"/>
  <c r="F539" i="1"/>
  <c r="E539" i="1"/>
  <c r="D539" i="1"/>
  <c r="C539" i="1"/>
  <c r="Z538" i="1"/>
  <c r="X538" i="1"/>
  <c r="U538" i="1"/>
  <c r="S538" i="1"/>
  <c r="G538" i="1"/>
  <c r="F538" i="1"/>
  <c r="E538" i="1"/>
  <c r="D538" i="1"/>
  <c r="C538" i="1"/>
  <c r="Z537" i="1"/>
  <c r="X537" i="1"/>
  <c r="U537" i="1"/>
  <c r="S537" i="1"/>
  <c r="G537" i="1"/>
  <c r="F537" i="1"/>
  <c r="E537" i="1"/>
  <c r="D537" i="1"/>
  <c r="C537" i="1"/>
  <c r="Z536" i="1"/>
  <c r="X536" i="1"/>
  <c r="U536" i="1"/>
  <c r="S536" i="1"/>
  <c r="G536" i="1"/>
  <c r="F536" i="1"/>
  <c r="E536" i="1"/>
  <c r="D536" i="1"/>
  <c r="C536" i="1"/>
  <c r="Z535" i="1"/>
  <c r="X535" i="1"/>
  <c r="U535" i="1"/>
  <c r="S535" i="1"/>
  <c r="G535" i="1"/>
  <c r="F535" i="1"/>
  <c r="E535" i="1"/>
  <c r="D535" i="1"/>
  <c r="C535" i="1"/>
  <c r="Z534" i="1"/>
  <c r="X534" i="1"/>
  <c r="U534" i="1"/>
  <c r="S534" i="1"/>
  <c r="G534" i="1"/>
  <c r="F534" i="1"/>
  <c r="E534" i="1"/>
  <c r="D534" i="1"/>
  <c r="C534" i="1"/>
  <c r="Z533" i="1"/>
  <c r="X533" i="1"/>
  <c r="U533" i="1"/>
  <c r="S533" i="1"/>
  <c r="G533" i="1"/>
  <c r="F533" i="1"/>
  <c r="E533" i="1"/>
  <c r="D533" i="1"/>
  <c r="C533" i="1"/>
  <c r="Z532" i="1"/>
  <c r="X532" i="1"/>
  <c r="U532" i="1"/>
  <c r="S532" i="1"/>
  <c r="G532" i="1"/>
  <c r="F532" i="1"/>
  <c r="E532" i="1"/>
  <c r="D532" i="1"/>
  <c r="C532" i="1"/>
  <c r="Z531" i="1"/>
  <c r="X531" i="1"/>
  <c r="U531" i="1"/>
  <c r="S531" i="1"/>
  <c r="G531" i="1"/>
  <c r="F531" i="1"/>
  <c r="E531" i="1"/>
  <c r="D531" i="1"/>
  <c r="C531" i="1"/>
  <c r="Z530" i="1"/>
  <c r="X530" i="1"/>
  <c r="U530" i="1"/>
  <c r="S530" i="1"/>
  <c r="G530" i="1"/>
  <c r="F530" i="1"/>
  <c r="E530" i="1"/>
  <c r="D530" i="1"/>
  <c r="C530" i="1"/>
  <c r="Z529" i="1"/>
  <c r="X529" i="1"/>
  <c r="U529" i="1"/>
  <c r="S529" i="1"/>
  <c r="G529" i="1"/>
  <c r="F529" i="1"/>
  <c r="E529" i="1"/>
  <c r="D529" i="1"/>
  <c r="C529" i="1"/>
  <c r="Z528" i="1"/>
  <c r="X528" i="1"/>
  <c r="U528" i="1"/>
  <c r="S528" i="1"/>
  <c r="G528" i="1"/>
  <c r="F528" i="1"/>
  <c r="E528" i="1"/>
  <c r="D528" i="1"/>
  <c r="C528" i="1"/>
  <c r="Z527" i="1"/>
  <c r="X527" i="1"/>
  <c r="U527" i="1"/>
  <c r="S527" i="1"/>
  <c r="G527" i="1"/>
  <c r="F527" i="1"/>
  <c r="E527" i="1"/>
  <c r="D527" i="1"/>
  <c r="C527" i="1"/>
  <c r="Z526" i="1"/>
  <c r="X526" i="1"/>
  <c r="U526" i="1"/>
  <c r="S526" i="1"/>
  <c r="G526" i="1"/>
  <c r="F526" i="1"/>
  <c r="E526" i="1"/>
  <c r="D526" i="1"/>
  <c r="C526" i="1"/>
  <c r="Z525" i="1"/>
  <c r="X525" i="1"/>
  <c r="U525" i="1"/>
  <c r="S525" i="1"/>
  <c r="G525" i="1"/>
  <c r="F525" i="1"/>
  <c r="E525" i="1"/>
  <c r="D525" i="1"/>
  <c r="C525" i="1"/>
  <c r="Z524" i="1"/>
  <c r="X524" i="1"/>
  <c r="U524" i="1"/>
  <c r="S524" i="1"/>
  <c r="G524" i="1"/>
  <c r="F524" i="1"/>
  <c r="E524" i="1"/>
  <c r="D524" i="1"/>
  <c r="C524" i="1"/>
  <c r="Z523" i="1"/>
  <c r="X523" i="1"/>
  <c r="U523" i="1"/>
  <c r="S523" i="1"/>
  <c r="G523" i="1"/>
  <c r="F523" i="1"/>
  <c r="E523" i="1"/>
  <c r="D523" i="1"/>
  <c r="C523" i="1"/>
  <c r="Z522" i="1"/>
  <c r="X522" i="1"/>
  <c r="U522" i="1"/>
  <c r="S522" i="1"/>
  <c r="G522" i="1"/>
  <c r="F522" i="1"/>
  <c r="E522" i="1"/>
  <c r="D522" i="1"/>
  <c r="C522" i="1"/>
  <c r="Z521" i="1"/>
  <c r="X521" i="1"/>
  <c r="U521" i="1"/>
  <c r="S521" i="1"/>
  <c r="G521" i="1"/>
  <c r="F521" i="1"/>
  <c r="E521" i="1"/>
  <c r="D521" i="1"/>
  <c r="C521" i="1"/>
  <c r="Z520" i="1"/>
  <c r="X520" i="1"/>
  <c r="U520" i="1"/>
  <c r="S520" i="1"/>
  <c r="G520" i="1"/>
  <c r="F520" i="1"/>
  <c r="E520" i="1"/>
  <c r="D520" i="1"/>
  <c r="C520" i="1"/>
  <c r="Z519" i="1"/>
  <c r="X519" i="1"/>
  <c r="U519" i="1"/>
  <c r="S519" i="1"/>
  <c r="G519" i="1"/>
  <c r="F519" i="1"/>
  <c r="E519" i="1"/>
  <c r="D519" i="1"/>
  <c r="C519" i="1"/>
  <c r="Z518" i="1"/>
  <c r="X518" i="1"/>
  <c r="U518" i="1"/>
  <c r="S518" i="1"/>
  <c r="G518" i="1"/>
  <c r="F518" i="1"/>
  <c r="E518" i="1"/>
  <c r="D518" i="1"/>
  <c r="C518" i="1"/>
  <c r="Z517" i="1"/>
  <c r="X517" i="1"/>
  <c r="U517" i="1"/>
  <c r="S517" i="1"/>
  <c r="G517" i="1"/>
  <c r="F517" i="1"/>
  <c r="E517" i="1"/>
  <c r="D517" i="1"/>
  <c r="C517" i="1"/>
  <c r="Z516" i="1"/>
  <c r="X516" i="1"/>
  <c r="U516" i="1"/>
  <c r="S516" i="1"/>
  <c r="G516" i="1"/>
  <c r="F516" i="1"/>
  <c r="E516" i="1"/>
  <c r="D516" i="1"/>
  <c r="C516" i="1"/>
  <c r="Z515" i="1"/>
  <c r="X515" i="1"/>
  <c r="U515" i="1"/>
  <c r="S515" i="1"/>
  <c r="G515" i="1"/>
  <c r="F515" i="1"/>
  <c r="E515" i="1"/>
  <c r="D515" i="1"/>
  <c r="C515" i="1"/>
  <c r="Z514" i="1"/>
  <c r="X514" i="1"/>
  <c r="U514" i="1"/>
  <c r="S514" i="1"/>
  <c r="G514" i="1"/>
  <c r="F514" i="1"/>
  <c r="E514" i="1"/>
  <c r="D514" i="1"/>
  <c r="C514" i="1"/>
  <c r="Z513" i="1"/>
  <c r="X513" i="1"/>
  <c r="U513" i="1"/>
  <c r="S513" i="1"/>
  <c r="G513" i="1"/>
  <c r="F513" i="1"/>
  <c r="E513" i="1"/>
  <c r="D513" i="1"/>
  <c r="C513" i="1"/>
  <c r="Z512" i="1"/>
  <c r="X512" i="1"/>
  <c r="U512" i="1"/>
  <c r="S512" i="1"/>
  <c r="G512" i="1"/>
  <c r="F512" i="1"/>
  <c r="E512" i="1"/>
  <c r="D512" i="1"/>
  <c r="C512" i="1"/>
  <c r="Z511" i="1"/>
  <c r="X511" i="1"/>
  <c r="U511" i="1"/>
  <c r="S511" i="1"/>
  <c r="G511" i="1"/>
  <c r="F511" i="1"/>
  <c r="E511" i="1"/>
  <c r="D511" i="1"/>
  <c r="C511" i="1"/>
  <c r="Z510" i="1"/>
  <c r="X510" i="1"/>
  <c r="U510" i="1"/>
  <c r="S510" i="1"/>
  <c r="G510" i="1"/>
  <c r="F510" i="1"/>
  <c r="E510" i="1"/>
  <c r="D510" i="1"/>
  <c r="C510" i="1"/>
  <c r="Z509" i="1"/>
  <c r="X509" i="1"/>
  <c r="U509" i="1"/>
  <c r="S509" i="1"/>
  <c r="G509" i="1"/>
  <c r="F509" i="1"/>
  <c r="E509" i="1"/>
  <c r="D509" i="1"/>
  <c r="C509" i="1"/>
  <c r="Z508" i="1"/>
  <c r="X508" i="1"/>
  <c r="U508" i="1"/>
  <c r="S508" i="1"/>
  <c r="G508" i="1"/>
  <c r="F508" i="1"/>
  <c r="E508" i="1"/>
  <c r="D508" i="1"/>
  <c r="C508" i="1"/>
  <c r="Z507" i="1"/>
  <c r="X507" i="1"/>
  <c r="U507" i="1"/>
  <c r="S507" i="1"/>
  <c r="G507" i="1"/>
  <c r="F507" i="1"/>
  <c r="E507" i="1"/>
  <c r="D507" i="1"/>
  <c r="C507" i="1"/>
  <c r="Z506" i="1"/>
  <c r="X506" i="1"/>
  <c r="U506" i="1"/>
  <c r="S506" i="1"/>
  <c r="G506" i="1"/>
  <c r="F506" i="1"/>
  <c r="E506" i="1"/>
  <c r="D506" i="1"/>
  <c r="C506" i="1"/>
  <c r="Z505" i="1"/>
  <c r="X505" i="1"/>
  <c r="U505" i="1"/>
  <c r="S505" i="1"/>
  <c r="G505" i="1"/>
  <c r="F505" i="1"/>
  <c r="E505" i="1"/>
  <c r="D505" i="1"/>
  <c r="C505" i="1"/>
  <c r="Z504" i="1"/>
  <c r="X504" i="1"/>
  <c r="U504" i="1"/>
  <c r="S504" i="1"/>
  <c r="G504" i="1"/>
  <c r="F504" i="1"/>
  <c r="E504" i="1"/>
  <c r="D504" i="1"/>
  <c r="C504" i="1"/>
  <c r="Z503" i="1"/>
  <c r="X503" i="1"/>
  <c r="U503" i="1"/>
  <c r="S503" i="1"/>
  <c r="G503" i="1"/>
  <c r="F503" i="1"/>
  <c r="E503" i="1"/>
  <c r="D503" i="1"/>
  <c r="C503" i="1"/>
  <c r="Z502" i="1"/>
  <c r="X502" i="1"/>
  <c r="U502" i="1"/>
  <c r="S502" i="1"/>
  <c r="G502" i="1"/>
  <c r="F502" i="1"/>
  <c r="E502" i="1"/>
  <c r="D502" i="1"/>
  <c r="C502" i="1"/>
  <c r="Z501" i="1"/>
  <c r="X501" i="1"/>
  <c r="U501" i="1"/>
  <c r="S501" i="1"/>
  <c r="G501" i="1"/>
  <c r="F501" i="1"/>
  <c r="E501" i="1"/>
  <c r="D501" i="1"/>
  <c r="C501" i="1"/>
  <c r="Z500" i="1"/>
  <c r="X500" i="1"/>
  <c r="U500" i="1"/>
  <c r="S500" i="1"/>
  <c r="G500" i="1"/>
  <c r="F500" i="1"/>
  <c r="E500" i="1"/>
  <c r="D500" i="1"/>
  <c r="C500" i="1"/>
  <c r="Z499" i="1"/>
  <c r="X499" i="1"/>
  <c r="U499" i="1"/>
  <c r="S499" i="1"/>
  <c r="G499" i="1"/>
  <c r="F499" i="1"/>
  <c r="E499" i="1"/>
  <c r="D499" i="1"/>
  <c r="C499" i="1"/>
  <c r="Z498" i="1"/>
  <c r="X498" i="1"/>
  <c r="U498" i="1"/>
  <c r="S498" i="1"/>
  <c r="G498" i="1"/>
  <c r="F498" i="1"/>
  <c r="E498" i="1"/>
  <c r="D498" i="1"/>
  <c r="C498" i="1"/>
  <c r="Z497" i="1"/>
  <c r="X497" i="1"/>
  <c r="U497" i="1"/>
  <c r="S497" i="1"/>
  <c r="G497" i="1"/>
  <c r="F497" i="1"/>
  <c r="E497" i="1"/>
  <c r="D497" i="1"/>
  <c r="C497" i="1"/>
  <c r="Z496" i="1"/>
  <c r="X496" i="1"/>
  <c r="U496" i="1"/>
  <c r="S496" i="1"/>
  <c r="G496" i="1"/>
  <c r="F496" i="1"/>
  <c r="E496" i="1"/>
  <c r="D496" i="1"/>
  <c r="C496" i="1"/>
  <c r="Z495" i="1"/>
  <c r="X495" i="1"/>
  <c r="U495" i="1"/>
  <c r="S495" i="1"/>
  <c r="G495" i="1"/>
  <c r="F495" i="1"/>
  <c r="E495" i="1"/>
  <c r="D495" i="1"/>
  <c r="C495" i="1"/>
  <c r="Z494" i="1"/>
  <c r="X494" i="1"/>
  <c r="U494" i="1"/>
  <c r="S494" i="1"/>
  <c r="G494" i="1"/>
  <c r="F494" i="1"/>
  <c r="E494" i="1"/>
  <c r="D494" i="1"/>
  <c r="C494" i="1"/>
  <c r="Z493" i="1"/>
  <c r="X493" i="1"/>
  <c r="U493" i="1"/>
  <c r="S493" i="1"/>
  <c r="G493" i="1"/>
  <c r="F493" i="1"/>
  <c r="E493" i="1"/>
  <c r="D493" i="1"/>
  <c r="C493" i="1"/>
  <c r="Z492" i="1"/>
  <c r="X492" i="1"/>
  <c r="U492" i="1"/>
  <c r="S492" i="1"/>
  <c r="G492" i="1"/>
  <c r="F492" i="1"/>
  <c r="E492" i="1"/>
  <c r="D492" i="1"/>
  <c r="C492" i="1"/>
  <c r="Z491" i="1"/>
  <c r="X491" i="1"/>
  <c r="U491" i="1"/>
  <c r="S491" i="1"/>
  <c r="G491" i="1"/>
  <c r="F491" i="1"/>
  <c r="E491" i="1"/>
  <c r="D491" i="1"/>
  <c r="C491" i="1"/>
  <c r="Z490" i="1"/>
  <c r="X490" i="1"/>
  <c r="U490" i="1"/>
  <c r="S490" i="1"/>
  <c r="G490" i="1"/>
  <c r="F490" i="1"/>
  <c r="E490" i="1"/>
  <c r="D490" i="1"/>
  <c r="C490" i="1"/>
  <c r="Z489" i="1"/>
  <c r="X489" i="1"/>
  <c r="U489" i="1"/>
  <c r="S489" i="1"/>
  <c r="G489" i="1"/>
  <c r="F489" i="1"/>
  <c r="E489" i="1"/>
  <c r="D489" i="1"/>
  <c r="C489" i="1"/>
  <c r="Z488" i="1"/>
  <c r="X488" i="1"/>
  <c r="U488" i="1"/>
  <c r="S488" i="1"/>
  <c r="G488" i="1"/>
  <c r="F488" i="1"/>
  <c r="E488" i="1"/>
  <c r="D488" i="1"/>
  <c r="C488" i="1"/>
  <c r="Z487" i="1"/>
  <c r="X487" i="1"/>
  <c r="U487" i="1"/>
  <c r="S487" i="1"/>
  <c r="G487" i="1"/>
  <c r="F487" i="1"/>
  <c r="E487" i="1"/>
  <c r="D487" i="1"/>
  <c r="C487" i="1"/>
  <c r="Z486" i="1"/>
  <c r="X486" i="1"/>
  <c r="U486" i="1"/>
  <c r="S486" i="1"/>
  <c r="G486" i="1"/>
  <c r="F486" i="1"/>
  <c r="E486" i="1"/>
  <c r="D486" i="1"/>
  <c r="C486" i="1"/>
  <c r="Z485" i="1"/>
  <c r="X485" i="1"/>
  <c r="U485" i="1"/>
  <c r="S485" i="1"/>
  <c r="G485" i="1"/>
  <c r="F485" i="1"/>
  <c r="E485" i="1"/>
  <c r="D485" i="1"/>
  <c r="C485" i="1"/>
  <c r="Z484" i="1"/>
  <c r="X484" i="1"/>
  <c r="U484" i="1"/>
  <c r="S484" i="1"/>
  <c r="G484" i="1"/>
  <c r="F484" i="1"/>
  <c r="E484" i="1"/>
  <c r="D484" i="1"/>
  <c r="C484" i="1"/>
  <c r="Z483" i="1"/>
  <c r="X483" i="1"/>
  <c r="U483" i="1"/>
  <c r="S483" i="1"/>
  <c r="G483" i="1"/>
  <c r="F483" i="1"/>
  <c r="E483" i="1"/>
  <c r="D483" i="1"/>
  <c r="C483" i="1"/>
  <c r="Z482" i="1"/>
  <c r="X482" i="1"/>
  <c r="U482" i="1"/>
  <c r="S482" i="1"/>
  <c r="G482" i="1"/>
  <c r="F482" i="1"/>
  <c r="E482" i="1"/>
  <c r="D482" i="1"/>
  <c r="C482" i="1"/>
  <c r="Z481" i="1"/>
  <c r="X481" i="1"/>
  <c r="U481" i="1"/>
  <c r="S481" i="1"/>
  <c r="G481" i="1"/>
  <c r="F481" i="1"/>
  <c r="E481" i="1"/>
  <c r="D481" i="1"/>
  <c r="C481" i="1"/>
  <c r="Z480" i="1"/>
  <c r="X480" i="1"/>
  <c r="U480" i="1"/>
  <c r="S480" i="1"/>
  <c r="G480" i="1"/>
  <c r="F480" i="1"/>
  <c r="E480" i="1"/>
  <c r="D480" i="1"/>
  <c r="C480" i="1"/>
  <c r="Z479" i="1"/>
  <c r="X479" i="1"/>
  <c r="U479" i="1"/>
  <c r="S479" i="1"/>
  <c r="G479" i="1"/>
  <c r="F479" i="1"/>
  <c r="E479" i="1"/>
  <c r="D479" i="1"/>
  <c r="C479" i="1"/>
  <c r="Z478" i="1"/>
  <c r="X478" i="1"/>
  <c r="U478" i="1"/>
  <c r="S478" i="1"/>
  <c r="G478" i="1"/>
  <c r="F478" i="1"/>
  <c r="E478" i="1"/>
  <c r="D478" i="1"/>
  <c r="C478" i="1"/>
  <c r="Z477" i="1"/>
  <c r="X477" i="1"/>
  <c r="U477" i="1"/>
  <c r="S477" i="1"/>
  <c r="G477" i="1"/>
  <c r="F477" i="1"/>
  <c r="E477" i="1"/>
  <c r="D477" i="1"/>
  <c r="C477" i="1"/>
  <c r="Z476" i="1"/>
  <c r="X476" i="1"/>
  <c r="U476" i="1"/>
  <c r="S476" i="1"/>
  <c r="G476" i="1"/>
  <c r="F476" i="1"/>
  <c r="E476" i="1"/>
  <c r="D476" i="1"/>
  <c r="C476" i="1"/>
  <c r="Z475" i="1"/>
  <c r="X475" i="1"/>
  <c r="U475" i="1"/>
  <c r="S475" i="1"/>
  <c r="G475" i="1"/>
  <c r="F475" i="1"/>
  <c r="E475" i="1"/>
  <c r="D475" i="1"/>
  <c r="C475" i="1"/>
  <c r="Z474" i="1"/>
  <c r="X474" i="1"/>
  <c r="U474" i="1"/>
  <c r="S474" i="1"/>
  <c r="G474" i="1"/>
  <c r="F474" i="1"/>
  <c r="E474" i="1"/>
  <c r="D474" i="1"/>
  <c r="C474" i="1"/>
  <c r="Z473" i="1"/>
  <c r="X473" i="1"/>
  <c r="U473" i="1"/>
  <c r="S473" i="1"/>
  <c r="G473" i="1"/>
  <c r="F473" i="1"/>
  <c r="E473" i="1"/>
  <c r="D473" i="1"/>
  <c r="C473" i="1"/>
  <c r="Z472" i="1"/>
  <c r="X472" i="1"/>
  <c r="U472" i="1"/>
  <c r="S472" i="1"/>
  <c r="G472" i="1"/>
  <c r="F472" i="1"/>
  <c r="E472" i="1"/>
  <c r="D472" i="1"/>
  <c r="C472" i="1"/>
  <c r="Z471" i="1"/>
  <c r="X471" i="1"/>
  <c r="U471" i="1"/>
  <c r="S471" i="1"/>
  <c r="G471" i="1"/>
  <c r="F471" i="1"/>
  <c r="E471" i="1"/>
  <c r="D471" i="1"/>
  <c r="C471" i="1"/>
  <c r="Z470" i="1"/>
  <c r="X470" i="1"/>
  <c r="U470" i="1"/>
  <c r="S470" i="1"/>
  <c r="G470" i="1"/>
  <c r="F470" i="1"/>
  <c r="E470" i="1"/>
  <c r="D470" i="1"/>
  <c r="C470" i="1"/>
  <c r="Z469" i="1"/>
  <c r="X469" i="1"/>
  <c r="U469" i="1"/>
  <c r="S469" i="1"/>
  <c r="G469" i="1"/>
  <c r="F469" i="1"/>
  <c r="E469" i="1"/>
  <c r="D469" i="1"/>
  <c r="C469" i="1"/>
  <c r="Z468" i="1"/>
  <c r="X468" i="1"/>
  <c r="U468" i="1"/>
  <c r="S468" i="1"/>
  <c r="G468" i="1"/>
  <c r="F468" i="1"/>
  <c r="E468" i="1"/>
  <c r="D468" i="1"/>
  <c r="C468" i="1"/>
  <c r="Z467" i="1"/>
  <c r="X467" i="1"/>
  <c r="U467" i="1"/>
  <c r="S467" i="1"/>
  <c r="G467" i="1"/>
  <c r="F467" i="1"/>
  <c r="E467" i="1"/>
  <c r="D467" i="1"/>
  <c r="C467" i="1"/>
  <c r="Z466" i="1"/>
  <c r="X466" i="1"/>
  <c r="U466" i="1"/>
  <c r="S466" i="1"/>
  <c r="G466" i="1"/>
  <c r="F466" i="1"/>
  <c r="E466" i="1"/>
  <c r="D466" i="1"/>
  <c r="C466" i="1"/>
  <c r="Z465" i="1"/>
  <c r="X465" i="1"/>
  <c r="U465" i="1"/>
  <c r="S465" i="1"/>
  <c r="G465" i="1"/>
  <c r="F465" i="1"/>
  <c r="E465" i="1"/>
  <c r="D465" i="1"/>
  <c r="C465" i="1"/>
  <c r="Z464" i="1"/>
  <c r="X464" i="1"/>
  <c r="U464" i="1"/>
  <c r="S464" i="1"/>
  <c r="G464" i="1"/>
  <c r="F464" i="1"/>
  <c r="E464" i="1"/>
  <c r="D464" i="1"/>
  <c r="C464" i="1"/>
  <c r="Z463" i="1"/>
  <c r="X463" i="1"/>
  <c r="U463" i="1"/>
  <c r="S463" i="1"/>
  <c r="G463" i="1"/>
  <c r="F463" i="1"/>
  <c r="E463" i="1"/>
  <c r="D463" i="1"/>
  <c r="C463" i="1"/>
  <c r="Z462" i="1"/>
  <c r="X462" i="1"/>
  <c r="U462" i="1"/>
  <c r="S462" i="1"/>
  <c r="G462" i="1"/>
  <c r="F462" i="1"/>
  <c r="E462" i="1"/>
  <c r="D462" i="1"/>
  <c r="C462" i="1"/>
  <c r="Z461" i="1"/>
  <c r="X461" i="1"/>
  <c r="U461" i="1"/>
  <c r="S461" i="1"/>
  <c r="G461" i="1"/>
  <c r="F461" i="1"/>
  <c r="E461" i="1"/>
  <c r="D461" i="1"/>
  <c r="C461" i="1"/>
  <c r="Z460" i="1"/>
  <c r="X460" i="1"/>
  <c r="U460" i="1"/>
  <c r="S460" i="1"/>
  <c r="G460" i="1"/>
  <c r="F460" i="1"/>
  <c r="E460" i="1"/>
  <c r="D460" i="1"/>
  <c r="C460" i="1"/>
  <c r="Z459" i="1"/>
  <c r="X459" i="1"/>
  <c r="U459" i="1"/>
  <c r="S459" i="1"/>
  <c r="G459" i="1"/>
  <c r="F459" i="1"/>
  <c r="E459" i="1"/>
  <c r="D459" i="1"/>
  <c r="C459" i="1"/>
  <c r="Z458" i="1"/>
  <c r="X458" i="1"/>
  <c r="U458" i="1"/>
  <c r="S458" i="1"/>
  <c r="G458" i="1"/>
  <c r="F458" i="1"/>
  <c r="E458" i="1"/>
  <c r="D458" i="1"/>
  <c r="C458" i="1"/>
  <c r="Z457" i="1"/>
  <c r="X457" i="1"/>
  <c r="U457" i="1"/>
  <c r="S457" i="1"/>
  <c r="G457" i="1"/>
  <c r="F457" i="1"/>
  <c r="E457" i="1"/>
  <c r="D457" i="1"/>
  <c r="C457" i="1"/>
  <c r="Z456" i="1"/>
  <c r="X456" i="1"/>
  <c r="U456" i="1"/>
  <c r="S456" i="1"/>
  <c r="G456" i="1"/>
  <c r="F456" i="1"/>
  <c r="E456" i="1"/>
  <c r="D456" i="1"/>
  <c r="C456" i="1"/>
  <c r="Z455" i="1"/>
  <c r="X455" i="1"/>
  <c r="U455" i="1"/>
  <c r="S455" i="1"/>
  <c r="G455" i="1"/>
  <c r="F455" i="1"/>
  <c r="E455" i="1"/>
  <c r="D455" i="1"/>
  <c r="C455" i="1"/>
  <c r="Z454" i="1"/>
  <c r="X454" i="1"/>
  <c r="U454" i="1"/>
  <c r="S454" i="1"/>
  <c r="G454" i="1"/>
  <c r="F454" i="1"/>
  <c r="E454" i="1"/>
  <c r="D454" i="1"/>
  <c r="C454" i="1"/>
  <c r="Z453" i="1"/>
  <c r="X453" i="1"/>
  <c r="U453" i="1"/>
  <c r="S453" i="1"/>
  <c r="G453" i="1"/>
  <c r="F453" i="1"/>
  <c r="E453" i="1"/>
  <c r="D453" i="1"/>
  <c r="C453" i="1"/>
  <c r="Z452" i="1"/>
  <c r="X452" i="1"/>
  <c r="U452" i="1"/>
  <c r="S452" i="1"/>
  <c r="G452" i="1"/>
  <c r="F452" i="1"/>
  <c r="E452" i="1"/>
  <c r="D452" i="1"/>
  <c r="C452" i="1"/>
  <c r="Z451" i="1"/>
  <c r="X451" i="1"/>
  <c r="U451" i="1"/>
  <c r="S451" i="1"/>
  <c r="G451" i="1"/>
  <c r="F451" i="1"/>
  <c r="E451" i="1"/>
  <c r="D451" i="1"/>
  <c r="C451" i="1"/>
  <c r="Z450" i="1"/>
  <c r="X450" i="1"/>
  <c r="U450" i="1"/>
  <c r="S450" i="1"/>
  <c r="G450" i="1"/>
  <c r="F450" i="1"/>
  <c r="E450" i="1"/>
  <c r="D450" i="1"/>
  <c r="C450" i="1"/>
  <c r="Z449" i="1"/>
  <c r="X449" i="1"/>
  <c r="U449" i="1"/>
  <c r="S449" i="1"/>
  <c r="G449" i="1"/>
  <c r="F449" i="1"/>
  <c r="E449" i="1"/>
  <c r="D449" i="1"/>
  <c r="C449" i="1"/>
  <c r="Z448" i="1"/>
  <c r="X448" i="1"/>
  <c r="U448" i="1"/>
  <c r="S448" i="1"/>
  <c r="G448" i="1"/>
  <c r="F448" i="1"/>
  <c r="E448" i="1"/>
  <c r="D448" i="1"/>
  <c r="C448" i="1"/>
  <c r="Z447" i="1"/>
  <c r="X447" i="1"/>
  <c r="U447" i="1"/>
  <c r="S447" i="1"/>
  <c r="G447" i="1"/>
  <c r="F447" i="1"/>
  <c r="E447" i="1"/>
  <c r="D447" i="1"/>
  <c r="C447" i="1"/>
  <c r="Z446" i="1"/>
  <c r="X446" i="1"/>
  <c r="U446" i="1"/>
  <c r="S446" i="1"/>
  <c r="G446" i="1"/>
  <c r="F446" i="1"/>
  <c r="E446" i="1"/>
  <c r="D446" i="1"/>
  <c r="C446" i="1"/>
  <c r="Z445" i="1"/>
  <c r="X445" i="1"/>
  <c r="U445" i="1"/>
  <c r="S445" i="1"/>
  <c r="G445" i="1"/>
  <c r="F445" i="1"/>
  <c r="E445" i="1"/>
  <c r="D445" i="1"/>
  <c r="C445" i="1"/>
  <c r="Z444" i="1"/>
  <c r="X444" i="1"/>
  <c r="U444" i="1"/>
  <c r="S444" i="1"/>
  <c r="G444" i="1"/>
  <c r="F444" i="1"/>
  <c r="E444" i="1"/>
  <c r="D444" i="1"/>
  <c r="C444" i="1"/>
  <c r="Z443" i="1"/>
  <c r="X443" i="1"/>
  <c r="U443" i="1"/>
  <c r="S443" i="1"/>
  <c r="G443" i="1"/>
  <c r="F443" i="1"/>
  <c r="E443" i="1"/>
  <c r="D443" i="1"/>
  <c r="C443" i="1"/>
  <c r="Z442" i="1"/>
  <c r="X442" i="1"/>
  <c r="U442" i="1"/>
  <c r="S442" i="1"/>
  <c r="G442" i="1"/>
  <c r="F442" i="1"/>
  <c r="E442" i="1"/>
  <c r="D442" i="1"/>
  <c r="C442" i="1"/>
  <c r="Z441" i="1"/>
  <c r="X441" i="1"/>
  <c r="U441" i="1"/>
  <c r="S441" i="1"/>
  <c r="G441" i="1"/>
  <c r="F441" i="1"/>
  <c r="E441" i="1"/>
  <c r="D441" i="1"/>
  <c r="C441" i="1"/>
  <c r="Z440" i="1"/>
  <c r="X440" i="1"/>
  <c r="U440" i="1"/>
  <c r="S440" i="1"/>
  <c r="G440" i="1"/>
  <c r="F440" i="1"/>
  <c r="E440" i="1"/>
  <c r="D440" i="1"/>
  <c r="C440" i="1"/>
  <c r="Z439" i="1"/>
  <c r="X439" i="1"/>
  <c r="U439" i="1"/>
  <c r="S439" i="1"/>
  <c r="G439" i="1"/>
  <c r="F439" i="1"/>
  <c r="E439" i="1"/>
  <c r="D439" i="1"/>
  <c r="C439" i="1"/>
  <c r="Z438" i="1"/>
  <c r="X438" i="1"/>
  <c r="U438" i="1"/>
  <c r="S438" i="1"/>
  <c r="G438" i="1"/>
  <c r="F438" i="1"/>
  <c r="E438" i="1"/>
  <c r="D438" i="1"/>
  <c r="C438" i="1"/>
  <c r="Z437" i="1"/>
  <c r="X437" i="1"/>
  <c r="U437" i="1"/>
  <c r="S437" i="1"/>
  <c r="G437" i="1"/>
  <c r="F437" i="1"/>
  <c r="E437" i="1"/>
  <c r="D437" i="1"/>
  <c r="C437" i="1"/>
  <c r="Z436" i="1"/>
  <c r="X436" i="1"/>
  <c r="U436" i="1"/>
  <c r="S436" i="1"/>
  <c r="G436" i="1"/>
  <c r="F436" i="1"/>
  <c r="E436" i="1"/>
  <c r="D436" i="1"/>
  <c r="C436" i="1"/>
  <c r="Z435" i="1"/>
  <c r="X435" i="1"/>
  <c r="U435" i="1"/>
  <c r="S435" i="1"/>
  <c r="G435" i="1"/>
  <c r="F435" i="1"/>
  <c r="E435" i="1"/>
  <c r="D435" i="1"/>
  <c r="C435" i="1"/>
  <c r="Z434" i="1"/>
  <c r="X434" i="1"/>
  <c r="U434" i="1"/>
  <c r="S434" i="1"/>
  <c r="G434" i="1"/>
  <c r="F434" i="1"/>
  <c r="E434" i="1"/>
  <c r="D434" i="1"/>
  <c r="C434" i="1"/>
  <c r="Z433" i="1"/>
  <c r="X433" i="1"/>
  <c r="U433" i="1"/>
  <c r="S433" i="1"/>
  <c r="G433" i="1"/>
  <c r="F433" i="1"/>
  <c r="E433" i="1"/>
  <c r="D433" i="1"/>
  <c r="C433" i="1"/>
  <c r="Z432" i="1"/>
  <c r="X432" i="1"/>
  <c r="U432" i="1"/>
  <c r="S432" i="1"/>
  <c r="G432" i="1"/>
  <c r="F432" i="1"/>
  <c r="E432" i="1"/>
  <c r="D432" i="1"/>
  <c r="C432" i="1"/>
  <c r="Z431" i="1"/>
  <c r="X431" i="1"/>
  <c r="U431" i="1"/>
  <c r="S431" i="1"/>
  <c r="G431" i="1"/>
  <c r="F431" i="1"/>
  <c r="E431" i="1"/>
  <c r="D431" i="1"/>
  <c r="C431" i="1"/>
  <c r="Z430" i="1"/>
  <c r="X430" i="1"/>
  <c r="U430" i="1"/>
  <c r="S430" i="1"/>
  <c r="G430" i="1"/>
  <c r="F430" i="1"/>
  <c r="E430" i="1"/>
  <c r="D430" i="1"/>
  <c r="C430" i="1"/>
  <c r="Z429" i="1"/>
  <c r="X429" i="1"/>
  <c r="U429" i="1"/>
  <c r="S429" i="1"/>
  <c r="G429" i="1"/>
  <c r="F429" i="1"/>
  <c r="E429" i="1"/>
  <c r="D429" i="1"/>
  <c r="C429" i="1"/>
  <c r="Z428" i="1"/>
  <c r="X428" i="1"/>
  <c r="U428" i="1"/>
  <c r="S428" i="1"/>
  <c r="G428" i="1"/>
  <c r="F428" i="1"/>
  <c r="E428" i="1"/>
  <c r="D428" i="1"/>
  <c r="C428" i="1"/>
  <c r="Z427" i="1"/>
  <c r="X427" i="1"/>
  <c r="U427" i="1"/>
  <c r="S427" i="1"/>
  <c r="G427" i="1"/>
  <c r="F427" i="1"/>
  <c r="E427" i="1"/>
  <c r="D427" i="1"/>
  <c r="C427" i="1"/>
  <c r="Z426" i="1"/>
  <c r="X426" i="1"/>
  <c r="U426" i="1"/>
  <c r="S426" i="1"/>
  <c r="G426" i="1"/>
  <c r="F426" i="1"/>
  <c r="E426" i="1"/>
  <c r="D426" i="1"/>
  <c r="C426" i="1"/>
  <c r="Z425" i="1"/>
  <c r="X425" i="1"/>
  <c r="U425" i="1"/>
  <c r="S425" i="1"/>
  <c r="G425" i="1"/>
  <c r="F425" i="1"/>
  <c r="E425" i="1"/>
  <c r="D425" i="1"/>
  <c r="C425" i="1"/>
  <c r="Z424" i="1"/>
  <c r="X424" i="1"/>
  <c r="U424" i="1"/>
  <c r="S424" i="1"/>
  <c r="G424" i="1"/>
  <c r="F424" i="1"/>
  <c r="E424" i="1"/>
  <c r="D424" i="1"/>
  <c r="C424" i="1"/>
  <c r="Z423" i="1"/>
  <c r="X423" i="1"/>
  <c r="U423" i="1"/>
  <c r="S423" i="1"/>
  <c r="G423" i="1"/>
  <c r="F423" i="1"/>
  <c r="E423" i="1"/>
  <c r="D423" i="1"/>
  <c r="C423" i="1"/>
  <c r="Z422" i="1"/>
  <c r="X422" i="1"/>
  <c r="U422" i="1"/>
  <c r="S422" i="1"/>
  <c r="G422" i="1"/>
  <c r="F422" i="1"/>
  <c r="E422" i="1"/>
  <c r="D422" i="1"/>
  <c r="C422" i="1"/>
  <c r="Z421" i="1"/>
  <c r="X421" i="1"/>
  <c r="U421" i="1"/>
  <c r="S421" i="1"/>
  <c r="G421" i="1"/>
  <c r="F421" i="1"/>
  <c r="E421" i="1"/>
  <c r="D421" i="1"/>
  <c r="C421" i="1"/>
  <c r="Z420" i="1"/>
  <c r="X420" i="1"/>
  <c r="U420" i="1"/>
  <c r="S420" i="1"/>
  <c r="G420" i="1"/>
  <c r="F420" i="1"/>
  <c r="E420" i="1"/>
  <c r="D420" i="1"/>
  <c r="C420" i="1"/>
  <c r="Z419" i="1"/>
  <c r="X419" i="1"/>
  <c r="U419" i="1"/>
  <c r="S419" i="1"/>
  <c r="G419" i="1"/>
  <c r="F419" i="1"/>
  <c r="E419" i="1"/>
  <c r="D419" i="1"/>
  <c r="C419" i="1"/>
  <c r="Z418" i="1"/>
  <c r="X418" i="1"/>
  <c r="U418" i="1"/>
  <c r="S418" i="1"/>
  <c r="G418" i="1"/>
  <c r="F418" i="1"/>
  <c r="E418" i="1"/>
  <c r="D418" i="1"/>
  <c r="C418" i="1"/>
  <c r="Z417" i="1"/>
  <c r="X417" i="1"/>
  <c r="U417" i="1"/>
  <c r="S417" i="1"/>
  <c r="G417" i="1"/>
  <c r="F417" i="1"/>
  <c r="E417" i="1"/>
  <c r="D417" i="1"/>
  <c r="C417" i="1"/>
  <c r="Z416" i="1"/>
  <c r="X416" i="1"/>
  <c r="U416" i="1"/>
  <c r="S416" i="1"/>
  <c r="G416" i="1"/>
  <c r="F416" i="1"/>
  <c r="E416" i="1"/>
  <c r="D416" i="1"/>
  <c r="C416" i="1"/>
  <c r="Z415" i="1"/>
  <c r="X415" i="1"/>
  <c r="U415" i="1"/>
  <c r="S415" i="1"/>
  <c r="G415" i="1"/>
  <c r="F415" i="1"/>
  <c r="E415" i="1"/>
  <c r="D415" i="1"/>
  <c r="C415" i="1"/>
  <c r="Z414" i="1"/>
  <c r="X414" i="1"/>
  <c r="U414" i="1"/>
  <c r="S414" i="1"/>
  <c r="G414" i="1"/>
  <c r="F414" i="1"/>
  <c r="E414" i="1"/>
  <c r="D414" i="1"/>
  <c r="C414" i="1"/>
  <c r="Z413" i="1"/>
  <c r="X413" i="1"/>
  <c r="U413" i="1"/>
  <c r="S413" i="1"/>
  <c r="G413" i="1"/>
  <c r="F413" i="1"/>
  <c r="E413" i="1"/>
  <c r="D413" i="1"/>
  <c r="C413" i="1"/>
  <c r="Z412" i="1"/>
  <c r="X412" i="1"/>
  <c r="U412" i="1"/>
  <c r="S412" i="1"/>
  <c r="G412" i="1"/>
  <c r="F412" i="1"/>
  <c r="E412" i="1"/>
  <c r="D412" i="1"/>
  <c r="C412" i="1"/>
  <c r="Z411" i="1"/>
  <c r="X411" i="1"/>
  <c r="U411" i="1"/>
  <c r="S411" i="1"/>
  <c r="G411" i="1"/>
  <c r="F411" i="1"/>
  <c r="E411" i="1"/>
  <c r="D411" i="1"/>
  <c r="C411" i="1"/>
  <c r="Z410" i="1"/>
  <c r="X410" i="1"/>
  <c r="U410" i="1"/>
  <c r="S410" i="1"/>
  <c r="G410" i="1"/>
  <c r="F410" i="1"/>
  <c r="E410" i="1"/>
  <c r="D410" i="1"/>
  <c r="C410" i="1"/>
  <c r="Z409" i="1"/>
  <c r="X409" i="1"/>
  <c r="U409" i="1"/>
  <c r="S409" i="1"/>
  <c r="G409" i="1"/>
  <c r="F409" i="1"/>
  <c r="E409" i="1"/>
  <c r="D409" i="1"/>
  <c r="C409" i="1"/>
  <c r="Z408" i="1"/>
  <c r="X408" i="1"/>
  <c r="U408" i="1"/>
  <c r="S408" i="1"/>
  <c r="G408" i="1"/>
  <c r="F408" i="1"/>
  <c r="E408" i="1"/>
  <c r="D408" i="1"/>
  <c r="C408" i="1"/>
  <c r="Z407" i="1"/>
  <c r="X407" i="1"/>
  <c r="U407" i="1"/>
  <c r="S407" i="1"/>
  <c r="G407" i="1"/>
  <c r="F407" i="1"/>
  <c r="E407" i="1"/>
  <c r="D407" i="1"/>
  <c r="C407" i="1"/>
  <c r="Z406" i="1"/>
  <c r="X406" i="1"/>
  <c r="U406" i="1"/>
  <c r="S406" i="1"/>
  <c r="G406" i="1"/>
  <c r="F406" i="1"/>
  <c r="E406" i="1"/>
  <c r="D406" i="1"/>
  <c r="C406" i="1"/>
  <c r="Z405" i="1"/>
  <c r="X405" i="1"/>
  <c r="U405" i="1"/>
  <c r="S405" i="1"/>
  <c r="G405" i="1"/>
  <c r="F405" i="1"/>
  <c r="E405" i="1"/>
  <c r="D405" i="1"/>
  <c r="C405" i="1"/>
  <c r="Z404" i="1"/>
  <c r="X404" i="1"/>
  <c r="U404" i="1"/>
  <c r="S404" i="1"/>
  <c r="G404" i="1"/>
  <c r="F404" i="1"/>
  <c r="E404" i="1"/>
  <c r="D404" i="1"/>
  <c r="C404" i="1"/>
  <c r="Z403" i="1"/>
  <c r="X403" i="1"/>
  <c r="U403" i="1"/>
  <c r="S403" i="1"/>
  <c r="G403" i="1"/>
  <c r="F403" i="1"/>
  <c r="E403" i="1"/>
  <c r="D403" i="1"/>
  <c r="C403" i="1"/>
  <c r="Z402" i="1"/>
  <c r="X402" i="1"/>
  <c r="U402" i="1"/>
  <c r="S402" i="1"/>
  <c r="G402" i="1"/>
  <c r="F402" i="1"/>
  <c r="E402" i="1"/>
  <c r="D402" i="1"/>
  <c r="C402" i="1"/>
  <c r="Z401" i="1"/>
  <c r="X401" i="1"/>
  <c r="U401" i="1"/>
  <c r="S401" i="1"/>
  <c r="G401" i="1"/>
  <c r="F401" i="1"/>
  <c r="E401" i="1"/>
  <c r="D401" i="1"/>
  <c r="C401" i="1"/>
  <c r="Z400" i="1"/>
  <c r="X400" i="1"/>
  <c r="U400" i="1"/>
  <c r="S400" i="1"/>
  <c r="G400" i="1"/>
  <c r="F400" i="1"/>
  <c r="E400" i="1"/>
  <c r="D400" i="1"/>
  <c r="C400" i="1"/>
  <c r="Z399" i="1"/>
  <c r="X399" i="1"/>
  <c r="U399" i="1"/>
  <c r="S399" i="1"/>
  <c r="G399" i="1"/>
  <c r="F399" i="1"/>
  <c r="E399" i="1"/>
  <c r="D399" i="1"/>
  <c r="C399" i="1"/>
  <c r="Z398" i="1"/>
  <c r="X398" i="1"/>
  <c r="U398" i="1"/>
  <c r="S398" i="1"/>
  <c r="G398" i="1"/>
  <c r="F398" i="1"/>
  <c r="E398" i="1"/>
  <c r="D398" i="1"/>
  <c r="C398" i="1"/>
  <c r="Z397" i="1"/>
  <c r="X397" i="1"/>
  <c r="U397" i="1"/>
  <c r="S397" i="1"/>
  <c r="G397" i="1"/>
  <c r="F397" i="1"/>
  <c r="E397" i="1"/>
  <c r="D397" i="1"/>
  <c r="C397" i="1"/>
  <c r="Z396" i="1"/>
  <c r="X396" i="1"/>
  <c r="U396" i="1"/>
  <c r="S396" i="1"/>
  <c r="G396" i="1"/>
  <c r="F396" i="1"/>
  <c r="E396" i="1"/>
  <c r="D396" i="1"/>
  <c r="C396" i="1"/>
  <c r="Z395" i="1"/>
  <c r="X395" i="1"/>
  <c r="U395" i="1"/>
  <c r="S395" i="1"/>
  <c r="G395" i="1"/>
  <c r="F395" i="1"/>
  <c r="E395" i="1"/>
  <c r="D395" i="1"/>
  <c r="C395" i="1"/>
  <c r="Z394" i="1"/>
  <c r="X394" i="1"/>
  <c r="U394" i="1"/>
  <c r="S394" i="1"/>
  <c r="G394" i="1"/>
  <c r="F394" i="1"/>
  <c r="E394" i="1"/>
  <c r="D394" i="1"/>
  <c r="C394" i="1"/>
  <c r="Z393" i="1"/>
  <c r="X393" i="1"/>
  <c r="U393" i="1"/>
  <c r="S393" i="1"/>
  <c r="G393" i="1"/>
  <c r="F393" i="1"/>
  <c r="E393" i="1"/>
  <c r="D393" i="1"/>
  <c r="C393" i="1"/>
  <c r="Z392" i="1"/>
  <c r="X392" i="1"/>
  <c r="U392" i="1"/>
  <c r="S392" i="1"/>
  <c r="G392" i="1"/>
  <c r="F392" i="1"/>
  <c r="E392" i="1"/>
  <c r="D392" i="1"/>
  <c r="C392" i="1"/>
  <c r="Z391" i="1"/>
  <c r="X391" i="1"/>
  <c r="U391" i="1"/>
  <c r="S391" i="1"/>
  <c r="G391" i="1"/>
  <c r="F391" i="1"/>
  <c r="E391" i="1"/>
  <c r="D391" i="1"/>
  <c r="C391" i="1"/>
  <c r="Z390" i="1"/>
  <c r="X390" i="1"/>
  <c r="U390" i="1"/>
  <c r="S390" i="1"/>
  <c r="G390" i="1"/>
  <c r="F390" i="1"/>
  <c r="E390" i="1"/>
  <c r="D390" i="1"/>
  <c r="C390" i="1"/>
  <c r="Z389" i="1"/>
  <c r="X389" i="1"/>
  <c r="U389" i="1"/>
  <c r="S389" i="1"/>
  <c r="G389" i="1"/>
  <c r="F389" i="1"/>
  <c r="E389" i="1"/>
  <c r="D389" i="1"/>
  <c r="C389" i="1"/>
  <c r="Z388" i="1"/>
  <c r="X388" i="1"/>
  <c r="U388" i="1"/>
  <c r="S388" i="1"/>
  <c r="G388" i="1"/>
  <c r="F388" i="1"/>
  <c r="E388" i="1"/>
  <c r="D388" i="1"/>
  <c r="C388" i="1"/>
  <c r="Z387" i="1"/>
  <c r="X387" i="1"/>
  <c r="U387" i="1"/>
  <c r="S387" i="1"/>
  <c r="G387" i="1"/>
  <c r="F387" i="1"/>
  <c r="E387" i="1"/>
  <c r="D387" i="1"/>
  <c r="C387" i="1"/>
  <c r="Z386" i="1"/>
  <c r="X386" i="1"/>
  <c r="U386" i="1"/>
  <c r="S386" i="1"/>
  <c r="G386" i="1"/>
  <c r="F386" i="1"/>
  <c r="E386" i="1"/>
  <c r="D386" i="1"/>
  <c r="C386" i="1"/>
  <c r="Z385" i="1"/>
  <c r="X385" i="1"/>
  <c r="U385" i="1"/>
  <c r="S385" i="1"/>
  <c r="G385" i="1"/>
  <c r="F385" i="1"/>
  <c r="E385" i="1"/>
  <c r="D385" i="1"/>
  <c r="C385" i="1"/>
  <c r="Z384" i="1"/>
  <c r="X384" i="1"/>
  <c r="U384" i="1"/>
  <c r="S384" i="1"/>
  <c r="G384" i="1"/>
  <c r="F384" i="1"/>
  <c r="E384" i="1"/>
  <c r="D384" i="1"/>
  <c r="C384" i="1"/>
  <c r="Z383" i="1"/>
  <c r="X383" i="1"/>
  <c r="U383" i="1"/>
  <c r="S383" i="1"/>
  <c r="G383" i="1"/>
  <c r="F383" i="1"/>
  <c r="E383" i="1"/>
  <c r="D383" i="1"/>
  <c r="C383" i="1"/>
  <c r="Z382" i="1"/>
  <c r="X382" i="1"/>
  <c r="U382" i="1"/>
  <c r="S382" i="1"/>
  <c r="G382" i="1"/>
  <c r="F382" i="1"/>
  <c r="E382" i="1"/>
  <c r="D382" i="1"/>
  <c r="C382" i="1"/>
  <c r="Z381" i="1"/>
  <c r="X381" i="1"/>
  <c r="U381" i="1"/>
  <c r="S381" i="1"/>
  <c r="G381" i="1"/>
  <c r="F381" i="1"/>
  <c r="E381" i="1"/>
  <c r="D381" i="1"/>
  <c r="C381" i="1"/>
  <c r="Z380" i="1"/>
  <c r="X380" i="1"/>
  <c r="U380" i="1"/>
  <c r="S380" i="1"/>
  <c r="G380" i="1"/>
  <c r="F380" i="1"/>
  <c r="E380" i="1"/>
  <c r="D380" i="1"/>
  <c r="C380" i="1"/>
  <c r="Z379" i="1"/>
  <c r="X379" i="1"/>
  <c r="U379" i="1"/>
  <c r="S379" i="1"/>
  <c r="G379" i="1"/>
  <c r="F379" i="1"/>
  <c r="E379" i="1"/>
  <c r="D379" i="1"/>
  <c r="C379" i="1"/>
  <c r="Z378" i="1"/>
  <c r="X378" i="1"/>
  <c r="U378" i="1"/>
  <c r="S378" i="1"/>
  <c r="G378" i="1"/>
  <c r="F378" i="1"/>
  <c r="E378" i="1"/>
  <c r="D378" i="1"/>
  <c r="C378" i="1"/>
  <c r="Z377" i="1"/>
  <c r="X377" i="1"/>
  <c r="U377" i="1"/>
  <c r="S377" i="1"/>
  <c r="G377" i="1"/>
  <c r="F377" i="1"/>
  <c r="E377" i="1"/>
  <c r="D377" i="1"/>
  <c r="C377" i="1"/>
  <c r="Z376" i="1"/>
  <c r="X376" i="1"/>
  <c r="U376" i="1"/>
  <c r="S376" i="1"/>
  <c r="G376" i="1"/>
  <c r="F376" i="1"/>
  <c r="E376" i="1"/>
  <c r="D376" i="1"/>
  <c r="C376" i="1"/>
  <c r="Z375" i="1"/>
  <c r="X375" i="1"/>
  <c r="U375" i="1"/>
  <c r="S375" i="1"/>
  <c r="G375" i="1"/>
  <c r="F375" i="1"/>
  <c r="E375" i="1"/>
  <c r="D375" i="1"/>
  <c r="C375" i="1"/>
  <c r="Z374" i="1"/>
  <c r="X374" i="1"/>
  <c r="U374" i="1"/>
  <c r="S374" i="1"/>
  <c r="G374" i="1"/>
  <c r="F374" i="1"/>
  <c r="E374" i="1"/>
  <c r="D374" i="1"/>
  <c r="C374" i="1"/>
  <c r="Z373" i="1"/>
  <c r="X373" i="1"/>
  <c r="U373" i="1"/>
  <c r="S373" i="1"/>
  <c r="G373" i="1"/>
  <c r="F373" i="1"/>
  <c r="E373" i="1"/>
  <c r="D373" i="1"/>
  <c r="C373" i="1"/>
  <c r="Z372" i="1"/>
  <c r="X372" i="1"/>
  <c r="U372" i="1"/>
  <c r="S372" i="1"/>
  <c r="G372" i="1"/>
  <c r="F372" i="1"/>
  <c r="E372" i="1"/>
  <c r="D372" i="1"/>
  <c r="C372" i="1"/>
  <c r="Z371" i="1"/>
  <c r="X371" i="1"/>
  <c r="U371" i="1"/>
  <c r="S371" i="1"/>
  <c r="G371" i="1"/>
  <c r="F371" i="1"/>
  <c r="E371" i="1"/>
  <c r="D371" i="1"/>
  <c r="C371" i="1"/>
  <c r="Z370" i="1"/>
  <c r="X370" i="1"/>
  <c r="U370" i="1"/>
  <c r="S370" i="1"/>
  <c r="G370" i="1"/>
  <c r="F370" i="1"/>
  <c r="E370" i="1"/>
  <c r="D370" i="1"/>
  <c r="C370" i="1"/>
  <c r="Z369" i="1"/>
  <c r="X369" i="1"/>
  <c r="U369" i="1"/>
  <c r="S369" i="1"/>
  <c r="G369" i="1"/>
  <c r="F369" i="1"/>
  <c r="E369" i="1"/>
  <c r="D369" i="1"/>
  <c r="C369" i="1"/>
  <c r="Z368" i="1"/>
  <c r="X368" i="1"/>
  <c r="U368" i="1"/>
  <c r="S368" i="1"/>
  <c r="G368" i="1"/>
  <c r="F368" i="1"/>
  <c r="E368" i="1"/>
  <c r="D368" i="1"/>
  <c r="C368" i="1"/>
  <c r="Z367" i="1"/>
  <c r="X367" i="1"/>
  <c r="U367" i="1"/>
  <c r="S367" i="1"/>
  <c r="G367" i="1"/>
  <c r="F367" i="1"/>
  <c r="E367" i="1"/>
  <c r="D367" i="1"/>
  <c r="C367" i="1"/>
  <c r="Z366" i="1"/>
  <c r="X366" i="1"/>
  <c r="U366" i="1"/>
  <c r="S366" i="1"/>
  <c r="G366" i="1"/>
  <c r="F366" i="1"/>
  <c r="E366" i="1"/>
  <c r="D366" i="1"/>
  <c r="C366" i="1"/>
  <c r="Z365" i="1"/>
  <c r="X365" i="1"/>
  <c r="U365" i="1"/>
  <c r="S365" i="1"/>
  <c r="G365" i="1"/>
  <c r="F365" i="1"/>
  <c r="E365" i="1"/>
  <c r="D365" i="1"/>
  <c r="C365" i="1"/>
  <c r="Z364" i="1"/>
  <c r="X364" i="1"/>
  <c r="U364" i="1"/>
  <c r="S364" i="1"/>
  <c r="G364" i="1"/>
  <c r="F364" i="1"/>
  <c r="E364" i="1"/>
  <c r="D364" i="1"/>
  <c r="C364" i="1"/>
  <c r="Z363" i="1"/>
  <c r="X363" i="1"/>
  <c r="U363" i="1"/>
  <c r="S363" i="1"/>
  <c r="G363" i="1"/>
  <c r="F363" i="1"/>
  <c r="E363" i="1"/>
  <c r="D363" i="1"/>
  <c r="C363" i="1"/>
  <c r="Z362" i="1"/>
  <c r="X362" i="1"/>
  <c r="U362" i="1"/>
  <c r="S362" i="1"/>
  <c r="G362" i="1"/>
  <c r="F362" i="1"/>
  <c r="E362" i="1"/>
  <c r="D362" i="1"/>
  <c r="C362" i="1"/>
  <c r="Z361" i="1"/>
  <c r="X361" i="1"/>
  <c r="U361" i="1"/>
  <c r="S361" i="1"/>
  <c r="G361" i="1"/>
  <c r="F361" i="1"/>
  <c r="E361" i="1"/>
  <c r="D361" i="1"/>
  <c r="C361" i="1"/>
  <c r="Z360" i="1"/>
  <c r="X360" i="1"/>
  <c r="U360" i="1"/>
  <c r="S360" i="1"/>
  <c r="G360" i="1"/>
  <c r="F360" i="1"/>
  <c r="E360" i="1"/>
  <c r="D360" i="1"/>
  <c r="C360" i="1"/>
  <c r="Z359" i="1"/>
  <c r="X359" i="1"/>
  <c r="U359" i="1"/>
  <c r="S359" i="1"/>
  <c r="G359" i="1"/>
  <c r="F359" i="1"/>
  <c r="E359" i="1"/>
  <c r="D359" i="1"/>
  <c r="C359" i="1"/>
  <c r="Z358" i="1"/>
  <c r="X358" i="1"/>
  <c r="U358" i="1"/>
  <c r="S358" i="1"/>
  <c r="G358" i="1"/>
  <c r="F358" i="1"/>
  <c r="E358" i="1"/>
  <c r="D358" i="1"/>
  <c r="C358" i="1"/>
  <c r="Z357" i="1"/>
  <c r="X357" i="1"/>
  <c r="U357" i="1"/>
  <c r="S357" i="1"/>
  <c r="G357" i="1"/>
  <c r="F357" i="1"/>
  <c r="E357" i="1"/>
  <c r="D357" i="1"/>
  <c r="C357" i="1"/>
  <c r="Z356" i="1"/>
  <c r="X356" i="1"/>
  <c r="U356" i="1"/>
  <c r="S356" i="1"/>
  <c r="G356" i="1"/>
  <c r="F356" i="1"/>
  <c r="E356" i="1"/>
  <c r="D356" i="1"/>
  <c r="C356" i="1"/>
  <c r="Z355" i="1"/>
  <c r="X355" i="1"/>
  <c r="U355" i="1"/>
  <c r="S355" i="1"/>
  <c r="G355" i="1"/>
  <c r="F355" i="1"/>
  <c r="E355" i="1"/>
  <c r="D355" i="1"/>
  <c r="C355" i="1"/>
  <c r="Z354" i="1"/>
  <c r="X354" i="1"/>
  <c r="U354" i="1"/>
  <c r="S354" i="1"/>
  <c r="G354" i="1"/>
  <c r="F354" i="1"/>
  <c r="E354" i="1"/>
  <c r="D354" i="1"/>
  <c r="C354" i="1"/>
  <c r="Z353" i="1"/>
  <c r="X353" i="1"/>
  <c r="U353" i="1"/>
  <c r="S353" i="1"/>
  <c r="G353" i="1"/>
  <c r="F353" i="1"/>
  <c r="E353" i="1"/>
  <c r="D353" i="1"/>
  <c r="C353" i="1"/>
  <c r="Z352" i="1"/>
  <c r="X352" i="1"/>
  <c r="U352" i="1"/>
  <c r="S352" i="1"/>
  <c r="G352" i="1"/>
  <c r="F352" i="1"/>
  <c r="E352" i="1"/>
  <c r="D352" i="1"/>
  <c r="C352" i="1"/>
  <c r="Z351" i="1"/>
  <c r="X351" i="1"/>
  <c r="U351" i="1"/>
  <c r="S351" i="1"/>
  <c r="G351" i="1"/>
  <c r="F351" i="1"/>
  <c r="E351" i="1"/>
  <c r="D351" i="1"/>
  <c r="C351" i="1"/>
  <c r="Z350" i="1"/>
  <c r="X350" i="1"/>
  <c r="U350" i="1"/>
  <c r="S350" i="1"/>
  <c r="G350" i="1"/>
  <c r="F350" i="1"/>
  <c r="E350" i="1"/>
  <c r="D350" i="1"/>
  <c r="C350" i="1"/>
  <c r="Z349" i="1"/>
  <c r="X349" i="1"/>
  <c r="U349" i="1"/>
  <c r="S349" i="1"/>
  <c r="G349" i="1"/>
  <c r="F349" i="1"/>
  <c r="E349" i="1"/>
  <c r="D349" i="1"/>
  <c r="C349" i="1"/>
  <c r="Z348" i="1"/>
  <c r="X348" i="1"/>
  <c r="U348" i="1"/>
  <c r="S348" i="1"/>
  <c r="G348" i="1"/>
  <c r="F348" i="1"/>
  <c r="E348" i="1"/>
  <c r="D348" i="1"/>
  <c r="C348" i="1"/>
  <c r="Z347" i="1"/>
  <c r="X347" i="1"/>
  <c r="U347" i="1"/>
  <c r="S347" i="1"/>
  <c r="G347" i="1"/>
  <c r="F347" i="1"/>
  <c r="E347" i="1"/>
  <c r="D347" i="1"/>
  <c r="C347" i="1"/>
  <c r="Z346" i="1"/>
  <c r="X346" i="1"/>
  <c r="U346" i="1"/>
  <c r="S346" i="1"/>
  <c r="G346" i="1"/>
  <c r="F346" i="1"/>
  <c r="E346" i="1"/>
  <c r="D346" i="1"/>
  <c r="C346" i="1"/>
  <c r="Z345" i="1"/>
  <c r="X345" i="1"/>
  <c r="U345" i="1"/>
  <c r="S345" i="1"/>
  <c r="G345" i="1"/>
  <c r="F345" i="1"/>
  <c r="E345" i="1"/>
  <c r="D345" i="1"/>
  <c r="C345" i="1"/>
  <c r="Z344" i="1"/>
  <c r="X344" i="1"/>
  <c r="U344" i="1"/>
  <c r="S344" i="1"/>
  <c r="G344" i="1"/>
  <c r="F344" i="1"/>
  <c r="E344" i="1"/>
  <c r="D344" i="1"/>
  <c r="C344" i="1"/>
  <c r="Z343" i="1"/>
  <c r="X343" i="1"/>
  <c r="U343" i="1"/>
  <c r="S343" i="1"/>
  <c r="G343" i="1"/>
  <c r="F343" i="1"/>
  <c r="E343" i="1"/>
  <c r="D343" i="1"/>
  <c r="C343" i="1"/>
  <c r="Z342" i="1"/>
  <c r="X342" i="1"/>
  <c r="U342" i="1"/>
  <c r="S342" i="1"/>
  <c r="G342" i="1"/>
  <c r="F342" i="1"/>
  <c r="E342" i="1"/>
  <c r="D342" i="1"/>
  <c r="C342" i="1"/>
  <c r="Z341" i="1"/>
  <c r="X341" i="1"/>
  <c r="U341" i="1"/>
  <c r="S341" i="1"/>
  <c r="G341" i="1"/>
  <c r="F341" i="1"/>
  <c r="E341" i="1"/>
  <c r="D341" i="1"/>
  <c r="C341" i="1"/>
  <c r="Z340" i="1"/>
  <c r="X340" i="1"/>
  <c r="U340" i="1"/>
  <c r="S340" i="1"/>
  <c r="G340" i="1"/>
  <c r="F340" i="1"/>
  <c r="E340" i="1"/>
  <c r="D340" i="1"/>
  <c r="C340" i="1"/>
  <c r="Z339" i="1"/>
  <c r="X339" i="1"/>
  <c r="U339" i="1"/>
  <c r="S339" i="1"/>
  <c r="G339" i="1"/>
  <c r="F339" i="1"/>
  <c r="E339" i="1"/>
  <c r="D339" i="1"/>
  <c r="C339" i="1"/>
  <c r="Z338" i="1"/>
  <c r="X338" i="1"/>
  <c r="U338" i="1"/>
  <c r="S338" i="1"/>
  <c r="G338" i="1"/>
  <c r="F338" i="1"/>
  <c r="E338" i="1"/>
  <c r="D338" i="1"/>
  <c r="C338" i="1"/>
  <c r="Z337" i="1"/>
  <c r="X337" i="1"/>
  <c r="U337" i="1"/>
  <c r="S337" i="1"/>
  <c r="G337" i="1"/>
  <c r="F337" i="1"/>
  <c r="E337" i="1"/>
  <c r="D337" i="1"/>
  <c r="C337" i="1"/>
  <c r="Z336" i="1"/>
  <c r="X336" i="1"/>
  <c r="U336" i="1"/>
  <c r="S336" i="1"/>
  <c r="G336" i="1"/>
  <c r="F336" i="1"/>
  <c r="E336" i="1"/>
  <c r="D336" i="1"/>
  <c r="C336" i="1"/>
  <c r="Z335" i="1"/>
  <c r="X335" i="1"/>
  <c r="U335" i="1"/>
  <c r="S335" i="1"/>
  <c r="G335" i="1"/>
  <c r="F335" i="1"/>
  <c r="E335" i="1"/>
  <c r="D335" i="1"/>
  <c r="C335" i="1"/>
  <c r="Z334" i="1"/>
  <c r="X334" i="1"/>
  <c r="U334" i="1"/>
  <c r="S334" i="1"/>
  <c r="G334" i="1"/>
  <c r="F334" i="1"/>
  <c r="E334" i="1"/>
  <c r="D334" i="1"/>
  <c r="C334" i="1"/>
  <c r="Z333" i="1"/>
  <c r="X333" i="1"/>
  <c r="U333" i="1"/>
  <c r="S333" i="1"/>
  <c r="G333" i="1"/>
  <c r="F333" i="1"/>
  <c r="E333" i="1"/>
  <c r="D333" i="1"/>
  <c r="C333" i="1"/>
  <c r="Z332" i="1"/>
  <c r="X332" i="1"/>
  <c r="U332" i="1"/>
  <c r="S332" i="1"/>
  <c r="G332" i="1"/>
  <c r="F332" i="1"/>
  <c r="E332" i="1"/>
  <c r="D332" i="1"/>
  <c r="C332" i="1"/>
  <c r="Z331" i="1"/>
  <c r="X331" i="1"/>
  <c r="U331" i="1"/>
  <c r="S331" i="1"/>
  <c r="G331" i="1"/>
  <c r="F331" i="1"/>
  <c r="E331" i="1"/>
  <c r="D331" i="1"/>
  <c r="C331" i="1"/>
  <c r="Z330" i="1"/>
  <c r="X330" i="1"/>
  <c r="U330" i="1"/>
  <c r="S330" i="1"/>
  <c r="G330" i="1"/>
  <c r="F330" i="1"/>
  <c r="E330" i="1"/>
  <c r="D330" i="1"/>
  <c r="C330" i="1"/>
  <c r="Z329" i="1"/>
  <c r="X329" i="1"/>
  <c r="U329" i="1"/>
  <c r="S329" i="1"/>
  <c r="G329" i="1"/>
  <c r="F329" i="1"/>
  <c r="E329" i="1"/>
  <c r="D329" i="1"/>
  <c r="C329" i="1"/>
  <c r="Z328" i="1"/>
  <c r="X328" i="1"/>
  <c r="U328" i="1"/>
  <c r="S328" i="1"/>
  <c r="G328" i="1"/>
  <c r="F328" i="1"/>
  <c r="E328" i="1"/>
  <c r="D328" i="1"/>
  <c r="C328" i="1"/>
  <c r="Z327" i="1"/>
  <c r="X327" i="1"/>
  <c r="U327" i="1"/>
  <c r="S327" i="1"/>
  <c r="G327" i="1"/>
  <c r="F327" i="1"/>
  <c r="E327" i="1"/>
  <c r="D327" i="1"/>
  <c r="C327" i="1"/>
  <c r="Z326" i="1"/>
  <c r="X326" i="1"/>
  <c r="U326" i="1"/>
  <c r="S326" i="1"/>
  <c r="G326" i="1"/>
  <c r="F326" i="1"/>
  <c r="E326" i="1"/>
  <c r="D326" i="1"/>
  <c r="C326" i="1"/>
  <c r="Z325" i="1"/>
  <c r="X325" i="1"/>
  <c r="U325" i="1"/>
  <c r="S325" i="1"/>
  <c r="G325" i="1"/>
  <c r="F325" i="1"/>
  <c r="E325" i="1"/>
  <c r="D325" i="1"/>
  <c r="C325" i="1"/>
  <c r="Z324" i="1"/>
  <c r="X324" i="1"/>
  <c r="U324" i="1"/>
  <c r="S324" i="1"/>
  <c r="G324" i="1"/>
  <c r="F324" i="1"/>
  <c r="E324" i="1"/>
  <c r="D324" i="1"/>
  <c r="C324" i="1"/>
  <c r="Z323" i="1"/>
  <c r="X323" i="1"/>
  <c r="U323" i="1"/>
  <c r="S323" i="1"/>
  <c r="G323" i="1"/>
  <c r="F323" i="1"/>
  <c r="E323" i="1"/>
  <c r="D323" i="1"/>
  <c r="C323" i="1"/>
  <c r="Z322" i="1"/>
  <c r="X322" i="1"/>
  <c r="U322" i="1"/>
  <c r="S322" i="1"/>
  <c r="G322" i="1"/>
  <c r="F322" i="1"/>
  <c r="E322" i="1"/>
  <c r="D322" i="1"/>
  <c r="C322" i="1"/>
  <c r="Z321" i="1"/>
  <c r="X321" i="1"/>
  <c r="U321" i="1"/>
  <c r="S321" i="1"/>
  <c r="G321" i="1"/>
  <c r="F321" i="1"/>
  <c r="E321" i="1"/>
  <c r="D321" i="1"/>
  <c r="C321" i="1"/>
  <c r="Z320" i="1"/>
  <c r="X320" i="1"/>
  <c r="U320" i="1"/>
  <c r="S320" i="1"/>
  <c r="G320" i="1"/>
  <c r="F320" i="1"/>
  <c r="E320" i="1"/>
  <c r="D320" i="1"/>
  <c r="C320" i="1"/>
  <c r="Z319" i="1"/>
  <c r="X319" i="1"/>
  <c r="U319" i="1"/>
  <c r="S319" i="1"/>
  <c r="G319" i="1"/>
  <c r="F319" i="1"/>
  <c r="E319" i="1"/>
  <c r="D319" i="1"/>
  <c r="C319" i="1"/>
  <c r="Z318" i="1"/>
  <c r="X318" i="1"/>
  <c r="U318" i="1"/>
  <c r="S318" i="1"/>
  <c r="G318" i="1"/>
  <c r="F318" i="1"/>
  <c r="E318" i="1"/>
  <c r="D318" i="1"/>
  <c r="C318" i="1"/>
  <c r="Z317" i="1"/>
  <c r="X317" i="1"/>
  <c r="U317" i="1"/>
  <c r="S317" i="1"/>
  <c r="G317" i="1"/>
  <c r="F317" i="1"/>
  <c r="E317" i="1"/>
  <c r="D317" i="1"/>
  <c r="C317" i="1"/>
  <c r="Z316" i="1"/>
  <c r="X316" i="1"/>
  <c r="U316" i="1"/>
  <c r="S316" i="1"/>
  <c r="G316" i="1"/>
  <c r="F316" i="1"/>
  <c r="E316" i="1"/>
  <c r="D316" i="1"/>
  <c r="C316" i="1"/>
  <c r="Z315" i="1"/>
  <c r="X315" i="1"/>
  <c r="U315" i="1"/>
  <c r="S315" i="1"/>
  <c r="G315" i="1"/>
  <c r="F315" i="1"/>
  <c r="E315" i="1"/>
  <c r="D315" i="1"/>
  <c r="C315" i="1"/>
  <c r="Z314" i="1"/>
  <c r="X314" i="1"/>
  <c r="U314" i="1"/>
  <c r="S314" i="1"/>
  <c r="G314" i="1"/>
  <c r="F314" i="1"/>
  <c r="E314" i="1"/>
  <c r="D314" i="1"/>
  <c r="C314" i="1"/>
  <c r="Z313" i="1"/>
  <c r="X313" i="1"/>
  <c r="U313" i="1"/>
  <c r="S313" i="1"/>
  <c r="G313" i="1"/>
  <c r="F313" i="1"/>
  <c r="E313" i="1"/>
  <c r="D313" i="1"/>
  <c r="C313" i="1"/>
  <c r="Z312" i="1"/>
  <c r="X312" i="1"/>
  <c r="U312" i="1"/>
  <c r="S312" i="1"/>
  <c r="G312" i="1"/>
  <c r="F312" i="1"/>
  <c r="E312" i="1"/>
  <c r="D312" i="1"/>
  <c r="C312" i="1"/>
  <c r="Z311" i="1"/>
  <c r="X311" i="1"/>
  <c r="U311" i="1"/>
  <c r="S311" i="1"/>
  <c r="G311" i="1"/>
  <c r="F311" i="1"/>
  <c r="E311" i="1"/>
  <c r="D311" i="1"/>
  <c r="C311" i="1"/>
  <c r="Z310" i="1"/>
  <c r="X310" i="1"/>
  <c r="U310" i="1"/>
  <c r="S310" i="1"/>
  <c r="G310" i="1"/>
  <c r="F310" i="1"/>
  <c r="E310" i="1"/>
  <c r="D310" i="1"/>
  <c r="C310" i="1"/>
  <c r="Z309" i="1"/>
  <c r="X309" i="1"/>
  <c r="U309" i="1"/>
  <c r="S309" i="1"/>
  <c r="G309" i="1"/>
  <c r="F309" i="1"/>
  <c r="E309" i="1"/>
  <c r="D309" i="1"/>
  <c r="C309" i="1"/>
  <c r="Z308" i="1"/>
  <c r="X308" i="1"/>
  <c r="U308" i="1"/>
  <c r="S308" i="1"/>
  <c r="G308" i="1"/>
  <c r="F308" i="1"/>
  <c r="E308" i="1"/>
  <c r="D308" i="1"/>
  <c r="C308" i="1"/>
  <c r="Z307" i="1"/>
  <c r="X307" i="1"/>
  <c r="U307" i="1"/>
  <c r="S307" i="1"/>
  <c r="G307" i="1"/>
  <c r="F307" i="1"/>
  <c r="E307" i="1"/>
  <c r="D307" i="1"/>
  <c r="C307" i="1"/>
  <c r="Z306" i="1"/>
  <c r="X306" i="1"/>
  <c r="U306" i="1"/>
  <c r="S306" i="1"/>
  <c r="G306" i="1"/>
  <c r="F306" i="1"/>
  <c r="E306" i="1"/>
  <c r="D306" i="1"/>
  <c r="C306" i="1"/>
  <c r="Z305" i="1"/>
  <c r="X305" i="1"/>
  <c r="U305" i="1"/>
  <c r="S305" i="1"/>
  <c r="G305" i="1"/>
  <c r="F305" i="1"/>
  <c r="E305" i="1"/>
  <c r="D305" i="1"/>
  <c r="C305" i="1"/>
  <c r="Z304" i="1"/>
  <c r="X304" i="1"/>
  <c r="U304" i="1"/>
  <c r="S304" i="1"/>
  <c r="G304" i="1"/>
  <c r="F304" i="1"/>
  <c r="E304" i="1"/>
  <c r="D304" i="1"/>
  <c r="C304" i="1"/>
  <c r="Z303" i="1"/>
  <c r="X303" i="1"/>
  <c r="U303" i="1"/>
  <c r="S303" i="1"/>
  <c r="G303" i="1"/>
  <c r="F303" i="1"/>
  <c r="E303" i="1"/>
  <c r="D303" i="1"/>
  <c r="C303" i="1"/>
  <c r="Z302" i="1"/>
  <c r="X302" i="1"/>
  <c r="U302" i="1"/>
  <c r="S302" i="1"/>
  <c r="G302" i="1"/>
  <c r="F302" i="1"/>
  <c r="E302" i="1"/>
  <c r="D302" i="1"/>
  <c r="C302" i="1"/>
  <c r="Z301" i="1"/>
  <c r="X301" i="1"/>
  <c r="U301" i="1"/>
  <c r="S301" i="1"/>
  <c r="G301" i="1"/>
  <c r="F301" i="1"/>
  <c r="E301" i="1"/>
  <c r="D301" i="1"/>
  <c r="C301" i="1"/>
  <c r="Z300" i="1"/>
  <c r="X300" i="1"/>
  <c r="U300" i="1"/>
  <c r="S300" i="1"/>
  <c r="G300" i="1"/>
  <c r="F300" i="1"/>
  <c r="E300" i="1"/>
  <c r="D300" i="1"/>
  <c r="C300" i="1"/>
  <c r="Z299" i="1"/>
  <c r="X299" i="1"/>
  <c r="U299" i="1"/>
  <c r="S299" i="1"/>
  <c r="G299" i="1"/>
  <c r="F299" i="1"/>
  <c r="E299" i="1"/>
  <c r="D299" i="1"/>
  <c r="C299" i="1"/>
  <c r="Z298" i="1"/>
  <c r="X298" i="1"/>
  <c r="U298" i="1"/>
  <c r="S298" i="1"/>
  <c r="G298" i="1"/>
  <c r="F298" i="1"/>
  <c r="E298" i="1"/>
  <c r="D298" i="1"/>
  <c r="C298" i="1"/>
  <c r="Z297" i="1"/>
  <c r="X297" i="1"/>
  <c r="U297" i="1"/>
  <c r="S297" i="1"/>
  <c r="G297" i="1"/>
  <c r="F297" i="1"/>
  <c r="E297" i="1"/>
  <c r="D297" i="1"/>
  <c r="C297" i="1"/>
  <c r="Z296" i="1"/>
  <c r="X296" i="1"/>
  <c r="U296" i="1"/>
  <c r="S296" i="1"/>
  <c r="G296" i="1"/>
  <c r="F296" i="1"/>
  <c r="E296" i="1"/>
  <c r="D296" i="1"/>
  <c r="C296" i="1"/>
  <c r="Z295" i="1"/>
  <c r="X295" i="1"/>
  <c r="U295" i="1"/>
  <c r="S295" i="1"/>
  <c r="G295" i="1"/>
  <c r="F295" i="1"/>
  <c r="E295" i="1"/>
  <c r="D295" i="1"/>
  <c r="C295" i="1"/>
  <c r="Z294" i="1"/>
  <c r="X294" i="1"/>
  <c r="U294" i="1"/>
  <c r="S294" i="1"/>
  <c r="G294" i="1"/>
  <c r="F294" i="1"/>
  <c r="E294" i="1"/>
  <c r="D294" i="1"/>
  <c r="C294" i="1"/>
  <c r="Z293" i="1"/>
  <c r="X293" i="1"/>
  <c r="U293" i="1"/>
  <c r="S293" i="1"/>
  <c r="G293" i="1"/>
  <c r="F293" i="1"/>
  <c r="E293" i="1"/>
  <c r="D293" i="1"/>
  <c r="C293" i="1"/>
  <c r="Z292" i="1"/>
  <c r="X292" i="1"/>
  <c r="U292" i="1"/>
  <c r="S292" i="1"/>
  <c r="G292" i="1"/>
  <c r="F292" i="1"/>
  <c r="E292" i="1"/>
  <c r="D292" i="1"/>
  <c r="C292" i="1"/>
  <c r="Z291" i="1"/>
  <c r="X291" i="1"/>
  <c r="U291" i="1"/>
  <c r="S291" i="1"/>
  <c r="G291" i="1"/>
  <c r="F291" i="1"/>
  <c r="E291" i="1"/>
  <c r="D291" i="1"/>
  <c r="C291" i="1"/>
  <c r="Z290" i="1"/>
  <c r="X290" i="1"/>
  <c r="U290" i="1"/>
  <c r="S290" i="1"/>
  <c r="G290" i="1"/>
  <c r="F290" i="1"/>
  <c r="E290" i="1"/>
  <c r="D290" i="1"/>
  <c r="C290" i="1"/>
  <c r="Z289" i="1"/>
  <c r="X289" i="1"/>
  <c r="U289" i="1"/>
  <c r="S289" i="1"/>
  <c r="G289" i="1"/>
  <c r="F289" i="1"/>
  <c r="E289" i="1"/>
  <c r="D289" i="1"/>
  <c r="C289" i="1"/>
  <c r="Z288" i="1"/>
  <c r="X288" i="1"/>
  <c r="U288" i="1"/>
  <c r="S288" i="1"/>
  <c r="G288" i="1"/>
  <c r="F288" i="1"/>
  <c r="E288" i="1"/>
  <c r="D288" i="1"/>
  <c r="C288" i="1"/>
  <c r="Z287" i="1"/>
  <c r="X287" i="1"/>
  <c r="U287" i="1"/>
  <c r="S287" i="1"/>
  <c r="G287" i="1"/>
  <c r="F287" i="1"/>
  <c r="E287" i="1"/>
  <c r="D287" i="1"/>
  <c r="C287" i="1"/>
  <c r="Z286" i="1"/>
  <c r="X286" i="1"/>
  <c r="U286" i="1"/>
  <c r="S286" i="1"/>
  <c r="G286" i="1"/>
  <c r="F286" i="1"/>
  <c r="E286" i="1"/>
  <c r="D286" i="1"/>
  <c r="C286" i="1"/>
  <c r="Z285" i="1"/>
  <c r="X285" i="1"/>
  <c r="U285" i="1"/>
  <c r="S285" i="1"/>
  <c r="G285" i="1"/>
  <c r="F285" i="1"/>
  <c r="E285" i="1"/>
  <c r="D285" i="1"/>
  <c r="C285" i="1"/>
  <c r="Z284" i="1"/>
  <c r="X284" i="1"/>
  <c r="U284" i="1"/>
  <c r="S284" i="1"/>
  <c r="G284" i="1"/>
  <c r="F284" i="1"/>
  <c r="E284" i="1"/>
  <c r="D284" i="1"/>
  <c r="C284" i="1"/>
  <c r="Z283" i="1"/>
  <c r="X283" i="1"/>
  <c r="U283" i="1"/>
  <c r="S283" i="1"/>
  <c r="G283" i="1"/>
  <c r="F283" i="1"/>
  <c r="E283" i="1"/>
  <c r="D283" i="1"/>
  <c r="C283" i="1"/>
  <c r="Z282" i="1"/>
  <c r="X282" i="1"/>
  <c r="U282" i="1"/>
  <c r="S282" i="1"/>
  <c r="G282" i="1"/>
  <c r="F282" i="1"/>
  <c r="E282" i="1"/>
  <c r="D282" i="1"/>
  <c r="C282" i="1"/>
  <c r="Z281" i="1"/>
  <c r="X281" i="1"/>
  <c r="U281" i="1"/>
  <c r="S281" i="1"/>
  <c r="G281" i="1"/>
  <c r="F281" i="1"/>
  <c r="E281" i="1"/>
  <c r="D281" i="1"/>
  <c r="C281" i="1"/>
  <c r="Z280" i="1"/>
  <c r="X280" i="1"/>
  <c r="U280" i="1"/>
  <c r="S280" i="1"/>
  <c r="G280" i="1"/>
  <c r="F280" i="1"/>
  <c r="E280" i="1"/>
  <c r="D280" i="1"/>
  <c r="C280" i="1"/>
  <c r="Z279" i="1"/>
  <c r="X279" i="1"/>
  <c r="U279" i="1"/>
  <c r="S279" i="1"/>
  <c r="G279" i="1"/>
  <c r="F279" i="1"/>
  <c r="E279" i="1"/>
  <c r="D279" i="1"/>
  <c r="C279" i="1"/>
  <c r="Z278" i="1"/>
  <c r="X278" i="1"/>
  <c r="U278" i="1"/>
  <c r="S278" i="1"/>
  <c r="G278" i="1"/>
  <c r="F278" i="1"/>
  <c r="E278" i="1"/>
  <c r="D278" i="1"/>
  <c r="C278" i="1"/>
  <c r="Z277" i="1"/>
  <c r="X277" i="1"/>
  <c r="U277" i="1"/>
  <c r="S277" i="1"/>
  <c r="G277" i="1"/>
  <c r="F277" i="1"/>
  <c r="E277" i="1"/>
  <c r="D277" i="1"/>
  <c r="C277" i="1"/>
  <c r="Z276" i="1"/>
  <c r="X276" i="1"/>
  <c r="U276" i="1"/>
  <c r="S276" i="1"/>
  <c r="G276" i="1"/>
  <c r="F276" i="1"/>
  <c r="E276" i="1"/>
  <c r="D276" i="1"/>
  <c r="C276" i="1"/>
  <c r="Z275" i="1"/>
  <c r="X275" i="1"/>
  <c r="U275" i="1"/>
  <c r="S275" i="1"/>
  <c r="G275" i="1"/>
  <c r="F275" i="1"/>
  <c r="E275" i="1"/>
  <c r="D275" i="1"/>
  <c r="C275" i="1"/>
  <c r="Z274" i="1"/>
  <c r="X274" i="1"/>
  <c r="U274" i="1"/>
  <c r="S274" i="1"/>
  <c r="G274" i="1"/>
  <c r="F274" i="1"/>
  <c r="E274" i="1"/>
  <c r="D274" i="1"/>
  <c r="C274" i="1"/>
  <c r="Z273" i="1"/>
  <c r="X273" i="1"/>
  <c r="U273" i="1"/>
  <c r="S273" i="1"/>
  <c r="G273" i="1"/>
  <c r="F273" i="1"/>
  <c r="E273" i="1"/>
  <c r="D273" i="1"/>
  <c r="C273" i="1"/>
  <c r="Z272" i="1"/>
  <c r="X272" i="1"/>
  <c r="U272" i="1"/>
  <c r="S272" i="1"/>
  <c r="G272" i="1"/>
  <c r="F272" i="1"/>
  <c r="E272" i="1"/>
  <c r="D272" i="1"/>
  <c r="C272" i="1"/>
  <c r="Z271" i="1"/>
  <c r="X271" i="1"/>
  <c r="U271" i="1"/>
  <c r="S271" i="1"/>
  <c r="G271" i="1"/>
  <c r="F271" i="1"/>
  <c r="E271" i="1"/>
  <c r="D271" i="1"/>
  <c r="C271" i="1"/>
  <c r="Z270" i="1"/>
  <c r="X270" i="1"/>
  <c r="U270" i="1"/>
  <c r="S270" i="1"/>
  <c r="G270" i="1"/>
  <c r="F270" i="1"/>
  <c r="E270" i="1"/>
  <c r="D270" i="1"/>
  <c r="C270" i="1"/>
  <c r="Z269" i="1"/>
  <c r="X269" i="1"/>
  <c r="U269" i="1"/>
  <c r="S269" i="1"/>
  <c r="G269" i="1"/>
  <c r="F269" i="1"/>
  <c r="E269" i="1"/>
  <c r="D269" i="1"/>
  <c r="C269" i="1"/>
  <c r="Z268" i="1"/>
  <c r="X268" i="1"/>
  <c r="U268" i="1"/>
  <c r="S268" i="1"/>
  <c r="G268" i="1"/>
  <c r="F268" i="1"/>
  <c r="E268" i="1"/>
  <c r="D268" i="1"/>
  <c r="C268" i="1"/>
  <c r="Z267" i="1"/>
  <c r="X267" i="1"/>
  <c r="U267" i="1"/>
  <c r="S267" i="1"/>
  <c r="G267" i="1"/>
  <c r="F267" i="1"/>
  <c r="E267" i="1"/>
  <c r="D267" i="1"/>
  <c r="C267" i="1"/>
  <c r="Z266" i="1"/>
  <c r="X266" i="1"/>
  <c r="U266" i="1"/>
  <c r="S266" i="1"/>
  <c r="G266" i="1"/>
  <c r="F266" i="1"/>
  <c r="E266" i="1"/>
  <c r="D266" i="1"/>
  <c r="C266" i="1"/>
  <c r="Z265" i="1"/>
  <c r="X265" i="1"/>
  <c r="U265" i="1"/>
  <c r="S265" i="1"/>
  <c r="G265" i="1"/>
  <c r="F265" i="1"/>
  <c r="E265" i="1"/>
  <c r="D265" i="1"/>
  <c r="C265" i="1"/>
  <c r="Z264" i="1"/>
  <c r="X264" i="1"/>
  <c r="U264" i="1"/>
  <c r="S264" i="1"/>
  <c r="G264" i="1"/>
  <c r="F264" i="1"/>
  <c r="E264" i="1"/>
  <c r="D264" i="1"/>
  <c r="C264" i="1"/>
  <c r="Z263" i="1"/>
  <c r="X263" i="1"/>
  <c r="U263" i="1"/>
  <c r="S263" i="1"/>
  <c r="G263" i="1"/>
  <c r="F263" i="1"/>
  <c r="E263" i="1"/>
  <c r="D263" i="1"/>
  <c r="C263" i="1"/>
  <c r="Z262" i="1"/>
  <c r="X262" i="1"/>
  <c r="U262" i="1"/>
  <c r="S262" i="1"/>
  <c r="G262" i="1"/>
  <c r="F262" i="1"/>
  <c r="E262" i="1"/>
  <c r="D262" i="1"/>
  <c r="C262" i="1"/>
  <c r="Z261" i="1"/>
  <c r="X261" i="1"/>
  <c r="U261" i="1"/>
  <c r="S261" i="1"/>
  <c r="G261" i="1"/>
  <c r="F261" i="1"/>
  <c r="E261" i="1"/>
  <c r="D261" i="1"/>
  <c r="C261" i="1"/>
  <c r="Z260" i="1"/>
  <c r="X260" i="1"/>
  <c r="U260" i="1"/>
  <c r="S260" i="1"/>
  <c r="G260" i="1"/>
  <c r="F260" i="1"/>
  <c r="E260" i="1"/>
  <c r="D260" i="1"/>
  <c r="C260" i="1"/>
  <c r="Z259" i="1"/>
  <c r="X259" i="1"/>
  <c r="U259" i="1"/>
  <c r="S259" i="1"/>
  <c r="G259" i="1"/>
  <c r="F259" i="1"/>
  <c r="E259" i="1"/>
  <c r="D259" i="1"/>
  <c r="C259" i="1"/>
  <c r="Z258" i="1"/>
  <c r="X258" i="1"/>
  <c r="U258" i="1"/>
  <c r="S258" i="1"/>
  <c r="G258" i="1"/>
  <c r="F258" i="1"/>
  <c r="E258" i="1"/>
  <c r="D258" i="1"/>
  <c r="C258" i="1"/>
  <c r="Z257" i="1"/>
  <c r="X257" i="1"/>
  <c r="U257" i="1"/>
  <c r="S257" i="1"/>
  <c r="G257" i="1"/>
  <c r="F257" i="1"/>
  <c r="E257" i="1"/>
  <c r="D257" i="1"/>
  <c r="C257" i="1"/>
  <c r="Z256" i="1"/>
  <c r="X256" i="1"/>
  <c r="U256" i="1"/>
  <c r="S256" i="1"/>
  <c r="G256" i="1"/>
  <c r="F256" i="1"/>
  <c r="E256" i="1"/>
  <c r="D256" i="1"/>
  <c r="C256" i="1"/>
  <c r="Z255" i="1"/>
  <c r="X255" i="1"/>
  <c r="U255" i="1"/>
  <c r="S255" i="1"/>
  <c r="G255" i="1"/>
  <c r="F255" i="1"/>
  <c r="E255" i="1"/>
  <c r="D255" i="1"/>
  <c r="C255" i="1"/>
  <c r="Z254" i="1"/>
  <c r="X254" i="1"/>
  <c r="U254" i="1"/>
  <c r="S254" i="1"/>
  <c r="G254" i="1"/>
  <c r="F254" i="1"/>
  <c r="E254" i="1"/>
  <c r="D254" i="1"/>
  <c r="C254" i="1"/>
  <c r="Z253" i="1"/>
  <c r="X253" i="1"/>
  <c r="U253" i="1"/>
  <c r="S253" i="1"/>
  <c r="G253" i="1"/>
  <c r="F253" i="1"/>
  <c r="E253" i="1"/>
  <c r="D253" i="1"/>
  <c r="C253" i="1"/>
  <c r="Z252" i="1"/>
  <c r="X252" i="1"/>
  <c r="U252" i="1"/>
  <c r="S252" i="1"/>
  <c r="G252" i="1"/>
  <c r="F252" i="1"/>
  <c r="E252" i="1"/>
  <c r="D252" i="1"/>
  <c r="C252" i="1"/>
  <c r="Z251" i="1"/>
  <c r="X251" i="1"/>
  <c r="U251" i="1"/>
  <c r="S251" i="1"/>
  <c r="G251" i="1"/>
  <c r="F251" i="1"/>
  <c r="E251" i="1"/>
  <c r="D251" i="1"/>
  <c r="C251" i="1"/>
  <c r="Z250" i="1"/>
  <c r="X250" i="1"/>
  <c r="U250" i="1"/>
  <c r="S250" i="1"/>
  <c r="G250" i="1"/>
  <c r="F250" i="1"/>
  <c r="E250" i="1"/>
  <c r="D250" i="1"/>
  <c r="C250" i="1"/>
  <c r="Z249" i="1"/>
  <c r="X249" i="1"/>
  <c r="U249" i="1"/>
  <c r="S249" i="1"/>
  <c r="G249" i="1"/>
  <c r="F249" i="1"/>
  <c r="E249" i="1"/>
  <c r="D249" i="1"/>
  <c r="C249" i="1"/>
  <c r="Z248" i="1"/>
  <c r="X248" i="1"/>
  <c r="U248" i="1"/>
  <c r="S248" i="1"/>
  <c r="G248" i="1"/>
  <c r="F248" i="1"/>
  <c r="E248" i="1"/>
  <c r="D248" i="1"/>
  <c r="C248" i="1"/>
  <c r="Z247" i="1"/>
  <c r="X247" i="1"/>
  <c r="U247" i="1"/>
  <c r="S247" i="1"/>
  <c r="G247" i="1"/>
  <c r="F247" i="1"/>
  <c r="E247" i="1"/>
  <c r="D247" i="1"/>
  <c r="C247" i="1"/>
  <c r="Z246" i="1"/>
  <c r="X246" i="1"/>
  <c r="U246" i="1"/>
  <c r="S246" i="1"/>
  <c r="G246" i="1"/>
  <c r="F246" i="1"/>
  <c r="E246" i="1"/>
  <c r="D246" i="1"/>
  <c r="C246" i="1"/>
  <c r="Z245" i="1"/>
  <c r="X245" i="1"/>
  <c r="U245" i="1"/>
  <c r="S245" i="1"/>
  <c r="G245" i="1"/>
  <c r="F245" i="1"/>
  <c r="E245" i="1"/>
  <c r="D245" i="1"/>
  <c r="C245" i="1"/>
  <c r="Z244" i="1"/>
  <c r="X244" i="1"/>
  <c r="U244" i="1"/>
  <c r="S244" i="1"/>
  <c r="G244" i="1"/>
  <c r="F244" i="1"/>
  <c r="E244" i="1"/>
  <c r="D244" i="1"/>
  <c r="C244" i="1"/>
  <c r="Z243" i="1"/>
  <c r="X243" i="1"/>
  <c r="U243" i="1"/>
  <c r="S243" i="1"/>
  <c r="G243" i="1"/>
  <c r="F243" i="1"/>
  <c r="E243" i="1"/>
  <c r="D243" i="1"/>
  <c r="C243" i="1"/>
  <c r="Z242" i="1"/>
  <c r="X242" i="1"/>
  <c r="U242" i="1"/>
  <c r="S242" i="1"/>
  <c r="G242" i="1"/>
  <c r="F242" i="1"/>
  <c r="E242" i="1"/>
  <c r="D242" i="1"/>
  <c r="C242" i="1"/>
  <c r="Z241" i="1"/>
  <c r="X241" i="1"/>
  <c r="U241" i="1"/>
  <c r="S241" i="1"/>
  <c r="G241" i="1"/>
  <c r="F241" i="1"/>
  <c r="E241" i="1"/>
  <c r="D241" i="1"/>
  <c r="C241" i="1"/>
  <c r="Z240" i="1"/>
  <c r="X240" i="1"/>
  <c r="U240" i="1"/>
  <c r="S240" i="1"/>
  <c r="G240" i="1"/>
  <c r="F240" i="1"/>
  <c r="E240" i="1"/>
  <c r="D240" i="1"/>
  <c r="C240" i="1"/>
  <c r="Z239" i="1"/>
  <c r="X239" i="1"/>
  <c r="U239" i="1"/>
  <c r="S239" i="1"/>
  <c r="G239" i="1"/>
  <c r="F239" i="1"/>
  <c r="E239" i="1"/>
  <c r="D239" i="1"/>
  <c r="C239" i="1"/>
  <c r="Z238" i="1"/>
  <c r="X238" i="1"/>
  <c r="U238" i="1"/>
  <c r="S238" i="1"/>
  <c r="G238" i="1"/>
  <c r="F238" i="1"/>
  <c r="E238" i="1"/>
  <c r="D238" i="1"/>
  <c r="C238" i="1"/>
  <c r="Z237" i="1"/>
  <c r="X237" i="1"/>
  <c r="U237" i="1"/>
  <c r="S237" i="1"/>
  <c r="G237" i="1"/>
  <c r="F237" i="1"/>
  <c r="E237" i="1"/>
  <c r="D237" i="1"/>
  <c r="C237" i="1"/>
  <c r="Z236" i="1"/>
  <c r="X236" i="1"/>
  <c r="U236" i="1"/>
  <c r="S236" i="1"/>
  <c r="G236" i="1"/>
  <c r="F236" i="1"/>
  <c r="E236" i="1"/>
  <c r="D236" i="1"/>
  <c r="C236" i="1"/>
  <c r="Z235" i="1"/>
  <c r="X235" i="1"/>
  <c r="U235" i="1"/>
  <c r="S235" i="1"/>
  <c r="G235" i="1"/>
  <c r="F235" i="1"/>
  <c r="E235" i="1"/>
  <c r="D235" i="1"/>
  <c r="C235" i="1"/>
  <c r="Z234" i="1"/>
  <c r="X234" i="1"/>
  <c r="U234" i="1"/>
  <c r="S234" i="1"/>
  <c r="G234" i="1"/>
  <c r="F234" i="1"/>
  <c r="E234" i="1"/>
  <c r="D234" i="1"/>
  <c r="C234" i="1"/>
  <c r="Z233" i="1"/>
  <c r="X233" i="1"/>
  <c r="U233" i="1"/>
  <c r="S233" i="1"/>
  <c r="G233" i="1"/>
  <c r="F233" i="1"/>
  <c r="E233" i="1"/>
  <c r="D233" i="1"/>
  <c r="C233" i="1"/>
  <c r="Z232" i="1"/>
  <c r="X232" i="1"/>
  <c r="U232" i="1"/>
  <c r="S232" i="1"/>
  <c r="G232" i="1"/>
  <c r="F232" i="1"/>
  <c r="E232" i="1"/>
  <c r="D232" i="1"/>
  <c r="C232" i="1"/>
  <c r="Z231" i="1"/>
  <c r="X231" i="1"/>
  <c r="U231" i="1"/>
  <c r="S231" i="1"/>
  <c r="G231" i="1"/>
  <c r="F231" i="1"/>
  <c r="E231" i="1"/>
  <c r="D231" i="1"/>
  <c r="C231" i="1"/>
  <c r="Z230" i="1"/>
  <c r="X230" i="1"/>
  <c r="U230" i="1"/>
  <c r="S230" i="1"/>
  <c r="G230" i="1"/>
  <c r="F230" i="1"/>
  <c r="E230" i="1"/>
  <c r="D230" i="1"/>
  <c r="C230" i="1"/>
  <c r="Z229" i="1"/>
  <c r="X229" i="1"/>
  <c r="U229" i="1"/>
  <c r="S229" i="1"/>
  <c r="G229" i="1"/>
  <c r="F229" i="1"/>
  <c r="E229" i="1"/>
  <c r="D229" i="1"/>
  <c r="C229" i="1"/>
  <c r="Z228" i="1"/>
  <c r="X228" i="1"/>
  <c r="U228" i="1"/>
  <c r="S228" i="1"/>
  <c r="G228" i="1"/>
  <c r="F228" i="1"/>
  <c r="E228" i="1"/>
  <c r="D228" i="1"/>
  <c r="C228" i="1"/>
  <c r="Z227" i="1"/>
  <c r="X227" i="1"/>
  <c r="U227" i="1"/>
  <c r="S227" i="1"/>
  <c r="G227" i="1"/>
  <c r="F227" i="1"/>
  <c r="E227" i="1"/>
  <c r="D227" i="1"/>
  <c r="C227" i="1"/>
  <c r="Z226" i="1"/>
  <c r="X226" i="1"/>
  <c r="U226" i="1"/>
  <c r="S226" i="1"/>
  <c r="G226" i="1"/>
  <c r="F226" i="1"/>
  <c r="E226" i="1"/>
  <c r="D226" i="1"/>
  <c r="C226" i="1"/>
  <c r="Z225" i="1"/>
  <c r="X225" i="1"/>
  <c r="U225" i="1"/>
  <c r="S225" i="1"/>
  <c r="G225" i="1"/>
  <c r="F225" i="1"/>
  <c r="E225" i="1"/>
  <c r="D225" i="1"/>
  <c r="C225" i="1"/>
  <c r="Z224" i="1"/>
  <c r="X224" i="1"/>
  <c r="U224" i="1"/>
  <c r="S224" i="1"/>
  <c r="G224" i="1"/>
  <c r="F224" i="1"/>
  <c r="E224" i="1"/>
  <c r="D224" i="1"/>
  <c r="C224" i="1"/>
  <c r="Z223" i="1"/>
  <c r="X223" i="1"/>
  <c r="U223" i="1"/>
  <c r="S223" i="1"/>
  <c r="G223" i="1"/>
  <c r="F223" i="1"/>
  <c r="E223" i="1"/>
  <c r="D223" i="1"/>
  <c r="C223" i="1"/>
  <c r="Z222" i="1"/>
  <c r="X222" i="1"/>
  <c r="U222" i="1"/>
  <c r="S222" i="1"/>
  <c r="G222" i="1"/>
  <c r="F222" i="1"/>
  <c r="E222" i="1"/>
  <c r="D222" i="1"/>
  <c r="C222" i="1"/>
  <c r="Z221" i="1"/>
  <c r="X221" i="1"/>
  <c r="U221" i="1"/>
  <c r="S221" i="1"/>
  <c r="G221" i="1"/>
  <c r="F221" i="1"/>
  <c r="E221" i="1"/>
  <c r="D221" i="1"/>
  <c r="C221" i="1"/>
  <c r="Z220" i="1"/>
  <c r="X220" i="1"/>
  <c r="U220" i="1"/>
  <c r="S220" i="1"/>
  <c r="G220" i="1"/>
  <c r="F220" i="1"/>
  <c r="E220" i="1"/>
  <c r="D220" i="1"/>
  <c r="C220" i="1"/>
  <c r="Z219" i="1"/>
  <c r="X219" i="1"/>
  <c r="U219" i="1"/>
  <c r="S219" i="1"/>
  <c r="G219" i="1"/>
  <c r="F219" i="1"/>
  <c r="E219" i="1"/>
  <c r="D219" i="1"/>
  <c r="C219" i="1"/>
  <c r="Z218" i="1"/>
  <c r="X218" i="1"/>
  <c r="U218" i="1"/>
  <c r="S218" i="1"/>
  <c r="G218" i="1"/>
  <c r="F218" i="1"/>
  <c r="E218" i="1"/>
  <c r="D218" i="1"/>
  <c r="C218" i="1"/>
  <c r="Z217" i="1"/>
  <c r="X217" i="1"/>
  <c r="U217" i="1"/>
  <c r="S217" i="1"/>
  <c r="G217" i="1"/>
  <c r="F217" i="1"/>
  <c r="E217" i="1"/>
  <c r="D217" i="1"/>
  <c r="C217" i="1"/>
  <c r="Z216" i="1"/>
  <c r="X216" i="1"/>
  <c r="U216" i="1"/>
  <c r="S216" i="1"/>
  <c r="G216" i="1"/>
  <c r="F216" i="1"/>
  <c r="E216" i="1"/>
  <c r="D216" i="1"/>
  <c r="C216" i="1"/>
  <c r="Z215" i="1"/>
  <c r="X215" i="1"/>
  <c r="U215" i="1"/>
  <c r="S215" i="1"/>
  <c r="G215" i="1"/>
  <c r="F215" i="1"/>
  <c r="E215" i="1"/>
  <c r="D215" i="1"/>
  <c r="C215" i="1"/>
  <c r="Z214" i="1"/>
  <c r="X214" i="1"/>
  <c r="U214" i="1"/>
  <c r="S214" i="1"/>
  <c r="G214" i="1"/>
  <c r="F214" i="1"/>
  <c r="E214" i="1"/>
  <c r="D214" i="1"/>
  <c r="C214" i="1"/>
  <c r="Z213" i="1"/>
  <c r="X213" i="1"/>
  <c r="U213" i="1"/>
  <c r="S213" i="1"/>
  <c r="G213" i="1"/>
  <c r="F213" i="1"/>
  <c r="E213" i="1"/>
  <c r="D213" i="1"/>
  <c r="C213" i="1"/>
  <c r="Z212" i="1"/>
  <c r="X212" i="1"/>
  <c r="U212" i="1"/>
  <c r="S212" i="1"/>
  <c r="G212" i="1"/>
  <c r="F212" i="1"/>
  <c r="E212" i="1"/>
  <c r="D212" i="1"/>
  <c r="C212" i="1"/>
  <c r="Z211" i="1"/>
  <c r="X211" i="1"/>
  <c r="U211" i="1"/>
  <c r="S211" i="1"/>
  <c r="G211" i="1"/>
  <c r="F211" i="1"/>
  <c r="E211" i="1"/>
  <c r="D211" i="1"/>
  <c r="C211" i="1"/>
  <c r="Z210" i="1"/>
  <c r="X210" i="1"/>
  <c r="U210" i="1"/>
  <c r="S210" i="1"/>
  <c r="G210" i="1"/>
  <c r="F210" i="1"/>
  <c r="E210" i="1"/>
  <c r="D210" i="1"/>
  <c r="C210" i="1"/>
  <c r="Z209" i="1"/>
  <c r="X209" i="1"/>
  <c r="U209" i="1"/>
  <c r="S209" i="1"/>
  <c r="G209" i="1"/>
  <c r="F209" i="1"/>
  <c r="E209" i="1"/>
  <c r="D209" i="1"/>
  <c r="C209" i="1"/>
  <c r="Z208" i="1"/>
  <c r="X208" i="1"/>
  <c r="U208" i="1"/>
  <c r="S208" i="1"/>
  <c r="G208" i="1"/>
  <c r="F208" i="1"/>
  <c r="E208" i="1"/>
  <c r="D208" i="1"/>
  <c r="C208" i="1"/>
  <c r="Z207" i="1"/>
  <c r="X207" i="1"/>
  <c r="U207" i="1"/>
  <c r="S207" i="1"/>
  <c r="G207" i="1"/>
  <c r="F207" i="1"/>
  <c r="E207" i="1"/>
  <c r="D207" i="1"/>
  <c r="C207" i="1"/>
  <c r="Z206" i="1"/>
  <c r="X206" i="1"/>
  <c r="U206" i="1"/>
  <c r="S206" i="1"/>
  <c r="G206" i="1"/>
  <c r="F206" i="1"/>
  <c r="E206" i="1"/>
  <c r="D206" i="1"/>
  <c r="C206" i="1"/>
  <c r="Z205" i="1"/>
  <c r="X205" i="1"/>
  <c r="U205" i="1"/>
  <c r="S205" i="1"/>
  <c r="G205" i="1"/>
  <c r="F205" i="1"/>
  <c r="E205" i="1"/>
  <c r="D205" i="1"/>
  <c r="C205" i="1"/>
  <c r="Z204" i="1"/>
  <c r="X204" i="1"/>
  <c r="U204" i="1"/>
  <c r="S204" i="1"/>
  <c r="G204" i="1"/>
  <c r="F204" i="1"/>
  <c r="E204" i="1"/>
  <c r="D204" i="1"/>
  <c r="C204" i="1"/>
  <c r="Z203" i="1"/>
  <c r="X203" i="1"/>
  <c r="U203" i="1"/>
  <c r="S203" i="1"/>
  <c r="G203" i="1"/>
  <c r="F203" i="1"/>
  <c r="E203" i="1"/>
  <c r="D203" i="1"/>
  <c r="C203" i="1"/>
  <c r="Z202" i="1"/>
  <c r="X202" i="1"/>
  <c r="U202" i="1"/>
  <c r="S202" i="1"/>
  <c r="G202" i="1"/>
  <c r="F202" i="1"/>
  <c r="E202" i="1"/>
  <c r="D202" i="1"/>
  <c r="C202" i="1"/>
  <c r="Z201" i="1"/>
  <c r="X201" i="1"/>
  <c r="U201" i="1"/>
  <c r="S201" i="1"/>
  <c r="G201" i="1"/>
  <c r="F201" i="1"/>
  <c r="E201" i="1"/>
  <c r="D201" i="1"/>
  <c r="C201" i="1"/>
  <c r="Z200" i="1"/>
  <c r="X200" i="1"/>
  <c r="U200" i="1"/>
  <c r="S200" i="1"/>
  <c r="G200" i="1"/>
  <c r="F200" i="1"/>
  <c r="E200" i="1"/>
  <c r="D200" i="1"/>
  <c r="C200" i="1"/>
  <c r="Z199" i="1"/>
  <c r="X199" i="1"/>
  <c r="U199" i="1"/>
  <c r="S199" i="1"/>
  <c r="G199" i="1"/>
  <c r="F199" i="1"/>
  <c r="E199" i="1"/>
  <c r="D199" i="1"/>
  <c r="C199" i="1"/>
  <c r="Z198" i="1"/>
  <c r="X198" i="1"/>
  <c r="U198" i="1"/>
  <c r="S198" i="1"/>
  <c r="G198" i="1"/>
  <c r="F198" i="1"/>
  <c r="E198" i="1"/>
  <c r="D198" i="1"/>
  <c r="C198" i="1"/>
  <c r="Z197" i="1"/>
  <c r="X197" i="1"/>
  <c r="U197" i="1"/>
  <c r="S197" i="1"/>
  <c r="G197" i="1"/>
  <c r="F197" i="1"/>
  <c r="E197" i="1"/>
  <c r="D197" i="1"/>
  <c r="C197" i="1"/>
  <c r="Z196" i="1"/>
  <c r="X196" i="1"/>
  <c r="U196" i="1"/>
  <c r="S196" i="1"/>
  <c r="G196" i="1"/>
  <c r="F196" i="1"/>
  <c r="E196" i="1"/>
  <c r="D196" i="1"/>
  <c r="C196" i="1"/>
  <c r="Z195" i="1"/>
  <c r="X195" i="1"/>
  <c r="U195" i="1"/>
  <c r="S195" i="1"/>
  <c r="G195" i="1"/>
  <c r="F195" i="1"/>
  <c r="E195" i="1"/>
  <c r="D195" i="1"/>
  <c r="C195" i="1"/>
  <c r="Z194" i="1"/>
  <c r="X194" i="1"/>
  <c r="U194" i="1"/>
  <c r="S194" i="1"/>
  <c r="G194" i="1"/>
  <c r="F194" i="1"/>
  <c r="E194" i="1"/>
  <c r="D194" i="1"/>
  <c r="C194" i="1"/>
  <c r="Z193" i="1"/>
  <c r="X193" i="1"/>
  <c r="U193" i="1"/>
  <c r="S193" i="1"/>
  <c r="G193" i="1"/>
  <c r="F193" i="1"/>
  <c r="E193" i="1"/>
  <c r="D193" i="1"/>
  <c r="C193" i="1"/>
  <c r="Z192" i="1"/>
  <c r="X192" i="1"/>
  <c r="U192" i="1"/>
  <c r="S192" i="1"/>
  <c r="G192" i="1"/>
  <c r="F192" i="1"/>
  <c r="E192" i="1"/>
  <c r="D192" i="1"/>
  <c r="C192" i="1"/>
  <c r="Z191" i="1"/>
  <c r="X191" i="1"/>
  <c r="U191" i="1"/>
  <c r="S191" i="1"/>
  <c r="G191" i="1"/>
  <c r="F191" i="1"/>
  <c r="E191" i="1"/>
  <c r="D191" i="1"/>
  <c r="C191" i="1"/>
  <c r="Z190" i="1"/>
  <c r="X190" i="1"/>
  <c r="U190" i="1"/>
  <c r="S190" i="1"/>
  <c r="G190" i="1"/>
  <c r="F190" i="1"/>
  <c r="E190" i="1"/>
  <c r="D190" i="1"/>
  <c r="C190" i="1"/>
  <c r="Z189" i="1"/>
  <c r="X189" i="1"/>
  <c r="U189" i="1"/>
  <c r="S189" i="1"/>
  <c r="G189" i="1"/>
  <c r="F189" i="1"/>
  <c r="E189" i="1"/>
  <c r="D189" i="1"/>
  <c r="C189" i="1"/>
  <c r="Z188" i="1"/>
  <c r="X188" i="1"/>
  <c r="U188" i="1"/>
  <c r="S188" i="1"/>
  <c r="G188" i="1"/>
  <c r="F188" i="1"/>
  <c r="E188" i="1"/>
  <c r="D188" i="1"/>
  <c r="C188" i="1"/>
  <c r="Z187" i="1"/>
  <c r="X187" i="1"/>
  <c r="U187" i="1"/>
  <c r="S187" i="1"/>
  <c r="G187" i="1"/>
  <c r="F187" i="1"/>
  <c r="E187" i="1"/>
  <c r="D187" i="1"/>
  <c r="C187" i="1"/>
  <c r="Z186" i="1"/>
  <c r="X186" i="1"/>
  <c r="U186" i="1"/>
  <c r="S186" i="1"/>
  <c r="G186" i="1"/>
  <c r="F186" i="1"/>
  <c r="E186" i="1"/>
  <c r="D186" i="1"/>
  <c r="C186" i="1"/>
  <c r="Z185" i="1"/>
  <c r="X185" i="1"/>
  <c r="U185" i="1"/>
  <c r="S185" i="1"/>
  <c r="G185" i="1"/>
  <c r="F185" i="1"/>
  <c r="E185" i="1"/>
  <c r="D185" i="1"/>
  <c r="C185" i="1"/>
  <c r="Z184" i="1"/>
  <c r="X184" i="1"/>
  <c r="U184" i="1"/>
  <c r="S184" i="1"/>
  <c r="G184" i="1"/>
  <c r="F184" i="1"/>
  <c r="E184" i="1"/>
  <c r="D184" i="1"/>
  <c r="C184" i="1"/>
  <c r="Z183" i="1"/>
  <c r="X183" i="1"/>
  <c r="U183" i="1"/>
  <c r="S183" i="1"/>
  <c r="G183" i="1"/>
  <c r="F183" i="1"/>
  <c r="E183" i="1"/>
  <c r="D183" i="1"/>
  <c r="C183" i="1"/>
  <c r="Z182" i="1"/>
  <c r="X182" i="1"/>
  <c r="U182" i="1"/>
  <c r="S182" i="1"/>
  <c r="G182" i="1"/>
  <c r="F182" i="1"/>
  <c r="E182" i="1"/>
  <c r="D182" i="1"/>
  <c r="C182" i="1"/>
  <c r="Z181" i="1"/>
  <c r="X181" i="1"/>
  <c r="U181" i="1"/>
  <c r="S181" i="1"/>
  <c r="G181" i="1"/>
  <c r="F181" i="1"/>
  <c r="E181" i="1"/>
  <c r="D181" i="1"/>
  <c r="C181" i="1"/>
  <c r="Z180" i="1"/>
  <c r="X180" i="1"/>
  <c r="U180" i="1"/>
  <c r="S180" i="1"/>
  <c r="G180" i="1"/>
  <c r="F180" i="1"/>
  <c r="E180" i="1"/>
  <c r="D180" i="1"/>
  <c r="C180" i="1"/>
  <c r="Z179" i="1"/>
  <c r="X179" i="1"/>
  <c r="U179" i="1"/>
  <c r="S179" i="1"/>
  <c r="G179" i="1"/>
  <c r="F179" i="1"/>
  <c r="E179" i="1"/>
  <c r="D179" i="1"/>
  <c r="C179" i="1"/>
  <c r="Z178" i="1"/>
  <c r="X178" i="1"/>
  <c r="U178" i="1"/>
  <c r="S178" i="1"/>
  <c r="G178" i="1"/>
  <c r="F178" i="1"/>
  <c r="E178" i="1"/>
  <c r="D178" i="1"/>
  <c r="C178" i="1"/>
  <c r="Z177" i="1"/>
  <c r="X177" i="1"/>
  <c r="U177" i="1"/>
  <c r="S177" i="1"/>
  <c r="G177" i="1"/>
  <c r="F177" i="1"/>
  <c r="E177" i="1"/>
  <c r="D177" i="1"/>
  <c r="C177" i="1"/>
  <c r="Z176" i="1"/>
  <c r="X176" i="1"/>
  <c r="U176" i="1"/>
  <c r="S176" i="1"/>
  <c r="G176" i="1"/>
  <c r="F176" i="1"/>
  <c r="E176" i="1"/>
  <c r="D176" i="1"/>
  <c r="C176" i="1"/>
  <c r="Z175" i="1"/>
  <c r="X175" i="1"/>
  <c r="U175" i="1"/>
  <c r="S175" i="1"/>
  <c r="G175" i="1"/>
  <c r="F175" i="1"/>
  <c r="E175" i="1"/>
  <c r="D175" i="1"/>
  <c r="C175" i="1"/>
  <c r="Z174" i="1"/>
  <c r="X174" i="1"/>
  <c r="U174" i="1"/>
  <c r="S174" i="1"/>
  <c r="G174" i="1"/>
  <c r="F174" i="1"/>
  <c r="E174" i="1"/>
  <c r="D174" i="1"/>
  <c r="C174" i="1"/>
  <c r="Z173" i="1"/>
  <c r="X173" i="1"/>
  <c r="U173" i="1"/>
  <c r="S173" i="1"/>
  <c r="G173" i="1"/>
  <c r="F173" i="1"/>
  <c r="E173" i="1"/>
  <c r="D173" i="1"/>
  <c r="C173" i="1"/>
  <c r="Z172" i="1"/>
  <c r="X172" i="1"/>
  <c r="U172" i="1"/>
  <c r="S172" i="1"/>
  <c r="G172" i="1"/>
  <c r="F172" i="1"/>
  <c r="E172" i="1"/>
  <c r="D172" i="1"/>
  <c r="C172" i="1"/>
  <c r="Z171" i="1"/>
  <c r="X171" i="1"/>
  <c r="U171" i="1"/>
  <c r="S171" i="1"/>
  <c r="G171" i="1"/>
  <c r="F171" i="1"/>
  <c r="E171" i="1"/>
  <c r="D171" i="1"/>
  <c r="C171" i="1"/>
  <c r="Z170" i="1"/>
  <c r="X170" i="1"/>
  <c r="U170" i="1"/>
  <c r="S170" i="1"/>
  <c r="G170" i="1"/>
  <c r="F170" i="1"/>
  <c r="E170" i="1"/>
  <c r="D170" i="1"/>
  <c r="C170" i="1"/>
  <c r="Z169" i="1"/>
  <c r="X169" i="1"/>
  <c r="U169" i="1"/>
  <c r="S169" i="1"/>
  <c r="G169" i="1"/>
  <c r="F169" i="1"/>
  <c r="E169" i="1"/>
  <c r="D169" i="1"/>
  <c r="C169" i="1"/>
  <c r="Z168" i="1"/>
  <c r="X168" i="1"/>
  <c r="U168" i="1"/>
  <c r="S168" i="1"/>
  <c r="G168" i="1"/>
  <c r="F168" i="1"/>
  <c r="E168" i="1"/>
  <c r="D168" i="1"/>
  <c r="C168" i="1"/>
  <c r="Z167" i="1"/>
  <c r="X167" i="1"/>
  <c r="U167" i="1"/>
  <c r="S167" i="1"/>
  <c r="G167" i="1"/>
  <c r="F167" i="1"/>
  <c r="E167" i="1"/>
  <c r="D167" i="1"/>
  <c r="C167" i="1"/>
  <c r="Z166" i="1"/>
  <c r="X166" i="1"/>
  <c r="U166" i="1"/>
  <c r="S166" i="1"/>
  <c r="G166" i="1"/>
  <c r="F166" i="1"/>
  <c r="E166" i="1"/>
  <c r="D166" i="1"/>
  <c r="C166" i="1"/>
  <c r="Z165" i="1"/>
  <c r="X165" i="1"/>
  <c r="U165" i="1"/>
  <c r="S165" i="1"/>
  <c r="G165" i="1"/>
  <c r="F165" i="1"/>
  <c r="E165" i="1"/>
  <c r="D165" i="1"/>
  <c r="C165" i="1"/>
  <c r="Z164" i="1"/>
  <c r="X164" i="1"/>
  <c r="U164" i="1"/>
  <c r="S164" i="1"/>
  <c r="G164" i="1"/>
  <c r="F164" i="1"/>
  <c r="E164" i="1"/>
  <c r="D164" i="1"/>
  <c r="C164" i="1"/>
  <c r="Z163" i="1"/>
  <c r="X163" i="1"/>
  <c r="U163" i="1"/>
  <c r="S163" i="1"/>
  <c r="G163" i="1"/>
  <c r="F163" i="1"/>
  <c r="E163" i="1"/>
  <c r="D163" i="1"/>
  <c r="C163" i="1"/>
  <c r="Z162" i="1"/>
  <c r="X162" i="1"/>
  <c r="U162" i="1"/>
  <c r="S162" i="1"/>
  <c r="G162" i="1"/>
  <c r="F162" i="1"/>
  <c r="E162" i="1"/>
  <c r="D162" i="1"/>
  <c r="C162" i="1"/>
  <c r="Z161" i="1"/>
  <c r="X161" i="1"/>
  <c r="U161" i="1"/>
  <c r="S161" i="1"/>
  <c r="G161" i="1"/>
  <c r="F161" i="1"/>
  <c r="E161" i="1"/>
  <c r="D161" i="1"/>
  <c r="C161" i="1"/>
  <c r="Z160" i="1"/>
  <c r="X160" i="1"/>
  <c r="U160" i="1"/>
  <c r="S160" i="1"/>
  <c r="G160" i="1"/>
  <c r="F160" i="1"/>
  <c r="E160" i="1"/>
  <c r="D160" i="1"/>
  <c r="C160" i="1"/>
  <c r="Z159" i="1"/>
  <c r="X159" i="1"/>
  <c r="U159" i="1"/>
  <c r="S159" i="1"/>
  <c r="G159" i="1"/>
  <c r="F159" i="1"/>
  <c r="E159" i="1"/>
  <c r="D159" i="1"/>
  <c r="C159" i="1"/>
  <c r="Z158" i="1"/>
  <c r="X158" i="1"/>
  <c r="U158" i="1"/>
  <c r="S158" i="1"/>
  <c r="G158" i="1"/>
  <c r="F158" i="1"/>
  <c r="E158" i="1"/>
  <c r="D158" i="1"/>
  <c r="C158" i="1"/>
  <c r="Z157" i="1"/>
  <c r="X157" i="1"/>
  <c r="U157" i="1"/>
  <c r="S157" i="1"/>
  <c r="G157" i="1"/>
  <c r="F157" i="1"/>
  <c r="E157" i="1"/>
  <c r="D157" i="1"/>
  <c r="C157" i="1"/>
  <c r="Z156" i="1"/>
  <c r="X156" i="1"/>
  <c r="U156" i="1"/>
  <c r="S156" i="1"/>
  <c r="G156" i="1"/>
  <c r="F156" i="1"/>
  <c r="E156" i="1"/>
  <c r="D156" i="1"/>
  <c r="C156" i="1"/>
  <c r="Z155" i="1"/>
  <c r="X155" i="1"/>
  <c r="U155" i="1"/>
  <c r="S155" i="1"/>
  <c r="G155" i="1"/>
  <c r="F155" i="1"/>
  <c r="E155" i="1"/>
  <c r="D155" i="1"/>
  <c r="C155" i="1"/>
  <c r="Z154" i="1"/>
  <c r="X154" i="1"/>
  <c r="U154" i="1"/>
  <c r="S154" i="1"/>
  <c r="G154" i="1"/>
  <c r="F154" i="1"/>
  <c r="E154" i="1"/>
  <c r="D154" i="1"/>
  <c r="C154" i="1"/>
  <c r="Z153" i="1"/>
  <c r="X153" i="1"/>
  <c r="U153" i="1"/>
  <c r="S153" i="1"/>
  <c r="G153" i="1"/>
  <c r="F153" i="1"/>
  <c r="E153" i="1"/>
  <c r="D153" i="1"/>
  <c r="C153" i="1"/>
  <c r="Z152" i="1"/>
  <c r="X152" i="1"/>
  <c r="U152" i="1"/>
  <c r="S152" i="1"/>
  <c r="G152" i="1"/>
  <c r="F152" i="1"/>
  <c r="E152" i="1"/>
  <c r="D152" i="1"/>
  <c r="C152" i="1"/>
  <c r="Z151" i="1"/>
  <c r="X151" i="1"/>
  <c r="U151" i="1"/>
  <c r="S151" i="1"/>
  <c r="G151" i="1"/>
  <c r="F151" i="1"/>
  <c r="E151" i="1"/>
  <c r="D151" i="1"/>
  <c r="C151" i="1"/>
  <c r="Z150" i="1"/>
  <c r="X150" i="1"/>
  <c r="U150" i="1"/>
  <c r="S150" i="1"/>
  <c r="G150" i="1"/>
  <c r="F150" i="1"/>
  <c r="E150" i="1"/>
  <c r="D150" i="1"/>
  <c r="C150" i="1"/>
  <c r="Z149" i="1"/>
  <c r="X149" i="1"/>
  <c r="U149" i="1"/>
  <c r="S149" i="1"/>
  <c r="G149" i="1"/>
  <c r="F149" i="1"/>
  <c r="E149" i="1"/>
  <c r="D149" i="1"/>
  <c r="C149" i="1"/>
  <c r="Z148" i="1"/>
  <c r="X148" i="1"/>
  <c r="U148" i="1"/>
  <c r="S148" i="1"/>
  <c r="G148" i="1"/>
  <c r="F148" i="1"/>
  <c r="E148" i="1"/>
  <c r="D148" i="1"/>
  <c r="C148" i="1"/>
  <c r="Z147" i="1"/>
  <c r="X147" i="1"/>
  <c r="U147" i="1"/>
  <c r="S147" i="1"/>
  <c r="G147" i="1"/>
  <c r="F147" i="1"/>
  <c r="E147" i="1"/>
  <c r="D147" i="1"/>
  <c r="C147" i="1"/>
  <c r="Z146" i="1"/>
  <c r="X146" i="1"/>
  <c r="U146" i="1"/>
  <c r="S146" i="1"/>
  <c r="G146" i="1"/>
  <c r="F146" i="1"/>
  <c r="E146" i="1"/>
  <c r="D146" i="1"/>
  <c r="C146" i="1"/>
  <c r="Z145" i="1"/>
  <c r="X145" i="1"/>
  <c r="U145" i="1"/>
  <c r="S145" i="1"/>
  <c r="G145" i="1"/>
  <c r="F145" i="1"/>
  <c r="E145" i="1"/>
  <c r="D145" i="1"/>
  <c r="C145" i="1"/>
  <c r="Z144" i="1"/>
  <c r="X144" i="1"/>
  <c r="U144" i="1"/>
  <c r="S144" i="1"/>
  <c r="G144" i="1"/>
  <c r="F144" i="1"/>
  <c r="E144" i="1"/>
  <c r="D144" i="1"/>
  <c r="C144" i="1"/>
  <c r="Z143" i="1"/>
  <c r="X143" i="1"/>
  <c r="U143" i="1"/>
  <c r="S143" i="1"/>
  <c r="G143" i="1"/>
  <c r="F143" i="1"/>
  <c r="E143" i="1"/>
  <c r="D143" i="1"/>
  <c r="C143" i="1"/>
  <c r="Z142" i="1"/>
  <c r="X142" i="1"/>
  <c r="U142" i="1"/>
  <c r="S142" i="1"/>
  <c r="G142" i="1"/>
  <c r="F142" i="1"/>
  <c r="E142" i="1"/>
  <c r="D142" i="1"/>
  <c r="C142" i="1"/>
  <c r="Z141" i="1"/>
  <c r="X141" i="1"/>
  <c r="U141" i="1"/>
  <c r="S141" i="1"/>
  <c r="G141" i="1"/>
  <c r="F141" i="1"/>
  <c r="E141" i="1"/>
  <c r="D141" i="1"/>
  <c r="C141" i="1"/>
  <c r="Z140" i="1"/>
  <c r="X140" i="1"/>
  <c r="U140" i="1"/>
  <c r="S140" i="1"/>
  <c r="G140" i="1"/>
  <c r="F140" i="1"/>
  <c r="E140" i="1"/>
  <c r="D140" i="1"/>
  <c r="C140" i="1"/>
  <c r="Z139" i="1"/>
  <c r="X139" i="1"/>
  <c r="U139" i="1"/>
  <c r="S139" i="1"/>
  <c r="G139" i="1"/>
  <c r="F139" i="1"/>
  <c r="E139" i="1"/>
  <c r="D139" i="1"/>
  <c r="C139" i="1"/>
  <c r="Z138" i="1"/>
  <c r="X138" i="1"/>
  <c r="U138" i="1"/>
  <c r="S138" i="1"/>
  <c r="G138" i="1"/>
  <c r="F138" i="1"/>
  <c r="E138" i="1"/>
  <c r="D138" i="1"/>
  <c r="C138" i="1"/>
  <c r="Z137" i="1"/>
  <c r="X137" i="1"/>
  <c r="U137" i="1"/>
  <c r="S137" i="1"/>
  <c r="G137" i="1"/>
  <c r="F137" i="1"/>
  <c r="E137" i="1"/>
  <c r="D137" i="1"/>
  <c r="C137" i="1"/>
  <c r="Z136" i="1"/>
  <c r="X136" i="1"/>
  <c r="U136" i="1"/>
  <c r="S136" i="1"/>
  <c r="G136" i="1"/>
  <c r="F136" i="1"/>
  <c r="E136" i="1"/>
  <c r="D136" i="1"/>
  <c r="C136" i="1"/>
  <c r="Z135" i="1"/>
  <c r="X135" i="1"/>
  <c r="U135" i="1"/>
  <c r="S135" i="1"/>
  <c r="G135" i="1"/>
  <c r="F135" i="1"/>
  <c r="E135" i="1"/>
  <c r="D135" i="1"/>
  <c r="C135" i="1"/>
  <c r="Z134" i="1"/>
  <c r="X134" i="1"/>
  <c r="U134" i="1"/>
  <c r="S134" i="1"/>
  <c r="G134" i="1"/>
  <c r="F134" i="1"/>
  <c r="E134" i="1"/>
  <c r="D134" i="1"/>
  <c r="C134" i="1"/>
  <c r="Z133" i="1"/>
  <c r="X133" i="1"/>
  <c r="U133" i="1"/>
  <c r="S133" i="1"/>
  <c r="G133" i="1"/>
  <c r="F133" i="1"/>
  <c r="E133" i="1"/>
  <c r="D133" i="1"/>
  <c r="C133" i="1"/>
  <c r="Z132" i="1"/>
  <c r="X132" i="1"/>
  <c r="U132" i="1"/>
  <c r="S132" i="1"/>
  <c r="G132" i="1"/>
  <c r="F132" i="1"/>
  <c r="E132" i="1"/>
  <c r="D132" i="1"/>
  <c r="C132" i="1"/>
  <c r="Z131" i="1"/>
  <c r="X131" i="1"/>
  <c r="U131" i="1"/>
  <c r="S131" i="1"/>
  <c r="G131" i="1"/>
  <c r="F131" i="1"/>
  <c r="E131" i="1"/>
  <c r="D131" i="1"/>
  <c r="C131" i="1"/>
  <c r="Z130" i="1"/>
  <c r="X130" i="1"/>
  <c r="U130" i="1"/>
  <c r="S130" i="1"/>
  <c r="G130" i="1"/>
  <c r="F130" i="1"/>
  <c r="E130" i="1"/>
  <c r="D130" i="1"/>
  <c r="C130" i="1"/>
  <c r="Z129" i="1"/>
  <c r="X129" i="1"/>
  <c r="U129" i="1"/>
  <c r="S129" i="1"/>
  <c r="G129" i="1"/>
  <c r="F129" i="1"/>
  <c r="E129" i="1"/>
  <c r="D129" i="1"/>
  <c r="C129" i="1"/>
  <c r="Z128" i="1"/>
  <c r="X128" i="1"/>
  <c r="U128" i="1"/>
  <c r="S128" i="1"/>
  <c r="G128" i="1"/>
  <c r="F128" i="1"/>
  <c r="E128" i="1"/>
  <c r="D128" i="1"/>
  <c r="C128" i="1"/>
  <c r="Z127" i="1"/>
  <c r="X127" i="1"/>
  <c r="U127" i="1"/>
  <c r="S127" i="1"/>
  <c r="G127" i="1"/>
  <c r="F127" i="1"/>
  <c r="E127" i="1"/>
  <c r="D127" i="1"/>
  <c r="C127" i="1"/>
  <c r="Z126" i="1"/>
  <c r="X126" i="1"/>
  <c r="U126" i="1"/>
  <c r="S126" i="1"/>
  <c r="G126" i="1"/>
  <c r="F126" i="1"/>
  <c r="E126" i="1"/>
  <c r="D126" i="1"/>
  <c r="C126" i="1"/>
  <c r="Z125" i="1"/>
  <c r="X125" i="1"/>
  <c r="U125" i="1"/>
  <c r="S125" i="1"/>
  <c r="G125" i="1"/>
  <c r="F125" i="1"/>
  <c r="E125" i="1"/>
  <c r="D125" i="1"/>
  <c r="C125" i="1"/>
  <c r="Z124" i="1"/>
  <c r="X124" i="1"/>
  <c r="U124" i="1"/>
  <c r="S124" i="1"/>
  <c r="G124" i="1"/>
  <c r="F124" i="1"/>
  <c r="E124" i="1"/>
  <c r="D124" i="1"/>
  <c r="C124" i="1"/>
  <c r="Z123" i="1"/>
  <c r="X123" i="1"/>
  <c r="U123" i="1"/>
  <c r="S123" i="1"/>
  <c r="G123" i="1"/>
  <c r="F123" i="1"/>
  <c r="E123" i="1"/>
  <c r="D123" i="1"/>
  <c r="C123" i="1"/>
  <c r="Z122" i="1"/>
  <c r="X122" i="1"/>
  <c r="U122" i="1"/>
  <c r="S122" i="1"/>
  <c r="G122" i="1"/>
  <c r="F122" i="1"/>
  <c r="E122" i="1"/>
  <c r="D122" i="1"/>
  <c r="C122" i="1"/>
  <c r="Z121" i="1"/>
  <c r="X121" i="1"/>
  <c r="U121" i="1"/>
  <c r="S121" i="1"/>
  <c r="G121" i="1"/>
  <c r="F121" i="1"/>
  <c r="E121" i="1"/>
  <c r="D121" i="1"/>
  <c r="C121" i="1"/>
  <c r="Z120" i="1"/>
  <c r="X120" i="1"/>
  <c r="U120" i="1"/>
  <c r="S120" i="1"/>
  <c r="G120" i="1"/>
  <c r="F120" i="1"/>
  <c r="E120" i="1"/>
  <c r="D120" i="1"/>
  <c r="C120" i="1"/>
  <c r="Z119" i="1"/>
  <c r="X119" i="1"/>
  <c r="U119" i="1"/>
  <c r="S119" i="1"/>
  <c r="G119" i="1"/>
  <c r="F119" i="1"/>
  <c r="E119" i="1"/>
  <c r="D119" i="1"/>
  <c r="C119" i="1"/>
  <c r="Z118" i="1"/>
  <c r="X118" i="1"/>
  <c r="U118" i="1"/>
  <c r="S118" i="1"/>
  <c r="G118" i="1"/>
  <c r="F118" i="1"/>
  <c r="E118" i="1"/>
  <c r="D118" i="1"/>
  <c r="C118" i="1"/>
  <c r="Z117" i="1"/>
  <c r="X117" i="1"/>
  <c r="U117" i="1"/>
  <c r="S117" i="1"/>
  <c r="G117" i="1"/>
  <c r="F117" i="1"/>
  <c r="E117" i="1"/>
  <c r="D117" i="1"/>
  <c r="C117" i="1"/>
  <c r="Z116" i="1"/>
  <c r="X116" i="1"/>
  <c r="U116" i="1"/>
  <c r="S116" i="1"/>
  <c r="G116" i="1"/>
  <c r="F116" i="1"/>
  <c r="E116" i="1"/>
  <c r="D116" i="1"/>
  <c r="C116" i="1"/>
  <c r="Z115" i="1"/>
  <c r="X115" i="1"/>
  <c r="U115" i="1"/>
  <c r="S115" i="1"/>
  <c r="G115" i="1"/>
  <c r="F115" i="1"/>
  <c r="E115" i="1"/>
  <c r="D115" i="1"/>
  <c r="C115" i="1"/>
  <c r="Z114" i="1"/>
  <c r="X114" i="1"/>
  <c r="U114" i="1"/>
  <c r="S114" i="1"/>
  <c r="G114" i="1"/>
  <c r="F114" i="1"/>
  <c r="E114" i="1"/>
  <c r="D114" i="1"/>
  <c r="C114" i="1"/>
  <c r="Z113" i="1"/>
  <c r="X113" i="1"/>
  <c r="U113" i="1"/>
  <c r="S113" i="1"/>
  <c r="G113" i="1"/>
  <c r="F113" i="1"/>
  <c r="E113" i="1"/>
  <c r="D113" i="1"/>
  <c r="C113" i="1"/>
  <c r="Z112" i="1"/>
  <c r="X112" i="1"/>
  <c r="U112" i="1"/>
  <c r="S112" i="1"/>
  <c r="G112" i="1"/>
  <c r="F112" i="1"/>
  <c r="E112" i="1"/>
  <c r="D112" i="1"/>
  <c r="C112" i="1"/>
  <c r="Z111" i="1"/>
  <c r="X111" i="1"/>
  <c r="U111" i="1"/>
  <c r="S111" i="1"/>
  <c r="G111" i="1"/>
  <c r="F111" i="1"/>
  <c r="E111" i="1"/>
  <c r="D111" i="1"/>
  <c r="C111" i="1"/>
  <c r="Z110" i="1"/>
  <c r="X110" i="1"/>
  <c r="U110" i="1"/>
  <c r="S110" i="1"/>
  <c r="G110" i="1"/>
  <c r="F110" i="1"/>
  <c r="E110" i="1"/>
  <c r="D110" i="1"/>
  <c r="C110" i="1"/>
  <c r="Z109" i="1"/>
  <c r="X109" i="1"/>
  <c r="U109" i="1"/>
  <c r="S109" i="1"/>
  <c r="G109" i="1"/>
  <c r="F109" i="1"/>
  <c r="E109" i="1"/>
  <c r="D109" i="1"/>
  <c r="C109" i="1"/>
  <c r="Z108" i="1"/>
  <c r="X108" i="1"/>
  <c r="U108" i="1"/>
  <c r="S108" i="1"/>
  <c r="G108" i="1"/>
  <c r="F108" i="1"/>
  <c r="E108" i="1"/>
  <c r="D108" i="1"/>
  <c r="C108" i="1"/>
  <c r="Z107" i="1"/>
  <c r="X107" i="1"/>
  <c r="U107" i="1"/>
  <c r="S107" i="1"/>
  <c r="G107" i="1"/>
  <c r="F107" i="1"/>
  <c r="E107" i="1"/>
  <c r="D107" i="1"/>
  <c r="C107" i="1"/>
  <c r="Z106" i="1"/>
  <c r="X106" i="1"/>
  <c r="U106" i="1"/>
  <c r="S106" i="1"/>
  <c r="G106" i="1"/>
  <c r="F106" i="1"/>
  <c r="E106" i="1"/>
  <c r="D106" i="1"/>
  <c r="C106" i="1"/>
  <c r="Z105" i="1"/>
  <c r="X105" i="1"/>
  <c r="U105" i="1"/>
  <c r="S105" i="1"/>
  <c r="G105" i="1"/>
  <c r="F105" i="1"/>
  <c r="E105" i="1"/>
  <c r="D105" i="1"/>
  <c r="C105" i="1"/>
  <c r="Z104" i="1"/>
  <c r="X104" i="1"/>
  <c r="U104" i="1"/>
  <c r="S104" i="1"/>
  <c r="G104" i="1"/>
  <c r="F104" i="1"/>
  <c r="E104" i="1"/>
  <c r="D104" i="1"/>
  <c r="C104" i="1"/>
  <c r="Z103" i="1"/>
  <c r="X103" i="1"/>
  <c r="U103" i="1"/>
  <c r="S103" i="1"/>
  <c r="G103" i="1"/>
  <c r="F103" i="1"/>
  <c r="E103" i="1"/>
  <c r="D103" i="1"/>
  <c r="C103" i="1"/>
  <c r="Z102" i="1"/>
  <c r="X102" i="1"/>
  <c r="U102" i="1"/>
  <c r="S102" i="1"/>
  <c r="G102" i="1"/>
  <c r="F102" i="1"/>
  <c r="E102" i="1"/>
  <c r="D102" i="1"/>
  <c r="C102" i="1"/>
  <c r="Z101" i="1"/>
  <c r="X101" i="1"/>
  <c r="U101" i="1"/>
  <c r="S101" i="1"/>
  <c r="G101" i="1"/>
  <c r="F101" i="1"/>
  <c r="E101" i="1"/>
  <c r="D101" i="1"/>
  <c r="C101" i="1"/>
  <c r="Z100" i="1"/>
  <c r="X100" i="1"/>
  <c r="U100" i="1"/>
  <c r="S100" i="1"/>
  <c r="G100" i="1"/>
  <c r="F100" i="1"/>
  <c r="E100" i="1"/>
  <c r="D100" i="1"/>
  <c r="C100" i="1"/>
  <c r="Z99" i="1"/>
  <c r="X99" i="1"/>
  <c r="U99" i="1"/>
  <c r="S99" i="1"/>
  <c r="G99" i="1"/>
  <c r="F99" i="1"/>
  <c r="E99" i="1"/>
  <c r="D99" i="1"/>
  <c r="C99" i="1"/>
  <c r="Z98" i="1"/>
  <c r="X98" i="1"/>
  <c r="U98" i="1"/>
  <c r="S98" i="1"/>
  <c r="G98" i="1"/>
  <c r="F98" i="1"/>
  <c r="E98" i="1"/>
  <c r="D98" i="1"/>
  <c r="C98" i="1"/>
  <c r="Z97" i="1"/>
  <c r="X97" i="1"/>
  <c r="U97" i="1"/>
  <c r="S97" i="1"/>
  <c r="G97" i="1"/>
  <c r="F97" i="1"/>
  <c r="E97" i="1"/>
  <c r="D97" i="1"/>
  <c r="C97" i="1"/>
  <c r="Z96" i="1"/>
  <c r="X96" i="1"/>
  <c r="U96" i="1"/>
  <c r="S96" i="1"/>
  <c r="G96" i="1"/>
  <c r="F96" i="1"/>
  <c r="E96" i="1"/>
  <c r="D96" i="1"/>
  <c r="C96" i="1"/>
  <c r="Z95" i="1"/>
  <c r="X95" i="1"/>
  <c r="U95" i="1"/>
  <c r="S95" i="1"/>
  <c r="G95" i="1"/>
  <c r="F95" i="1"/>
  <c r="E95" i="1"/>
  <c r="D95" i="1"/>
  <c r="C95" i="1"/>
  <c r="Z94" i="1"/>
  <c r="X94" i="1"/>
  <c r="U94" i="1"/>
  <c r="S94" i="1"/>
  <c r="G94" i="1"/>
  <c r="F94" i="1"/>
  <c r="E94" i="1"/>
  <c r="D94" i="1"/>
  <c r="C94" i="1"/>
  <c r="Z93" i="1"/>
  <c r="X93" i="1"/>
  <c r="U93" i="1"/>
  <c r="S93" i="1"/>
  <c r="G93" i="1"/>
  <c r="F93" i="1"/>
  <c r="E93" i="1"/>
  <c r="D93" i="1"/>
  <c r="C93" i="1"/>
  <c r="Z92" i="1"/>
  <c r="X92" i="1"/>
  <c r="U92" i="1"/>
  <c r="S92" i="1"/>
  <c r="G92" i="1"/>
  <c r="F92" i="1"/>
  <c r="E92" i="1"/>
  <c r="D92" i="1"/>
  <c r="C92" i="1"/>
  <c r="Z91" i="1"/>
  <c r="X91" i="1"/>
  <c r="U91" i="1"/>
  <c r="S91" i="1"/>
  <c r="G91" i="1"/>
  <c r="F91" i="1"/>
  <c r="E91" i="1"/>
  <c r="D91" i="1"/>
  <c r="C91" i="1"/>
  <c r="Z90" i="1"/>
  <c r="X90" i="1"/>
  <c r="U90" i="1"/>
  <c r="S90" i="1"/>
  <c r="G90" i="1"/>
  <c r="F90" i="1"/>
  <c r="E90" i="1"/>
  <c r="D90" i="1"/>
  <c r="C90" i="1"/>
  <c r="Z89" i="1"/>
  <c r="X89" i="1"/>
  <c r="U89" i="1"/>
  <c r="S89" i="1"/>
  <c r="G89" i="1"/>
  <c r="F89" i="1"/>
  <c r="E89" i="1"/>
  <c r="D89" i="1"/>
  <c r="C89" i="1"/>
  <c r="Z88" i="1"/>
  <c r="X88" i="1"/>
  <c r="U88" i="1"/>
  <c r="S88" i="1"/>
  <c r="G88" i="1"/>
  <c r="F88" i="1"/>
  <c r="E88" i="1"/>
  <c r="D88" i="1"/>
  <c r="C88" i="1"/>
  <c r="Z87" i="1"/>
  <c r="X87" i="1"/>
  <c r="U87" i="1"/>
  <c r="S87" i="1"/>
  <c r="G87" i="1"/>
  <c r="F87" i="1"/>
  <c r="E87" i="1"/>
  <c r="D87" i="1"/>
  <c r="C87" i="1"/>
  <c r="Z86" i="1"/>
  <c r="X86" i="1"/>
  <c r="U86" i="1"/>
  <c r="S86" i="1"/>
  <c r="G86" i="1"/>
  <c r="F86" i="1"/>
  <c r="E86" i="1"/>
  <c r="D86" i="1"/>
  <c r="C86" i="1"/>
  <c r="Z85" i="1"/>
  <c r="X85" i="1"/>
  <c r="U85" i="1"/>
  <c r="S85" i="1"/>
  <c r="G85" i="1"/>
  <c r="F85" i="1"/>
  <c r="E85" i="1"/>
  <c r="D85" i="1"/>
  <c r="C85" i="1"/>
  <c r="Z84" i="1"/>
  <c r="X84" i="1"/>
  <c r="U84" i="1"/>
  <c r="S84" i="1"/>
  <c r="G84" i="1"/>
  <c r="F84" i="1"/>
  <c r="E84" i="1"/>
  <c r="D84" i="1"/>
  <c r="C84" i="1"/>
  <c r="Z83" i="1"/>
  <c r="X83" i="1"/>
  <c r="U83" i="1"/>
  <c r="S83" i="1"/>
  <c r="G83" i="1"/>
  <c r="F83" i="1"/>
  <c r="E83" i="1"/>
  <c r="D83" i="1"/>
  <c r="C83" i="1"/>
  <c r="Z82" i="1"/>
  <c r="X82" i="1"/>
  <c r="U82" i="1"/>
  <c r="S82" i="1"/>
  <c r="G82" i="1"/>
  <c r="F82" i="1"/>
  <c r="E82" i="1"/>
  <c r="D82" i="1"/>
  <c r="C82" i="1"/>
  <c r="Z81" i="1"/>
  <c r="X81" i="1"/>
  <c r="U81" i="1"/>
  <c r="S81" i="1"/>
  <c r="G81" i="1"/>
  <c r="F81" i="1"/>
  <c r="E81" i="1"/>
  <c r="D81" i="1"/>
  <c r="C81" i="1"/>
  <c r="Z80" i="1"/>
  <c r="X80" i="1"/>
  <c r="U80" i="1"/>
  <c r="S80" i="1"/>
  <c r="G80" i="1"/>
  <c r="F80" i="1"/>
  <c r="E80" i="1"/>
  <c r="D80" i="1"/>
  <c r="C80" i="1"/>
  <c r="Z79" i="1"/>
  <c r="X79" i="1"/>
  <c r="U79" i="1"/>
  <c r="S79" i="1"/>
  <c r="G79" i="1"/>
  <c r="F79" i="1"/>
  <c r="E79" i="1"/>
  <c r="D79" i="1"/>
  <c r="C79" i="1"/>
  <c r="Z78" i="1"/>
  <c r="X78" i="1"/>
  <c r="U78" i="1"/>
  <c r="S78" i="1"/>
  <c r="G78" i="1"/>
  <c r="F78" i="1"/>
  <c r="E78" i="1"/>
  <c r="D78" i="1"/>
  <c r="C78" i="1"/>
  <c r="Z77" i="1"/>
  <c r="X77" i="1"/>
  <c r="U77" i="1"/>
  <c r="S77" i="1"/>
  <c r="G77" i="1"/>
  <c r="F77" i="1"/>
  <c r="E77" i="1"/>
  <c r="D77" i="1"/>
  <c r="C77" i="1"/>
  <c r="Z76" i="1"/>
  <c r="X76" i="1"/>
  <c r="U76" i="1"/>
  <c r="S76" i="1"/>
  <c r="G76" i="1"/>
  <c r="F76" i="1"/>
  <c r="E76" i="1"/>
  <c r="D76" i="1"/>
  <c r="C76" i="1"/>
  <c r="Z75" i="1"/>
  <c r="X75" i="1"/>
  <c r="U75" i="1"/>
  <c r="S75" i="1"/>
  <c r="G75" i="1"/>
  <c r="F75" i="1"/>
  <c r="E75" i="1"/>
  <c r="D75" i="1"/>
  <c r="C75" i="1"/>
  <c r="Z74" i="1"/>
  <c r="X74" i="1"/>
  <c r="U74" i="1"/>
  <c r="S74" i="1"/>
  <c r="G74" i="1"/>
  <c r="F74" i="1"/>
  <c r="E74" i="1"/>
  <c r="D74" i="1"/>
  <c r="C74" i="1"/>
  <c r="Z73" i="1"/>
  <c r="X73" i="1"/>
  <c r="U73" i="1"/>
  <c r="S73" i="1"/>
  <c r="G73" i="1"/>
  <c r="F73" i="1"/>
  <c r="E73" i="1"/>
  <c r="D73" i="1"/>
  <c r="C73" i="1"/>
  <c r="Z72" i="1"/>
  <c r="X72" i="1"/>
  <c r="U72" i="1"/>
  <c r="S72" i="1"/>
  <c r="G72" i="1"/>
  <c r="F72" i="1"/>
  <c r="E72" i="1"/>
  <c r="D72" i="1"/>
  <c r="C72" i="1"/>
  <c r="Z71" i="1"/>
  <c r="X71" i="1"/>
  <c r="U71" i="1"/>
  <c r="S71" i="1"/>
  <c r="G71" i="1"/>
  <c r="F71" i="1"/>
  <c r="E71" i="1"/>
  <c r="D71" i="1"/>
  <c r="C71" i="1"/>
  <c r="Z70" i="1"/>
  <c r="X70" i="1"/>
  <c r="U70" i="1"/>
  <c r="S70" i="1"/>
  <c r="G70" i="1"/>
  <c r="F70" i="1"/>
  <c r="E70" i="1"/>
  <c r="D70" i="1"/>
  <c r="C70" i="1"/>
  <c r="Z69" i="1"/>
  <c r="X69" i="1"/>
  <c r="U69" i="1"/>
  <c r="S69" i="1"/>
  <c r="G69" i="1"/>
  <c r="F69" i="1"/>
  <c r="E69" i="1"/>
  <c r="D69" i="1"/>
  <c r="C69" i="1"/>
  <c r="Z68" i="1"/>
  <c r="X68" i="1"/>
  <c r="U68" i="1"/>
  <c r="S68" i="1"/>
  <c r="G68" i="1"/>
  <c r="F68" i="1"/>
  <c r="E68" i="1"/>
  <c r="D68" i="1"/>
  <c r="C68" i="1"/>
  <c r="Z67" i="1"/>
  <c r="X67" i="1"/>
  <c r="U67" i="1"/>
  <c r="S67" i="1"/>
  <c r="G67" i="1"/>
  <c r="F67" i="1"/>
  <c r="E67" i="1"/>
  <c r="D67" i="1"/>
  <c r="C67" i="1"/>
  <c r="Z66" i="1"/>
  <c r="X66" i="1"/>
  <c r="U66" i="1"/>
  <c r="S66" i="1"/>
  <c r="G66" i="1"/>
  <c r="F66" i="1"/>
  <c r="E66" i="1"/>
  <c r="D66" i="1"/>
  <c r="C66" i="1"/>
  <c r="Z65" i="1"/>
  <c r="X65" i="1"/>
  <c r="U65" i="1"/>
  <c r="S65" i="1"/>
  <c r="G65" i="1"/>
  <c r="F65" i="1"/>
  <c r="E65" i="1"/>
  <c r="D65" i="1"/>
  <c r="C65" i="1"/>
  <c r="Z64" i="1"/>
  <c r="X64" i="1"/>
  <c r="U64" i="1"/>
  <c r="S64" i="1"/>
  <c r="G64" i="1"/>
  <c r="F64" i="1"/>
  <c r="E64" i="1"/>
  <c r="D64" i="1"/>
  <c r="C64" i="1"/>
  <c r="Z63" i="1"/>
  <c r="X63" i="1"/>
  <c r="U63" i="1"/>
  <c r="S63" i="1"/>
  <c r="G63" i="1"/>
  <c r="F63" i="1"/>
  <c r="E63" i="1"/>
  <c r="D63" i="1"/>
  <c r="C63" i="1"/>
  <c r="Z62" i="1"/>
  <c r="X62" i="1"/>
  <c r="U62" i="1"/>
  <c r="S62" i="1"/>
  <c r="G62" i="1"/>
  <c r="F62" i="1"/>
  <c r="E62" i="1"/>
  <c r="D62" i="1"/>
  <c r="C62" i="1"/>
  <c r="Z61" i="1"/>
  <c r="X61" i="1"/>
  <c r="U61" i="1"/>
  <c r="S61" i="1"/>
  <c r="G61" i="1"/>
  <c r="F61" i="1"/>
  <c r="E61" i="1"/>
  <c r="D61" i="1"/>
  <c r="C61" i="1"/>
  <c r="Z60" i="1"/>
  <c r="X60" i="1"/>
  <c r="U60" i="1"/>
  <c r="S60" i="1"/>
  <c r="G60" i="1"/>
  <c r="F60" i="1"/>
  <c r="E60" i="1"/>
  <c r="D60" i="1"/>
  <c r="C60" i="1"/>
  <c r="Z59" i="1"/>
  <c r="X59" i="1"/>
  <c r="U59" i="1"/>
  <c r="S59" i="1"/>
  <c r="G59" i="1"/>
  <c r="F59" i="1"/>
  <c r="E59" i="1"/>
  <c r="D59" i="1"/>
  <c r="C59" i="1"/>
  <c r="Z58" i="1"/>
  <c r="X58" i="1"/>
  <c r="U58" i="1"/>
  <c r="S58" i="1"/>
  <c r="G58" i="1"/>
  <c r="F58" i="1"/>
  <c r="E58" i="1"/>
  <c r="D58" i="1"/>
  <c r="C58" i="1"/>
  <c r="Z57" i="1"/>
  <c r="X57" i="1"/>
  <c r="U57" i="1"/>
  <c r="S57" i="1"/>
  <c r="G57" i="1"/>
  <c r="F57" i="1"/>
  <c r="E57" i="1"/>
  <c r="D57" i="1"/>
  <c r="C57" i="1"/>
  <c r="Z56" i="1"/>
  <c r="X56" i="1"/>
  <c r="U56" i="1"/>
  <c r="S56" i="1"/>
  <c r="G56" i="1"/>
  <c r="F56" i="1"/>
  <c r="E56" i="1"/>
  <c r="D56" i="1"/>
  <c r="C56" i="1"/>
  <c r="Z55" i="1"/>
  <c r="X55" i="1"/>
  <c r="U55" i="1"/>
  <c r="S55" i="1"/>
  <c r="G55" i="1"/>
  <c r="F55" i="1"/>
  <c r="E55" i="1"/>
  <c r="D55" i="1"/>
  <c r="C55" i="1"/>
  <c r="Z54" i="1"/>
  <c r="X54" i="1"/>
  <c r="U54" i="1"/>
  <c r="S54" i="1"/>
  <c r="G54" i="1"/>
  <c r="F54" i="1"/>
  <c r="E54" i="1"/>
  <c r="D54" i="1"/>
  <c r="C54" i="1"/>
  <c r="Z53" i="1"/>
  <c r="X53" i="1"/>
  <c r="U53" i="1"/>
  <c r="S53" i="1"/>
  <c r="G53" i="1"/>
  <c r="F53" i="1"/>
  <c r="E53" i="1"/>
  <c r="D53" i="1"/>
  <c r="C53" i="1"/>
  <c r="Z52" i="1"/>
  <c r="X52" i="1"/>
  <c r="U52" i="1"/>
  <c r="S52" i="1"/>
  <c r="G52" i="1"/>
  <c r="F52" i="1"/>
  <c r="E52" i="1"/>
  <c r="D52" i="1"/>
  <c r="C52" i="1"/>
  <c r="Z51" i="1"/>
  <c r="X51" i="1"/>
  <c r="U51" i="1"/>
  <c r="S51" i="1"/>
  <c r="G51" i="1"/>
  <c r="F51" i="1"/>
  <c r="E51" i="1"/>
  <c r="D51" i="1"/>
  <c r="C51" i="1"/>
  <c r="Z50" i="1"/>
  <c r="X50" i="1"/>
  <c r="U50" i="1"/>
  <c r="S50" i="1"/>
  <c r="G50" i="1"/>
  <c r="F50" i="1"/>
  <c r="E50" i="1"/>
  <c r="D50" i="1"/>
  <c r="C50" i="1"/>
  <c r="Z49" i="1"/>
  <c r="X49" i="1"/>
  <c r="U49" i="1"/>
  <c r="S49" i="1"/>
  <c r="G49" i="1"/>
  <c r="F49" i="1"/>
  <c r="E49" i="1"/>
  <c r="D49" i="1"/>
  <c r="C49" i="1"/>
  <c r="Z48" i="1"/>
  <c r="X48" i="1"/>
  <c r="U48" i="1"/>
  <c r="S48" i="1"/>
  <c r="G48" i="1"/>
  <c r="F48" i="1"/>
  <c r="E48" i="1"/>
  <c r="D48" i="1"/>
  <c r="C48" i="1"/>
  <c r="Z47" i="1"/>
  <c r="X47" i="1"/>
  <c r="U47" i="1"/>
  <c r="S47" i="1"/>
  <c r="G47" i="1"/>
  <c r="F47" i="1"/>
  <c r="E47" i="1"/>
  <c r="D47" i="1"/>
  <c r="C47" i="1"/>
  <c r="Z46" i="1"/>
  <c r="X46" i="1"/>
  <c r="U46" i="1"/>
  <c r="S46" i="1"/>
  <c r="G46" i="1"/>
  <c r="F46" i="1"/>
  <c r="E46" i="1"/>
  <c r="D46" i="1"/>
  <c r="C46" i="1"/>
  <c r="Z45" i="1"/>
  <c r="X45" i="1"/>
  <c r="U45" i="1"/>
  <c r="S45" i="1"/>
  <c r="G45" i="1"/>
  <c r="F45" i="1"/>
  <c r="E45" i="1"/>
  <c r="D45" i="1"/>
  <c r="C45" i="1"/>
  <c r="Z44" i="1"/>
  <c r="X44" i="1"/>
  <c r="U44" i="1"/>
  <c r="S44" i="1"/>
  <c r="G44" i="1"/>
  <c r="F44" i="1"/>
  <c r="E44" i="1"/>
  <c r="D44" i="1"/>
  <c r="C44" i="1"/>
  <c r="Z43" i="1"/>
  <c r="X43" i="1"/>
  <c r="U43" i="1"/>
  <c r="S43" i="1"/>
  <c r="G43" i="1"/>
  <c r="F43" i="1"/>
  <c r="E43" i="1"/>
  <c r="D43" i="1"/>
  <c r="C43" i="1"/>
  <c r="Z42" i="1"/>
  <c r="X42" i="1"/>
  <c r="U42" i="1"/>
  <c r="S42" i="1"/>
  <c r="G42" i="1"/>
  <c r="F42" i="1"/>
  <c r="E42" i="1"/>
  <c r="D42" i="1"/>
  <c r="C42" i="1"/>
  <c r="Z41" i="1"/>
  <c r="X41" i="1"/>
  <c r="U41" i="1"/>
  <c r="S41" i="1"/>
  <c r="G41" i="1"/>
  <c r="F41" i="1"/>
  <c r="E41" i="1"/>
  <c r="D41" i="1"/>
  <c r="C41" i="1"/>
  <c r="Z40" i="1"/>
  <c r="X40" i="1"/>
  <c r="U40" i="1"/>
  <c r="S40" i="1"/>
  <c r="G40" i="1"/>
  <c r="F40" i="1"/>
  <c r="E40" i="1"/>
  <c r="D40" i="1"/>
  <c r="C40" i="1"/>
  <c r="Z39" i="1"/>
  <c r="X39" i="1"/>
  <c r="U39" i="1"/>
  <c r="S39" i="1"/>
  <c r="G39" i="1"/>
  <c r="F39" i="1"/>
  <c r="E39" i="1"/>
  <c r="D39" i="1"/>
  <c r="C39" i="1"/>
  <c r="Z38" i="1"/>
  <c r="X38" i="1"/>
  <c r="U38" i="1"/>
  <c r="S38" i="1"/>
  <c r="G38" i="1"/>
  <c r="F38" i="1"/>
  <c r="E38" i="1"/>
  <c r="D38" i="1"/>
  <c r="C38" i="1"/>
  <c r="Z37" i="1"/>
  <c r="X37" i="1"/>
  <c r="U37" i="1"/>
  <c r="S37" i="1"/>
  <c r="G37" i="1"/>
  <c r="F37" i="1"/>
  <c r="E37" i="1"/>
  <c r="D37" i="1"/>
  <c r="C37" i="1"/>
  <c r="Z36" i="1"/>
  <c r="X36" i="1"/>
  <c r="U36" i="1"/>
  <c r="S36" i="1"/>
  <c r="G36" i="1"/>
  <c r="F36" i="1"/>
  <c r="E36" i="1"/>
  <c r="D36" i="1"/>
  <c r="C36" i="1"/>
  <c r="Z35" i="1"/>
  <c r="X35" i="1"/>
  <c r="U35" i="1"/>
  <c r="S35" i="1"/>
  <c r="G35" i="1"/>
  <c r="F35" i="1"/>
  <c r="E35" i="1"/>
  <c r="D35" i="1"/>
  <c r="C35" i="1"/>
  <c r="Z34" i="1"/>
  <c r="X34" i="1"/>
  <c r="U34" i="1"/>
  <c r="S34" i="1"/>
  <c r="G34" i="1"/>
  <c r="F34" i="1"/>
  <c r="E34" i="1"/>
  <c r="D34" i="1"/>
  <c r="C34" i="1"/>
  <c r="Z33" i="1"/>
  <c r="X33" i="1"/>
  <c r="U33" i="1"/>
  <c r="S33" i="1"/>
  <c r="G33" i="1"/>
  <c r="F33" i="1"/>
  <c r="E33" i="1"/>
  <c r="D33" i="1"/>
  <c r="C33" i="1"/>
  <c r="Z32" i="1"/>
  <c r="X32" i="1"/>
  <c r="U32" i="1"/>
  <c r="S32" i="1"/>
  <c r="G32" i="1"/>
  <c r="F32" i="1"/>
  <c r="E32" i="1"/>
  <c r="D32" i="1"/>
  <c r="C32" i="1"/>
  <c r="Z31" i="1"/>
  <c r="X31" i="1"/>
  <c r="U31" i="1"/>
  <c r="S31" i="1"/>
  <c r="G31" i="1"/>
  <c r="F31" i="1"/>
  <c r="E31" i="1"/>
  <c r="D31" i="1"/>
  <c r="C31" i="1"/>
  <c r="Z30" i="1"/>
  <c r="X30" i="1"/>
  <c r="U30" i="1"/>
  <c r="S30" i="1"/>
  <c r="G30" i="1"/>
  <c r="F30" i="1"/>
  <c r="E30" i="1"/>
  <c r="D30" i="1"/>
  <c r="C30" i="1"/>
  <c r="Z29" i="1"/>
  <c r="X29" i="1"/>
  <c r="U29" i="1"/>
  <c r="S29" i="1"/>
  <c r="G29" i="1"/>
  <c r="F29" i="1"/>
  <c r="E29" i="1"/>
  <c r="D29" i="1"/>
  <c r="C29" i="1"/>
  <c r="Z28" i="1"/>
  <c r="X28" i="1"/>
  <c r="U28" i="1"/>
  <c r="S28" i="1"/>
  <c r="G28" i="1"/>
  <c r="F28" i="1"/>
  <c r="E28" i="1"/>
  <c r="D28" i="1"/>
  <c r="C28" i="1"/>
  <c r="Z27" i="1"/>
  <c r="X27" i="1"/>
  <c r="U27" i="1"/>
  <c r="S27" i="1"/>
  <c r="G27" i="1"/>
  <c r="F27" i="1"/>
  <c r="E27" i="1"/>
  <c r="D27" i="1"/>
  <c r="C27" i="1"/>
  <c r="Z26" i="1"/>
  <c r="X26" i="1"/>
  <c r="U26" i="1"/>
  <c r="S26" i="1"/>
  <c r="G26" i="1"/>
  <c r="F26" i="1"/>
  <c r="E26" i="1"/>
  <c r="D26" i="1"/>
  <c r="C26" i="1"/>
  <c r="Z25" i="1"/>
  <c r="X25" i="1"/>
  <c r="U25" i="1"/>
  <c r="S25" i="1"/>
  <c r="G25" i="1"/>
  <c r="F25" i="1"/>
  <c r="E25" i="1"/>
  <c r="D25" i="1"/>
  <c r="C25" i="1"/>
  <c r="Z24" i="1"/>
  <c r="X24" i="1"/>
  <c r="U24" i="1"/>
  <c r="S24" i="1"/>
  <c r="G24" i="1"/>
  <c r="F24" i="1"/>
  <c r="E24" i="1"/>
  <c r="D24" i="1"/>
  <c r="C24" i="1"/>
  <c r="Z23" i="1"/>
  <c r="X23" i="1"/>
  <c r="U23" i="1"/>
  <c r="S23" i="1"/>
  <c r="G23" i="1"/>
  <c r="F23" i="1"/>
  <c r="E23" i="1"/>
  <c r="D23" i="1"/>
  <c r="C23" i="1"/>
  <c r="Z22" i="1"/>
  <c r="X22" i="1"/>
  <c r="U22" i="1"/>
  <c r="S22" i="1"/>
  <c r="G22" i="1"/>
  <c r="F22" i="1"/>
  <c r="E22" i="1"/>
  <c r="D22" i="1"/>
  <c r="C22" i="1"/>
  <c r="Z21" i="1"/>
  <c r="X21" i="1"/>
  <c r="U21" i="1"/>
  <c r="S21" i="1"/>
  <c r="G21" i="1"/>
  <c r="F21" i="1"/>
  <c r="E21" i="1"/>
  <c r="D21" i="1"/>
  <c r="C21" i="1"/>
  <c r="Z20" i="1"/>
  <c r="X20" i="1"/>
  <c r="U20" i="1"/>
  <c r="S20" i="1"/>
  <c r="G20" i="1"/>
  <c r="F20" i="1"/>
  <c r="E20" i="1"/>
  <c r="D20" i="1"/>
  <c r="C20" i="1"/>
  <c r="Z19" i="1"/>
  <c r="X19" i="1"/>
  <c r="U19" i="1"/>
  <c r="S19" i="1"/>
  <c r="G19" i="1"/>
  <c r="F19" i="1"/>
  <c r="E19" i="1"/>
  <c r="D19" i="1"/>
  <c r="C19" i="1"/>
  <c r="Z18" i="1"/>
  <c r="X18" i="1"/>
  <c r="U18" i="1"/>
  <c r="S18" i="1"/>
  <c r="G18" i="1"/>
  <c r="F18" i="1"/>
  <c r="E18" i="1"/>
  <c r="D18" i="1"/>
  <c r="C18" i="1"/>
  <c r="Z17" i="1"/>
  <c r="X17" i="1"/>
  <c r="U17" i="1"/>
  <c r="S17" i="1"/>
  <c r="G17" i="1"/>
  <c r="F17" i="1"/>
  <c r="E17" i="1"/>
  <c r="D17" i="1"/>
  <c r="C17" i="1"/>
  <c r="Z16" i="1"/>
  <c r="X16" i="1"/>
  <c r="U16" i="1"/>
  <c r="S16" i="1"/>
  <c r="G16" i="1"/>
  <c r="F16" i="1"/>
  <c r="E16" i="1"/>
  <c r="D16" i="1"/>
  <c r="C16" i="1"/>
  <c r="Z15" i="1"/>
  <c r="X15" i="1"/>
  <c r="U15" i="1"/>
  <c r="S15" i="1"/>
  <c r="G15" i="1"/>
  <c r="F15" i="1"/>
  <c r="E15" i="1"/>
  <c r="D15" i="1"/>
  <c r="C15" i="1"/>
  <c r="Z14" i="1"/>
  <c r="X14" i="1"/>
  <c r="U14" i="1"/>
  <c r="S14" i="1"/>
  <c r="G14" i="1"/>
  <c r="F14" i="1"/>
  <c r="E14" i="1"/>
  <c r="D14" i="1"/>
  <c r="C14" i="1"/>
  <c r="Z13" i="1"/>
  <c r="X13" i="1"/>
  <c r="U13" i="1"/>
  <c r="S13" i="1"/>
  <c r="G13" i="1"/>
  <c r="F13" i="1"/>
  <c r="E13" i="1"/>
  <c r="D13" i="1"/>
  <c r="C13" i="1"/>
  <c r="Z12" i="1"/>
  <c r="X12" i="1"/>
  <c r="U12" i="1"/>
  <c r="S12" i="1"/>
  <c r="G12" i="1"/>
  <c r="F12" i="1"/>
  <c r="E12" i="1"/>
  <c r="D12" i="1"/>
  <c r="C12" i="1"/>
  <c r="Z11" i="1"/>
  <c r="X11" i="1"/>
  <c r="U11" i="1"/>
  <c r="S11" i="1"/>
  <c r="G11" i="1"/>
  <c r="F11" i="1"/>
  <c r="E11" i="1"/>
  <c r="D11" i="1"/>
  <c r="C11" i="1"/>
  <c r="Z10" i="1"/>
  <c r="X10" i="1"/>
  <c r="U10" i="1"/>
  <c r="S10" i="1"/>
  <c r="G10" i="1"/>
  <c r="F10" i="1"/>
  <c r="E10" i="1"/>
  <c r="D10" i="1"/>
  <c r="C10" i="1"/>
  <c r="Z9" i="1"/>
  <c r="X9" i="1"/>
  <c r="U9" i="1"/>
  <c r="S9" i="1"/>
  <c r="G9" i="1"/>
  <c r="F9" i="1"/>
  <c r="E9" i="1"/>
  <c r="D9" i="1"/>
  <c r="C9" i="1"/>
  <c r="Z8" i="1"/>
  <c r="X8" i="1"/>
  <c r="U8" i="1"/>
  <c r="S8" i="1"/>
  <c r="G8" i="1"/>
  <c r="F8" i="1"/>
  <c r="E8" i="1"/>
  <c r="D8" i="1"/>
  <c r="C8" i="1"/>
  <c r="Z7" i="1"/>
  <c r="X7" i="1"/>
  <c r="U7" i="1"/>
  <c r="S7" i="1"/>
  <c r="G7" i="1"/>
  <c r="F7" i="1"/>
  <c r="E7" i="1"/>
  <c r="D7" i="1"/>
  <c r="C7" i="1"/>
  <c r="Z6" i="1"/>
  <c r="X6" i="1"/>
  <c r="U6" i="1"/>
  <c r="S6" i="1"/>
  <c r="G6" i="1"/>
  <c r="F6" i="1"/>
  <c r="E6" i="1"/>
  <c r="D6" i="1"/>
  <c r="C6" i="1"/>
  <c r="Z5" i="1"/>
  <c r="X5" i="1"/>
  <c r="U5" i="1"/>
  <c r="S5" i="1"/>
  <c r="G5" i="1"/>
  <c r="F5" i="1"/>
  <c r="E5" i="1"/>
  <c r="D5" i="1"/>
  <c r="C5" i="1"/>
  <c r="Z4" i="1"/>
  <c r="X4" i="1"/>
  <c r="U4" i="1"/>
  <c r="S4" i="1"/>
  <c r="G4" i="1"/>
  <c r="F4" i="1"/>
  <c r="E4" i="1"/>
  <c r="D4" i="1"/>
  <c r="C4" i="1"/>
  <c r="Z3" i="1"/>
  <c r="X3" i="1"/>
  <c r="U3" i="1"/>
  <c r="S3" i="1"/>
  <c r="G3" i="1"/>
  <c r="F3" i="1"/>
  <c r="E3" i="1"/>
  <c r="D3" i="1"/>
  <c r="C3" i="1"/>
  <c r="Z2" i="1"/>
  <c r="X2" i="1"/>
  <c r="U2" i="1"/>
  <c r="S2" i="1"/>
  <c r="G2" i="1"/>
  <c r="F2" i="1"/>
  <c r="E2" i="1"/>
  <c r="D2" i="1"/>
  <c r="C2" i="1"/>
</calcChain>
</file>

<file path=xl/sharedStrings.xml><?xml version="1.0" encoding="utf-8"?>
<sst xmlns="http://schemas.openxmlformats.org/spreadsheetml/2006/main" count="99956" uniqueCount="8450">
  <si>
    <t>Order_ID</t>
  </si>
  <si>
    <t>Order_Date</t>
  </si>
  <si>
    <t>Year</t>
  </si>
  <si>
    <t>Month</t>
  </si>
  <si>
    <t>Quarter</t>
  </si>
  <si>
    <t>Profitable Band</t>
  </si>
  <si>
    <t>Discount Flag</t>
  </si>
  <si>
    <t>Ship_date</t>
  </si>
  <si>
    <t>Customer Name</t>
  </si>
  <si>
    <t>Manufacturer</t>
  </si>
  <si>
    <t>Product_Name</t>
  </si>
  <si>
    <t>Segment</t>
  </si>
  <si>
    <t>Category</t>
  </si>
  <si>
    <t>Subcategory</t>
  </si>
  <si>
    <t>region</t>
  </si>
  <si>
    <t>City</t>
  </si>
  <si>
    <t>State</t>
  </si>
  <si>
    <t>Discount</t>
  </si>
  <si>
    <t>Discounted  Sales</t>
  </si>
  <si>
    <t>Profit</t>
  </si>
  <si>
    <t>Profit Category</t>
  </si>
  <si>
    <t>Quantity</t>
  </si>
  <si>
    <t>Sales</t>
  </si>
  <si>
    <t>Product Rank</t>
  </si>
  <si>
    <t>Profit_Margin</t>
  </si>
  <si>
    <t>Profitability Band</t>
  </si>
  <si>
    <t>US-2020-103800</t>
  </si>
  <si>
    <t>Darren Powers</t>
  </si>
  <si>
    <t>Message Book</t>
  </si>
  <si>
    <t>Message Book, Wirebound, Four 5 1/2" X 4" Forms/Pg., 200 Dupl. Sets/Book</t>
  </si>
  <si>
    <t>Consumer</t>
  </si>
  <si>
    <t>Office Supplies</t>
  </si>
  <si>
    <t>Paper</t>
  </si>
  <si>
    <t>Central</t>
  </si>
  <si>
    <t>Houston</t>
  </si>
  <si>
    <t>Texas</t>
  </si>
  <si>
    <t>US-2020-112326</t>
  </si>
  <si>
    <t>Phillina Ober</t>
  </si>
  <si>
    <t>GBC</t>
  </si>
  <si>
    <t>GBC Standard Plastic Binding Systems Combs</t>
  </si>
  <si>
    <t>Home Office</t>
  </si>
  <si>
    <t>Binders</t>
  </si>
  <si>
    <t>Naperville</t>
  </si>
  <si>
    <t>Illinois</t>
  </si>
  <si>
    <t>Avery</t>
  </si>
  <si>
    <t>Avery 508</t>
  </si>
  <si>
    <t>Labels</t>
  </si>
  <si>
    <t>SAFCO</t>
  </si>
  <si>
    <t>SAFCO Boltless Steel Shelving</t>
  </si>
  <si>
    <t>Storage</t>
  </si>
  <si>
    <t>US-2020-141817</t>
  </si>
  <si>
    <t>Mick Brown</t>
  </si>
  <si>
    <t>Avery Hi-Liter EverBold Pen Style Fluorescent Highlighters, 4/Pack</t>
  </si>
  <si>
    <t>Art</t>
  </si>
  <si>
    <t>East</t>
  </si>
  <si>
    <t>Philadelphia</t>
  </si>
  <si>
    <t>Pennsylvania</t>
  </si>
  <si>
    <t>US-2020-106054</t>
  </si>
  <si>
    <t>Jack O'Briant</t>
  </si>
  <si>
    <t>Dixon</t>
  </si>
  <si>
    <t>Dixon Prang Watercolor Pencils, 10-Color Set with Brush</t>
  </si>
  <si>
    <t>Corporate</t>
  </si>
  <si>
    <t>South</t>
  </si>
  <si>
    <t>Athens</t>
  </si>
  <si>
    <t>Georgia</t>
  </si>
  <si>
    <t>US-2020-130813</t>
  </si>
  <si>
    <t>Lycoris Saunders</t>
  </si>
  <si>
    <t>Xerox</t>
  </si>
  <si>
    <t>Xerox 225</t>
  </si>
  <si>
    <t>West</t>
  </si>
  <si>
    <t>Los Angeles</t>
  </si>
  <si>
    <t>California</t>
  </si>
  <si>
    <t>US-2020-167199</t>
  </si>
  <si>
    <t>Maria Etezadi</t>
  </si>
  <si>
    <t>Global</t>
  </si>
  <si>
    <t>Global Deluxe High-Back Manager's Chair</t>
  </si>
  <si>
    <t>Furniture</t>
  </si>
  <si>
    <t>Chairs</t>
  </si>
  <si>
    <t>Henderson</t>
  </si>
  <si>
    <t>Kentucky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</si>
  <si>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</si>
  <si>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</si>
  <si>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</si>
  <si>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</si>
  <si>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</si>
  <si>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</si>
  <si>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</si>
  <si>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</si>
  <si>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</si>
  <si>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Other</t>
  </si>
  <si>
    <t>Wireless Extenders zBoost YX545 SOHO Signal Booster</t>
  </si>
  <si>
    <t>Technology</t>
  </si>
  <si>
    <t>Phones</t>
  </si>
  <si>
    <t>GE</t>
  </si>
  <si>
    <t>GE 30524EE4</t>
  </si>
  <si>
    <t>US-2020-105417</t>
  </si>
  <si>
    <t>Vivek Sundaresam</t>
  </si>
  <si>
    <t>Howard Miller</t>
  </si>
  <si>
    <t>Howard Miller 14-1/2" Diameter Chrome Round Wall Clock</t>
  </si>
  <si>
    <t>Furnishings</t>
  </si>
  <si>
    <t>Huntsville</t>
  </si>
  <si>
    <t>Acco</t>
  </si>
  <si>
    <t>Acco Four Pocket Poly Ring Binder with Label Holder, Smoke, 1"</t>
  </si>
  <si>
    <t>US-2020-135405</t>
  </si>
  <si>
    <t>Melanie Seite</t>
  </si>
  <si>
    <t>Newell</t>
  </si>
  <si>
    <t>Newell 312</t>
  </si>
  <si>
    <t>Laredo</t>
  </si>
  <si>
    <t>Memorex</t>
  </si>
  <si>
    <t>Memorex Micro Travel Drive 8 GB</t>
  </si>
  <si>
    <t>Accessories</t>
  </si>
  <si>
    <t>US-2020-149020</t>
  </si>
  <si>
    <t>Anthony Jacobs</t>
  </si>
  <si>
    <t>Howard Miller 11-1/2" Diameter Ridgewood Wall Clock</t>
  </si>
  <si>
    <t>Springfield</t>
  </si>
  <si>
    <t>Virginia</t>
  </si>
  <si>
    <t>Avery 482</t>
  </si>
  <si>
    <t>US-2020-130092</t>
  </si>
  <si>
    <t>Seth Vernon</t>
  </si>
  <si>
    <t>DAX</t>
  </si>
  <si>
    <t>DAX Value U-Channel Document Frames, Easel Back</t>
  </si>
  <si>
    <t>Dover</t>
  </si>
  <si>
    <t>Delaware</t>
  </si>
  <si>
    <t>US-2020-109232</t>
  </si>
  <si>
    <t>Natalie DeCherney</t>
  </si>
  <si>
    <t>Global Highback Leather Tilter in Burgundy</t>
  </si>
  <si>
    <t>Mount Pleasant</t>
  </si>
  <si>
    <t>South Carolina</t>
  </si>
  <si>
    <t>US-2020-118192</t>
  </si>
  <si>
    <t>Michael Moore</t>
  </si>
  <si>
    <t>Avery Metallic Poly Binders</t>
  </si>
  <si>
    <t>Newark</t>
  </si>
  <si>
    <t>Ohio</t>
  </si>
  <si>
    <t>Xerox 1923</t>
  </si>
  <si>
    <t>US-2020-157147</t>
  </si>
  <si>
    <t>Brian Dahlen</t>
  </si>
  <si>
    <t>O'Sullivan</t>
  </si>
  <si>
    <t>O'Sullivan Elevations Bookcase, Cherry Finish</t>
  </si>
  <si>
    <t>Bookcases</t>
  </si>
  <si>
    <t>San Francisco</t>
  </si>
  <si>
    <t>4009 Highlighters by Sanford</t>
  </si>
  <si>
    <t>Tennsco</t>
  </si>
  <si>
    <t>Tennsco 6- and 18-Compartment Lockers</t>
  </si>
  <si>
    <t>US-2020-162775</t>
  </si>
  <si>
    <t>Chris Selesnick</t>
  </si>
  <si>
    <t>3-ring staple pack</t>
  </si>
  <si>
    <t>Bossier City</t>
  </si>
  <si>
    <t>Louisiana</t>
  </si>
  <si>
    <t>Brown Kraft Recycled Envelopes</t>
  </si>
  <si>
    <t>Envelopes</t>
  </si>
  <si>
    <t>Staple envelope</t>
  </si>
  <si>
    <t>Fellowes</t>
  </si>
  <si>
    <t>Fellowes Stor/Drawer Steel Plus Storage Drawers</t>
  </si>
  <si>
    <t>Plantronics</t>
  </si>
  <si>
    <t>Plantronics S12 Corded Telephone Headset System</t>
  </si>
  <si>
    <t>US-2020-149524</t>
  </si>
  <si>
    <t>Brendan Sweed</t>
  </si>
  <si>
    <t>Sauder</t>
  </si>
  <si>
    <t>Sauder Cornerstone Collection Library</t>
  </si>
  <si>
    <t>US-2020-103366</t>
  </si>
  <si>
    <t>Erica Hackney</t>
  </si>
  <si>
    <t>Logitech</t>
  </si>
  <si>
    <t>Logitech 910-002974 M325 Wireless Mouse for Web Scrolling</t>
  </si>
  <si>
    <t>Roswell</t>
  </si>
  <si>
    <t>US-2020-115791</t>
  </si>
  <si>
    <t>Delfina Latchford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</si>
  <si>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</si>
  <si>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</si>
  <si>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</si>
  <si>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</si>
  <si>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</si>
  <si>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US-2020-123477</t>
  </si>
  <si>
    <t>David Wiener</t>
  </si>
  <si>
    <t>Fellowes Mighty 8 Compact Surge Protector</t>
  </si>
  <si>
    <t>Appliances</t>
  </si>
  <si>
    <t>Oregon</t>
  </si>
  <si>
    <t>US-2020-146591</t>
  </si>
  <si>
    <t>Toby Swindell</t>
  </si>
  <si>
    <t>O'Sullivan 4-Shelf Bookcase in Odessa Pine</t>
  </si>
  <si>
    <t>Scottsdale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</si>
  <si>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</si>
  <si>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</si>
  <si>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</si>
  <si>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</si>
  <si>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</si>
  <si>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</si>
  <si>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US-2020-147627</t>
  </si>
  <si>
    <t>Hunter Lopez</t>
  </si>
  <si>
    <t>Hon</t>
  </si>
  <si>
    <t>Hon 4700 Series Mobuis Mid-Back Task Chairs with Adjustable Arms</t>
  </si>
  <si>
    <t>Jonesboro</t>
  </si>
  <si>
    <t>Arkansas</t>
  </si>
  <si>
    <t>Eldon</t>
  </si>
  <si>
    <t>Eldon Expressions Desk Accessory, Wood Pencil Holder, Oak</t>
  </si>
  <si>
    <t>Newell 351</t>
  </si>
  <si>
    <t>Newell 327</t>
  </si>
  <si>
    <t>Apple</t>
  </si>
  <si>
    <t>Apple iPhone 5C</t>
  </si>
  <si>
    <t>US-2020-147774</t>
  </si>
  <si>
    <t>Muhammed MacIntyre</t>
  </si>
  <si>
    <t>GBC DocuBind TL200 Manual Binding Machine</t>
  </si>
  <si>
    <t>Smyrna</t>
  </si>
  <si>
    <t>Tennessee</t>
  </si>
  <si>
    <t>US-2020-148614</t>
  </si>
  <si>
    <t>Mark Van Huff</t>
  </si>
  <si>
    <t>Wirebound</t>
  </si>
  <si>
    <t>Wirebound Service Call Books, 5 1/2" x 4"</t>
  </si>
  <si>
    <t>US-2020-167927</t>
  </si>
  <si>
    <t>Xylona Preis</t>
  </si>
  <si>
    <t>Ultra</t>
  </si>
  <si>
    <t>Ultra Door Push Plate</t>
  </si>
  <si>
    <t>Westland</t>
  </si>
  <si>
    <t>Michigan</t>
  </si>
  <si>
    <t>Eldon ClusterMat Chair Mat with Cordless Antistatic Protection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</si>
  <si>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</si>
  <si>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</si>
  <si>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</si>
  <si>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</si>
  <si>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</si>
  <si>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</si>
  <si>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</si>
  <si>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</si>
  <si>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</si>
  <si>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US-2020-110422</t>
  </si>
  <si>
    <t>Tom Boeckenhauer</t>
  </si>
  <si>
    <t>Ultra Door Pull Handle</t>
  </si>
  <si>
    <t>Miami</t>
  </si>
  <si>
    <t>Florida</t>
  </si>
  <si>
    <t>US-2020-102645</t>
  </si>
  <si>
    <t>Ionia McGrath</t>
  </si>
  <si>
    <t>Xerox 195</t>
  </si>
  <si>
    <t>Las Vegas</t>
  </si>
  <si>
    <t>Nevada</t>
  </si>
  <si>
    <t>US-2020-146997</t>
  </si>
  <si>
    <t>Speros Goranitis</t>
  </si>
  <si>
    <t>Alliance Big Bands Rubber Bands, 12/Pack</t>
  </si>
  <si>
    <t>Lafayette</t>
  </si>
  <si>
    <t>Indiana</t>
  </si>
  <si>
    <t>US-2020-155502</t>
  </si>
  <si>
    <t>Shirley Daniels</t>
  </si>
  <si>
    <t>Eldon Image Series Black Desk Accessories</t>
  </si>
  <si>
    <t>Alexandria</t>
  </si>
  <si>
    <t>GE General Use Halogen Bulbs, 100 Watts, 1 Bulb per Pack</t>
  </si>
  <si>
    <t>REDIFORM</t>
  </si>
  <si>
    <t>REDIFORM Incoming/Outgoing Call Register, 11" X 8 1/2", 100 Messages</t>
  </si>
  <si>
    <t>Eureka</t>
  </si>
  <si>
    <t>Eureka Recycled Copy Paper 8 1/2" x 11", Ream</t>
  </si>
  <si>
    <t>SAFCO Commercial Wire Shelving, 72h</t>
  </si>
  <si>
    <t>Jabra</t>
  </si>
  <si>
    <t>Jabra SPEAK 410</t>
  </si>
  <si>
    <t>Macally Suction Cup Mount</t>
  </si>
  <si>
    <t>US-2020-167997</t>
  </si>
  <si>
    <t>Carol Adams</t>
  </si>
  <si>
    <t>Safco Value Mate Series Steel Bookcases, Baked Enamel Finish on Steel, Gray</t>
  </si>
  <si>
    <t>Rapid City</t>
  </si>
  <si>
    <t>South Dakota</t>
  </si>
  <si>
    <t>Wilson Jones</t>
  </si>
  <si>
    <t>Wilson Jones 14 Line Acrylic Coated Pressboard Data Binders</t>
  </si>
  <si>
    <t>US-2020-117163</t>
  </si>
  <si>
    <t>Ed Jacobs</t>
  </si>
  <si>
    <t>Balt</t>
  </si>
  <si>
    <t>Balt Split Level Computer Training Table</t>
  </si>
  <si>
    <t>Tables</t>
  </si>
  <si>
    <t>San Diego</t>
  </si>
  <si>
    <t>Dixon Ticonderoga Core-Lock Colored Pencils</t>
  </si>
  <si>
    <t>Recycled Steel Personal File for Hanging File Folders</t>
  </si>
  <si>
    <t>US-2020-100328</t>
  </si>
  <si>
    <t>Jasper Cacioppo</t>
  </si>
  <si>
    <t>Pressboard</t>
  </si>
  <si>
    <t>Pressboard Covers with Storage Hooks, 9 1/2" x 11", Light Blue</t>
  </si>
  <si>
    <t>New York City</t>
  </si>
  <si>
    <t>New York</t>
  </si>
  <si>
    <t>US-2020-134103</t>
  </si>
  <si>
    <t>Mike Vittorini</t>
  </si>
  <si>
    <t>Xerox 1972</t>
  </si>
  <si>
    <t>Detroit</t>
  </si>
  <si>
    <t>Space Solutions</t>
  </si>
  <si>
    <t>Space Solutions HD Industrial Steel Shelving.</t>
  </si>
  <si>
    <t>US-2020-115161</t>
  </si>
  <si>
    <t>Liz Carlisle</t>
  </si>
  <si>
    <t>Sauder Facets Collection Library, Sky Alder Finish</t>
  </si>
  <si>
    <t>Mission Viejo</t>
  </si>
  <si>
    <t>US-2020-140795</t>
  </si>
  <si>
    <t>Bradley Drucker</t>
  </si>
  <si>
    <t>Enermax</t>
  </si>
  <si>
    <t>Enermax Aurora Lite Keyboard</t>
  </si>
  <si>
    <t>Green Bay</t>
  </si>
  <si>
    <t>Wisconsin</t>
  </si>
  <si>
    <t>US-2020-123400</t>
  </si>
  <si>
    <t>Eric Barreto</t>
  </si>
  <si>
    <t>Surelock Post Binders</t>
  </si>
  <si>
    <t>Saint Petersburg</t>
  </si>
  <si>
    <t>AT&amp;T 17929 Lendline Telephone</t>
  </si>
  <si>
    <t>US-2020-139857</t>
  </si>
  <si>
    <t>Cynthia Delaney</t>
  </si>
  <si>
    <t>Staples</t>
  </si>
  <si>
    <t>US-2020-111059</t>
  </si>
  <si>
    <t>Avery Durable Poly Binders</t>
  </si>
  <si>
    <t>Seattle</t>
  </si>
  <si>
    <t>Washington</t>
  </si>
  <si>
    <t>Ibico Laser Imprintable Binding System Covers</t>
  </si>
  <si>
    <t>US-2020-104808</t>
  </si>
  <si>
    <t>Mark Haberlin</t>
  </si>
  <si>
    <t>Escondido</t>
  </si>
  <si>
    <t>US-2020-107181</t>
  </si>
  <si>
    <t>Deborah Brumfield</t>
  </si>
  <si>
    <t>GBC Recycled Grain Textured Covers</t>
  </si>
  <si>
    <t>Message Book, Standard Line "While You Were Out", 5 1/2" X 4", 200 Sets/Book</t>
  </si>
  <si>
    <t>US-2020-108182</t>
  </si>
  <si>
    <t>Avery Flip-Chart Easel Binder, Black</t>
  </si>
  <si>
    <t>Romeoville</t>
  </si>
  <si>
    <t>US-2020-131905</t>
  </si>
  <si>
    <t>Neil Ducich</t>
  </si>
  <si>
    <t>Avery 480</t>
  </si>
  <si>
    <t>Chesapeake</t>
  </si>
  <si>
    <t>AT&amp;T CL82213</t>
  </si>
  <si>
    <t>Aastra 57i VoIP phone</t>
  </si>
  <si>
    <t>US-2020-107755</t>
  </si>
  <si>
    <t>Cyma Kinney</t>
  </si>
  <si>
    <t>Maxell</t>
  </si>
  <si>
    <t>Maxell DVD-RAM Discs</t>
  </si>
  <si>
    <t>Linden</t>
  </si>
  <si>
    <t>New Jersey</t>
  </si>
  <si>
    <t>US-2020-169390</t>
  </si>
  <si>
    <t>Acco Perma 4000 Stacking Storage Drawers</t>
  </si>
  <si>
    <t>US-2020-125759</t>
  </si>
  <si>
    <t>Nathan Mautz</t>
  </si>
  <si>
    <t>Master Caster</t>
  </si>
  <si>
    <t>Master Caster Door Stop, Large Brown</t>
  </si>
  <si>
    <t>North Las Vegas</t>
  </si>
  <si>
    <t>US-2020-127614</t>
  </si>
  <si>
    <t>Natalie Fritzler</t>
  </si>
  <si>
    <t>Hon 2111 Invitation Series Corner Table</t>
  </si>
  <si>
    <t>Wilson Jones Leather-Like Binders with DublLock Round Rings</t>
  </si>
  <si>
    <t>US-2020-168368</t>
  </si>
  <si>
    <t>Guy Armstrong</t>
  </si>
  <si>
    <t>Global Value Mid-Back Manager's Chair, Gray</t>
  </si>
  <si>
    <t>Columbia</t>
  </si>
  <si>
    <t>Missouri</t>
  </si>
  <si>
    <t>Rubbermaid ClusterMat Chairmats, Mat Size- 66" x 60", Lip 20" x 11" -90 Degree Angle</t>
  </si>
  <si>
    <t>VariCap6 Expandable Binder</t>
  </si>
  <si>
    <t>Wilson Jones Turn Tabs Binder Tool for Ring Binders</t>
  </si>
  <si>
    <t>Avery 483</t>
  </si>
  <si>
    <t>Fellowes Neat Ideas Storage Cubes</t>
  </si>
  <si>
    <t>US-2020-110674</t>
  </si>
  <si>
    <t>Sanjit Chand</t>
  </si>
  <si>
    <t>Global Geo Office Task Chair, Gray</t>
  </si>
  <si>
    <t>Concord</t>
  </si>
  <si>
    <t>US-2020-107706</t>
  </si>
  <si>
    <t>Shui Tom</t>
  </si>
  <si>
    <t>Memo Book, 100 Message Capacity, 5 3/8” x 11”</t>
  </si>
  <si>
    <t>US-2020-121762</t>
  </si>
  <si>
    <t>Marina Lichtenstein</t>
  </si>
  <si>
    <t>Belkin</t>
  </si>
  <si>
    <t>Belkin 8 Outlet Surge Protector</t>
  </si>
  <si>
    <t>Compact Automatic Electric Letter Opener</t>
  </si>
  <si>
    <t>Supplies</t>
  </si>
  <si>
    <t>Logitech G600 MMO Gaming Mouse</t>
  </si>
  <si>
    <t>US-2020-165568</t>
  </si>
  <si>
    <t>Barry Französisch</t>
  </si>
  <si>
    <t>Pressboard Data Binders by Wilson Jones</t>
  </si>
  <si>
    <t>US-2020-122567</t>
  </si>
  <si>
    <t>Michael Nguyen</t>
  </si>
  <si>
    <t>Holmes Cool Mist Humidifier for the Whole House with 8-Gallon Output per Day, Extended Life Filter</t>
  </si>
  <si>
    <t>Dallas</t>
  </si>
  <si>
    <t>Wilson Jones Easy Flow II Sheet Lifters</t>
  </si>
  <si>
    <t>US-2020-154165</t>
  </si>
  <si>
    <t>Staples in misc. colors</t>
  </si>
  <si>
    <t>Chicago</t>
  </si>
  <si>
    <t>US-2020-152905</t>
  </si>
  <si>
    <t>Aaron Bergman</t>
  </si>
  <si>
    <t>Akro</t>
  </si>
  <si>
    <t>Akro Stacking Bins</t>
  </si>
  <si>
    <t>Arlington</t>
  </si>
  <si>
    <t>US-2020-165589</t>
  </si>
  <si>
    <t>Troy Blackwell</t>
  </si>
  <si>
    <t>DAX Copper Panel Document Frame, 5 x 7 Size</t>
  </si>
  <si>
    <t>Lubbock</t>
  </si>
  <si>
    <t>US-2020-109491</t>
  </si>
  <si>
    <t>Linda Cazamias</t>
  </si>
  <si>
    <t>Master Caster Door Stop, Brown</t>
  </si>
  <si>
    <t>Richmond</t>
  </si>
  <si>
    <t>Enermax Briskie RF Wireless Keyboard and Mouse Combo</t>
  </si>
  <si>
    <t>US-2020-164903</t>
  </si>
  <si>
    <t>Steven Roelle</t>
  </si>
  <si>
    <t>Xerox 204</t>
  </si>
  <si>
    <t>US-2020-165540</t>
  </si>
  <si>
    <t>Tamara Manning</t>
  </si>
  <si>
    <t>Woodstock</t>
  </si>
  <si>
    <t>US-2020-133354</t>
  </si>
  <si>
    <t>Sue Ann Reed</t>
  </si>
  <si>
    <t>Xerox 220</t>
  </si>
  <si>
    <t>Moreno Valley</t>
  </si>
  <si>
    <t>US-2020-103744</t>
  </si>
  <si>
    <t>Michael Grace</t>
  </si>
  <si>
    <t>GBC Plastic Binding Combs</t>
  </si>
  <si>
    <t>El Paso</t>
  </si>
  <si>
    <t>Staple-on labels</t>
  </si>
  <si>
    <t>US-2020-137680</t>
  </si>
  <si>
    <t>Jennifer Halladay</t>
  </si>
  <si>
    <t>TOPS 4 x 6 Fluorescent Color Memo Sheets, 500 Sheets per Pack</t>
  </si>
  <si>
    <t>Medford</t>
  </si>
  <si>
    <t>US-2020-156545</t>
  </si>
  <si>
    <t>Joy Smith</t>
  </si>
  <si>
    <t>Zebra</t>
  </si>
  <si>
    <t>Zebra Zazzle Fluorescent Highlighters</t>
  </si>
  <si>
    <t>Columbus</t>
  </si>
  <si>
    <t>US-2020-104269</t>
  </si>
  <si>
    <t>Dave Brooks</t>
  </si>
  <si>
    <t>US-2020-113880</t>
  </si>
  <si>
    <t>Vicky Freymann</t>
  </si>
  <si>
    <t>Novimex</t>
  </si>
  <si>
    <t>Novimex Swivel Fabric Task Chair</t>
  </si>
  <si>
    <t>Elmhurst</t>
  </si>
  <si>
    <t>Black Print Carbonless 8 1/2" x 8 1/4" Rapid Memo Book</t>
  </si>
  <si>
    <t>US-2020-131009</t>
  </si>
  <si>
    <t>Shahid Collister</t>
  </si>
  <si>
    <t>Harbour Creations Steel Folding Chair</t>
  </si>
  <si>
    <t>Plymouth Boxed Rubber Bands by Plymouth</t>
  </si>
  <si>
    <t>Fellowes Bankers Box Recycled Super Stor/Drawer</t>
  </si>
  <si>
    <t>US-2020-143707</t>
  </si>
  <si>
    <t>Hallie Redmond</t>
  </si>
  <si>
    <t>Sannysis Cute Owl Design Soft Skin Case Cover for Samsung Galaxy S4</t>
  </si>
  <si>
    <t>US-2020-168312</t>
  </si>
  <si>
    <t>Giulietta Weimer</t>
  </si>
  <si>
    <t>Bevis</t>
  </si>
  <si>
    <t>Bevis Round Conference Room Tables and Bases</t>
  </si>
  <si>
    <t>US-2020-107524</t>
  </si>
  <si>
    <t>Kristina Nunn</t>
  </si>
  <si>
    <t>Array</t>
  </si>
  <si>
    <t>Array Parchment Paper, Assorted Colors</t>
  </si>
  <si>
    <t>US-2020-111157</t>
  </si>
  <si>
    <t>Nicole Hansen</t>
  </si>
  <si>
    <t>Xerox 1971</t>
  </si>
  <si>
    <t>Hypercom P1300 Pinpad</t>
  </si>
  <si>
    <t>US-2020-105648</t>
  </si>
  <si>
    <t>Eva Jacobs</t>
  </si>
  <si>
    <t>Bevis Oval Conference Table, Walnut</t>
  </si>
  <si>
    <t>US-2020-127964</t>
  </si>
  <si>
    <t>Anne Pryor</t>
  </si>
  <si>
    <t>Cardinal</t>
  </si>
  <si>
    <t>Cardinal HOLDit! Binder Insert Strips,Extra Strips</t>
  </si>
  <si>
    <t>PowerGen Dual USB Car Charger</t>
  </si>
  <si>
    <t>US-2020-127978</t>
  </si>
  <si>
    <t>Jill Stevenson</t>
  </si>
  <si>
    <t>Avery 495</t>
  </si>
  <si>
    <t>Eldon Shelf Savers Cubes and Bins</t>
  </si>
  <si>
    <t>US-2020-130421</t>
  </si>
  <si>
    <t>Sam Craven</t>
  </si>
  <si>
    <t>3.6 Cubic Foot Counter Height Office Refrigerator</t>
  </si>
  <si>
    <t>US-2020-155852</t>
  </si>
  <si>
    <t>Ashley Jarboe</t>
  </si>
  <si>
    <t>Wilmington</t>
  </si>
  <si>
    <t>North Carolina</t>
  </si>
  <si>
    <t>US-2020-116239</t>
  </si>
  <si>
    <t>Clay Ludtke</t>
  </si>
  <si>
    <t>Sensible Storage WireTech Storage Systems</t>
  </si>
  <si>
    <t>US-2020-117016</t>
  </si>
  <si>
    <t>BIC</t>
  </si>
  <si>
    <t>BIC Brite Liner Highlighters, Chisel Tip</t>
  </si>
  <si>
    <t>Margate</t>
  </si>
  <si>
    <t>US-2020-169061</t>
  </si>
  <si>
    <t>Aimee Bixby</t>
  </si>
  <si>
    <t>Newell 345</t>
  </si>
  <si>
    <t>Yonkers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</si>
  <si>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</si>
  <si>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</si>
  <si>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</si>
  <si>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</si>
  <si>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</si>
  <si>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US-2020-104563</t>
  </si>
  <si>
    <t>Craig Molinari</t>
  </si>
  <si>
    <t>Office Star</t>
  </si>
  <si>
    <t>Office Star - Task Chair with Contemporary Loop Arms</t>
  </si>
  <si>
    <t>Global Leather and Oak Executive Chair, Black</t>
  </si>
  <si>
    <t>Newell Chalk Holder</t>
  </si>
  <si>
    <t>Contico 72"H Heavy-Duty Storage System</t>
  </si>
  <si>
    <t>US-2020-131982</t>
  </si>
  <si>
    <t>Nora Pelletier</t>
  </si>
  <si>
    <t>Catalog Binders with Expanding Posts</t>
  </si>
  <si>
    <t>Des Moines</t>
  </si>
  <si>
    <t>US-2020-156587</t>
  </si>
  <si>
    <t>Global Push Button Manager's Chair, Indigo</t>
  </si>
  <si>
    <t>Newell 330</t>
  </si>
  <si>
    <t>Carina</t>
  </si>
  <si>
    <t>Carina 42"Hx23 3/4"W Media Storage Unit</t>
  </si>
  <si>
    <t>US-2020-100279</t>
  </si>
  <si>
    <t>Scott Williamson</t>
  </si>
  <si>
    <t>Geographics Note Cards, Blank, White, 8 1/2" x 11"</t>
  </si>
  <si>
    <t>Royal Oak</t>
  </si>
  <si>
    <t>US-2020-140116</t>
  </si>
  <si>
    <t>Kean Thornton</t>
  </si>
  <si>
    <t>Boston</t>
  </si>
  <si>
    <t>BOSTON Ranger #55 Pencil Sharpener, Black</t>
  </si>
  <si>
    <t>Denver</t>
  </si>
  <si>
    <t>Colorado</t>
  </si>
  <si>
    <t>US-2020-103338</t>
  </si>
  <si>
    <t>Richard Bierner</t>
  </si>
  <si>
    <t>Economy #2 Pencils</t>
  </si>
  <si>
    <t>Roseville</t>
  </si>
  <si>
    <t>US-2020-114790</t>
  </si>
  <si>
    <t>Filia McAdams</t>
  </si>
  <si>
    <t>Fellowes Premier Superior Surge Suppressor, 10-Outlet, With Phone and Remote</t>
  </si>
  <si>
    <t>Xerox 198</t>
  </si>
  <si>
    <t>Panasonic KX-TG9471B</t>
  </si>
  <si>
    <t>US-2020-158337</t>
  </si>
  <si>
    <t>Kelly Andreada</t>
  </si>
  <si>
    <t>Southworth 100% Résumé Paper, 24lb.</t>
  </si>
  <si>
    <t>US-2020-166884</t>
  </si>
  <si>
    <t>Chloris Kastensmidt</t>
  </si>
  <si>
    <t>Eldon Wave Desk Accessories</t>
  </si>
  <si>
    <t>Stockwell</t>
  </si>
  <si>
    <t>Stockwell Push Pins</t>
  </si>
  <si>
    <t>US-2020-100293</t>
  </si>
  <si>
    <t>Neil Französisch</t>
  </si>
  <si>
    <t>Xerox 1887</t>
  </si>
  <si>
    <t>Jacksonville</t>
  </si>
  <si>
    <t>US-2020-114510</t>
  </si>
  <si>
    <t>Jason Fortune-</t>
  </si>
  <si>
    <t>Logan</t>
  </si>
  <si>
    <t>Utah</t>
  </si>
  <si>
    <t>Premium Transparent Presentation Covers, No Pattern/Clear, 8 1/2" x 11"</t>
  </si>
  <si>
    <t>Carina Double Wide Media Storage Towers in Natural &amp; Black</t>
  </si>
  <si>
    <t>Staple magnet</t>
  </si>
  <si>
    <t>Imation</t>
  </si>
  <si>
    <t>Imation 30456 USB Flash Drive 8GB</t>
  </si>
  <si>
    <t>US-2020-125521</t>
  </si>
  <si>
    <t>Christine Kargatis</t>
  </si>
  <si>
    <t>Global Commerce Series High-Back Swivel/Tilt Chairs</t>
  </si>
  <si>
    <t>US-2020-152618</t>
  </si>
  <si>
    <t>Rick Bensley</t>
  </si>
  <si>
    <t>Xerox 1963</t>
  </si>
  <si>
    <t>Hewlett-Packard</t>
  </si>
  <si>
    <t>Hewlett-Packard Deskjet 6540 Color Inkjet Printer</t>
  </si>
  <si>
    <t>Machines</t>
  </si>
  <si>
    <t>US-2020-157623</t>
  </si>
  <si>
    <t>Dean Katz</t>
  </si>
  <si>
    <t>Avery Hi-Liter Fluorescent Desk Style Markers</t>
  </si>
  <si>
    <t>Huntington Beach</t>
  </si>
  <si>
    <t>US-2020-149958</t>
  </si>
  <si>
    <t>Alan Shonely</t>
  </si>
  <si>
    <t>Eldon Expressions Desk Accessory, Wood Photo Frame, Mahogany</t>
  </si>
  <si>
    <t>Tampa</t>
  </si>
  <si>
    <t>Insertable Tab Post Binder Dividers</t>
  </si>
  <si>
    <t>GBC VeloBinder Manual Binding System</t>
  </si>
  <si>
    <t>Xerox 1889</t>
  </si>
  <si>
    <t>Hot File 7-Pocket, Floor Stand</t>
  </si>
  <si>
    <t>US-2020-157609</t>
  </si>
  <si>
    <t>Polycom</t>
  </si>
  <si>
    <t>Polycom VoiceStation 500 Conference phone</t>
  </si>
  <si>
    <t>Raleigh</t>
  </si>
  <si>
    <t>US-2020-118339</t>
  </si>
  <si>
    <t>Bradley Nguyen</t>
  </si>
  <si>
    <t>Bionaire</t>
  </si>
  <si>
    <t>Bionaire Personal Warm Mist Humidifier/Vaporizer</t>
  </si>
  <si>
    <t>Lakeville</t>
  </si>
  <si>
    <t>Minnesota</t>
  </si>
  <si>
    <t>Newell 35</t>
  </si>
  <si>
    <t>Avery Non-Stick Heavy Duty View Round Locking Ring Binders</t>
  </si>
  <si>
    <t>US-2020-127859</t>
  </si>
  <si>
    <t>Quincy Jones</t>
  </si>
  <si>
    <t>Xerox 1909</t>
  </si>
  <si>
    <t>US-2020-148838</t>
  </si>
  <si>
    <t>Christine Phan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</si>
  <si>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</si>
  <si>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</si>
  <si>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</si>
  <si>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</si>
  <si>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</si>
  <si>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</si>
  <si>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US-2020-158442</t>
  </si>
  <si>
    <t>Annie Zypern</t>
  </si>
  <si>
    <t>Newell 333</t>
  </si>
  <si>
    <t>Xerox 1966</t>
  </si>
  <si>
    <t>Xerox 1967</t>
  </si>
  <si>
    <t>US-2020-164763</t>
  </si>
  <si>
    <t>Belkin 6 Outlet Metallic Surge Strip</t>
  </si>
  <si>
    <t>Jackson</t>
  </si>
  <si>
    <t>Mississippi</t>
  </si>
  <si>
    <t>GBC Twin Loop Wire Binding Elements, 9/16" Spine, Black</t>
  </si>
  <si>
    <t>EcoTones Memo Sheets</t>
  </si>
  <si>
    <t>Xerox 1957</t>
  </si>
  <si>
    <t>US-2020-111871</t>
  </si>
  <si>
    <t>Eileen Kiefer</t>
  </si>
  <si>
    <t>Bush</t>
  </si>
  <si>
    <t>Bush Heritage Pine Collection 5-Shelf Bookcase, Albany Pine Finish, *Special Order</t>
  </si>
  <si>
    <t>US-2020-131275</t>
  </si>
  <si>
    <t>Sample Company A</t>
  </si>
  <si>
    <t>Eldon Cleatmat Chair Mats for Medium Pile Carpets</t>
  </si>
  <si>
    <t>Burbank</t>
  </si>
  <si>
    <t>Swingline SM12-08 MicroCut Jam Free Shredder</t>
  </si>
  <si>
    <t>US-2020-145317</t>
  </si>
  <si>
    <t>Sean Miller</t>
  </si>
  <si>
    <t>Dana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</si>
  <si>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</si>
  <si>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</si>
  <si>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</si>
  <si>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</si>
  <si>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</si>
  <si>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</si>
  <si>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US-2020-103989</t>
  </si>
  <si>
    <t>Matt Connell</t>
  </si>
  <si>
    <t>Document Clip Frames</t>
  </si>
  <si>
    <t>Lakeland</t>
  </si>
  <si>
    <t>Avery 501</t>
  </si>
  <si>
    <t>Crate-A-Files</t>
  </si>
  <si>
    <t>Logitech Wireless Boombox Speaker - portable - wireless, wired</t>
  </si>
  <si>
    <t>Cisco 8x8 Inc. 6753i IP Business Phone System</t>
  </si>
  <si>
    <t>US-2020-107405</t>
  </si>
  <si>
    <t>Thomas Seio</t>
  </si>
  <si>
    <t>Tennsco Commercial Shelving</t>
  </si>
  <si>
    <t>Asheville</t>
  </si>
  <si>
    <t>US-2020-140004</t>
  </si>
  <si>
    <t>Cassandra Brandow</t>
  </si>
  <si>
    <t>Binney &amp; Smith</t>
  </si>
  <si>
    <t>Binney &amp; Smith inkTank Erasable Desk Highlighter, Chisel Tip, Yellow, 12/Box</t>
  </si>
  <si>
    <t>Hamilton</t>
  </si>
  <si>
    <t>Binney &amp; Smith Crayola Metallic Colored Pencils, 8-Color Set</t>
  </si>
  <si>
    <t>US-2020-155544</t>
  </si>
  <si>
    <t>Gary McGarr</t>
  </si>
  <si>
    <t>Knoxville</t>
  </si>
  <si>
    <t>DAX Wood Document Frame</t>
  </si>
  <si>
    <t>Avery 505</t>
  </si>
  <si>
    <t>US-2020-163223</t>
  </si>
  <si>
    <t>Kristen Hastings</t>
  </si>
  <si>
    <t>American Pencil</t>
  </si>
  <si>
    <t>Wilson Jones Ledger-Size, Piano-Hinge Binder, 2", Blue</t>
  </si>
  <si>
    <t>Avery 492</t>
  </si>
  <si>
    <t>Xerox 1919</t>
  </si>
  <si>
    <t>Samsung</t>
  </si>
  <si>
    <t>Samsung Galaxy S4 Active</t>
  </si>
  <si>
    <t>US-2020-129609</t>
  </si>
  <si>
    <t>Vivian Mathis</t>
  </si>
  <si>
    <t>Portage</t>
  </si>
  <si>
    <t>US-2020-148040</t>
  </si>
  <si>
    <t>Beth Fritzler</t>
  </si>
  <si>
    <t>Office Star - Mesh Screen back chair with Vinyl seat</t>
  </si>
  <si>
    <t>Tucson</t>
  </si>
  <si>
    <t>Xerox 1951</t>
  </si>
  <si>
    <t>US-2020-158057</t>
  </si>
  <si>
    <t>Craig Carroll</t>
  </si>
  <si>
    <t>GBC Prestige Therm-A-Bind Covers</t>
  </si>
  <si>
    <t>Greensboro</t>
  </si>
  <si>
    <t>C-Line</t>
  </si>
  <si>
    <t>C-Line Peel &amp; Stick Add-On Filing Pockets, 8-3/4 x 5-1/8, 10/Pack</t>
  </si>
  <si>
    <t>US-2020-120838</t>
  </si>
  <si>
    <t>Patrick O'Donnell</t>
  </si>
  <si>
    <t>Economy Rollaway Files</t>
  </si>
  <si>
    <t>Ooma Telo VoIP Home Phone System</t>
  </si>
  <si>
    <t>US-2020-164749</t>
  </si>
  <si>
    <t>Bruce Geld</t>
  </si>
  <si>
    <t>Avery 476</t>
  </si>
  <si>
    <t>Delray Beach</t>
  </si>
  <si>
    <t>US-2020-143637</t>
  </si>
  <si>
    <t>Maurice Satty</t>
  </si>
  <si>
    <t>DAX Contemporary Wood Frame with Silver Metal Mat, Desktop, 11 x 14 Size</t>
  </si>
  <si>
    <t>Fresno</t>
  </si>
  <si>
    <t>US-2020-147235</t>
  </si>
  <si>
    <t>Carlos Daly</t>
  </si>
  <si>
    <t>Xerox 190</t>
  </si>
  <si>
    <t>US-2020-128237</t>
  </si>
  <si>
    <t>Christina Anderson</t>
  </si>
  <si>
    <t>BIC Brite Liner Grip Highlighters, Assorted, 5/Pack</t>
  </si>
  <si>
    <t>Eberhard Faber 3 1/2" Golf Pencils</t>
  </si>
  <si>
    <t>Imation Swivel Flash Drive USB flash drive - 8 GB</t>
  </si>
  <si>
    <t>US-2020-148586</t>
  </si>
  <si>
    <t>Iceberg</t>
  </si>
  <si>
    <t>Iceberg Nesting Folding Chair, 19w x 6d x 43h</t>
  </si>
  <si>
    <t>US-2020-100860</t>
  </si>
  <si>
    <t>Cindy Stewart</t>
  </si>
  <si>
    <t>Smead</t>
  </si>
  <si>
    <t>Smead Alpha-Z Color-Coded Name Labels First Letter Starter Set</t>
  </si>
  <si>
    <t>Pomona</t>
  </si>
  <si>
    <t>US-2020-138436</t>
  </si>
  <si>
    <t>Jonathan Doherty</t>
  </si>
  <si>
    <t>SanDisk</t>
  </si>
  <si>
    <t>SanDisk Ultra 32 GB MicroSDHC Class 10 Memory Card</t>
  </si>
  <si>
    <t>US-2020-141838</t>
  </si>
  <si>
    <t>Damala Kotsonis</t>
  </si>
  <si>
    <t>Newell 308</t>
  </si>
  <si>
    <t>Griffin</t>
  </si>
  <si>
    <t>Griffin GC17055 Auxiliary Audio Cable</t>
  </si>
  <si>
    <t>US-2020-100881</t>
  </si>
  <si>
    <t>Daniel Raglin</t>
  </si>
  <si>
    <t>AT&amp;T TR1909W</t>
  </si>
  <si>
    <t>Albuquerque</t>
  </si>
  <si>
    <t>New Mexico</t>
  </si>
  <si>
    <t>US-2020-117380</t>
  </si>
  <si>
    <t>Mike Pelletier</t>
  </si>
  <si>
    <t>Chromcraft</t>
  </si>
  <si>
    <t>Chromcraft Bull-Nose Wood Oval Conference Tables &amp; Bases</t>
  </si>
  <si>
    <t>US-2020-137869</t>
  </si>
  <si>
    <t>Christina VanderZanden</t>
  </si>
  <si>
    <t>Hon 94000 Series Round Tables</t>
  </si>
  <si>
    <t>Iowa</t>
  </si>
  <si>
    <t>Poly</t>
  </si>
  <si>
    <t>Poly String Tie Envelopes</t>
  </si>
  <si>
    <t>US-2020-137274</t>
  </si>
  <si>
    <t>Mike Gockenbach</t>
  </si>
  <si>
    <t>Bush Advantage Collection Racetrack Conference Table</t>
  </si>
  <si>
    <t>Plano</t>
  </si>
  <si>
    <t>US-2020-105151</t>
  </si>
  <si>
    <t>Susan Gilcrest</t>
  </si>
  <si>
    <t>Sanford</t>
  </si>
  <si>
    <t>Sanford EarthWrite Recycled Pencils, Medium Soft, #2</t>
  </si>
  <si>
    <t>US-2020-113124</t>
  </si>
  <si>
    <t>Nat Carroll</t>
  </si>
  <si>
    <t>Space Solutions Commercial Steel Shelving</t>
  </si>
  <si>
    <t>Apple Valley</t>
  </si>
  <si>
    <t>US-2020-131247</t>
  </si>
  <si>
    <t>O'Sullivan Living Dimensions 2-Shelf Bookcases</t>
  </si>
  <si>
    <t>US-2020-133424</t>
  </si>
  <si>
    <t>Dorris liebe</t>
  </si>
  <si>
    <t>Avery 490</t>
  </si>
  <si>
    <t>Sterilite</t>
  </si>
  <si>
    <t>Sterilite Show Offs Storage Containers</t>
  </si>
  <si>
    <t>US-2020-162089</t>
  </si>
  <si>
    <t>Mark Packer</t>
  </si>
  <si>
    <t>Global Stack Chair without Arms, Black</t>
  </si>
  <si>
    <t>Brownsville</t>
  </si>
  <si>
    <t>Airmail Envelopes</t>
  </si>
  <si>
    <t>Innergie mMini Combo Duo USB Travel Charging Kit</t>
  </si>
  <si>
    <t>US-2020-169033</t>
  </si>
  <si>
    <t>Kunst Miller</t>
  </si>
  <si>
    <t>Peel-Off China Markers</t>
  </si>
  <si>
    <t>Long Beach</t>
  </si>
  <si>
    <t>US-2020-101770</t>
  </si>
  <si>
    <t>Karen Bern</t>
  </si>
  <si>
    <t>Avery Hole Reinforcements</t>
  </si>
  <si>
    <t>US-2020-104759</t>
  </si>
  <si>
    <t>Dorothy Dickinson</t>
  </si>
  <si>
    <t>Fellowes Black Plastic Comb Bindings</t>
  </si>
  <si>
    <t>Kensington</t>
  </si>
  <si>
    <t>Kensington SlimBlade Notebook Wireless Mouse with Nano Receiver</t>
  </si>
  <si>
    <t>US-2020-112403</t>
  </si>
  <si>
    <t>Jas O'Carroll</t>
  </si>
  <si>
    <t>Avery Round Ring Poly Binders</t>
  </si>
  <si>
    <t>US-2020-128055</t>
  </si>
  <si>
    <t>Alex Avila</t>
  </si>
  <si>
    <t>Fellowes Advanced Computer Series Surge Protectors</t>
  </si>
  <si>
    <t>GBC DocuBind 200 Manual Binding Machine</t>
  </si>
  <si>
    <t>US-2020-130428</t>
  </si>
  <si>
    <t>Trudy Glocke</t>
  </si>
  <si>
    <t>Global Leather Highback Executive Chair with Pneumatic Height Adjustment, Black</t>
  </si>
  <si>
    <t>Ibico Plastic and Wire Spiral Binding Combs</t>
  </si>
  <si>
    <t>US-2020-138359</t>
  </si>
  <si>
    <t>Katharine Harms</t>
  </si>
  <si>
    <t>Zipper Ring Binder Pockets</t>
  </si>
  <si>
    <t>Revere</t>
  </si>
  <si>
    <t>Massachusetts</t>
  </si>
  <si>
    <t>Rogers Profile Extra Capacity Storage Tub</t>
  </si>
  <si>
    <t>US-2020-157021</t>
  </si>
  <si>
    <t>Pressboard Data Binder, Crimson, 12" X 8 1/2"</t>
  </si>
  <si>
    <t>Vallejo</t>
  </si>
  <si>
    <t>US-2020-157847</t>
  </si>
  <si>
    <t>Xerox 1947</t>
  </si>
  <si>
    <t>Xerox 1898</t>
  </si>
  <si>
    <t>US-2020-160276</t>
  </si>
  <si>
    <t>Anna Häberlin</t>
  </si>
  <si>
    <t>Luxo</t>
  </si>
  <si>
    <t>Luxo Adjustable Task Clamp Lamp</t>
  </si>
  <si>
    <t>Virginia Beach</t>
  </si>
  <si>
    <t>US-2020-164315</t>
  </si>
  <si>
    <t>Rob Dowd</t>
  </si>
  <si>
    <t>Euro Pro</t>
  </si>
  <si>
    <t>Euro-Pro Shark Turbo Vacuum</t>
  </si>
  <si>
    <t>Xerox 1990</t>
  </si>
  <si>
    <t>Motorola</t>
  </si>
  <si>
    <t>Motorola Droid Maxx</t>
  </si>
  <si>
    <t>US-2020-112291</t>
  </si>
  <si>
    <t>Katrina Edelman</t>
  </si>
  <si>
    <t>US-2020-105172</t>
  </si>
  <si>
    <t>Paul Knutson</t>
  </si>
  <si>
    <t>Avery 518</t>
  </si>
  <si>
    <t>US-2020-128685</t>
  </si>
  <si>
    <t>Mary Zewe</t>
  </si>
  <si>
    <t>Avery Non-Stick Binders</t>
  </si>
  <si>
    <t>US-2020-133228</t>
  </si>
  <si>
    <t>Advantus</t>
  </si>
  <si>
    <t>Advantus Panel Wall Acrylic Frame</t>
  </si>
  <si>
    <t>Newell 319</t>
  </si>
  <si>
    <t>US-2020-149538</t>
  </si>
  <si>
    <t>Ken Black</t>
  </si>
  <si>
    <t>Xerox 209</t>
  </si>
  <si>
    <t>Safco Commercial Shelving</t>
  </si>
  <si>
    <t>Logitech Wireless Marathon Mouse M705</t>
  </si>
  <si>
    <t>US-2020-102988</t>
  </si>
  <si>
    <t>Greg Maxwell</t>
  </si>
  <si>
    <t>Newell 321</t>
  </si>
  <si>
    <t>Crayola</t>
  </si>
  <si>
    <t>Crayola Colored Pencils</t>
  </si>
  <si>
    <t>Martin-Yale</t>
  </si>
  <si>
    <t>Martin Yale Chadless Opener Electric Letter Opener</t>
  </si>
  <si>
    <t>US-2020-113887</t>
  </si>
  <si>
    <t>Tracy Hopkins</t>
  </si>
  <si>
    <t>Eaton Premium Continuous-Feed Paper, 25% Cotton, Letter Size, White, 1000 Shts/Box</t>
  </si>
  <si>
    <t>US-2020-149104</t>
  </si>
  <si>
    <t>Ruben Dartt</t>
  </si>
  <si>
    <t>Stanley</t>
  </si>
  <si>
    <t>Stanley Contemporary Battery Pencil Sharpeners</t>
  </si>
  <si>
    <t>Dearborn Heights</t>
  </si>
  <si>
    <t>Fellowes Twister Kit, Gray/Clear, 3/pkg</t>
  </si>
  <si>
    <t>US-2020-151001</t>
  </si>
  <si>
    <t>John Grady</t>
  </si>
  <si>
    <t>Adjustable Personal File Tote</t>
  </si>
  <si>
    <t>Decatur</t>
  </si>
  <si>
    <t>Tenex</t>
  </si>
  <si>
    <t>Tenex File Box, Personal Filing Tote with Lid, Black</t>
  </si>
  <si>
    <t>US-2020-157231</t>
  </si>
  <si>
    <t>Roy Phan</t>
  </si>
  <si>
    <t>Ibico Standard Transparent Covers</t>
  </si>
  <si>
    <t>US-2020-102652</t>
  </si>
  <si>
    <t>Andy Yotov</t>
  </si>
  <si>
    <t>Tenex B1-RE Series Chair Mats for Low Pile Carpets</t>
  </si>
  <si>
    <t>C-Line Cubicle Keepers Polyproplyene Holder With Velcro Backings</t>
  </si>
  <si>
    <t>Xerox 194</t>
  </si>
  <si>
    <t>Xerox 211</t>
  </si>
  <si>
    <t>US-2020-118486</t>
  </si>
  <si>
    <t>KI</t>
  </si>
  <si>
    <t>KI Adjustable-Height Table</t>
  </si>
  <si>
    <t>Martin-Yale Premier Letter Opener</t>
  </si>
  <si>
    <t>Imation Secure+ Hardware Encrypted USB 2.0 Flash Drive; 16GB</t>
  </si>
  <si>
    <t>US-2020-136742</t>
  </si>
  <si>
    <t>Guy Phonely</t>
  </si>
  <si>
    <t>Large Capacity Hanging Post Binders</t>
  </si>
  <si>
    <t>Lancaster</t>
  </si>
  <si>
    <t>US-2020-153808</t>
  </si>
  <si>
    <t>Frank Hawley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</si>
  <si>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</si>
  <si>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</si>
  <si>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</si>
  <si>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</si>
  <si>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US-2020-169803</t>
  </si>
  <si>
    <t>Scott Cohen</t>
  </si>
  <si>
    <t>Chromcraft Bull-Nose Wood Round Conference Table Top, Wood Base</t>
  </si>
  <si>
    <t>Kingston</t>
  </si>
  <si>
    <t>Kingston Digital DataTraveler 32GB USB 2.0</t>
  </si>
  <si>
    <t>US-2020-124023</t>
  </si>
  <si>
    <t>Pauline Johnson</t>
  </si>
  <si>
    <t>Stacking Tray, Side-Loading, Legal, Smoke</t>
  </si>
  <si>
    <t>Mobile</t>
  </si>
  <si>
    <t>Alabama</t>
  </si>
  <si>
    <t>US-2020-128846</t>
  </si>
  <si>
    <t>Roland Schwarz</t>
  </si>
  <si>
    <t>Xerox 1945</t>
  </si>
  <si>
    <t>US-2020-165806</t>
  </si>
  <si>
    <t>Valerie Mitchum</t>
  </si>
  <si>
    <t>Xerox 226</t>
  </si>
  <si>
    <t>Marietta</t>
  </si>
  <si>
    <t>RCA</t>
  </si>
  <si>
    <t>RCA Visys Integrated PBX 8-Line Router</t>
  </si>
  <si>
    <t>US-2020-100363</t>
  </si>
  <si>
    <t>Jim Mitchum</t>
  </si>
  <si>
    <t>OIC</t>
  </si>
  <si>
    <t>Binder Clips by OIC</t>
  </si>
  <si>
    <t>Glendale</t>
  </si>
  <si>
    <t>Things To Do</t>
  </si>
  <si>
    <t>Things To Do Today Spiral Book</t>
  </si>
  <si>
    <t>US-2020-118997</t>
  </si>
  <si>
    <t>Ruben Ausman</t>
  </si>
  <si>
    <t>SAFCO PlanMaster Boards, 60w x 37-1/2d, White Melamine</t>
  </si>
  <si>
    <t>US-2020-121769</t>
  </si>
  <si>
    <t>John Stevenson</t>
  </si>
  <si>
    <t>Riverside</t>
  </si>
  <si>
    <t>Riverside Furniture Stanwyck Manor Table Series</t>
  </si>
  <si>
    <t>Toledo</t>
  </si>
  <si>
    <t>US-2020-150581</t>
  </si>
  <si>
    <t>Bevis 36 x 72 Conference Tables</t>
  </si>
  <si>
    <t>Logitech Wireless Headset h800</t>
  </si>
  <si>
    <t>US-2020-163797</t>
  </si>
  <si>
    <t>Pauline Chand</t>
  </si>
  <si>
    <t>Chandler</t>
  </si>
  <si>
    <t>US-2020-102715</t>
  </si>
  <si>
    <t>Jay Kimmel</t>
  </si>
  <si>
    <t>Acco Banker's Clasps, 5 3/4"-Long</t>
  </si>
  <si>
    <t>Xerox 224</t>
  </si>
  <si>
    <t>Logitech Wireless Anywhere Mouse MX for PC and Mac</t>
  </si>
  <si>
    <t>US-2020-110555</t>
  </si>
  <si>
    <t>Michelle Moray</t>
  </si>
  <si>
    <t>Eldon Simplefile Box Office</t>
  </si>
  <si>
    <t>Great Falls</t>
  </si>
  <si>
    <t>Montana</t>
  </si>
  <si>
    <t>Memorex Mini Travel Drive 64 GB USB 2.0 Flash Drive</t>
  </si>
  <si>
    <t>AT&amp;T SB67148 SynJ</t>
  </si>
  <si>
    <t>US-2020-121734</t>
  </si>
  <si>
    <t>Sanjit Engle</t>
  </si>
  <si>
    <t>GBC Personal VeloBind Strips</t>
  </si>
  <si>
    <t>Lewiston</t>
  </si>
  <si>
    <t>Idaho</t>
  </si>
  <si>
    <t>US-2020-138940</t>
  </si>
  <si>
    <t>Gary Mitchum</t>
  </si>
  <si>
    <t>Jawbone</t>
  </si>
  <si>
    <t>Jawbone JAMBOX Wireless Bluetooth Speaker</t>
  </si>
  <si>
    <t>Austin</t>
  </si>
  <si>
    <t>US-2020-142979</t>
  </si>
  <si>
    <t>Edward Hooks</t>
  </si>
  <si>
    <t>Prismacolor Color Pencil Set</t>
  </si>
  <si>
    <t>Lodi</t>
  </si>
  <si>
    <t>US-2020-154599</t>
  </si>
  <si>
    <t>Kean Nguyen</t>
  </si>
  <si>
    <t>Redondo Beach</t>
  </si>
  <si>
    <t>Recycled Pressboard Report Cover with Reinforced Top Hinge</t>
  </si>
  <si>
    <t>AT&amp;T 1080 Corded phone</t>
  </si>
  <si>
    <t>Pyle</t>
  </si>
  <si>
    <t>Pyle PMP37LED</t>
  </si>
  <si>
    <t>US-2020-158365</t>
  </si>
  <si>
    <t>Stewart Visinsky</t>
  </si>
  <si>
    <t>Xerox 213</t>
  </si>
  <si>
    <t>Bloomington</t>
  </si>
  <si>
    <t>US-2020-122336</t>
  </si>
  <si>
    <t>Newell 314</t>
  </si>
  <si>
    <t>Fellowes PB200 Plastic Comb Binding Machine</t>
  </si>
  <si>
    <t>Square</t>
  </si>
  <si>
    <t>Square Credit Card Reader, 4 1/2" x 4 1/2" x 1", White</t>
  </si>
  <si>
    <t>US-2020-167724</t>
  </si>
  <si>
    <t>Ben Ferrer</t>
  </si>
  <si>
    <t>Avery 479</t>
  </si>
  <si>
    <t>Baltimore</t>
  </si>
  <si>
    <t>Maryland</t>
  </si>
  <si>
    <t>US-2020-120740</t>
  </si>
  <si>
    <t>Paul Stevenson</t>
  </si>
  <si>
    <t>Howard Miller 13" Diameter Goldtone Round Wall Clock</t>
  </si>
  <si>
    <t>Belkin F9G930V10-GRY 9 Outlet Surge</t>
  </si>
  <si>
    <t>US-2020-155208</t>
  </si>
  <si>
    <t>Stephanie Phelps</t>
  </si>
  <si>
    <t>US-2020-100678</t>
  </si>
  <si>
    <t>DMI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</si>
  <si>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</si>
  <si>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</si>
  <si>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</si>
  <si>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</si>
  <si>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</si>
  <si>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US-2020-110849</t>
  </si>
  <si>
    <t>John Lee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</si>
  <si>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</si>
  <si>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</si>
  <si>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</si>
  <si>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</si>
  <si>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US-2020-158470</t>
  </si>
  <si>
    <t>Allen Goldenen</t>
  </si>
  <si>
    <t>GBC Durable Plastic Covers</t>
  </si>
  <si>
    <t>Xerox 232</t>
  </si>
  <si>
    <t>US-2020-169460</t>
  </si>
  <si>
    <t>Nicole Fjeld</t>
  </si>
  <si>
    <t>Executive Impressions 13" Chairman Wall Clock</t>
  </si>
  <si>
    <t>San Jose</t>
  </si>
  <si>
    <t>US-2020-101462</t>
  </si>
  <si>
    <t>Benjamin Patterson</t>
  </si>
  <si>
    <t>GE 4 Foot Flourescent Tube, 40 Watt</t>
  </si>
  <si>
    <t>US-2020-134572</t>
  </si>
  <si>
    <t>Bush Advantage Collection Round Conference Table</t>
  </si>
  <si>
    <t>Personal Folder Holder, Ebony</t>
  </si>
  <si>
    <t>US-2020-136336</t>
  </si>
  <si>
    <t>Dorothy Badders</t>
  </si>
  <si>
    <t>SAFCO Commercial Wire Shelving, Black</t>
  </si>
  <si>
    <t>US-2020-158064</t>
  </si>
  <si>
    <t>Allen Armold</t>
  </si>
  <si>
    <t>ACCOHIDE</t>
  </si>
  <si>
    <t>ACCOHIDE Binder by Acco</t>
  </si>
  <si>
    <t>US-2020-122070</t>
  </si>
  <si>
    <t>Aaron Hawkins</t>
  </si>
  <si>
    <t>ACCOHIDE 3-Ring Binder, Blue, 1"</t>
  </si>
  <si>
    <t>Troy</t>
  </si>
  <si>
    <t>US-2020-111857</t>
  </si>
  <si>
    <t>US-2020-112564</t>
  </si>
  <si>
    <t>Theresa Swint</t>
  </si>
  <si>
    <t>Wilson Jones Suede Grain Vinyl Binders</t>
  </si>
  <si>
    <t>US-2020-150119</t>
  </si>
  <si>
    <t>Laurel Beltran</t>
  </si>
  <si>
    <t>G.E. Halogen Desk Lamp Bulbs</t>
  </si>
  <si>
    <t>US-2020-110100</t>
  </si>
  <si>
    <t>Lena Creighton</t>
  </si>
  <si>
    <t>AT&amp;T CL2909</t>
  </si>
  <si>
    <t>US-2020-157406</t>
  </si>
  <si>
    <t>Dianna Arnett</t>
  </si>
  <si>
    <t>12 Colored Short Pencils</t>
  </si>
  <si>
    <t>Xerox 1985</t>
  </si>
  <si>
    <t>US-2020-166954</t>
  </si>
  <si>
    <t>Beth Thompson</t>
  </si>
  <si>
    <t>GuestStacker Chair with Chrome Finish Legs</t>
  </si>
  <si>
    <t>San Gabriel</t>
  </si>
  <si>
    <t>Tenex Traditional Chairmats for Medium Pile Carpet, Standard Lip, 36" x 48"</t>
  </si>
  <si>
    <t>Kensington 6 Outlet MasterPiece HOMEOFFICE Power Control Center</t>
  </si>
  <si>
    <t>US-2020-116785</t>
  </si>
  <si>
    <t>Marc Harrigan</t>
  </si>
  <si>
    <t>Newell 347</t>
  </si>
  <si>
    <t>US-2020-147298</t>
  </si>
  <si>
    <t>Aleksandra Gannaway</t>
  </si>
  <si>
    <t>Bevis Steel Folding Chairs</t>
  </si>
  <si>
    <t>Acco Pressboard Covers with Storage Hooks, 14 7/8" x 11", Executive Red</t>
  </si>
  <si>
    <t>US-2020-118976</t>
  </si>
  <si>
    <t>Muhammed Yedwab</t>
  </si>
  <si>
    <t>Blackstonian Pencils</t>
  </si>
  <si>
    <t>Acco Data Flex Cable Posts For Top &amp; Bottom Load Binders, 6" Capacity</t>
  </si>
  <si>
    <t>Avery 488</t>
  </si>
  <si>
    <t>Recycled Steel Personal File for Standard File Folders</t>
  </si>
  <si>
    <t>US-2020-131387</t>
  </si>
  <si>
    <t>Arianne Irving</t>
  </si>
  <si>
    <t>Samsung Galaxy Mega 6.3</t>
  </si>
  <si>
    <t>US-2020-132983</t>
  </si>
  <si>
    <t>David Smith</t>
  </si>
  <si>
    <t>Jamestown</t>
  </si>
  <si>
    <t>US-2020-140228</t>
  </si>
  <si>
    <t>George Bell</t>
  </si>
  <si>
    <t>Avery File Folder Labels</t>
  </si>
  <si>
    <t>Carina Mini System Audio Rack, Model AR050B</t>
  </si>
  <si>
    <t>X-Rack File for Hanging Folders</t>
  </si>
  <si>
    <t>US-2020-107811</t>
  </si>
  <si>
    <t>Laura Armstrong</t>
  </si>
  <si>
    <t>Global Leather Executive Chair</t>
  </si>
  <si>
    <t>Memphis</t>
  </si>
  <si>
    <t>2300 Heavy-Duty Transfer File Systems by Perma</t>
  </si>
  <si>
    <t>US-2020-118304</t>
  </si>
  <si>
    <t>Katherine Hughes</t>
  </si>
  <si>
    <t>Square Credit Card Reader</t>
  </si>
  <si>
    <t>US-2020-134061</t>
  </si>
  <si>
    <t>Lauren Leatherbury</t>
  </si>
  <si>
    <t>Dax Clear Box Frame</t>
  </si>
  <si>
    <t>Rochester</t>
  </si>
  <si>
    <t>US-2020-142727</t>
  </si>
  <si>
    <t>Harry Greene</t>
  </si>
  <si>
    <t>Lake Charles</t>
  </si>
  <si>
    <t>US-2020-156006</t>
  </si>
  <si>
    <t>Maxell 4.7GB DVD-RW 3/Pack</t>
  </si>
  <si>
    <t>US-2020-160094</t>
  </si>
  <si>
    <t>Justin MacKendrick</t>
  </si>
  <si>
    <t>Hunt</t>
  </si>
  <si>
    <t>Hunt Boston Vacuum Mount KS Pencil Sharpener</t>
  </si>
  <si>
    <t>Louisville</t>
  </si>
  <si>
    <t>US-2020-115056</t>
  </si>
  <si>
    <t>Andrew Roberts</t>
  </si>
  <si>
    <t>US-2020-124618</t>
  </si>
  <si>
    <t>Cari Schnelling</t>
  </si>
  <si>
    <t>Brother</t>
  </si>
  <si>
    <t>Brother DCP1000 Digital 3 in 1 Multifunction Machine</t>
  </si>
  <si>
    <t>Copiers</t>
  </si>
  <si>
    <t>US-2020-130274</t>
  </si>
  <si>
    <t>Joni Sundaresam</t>
  </si>
  <si>
    <t>Avery 481</t>
  </si>
  <si>
    <t>Appleton</t>
  </si>
  <si>
    <t>US-2020-135755</t>
  </si>
  <si>
    <t>Nathan Cano</t>
  </si>
  <si>
    <t>Avery Durable Plastic 1" Binders</t>
  </si>
  <si>
    <t>GBC Poly Designer Binding Covers</t>
  </si>
  <si>
    <t>US-2020-111899</t>
  </si>
  <si>
    <t>OIC Thumb-Tacks</t>
  </si>
  <si>
    <t>US-2020-117709</t>
  </si>
  <si>
    <t>Paul MacIntyre</t>
  </si>
  <si>
    <t>Fellowes Binding Cases</t>
  </si>
  <si>
    <t>US-2020-148194</t>
  </si>
  <si>
    <t>Bill Shonely</t>
  </si>
  <si>
    <t>Eldon Regeneration Recycled Desk Accessories, Smoke</t>
  </si>
  <si>
    <t>Holmes Odor Grabber</t>
  </si>
  <si>
    <t>US-2020-155271</t>
  </si>
  <si>
    <t>Andrew Allen</t>
  </si>
  <si>
    <t>Middletown</t>
  </si>
  <si>
    <t>Connecticut</t>
  </si>
  <si>
    <t>US-2020-110219</t>
  </si>
  <si>
    <t>Emily Burns</t>
  </si>
  <si>
    <t>San Antonio</t>
  </si>
  <si>
    <t>US-2020-111934</t>
  </si>
  <si>
    <t>Giulietta Dortch</t>
  </si>
  <si>
    <t>Easy-staple paper</t>
  </si>
  <si>
    <t>US-2020-160738</t>
  </si>
  <si>
    <t>Eldon Portable Mobile Manager</t>
  </si>
  <si>
    <t>Freeport</t>
  </si>
  <si>
    <t>US-2020-166457</t>
  </si>
  <si>
    <t>Peter Fuller</t>
  </si>
  <si>
    <t>Newell 350</t>
  </si>
  <si>
    <t>Xerox 1933</t>
  </si>
  <si>
    <t>Adams</t>
  </si>
  <si>
    <t>Adams "While You Were Out" Message Pads</t>
  </si>
  <si>
    <t>US-2020-121664</t>
  </si>
  <si>
    <t>Harold Pawlan</t>
  </si>
  <si>
    <t>Wilson Jones Legal Size Ring Binders</t>
  </si>
  <si>
    <t>US-2020-154879</t>
  </si>
  <si>
    <t>Steve Nguyen</t>
  </si>
  <si>
    <t>Model L Table or Wall-Mount Pencil Sharpener</t>
  </si>
  <si>
    <t>US-2020-166086</t>
  </si>
  <si>
    <t>Carol Triggs</t>
  </si>
  <si>
    <t>Lifetime Advantage Folding Chairs, 4/Carton</t>
  </si>
  <si>
    <t>Lawrence</t>
  </si>
  <si>
    <t>Newell 335</t>
  </si>
  <si>
    <t>Acco PRESSTEX Data Binder with Storage Hooks, Dark Blue, 14 7/8" X 11"</t>
  </si>
  <si>
    <t>US-2020-116666</t>
  </si>
  <si>
    <t>Hewlett Packard LaserJet 3310 Copier</t>
  </si>
  <si>
    <t>US-2020-102071</t>
  </si>
  <si>
    <t>Patrick Gardner</t>
  </si>
  <si>
    <t>Sony</t>
  </si>
  <si>
    <t>Sony Micro Vault Click 16 GB USB 2.0 Flash Drive</t>
  </si>
  <si>
    <t>US-2020-158771</t>
  </si>
  <si>
    <t>Sean Braxton</t>
  </si>
  <si>
    <t>Avery 506</t>
  </si>
  <si>
    <t>Weyerhaeuser First Choice Laser/Copy Paper (20Lb. and 88 Bright)</t>
  </si>
  <si>
    <t>Fellowes Super Stor/Drawer</t>
  </si>
  <si>
    <t>US-2020-103310</t>
  </si>
  <si>
    <t>Greg Matthias</t>
  </si>
  <si>
    <t>Hon Pagoda Stacking Chairs</t>
  </si>
  <si>
    <t>Southworth 25% Cotton Premium Laser Paper and Envelopes</t>
  </si>
  <si>
    <t>Acme Design Stainless Steel Bent Scissors</t>
  </si>
  <si>
    <t>Wilson Electronics DB Pro Signal Booster</t>
  </si>
  <si>
    <t>US-2020-114181</t>
  </si>
  <si>
    <t>Art Foster</t>
  </si>
  <si>
    <t>Bestar</t>
  </si>
  <si>
    <t>Bestar Classic Bookcase</t>
  </si>
  <si>
    <t>DIXON Ticonderoga Erasable Checking Pencils</t>
  </si>
  <si>
    <t>US-2020-159709</t>
  </si>
  <si>
    <t>Strathmore</t>
  </si>
  <si>
    <t>Strathmore #10 Envelopes, Ultimate White</t>
  </si>
  <si>
    <t>Kent</t>
  </si>
  <si>
    <t>LF Elite 3D Dazzle Designer Hard Case Cover, Lf Stylus Pen and Wiper For Apple Iphone 5c Mini Lite</t>
  </si>
  <si>
    <t>US-2020-103849</t>
  </si>
  <si>
    <t>Paul Gonzalez</t>
  </si>
  <si>
    <t>Deflect-o</t>
  </si>
  <si>
    <t>Deflect-o EconoMat Studded, No Bevel Mat for Low Pile Carpeting</t>
  </si>
  <si>
    <t>Fort Worth</t>
  </si>
  <si>
    <t>SanDisk Cruzer 64 GB USB Flash Drive</t>
  </si>
  <si>
    <t>Xblue XB-1670-86 X16 Small Office Telephone - Titanium</t>
  </si>
  <si>
    <t>US-2020-119172</t>
  </si>
  <si>
    <t>Harold Dahlen</t>
  </si>
  <si>
    <t>Avery Arch Ring Binders</t>
  </si>
  <si>
    <t>US-2020-127523</t>
  </si>
  <si>
    <t>Brooke Gillingham</t>
  </si>
  <si>
    <t>Staple holder</t>
  </si>
  <si>
    <t>Watertown</t>
  </si>
  <si>
    <t>US-2020-139017</t>
  </si>
  <si>
    <t>Raymond Messe</t>
  </si>
  <si>
    <t>Logitech ClearChat Comfort/USB Headset H390</t>
  </si>
  <si>
    <t>US-2020-152100</t>
  </si>
  <si>
    <t>Victoria Wilson</t>
  </si>
  <si>
    <t>Hon Multipurpose Stacking Arm Chairs</t>
  </si>
  <si>
    <t>US-2020-127159</t>
  </si>
  <si>
    <t>Milwaukee</t>
  </si>
  <si>
    <t>US-2020-155887</t>
  </si>
  <si>
    <t>Bevis Traditional Conference Table Top, Plinth Base</t>
  </si>
  <si>
    <t>Franklin</t>
  </si>
  <si>
    <t>US-2020-113768</t>
  </si>
  <si>
    <t>US-2020-114433</t>
  </si>
  <si>
    <t>Naresj Patel</t>
  </si>
  <si>
    <t>Plantronics Audio 478 Stereo USB Headset</t>
  </si>
  <si>
    <t>Oakland</t>
  </si>
  <si>
    <t>US-2020-140165</t>
  </si>
  <si>
    <t>Erica Hernandez</t>
  </si>
  <si>
    <t>GBC DocuBind P100 Manual Binding Machine</t>
  </si>
  <si>
    <t>Hialeah</t>
  </si>
  <si>
    <t>US-2020-167164</t>
  </si>
  <si>
    <t>Alejandro Grove</t>
  </si>
  <si>
    <t>West Jordan</t>
  </si>
  <si>
    <t>US-2020-106810</t>
  </si>
  <si>
    <t>Anthony Johnson</t>
  </si>
  <si>
    <t>Electrix</t>
  </si>
  <si>
    <t>Electrix Halogen Magnifier Lamp</t>
  </si>
  <si>
    <t>US-2020-125150</t>
  </si>
  <si>
    <t>Pauline Webber</t>
  </si>
  <si>
    <t>US-2020-163146</t>
  </si>
  <si>
    <t>Cindy Chapman</t>
  </si>
  <si>
    <t>Imation Clip USB flash drive - 8 GB</t>
  </si>
  <si>
    <t>US-2020-148761</t>
  </si>
  <si>
    <t>Pete Armstrong</t>
  </si>
  <si>
    <t>Eau Claire</t>
  </si>
  <si>
    <t>US-2020-103373</t>
  </si>
  <si>
    <t>Bruce Stewart</t>
  </si>
  <si>
    <t>Apple iPhone 5</t>
  </si>
  <si>
    <t>Cleveland</t>
  </si>
  <si>
    <t>US-2020-133963</t>
  </si>
  <si>
    <t>George Ashbrook</t>
  </si>
  <si>
    <t>Xerox 1949</t>
  </si>
  <si>
    <t>US-2020-164224</t>
  </si>
  <si>
    <t>Ted Trevino</t>
  </si>
  <si>
    <t>Deflect-o Glass Clear Studded Chair Mats</t>
  </si>
  <si>
    <t>Akron</t>
  </si>
  <si>
    <t>US-2020-107699</t>
  </si>
  <si>
    <t>John Huston</t>
  </si>
  <si>
    <t>Avery Heavy-Duty EZD View Binder with Locking Rings</t>
  </si>
  <si>
    <t>Midland</t>
  </si>
  <si>
    <t>US-2020-130155</t>
  </si>
  <si>
    <t>Tamara Dahlen</t>
  </si>
  <si>
    <t>US-2020-114188</t>
  </si>
  <si>
    <t>Randy Ferguson</t>
  </si>
  <si>
    <t>24-Hour Round Wall Clock</t>
  </si>
  <si>
    <t>New Hampshire</t>
  </si>
  <si>
    <t>Acco 6 Outlet Guardian Basic Surge Suppressor</t>
  </si>
  <si>
    <t>Sanford Colorific Scented Colored Pencils, 12/Pack</t>
  </si>
  <si>
    <t>US-2020-130673</t>
  </si>
  <si>
    <t>Matt Collister</t>
  </si>
  <si>
    <t>Contemporary Borderless Frame</t>
  </si>
  <si>
    <t>San Marcos</t>
  </si>
  <si>
    <t>SanDisk Ultra 16 GB MicroSDHC Class 10 Memory Card</t>
  </si>
  <si>
    <t>US-2020-104780</t>
  </si>
  <si>
    <t>Bradley Talbott</t>
  </si>
  <si>
    <t>US-2020-117639</t>
  </si>
  <si>
    <t>Mitch Willingham</t>
  </si>
  <si>
    <t>Fellowes PB300 Plastic Comb Binding Machine</t>
  </si>
  <si>
    <t>Plantronics Voyager Pro Legend</t>
  </si>
  <si>
    <t>US-2020-127166</t>
  </si>
  <si>
    <t>Global Deluxe Steno Chair</t>
  </si>
  <si>
    <t>Ibico Plastic Spiral Binding Combs</t>
  </si>
  <si>
    <t>Adams Telephone Message Books, 5 1/4” x 11”</t>
  </si>
  <si>
    <t>US-2020-152443</t>
  </si>
  <si>
    <t>Frank Gastineau</t>
  </si>
  <si>
    <t>GBC ProClick Punch Binding System</t>
  </si>
  <si>
    <t>Xerox 1992</t>
  </si>
  <si>
    <t>US-2020-143840</t>
  </si>
  <si>
    <t>Evan Henry</t>
  </si>
  <si>
    <t>Nortel</t>
  </si>
  <si>
    <t>Nortel Networks T7316 E Nt8 B27</t>
  </si>
  <si>
    <t>Plantronics Encore H101 Dual Earpieces Headset</t>
  </si>
  <si>
    <t>US-2020-105767</t>
  </si>
  <si>
    <t>Newell 317</t>
  </si>
  <si>
    <t>Angle-D</t>
  </si>
  <si>
    <t>Angle-D Ring Binders</t>
  </si>
  <si>
    <t>Motorola L804</t>
  </si>
  <si>
    <t>US-2020-135881</t>
  </si>
  <si>
    <t>Greg Tran</t>
  </si>
  <si>
    <t>1.7 Cubic Foot Compact "Cube" Office Refrigerators</t>
  </si>
  <si>
    <t>Letter Slitter</t>
  </si>
  <si>
    <t>US-2020-138513</t>
  </si>
  <si>
    <t>Xerox 1999</t>
  </si>
  <si>
    <t>Bellevue</t>
  </si>
  <si>
    <t>US-2020-143413</t>
  </si>
  <si>
    <t>Resi Pölking</t>
  </si>
  <si>
    <t>Xerox 1944</t>
  </si>
  <si>
    <t>US-2020-100391</t>
  </si>
  <si>
    <t>Barry Weirich</t>
  </si>
  <si>
    <t>Strathmore Photo Frame Cards</t>
  </si>
  <si>
    <t>US-2020-130379</t>
  </si>
  <si>
    <t>Janet Lee</t>
  </si>
  <si>
    <t>Electrix Incandescent Magnifying Lamp, Black</t>
  </si>
  <si>
    <t>Harmony</t>
  </si>
  <si>
    <t>Harmony Air Purifier</t>
  </si>
  <si>
    <t>US-2020-129574</t>
  </si>
  <si>
    <t>Dean percer</t>
  </si>
  <si>
    <t>Murray</t>
  </si>
  <si>
    <t>US-2020-144029</t>
  </si>
  <si>
    <t>Global Commerce Series Low-Back Swivel/Tilt Chairs</t>
  </si>
  <si>
    <t>SAFCO Mobile Desk Side File, Wire Frame</t>
  </si>
  <si>
    <t>US-2020-156349</t>
  </si>
  <si>
    <t>Sauder Inglewood Library Bookcases</t>
  </si>
  <si>
    <t>VTech DS6151</t>
  </si>
  <si>
    <t>netTALK DUO VoIP Telephone Service</t>
  </si>
  <si>
    <t>US-2020-158029</t>
  </si>
  <si>
    <t>Herbert Flentye</t>
  </si>
  <si>
    <t>Hon Olson Stacker Stools</t>
  </si>
  <si>
    <t>US-2020-117058</t>
  </si>
  <si>
    <t>Laurel Elliston</t>
  </si>
  <si>
    <t>Fellowes Presentation Covers for Comb Binding Machines</t>
  </si>
  <si>
    <t>US-2020-124429</t>
  </si>
  <si>
    <t>Maya Herman</t>
  </si>
  <si>
    <t>KI Conference Tables</t>
  </si>
  <si>
    <t>Fellowes Officeware Wire Shelving</t>
  </si>
  <si>
    <t>US-2020-139192</t>
  </si>
  <si>
    <t>Logitech Wireless Performance Mouse MX for PC and Mac</t>
  </si>
  <si>
    <t>Plantronics HL10 Handset Lifter</t>
  </si>
  <si>
    <t>US-2020-108861</t>
  </si>
  <si>
    <t>Magdelene Morse</t>
  </si>
  <si>
    <t>Green Canvas Binder for 8-1/2" x 14" Sheets</t>
  </si>
  <si>
    <t>US-2020-135993</t>
  </si>
  <si>
    <t>Patrick Jones</t>
  </si>
  <si>
    <t>I Need's 3d Hello Kitty Hybrid Silicone Case Cover for HTC One X 4g with 3d Hello Kitty Stylus Pen Green/pink</t>
  </si>
  <si>
    <t>US-2020-103429</t>
  </si>
  <si>
    <t>Laurel Workman</t>
  </si>
  <si>
    <t>Honeywell</t>
  </si>
  <si>
    <t>Honeywell Quietcare HEPA Air Cleaner</t>
  </si>
  <si>
    <t>GBC Pre-Punched Binding Paper, Plastic, White, 8-1/2" x 11"</t>
  </si>
  <si>
    <t>Xerox 1948</t>
  </si>
  <si>
    <t>Geemarc AmpliPOWER60</t>
  </si>
  <si>
    <t>US-2020-105872</t>
  </si>
  <si>
    <t>James Galang</t>
  </si>
  <si>
    <t>US-2020-140473</t>
  </si>
  <si>
    <t>Mark Cousins</t>
  </si>
  <si>
    <t>US-2020-145800</t>
  </si>
  <si>
    <t>Shahid Shariari</t>
  </si>
  <si>
    <t>Chromcraft Rectangular Conference Tables</t>
  </si>
  <si>
    <t>Buffalo Grove</t>
  </si>
  <si>
    <t>US-2020-146885</t>
  </si>
  <si>
    <t>Ellis Ballard</t>
  </si>
  <si>
    <t>Ampad</t>
  </si>
  <si>
    <t>Ampad Poly Cover Wirebound Steno Book, 6" x 9" Assorted Colors, Gregg Ruled</t>
  </si>
  <si>
    <t>US-2020-166051</t>
  </si>
  <si>
    <t>Jim Karlsson</t>
  </si>
  <si>
    <t>Grandstream</t>
  </si>
  <si>
    <t>Grandstream GXP1160 VoIP phone</t>
  </si>
  <si>
    <t>Samsung Galaxy Note 3</t>
  </si>
  <si>
    <t>US-2020-111003</t>
  </si>
  <si>
    <t>Corey Roper</t>
  </si>
  <si>
    <t>Boston Heavy-Duty Trimline Electric Pencil Sharpeners</t>
  </si>
  <si>
    <t>Lakewood</t>
  </si>
  <si>
    <t>GBC Clear Cover, 8-1/2 x 11, unpunched, 25 covers per pack</t>
  </si>
  <si>
    <t>US-2020-131926</t>
  </si>
  <si>
    <t>Dianna Wilson</t>
  </si>
  <si>
    <t>Honeywell Enviracaire Portable HEPA Air Cleaner for 17' x 22' Room</t>
  </si>
  <si>
    <t>Xerox 205</t>
  </si>
  <si>
    <t>Adams Telephone Message Book w/Frequently-Called Numbers Space, 400 Messages per Book</t>
  </si>
  <si>
    <t>Safco Steel Mobile File Cart</t>
  </si>
  <si>
    <t>US-2020-157070</t>
  </si>
  <si>
    <t>Acco 6 Outlet Guardian Premium Surge Suppressor</t>
  </si>
  <si>
    <t>Wilson Jones Heavy-Duty Casebound Ring Binders with Metal Hinges</t>
  </si>
  <si>
    <t>US-2020-165659</t>
  </si>
  <si>
    <t>Liz Thompson</t>
  </si>
  <si>
    <t>3M</t>
  </si>
  <si>
    <t>3M Hangers With Command Adhesive</t>
  </si>
  <si>
    <t>Little Rock</t>
  </si>
  <si>
    <t>Adtran 1202752G1</t>
  </si>
  <si>
    <t>US-2020-100895</t>
  </si>
  <si>
    <t>Mophie Juice Pack Helium for iPhone</t>
  </si>
  <si>
    <t>US-2020-104472</t>
  </si>
  <si>
    <t>Aluminum Document Frame</t>
  </si>
  <si>
    <t>Orem</t>
  </si>
  <si>
    <t>GBC Standard Therm-A-Bind Covers</t>
  </si>
  <si>
    <t>US-2020-135657</t>
  </si>
  <si>
    <t>Steven Cartwright</t>
  </si>
  <si>
    <t>US-2020-141299</t>
  </si>
  <si>
    <t>Ross Baird</t>
  </si>
  <si>
    <t>Security-Tint Envelopes</t>
  </si>
  <si>
    <t>US-2020-163867</t>
  </si>
  <si>
    <t>Richard Eichhorn</t>
  </si>
  <si>
    <t>Contract Clock, 14", Brown</t>
  </si>
  <si>
    <t>Avery 513</t>
  </si>
  <si>
    <t>US-2020-147914</t>
  </si>
  <si>
    <t>US-2020-151946</t>
  </si>
  <si>
    <t>Bobby Trafton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</si>
  <si>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</si>
  <si>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</si>
  <si>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</si>
  <si>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</si>
  <si>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US-2020-133270</t>
  </si>
  <si>
    <t>Bryan Mills</t>
  </si>
  <si>
    <t>Sanford Liquid Accent Highlighters</t>
  </si>
  <si>
    <t>US-2020-151897</t>
  </si>
  <si>
    <t>Valerie Takahito</t>
  </si>
  <si>
    <t>US-2020-159520</t>
  </si>
  <si>
    <t>Grant Thornton</t>
  </si>
  <si>
    <t>Chromcraft Bull-Nose Wood 48" x 96" Rectangular Conference Tables</t>
  </si>
  <si>
    <t>Wilson Jones Century Plastic Molded Ring Binders</t>
  </si>
  <si>
    <t>Acme Office Executive Series Stainless Steel Trimmers</t>
  </si>
  <si>
    <t>US-2020-161305</t>
  </si>
  <si>
    <t>Sarah Bern</t>
  </si>
  <si>
    <t>#10- 4 1/8" x 9 1/2" Recycled Envelopes</t>
  </si>
  <si>
    <t>US-2020-169257</t>
  </si>
  <si>
    <t>Presstex Flexible Ring Binders</t>
  </si>
  <si>
    <t>US-2020-106229</t>
  </si>
  <si>
    <t>Nick Radford</t>
  </si>
  <si>
    <t>Bevis Round Conference Table Top, X-Base</t>
  </si>
  <si>
    <t>Aurora</t>
  </si>
  <si>
    <t>US-2020-134971</t>
  </si>
  <si>
    <t>Bart Pistole</t>
  </si>
  <si>
    <t>Peoria</t>
  </si>
  <si>
    <t>US-2020-108147</t>
  </si>
  <si>
    <t>Rick Duston</t>
  </si>
  <si>
    <t>Tennsco Snap-Together Open Shelving Units, Starter Sets and Add-On Units</t>
  </si>
  <si>
    <t>US-2020-109162</t>
  </si>
  <si>
    <t>Situations Contoured Folding Chairs, 4/Set</t>
  </si>
  <si>
    <t>Bristol</t>
  </si>
  <si>
    <t>US-2020-141257</t>
  </si>
  <si>
    <t>Carlos Soltero</t>
  </si>
  <si>
    <t>Hon Deluxe Fabric Upholstered Stacking Chairs, Squared Back</t>
  </si>
  <si>
    <t>US-2020-115812</t>
  </si>
  <si>
    <t>Brosina Hoffman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</si>
  <si>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</si>
  <si>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</si>
  <si>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</si>
  <si>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</si>
  <si>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</si>
  <si>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</si>
  <si>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</si>
  <si>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</si>
  <si>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US-2020-132612</t>
  </si>
  <si>
    <t>Frank Olsen</t>
  </si>
  <si>
    <t>Bevis 44 x 96 Conference Tables</t>
  </si>
  <si>
    <t>Harrisonburg</t>
  </si>
  <si>
    <t>US-2020-133753</t>
  </si>
  <si>
    <t>Carl Weiss</t>
  </si>
  <si>
    <t>Boston 1645 Deluxe Heavier-Duty Electric Pencil Sharpener</t>
  </si>
  <si>
    <t>Logitech M510 Wireless Mouse</t>
  </si>
  <si>
    <t>US-2020-133851</t>
  </si>
  <si>
    <t>Chuck Magee</t>
  </si>
  <si>
    <t>Deluxe Chalkboard Eraser Cleaner</t>
  </si>
  <si>
    <t>Staple remover</t>
  </si>
  <si>
    <t>US-2020-160262</t>
  </si>
  <si>
    <t>Executive Impressions 13-1/2" Indoor/Outdoor Wall Clock</t>
  </si>
  <si>
    <t>DIXON Oriole Pencils</t>
  </si>
  <si>
    <t>US-2020-144281</t>
  </si>
  <si>
    <t>Heather Kirkland</t>
  </si>
  <si>
    <t>Dot Matrix Printer Tape Reel Labels, White, 5000/Box</t>
  </si>
  <si>
    <t>US-2020-114643</t>
  </si>
  <si>
    <t>US-2020-140487</t>
  </si>
  <si>
    <t>Sharelle Roach</t>
  </si>
  <si>
    <t>Hon Metal Bookcases, Gray</t>
  </si>
  <si>
    <t>US-2020-126963</t>
  </si>
  <si>
    <t>Pamela Stobb</t>
  </si>
  <si>
    <t>Xerox 1902</t>
  </si>
  <si>
    <t>US-2020-141215</t>
  </si>
  <si>
    <t>Kelly Lampkin</t>
  </si>
  <si>
    <t>Lesro</t>
  </si>
  <si>
    <t>Lesro Sheffield Collection Coffee Table, End Table, Center Table, Corner Table</t>
  </si>
  <si>
    <t>Avery Premier Heavy-Duty Binder with Round Locking Rings</t>
  </si>
  <si>
    <t>US-2020-113929</t>
  </si>
  <si>
    <t>Boston 16750 Black Compact Battery Pencil Sharpener</t>
  </si>
  <si>
    <t>Hempstead</t>
  </si>
  <si>
    <t>US-2020-136644</t>
  </si>
  <si>
    <t>Sonia Cooley</t>
  </si>
  <si>
    <t>Mishawaka</t>
  </si>
  <si>
    <t>US-2020-104402</t>
  </si>
  <si>
    <t>Duane Benoit</t>
  </si>
  <si>
    <t>Texas Instruments</t>
  </si>
  <si>
    <t>Texas Instruments TI-34 Scientific Calculator</t>
  </si>
  <si>
    <t>US-2020-144414</t>
  </si>
  <si>
    <t>Gary Hwang</t>
  </si>
  <si>
    <t>GBC DocuBind P400 Electric Binding System</t>
  </si>
  <si>
    <t>OIC Binder Clips</t>
  </si>
  <si>
    <t>US-2020-156342</t>
  </si>
  <si>
    <t>Jennifer Ferguson</t>
  </si>
  <si>
    <t>Xerox 1892</t>
  </si>
  <si>
    <t>US-2020-123855</t>
  </si>
  <si>
    <t>Mick Crebagga</t>
  </si>
  <si>
    <t>Plantronics Cordless Phone Headset with In-line Volume - M214C</t>
  </si>
  <si>
    <t>US-2020-112949</t>
  </si>
  <si>
    <t>Corey-Lock</t>
  </si>
  <si>
    <t>Lawton</t>
  </si>
  <si>
    <t>Oklahoma</t>
  </si>
  <si>
    <t>Nontoxic Chalk</t>
  </si>
  <si>
    <t>US-2020-166863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</si>
  <si>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</si>
  <si>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</si>
  <si>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</si>
  <si>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</si>
  <si>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</si>
  <si>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</si>
  <si>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</si>
  <si>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</si>
  <si>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US-2020-117135</t>
  </si>
  <si>
    <t>Luxo Professional Magnifying Clamp-On Fluorescent Lamps</t>
  </si>
  <si>
    <t>Waynesboro</t>
  </si>
  <si>
    <t>Recycled Eldon Regeneration Jumbo File</t>
  </si>
  <si>
    <t>US-2020-128146</t>
  </si>
  <si>
    <t>OIC #2 Pencils, Medium Soft</t>
  </si>
  <si>
    <t>US-2020-130624</t>
  </si>
  <si>
    <t>Toby Braunhardt</t>
  </si>
  <si>
    <t>Message Book, Phone, Wirebound Standard Line Memo, 2 3/4" X 5"</t>
  </si>
  <si>
    <t>GE 2-Jack Phone Line Splitter</t>
  </si>
  <si>
    <t>US-2020-138317</t>
  </si>
  <si>
    <t>Natalie Webber</t>
  </si>
  <si>
    <t>Stacking Trays by OIC</t>
  </si>
  <si>
    <t>Fellowes Advanced 8 Outlet Surge Suppressor with Phone/Fax Protection</t>
  </si>
  <si>
    <t>GBC Prepunched Paper, 19-Hole, for Binding Systems, 24-lb</t>
  </si>
  <si>
    <t>Epson</t>
  </si>
  <si>
    <t>Epson Perfection V600 Photo Scanner</t>
  </si>
  <si>
    <t>US-2020-141278</t>
  </si>
  <si>
    <t>Newell 341</t>
  </si>
  <si>
    <t>Meriden</t>
  </si>
  <si>
    <t>US-2020-141796</t>
  </si>
  <si>
    <t>Polycom SoundStation2 EX Conference phone</t>
  </si>
  <si>
    <t>US-2020-160780</t>
  </si>
  <si>
    <t>Wilson Jones 1" Hanging DublLock Ring Binders</t>
  </si>
  <si>
    <t>Pueblo</t>
  </si>
  <si>
    <t>Avery Trapezoid Extra Heavy Duty 4" Binders</t>
  </si>
  <si>
    <t>US-2020-124646</t>
  </si>
  <si>
    <t>Dianna Vittorini</t>
  </si>
  <si>
    <t>Office Impressions</t>
  </si>
  <si>
    <t>Office Impressions Heavy Duty Welded Shelving &amp; Multimedia Storage Drawers</t>
  </si>
  <si>
    <t>Minneapolis</t>
  </si>
  <si>
    <t>US-2020-133389</t>
  </si>
  <si>
    <t>SpineVue Locking Slant-D Ring Binders by Cardinal</t>
  </si>
  <si>
    <t>Phoenix</t>
  </si>
  <si>
    <t>US-2020-142048</t>
  </si>
  <si>
    <t>Joel Eaton</t>
  </si>
  <si>
    <t>KeyTronic</t>
  </si>
  <si>
    <t>KeyTronic 6101 Series - Keyboard - Black</t>
  </si>
  <si>
    <t>US-2020-154963</t>
  </si>
  <si>
    <t>Anna Andreadi</t>
  </si>
  <si>
    <t>Hon Deluxe Fabric Upholstered Stacking Chairs, Rounded Back</t>
  </si>
  <si>
    <t>Chester</t>
  </si>
  <si>
    <t>Padded Folding Chairs, Black, 4/Carton</t>
  </si>
  <si>
    <t>Panasonic Kx-TS550</t>
  </si>
  <si>
    <t>US-2020-126032</t>
  </si>
  <si>
    <t>Brian Stugart</t>
  </si>
  <si>
    <t>Sony 64GB Class 10 Micro SDHC R40 Memory Card</t>
  </si>
  <si>
    <t>US-2020-130358</t>
  </si>
  <si>
    <t>Denise Leinenbach</t>
  </si>
  <si>
    <t>Prang Drawing Pencil Set</t>
  </si>
  <si>
    <t>Acme Kleen Earth Office Shears</t>
  </si>
  <si>
    <t>US-2020-159814</t>
  </si>
  <si>
    <t>Liz Pelletier</t>
  </si>
  <si>
    <t>Acrylic Self-Standing Desk Frames</t>
  </si>
  <si>
    <t>US-2020-159338</t>
  </si>
  <si>
    <t>Noel Staavos</t>
  </si>
  <si>
    <t>Hon 4060 Series Tables</t>
  </si>
  <si>
    <t>US-2020-164469</t>
  </si>
  <si>
    <t>Grace Kelly</t>
  </si>
  <si>
    <t>Hunt BOSTON Vista Battery-Operated Pencil Sharpener, Black</t>
  </si>
  <si>
    <t>Salem</t>
  </si>
  <si>
    <t>Plantronics 81402</t>
  </si>
  <si>
    <t>US-2020-104283</t>
  </si>
  <si>
    <t>Liz MacKendrick</t>
  </si>
  <si>
    <t>Southaven</t>
  </si>
  <si>
    <t>US-2020-140858</t>
  </si>
  <si>
    <t>Cynthia Arntzen</t>
  </si>
  <si>
    <t>Self-Adhesive Ring Binder Labels</t>
  </si>
  <si>
    <t>Xerox 1995</t>
  </si>
  <si>
    <t>Xerox 1941</t>
  </si>
  <si>
    <t>US-2020-156993</t>
  </si>
  <si>
    <t>Rob Williams</t>
  </si>
  <si>
    <t>US-2020-111773</t>
  </si>
  <si>
    <t>Wilson Jones Clip &amp; Carry Folder Binder Tool for Ring Binders, Clear</t>
  </si>
  <si>
    <t>US-2020-165974</t>
  </si>
  <si>
    <t>Dan Lawera</t>
  </si>
  <si>
    <t>Dixon My First Ticonderoga Pencil, #2</t>
  </si>
  <si>
    <t>Cincinnati</t>
  </si>
  <si>
    <t>US-2020-109218</t>
  </si>
  <si>
    <t>Anthony Rawles</t>
  </si>
  <si>
    <t>US-2020-116757</t>
  </si>
  <si>
    <t>Michael Stewart</t>
  </si>
  <si>
    <t>US-2020-121566</t>
  </si>
  <si>
    <t>Sanford Uni-Blazer View Highlighters, Chisel Tip, Yellow</t>
  </si>
  <si>
    <t>Cardinal Poly Pocket Divider Pockets for Ring Binders</t>
  </si>
  <si>
    <t>US-2020-123064</t>
  </si>
  <si>
    <t>Russell Applegate</t>
  </si>
  <si>
    <t>BIC Brite Liner Grip Highlighters</t>
  </si>
  <si>
    <t>US-2020-146640</t>
  </si>
  <si>
    <t>Helen Abelman</t>
  </si>
  <si>
    <t>GBC Recycled Regency Composition Covers</t>
  </si>
  <si>
    <t>US-2020-152254</t>
  </si>
  <si>
    <t>Brian DeCherney</t>
  </si>
  <si>
    <t>Xerox 1913</t>
  </si>
  <si>
    <t>US-2020-153150</t>
  </si>
  <si>
    <t>Cardinal Holdit Business Card Pockets</t>
  </si>
  <si>
    <t>US-2020-160773</t>
  </si>
  <si>
    <t>Avery Durable Binders</t>
  </si>
  <si>
    <t>Deltona</t>
  </si>
  <si>
    <t>Wilson SignalBoost 841262 DB PRO Amplifier Kit</t>
  </si>
  <si>
    <t>US-2020-107594</t>
  </si>
  <si>
    <t>Eric Hoffmann</t>
  </si>
  <si>
    <t>Plainfield</t>
  </si>
  <si>
    <t>Logitech B530 USB Headset - headset - Full size, Binaural</t>
  </si>
  <si>
    <t>US-2020-120096</t>
  </si>
  <si>
    <t>US-2020-138709</t>
  </si>
  <si>
    <t>Maxwell Schwartz</t>
  </si>
  <si>
    <t>Southworth Structures Collection</t>
  </si>
  <si>
    <t>US-2020-103317</t>
  </si>
  <si>
    <t>Don Miller</t>
  </si>
  <si>
    <t>Advantus Panel Wall Certificate Holder - 8.5x11</t>
  </si>
  <si>
    <t>Palm Coast</t>
  </si>
  <si>
    <t>Wilson Jones Four-Pocket Poly Binders</t>
  </si>
  <si>
    <t>US-2020-107139</t>
  </si>
  <si>
    <t>Dennis Pardue</t>
  </si>
  <si>
    <t>Vinyl Sectional Post Binders</t>
  </si>
  <si>
    <t>US-2020-152849</t>
  </si>
  <si>
    <t>US-2020-157784</t>
  </si>
  <si>
    <t>Michael Chen</t>
  </si>
  <si>
    <t>Avery 516</t>
  </si>
  <si>
    <t>NETGEAR</t>
  </si>
  <si>
    <t>NETGEAR AC1750 Dual Band Gigabit Smart WiFi Router</t>
  </si>
  <si>
    <t>US-2020-160444</t>
  </si>
  <si>
    <t>Dan Campbell</t>
  </si>
  <si>
    <t>Fellowes Bankers Box Stor/Drawer Steel Plus</t>
  </si>
  <si>
    <t>Gould Plastics</t>
  </si>
  <si>
    <t>Gould Plastics 18-Pocket Panel Bin, 34w x 5-1/4d x 20-1/2h</t>
  </si>
  <si>
    <t>US-2020-134278</t>
  </si>
  <si>
    <t>Emily Phan</t>
  </si>
  <si>
    <t>Canon</t>
  </si>
  <si>
    <t>Canon Imageclass D680 Copier / Fax</t>
  </si>
  <si>
    <t>US-2020-147543</t>
  </si>
  <si>
    <t>Becky Castell</t>
  </si>
  <si>
    <t>Global Comet Stacking Armless Chair</t>
  </si>
  <si>
    <t>El Cajon</t>
  </si>
  <si>
    <t>US-2020-138758</t>
  </si>
  <si>
    <t>Global High-Back Leather Tilter, Burgundy</t>
  </si>
  <si>
    <t>Howard Miller 11-1/2" Diameter Grantwood Wall Clock</t>
  </si>
  <si>
    <t>US-2020-100090</t>
  </si>
  <si>
    <t>Ed Braxton</t>
  </si>
  <si>
    <t>US-2020-150301</t>
  </si>
  <si>
    <t>Michelle Huthwaite</t>
  </si>
  <si>
    <t>Buffalo</t>
  </si>
  <si>
    <t>US-2020-113271</t>
  </si>
  <si>
    <t>Darrin Sayre</t>
  </si>
  <si>
    <t>Avery Hidden Tab Dividers for Binding Systems</t>
  </si>
  <si>
    <t>US-2020-114125</t>
  </si>
  <si>
    <t>Gary Hansen</t>
  </si>
  <si>
    <t>Avery 49</t>
  </si>
  <si>
    <t>Perma STOR-ALL Hanging File Box, 13 1/8"W x 12 1/4"D x 10 1/2"H</t>
  </si>
  <si>
    <t>US-2020-165379</t>
  </si>
  <si>
    <t>Brian Moss</t>
  </si>
  <si>
    <t>Xerox 1895</t>
  </si>
  <si>
    <t>US-2020-123225</t>
  </si>
  <si>
    <t>Xerox 200</t>
  </si>
  <si>
    <t>Polycom VVX 310 VoIP phone</t>
  </si>
  <si>
    <t>US-2020-133305</t>
  </si>
  <si>
    <t>Mark Hamilton</t>
  </si>
  <si>
    <t>Newell 3-Hole Punched Plastic Slotted Magazine Holders for Binders</t>
  </si>
  <si>
    <t>Xerox 1881</t>
  </si>
  <si>
    <t>US-2020-163552</t>
  </si>
  <si>
    <t>Hackensack</t>
  </si>
  <si>
    <t>9-3/4 Diameter Round Wall Clock</t>
  </si>
  <si>
    <t>Avery 514</t>
  </si>
  <si>
    <t>Cisco SPA508G</t>
  </si>
  <si>
    <t>US-2020-166555</t>
  </si>
  <si>
    <t>Jamie Kunitz</t>
  </si>
  <si>
    <t>Cisco SPA112 2 Port Phone Adapter</t>
  </si>
  <si>
    <t>Niagara Falls</t>
  </si>
  <si>
    <t>US-2020-110184</t>
  </si>
  <si>
    <t>GE DSL Phone Line Filter</t>
  </si>
  <si>
    <t>US-2020-124807</t>
  </si>
  <si>
    <t>Max Engle</t>
  </si>
  <si>
    <t>Verbatim</t>
  </si>
  <si>
    <t>Verbatim 25 GB 6x Blu-ray Single Layer Recordable Disc, 1/Pack</t>
  </si>
  <si>
    <t>US-2020-129924</t>
  </si>
  <si>
    <t>Alyssa Crouse</t>
  </si>
  <si>
    <t>Hon 5100 Series Wood Tables</t>
  </si>
  <si>
    <t>Tuff Stuff Recycled Round Ring Binders</t>
  </si>
  <si>
    <t>US-2020-131310</t>
  </si>
  <si>
    <t>Safco Chair Connectors, 6/Carton</t>
  </si>
  <si>
    <t>US-2020-161508</t>
  </si>
  <si>
    <t>Paul Van Hugh</t>
  </si>
  <si>
    <t>Hon Deluxe Fabric Upholstered Stacking Chairs</t>
  </si>
  <si>
    <t>League City</t>
  </si>
  <si>
    <t>Fluorescent Highlighters by Dixon</t>
  </si>
  <si>
    <t>US-2020-165862</t>
  </si>
  <si>
    <t>Bevis Round Conference Table Top &amp; Single Column Base</t>
  </si>
  <si>
    <t>US-2020-103905</t>
  </si>
  <si>
    <t>Arthur Wiediger</t>
  </si>
  <si>
    <t>Acco D-Ring Binder w/DublLock</t>
  </si>
  <si>
    <t>US-2020-109904</t>
  </si>
  <si>
    <t>Barbara Fisher</t>
  </si>
  <si>
    <t>Newell 315</t>
  </si>
  <si>
    <t>US-2020-124464</t>
  </si>
  <si>
    <t>Shirley Schmidt</t>
  </si>
  <si>
    <t>Belkin 7 Outlet SurgeMaster II</t>
  </si>
  <si>
    <t>US-2020-150532</t>
  </si>
  <si>
    <t>Philip Brown</t>
  </si>
  <si>
    <t>US-2020-164182</t>
  </si>
  <si>
    <t>Tensor</t>
  </si>
  <si>
    <t>Tensor Track Tree Floor Lamp</t>
  </si>
  <si>
    <t>Griffin GC36547 PowerJolt SE Lightning Charger</t>
  </si>
  <si>
    <t>iOttie</t>
  </si>
  <si>
    <t>iOttie HLCRIO102 Car Mount</t>
  </si>
  <si>
    <t>US-2020-115980</t>
  </si>
  <si>
    <t>Advantus Push Pins</t>
  </si>
  <si>
    <t>Sioux Falls</t>
  </si>
  <si>
    <t>Maxell 4.7GB DVD-R 5/Pack</t>
  </si>
  <si>
    <t>US-2020-123295</t>
  </si>
  <si>
    <t>Adrian Hane</t>
  </si>
  <si>
    <t>Office Star - Ergonomically Designed Knee Chair</t>
  </si>
  <si>
    <t>US-2020-138198</t>
  </si>
  <si>
    <t>Jack Lebron</t>
  </si>
  <si>
    <t>Cardinal Slant-D Ring Binder, Heavy Gauge Vinyl</t>
  </si>
  <si>
    <t>New Rochelle</t>
  </si>
  <si>
    <t>US-2020-150434</t>
  </si>
  <si>
    <t>Christine Abelman</t>
  </si>
  <si>
    <t>Barricks</t>
  </si>
  <si>
    <t>Barricks 18" x 48" Non-Folding Utility Table with Bottom Storage Shelf</t>
  </si>
  <si>
    <t>Acco Hanging Data Binders</t>
  </si>
  <si>
    <t>Avery 3 1/2" Diskette Storage Pages, 10/Pack</t>
  </si>
  <si>
    <t>US-2020-168158</t>
  </si>
  <si>
    <t>Eugene Moren</t>
  </si>
  <si>
    <t>Acco Pressboard Covers with Storage Hooks, 14 7/8" x 11", Dark Blue</t>
  </si>
  <si>
    <t>US-2020-127866</t>
  </si>
  <si>
    <t>Newell 348</t>
  </si>
  <si>
    <t>Xerox 1965</t>
  </si>
  <si>
    <t>Maxell 74 Minute CD-R Spindle, 50/Pack</t>
  </si>
  <si>
    <t>US-2020-141726</t>
  </si>
  <si>
    <t>Charles Crestani</t>
  </si>
  <si>
    <t>Nu-Dell</t>
  </si>
  <si>
    <t>Nu-Dell Leatherette Frames</t>
  </si>
  <si>
    <t>Wilson Jones Custom Binder Spines &amp; Labels</t>
  </si>
  <si>
    <t>Xerox 189</t>
  </si>
  <si>
    <t>Xerox 1897</t>
  </si>
  <si>
    <t>US-2020-142965</t>
  </si>
  <si>
    <t>Scot Wooten</t>
  </si>
  <si>
    <t>US-2020-143903</t>
  </si>
  <si>
    <t>Katherine Murray</t>
  </si>
  <si>
    <t>HON 5400 Series Task Chairs for Big and Tall</t>
  </si>
  <si>
    <t>Westinghouse</t>
  </si>
  <si>
    <t>Westinghouse Clip-On Gooseneck Lamps</t>
  </si>
  <si>
    <t>Letter Size Cart</t>
  </si>
  <si>
    <t>US-2020-157546</t>
  </si>
  <si>
    <t>Roger Demir</t>
  </si>
  <si>
    <t>Clear Mylar Reinforcing Strips</t>
  </si>
  <si>
    <t>Wirebound Message Books, Two 4 1/4" x 5" Forms per Page</t>
  </si>
  <si>
    <t>US-2020-109890</t>
  </si>
  <si>
    <t>Omaha</t>
  </si>
  <si>
    <t>Nebraska</t>
  </si>
  <si>
    <t>US-2020-116932</t>
  </si>
  <si>
    <t>Michelle Ellison</t>
  </si>
  <si>
    <t>Global Troy Executive Leather Low-Back Tilter</t>
  </si>
  <si>
    <t>Newell 334</t>
  </si>
  <si>
    <t>US-2020-129189</t>
  </si>
  <si>
    <t>Harry Marie</t>
  </si>
  <si>
    <t>Hon Every-Day Series Multi-Task Chairs</t>
  </si>
  <si>
    <t>Acco Economy Flexible Poly Round Ring Binder</t>
  </si>
  <si>
    <t>Inter-Office Recycled Envelopes, Brown Kraft, Button-String,10" x 13" , 100/Box</t>
  </si>
  <si>
    <t>US-2020-117464</t>
  </si>
  <si>
    <t>Safco Drafting Table</t>
  </si>
  <si>
    <t>Newell 32</t>
  </si>
  <si>
    <t>Eldon Mobile Mega Data Cart  Mega Stackable  Add-On Trays</t>
  </si>
  <si>
    <t>US-2020-122679</t>
  </si>
  <si>
    <t>Alejandro Ballentine</t>
  </si>
  <si>
    <t>US-2020-127691</t>
  </si>
  <si>
    <t>Erin Mull</t>
  </si>
  <si>
    <t>Premium Writing Pencils, Soft, #2 by Central Association for the Blind</t>
  </si>
  <si>
    <t>Logitech G602 Wireless Gaming Mouse</t>
  </si>
  <si>
    <t>US-2020-164644</t>
  </si>
  <si>
    <t>John Lucas</t>
  </si>
  <si>
    <t>US-2020-103058</t>
  </si>
  <si>
    <t>Case Logic 2.4GHz Wireless Keyboard</t>
  </si>
  <si>
    <t>US-2020-119137</t>
  </si>
  <si>
    <t>Arthur Gainer</t>
  </si>
  <si>
    <t>Newell 324</t>
  </si>
  <si>
    <t>Microsoft</t>
  </si>
  <si>
    <t>Microsoft Natural Keyboard Elite</t>
  </si>
  <si>
    <t>US-2020-145254</t>
  </si>
  <si>
    <t>Nick Crebassa</t>
  </si>
  <si>
    <t>Acme Softgrip Scissors</t>
  </si>
  <si>
    <t>Imation 8gb Micro Traveldrive Usb 2.0 Flash Drive</t>
  </si>
  <si>
    <t>US-2020-143917</t>
  </si>
  <si>
    <t>Ken Lonsdale</t>
  </si>
  <si>
    <t>Staple-based wall hangings</t>
  </si>
  <si>
    <t>Fellowes Personal Hanging Folder Files, Navy</t>
  </si>
  <si>
    <t>High Speed Automatic Electric Letter Opener</t>
  </si>
  <si>
    <t>US-2020-146528</t>
  </si>
  <si>
    <t>US-2020-116190</t>
  </si>
  <si>
    <t>Sheri Gordon</t>
  </si>
  <si>
    <t>Metal Folding Chairs, Beige, 4/Carton</t>
  </si>
  <si>
    <t>Atlanta</t>
  </si>
  <si>
    <t>DAX Cubicle Frames, 8-1/2 x 11</t>
  </si>
  <si>
    <t>Avery 485</t>
  </si>
  <si>
    <t>US-2020-126760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</si>
  <si>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</si>
  <si>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</si>
  <si>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</si>
  <si>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</si>
  <si>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US-2020-155894</t>
  </si>
  <si>
    <t>Carl Ludwig</t>
  </si>
  <si>
    <t>Belkin 19" Vented Equipment Shelf, Black</t>
  </si>
  <si>
    <t>US-2020-159121</t>
  </si>
  <si>
    <t>Memorex Micro Travel Drive 16 GB</t>
  </si>
  <si>
    <t>Draper</t>
  </si>
  <si>
    <t>US-2020-169019</t>
  </si>
  <si>
    <t>Luke Foster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</si>
  <si>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</si>
  <si>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</si>
  <si>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</si>
  <si>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</si>
  <si>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US-2020-124709</t>
  </si>
  <si>
    <t>WD My Passport</t>
  </si>
  <si>
    <t>WD My Passport Ultra 2TB Portable External Hard Drive</t>
  </si>
  <si>
    <t>US-2020-150126</t>
  </si>
  <si>
    <t>Aaron Smayling</t>
  </si>
  <si>
    <t>Xerox 1956</t>
  </si>
  <si>
    <t>US-2020-169642</t>
  </si>
  <si>
    <t>Barry Blumstein</t>
  </si>
  <si>
    <t>US-2020-131541</t>
  </si>
  <si>
    <t>DataProducts Ampli Magnifier Task Lamp, Black,</t>
  </si>
  <si>
    <t>Apopka</t>
  </si>
  <si>
    <t>OIC Colored Binder Clips, Assorted Sizes</t>
  </si>
  <si>
    <t>US-2020-111192</t>
  </si>
  <si>
    <t>Tom Stivers</t>
  </si>
  <si>
    <t>Rush</t>
  </si>
  <si>
    <t>Rush Hierlooms Collection 1" Thick Stackable Bookcases</t>
  </si>
  <si>
    <t>US-2020-117345</t>
  </si>
  <si>
    <t>Charlotte</t>
  </si>
  <si>
    <t>Universal</t>
  </si>
  <si>
    <t>Self-Adhesive Address Labels for Typewriters by Universal</t>
  </si>
  <si>
    <t>Xerox 1916</t>
  </si>
  <si>
    <t>US-2020-152296</t>
  </si>
  <si>
    <t>Ivan Liston</t>
  </si>
  <si>
    <t>Wilson Jones data.warehouse D-Ring Binders with DublLock</t>
  </si>
  <si>
    <t>US-2020-162684</t>
  </si>
  <si>
    <t>Ann Steele</t>
  </si>
  <si>
    <t>Acco Clips to Go Binder Clips, 24 Clips in Two Sizes</t>
  </si>
  <si>
    <t>US-2020-106299</t>
  </si>
  <si>
    <t>Nick Zandusky</t>
  </si>
  <si>
    <t>Smead Adjustable Mobile File Trolley with Lockable Top</t>
  </si>
  <si>
    <t>Memorex Micro Travel Drive 4 GB</t>
  </si>
  <si>
    <t>US-2020-125612</t>
  </si>
  <si>
    <t>Berenike Kampe</t>
  </si>
  <si>
    <t>Xerox 1884</t>
  </si>
  <si>
    <t>Acme Box Cutter Scissors</t>
  </si>
  <si>
    <t>US-2020-128986</t>
  </si>
  <si>
    <t>White Computer Printout Paper by Universal</t>
  </si>
  <si>
    <t>US-2020-133690</t>
  </si>
  <si>
    <t>BoxOffice By Design Rectangular and Half-Moon Meeting Room Tables</t>
  </si>
  <si>
    <t>Bravo II Megaboss 12-Amp Hard Body Upright, Replacement Belts, 2 Belts per Pack</t>
  </si>
  <si>
    <t>US-2020-126361</t>
  </si>
  <si>
    <t>Valerie Dominguez</t>
  </si>
  <si>
    <t>Hoover</t>
  </si>
  <si>
    <t>Hoover WindTunnel Plus Canister Vacuum</t>
  </si>
  <si>
    <t>Pleasant Grove</t>
  </si>
  <si>
    <t>Newell 329</t>
  </si>
  <si>
    <t>Xerox 1934</t>
  </si>
  <si>
    <t>Safco Wire Cube Shelving System, For Use as 4 or 5 14" Cubes, Black</t>
  </si>
  <si>
    <t>Panasonic KX T7731-B Digital phone</t>
  </si>
  <si>
    <t>US-2020-134215</t>
  </si>
  <si>
    <t>Eureka The Boss Cordless Rechargeable Stick Vac</t>
  </si>
  <si>
    <t>Bangor</t>
  </si>
  <si>
    <t>Maine</t>
  </si>
  <si>
    <t>Maxell 4.7GB DVD-R</t>
  </si>
  <si>
    <t>US-2020-110065</t>
  </si>
  <si>
    <t>Binney &amp; Smith inkTank Erasable Pocket Highlighter, Chisel Tip, Yellow</t>
  </si>
  <si>
    <t>Plantronics CS 50-USB - headset - Convertible, Monaural</t>
  </si>
  <si>
    <t>US-2020-117968</t>
  </si>
  <si>
    <t>Ricardo Sperren</t>
  </si>
  <si>
    <t>Hon GuestStacker Chair</t>
  </si>
  <si>
    <t>US-2020-118962</t>
  </si>
  <si>
    <t>Chad Sievert</t>
  </si>
  <si>
    <t>Global Value Steno Chair, Gray</t>
  </si>
  <si>
    <t>Adams Phone Message Book, Professional, 400 Message Capacity, 5 3/6” x 11”</t>
  </si>
  <si>
    <t>US-2020-124723</t>
  </si>
  <si>
    <t>Gary Zandusky</t>
  </si>
  <si>
    <t>SAFCO PlanMaster Heigh-Adjustable Drafting Table Base, 43w x 30d x 30-37h, Black</t>
  </si>
  <si>
    <t>Texas City</t>
  </si>
  <si>
    <t>US-2020-150490</t>
  </si>
  <si>
    <t>Sonia Sunley</t>
  </si>
  <si>
    <t>Boston KS Multi-Size Manual Pencil Sharpener</t>
  </si>
  <si>
    <t>Logitech Desktop MK120 Mouse and keyboard Combo</t>
  </si>
  <si>
    <t>US-2020-115357</t>
  </si>
  <si>
    <t>Roland Fjeld</t>
  </si>
  <si>
    <t>US-2020-137575</t>
  </si>
  <si>
    <t>Trudy Brown</t>
  </si>
  <si>
    <t>Logitech G700s Rechargeable Gaming Mouse</t>
  </si>
  <si>
    <t>US-2020-124478</t>
  </si>
  <si>
    <t>Matt Abelman</t>
  </si>
  <si>
    <t>Nu-Dell Float Frame 11 x 14 1/2</t>
  </si>
  <si>
    <t>Trenton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</si>
  <si>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</si>
  <si>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</si>
  <si>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</si>
  <si>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</si>
  <si>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US-2020-131450</t>
  </si>
  <si>
    <t>Lena Radford</t>
  </si>
  <si>
    <t>Dana Halogen Swing-Arm Architect Lamp</t>
  </si>
  <si>
    <t>Fellowes Superior 10 Outlet Split Surge Protector</t>
  </si>
  <si>
    <t>Sharp AL-1530CS Digital Copier</t>
  </si>
  <si>
    <t>AT&amp;T 1070 Corded Phone</t>
  </si>
  <si>
    <t>US-2020-151708</t>
  </si>
  <si>
    <t>Maria Bertelson</t>
  </si>
  <si>
    <t>Eldon Delta Triangular Chair Mat, 52" x 58", Clear</t>
  </si>
  <si>
    <t>SanDisk Ultra 64 GB MicroSDHC Class 10 Memory Card</t>
  </si>
  <si>
    <t>US-2020-154669</t>
  </si>
  <si>
    <t>Advantus Rolling Drawer Organizers</t>
  </si>
  <si>
    <t>Vacaville</t>
  </si>
  <si>
    <t>US-2020-156790</t>
  </si>
  <si>
    <t>Vivek Gonzalez</t>
  </si>
  <si>
    <t>O'Sullivan 2-Shelf Heavy-Duty Bookcases</t>
  </si>
  <si>
    <t>US-2020-110527</t>
  </si>
  <si>
    <t>Emily Ducich</t>
  </si>
  <si>
    <t>Avery 494</t>
  </si>
  <si>
    <t>US-2020-141901</t>
  </si>
  <si>
    <t>Gene McClure</t>
  </si>
  <si>
    <t>Great White Multi-Use Recycled Paper (20Lb. and 84 Bright)</t>
  </si>
  <si>
    <t>US-2020-161249</t>
  </si>
  <si>
    <t>Super Bands, 12/Pack</t>
  </si>
  <si>
    <t>US-2020-166471</t>
  </si>
  <si>
    <t>Matthew Grinstein</t>
  </si>
  <si>
    <t>Jawbone MINI JAMBOX Wireless Bluetooth Speaker</t>
  </si>
  <si>
    <t>Cisco Unified IP Phone 7945G VoIP phone</t>
  </si>
  <si>
    <t>US-2020-167850</t>
  </si>
  <si>
    <t>Andy Gerbode</t>
  </si>
  <si>
    <t>Xerox 21</t>
  </si>
  <si>
    <t>US-2020-169726</t>
  </si>
  <si>
    <t>Joseph Holt</t>
  </si>
  <si>
    <t>Ibico Ibimaster 300 Manual Binding System</t>
  </si>
  <si>
    <t>US-2020-127012</t>
  </si>
  <si>
    <t>Eldon Image Series Desk Accessories, Ebony</t>
  </si>
  <si>
    <t>Sanford 52201 APSCO Electric Pencil Sharpener</t>
  </si>
  <si>
    <t>Vinyl Coated Wire Paper Clips in Organizer Box, 800/Box</t>
  </si>
  <si>
    <t>US-2020-154641</t>
  </si>
  <si>
    <t>Tennsco Single-Tier Lockers</t>
  </si>
  <si>
    <t>US-2020-109302</t>
  </si>
  <si>
    <t>Charles Sheldon</t>
  </si>
  <si>
    <t>Performers Binder/Pad Holder, Black</t>
  </si>
  <si>
    <t>US-2020-109897</t>
  </si>
  <si>
    <t>Ben Wallace</t>
  </si>
  <si>
    <t>BlackBerry Q10</t>
  </si>
  <si>
    <t>US-2020-153927</t>
  </si>
  <si>
    <t>Acco Translucent Poly Ring Binders</t>
  </si>
  <si>
    <t>US-2020-156244</t>
  </si>
  <si>
    <t>Duane Huffman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</si>
  <si>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</si>
  <si>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</si>
  <si>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</si>
  <si>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</si>
  <si>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</si>
  <si>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US-2020-109043</t>
  </si>
  <si>
    <t>Christine Sundaresam</t>
  </si>
  <si>
    <t>Hollywood</t>
  </si>
  <si>
    <t>Xerox 1955</t>
  </si>
  <si>
    <t>US-2020-138023</t>
  </si>
  <si>
    <t>Keith Herrera</t>
  </si>
  <si>
    <t>US-2020-141005</t>
  </si>
  <si>
    <t>Premium Transparent Presentation Covers by GBC</t>
  </si>
  <si>
    <t>Fairfield</t>
  </si>
  <si>
    <t>US-2020-164406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</si>
  <si>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</si>
  <si>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</si>
  <si>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</si>
  <si>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</si>
  <si>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</si>
  <si>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US-2020-142839</t>
  </si>
  <si>
    <t>Troy Staebel</t>
  </si>
  <si>
    <t>US-2020-111500</t>
  </si>
  <si>
    <t>Don Jones</t>
  </si>
  <si>
    <t>Colored Push Pins</t>
  </si>
  <si>
    <t>Xerox 1929</t>
  </si>
  <si>
    <t>Logitech Gaming G510s - Keyboard</t>
  </si>
  <si>
    <t>US-2020-129168</t>
  </si>
  <si>
    <t>Xerox 203</t>
  </si>
  <si>
    <t>US-2020-121727</t>
  </si>
  <si>
    <t>Turquoise Lead Holder with Pocket Clip</t>
  </si>
  <si>
    <t>US-2020-133158</t>
  </si>
  <si>
    <t>Satellite Sectional Post Binders</t>
  </si>
  <si>
    <t>US-2020-143581</t>
  </si>
  <si>
    <t>US-2020-156559</t>
  </si>
  <si>
    <t>Lena Hernandez</t>
  </si>
  <si>
    <t>US-2020-164616</t>
  </si>
  <si>
    <t>GBC DocuBind P50 Personal Binding Machine</t>
  </si>
  <si>
    <t>Acme Kleencut Forged Steel Scissors</t>
  </si>
  <si>
    <t>US-2020-114321</t>
  </si>
  <si>
    <t>Hampton</t>
  </si>
  <si>
    <t>GBC DocuBind TL300 Electric Binding System</t>
  </si>
  <si>
    <t>Riverleaf Stik-Withit Designer Note Cubes</t>
  </si>
  <si>
    <t>US-2020-166716</t>
  </si>
  <si>
    <t>Craig Reiter</t>
  </si>
  <si>
    <t>US-2020-123253</t>
  </si>
  <si>
    <t>Deanra Eno</t>
  </si>
  <si>
    <t>Faber Castell Col-Erase Pencils</t>
  </si>
  <si>
    <t>US-2020-130918</t>
  </si>
  <si>
    <t>Jeremy Pistek</t>
  </si>
  <si>
    <t>Acme Serrated Blade Letter Opener</t>
  </si>
  <si>
    <t>North Miami</t>
  </si>
  <si>
    <t>US-2020-166828</t>
  </si>
  <si>
    <t>Xerox 1899</t>
  </si>
  <si>
    <t>Saint Charles</t>
  </si>
  <si>
    <t>US-2020-110639</t>
  </si>
  <si>
    <t>Rick Hansen</t>
  </si>
  <si>
    <t>Xerox 1994</t>
  </si>
  <si>
    <t>Personal Creations Ink Jet Cards and Labels</t>
  </si>
  <si>
    <t>US-2020-112795</t>
  </si>
  <si>
    <t>Xerox 1993</t>
  </si>
  <si>
    <t>Grand Rapids</t>
  </si>
  <si>
    <t>US-2020-124737</t>
  </si>
  <si>
    <t>Arthur Prichep</t>
  </si>
  <si>
    <t>Regeneration Desk Collection</t>
  </si>
  <si>
    <t>Xerox 1931</t>
  </si>
  <si>
    <t>Xerox 1988</t>
  </si>
  <si>
    <t>Xerox 1976</t>
  </si>
  <si>
    <t>Acme Titanium Bonded Scissors</t>
  </si>
  <si>
    <t>Cisco SPA525G2 IP Phone - Wireless</t>
  </si>
  <si>
    <t>US-2020-154837</t>
  </si>
  <si>
    <t>Robert Barroso</t>
  </si>
  <si>
    <t>US-2020-106719</t>
  </si>
  <si>
    <t>SlimView Poly Binder, 3/8"</t>
  </si>
  <si>
    <t>Billings</t>
  </si>
  <si>
    <t>US-2020-107916</t>
  </si>
  <si>
    <t>Jennifer Patt</t>
  </si>
  <si>
    <t>G.E. Longer-Life Indoor Recessed Floodlight Bulbs</t>
  </si>
  <si>
    <t>Oceanside</t>
  </si>
  <si>
    <t>US-2020-120432</t>
  </si>
  <si>
    <t>Dorothy Wardle</t>
  </si>
  <si>
    <t>Owensboro</t>
  </si>
  <si>
    <t>US-2020-103660</t>
  </si>
  <si>
    <t>Mitch Webber</t>
  </si>
  <si>
    <t>US-2020-104178</t>
  </si>
  <si>
    <t>Janet Molinari</t>
  </si>
  <si>
    <t>Eldon 200 Class Desk Accessories, Smoke</t>
  </si>
  <si>
    <t>Xerox 23</t>
  </si>
  <si>
    <t>Portable Personal File Box</t>
  </si>
  <si>
    <t>SanDisk Cruzer 32 GB USB Flash Drive</t>
  </si>
  <si>
    <t>US-2020-107398</t>
  </si>
  <si>
    <t>Insertable Tab Indexes For Data Binders</t>
  </si>
  <si>
    <t>US-2020-115259</t>
  </si>
  <si>
    <t>Ryan Crowe</t>
  </si>
  <si>
    <t>Redi-Strip #10 Envelopes, 4 1/8 x 9 1/2</t>
  </si>
  <si>
    <t>Xerox 1921</t>
  </si>
  <si>
    <t>US-2020-126200</t>
  </si>
  <si>
    <t>Joe Elijah</t>
  </si>
  <si>
    <t>Wilson Jones Elliptical Ring 3 1/2" Capacity Binders, 800 sheets</t>
  </si>
  <si>
    <t>Square Ring Data Binders, Rigid 75 Pt. Covers, 11" x 14-7/8"</t>
  </si>
  <si>
    <t>US-2020-103331</t>
  </si>
  <si>
    <t>Karl Braun</t>
  </si>
  <si>
    <t>Xerox 1978</t>
  </si>
  <si>
    <t>Avoid Verbal Orders Carbonless Minifold Book</t>
  </si>
  <si>
    <t>US-2020-115413</t>
  </si>
  <si>
    <t>Paul Prost</t>
  </si>
  <si>
    <t>Newell 340</t>
  </si>
  <si>
    <t>US-2020-123260</t>
  </si>
  <si>
    <t>Frank Merwin</t>
  </si>
  <si>
    <t>US-2020-101266</t>
  </si>
  <si>
    <t>US-2020-124688</t>
  </si>
  <si>
    <t>Corey Catlett</t>
  </si>
  <si>
    <t>Master Caster Door Stop, Large Neon Orange</t>
  </si>
  <si>
    <t>Bretford CR8500 Series Meeting Room Furniture</t>
  </si>
  <si>
    <t>GE 30522EE2</t>
  </si>
  <si>
    <t>US-2020-143336</t>
  </si>
  <si>
    <t>Zuschuss Donatelli</t>
  </si>
  <si>
    <t>Wilson Jones Hanging View Binder, White, 1"</t>
  </si>
  <si>
    <t>Cisco SPA 501G IP Phone</t>
  </si>
  <si>
    <t>US-2020-135699</t>
  </si>
  <si>
    <t>Hilary Holden</t>
  </si>
  <si>
    <t>Xerox 1986</t>
  </si>
  <si>
    <t>Xerox 1940</t>
  </si>
  <si>
    <t>US-2020-169775</t>
  </si>
  <si>
    <t>Ryan Akin</t>
  </si>
  <si>
    <t>Balt Solid Wood Rectangular Table</t>
  </si>
  <si>
    <t>Jiffy Padded Mailers with Self-Seal Closure</t>
  </si>
  <si>
    <t>US-2020-146500</t>
  </si>
  <si>
    <t>Annie Thurman</t>
  </si>
  <si>
    <t>Wilson Jones Standard D-Ring Binders</t>
  </si>
  <si>
    <t>US-2020-143385</t>
  </si>
  <si>
    <t>Shirley Jackson</t>
  </si>
  <si>
    <t>KeyTronic KT400U2 - Keyboard - Black</t>
  </si>
  <si>
    <t>Santa Fe</t>
  </si>
  <si>
    <t>US-2020-109855</t>
  </si>
  <si>
    <t>Wilson Jones Hanging Recycled Pressboard Data Binders</t>
  </si>
  <si>
    <t>US-2020-126522</t>
  </si>
  <si>
    <t>Larry Tron</t>
  </si>
  <si>
    <t>BOSTON Model 1800 Electric Pencil Sharpeners, Putty/Woodgrain</t>
  </si>
  <si>
    <t>US-2020-165428</t>
  </si>
  <si>
    <t>Prestige Round Ring Binders</t>
  </si>
  <si>
    <t>Xerox 216</t>
  </si>
  <si>
    <t>US-2020-106971</t>
  </si>
  <si>
    <t>US-2020-127936</t>
  </si>
  <si>
    <t>SANFORD Major Accent Highlighters</t>
  </si>
  <si>
    <t>US-2020-138828</t>
  </si>
  <si>
    <t>Katherine Ducich</t>
  </si>
  <si>
    <t>US-2020-151792</t>
  </si>
  <si>
    <t>US-2020-152268</t>
  </si>
  <si>
    <t>Fayetteville</t>
  </si>
  <si>
    <t>US-2020-157721</t>
  </si>
  <si>
    <t>Tenex Carpeted, Granite-Look or Clear Contemporary Contour Shape Chair Mats</t>
  </si>
  <si>
    <t>US-2020-158281</t>
  </si>
  <si>
    <t>Epson TM-T88V Direct Thermal Printer - Monochrome - Desktop</t>
  </si>
  <si>
    <t>US-2020-120236</t>
  </si>
  <si>
    <t>Mathew Reese</t>
  </si>
  <si>
    <t>GBC VeloBinder Strips</t>
  </si>
  <si>
    <t>US-2020-125171</t>
  </si>
  <si>
    <t>US-2020-106572</t>
  </si>
  <si>
    <t>Nora Preis</t>
  </si>
  <si>
    <t>Bowling Green</t>
  </si>
  <si>
    <t>US-2020-136861</t>
  </si>
  <si>
    <t>Patrick Ryan</t>
  </si>
  <si>
    <t>Telescoping Adjustable Floor Lamp</t>
  </si>
  <si>
    <t>US-2020-130449</t>
  </si>
  <si>
    <t>Victoria Pisteka</t>
  </si>
  <si>
    <t>US-2020-100006</t>
  </si>
  <si>
    <t>Dennis Kane</t>
  </si>
  <si>
    <t>AT&amp;T EL51110 DECT</t>
  </si>
  <si>
    <t>US-2020-105165</t>
  </si>
  <si>
    <t>Sam Zeldin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</si>
  <si>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</si>
  <si>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</si>
  <si>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</si>
  <si>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</si>
  <si>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US-2020-109918</t>
  </si>
  <si>
    <t>Lisa Ryan</t>
  </si>
  <si>
    <t>Avery Legal 4-Ring Binder</t>
  </si>
  <si>
    <t>Santa Clara</t>
  </si>
  <si>
    <t>Acme Design Line 8" Stainless Steel Bent Scissors w/Champagne Handles, 3-1/8" Cut</t>
  </si>
  <si>
    <t>US-2020-117765</t>
  </si>
  <si>
    <t>Tulsa</t>
  </si>
  <si>
    <t>Avery Recycled Flexi-View Covers for Binding Systems</t>
  </si>
  <si>
    <t>Akro-Mils 12-Gallon Tote</t>
  </si>
  <si>
    <t>US-2020-122882</t>
  </si>
  <si>
    <t>DAX Natural Wood-Tone Poster Frame</t>
  </si>
  <si>
    <t>StarTech.com 10/100 VDSL2 Ethernet Extender Kit</t>
  </si>
  <si>
    <t>invisibleSHIELD by ZAGG Smudge-Free Screen Protector</t>
  </si>
  <si>
    <t>US-2020-126193</t>
  </si>
  <si>
    <t>Oswego</t>
  </si>
  <si>
    <t>Acco Hot Clips Clips to Go</t>
  </si>
  <si>
    <t>US-2020-131002</t>
  </si>
  <si>
    <t>3M Polarizing Task Lamp with Clamp Arm, Light Gray</t>
  </si>
  <si>
    <t>GBC Laser Imprintable Binding System Covers, Desert Sand</t>
  </si>
  <si>
    <t>Xerox 2000</t>
  </si>
  <si>
    <t>US-2020-107818</t>
  </si>
  <si>
    <t>Marc Crier</t>
  </si>
  <si>
    <t>Pasco</t>
  </si>
  <si>
    <t>Hunt PowerHouse Electric Pencil Sharpener, Blue</t>
  </si>
  <si>
    <t>Prang Colored Pencils</t>
  </si>
  <si>
    <t>US-2020-115987</t>
  </si>
  <si>
    <t>Lisa Hazard</t>
  </si>
  <si>
    <t>Tyler</t>
  </si>
  <si>
    <t>US-2020-123127</t>
  </si>
  <si>
    <t>Stefania Perrino</t>
  </si>
  <si>
    <t>Black &amp; Decker Filter for Double Action Dustbuster Cordless Vac BLDV7210</t>
  </si>
  <si>
    <t>US-2020-128839</t>
  </si>
  <si>
    <t>Advantus Plastic Paper Clips</t>
  </si>
  <si>
    <t>Epson WorkForce WF-2530 All-in-One Printer, Copier Scanner</t>
  </si>
  <si>
    <t>US-2020-132500</t>
  </si>
  <si>
    <t>Logitech Wireless Touch Keyboard K400</t>
  </si>
  <si>
    <t>US-2020-139892</t>
  </si>
  <si>
    <t>Becky Martin</t>
  </si>
  <si>
    <t>SAFCO Arco Folding Chair</t>
  </si>
  <si>
    <t>Kensington 7 Outlet MasterPiece Power Center</t>
  </si>
  <si>
    <t>BIC Brite Liner Highlighters</t>
  </si>
  <si>
    <t>Lexmark MX611dhe Monochrome Laser Printer</t>
  </si>
  <si>
    <t>JBL Micro Wireless Portable Bluetooth Speaker</t>
  </si>
  <si>
    <t>US-2020-140032</t>
  </si>
  <si>
    <t>Acco PRESSTEX Data Binder with Storage Hooks, Light Blue, 9 1/2" X 11"</t>
  </si>
  <si>
    <t>US-2020-146283</t>
  </si>
  <si>
    <t>Kean Takahito</t>
  </si>
  <si>
    <t>Snap-A-Way Black Print Carbonless Ruled Speed Letter, Triplicate</t>
  </si>
  <si>
    <t>US-2020-146815</t>
  </si>
  <si>
    <t>Global Super Steno Chair</t>
  </si>
  <si>
    <t>US-2020-163293</t>
  </si>
  <si>
    <t>Karen Carlisle</t>
  </si>
  <si>
    <t>Macon</t>
  </si>
  <si>
    <t>Memorex Froggy Flash Drive 4 GB</t>
  </si>
  <si>
    <t>US-2020-168592</t>
  </si>
  <si>
    <t>Holmes Replacement Filter for HEPA Air Cleaner, Medium Room</t>
  </si>
  <si>
    <t>Ideal Clamps</t>
  </si>
  <si>
    <t>Pizazz Global Quick File</t>
  </si>
  <si>
    <t>US-2020-102869</t>
  </si>
  <si>
    <t>Logan Currie</t>
  </si>
  <si>
    <t>Xerox 210</t>
  </si>
  <si>
    <t>Rosewill 107 Normal Keys USB Wired Standard Keyboard</t>
  </si>
  <si>
    <t>Polycom SoundPoint IP 450 VoIP phone</t>
  </si>
  <si>
    <t>US-2020-103527</t>
  </si>
  <si>
    <t>Chris Cortes</t>
  </si>
  <si>
    <t>US-2020-115196</t>
  </si>
  <si>
    <t>Daniel Lacy</t>
  </si>
  <si>
    <t>3D Systems</t>
  </si>
  <si>
    <t>3D Systems Cube Printer, 2nd Generation, White</t>
  </si>
  <si>
    <t>Greenville</t>
  </si>
  <si>
    <t>US-2020-126403</t>
  </si>
  <si>
    <t>Rick Reed</t>
  </si>
  <si>
    <t>Global Italian Leather Office Chair</t>
  </si>
  <si>
    <t>Lowell</t>
  </si>
  <si>
    <t>Advantus Motivational Note Cards</t>
  </si>
  <si>
    <t>US-2020-131870</t>
  </si>
  <si>
    <t>Nu-Dell Executive Frame</t>
  </si>
  <si>
    <t>Newell 320</t>
  </si>
  <si>
    <t>US-2020-144407</t>
  </si>
  <si>
    <t>Maribeth Schnelling</t>
  </si>
  <si>
    <t>Alphabetical Labels for Top Tab Filing</t>
  </si>
  <si>
    <t>US-2020-113383</t>
  </si>
  <si>
    <t>Sandra Flanagan</t>
  </si>
  <si>
    <t>Clifton</t>
  </si>
  <si>
    <t>Kensington 6 Outlet Guardian Standard Surge Protector</t>
  </si>
  <si>
    <t>US-2020-125731</t>
  </si>
  <si>
    <t>Gresham</t>
  </si>
  <si>
    <t>Peel &amp; Seel</t>
  </si>
  <si>
    <t>Peel &amp; Seel Envelopes</t>
  </si>
  <si>
    <t>US-2020-138835</t>
  </si>
  <si>
    <t>US-2020-112837</t>
  </si>
  <si>
    <t>Liz Willingham</t>
  </si>
  <si>
    <t>Deflect-o DuraMat Lighweight, Studded, Beveled Mat for Low Pile Carpeting</t>
  </si>
  <si>
    <t>Oxnard</t>
  </si>
  <si>
    <t>US-2020-101476</t>
  </si>
  <si>
    <t>US-2020-103702</t>
  </si>
  <si>
    <t>Premier</t>
  </si>
  <si>
    <t>Premier Elliptical Ring Binder, Black</t>
  </si>
  <si>
    <t>US-2020-116246</t>
  </si>
  <si>
    <t>Luke Weiss</t>
  </si>
  <si>
    <t>US-2020-119081</t>
  </si>
  <si>
    <t>Tom Ashbrook</t>
  </si>
  <si>
    <t>Seth Thomas 8 1/2" Cubicle Clock</t>
  </si>
  <si>
    <t>Olathe</t>
  </si>
  <si>
    <t>Kansas</t>
  </si>
  <si>
    <t>SanDisk Cruzer 16 GB USB Flash Drive</t>
  </si>
  <si>
    <t>US-2020-138527</t>
  </si>
  <si>
    <t>Brad Norvell</t>
  </si>
  <si>
    <t>Fellowes 8 Outlet Superior Workstation Surge Protector</t>
  </si>
  <si>
    <t>Cary</t>
  </si>
  <si>
    <t>US-2020-150924</t>
  </si>
  <si>
    <t>Pete Takahito</t>
  </si>
  <si>
    <t>Wilson Jones Impact Binders</t>
  </si>
  <si>
    <t>US-2020-113859</t>
  </si>
  <si>
    <t>Odessa</t>
  </si>
  <si>
    <t>US-2020-126277</t>
  </si>
  <si>
    <t>Acco Suede Grain Vinyl Round Ring Binder</t>
  </si>
  <si>
    <t>US-2020-132962</t>
  </si>
  <si>
    <t>Jessica Myrick</t>
  </si>
  <si>
    <t>US-2020-140039</t>
  </si>
  <si>
    <t>Odella Nelson</t>
  </si>
  <si>
    <t>Eldon File Chest Portable File</t>
  </si>
  <si>
    <t>Tempe</t>
  </si>
  <si>
    <t>US-2020-142769</t>
  </si>
  <si>
    <t>Xerox 1942</t>
  </si>
  <si>
    <t>Acme Value Line Scissors</t>
  </si>
  <si>
    <t>WD My Passport Ultra 500GB Portable External Hard Drive</t>
  </si>
  <si>
    <t>US-2020-145212</t>
  </si>
  <si>
    <t>US-2020-156216</t>
  </si>
  <si>
    <t>Erin Ashbrook</t>
  </si>
  <si>
    <t>US-2020-100853</t>
  </si>
  <si>
    <t>Jennifer Braxton</t>
  </si>
  <si>
    <t>Kensington 7 Outlet MasterPiece HOMEOFFICE Power Control Center</t>
  </si>
  <si>
    <t>Avery 51</t>
  </si>
  <si>
    <t>US-2020-113362</t>
  </si>
  <si>
    <t>Astrea Jones</t>
  </si>
  <si>
    <t>Colored Envelopes</t>
  </si>
  <si>
    <t>US-2020-127635</t>
  </si>
  <si>
    <t>Corpus Christi</t>
  </si>
  <si>
    <t>Trimflex Flexible Post Binders</t>
  </si>
  <si>
    <t>Revere Boxed Rubber Bands by Revere</t>
  </si>
  <si>
    <t>Xerox 1900</t>
  </si>
  <si>
    <t>US-2020-145576</t>
  </si>
  <si>
    <t>Sanitaire Vibra Groomer IR Commercial Upright Vacuum, Replacement Belts</t>
  </si>
  <si>
    <t>US-2020-159184</t>
  </si>
  <si>
    <t>John Castell</t>
  </si>
  <si>
    <t>Avery Poly Binder Pockets</t>
  </si>
  <si>
    <t>US-2020-160766</t>
  </si>
  <si>
    <t>Darrin Martin</t>
  </si>
  <si>
    <t>Ativa V4110MDD Micro-Cut Shredder</t>
  </si>
  <si>
    <t>Vtech CS6719</t>
  </si>
  <si>
    <t>Spigen Samsung Galaxy S5 Case Wallet</t>
  </si>
  <si>
    <t>US-2020-138100</t>
  </si>
  <si>
    <t>US-2020-149594</t>
  </si>
  <si>
    <t>Monica Federle</t>
  </si>
  <si>
    <t>Seth Thomas 16" Steel Case Clock</t>
  </si>
  <si>
    <t>US-2020-141152</t>
  </si>
  <si>
    <t>US-2020-103940</t>
  </si>
  <si>
    <t>Executive Impressions 12" Wall Clock</t>
  </si>
  <si>
    <t>Eldon ProFile File 'N Store Portable File Tub Letter/Legal Size Black</t>
  </si>
  <si>
    <t>Eldon Gobal File Keepers</t>
  </si>
  <si>
    <t>US-2020-112851</t>
  </si>
  <si>
    <t>Tyvek Interoffice Envelopes, 9 1/2" x 12 1/2", 100/Box</t>
  </si>
  <si>
    <t>Chula Vista</t>
  </si>
  <si>
    <t>US-2020-117170</t>
  </si>
  <si>
    <t>Xerox 1924</t>
  </si>
  <si>
    <t>Logitech Trackman Marble Mouse</t>
  </si>
  <si>
    <t>US-2020-131947</t>
  </si>
  <si>
    <t>Joseph Airdo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</si>
  <si>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</si>
  <si>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</si>
  <si>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</si>
  <si>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</si>
  <si>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</si>
  <si>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US-2020-158638</t>
  </si>
  <si>
    <t>Anthony Garverick</t>
  </si>
  <si>
    <t>Acco Pressboard Covers with Storage Hooks, 14 7/8" x 11", Light Blue</t>
  </si>
  <si>
    <t>US-2020-106992</t>
  </si>
  <si>
    <t>Xerox WorkCentre 6505DN Laser Multifunction Printer</t>
  </si>
  <si>
    <t>US-2020-127299</t>
  </si>
  <si>
    <t>Project Tote Personal File</t>
  </si>
  <si>
    <t>HP Designjet T520 Inkjet Large Format Printer - 24" Color</t>
  </si>
  <si>
    <t>US-2020-132787</t>
  </si>
  <si>
    <t>Mike Caudle</t>
  </si>
  <si>
    <t>Decoflex</t>
  </si>
  <si>
    <t>Decoflex Hanging Personal Folder File, Blue</t>
  </si>
  <si>
    <t>US-2020-138177</t>
  </si>
  <si>
    <t>Hon 2111 Invitation Series Straight Table</t>
  </si>
  <si>
    <t>US-2020-156601</t>
  </si>
  <si>
    <t>Frank Atkinson</t>
  </si>
  <si>
    <t>US-2020-159849</t>
  </si>
  <si>
    <t>Jim Kriz</t>
  </si>
  <si>
    <t>US-2020-168130</t>
  </si>
  <si>
    <t>US-2020-120411</t>
  </si>
  <si>
    <t>Sarah Brown</t>
  </si>
  <si>
    <t>QVS USB Car Charger 2-Port 2.1Amp for iPod/iPhone/iPad/iPad 2/iPad 3</t>
  </si>
  <si>
    <t>US-2020-125997</t>
  </si>
  <si>
    <t>DMI Eclipse Executive Suite Bookcases</t>
  </si>
  <si>
    <t>Panasonic KX-TG9541B DECT 6.0 Digital 2-Line Expandable Cordless Phone With Digital Answering System</t>
  </si>
  <si>
    <t>US-2020-126480</t>
  </si>
  <si>
    <t>Henry Goldwyn</t>
  </si>
  <si>
    <t>US-2020-133704</t>
  </si>
  <si>
    <t>Michelle Arnett</t>
  </si>
  <si>
    <t>US-2020-134614</t>
  </si>
  <si>
    <t>Philip Fox</t>
  </si>
  <si>
    <t>US-2020-151953</t>
  </si>
  <si>
    <t>US-2020-156433</t>
  </si>
  <si>
    <t>Erica Smith</t>
  </si>
  <si>
    <t>Avery 499</t>
  </si>
  <si>
    <t>Wirebound Message Book, 4 per Page</t>
  </si>
  <si>
    <t>US-2020-166744</t>
  </si>
  <si>
    <t>Duane Noonan</t>
  </si>
  <si>
    <t>C-Line Cubicle Keepers Polyproplyene Holder w/Velcro Back, 8-1/2x11, 25/Bx</t>
  </si>
  <si>
    <t>US-2020-117478</t>
  </si>
  <si>
    <t>Larry Hughes</t>
  </si>
  <si>
    <t>US-2020-124513</t>
  </si>
  <si>
    <t>Sara Luxemburg</t>
  </si>
  <si>
    <t>Boston 16801 Nautilus Battery Pencil Sharpener</t>
  </si>
  <si>
    <t>US-2020-125514</t>
  </si>
  <si>
    <t>Fellowes Basic Home/Office Series Surge Protectors</t>
  </si>
  <si>
    <t>US-2020-135972</t>
  </si>
  <si>
    <t>Jack Garza</t>
  </si>
  <si>
    <t>Canon PC1080F Personal Copier</t>
  </si>
  <si>
    <t>Nortel Meridian M3904 Professional Digital phone</t>
  </si>
  <si>
    <t>US-2020-153969</t>
  </si>
  <si>
    <t>Newell 34</t>
  </si>
  <si>
    <t>#10 White Business Envelopes,4 1/8 x 9 1/2</t>
  </si>
  <si>
    <t>Wirebound Four 2-3/4 x 5 Forms per Page, 400 Sets per Book</t>
  </si>
  <si>
    <t>Polycom CX300 Desktop Phone USB VoIP phone</t>
  </si>
  <si>
    <t>US-2020-166310</t>
  </si>
  <si>
    <t>Dana Swing-Arm Lamps</t>
  </si>
  <si>
    <t>Garland</t>
  </si>
  <si>
    <t>US-2020-168823</t>
  </si>
  <si>
    <t>While You Were Out Pads, 50 per Pad, 4 x 5 1/4, Green Cycle</t>
  </si>
  <si>
    <t>US-2020-103191</t>
  </si>
  <si>
    <t>Vivek Grady</t>
  </si>
  <si>
    <t>US-2020-127488</t>
  </si>
  <si>
    <t>Boca Raton</t>
  </si>
  <si>
    <t>US-2020-156160</t>
  </si>
  <si>
    <t>Adam Shillingsburg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</si>
  <si>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</si>
  <si>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</si>
  <si>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</si>
  <si>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US-2020-158225</t>
  </si>
  <si>
    <t>File Shuttle II and Handi-File, Black</t>
  </si>
  <si>
    <t>US-2020-113964</t>
  </si>
  <si>
    <t>Julie Prescott</t>
  </si>
  <si>
    <t>Avery Binding System Hidden Tab Executive Style Index Sets</t>
  </si>
  <si>
    <t>US-2020-116904</t>
  </si>
  <si>
    <t>GBC Instant Report Kit</t>
  </si>
  <si>
    <t>Ibico EPK-21 Electric Binding System</t>
  </si>
  <si>
    <t>Xerox 217</t>
  </si>
  <si>
    <t>US-2020-134733</t>
  </si>
  <si>
    <t>US-2020-147900</t>
  </si>
  <si>
    <t>US-2020-148369</t>
  </si>
  <si>
    <t>Thea Hudgings</t>
  </si>
  <si>
    <t>US-2020-163559</t>
  </si>
  <si>
    <t>US-2020-163650</t>
  </si>
  <si>
    <t>Thomas Thornton</t>
  </si>
  <si>
    <t>Ibico Covers for Plastic or Wire Binding Elements</t>
  </si>
  <si>
    <t>US-2020-123344</t>
  </si>
  <si>
    <t>Julia Dunbar</t>
  </si>
  <si>
    <t>Gould Plastics 9-Pocket Panel Bin, 18-3/8w x 5-1/4d x 20-1/2h, Black</t>
  </si>
  <si>
    <t>US-2020-112914</t>
  </si>
  <si>
    <t>Michelle Tran</t>
  </si>
  <si>
    <t>Avery Self-Adhesive Photo Pockets for Polaroid Photos</t>
  </si>
  <si>
    <t>Xerox 1954</t>
  </si>
  <si>
    <t>US-2020-141355</t>
  </si>
  <si>
    <t>Barry Franz</t>
  </si>
  <si>
    <t>US-2020-115049</t>
  </si>
  <si>
    <t>Maxell Pro 80 Minute CD-R, 10/Pack</t>
  </si>
  <si>
    <t>US-2020-115133</t>
  </si>
  <si>
    <t>Hoover Commercial Lightweight Upright Vacuum</t>
  </si>
  <si>
    <t>Maxell CD-R Discs</t>
  </si>
  <si>
    <t>US-2020-127586</t>
  </si>
  <si>
    <t>Christopher Schild</t>
  </si>
  <si>
    <t>Dual Level, Single-Width Filing Carts</t>
  </si>
  <si>
    <t>US-2020-132451</t>
  </si>
  <si>
    <t>Karen Ferguson</t>
  </si>
  <si>
    <t>US-2020-144974</t>
  </si>
  <si>
    <t>Acco Six-Outlet Power Strip, 4' Cord Length</t>
  </si>
  <si>
    <t>Avery Durable Slant Ring Binders, No Labels</t>
  </si>
  <si>
    <t>US-2020-151925</t>
  </si>
  <si>
    <t>Leather Task Chair, Black</t>
  </si>
  <si>
    <t>US-2020-152723</t>
  </si>
  <si>
    <t>Acco 3-Hole Punch</t>
  </si>
  <si>
    <t>Mesquite</t>
  </si>
  <si>
    <t>US-2020-164385</t>
  </si>
  <si>
    <t>Nicole Brennan</t>
  </si>
  <si>
    <t>Belkin 8 Outlet SurgeMaster II Gold Surge Protector</t>
  </si>
  <si>
    <t>US-2020-120887</t>
  </si>
  <si>
    <t>Deflect-o SuperTray Unbreakable Stackable Tray, Letter, Black</t>
  </si>
  <si>
    <t>US-2020-133130</t>
  </si>
  <si>
    <t>Thea Hendricks</t>
  </si>
  <si>
    <t>US-2020-107153</t>
  </si>
  <si>
    <t>George Zrebassa</t>
  </si>
  <si>
    <t>US-2020-114335</t>
  </si>
  <si>
    <t>Deflect-o DuraMat Antistatic Studded Beveled Mat for Medium Pile Carpeting</t>
  </si>
  <si>
    <t>US-2020-125136</t>
  </si>
  <si>
    <t>Keith Dawkins</t>
  </si>
  <si>
    <t>White GlueTop Scratch Pads</t>
  </si>
  <si>
    <t>US-2020-111962</t>
  </si>
  <si>
    <t>Evan Bailliet</t>
  </si>
  <si>
    <t>GBC Standard Plastic Binding Systems' Combs</t>
  </si>
  <si>
    <t>Fellowes Super Stor/Drawer Files</t>
  </si>
  <si>
    <t>US-2020-122931</t>
  </si>
  <si>
    <t>Suzanne McNair</t>
  </si>
  <si>
    <t>Permanent Self-Adhesive File Folder Labels for Typewriters, 1 1/8 x 3 1/2, White</t>
  </si>
  <si>
    <t>Southworth Parchment Paper &amp; Envelopes</t>
  </si>
  <si>
    <t>US-2020-124856</t>
  </si>
  <si>
    <t>Lisa DeCherney</t>
  </si>
  <si>
    <t>Seth Thomas 14" Putty-Colored Wall Clock</t>
  </si>
  <si>
    <t>Avery 48</t>
  </si>
  <si>
    <t>US-2020-126683</t>
  </si>
  <si>
    <t>Longer-Life Soft White Bulbs</t>
  </si>
  <si>
    <t>US-2020-146969</t>
  </si>
  <si>
    <t>Luxo Professional Combination Clamp-On Lamps</t>
  </si>
  <si>
    <t>Xerox 223</t>
  </si>
  <si>
    <t>Fellowes Mobile File Cart, Black</t>
  </si>
  <si>
    <t>Star Micronics TSP800 TSP847IIU Receipt Printer</t>
  </si>
  <si>
    <t>US-2020-102008</t>
  </si>
  <si>
    <t>Tops Green Bar Computer Printout Paper</t>
  </si>
  <si>
    <t>US-2020-137351</t>
  </si>
  <si>
    <t>Doug Bickford</t>
  </si>
  <si>
    <t>US-2020-140886</t>
  </si>
  <si>
    <t>Kelly Williams</t>
  </si>
  <si>
    <t>Clarksville</t>
  </si>
  <si>
    <t>US-2020-141649</t>
  </si>
  <si>
    <t>Dario Medina</t>
  </si>
  <si>
    <t>Eureka Sanitaire  Commercial Upright</t>
  </si>
  <si>
    <t>US-2020-159478</t>
  </si>
  <si>
    <t>US-2020-167633</t>
  </si>
  <si>
    <t>Boynton Beach</t>
  </si>
  <si>
    <t>US-2020-132745</t>
  </si>
  <si>
    <t>Sterling Rubber Bands by Alliance</t>
  </si>
  <si>
    <t>Reno</t>
  </si>
  <si>
    <t>US-2020-108189</t>
  </si>
  <si>
    <t>Erin Smith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</si>
  <si>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</si>
  <si>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</si>
  <si>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</si>
  <si>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</si>
  <si>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</si>
  <si>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US-2020-108903</t>
  </si>
  <si>
    <t>Denny Ordway</t>
  </si>
  <si>
    <t>Convenience Packs of Business Envelopes</t>
  </si>
  <si>
    <t>Logitech G105 Gaming Keyboard</t>
  </si>
  <si>
    <t>US-2020-120775</t>
  </si>
  <si>
    <t>Russell D'Ascenzo</t>
  </si>
  <si>
    <t>Smead Alpha-Z Color-Coded Second Alphabetical Labels and Starter Set</t>
  </si>
  <si>
    <t>US-2020-153976</t>
  </si>
  <si>
    <t>Beth Paige</t>
  </si>
  <si>
    <t>Evanston</t>
  </si>
  <si>
    <t>US-2020-155817</t>
  </si>
  <si>
    <t>Durham</t>
  </si>
  <si>
    <t>US-2020-157882</t>
  </si>
  <si>
    <t>Allen Rosenblatt</t>
  </si>
  <si>
    <t>Global Deluxe Stacking Chair, Gray</t>
  </si>
  <si>
    <t>US-2020-102085</t>
  </si>
  <si>
    <t>Joy Daniels</t>
  </si>
  <si>
    <t>Avery 519</t>
  </si>
  <si>
    <t>US-2020-153479</t>
  </si>
  <si>
    <t>David Flashing</t>
  </si>
  <si>
    <t>Avery 512</t>
  </si>
  <si>
    <t>US-2020-166891</t>
  </si>
  <si>
    <t>Office Star - Contemporary Task Swivel chair with Loop Arms, Charcoal</t>
  </si>
  <si>
    <t>US-2020-152233</t>
  </si>
  <si>
    <t>US-2020-152422</t>
  </si>
  <si>
    <t>Brian Derr</t>
  </si>
  <si>
    <t>US-2020-109680</t>
  </si>
  <si>
    <t>Fellowes Staxonsteel Drawer Files</t>
  </si>
  <si>
    <t>Indianapolis</t>
  </si>
  <si>
    <t>US-2020-110611</t>
  </si>
  <si>
    <t>Tennsco Lockers, Gray</t>
  </si>
  <si>
    <t>US-2020-132542</t>
  </si>
  <si>
    <t>Alice McCarthy</t>
  </si>
  <si>
    <t>US-2020-134677</t>
  </si>
  <si>
    <t>Imation USB 2.0 Swivel Flash Drive USB flash drive - 4 GB - Pink</t>
  </si>
  <si>
    <t>US-2020-117429</t>
  </si>
  <si>
    <t>US-2020-132801</t>
  </si>
  <si>
    <t>US-2020-119977</t>
  </si>
  <si>
    <t>Xerox 197</t>
  </si>
  <si>
    <t>US-2020-142951</t>
  </si>
  <si>
    <t>Maxell 74 Minute CDR, 10/Pack</t>
  </si>
  <si>
    <t>US-2020-137911</t>
  </si>
  <si>
    <t>US-2020-138240</t>
  </si>
  <si>
    <t>US-2020-103492</t>
  </si>
  <si>
    <t>US-2020-105137</t>
  </si>
  <si>
    <t>Hewlett-Packard Deskjet F4180 All-in-One Color Ink-jet - Printer / copier / scanner</t>
  </si>
  <si>
    <t>US-2020-134054</t>
  </si>
  <si>
    <t>Fred Chung</t>
  </si>
  <si>
    <t>Dixon Ticonderoga Core-Lock Colored Pencils, 48-Color Set</t>
  </si>
  <si>
    <t>US-2020-140403</t>
  </si>
  <si>
    <t>Tanja Norvell</t>
  </si>
  <si>
    <t>Manteca</t>
  </si>
  <si>
    <t>#10- 4 1/8" x 9 1/2" Security-Tint Envelopes</t>
  </si>
  <si>
    <t>US-2020-150329</t>
  </si>
  <si>
    <t>US-2020-114314</t>
  </si>
  <si>
    <t>Eldon Pizzaz Desk Accessories</t>
  </si>
  <si>
    <t>US-2020-116834</t>
  </si>
  <si>
    <t>DAX Cubicle Frames - 8x10</t>
  </si>
  <si>
    <t>WD My Passport Ultra 1TB Portable External Hard Drive</t>
  </si>
  <si>
    <t>US-2020-126571</t>
  </si>
  <si>
    <t>Jill Fjeld</t>
  </si>
  <si>
    <t>Fellowes High-Stak Drawer Files</t>
  </si>
  <si>
    <t>US-2020-128538</t>
  </si>
  <si>
    <t>US-2020-157924</t>
  </si>
  <si>
    <t>Helen Andreada</t>
  </si>
  <si>
    <t>Global Enterprise Series Seating High-Back Swivel/Tilt Chairs</t>
  </si>
  <si>
    <t>Pasadena</t>
  </si>
  <si>
    <t>Iris</t>
  </si>
  <si>
    <t>Iris Project Case</t>
  </si>
  <si>
    <t>US-2020-139451</t>
  </si>
  <si>
    <t>Sortfiler Multipurpose Personal File Organizer, Black</t>
  </si>
  <si>
    <t>US-2020-154655</t>
  </si>
  <si>
    <t>Barry Pond</t>
  </si>
  <si>
    <t>Acme Hot Forged Carbon Steel Scissors with Nickel-Plated Handles, 3 7/8" Cut, 8"L</t>
  </si>
  <si>
    <t>US-2020-123316</t>
  </si>
  <si>
    <t>Sibella Parks</t>
  </si>
  <si>
    <t>Mount Vernon</t>
  </si>
  <si>
    <t>US-2020-132010</t>
  </si>
  <si>
    <t>Pastel Pink Envelopes</t>
  </si>
  <si>
    <t>Space Solutions Industrial Galvanized Steel Shelving.</t>
  </si>
  <si>
    <t>US-2020-151995</t>
  </si>
  <si>
    <t>Zuschuss Carroll</t>
  </si>
  <si>
    <t>Bevis Round Bullnose 29" High Table Top</t>
  </si>
  <si>
    <t>Edmonds</t>
  </si>
  <si>
    <t>Sony 16GB Class 10 Micro SDHC R40 Memory Card</t>
  </si>
  <si>
    <t>US-2020-164742</t>
  </si>
  <si>
    <t>Flexible Leather- Look Classic Collection Ring Binder</t>
  </si>
  <si>
    <t>US-2020-146353</t>
  </si>
  <si>
    <t>Jim Epp</t>
  </si>
  <si>
    <t>US-2020-151015</t>
  </si>
  <si>
    <t>Xerox 1903</t>
  </si>
  <si>
    <t>US-2020-151330</t>
  </si>
  <si>
    <t>Toby Carlisle</t>
  </si>
  <si>
    <t>Office Star - Ergonomic Mid Back Chair with 2-Way Adjustable Arms</t>
  </si>
  <si>
    <t>Everett</t>
  </si>
  <si>
    <t>SimpliFile Personal File, Black Granite, 15w x 6-15/16d x 11-1/4h</t>
  </si>
  <si>
    <t>US-2020-163748</t>
  </si>
  <si>
    <t>Hunter Glantz</t>
  </si>
  <si>
    <t>Hoover Replacement Belts For Soft Guard &amp; Commercial Ltweight Upright Vacs, 2/Pk</t>
  </si>
  <si>
    <t>Hewlett Packard 610 Color Digital Copier / Printer</t>
  </si>
  <si>
    <t>US-2020-122021</t>
  </si>
  <si>
    <t>Anna Chung</t>
  </si>
  <si>
    <t>Parma</t>
  </si>
  <si>
    <t>US-2020-143182</t>
  </si>
  <si>
    <t>US-2020-109456</t>
  </si>
  <si>
    <t>Lynn Smith</t>
  </si>
  <si>
    <t>Logitech Illuminated - Keyboard</t>
  </si>
  <si>
    <t>US-2020-103086</t>
  </si>
  <si>
    <t>US-2020-124394</t>
  </si>
  <si>
    <t>Tracy Blumstein</t>
  </si>
  <si>
    <t>Beaumont</t>
  </si>
  <si>
    <t>US-2020-110408</t>
  </si>
  <si>
    <t>Alan Schoenberger</t>
  </si>
  <si>
    <t>Global Wood Trimmed Manager's Task Chair, Khaki</t>
  </si>
  <si>
    <t>Montgomery</t>
  </si>
  <si>
    <t>Avaya</t>
  </si>
  <si>
    <t>Avaya IP Phone 1140E VoIP phone</t>
  </si>
  <si>
    <t>US-2020-115084</t>
  </si>
  <si>
    <t>Luke Schmidt</t>
  </si>
  <si>
    <t>Office Star Flex Back Scooter Chair with Aluminum Finish Frame</t>
  </si>
  <si>
    <t>Texarkana</t>
  </si>
  <si>
    <t>US-2020-138450</t>
  </si>
  <si>
    <t>White Business Envelopes with Contemporary Seam, Recycled White Business Envelopes</t>
  </si>
  <si>
    <t>Eldon Base for stackable storage shelf, platinum</t>
  </si>
  <si>
    <t>US-2020-143168</t>
  </si>
  <si>
    <t>Ivan Gibson</t>
  </si>
  <si>
    <t>Computer Printout Index Tabs</t>
  </si>
  <si>
    <t>US-2020-100867</t>
  </si>
  <si>
    <t>Eugene Hildebrand</t>
  </si>
  <si>
    <t>US-2020-117317</t>
  </si>
  <si>
    <t>Jeremy Farry</t>
  </si>
  <si>
    <t>Spiral Phone Message Books with Labels by Adams</t>
  </si>
  <si>
    <t>US-2020-155264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</si>
  <si>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</si>
  <si>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</si>
  <si>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</si>
  <si>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</si>
  <si>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</si>
  <si>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US-2020-137092</t>
  </si>
  <si>
    <t>Lindsay Shagiari</t>
  </si>
  <si>
    <t>Avery 4027 File Folder Labels for Dot Matrix Printers, 5000 Labels per Box, White</t>
  </si>
  <si>
    <t>Wirebound Voice Message Log Book</t>
  </si>
  <si>
    <t>24 Capacity Maxi Data Binder Racks, Pearl</t>
  </si>
  <si>
    <t>US-2020-146703</t>
  </si>
  <si>
    <t>US-2020-169684</t>
  </si>
  <si>
    <t>Fred Hopkins</t>
  </si>
  <si>
    <t>Lesro Round Back Collection Coffee Table, End Table</t>
  </si>
  <si>
    <t>US-2020-100916</t>
  </si>
  <si>
    <t>Newport News</t>
  </si>
  <si>
    <t>SANFORD Liquid Accent Tank-Style Highlighters</t>
  </si>
  <si>
    <t>US-2020-142587</t>
  </si>
  <si>
    <t>Hon Practical Foundations 30 x 60 Training Table, Light Gray/Charcoal</t>
  </si>
  <si>
    <t>US-2020-169852</t>
  </si>
  <si>
    <t>Sylvia Foulston</t>
  </si>
  <si>
    <t>Plastic Binding Combs</t>
  </si>
  <si>
    <t>US-2020-110072</t>
  </si>
  <si>
    <t>Maureen Gastineau</t>
  </si>
  <si>
    <t>US-2020-151967</t>
  </si>
  <si>
    <t>Tenex Chairmats For Use with Hard Floors</t>
  </si>
  <si>
    <t>US-2020-108707</t>
  </si>
  <si>
    <t>Daniel Byrd</t>
  </si>
  <si>
    <t>Fort Lauderdale</t>
  </si>
  <si>
    <t>US-2020-113047</t>
  </si>
  <si>
    <t>Advantus Map Pennant Flags and Round Head Tacks</t>
  </si>
  <si>
    <t>Rock Hill</t>
  </si>
  <si>
    <t>US-2020-130729</t>
  </si>
  <si>
    <t>Rancho Cucamonga</t>
  </si>
  <si>
    <t>US-2020-139542</t>
  </si>
  <si>
    <t>Memorex 25GB 6X Branded Blu-Ray Recordable Disc, 15/Pack</t>
  </si>
  <si>
    <t>US-2020-158400</t>
  </si>
  <si>
    <t>GBC VeloBind Cover Sets</t>
  </si>
  <si>
    <t>US-2020-162278</t>
  </si>
  <si>
    <t>Angele Hood</t>
  </si>
  <si>
    <t>Tenex Chairmats For Use With Carpeted Floors</t>
  </si>
  <si>
    <t>US-2020-148285</t>
  </si>
  <si>
    <t>Ross DeVincentis</t>
  </si>
  <si>
    <t>US-2020-101931</t>
  </si>
  <si>
    <t>Todd Sumrall</t>
  </si>
  <si>
    <t>Premier Automatic Letter Opener</t>
  </si>
  <si>
    <t>Serrated Blade or Curved Handle Hand Letter Openers</t>
  </si>
  <si>
    <t>US-2020-107769</t>
  </si>
  <si>
    <t>Bill Tyler</t>
  </si>
  <si>
    <t>Digium D40 VoIP phone</t>
  </si>
  <si>
    <t>Garden City</t>
  </si>
  <si>
    <t>US-2020-154627</t>
  </si>
  <si>
    <t>US-2020-166590</t>
  </si>
  <si>
    <t>Noah Childs</t>
  </si>
  <si>
    <t>Maxell 4.7GB DVD+R 5/Pack</t>
  </si>
  <si>
    <t>US-2020-106439</t>
  </si>
  <si>
    <t>Greg Guthrie</t>
  </si>
  <si>
    <t>Newell 325</t>
  </si>
  <si>
    <t>Avery Framed View Binder, EZD Ring (Locking), Navy, 1 1/2"</t>
  </si>
  <si>
    <t>Xerox 1952</t>
  </si>
  <si>
    <t>Tennsco Regal Shelving Units</t>
  </si>
  <si>
    <t>Letter/Legal File Tote with Clear Snap-On Lid, Black Granite</t>
  </si>
  <si>
    <t>Maxell LTO Ultrium - 800 GB</t>
  </si>
  <si>
    <t>US-2020-108609</t>
  </si>
  <si>
    <t>Lorain</t>
  </si>
  <si>
    <t>US-2020-120313</t>
  </si>
  <si>
    <t>Nancy Lomonaco</t>
  </si>
  <si>
    <t>US-2020-145387</t>
  </si>
  <si>
    <t>Anne McFarland</t>
  </si>
  <si>
    <t>Cranston</t>
  </si>
  <si>
    <t>Rhode Island</t>
  </si>
  <si>
    <t>Eldon Expressions Wood Desk Accessories, Oak</t>
  </si>
  <si>
    <t>Lumber Crayons</t>
  </si>
  <si>
    <t>GBC Recycled VeloBinder Covers</t>
  </si>
  <si>
    <t>RSVP Cards &amp; Envelopes, Blank White, 8-1/2" X 11", 24 Cards/25 Envelopes/Set</t>
  </si>
  <si>
    <t>US-2020-167262</t>
  </si>
  <si>
    <t>Amy Cox</t>
  </si>
  <si>
    <t>Avondale</t>
  </si>
  <si>
    <t>US-2020-102673</t>
  </si>
  <si>
    <t>Ken Heidel</t>
  </si>
  <si>
    <t>Cisco IP Phone 7961G VoIP phone - Dark gray</t>
  </si>
  <si>
    <t>US-2020-114195</t>
  </si>
  <si>
    <t>Howard Miller 13" Diameter Pewter Finish Round Wall Clock</t>
  </si>
  <si>
    <t>Mason</t>
  </si>
  <si>
    <t>US-2020-126907</t>
  </si>
  <si>
    <t>US-2020-134313</t>
  </si>
  <si>
    <t>ClearOne</t>
  </si>
  <si>
    <t>ClearOne CHATAttach 160 - speaker phone</t>
  </si>
  <si>
    <t>US-2020-137155</t>
  </si>
  <si>
    <t>Master Big Foot Doorstop, Beige</t>
  </si>
  <si>
    <t>US-2020-139423</t>
  </si>
  <si>
    <t>Deirdre Greer</t>
  </si>
  <si>
    <t>Orange</t>
  </si>
  <si>
    <t>US-2020-148915</t>
  </si>
  <si>
    <t>Portland</t>
  </si>
  <si>
    <t>Plantronics Voyager Pro HD - Bluetooth Headset</t>
  </si>
  <si>
    <t>US-2020-152562</t>
  </si>
  <si>
    <t>Multi-Use Personal File Cart and Caster Set, Three Stacking Bins</t>
  </si>
  <si>
    <t>US-2020-168305</t>
  </si>
  <si>
    <t>Paul Lucas</t>
  </si>
  <si>
    <t>Avery 475</t>
  </si>
  <si>
    <t>US-2020-107454</t>
  </si>
  <si>
    <t>US-2020-115889</t>
  </si>
  <si>
    <t>Shahid Hopkins</t>
  </si>
  <si>
    <t>Adjustable Depth Letter/Legal Cart</t>
  </si>
  <si>
    <t>US-2020-120670</t>
  </si>
  <si>
    <t>Julie Kriz</t>
  </si>
  <si>
    <t>US-2020-129147</t>
  </si>
  <si>
    <t>Medina</t>
  </si>
  <si>
    <t>US-2020-134726</t>
  </si>
  <si>
    <t>Steven Ward</t>
  </si>
  <si>
    <t>Samsung Rugby III</t>
  </si>
  <si>
    <t>US-2020-148782</t>
  </si>
  <si>
    <t>Patrick O'Brill</t>
  </si>
  <si>
    <t>Irving</t>
  </si>
  <si>
    <t>US-2020-119529</t>
  </si>
  <si>
    <t>Denise Monton</t>
  </si>
  <si>
    <t>US-2020-121573</t>
  </si>
  <si>
    <t>US-2020-124625</t>
  </si>
  <si>
    <t>Belkin F8E887 USB Wired Ergonomic Keyboard</t>
  </si>
  <si>
    <t>US-2020-137589</t>
  </si>
  <si>
    <t>US-2020-146731</t>
  </si>
  <si>
    <t>Ampad Evidence Wirebond Steno Books, 6" x 9"</t>
  </si>
  <si>
    <t>Nashville</t>
  </si>
  <si>
    <t>US-2020-153619</t>
  </si>
  <si>
    <t>Tracy Collins</t>
  </si>
  <si>
    <t>US-2020-155593</t>
  </si>
  <si>
    <t>US-2020-165764</t>
  </si>
  <si>
    <t>Tenex Antistatic Computer Chair Mats</t>
  </si>
  <si>
    <t>Hon Racetrack Conference Tables</t>
  </si>
  <si>
    <t>US-2020-121286</t>
  </si>
  <si>
    <t>OIC Bulk Pack Metal Binder Clips</t>
  </si>
  <si>
    <t>US-2020-125829</t>
  </si>
  <si>
    <t>William Brown</t>
  </si>
  <si>
    <t>Cardinal EasyOpen D-Ring Binders</t>
  </si>
  <si>
    <t>Hewlett-Packard Deskjet D4360 Printer</t>
  </si>
  <si>
    <t>Polycom SoundPoint Pro SE-225 Corded phone</t>
  </si>
  <si>
    <t>US-2020-132227</t>
  </si>
  <si>
    <t>Acco Flexible ACCOHIDE Square Ring Data Binder, Dark Blue, 11 1/2" X 14" 7/8"</t>
  </si>
  <si>
    <t>US-2020-134187</t>
  </si>
  <si>
    <t>Tiffany House</t>
  </si>
  <si>
    <t>Newell 343</t>
  </si>
  <si>
    <t>US-2020-149244</t>
  </si>
  <si>
    <t>MaryBeth Skach</t>
  </si>
  <si>
    <t>US-2020-164973</t>
  </si>
  <si>
    <t>Trav-L-File Heavy-Duty Shuttle II, Black</t>
  </si>
  <si>
    <t>NETGEAR N750 Dual Band Wi-Fi Gigabit Router</t>
  </si>
  <si>
    <t>Canon imageCLASS MF7460 Monochrome Digital Laser Multifunction Copier</t>
  </si>
  <si>
    <t>US-2020-109134</t>
  </si>
  <si>
    <t>OIC Stacking Trays</t>
  </si>
  <si>
    <t>US-2020-114251</t>
  </si>
  <si>
    <t>Maribeth Dona</t>
  </si>
  <si>
    <t>Tennsco Double-Tier Lockers</t>
  </si>
  <si>
    <t>Memorex Micro Travel Drive 32 GB</t>
  </si>
  <si>
    <t>US-2020-114377</t>
  </si>
  <si>
    <t>Barry Gonzalez</t>
  </si>
  <si>
    <t>Global Stack Chair with Arms, Black</t>
  </si>
  <si>
    <t>US-2020-133634</t>
  </si>
  <si>
    <t>US-2020-120950</t>
  </si>
  <si>
    <t>US-2020-120278</t>
  </si>
  <si>
    <t>Wausau</t>
  </si>
  <si>
    <t>US-2020-123323</t>
  </si>
  <si>
    <t>US-2020-123498</t>
  </si>
  <si>
    <t>Tamara Chand</t>
  </si>
  <si>
    <t>US-2020-139640</t>
  </si>
  <si>
    <t>Panasonic KP-150 Electric Pencil Sharpener</t>
  </si>
  <si>
    <t>US-2020-146990</t>
  </si>
  <si>
    <t>US-2020-159310</t>
  </si>
  <si>
    <t>Avery Triangle Shaped Sheet Lifters, Black, 2/Pack</t>
  </si>
  <si>
    <t>Acme Stainless Steel Office Snips</t>
  </si>
  <si>
    <t>US-2020-126340</t>
  </si>
  <si>
    <t>Toshiba IPT2010-SD IP Telephone</t>
  </si>
  <si>
    <t>Redding</t>
  </si>
  <si>
    <t>US-2020-103219</t>
  </si>
  <si>
    <t>Benjamin Farhat</t>
  </si>
  <si>
    <t>Eldon 200 Class Desk Accessories, Black</t>
  </si>
  <si>
    <t>US-2020-144666</t>
  </si>
  <si>
    <t>Sauder Mission Library with Doors, Fruitwood Finish</t>
  </si>
  <si>
    <t>Recycled Desk Saver Line "While You Were Out" Book, 5 1/2" X 4"</t>
  </si>
  <si>
    <t>Xerox 1912</t>
  </si>
  <si>
    <t>US-2020-121006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</si>
  <si>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</si>
  <si>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</si>
  <si>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</si>
  <si>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</si>
  <si>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US-2020-158372</t>
  </si>
  <si>
    <t>Luxo Economy Swing Arm Lamp</t>
  </si>
  <si>
    <t>Eldon Expressions Punched Metal &amp; Wood Desk Accessories, Pewter &amp; Cherry</t>
  </si>
  <si>
    <t>Avery White Multi-Purpose Labels</t>
  </si>
  <si>
    <t>US-2020-105270</t>
  </si>
  <si>
    <t>50 Colored Long Pencils</t>
  </si>
  <si>
    <t>US-2020-105893</t>
  </si>
  <si>
    <t>Pete Kriz</t>
  </si>
  <si>
    <t>Stur-D-Stor Shelving, Vertical 5-Shelf: 72"H x 36"W x 18 1/2"D</t>
  </si>
  <si>
    <t>Madison</t>
  </si>
  <si>
    <t>US-2020-128524</t>
  </si>
  <si>
    <t>Fellowes PB500 Electric Punch Plastic Comb Binding Machine with Manual Bind</t>
  </si>
  <si>
    <t>US-2020-140732</t>
  </si>
  <si>
    <t>Xerox 1979</t>
  </si>
  <si>
    <t>US-2020-140914</t>
  </si>
  <si>
    <t>US-2020-143287</t>
  </si>
  <si>
    <t>Wirebound Message Books, Four 2 3/4" x 5" Forms per Page, 600 Sets per Book</t>
  </si>
  <si>
    <t>Xerox 1882</t>
  </si>
  <si>
    <t>US-2020-155796</t>
  </si>
  <si>
    <t>Atlantic</t>
  </si>
  <si>
    <t>Atlantic Metals Mobile 3-Shelf Bookcases, Custom Colors</t>
  </si>
  <si>
    <t>Reading</t>
  </si>
  <si>
    <t>US-2020-163419</t>
  </si>
  <si>
    <t>Tracy Zic</t>
  </si>
  <si>
    <t>Global Airflow Leather Mesh Back Chair, Black</t>
  </si>
  <si>
    <t>Samsung Galaxy S III - 16GB - pebble blue (T-Mobile)</t>
  </si>
  <si>
    <t>US-2020-165309</t>
  </si>
  <si>
    <t>Karen Daniels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</si>
  <si>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</si>
  <si>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</si>
  <si>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</si>
  <si>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</si>
  <si>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US-2020-122609</t>
  </si>
  <si>
    <t>Carrollton</t>
  </si>
  <si>
    <t>US-2020-151078</t>
  </si>
  <si>
    <t>Roy Französisch</t>
  </si>
  <si>
    <t>Personal Filing Tote with Lid, Black/Gray</t>
  </si>
  <si>
    <t>US-2020-151295</t>
  </si>
  <si>
    <t>Bevis Boat-Shaped Conference Table</t>
  </si>
  <si>
    <t>Xerox 1974</t>
  </si>
  <si>
    <t>US-2020-159618</t>
  </si>
  <si>
    <t>Darren Budd</t>
  </si>
  <si>
    <t>Imation 16GB Mini TravelDrive USB 2.0 Flash Drive</t>
  </si>
  <si>
    <t>US-2020-164910</t>
  </si>
  <si>
    <t>US-2020-125556</t>
  </si>
  <si>
    <t>Maris LaWare</t>
  </si>
  <si>
    <t>US-2020-151554</t>
  </si>
  <si>
    <t>Candace McMahon</t>
  </si>
  <si>
    <t>Xerox 221</t>
  </si>
  <si>
    <t>US-2020-161634</t>
  </si>
  <si>
    <t>Xerox 192</t>
  </si>
  <si>
    <t>US-2020-162362</t>
  </si>
  <si>
    <t>Jeremy Lonsdale</t>
  </si>
  <si>
    <t>US-2020-166989</t>
  </si>
  <si>
    <t>Robert Marley</t>
  </si>
  <si>
    <t>Adams Write n' Stick Phone Message Book, 11" X 5 1/4", 200 Messages</t>
  </si>
  <si>
    <t>US-2020-116407</t>
  </si>
  <si>
    <t>Jamie Frazer</t>
  </si>
  <si>
    <t>Johnson City</t>
  </si>
  <si>
    <t>Newell 310</t>
  </si>
  <si>
    <t>US-2020-127558</t>
  </si>
  <si>
    <t>Eldon 100 Class Desk Accessories</t>
  </si>
  <si>
    <t>Logitech P710e Mobile Speakerphone</t>
  </si>
  <si>
    <t>US-2020-128622</t>
  </si>
  <si>
    <t>US-2020-128888</t>
  </si>
  <si>
    <t>Peter Bühler</t>
  </si>
  <si>
    <t>Ames Color-File Green Diamond Border X-ray Mailers</t>
  </si>
  <si>
    <t>US-2020-119144</t>
  </si>
  <si>
    <t>Justin Deggeller</t>
  </si>
  <si>
    <t>Bush Andora Bookcase, Maple/Graphite Gray Finish</t>
  </si>
  <si>
    <t>OtterBox</t>
  </si>
  <si>
    <t>OtterBox Commuter Series Case - Samsung Galaxy S4</t>
  </si>
  <si>
    <t>US-2020-139500</t>
  </si>
  <si>
    <t>Alan Barnes</t>
  </si>
  <si>
    <t>SAFCO Optional Arm Kit for Workspace Cribbage Stacking Chair</t>
  </si>
  <si>
    <t>US-2020-147704</t>
  </si>
  <si>
    <t>Wilson Jones Active Use Binders</t>
  </si>
  <si>
    <t>US-2020-149643</t>
  </si>
  <si>
    <t>Rick Huthwaite</t>
  </si>
  <si>
    <t>Manhattan</t>
  </si>
  <si>
    <t>US-2020-160066</t>
  </si>
  <si>
    <t>Adam Hart</t>
  </si>
  <si>
    <t>Permanent Self-Adhesive File Folder Labels for Typewriters by Universal</t>
  </si>
  <si>
    <t>US-2020-101833</t>
  </si>
  <si>
    <t>Southworth 100% Cotton The Best Paper</t>
  </si>
  <si>
    <t>US-2020-119375</t>
  </si>
  <si>
    <t>Yoseph Carroll</t>
  </si>
  <si>
    <t>Eldon Econocleat Chair Mats for Low Pile Carpets</t>
  </si>
  <si>
    <t>US-2020-128209</t>
  </si>
  <si>
    <t>US-2020-130869</t>
  </si>
  <si>
    <t>Cedar Hill</t>
  </si>
  <si>
    <t>US-2020-140662</t>
  </si>
  <si>
    <t>APC 7 Outlet Network SurgeArrest Surge Protector</t>
  </si>
  <si>
    <t>US-2020-145926</t>
  </si>
  <si>
    <t>Moorhead</t>
  </si>
  <si>
    <t>US-2020-159835</t>
  </si>
  <si>
    <t>Randy Bradley</t>
  </si>
  <si>
    <t>US-2020-104829</t>
  </si>
  <si>
    <t>Provo</t>
  </si>
  <si>
    <t>US-2020-115336</t>
  </si>
  <si>
    <t>Ann Blume</t>
  </si>
  <si>
    <t>GBC White Gloss Covers, Plain Front</t>
  </si>
  <si>
    <t>US-2020-124702</t>
  </si>
  <si>
    <t>Howard Miller 13-1/2" Diameter Rosebrook Wall Clock</t>
  </si>
  <si>
    <t>US-2020-133809</t>
  </si>
  <si>
    <t>Pressboard Hanging Data Binders for Unburst Sheets</t>
  </si>
  <si>
    <t>PNY Rapid USB Car Charger - Black</t>
  </si>
  <si>
    <t>US-2020-141173</t>
  </si>
  <si>
    <t>Julie Creighton</t>
  </si>
  <si>
    <t>Fellowes Desktop Hanging File Manager</t>
  </si>
  <si>
    <t>US-2020-159926</t>
  </si>
  <si>
    <t>Eldon Executive Woodline II Desk Accessories, Mahogany</t>
  </si>
  <si>
    <t>Peel &amp; Stick Add-On Corner Pockets</t>
  </si>
  <si>
    <t>Safco Industrial Wire Shelving</t>
  </si>
  <si>
    <t>US-2020-161032</t>
  </si>
  <si>
    <t>Michael Kennedy</t>
  </si>
  <si>
    <t>US-2020-163468</t>
  </si>
  <si>
    <t>Joe Kamberova</t>
  </si>
  <si>
    <t>Hon 4-Shelf Metal Bookcases</t>
  </si>
  <si>
    <t>Des Plaines</t>
  </si>
  <si>
    <t>BPI Conference Tables</t>
  </si>
  <si>
    <t>US-2020-164210</t>
  </si>
  <si>
    <t>Pierre Wener</t>
  </si>
  <si>
    <t>Bevis Rectangular Conference Tables</t>
  </si>
  <si>
    <t>US-2020-100972</t>
  </si>
  <si>
    <t>Dennis Bolton</t>
  </si>
  <si>
    <t>Xerox 1888</t>
  </si>
  <si>
    <t>Salt Lake City</t>
  </si>
  <si>
    <t>US-2020-123183</t>
  </si>
  <si>
    <t>Georgia Rosenberg</t>
  </si>
  <si>
    <t>US-2020-128062</t>
  </si>
  <si>
    <t>Alan Dominguez</t>
  </si>
  <si>
    <t>1/4 Fold Party Design Invitations &amp; White Envelopes, 24 8-1/2" X 11" Cards, 25 Env./Pack</t>
  </si>
  <si>
    <t>US-2020-144624</t>
  </si>
  <si>
    <t>John Murray</t>
  </si>
  <si>
    <t>US-2020-149034</t>
  </si>
  <si>
    <t>US-2020-150518</t>
  </si>
  <si>
    <t>Coon Rapids</t>
  </si>
  <si>
    <t>US-2020-158274</t>
  </si>
  <si>
    <t>HP</t>
  </si>
  <si>
    <t>HP Standard 104 key PS/2 Keyboard</t>
  </si>
  <si>
    <t>Monroe</t>
  </si>
  <si>
    <t>Nokia</t>
  </si>
  <si>
    <t>Nokia Lumia 521 (T-Mobile)</t>
  </si>
  <si>
    <t>US-2020-140396</t>
  </si>
  <si>
    <t>3M Organizer Strips</t>
  </si>
  <si>
    <t>Peel &amp; Seel Recycled Catalog Envelopes, Brown</t>
  </si>
  <si>
    <t>US-2020-102274</t>
  </si>
  <si>
    <t>Dave Hallsten</t>
  </si>
  <si>
    <t>Multicolor Computer Printout Paper</t>
  </si>
  <si>
    <t>US-2020-103401</t>
  </si>
  <si>
    <t>US-2020-154781</t>
  </si>
  <si>
    <t>Steve Carroll</t>
  </si>
  <si>
    <t>Tops Wirebound Message Log Books</t>
  </si>
  <si>
    <t>US-2020-168501</t>
  </si>
  <si>
    <t>Jason Klamczynski</t>
  </si>
  <si>
    <t>US-2020-105340</t>
  </si>
  <si>
    <t>US-2020-112200</t>
  </si>
  <si>
    <t>Tony Chapman</t>
  </si>
  <si>
    <t>Bolingbrook</t>
  </si>
  <si>
    <t>US-2020-125682</t>
  </si>
  <si>
    <t>Hammermil</t>
  </si>
  <si>
    <t>Hammermill CopyPlus Copy Paper (20Lb. and 84 Bright)</t>
  </si>
  <si>
    <t>US-2020-129091</t>
  </si>
  <si>
    <t>Holmes Harmony HEPA Air Purifier for 17 x 20 Room</t>
  </si>
  <si>
    <t>Fashion Color Clasp Envelopes</t>
  </si>
  <si>
    <t>US-2020-135090</t>
  </si>
  <si>
    <t>Susan Pistek</t>
  </si>
  <si>
    <t>US-2020-110352</t>
  </si>
  <si>
    <t>US-2020-120544</t>
  </si>
  <si>
    <t>Saphhira Shifley</t>
  </si>
  <si>
    <t>Conquest 14 Commercial Heavy-Duty Upright Vacuum, Collection System, Accessory Kit</t>
  </si>
  <si>
    <t>US-2020-139283</t>
  </si>
  <si>
    <t>UniKeep View Case Binders</t>
  </si>
  <si>
    <t>US-2020-143721</t>
  </si>
  <si>
    <t>Office Star Flex Back Scooter Chair with White Frame</t>
  </si>
  <si>
    <t>US-2020-149055</t>
  </si>
  <si>
    <t>Phillip Breyer</t>
  </si>
  <si>
    <t>Quality Park Security Envelopes</t>
  </si>
  <si>
    <t>US-2020-157385</t>
  </si>
  <si>
    <t>Safco Contoured Stacking Chairs</t>
  </si>
  <si>
    <t>US-2020-159625</t>
  </si>
  <si>
    <t>Sally Matthias</t>
  </si>
  <si>
    <t>US-2020-100762</t>
  </si>
  <si>
    <t>Nat Gilpin</t>
  </si>
  <si>
    <t>Xerox 1885</t>
  </si>
  <si>
    <t>US-2020-102295</t>
  </si>
  <si>
    <t>Global Leather &amp; Oak Executive Chair, Burgundy</t>
  </si>
  <si>
    <t>Sacramento</t>
  </si>
  <si>
    <t>US-2020-105984</t>
  </si>
  <si>
    <t>Global Executive Mid-Back Manager's Chair</t>
  </si>
  <si>
    <t>US-2020-111360</t>
  </si>
  <si>
    <t>Alyssa Tate</t>
  </si>
  <si>
    <t>Acco Expandable Hanging Binders</t>
  </si>
  <si>
    <t>US-2020-115973</t>
  </si>
  <si>
    <t>Nathan Gelder</t>
  </si>
  <si>
    <t>US-2020-122217</t>
  </si>
  <si>
    <t>Executive Impressions 14"</t>
  </si>
  <si>
    <t>US-2020-127131</t>
  </si>
  <si>
    <t>Harold Ryan</t>
  </si>
  <si>
    <t>Recycled Data-Pak for Archival Bound Computer Printouts, 12-1/2 x 12-1/2 x 16</t>
  </si>
  <si>
    <t>US-2020-153850</t>
  </si>
  <si>
    <t>Eldon 200 Class Desk Accessories, Burgundy</t>
  </si>
  <si>
    <t>Samsung Galaxy S4</t>
  </si>
  <si>
    <t>US-2020-158540</t>
  </si>
  <si>
    <t>US-2020-163034</t>
  </si>
  <si>
    <t>Darren Koutras</t>
  </si>
  <si>
    <t>US-2020-167360</t>
  </si>
  <si>
    <t>Memorex Mini Travel Drive 16 GB USB 2.0 Flash Drive</t>
  </si>
  <si>
    <t>Saint Louis</t>
  </si>
  <si>
    <t>US-2020-107993</t>
  </si>
  <si>
    <t>US-2020-119151</t>
  </si>
  <si>
    <t>Sauder Camden County Collection Libraries, Planked Cherry Finish</t>
  </si>
  <si>
    <t>US-2020-122588</t>
  </si>
  <si>
    <t>Andy Reiter</t>
  </si>
  <si>
    <t>Woonsocket</t>
  </si>
  <si>
    <t>US-2020-127446</t>
  </si>
  <si>
    <t>Bretford CR4500 Series Slim Rectangular Table</t>
  </si>
  <si>
    <t>Avery 52</t>
  </si>
  <si>
    <t>Avery 520</t>
  </si>
  <si>
    <t>US-2020-144078</t>
  </si>
  <si>
    <t>Logitech Mobile Speakerphone P710e - speaker phone</t>
  </si>
  <si>
    <t>US-2020-164721</t>
  </si>
  <si>
    <t>Brentwood</t>
  </si>
  <si>
    <t>Wirebound Message Books, Four 2 3/4 x 5 White Forms per Page</t>
  </si>
  <si>
    <t>US-2020-124730</t>
  </si>
  <si>
    <t>Utica</t>
  </si>
  <si>
    <t>Avery Address/Shipping Labels for Typewriters, 4" x 2"</t>
  </si>
  <si>
    <t>Clearsounds</t>
  </si>
  <si>
    <t>ClearSounds CSC500 Amplified Spirit Phone Corded phone</t>
  </si>
  <si>
    <t>US-2020-141110</t>
  </si>
  <si>
    <t>Xerox 1970</t>
  </si>
  <si>
    <t>US-2020-147606</t>
  </si>
  <si>
    <t>US-2020-147648</t>
  </si>
  <si>
    <t>US-2020-168984</t>
  </si>
  <si>
    <t>Tigard</t>
  </si>
  <si>
    <t>US-2020-119032</t>
  </si>
  <si>
    <t>US-2020-167486</t>
  </si>
  <si>
    <t>Eldon Radial Chair Mat for Low to Medium Pile Carpets</t>
  </si>
  <si>
    <t>US-2020-101560</t>
  </si>
  <si>
    <t>Eldon Cleatmat Plus Chair Mats for High Pile Carpets</t>
  </si>
  <si>
    <t>US-2020-105249</t>
  </si>
  <si>
    <t>Sauder Camden County Barrister Bookcase, Planked Cherry Finish</t>
  </si>
  <si>
    <t>Avery 489</t>
  </si>
  <si>
    <t>US-2020-120175</t>
  </si>
  <si>
    <t>Matthew Clasen</t>
  </si>
  <si>
    <t>Laser &amp; Ink Jet Business Envelopes</t>
  </si>
  <si>
    <t>US-2020-121167</t>
  </si>
  <si>
    <t>Mary O'Rourke</t>
  </si>
  <si>
    <t>US-2020-121629</t>
  </si>
  <si>
    <t>Brian Thompson</t>
  </si>
  <si>
    <t>US-2020-159800</t>
  </si>
  <si>
    <t>Micropad Numeric Keypads</t>
  </si>
  <si>
    <t>US-2020-163013</t>
  </si>
  <si>
    <t>Bart Folk</t>
  </si>
  <si>
    <t>Newell 331</t>
  </si>
  <si>
    <t>US-2020-111353</t>
  </si>
  <si>
    <t>US-2020-134712</t>
  </si>
  <si>
    <t>Bill Stewart</t>
  </si>
  <si>
    <t>Skokie</t>
  </si>
  <si>
    <t>US-2020-136280</t>
  </si>
  <si>
    <t>US-2020-153983</t>
  </si>
  <si>
    <t>Alan Hwang</t>
  </si>
  <si>
    <t>US-2020-103590</t>
  </si>
  <si>
    <t>Park Ridge Embossed Executive Business Envelopes</t>
  </si>
  <si>
    <t>US-2020-146843</t>
  </si>
  <si>
    <t>Memorex 25GB 6X Branded Blu-Ray Recordable Disc, 30/Pack</t>
  </si>
  <si>
    <t>US-2020-148425</t>
  </si>
  <si>
    <t>Orlando</t>
  </si>
  <si>
    <t>US-2020-120474</t>
  </si>
  <si>
    <t>Office Star - Professional Matrix Back Chair with 2-to-1 Synchro Tilt and Mesh Fabric Seat</t>
  </si>
  <si>
    <t>US-2020-131051</t>
  </si>
  <si>
    <t>Toby Ritter</t>
  </si>
  <si>
    <t>Floodlight Indoor Halogen Bulbs, 1 Bulb per Pack, 60 Watts</t>
  </si>
  <si>
    <t>US-2020-131527</t>
  </si>
  <si>
    <t>BlueLounge Milo Smartphone Stand, White/Metallic</t>
  </si>
  <si>
    <t>US-2020-143210</t>
  </si>
  <si>
    <t>Linden 10" Round Wall Clock, Black</t>
  </si>
  <si>
    <t>US-2020-150798</t>
  </si>
  <si>
    <t>Xerox 214</t>
  </si>
  <si>
    <t>US-2020-161613</t>
  </si>
  <si>
    <t>Hon 4070 Series Pagoda Round Back Stacking Chairs</t>
  </si>
  <si>
    <t>US-2020-101147</t>
  </si>
  <si>
    <t>Matt Collins</t>
  </si>
  <si>
    <t>US-2020-103807</t>
  </si>
  <si>
    <t>Elizabeth Moffitt</t>
  </si>
  <si>
    <t>Sandy Springs</t>
  </si>
  <si>
    <t>Kingston Digital DataTraveler 8GB USB 2.0</t>
  </si>
  <si>
    <t>US-2020-112158</t>
  </si>
  <si>
    <t>David Philippe</t>
  </si>
  <si>
    <t>US-2020-117744</t>
  </si>
  <si>
    <t>Michael Dominguez</t>
  </si>
  <si>
    <t>12-1/2 Diameter Round Wall Clock</t>
  </si>
  <si>
    <t>US-2020-132864</t>
  </si>
  <si>
    <t>Katherine Nockton</t>
  </si>
  <si>
    <t>Imation 32GB Pocket Pro USB 3.0 Flash Drive - 32 GB - Black - 1 P ...</t>
  </si>
  <si>
    <t>US-2020-154095</t>
  </si>
  <si>
    <t>Clinton</t>
  </si>
  <si>
    <t>DAX Metal Frame, Desktop, Stepped-Edge</t>
  </si>
  <si>
    <t>Avery 509</t>
  </si>
  <si>
    <t>US-2020-122749</t>
  </si>
  <si>
    <t>Jabra Supreme Plus Driver Edition Headset</t>
  </si>
  <si>
    <t>Oklahoma City</t>
  </si>
  <si>
    <t>US-2020-164861</t>
  </si>
  <si>
    <t>US-2020-127187</t>
  </si>
  <si>
    <t>Cathy Prescott</t>
  </si>
  <si>
    <t>US-2020-106376</t>
  </si>
  <si>
    <t>Hunt BOSTON Model 1606 High-Volume Electric Pencil Sharpener, Beige</t>
  </si>
  <si>
    <t>Gilbert</t>
  </si>
  <si>
    <t>US-2020-125542</t>
  </si>
  <si>
    <t>Nona Balk</t>
  </si>
  <si>
    <t>US-2020-133830</t>
  </si>
  <si>
    <t>Rob Lucas</t>
  </si>
  <si>
    <t>US-2020-138296</t>
  </si>
  <si>
    <t>Roy Collins</t>
  </si>
  <si>
    <t>US-2020-150203</t>
  </si>
  <si>
    <t>Joni Blumstein</t>
  </si>
  <si>
    <t>US-2020-151162</t>
  </si>
  <si>
    <t>Panasonic KX T7736-B Digital phone</t>
  </si>
  <si>
    <t>Lunatik TT5L-002 Taktik Strike Impact Protection System for iPhone 5</t>
  </si>
  <si>
    <t>US-2020-166191</t>
  </si>
  <si>
    <t>David Kendrick</t>
  </si>
  <si>
    <t>US-2020-106726</t>
  </si>
  <si>
    <t>Standard</t>
  </si>
  <si>
    <t>Standard Rollaway File with Lock</t>
  </si>
  <si>
    <t>US-2020-110030</t>
  </si>
  <si>
    <t>US-2020-112872</t>
  </si>
  <si>
    <t>File Shuttle I and Handi-File</t>
  </si>
  <si>
    <t>US-2020-140452</t>
  </si>
  <si>
    <t>Bionaire 99.97% HEPA Air Cleaner</t>
  </si>
  <si>
    <t>Rogers Deluxe File Chest</t>
  </si>
  <si>
    <t>Shocksock Galaxy S4 Armband</t>
  </si>
  <si>
    <t>US-2020-155390</t>
  </si>
  <si>
    <t>US-2020-101392</t>
  </si>
  <si>
    <t>US-2020-138737</t>
  </si>
  <si>
    <t>Frank Preis</t>
  </si>
  <si>
    <t>US-2020-154592</t>
  </si>
  <si>
    <t>Green Bar Computer Printout Paper</t>
  </si>
  <si>
    <t>US-2020-159681</t>
  </si>
  <si>
    <t>US-2020-104773</t>
  </si>
  <si>
    <t>Thomas Boland</t>
  </si>
  <si>
    <t>Companion Letter/Legal File, Black</t>
  </si>
  <si>
    <t>US-2020-129364</t>
  </si>
  <si>
    <t>Tim Brockman</t>
  </si>
  <si>
    <t>Acco PRESSTEX Data Binder with Storage Hooks, Dark Blue, 9 1/2" X 11"</t>
  </si>
  <si>
    <t>Samsung HM1900 Bluetooth Headset</t>
  </si>
  <si>
    <t>US-2020-135608</t>
  </si>
  <si>
    <t>Olympia</t>
  </si>
  <si>
    <t>Xerox 1964</t>
  </si>
  <si>
    <t>US-2020-144071</t>
  </si>
  <si>
    <t>Denny Joy</t>
  </si>
  <si>
    <t>US-2020-101175</t>
  </si>
  <si>
    <t>Mesa</t>
  </si>
  <si>
    <t>US-2020-104976</t>
  </si>
  <si>
    <t>Xerox 1987</t>
  </si>
  <si>
    <t>US-2020-109932</t>
  </si>
  <si>
    <t>US-2020-138128</t>
  </si>
  <si>
    <t>Canon PC940 Copier</t>
  </si>
  <si>
    <t>US-2020-169649</t>
  </si>
  <si>
    <t>Astroparche Fine Business Paper</t>
  </si>
  <si>
    <t>US-2020-112991</t>
  </si>
  <si>
    <t>Sally Hughsby</t>
  </si>
  <si>
    <t>Office Star - Contemporary Swivel Chair with Padded Adjustable Arms and Flex Back</t>
  </si>
  <si>
    <t>Caldwell</t>
  </si>
  <si>
    <t>Xerox Color Copier Paper, 11" x 17", Ream</t>
  </si>
  <si>
    <t>US-2020-148488</t>
  </si>
  <si>
    <t>Poly Designer Cover &amp; Back</t>
  </si>
  <si>
    <t>US-2020-107573</t>
  </si>
  <si>
    <t>US-2020-113320</t>
  </si>
  <si>
    <t>Logan Haushalter</t>
  </si>
  <si>
    <t>Eldon Image Series Desk Accessories, Burgundy</t>
  </si>
  <si>
    <t>Woodgrain Magazine Files by Perma</t>
  </si>
  <si>
    <t>US-2020-122959</t>
  </si>
  <si>
    <t>Craig Yedwab</t>
  </si>
  <si>
    <t>GBC DocuBind 300 Electric Binding Machine</t>
  </si>
  <si>
    <t>US-2020-141607</t>
  </si>
  <si>
    <t>Eldon Advantage Chair Mats for Low to Medium Pile Carpets</t>
  </si>
  <si>
    <t>US-2020-168494</t>
  </si>
  <si>
    <t>Hon Non-Folding Utility Tables</t>
  </si>
  <si>
    <t>US-2020-102631</t>
  </si>
  <si>
    <t>Howard Miller 12-3/4 Diameter Accuwave DS  Wall Clock</t>
  </si>
  <si>
    <t>US-2020-113579</t>
  </si>
  <si>
    <t>US-2020-124079</t>
  </si>
  <si>
    <t>US-2020-129819</t>
  </si>
  <si>
    <t>Kimberly Carter</t>
  </si>
  <si>
    <t>US-2020-154186</t>
  </si>
  <si>
    <t>Ralph Arnett</t>
  </si>
  <si>
    <t>US-2020-116568</t>
  </si>
  <si>
    <t>US-2020-123519</t>
  </si>
  <si>
    <t>Sung Shariari</t>
  </si>
  <si>
    <t>Hon Rectangular Conference Tables</t>
  </si>
  <si>
    <t>Marion</t>
  </si>
  <si>
    <t>Plantronics CS510 - Over-the-Head monaural Wireless Headset System</t>
  </si>
  <si>
    <t>US-2020-130575</t>
  </si>
  <si>
    <t>Cari Sayre</t>
  </si>
  <si>
    <t>US-2020-145541</t>
  </si>
  <si>
    <t>US-2020-148950</t>
  </si>
  <si>
    <t>Assorted Color Push Pins</t>
  </si>
  <si>
    <t>US-2020-101602</t>
  </si>
  <si>
    <t>ARKON Windshield Dashboard Air Vent Car Mount Holder</t>
  </si>
  <si>
    <t>US-2020-116673</t>
  </si>
  <si>
    <t>Stackable Trays</t>
  </si>
  <si>
    <t>US-2020-119466</t>
  </si>
  <si>
    <t>Sung Pak</t>
  </si>
  <si>
    <t>US-2020-129938</t>
  </si>
  <si>
    <t>US-2020-100706</t>
  </si>
  <si>
    <t>US-2020-108273</t>
  </si>
  <si>
    <t>US-2020-112718</t>
  </si>
  <si>
    <t>Avery Binder Labels</t>
  </si>
  <si>
    <t>US-2020-113257</t>
  </si>
  <si>
    <t>Sean Christensen</t>
  </si>
  <si>
    <t>US-2020-124247</t>
  </si>
  <si>
    <t>Stefanie Holloman</t>
  </si>
  <si>
    <t>US-2020-136399</t>
  </si>
  <si>
    <t>Chad Cunningham</t>
  </si>
  <si>
    <t>Executive Impressions 14" Contract Wall Clock</t>
  </si>
  <si>
    <t>First Data</t>
  </si>
  <si>
    <t>First Data FD10 PIN Pad</t>
  </si>
  <si>
    <t>US-2020-151379</t>
  </si>
  <si>
    <t>Steve Chapman</t>
  </si>
  <si>
    <t>US-2020-153913</t>
  </si>
  <si>
    <t>OIC Binder Clips, Mini, 1/4" Capacity, Black</t>
  </si>
  <si>
    <t>US-2020-123925</t>
  </si>
  <si>
    <t>US-2020-139633</t>
  </si>
  <si>
    <t>Erin Creighton</t>
  </si>
  <si>
    <t>US-2020-120768</t>
  </si>
  <si>
    <t>Irene Maddox</t>
  </si>
  <si>
    <t>High-Back Leather Manager's Chair</t>
  </si>
  <si>
    <t>Florence</t>
  </si>
  <si>
    <t>Canvas Sectional Post Binders</t>
  </si>
  <si>
    <t>US-2020-150574</t>
  </si>
  <si>
    <t>Mike Kennedy</t>
  </si>
  <si>
    <t>Belkin QODE FastFit Bluetooth Keyboard</t>
  </si>
  <si>
    <t>US-2020-162992</t>
  </si>
  <si>
    <t>Advantus T-Pin Paper Clips</t>
  </si>
  <si>
    <t>Wi-Ex zBoost YX540 Cellular Phone Signal Booster</t>
  </si>
  <si>
    <t>Clarity 53712</t>
  </si>
  <si>
    <t>US-2020-169446</t>
  </si>
  <si>
    <t>Rogers Jumbo File, Granite</t>
  </si>
  <si>
    <t>RCA ViSYS 25425RE1 Corded phone</t>
  </si>
  <si>
    <t>US-2020-103100</t>
  </si>
  <si>
    <t>Adrian Barton</t>
  </si>
  <si>
    <t>Avery 487</t>
  </si>
  <si>
    <t>US-2020-109036</t>
  </si>
  <si>
    <t>US-2020-120852</t>
  </si>
  <si>
    <t>Belkin Premiere Surge Master II 8-outlet surge protector</t>
  </si>
  <si>
    <t>Grand Prairie</t>
  </si>
  <si>
    <t>US-2020-134551</t>
  </si>
  <si>
    <t>Tony Sayre</t>
  </si>
  <si>
    <t>Hoover Commercial Soft Guard Upright Vacuum And Disposable Filtration Bags</t>
  </si>
  <si>
    <t>US-2020-136567</t>
  </si>
  <si>
    <t>Penelope Sewall</t>
  </si>
  <si>
    <t>Chromcraft 48" x 96" Racetrack Double Pedestal Table</t>
  </si>
  <si>
    <t>US-2020-138681</t>
  </si>
  <si>
    <t>Global Low Back Tilter Chair</t>
  </si>
  <si>
    <t>US-2020-140816</t>
  </si>
  <si>
    <t>Logitech G430 Surround Sound Gaming Headset with Dolby 7.1 Technology</t>
  </si>
  <si>
    <t>Thornton</t>
  </si>
  <si>
    <t>US-2020-156594</t>
  </si>
  <si>
    <t>Newell 31</t>
  </si>
  <si>
    <t>US-2020-160157</t>
  </si>
  <si>
    <t>US-2020-163412</t>
  </si>
  <si>
    <t>Harbour Creations 67200 Series Stacking Chairs</t>
  </si>
  <si>
    <t>US-2020-109127</t>
  </si>
  <si>
    <t>US-2020-134621</t>
  </si>
  <si>
    <t>US-2020-154893</t>
  </si>
  <si>
    <t>US-2020-101364</t>
  </si>
  <si>
    <t>Tamara Willingham</t>
  </si>
  <si>
    <t>Lock-Up Easel 'Spel-Binder'</t>
  </si>
  <si>
    <t>US-2020-133543</t>
  </si>
  <si>
    <t>Khloe Miller</t>
  </si>
  <si>
    <t>Newell 332</t>
  </si>
  <si>
    <t>US-2020-142510</t>
  </si>
  <si>
    <t>Recycled Easel Ring Binders</t>
  </si>
  <si>
    <t>US-2020-146864</t>
  </si>
  <si>
    <t>Desktop 3-Pocket Hot File</t>
  </si>
  <si>
    <t>US-2020-114517</t>
  </si>
  <si>
    <t>Hon 61000 Series Interactive Training Tables</t>
  </si>
  <si>
    <t>Belkin F9H710-06 7 Outlet SurgeMaster Surge Protector</t>
  </si>
  <si>
    <t>US-2020-126333</t>
  </si>
  <si>
    <t>Port Arthur</t>
  </si>
  <si>
    <t>US-2020-142314</t>
  </si>
  <si>
    <t>Sarah Foster</t>
  </si>
  <si>
    <t>US-2020-154158</t>
  </si>
  <si>
    <t>Craig Carreira</t>
  </si>
  <si>
    <t>Computer Printout Paper with Letter-Trim Perforations</t>
  </si>
  <si>
    <t>US-2020-113166</t>
  </si>
  <si>
    <t>US-2020-132913</t>
  </si>
  <si>
    <t>Belkin 7-Outlet SurgeMaster Home Series</t>
  </si>
  <si>
    <t>US-2020-138247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</si>
  <si>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</si>
  <si>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</si>
  <si>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</si>
  <si>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</si>
  <si>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</si>
  <si>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US-2020-156314</t>
  </si>
  <si>
    <t>Master Giant Foot Doorstop, Safety Yellow</t>
  </si>
  <si>
    <t>US-2020-167738</t>
  </si>
  <si>
    <t>US-2020-101427</t>
  </si>
  <si>
    <t>Eldon Spacemaker Box, Quick-Snap Lid, Clear</t>
  </si>
  <si>
    <t>US-2020-106264</t>
  </si>
  <si>
    <t>Clytie Kelty</t>
  </si>
  <si>
    <t>Acme Rosewood Handle Letter Opener</t>
  </si>
  <si>
    <t>US-2020-111171</t>
  </si>
  <si>
    <t>US-2020-111451</t>
  </si>
  <si>
    <t>Global Deluxe Office Fabric Chairs</t>
  </si>
  <si>
    <t>Colorado Springs</t>
  </si>
  <si>
    <t>US-2020-139598</t>
  </si>
  <si>
    <t>Maureen Gnade</t>
  </si>
  <si>
    <t>Holmes 99% HEPA Air Purifier</t>
  </si>
  <si>
    <t>US-2020-152030</t>
  </si>
  <si>
    <t>US-2020-168473</t>
  </si>
  <si>
    <t>US-2020-106334</t>
  </si>
  <si>
    <t>Xerox 1927</t>
  </si>
  <si>
    <t>US-2020-120243</t>
  </si>
  <si>
    <t>US-2020-148383</t>
  </si>
  <si>
    <t>US-2020-153087</t>
  </si>
  <si>
    <t>Xerox 1983</t>
  </si>
  <si>
    <t>Enermax Acrylux Wireless Keyboard</t>
  </si>
  <si>
    <t>US-2020-159611</t>
  </si>
  <si>
    <t>Eldon "L" Workstation Diamond Chairmat</t>
  </si>
  <si>
    <t>Safco Industrial Shelving</t>
  </si>
  <si>
    <t>US-2020-162866</t>
  </si>
  <si>
    <t>US-2020-163447</t>
  </si>
  <si>
    <t>Thomas Brumley</t>
  </si>
  <si>
    <t>US-2020-165393</t>
  </si>
  <si>
    <t>US-2020-166961</t>
  </si>
  <si>
    <t>Advantus Rolling Storage Box</t>
  </si>
  <si>
    <t>US-2020-141313</t>
  </si>
  <si>
    <t>Hoover Upright Vacuum With Dirt Cup</t>
  </si>
  <si>
    <t>Beverly</t>
  </si>
  <si>
    <t>Xerox 1906</t>
  </si>
  <si>
    <t>Fellowes Strictly Business Drawer File, Letter/Legal Size</t>
  </si>
  <si>
    <t>US-2020-143371</t>
  </si>
  <si>
    <t>Anaheim</t>
  </si>
  <si>
    <t>US-2020-164259</t>
  </si>
  <si>
    <t>Boston School Pro Electric Pencil Sharpener, 1670</t>
  </si>
  <si>
    <t>US-2020-102330</t>
  </si>
  <si>
    <t>HTC One</t>
  </si>
  <si>
    <t>US-2020-106803</t>
  </si>
  <si>
    <t>Debra Catini</t>
  </si>
  <si>
    <t>Cottage Grove</t>
  </si>
  <si>
    <t>US-2020-110786</t>
  </si>
  <si>
    <t>Executive Impressions 10" Spectator Wall Clock</t>
  </si>
  <si>
    <t>Avery Hanging File Binders</t>
  </si>
  <si>
    <t>Avery 477</t>
  </si>
  <si>
    <t>Xerox 1981</t>
  </si>
  <si>
    <t>DYMO CardScan Personal V9 Business Card Scanner</t>
  </si>
  <si>
    <t>US-2020-118276</t>
  </si>
  <si>
    <t>Michael Granlund</t>
  </si>
  <si>
    <t>US-2020-126802</t>
  </si>
  <si>
    <t>US-2020-152345</t>
  </si>
  <si>
    <t>Mediabridge Sport Armband iPhone 5s</t>
  </si>
  <si>
    <t>US-2020-165477</t>
  </si>
  <si>
    <t>Ricardo Emerson</t>
  </si>
  <si>
    <t>US-2020-104738</t>
  </si>
  <si>
    <t>US-2020-115189</t>
  </si>
  <si>
    <t>Alex Russell</t>
  </si>
  <si>
    <t>US-2020-130960</t>
  </si>
  <si>
    <t>Ken Brennan</t>
  </si>
  <si>
    <t>Taylor</t>
  </si>
  <si>
    <t>US-2020-131800</t>
  </si>
  <si>
    <t>Kensington 6 Outlet SmartSocket Surge Protector</t>
  </si>
  <si>
    <t>US-2020-138072</t>
  </si>
  <si>
    <t>US-2020-166730</t>
  </si>
  <si>
    <t>Tennsco Industrial Shelving</t>
  </si>
  <si>
    <t>US-2020-169789</t>
  </si>
  <si>
    <t>Maureen Fritzler</t>
  </si>
  <si>
    <t>US-2020-111150</t>
  </si>
  <si>
    <t>Sabrent 4-Port USB 2.0 Hub</t>
  </si>
  <si>
    <t>US-2020-127383</t>
  </si>
  <si>
    <t>US-2020-133592</t>
  </si>
  <si>
    <t>Providence</t>
  </si>
  <si>
    <t>Global Fabric Manager's Chair, Dark Gray</t>
  </si>
  <si>
    <t>Plantronics Savi W720 Multi-Device Wireless Headset System</t>
  </si>
  <si>
    <t>US-2020-133949</t>
  </si>
  <si>
    <t>James Lanier</t>
  </si>
  <si>
    <t>Panasonic KX TS3282W Corded phone</t>
  </si>
  <si>
    <t>US-2020-143231</t>
  </si>
  <si>
    <t>Imation Secure Drive + Hardware Encrypted USB flash drive - 16 GB</t>
  </si>
  <si>
    <t>US-2020-150245</t>
  </si>
  <si>
    <t>Pamela Coakley</t>
  </si>
  <si>
    <t>Atlantic Metals Mobile 4-Shelf Bookcases, Custom Colors</t>
  </si>
  <si>
    <t>US-2020-157644</t>
  </si>
  <si>
    <t>Verbatim 25 GB 6x Blu-ray Single Layer Recordable Disc, 10/Pack</t>
  </si>
  <si>
    <t>US-2021-104514</t>
  </si>
  <si>
    <t>Claudia Bergmann</t>
  </si>
  <si>
    <t>Xerox 1959</t>
  </si>
  <si>
    <t>US-2021-146262</t>
  </si>
  <si>
    <t>O'Sullivan 2-Door Barrister Bookcase in Odessa Pine</t>
  </si>
  <si>
    <t>Cisco 9971 IP Video Phone Charcoal</t>
  </si>
  <si>
    <t>Speck Products Candyshell Flip Case</t>
  </si>
  <si>
    <t>US-2021-121097</t>
  </si>
  <si>
    <t>Baytown</t>
  </si>
  <si>
    <t>US-2021-141243</t>
  </si>
  <si>
    <t>Amy Hunt</t>
  </si>
  <si>
    <t>US-2021-104241</t>
  </si>
  <si>
    <t>Andrew Gjertsen</t>
  </si>
  <si>
    <t>US-2021-149811</t>
  </si>
  <si>
    <t>Woodbury</t>
  </si>
  <si>
    <t>US-2021-108588</t>
  </si>
  <si>
    <t>US-2021-154970</t>
  </si>
  <si>
    <t>US-2021-158701</t>
  </si>
  <si>
    <t>US-2021-149636</t>
  </si>
  <si>
    <t>It's Hot Message Books with Stickers, 2 3/4" x 5"</t>
  </si>
  <si>
    <t>US-2021-119480</t>
  </si>
  <si>
    <t>Belkin 5 Outlet SurgeMaster Power Centers</t>
  </si>
  <si>
    <t>Boston 1730 StandUp Electric Pencil Sharpener</t>
  </si>
  <si>
    <t>Speediset Carbonless Redi-Letter 7" x 8 1/2"</t>
  </si>
  <si>
    <t>US-2021-157154</t>
  </si>
  <si>
    <t>US-2021-128608</t>
  </si>
  <si>
    <t>Cindy Schnelling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</si>
  <si>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</si>
  <si>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</si>
  <si>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</si>
  <si>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</si>
  <si>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</si>
  <si>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US-2021-156755</t>
  </si>
  <si>
    <t>Yana Sorensen</t>
  </si>
  <si>
    <t>US-2021-137526</t>
  </si>
  <si>
    <t>Deflect-o EconoMat Nonstudded, No Bevel Mat</t>
  </si>
  <si>
    <t>Binding Machine Supplies</t>
  </si>
  <si>
    <t>US-2021-169677</t>
  </si>
  <si>
    <t>Karen Seio</t>
  </si>
  <si>
    <t>US-2021-101399</t>
  </si>
  <si>
    <t>Park Ridge</t>
  </si>
  <si>
    <t>US-2021-151547</t>
  </si>
  <si>
    <t>Bartlett</t>
  </si>
  <si>
    <t>US-2021-152681</t>
  </si>
  <si>
    <t>US-2021-141250</t>
  </si>
  <si>
    <t>US-2021-119214</t>
  </si>
  <si>
    <t>Avery 500</t>
  </si>
  <si>
    <t>Bozeman</t>
  </si>
  <si>
    <t>US-2021-128958</t>
  </si>
  <si>
    <t>Cyra Reiten</t>
  </si>
  <si>
    <t>West Palm Beach</t>
  </si>
  <si>
    <t>US-2021-109603</t>
  </si>
  <si>
    <t>Xerox 1991</t>
  </si>
  <si>
    <t>US-2021-164777</t>
  </si>
  <si>
    <t>US-2021-168746</t>
  </si>
  <si>
    <t>Nortel Meridian M5316 Digital phone</t>
  </si>
  <si>
    <t>US-2021-116638</t>
  </si>
  <si>
    <t>US-2021-121797</t>
  </si>
  <si>
    <t>Bady BDG101FRU Card Printer</t>
  </si>
  <si>
    <t>US-2021-145401</t>
  </si>
  <si>
    <t>Rediform Voice Mail Log Books</t>
  </si>
  <si>
    <t>US-2021-149587</t>
  </si>
  <si>
    <t>Seth Thomas 13 1/2" Wall Clock</t>
  </si>
  <si>
    <t>US-2021-103093</t>
  </si>
  <si>
    <t>US-2021-127327</t>
  </si>
  <si>
    <t>Rome</t>
  </si>
  <si>
    <t>US-2021-132633</t>
  </si>
  <si>
    <t>US-2021-140921</t>
  </si>
  <si>
    <t>Coloredge Poster Frame</t>
  </si>
  <si>
    <t>US-2021-157959</t>
  </si>
  <si>
    <t>Rick Wilson</t>
  </si>
  <si>
    <t>Hand-Finished Solid Wood Document Frame</t>
  </si>
  <si>
    <t>US-2021-104038</t>
  </si>
  <si>
    <t>Lori Olson</t>
  </si>
  <si>
    <t>Xerox 1920</t>
  </si>
  <si>
    <t>Suffolk</t>
  </si>
  <si>
    <t>US-2021-111507</t>
  </si>
  <si>
    <t>US-2021-137064</t>
  </si>
  <si>
    <t>Trudy Schmidt</t>
  </si>
  <si>
    <t>Memorex Mini Travel Drive 8 GB USB 2.0 Flash Drive</t>
  </si>
  <si>
    <t>US-2021-156482</t>
  </si>
  <si>
    <t>Hon Metal Bookcases, Putty</t>
  </si>
  <si>
    <t>US-2021-147529</t>
  </si>
  <si>
    <t>US-2021-114923</t>
  </si>
  <si>
    <t>US-2021-130491</t>
  </si>
  <si>
    <t>Sanford Colorific Colored Pencils, 12/Box</t>
  </si>
  <si>
    <t>Wirebound Message Books, Four 2 3/4 x 5 Forms per Page, 200 Sets per Book</t>
  </si>
  <si>
    <t>US-2021-101007</t>
  </si>
  <si>
    <t>US-2021-135391</t>
  </si>
  <si>
    <t>US-2021-146038</t>
  </si>
  <si>
    <t>Sarah Jordon</t>
  </si>
  <si>
    <t>US-2021-153374</t>
  </si>
  <si>
    <t>US-2021-101126</t>
  </si>
  <si>
    <t>US-2021-116876</t>
  </si>
  <si>
    <t>Black Avery Memo-Size 3-Ring Binder, 5 1/2" x 8 1/2"</t>
  </si>
  <si>
    <t>US-2021-147662</t>
  </si>
  <si>
    <t>Google Nexus 5</t>
  </si>
  <si>
    <t>US-2021-116092</t>
  </si>
  <si>
    <t>Xerox 22</t>
  </si>
  <si>
    <t>US-2021-154326</t>
  </si>
  <si>
    <t>Kenosha</t>
  </si>
  <si>
    <t>US-2021-121776</t>
  </si>
  <si>
    <t>US-2021-156923</t>
  </si>
  <si>
    <t>US-2021-105725</t>
  </si>
  <si>
    <t>Guy Thornton</t>
  </si>
  <si>
    <t>US-2021-111234</t>
  </si>
  <si>
    <t>US-2021-152611</t>
  </si>
  <si>
    <t>Perth Amboy</t>
  </si>
  <si>
    <t>US-2021-169740</t>
  </si>
  <si>
    <t>Anker Ultrathin Bluetooth Wireless Keyboard Aluminum Cover with Stand</t>
  </si>
  <si>
    <t>Hot Springs</t>
  </si>
  <si>
    <t>US-2021-129770</t>
  </si>
  <si>
    <t>Las Cruces</t>
  </si>
  <si>
    <t>US-2021-162782</t>
  </si>
  <si>
    <t>US-2021-132374</t>
  </si>
  <si>
    <t>Sterling Heights</t>
  </si>
  <si>
    <t>US-2021-132276</t>
  </si>
  <si>
    <t>Lindsay Castell</t>
  </si>
  <si>
    <t>Hoover Portapower Portable Vacuum</t>
  </si>
  <si>
    <t>US-2021-154900</t>
  </si>
  <si>
    <t>Leominster</t>
  </si>
  <si>
    <t>Adams Telephone Message Book W/Dividers/Space For Phone Numbers, 5 1/4"X8 1/2", 200/Messages</t>
  </si>
  <si>
    <t>US-2021-104129</t>
  </si>
  <si>
    <t>i.Sound Portable Power - 8000 mAh</t>
  </si>
  <si>
    <t>US-2021-111325</t>
  </si>
  <si>
    <t>Altoona</t>
  </si>
  <si>
    <t>US-2021-138485</t>
  </si>
  <si>
    <t>Nora Paige</t>
  </si>
  <si>
    <t>US-2021-145436</t>
  </si>
  <si>
    <t>US-2021-102316</t>
  </si>
  <si>
    <t>US-2021-104052</t>
  </si>
  <si>
    <t>Tracy Poddar</t>
  </si>
  <si>
    <t>Jackery Bar Premium Fast-charging Portable Charger</t>
  </si>
  <si>
    <t>Coppell</t>
  </si>
  <si>
    <t>US-2021-133494</t>
  </si>
  <si>
    <t>Hoover Replacement Belt for Commercial Guardsman Heavy-Duty Upright Vacuum</t>
  </si>
  <si>
    <t>US-2021-133585</t>
  </si>
  <si>
    <t>Atlantic Metals Mobile 5-Shelf Bookcases, Custom Colors</t>
  </si>
  <si>
    <t>Panasonic KP-350BK Electric Pencil Sharpener with Auto Stop</t>
  </si>
  <si>
    <t>US-2021-153325</t>
  </si>
  <si>
    <t>XtraLife</t>
  </si>
  <si>
    <t>XtraLife ClearVue Slant-D Ring Binder, White, 3"</t>
  </si>
  <si>
    <t>US-2021-105970</t>
  </si>
  <si>
    <t>US-2021-110457</t>
  </si>
  <si>
    <t>Dave Kipp</t>
  </si>
  <si>
    <t>US-2021-109001</t>
  </si>
  <si>
    <t>Samsung Convoy 3</t>
  </si>
  <si>
    <t>US-2021-109512</t>
  </si>
  <si>
    <t>US-2021-120320</t>
  </si>
  <si>
    <t>US-2021-125185</t>
  </si>
  <si>
    <t>Alan Haines</t>
  </si>
  <si>
    <t>Bethlehem</t>
  </si>
  <si>
    <t>36X48 HARDFLOOR CHAIRMAT</t>
  </si>
  <si>
    <t>US-2021-140221</t>
  </si>
  <si>
    <t>US-2021-151785</t>
  </si>
  <si>
    <t>Jennifer Jackson</t>
  </si>
  <si>
    <t>US-2021-153108</t>
  </si>
  <si>
    <t>New Castle</t>
  </si>
  <si>
    <t>US-2021-142944</t>
  </si>
  <si>
    <t>Canon PC1060 Personal Laser Copier</t>
  </si>
  <si>
    <t>US-2021-146255</t>
  </si>
  <si>
    <t>Microsoft Sculpt Comfort Mouse</t>
  </si>
  <si>
    <t>LG G3</t>
  </si>
  <si>
    <t>US-2021-105627</t>
  </si>
  <si>
    <t>Dana Kaydos</t>
  </si>
  <si>
    <t>Hon Mobius Operator's Chair</t>
  </si>
  <si>
    <t>Boston 1900 Electric Pencil Sharpener</t>
  </si>
  <si>
    <t>US-2021-107741</t>
  </si>
  <si>
    <t>US-2021-132136</t>
  </si>
  <si>
    <t>US-2021-160213</t>
  </si>
  <si>
    <t>Xerox 1997</t>
  </si>
  <si>
    <t>US-2021-110345</t>
  </si>
  <si>
    <t>Toby Gnade</t>
  </si>
  <si>
    <t>US-2021-123155</t>
  </si>
  <si>
    <t>US-2021-118906</t>
  </si>
  <si>
    <t>US-2021-146829</t>
  </si>
  <si>
    <t>US-2021-128083</t>
  </si>
  <si>
    <t>Edward Becker</t>
  </si>
  <si>
    <t>Plantation</t>
  </si>
  <si>
    <t>US-2021-148705</t>
  </si>
  <si>
    <t>US-2021-114237</t>
  </si>
  <si>
    <t>US-2021-139675</t>
  </si>
  <si>
    <t>Chico</t>
  </si>
  <si>
    <t>US-2021-163587</t>
  </si>
  <si>
    <t>US-2021-167479</t>
  </si>
  <si>
    <t>US-2021-155124</t>
  </si>
  <si>
    <t>SmartStand Mobile Device Holder, Assorted Colors</t>
  </si>
  <si>
    <t>Lehi</t>
  </si>
  <si>
    <t>US-2021-112116</t>
  </si>
  <si>
    <t>Jeremy Ellison</t>
  </si>
  <si>
    <t>US-2021-134257</t>
  </si>
  <si>
    <t>Auburn</t>
  </si>
  <si>
    <t>US-2021-144722</t>
  </si>
  <si>
    <t>Howard Miller 11-1/2" Diameter Brentwood Wall Clock</t>
  </si>
  <si>
    <t>US-2021-145352</t>
  </si>
  <si>
    <t>Christopher Martinez</t>
  </si>
  <si>
    <t>Newell 344</t>
  </si>
  <si>
    <t>Personal File Boxes with Fold-Down Carry Handle</t>
  </si>
  <si>
    <t>US-2021-150231</t>
  </si>
  <si>
    <t>Avery Hi-Liter Smear-Safe Highlighters</t>
  </si>
  <si>
    <t>US-2021-153906</t>
  </si>
  <si>
    <t>Plantronics MX500i Earset</t>
  </si>
  <si>
    <t>US-2021-110632</t>
  </si>
  <si>
    <t>Tenex Personal Self-Stacking Standard File Box, Black/Gray</t>
  </si>
  <si>
    <t>KeyTronic KT800P2 - Keyboard - Black</t>
  </si>
  <si>
    <t>US-2021-111829</t>
  </si>
  <si>
    <t>Deluxe Rollaway Locking File with Drawer</t>
  </si>
  <si>
    <t>US-2021-113110</t>
  </si>
  <si>
    <t>GBC Imprintable Covers</t>
  </si>
  <si>
    <t>San Bernardino</t>
  </si>
  <si>
    <t>Wirebound Message Books, 5-1/2 x 4 Forms, 2 or 4 Forms per Page</t>
  </si>
  <si>
    <t>Acme Elite Stainless Steel Scissors</t>
  </si>
  <si>
    <t>US-2021-132101</t>
  </si>
  <si>
    <t>Jesus Ocampo</t>
  </si>
  <si>
    <t>US-2021-143532</t>
  </si>
  <si>
    <t>US-2021-149993</t>
  </si>
  <si>
    <t>US-2021-163104</t>
  </si>
  <si>
    <t>US-2021-168088</t>
  </si>
  <si>
    <t>Corinna Mitchell</t>
  </si>
  <si>
    <t>US-2021-106565</t>
  </si>
  <si>
    <t>Bart Watters</t>
  </si>
  <si>
    <t>US-2021-127607</t>
  </si>
  <si>
    <t>US-2021-159534</t>
  </si>
  <si>
    <t>Recycled Interoffice Envelopes with String and Button Closure, 10 x 13</t>
  </si>
  <si>
    <t>Tennsco Lockers, Sand</t>
  </si>
  <si>
    <t>US-2021-165813</t>
  </si>
  <si>
    <t>US-2021-120621</t>
  </si>
  <si>
    <t>Julia West</t>
  </si>
  <si>
    <t>Xerox 1883</t>
  </si>
  <si>
    <t>US-2021-117884</t>
  </si>
  <si>
    <t>Iris 3-Drawer Stacking Bin, Black</t>
  </si>
  <si>
    <t>US-2021-121552</t>
  </si>
  <si>
    <t>Fred Wasserman</t>
  </si>
  <si>
    <t>Newell 316</t>
  </si>
  <si>
    <t>US-2021-157812</t>
  </si>
  <si>
    <t>Dean Braden</t>
  </si>
  <si>
    <t>XtraLife ClearVue Slant-D Ring Binders by Cardinal</t>
  </si>
  <si>
    <t>Verbatim 25 GB 6x Blu-ray Single Layer Recordable Disc, 25/Pack</t>
  </si>
  <si>
    <t>US-2021-163279</t>
  </si>
  <si>
    <t>US-2021-163440</t>
  </si>
  <si>
    <t>Thousand Oaks</t>
  </si>
  <si>
    <t>US-2021-107944</t>
  </si>
  <si>
    <t>US-2021-125374</t>
  </si>
  <si>
    <t>US-2021-130218</t>
  </si>
  <si>
    <t>US-2021-138219</t>
  </si>
  <si>
    <t>US-2021-112508</t>
  </si>
  <si>
    <t>Ben Peterman</t>
  </si>
  <si>
    <t>Eureka Sanitaire  Multi-Pro Heavy-Duty Upright, Disposable Bags</t>
  </si>
  <si>
    <t>Coral Springs</t>
  </si>
  <si>
    <t>US-2021-118423</t>
  </si>
  <si>
    <t>US-2021-145457</t>
  </si>
  <si>
    <t>Eldon Expressions Punched Metal &amp; Wood Desk Accessories, Black &amp; Cherry</t>
  </si>
  <si>
    <t>Covington</t>
  </si>
  <si>
    <t>US-2021-103793</t>
  </si>
  <si>
    <t>Benjamin Venier</t>
  </si>
  <si>
    <t>US-2021-116981</t>
  </si>
  <si>
    <t>Disposable Triple-Filter Dust Bags</t>
  </si>
  <si>
    <t>US-2021-164301</t>
  </si>
  <si>
    <t>US-2021-167374</t>
  </si>
  <si>
    <t>Southworth 25% Cotton Antique Laid Paper &amp; Envelopes</t>
  </si>
  <si>
    <t>US-2021-132948</t>
  </si>
  <si>
    <t>US-2021-131534</t>
  </si>
  <si>
    <t>Xerox 1977</t>
  </si>
  <si>
    <t>Imation Bio 8GB USB Flash Drive Imation Corp</t>
  </si>
  <si>
    <t>US-2021-133536</t>
  </si>
  <si>
    <t>US-2021-135363</t>
  </si>
  <si>
    <t>US-2021-103996</t>
  </si>
  <si>
    <t>Xerox 1880</t>
  </si>
  <si>
    <t>Memorex Froggy Flash Drive 8 GB</t>
  </si>
  <si>
    <t>US-2021-105361</t>
  </si>
  <si>
    <t>Chad McGuire</t>
  </si>
  <si>
    <t>Ampad Gold Fibre Wirebound Steno Books, 6" x 9", Gregg Ruled</t>
  </si>
  <si>
    <t>US-2021-121272</t>
  </si>
  <si>
    <t>Acco 6 Outlet Guardian Premium Plus Surge Suppressor</t>
  </si>
  <si>
    <t>US-2021-150749</t>
  </si>
  <si>
    <t>US-2021-153549</t>
  </si>
  <si>
    <t>Hon 4070 Series Pagoda Armless Upholstered Stacking Chairs</t>
  </si>
  <si>
    <t>US-2021-104871</t>
  </si>
  <si>
    <t>Normal</t>
  </si>
  <si>
    <t>US-2021-121405</t>
  </si>
  <si>
    <t>US-2021-128125</t>
  </si>
  <si>
    <t>3M Polarizing Light Filter Sleeves</t>
  </si>
  <si>
    <t>White Dual Perf Computer Printout Paper, 2700 Sheets, 1 Part, Heavyweight, 20 lbs., 14 7/8 x 11</t>
  </si>
  <si>
    <t>US-2021-137106</t>
  </si>
  <si>
    <t>PureGear Roll-On Screen Protector</t>
  </si>
  <si>
    <t>US-2021-122140</t>
  </si>
  <si>
    <t>Michael Oakman</t>
  </si>
  <si>
    <t>Anker Ultra-Slim Mini Bluetooth 3.0 Wireless Keyboard</t>
  </si>
  <si>
    <t>US-2021-136378</t>
  </si>
  <si>
    <t>Aluminum Screw Posts</t>
  </si>
  <si>
    <t>US-2021-142811</t>
  </si>
  <si>
    <t>US-2021-159513</t>
  </si>
  <si>
    <t>John Dryer</t>
  </si>
  <si>
    <t>Vtech AT&amp;T CL2940 Corded Speakerphone, Black</t>
  </si>
  <si>
    <t>US-2021-110667</t>
  </si>
  <si>
    <t>Eldon Advantage Foldable Chair Mats for Low Pile Carpets</t>
  </si>
  <si>
    <t>US-2021-112452</t>
  </si>
  <si>
    <t>Hoover Shoulder Vac Commercial Portable Vacuum</t>
  </si>
  <si>
    <t>Lansing</t>
  </si>
  <si>
    <t>US-2021-102855</t>
  </si>
  <si>
    <t>Dixon Ticonderoga Pencils</t>
  </si>
  <si>
    <t>Spokane</t>
  </si>
  <si>
    <t>US-2021-119942</t>
  </si>
  <si>
    <t>US-2021-136476</t>
  </si>
  <si>
    <t>US-2021-161452</t>
  </si>
  <si>
    <t>US-2021-167010</t>
  </si>
  <si>
    <t>DAX Charcoal/Nickel-Tone Document Frame, 5 x 7</t>
  </si>
  <si>
    <t>Cardinal Slant-D Ring Binders</t>
  </si>
  <si>
    <t>Cush Cases Heavy Duty Rugged Cover Case for Samsung Galaxy S5 - Purple</t>
  </si>
  <si>
    <t>US-2021-100888</t>
  </si>
  <si>
    <t>US-2021-124541</t>
  </si>
  <si>
    <t>US-2021-130554</t>
  </si>
  <si>
    <t>US-2021-140025</t>
  </si>
  <si>
    <t>Razer Kraken PRO Over Ear PC and Music Headset</t>
  </si>
  <si>
    <t>US-2021-166492</t>
  </si>
  <si>
    <t>US-2021-101000</t>
  </si>
  <si>
    <t>Honeywell Enviracaire Portable HEPA Air Cleaner for up to 10 x 16 Room</t>
  </si>
  <si>
    <t>Norwich</t>
  </si>
  <si>
    <t>US-2021-116512</t>
  </si>
  <si>
    <t>US-2021-142027</t>
  </si>
  <si>
    <t>Laminate Occasional Tables</t>
  </si>
  <si>
    <t>US-2021-134201</t>
  </si>
  <si>
    <t>Steel Personal Filing/Posting Tote</t>
  </si>
  <si>
    <t>US-2021-168767</t>
  </si>
  <si>
    <t>US-2021-111164</t>
  </si>
  <si>
    <t>Kensington 4 Outlet MasterPiece Compact Power Control Center</t>
  </si>
  <si>
    <t>OtterBox Commuter Series Case - iPhone 5 &amp; 5s</t>
  </si>
  <si>
    <t>US-2021-125563</t>
  </si>
  <si>
    <t>Executive Impressions 14" Two-Color Numerals Wall Clock</t>
  </si>
  <si>
    <t>Executive Impressions Supervisor Wall Clock</t>
  </si>
  <si>
    <t>US-2021-136987</t>
  </si>
  <si>
    <t>Canon PC-428 Personal Copier</t>
  </si>
  <si>
    <t>US-2021-145415</t>
  </si>
  <si>
    <t>Robert Dilbeck</t>
  </si>
  <si>
    <t>US-2021-100216</t>
  </si>
  <si>
    <t>Heather Jas</t>
  </si>
  <si>
    <t>Xerox 1973</t>
  </si>
  <si>
    <t>US-2021-106257</t>
  </si>
  <si>
    <t>Eugene Barchas</t>
  </si>
  <si>
    <t>Iceberg OfficeWorks 42" Round Tables</t>
  </si>
  <si>
    <t>Polycom CX600 IP Phone VoIP phone</t>
  </si>
  <si>
    <t>US-2021-120502</t>
  </si>
  <si>
    <t>Flat Face Poster Frame</t>
  </si>
  <si>
    <t>3M Replacement Filter for Office Air Cleaner for 20' x 33' Room</t>
  </si>
  <si>
    <t>US-2021-120551</t>
  </si>
  <si>
    <t>Norfolk</t>
  </si>
  <si>
    <t>US-2021-133452</t>
  </si>
  <si>
    <t>US-2021-133837</t>
  </si>
  <si>
    <t>Neat Ideas Personal Hanging Folder Files, Black</t>
  </si>
  <si>
    <t>US-2021-149678</t>
  </si>
  <si>
    <t>Anthony Witt</t>
  </si>
  <si>
    <t>Farmington</t>
  </si>
  <si>
    <t>US-2021-168704</t>
  </si>
  <si>
    <t>US-2021-116841</t>
  </si>
  <si>
    <t>Theone Pippenger</t>
  </si>
  <si>
    <t>US-2021-106215</t>
  </si>
  <si>
    <t>US-2021-137974</t>
  </si>
  <si>
    <t>O'Sullivan 3-Shelf Heavy-Duty Bookcases</t>
  </si>
  <si>
    <t>US-2021-142734</t>
  </si>
  <si>
    <t>Novimex Turbo Task Chair</t>
  </si>
  <si>
    <t>US-2021-146675</t>
  </si>
  <si>
    <t>Logitech Keyboard K120</t>
  </si>
  <si>
    <t>US-2021-161263</t>
  </si>
  <si>
    <t>GBC Velobind Prepunched Cover Sets, Regency Series</t>
  </si>
  <si>
    <t>US-2021-148712</t>
  </si>
  <si>
    <t>Barrel Sharpener</t>
  </si>
  <si>
    <t>DXL Angle-View Binders with Locking Rings, Black</t>
  </si>
  <si>
    <t>US-2021-155306</t>
  </si>
  <si>
    <t>Plantronics Calisto P620-M USB Wireless Speakerphone System</t>
  </si>
  <si>
    <t>US-2021-102722</t>
  </si>
  <si>
    <t>US-2021-113593</t>
  </si>
  <si>
    <t>Santa Maria</t>
  </si>
  <si>
    <t>US-2021-115742</t>
  </si>
  <si>
    <t>Global Leather Task Chair, Black</t>
  </si>
  <si>
    <t>New Albany</t>
  </si>
  <si>
    <t>US-2021-134271</t>
  </si>
  <si>
    <t>Avery 486</t>
  </si>
  <si>
    <t>US-2021-142601</t>
  </si>
  <si>
    <t>Xerox 19</t>
  </si>
  <si>
    <t>Tennsco Stur-D-Stor Boltless Shelving, 5 Shelves, 24" Deep, Sand</t>
  </si>
  <si>
    <t>US-2021-163433</t>
  </si>
  <si>
    <t>Michael Paige</t>
  </si>
  <si>
    <t>Mcallen</t>
  </si>
  <si>
    <t>TRENDnet 56K USB 2.0 Phone, Internet and Fax Modem</t>
  </si>
  <si>
    <t>Grandstream GXP2100 Mainstream Business Phone</t>
  </si>
  <si>
    <t>US-2021-155369</t>
  </si>
  <si>
    <t>US-2021-109169</t>
  </si>
  <si>
    <t>Olvera Toch</t>
  </si>
  <si>
    <t>Tyvek Side-Opening Peel &amp; Seel Expanding Envelopes</t>
  </si>
  <si>
    <t>US-2021-142433</t>
  </si>
  <si>
    <t>US-2021-149342</t>
  </si>
  <si>
    <t>GE 48" Fluorescent Tube, Cool White Energy Saver, 34 Watts, 30/Box</t>
  </si>
  <si>
    <t>US-2021-107678</t>
  </si>
  <si>
    <t>Juliana Krohn</t>
  </si>
  <si>
    <t>Tenex "The Solids" Textured Chair Mats</t>
  </si>
  <si>
    <t>US-2021-151253</t>
  </si>
  <si>
    <t>US-2021-118227</t>
  </si>
  <si>
    <t>US-2021-112557</t>
  </si>
  <si>
    <t>US-2021-115420</t>
  </si>
  <si>
    <t>Linda Southworth</t>
  </si>
  <si>
    <t>US-2021-130365</t>
  </si>
  <si>
    <t>Global Armless Task Chair, Royal Blue</t>
  </si>
  <si>
    <t>US-2021-143602</t>
  </si>
  <si>
    <t>US-2021-153878</t>
  </si>
  <si>
    <t>US-2021-114839</t>
  </si>
  <si>
    <t>US-2021-122266</t>
  </si>
  <si>
    <t>Daytona Beach</t>
  </si>
  <si>
    <t>US-2021-134026</t>
  </si>
  <si>
    <t>US-2021-137302</t>
  </si>
  <si>
    <t>RCA ViSYS 25825 Wireless digital phone</t>
  </si>
  <si>
    <t>US-2021-124450</t>
  </si>
  <si>
    <t>Global Comet Stacking Arm Chair</t>
  </si>
  <si>
    <t>District of Columbia</t>
  </si>
  <si>
    <t>Cisco SPA525G2 5-Line IP Phone</t>
  </si>
  <si>
    <t>US-2021-151841</t>
  </si>
  <si>
    <t>US-2021-120782</t>
  </si>
  <si>
    <t>Kensington 7 Outlet MasterPiece Power Center with Fax/Phone Line Protection</t>
  </si>
  <si>
    <t>US-2021-130792</t>
  </si>
  <si>
    <t>US-2021-157434</t>
  </si>
  <si>
    <t>US-2021-103716</t>
  </si>
  <si>
    <t>US-2021-115238</t>
  </si>
  <si>
    <t>Jane Waco</t>
  </si>
  <si>
    <t>Eldon Imàge Series Desk Accessories, Clear</t>
  </si>
  <si>
    <t>DAX Two-Tone Rosewood/Black Document Frame, Desktop, 5 x 7</t>
  </si>
  <si>
    <t>iKross Bluetooth Portable Keyboard + Cell Phone Stand Holder + Brush for Apple iPhone 5S 5C 5, 4S 4</t>
  </si>
  <si>
    <t>US-2021-135174</t>
  </si>
  <si>
    <t>US-2021-164175</t>
  </si>
  <si>
    <t>US-2021-104486</t>
  </si>
  <si>
    <t>Acme 10" Easy Grip Assistive Scissors</t>
  </si>
  <si>
    <t>US-2021-145821</t>
  </si>
  <si>
    <t>OtterBox Defender Series Case - iPhone 5c</t>
  </si>
  <si>
    <t>US-2021-161998</t>
  </si>
  <si>
    <t>David Bremer</t>
  </si>
  <si>
    <t>Panasonic KP-380BK Classic Electric Pencil Sharpener</t>
  </si>
  <si>
    <t>Fiskars</t>
  </si>
  <si>
    <t>Fiskars 8" Scissors, 2/Pack</t>
  </si>
  <si>
    <t>US-2021-116687</t>
  </si>
  <si>
    <t>US-2021-107937</t>
  </si>
  <si>
    <t>Julia Barnett</t>
  </si>
  <si>
    <t>US-2021-112130</t>
  </si>
  <si>
    <t>Holmes Replacement Filter for HEPA Air Cleaner, Large Room</t>
  </si>
  <si>
    <t>Sanford Prismacolor Professional Thick Lead Art Pencils, 36-Color Set</t>
  </si>
  <si>
    <t>US-2021-150770</t>
  </si>
  <si>
    <t>Lena Cacioppo</t>
  </si>
  <si>
    <t>Ibico Recycled Linen-Style Covers</t>
  </si>
  <si>
    <t>US-2021-160864</t>
  </si>
  <si>
    <t>US-2021-110548</t>
  </si>
  <si>
    <t>ShoreTel ShorePhone IP 230 VoIP phone</t>
  </si>
  <si>
    <t>US-2021-129700</t>
  </si>
  <si>
    <t>Tinley Park</t>
  </si>
  <si>
    <t>US-2021-144253</t>
  </si>
  <si>
    <t>Electrix 20W Halogen Replacement Bulb for Zoom-In Desk Lamp</t>
  </si>
  <si>
    <t>US-2021-146290</t>
  </si>
  <si>
    <t>Stuart Van</t>
  </si>
  <si>
    <t>US-2021-137512</t>
  </si>
  <si>
    <t>Anna Gayman</t>
  </si>
  <si>
    <t>Chromcraft Round Conference Tables</t>
  </si>
  <si>
    <t>Allen</t>
  </si>
  <si>
    <t>US-2021-147879</t>
  </si>
  <si>
    <t>US-2021-109939</t>
  </si>
  <si>
    <t>US-2021-113971</t>
  </si>
  <si>
    <t>Cuyahoga Falls</t>
  </si>
  <si>
    <t>US-2021-136798</t>
  </si>
  <si>
    <t>US-2021-142055</t>
  </si>
  <si>
    <t>US-2021-160857</t>
  </si>
  <si>
    <t>US-2021-155635</t>
  </si>
  <si>
    <t>US-2021-129217</t>
  </si>
  <si>
    <t>Tripp Lite Isotel 8 Ultra 8 Outlet Metal Surge</t>
  </si>
  <si>
    <t>US-2021-144043</t>
  </si>
  <si>
    <t>US-2021-135727</t>
  </si>
  <si>
    <t>Global Chrome Stack Chair</t>
  </si>
  <si>
    <t>US-2021-122910</t>
  </si>
  <si>
    <t>US-2021-130876</t>
  </si>
  <si>
    <t>US-2021-131856</t>
  </si>
  <si>
    <t>US-2021-159380</t>
  </si>
  <si>
    <t>Xerox 1962</t>
  </si>
  <si>
    <t>Xerox 1953</t>
  </si>
  <si>
    <t>US-2021-162607</t>
  </si>
  <si>
    <t>Rose O'Brian</t>
  </si>
  <si>
    <t>US-2021-145835</t>
  </si>
  <si>
    <t>US-2021-100146</t>
  </si>
  <si>
    <t>Camarillo</t>
  </si>
  <si>
    <t>US-2021-119291</t>
  </si>
  <si>
    <t>Binney &amp; Smith Crayola Metallic Crayons, 16-Color Pack</t>
  </si>
  <si>
    <t>Jet-Pak Recycled Peel 'N' Seal Padded Mailers</t>
  </si>
  <si>
    <t>US-2021-165162</t>
  </si>
  <si>
    <t>US-2021-138492</t>
  </si>
  <si>
    <t>US-2021-166604</t>
  </si>
  <si>
    <t>Wausau Papers Astrobrights Colored Envelopes</t>
  </si>
  <si>
    <t>US-2021-100769</t>
  </si>
  <si>
    <t>US-2021-100251</t>
  </si>
  <si>
    <t>Self-Adhesive Removable Labels</t>
  </si>
  <si>
    <t>US-2021-117184</t>
  </si>
  <si>
    <t>GBC Twin Loop Wire Binding Elements</t>
  </si>
  <si>
    <t>Things To Do Today Pad</t>
  </si>
  <si>
    <t>US-2021-165554</t>
  </si>
  <si>
    <t>US-2021-153535</t>
  </si>
  <si>
    <t>Wilson</t>
  </si>
  <si>
    <t>US-2021-102806</t>
  </si>
  <si>
    <t>US-2021-168914</t>
  </si>
  <si>
    <t>Frankfort</t>
  </si>
  <si>
    <t>US-2021-169278</t>
  </si>
  <si>
    <t>US-2021-149846</t>
  </si>
  <si>
    <t>Zebra GX420t Direct Thermal/Thermal Transfer Printer</t>
  </si>
  <si>
    <t>US-2021-110569</t>
  </si>
  <si>
    <t>US-2021-119102</t>
  </si>
  <si>
    <t>US-2021-136805</t>
  </si>
  <si>
    <t>US-2021-154921</t>
  </si>
  <si>
    <t>US-2021-165512</t>
  </si>
  <si>
    <t>US-2021-109708</t>
  </si>
  <si>
    <t>US-2021-132941</t>
  </si>
  <si>
    <t>Haltom City</t>
  </si>
  <si>
    <t>Fiskars Spring-Action Scissors</t>
  </si>
  <si>
    <t>Logitech G35 7.1-Channel Surround Sound Headset</t>
  </si>
  <si>
    <t>US-2021-138898</t>
  </si>
  <si>
    <t>Justin Hirsh</t>
  </si>
  <si>
    <t>US-2021-141768</t>
  </si>
  <si>
    <t>US-2021-152128</t>
  </si>
  <si>
    <t>Wichita</t>
  </si>
  <si>
    <t>US-2021-113327</t>
  </si>
  <si>
    <t>Xerox 1937</t>
  </si>
  <si>
    <t>US-2021-143147</t>
  </si>
  <si>
    <t>US-2021-148964</t>
  </si>
  <si>
    <t>US-2021-118948</t>
  </si>
  <si>
    <t>Neil Knudson</t>
  </si>
  <si>
    <t>Newell 311</t>
  </si>
  <si>
    <t>US-2021-131758</t>
  </si>
  <si>
    <t>US-2021-135020</t>
  </si>
  <si>
    <t>Xerox 219</t>
  </si>
  <si>
    <t>US-2021-149601</t>
  </si>
  <si>
    <t>Manchester</t>
  </si>
  <si>
    <t>US-2021-104297</t>
  </si>
  <si>
    <t>US-2021-111339</t>
  </si>
  <si>
    <t>Tensor "Hersey Kiss" Styled Floor Lamp</t>
  </si>
  <si>
    <t>US-2021-120880</t>
  </si>
  <si>
    <t>Xerox 1894</t>
  </si>
  <si>
    <t>US-2021-168277</t>
  </si>
  <si>
    <t>US-2021-103177</t>
  </si>
  <si>
    <t>Edward Nazzal</t>
  </si>
  <si>
    <t>Eureka The Boss Lite 10-Amp Upright Vacuum, Blue</t>
  </si>
  <si>
    <t>RCA H5401RE1 DECT 6.0 4-Line Cordless Handset With Caller ID/Call Waiting</t>
  </si>
  <si>
    <t>US-2021-163923</t>
  </si>
  <si>
    <t>Brendan Dodson</t>
  </si>
  <si>
    <t>US-2021-100818</t>
  </si>
  <si>
    <t>Tenex Traditional Chairmats for Hard Floors, Average Lip, 36" x 48"</t>
  </si>
  <si>
    <t>US-2021-120677</t>
  </si>
  <si>
    <t>Bill Donatelli</t>
  </si>
  <si>
    <t>US-2021-124919</t>
  </si>
  <si>
    <t>Tenex Personal Project File with Scoop Front Design, Black</t>
  </si>
  <si>
    <t>US-2021-133627</t>
  </si>
  <si>
    <t>US-2021-136224</t>
  </si>
  <si>
    <t>Muhammed Lee</t>
  </si>
  <si>
    <t>US-2021-147788</t>
  </si>
  <si>
    <t>O'Sullivan Living Dimensions 3-Shelf Bookcases</t>
  </si>
  <si>
    <t>US-2021-149748</t>
  </si>
  <si>
    <t>Paterson</t>
  </si>
  <si>
    <t>US-2021-156153</t>
  </si>
  <si>
    <t>Bagged Rubber Bands</t>
  </si>
  <si>
    <t>US-2021-132836</t>
  </si>
  <si>
    <t>Avery 491</t>
  </si>
  <si>
    <t>US-2021-161242</t>
  </si>
  <si>
    <t>Catherine Glotzbach</t>
  </si>
  <si>
    <t>US-2021-163685</t>
  </si>
  <si>
    <t>Xerox 1928</t>
  </si>
  <si>
    <t>US-2021-142020</t>
  </si>
  <si>
    <t>US-2021-158491</t>
  </si>
  <si>
    <t>Becky Pak</t>
  </si>
  <si>
    <t>Logitech Z-906 Speaker sys - home theater - 5.1-CH</t>
  </si>
  <si>
    <t>US-2021-164833</t>
  </si>
  <si>
    <t>US-2021-115168</t>
  </si>
  <si>
    <t>Brenda Bowman</t>
  </si>
  <si>
    <t>US-2021-166947</t>
  </si>
  <si>
    <t>US-2021-142041</t>
  </si>
  <si>
    <t>Eleni McCrary</t>
  </si>
  <si>
    <t>US-2021-157343</t>
  </si>
  <si>
    <t>US-2021-162201</t>
  </si>
  <si>
    <t>Advantus Employee of the Month Certificate Frame, 11 x 13-1/2</t>
  </si>
  <si>
    <t>US-2021-164007</t>
  </si>
  <si>
    <t>US-2021-101868</t>
  </si>
  <si>
    <t>Max Jones</t>
  </si>
  <si>
    <t>US-2021-110947</t>
  </si>
  <si>
    <t>US-2021-141012</t>
  </si>
  <si>
    <t>Pocatello</t>
  </si>
  <si>
    <t>Dexim XPower Skin Super-Thin Power Case for iPhone 5 - Black</t>
  </si>
  <si>
    <t>US-2021-144190</t>
  </si>
  <si>
    <t>US-2021-121720</t>
  </si>
  <si>
    <t>Tennsco 16-Compartment Lockers with Coat Rack</t>
  </si>
  <si>
    <t>Cisco SPA301</t>
  </si>
  <si>
    <t>US-2021-123960</t>
  </si>
  <si>
    <t>Xerox 222</t>
  </si>
  <si>
    <t>US-2021-104115</t>
  </si>
  <si>
    <t>Jonathan Howell</t>
  </si>
  <si>
    <t>US-2021-131779</t>
  </si>
  <si>
    <t>US-2021-136105</t>
  </si>
  <si>
    <t>US-2021-139850</t>
  </si>
  <si>
    <t>Giulietta Baptist</t>
  </si>
  <si>
    <t>US-2021-104059</t>
  </si>
  <si>
    <t>Frank Carlisle</t>
  </si>
  <si>
    <t>US-2021-104941</t>
  </si>
  <si>
    <t>US-2021-127418</t>
  </si>
  <si>
    <t>US-2021-137281</t>
  </si>
  <si>
    <t>Xerox 202</t>
  </si>
  <si>
    <t>US-2021-155054</t>
  </si>
  <si>
    <t>Lenovo 17-Key USB Numeric Keypad</t>
  </si>
  <si>
    <t>US-2021-120439</t>
  </si>
  <si>
    <t>US-2021-106495</t>
  </si>
  <si>
    <t>US-2021-129896</t>
  </si>
  <si>
    <t>US-2021-164567</t>
  </si>
  <si>
    <t>US-2021-118955</t>
  </si>
  <si>
    <t>Xerox 188</t>
  </si>
  <si>
    <t>US-2021-163825</t>
  </si>
  <si>
    <t>US-2021-167269</t>
  </si>
  <si>
    <t>US-2021-122287</t>
  </si>
  <si>
    <t>Skye Norling</t>
  </si>
  <si>
    <t>Xerox 1922</t>
  </si>
  <si>
    <t>US-2021-133242</t>
  </si>
  <si>
    <t>Wilson Jones International Size A4 Ring Binders</t>
  </si>
  <si>
    <t>JM Magazine Binder</t>
  </si>
  <si>
    <t>US-2021-147011</t>
  </si>
  <si>
    <t>US-2021-154200</t>
  </si>
  <si>
    <t>US-2021-156734</t>
  </si>
  <si>
    <t>US-2021-111864</t>
  </si>
  <si>
    <t>Self-Adhesive Address Labels for Typewriters with Dispenser Box</t>
  </si>
  <si>
    <t>US-2021-121965</t>
  </si>
  <si>
    <t>Eldon 200 Class Desk Accessories</t>
  </si>
  <si>
    <t>Xerox 231</t>
  </si>
  <si>
    <t>US-2021-144302</t>
  </si>
  <si>
    <t>US-2021-163734</t>
  </si>
  <si>
    <t>US-2021-136427</t>
  </si>
  <si>
    <t>US-2021-140144</t>
  </si>
  <si>
    <t>Stewart Carmichael</t>
  </si>
  <si>
    <t>US-2021-158351</t>
  </si>
  <si>
    <t>Razer Tiamat Over Ear 7.1 Surround Sound PC Gaming Headset</t>
  </si>
  <si>
    <t>US-2021-123330</t>
  </si>
  <si>
    <t>US-2021-124975</t>
  </si>
  <si>
    <t>US-2021-128167</t>
  </si>
  <si>
    <t>Layton</t>
  </si>
  <si>
    <t>US-2021-153423</t>
  </si>
  <si>
    <t>Shaun Weien</t>
  </si>
  <si>
    <t>GBC Ibimaster 500 Manual ProClick Binding System</t>
  </si>
  <si>
    <t>US-2021-106187</t>
  </si>
  <si>
    <t>Eldon Stackable Tray, Side-Load, Legal, Smoke</t>
  </si>
  <si>
    <t>East Point</t>
  </si>
  <si>
    <t>Dell Slim USB Multimedia Keyboard</t>
  </si>
  <si>
    <t>US-2021-122826</t>
  </si>
  <si>
    <t>Pyle PRT45 Retro Home Telephone</t>
  </si>
  <si>
    <t>US-2021-139164</t>
  </si>
  <si>
    <t>US-2021-115945</t>
  </si>
  <si>
    <t>US-2021-119690</t>
  </si>
  <si>
    <t>US-2021-127110</t>
  </si>
  <si>
    <t>Cathy Hwang</t>
  </si>
  <si>
    <t>US-2021-137750</t>
  </si>
  <si>
    <t>US-2021-115938</t>
  </si>
  <si>
    <t>Office Star - Contemporary Task Swivel Chair</t>
  </si>
  <si>
    <t>US-2021-125395</t>
  </si>
  <si>
    <t>US-2021-143882</t>
  </si>
  <si>
    <t>Universal Premium White Copier/Laser Paper (20Lb. and 87 Bright)</t>
  </si>
  <si>
    <t>US-2021-166583</t>
  </si>
  <si>
    <t>US-2021-103772</t>
  </si>
  <si>
    <t>Boston Model 1800 Electric Pencil Sharpener, Gray</t>
  </si>
  <si>
    <t>US-2021-112144</t>
  </si>
  <si>
    <t>US-2021-162950</t>
  </si>
  <si>
    <t>Sauder Forest Hills Library with Doors, Woodland Oak Finish</t>
  </si>
  <si>
    <t>US-2021-100069</t>
  </si>
  <si>
    <t>US-2021-128860</t>
  </si>
  <si>
    <t>US-2021-141684</t>
  </si>
  <si>
    <t>Ampad Phone Message Book, Recycled, 400 Message Capacity, 5 ¾” x 11”</t>
  </si>
  <si>
    <t>US-2021-165799</t>
  </si>
  <si>
    <t>US-2021-111703</t>
  </si>
  <si>
    <t>US-2021-120397</t>
  </si>
  <si>
    <t>US-2021-140718</t>
  </si>
  <si>
    <t>US-2021-150196</t>
  </si>
  <si>
    <t>US-2021-157322</t>
  </si>
  <si>
    <t>Rob Haberlin</t>
  </si>
  <si>
    <t>Carol Stream</t>
  </si>
  <si>
    <t>US-2021-128139</t>
  </si>
  <si>
    <t>Bruce Degenhardt</t>
  </si>
  <si>
    <t>Novimex High-Tech Fabric Mesh Task Chair</t>
  </si>
  <si>
    <t>US-2021-153500</t>
  </si>
  <si>
    <t>Eldon Antistatic Chair Mats for Low to Medium Pile Carpets</t>
  </si>
  <si>
    <t>Howard Miller 12" Round Wall Clock</t>
  </si>
  <si>
    <t>Important Message Pads, 50 4-1/4 x 5-1/2 Forms per Pad</t>
  </si>
  <si>
    <t>US-2021-124268</t>
  </si>
  <si>
    <t>Colorific Watercolor Pencils</t>
  </si>
  <si>
    <t>US-2021-152513</t>
  </si>
  <si>
    <t>US-2021-154956</t>
  </si>
  <si>
    <t>Mitel MiVoice 5330e IP Phone</t>
  </si>
  <si>
    <t>US-2021-116750</t>
  </si>
  <si>
    <t>US-2021-130610</t>
  </si>
  <si>
    <t>Victor Preis</t>
  </si>
  <si>
    <t>Durable Pressboard Binders</t>
  </si>
  <si>
    <t>US-2021-158911</t>
  </si>
  <si>
    <t>US-2021-164336</t>
  </si>
  <si>
    <t>US-2021-108665</t>
  </si>
  <si>
    <t>Kalyca Meade</t>
  </si>
  <si>
    <t>Iceberg Mobile Mega Data/Printer Cart</t>
  </si>
  <si>
    <t>US-2021-116260</t>
  </si>
  <si>
    <t>Vineland</t>
  </si>
  <si>
    <t>US-2021-146087</t>
  </si>
  <si>
    <t>Bush Mission Pointe Library</t>
  </si>
  <si>
    <t>Holyoke</t>
  </si>
  <si>
    <t>US-2021-161627</t>
  </si>
  <si>
    <t>US-2021-129392</t>
  </si>
  <si>
    <t>US-2021-111094</t>
  </si>
  <si>
    <t>US-2021-123456</t>
  </si>
  <si>
    <t>Acco 7-Outlet Masterpiece Power Center, Wihtout Fax/Phone Line Protection</t>
  </si>
  <si>
    <t>US-2021-132626</t>
  </si>
  <si>
    <t>Avery 05222 Permanent Self-Adhesive File Folder Labels for Typewriters, on Rolls, White, 250/Roll</t>
  </si>
  <si>
    <t>Fellowes Powershred HS-440 4-Sheet High Security Shredder</t>
  </si>
  <si>
    <t>US-2021-135314</t>
  </si>
  <si>
    <t>US-2021-153626</t>
  </si>
  <si>
    <t>US-2021-107020</t>
  </si>
  <si>
    <t>US-2021-149384</t>
  </si>
  <si>
    <t>US-2021-136469</t>
  </si>
  <si>
    <t>Tuf-Vin Binders</t>
  </si>
  <si>
    <t>US-2021-142237</t>
  </si>
  <si>
    <t>Howard Miller 13-3/4" Diameter Brushed Chrome Round Wall Clock</t>
  </si>
  <si>
    <t>US-2021-142419</t>
  </si>
  <si>
    <t>Xerox 1896</t>
  </si>
  <si>
    <t>US-2021-112711</t>
  </si>
  <si>
    <t>Fred McMath</t>
  </si>
  <si>
    <t>Amarillo</t>
  </si>
  <si>
    <t>US-2021-126557</t>
  </si>
  <si>
    <t>US-2021-107349</t>
  </si>
  <si>
    <t>US-2021-114069</t>
  </si>
  <si>
    <t>US-2021-140851</t>
  </si>
  <si>
    <t>US-2021-143364</t>
  </si>
  <si>
    <t>US-2021-113404</t>
  </si>
  <si>
    <t>US-2021-146948</t>
  </si>
  <si>
    <t>Global Manager's Adjustable Task Chair, Storm</t>
  </si>
  <si>
    <t>White Envelopes, White Envelopes with Clear Poly Window</t>
  </si>
  <si>
    <t>US-2021-166520</t>
  </si>
  <si>
    <t>Petty Cash Envelope</t>
  </si>
  <si>
    <t>Kensington Orbit Wireless Mobile Trackball for PC and Mac</t>
  </si>
  <si>
    <t>US-2021-121132</t>
  </si>
  <si>
    <t>Victoria Brennan</t>
  </si>
  <si>
    <t>US-2021-138534</t>
  </si>
  <si>
    <t>Bakersfield</t>
  </si>
  <si>
    <t>US-2021-149629</t>
  </si>
  <si>
    <t>Bush Westfield Collection Bookcases, Medium Cherry Finish</t>
  </si>
  <si>
    <t>Port Saint Lucie</t>
  </si>
  <si>
    <t>US-2021-111206</t>
  </si>
  <si>
    <t>US-2021-122973</t>
  </si>
  <si>
    <t>Economy Binders</t>
  </si>
  <si>
    <t>US-2021-159590</t>
  </si>
  <si>
    <t>US-2021-160150</t>
  </si>
  <si>
    <t>Thais Sissman</t>
  </si>
  <si>
    <t>Wilson Jones DublLock D-Ring Binders</t>
  </si>
  <si>
    <t>US-2021-122784</t>
  </si>
  <si>
    <t>Highland Park</t>
  </si>
  <si>
    <t>O'Sullivan Cherrywood Estates Traditional Barrister Bookcase</t>
  </si>
  <si>
    <t>US-2021-160472</t>
  </si>
  <si>
    <t>Ralph Kennedy</t>
  </si>
  <si>
    <t>South Bend</t>
  </si>
  <si>
    <t>Tops White Computer Printout Paper</t>
  </si>
  <si>
    <t>US-2021-120810</t>
  </si>
  <si>
    <t>US-2021-124044</t>
  </si>
  <si>
    <t>US-2021-103135</t>
  </si>
  <si>
    <t>US-2021-139248</t>
  </si>
  <si>
    <t>Motorola L703CM</t>
  </si>
  <si>
    <t>US-2021-148635</t>
  </si>
  <si>
    <t>Sauder Forest Hills Library, Woodland Oak Finish</t>
  </si>
  <si>
    <t>Xerox 228</t>
  </si>
  <si>
    <t>US-2021-150161</t>
  </si>
  <si>
    <t>US-2021-154291</t>
  </si>
  <si>
    <t>US-2021-127754</t>
  </si>
  <si>
    <t>US-2021-136735</t>
  </si>
  <si>
    <t>US-2021-140200</t>
  </si>
  <si>
    <t>US-2021-143700</t>
  </si>
  <si>
    <t>US-2021-148180</t>
  </si>
  <si>
    <t>US-2021-129553</t>
  </si>
  <si>
    <t>US-2021-132507</t>
  </si>
  <si>
    <t>US-2021-155334</t>
  </si>
  <si>
    <t>US-2021-164966</t>
  </si>
  <si>
    <t>US-2021-111017</t>
  </si>
  <si>
    <t>US-2021-124891</t>
  </si>
  <si>
    <t>Xerox 212</t>
  </si>
  <si>
    <t>US-2021-164427</t>
  </si>
  <si>
    <t>Hattiesburg</t>
  </si>
  <si>
    <t>US-2021-153388</t>
  </si>
  <si>
    <t>US-2021-112767</t>
  </si>
  <si>
    <t>US-2021-122406</t>
  </si>
  <si>
    <t>Brad Eason</t>
  </si>
  <si>
    <t>US-2021-147501</t>
  </si>
  <si>
    <t>Ibico Presentation Index for Binding Systems</t>
  </si>
  <si>
    <t>US-2021-112214</t>
  </si>
  <si>
    <t>US-2021-135251</t>
  </si>
  <si>
    <t>O'Sullivan Manor Hill 2-Door Library in Brianna Oak</t>
  </si>
  <si>
    <t>US-2021-160794</t>
  </si>
  <si>
    <t>US-2021-117492</t>
  </si>
  <si>
    <t>US-2021-124219</t>
  </si>
  <si>
    <t>Tenex V2T-RE Standard Weight Series Chair Mat, 45" x 53", Lip 25" x 12"</t>
  </si>
  <si>
    <t>Kirkwood</t>
  </si>
  <si>
    <t>US-2021-138331</t>
  </si>
  <si>
    <t>US-2021-141936</t>
  </si>
  <si>
    <t>Parhena Norris</t>
  </si>
  <si>
    <t>Cardinal Hold-It CD Pocket</t>
  </si>
  <si>
    <t>US-2021-163237</t>
  </si>
  <si>
    <t>Eudokia Martin</t>
  </si>
  <si>
    <t>Avery 50</t>
  </si>
  <si>
    <t>Ativa D5772 2-Line 5.8GHz Digital Expandable Corded/Cordless Phone System with Answering &amp; Caller ID/Call Waiting, Black/Silver</t>
  </si>
  <si>
    <t>US-2021-163895</t>
  </si>
  <si>
    <t>Boise</t>
  </si>
  <si>
    <t>US-2021-127544</t>
  </si>
  <si>
    <t>US-2021-129322</t>
  </si>
  <si>
    <t>Denny Blanton</t>
  </si>
  <si>
    <t>Boston 1827 Commercial Additional Cutter, Drive Gear &amp; Gear Rack for 1606</t>
  </si>
  <si>
    <t>US-2021-168564</t>
  </si>
  <si>
    <t>Global Ergonomic Managers Chair</t>
  </si>
  <si>
    <t>US-2021-103954</t>
  </si>
  <si>
    <t>US-2021-128013</t>
  </si>
  <si>
    <t>US-2021-131338</t>
  </si>
  <si>
    <t>Artistic Insta-Plaque</t>
  </si>
  <si>
    <t>Xerox 1886</t>
  </si>
  <si>
    <t>US-2021-155453</t>
  </si>
  <si>
    <t>US-2021-163055</t>
  </si>
  <si>
    <t>US-2021-121699</t>
  </si>
  <si>
    <t>GBC Binding covers</t>
  </si>
  <si>
    <t>US-2021-130022</t>
  </si>
  <si>
    <t>Eagan</t>
  </si>
  <si>
    <t>US-2021-156496</t>
  </si>
  <si>
    <t>Redmond</t>
  </si>
  <si>
    <t>US-2021-119634</t>
  </si>
  <si>
    <t>US-2021-156797</t>
  </si>
  <si>
    <t>Philisse Overcash</t>
  </si>
  <si>
    <t>US-2021-112014</t>
  </si>
  <si>
    <t>Yucaipa</t>
  </si>
  <si>
    <t>US-2021-120516</t>
  </si>
  <si>
    <t>US-2021-133396</t>
  </si>
  <si>
    <t>Newell 309</t>
  </si>
  <si>
    <t>US-2021-148495</t>
  </si>
  <si>
    <t>US-2021-150441</t>
  </si>
  <si>
    <t>US-2021-169656</t>
  </si>
  <si>
    <t>US-2021-142454</t>
  </si>
  <si>
    <t>Mobile Personal File Cube</t>
  </si>
  <si>
    <t>US-2021-162369</t>
  </si>
  <si>
    <t>Tim Taslimi</t>
  </si>
  <si>
    <t>US-2021-126753</t>
  </si>
  <si>
    <t>Tenex 46" x 60" Computer Anti-Static Chairmat, Rectangular Shaped</t>
  </si>
  <si>
    <t>Xerox 227</t>
  </si>
  <si>
    <t>Cisco IP Phone 7961G-GE VoIP phone</t>
  </si>
  <si>
    <t>US-2021-128090</t>
  </si>
  <si>
    <t>Newell 346</t>
  </si>
  <si>
    <t>Samsung Galaxy S4 Mini</t>
  </si>
  <si>
    <t>US-2021-164238</t>
  </si>
  <si>
    <t>Joni Wasserman</t>
  </si>
  <si>
    <t>O'Sullivan Plantations 2-Door Library in Landvery Oak</t>
  </si>
  <si>
    <t>US-2021-111297</t>
  </si>
  <si>
    <t>Shaun Chance</t>
  </si>
  <si>
    <t>Wilson Jones “Snap” Scratch Pad Binder Tool for Ring Binders</t>
  </si>
  <si>
    <t>New Bedford</t>
  </si>
  <si>
    <t>US-2021-119627</t>
  </si>
  <si>
    <t>Newell 336</t>
  </si>
  <si>
    <t>US-2021-122168</t>
  </si>
  <si>
    <t>Quartet</t>
  </si>
  <si>
    <t>Quartet Omega Colored Chalk, 12/Pack</t>
  </si>
  <si>
    <t>US-2021-130456</t>
  </si>
  <si>
    <t>Sauder Camden County Collection Library</t>
  </si>
  <si>
    <t>US-2021-130512</t>
  </si>
  <si>
    <t>Allentown</t>
  </si>
  <si>
    <t>US-2021-144267</t>
  </si>
  <si>
    <t>Xerox 191</t>
  </si>
  <si>
    <t>US-2021-154823</t>
  </si>
  <si>
    <t>US-2021-129854</t>
  </si>
  <si>
    <t>Roger Barcio</t>
  </si>
  <si>
    <t>US-2021-132080</t>
  </si>
  <si>
    <t>Dave Poirier</t>
  </si>
  <si>
    <t>US-2021-114468</t>
  </si>
  <si>
    <t>Xerox 206</t>
  </si>
  <si>
    <t>Acme Tagit Stainless Steel Antibacterial Scissors</t>
  </si>
  <si>
    <t>US-2021-165624</t>
  </si>
  <si>
    <t>Fred Harton</t>
  </si>
  <si>
    <t>Avery 474</t>
  </si>
  <si>
    <t>Xerox 1890</t>
  </si>
  <si>
    <t>US-2021-102491</t>
  </si>
  <si>
    <t>Katrina Willman</t>
  </si>
  <si>
    <t>US-2021-113740</t>
  </si>
  <si>
    <t>US-2021-123939</t>
  </si>
  <si>
    <t>Belkin SportFit Armband For iPhone 5s/5c, Fuchsia</t>
  </si>
  <si>
    <t>US-2021-139584</t>
  </si>
  <si>
    <t>US-2021-146563</t>
  </si>
  <si>
    <t>US-2021-169299</t>
  </si>
  <si>
    <t>US-2021-139759</t>
  </si>
  <si>
    <t>US-2021-168809</t>
  </si>
  <si>
    <t>Nu-Dell EZ-Mount Plastic Wall Frames</t>
  </si>
  <si>
    <t>US-2021-101707</t>
  </si>
  <si>
    <t>Avery 511</t>
  </si>
  <si>
    <t>Fiskars Softgrip Scissors</t>
  </si>
  <si>
    <t>US-2021-113040</t>
  </si>
  <si>
    <t>US-2021-126445</t>
  </si>
  <si>
    <t>Murrieta</t>
  </si>
  <si>
    <t>US-2021-100377</t>
  </si>
  <si>
    <t>US-2021-107902</t>
  </si>
  <si>
    <t>US-2021-121188</t>
  </si>
  <si>
    <t>US-2021-166219</t>
  </si>
  <si>
    <t>US-2021-108532</t>
  </si>
  <si>
    <t>US-2021-111514</t>
  </si>
  <si>
    <t>Lexmark</t>
  </si>
  <si>
    <t>Lexmark S315 Color Inkjet Printer</t>
  </si>
  <si>
    <t>US-2021-112319</t>
  </si>
  <si>
    <t>US-2021-142139</t>
  </si>
  <si>
    <t>Bedford</t>
  </si>
  <si>
    <t>US-2021-157805</t>
  </si>
  <si>
    <t>US-2021-104626</t>
  </si>
  <si>
    <t>Deluxe Heavy-Duty Vinyl Round Ring Binder</t>
  </si>
  <si>
    <t>US-2021-137946</t>
  </si>
  <si>
    <t>US-2021-104185</t>
  </si>
  <si>
    <t>US-2021-113215</t>
  </si>
  <si>
    <t>US-2021-121608</t>
  </si>
  <si>
    <t>US-2021-130204</t>
  </si>
  <si>
    <t>Sterilite Officeware Hinged File Box</t>
  </si>
  <si>
    <t>US-2021-138303</t>
  </si>
  <si>
    <t>US-2021-146745</t>
  </si>
  <si>
    <t>US-2021-149734</t>
  </si>
  <si>
    <t>US-2021-169537</t>
  </si>
  <si>
    <t>Holland</t>
  </si>
  <si>
    <t>US-2021-101924</t>
  </si>
  <si>
    <t>US-2021-113523</t>
  </si>
  <si>
    <t>US-2021-142755</t>
  </si>
  <si>
    <t>Xerox 1908</t>
  </si>
  <si>
    <t>Logitech G19 Programmable Gaming Keyboard</t>
  </si>
  <si>
    <t>US-2021-159863</t>
  </si>
  <si>
    <t>US-2021-105158</t>
  </si>
  <si>
    <t>US-2021-130785</t>
  </si>
  <si>
    <t>US-2021-135510</t>
  </si>
  <si>
    <t>Tensor Brushed Steel Torchiere Floor Lamp</t>
  </si>
  <si>
    <t>Charlottesville</t>
  </si>
  <si>
    <t>US-2021-162621</t>
  </si>
  <si>
    <t>Cathy Armstrong</t>
  </si>
  <si>
    <t>US-2021-109015</t>
  </si>
  <si>
    <t>US-2021-133977</t>
  </si>
  <si>
    <t>GBC Plasticlear Binding Covers</t>
  </si>
  <si>
    <t>Tamarac</t>
  </si>
  <si>
    <t>US-2021-138002</t>
  </si>
  <si>
    <t>Howard Miller 16" Diameter Gallery Wall Clock</t>
  </si>
  <si>
    <t>US-2021-143238</t>
  </si>
  <si>
    <t>La Quinta</t>
  </si>
  <si>
    <t>US-2021-150791</t>
  </si>
  <si>
    <t>Chuck Clark</t>
  </si>
  <si>
    <t>US-2021-151435</t>
  </si>
  <si>
    <t>US-2021-160696</t>
  </si>
  <si>
    <t>US-2021-169572</t>
  </si>
  <si>
    <t>US-2021-102876</t>
  </si>
  <si>
    <t>GBC Wire Binding Strips</t>
  </si>
  <si>
    <t>US-2021-105599</t>
  </si>
  <si>
    <t>Anderson Hickey Conga Table Tops &amp; Accessories</t>
  </si>
  <si>
    <t>US-2021-110744</t>
  </si>
  <si>
    <t>US-2021-122623</t>
  </si>
  <si>
    <t>US-2021-140557</t>
  </si>
  <si>
    <t>US-2021-161445</t>
  </si>
  <si>
    <t>US-2021-164084</t>
  </si>
  <si>
    <t>KeyTronic E03601U1 - Keyboard - Beige</t>
  </si>
  <si>
    <t>US-2021-151624</t>
  </si>
  <si>
    <t>US-2021-162166</t>
  </si>
  <si>
    <t>Neoma Murray</t>
  </si>
  <si>
    <t>US-2021-108672</t>
  </si>
  <si>
    <t>US-2021-117772</t>
  </si>
  <si>
    <t>Belkin 19" Center-Weighted Shelf, Gray</t>
  </si>
  <si>
    <t>US-2021-132906</t>
  </si>
  <si>
    <t>US-2021-136658</t>
  </si>
  <si>
    <t>Bobby Odegard</t>
  </si>
  <si>
    <t>Manco Dry-Lighter Erasable Highlighter</t>
  </si>
  <si>
    <t>US-2021-139374</t>
  </si>
  <si>
    <t>US-2021-147242</t>
  </si>
  <si>
    <t>US-2021-168186</t>
  </si>
  <si>
    <t>US-2021-125934</t>
  </si>
  <si>
    <t>Avery 503</t>
  </si>
  <si>
    <t>Xerox 208</t>
  </si>
  <si>
    <t>US-2021-126186</t>
  </si>
  <si>
    <t>Deflect-O Glasstique Clear Desk Accessories</t>
  </si>
  <si>
    <t>US-2021-132465</t>
  </si>
  <si>
    <t>Logitech LS21 Speaker System - PC Multimedia - 2.1-CH - Wired</t>
  </si>
  <si>
    <t>US-2021-153794</t>
  </si>
  <si>
    <t>US-2021-165057</t>
  </si>
  <si>
    <t>Boston 19500 Mighty Mite Electric Pencil Sharpener</t>
  </si>
  <si>
    <t>Redlands</t>
  </si>
  <si>
    <t>US-2021-102016</t>
  </si>
  <si>
    <t>HP Office Recycled Paper (20Lb. and 87 Bright)</t>
  </si>
  <si>
    <t>US-2021-128993</t>
  </si>
  <si>
    <t>US-2021-166464</t>
  </si>
  <si>
    <t>Hewlett Packard 310 Color Digital Copier</t>
  </si>
  <si>
    <t>US-2021-115567</t>
  </si>
  <si>
    <t>US-2021-118843</t>
  </si>
  <si>
    <t>US-2021-129007</t>
  </si>
  <si>
    <t>Ken Dana</t>
  </si>
  <si>
    <t>Xerox 1915</t>
  </si>
  <si>
    <t>US-2021-136728</t>
  </si>
  <si>
    <t>US-2021-138457</t>
  </si>
  <si>
    <t>Heavy-Duty E-Z-D Binders</t>
  </si>
  <si>
    <t>US-2021-161347</t>
  </si>
  <si>
    <t>US-2021-115924</t>
  </si>
  <si>
    <t>US-2021-120362</t>
  </si>
  <si>
    <t>US-2021-128027</t>
  </si>
  <si>
    <t>North Charleston</t>
  </si>
  <si>
    <t>US-2021-131597</t>
  </si>
  <si>
    <t>US-2021-140984</t>
  </si>
  <si>
    <t>US-2021-100734</t>
  </si>
  <si>
    <t>Ann Chong</t>
  </si>
  <si>
    <t>US-2021-102582</t>
  </si>
  <si>
    <t>Anker Astro Mini 3000mAh Ultra-Compact Portable Charger</t>
  </si>
  <si>
    <t>US-2021-105102</t>
  </si>
  <si>
    <t>Brendan Murry</t>
  </si>
  <si>
    <t>US-2021-130519</t>
  </si>
  <si>
    <t>US-2021-145849</t>
  </si>
  <si>
    <t>US-2021-167696</t>
  </si>
  <si>
    <t>US-2021-126977</t>
  </si>
  <si>
    <t>Riverside Palais Royal Lawyers Bookcase, Royale Cherry Finish</t>
  </si>
  <si>
    <t>US-2021-133025</t>
  </si>
  <si>
    <t>Meg O'Connel</t>
  </si>
  <si>
    <t>US-2021-138716</t>
  </si>
  <si>
    <t>US-2021-138919</t>
  </si>
  <si>
    <t>US-2021-141145</t>
  </si>
  <si>
    <t>US-2021-143077</t>
  </si>
  <si>
    <t>Howard Miller Distant Time Traveler Alarm Clock</t>
  </si>
  <si>
    <t>US-2021-150630</t>
  </si>
  <si>
    <t>US-2021-101154</t>
  </si>
  <si>
    <t>Charlotte Melton</t>
  </si>
  <si>
    <t>US-2021-109575</t>
  </si>
  <si>
    <t>US-2021-142202</t>
  </si>
  <si>
    <t>Justin Ritter</t>
  </si>
  <si>
    <t>US-2021-149713</t>
  </si>
  <si>
    <t>Rediform S.O.S. Phone Message Books</t>
  </si>
  <si>
    <t>US-2021-150511</t>
  </si>
  <si>
    <t>Adam Bellavance</t>
  </si>
  <si>
    <t>US-2021-167745</t>
  </si>
  <si>
    <t>Elite 5" Scissors</t>
  </si>
  <si>
    <t>US-2021-115847</t>
  </si>
  <si>
    <t>US-2021-132815</t>
  </si>
  <si>
    <t>US-2021-135489</t>
  </si>
  <si>
    <t>US-2021-137603</t>
  </si>
  <si>
    <t>Newell 323</t>
  </si>
  <si>
    <t>US-2021-147102</t>
  </si>
  <si>
    <t>Kensington K72356US Mouse-in-a-Box USB Desktop Mouse</t>
  </si>
  <si>
    <t>US-2021-149517</t>
  </si>
  <si>
    <t>US-2021-126970</t>
  </si>
  <si>
    <t>US-2021-141565</t>
  </si>
  <si>
    <t>US-2021-151470</t>
  </si>
  <si>
    <t>US-2021-153738</t>
  </si>
  <si>
    <t>US-2021-156013</t>
  </si>
  <si>
    <t>Recycled Premium Regency Composition Covers</t>
  </si>
  <si>
    <t>US-2021-102036</t>
  </si>
  <si>
    <t>US-2021-117800</t>
  </si>
  <si>
    <t>US-2021-126697</t>
  </si>
  <si>
    <t>US-2021-127593</t>
  </si>
  <si>
    <t>Quincy</t>
  </si>
  <si>
    <t>US-2021-149972</t>
  </si>
  <si>
    <t>US-2021-158421</t>
  </si>
  <si>
    <t>Xerox 193</t>
  </si>
  <si>
    <t>US-2021-168480</t>
  </si>
  <si>
    <t>Lincoln Park</t>
  </si>
  <si>
    <t>US-2021-102260</t>
  </si>
  <si>
    <t>Sanjit Jacobs</t>
  </si>
  <si>
    <t>Avery 510</t>
  </si>
  <si>
    <t>US-2021-112571</t>
  </si>
  <si>
    <t>US-2021-115343</t>
  </si>
  <si>
    <t>US-2021-134992</t>
  </si>
  <si>
    <t>US-2021-168760</t>
  </si>
  <si>
    <t>US-2021-103835</t>
  </si>
  <si>
    <t>US-2021-105508</t>
  </si>
  <si>
    <t>Blue String-Tie &amp; Button Interoffice Envelopes, 10 x 13</t>
  </si>
  <si>
    <t>US-2021-106873</t>
  </si>
  <si>
    <t>US-2021-113131</t>
  </si>
  <si>
    <t>#6 3/4 Gummed Flap White Envelopes</t>
  </si>
  <si>
    <t>US-2021-143119</t>
  </si>
  <si>
    <t>US-2021-147816</t>
  </si>
  <si>
    <t>Carlos Meador</t>
  </si>
  <si>
    <t>US-2021-153381</t>
  </si>
  <si>
    <t>Dubuque</t>
  </si>
  <si>
    <t>US-2021-161466</t>
  </si>
  <si>
    <t>US-2021-161830</t>
  </si>
  <si>
    <t>US-2021-164308</t>
  </si>
  <si>
    <t>AT&amp;T 1080 Phone</t>
  </si>
  <si>
    <t>Broken Arrow</t>
  </si>
  <si>
    <t>US-2021-100573</t>
  </si>
  <si>
    <t>US-2021-103933</t>
  </si>
  <si>
    <t>Dan Reichenbach</t>
  </si>
  <si>
    <t>US-2021-106320</t>
  </si>
  <si>
    <t>US-2021-120845</t>
  </si>
  <si>
    <t>Murfreesboro</t>
  </si>
  <si>
    <t>US-2021-139738</t>
  </si>
  <si>
    <t>Rockford</t>
  </si>
  <si>
    <t>US-2021-149083</t>
  </si>
  <si>
    <t>US-2021-151869</t>
  </si>
  <si>
    <t>Hon Comfortask Task/Swivel Chairs</t>
  </si>
  <si>
    <t>US-2021-156335</t>
  </si>
  <si>
    <t>Bayonne</t>
  </si>
  <si>
    <t>US-2021-156510</t>
  </si>
  <si>
    <t>US-2021-159779</t>
  </si>
  <si>
    <t>US-2021-160787</t>
  </si>
  <si>
    <t>US-2021-111458</t>
  </si>
  <si>
    <t>US-2021-120341</t>
  </si>
  <si>
    <t>US-2021-122371</t>
  </si>
  <si>
    <t>Bryan Spruell</t>
  </si>
  <si>
    <t>US-2021-124800</t>
  </si>
  <si>
    <t>GBC VeloBinder Electric Binding Machine</t>
  </si>
  <si>
    <t>US-2021-127173</t>
  </si>
  <si>
    <t>US-2021-130883</t>
  </si>
  <si>
    <t>Microsoft Arc Touch Mouse</t>
  </si>
  <si>
    <t>US-2021-161991</t>
  </si>
  <si>
    <t>Round Ring Binders</t>
  </si>
  <si>
    <t>US-2021-100531</t>
  </si>
  <si>
    <t>US-2021-103072</t>
  </si>
  <si>
    <t>Helen Wasserman</t>
  </si>
  <si>
    <t>Xerox 1996</t>
  </si>
  <si>
    <t>US-2021-125976</t>
  </si>
  <si>
    <t>US-2021-143616</t>
  </si>
  <si>
    <t>US-2021-167255</t>
  </si>
  <si>
    <t>US-2021-106978</t>
  </si>
  <si>
    <t>US-2021-120915</t>
  </si>
  <si>
    <t>US-2021-129546</t>
  </si>
  <si>
    <t>Acme Galleria Hot Forged Steel Scissors with Colored Handles</t>
  </si>
  <si>
    <t>Motorola HK250 Universal Bluetooth Headset</t>
  </si>
  <si>
    <t>US-2021-169201</t>
  </si>
  <si>
    <t>Holmes HEPA Air Purifier</t>
  </si>
  <si>
    <t>US-2021-115392</t>
  </si>
  <si>
    <t>Cambridge</t>
  </si>
  <si>
    <t>US-2021-148873</t>
  </si>
  <si>
    <t>Eric Murdock</t>
  </si>
  <si>
    <t>US-2021-156566</t>
  </si>
  <si>
    <t>US-2021-166135</t>
  </si>
  <si>
    <t>US-2021-104493</t>
  </si>
  <si>
    <t>US-2021-119312</t>
  </si>
  <si>
    <t>US-2021-125696</t>
  </si>
  <si>
    <t>US-2021-128356</t>
  </si>
  <si>
    <t>US-2021-129917</t>
  </si>
  <si>
    <t>Henry MacAllister</t>
  </si>
  <si>
    <t>US-2021-137008</t>
  </si>
  <si>
    <t>US-2021-140375</t>
  </si>
  <si>
    <t>Rockville</t>
  </si>
  <si>
    <t>US-2021-144771</t>
  </si>
  <si>
    <t>Hillsboro</t>
  </si>
  <si>
    <t>US-2021-145121</t>
  </si>
  <si>
    <t>US-2021-125178</t>
  </si>
  <si>
    <t>US-2021-126137</t>
  </si>
  <si>
    <t>US-2021-157014</t>
  </si>
  <si>
    <t>Microsoft Natural Ergonomic Keyboard 4000</t>
  </si>
  <si>
    <t>US-2021-121391</t>
  </si>
  <si>
    <t>US-2021-134859</t>
  </si>
  <si>
    <t>Xerox 1946</t>
  </si>
  <si>
    <t>US-2021-168004</t>
  </si>
  <si>
    <t>Warner Robins</t>
  </si>
  <si>
    <t>US-2021-115091</t>
  </si>
  <si>
    <t>Joel Jenkins</t>
  </si>
  <si>
    <t>US-2021-133445</t>
  </si>
  <si>
    <t>Bush Cubix Collection Bookcases, Fully Assembled</t>
  </si>
  <si>
    <t>US-2021-145828</t>
  </si>
  <si>
    <t>US-2021-151722</t>
  </si>
  <si>
    <t>US-2021-161214</t>
  </si>
  <si>
    <t>US-2021-125710</t>
  </si>
  <si>
    <t>US-2021-131352</t>
  </si>
  <si>
    <t>Gene Hale</t>
  </si>
  <si>
    <t>US-2021-168529</t>
  </si>
  <si>
    <t>US-2021-124107</t>
  </si>
  <si>
    <t>Ann Arbor</t>
  </si>
  <si>
    <t>KLD Oscar II Style Snap-on Ultra Thin Side Flip Synthetic Leather Cover Case for HTC One HTC M7</t>
  </si>
  <si>
    <t>US-2021-124499</t>
  </si>
  <si>
    <t>US-2021-129098</t>
  </si>
  <si>
    <t>US-2021-141040</t>
  </si>
  <si>
    <t>US-2021-162761</t>
  </si>
  <si>
    <t>US-2021-109736</t>
  </si>
  <si>
    <t>US-2021-112522</t>
  </si>
  <si>
    <t>US-2021-132388</t>
  </si>
  <si>
    <t>Santa Barbara</t>
  </si>
  <si>
    <t>US-2021-134719</t>
  </si>
  <si>
    <t>US-2021-108966</t>
  </si>
  <si>
    <t>Sean O'Donnell</t>
  </si>
  <si>
    <t>US-2021-112053</t>
  </si>
  <si>
    <t>US-2021-102281</t>
  </si>
  <si>
    <t>US-2021-134747</t>
  </si>
  <si>
    <t>Noblesville</t>
  </si>
  <si>
    <t>US-2021-142993</t>
  </si>
  <si>
    <t>US-2021-159786</t>
  </si>
  <si>
    <t>US-2021-114300</t>
  </si>
  <si>
    <t>US-2021-118766</t>
  </si>
  <si>
    <t>Avery Reinforcements for Hole-Punch Pages</t>
  </si>
  <si>
    <t>US-2021-123918</t>
  </si>
  <si>
    <t>Claire Gute</t>
  </si>
  <si>
    <t>US-2021-126235</t>
  </si>
  <si>
    <t>US-2021-129476</t>
  </si>
  <si>
    <t>Orland Park</t>
  </si>
  <si>
    <t>US-2021-139731</t>
  </si>
  <si>
    <t>Plantronics Audio 995 Wireless Stereo Headset</t>
  </si>
  <si>
    <t>US-2021-110765</t>
  </si>
  <si>
    <t>US-2021-152527</t>
  </si>
  <si>
    <t>US-2021-105613</t>
  </si>
  <si>
    <t>Tripp Lite Isotel 6 Outlet Surge Protector with Fax/Modem Protection</t>
  </si>
  <si>
    <t>Verbatim Slim CD and DVD Storage Cases, 50/Pack</t>
  </si>
  <si>
    <t>US-2021-127824</t>
  </si>
  <si>
    <t>US-2021-113901</t>
  </si>
  <si>
    <t>OtterBox Defender Series Case - Samsung Galaxy S4</t>
  </si>
  <si>
    <t>US-2021-131128</t>
  </si>
  <si>
    <t>US-2021-150413</t>
  </si>
  <si>
    <t>Avery Printable Repositionable Plastic Tabs</t>
  </si>
  <si>
    <t>US-2021-160171</t>
  </si>
  <si>
    <t>Sanyo</t>
  </si>
  <si>
    <t>Sanyo Counter Height Refrigerator with Crisper, 3.6 Cubic Foot, Stainless Steel/Black</t>
  </si>
  <si>
    <t>US-2021-149097</t>
  </si>
  <si>
    <t>Nu-Dell Oak Frame</t>
  </si>
  <si>
    <t>US-2021-160563</t>
  </si>
  <si>
    <t>US-2021-164623</t>
  </si>
  <si>
    <t>US-2021-104430</t>
  </si>
  <si>
    <t>US-2021-169733</t>
  </si>
  <si>
    <t>US-2021-109190</t>
  </si>
  <si>
    <t>US-2021-110877</t>
  </si>
  <si>
    <t>US-2021-132486</t>
  </si>
  <si>
    <t>Jay Fein</t>
  </si>
  <si>
    <t>Xerox 196</t>
  </si>
  <si>
    <t>US-2021-142692</t>
  </si>
  <si>
    <t>US-2021-155068</t>
  </si>
  <si>
    <t>SKILCRAFT Telephone Shoulder Rest, 2" x 6.5" x 2.5", Black</t>
  </si>
  <si>
    <t>US-2021-118738</t>
  </si>
  <si>
    <t>US-2021-149650</t>
  </si>
  <si>
    <t>US-2021-156608</t>
  </si>
  <si>
    <t>US-2021-105844</t>
  </si>
  <si>
    <t>Sparks</t>
  </si>
  <si>
    <t>US-2021-109862</t>
  </si>
  <si>
    <t>ClearOne Communications CHAT 70 OC Speaker Phone</t>
  </si>
  <si>
    <t>US-2021-130848</t>
  </si>
  <si>
    <t>US-2021-152891</t>
  </si>
  <si>
    <t>US-2021-139290</t>
  </si>
  <si>
    <t>Maribeth Yedwab</t>
  </si>
  <si>
    <t>Avery 507</t>
  </si>
  <si>
    <t>US-2021-150714</t>
  </si>
  <si>
    <t>Xerox 1914</t>
  </si>
  <si>
    <t>US-2021-156146</t>
  </si>
  <si>
    <t>Panasonic KX-TG6844B Expandable Digital Cordless Telephone</t>
  </si>
  <si>
    <t>US-2021-162537</t>
  </si>
  <si>
    <t>Magna Visual Magnetic Picture Hangers</t>
  </si>
  <si>
    <t>US-2021-110289</t>
  </si>
  <si>
    <t>US-2021-123673</t>
  </si>
  <si>
    <t>US-2021-131359</t>
  </si>
  <si>
    <t>Eldon Regeneration Recycled Desk Accessories, Black</t>
  </si>
  <si>
    <t>US-2021-132318</t>
  </si>
  <si>
    <t>US-2021-145758</t>
  </si>
  <si>
    <t>Star Micronics TSP100 TSP143LAN Receipt Printer</t>
  </si>
  <si>
    <t>US-2021-122259</t>
  </si>
  <si>
    <t>US-2021-131457</t>
  </si>
  <si>
    <t>US-2021-132570</t>
  </si>
  <si>
    <t>Design Ebony Sketching Pencil</t>
  </si>
  <si>
    <t>US-2021-164448</t>
  </si>
  <si>
    <t>Salinas</t>
  </si>
  <si>
    <t>US-2021-164882</t>
  </si>
  <si>
    <t>Sandra Glassco</t>
  </si>
  <si>
    <t>US-2021-105221</t>
  </si>
  <si>
    <t>Brites Rubber Bands, 1 1/2 oz. Box</t>
  </si>
  <si>
    <t>US-2021-108119</t>
  </si>
  <si>
    <t>Conway</t>
  </si>
  <si>
    <t>US-2021-110163</t>
  </si>
  <si>
    <t>US-2021-113145</t>
  </si>
  <si>
    <t>US-2021-126739</t>
  </si>
  <si>
    <t>US-2021-130995</t>
  </si>
  <si>
    <t>US-2021-141740</t>
  </si>
  <si>
    <t>US-2021-100657</t>
  </si>
  <si>
    <t>US-2021-125416</t>
  </si>
  <si>
    <t>Kelly Collister</t>
  </si>
  <si>
    <t>Logitech K350 2.4Ghz Wireless Keyboard</t>
  </si>
  <si>
    <t>US-2021-130890</t>
  </si>
  <si>
    <t>US-2021-138625</t>
  </si>
  <si>
    <t>Emily Grady</t>
  </si>
  <si>
    <t>Eureka Hand Vacuum, Bagless</t>
  </si>
  <si>
    <t>US-2021-141810</t>
  </si>
  <si>
    <t>Aastra 6757i CT Wireless VoIP phone</t>
  </si>
  <si>
    <t>US-2021-160227</t>
  </si>
  <si>
    <t>Hon Olson Stacker Chairs</t>
  </si>
  <si>
    <t>US-2021-168207</t>
  </si>
  <si>
    <t>Contemporary Wood/Metal Frame</t>
  </si>
  <si>
    <t>US-2021-121041</t>
  </si>
  <si>
    <t>#10 Gummed Flap White Envelopes, 100/Box</t>
  </si>
  <si>
    <t>US-2021-140410</t>
  </si>
  <si>
    <t>US-2021-162047</t>
  </si>
  <si>
    <t>US-2021-103961</t>
  </si>
  <si>
    <t>US-2021-118444</t>
  </si>
  <si>
    <t>Belkin 325VA UPS Surge Protector, 6'</t>
  </si>
  <si>
    <t>US-2021-131072</t>
  </si>
  <si>
    <t>US-2021-131422</t>
  </si>
  <si>
    <t>US-2021-136259</t>
  </si>
  <si>
    <t>Christy Brittain</t>
  </si>
  <si>
    <t>US-2021-144386</t>
  </si>
  <si>
    <t>US-2021-145485</t>
  </si>
  <si>
    <t>Hanging Personal Folder File</t>
  </si>
  <si>
    <t>US-2021-105312</t>
  </si>
  <si>
    <t>Meg Tillman</t>
  </si>
  <si>
    <t>US-2021-102848</t>
  </si>
  <si>
    <t>US-2021-105571</t>
  </si>
  <si>
    <t>US-2021-126669</t>
  </si>
  <si>
    <t>Doug O'Connell</t>
  </si>
  <si>
    <t>US-2021-134922</t>
  </si>
  <si>
    <t>US-2021-148432</t>
  </si>
  <si>
    <t>Rubber Band Ball</t>
  </si>
  <si>
    <t>Loose Memo Sheets</t>
  </si>
  <si>
    <t>US-2021-162887</t>
  </si>
  <si>
    <t>Burlington</t>
  </si>
  <si>
    <t>Vermont</t>
  </si>
  <si>
    <t>US-2021-163181</t>
  </si>
  <si>
    <t>Fellowes Recycled Storage Drawers</t>
  </si>
  <si>
    <t>Canon PC170 Desktop Personal Copier</t>
  </si>
  <si>
    <t>US-2021-105634</t>
  </si>
  <si>
    <t>US-2021-108259</t>
  </si>
  <si>
    <t>US-2021-109386</t>
  </si>
  <si>
    <t>US-2021-111990</t>
  </si>
  <si>
    <t>US-2021-114811</t>
  </si>
  <si>
    <t>Zebra ZM400 Thermal Label Printer</t>
  </si>
  <si>
    <t>US-2021-117086</t>
  </si>
  <si>
    <t>US-2021-117611</t>
  </si>
  <si>
    <t>Maria Zettner</t>
  </si>
  <si>
    <t>US-2021-123568</t>
  </si>
  <si>
    <t>Alliance Rubber Bands</t>
  </si>
  <si>
    <t>US-2021-151407</t>
  </si>
  <si>
    <t>US-2021-154886</t>
  </si>
  <si>
    <t>US-2021-164441</t>
  </si>
  <si>
    <t>US-2021-113222</t>
  </si>
  <si>
    <t>US-2021-126466</t>
  </si>
  <si>
    <t>US-2021-127509</t>
  </si>
  <si>
    <t>Binder Posts</t>
  </si>
  <si>
    <t>US-2021-146486</t>
  </si>
  <si>
    <t>AmazonBasics 3-Button USB Wired Mouse</t>
  </si>
  <si>
    <t>Logitech VX Revolution Cordless Laser Mouse for Notebooks (Black)</t>
  </si>
  <si>
    <t>US-2021-158554</t>
  </si>
  <si>
    <t>US-2021-169796</t>
  </si>
  <si>
    <t>US-2021-121783</t>
  </si>
  <si>
    <t>US-2021-147690</t>
  </si>
  <si>
    <t>US-2021-155040</t>
  </si>
  <si>
    <t>US-2021-158659</t>
  </si>
  <si>
    <t>US-2021-111948</t>
  </si>
  <si>
    <t>Advantus 10-Drawer Portable Organizer, Chrome Metal Frame, Smoke Drawers</t>
  </si>
  <si>
    <t>US-2021-113628</t>
  </si>
  <si>
    <t>US-2021-153220</t>
  </si>
  <si>
    <t>US-2021-153283</t>
  </si>
  <si>
    <t>US-2021-162964</t>
  </si>
  <si>
    <t>US-2021-104948</t>
  </si>
  <si>
    <t>US-2021-111199</t>
  </si>
  <si>
    <t>Xerox 1910</t>
  </si>
  <si>
    <t>US-2021-114503</t>
  </si>
  <si>
    <t>Portfile Personal File Boxes</t>
  </si>
  <si>
    <t>Lebanon</t>
  </si>
  <si>
    <t>US-2021-115798</t>
  </si>
  <si>
    <t>US-2021-130183</t>
  </si>
  <si>
    <t>US-2021-136147</t>
  </si>
  <si>
    <t>US-2021-144519</t>
  </si>
  <si>
    <t>Helena</t>
  </si>
  <si>
    <t>US-2021-149909</t>
  </si>
  <si>
    <t>Black Print Carbonless Snap-Off Rapid Letter, 8 1/2" x 7"</t>
  </si>
  <si>
    <t>US-2021-153073</t>
  </si>
  <si>
    <t>US-2021-156867</t>
  </si>
  <si>
    <t>US-2021-111927</t>
  </si>
  <si>
    <t>US-2021-123141</t>
  </si>
  <si>
    <t>Rio Rancho</t>
  </si>
  <si>
    <t>US-2021-137897</t>
  </si>
  <si>
    <t>US-2021-138674</t>
  </si>
  <si>
    <t>US-2021-151043</t>
  </si>
  <si>
    <t>Micro Innovations</t>
  </si>
  <si>
    <t>Micro Innovations Wireless Classic Keyboard with Mouse</t>
  </si>
  <si>
    <t>US-2021-154746</t>
  </si>
  <si>
    <t>Honeywell Enviracaire Portable HEPA Air Cleaner for 16' x 20' Room</t>
  </si>
  <si>
    <t>US-2021-113173</t>
  </si>
  <si>
    <t>Home/Office Personal File Carts</t>
  </si>
  <si>
    <t>US-2021-129525</t>
  </si>
  <si>
    <t>US-2021-138954</t>
  </si>
  <si>
    <t>Cardinal Holdit Data Disk Pockets</t>
  </si>
  <si>
    <t>US-2021-145324</t>
  </si>
  <si>
    <t>US-2021-120446</t>
  </si>
  <si>
    <t>US-2021-135685</t>
  </si>
  <si>
    <t>Logitech diNovo Edge Keyboard</t>
  </si>
  <si>
    <t>US-2021-145394</t>
  </si>
  <si>
    <t>US-2021-150875</t>
  </si>
  <si>
    <t>Jabra BIZ 2300 Duo QD Duo Corded Headset</t>
  </si>
  <si>
    <t>US-2021-164539</t>
  </si>
  <si>
    <t>Eureka The Boss Plus 12-Amp Hard Box Upright Vacuum, Red</t>
  </si>
  <si>
    <t>US-2021-110863</t>
  </si>
  <si>
    <t>US-2021-126725</t>
  </si>
  <si>
    <t>Carina Media Storage Towers in Natural &amp; Black</t>
  </si>
  <si>
    <t>US-2021-163090</t>
  </si>
  <si>
    <t>Greg Hansen</t>
  </si>
  <si>
    <t>US-2021-145814</t>
  </si>
  <si>
    <t>US-2021-151680</t>
  </si>
  <si>
    <t>US-2021-166800</t>
  </si>
  <si>
    <t>US-2021-100454</t>
  </si>
  <si>
    <t>US-2021-110891</t>
  </si>
  <si>
    <t>US-2021-112305</t>
  </si>
  <si>
    <t>Katrina Bavinger</t>
  </si>
  <si>
    <t>US-2021-116484</t>
  </si>
  <si>
    <t>Ultra Commercial Grade Dual Valve Door Closer</t>
  </si>
  <si>
    <t>US-2021-124058</t>
  </si>
  <si>
    <t>Gear Head AU3700S Headset</t>
  </si>
  <si>
    <t>US-2021-136420</t>
  </si>
  <si>
    <t>US-2021-144652</t>
  </si>
  <si>
    <t>US-2021-146465</t>
  </si>
  <si>
    <t>Patrick Bzostek</t>
  </si>
  <si>
    <t>US-2021-156524</t>
  </si>
  <si>
    <t>US-2021-158589</t>
  </si>
  <si>
    <t>US-2021-161767</t>
  </si>
  <si>
    <t>NeatDesk Desktop Scanner &amp; Digital Filing System</t>
  </si>
  <si>
    <t>US-2021-163965</t>
  </si>
  <si>
    <t>US-2021-165743</t>
  </si>
  <si>
    <t>Sauder Barrister Bookcases</t>
  </si>
  <si>
    <t>US-2021-101511</t>
  </si>
  <si>
    <t>US-2021-102778</t>
  </si>
  <si>
    <t>US-2021-105690</t>
  </si>
  <si>
    <t>US-2021-107083</t>
  </si>
  <si>
    <t>US-2021-109337</t>
  </si>
  <si>
    <t>Crayola Anti Dust Chalk, 12/Pack</t>
  </si>
  <si>
    <t>Imation Bio 2GB USB Flash Drive Imation Corp</t>
  </si>
  <si>
    <t>Ricoh - Ink Collector Unit for GX3000 Series Printers</t>
  </si>
  <si>
    <t>US-2021-115511</t>
  </si>
  <si>
    <t>US-2021-119879</t>
  </si>
  <si>
    <t>US-2021-159499</t>
  </si>
  <si>
    <t>Fellowes Command Center 5-outlet power strip</t>
  </si>
  <si>
    <t>US-2021-100545</t>
  </si>
  <si>
    <t>US-2021-118983</t>
  </si>
  <si>
    <t>US-2021-123505</t>
  </si>
  <si>
    <t>US-2021-137708</t>
  </si>
  <si>
    <t>US-2021-139094</t>
  </si>
  <si>
    <t>US-2021-149300</t>
  </si>
  <si>
    <t>US-2021-162376</t>
  </si>
  <si>
    <t>Xerox 1936</t>
  </si>
  <si>
    <t>US-2021-165449</t>
  </si>
  <si>
    <t>SanDisk Cruzer 8 GB USB Flash Drive</t>
  </si>
  <si>
    <t>Frisco</t>
  </si>
  <si>
    <t>US-2021-168459</t>
  </si>
  <si>
    <t>US-2021-111395</t>
  </si>
  <si>
    <t>US-2021-123113</t>
  </si>
  <si>
    <t>Morristown</t>
  </si>
  <si>
    <t>US-2021-144274</t>
  </si>
  <si>
    <t>Sanford Colorific Eraseable Coloring Pencils, 12 Count</t>
  </si>
  <si>
    <t>US-2021-105347</t>
  </si>
  <si>
    <t>US-2021-135545</t>
  </si>
  <si>
    <t>Xerox 1943</t>
  </si>
  <si>
    <t>US-2021-153416</t>
  </si>
  <si>
    <t>Fellowes Bankers Box Staxonsteel Drawer File/Stacking System</t>
  </si>
  <si>
    <t>US-2021-164357</t>
  </si>
  <si>
    <t>Newell 349</t>
  </si>
  <si>
    <t>US-2021-117961</t>
  </si>
  <si>
    <t>US-2021-158939</t>
  </si>
  <si>
    <t>US-2021-166975</t>
  </si>
  <si>
    <t>US-2021-101910</t>
  </si>
  <si>
    <t>Lake Elsinore</t>
  </si>
  <si>
    <t>US-2021-125234</t>
  </si>
  <si>
    <t>US-2021-130974</t>
  </si>
  <si>
    <t>US-2021-145184</t>
  </si>
  <si>
    <t>Perixx PERIBOARD-512B, Ergonomic Split Keyboard</t>
  </si>
  <si>
    <t>Apple EarPods with Remote and Mic</t>
  </si>
  <si>
    <t>US-2021-154389</t>
  </si>
  <si>
    <t>LG Exalt</t>
  </si>
  <si>
    <t>US-2021-160059</t>
  </si>
  <si>
    <t>US-2021-163762</t>
  </si>
  <si>
    <t>US-2021-168935</t>
  </si>
  <si>
    <t>Pembroke Pines</t>
  </si>
  <si>
    <t>Logitech Media Keyboard K200</t>
  </si>
  <si>
    <t>US-2021-111612</t>
  </si>
  <si>
    <t>US-2021-136196</t>
  </si>
  <si>
    <t>Tom Prescott</t>
  </si>
  <si>
    <t>Tenex Contemporary Contur Chairmats for Low and Medium Pile Carpet, Computer, 39" x 49"</t>
  </si>
  <si>
    <t>US-2021-142930</t>
  </si>
  <si>
    <t>US-2021-157028</t>
  </si>
  <si>
    <t>US-2021-157133</t>
  </si>
  <si>
    <t>Champaign</t>
  </si>
  <si>
    <t>US-2021-159982</t>
  </si>
  <si>
    <t>US-2021-161711</t>
  </si>
  <si>
    <t>US-2021-164497</t>
  </si>
  <si>
    <t>Holmes Visible Mist Ultrasonic Humidifier with 2.3-Gallon Output per Day, Replacement Filter</t>
  </si>
  <si>
    <t>US-2021-110016</t>
  </si>
  <si>
    <t>US-2021-129112</t>
  </si>
  <si>
    <t>US-2021-138009</t>
  </si>
  <si>
    <t>Dearborn</t>
  </si>
  <si>
    <t>Mini 13-1/2 Capacity Data Binder Rack, Pearl</t>
  </si>
  <si>
    <t>US-2021-144099</t>
  </si>
  <si>
    <t>US-2021-154340</t>
  </si>
  <si>
    <t>Santa Ana</t>
  </si>
  <si>
    <t>US-2021-107685</t>
  </si>
  <si>
    <t>US-2021-122210</t>
  </si>
  <si>
    <t>Motorla HX550 Universal Bluetooth Headset</t>
  </si>
  <si>
    <t>US-2021-137925</t>
  </si>
  <si>
    <t>US-2021-140830</t>
  </si>
  <si>
    <t>Tyvek  Top-Opening Peel &amp; Seel  Envelopes, Gray</t>
  </si>
  <si>
    <t>US-2021-141327</t>
  </si>
  <si>
    <t>Luxo Professional Fluorescent Magnifier Lamp with Clamp-Mount Base</t>
  </si>
  <si>
    <t>US-2021-141453</t>
  </si>
  <si>
    <t>US-2021-156328</t>
  </si>
  <si>
    <t>Avaya 4621SW VoIP phone</t>
  </si>
  <si>
    <t>US-2021-158323</t>
  </si>
  <si>
    <t>US-2021-103723</t>
  </si>
  <si>
    <t>US-2021-105676</t>
  </si>
  <si>
    <t>US-2021-110324</t>
  </si>
  <si>
    <t>Newell 307</t>
  </si>
  <si>
    <t>Xerox 207</t>
  </si>
  <si>
    <t>US-2021-111038</t>
  </si>
  <si>
    <t>US-2021-119907</t>
  </si>
  <si>
    <t>US-2021-137113</t>
  </si>
  <si>
    <t>US-2021-148817</t>
  </si>
  <si>
    <t>US-2021-110093</t>
  </si>
  <si>
    <t>US-2021-122756</t>
  </si>
  <si>
    <t>Lexmark MarkNet N8150 Wireless Print Server</t>
  </si>
  <si>
    <t>US-2021-123092</t>
  </si>
  <si>
    <t>US-2021-142475</t>
  </si>
  <si>
    <t>GBC Therma-A-Bind 250T Electric Binding System</t>
  </si>
  <si>
    <t>US-2021-145422</t>
  </si>
  <si>
    <t>US-2021-147851</t>
  </si>
  <si>
    <t>US-2021-156853</t>
  </si>
  <si>
    <t>Xerox 1935</t>
  </si>
  <si>
    <t>US-2021-110247</t>
  </si>
  <si>
    <t>Ritsa Hightower</t>
  </si>
  <si>
    <t>Tallahassee</t>
  </si>
  <si>
    <t>US-2021-118871</t>
  </si>
  <si>
    <t>Jensen SMPS-640 - speaker phone</t>
  </si>
  <si>
    <t>US-2021-119508</t>
  </si>
  <si>
    <t>US-2021-130659</t>
  </si>
  <si>
    <t>US-2021-142377</t>
  </si>
  <si>
    <t>US-2021-155600</t>
  </si>
  <si>
    <t>US-2021-161718</t>
  </si>
  <si>
    <t>US-2021-101091</t>
  </si>
  <si>
    <t>US-2021-110814</t>
  </si>
  <si>
    <t>US-2021-117898</t>
  </si>
  <si>
    <t>US-2021-131842</t>
  </si>
  <si>
    <t>US-2021-134943</t>
  </si>
  <si>
    <t>Stephanie Ulpright</t>
  </si>
  <si>
    <t>US-2021-142937</t>
  </si>
  <si>
    <t>US-2021-149566</t>
  </si>
  <si>
    <t>US-2021-156440</t>
  </si>
  <si>
    <t>Matt Hagelstein</t>
  </si>
  <si>
    <t>US-2021-114741</t>
  </si>
  <si>
    <t>Xerox 20</t>
  </si>
  <si>
    <t>US-2021-127040</t>
  </si>
  <si>
    <t>US-2021-131884</t>
  </si>
  <si>
    <t>US-2021-136700</t>
  </si>
  <si>
    <t>US-2021-143490</t>
  </si>
  <si>
    <t>US-2021-144806</t>
  </si>
  <si>
    <t>US-2021-148628</t>
  </si>
  <si>
    <t>US-2021-149692</t>
  </si>
  <si>
    <t>US-2021-153752</t>
  </si>
  <si>
    <t>US-2021-156104</t>
  </si>
  <si>
    <t>US-2021-166338</t>
  </si>
  <si>
    <t>US-2021-168634</t>
  </si>
  <si>
    <t>Art Ferguson</t>
  </si>
  <si>
    <t>US-2021-120957</t>
  </si>
  <si>
    <t>Xerox 218</t>
  </si>
  <si>
    <t>US-2021-130736</t>
  </si>
  <si>
    <t>US-2021-134894</t>
  </si>
  <si>
    <t>US-2021-135272</t>
  </si>
  <si>
    <t>US-2021-165050</t>
  </si>
  <si>
    <t>US-2021-103205</t>
  </si>
  <si>
    <t>US-2021-129532</t>
  </si>
  <si>
    <t>US-2021-135622</t>
  </si>
  <si>
    <t>Tonja Turnell</t>
  </si>
  <si>
    <t>US-2021-156118</t>
  </si>
  <si>
    <t>US-2021-157035</t>
  </si>
  <si>
    <t>US-2021-106208</t>
  </si>
  <si>
    <t>US-2021-112823</t>
  </si>
  <si>
    <t>US-2021-115693</t>
  </si>
  <si>
    <t>US-2021-121650</t>
  </si>
  <si>
    <t>US-2021-127502</t>
  </si>
  <si>
    <t>US-2021-138093</t>
  </si>
  <si>
    <t>US-2021-143105</t>
  </si>
  <si>
    <t>Adams Phone Message Book, 200 Message Capacity, 8 1/16” x 11”</t>
  </si>
  <si>
    <t>US-2021-168732</t>
  </si>
  <si>
    <t>Xerox 201</t>
  </si>
  <si>
    <t>US-2021-104346</t>
  </si>
  <si>
    <t>Bush Westfield Collection Bookcases, Dark Cherry Finish</t>
  </si>
  <si>
    <t>Newell 326</t>
  </si>
  <si>
    <t>Xerox 1932</t>
  </si>
  <si>
    <t>Avery Personal Creations Heavyweight Cards</t>
  </si>
  <si>
    <t>US-2021-106362</t>
  </si>
  <si>
    <t>US-2021-120572</t>
  </si>
  <si>
    <t>US-2021-134082</t>
  </si>
  <si>
    <t>US-2021-135853</t>
  </si>
  <si>
    <t>Maxell 4.7GB DVD+RW 3/Pack</t>
  </si>
  <si>
    <t>US-2021-150560</t>
  </si>
  <si>
    <t>US-2021-155761</t>
  </si>
  <si>
    <t>Stuart Calhoun</t>
  </si>
  <si>
    <t>US-2021-110870</t>
  </si>
  <si>
    <t>US-2021-127481</t>
  </si>
  <si>
    <t>Xerox 1930</t>
  </si>
  <si>
    <t>US-2021-129042</t>
  </si>
  <si>
    <t>US-2021-134075</t>
  </si>
  <si>
    <t>US-2021-145065</t>
  </si>
  <si>
    <t>US-2021-154620</t>
  </si>
  <si>
    <t>US-2021-155586</t>
  </si>
  <si>
    <t>US-2021-167220</t>
  </si>
  <si>
    <t>US-2021-125423</t>
  </si>
  <si>
    <t>US-2021-139962</t>
  </si>
  <si>
    <t>US-2021-148250</t>
  </si>
  <si>
    <t>Fellowes 8 Outlet Superior Workstation Surge Protector w/o Phone/Fax/Modem Protection</t>
  </si>
  <si>
    <t>US-2021-157770</t>
  </si>
  <si>
    <t>Temecula</t>
  </si>
  <si>
    <t>US-2021-114048</t>
  </si>
  <si>
    <t>Costa Mesa</t>
  </si>
  <si>
    <t>US-2021-119592</t>
  </si>
  <si>
    <t>US-2021-123232</t>
  </si>
  <si>
    <t>Doug Jacobs</t>
  </si>
  <si>
    <t>US-2021-125066</t>
  </si>
  <si>
    <t>US-2021-126347</t>
  </si>
  <si>
    <t>Micro Innovations USB RF Wireless Keyboard with Mouse</t>
  </si>
  <si>
    <t>US-2021-130253</t>
  </si>
  <si>
    <t>Master Caster Door Stop, Gray</t>
  </si>
  <si>
    <t>US-2021-141593</t>
  </si>
  <si>
    <t>Bush Andora Conference Table, Maple/Graphite Gray Finish</t>
  </si>
  <si>
    <t>Ibico Recycled Grain-Textured Covers</t>
  </si>
  <si>
    <t>US-2021-146696</t>
  </si>
  <si>
    <t>US-2021-109638</t>
  </si>
  <si>
    <t>3M Office Air Cleaner</t>
  </si>
  <si>
    <t>US-2021-137225</t>
  </si>
  <si>
    <t>US-2021-147830</t>
  </si>
  <si>
    <t>Cubify</t>
  </si>
  <si>
    <t>Cubify CubeX 3D Printer Double Head Print</t>
  </si>
  <si>
    <t>US-2021-150308</t>
  </si>
  <si>
    <t>Cisco Small Business SPA 502G VoIP phone</t>
  </si>
  <si>
    <t>US-2021-162544</t>
  </si>
  <si>
    <t>US-2021-129637</t>
  </si>
  <si>
    <t>US-2021-134117</t>
  </si>
  <si>
    <t>US-2021-138121</t>
  </si>
  <si>
    <t>Hon Valutask Swivel Chairs</t>
  </si>
  <si>
    <t>US-2021-107468</t>
  </si>
  <si>
    <t>US-2021-120161</t>
  </si>
  <si>
    <t>US-2021-137533</t>
  </si>
  <si>
    <t>US-2021-137960</t>
  </si>
  <si>
    <t>US-2021-153038</t>
  </si>
  <si>
    <t>US-2021-100685</t>
  </si>
  <si>
    <t>US-2021-109113</t>
  </si>
  <si>
    <t>US-2021-110261</t>
  </si>
  <si>
    <t>Glenview</t>
  </si>
  <si>
    <t>US-2021-115399</t>
  </si>
  <si>
    <t>US-2021-127453</t>
  </si>
  <si>
    <t>US-2021-134558</t>
  </si>
  <si>
    <t>Peter McVee</t>
  </si>
  <si>
    <t>US-2021-157084</t>
  </si>
  <si>
    <t>US-2021-120712</t>
  </si>
  <si>
    <t>US-2021-123218</t>
  </si>
  <si>
    <t>US-2021-137071</t>
  </si>
  <si>
    <t>US-2021-141754</t>
  </si>
  <si>
    <t>Evan Minnotte</t>
  </si>
  <si>
    <t>US-2021-154144</t>
  </si>
  <si>
    <t>Lindenhurst</t>
  </si>
  <si>
    <t>US-2021-154795</t>
  </si>
  <si>
    <t>Bullhead City</t>
  </si>
  <si>
    <t>US-2021-158148</t>
  </si>
  <si>
    <t>US-2021-158918</t>
  </si>
  <si>
    <t>US-2021-112375</t>
  </si>
  <si>
    <t>Recycled Interoffice Envelopes with Re-Use-A-Seal Closure, 10 x 13</t>
  </si>
  <si>
    <t>US-2021-126214</t>
  </si>
  <si>
    <t>US-2021-127019</t>
  </si>
  <si>
    <t>Elpida Rittenbach</t>
  </si>
  <si>
    <t>US-2021-154284</t>
  </si>
  <si>
    <t>US-2021-161795</t>
  </si>
  <si>
    <t>US-2021-165414</t>
  </si>
  <si>
    <t>Anker 36W 4-Port USB Wall Charger Travel Power Adapter for iPhone 5s 5c 5</t>
  </si>
  <si>
    <t>US-2021-153612</t>
  </si>
  <si>
    <t>Superior</t>
  </si>
  <si>
    <t>US-2021-157287</t>
  </si>
  <si>
    <t>US-2021-117828</t>
  </si>
  <si>
    <t>US-2021-103471</t>
  </si>
  <si>
    <t>Jim Radford</t>
  </si>
  <si>
    <t>US-2021-120103</t>
  </si>
  <si>
    <t>US-2021-124653</t>
  </si>
  <si>
    <t>US-2021-128587</t>
  </si>
  <si>
    <t>US-2021-135538</t>
  </si>
  <si>
    <t>US-2021-158456</t>
  </si>
  <si>
    <t>US-2021-169397</t>
  </si>
  <si>
    <t>Dublin</t>
  </si>
  <si>
    <t>Stanley Bostitch Contemporary Electric Pencil Sharpeners</t>
  </si>
  <si>
    <t>US-2021-111780</t>
  </si>
  <si>
    <t>US-2021-113152</t>
  </si>
  <si>
    <t>US-2021-136749</t>
  </si>
  <si>
    <t>US-2021-143980</t>
  </si>
  <si>
    <t>US-2021-144288</t>
  </si>
  <si>
    <t>US-2021-144890</t>
  </si>
  <si>
    <t>US-2021-147739</t>
  </si>
  <si>
    <t>US-2021-153717</t>
  </si>
  <si>
    <t>Dionis Lloyd</t>
  </si>
  <si>
    <t>Rush Hierlooms Collection Rich Wood Bookcases</t>
  </si>
  <si>
    <t>US-2021-111073</t>
  </si>
  <si>
    <t>US-2021-119550</t>
  </si>
  <si>
    <t>Office Star - Contemporary Task Swivel chair with 2-way adjustable arms, Plum</t>
  </si>
  <si>
    <t>US-2021-124933</t>
  </si>
  <si>
    <t>US-2021-158792</t>
  </si>
  <si>
    <t>US-2021-101889</t>
  </si>
  <si>
    <t>US-2021-103870</t>
  </si>
  <si>
    <t>O'Sullivan 5-Shelf Heavy-Duty Bookcases</t>
  </si>
  <si>
    <t>Executive Impressions 14" Contract Wall Clock with Quartz Movement</t>
  </si>
  <si>
    <t>US-2021-117415</t>
  </si>
  <si>
    <t>#10-4 1/8" x 9 1/2" Premium Diagonal Seam Envelopes</t>
  </si>
  <si>
    <t>US-2021-130113</t>
  </si>
  <si>
    <t>US-2021-134782</t>
  </si>
  <si>
    <t>US-2021-148376</t>
  </si>
  <si>
    <t>Avery 497</t>
  </si>
  <si>
    <t>US-2021-151589</t>
  </si>
  <si>
    <t>Cisco SPA 502G IP Phone</t>
  </si>
  <si>
    <t>US-2021-155145</t>
  </si>
  <si>
    <t>Visalia</t>
  </si>
  <si>
    <t>US-2021-163783</t>
  </si>
  <si>
    <t>US-2021-165085</t>
  </si>
  <si>
    <t>Brad Thomas</t>
  </si>
  <si>
    <t>Xerox 1950</t>
  </si>
  <si>
    <t>US-2021-119697</t>
  </si>
  <si>
    <t>US-2021-148859</t>
  </si>
  <si>
    <t>Tenex Personal Filing Tote With Secure Closure Lid, Black/Frost</t>
  </si>
  <si>
    <t>US-2021-130855</t>
  </si>
  <si>
    <t>US-2021-135580</t>
  </si>
  <si>
    <t>US-2021-109197</t>
  </si>
  <si>
    <t>Missoula</t>
  </si>
  <si>
    <t>US-2021-109470</t>
  </si>
  <si>
    <t>US-2021-120901</t>
  </si>
  <si>
    <t>US-2021-139780</t>
  </si>
  <si>
    <t>US-2021-156377</t>
  </si>
  <si>
    <t>US-2022-160304</t>
  </si>
  <si>
    <t>Gaithersburg</t>
  </si>
  <si>
    <t>US-2022-105207</t>
  </si>
  <si>
    <t>Bill Overfelt</t>
  </si>
  <si>
    <t>US-2022-116365</t>
  </si>
  <si>
    <t>US-2022-125206</t>
  </si>
  <si>
    <t>US-2022-158211</t>
  </si>
  <si>
    <t>US-2022-164630</t>
  </si>
  <si>
    <t>Erica Bern</t>
  </si>
  <si>
    <t>US-2022-134474</t>
  </si>
  <si>
    <t>Newell 337</t>
  </si>
  <si>
    <t>Logitech MX Performance Wireless Mouse</t>
  </si>
  <si>
    <t>US-2022-101938</t>
  </si>
  <si>
    <t>US-2022-158806</t>
  </si>
  <si>
    <t>US-2022-100461</t>
  </si>
  <si>
    <t>US-2022-137295</t>
  </si>
  <si>
    <t>Avaya 5410 Digital phone</t>
  </si>
  <si>
    <t>US-2022-108882</t>
  </si>
  <si>
    <t>Logitech G500s Laser Gaming Mouse with Adjustable Weight Tuning</t>
  </si>
  <si>
    <t>US-2022-126543</t>
  </si>
  <si>
    <t>US-2022-116547</t>
  </si>
  <si>
    <t>US-2022-163937</t>
  </si>
  <si>
    <t>Joy Bell-</t>
  </si>
  <si>
    <t>Longview</t>
  </si>
  <si>
    <t>US-2022-126529</t>
  </si>
  <si>
    <t>Cyber Acoustics AC-202b Speech Recognition Stereo Headset</t>
  </si>
  <si>
    <t>US-2022-141887</t>
  </si>
  <si>
    <t>US-2022-133368</t>
  </si>
  <si>
    <t>Electrix Fluorescent Magnifier Lamps &amp; Weighted Base</t>
  </si>
  <si>
    <t>US-2022-137848</t>
  </si>
  <si>
    <t>US-2022-140746</t>
  </si>
  <si>
    <t>US-2022-152072</t>
  </si>
  <si>
    <t>Westfield</t>
  </si>
  <si>
    <t>US-2022-166912</t>
  </si>
  <si>
    <t>Bill Eplett</t>
  </si>
  <si>
    <t>US-2022-121755</t>
  </si>
  <si>
    <t>Imation 8GB Mini TravelDrive USB 2.0 Flash Drive</t>
  </si>
  <si>
    <t>US-2022-106558</t>
  </si>
  <si>
    <t>US-2022-116736</t>
  </si>
  <si>
    <t>US-2022-167339</t>
  </si>
  <si>
    <t>US-2022-111010</t>
  </si>
  <si>
    <t>US-2022-125850</t>
  </si>
  <si>
    <t>US-2022-135923</t>
  </si>
  <si>
    <t>US-2022-138079</t>
  </si>
  <si>
    <t>US-2022-146318</t>
  </si>
  <si>
    <t>US-2022-148208</t>
  </si>
  <si>
    <t>US-2022-155180</t>
  </si>
  <si>
    <t>US-2022-113656</t>
  </si>
  <si>
    <t>US-2022-165505</t>
  </si>
  <si>
    <t>4009 Highlighters</t>
  </si>
  <si>
    <t>US-2022-109407</t>
  </si>
  <si>
    <t>Gulfport</t>
  </si>
  <si>
    <t>US-2022-153346</t>
  </si>
  <si>
    <t>Todd Boyes</t>
  </si>
  <si>
    <t>Dixon Ticonderoga Maple Cedar Pencil, #2</t>
  </si>
  <si>
    <t>Telephone Message Books with Fax/Mobile Section, 4 1/4" x 6"</t>
  </si>
  <si>
    <t>US-2022-168046</t>
  </si>
  <si>
    <t>US-2022-146437</t>
  </si>
  <si>
    <t>US-2022-114944</t>
  </si>
  <si>
    <t>Harold Engle</t>
  </si>
  <si>
    <t>US-2022-153661</t>
  </si>
  <si>
    <t>US-2022-164483</t>
  </si>
  <si>
    <t>US-2022-166660</t>
  </si>
  <si>
    <t>Global Deluxe High-Back Office Chair in Storm</t>
  </si>
  <si>
    <t>US-2022-168032</t>
  </si>
  <si>
    <t>Bretford “Just In Time” Height-Adjustable Multi-Task Work Tables</t>
  </si>
  <si>
    <t>Nokia Lumia 1020</t>
  </si>
  <si>
    <t>US-2022-129238</t>
  </si>
  <si>
    <t>US-2022-147970</t>
  </si>
  <si>
    <t>US-2022-158043</t>
  </si>
  <si>
    <t>Atlantic City</t>
  </si>
  <si>
    <t>US-2022-159891</t>
  </si>
  <si>
    <t>US-2022-140809</t>
  </si>
  <si>
    <t>US-2022-154067</t>
  </si>
  <si>
    <t>US-2022-144645</t>
  </si>
  <si>
    <t>Deflect-o RollaMat Studded, Beveled Mat for Medium Pile Carpeting</t>
  </si>
  <si>
    <t>US-2022-147431</t>
  </si>
  <si>
    <t>US-2022-158841</t>
  </si>
  <si>
    <t>US-2022-118514</t>
  </si>
  <si>
    <t>US-2022-101189</t>
  </si>
  <si>
    <t>US-2022-117912</t>
  </si>
  <si>
    <t>Sierra Vista</t>
  </si>
  <si>
    <t>US-2022-150077</t>
  </si>
  <si>
    <t>US-2022-100993</t>
  </si>
  <si>
    <t>Anker Astro 15000mAh USB Portable Charger</t>
  </si>
  <si>
    <t>US-2022-108504</t>
  </si>
  <si>
    <t>US-2022-125017</t>
  </si>
  <si>
    <t>Chattanooga</t>
  </si>
  <si>
    <t>US-2022-106894</t>
  </si>
  <si>
    <t>US-2022-135461</t>
  </si>
  <si>
    <t>US-2022-161662</t>
  </si>
  <si>
    <t>Bobby Elias</t>
  </si>
  <si>
    <t>US-2022-109344</t>
  </si>
  <si>
    <t>US-2022-163048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</si>
  <si>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</si>
  <si>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</si>
  <si>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</si>
  <si>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</si>
  <si>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</si>
  <si>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</si>
  <si>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</si>
  <si>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US-2022-105781</t>
  </si>
  <si>
    <t>Hon Every-Day Chair Series Swivel Task Chairs</t>
  </si>
  <si>
    <t>US-2022-108105</t>
  </si>
  <si>
    <t>US-2022-134138</t>
  </si>
  <si>
    <t>Belleville</t>
  </si>
  <si>
    <t>US-2022-168956</t>
  </si>
  <si>
    <t>Honeywell Enviracaire Portable Air Cleaner for up to 8 x 10 Room</t>
  </si>
  <si>
    <t>US-2022-101630</t>
  </si>
  <si>
    <t>US-2022-106460</t>
  </si>
  <si>
    <t>US-2022-123274</t>
  </si>
  <si>
    <t>US-2022-166485</t>
  </si>
  <si>
    <t>US-2022-121447</t>
  </si>
  <si>
    <t>US-2022-139010</t>
  </si>
  <si>
    <t>US-2022-139262</t>
  </si>
  <si>
    <t>US-2022-168410</t>
  </si>
  <si>
    <t>US-2022-119025</t>
  </si>
  <si>
    <t>US-2022-143280</t>
  </si>
  <si>
    <t>US-2022-144400</t>
  </si>
  <si>
    <t>US-2022-165015</t>
  </si>
  <si>
    <t>US-2022-101448</t>
  </si>
  <si>
    <t>La Crosse</t>
  </si>
  <si>
    <t>US-2022-102456</t>
  </si>
  <si>
    <t>US-2022-128706</t>
  </si>
  <si>
    <t>Don Weiss</t>
  </si>
  <si>
    <t>DAX Two-Tone Silver Metal Document Frame</t>
  </si>
  <si>
    <t>US-2022-101623</t>
  </si>
  <si>
    <t>US-2022-111283</t>
  </si>
  <si>
    <t>US-2022-143819</t>
  </si>
  <si>
    <t>US-2022-151862</t>
  </si>
  <si>
    <t>RCA ViSYS 25423RE1 Corded phone</t>
  </si>
  <si>
    <t>US-2022-103982</t>
  </si>
  <si>
    <t>Round Rock</t>
  </si>
  <si>
    <t>US-2022-112123</t>
  </si>
  <si>
    <t>US-2022-116799</t>
  </si>
  <si>
    <t>Jason Gross</t>
  </si>
  <si>
    <t>Rediform Wirebound "Phone Memo" Message Book, 11 x 5-3/4</t>
  </si>
  <si>
    <t>US-2022-120005</t>
  </si>
  <si>
    <t>US-2022-145730</t>
  </si>
  <si>
    <t>Office Impressions End Table, 20-1/2"H x 24"W x 20"D</t>
  </si>
  <si>
    <t>US-2022-167759</t>
  </si>
  <si>
    <t>US-2022-122518</t>
  </si>
  <si>
    <t>US-2022-154053</t>
  </si>
  <si>
    <t>Berol</t>
  </si>
  <si>
    <t>Berol Giant Pencil Sharpener</t>
  </si>
  <si>
    <t>US-2022-158358</t>
  </si>
  <si>
    <t>US-2022-164637</t>
  </si>
  <si>
    <t>US-2022-165218</t>
  </si>
  <si>
    <t>US-2022-110898</t>
  </si>
  <si>
    <t>US-2022-155173</t>
  </si>
  <si>
    <t>US-2022-137547</t>
  </si>
  <si>
    <t>Belkin Grip Candy Sheer Case / Cover for iPhone 5 and 5S</t>
  </si>
  <si>
    <t>US-2022-106306</t>
  </si>
  <si>
    <t>US-2022-111976</t>
  </si>
  <si>
    <t>US-2022-130400</t>
  </si>
  <si>
    <t>US-2022-137337</t>
  </si>
  <si>
    <t>US-2022-140172</t>
  </si>
  <si>
    <t>US-2022-169103</t>
  </si>
  <si>
    <t>US-2022-120803</t>
  </si>
  <si>
    <t>Milford</t>
  </si>
  <si>
    <t>US-2022-153269</t>
  </si>
  <si>
    <t>Andover</t>
  </si>
  <si>
    <t>US-2022-108959</t>
  </si>
  <si>
    <t>US-2022-112977</t>
  </si>
  <si>
    <t>Caroline Jumper</t>
  </si>
  <si>
    <t>US-2022-122182</t>
  </si>
  <si>
    <t>Bryan Davis</t>
  </si>
  <si>
    <t>US-2022-159016</t>
  </si>
  <si>
    <t>US-2022-169663</t>
  </si>
  <si>
    <t>Okidata MB760 Printer</t>
  </si>
  <si>
    <t>US-2022-118255</t>
  </si>
  <si>
    <t>US-2022-122511</t>
  </si>
  <si>
    <t>US-2022-128902</t>
  </si>
  <si>
    <t>US-2022-146171</t>
  </si>
  <si>
    <t>US-2022-115504</t>
  </si>
  <si>
    <t>US-2022-119270</t>
  </si>
  <si>
    <t>Hammermill Color Copier Paper (28Lb. and 96 Bright)</t>
  </si>
  <si>
    <t>US-2022-119683</t>
  </si>
  <si>
    <t>US-2022-127138</t>
  </si>
  <si>
    <t>US-2022-108637</t>
  </si>
  <si>
    <t>US-2022-114013</t>
  </si>
  <si>
    <t>Ibico EB-19 Dual Function Manual Binding System</t>
  </si>
  <si>
    <t>Okidata MB491 Multifunction Printer</t>
  </si>
  <si>
    <t>US-2022-119123</t>
  </si>
  <si>
    <t>US-2022-136301</t>
  </si>
  <si>
    <t>Westinghouse Mesh Shade Clip-On Gooseneck Lamp, Black</t>
  </si>
  <si>
    <t>US-2022-158834</t>
  </si>
  <si>
    <t>Belkin 7 Outlet SurgeMaster Surge Protector with Phone Protection</t>
  </si>
  <si>
    <t>US-2022-159373</t>
  </si>
  <si>
    <t>US-2022-102134</t>
  </si>
  <si>
    <t>US-2022-124793</t>
  </si>
  <si>
    <t>US-2022-133802</t>
  </si>
  <si>
    <t>Redwood City</t>
  </si>
  <si>
    <t>US-2022-154361</t>
  </si>
  <si>
    <t>Henia Zydlo</t>
  </si>
  <si>
    <t>US-2022-162082</t>
  </si>
  <si>
    <t>Harlingen</t>
  </si>
  <si>
    <t>US-2022-113509</t>
  </si>
  <si>
    <t>V7 USB Numeric Keypad</t>
  </si>
  <si>
    <t>US-2022-138968</t>
  </si>
  <si>
    <t>US-2022-140571</t>
  </si>
  <si>
    <t>US-2022-149272</t>
  </si>
  <si>
    <t>Bryan</t>
  </si>
  <si>
    <t>US-2022-115476</t>
  </si>
  <si>
    <t>US-2022-128111</t>
  </si>
  <si>
    <t>Malden</t>
  </si>
  <si>
    <t>US-2022-131737</t>
  </si>
  <si>
    <t>US-2022-134544</t>
  </si>
  <si>
    <t>US-2022-113292</t>
  </si>
  <si>
    <t>US-2022-120929</t>
  </si>
  <si>
    <t>US-2022-106383</t>
  </si>
  <si>
    <t>Atlantic Metals Mobile 2-Shelf Bookcases, Custom Colors</t>
  </si>
  <si>
    <t>Littleton</t>
  </si>
  <si>
    <t>US-2022-118178</t>
  </si>
  <si>
    <t>US-2022-136371</t>
  </si>
  <si>
    <t>Susan Vittorini</t>
  </si>
  <si>
    <t>US-2022-127670</t>
  </si>
  <si>
    <t>Saint Peters</t>
  </si>
  <si>
    <t>US-2022-150889</t>
  </si>
  <si>
    <t>Belkin iPhone and iPad Lightning Cable</t>
  </si>
  <si>
    <t>US-2022-156986</t>
  </si>
  <si>
    <t>US-2022-162747</t>
  </si>
  <si>
    <t>US-2022-133879</t>
  </si>
  <si>
    <t>Newell 33</t>
  </si>
  <si>
    <t>Avery Durable Slant Ring Binders</t>
  </si>
  <si>
    <t>US-2022-163153</t>
  </si>
  <si>
    <t>US-2022-107615</t>
  </si>
  <si>
    <t>US-2022-118899</t>
  </si>
  <si>
    <t>US-2022-113803</t>
  </si>
  <si>
    <t>Ink Jet Note and Greeting Cards, 8-1/2" x 5-1/2" Card Size</t>
  </si>
  <si>
    <t>US-2022-130911</t>
  </si>
  <si>
    <t>US-2022-164189</t>
  </si>
  <si>
    <t>US-2022-120082</t>
  </si>
  <si>
    <t>US-2022-134887</t>
  </si>
  <si>
    <t>Norman</t>
  </si>
  <si>
    <t>US-2022-123666</t>
  </si>
  <si>
    <t>US-2022-161361</t>
  </si>
  <si>
    <t>US-2022-162677</t>
  </si>
  <si>
    <t>US-2022-119074</t>
  </si>
  <si>
    <t>Eldon Expressions Wood and Plastic Desk Accessories, Oak</t>
  </si>
  <si>
    <t>US-2022-131380</t>
  </si>
  <si>
    <t>US-2022-162901</t>
  </si>
  <si>
    <t>US-2022-127236</t>
  </si>
  <si>
    <t>Clearsounds A400</t>
  </si>
  <si>
    <t>US-2022-152555</t>
  </si>
  <si>
    <t>US-2022-167556</t>
  </si>
  <si>
    <t>Janet Martin</t>
  </si>
  <si>
    <t>US-2022-128258</t>
  </si>
  <si>
    <t>US-2022-124100</t>
  </si>
  <si>
    <t>US-2022-151827</t>
  </si>
  <si>
    <t>US-2022-103947</t>
  </si>
  <si>
    <t>US-2022-111213</t>
  </si>
  <si>
    <t>US-2022-127985</t>
  </si>
  <si>
    <t>US-2022-149902</t>
  </si>
  <si>
    <t>US-2022-160206</t>
  </si>
  <si>
    <t>US-2022-161473</t>
  </si>
  <si>
    <t>Avery 473</t>
  </si>
  <si>
    <t>US-2022-166674</t>
  </si>
  <si>
    <t>Raymond Buch</t>
  </si>
  <si>
    <t>Newell 342</t>
  </si>
  <si>
    <t>US-2022-123540</t>
  </si>
  <si>
    <t>US-2022-120796</t>
  </si>
  <si>
    <t>US-2022-162222</t>
  </si>
  <si>
    <t>US-2022-167682</t>
  </si>
  <si>
    <t>US-2022-123050</t>
  </si>
  <si>
    <t>US-2022-159142</t>
  </si>
  <si>
    <t>US-2022-167115</t>
  </si>
  <si>
    <t>US-2022-159695</t>
  </si>
  <si>
    <t>US-2022-161907</t>
  </si>
  <si>
    <t>US-2022-150140</t>
  </si>
  <si>
    <t>US-2022-110499</t>
  </si>
  <si>
    <t>US-2022-114405</t>
  </si>
  <si>
    <t>Eldon Jumbo ProFile Portable File Boxes Graphite/Black</t>
  </si>
  <si>
    <t>US-2022-120530</t>
  </si>
  <si>
    <t>US-2022-132899</t>
  </si>
  <si>
    <t>US-2022-154998</t>
  </si>
  <si>
    <t>Xerox 1939</t>
  </si>
  <si>
    <t>US-2022-104969</t>
  </si>
  <si>
    <t>#10 Self-Seal White Envelopes</t>
  </si>
  <si>
    <t>US-2022-106600</t>
  </si>
  <si>
    <t>US-2022-124233</t>
  </si>
  <si>
    <t>C-Line Magnetic Cubicle Keepers, Clear Polypropylene</t>
  </si>
  <si>
    <t>US-2022-130477</t>
  </si>
  <si>
    <t>US-2022-130946</t>
  </si>
  <si>
    <t>US-2022-134789</t>
  </si>
  <si>
    <t>US-2022-138520</t>
  </si>
  <si>
    <t>US-2022-150000</t>
  </si>
  <si>
    <t>Ampad #10 Peel &amp; Seel Holiday Envelopes</t>
  </si>
  <si>
    <t>US-2022-117681</t>
  </si>
  <si>
    <t>Bush Somerset Collection Bookcase</t>
  </si>
  <si>
    <t>US-2022-126809</t>
  </si>
  <si>
    <t>US-2022-128517</t>
  </si>
  <si>
    <t>Sean Wendt</t>
  </si>
  <si>
    <t>Storex Flexible Poly Binders with Double Pockets</t>
  </si>
  <si>
    <t>US-2022-109652</t>
  </si>
  <si>
    <t>US-2022-114622</t>
  </si>
  <si>
    <t>US-2022-123358</t>
  </si>
  <si>
    <t>US-2022-124814</t>
  </si>
  <si>
    <t>US-2022-112102</t>
  </si>
  <si>
    <t>US-2022-124254</t>
  </si>
  <si>
    <t>TOPS "Important Message" Pads, Canary, 4-1/4 x 5-1/2, 50 Sheets per Pad</t>
  </si>
  <si>
    <t>US-2022-142398</t>
  </si>
  <si>
    <t>US-2022-163594</t>
  </si>
  <si>
    <t>US-2022-152800</t>
  </si>
  <si>
    <t>US-2022-112669</t>
  </si>
  <si>
    <t>US-2022-148796</t>
  </si>
  <si>
    <t>US-2022-164735</t>
  </si>
  <si>
    <t>US-2022-166625</t>
  </si>
  <si>
    <t>Jill Matthias</t>
  </si>
  <si>
    <t>GBC ProClick Spines for 32-Hole Punch</t>
  </si>
  <si>
    <t>US-2022-117849</t>
  </si>
  <si>
    <t>Xerox 1911</t>
  </si>
  <si>
    <t>US-2022-123750</t>
  </si>
  <si>
    <t>GBC ProClick 150 Presentation Binding System</t>
  </si>
  <si>
    <t>Gastonia</t>
  </si>
  <si>
    <t>US-2022-132423</t>
  </si>
  <si>
    <t>Dixon Ticonderoga Erasable Colored Pencil Set, 12-Color</t>
  </si>
  <si>
    <t>Grapevine</t>
  </si>
  <si>
    <t>US-2022-136406</t>
  </si>
  <si>
    <t>US-2022-105473</t>
  </si>
  <si>
    <t>US-2022-107440</t>
  </si>
  <si>
    <t>3D Systems Cube Printer, 2nd Generation, Magenta</t>
  </si>
  <si>
    <t>US-2022-164588</t>
  </si>
  <si>
    <t>US-2022-166282</t>
  </si>
  <si>
    <t>Standard Line “While You Were Out” Hardbound Telephone Message Book</t>
  </si>
  <si>
    <t>US-2022-108735</t>
  </si>
  <si>
    <t>Bush Westfield Collection Bookcases, Fully Assembled</t>
  </si>
  <si>
    <t>US-2022-133508</t>
  </si>
  <si>
    <t>US-2022-149111</t>
  </si>
  <si>
    <t>GE General Purpose, Extra Long Life, Showcase &amp; Floodlight Incandescent Bulbs</t>
  </si>
  <si>
    <t>US-2022-159415</t>
  </si>
  <si>
    <t>Ultra Door Kickplate, 8"H x 34"W</t>
  </si>
  <si>
    <t>US-2022-125087</t>
  </si>
  <si>
    <t>US-2022-139381</t>
  </si>
  <si>
    <t>US-2022-144785</t>
  </si>
  <si>
    <t>US-2022-155551</t>
  </si>
  <si>
    <t>Clay Rozendal</t>
  </si>
  <si>
    <t>US-2022-109666</t>
  </si>
  <si>
    <t>US-2022-115819</t>
  </si>
  <si>
    <t>US-2022-161396</t>
  </si>
  <si>
    <t>US-2022-103646</t>
  </si>
  <si>
    <t>US-2022-146423</t>
  </si>
  <si>
    <t>US-2022-151498</t>
  </si>
  <si>
    <t>US-2022-101329</t>
  </si>
  <si>
    <t>US-2022-109057</t>
  </si>
  <si>
    <t>US-2022-109869</t>
  </si>
  <si>
    <t>Premier Electric Letter Opener</t>
  </si>
  <si>
    <t>US-2022-113061</t>
  </si>
  <si>
    <t>Ed Ludwig</t>
  </si>
  <si>
    <t>Jefferson City</t>
  </si>
  <si>
    <t>US-2022-147578</t>
  </si>
  <si>
    <t>US-2022-124149</t>
  </si>
  <si>
    <t>Embossed Ink Jet Note Cards</t>
  </si>
  <si>
    <t>US-2022-126270</t>
  </si>
  <si>
    <t>San Clemente</t>
  </si>
  <si>
    <t>US-2022-130001</t>
  </si>
  <si>
    <t>Southworth 25% Cotton Linen-Finish Paper &amp; Envelopes</t>
  </si>
  <si>
    <t>US-2022-162138</t>
  </si>
  <si>
    <t>Hesperia</t>
  </si>
  <si>
    <t>US-2022-138933</t>
  </si>
  <si>
    <t>US-2022-149279</t>
  </si>
  <si>
    <t>Craig Leslie</t>
  </si>
  <si>
    <t>US-2022-168081</t>
  </si>
  <si>
    <t>US-2022-150147</t>
  </si>
  <si>
    <t>US-2022-139556</t>
  </si>
  <si>
    <t>US-2022-137204</t>
  </si>
  <si>
    <t>US-2022-152814</t>
  </si>
  <si>
    <t>US-2022-161816</t>
  </si>
  <si>
    <t>Avery 493</t>
  </si>
  <si>
    <t>US-2022-167605</t>
  </si>
  <si>
    <t>Rob Beeghly</t>
  </si>
  <si>
    <t>US-2022-120460</t>
  </si>
  <si>
    <t>US-2022-144792</t>
  </si>
  <si>
    <t>US-2022-154788</t>
  </si>
  <si>
    <t>US-2022-101525</t>
  </si>
  <si>
    <t>Chris McAfee</t>
  </si>
  <si>
    <t>US-2022-164784</t>
  </si>
  <si>
    <t>US-2022-104311</t>
  </si>
  <si>
    <t>Avery 502</t>
  </si>
  <si>
    <t>US-2022-109400</t>
  </si>
  <si>
    <t>US-2022-146836</t>
  </si>
  <si>
    <t>Super Decoflex Portable Personal File</t>
  </si>
  <si>
    <t>US-2022-148698</t>
  </si>
  <si>
    <t>US-2022-154060</t>
  </si>
  <si>
    <t>US-2022-158155</t>
  </si>
  <si>
    <t>US-2022-129280</t>
  </si>
  <si>
    <t>Susan MacKendrick</t>
  </si>
  <si>
    <t>Avery 496</t>
  </si>
  <si>
    <t>Cisco 8961 IP Phone Charcoal</t>
  </si>
  <si>
    <t>US-2022-163398</t>
  </si>
  <si>
    <t>US-2022-102239</t>
  </si>
  <si>
    <t>Lindsay Williams</t>
  </si>
  <si>
    <t>Global Adaptabilities Conference Tables</t>
  </si>
  <si>
    <t>US-2022-105662</t>
  </si>
  <si>
    <t>Snap-A-Way Black Print Carbonless Speed Message, No Reply Area, Duplicate</t>
  </si>
  <si>
    <t>US-2022-112676</t>
  </si>
  <si>
    <t>US-2022-126165</t>
  </si>
  <si>
    <t>US-2022-137729</t>
  </si>
  <si>
    <t>US-2022-145247</t>
  </si>
  <si>
    <t>US-2022-147991</t>
  </si>
  <si>
    <t>US-2022-160500</t>
  </si>
  <si>
    <t>Encinitas</t>
  </si>
  <si>
    <t>US-2022-118052</t>
  </si>
  <si>
    <t>DAX Solid Wood Frames</t>
  </si>
  <si>
    <t>US-2022-137393</t>
  </si>
  <si>
    <t>Executive Impressions 8-1/2" Career Panel/Partition Cubicle Clock</t>
  </si>
  <si>
    <t>US-2022-139234</t>
  </si>
  <si>
    <t>US-2022-146857</t>
  </si>
  <si>
    <t>US-2022-128818</t>
  </si>
  <si>
    <t>US-2022-106530</t>
  </si>
  <si>
    <t>US-2022-111696</t>
  </si>
  <si>
    <t>US-2022-164672</t>
  </si>
  <si>
    <t>US-2022-109176</t>
  </si>
  <si>
    <t>US-2022-112382</t>
  </si>
  <si>
    <t>US-2022-144057</t>
  </si>
  <si>
    <t>Cynthia Voltz</t>
  </si>
  <si>
    <t>Euro Pro Shark Stick Mini Vacuum</t>
  </si>
  <si>
    <t>US-2022-159093</t>
  </si>
  <si>
    <t>TOPS Money Receipt Book, Consecutively Numbered in Red,</t>
  </si>
  <si>
    <t>US-2022-159765</t>
  </si>
  <si>
    <t>US-2022-161158</t>
  </si>
  <si>
    <t>Sanford Pocket Accent Highlighters</t>
  </si>
  <si>
    <t>US-2022-169166</t>
  </si>
  <si>
    <t>Sony Micro Vault Click 8 GB USB 2.0 Flash Drive</t>
  </si>
  <si>
    <t>US-2022-117625</t>
  </si>
  <si>
    <t>Grip Seal Envelopes</t>
  </si>
  <si>
    <t>US-2022-133816</t>
  </si>
  <si>
    <t>US-2022-161543</t>
  </si>
  <si>
    <t>US-2022-162733</t>
  </si>
  <si>
    <t>US-2022-100510</t>
  </si>
  <si>
    <t>US-2022-101196</t>
  </si>
  <si>
    <t>US-2022-109911</t>
  </si>
  <si>
    <t>US-2022-123610</t>
  </si>
  <si>
    <t>Memorex Mini Travel Drive 32 GB USB 2.0 Flash Drive</t>
  </si>
  <si>
    <t>US-2022-167416</t>
  </si>
  <si>
    <t>Manila Recycled Extra-Heavyweight Clasp Envelopes, 6" x 9"</t>
  </si>
  <si>
    <t>US-2022-108224</t>
  </si>
  <si>
    <t>Yuma</t>
  </si>
  <si>
    <t>US-2022-141019</t>
  </si>
  <si>
    <t>US-2022-148901</t>
  </si>
  <si>
    <t>US-2022-141180</t>
  </si>
  <si>
    <t>US-2022-146570</t>
  </si>
  <si>
    <t>US-2022-152408</t>
  </si>
  <si>
    <t>US-2022-165673</t>
  </si>
  <si>
    <t>TOPS Voice Message Log Book, Flash Format</t>
  </si>
  <si>
    <t>US-2022-122133</t>
  </si>
  <si>
    <t>US-2022-130638</t>
  </si>
  <si>
    <t>US-2022-133144</t>
  </si>
  <si>
    <t>US-2022-117037</t>
  </si>
  <si>
    <t>Acco Recycled 2" Capacity Laser Printer Hanging Data Binders</t>
  </si>
  <si>
    <t>US-2022-150567</t>
  </si>
  <si>
    <t>US-2022-158435</t>
  </si>
  <si>
    <t>Waterbury</t>
  </si>
  <si>
    <t>US-2022-122728</t>
  </si>
  <si>
    <t>US-2022-126935</t>
  </si>
  <si>
    <t>US-2022-138282</t>
  </si>
  <si>
    <t>US-2022-152835</t>
  </si>
  <si>
    <t>US-2022-157245</t>
  </si>
  <si>
    <t>US-2022-169943</t>
  </si>
  <si>
    <t>US-2022-105256</t>
  </si>
  <si>
    <t>US-2022-108567</t>
  </si>
  <si>
    <t>US-2022-115917</t>
  </si>
  <si>
    <t>US-2022-146010</t>
  </si>
  <si>
    <t>US-2022-107202</t>
  </si>
  <si>
    <t>Panasonic KX MB2061 Multifunction Printer</t>
  </si>
  <si>
    <t>US-2022-114209</t>
  </si>
  <si>
    <t>Alejandro Savely</t>
  </si>
  <si>
    <t>US-2022-125920</t>
  </si>
  <si>
    <t>US-2022-127642</t>
  </si>
  <si>
    <t>Warwick</t>
  </si>
  <si>
    <t>US-2022-139486</t>
  </si>
  <si>
    <t>US-2022-146934</t>
  </si>
  <si>
    <t>Passaic</t>
  </si>
  <si>
    <t>US-2022-154081</t>
  </si>
  <si>
    <t>Nortel Business Series Terminal T7208 Digital phone</t>
  </si>
  <si>
    <t>US-2022-159653</t>
  </si>
  <si>
    <t>US-2022-133725</t>
  </si>
  <si>
    <t>US-2022-142762</t>
  </si>
  <si>
    <t>US-2022-143714</t>
  </si>
  <si>
    <t>Christopher Conant</t>
  </si>
  <si>
    <t>Canon imageCLASS 2200 Advanced Copier</t>
  </si>
  <si>
    <t>US-2022-154403</t>
  </si>
  <si>
    <t>US-2022-136126</t>
  </si>
  <si>
    <t>US-2022-138583</t>
  </si>
  <si>
    <t>BIC Liqua Brite Liner</t>
  </si>
  <si>
    <t>US-2022-139269</t>
  </si>
  <si>
    <t>Eldon Expressions Mahogany Wood Desk Collection</t>
  </si>
  <si>
    <t>US-2022-113236</t>
  </si>
  <si>
    <t>US-2022-119186</t>
  </si>
  <si>
    <t>Logitech G13 Programmable Gameboard with LCD Display</t>
  </si>
  <si>
    <t>US-2022-132409</t>
  </si>
  <si>
    <t>US-2022-148852</t>
  </si>
  <si>
    <t>US-2022-149237</t>
  </si>
  <si>
    <t>US-2022-157266</t>
  </si>
  <si>
    <t>Telephone Message Books with Fax/Mobile Section, 5 1/2" x 3 3/16"</t>
  </si>
  <si>
    <t>US-2022-101791</t>
  </si>
  <si>
    <t>US-2022-122903</t>
  </si>
  <si>
    <t>US-2022-136994</t>
  </si>
  <si>
    <t>US-2022-113747</t>
  </si>
  <si>
    <t>US-2022-121377</t>
  </si>
  <si>
    <t>US-2022-134803</t>
  </si>
  <si>
    <t>US-2022-138695</t>
  </si>
  <si>
    <t>US-2022-155565</t>
  </si>
  <si>
    <t>US-2022-156573</t>
  </si>
  <si>
    <t>US-2022-168753</t>
  </si>
  <si>
    <t>US-2022-105578</t>
  </si>
  <si>
    <t>Parker</t>
  </si>
  <si>
    <t>US-2022-108210</t>
  </si>
  <si>
    <t>US-2022-113831</t>
  </si>
  <si>
    <t>US-2022-129728</t>
  </si>
  <si>
    <t>US-2022-145499</t>
  </si>
  <si>
    <t>Robert Waldorf</t>
  </si>
  <si>
    <t>US-2022-147473</t>
  </si>
  <si>
    <t>US-2022-152730</t>
  </si>
  <si>
    <t>US-2022-153682</t>
  </si>
  <si>
    <t>US-2022-158547</t>
  </si>
  <si>
    <t>US-2022-166380</t>
  </si>
  <si>
    <t>US-2022-150483</t>
  </si>
  <si>
    <t>Executive Impressions 16-1/2" Circular Wall Clock</t>
  </si>
  <si>
    <t>US-2022-168844</t>
  </si>
  <si>
    <t>US-2022-119046</t>
  </si>
  <si>
    <t>US-2022-128293</t>
  </si>
  <si>
    <t>US-2022-164889</t>
  </si>
  <si>
    <t>US-2022-119823</t>
  </si>
  <si>
    <t>US-2022-157749</t>
  </si>
  <si>
    <t>US-2022-165848</t>
  </si>
  <si>
    <t>Panasonic KX MC6040 Color Laser Multifunction Printer</t>
  </si>
  <si>
    <t>US-2022-110982</t>
  </si>
  <si>
    <t>US-2022-134908</t>
  </si>
  <si>
    <t>US-2022-149671</t>
  </si>
  <si>
    <t>US-2022-165169</t>
  </si>
  <si>
    <t>US-2022-108350</t>
  </si>
  <si>
    <t>Scot Coram</t>
  </si>
  <si>
    <t>US-2022-112830</t>
  </si>
  <si>
    <t>Liz Preis</t>
  </si>
  <si>
    <t>US-2022-125318</t>
  </si>
  <si>
    <t>US-2022-127369</t>
  </si>
  <si>
    <t>US-2022-155971</t>
  </si>
  <si>
    <t>Xerox Blank Computer Paper</t>
  </si>
  <si>
    <t>US-2022-160717</t>
  </si>
  <si>
    <t>US-2022-167472</t>
  </si>
  <si>
    <t>Xerox 230</t>
  </si>
  <si>
    <t>US-2022-103163</t>
  </si>
  <si>
    <t>US-2022-107475</t>
  </si>
  <si>
    <t>Roy Skaria</t>
  </si>
  <si>
    <t>US-2022-120558</t>
  </si>
  <si>
    <t>US-2022-122448</t>
  </si>
  <si>
    <t>US-2022-139710</t>
  </si>
  <si>
    <t>US-2022-147368</t>
  </si>
  <si>
    <t>Cisco CP-7937G Unified IP Conference Station Phone</t>
  </si>
  <si>
    <t>US-2022-154662</t>
  </si>
  <si>
    <t>Bush Cubix Conference Tables, Fully Assembled</t>
  </si>
  <si>
    <t>US-2022-113243</t>
  </si>
  <si>
    <t>US-2022-121993</t>
  </si>
  <si>
    <t>US-2022-118745</t>
  </si>
  <si>
    <t>US-2022-127775</t>
  </si>
  <si>
    <t>US-2022-142405</t>
  </si>
  <si>
    <t>US-2022-169922</t>
  </si>
  <si>
    <t>US-2022-103730</t>
  </si>
  <si>
    <t>US-2022-104633</t>
  </si>
  <si>
    <t>IBM Multi-Purpose Copy Paper, 8 1/2 x 11", Case</t>
  </si>
  <si>
    <t>US-2022-120824</t>
  </si>
  <si>
    <t>Xerox 1975</t>
  </si>
  <si>
    <t>US-2022-127208</t>
  </si>
  <si>
    <t>US-2022-138688</t>
  </si>
  <si>
    <t>Darrin Van Huff</t>
  </si>
  <si>
    <t>US-2022-139941</t>
  </si>
  <si>
    <t>US-2022-147375</t>
  </si>
  <si>
    <t>Canon Color ImageCLASS MF8580Cdw Wireless Laser All-In-One Printer, Copier, Scanner</t>
  </si>
  <si>
    <t>US-2022-164035</t>
  </si>
  <si>
    <t>US-2022-126795</t>
  </si>
  <si>
    <t>US-2022-136287</t>
  </si>
  <si>
    <t>US-2022-155005</t>
  </si>
  <si>
    <t>US-2022-107216</t>
  </si>
  <si>
    <t>US-2022-108497</t>
  </si>
  <si>
    <t>US-2022-128223</t>
  </si>
  <si>
    <t>US-2022-132304</t>
  </si>
  <si>
    <t>US-2022-133872</t>
  </si>
  <si>
    <t>US-2022-155747</t>
  </si>
  <si>
    <t>Jim Sink</t>
  </si>
  <si>
    <t>US-2022-152765</t>
  </si>
  <si>
    <t>US-2022-137127</t>
  </si>
  <si>
    <t>US-2022-140977</t>
  </si>
  <si>
    <t>Penpower WorldCard Pro Card Scanner</t>
  </si>
  <si>
    <t>US-2022-148593</t>
  </si>
  <si>
    <t>US-2022-107146</t>
  </si>
  <si>
    <t>Longmont</t>
  </si>
  <si>
    <t>US-2022-111682</t>
  </si>
  <si>
    <t>Ted Butterfield</t>
  </si>
  <si>
    <t>US-2022-123512</t>
  </si>
  <si>
    <t>US-2022-129861</t>
  </si>
  <si>
    <t>US-2022-133613</t>
  </si>
  <si>
    <t>US-2022-145842</t>
  </si>
  <si>
    <t>US-2022-159345</t>
  </si>
  <si>
    <t>US-2022-131744</t>
  </si>
  <si>
    <t>US-2022-163461</t>
  </si>
  <si>
    <t>US-2022-105760</t>
  </si>
  <si>
    <t>US-2022-108581</t>
  </si>
  <si>
    <t>US-2022-140081</t>
  </si>
  <si>
    <t>Sanyo 2.5 Cubic Foot Mid-Size Office Refrigerators</t>
  </si>
  <si>
    <t>Wirebound Message Books, 2 7/8" x 5", 3 Forms per Page</t>
  </si>
  <si>
    <t>US-2022-141397</t>
  </si>
  <si>
    <t>US-2022-149965</t>
  </si>
  <si>
    <t>US-2022-152534</t>
  </si>
  <si>
    <t>US-2022-169194</t>
  </si>
  <si>
    <t>US-2022-119865</t>
  </si>
  <si>
    <t>US-2022-168361</t>
  </si>
  <si>
    <t>US-2022-140382</t>
  </si>
  <si>
    <t>US-2022-140501</t>
  </si>
  <si>
    <t>Translucent Push Pins by OIC</t>
  </si>
  <si>
    <t>US-2022-142685</t>
  </si>
  <si>
    <t>US-2022-154256</t>
  </si>
  <si>
    <t>US-2022-100300</t>
  </si>
  <si>
    <t>US-2022-101987</t>
  </si>
  <si>
    <t>US-2022-130680</t>
  </si>
  <si>
    <t>US-2022-166240</t>
  </si>
  <si>
    <t>US-2022-101693</t>
  </si>
  <si>
    <t>Eldon Executive Woodline II Cherry Finish Desk Accessories</t>
  </si>
  <si>
    <t>US-2022-118913</t>
  </si>
  <si>
    <t>US-2022-152051</t>
  </si>
  <si>
    <t>York</t>
  </si>
  <si>
    <t>US-2022-100790</t>
  </si>
  <si>
    <t>US-2022-102127</t>
  </si>
  <si>
    <t>DAX Executive Solid Wood Document Frame, Desktop or Hang, Mahogany, 5 x 7</t>
  </si>
  <si>
    <t>US-2022-114951</t>
  </si>
  <si>
    <t>US-2022-118101</t>
  </si>
  <si>
    <t>US-2022-119445</t>
  </si>
  <si>
    <t>US-2022-144015</t>
  </si>
  <si>
    <t>US-2022-152331</t>
  </si>
  <si>
    <t>Lela Donovan</t>
  </si>
  <si>
    <t>US-2022-158708</t>
  </si>
  <si>
    <t>Memorex Mini Travel Drive 4 GB USB 2.0 Flash Drive</t>
  </si>
  <si>
    <t>US-2022-160234</t>
  </si>
  <si>
    <t>Phillip Flathmann</t>
  </si>
  <si>
    <t>US-2022-153577</t>
  </si>
  <si>
    <t>US-2022-161928</t>
  </si>
  <si>
    <t>US-2022-110044</t>
  </si>
  <si>
    <t>US-2022-154767</t>
  </si>
  <si>
    <t>US-2022-161095</t>
  </si>
  <si>
    <t>US-2022-140543</t>
  </si>
  <si>
    <t>US-2022-135594</t>
  </si>
  <si>
    <t>US-2022-162355</t>
  </si>
  <si>
    <t>US-2022-126431</t>
  </si>
  <si>
    <t>US-2022-139997</t>
  </si>
  <si>
    <t>US-2022-152163</t>
  </si>
  <si>
    <t>US-2022-158680</t>
  </si>
  <si>
    <t>US-2022-101469</t>
  </si>
  <si>
    <t>Avery Hi-Liter Pen Style Six-Color Fluorescent Set</t>
  </si>
  <si>
    <t>US-2022-102813</t>
  </si>
  <si>
    <t>US-2022-149314</t>
  </si>
  <si>
    <t>US-2022-104983</t>
  </si>
  <si>
    <t>US-2022-130029</t>
  </si>
  <si>
    <t>US-2022-168543</t>
  </si>
  <si>
    <t>Avanti 1.7 Cu. Ft. Refrigerator</t>
  </si>
  <si>
    <t>US-2022-103107</t>
  </si>
  <si>
    <t>US-2022-147137</t>
  </si>
  <si>
    <t>US-2022-100965</t>
  </si>
  <si>
    <t>US-2022-106397</t>
  </si>
  <si>
    <t>US-2022-114713</t>
  </si>
  <si>
    <t>US-2022-129308</t>
  </si>
  <si>
    <t>US-2022-135265</t>
  </si>
  <si>
    <t>US-2022-159940</t>
  </si>
  <si>
    <t>US-2022-112109</t>
  </si>
  <si>
    <t>Broomfield</t>
  </si>
  <si>
    <t>US-2022-152471</t>
  </si>
  <si>
    <t>Jabra SPEAK 410 Multidevice Speakerphone</t>
  </si>
  <si>
    <t>US-2022-152520</t>
  </si>
  <si>
    <t>US-2022-155474</t>
  </si>
  <si>
    <t>US-2022-156685</t>
  </si>
  <si>
    <t>US-2022-136329</t>
  </si>
  <si>
    <t>US-2022-126613</t>
  </si>
  <si>
    <t>US-2022-131149</t>
  </si>
  <si>
    <t>US-2022-134222</t>
  </si>
  <si>
    <t>US-2022-164924</t>
  </si>
  <si>
    <t>Brother MFC-9340CDW LED All-In-One Printer, Copier Scanner</t>
  </si>
  <si>
    <t>US-2022-103891</t>
  </si>
  <si>
    <t>US-2022-101378</t>
  </si>
  <si>
    <t>US-2022-101966</t>
  </si>
  <si>
    <t>Blue Parrot B250XT Professional Grade Wireless Bluetooth Headset with</t>
  </si>
  <si>
    <t>US-2022-109953</t>
  </si>
  <si>
    <t>US-2022-115483</t>
  </si>
  <si>
    <t>US-2022-117282</t>
  </si>
  <si>
    <t>US-2022-120180</t>
  </si>
  <si>
    <t>US-2022-136924</t>
  </si>
  <si>
    <t>US-2022-137050</t>
  </si>
  <si>
    <t>US-2022-157588</t>
  </si>
  <si>
    <t>Anemone Ratner</t>
  </si>
  <si>
    <t>US-2022-169215</t>
  </si>
  <si>
    <t>US-2022-122322</t>
  </si>
  <si>
    <t>Fiskars Home &amp; Office Scissors</t>
  </si>
  <si>
    <t>US-2022-168095</t>
  </si>
  <si>
    <t>US-2022-100720</t>
  </si>
  <si>
    <t>US-2022-130050</t>
  </si>
  <si>
    <t>US-2022-157000</t>
  </si>
  <si>
    <t>US-2022-157161</t>
  </si>
  <si>
    <t>HP Office Paper (20Lb. and 87 Bright)</t>
  </si>
  <si>
    <t>US-2022-101343</t>
  </si>
  <si>
    <t>US-2022-116603</t>
  </si>
  <si>
    <t>US-2022-121671</t>
  </si>
  <si>
    <t>US-2022-131835</t>
  </si>
  <si>
    <t>US-2022-139087</t>
  </si>
  <si>
    <t>Eldon 300 Class Desk Accessories, Black</t>
  </si>
  <si>
    <t>First Data TMFD35 PIN Pad</t>
  </si>
  <si>
    <t>US-2022-102561</t>
  </si>
  <si>
    <t>US-2022-114727</t>
  </si>
  <si>
    <t>Sauder Facets Collection Locker/File Cabinet, Sky Alder Finish</t>
  </si>
  <si>
    <t>US-2022-124681</t>
  </si>
  <si>
    <t>US-2022-157763</t>
  </si>
  <si>
    <t>US-2022-161676</t>
  </si>
  <si>
    <t>US-2022-162110</t>
  </si>
  <si>
    <t>iHome FM Clock Radio with Lightning Dock</t>
  </si>
  <si>
    <t>US-2022-157217</t>
  </si>
  <si>
    <t>US-2022-163776</t>
  </si>
  <si>
    <t>US-2022-137939</t>
  </si>
  <si>
    <t>US-2022-141957</t>
  </si>
  <si>
    <t>Boston 16765 Mini Stand Up Battery Pencil Sharpener</t>
  </si>
  <si>
    <t>US-2022-142895</t>
  </si>
  <si>
    <t>US-2022-146521</t>
  </si>
  <si>
    <t>US-2022-160941</t>
  </si>
  <si>
    <t>US-2022-111290</t>
  </si>
  <si>
    <t>US-2022-114307</t>
  </si>
  <si>
    <t>US-2022-122392</t>
  </si>
  <si>
    <t>US-2022-140613</t>
  </si>
  <si>
    <t>US-2022-144855</t>
  </si>
  <si>
    <t>US-2022-111318</t>
  </si>
  <si>
    <t>US-2022-112256</t>
  </si>
  <si>
    <t>Newell 339</t>
  </si>
  <si>
    <t>US-2022-162404</t>
  </si>
  <si>
    <t>US-2022-165316</t>
  </si>
  <si>
    <t>US-2022-102498</t>
  </si>
  <si>
    <t>US-2022-162943</t>
  </si>
  <si>
    <t>US-2022-103037</t>
  </si>
  <si>
    <t>US-2022-104157</t>
  </si>
  <si>
    <t>US-2022-111115</t>
  </si>
  <si>
    <t>Larry Blacks</t>
  </si>
  <si>
    <t>US-2022-115441</t>
  </si>
  <si>
    <t>US-2022-115525</t>
  </si>
  <si>
    <t>US-2022-126158</t>
  </si>
  <si>
    <t>US-2022-128307</t>
  </si>
  <si>
    <t>US-2022-147417</t>
  </si>
  <si>
    <t>US-2022-149335</t>
  </si>
  <si>
    <t>US-2022-149454</t>
  </si>
  <si>
    <t>US-2022-105452</t>
  </si>
  <si>
    <t>Tenex Chairmat w/ Average Lip, 45" x 53"</t>
  </si>
  <si>
    <t>US-2022-107783</t>
  </si>
  <si>
    <t>US-2022-140046</t>
  </si>
  <si>
    <t>US-2022-143924</t>
  </si>
  <si>
    <t>US-2022-116344</t>
  </si>
  <si>
    <t>US-2022-131891</t>
  </si>
  <si>
    <t>Pensacola</t>
  </si>
  <si>
    <t>US-2022-164574</t>
  </si>
  <si>
    <t>US-2022-112025</t>
  </si>
  <si>
    <t>US-2022-112585</t>
  </si>
  <si>
    <t>US-2022-137743</t>
  </si>
  <si>
    <t>Avery 498</t>
  </si>
  <si>
    <t>US-2022-133550</t>
  </si>
  <si>
    <t>US-2022-144148</t>
  </si>
  <si>
    <t>US-2022-132990</t>
  </si>
  <si>
    <t>Eldon 500 Class Desk Accessories</t>
  </si>
  <si>
    <t>US-2022-144337</t>
  </si>
  <si>
    <t>US-2022-155978</t>
  </si>
  <si>
    <t>US-2022-156265</t>
  </si>
  <si>
    <t>Barricks Non-Folding Utility Table with Steel Legs, Laminate Tops</t>
  </si>
  <si>
    <t>US-2022-104150</t>
  </si>
  <si>
    <t>Alex Grayson</t>
  </si>
  <si>
    <t>Sony Micro Vault Click 4 GB USB 2.0 Flash Drive</t>
  </si>
  <si>
    <t>US-2022-110254</t>
  </si>
  <si>
    <t>Max Ludwig</t>
  </si>
  <si>
    <t>Avery 478</t>
  </si>
  <si>
    <t>US-2022-111913</t>
  </si>
  <si>
    <t>US-2022-128195</t>
  </si>
  <si>
    <t>US-2022-102232</t>
  </si>
  <si>
    <t>US-2022-105263</t>
  </si>
  <si>
    <t>US-2022-151092</t>
  </si>
  <si>
    <t>US-2022-158869</t>
  </si>
  <si>
    <t>US-2022-148516</t>
  </si>
  <si>
    <t>US-2022-107328</t>
  </si>
  <si>
    <t>US-2022-121034</t>
  </si>
  <si>
    <t>US-2022-130078</t>
  </si>
  <si>
    <t>US-2022-169026</t>
  </si>
  <si>
    <t>US-2022-113649</t>
  </si>
  <si>
    <t>US-2022-118934</t>
  </si>
  <si>
    <t>Hendersonville</t>
  </si>
  <si>
    <t>US-2022-128671</t>
  </si>
  <si>
    <t>US-2022-105459</t>
  </si>
  <si>
    <t>US-2022-118073</t>
  </si>
  <si>
    <t>US-2022-143910</t>
  </si>
  <si>
    <t>US-2022-144477</t>
  </si>
  <si>
    <t>US-2022-155845</t>
  </si>
  <si>
    <t>US-2022-167584</t>
  </si>
  <si>
    <t>US-2022-125843</t>
  </si>
  <si>
    <t>US-2022-141264</t>
  </si>
  <si>
    <t>US-2022-155670</t>
  </si>
  <si>
    <t>US-2022-156251</t>
  </si>
  <si>
    <t>West Allis</t>
  </si>
  <si>
    <t>US-2022-156692</t>
  </si>
  <si>
    <t>Kenner</t>
  </si>
  <si>
    <t>US-2022-119515</t>
  </si>
  <si>
    <t>US-2022-136021</t>
  </si>
  <si>
    <t>Array Memo Cubes</t>
  </si>
  <si>
    <t>US-2022-136770</t>
  </si>
  <si>
    <t>US-2022-118626</t>
  </si>
  <si>
    <t>US-2022-123470</t>
  </si>
  <si>
    <t>US-2022-154690</t>
  </si>
  <si>
    <t>US-2022-166163</t>
  </si>
  <si>
    <t>US-2022-167241</t>
  </si>
  <si>
    <t>Rediform S.O.S. 1-Up Phone Message Bk, 4-1/4x3-1/16 Bk, 1 Form/Pg, 40 Messages/Bk, 3/Pk</t>
  </si>
  <si>
    <t>US-2022-113117</t>
  </si>
  <si>
    <t>Davis</t>
  </si>
  <si>
    <t>US-2022-148096</t>
  </si>
  <si>
    <t>Anthony O'Donnell</t>
  </si>
  <si>
    <t>US-2022-150343</t>
  </si>
  <si>
    <t>US-2022-157308</t>
  </si>
  <si>
    <t>US-2022-113551</t>
  </si>
  <si>
    <t>Edinburg</t>
  </si>
  <si>
    <t>US-2022-128916</t>
  </si>
  <si>
    <t>US-2022-136133</t>
  </si>
  <si>
    <t>US-2022-153353</t>
  </si>
  <si>
    <t>US-2022-101980</t>
  </si>
  <si>
    <t>US-2022-151141</t>
  </si>
  <si>
    <t>US-2022-122581</t>
  </si>
  <si>
    <t>US-2022-123414</t>
  </si>
  <si>
    <t>US-2022-126452</t>
  </si>
  <si>
    <t>US-2022-146066</t>
  </si>
  <si>
    <t>US-2022-167983</t>
  </si>
  <si>
    <t>US-2022-106313</t>
  </si>
  <si>
    <t>US-2022-130484</t>
  </si>
  <si>
    <t>US-2022-137239</t>
  </si>
  <si>
    <t>US-2022-140256</t>
  </si>
  <si>
    <t>US-2022-141880</t>
  </si>
  <si>
    <t>Fort Collins</t>
  </si>
  <si>
    <t>US-2022-148334</t>
  </si>
  <si>
    <t>US-2022-117793</t>
  </si>
  <si>
    <t>Sheboygan</t>
  </si>
  <si>
    <t>Avery 515</t>
  </si>
  <si>
    <t>US-2022-150350</t>
  </si>
  <si>
    <t>US-2022-158001</t>
  </si>
  <si>
    <t>US-2022-160528</t>
  </si>
  <si>
    <t>Mick Hernandez</t>
  </si>
  <si>
    <t>Pharr</t>
  </si>
  <si>
    <t>US-2022-100405</t>
  </si>
  <si>
    <t>US-2022-102141</t>
  </si>
  <si>
    <t>US-2022-105585</t>
  </si>
  <si>
    <t>Advantus SlideClip Paper Clips</t>
  </si>
  <si>
    <t>US-2022-114601</t>
  </si>
  <si>
    <t>US-2022-127425</t>
  </si>
  <si>
    <t>Samsung Replacement EH64AVFWE Premium Headset</t>
  </si>
  <si>
    <t>US-2022-128594</t>
  </si>
  <si>
    <t>US-2022-132094</t>
  </si>
  <si>
    <t>US-2022-148201</t>
  </si>
  <si>
    <t>US-2022-152289</t>
  </si>
  <si>
    <t>US-2022-160598</t>
  </si>
  <si>
    <t>US-2022-163174</t>
  </si>
  <si>
    <t>US-2022-163538</t>
  </si>
  <si>
    <t>US-2022-116764</t>
  </si>
  <si>
    <t>Avery 484</t>
  </si>
  <si>
    <t>US-2022-117919</t>
  </si>
  <si>
    <t>US-2022-145982</t>
  </si>
  <si>
    <t>US-2022-146710</t>
  </si>
  <si>
    <t>US-2022-137652</t>
  </si>
  <si>
    <t>US-2022-144211</t>
  </si>
  <si>
    <t>Englewood</t>
  </si>
  <si>
    <t>US-2022-145303</t>
  </si>
  <si>
    <t>US-2022-128727</t>
  </si>
  <si>
    <t>US-2022-158568</t>
  </si>
  <si>
    <t>US-2022-159912</t>
  </si>
  <si>
    <t>US-2022-161207</t>
  </si>
  <si>
    <t>US-2022-141544</t>
  </si>
  <si>
    <t>US-2022-165995</t>
  </si>
  <si>
    <t>US-2022-117408</t>
  </si>
  <si>
    <t>Waco</t>
  </si>
  <si>
    <t>US-2022-116526</t>
  </si>
  <si>
    <t>US-2022-120859</t>
  </si>
  <si>
    <t>US-2022-124583</t>
  </si>
  <si>
    <t>US-2022-129714</t>
  </si>
  <si>
    <t>US-2022-151561</t>
  </si>
  <si>
    <t>US-2022-155481</t>
  </si>
  <si>
    <t>US-2022-106278</t>
  </si>
  <si>
    <t>US-2022-106950</t>
  </si>
  <si>
    <t>Belkin F9M820V08 8 Outlet Surge</t>
  </si>
  <si>
    <t>US-2022-112739</t>
  </si>
  <si>
    <t>US-2022-113096</t>
  </si>
  <si>
    <t>US-2022-116540</t>
  </si>
  <si>
    <t>US-2022-126732</t>
  </si>
  <si>
    <t>US-2022-129847</t>
  </si>
  <si>
    <t>US-2022-130407</t>
  </si>
  <si>
    <t>US-2022-144764</t>
  </si>
  <si>
    <t>Okidata C610n Printer</t>
  </si>
  <si>
    <t>US-2022-166429</t>
  </si>
  <si>
    <t>US-2022-100566</t>
  </si>
  <si>
    <t>US-2022-101616</t>
  </si>
  <si>
    <t>US-2022-104815</t>
  </si>
  <si>
    <t>Safco Value Mate Steel Bookcase, Baked Enamel Finish on Steel, Black</t>
  </si>
  <si>
    <t>US-2022-132143</t>
  </si>
  <si>
    <t>US-2022-147711</t>
  </si>
  <si>
    <t>US-2022-153185</t>
  </si>
  <si>
    <t>US-2022-158099</t>
  </si>
  <si>
    <t>US-2022-159737</t>
  </si>
  <si>
    <t>US-2022-163986</t>
  </si>
  <si>
    <t>Waukesha</t>
  </si>
  <si>
    <t>US-2022-117604</t>
  </si>
  <si>
    <t>US-2022-123120</t>
  </si>
  <si>
    <t>Acme Preferred Stainless Steel Scissors</t>
  </si>
  <si>
    <t>US-2022-129630</t>
  </si>
  <si>
    <t>6" Cubicle Wall Clock, Black</t>
  </si>
  <si>
    <t>US-2022-131205</t>
  </si>
  <si>
    <t>Georgetown</t>
  </si>
  <si>
    <t>US-2022-142524</t>
  </si>
  <si>
    <t>US-2022-149783</t>
  </si>
  <si>
    <t>US-2022-168774</t>
  </si>
  <si>
    <t>US-2022-169971</t>
  </si>
  <si>
    <t>US-2022-110366</t>
  </si>
  <si>
    <t>US-2022-115756</t>
  </si>
  <si>
    <t>US-2022-121013</t>
  </si>
  <si>
    <t>US-2022-133319</t>
  </si>
  <si>
    <t>US-2022-136231</t>
  </si>
  <si>
    <t>US-2022-136595</t>
  </si>
  <si>
    <t>US-2022-137673</t>
  </si>
  <si>
    <t>US-2022-139409</t>
  </si>
  <si>
    <t>US-2022-140774</t>
  </si>
  <si>
    <t>US-2022-144540</t>
  </si>
  <si>
    <t>US-2022-148110</t>
  </si>
  <si>
    <t>US-2022-149195</t>
  </si>
  <si>
    <t>US-2022-151372</t>
  </si>
  <si>
    <t>14-7/8 x 11 Blue Bar Computer Printout Paper</t>
  </si>
  <si>
    <t>US-2022-152373</t>
  </si>
  <si>
    <t>US-2022-154536</t>
  </si>
  <si>
    <t>US-2022-158778</t>
  </si>
  <si>
    <t>Global Task Chair, Black</t>
  </si>
  <si>
    <t>US-2022-160815</t>
  </si>
  <si>
    <t>Cedar Rapids</t>
  </si>
  <si>
    <t>US-2022-162383</t>
  </si>
  <si>
    <t>US-2022-164490</t>
  </si>
  <si>
    <t>US-2022-102981</t>
  </si>
  <si>
    <t>US-2022-123932</t>
  </si>
  <si>
    <t>AT&amp;T CL83451 4-Handset Telephone</t>
  </si>
  <si>
    <t>US-2022-133123</t>
  </si>
  <si>
    <t>Thomasville</t>
  </si>
  <si>
    <t>US-2022-145240</t>
  </si>
  <si>
    <t>US-2022-149223</t>
  </si>
  <si>
    <t>Saint Paul</t>
  </si>
  <si>
    <t>US-2022-103709</t>
  </si>
  <si>
    <t>US-2022-108868</t>
  </si>
  <si>
    <t>US-2022-108987</t>
  </si>
  <si>
    <t>US-2022-110009</t>
  </si>
  <si>
    <t>US-2022-113516</t>
  </si>
  <si>
    <t>US-2022-114174</t>
  </si>
  <si>
    <t>US-2022-115455</t>
  </si>
  <si>
    <t>Wheeling</t>
  </si>
  <si>
    <t>US-2022-131499</t>
  </si>
  <si>
    <t>US-2022-153101</t>
  </si>
  <si>
    <t>US-2022-155138</t>
  </si>
  <si>
    <t>US-2022-110023</t>
  </si>
  <si>
    <t>US-2022-112893</t>
  </si>
  <si>
    <t>Stockton</t>
  </si>
  <si>
    <t>US-2022-137176</t>
  </si>
  <si>
    <t>US-2022-112277</t>
  </si>
  <si>
    <t>US-2022-118780</t>
  </si>
  <si>
    <t>Acco Perma 2700 Stacking Storage Drawers</t>
  </si>
  <si>
    <t>US-2022-126102</t>
  </si>
  <si>
    <t>US-2022-146206</t>
  </si>
  <si>
    <t>US-2022-164350</t>
  </si>
  <si>
    <t>US-2022-165918</t>
  </si>
  <si>
    <t>US-2022-102162</t>
  </si>
  <si>
    <t>US-2022-116561</t>
  </si>
  <si>
    <t>US-2022-121223</t>
  </si>
  <si>
    <t>US-2022-130225</t>
  </si>
  <si>
    <t>US-2022-143476</t>
  </si>
  <si>
    <t>US-2022-145625</t>
  </si>
  <si>
    <t>US-2022-150007</t>
  </si>
  <si>
    <t>US-2022-153157</t>
  </si>
  <si>
    <t>US-2022-164154</t>
  </si>
  <si>
    <t>US-2022-113082</t>
  </si>
  <si>
    <t>US-2022-123946</t>
  </si>
  <si>
    <t>US-2022-128811</t>
  </si>
  <si>
    <t>US-2022-142902</t>
  </si>
  <si>
    <t>Arvada</t>
  </si>
  <si>
    <t>US-2022-151148</t>
  </si>
  <si>
    <t>US-2022-152457</t>
  </si>
  <si>
    <t>US-2022-105732</t>
  </si>
  <si>
    <t>Electrix Architect's Clamp-On Swing Arm Lamp, Black</t>
  </si>
  <si>
    <t>US-2022-153178</t>
  </si>
  <si>
    <t>US-2022-155439</t>
  </si>
  <si>
    <t>US-2022-116911</t>
  </si>
  <si>
    <t>Twin Falls</t>
  </si>
  <si>
    <t>US-2022-128678</t>
  </si>
  <si>
    <t>US-2022-149370</t>
  </si>
  <si>
    <t>Xerox 1968</t>
  </si>
  <si>
    <t>US-2022-149797</t>
  </si>
  <si>
    <t>US-2022-160479</t>
  </si>
  <si>
    <t>US-2022-123337</t>
  </si>
  <si>
    <t>US-2022-134369</t>
  </si>
  <si>
    <t>Laguna Niguel</t>
  </si>
  <si>
    <t>US-2022-162159</t>
  </si>
  <si>
    <t>US-2022-105900</t>
  </si>
  <si>
    <t>US-2022-109806</t>
  </si>
  <si>
    <t>US-2022-111416</t>
  </si>
  <si>
    <t>US-2022-131093</t>
  </si>
  <si>
    <t>US-2022-134208</t>
  </si>
  <si>
    <t>Lexmark X 9575 Professional All-in-One Color Printer</t>
  </si>
  <si>
    <t>US-2022-148957</t>
  </si>
  <si>
    <t>US-2022-152415</t>
  </si>
  <si>
    <t>Marlborough</t>
  </si>
  <si>
    <t>US-2022-159730</t>
  </si>
  <si>
    <t>US-2022-164091</t>
  </si>
  <si>
    <t>US-2022-106075</t>
  </si>
  <si>
    <t>US-2022-110086</t>
  </si>
  <si>
    <t>Woodland</t>
  </si>
  <si>
    <t>US-2022-111409</t>
  </si>
  <si>
    <t>US-2022-120355</t>
  </si>
  <si>
    <t>US-2022-133935</t>
  </si>
  <si>
    <t>US-2022-140928</t>
  </si>
  <si>
    <t>US-2022-145905</t>
  </si>
  <si>
    <t>US-2022-157511</t>
  </si>
  <si>
    <t>US-2022-102932</t>
  </si>
  <si>
    <t>US-2022-114888</t>
  </si>
  <si>
    <t>Kleencut Forged Office Shears by Acme United Corporation</t>
  </si>
  <si>
    <t>US-2022-120250</t>
  </si>
  <si>
    <t>US-2022-130267</t>
  </si>
  <si>
    <t>US-2022-142370</t>
  </si>
  <si>
    <t>US-2022-156097</t>
  </si>
  <si>
    <t>US-2022-158610</t>
  </si>
  <si>
    <t>US-2022-168354</t>
  </si>
  <si>
    <t>US-2022-168557</t>
  </si>
  <si>
    <t>US-2022-100244</t>
  </si>
  <si>
    <t>US-2022-126284</t>
  </si>
  <si>
    <t>US-2022-134516</t>
  </si>
  <si>
    <t>US-2022-145611</t>
  </si>
  <si>
    <t>US-2022-166772</t>
  </si>
  <si>
    <t>US-2022-109743</t>
  </si>
  <si>
    <t>PayAnywhere Card Reader</t>
  </si>
  <si>
    <t>US-2022-116232</t>
  </si>
  <si>
    <t>US-2022-119641</t>
  </si>
  <si>
    <t>US-2022-120257</t>
  </si>
  <si>
    <t>US-2022-125724</t>
  </si>
  <si>
    <t>US-2022-135965</t>
  </si>
  <si>
    <t>US-2022-151974</t>
  </si>
  <si>
    <t>US-2022-155404</t>
  </si>
  <si>
    <t>US-2022-157728</t>
  </si>
  <si>
    <t>US-2022-158617</t>
  </si>
  <si>
    <t>US-2022-166653</t>
  </si>
  <si>
    <t>US-2022-101742</t>
  </si>
  <si>
    <t>US-2022-106656</t>
  </si>
  <si>
    <t>US-2022-110730</t>
  </si>
  <si>
    <t>US-2022-124016</t>
  </si>
  <si>
    <t>Eldon 400 Class Desk Accessories, Black Carbon</t>
  </si>
  <si>
    <t>US-2022-129469</t>
  </si>
  <si>
    <t>US-2022-149979</t>
  </si>
  <si>
    <t>US-2022-159009</t>
  </si>
  <si>
    <t>US-2022-100944</t>
  </si>
  <si>
    <t>US-2022-108875</t>
  </si>
  <si>
    <t>US-2022-132479</t>
  </si>
  <si>
    <t>US-2022-134488</t>
  </si>
  <si>
    <t>US-2022-141551</t>
  </si>
  <si>
    <t>US-2022-147340</t>
  </si>
  <si>
    <t>US-2022-154235</t>
  </si>
  <si>
    <t>US-2022-155187</t>
  </si>
  <si>
    <t>US-2022-101385</t>
  </si>
  <si>
    <t>US-2022-113978</t>
  </si>
  <si>
    <t>US-2022-122245</t>
  </si>
  <si>
    <t>US-2022-123722</t>
  </si>
  <si>
    <t>US-2022-124163</t>
  </si>
  <si>
    <t>US-2022-125402</t>
  </si>
  <si>
    <t>US-2022-140417</t>
  </si>
  <si>
    <t>US-2022-148747</t>
  </si>
  <si>
    <t>US-2022-109260</t>
  </si>
  <si>
    <t>US-2022-132017</t>
  </si>
  <si>
    <t>US-2022-143406</t>
  </si>
  <si>
    <t>Hoover Commercial Lightweight Upright Vacuum with E-Z Empty Dirt Cup</t>
  </si>
  <si>
    <t>US-2022-145898</t>
  </si>
  <si>
    <t>US-2022-146794</t>
  </si>
  <si>
    <t>US-2022-149790</t>
  </si>
  <si>
    <t>US-2022-157714</t>
  </si>
  <si>
    <t>Iowa City</t>
  </si>
  <si>
    <t>US-2022-157945</t>
  </si>
  <si>
    <t>US-2022-165820</t>
  </si>
  <si>
    <t>Xerox 1905</t>
  </si>
  <si>
    <t>US-2022-169957</t>
  </si>
  <si>
    <t>US-2022-110170</t>
  </si>
  <si>
    <t>US-2022-123176</t>
  </si>
  <si>
    <t>US-2022-140249</t>
  </si>
  <si>
    <t>US-2022-163202</t>
  </si>
  <si>
    <t>US-2022-134656</t>
  </si>
  <si>
    <t>US-2022-101497</t>
  </si>
  <si>
    <t>US-2022-106621</t>
  </si>
  <si>
    <t>US-2022-108056</t>
  </si>
  <si>
    <t>US-2022-108616</t>
  </si>
  <si>
    <t>US-2022-125794</t>
  </si>
  <si>
    <t>US-2022-134362</t>
  </si>
  <si>
    <t>US-2022-138037</t>
  </si>
  <si>
    <t>US-2022-161781</t>
  </si>
  <si>
    <t>Newell 328</t>
  </si>
  <si>
    <t>US-2022-106243</t>
  </si>
  <si>
    <t>US-2022-108644</t>
  </si>
  <si>
    <t>US-2022-111794</t>
  </si>
  <si>
    <t>US-2022-116918</t>
  </si>
  <si>
    <t>US-2022-139157</t>
  </si>
  <si>
    <t>US-2022-155992</t>
  </si>
  <si>
    <t>La Porte</t>
  </si>
  <si>
    <t>US-2022-157686</t>
  </si>
  <si>
    <t>US-2022-118689</t>
  </si>
  <si>
    <t>US-2022-118969</t>
  </si>
  <si>
    <t>US-2022-134376</t>
  </si>
  <si>
    <t>US-2022-101672</t>
  </si>
  <si>
    <t>Lake Forest</t>
  </si>
  <si>
    <t>US-2022-103919</t>
  </si>
  <si>
    <t>US-2022-140634</t>
  </si>
  <si>
    <t>US-2022-144939</t>
  </si>
  <si>
    <t>US-2022-121601</t>
  </si>
  <si>
    <t>The Colony</t>
  </si>
  <si>
    <t>US-2022-131296</t>
  </si>
  <si>
    <t>US-2022-140158</t>
  </si>
  <si>
    <t>Letter Size File</t>
  </si>
  <si>
    <t>US-2022-145709</t>
  </si>
  <si>
    <t>Coral Gables</t>
  </si>
  <si>
    <t>US-2022-115952</t>
  </si>
  <si>
    <t>US-2022-157490</t>
  </si>
  <si>
    <t>Zebra GK420t Direct Thermal/Thermal Transfer Printer</t>
  </si>
  <si>
    <t>US-2022-127649</t>
  </si>
  <si>
    <t>US-2022-139808</t>
  </si>
  <si>
    <t>Marysville</t>
  </si>
  <si>
    <t>US-2022-155033</t>
  </si>
  <si>
    <t>US-2022-162614</t>
  </si>
  <si>
    <t>US-2022-163216</t>
  </si>
  <si>
    <t>US-2022-126844</t>
  </si>
  <si>
    <t>US-2022-135636</t>
  </si>
  <si>
    <t>Fellowes Econo/Stor Drawers</t>
  </si>
  <si>
    <t>US-2022-149685</t>
  </si>
  <si>
    <t>US-2022-162026</t>
  </si>
  <si>
    <t>US-2022-114748</t>
  </si>
  <si>
    <t>US-2022-116974</t>
  </si>
  <si>
    <t>US-2022-128909</t>
  </si>
  <si>
    <t>US-2022-126627</t>
  </si>
  <si>
    <t>US-2022-150357</t>
  </si>
  <si>
    <t>US-2022-157707</t>
  </si>
  <si>
    <t>Bush Westfield Collection Bookcases, Dark Cherry Finish, Fully Assembled</t>
  </si>
  <si>
    <t>US-2022-113390</t>
  </si>
  <si>
    <t>US-2022-100839</t>
  </si>
  <si>
    <t>US-2022-101161</t>
  </si>
  <si>
    <t>US-2022-145583</t>
  </si>
  <si>
    <t>US-2022-154018</t>
  </si>
  <si>
    <t>US-2022-108098</t>
  </si>
  <si>
    <t>US-2022-113607</t>
  </si>
  <si>
    <t>US-2022-125220</t>
  </si>
  <si>
    <t>US-2022-156503</t>
  </si>
  <si>
    <t>SAFCO Folding Chair Trolley</t>
  </si>
  <si>
    <t>US-2022-124352</t>
  </si>
  <si>
    <t>US-2022-125738</t>
  </si>
  <si>
    <t>Xerox 1982</t>
  </si>
  <si>
    <t>US-2022-142097</t>
  </si>
  <si>
    <t>US-2022-132066</t>
  </si>
  <si>
    <t>US-2022-141586</t>
  </si>
  <si>
    <t>US-2022-147256</t>
  </si>
  <si>
    <t>US-2022-152688</t>
  </si>
  <si>
    <t>US-2022-163972</t>
  </si>
  <si>
    <t>US-2022-159856</t>
  </si>
  <si>
    <t>US-2022-105753</t>
  </si>
  <si>
    <t>US-2022-106341</t>
  </si>
  <si>
    <t>US-2022-133697</t>
  </si>
  <si>
    <t>US-2022-139549</t>
  </si>
  <si>
    <t>US-2022-160220</t>
  </si>
  <si>
    <t>US-2022-168921</t>
  </si>
  <si>
    <t>US-2022-111493</t>
  </si>
  <si>
    <t>Charles McCrossin</t>
  </si>
  <si>
    <t>US-2022-112340</t>
  </si>
  <si>
    <t>US-2022-125080</t>
  </si>
  <si>
    <t>US-2022-133669</t>
  </si>
  <si>
    <t>US-2022-136322</t>
  </si>
  <si>
    <t>US-2022-138478</t>
  </si>
  <si>
    <t>US-2022-144729</t>
  </si>
  <si>
    <t>US-2022-151169</t>
  </si>
  <si>
    <t>US-2022-155516</t>
  </si>
  <si>
    <t>US-2022-161746</t>
  </si>
  <si>
    <t>US-2022-166373</t>
  </si>
  <si>
    <t>US-2022-169334</t>
  </si>
  <si>
    <t>US-2022-116400</t>
  </si>
  <si>
    <t>US-2022-165148</t>
  </si>
  <si>
    <t>US-2022-169887</t>
  </si>
  <si>
    <t>Linden 12" Wall Clock With Oak Frame</t>
  </si>
  <si>
    <t>US-2022-132661</t>
  </si>
  <si>
    <t>US-2022-151323</t>
  </si>
  <si>
    <t>US-2022-165484</t>
  </si>
  <si>
    <t>US-2022-118311</t>
  </si>
  <si>
    <t>US-2022-121020</t>
  </si>
  <si>
    <t>US-2022-121748</t>
  </si>
  <si>
    <t>US-2022-158925</t>
  </si>
  <si>
    <t>US-2022-166275</t>
  </si>
  <si>
    <t>US-2022-153318</t>
  </si>
  <si>
    <t>US-2022-116596</t>
  </si>
  <si>
    <t>US-2022-117387</t>
  </si>
  <si>
    <t>US-2022-120873</t>
  </si>
  <si>
    <t>US-2022-152632</t>
  </si>
  <si>
    <t>US-2022-156811</t>
  </si>
  <si>
    <t>US-2022-120369</t>
  </si>
  <si>
    <t>US-2022-125815</t>
  </si>
  <si>
    <t>US-2022-130162</t>
  </si>
  <si>
    <t>US-2022-134775</t>
  </si>
  <si>
    <t>US-2022-140641</t>
  </si>
  <si>
    <t>US-2022-142545</t>
  </si>
  <si>
    <t>US-2022-144344</t>
  </si>
  <si>
    <t>US-2022-144393</t>
  </si>
  <si>
    <t>US-2022-112389</t>
  </si>
  <si>
    <t>Bridgeton</t>
  </si>
  <si>
    <t>US-2022-131912</t>
  </si>
  <si>
    <t>US-2022-146682</t>
  </si>
  <si>
    <t>US-2022-105291</t>
  </si>
  <si>
    <t>San Luis Obispo</t>
  </si>
  <si>
    <t>US-2022-153836</t>
  </si>
  <si>
    <t>US-2022-167290</t>
  </si>
  <si>
    <t>US-2022-119165</t>
  </si>
  <si>
    <t>US-2022-140130</t>
  </si>
  <si>
    <t>US-2022-142251</t>
  </si>
  <si>
    <t>US-2022-144218</t>
  </si>
  <si>
    <t>US-2022-146913</t>
  </si>
  <si>
    <t>US-2022-100671</t>
  </si>
  <si>
    <t>Conroe</t>
  </si>
  <si>
    <t>US-2022-129196</t>
  </si>
  <si>
    <t>US-2022-159212</t>
  </si>
  <si>
    <t>US-2022-109365</t>
  </si>
  <si>
    <t>US-2022-114972</t>
  </si>
  <si>
    <t>US-2022-127250</t>
  </si>
  <si>
    <t>US-2022-128867</t>
  </si>
  <si>
    <t>Urbandale</t>
  </si>
  <si>
    <t>US-2022-134180</t>
  </si>
  <si>
    <t>US-2022-159023</t>
  </si>
  <si>
    <t>Okidata B401 Printer</t>
  </si>
  <si>
    <t>US-2022-160136</t>
  </si>
  <si>
    <t>US-2022-168893</t>
  </si>
  <si>
    <t>US-2022-111563</t>
  </si>
  <si>
    <t>US-2022-119018</t>
  </si>
  <si>
    <t>US-2022-143308</t>
  </si>
  <si>
    <t>US-2022-146766</t>
  </si>
  <si>
    <t>US-2022-158260</t>
  </si>
  <si>
    <t>Okidata B400 Printer</t>
  </si>
  <si>
    <t>US-2022-162236</t>
  </si>
  <si>
    <t>US-2022-163328</t>
  </si>
  <si>
    <t>Eugene</t>
  </si>
  <si>
    <t>US-2022-163755</t>
  </si>
  <si>
    <t>US-2022-165827</t>
  </si>
  <si>
    <t>US-2022-166443</t>
  </si>
  <si>
    <t>US-2022-106677</t>
  </si>
  <si>
    <t>US-2022-125094</t>
  </si>
  <si>
    <t>Cherry 142-key Programmable Keyboard</t>
  </si>
  <si>
    <t>US-2022-131611</t>
  </si>
  <si>
    <t>Logitech Wireless Headset H600 Over-The-Head Design</t>
  </si>
  <si>
    <t>US-2022-140207</t>
  </si>
  <si>
    <t>US-2022-143441</t>
  </si>
  <si>
    <t>US-2022-144092</t>
  </si>
  <si>
    <t>US-2022-148908</t>
  </si>
  <si>
    <t>US-2022-157280</t>
  </si>
  <si>
    <t>US-2022-165078</t>
  </si>
  <si>
    <t>US-2022-109925</t>
  </si>
  <si>
    <t>US-2022-125969</t>
  </si>
  <si>
    <t>US-2022-153815</t>
  </si>
  <si>
    <t>US-2022-113817</t>
  </si>
  <si>
    <t>US-2022-116337</t>
  </si>
  <si>
    <t>US-2022-116379</t>
  </si>
  <si>
    <t>US-2022-132997</t>
  </si>
  <si>
    <t>US-2022-139388</t>
  </si>
  <si>
    <t>US-2022-144554</t>
  </si>
  <si>
    <t>US-2022-147585</t>
  </si>
  <si>
    <t>US-2022-152247</t>
  </si>
  <si>
    <t>Cheyenne</t>
  </si>
  <si>
    <t>Wyoming</t>
  </si>
  <si>
    <t>US-2022-161669</t>
  </si>
  <si>
    <t>US-2022-164896</t>
  </si>
  <si>
    <t>US-2022-168830</t>
  </si>
  <si>
    <t>US-2022-152156</t>
  </si>
  <si>
    <t>US-2022-138233</t>
  </si>
  <si>
    <t>US-2022-105494</t>
  </si>
  <si>
    <t>US-2022-115588</t>
  </si>
  <si>
    <t>US-2022-119935</t>
  </si>
  <si>
    <t>US-2022-125164</t>
  </si>
  <si>
    <t>US-2022-127761</t>
  </si>
  <si>
    <t>US-2022-136581</t>
  </si>
  <si>
    <t>US-2022-137736</t>
  </si>
  <si>
    <t>US-2022-140935</t>
  </si>
  <si>
    <t>US-2022-144547</t>
  </si>
  <si>
    <t>US-2022-145177</t>
  </si>
  <si>
    <t>US-2022-152940</t>
  </si>
  <si>
    <t>US-2022-158694</t>
  </si>
  <si>
    <t>Belkin F9S820V06 8 Outlet Surge</t>
  </si>
  <si>
    <t>Newell 338</t>
  </si>
  <si>
    <t>US-2022-162348</t>
  </si>
  <si>
    <t>US-2022-163384</t>
  </si>
  <si>
    <t>US-2022-103128</t>
  </si>
  <si>
    <t>Sung Chung</t>
  </si>
  <si>
    <t>Arlington Heights</t>
  </si>
  <si>
    <t>US-2022-116722</t>
  </si>
  <si>
    <t>Magnifier Swing Arm Lamp</t>
  </si>
  <si>
    <t>US-2022-124506</t>
  </si>
  <si>
    <t>US-2022-124667</t>
  </si>
  <si>
    <t>US-2022-130799</t>
  </si>
  <si>
    <t>US-2022-131968</t>
  </si>
  <si>
    <t>US-2022-139878</t>
  </si>
  <si>
    <t>US-2022-145548</t>
  </si>
  <si>
    <t>US-2022-164196</t>
  </si>
  <si>
    <t>US-2022-124590</t>
  </si>
  <si>
    <t>US-2022-134348</t>
  </si>
  <si>
    <t>US-2022-149349</t>
  </si>
  <si>
    <t>US-2022-152170</t>
  </si>
  <si>
    <t>US-2022-164399</t>
  </si>
  <si>
    <t>US-2022-101336</t>
  </si>
  <si>
    <t>US-2022-113677</t>
  </si>
  <si>
    <t>Xiaomi Mi3</t>
  </si>
  <si>
    <t>US-2022-118570</t>
  </si>
  <si>
    <t>US-2022-121958</t>
  </si>
  <si>
    <t>US-2022-128972</t>
  </si>
  <si>
    <t>US-2022-147683</t>
  </si>
  <si>
    <t>US-2022-149461</t>
  </si>
  <si>
    <t>Adrian Shami</t>
  </si>
  <si>
    <t>US-2022-155488</t>
  </si>
  <si>
    <t>Vancouver</t>
  </si>
  <si>
    <t>US-2022-162103</t>
  </si>
  <si>
    <t>US-2022-112970</t>
  </si>
  <si>
    <t>US-2022-117541</t>
  </si>
  <si>
    <t>US-2022-118759</t>
  </si>
  <si>
    <t>US-2022-121370</t>
  </si>
  <si>
    <t>US-2022-131065</t>
  </si>
  <si>
    <t>US-2022-134691</t>
  </si>
  <si>
    <t>US-2022-144351</t>
  </si>
  <si>
    <t>US-2022-149482</t>
  </si>
  <si>
    <t>Ralph Ritter</t>
  </si>
  <si>
    <t>US-2022-166618</t>
  </si>
  <si>
    <t>US-2022-105963</t>
  </si>
  <si>
    <t>US-2022-130820</t>
  </si>
  <si>
    <t>US-2022-146633</t>
  </si>
  <si>
    <t>US-2022-148740</t>
  </si>
  <si>
    <t>US-2022-124527</t>
  </si>
  <si>
    <t>US-2022-154508</t>
  </si>
  <si>
    <t>Carlsbad</t>
  </si>
  <si>
    <t>US-2022-118500</t>
  </si>
  <si>
    <t>US-2022-134110</t>
  </si>
  <si>
    <t>US-2022-150658</t>
  </si>
  <si>
    <t>US-2022-103464</t>
  </si>
  <si>
    <t>US-2022-108630</t>
  </si>
  <si>
    <t>US-2022-115378</t>
  </si>
  <si>
    <t>US-2022-119963</t>
  </si>
  <si>
    <t>US-2022-136812</t>
  </si>
  <si>
    <t>US-2022-138408</t>
  </si>
  <si>
    <t>US-2022-158575</t>
  </si>
  <si>
    <t>US-2022-166226</t>
  </si>
  <si>
    <t>US-2022-110156</t>
  </si>
  <si>
    <t>US-2022-111143</t>
  </si>
  <si>
    <t>US-2022-113138</t>
  </si>
  <si>
    <t>US-2022-126858</t>
  </si>
  <si>
    <t>US-2022-130778</t>
  </si>
  <si>
    <t>US-2022-157364</t>
  </si>
  <si>
    <t>US-2022-164511</t>
  </si>
  <si>
    <t>US-2022-100041</t>
  </si>
  <si>
    <t>US-2022-107790</t>
  </si>
  <si>
    <t>US-2022-109820</t>
  </si>
  <si>
    <t>US-2022-110772</t>
  </si>
  <si>
    <t>US-2022-113845</t>
  </si>
  <si>
    <t>US-2022-114104</t>
  </si>
  <si>
    <t>Edmond</t>
  </si>
  <si>
    <t>Avaya 5420 Digital phone</t>
  </si>
  <si>
    <t>US-2022-121356</t>
  </si>
  <si>
    <t>US-2022-127971</t>
  </si>
  <si>
    <t>US-2022-142615</t>
  </si>
  <si>
    <t>Montebello</t>
  </si>
  <si>
    <t>US-2022-145492</t>
  </si>
  <si>
    <t>US-2022-113425</t>
  </si>
  <si>
    <t>US-2022-114293</t>
  </si>
  <si>
    <t>US-2022-114482</t>
  </si>
  <si>
    <t>US-2022-114895</t>
  </si>
  <si>
    <t>US-2022-140018</t>
  </si>
  <si>
    <t>Texas Instrument TI-15 Fraction Calculator</t>
  </si>
  <si>
    <t>US-2022-146157</t>
  </si>
  <si>
    <t>US-2022-152646</t>
  </si>
  <si>
    <t>US-2022-131576</t>
  </si>
  <si>
    <t>US-2022-132577</t>
  </si>
  <si>
    <t>US-2022-154711</t>
  </si>
  <si>
    <t>US-2022-164945</t>
  </si>
  <si>
    <t>US-2022-160129</t>
  </si>
  <si>
    <t>US-2022-100083</t>
  </si>
  <si>
    <t>Carol Darley</t>
  </si>
  <si>
    <t>US-2022-100468</t>
  </si>
  <si>
    <t>US-2022-105284</t>
  </si>
  <si>
    <t>Stockwell Gold Paper Clips</t>
  </si>
  <si>
    <t>US-2022-113726</t>
  </si>
  <si>
    <t>US-2022-123533</t>
  </si>
  <si>
    <t>O'Sullivan Cherrywood Estates Traditional Bookcase</t>
  </si>
  <si>
    <t>US-2022-123806</t>
  </si>
  <si>
    <t>US-2022-124485</t>
  </si>
  <si>
    <t>US-2022-125661</t>
  </si>
  <si>
    <t>US-2022-128531</t>
  </si>
  <si>
    <t>Neola Schneider</t>
  </si>
  <si>
    <t>US-2022-132731</t>
  </si>
  <si>
    <t>US-2022-163573</t>
  </si>
  <si>
    <t>US-2022-163881</t>
  </si>
  <si>
    <t>US-2022-165561</t>
  </si>
  <si>
    <t>US-2022-108196</t>
  </si>
  <si>
    <t>NETGEAR RangeMax WNR1000 Wireless Router</t>
  </si>
  <si>
    <t>US-2022-113341</t>
  </si>
  <si>
    <t>US-2022-119298</t>
  </si>
  <si>
    <t>US-2022-132549</t>
  </si>
  <si>
    <t>US-2022-160535</t>
  </si>
  <si>
    <t>Konica Minolta magicolor 1690MF Multifunction Printer</t>
  </si>
  <si>
    <t>US-2022-165470</t>
  </si>
  <si>
    <t>US-2022-169838</t>
  </si>
  <si>
    <t>US-2022-106915</t>
  </si>
  <si>
    <t>US-2022-107104</t>
  </si>
  <si>
    <t>US-2022-126893</t>
  </si>
  <si>
    <t>US-2022-129693</t>
  </si>
  <si>
    <t>US-2022-130288</t>
  </si>
  <si>
    <t>US-2022-133711</t>
  </si>
  <si>
    <t>Hewlett-Packard Deskjet 3050a All-in-One Color Inkjet Printer</t>
  </si>
  <si>
    <t>US-2022-145135</t>
  </si>
  <si>
    <t>Shelton</t>
  </si>
  <si>
    <t>US-2022-158288</t>
  </si>
  <si>
    <t>US-2022-158309</t>
  </si>
  <si>
    <t>US-2022-104276</t>
  </si>
  <si>
    <t>US-2022-114230</t>
  </si>
  <si>
    <t>US-2022-117583</t>
  </si>
  <si>
    <t>East Orange</t>
  </si>
  <si>
    <t>Xerox 215</t>
  </si>
  <si>
    <t>US-2022-129686</t>
  </si>
  <si>
    <t>US-2022-144911</t>
  </si>
  <si>
    <t>Overland Park</t>
  </si>
  <si>
    <t>US-2022-152121</t>
  </si>
  <si>
    <t>Motorola Moto X</t>
  </si>
  <si>
    <t>US-2022-159639</t>
  </si>
  <si>
    <t>US-2022-162313</t>
  </si>
  <si>
    <t>US-2022-105018</t>
  </si>
  <si>
    <t>Sally Knutson</t>
  </si>
  <si>
    <t>US-2022-123617</t>
  </si>
  <si>
    <t>US-2022-127243</t>
  </si>
  <si>
    <t>US-2022-163167</t>
  </si>
  <si>
    <t>US-2022-131674</t>
  </si>
  <si>
    <t>US-2022-160241</t>
  </si>
  <si>
    <t>US-2022-134761</t>
  </si>
  <si>
    <t>Hickory</t>
  </si>
  <si>
    <t>US-2022-156748</t>
  </si>
  <si>
    <t>US-2022-104689</t>
  </si>
  <si>
    <t>US-2022-113621</t>
  </si>
  <si>
    <t>US-2022-127698</t>
  </si>
  <si>
    <t>US-2022-129903</t>
  </si>
  <si>
    <t>US-2022-130393</t>
  </si>
  <si>
    <t>San Angelo</t>
  </si>
  <si>
    <t>US-2022-136434</t>
  </si>
  <si>
    <t>US-2022-136483</t>
  </si>
  <si>
    <t>US-2022-142594</t>
  </si>
  <si>
    <t>US-2022-143805</t>
  </si>
  <si>
    <t>US-2022-150035</t>
  </si>
  <si>
    <t>US-2022-155768</t>
  </si>
  <si>
    <t>US-2022-157336</t>
  </si>
  <si>
    <t>US-2022-105354</t>
  </si>
  <si>
    <t>US-2022-108455</t>
  </si>
  <si>
    <t>US-2022-113985</t>
  </si>
  <si>
    <t>US-2022-143154</t>
  </si>
  <si>
    <t>US-2022-155103</t>
  </si>
  <si>
    <t>US-2022-163804</t>
  </si>
  <si>
    <t>US-2022-164770</t>
  </si>
  <si>
    <t>US-2022-122063</t>
  </si>
  <si>
    <t>US-2022-149762</t>
  </si>
  <si>
    <t>Morgan Hill</t>
  </si>
  <si>
    <t>US-2022-150861</t>
  </si>
  <si>
    <t>US-2022-153598</t>
  </si>
  <si>
    <t>US-2022-161025</t>
  </si>
  <si>
    <t>US-2022-161683</t>
  </si>
  <si>
    <t>US-2022-105277</t>
  </si>
  <si>
    <t>US-2022-112060</t>
  </si>
  <si>
    <t>US-2022-126004</t>
  </si>
  <si>
    <t>US-2022-139885</t>
  </si>
  <si>
    <t>Belkin OmniView SE Rackmount Kit</t>
  </si>
  <si>
    <t>US-2022-108434</t>
  </si>
  <si>
    <t>US-2022-109722</t>
  </si>
  <si>
    <t>US-2022-114489</t>
  </si>
  <si>
    <t>Justin Ellison</t>
  </si>
  <si>
    <t>US-2022-124772</t>
  </si>
  <si>
    <t>US-2022-140564</t>
  </si>
  <si>
    <t>US-2022-143749</t>
  </si>
  <si>
    <t>US-2022-145009</t>
  </si>
  <si>
    <t>US-2022-146374</t>
  </si>
  <si>
    <t>US-2022-161389</t>
  </si>
  <si>
    <t>US-2022-163636</t>
  </si>
  <si>
    <t>US-2022-103674</t>
  </si>
  <si>
    <t>US-2022-114776</t>
  </si>
  <si>
    <t>Antioch</t>
  </si>
  <si>
    <t>US-2022-162390</t>
  </si>
  <si>
    <t>US-2022-169040</t>
  </si>
  <si>
    <t>US-2022-113733</t>
  </si>
  <si>
    <t>US-2022-115224</t>
  </si>
  <si>
    <t>US-2022-117590</t>
  </si>
  <si>
    <t>Richardson</t>
  </si>
  <si>
    <t>US-2022-124562</t>
  </si>
  <si>
    <t>US-2022-131289</t>
  </si>
  <si>
    <t>US-2022-134425</t>
  </si>
  <si>
    <t>US-2022-158302</t>
  </si>
  <si>
    <t>US-2022-160108</t>
  </si>
  <si>
    <t>US-2022-102092</t>
  </si>
  <si>
    <t>US-2022-128923</t>
  </si>
  <si>
    <t>US-2022-131114</t>
  </si>
  <si>
    <t>US-2022-133340</t>
  </si>
  <si>
    <t>US-2022-137330</t>
  </si>
  <si>
    <t>Fremont</t>
  </si>
  <si>
    <t>Newell 318</t>
  </si>
  <si>
    <t>US-2022-141082</t>
  </si>
  <si>
    <t>Avery 517</t>
  </si>
  <si>
    <t>US-2022-149503</t>
  </si>
  <si>
    <t>US-2022-159989</t>
  </si>
  <si>
    <t>US-2022-161844</t>
  </si>
  <si>
    <t>US-2022-100587</t>
  </si>
  <si>
    <t>US-2022-127194</t>
  </si>
  <si>
    <t>US-2022-128412</t>
  </si>
  <si>
    <t>Harmony HEPA Quiet Air Purifiers</t>
  </si>
  <si>
    <t>US-2022-143448</t>
  </si>
  <si>
    <t>Greenwood</t>
  </si>
  <si>
    <t>US-2022-144309</t>
  </si>
  <si>
    <t>US-2022-146941</t>
  </si>
  <si>
    <t>US-2022-147123</t>
  </si>
  <si>
    <t>US-2022-154739</t>
  </si>
  <si>
    <t>US-2022-105816</t>
  </si>
  <si>
    <t>US-2022-132857</t>
  </si>
  <si>
    <t>US-2022-135720</t>
  </si>
  <si>
    <t>US-2022-143609</t>
  </si>
  <si>
    <t>US-2022-148803</t>
  </si>
  <si>
    <t>Homestead</t>
  </si>
  <si>
    <t>US-2022-151260</t>
  </si>
  <si>
    <t>US-2022-160745</t>
  </si>
  <si>
    <t>US-2022-162187</t>
  </si>
  <si>
    <t>US-2022-165330</t>
  </si>
  <si>
    <t>US-2022-108777</t>
  </si>
  <si>
    <t>US-2022-136686</t>
  </si>
  <si>
    <t>US-2022-139395</t>
  </si>
  <si>
    <t>US-2022-169369</t>
  </si>
  <si>
    <t>Xerox 1907</t>
  </si>
  <si>
    <t>US-2022-169824</t>
  </si>
  <si>
    <t>US-2022-100153</t>
  </si>
  <si>
    <t>US-2022-102792</t>
  </si>
  <si>
    <t>US-2022-142958</t>
  </si>
  <si>
    <t>Torrance</t>
  </si>
  <si>
    <t>US-2022-129126</t>
  </si>
  <si>
    <t>US-2022-146143</t>
  </si>
  <si>
    <t>US-2022-146325</t>
  </si>
  <si>
    <t>US-2022-100307</t>
  </si>
  <si>
    <t>Xerox 1958</t>
  </si>
  <si>
    <t>US-2022-113600</t>
  </si>
  <si>
    <t>US-2022-116442</t>
  </si>
  <si>
    <t>US-2022-127334</t>
  </si>
  <si>
    <t>US-2022-142335</t>
  </si>
  <si>
    <t>US-2022-100419</t>
  </si>
  <si>
    <t>US-2022-104794</t>
  </si>
  <si>
    <t>US-2022-118332</t>
  </si>
  <si>
    <t>US-2022-130442</t>
  </si>
  <si>
    <t>Goldsboro</t>
  </si>
  <si>
    <t>US-2022-155446</t>
  </si>
  <si>
    <t>US-2022-117121</t>
  </si>
  <si>
    <t>US-2022-131639</t>
  </si>
  <si>
    <t>US-2022-147109</t>
  </si>
  <si>
    <t>US-2022-155383</t>
  </si>
  <si>
    <t>US-2022-155530</t>
  </si>
  <si>
    <t>US-2022-101546</t>
  </si>
  <si>
    <t>US-2022-112697</t>
  </si>
  <si>
    <t>US-2022-133795</t>
  </si>
  <si>
    <t>US-2022-138597</t>
  </si>
  <si>
    <t>US-2022-139934</t>
  </si>
  <si>
    <t>US-2022-145261</t>
  </si>
  <si>
    <t>US-2022-145919</t>
  </si>
  <si>
    <t>Seth Thomas 12" Clock w/ Goldtone Case</t>
  </si>
  <si>
    <t>US-2022-147067</t>
  </si>
  <si>
    <t>US-2022-150945</t>
  </si>
  <si>
    <t>US-2022-108364</t>
  </si>
  <si>
    <t>US-2022-118129</t>
  </si>
  <si>
    <t>US-2022-134936</t>
  </si>
  <si>
    <t>US-2022-141523</t>
  </si>
  <si>
    <t>US-2022-151155</t>
  </si>
  <si>
    <t>US-2022-157840</t>
  </si>
  <si>
    <t>Strathmore Photo Mount Cards</t>
  </si>
  <si>
    <t>US-2022-168536</t>
  </si>
  <si>
    <t>US-2022-103359</t>
  </si>
  <si>
    <t>US-2022-114860</t>
  </si>
  <si>
    <t>US-2022-149916</t>
  </si>
  <si>
    <t>US-2022-167507</t>
  </si>
  <si>
    <t>US-2022-114867</t>
  </si>
  <si>
    <t>LG G2</t>
  </si>
  <si>
    <t>US-2022-115574</t>
  </si>
  <si>
    <t>US-2022-132829</t>
  </si>
  <si>
    <t>US-2022-135776</t>
  </si>
  <si>
    <t>US-2022-136049</t>
  </si>
  <si>
    <t>US-2022-137043</t>
  </si>
  <si>
    <t>US-2022-157791</t>
  </si>
  <si>
    <t>US-2022-157868</t>
  </si>
  <si>
    <t>US-2022-101651</t>
  </si>
  <si>
    <t>US-2022-123526</t>
  </si>
  <si>
    <t>US-2022-140438</t>
  </si>
  <si>
    <t>US-2022-157259</t>
  </si>
  <si>
    <t>US-2022-168620</t>
  </si>
  <si>
    <t>US-2022-101168</t>
  </si>
  <si>
    <t>Nashua</t>
  </si>
  <si>
    <t>US-2022-105081</t>
  </si>
  <si>
    <t>US-2022-109827</t>
  </si>
  <si>
    <t>US-2022-110975</t>
  </si>
  <si>
    <t>US-2022-111941</t>
  </si>
  <si>
    <t>US-2022-116729</t>
  </si>
  <si>
    <t>Samsung Galaxy Note 2</t>
  </si>
  <si>
    <t>US-2022-148684</t>
  </si>
  <si>
    <t>US-2022-169670</t>
  </si>
  <si>
    <t>US-2022-114538</t>
  </si>
  <si>
    <t>US-2022-123015</t>
  </si>
  <si>
    <t>US-2022-129868</t>
  </si>
  <si>
    <t>US-2022-147536</t>
  </si>
  <si>
    <t>US-2022-151512</t>
  </si>
  <si>
    <t>US-2022-153129</t>
  </si>
  <si>
    <t>US-2022-155166</t>
  </si>
  <si>
    <t>US-2022-102596</t>
  </si>
  <si>
    <t>US-2022-111605</t>
  </si>
  <si>
    <t>US-2022-131058</t>
  </si>
  <si>
    <t>US-2022-138667</t>
  </si>
  <si>
    <t>US-2022-162726</t>
  </si>
  <si>
    <t>US-2022-162852</t>
  </si>
  <si>
    <t>US-2022-112578</t>
  </si>
  <si>
    <t>US-2022-122017</t>
  </si>
  <si>
    <t>US-2022-124051</t>
  </si>
  <si>
    <t>US-2022-135209</t>
  </si>
  <si>
    <t>US-2022-139689</t>
  </si>
  <si>
    <t>US-2022-156300</t>
  </si>
  <si>
    <t>US-2022-157742</t>
  </si>
  <si>
    <t>US-2022-163258</t>
  </si>
  <si>
    <t>US-2022-105746</t>
  </si>
  <si>
    <t>US-2022-111528</t>
  </si>
  <si>
    <t>US-2022-117226</t>
  </si>
  <si>
    <t>Deer Park</t>
  </si>
  <si>
    <t>US-2022-117660</t>
  </si>
  <si>
    <t>US-2022-160486</t>
  </si>
  <si>
    <t>US-2022-163951</t>
  </si>
  <si>
    <t>Carl Jackson</t>
  </si>
  <si>
    <t>US-2022-100202</t>
  </si>
  <si>
    <t>US-2022-105830</t>
  </si>
  <si>
    <t>US-2022-156139</t>
  </si>
  <si>
    <t>US-2022-160395</t>
  </si>
  <si>
    <t>US-2022-165953</t>
  </si>
  <si>
    <t>US-2023-107503</t>
  </si>
  <si>
    <t>US-2023-144463</t>
  </si>
  <si>
    <t>US-2023-151750</t>
  </si>
  <si>
    <t>US-2023-154466</t>
  </si>
  <si>
    <t>US-2023-113481</t>
  </si>
  <si>
    <t>US-2023-118668</t>
  </si>
  <si>
    <t>US-2023-147207</t>
  </si>
  <si>
    <t>Hoover Commercial SteamVac</t>
  </si>
  <si>
    <t>US-2023-111738</t>
  </si>
  <si>
    <t>US-2023-114034</t>
  </si>
  <si>
    <t>US-2023-150931</t>
  </si>
  <si>
    <t>Tuscaloosa</t>
  </si>
  <si>
    <t>US-2023-123862</t>
  </si>
  <si>
    <t>US-2023-159366</t>
  </si>
  <si>
    <t>US-2023-168690</t>
  </si>
  <si>
    <t>Ormond Beach</t>
  </si>
  <si>
    <t>US-2023-115154</t>
  </si>
  <si>
    <t>US-2023-154760</t>
  </si>
  <si>
    <t>US-2023-108000</t>
  </si>
  <si>
    <t>US-2023-148551</t>
  </si>
  <si>
    <t>US-2023-158512</t>
  </si>
  <si>
    <t>US-2023-167402</t>
  </si>
  <si>
    <t>US-2023-106131</t>
  </si>
  <si>
    <t>US-2023-113278</t>
  </si>
  <si>
    <t>US-2023-127306</t>
  </si>
  <si>
    <t>US-2023-138779</t>
  </si>
  <si>
    <t>US-2023-149076</t>
  </si>
  <si>
    <t>US-2023-104661</t>
  </si>
  <si>
    <t>US-2023-152961</t>
  </si>
  <si>
    <t>US-2023-160934</t>
  </si>
  <si>
    <t>US-2023-167752</t>
  </si>
  <si>
    <t>US-2023-125913</t>
  </si>
  <si>
    <t>US-2023-138289</t>
  </si>
  <si>
    <t>US-2023-127292</t>
  </si>
  <si>
    <t>US-2023-153045</t>
  </si>
  <si>
    <t>US-2023-154718</t>
  </si>
  <si>
    <t>Keller</t>
  </si>
  <si>
    <t>US-2023-120649</t>
  </si>
  <si>
    <t>US-2023-144589</t>
  </si>
  <si>
    <t>US-2023-152079</t>
  </si>
  <si>
    <t>US-2023-157252</t>
  </si>
  <si>
    <t>US-2023-161809</t>
  </si>
  <si>
    <t>US-2023-127026</t>
  </si>
  <si>
    <t>I.R.I.S IRISCard Anywhere 5 Card Scanner</t>
  </si>
  <si>
    <t>US-2023-131954</t>
  </si>
  <si>
    <t>US-2023-141782</t>
  </si>
  <si>
    <t>US-2023-160423</t>
  </si>
  <si>
    <t>US-2023-127432</t>
  </si>
  <si>
    <t>Canon Image Class D660 Copier</t>
  </si>
  <si>
    <t>US-2023-152499</t>
  </si>
  <si>
    <t>US-2023-139080</t>
  </si>
  <si>
    <t>US-2023-145142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</si>
  <si>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</si>
  <si>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</si>
  <si>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</si>
  <si>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</si>
  <si>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</si>
  <si>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</si>
  <si>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</si>
  <si>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US-2023-104437</t>
  </si>
  <si>
    <t>US-2023-117870</t>
  </si>
  <si>
    <t>US-2023-115994</t>
  </si>
  <si>
    <t>US-2023-147984</t>
  </si>
  <si>
    <t>US-2023-166037</t>
  </si>
  <si>
    <t>US-2023-127341</t>
  </si>
  <si>
    <t>US-2023-131653</t>
  </si>
  <si>
    <t>US-2023-139304</t>
  </si>
  <si>
    <t>US-2023-145338</t>
  </si>
  <si>
    <t>US-2023-160927</t>
  </si>
  <si>
    <t>US-2023-104220</t>
  </si>
  <si>
    <t>US-2023-112725</t>
  </si>
  <si>
    <t>US-2023-121790</t>
  </si>
  <si>
    <t>US-2023-148999</t>
  </si>
  <si>
    <t>US-2023-157273</t>
  </si>
  <si>
    <t>US-2023-164329</t>
  </si>
  <si>
    <t>US-2023-128076</t>
  </si>
  <si>
    <t>HP Officejet Pro 8600 e-All-In-One Printer, Copier, Scanner, Fax</t>
  </si>
  <si>
    <t>US-2023-161333</t>
  </si>
  <si>
    <t>US-2023-164147</t>
  </si>
  <si>
    <t>US-2023-126354</t>
  </si>
  <si>
    <t>US-2023-127474</t>
  </si>
  <si>
    <t>US-2023-167703</t>
  </si>
  <si>
    <t>US-2023-169474</t>
  </si>
  <si>
    <t>US-2023-107517</t>
  </si>
  <si>
    <t>US-2023-131282</t>
  </si>
  <si>
    <t>US-2023-101840</t>
  </si>
  <si>
    <t>US-2023-115105</t>
  </si>
  <si>
    <t>US-2023-122994</t>
  </si>
  <si>
    <t>US-2023-154102</t>
  </si>
  <si>
    <t>US-2023-118773</t>
  </si>
  <si>
    <t>US-2023-145807</t>
  </si>
  <si>
    <t>US-2023-150602</t>
  </si>
  <si>
    <t>US-2023-123659</t>
  </si>
  <si>
    <t>US-2023-124086</t>
  </si>
  <si>
    <t>US-2023-116204</t>
  </si>
  <si>
    <t>US-2023-118535</t>
  </si>
  <si>
    <t>US-2023-131828</t>
  </si>
  <si>
    <t>US-2023-138156</t>
  </si>
  <si>
    <t>US-2023-104801</t>
  </si>
  <si>
    <t>US-2023-104906</t>
  </si>
  <si>
    <t>US-2023-151176</t>
  </si>
  <si>
    <t>US-2023-154809</t>
  </si>
  <si>
    <t>US-2023-118521</t>
  </si>
  <si>
    <t>US-2023-120019</t>
  </si>
  <si>
    <t>US-2023-163265</t>
  </si>
  <si>
    <t>US-2023-109085</t>
  </si>
  <si>
    <t>US-2023-132647</t>
  </si>
  <si>
    <t>US-2023-154039</t>
  </si>
  <si>
    <t>US-2023-159149</t>
  </si>
  <si>
    <t>US-2023-163195</t>
  </si>
  <si>
    <t>US-2023-164707</t>
  </si>
  <si>
    <t>US-2023-122693</t>
  </si>
  <si>
    <t>US-2023-134838</t>
  </si>
  <si>
    <t>US-2023-166415</t>
  </si>
  <si>
    <t>US-2023-105445</t>
  </si>
  <si>
    <t>US-2023-105809</t>
  </si>
  <si>
    <t>US-2023-135937</t>
  </si>
  <si>
    <t>Microsoft Wireless Mobile Mouse 4000</t>
  </si>
  <si>
    <t>US-2023-150525</t>
  </si>
  <si>
    <t>Muskogee</t>
  </si>
  <si>
    <t>US-2023-124940</t>
  </si>
  <si>
    <t>US-2023-104647</t>
  </si>
  <si>
    <t>US-2023-136007</t>
  </si>
  <si>
    <t>US-2023-111374</t>
  </si>
  <si>
    <t>US-2023-127397</t>
  </si>
  <si>
    <t>US-2023-125878</t>
  </si>
  <si>
    <t>US-2023-134642</t>
  </si>
  <si>
    <t>US-2023-117212</t>
  </si>
  <si>
    <t>US-2023-121258</t>
  </si>
  <si>
    <t>US-2023-121706</t>
  </si>
  <si>
    <t>US-2023-101959</t>
  </si>
  <si>
    <t>US-2023-104885</t>
  </si>
  <si>
    <t>US-2023-124114</t>
  </si>
  <si>
    <t>US-2023-146024</t>
  </si>
  <si>
    <t>US-2023-152261</t>
  </si>
  <si>
    <t>US-2023-155712</t>
  </si>
  <si>
    <t>US-2023-163902</t>
  </si>
  <si>
    <t>US-2023-111815</t>
  </si>
  <si>
    <t>US-2023-117513</t>
  </si>
  <si>
    <t>US-2023-121804</t>
  </si>
  <si>
    <t>US-2023-123085</t>
  </si>
  <si>
    <t>US-2023-127621</t>
  </si>
  <si>
    <t>US-2023-110478</t>
  </si>
  <si>
    <t>US-2023-119816</t>
  </si>
  <si>
    <t>US-2023-142174</t>
  </si>
  <si>
    <t>US-2023-147753</t>
  </si>
  <si>
    <t>US-2023-161046</t>
  </si>
  <si>
    <t>US-2023-168123</t>
  </si>
  <si>
    <t>US-2023-119039</t>
  </si>
  <si>
    <t>US-2023-125101</t>
  </si>
  <si>
    <t>US-2023-148642</t>
  </si>
  <si>
    <t>US-2023-167640</t>
  </si>
  <si>
    <t>US-2023-168193</t>
  </si>
  <si>
    <t>Roland Murray</t>
  </si>
  <si>
    <t>US-2023-110884</t>
  </si>
  <si>
    <t>US-2023-136672</t>
  </si>
  <si>
    <t>US-2023-104080</t>
  </si>
  <si>
    <t>US-2023-155698</t>
  </si>
  <si>
    <t>Belkin 8 Outlet SurgeMaster II Gold Surge Protector with Phone Protection</t>
  </si>
  <si>
    <t>US-2023-102834</t>
  </si>
  <si>
    <t>US-2023-147354</t>
  </si>
  <si>
    <t>US-2023-130967</t>
  </si>
  <si>
    <t>US-2023-132290</t>
  </si>
  <si>
    <t>US-2023-140494</t>
  </si>
  <si>
    <t>US-2023-144638</t>
  </si>
  <si>
    <t>US-2023-155824</t>
  </si>
  <si>
    <t>US-2023-133081</t>
  </si>
  <si>
    <t>US-2023-141558</t>
  </si>
  <si>
    <t>US-2023-147291</t>
  </si>
  <si>
    <t>US-2023-116288</t>
  </si>
  <si>
    <t>US-2023-152786</t>
  </si>
  <si>
    <t>US-2023-159352</t>
  </si>
  <si>
    <t>US-2023-105851</t>
  </si>
  <si>
    <t>US-2023-106859</t>
  </si>
  <si>
    <t>US-2023-107713</t>
  </si>
  <si>
    <t>US-2023-146906</t>
  </si>
  <si>
    <t>US-2023-153843</t>
  </si>
  <si>
    <t>US-2023-157966</t>
  </si>
  <si>
    <t>Col-Erase Pencils with Erasers</t>
  </si>
  <si>
    <t>US-2023-162474</t>
  </si>
  <si>
    <t>US-2023-166296</t>
  </si>
  <si>
    <t>US-2023-114370</t>
  </si>
  <si>
    <t>US-2023-101539</t>
  </si>
  <si>
    <t>US-2023-129294</t>
  </si>
  <si>
    <t>US-2023-152135</t>
  </si>
  <si>
    <t>US-2023-161172</t>
  </si>
  <si>
    <t>US-2023-129224</t>
  </si>
  <si>
    <t>US-2023-129567</t>
  </si>
  <si>
    <t>US-2023-140949</t>
  </si>
  <si>
    <t>US-2023-142867</t>
  </si>
  <si>
    <t>US-2023-119438</t>
  </si>
  <si>
    <t>US-2023-122007</t>
  </si>
  <si>
    <t>US-2023-143084</t>
  </si>
  <si>
    <t>US-2023-148145</t>
  </si>
  <si>
    <t>US-2023-160087</t>
  </si>
  <si>
    <t>US-2023-162075</t>
  </si>
  <si>
    <t>US-2023-104955</t>
  </si>
  <si>
    <t>US-2023-105410</t>
  </si>
  <si>
    <t>US-2023-124436</t>
  </si>
  <si>
    <t>US-2023-140515</t>
  </si>
  <si>
    <t>US-2023-166499</t>
  </si>
  <si>
    <t>US-2023-122763</t>
  </si>
  <si>
    <t>US-2023-143770</t>
  </si>
  <si>
    <t>US-2023-154214</t>
  </si>
  <si>
    <t>US-2023-165491</t>
  </si>
  <si>
    <t>US-2023-108539</t>
  </si>
  <si>
    <t>US-2023-111591</t>
  </si>
  <si>
    <t>US-2023-117156</t>
  </si>
  <si>
    <t>US-2023-119452</t>
  </si>
  <si>
    <t>US-2023-156272</t>
  </si>
  <si>
    <t>Pompano Beach</t>
  </si>
  <si>
    <t>US-2023-169285</t>
  </si>
  <si>
    <t>US-2023-120719</t>
  </si>
  <si>
    <t>US-2023-135650</t>
  </si>
  <si>
    <t>US-2023-136511</t>
  </si>
  <si>
    <t>US-2023-140074</t>
  </si>
  <si>
    <t>Xerox 1980</t>
  </si>
  <si>
    <t>US-2023-140151</t>
  </si>
  <si>
    <t>US-2023-155985</t>
  </si>
  <si>
    <t>US-2023-101637</t>
  </si>
  <si>
    <t>US-2023-122308</t>
  </si>
  <si>
    <t>US-2023-166184</t>
  </si>
  <si>
    <t>US-2023-167101</t>
  </si>
  <si>
    <t>US-2023-101077</t>
  </si>
  <si>
    <t>US-2023-105193</t>
  </si>
  <si>
    <t>US-2023-112039</t>
  </si>
  <si>
    <t>US-2023-117534</t>
  </si>
  <si>
    <t>US-2023-143651</t>
  </si>
  <si>
    <t>US-2023-155880</t>
  </si>
  <si>
    <t>US-2023-113208</t>
  </si>
  <si>
    <t>Michelle Lonsdale</t>
  </si>
  <si>
    <t>Career Cubicle Clock, 8 1/4", Black</t>
  </si>
  <si>
    <t>US-2023-121251</t>
  </si>
  <si>
    <t>US-2023-141677</t>
  </si>
  <si>
    <t>US-2023-147144</t>
  </si>
  <si>
    <t>US-2023-162033</t>
  </si>
  <si>
    <t>US-2023-113705</t>
  </si>
  <si>
    <t>Panasonic KX - TS880B Telephone</t>
  </si>
  <si>
    <t>US-2023-124716</t>
  </si>
  <si>
    <t>Unpadded Memo Slips</t>
  </si>
  <si>
    <t>US-2023-139416</t>
  </si>
  <si>
    <t>US-2023-144491</t>
  </si>
  <si>
    <t>US-2023-147886</t>
  </si>
  <si>
    <t>US-2023-166611</t>
  </si>
  <si>
    <t>US-2023-126550</t>
  </si>
  <si>
    <t>US-2023-113474</t>
  </si>
  <si>
    <t>Tony Molinari</t>
  </si>
  <si>
    <t>Multimedia Mailers</t>
  </si>
  <si>
    <t>US-2023-120147</t>
  </si>
  <si>
    <t>US-2023-126634</t>
  </si>
  <si>
    <t>US-2023-129910</t>
  </si>
  <si>
    <t>US-2023-154851</t>
  </si>
  <si>
    <t>US-2023-100524</t>
  </si>
  <si>
    <t>US-2023-102771</t>
  </si>
  <si>
    <t>US-2023-114524</t>
  </si>
  <si>
    <t>US-2023-133263</t>
  </si>
  <si>
    <t>US-2023-144680</t>
  </si>
  <si>
    <t>US-2023-154907</t>
  </si>
  <si>
    <t>US-2023-159205</t>
  </si>
  <si>
    <t>US-2023-160143</t>
  </si>
  <si>
    <t>US-2023-118360</t>
  </si>
  <si>
    <t>US-2023-129028</t>
  </si>
  <si>
    <t>US-2023-134495</t>
  </si>
  <si>
    <t>US-2023-145877</t>
  </si>
  <si>
    <t>US-2023-147942</t>
  </si>
  <si>
    <t>US-2023-149881</t>
  </si>
  <si>
    <t>US-2023-106355</t>
  </si>
  <si>
    <t>US-2023-121419</t>
  </si>
  <si>
    <t>US-2023-123281</t>
  </si>
  <si>
    <t>US-2023-145275</t>
  </si>
  <si>
    <t>US-2023-127264</t>
  </si>
  <si>
    <t>US-2023-131156</t>
  </si>
  <si>
    <t>US-2023-109211</t>
  </si>
  <si>
    <t>US-2023-140536</t>
  </si>
  <si>
    <t>US-2023-144848</t>
  </si>
  <si>
    <t>US-2023-157903</t>
  </si>
  <si>
    <t>US-2023-107265</t>
  </si>
  <si>
    <t>US-2023-161592</t>
  </si>
  <si>
    <t>US-2023-100930</t>
  </si>
  <si>
    <t>US-2023-165904</t>
  </si>
  <si>
    <t>US-2023-112333</t>
  </si>
  <si>
    <t>US-2023-136721</t>
  </si>
  <si>
    <t>Oak Park</t>
  </si>
  <si>
    <t>US-2023-150987</t>
  </si>
  <si>
    <t>US-2023-157854</t>
  </si>
  <si>
    <t>US-2023-112900</t>
  </si>
  <si>
    <t>US-2023-122154</t>
  </si>
  <si>
    <t>US-2023-135279</t>
  </si>
  <si>
    <t>Color-Coded Legal Exhibit Labels</t>
  </si>
  <si>
    <t>Computer Printout Paper with Letter-Trim Fine Perforations</t>
  </si>
  <si>
    <t>US-2023-169404</t>
  </si>
  <si>
    <t>US-2023-115070</t>
  </si>
  <si>
    <t>Mitch Gastineau</t>
  </si>
  <si>
    <t>US-2023-125115</t>
  </si>
  <si>
    <t>US-2023-135069</t>
  </si>
  <si>
    <t>US-2023-150623</t>
  </si>
  <si>
    <t>US-2023-161984</t>
  </si>
  <si>
    <t>New Brunswick</t>
  </si>
  <si>
    <t>US-2023-100482</t>
  </si>
  <si>
    <t>US-2023-130904</t>
  </si>
  <si>
    <t>Pencil and Crayon Sharpener</t>
  </si>
  <si>
    <t>US-2023-143028</t>
  </si>
  <si>
    <t>US-2023-166128</t>
  </si>
  <si>
    <t>US-2023-122735</t>
  </si>
  <si>
    <t>US-2023-135076</t>
  </si>
  <si>
    <t>US-2023-141663</t>
  </si>
  <si>
    <t>US-2023-155460</t>
  </si>
  <si>
    <t>US-2023-126060</t>
  </si>
  <si>
    <t>US-2023-127117</t>
  </si>
  <si>
    <t>US-2023-131233</t>
  </si>
  <si>
    <t>US-2023-144932</t>
  </si>
  <si>
    <t>US-2023-159604</t>
  </si>
  <si>
    <t>US-2023-114412</t>
  </si>
  <si>
    <t>US-2023-118857</t>
  </si>
  <si>
    <t>US-2023-126774</t>
  </si>
  <si>
    <t>US-2023-134635</t>
  </si>
  <si>
    <t>US-2023-141698</t>
  </si>
  <si>
    <t>US-2023-161851</t>
  </si>
  <si>
    <t>US-2023-108070</t>
  </si>
  <si>
    <t>US-2023-109946</t>
  </si>
  <si>
    <t>US-2023-122707</t>
  </si>
  <si>
    <t>US-2023-136497</t>
  </si>
  <si>
    <t>US-2023-138086</t>
  </si>
  <si>
    <t>US-2023-156356</t>
  </si>
  <si>
    <t>US-2023-119389</t>
  </si>
  <si>
    <t>US-2023-128965</t>
  </si>
  <si>
    <t>US-2023-129203</t>
  </si>
  <si>
    <t>US-2023-134845</t>
  </si>
  <si>
    <t>US-2023-100615</t>
  </si>
  <si>
    <t>US-2023-119655</t>
  </si>
  <si>
    <t>US-2023-151484</t>
  </si>
  <si>
    <t>US-2023-166324</t>
  </si>
  <si>
    <t>US-2023-166849</t>
  </si>
  <si>
    <t>US-2023-128853</t>
  </si>
  <si>
    <t>US-2023-140802</t>
  </si>
  <si>
    <t>US-2023-145863</t>
  </si>
  <si>
    <t>US-2023-152366</t>
  </si>
  <si>
    <t>US-2023-166198</t>
  </si>
  <si>
    <t>US-2023-135783</t>
  </si>
  <si>
    <t>US-2023-146192</t>
  </si>
  <si>
    <t>US-2023-169054</t>
  </si>
  <si>
    <t>US-2023-101700</t>
  </si>
  <si>
    <t>Greeley</t>
  </si>
  <si>
    <t>US-2023-104010</t>
  </si>
  <si>
    <t>US-2023-108553</t>
  </si>
  <si>
    <t>US-2023-132031</t>
  </si>
  <si>
    <t>US-2023-136651</t>
  </si>
  <si>
    <t>US-2023-146360</t>
  </si>
  <si>
    <t>US-2023-157112</t>
  </si>
  <si>
    <t>US-2023-116953</t>
  </si>
  <si>
    <t>US-2023-125269</t>
  </si>
  <si>
    <t>US-2023-128832</t>
  </si>
  <si>
    <t>US-2023-149489</t>
  </si>
  <si>
    <t>US-2023-166933</t>
  </si>
  <si>
    <t>US-2023-168102</t>
  </si>
  <si>
    <t>US-2023-120222</t>
  </si>
  <si>
    <t>US-2023-125381</t>
  </si>
  <si>
    <t>US-2023-129707</t>
  </si>
  <si>
    <t>US-2023-132213</t>
  </si>
  <si>
    <t>US-2023-151071</t>
  </si>
  <si>
    <t>US-2023-159226</t>
  </si>
  <si>
    <t>US-2023-143665</t>
  </si>
  <si>
    <t>US-2023-160045</t>
  </si>
  <si>
    <t>US-2023-135692</t>
  </si>
  <si>
    <t>US-2023-151281</t>
  </si>
  <si>
    <t>US-2023-168228</t>
  </si>
  <si>
    <t>US-2023-120894</t>
  </si>
  <si>
    <t>US-2023-137631</t>
  </si>
  <si>
    <t>Kissimmee</t>
  </si>
  <si>
    <t>US-2023-160962</t>
  </si>
  <si>
    <t>US-2023-126718</t>
  </si>
  <si>
    <t>US-2023-164056</t>
  </si>
  <si>
    <t>US-2023-107636</t>
  </si>
  <si>
    <t>Avery 5</t>
  </si>
  <si>
    <t>US-2023-108315</t>
  </si>
  <si>
    <t>US-2023-108322</t>
  </si>
  <si>
    <t>US-2023-124597</t>
  </si>
  <si>
    <t>US-2023-136784</t>
  </si>
  <si>
    <t>US-2023-137876</t>
  </si>
  <si>
    <t>US-2023-144526</t>
  </si>
  <si>
    <t>US-2023-144582</t>
  </si>
  <si>
    <t>Danville</t>
  </si>
  <si>
    <t>US-2023-150609</t>
  </si>
  <si>
    <t>US-2023-150847</t>
  </si>
  <si>
    <t>US-2023-151911</t>
  </si>
  <si>
    <t>US-2023-154501</t>
  </si>
  <si>
    <t>US-2023-102204</t>
  </si>
  <si>
    <t>US-2023-110198</t>
  </si>
  <si>
    <t>US-2023-110212</t>
  </si>
  <si>
    <t>US-2023-123134</t>
  </si>
  <si>
    <t>US-2023-128398</t>
  </si>
  <si>
    <t>US-2023-147844</t>
  </si>
  <si>
    <t>US-2023-132178</t>
  </si>
  <si>
    <t>US-2023-132199</t>
  </si>
  <si>
    <t>US-2023-163209</t>
  </si>
  <si>
    <t>US-2023-119914</t>
  </si>
  <si>
    <t>Westminster</t>
  </si>
  <si>
    <t>US-2023-128755</t>
  </si>
  <si>
    <t>US-2023-133067</t>
  </si>
  <si>
    <t>US-2023-162978</t>
  </si>
  <si>
    <t>US-2023-168900</t>
  </si>
  <si>
    <t>US-2023-105991</t>
  </si>
  <si>
    <t>US-2023-107552</t>
  </si>
  <si>
    <t>US-2023-141943</t>
  </si>
  <si>
    <t>US-2023-160724</t>
  </si>
  <si>
    <t>US-2023-133200</t>
  </si>
  <si>
    <t>US-2023-133487</t>
  </si>
  <si>
    <t>US-2023-140242</t>
  </si>
  <si>
    <t>US-2023-144498</t>
  </si>
  <si>
    <t>US-2023-145779</t>
  </si>
  <si>
    <t>US-2023-156769</t>
  </si>
  <si>
    <t>US-2023-162124</t>
  </si>
  <si>
    <t>US-2023-167668</t>
  </si>
  <si>
    <t>US-2023-102820</t>
  </si>
  <si>
    <t>US-2023-141733</t>
  </si>
  <si>
    <t>US-2023-159688</t>
  </si>
  <si>
    <t>US-2023-104451</t>
  </si>
  <si>
    <t>US-2023-107797</t>
  </si>
  <si>
    <t>Mansfield</t>
  </si>
  <si>
    <t>US-2023-133865</t>
  </si>
  <si>
    <t>US-2023-149181</t>
  </si>
  <si>
    <t>US-2023-156895</t>
  </si>
  <si>
    <t>US-2023-118199</t>
  </si>
  <si>
    <t>US-2023-134810</t>
  </si>
  <si>
    <t>US-2023-115322</t>
  </si>
  <si>
    <t>US-2023-133823</t>
  </si>
  <si>
    <t>US-2023-139647</t>
  </si>
  <si>
    <t>US-2023-140298</t>
  </si>
  <si>
    <t>US-2023-104577</t>
  </si>
  <si>
    <t>US-2023-106796</t>
  </si>
  <si>
    <t>US-2023-117632</t>
  </si>
  <si>
    <t>US-2023-122175</t>
  </si>
  <si>
    <t>US-2023-152226</t>
  </si>
  <si>
    <t>US-2023-158218</t>
  </si>
  <si>
    <t>US-2023-100748</t>
  </si>
  <si>
    <t>US-2023-104318</t>
  </si>
  <si>
    <t>US-2023-137785</t>
  </si>
  <si>
    <t>US-2023-149048</t>
  </si>
  <si>
    <t>US-2023-161655</t>
  </si>
  <si>
    <t>US-2023-115546</t>
  </si>
  <si>
    <t>US-2023-129357</t>
  </si>
  <si>
    <t>US-2023-133361</t>
  </si>
  <si>
    <t>US-2023-133641</t>
  </si>
  <si>
    <t>US-2023-143686</t>
  </si>
  <si>
    <t>US-2023-154872</t>
  </si>
  <si>
    <t>US-2023-161774</t>
  </si>
  <si>
    <t>US-2023-102414</t>
  </si>
  <si>
    <t>Universal Ultra Bright White Copier/Laser Paper, 8 1/2" x 11", Ream</t>
  </si>
  <si>
    <t>US-2023-110604</t>
  </si>
  <si>
    <t>US-2023-152569</t>
  </si>
  <si>
    <t>US-2023-166576</t>
  </si>
  <si>
    <t>US-2023-112536</t>
  </si>
  <si>
    <t>Plastic Stacking Crates &amp; Casters</t>
  </si>
  <si>
    <t>US-2023-112865</t>
  </si>
  <si>
    <t>US-2023-117401</t>
  </si>
  <si>
    <t>US-2023-117863</t>
  </si>
  <si>
    <t>US-2023-121643</t>
  </si>
  <si>
    <t>US-2023-155642</t>
  </si>
  <si>
    <t>US-2023-159464</t>
  </si>
  <si>
    <t>US-2023-100048</t>
  </si>
  <si>
    <t>US-2023-108700</t>
  </si>
  <si>
    <t>US-2023-113530</t>
  </si>
  <si>
    <t>US-2023-120607</t>
  </si>
  <si>
    <t>US-2023-122077</t>
  </si>
  <si>
    <t>US-2023-127803</t>
  </si>
  <si>
    <t>US-2023-138975</t>
  </si>
  <si>
    <t>Nokia Lumia 925</t>
  </si>
  <si>
    <t>US-2023-145702</t>
  </si>
  <si>
    <t>US-2023-147998</t>
  </si>
  <si>
    <t>US-2023-153787</t>
  </si>
  <si>
    <t>US-2023-111332</t>
  </si>
  <si>
    <t>Fargo</t>
  </si>
  <si>
    <t>North Dakota</t>
  </si>
  <si>
    <t>US-2023-149468</t>
  </si>
  <si>
    <t>US-2023-166688</t>
  </si>
  <si>
    <t>US-2023-166695</t>
  </si>
  <si>
    <t>US-2023-167899</t>
  </si>
  <si>
    <t>Bulldog Table or Wall-Mount Pencil Sharpener</t>
  </si>
  <si>
    <t>US-2023-130106</t>
  </si>
  <si>
    <t>US-2023-150595</t>
  </si>
  <si>
    <t>US-2023-151127</t>
  </si>
  <si>
    <t>US-2023-153080</t>
  </si>
  <si>
    <t>US-2023-164042</t>
  </si>
  <si>
    <t>US-2023-167003</t>
  </si>
  <si>
    <t>US-2023-112473</t>
  </si>
  <si>
    <t>US-2023-120168</t>
  </si>
  <si>
    <t>US-2023-161088</t>
  </si>
  <si>
    <t>US-2023-107853</t>
  </si>
  <si>
    <t>US-2023-123687</t>
  </si>
  <si>
    <t>Belkin 8-Outlet Premiere SurgeMaster II Surge Protectors</t>
  </si>
  <si>
    <t>US-2023-152968</t>
  </si>
  <si>
    <t>US-2023-116897</t>
  </si>
  <si>
    <t>US-2023-132297</t>
  </si>
  <si>
    <t>US-2023-134152</t>
  </si>
  <si>
    <t>US-2023-136882</t>
  </si>
  <si>
    <t>US-2023-151855</t>
  </si>
  <si>
    <t>Sony 8GB Class 10 Micro SDHC R40 Memory Card</t>
  </si>
  <si>
    <t>US-2023-160458</t>
  </si>
  <si>
    <t>US-2023-100055</t>
  </si>
  <si>
    <t>Laurel</t>
  </si>
  <si>
    <t>US-2023-112613</t>
  </si>
  <si>
    <t>US-2023-118556</t>
  </si>
  <si>
    <t>US-2023-140088</t>
  </si>
  <si>
    <t>US-2023-141572</t>
  </si>
  <si>
    <t>US-2023-145765</t>
  </si>
  <si>
    <t>US-2023-161340</t>
  </si>
  <si>
    <t>US-2023-104745</t>
  </si>
  <si>
    <t>US-2023-121580</t>
  </si>
  <si>
    <t>US-2023-144568</t>
  </si>
  <si>
    <t>US-2023-168739</t>
  </si>
  <si>
    <t>US-2023-116498</t>
  </si>
  <si>
    <t>US-2023-120614</t>
  </si>
  <si>
    <t>US-2023-121125</t>
  </si>
  <si>
    <t>US-2023-125472</t>
  </si>
  <si>
    <t>US-2023-142461</t>
  </si>
  <si>
    <t>US-2023-106831</t>
  </si>
  <si>
    <t>US-2023-112928</t>
  </si>
  <si>
    <t>US-2023-121559</t>
  </si>
  <si>
    <t>US-2023-146493</t>
  </si>
  <si>
    <t>US-2023-157413</t>
  </si>
  <si>
    <t>US-2023-127705</t>
  </si>
  <si>
    <t>US-2023-140760</t>
  </si>
  <si>
    <t>US-2023-143294</t>
  </si>
  <si>
    <t>US-2023-158883</t>
  </si>
  <si>
    <t>US-2023-113908</t>
  </si>
  <si>
    <t>Hewlett-Packard 300S Scientific Calculator</t>
  </si>
  <si>
    <t>US-2023-126382</t>
  </si>
  <si>
    <t>US-2023-140872</t>
  </si>
  <si>
    <t>US-2023-145506</t>
  </si>
  <si>
    <t>US-2023-145772</t>
  </si>
  <si>
    <t>US-2023-150420</t>
  </si>
  <si>
    <t>Bellingham</t>
  </si>
  <si>
    <t>US-2023-100426</t>
  </si>
  <si>
    <t>US-2023-133095</t>
  </si>
  <si>
    <t>US-2023-149720</t>
  </si>
  <si>
    <t>US-2023-158106</t>
  </si>
  <si>
    <t>US-2023-158407</t>
  </si>
  <si>
    <t>US-2023-158953</t>
  </si>
  <si>
    <t>Missouri City</t>
  </si>
  <si>
    <t>US-2023-126788</t>
  </si>
  <si>
    <t>Pearland</t>
  </si>
  <si>
    <t>US-2023-141614</t>
  </si>
  <si>
    <t>US-2023-131849</t>
  </si>
  <si>
    <t>US-2023-106579</t>
  </si>
  <si>
    <t>US-2023-107979</t>
  </si>
  <si>
    <t>US-2023-109316</t>
  </si>
  <si>
    <t>US-2023-117436</t>
  </si>
  <si>
    <t>US-2023-132682</t>
  </si>
  <si>
    <t>US-2023-155299</t>
  </si>
  <si>
    <t>Eureka Disposable Bags for Sanitaire Vibra Groomer I Upright Vac</t>
  </si>
  <si>
    <t>US-2023-100951</t>
  </si>
  <si>
    <t>US-2023-106663</t>
  </si>
  <si>
    <t>US-2023-146822</t>
  </si>
  <si>
    <t>US-2023-106103</t>
  </si>
  <si>
    <t>Rochester Hills</t>
  </si>
  <si>
    <t>US-2023-107167</t>
  </si>
  <si>
    <t>US-2023-112172</t>
  </si>
  <si>
    <t>US-2023-131583</t>
  </si>
  <si>
    <t>US-2023-137001</t>
  </si>
  <si>
    <t>US-2023-140963</t>
  </si>
  <si>
    <t>US-2023-143343</t>
  </si>
  <si>
    <t>US-2023-158071</t>
  </si>
  <si>
    <t>US-2023-167080</t>
  </si>
  <si>
    <t>US-2023-102554</t>
  </si>
  <si>
    <t>US-2023-120418</t>
  </si>
  <si>
    <t>US-2023-133928</t>
  </si>
  <si>
    <t>US-2023-134565</t>
  </si>
  <si>
    <t>Cisco Desktop Collaboration Experience DX650 IP Video Phone</t>
  </si>
  <si>
    <t>US-2023-141481</t>
  </si>
  <si>
    <t>US-2023-152002</t>
  </si>
  <si>
    <t>US-2023-108441</t>
  </si>
  <si>
    <t>US-2023-117821</t>
  </si>
  <si>
    <t>US-2023-119424</t>
  </si>
  <si>
    <t>US-2023-124191</t>
  </si>
  <si>
    <t>US-2023-143861</t>
  </si>
  <si>
    <t>US-2023-148474</t>
  </si>
  <si>
    <t>US-2023-102337</t>
  </si>
  <si>
    <t>US-2023-104850</t>
  </si>
  <si>
    <t>US-2023-122056</t>
  </si>
  <si>
    <t>Boston 1799 Powerhouse Electric Pencil Sharpener</t>
  </si>
  <si>
    <t>US-2023-111178</t>
  </si>
  <si>
    <t>US-2023-118864</t>
  </si>
  <si>
    <t>US-2023-119284</t>
  </si>
  <si>
    <t>US-2023-126914</t>
  </si>
  <si>
    <t>US-2023-135167</t>
  </si>
  <si>
    <t>US-2023-169691</t>
  </si>
  <si>
    <t>Maple Grove</t>
  </si>
  <si>
    <t>US-2023-169901</t>
  </si>
  <si>
    <t>Clay Cheatham</t>
  </si>
  <si>
    <t>US-2023-105214</t>
  </si>
  <si>
    <t>US-2023-111269</t>
  </si>
  <si>
    <t>US-2023-129462</t>
  </si>
  <si>
    <t>Fellowes Smart Surge Ten-Outlet Protector, Platinum</t>
  </si>
  <si>
    <t>US-2023-132206</t>
  </si>
  <si>
    <t>US-2023-136826</t>
  </si>
  <si>
    <t>Chapel Hill</t>
  </si>
  <si>
    <t>US-2023-155873</t>
  </si>
  <si>
    <t>US-2023-118437</t>
  </si>
  <si>
    <t>US-2023-131618</t>
  </si>
  <si>
    <t>US-2023-146346</t>
  </si>
  <si>
    <t>Commerce City</t>
  </si>
  <si>
    <t>US-2023-157833</t>
  </si>
  <si>
    <t>US-2023-165323</t>
  </si>
  <si>
    <t>Kingston Digital DataTraveler 64GB USB 2.0</t>
  </si>
  <si>
    <t>Hewlett-Packard Desktjet 6988DT Refurbished Printer</t>
  </si>
  <si>
    <t>US-2023-112753</t>
  </si>
  <si>
    <t>US-2023-162712</t>
  </si>
  <si>
    <t>US-2023-102288</t>
  </si>
  <si>
    <t>US-2023-128944</t>
  </si>
  <si>
    <t>US-2023-138870</t>
  </si>
  <si>
    <t>US-2023-140844</t>
  </si>
  <si>
    <t>US-2023-141992</t>
  </si>
  <si>
    <t>US-2023-154011</t>
  </si>
  <si>
    <t>US-2023-169999</t>
  </si>
  <si>
    <t>US-2023-101434</t>
  </si>
  <si>
    <t>US-2023-106852</t>
  </si>
  <si>
    <t>US-2023-132934</t>
  </si>
  <si>
    <t>US-2023-135986</t>
  </si>
  <si>
    <t>US-2023-151218</t>
  </si>
  <si>
    <t>US-2023-101049</t>
  </si>
  <si>
    <t>US-2023-124744</t>
  </si>
  <si>
    <t>West Virginia</t>
  </si>
  <si>
    <t>US-2023-105823</t>
  </si>
  <si>
    <t>US-2023-133781</t>
  </si>
  <si>
    <t>US-2023-155936</t>
  </si>
  <si>
    <t>US-2023-165757</t>
  </si>
  <si>
    <t>US-2023-100384</t>
  </si>
  <si>
    <t>US-2023-105074</t>
  </si>
  <si>
    <t>US-2023-122105</t>
  </si>
  <si>
    <t>US-2023-132955</t>
  </si>
  <si>
    <t>US-2023-136350</t>
  </si>
  <si>
    <t>US-2023-151316</t>
  </si>
  <si>
    <t>US-2023-159107</t>
  </si>
  <si>
    <t>US-2023-116127</t>
  </si>
  <si>
    <t>US-2023-124821</t>
  </si>
  <si>
    <t>US-2023-133648</t>
  </si>
  <si>
    <t>US-2023-134796</t>
  </si>
  <si>
    <t>US-2023-100636</t>
  </si>
  <si>
    <t>US-2023-107132</t>
  </si>
  <si>
    <t>US-2023-115364</t>
  </si>
  <si>
    <t>US-2023-133256</t>
  </si>
  <si>
    <t>US-2023-138310</t>
  </si>
  <si>
    <t>US-2023-148810</t>
  </si>
  <si>
    <t>US-2023-157091</t>
  </si>
  <si>
    <t>US-2023-161410</t>
  </si>
  <si>
    <t>US-2023-163531</t>
  </si>
  <si>
    <t>US-2023-116988</t>
  </si>
  <si>
    <t>US-2023-123638</t>
  </si>
  <si>
    <t>US-2023-151190</t>
  </si>
  <si>
    <t>US-2023-100650</t>
  </si>
  <si>
    <t>US-2023-126081</t>
  </si>
  <si>
    <t>US-2023-137085</t>
  </si>
  <si>
    <t>US-2023-137449</t>
  </si>
  <si>
    <t>US-2023-138149</t>
  </si>
  <si>
    <t>US-2023-143574</t>
  </si>
  <si>
    <t>US-2023-147039</t>
  </si>
  <si>
    <t>US-2023-102890</t>
  </si>
  <si>
    <t>US-2023-102946</t>
  </si>
  <si>
    <t>US-2023-109393</t>
  </si>
  <si>
    <t>US-2023-113201</t>
  </si>
  <si>
    <t>US-2023-125745</t>
  </si>
  <si>
    <t>US-2023-131695</t>
  </si>
  <si>
    <t>US-2023-163006</t>
  </si>
  <si>
    <t>US-2023-164112</t>
  </si>
  <si>
    <t>US-2023-148362</t>
  </si>
  <si>
    <t>US-2023-107958</t>
  </si>
  <si>
    <t>US-2023-106747</t>
  </si>
  <si>
    <t>US-2023-111024</t>
  </si>
  <si>
    <t>US-2023-111647</t>
  </si>
  <si>
    <t>US-2023-121503</t>
  </si>
  <si>
    <t>Hewlett-Packard Deskjet 5550 Printer</t>
  </si>
  <si>
    <t>US-2023-124828</t>
  </si>
  <si>
    <t>US-2023-126179</t>
  </si>
  <si>
    <t>Chuck Sachs</t>
  </si>
  <si>
    <t>US-2023-129777</t>
  </si>
  <si>
    <t>US-2023-139437</t>
  </si>
  <si>
    <t>US-2023-140053</t>
  </si>
  <si>
    <t>US-2023-166233</t>
  </si>
  <si>
    <t>US-2023-168109</t>
  </si>
  <si>
    <t>US-2023-169124</t>
  </si>
  <si>
    <t>Citrus Heights</t>
  </si>
  <si>
    <t>US-2023-100223</t>
  </si>
  <si>
    <t>US-2023-104388</t>
  </si>
  <si>
    <t>US-2023-101784</t>
  </si>
  <si>
    <t>US-2023-124303</t>
  </si>
  <si>
    <t>US-2023-152492</t>
  </si>
  <si>
    <t>US-2023-105053</t>
  </si>
  <si>
    <t>US-2023-106824</t>
  </si>
  <si>
    <t>US-2023-155152</t>
  </si>
  <si>
    <t>US-2023-169551</t>
  </si>
  <si>
    <t>US-2023-108560</t>
  </si>
  <si>
    <t>Jenna Caffey</t>
  </si>
  <si>
    <t>US-2023-111759</t>
  </si>
  <si>
    <t>US-2023-133249</t>
  </si>
  <si>
    <t>Pico Rivera</t>
  </si>
  <si>
    <t>US-2023-134306</t>
  </si>
  <si>
    <t>US-2023-138464</t>
  </si>
  <si>
    <t>US-2023-140480</t>
  </si>
  <si>
    <t>US-2023-150189</t>
  </si>
  <si>
    <t>San Mateo</t>
  </si>
  <si>
    <t>US-2023-100209</t>
  </si>
  <si>
    <t>US-2023-115651</t>
  </si>
  <si>
    <t>Quartet Alpha White Chalk, 12/Pack</t>
  </si>
  <si>
    <t>US-2023-121083</t>
  </si>
  <si>
    <t>US-2023-132122</t>
  </si>
  <si>
    <t>US-2023-145128</t>
  </si>
  <si>
    <t>US-2023-127460</t>
  </si>
  <si>
    <t>US-2023-128629</t>
  </si>
  <si>
    <t>US-2023-169012</t>
  </si>
  <si>
    <t>US-2023-127656</t>
  </si>
  <si>
    <t>Waterloo</t>
  </si>
  <si>
    <t>US-2023-136623</t>
  </si>
  <si>
    <t>US-2023-156818</t>
  </si>
  <si>
    <t>US-2023-162015</t>
  </si>
  <si>
    <t>US-2023-164959</t>
  </si>
  <si>
    <t>US-2023-106047</t>
  </si>
  <si>
    <t>US-2023-102155</t>
  </si>
  <si>
    <t>US-2023-136364</t>
  </si>
  <si>
    <t>US-2023-121048</t>
  </si>
  <si>
    <t>US-2023-161935</t>
  </si>
  <si>
    <t>US-2023-128951</t>
  </si>
  <si>
    <t>US-2023-164378</t>
  </si>
  <si>
    <t>US-2023-166142</t>
  </si>
  <si>
    <t>US-2023-109778</t>
  </si>
  <si>
    <t>US-2023-152842</t>
  </si>
  <si>
    <t>US-2023-156909</t>
  </si>
  <si>
    <t>US-2023-105046</t>
  </si>
  <si>
    <t>US-2023-126662</t>
  </si>
  <si>
    <t>US-2023-139948</t>
  </si>
  <si>
    <t>US-2023-142342</t>
  </si>
  <si>
    <t>US-2023-142573</t>
  </si>
  <si>
    <t>US-2023-165358</t>
  </si>
  <si>
    <t>US-2023-108343</t>
  </si>
  <si>
    <t>US-2023-118640</t>
  </si>
  <si>
    <t>US-2023-122035</t>
  </si>
  <si>
    <t>US-2023-150497</t>
  </si>
  <si>
    <t>US-2023-103478</t>
  </si>
  <si>
    <t>US-2023-104731</t>
  </si>
  <si>
    <t>US-2023-118724</t>
  </si>
  <si>
    <t>US-2023-123204</t>
  </si>
  <si>
    <t>US-2023-123834</t>
  </si>
  <si>
    <t>US-2023-127719</t>
  </si>
  <si>
    <t>US-2023-145093</t>
  </si>
  <si>
    <t>US-2023-145429</t>
  </si>
  <si>
    <t>Wirebound Message Forms, Four 2 3/4 x 5 Forms per Page, Pink Paper</t>
  </si>
  <si>
    <t>US-2023-158505</t>
  </si>
  <si>
    <t>US-2023-160465</t>
  </si>
  <si>
    <t>US-2023-106551</t>
  </si>
  <si>
    <t>US-2023-109750</t>
  </si>
  <si>
    <t>US-2023-101721</t>
  </si>
  <si>
    <t>US-2023-103506</t>
  </si>
  <si>
    <t>US-2023-110940</t>
  </si>
  <si>
    <t>US-2023-117240</t>
  </si>
  <si>
    <t>US-2023-118346</t>
  </si>
  <si>
    <t>US-2023-125367</t>
  </si>
  <si>
    <t>US-2023-133718</t>
  </si>
  <si>
    <t>US-2023-169320</t>
  </si>
  <si>
    <t>Elkhart</t>
  </si>
  <si>
    <t>US-2023-135013</t>
  </si>
  <si>
    <t>US-2023-121293</t>
  </si>
  <si>
    <t>US-2023-125640</t>
  </si>
  <si>
    <t>US-2023-167549</t>
  </si>
  <si>
    <t>US-2023-169810</t>
  </si>
  <si>
    <t>US-2023-167318</t>
  </si>
  <si>
    <t>US-2023-107209</t>
  </si>
  <si>
    <t>US-2023-108791</t>
  </si>
  <si>
    <t>US-2023-123239</t>
  </si>
  <si>
    <t>US-2023-133046</t>
  </si>
  <si>
    <t>US-2023-130841</t>
  </si>
  <si>
    <t>US-2023-101483</t>
  </si>
  <si>
    <t>US-2023-113852</t>
  </si>
  <si>
    <t>US-2023-115301</t>
  </si>
  <si>
    <t>US-2023-130771</t>
  </si>
  <si>
    <t>US-2023-130953</t>
  </si>
  <si>
    <t>US-2023-146031</t>
  </si>
  <si>
    <t>US-2023-141103</t>
  </si>
  <si>
    <t>US-2023-155740</t>
  </si>
  <si>
    <t>US-2023-167913</t>
  </si>
  <si>
    <t>US-2023-115805</t>
  </si>
  <si>
    <t>US-2023-121909</t>
  </si>
  <si>
    <t>US-2023-125752</t>
  </si>
  <si>
    <t>US-2023-126144</t>
  </si>
  <si>
    <t>US-2023-147032</t>
  </si>
  <si>
    <t>US-2023-161102</t>
  </si>
  <si>
    <t>US-2023-165869</t>
  </si>
  <si>
    <t>US-2023-124576</t>
  </si>
  <si>
    <t>US-2023-133235</t>
  </si>
  <si>
    <t>US-2023-135034</t>
  </si>
  <si>
    <t>US-2023-162691</t>
  </si>
  <si>
    <t>Xerox 1998</t>
  </si>
  <si>
    <t>US-2023-168942</t>
  </si>
  <si>
    <t>US-2023-140781</t>
  </si>
  <si>
    <t>US-2023-141747</t>
  </si>
  <si>
    <t>US-2023-143175</t>
  </si>
  <si>
    <t>US-2023-163566</t>
  </si>
  <si>
    <t>US-2023-165386</t>
  </si>
  <si>
    <t>US-2023-168396</t>
  </si>
  <si>
    <t>US-2023-132738</t>
  </si>
  <si>
    <t>Loveland</t>
  </si>
  <si>
    <t>US-2023-146367</t>
  </si>
  <si>
    <t>US-2023-117695</t>
  </si>
  <si>
    <t>US-2023-128328</t>
  </si>
  <si>
    <t>US-2023-154676</t>
  </si>
  <si>
    <t>US-2023-136609</t>
  </si>
  <si>
    <t>US-2023-151981</t>
  </si>
  <si>
    <t>US-2023-161200</t>
  </si>
  <si>
    <t>US-2023-168172</t>
  </si>
  <si>
    <t>US-2023-110821</t>
  </si>
  <si>
    <t>US-2023-115175</t>
  </si>
  <si>
    <t>US-2023-117023</t>
  </si>
  <si>
    <t>US-2023-155999</t>
  </si>
  <si>
    <t>US-2023-156776</t>
  </si>
  <si>
    <t>Global Enterprise Series Seating Low-Back Swivel/Tilt Chairs</t>
  </si>
  <si>
    <t>Mead 1st Gear 2" Zipper Binder, Asst. Colors</t>
  </si>
  <si>
    <t>US-2023-158344</t>
  </si>
  <si>
    <t>US-2023-163321</t>
  </si>
  <si>
    <t>US-2023-143063</t>
  </si>
  <si>
    <t>US-2023-145443</t>
  </si>
  <si>
    <t>US-2023-100433</t>
  </si>
  <si>
    <t>US-2023-139311</t>
  </si>
  <si>
    <t>US-2023-160899</t>
  </si>
  <si>
    <t>US-2023-106537</t>
  </si>
  <si>
    <t>US-2023-118941</t>
  </si>
  <si>
    <t>US-2023-152310</t>
  </si>
  <si>
    <t>US-2023-158169</t>
  </si>
  <si>
    <t>US-2023-100580</t>
  </si>
  <si>
    <t>US-2023-103828</t>
  </si>
  <si>
    <t>US-2023-128363</t>
  </si>
  <si>
    <t>US-2023-167542</t>
  </si>
  <si>
    <t>US-2023-105921</t>
  </si>
  <si>
    <t>US-2023-169264</t>
  </si>
  <si>
    <t>US-2023-117723</t>
  </si>
  <si>
    <t>US-2023-138548</t>
  </si>
  <si>
    <t>US-2023-144883</t>
  </si>
  <si>
    <t>US-2023-122987</t>
  </si>
  <si>
    <t>US-2023-111423</t>
  </si>
  <si>
    <t>US-2023-118892</t>
  </si>
  <si>
    <t>US-2023-133102</t>
  </si>
  <si>
    <t>US-2023-151211</t>
  </si>
  <si>
    <t>US-2023-166093</t>
  </si>
  <si>
    <t>US-2023-112809</t>
  </si>
  <si>
    <t>US-2023-117947</t>
  </si>
  <si>
    <t>US-2023-119809</t>
  </si>
  <si>
    <t>US-2023-121027</t>
  </si>
  <si>
    <t>US-2023-122028</t>
  </si>
  <si>
    <t>US-2023-151358</t>
  </si>
  <si>
    <t>US-2023-162936</t>
  </si>
  <si>
    <t>US-2023-163069</t>
  </si>
  <si>
    <t>US-2023-100398</t>
  </si>
  <si>
    <t>US-2023-101728</t>
  </si>
  <si>
    <t>US-2023-115777</t>
  </si>
  <si>
    <t>US-2023-132339</t>
  </si>
  <si>
    <t>US-2023-105326</t>
  </si>
  <si>
    <t>US-2023-111241</t>
  </si>
  <si>
    <t>US-2023-114356</t>
  </si>
  <si>
    <t>US-2023-119011</t>
  </si>
  <si>
    <t>US-2023-137344</t>
  </si>
  <si>
    <t>US-2023-102183</t>
  </si>
  <si>
    <t>US-2023-109253</t>
  </si>
  <si>
    <t>US-2023-112956</t>
  </si>
  <si>
    <t>US-2023-117646</t>
  </si>
  <si>
    <t>US-2023-121489</t>
  </si>
  <si>
    <t>US-2023-126956</t>
  </si>
  <si>
    <t>US-2023-144750</t>
  </si>
  <si>
    <t>US-2023-155705</t>
  </si>
  <si>
    <t>US-2023-131037</t>
  </si>
  <si>
    <t>US-2023-132381</t>
  </si>
  <si>
    <t>US-2023-129021</t>
  </si>
  <si>
    <t>US-2023-123043</t>
  </si>
  <si>
    <t>US-2023-139717</t>
  </si>
  <si>
    <t>US-2023-101210</t>
  </si>
  <si>
    <t>US-2023-105697</t>
  </si>
  <si>
    <t>US-2023-114636</t>
  </si>
  <si>
    <t>US-2023-159793</t>
  </si>
  <si>
    <t>US-2023-128475</t>
  </si>
  <si>
    <t>US-2023-132584</t>
  </si>
  <si>
    <t>US-2023-157350</t>
  </si>
  <si>
    <t>US-2023-101273</t>
  </si>
  <si>
    <t>US-2023-130036</t>
  </si>
  <si>
    <t>US-2023-133501</t>
  </si>
  <si>
    <t>US-2023-134481</t>
  </si>
  <si>
    <t>US-2023-139465</t>
  </si>
  <si>
    <t>US-2023-155047</t>
  </si>
  <si>
    <t>US-2023-161956</t>
  </si>
  <si>
    <t>Inglewood</t>
  </si>
  <si>
    <t>US-2023-162208</t>
  </si>
  <si>
    <t>US-2023-163097</t>
  </si>
  <si>
    <t>US-2023-126067</t>
  </si>
  <si>
    <t>US-2023-146920</t>
  </si>
  <si>
    <t>US-2023-169502</t>
  </si>
  <si>
    <t>US-2023-101014</t>
  </si>
  <si>
    <t>US-2023-104024</t>
  </si>
  <si>
    <t>US-2023-144064</t>
  </si>
  <si>
    <t>US-2023-107321</t>
  </si>
  <si>
    <t>US-2023-117198</t>
  </si>
  <si>
    <t>US-2023-127712</t>
  </si>
  <si>
    <t>US-2023-132619</t>
  </si>
  <si>
    <t>US-2023-133004</t>
  </si>
  <si>
    <t>US-2023-135062</t>
  </si>
  <si>
    <t>US-2023-154074</t>
  </si>
  <si>
    <t>US-2023-159884</t>
  </si>
  <si>
    <t>US-2023-107909</t>
  </si>
  <si>
    <t>US-2023-128041</t>
  </si>
  <si>
    <t>US-2023-131625</t>
  </si>
  <si>
    <t>US-2023-135230</t>
  </si>
  <si>
    <t>US-2023-145653</t>
  </si>
  <si>
    <t>US-2023-102218</t>
  </si>
  <si>
    <t>US-2023-110380</t>
  </si>
  <si>
    <t>US-2023-111220</t>
  </si>
  <si>
    <t>US-2023-111388</t>
  </si>
  <si>
    <t>US-2023-113075</t>
  </si>
  <si>
    <t>US-2023-114216</t>
  </si>
  <si>
    <t>US-2023-114552</t>
  </si>
  <si>
    <t>US-2023-123001</t>
  </si>
  <si>
    <t>US-2023-137596</t>
  </si>
  <si>
    <t>Maxell iVDR EX 500GB Cartridge</t>
  </si>
  <si>
    <t>US-2023-145037</t>
  </si>
  <si>
    <t>US-2023-146983</t>
  </si>
  <si>
    <t>US-2023-157987</t>
  </si>
  <si>
    <t>US-2023-163657</t>
  </si>
  <si>
    <t>US-2023-169327</t>
  </si>
  <si>
    <t>US-2023-122637</t>
  </si>
  <si>
    <t>US-2023-123022</t>
  </si>
  <si>
    <t>La Mesa</t>
  </si>
  <si>
    <t>US-2023-146136</t>
  </si>
  <si>
    <t>US-2023-153255</t>
  </si>
  <si>
    <t>US-2023-161067</t>
  </si>
  <si>
    <t>US-2023-161557</t>
  </si>
  <si>
    <t>US-2023-161823</t>
  </si>
  <si>
    <t>US-2023-167626</t>
  </si>
  <si>
    <t>"While you Were Out" Message Book, One Form per Page</t>
  </si>
  <si>
    <t>US-2023-100783</t>
  </si>
  <si>
    <t>US-2023-101182</t>
  </si>
  <si>
    <t>US-2023-102750</t>
  </si>
  <si>
    <t>US-2023-109757</t>
  </si>
  <si>
    <t>US-2023-116680</t>
  </si>
  <si>
    <t>US-2023-117261</t>
  </si>
  <si>
    <t>US-2023-117394</t>
  </si>
  <si>
    <t>US-2023-117450</t>
  </si>
  <si>
    <t>US-2023-120761</t>
  </si>
  <si>
    <t>US-2023-137582</t>
  </si>
  <si>
    <t>US-2023-140326</t>
  </si>
  <si>
    <t>Bush Birmingham Collection Bookcase, Dark Cherry</t>
  </si>
  <si>
    <t>US-2023-141929</t>
  </si>
  <si>
    <t>US-2023-147410</t>
  </si>
  <si>
    <t>US-2023-147655</t>
  </si>
  <si>
    <t>US-2023-152485</t>
  </si>
  <si>
    <t>US-2023-166394</t>
  </si>
  <si>
    <t>US-2023-102736</t>
  </si>
  <si>
    <t>US-2023-107293</t>
  </si>
  <si>
    <t>US-2023-120705</t>
  </si>
  <si>
    <t>US-2023-100160</t>
  </si>
  <si>
    <t>US-2023-100335</t>
  </si>
  <si>
    <t>US-2023-103877</t>
  </si>
  <si>
    <t>Independence</t>
  </si>
  <si>
    <t>US-2023-104094</t>
  </si>
  <si>
    <t>US-2023-107244</t>
  </si>
  <si>
    <t>US-2023-124401</t>
  </si>
  <si>
    <t>US-2023-128769</t>
  </si>
  <si>
    <t>US-2023-128783</t>
  </si>
  <si>
    <t>US-2023-129441</t>
  </si>
  <si>
    <t>US-2023-130687</t>
  </si>
  <si>
    <t>US-2023-148929</t>
  </si>
  <si>
    <t>US-2023-150070</t>
  </si>
  <si>
    <t>Modesto</t>
  </si>
  <si>
    <t>US-2023-151008</t>
  </si>
  <si>
    <t>US-2023-163692</t>
  </si>
  <si>
    <t>US-2023-169488</t>
  </si>
  <si>
    <t>US-2023-124779</t>
  </si>
  <si>
    <t>US-2023-124968</t>
  </si>
  <si>
    <t>US-2023-126396</t>
  </si>
  <si>
    <t>US-2023-132437</t>
  </si>
  <si>
    <t>US-2023-144456</t>
  </si>
  <si>
    <t>US-2023-149895</t>
  </si>
  <si>
    <t>US-2023-152856</t>
  </si>
  <si>
    <t>US-2023-158036</t>
  </si>
  <si>
    <t>US-2023-100825</t>
  </si>
  <si>
    <t>US-2023-118087</t>
  </si>
  <si>
    <t>US-2023-137498</t>
  </si>
  <si>
    <t>US-2023-139444</t>
  </si>
  <si>
    <t>US-2023-146213</t>
  </si>
  <si>
    <t>US-2023-147228</t>
  </si>
  <si>
    <t>US-2023-147361</t>
  </si>
  <si>
    <t>US-2023-152198</t>
  </si>
  <si>
    <t>US-2023-155929</t>
  </si>
  <si>
    <t>US-2023-159562</t>
  </si>
  <si>
    <t>US-2023-168403</t>
  </si>
  <si>
    <t>US-2023-169439</t>
  </si>
  <si>
    <t>US-2023-110905</t>
  </si>
  <si>
    <t>US-2023-120999</t>
  </si>
  <si>
    <t>US-2023-122280</t>
  </si>
  <si>
    <t>US-2023-123036</t>
  </si>
  <si>
    <t>US-2023-126438</t>
  </si>
  <si>
    <t>US-2023-128370</t>
  </si>
  <si>
    <t>US-2023-147403</t>
  </si>
  <si>
    <t>US-2023-152093</t>
  </si>
  <si>
    <t>US-2023-159954</t>
  </si>
  <si>
    <t>US-2023-112774</t>
  </si>
  <si>
    <t>US-2023-117044</t>
  </si>
  <si>
    <t>US-2023-124898</t>
  </si>
  <si>
    <t>US-2023-127726</t>
  </si>
  <si>
    <t>US-2023-142188</t>
  </si>
  <si>
    <t>iOttie XL Car Mount</t>
  </si>
  <si>
    <t>US-2023-144484</t>
  </si>
  <si>
    <t>US-2023-149559</t>
  </si>
  <si>
    <t>US-2023-152898</t>
  </si>
  <si>
    <t>US-2023-160836</t>
  </si>
  <si>
    <t>US-2023-166898</t>
  </si>
  <si>
    <t>US-2023-103611</t>
  </si>
  <si>
    <t>US-2023-108749</t>
  </si>
  <si>
    <t>US-2023-109582</t>
  </si>
  <si>
    <t>US-2023-140676</t>
  </si>
  <si>
    <t>US-2023-139493</t>
  </si>
  <si>
    <t>US-2023-108931</t>
  </si>
  <si>
    <t>US-2023-114440</t>
  </si>
  <si>
    <t>US-2023-115882</t>
  </si>
  <si>
    <t>US-2023-130302</t>
  </si>
  <si>
    <t>US-2023-147725</t>
  </si>
  <si>
    <t>US-2023-152975</t>
  </si>
  <si>
    <t>US-2023-156237</t>
  </si>
  <si>
    <t>US-2023-157224</t>
  </si>
  <si>
    <t>US-2023-116652</t>
  </si>
  <si>
    <t>US-2023-121888</t>
  </si>
  <si>
    <t>US-2023-124205</t>
  </si>
  <si>
    <t>Theresa Coyne</t>
  </si>
  <si>
    <t>US-2023-127096</t>
  </si>
  <si>
    <t>US-2023-130043</t>
  </si>
  <si>
    <t>US-2023-132353</t>
  </si>
  <si>
    <t>US-2023-134418</t>
  </si>
  <si>
    <t>US-2023-139822</t>
  </si>
  <si>
    <t>US-2023-145737</t>
  </si>
  <si>
    <t>US-2023-146185</t>
  </si>
  <si>
    <t>US-2023-163020</t>
  </si>
  <si>
    <t>US-2023-163300</t>
  </si>
  <si>
    <t>US-2023-165008</t>
  </si>
  <si>
    <t>US-2023-112984</t>
  </si>
  <si>
    <t>US-2023-118136</t>
  </si>
  <si>
    <t>US-2023-130715</t>
  </si>
  <si>
    <t>US-2023-134173</t>
  </si>
  <si>
    <t>US-2023-136448</t>
  </si>
  <si>
    <t>US-2023-141446</t>
  </si>
  <si>
    <t>US-2023-144113</t>
  </si>
  <si>
    <t>US-2023-105669</t>
  </si>
  <si>
    <t>US-2023-112515</t>
  </si>
  <si>
    <t>Global Adaptabilites Bookcase, Cherry/Storm Gray Finish</t>
  </si>
  <si>
    <t>US-2023-126928</t>
  </si>
  <si>
    <t>Lexmark 20R1285 X6650 Wireless All-in-One Printer</t>
  </si>
  <si>
    <t>US-2023-137470</t>
  </si>
  <si>
    <t>Xerox 1984</t>
  </si>
  <si>
    <t>US-2023-142293</t>
  </si>
  <si>
    <t>US-2023-157931</t>
  </si>
  <si>
    <t>US-2023-106180</t>
  </si>
  <si>
    <t>US-2023-131016</t>
  </si>
  <si>
    <t>US-2023-133333</t>
  </si>
  <si>
    <t>US-2023-134439</t>
  </si>
  <si>
    <t>Grand Island</t>
  </si>
  <si>
    <t>US-2023-140508</t>
  </si>
  <si>
    <t>US-2023-148068</t>
  </si>
  <si>
    <t>US-2023-164756</t>
  </si>
  <si>
    <t>Post-it “Important Message” Note Pad, Neon Colors, 50 Sheets/Pad</t>
  </si>
  <si>
    <t>US-2023-166856</t>
  </si>
  <si>
    <t>Clovis</t>
  </si>
  <si>
    <t>US-2023-102974</t>
  </si>
  <si>
    <t>US-2023-139619</t>
  </si>
  <si>
    <t>Melbourne</t>
  </si>
  <si>
    <t>US-2023-139787</t>
  </si>
  <si>
    <t>US-2023-143378</t>
  </si>
  <si>
    <t>US-2023-148866</t>
  </si>
  <si>
    <t>US-2023-153822</t>
  </si>
  <si>
    <t>US-2023-160801</t>
  </si>
  <si>
    <t>US-2023-100111</t>
  </si>
  <si>
    <t>US-2023-123351</t>
  </si>
  <si>
    <t>US-2023-132262</t>
  </si>
  <si>
    <t>US-2023-133074</t>
  </si>
  <si>
    <t>US-2023-146878</t>
  </si>
  <si>
    <t>US-2023-151428</t>
  </si>
  <si>
    <t>US-2023-165155</t>
  </si>
  <si>
    <t>US-2023-169817</t>
  </si>
  <si>
    <t>US-2023-102967</t>
  </si>
  <si>
    <t>US-2023-103226</t>
  </si>
  <si>
    <t>US-2023-108245</t>
  </si>
  <si>
    <t>US-2023-117009</t>
  </si>
  <si>
    <t>US-2023-122196</t>
  </si>
  <si>
    <t>US-2023-136000</t>
  </si>
  <si>
    <t>US-2023-158379</t>
  </si>
  <si>
    <t>US-2023-161053</t>
  </si>
  <si>
    <t>US-2023-161970</t>
  </si>
  <si>
    <t>Stride Job 150 Highlighters, Chisel Tip, Assorted Colors</t>
  </si>
  <si>
    <t>US-2023-162789</t>
  </si>
  <si>
    <t>US-2023-166317</t>
  </si>
  <si>
    <t>US-2023-167381</t>
  </si>
  <si>
    <t>US-2023-102309</t>
  </si>
  <si>
    <t>Pine Bluff</t>
  </si>
  <si>
    <t>US-2023-103520</t>
  </si>
  <si>
    <t>US-2023-117485</t>
  </si>
  <si>
    <t>US-2023-121314</t>
  </si>
  <si>
    <t>US-2023-121412</t>
  </si>
  <si>
    <t>US-2023-121853</t>
  </si>
  <si>
    <t>US-2023-123778</t>
  </si>
  <si>
    <t>US-2023-125647</t>
  </si>
  <si>
    <t>US-2023-132059</t>
  </si>
  <si>
    <t>US-2023-132521</t>
  </si>
  <si>
    <t>US-2023-138422</t>
  </si>
  <si>
    <t>US-2023-108910</t>
  </si>
  <si>
    <t>US-2023-121839</t>
  </si>
  <si>
    <t>US-2023-122364</t>
  </si>
  <si>
    <t>Socket</t>
  </si>
  <si>
    <t>Socket Bluetooth Cordless Hand Scanner (CHS)</t>
  </si>
  <si>
    <t>US-2023-130148</t>
  </si>
  <si>
    <t>US-2023-132675</t>
  </si>
  <si>
    <t>US-2023-134096</t>
  </si>
  <si>
    <t>US-2023-142034</t>
  </si>
  <si>
    <t>Saint Cloud</t>
  </si>
  <si>
    <t>US-2023-142391</t>
  </si>
  <si>
    <t>US-2023-144694</t>
  </si>
  <si>
    <t>US-2023-148411</t>
  </si>
  <si>
    <t>US-2023-160325</t>
  </si>
  <si>
    <t>US-2023-163335</t>
  </si>
  <si>
    <t>US-2023-112004</t>
  </si>
  <si>
    <t>US-2023-116939</t>
  </si>
  <si>
    <t>US-2023-122112</t>
  </si>
  <si>
    <t>US-2023-144904</t>
  </si>
  <si>
    <t>US-2023-162481</t>
  </si>
  <si>
    <t>US-2023-162572</t>
  </si>
  <si>
    <t>US-2023-169929</t>
  </si>
  <si>
    <t>US-2023-106145</t>
  </si>
  <si>
    <t>US-2023-129490</t>
  </si>
  <si>
    <t>Miramar</t>
  </si>
  <si>
    <t>US-2023-156391</t>
  </si>
  <si>
    <t>US-2023-101574</t>
  </si>
  <si>
    <t>US-2023-125717</t>
  </si>
  <si>
    <t>US-2023-139955</t>
  </si>
  <si>
    <t>US-2023-152205</t>
  </si>
  <si>
    <t>US-2023-160017</t>
  </si>
  <si>
    <t>US-2023-100314</t>
  </si>
  <si>
    <t>Wasp</t>
  </si>
  <si>
    <t>Wasp CCD Handheld Bar Code Reader</t>
  </si>
  <si>
    <t>US-2023-118402</t>
  </si>
  <si>
    <t>US-2023-121300</t>
  </si>
  <si>
    <t>Mentor</t>
  </si>
  <si>
    <t>US-2023-126676</t>
  </si>
  <si>
    <t>US-2023-128335</t>
  </si>
  <si>
    <t>US-2023-137918</t>
  </si>
  <si>
    <t>US-2023-140186</t>
  </si>
  <si>
    <t>US-2023-141509</t>
  </si>
  <si>
    <t>US-2023-148138</t>
  </si>
  <si>
    <t>US-2023-120908</t>
  </si>
  <si>
    <t>US-2023-123029</t>
  </si>
  <si>
    <t>US-2023-130603</t>
  </si>
  <si>
    <t>US-2023-144225</t>
  </si>
  <si>
    <t>US-2023-147452</t>
  </si>
  <si>
    <t>US-2023-113418</t>
  </si>
  <si>
    <t>US-2023-117807</t>
  </si>
  <si>
    <t>US-2023-129378</t>
  </si>
  <si>
    <t>US-2023-139577</t>
  </si>
  <si>
    <t>US-2023-152275</t>
  </si>
  <si>
    <t>US-2023-156951</t>
  </si>
  <si>
    <t>US-2023-101308</t>
  </si>
  <si>
    <t>US-2023-105914</t>
  </si>
  <si>
    <t>US-2023-116113</t>
  </si>
  <si>
    <t>US-2023-123981</t>
  </si>
  <si>
    <t>US-2023-126074</t>
  </si>
  <si>
    <t>US-2023-137414</t>
  </si>
  <si>
    <t>US-2023-141117</t>
  </si>
  <si>
    <t>US-2023-147564</t>
  </si>
  <si>
    <t>US-2023-152926</t>
  </si>
  <si>
    <t>US-2023-162558</t>
  </si>
  <si>
    <t>US-2023-101749</t>
  </si>
  <si>
    <t>US-2023-134607</t>
  </si>
  <si>
    <t>US-2023-141789</t>
  </si>
  <si>
    <t>US-2023-143035</t>
  </si>
  <si>
    <t>US-2023-144820</t>
  </si>
  <si>
    <t>US-2023-149853</t>
  </si>
  <si>
    <t>US-2023-163818</t>
  </si>
  <si>
    <t>US-2023-103247</t>
  </si>
  <si>
    <t>US-2023-131807</t>
  </si>
  <si>
    <t>US-2023-143112</t>
  </si>
  <si>
    <t>US-2023-157672</t>
  </si>
  <si>
    <t>US-2023-167661</t>
  </si>
  <si>
    <t>US-2023-109099</t>
  </si>
  <si>
    <t>US-2023-118577</t>
  </si>
  <si>
    <t>US-2023-136868</t>
  </si>
  <si>
    <t>US-2023-137421</t>
  </si>
  <si>
    <t>US-2023-146269</t>
  </si>
  <si>
    <t>US-2023-148054</t>
  </si>
  <si>
    <t>Meridian</t>
  </si>
  <si>
    <t>US-2023-104003</t>
  </si>
  <si>
    <t>US-2023-108574</t>
  </si>
  <si>
    <t>US-2023-128426</t>
  </si>
  <si>
    <t>US-2023-148404</t>
  </si>
  <si>
    <t>US-2023-152709</t>
  </si>
  <si>
    <t>US-2023-105487</t>
  </si>
  <si>
    <t>US-2023-151596</t>
  </si>
  <si>
    <t>US-2023-168613</t>
  </si>
  <si>
    <t>US-2023-115595</t>
  </si>
  <si>
    <t>US-2023-117247</t>
  </si>
  <si>
    <t>US-2023-132430</t>
  </si>
  <si>
    <t>US-2023-141873</t>
  </si>
  <si>
    <t>US-2023-162635</t>
  </si>
  <si>
    <t>US-2023-163125</t>
  </si>
  <si>
    <t>US-2023-111717</t>
  </si>
  <si>
    <t>US-2023-112431</t>
  </si>
  <si>
    <t>US-2023-126536</t>
  </si>
  <si>
    <t>US-2023-130505</t>
  </si>
  <si>
    <t>US-2023-149146</t>
  </si>
  <si>
    <t>Xerox 1989</t>
  </si>
  <si>
    <t>US-2023-150091</t>
  </si>
  <si>
    <t>US-2023-152702</t>
  </si>
  <si>
    <t>US-2023-152933</t>
  </si>
  <si>
    <t>US-2023-168655</t>
  </si>
  <si>
    <t>US-2023-169362</t>
  </si>
  <si>
    <t>US-2023-169607</t>
  </si>
  <si>
    <t>US-2023-103212</t>
  </si>
  <si>
    <t>US-2023-116519</t>
  </si>
  <si>
    <t>US-2023-132976</t>
  </si>
  <si>
    <t>US-2023-135909</t>
  </si>
  <si>
    <t>US-2023-148831</t>
  </si>
  <si>
    <t>US-2023-163160</t>
  </si>
  <si>
    <t>US-2023-126123</t>
  </si>
  <si>
    <t>US-2023-150707</t>
  </si>
  <si>
    <t>US-2023-151183</t>
  </si>
  <si>
    <t>US-2023-168837</t>
  </si>
  <si>
    <t>US-2023-100237</t>
  </si>
  <si>
    <t>US-2023-106033</t>
  </si>
  <si>
    <t>Panasonic KP-310 Heavy-Duty Electric Pencil Sharpener</t>
  </si>
  <si>
    <t>US-2023-113670</t>
  </si>
  <si>
    <t>US-2023-142643</t>
  </si>
  <si>
    <t>US-2023-154949</t>
  </si>
  <si>
    <t>US-2023-164819</t>
  </si>
  <si>
    <t>US-2023-111577</t>
  </si>
  <si>
    <t>US-2023-132234</t>
  </si>
  <si>
    <t>US-2023-158386</t>
  </si>
  <si>
    <t>US-2023-159100</t>
  </si>
  <si>
    <t>US-2023-159282</t>
  </si>
  <si>
    <t>US-2023-114804</t>
  </si>
  <si>
    <t>US-2023-123246</t>
  </si>
  <si>
    <t>US-2023-165603</t>
  </si>
  <si>
    <t>US-2023-106432</t>
  </si>
  <si>
    <t>US-2023-107727</t>
  </si>
  <si>
    <t>US-2023-117653</t>
  </si>
  <si>
    <t>US-2023-120390</t>
  </si>
  <si>
    <t>US-2023-125199</t>
  </si>
  <si>
    <t>US-2023-125388</t>
  </si>
  <si>
    <t>US-2023-125990</t>
  </si>
  <si>
    <t>US-2023-131492</t>
  </si>
  <si>
    <t>US-2023-159457</t>
  </si>
  <si>
    <t>US-2023-103065</t>
  </si>
  <si>
    <t>US-2023-104822</t>
  </si>
  <si>
    <t>US-2023-115252</t>
  </si>
  <si>
    <t>US-2023-146416</t>
  </si>
  <si>
    <t>US-2023-147277</t>
  </si>
  <si>
    <t>US-2023-158722</t>
  </si>
  <si>
    <t>US-2023-158743</t>
  </si>
  <si>
    <t>US-2023-100356</t>
  </si>
  <si>
    <t>US-2023-113453</t>
  </si>
  <si>
    <t>US-2023-113558</t>
  </si>
  <si>
    <t>Patricia Hirasaki</t>
  </si>
  <si>
    <t>US-2023-117331</t>
  </si>
  <si>
    <t>US-2023-117422</t>
  </si>
  <si>
    <t>US-2023-142125</t>
  </si>
  <si>
    <t>US-2023-145884</t>
  </si>
  <si>
    <t>US-2023-148166</t>
  </si>
  <si>
    <t>US-2023-154410</t>
  </si>
  <si>
    <t>US-2023-167094</t>
  </si>
  <si>
    <t>US-2023-101581</t>
  </si>
  <si>
    <t>US-2023-111920</t>
  </si>
  <si>
    <t>US-2023-127180</t>
  </si>
  <si>
    <t>US-2023-130141</t>
  </si>
  <si>
    <t>US-2023-130211</t>
  </si>
  <si>
    <t>US-2023-156363</t>
  </si>
  <si>
    <t>US-2023-105389</t>
  </si>
  <si>
    <t>US-2023-106068</t>
  </si>
  <si>
    <t>US-2023-117079</t>
  </si>
  <si>
    <t>Jocasta Rupert</t>
  </si>
  <si>
    <t>US-2023-125451</t>
  </si>
  <si>
    <t>US-2023-139913</t>
  </si>
  <si>
    <t>Xerox 1969</t>
  </si>
  <si>
    <t>US-2023-141705</t>
  </si>
  <si>
    <t>US-2023-144365</t>
  </si>
  <si>
    <t>US-2023-102729</t>
  </si>
  <si>
    <t>US-2023-110646</t>
  </si>
  <si>
    <t>US-2023-115119</t>
  </si>
  <si>
    <t>US-2023-155558</t>
  </si>
  <si>
    <t>US-2023-162173</t>
  </si>
  <si>
    <t>US-2023-110310</t>
  </si>
  <si>
    <t>US-2023-110373</t>
  </si>
  <si>
    <t>US-2023-127922</t>
  </si>
  <si>
    <t>US-2023-130764</t>
  </si>
  <si>
    <t>US-2023-134880</t>
  </si>
  <si>
    <t>US-2023-151225</t>
  </si>
  <si>
    <t>US-2023-111262</t>
  </si>
  <si>
    <t>US-2023-118367</t>
  </si>
  <si>
    <t>US-2023-139353</t>
  </si>
  <si>
    <t>US-2023-160661</t>
  </si>
  <si>
    <t>US-2023-160983</t>
  </si>
  <si>
    <t>US-2023-123491</t>
  </si>
  <si>
    <t>US-2023-127285</t>
  </si>
  <si>
    <t>US-2023-139661</t>
  </si>
  <si>
    <t>US-2023-142622</t>
  </si>
  <si>
    <t>US-2023-152583</t>
  </si>
  <si>
    <t>US-2023-152807</t>
  </si>
  <si>
    <t>US-2023-155292</t>
  </si>
  <si>
    <t>US-2023-117114</t>
  </si>
  <si>
    <t>US-2023-131632</t>
  </si>
  <si>
    <t>US-2023-104136</t>
  </si>
  <si>
    <t>US-2023-123967</t>
  </si>
  <si>
    <t>US-2023-115609</t>
  </si>
  <si>
    <t>US-2023-116358</t>
  </si>
  <si>
    <t>US-2023-120061</t>
  </si>
  <si>
    <t>US-2023-127782</t>
  </si>
  <si>
    <t>US-2023-141425</t>
  </si>
  <si>
    <t>US-2023-143567</t>
  </si>
  <si>
    <t>US-2023-145597</t>
  </si>
  <si>
    <t>US-2023-163790</t>
  </si>
  <si>
    <t>US-2023-164049</t>
  </si>
  <si>
    <t>US-2023-167227</t>
  </si>
  <si>
    <t>US-2023-168179</t>
  </si>
  <si>
    <t>US-2023-169005</t>
  </si>
  <si>
    <t>US-2023-100622</t>
  </si>
  <si>
    <t>US-2023-101518</t>
  </si>
  <si>
    <t>US-2023-103009</t>
  </si>
  <si>
    <t>US-2023-105998</t>
  </si>
  <si>
    <t>US-2023-110429</t>
  </si>
  <si>
    <t>US-2023-110989</t>
  </si>
  <si>
    <t>US-2023-121615</t>
  </si>
  <si>
    <t>US-2023-126046</t>
  </si>
  <si>
    <t>US-2023-130834</t>
  </si>
  <si>
    <t>US-2023-135419</t>
  </si>
  <si>
    <t>US-2023-142636</t>
  </si>
  <si>
    <t>US-2023-143329</t>
  </si>
  <si>
    <t>US-2023-148320</t>
  </si>
  <si>
    <t>US-2023-153339</t>
  </si>
  <si>
    <t>US-2023-161130</t>
  </si>
  <si>
    <t>US-2023-168802</t>
  </si>
  <si>
    <t>US-2023-102610</t>
  </si>
  <si>
    <t>US-2023-105144</t>
  </si>
  <si>
    <t>US-2023-121160</t>
  </si>
  <si>
    <t>US-2023-122672</t>
  </si>
  <si>
    <t>US-2023-147760</t>
  </si>
  <si>
    <t>US-2023-156083</t>
  </si>
  <si>
    <t>US-2023-159135</t>
  </si>
  <si>
    <t>Springdale</t>
  </si>
  <si>
    <t>US-2023-168116</t>
  </si>
  <si>
    <t>Cubify CubeX 3D Printer Triple Head Print</t>
  </si>
  <si>
    <t>US-2023-102925</t>
  </si>
  <si>
    <t>Christina DeMoss</t>
  </si>
  <si>
    <t>US-2023-107272</t>
  </si>
  <si>
    <t>US-2023-111745</t>
  </si>
  <si>
    <t>US-2023-114258</t>
  </si>
  <si>
    <t>US-2023-116225</t>
  </si>
  <si>
    <t>US-2023-118213</t>
  </si>
  <si>
    <t>US-2023-154732</t>
  </si>
  <si>
    <t>US-2023-157196</t>
  </si>
  <si>
    <t>US-2023-100013</t>
  </si>
  <si>
    <t>US-2023-106691</t>
  </si>
  <si>
    <t>US-2023-107174</t>
  </si>
  <si>
    <t>US-2023-107720</t>
  </si>
  <si>
    <t>Decoflex Hanging Personal Folder File</t>
  </si>
  <si>
    <t>US-2023-109484</t>
  </si>
  <si>
    <t>US-2023-119319</t>
  </si>
  <si>
    <t>US-2023-125290</t>
  </si>
  <si>
    <t>US-2023-144596</t>
  </si>
  <si>
    <t>US-2023-150504</t>
  </si>
  <si>
    <t>US-2023-153948</t>
  </si>
  <si>
    <t>US-2023-154109</t>
  </si>
  <si>
    <t>US-2023-154816</t>
  </si>
  <si>
    <t>US-2023-167941</t>
  </si>
  <si>
    <t>US-2023-113460</t>
  </si>
  <si>
    <t>US-2023-113572</t>
  </si>
  <si>
    <t>US-2023-122504</t>
  </si>
  <si>
    <t>US-2023-132346</t>
  </si>
  <si>
    <t>US-2023-149888</t>
  </si>
  <si>
    <t>US-2023-152737</t>
  </si>
  <si>
    <t>US-2023-163188</t>
  </si>
  <si>
    <t>US-2023-143658</t>
  </si>
  <si>
    <t>US-2023-155621</t>
  </si>
  <si>
    <t>US-2023-119494</t>
  </si>
  <si>
    <t>US-2023-141852</t>
  </si>
  <si>
    <t>US-2023-152912</t>
  </si>
  <si>
    <t>US-2023-158246</t>
  </si>
  <si>
    <t>Sunnyvale</t>
  </si>
  <si>
    <t>US-2023-159597</t>
  </si>
  <si>
    <t>Coachella</t>
  </si>
  <si>
    <t>US-2023-159667</t>
  </si>
  <si>
    <t>US-2023-161018</t>
  </si>
  <si>
    <t>US-2023-104640</t>
  </si>
  <si>
    <t>US-2023-128447</t>
  </si>
  <si>
    <t>US-2023-137624</t>
  </si>
  <si>
    <t>US-2023-141138</t>
  </si>
  <si>
    <t>US-2023-142671</t>
  </si>
  <si>
    <t>US-2023-155425</t>
  </si>
  <si>
    <t>US-2023-161739</t>
  </si>
  <si>
    <t>US-2023-162096</t>
  </si>
  <si>
    <t>US-2023-163874</t>
  </si>
  <si>
    <t>US-2023-110842</t>
  </si>
  <si>
    <t>US-2023-115448</t>
  </si>
  <si>
    <t>US-2023-116491</t>
  </si>
  <si>
    <t>US-2023-120327</t>
  </si>
  <si>
    <t>US-2023-143217</t>
  </si>
  <si>
    <t>US-2023-143455</t>
  </si>
  <si>
    <t>US-2023-148985</t>
  </si>
  <si>
    <t>US-2023-150959</t>
  </si>
  <si>
    <t>US-2023-154137</t>
  </si>
  <si>
    <t>US-2023-157483</t>
  </si>
  <si>
    <t>US-2023-158561</t>
  </si>
  <si>
    <t>US-2023-167976</t>
  </si>
  <si>
    <t>Aberdeen</t>
  </si>
  <si>
    <t>US-2023-116659</t>
  </si>
  <si>
    <t>US-2023-122644</t>
  </si>
  <si>
    <t>US-2023-125808</t>
  </si>
  <si>
    <t>US-2023-130386</t>
  </si>
  <si>
    <t>US-2023-132220</t>
  </si>
  <si>
    <t>US-2023-134915</t>
  </si>
  <si>
    <t>US-2023-134978</t>
  </si>
  <si>
    <t>US-2023-136707</t>
  </si>
  <si>
    <t>US-2023-149944</t>
  </si>
  <si>
    <t>US-2023-154088</t>
  </si>
  <si>
    <t>US-2023-160514</t>
  </si>
  <si>
    <t>US-2023-164168</t>
  </si>
  <si>
    <t>US-2023-164364</t>
  </si>
  <si>
    <t>US-2023-166835</t>
  </si>
  <si>
    <t>US-2023-102904</t>
  </si>
  <si>
    <t>US-2023-112844</t>
  </si>
  <si>
    <t>US-2023-113873</t>
  </si>
  <si>
    <t>US-2023-119662</t>
  </si>
  <si>
    <t>US-2023-122490</t>
  </si>
  <si>
    <t>US-2023-123624</t>
  </si>
  <si>
    <t>US-2023-124926</t>
  </si>
  <si>
    <t>US-2023-133620</t>
  </si>
  <si>
    <t>US-2023-140312</t>
  </si>
  <si>
    <t>US-2023-153633</t>
  </si>
  <si>
    <t>Jupiter</t>
  </si>
  <si>
    <t>US-2023-159156</t>
  </si>
  <si>
    <t>US-2023-160416</t>
  </si>
  <si>
    <t>US-2023-165204</t>
  </si>
  <si>
    <t>US-2023-165344</t>
  </si>
  <si>
    <t>US-2023-106943</t>
  </si>
  <si>
    <t>US-2023-118157</t>
  </si>
  <si>
    <t>US-2023-124261</t>
  </si>
  <si>
    <t>US-2023-136679</t>
  </si>
  <si>
    <t>US-2023-137323</t>
  </si>
  <si>
    <t>US-2023-138611</t>
  </si>
  <si>
    <t>Grove City</t>
  </si>
  <si>
    <t>US-2023-142489</t>
  </si>
  <si>
    <t>US-2023-152142</t>
  </si>
  <si>
    <t>US-2023-108112</t>
  </si>
  <si>
    <t>US-2023-100601</t>
  </si>
  <si>
    <t>US-2023-107888</t>
  </si>
  <si>
    <t>US-2023-108091</t>
  </si>
  <si>
    <t>US-2023-114657</t>
  </si>
  <si>
    <t>US-2023-118598</t>
  </si>
  <si>
    <t>US-2023-121678</t>
  </si>
  <si>
    <t>Elyria</t>
  </si>
  <si>
    <t>US-2023-122945</t>
  </si>
  <si>
    <t>US-2023-136308</t>
  </si>
  <si>
    <t>US-2023-137022</t>
  </si>
  <si>
    <t>US-2023-157448</t>
  </si>
  <si>
    <t>US-2023-157896</t>
  </si>
  <si>
    <t>US-2023-160633</t>
  </si>
  <si>
    <t>US-2023-100902</t>
  </si>
  <si>
    <t>Xerox 1938</t>
  </si>
  <si>
    <t>US-2023-116505</t>
  </si>
  <si>
    <t>Hagerstown</t>
  </si>
  <si>
    <t>US-2023-118122</t>
  </si>
  <si>
    <t>US-2023-124674</t>
  </si>
  <si>
    <t>US-2023-128265</t>
  </si>
  <si>
    <t>US-2023-138163</t>
  </si>
  <si>
    <t>US-2023-141719</t>
  </si>
  <si>
    <t>US-2023-155866</t>
  </si>
  <si>
    <t>US-2023-158120</t>
  </si>
  <si>
    <t>US-2023-163629</t>
  </si>
  <si>
    <t>US-2023-165687</t>
  </si>
  <si>
    <t>US-2023-166709</t>
  </si>
  <si>
    <t>US-2023-104864</t>
  </si>
  <si>
    <t>US-2023-104913</t>
  </si>
  <si>
    <t>US-2023-107825</t>
  </si>
  <si>
    <t>US-2023-132444</t>
  </si>
  <si>
    <t>US-2023-143434</t>
  </si>
  <si>
    <t>Saginaw</t>
  </si>
  <si>
    <t>US-2023-158946</t>
  </si>
  <si>
    <t>US-2023-160122</t>
  </si>
  <si>
    <t>US-2023-167871</t>
  </si>
  <si>
    <t>US-2023-101042</t>
  </si>
  <si>
    <t>US-2023-108014</t>
  </si>
  <si>
    <t>US-2023-110926</t>
  </si>
  <si>
    <t>US-2023-112529</t>
  </si>
  <si>
    <t>US-2023-121468</t>
  </si>
  <si>
    <t>US-2023-126242</t>
  </si>
  <si>
    <t>US-2023-131254</t>
  </si>
  <si>
    <t>US-2023-137491</t>
  </si>
  <si>
    <t>US-2023-139969</t>
  </si>
  <si>
    <t>College Station</t>
  </si>
  <si>
    <t>US-2023-143021</t>
  </si>
  <si>
    <t>US-2023-146458</t>
  </si>
  <si>
    <t>US-2023-152380</t>
  </si>
  <si>
    <t>US-2023-158876</t>
  </si>
  <si>
    <t>Xerox 1901</t>
  </si>
  <si>
    <t>US-2023-162929</t>
  </si>
  <si>
    <t>US-2023-168858</t>
  </si>
  <si>
    <t>US-2023-103499</t>
  </si>
  <si>
    <t>US-2023-110996</t>
  </si>
  <si>
    <t>Ontario</t>
  </si>
  <si>
    <t>US-2023-111556</t>
  </si>
  <si>
    <t>US-2023-118731</t>
  </si>
  <si>
    <t>US-2023-120404</t>
  </si>
  <si>
    <t>US-2023-121818</t>
  </si>
  <si>
    <t>US-2023-146724</t>
  </si>
  <si>
    <t>US-2023-154123</t>
  </si>
  <si>
    <t>US-2023-161193</t>
  </si>
  <si>
    <t>US-2023-100811</t>
  </si>
  <si>
    <t>US-2023-103380</t>
  </si>
  <si>
    <t>US-2023-105130</t>
  </si>
  <si>
    <t>US-2023-107874</t>
  </si>
  <si>
    <t>US-2023-110443</t>
  </si>
  <si>
    <t>Renton</t>
  </si>
  <si>
    <t>US-2023-142888</t>
  </si>
  <si>
    <t>US-2023-157420</t>
  </si>
  <si>
    <t>US-2023-144036</t>
  </si>
  <si>
    <t>US-2023-103156</t>
  </si>
  <si>
    <t>US-2023-107832</t>
  </si>
  <si>
    <t>US-2023-119004</t>
  </si>
  <si>
    <t>US-2023-119746</t>
  </si>
  <si>
    <t>US-2023-148992</t>
  </si>
  <si>
    <t>US-2023-149160</t>
  </si>
  <si>
    <t>Canton</t>
  </si>
  <si>
    <t>US-2023-156622</t>
  </si>
  <si>
    <t>US-2023-166919</t>
  </si>
  <si>
    <t>US-2023-167017</t>
  </si>
  <si>
    <t>US-2023-101945</t>
  </si>
  <si>
    <t>US-2023-103765</t>
  </si>
  <si>
    <t>US-2023-105543</t>
  </si>
  <si>
    <t>US-2023-123701</t>
  </si>
  <si>
    <t>US-2023-128118</t>
  </si>
  <si>
    <t>US-2023-128300</t>
  </si>
  <si>
    <t>Summerville</t>
  </si>
  <si>
    <t>US-2023-131366</t>
  </si>
  <si>
    <t>US-2023-137505</t>
  </si>
  <si>
    <t>US-2023-146535</t>
  </si>
  <si>
    <t>US-2023-153654</t>
  </si>
  <si>
    <t>US-2023-162250</t>
  </si>
  <si>
    <t>US-2023-164028</t>
  </si>
  <si>
    <t>US-2023-166436</t>
  </si>
  <si>
    <t>US-2023-168641</t>
  </si>
  <si>
    <t>US-2023-169894</t>
  </si>
  <si>
    <t>US-2023-101665</t>
  </si>
  <si>
    <t>US-2023-109610</t>
  </si>
  <si>
    <t>US-2023-124765</t>
  </si>
  <si>
    <t>US-2023-129000</t>
  </si>
  <si>
    <t>US-2023-133312</t>
  </si>
  <si>
    <t>US-2023-150266</t>
  </si>
  <si>
    <t>US-2023-155159</t>
  </si>
  <si>
    <t>US-2023-161459</t>
  </si>
  <si>
    <t>US-2023-100097</t>
  </si>
  <si>
    <t>US-2023-122700</t>
  </si>
  <si>
    <t>US-2023-130526</t>
  </si>
  <si>
    <t>US-2023-135307</t>
  </si>
  <si>
    <t>Gladstone</t>
  </si>
  <si>
    <t>US-2023-141439</t>
  </si>
  <si>
    <t>US-2023-155607</t>
  </si>
  <si>
    <t>US-2023-155957</t>
  </si>
  <si>
    <t>US-2023-165029</t>
  </si>
  <si>
    <t>US-2023-101245</t>
  </si>
  <si>
    <t>US-2023-102519</t>
  </si>
  <si>
    <t>US-2023-103352</t>
  </si>
  <si>
    <t>US-2023-107125</t>
  </si>
  <si>
    <t>US-2023-132185</t>
  </si>
  <si>
    <t>US-2023-133207</t>
  </si>
  <si>
    <t>US-2023-159506</t>
  </si>
  <si>
    <t>US-2023-110576</t>
  </si>
  <si>
    <t>US-2023-117702</t>
  </si>
  <si>
    <t>US-2023-121538</t>
  </si>
  <si>
    <t>US-2023-123372</t>
  </si>
  <si>
    <t>US-2023-131303</t>
  </si>
  <si>
    <t>US-2023-108035</t>
  </si>
  <si>
    <t>US-2023-102267</t>
  </si>
  <si>
    <t>US-2023-105333</t>
  </si>
  <si>
    <t>Panasonic Business Telephones KX-T7736</t>
  </si>
  <si>
    <t>US-2023-107314</t>
  </si>
  <si>
    <t>US-2023-111689</t>
  </si>
  <si>
    <t>US-2023-116645</t>
  </si>
  <si>
    <t>US-2023-119305</t>
  </si>
  <si>
    <t>US-2023-120089</t>
  </si>
  <si>
    <t>US-2023-137365</t>
  </si>
  <si>
    <t>US-2023-142090</t>
  </si>
  <si>
    <t>US-2023-148768</t>
  </si>
  <si>
    <t>US-2023-165456</t>
  </si>
  <si>
    <t>US-2023-101805</t>
  </si>
  <si>
    <t>US-2023-103968</t>
  </si>
  <si>
    <t>US-2023-113355</t>
  </si>
  <si>
    <t>US-2023-118542</t>
  </si>
  <si>
    <t>US-2023-122539</t>
  </si>
  <si>
    <t>US-2023-127313</t>
  </si>
  <si>
    <t>US-2023-135860</t>
  </si>
  <si>
    <t>US-2023-138618</t>
  </si>
  <si>
    <t>US-2023-143245</t>
  </si>
  <si>
    <t>US-2023-144862</t>
  </si>
  <si>
    <t>US-2023-145233</t>
  </si>
  <si>
    <t>US-2023-145660</t>
  </si>
  <si>
    <t>US-2023-163139</t>
  </si>
  <si>
    <t>US-2023-166926</t>
  </si>
  <si>
    <t>US-2023-102379</t>
  </si>
  <si>
    <t>US-2023-104108</t>
  </si>
  <si>
    <t>US-2023-108063</t>
  </si>
  <si>
    <t>US-2023-109701</t>
  </si>
  <si>
    <t>US-2023-112347</t>
  </si>
  <si>
    <t>US-2023-116715</t>
  </si>
  <si>
    <t>US-2023-143756</t>
  </si>
  <si>
    <t>US-2023-147221</t>
  </si>
  <si>
    <t>US-2023-147767</t>
  </si>
  <si>
    <t>US-2023-155075</t>
  </si>
  <si>
    <t>US-2023-155089</t>
  </si>
  <si>
    <t>US-2023-157469</t>
  </si>
  <si>
    <t>US-2023-160885</t>
  </si>
  <si>
    <t>US-2023-164917</t>
  </si>
  <si>
    <t>US-2023-165715</t>
  </si>
  <si>
    <t>US-2023-167395</t>
  </si>
  <si>
    <t>US-2023-103415</t>
  </si>
  <si>
    <t>US-2023-118017</t>
  </si>
  <si>
    <t>US-2023-123071</t>
  </si>
  <si>
    <t>US-2023-128699</t>
  </si>
  <si>
    <t>US-2023-136875</t>
  </si>
  <si>
    <t>US-2023-143126</t>
  </si>
  <si>
    <t>US-2023-148691</t>
  </si>
  <si>
    <t>US-2023-149510</t>
  </si>
  <si>
    <t>US-2023-107384</t>
  </si>
  <si>
    <t>US-2023-109183</t>
  </si>
  <si>
    <t>US-2023-117667</t>
  </si>
  <si>
    <t>US-2023-118003</t>
  </si>
  <si>
    <t>US-2023-139773</t>
  </si>
  <si>
    <t>US-2023-147550</t>
  </si>
  <si>
    <t>US-2023-152660</t>
  </si>
  <si>
    <t>US-2023-153227</t>
  </si>
  <si>
    <t>US-2023-156412</t>
  </si>
  <si>
    <t>US-2023-160031</t>
  </si>
  <si>
    <t>US-2023-104066</t>
  </si>
  <si>
    <t>US-2023-105235</t>
  </si>
  <si>
    <t>US-2023-117128</t>
  </si>
  <si>
    <t>US-2023-126053</t>
  </si>
  <si>
    <t>US-2023-126865</t>
  </si>
  <si>
    <t>US-2023-130351</t>
  </si>
  <si>
    <t>US-2023-131212</t>
  </si>
  <si>
    <t>US-2023-156958</t>
  </si>
  <si>
    <t>US-2023-149006</t>
  </si>
  <si>
    <t>US-2023-122714</t>
  </si>
  <si>
    <t>US-2023-134285</t>
  </si>
  <si>
    <t>US-2023-135587</t>
  </si>
  <si>
    <t>US-2023-136189</t>
  </si>
  <si>
    <t>US-2023-137099</t>
  </si>
  <si>
    <t>US-2023-142328</t>
  </si>
  <si>
    <t>US-2023-157980</t>
  </si>
  <si>
    <t>US-2023-108854</t>
  </si>
  <si>
    <t>US-2023-117324</t>
  </si>
  <si>
    <t>US-2023-117457</t>
  </si>
  <si>
    <t>US-2023-117926</t>
  </si>
  <si>
    <t>US-2023-131961</t>
  </si>
  <si>
    <t>US-2023-145226</t>
  </si>
  <si>
    <t>US-2023-148264</t>
  </si>
  <si>
    <t>US-2023-152436</t>
  </si>
  <si>
    <t>US-2023-167570</t>
  </si>
  <si>
    <t>US-2023-102407</t>
  </si>
  <si>
    <t>US-2023-102659</t>
  </si>
  <si>
    <t>US-2023-103814</t>
  </si>
  <si>
    <t>US-2023-108329</t>
  </si>
  <si>
    <t>Whittier</t>
  </si>
  <si>
    <t>US-2023-109715</t>
  </si>
  <si>
    <t>US-2023-109960</t>
  </si>
  <si>
    <t>US-2023-118038</t>
  </si>
  <si>
    <t>US-2023-129833</t>
  </si>
  <si>
    <t>US-2023-132927</t>
  </si>
  <si>
    <t>US-2023-139199</t>
  </si>
  <si>
    <t>US-2023-139402</t>
  </si>
  <si>
    <t>US-2023-141201</t>
  </si>
  <si>
    <t>US-2023-145366</t>
  </si>
  <si>
    <t>US-2023-148012</t>
  </si>
  <si>
    <t>US-2023-167920</t>
  </si>
  <si>
    <t>US-2023-107748</t>
  </si>
  <si>
    <t>US-2023-108294</t>
  </si>
  <si>
    <t>US-2023-110149</t>
  </si>
  <si>
    <t>US-2023-135503</t>
  </si>
  <si>
    <t>US-2023-140907</t>
  </si>
  <si>
    <t>US-2023-143798</t>
  </si>
  <si>
    <t>US-2023-148446</t>
  </si>
  <si>
    <t>US-2023-148922</t>
  </si>
  <si>
    <t>US-2023-152695</t>
  </si>
  <si>
    <t>US-2023-157651</t>
  </si>
  <si>
    <t>US-2023-158967</t>
  </si>
  <si>
    <t>US-2023-167150</t>
  </si>
  <si>
    <t>US-2023-100230</t>
  </si>
  <si>
    <t>US-2023-101798</t>
  </si>
  <si>
    <t>US-2023-125213</t>
  </si>
  <si>
    <t>US-2023-129581</t>
  </si>
  <si>
    <t>US-2023-142776</t>
  </si>
  <si>
    <t>US-2023-149706</t>
  </si>
  <si>
    <t>Palatine</t>
  </si>
  <si>
    <t>US-2023-153871</t>
  </si>
  <si>
    <t>US-2023-160759</t>
  </si>
  <si>
    <t>US-2023-162565</t>
  </si>
  <si>
    <t>US-2023-165099</t>
  </si>
  <si>
    <t>Abilene</t>
  </si>
  <si>
    <t>US-2023-168389</t>
  </si>
  <si>
    <t>US-2023-107986</t>
  </si>
  <si>
    <t>US-2023-122770</t>
  </si>
  <si>
    <t>US-2023-135377</t>
  </si>
  <si>
    <t>US-2023-107629</t>
  </si>
  <si>
    <t>US-2023-113992</t>
  </si>
  <si>
    <t>US-2023-122595</t>
  </si>
  <si>
    <t>US-2023-147333</t>
  </si>
  <si>
    <t>US-2023-151799</t>
  </si>
  <si>
    <t>US-2023-169859</t>
  </si>
  <si>
    <t>US-2023-119564</t>
  </si>
  <si>
    <t>US-2023-136063</t>
  </si>
  <si>
    <t>US-2023-154116</t>
  </si>
  <si>
    <t>US-2023-104381</t>
  </si>
  <si>
    <t>US-2023-111808</t>
  </si>
  <si>
    <t>US-2023-137428</t>
  </si>
  <si>
    <t>US-2023-137463</t>
  </si>
  <si>
    <t>US-2023-161578</t>
  </si>
  <si>
    <t>US-2023-103443</t>
  </si>
  <si>
    <t>US-2023-106964</t>
  </si>
  <si>
    <t>US-2023-107342</t>
  </si>
  <si>
    <t>US-2023-116701</t>
  </si>
  <si>
    <t>US-2023-116855</t>
  </si>
  <si>
    <t>US-2023-120936</t>
  </si>
  <si>
    <t>US-2023-130309</t>
  </si>
  <si>
    <t>US-2023-133431</t>
  </si>
  <si>
    <t>US-2023-155362</t>
  </si>
  <si>
    <t>US-2023-102099</t>
  </si>
  <si>
    <t>US-2023-105886</t>
  </si>
  <si>
    <t>US-2023-108287</t>
  </si>
  <si>
    <t>US-2023-115602</t>
  </si>
  <si>
    <t>US-2023-140585</t>
  </si>
  <si>
    <t>Bush Saratoga Collection 5-Shelf Bookcase, Hanover Cherry, *Special Order</t>
  </si>
  <si>
    <t>US-2023-143252</t>
  </si>
  <si>
    <t>US-2023-156664</t>
  </si>
  <si>
    <t>US-2023-158736</t>
  </si>
  <si>
    <t>US-2023-164000</t>
  </si>
  <si>
    <t>US-2023-116946</t>
  </si>
  <si>
    <t>US-2023-128160</t>
  </si>
  <si>
    <t>US-2023-158729</t>
  </si>
  <si>
    <t>US-2023-102197</t>
  </si>
  <si>
    <t>US-2023-105480</t>
  </si>
  <si>
    <t>US-2023-106782</t>
  </si>
  <si>
    <t>US-2023-107461</t>
  </si>
  <si>
    <t>US-2023-109589</t>
  </si>
  <si>
    <t>US-2023-137456</t>
  </si>
  <si>
    <t>US-2023-138380</t>
  </si>
  <si>
    <t>US-2023-144827</t>
  </si>
  <si>
    <t>US-2023-163405</t>
  </si>
  <si>
    <t>US-2023-165841</t>
  </si>
  <si>
    <t>US-2023-100412</t>
  </si>
  <si>
    <t>US-2023-104927</t>
  </si>
  <si>
    <t>US-2023-115931</t>
  </si>
  <si>
    <t>US-2023-119193</t>
  </si>
  <si>
    <t>US-2023-119578</t>
  </si>
  <si>
    <t>US-2023-120376</t>
  </si>
  <si>
    <t>US-2023-142909</t>
  </si>
  <si>
    <t>US-2023-145310</t>
  </si>
  <si>
    <t>Port Orange</t>
  </si>
  <si>
    <t>US-2023-146164</t>
  </si>
  <si>
    <t>US-2023-149699</t>
  </si>
  <si>
    <t>US-2023-150910</t>
  </si>
  <si>
    <t>US-2023-155376</t>
  </si>
  <si>
    <t>US-2023-110625</t>
  </si>
  <si>
    <t>Danbury</t>
  </si>
  <si>
    <t>US-2023-117443</t>
  </si>
  <si>
    <t>US-2023-121216</t>
  </si>
  <si>
    <t>US-2023-123463</t>
  </si>
  <si>
    <t>US-2023-127929</t>
  </si>
  <si>
    <t>US-2023-140627</t>
  </si>
  <si>
    <t>US-2023-162670</t>
  </si>
  <si>
    <t>US-2023-117933</t>
  </si>
  <si>
    <t>US-2023-121195</t>
  </si>
  <si>
    <t>US-2023-124296</t>
  </si>
  <si>
    <t>US-2023-128734</t>
  </si>
  <si>
    <t>US-2023-145219</t>
  </si>
  <si>
    <t>US-2023-147956</t>
  </si>
  <si>
    <t>US-2023-148355</t>
  </si>
  <si>
    <t>US-2023-154935</t>
  </si>
  <si>
    <t>US-2023-163671</t>
  </si>
  <si>
    <t>US-2023-169411</t>
  </si>
  <si>
    <t>US-2023-169978</t>
  </si>
  <si>
    <t>US-2023-105620</t>
  </si>
  <si>
    <t>US-2023-108756</t>
  </si>
  <si>
    <t>US-2023-114055</t>
  </si>
  <si>
    <t>US-2023-121398</t>
  </si>
  <si>
    <t>US-2023-134194</t>
  </si>
  <si>
    <t>US-2023-146780</t>
  </si>
  <si>
    <t>US-2023-147669</t>
  </si>
  <si>
    <t>US-2023-161480</t>
  </si>
  <si>
    <t>US-2023-162880</t>
  </si>
  <si>
    <t>US-2023-163510</t>
  </si>
  <si>
    <t>US-2023-106705</t>
  </si>
  <si>
    <t>US-2023-112487</t>
  </si>
  <si>
    <t>US-2023-121741</t>
  </si>
  <si>
    <t>US-2023-136238</t>
  </si>
  <si>
    <t>US-2023-134404</t>
  </si>
  <si>
    <t>US-2023-101322</t>
  </si>
  <si>
    <t>US-2023-122798</t>
  </si>
  <si>
    <t>US-2023-127516</t>
  </si>
  <si>
    <t>US-2023-129805</t>
  </si>
  <si>
    <t>US-2023-135111</t>
  </si>
  <si>
    <t>US-2023-136539</t>
  </si>
  <si>
    <t>US-2023-162068</t>
  </si>
  <si>
    <t>US-2023-163860</t>
  </si>
  <si>
    <t>US-2023-163979</t>
  </si>
  <si>
    <t>US-2023-164826</t>
  </si>
  <si>
    <t>US-2023-102638</t>
  </si>
  <si>
    <t>US-2023-118885</t>
  </si>
  <si>
    <t>US-2023-130631</t>
  </si>
  <si>
    <t>Acco Glide Clips</t>
  </si>
  <si>
    <t>US-2023-146626</t>
  </si>
  <si>
    <t>US-2023-158526</t>
  </si>
  <si>
    <t>US-2023-158673</t>
  </si>
  <si>
    <t>US-2023-115427</t>
  </si>
  <si>
    <t>US-2023-126221</t>
  </si>
  <si>
    <t>US-2023-143259</t>
  </si>
  <si>
    <t>US-2023-156720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</si>
</sst>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&quot;$&quot;#,##0"/>
    <numFmt numFmtId="166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2" fillId="2" borderId="0" xfId="0" applyFont="1" applyFill="1"/>
    <xf numFmtId="164" fontId="2" fillId="2" borderId="0" xfId="0" applyNumberFormat="1" applyFont="1" applyFill="1"/>
    <xf numFmtId="165" fontId="2" fillId="2" borderId="0" xfId="0" applyNumberFormat="1" applyFont="1" applyFill="1"/>
    <xf numFmtId="166" fontId="2" fillId="2" borderId="0" xfId="0" applyNumberFormat="1" applyFont="1" applyFill="1"/>
    <xf numFmtId="9" fontId="2" fillId="2" borderId="0" xfId="1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0BD29-718C-4565-82A8-9EAC80FF0B9E}">
  <dimension ref="A1:Z9994"/>
  <sheetViews>
    <sheetView tabSelected="1" workbookViewId="0">
      <selection activeCell="K11" sqref="K11"/>
    </sheetView>
  </sheetViews>
  <sheetFormatPr defaultRowHeight="14.4" x14ac:dyDescent="0.3"/>
  <cols>
    <col min="2" max="2" width="10.6640625" bestFit="1" customWidth="1"/>
    <col min="8" max="8" width="10.33203125" bestFit="1" customWidth="1"/>
    <col min="17" max="17" width="17.33203125" bestFit="1" customWidth="1"/>
    <col min="23" max="23" width="10" bestFit="1" customWidth="1"/>
    <col min="24" max="24" width="12.33203125" bestFit="1" customWidth="1"/>
    <col min="25" max="25" width="12.6640625" bestFit="1" customWidth="1"/>
  </cols>
  <sheetData>
    <row r="1" spans="1:2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3" t="s">
        <v>18</v>
      </c>
      <c r="T1" s="4" t="s">
        <v>19</v>
      </c>
      <c r="U1" s="4" t="s">
        <v>20</v>
      </c>
      <c r="V1" s="3" t="s">
        <v>21</v>
      </c>
      <c r="W1" s="4" t="s">
        <v>22</v>
      </c>
      <c r="X1" s="4" t="s">
        <v>23</v>
      </c>
      <c r="Y1" s="5" t="s">
        <v>24</v>
      </c>
      <c r="Z1" s="4" t="s">
        <v>25</v>
      </c>
    </row>
    <row r="2" spans="1:26" x14ac:dyDescent="0.3">
      <c r="A2" t="s">
        <v>26</v>
      </c>
      <c r="B2" s="6">
        <v>43468</v>
      </c>
      <c r="C2" s="6" t="str">
        <f>TEXT(B2, "YYYY")</f>
        <v>2019</v>
      </c>
      <c r="D2" s="6" t="str">
        <f>TEXT(B2, "MMMM")</f>
        <v>January</v>
      </c>
      <c r="E2" s="6" t="str">
        <f>"Q" &amp; INT((MONTH(B2) - 1) / 3) + 1</f>
        <v>Q1</v>
      </c>
      <c r="F2" s="6" t="str">
        <f>IF(Y2&gt; 0.2, "High", "Low")</f>
        <v>High</v>
      </c>
      <c r="G2" s="6" t="str">
        <f>IF(R2&gt;0, "Discounted", "Full Price")</f>
        <v>Discounted</v>
      </c>
      <c r="H2" s="6">
        <v>43472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s="7">
        <v>0.2</v>
      </c>
      <c r="S2" s="7">
        <f t="shared" ref="S2:S65" si="0">W2 - (W2 * R2)</f>
        <v>13.1584</v>
      </c>
      <c r="T2" s="8">
        <v>5.5511999999999997</v>
      </c>
      <c r="U2" s="8" t="str">
        <f>IF(T2 &lt; 0, "Loss", IF(T2 &lt; 100, "Low", IF(T2 &lt; 500, "Medium", "High")))</f>
        <v>Low</v>
      </c>
      <c r="V2" s="7">
        <v>2</v>
      </c>
      <c r="W2" s="8">
        <v>16.448</v>
      </c>
      <c r="X2" s="8">
        <f>_xlfn.RANK.EQ(W2, W$2:W$9994)</f>
        <v>7583</v>
      </c>
      <c r="Y2" s="9">
        <v>0.33750000000000002</v>
      </c>
      <c r="Z2" s="9" t="str">
        <f>IF(Y2 &gt; 0.2, "High", "Low")</f>
        <v>High</v>
      </c>
    </row>
    <row r="3" spans="1:26" x14ac:dyDescent="0.3">
      <c r="A3" t="s">
        <v>36</v>
      </c>
      <c r="B3" s="6">
        <v>43469</v>
      </c>
      <c r="C3" s="6" t="str">
        <f t="shared" ref="C3:C66" si="1">TEXT(B3, "YYYY")</f>
        <v>2019</v>
      </c>
      <c r="D3" s="6" t="str">
        <f t="shared" ref="D3:D66" si="2">TEXT(B3, "MMMM")</f>
        <v>January</v>
      </c>
      <c r="E3" s="6" t="str">
        <f t="shared" ref="E3:E66" si="3">"Q" &amp; INT((MONTH(B3) - 1) / 3) + 1</f>
        <v>Q1</v>
      </c>
      <c r="F3" s="6" t="str">
        <f t="shared" ref="F3:F66" si="4">IF(Y3&gt; 0.2, "High", "Low")</f>
        <v>Low</v>
      </c>
      <c r="G3" s="6" t="str">
        <f t="shared" ref="G3:G66" si="5">IF(R3&gt;0, "Discounted", "Full Price")</f>
        <v>Discounted</v>
      </c>
      <c r="H3" s="6">
        <v>43473</v>
      </c>
      <c r="I3" t="s">
        <v>37</v>
      </c>
      <c r="J3" t="s">
        <v>38</v>
      </c>
      <c r="K3" t="s">
        <v>39</v>
      </c>
      <c r="L3" t="s">
        <v>40</v>
      </c>
      <c r="M3" t="s">
        <v>31</v>
      </c>
      <c r="N3" t="s">
        <v>41</v>
      </c>
      <c r="O3" t="s">
        <v>33</v>
      </c>
      <c r="P3" t="s">
        <v>42</v>
      </c>
      <c r="Q3" t="s">
        <v>43</v>
      </c>
      <c r="R3" s="7">
        <v>0.8</v>
      </c>
      <c r="S3" s="7">
        <f t="shared" si="0"/>
        <v>0.70799999999999974</v>
      </c>
      <c r="T3" s="8">
        <v>-5.4870000000000001</v>
      </c>
      <c r="U3" s="8" t="str">
        <f t="shared" ref="U3:U66" si="6">IF(T3 &lt; 0, "Loss", IF(T3 &lt; 100, "Low", IF(T3 &lt; 500, "Medium", "High")))</f>
        <v>Loss</v>
      </c>
      <c r="V3" s="7">
        <v>2</v>
      </c>
      <c r="W3" s="8">
        <v>3.54</v>
      </c>
      <c r="X3" s="8">
        <f t="shared" ref="X3:X66" si="7">_xlfn.RANK.EQ(W3, W$2:W$9994)</f>
        <v>9701</v>
      </c>
      <c r="Y3" s="9">
        <v>-1.55</v>
      </c>
      <c r="Z3" s="9" t="str">
        <f t="shared" ref="Z3:Z66" si="8">IF(Y3 &gt; 0.2, "High", "Low")</f>
        <v>Low</v>
      </c>
    </row>
    <row r="4" spans="1:26" x14ac:dyDescent="0.3">
      <c r="A4" t="s">
        <v>36</v>
      </c>
      <c r="B4" s="6">
        <v>43469</v>
      </c>
      <c r="C4" s="6" t="str">
        <f t="shared" si="1"/>
        <v>2019</v>
      </c>
      <c r="D4" s="6" t="str">
        <f t="shared" si="2"/>
        <v>January</v>
      </c>
      <c r="E4" s="6" t="str">
        <f t="shared" si="3"/>
        <v>Q1</v>
      </c>
      <c r="F4" s="6" t="str">
        <f t="shared" si="4"/>
        <v>High</v>
      </c>
      <c r="G4" s="6" t="str">
        <f t="shared" si="5"/>
        <v>Discounted</v>
      </c>
      <c r="H4" s="6">
        <v>43473</v>
      </c>
      <c r="I4" t="s">
        <v>37</v>
      </c>
      <c r="J4" t="s">
        <v>44</v>
      </c>
      <c r="K4" t="s">
        <v>45</v>
      </c>
      <c r="L4" t="s">
        <v>40</v>
      </c>
      <c r="M4" t="s">
        <v>31</v>
      </c>
      <c r="N4" t="s">
        <v>46</v>
      </c>
      <c r="O4" t="s">
        <v>33</v>
      </c>
      <c r="P4" t="s">
        <v>42</v>
      </c>
      <c r="Q4" t="s">
        <v>43</v>
      </c>
      <c r="R4" s="7">
        <v>0.2</v>
      </c>
      <c r="S4" s="7">
        <f t="shared" si="0"/>
        <v>9.4272000000000009</v>
      </c>
      <c r="T4" s="8">
        <v>4.2717000000000001</v>
      </c>
      <c r="U4" s="8" t="str">
        <f t="shared" si="6"/>
        <v>Low</v>
      </c>
      <c r="V4" s="7">
        <v>3</v>
      </c>
      <c r="W4" s="8">
        <v>11.784000000000001</v>
      </c>
      <c r="X4" s="8">
        <f t="shared" si="7"/>
        <v>8312</v>
      </c>
      <c r="Y4" s="9">
        <v>0.36249999999999999</v>
      </c>
      <c r="Z4" s="9" t="str">
        <f t="shared" si="8"/>
        <v>High</v>
      </c>
    </row>
    <row r="5" spans="1:26" x14ac:dyDescent="0.3">
      <c r="A5" t="s">
        <v>36</v>
      </c>
      <c r="B5" s="6">
        <v>43469</v>
      </c>
      <c r="C5" s="6" t="str">
        <f t="shared" si="1"/>
        <v>2019</v>
      </c>
      <c r="D5" s="6" t="str">
        <f t="shared" si="2"/>
        <v>January</v>
      </c>
      <c r="E5" s="6" t="str">
        <f t="shared" si="3"/>
        <v>Q1</v>
      </c>
      <c r="F5" s="6" t="str">
        <f t="shared" si="4"/>
        <v>Low</v>
      </c>
      <c r="G5" s="6" t="str">
        <f t="shared" si="5"/>
        <v>Discounted</v>
      </c>
      <c r="H5" s="6">
        <v>43473</v>
      </c>
      <c r="I5" t="s">
        <v>37</v>
      </c>
      <c r="J5" t="s">
        <v>47</v>
      </c>
      <c r="K5" t="s">
        <v>48</v>
      </c>
      <c r="L5" t="s">
        <v>40</v>
      </c>
      <c r="M5" t="s">
        <v>31</v>
      </c>
      <c r="N5" t="s">
        <v>49</v>
      </c>
      <c r="O5" t="s">
        <v>33</v>
      </c>
      <c r="P5" t="s">
        <v>42</v>
      </c>
      <c r="Q5" t="s">
        <v>43</v>
      </c>
      <c r="R5" s="7">
        <v>0.2</v>
      </c>
      <c r="S5" s="7">
        <f t="shared" si="0"/>
        <v>218.18879999999999</v>
      </c>
      <c r="T5" s="8">
        <v>-64.774799999999999</v>
      </c>
      <c r="U5" s="8" t="str">
        <f t="shared" si="6"/>
        <v>Loss</v>
      </c>
      <c r="V5" s="7">
        <v>3</v>
      </c>
      <c r="W5" s="8">
        <v>272.73599999999999</v>
      </c>
      <c r="X5" s="8">
        <f t="shared" si="7"/>
        <v>2059</v>
      </c>
      <c r="Y5" s="9">
        <v>-0.23749999999999999</v>
      </c>
      <c r="Z5" s="9" t="str">
        <f t="shared" si="8"/>
        <v>Low</v>
      </c>
    </row>
    <row r="6" spans="1:26" x14ac:dyDescent="0.3">
      <c r="A6" t="s">
        <v>50</v>
      </c>
      <c r="B6" s="6">
        <v>43470</v>
      </c>
      <c r="C6" s="6" t="str">
        <f t="shared" si="1"/>
        <v>2019</v>
      </c>
      <c r="D6" s="6" t="str">
        <f t="shared" si="2"/>
        <v>January</v>
      </c>
      <c r="E6" s="6" t="str">
        <f t="shared" si="3"/>
        <v>Q1</v>
      </c>
      <c r="F6" s="6" t="str">
        <f t="shared" si="4"/>
        <v>High</v>
      </c>
      <c r="G6" s="6" t="str">
        <f t="shared" si="5"/>
        <v>Discounted</v>
      </c>
      <c r="H6" s="6">
        <v>43477</v>
      </c>
      <c r="I6" t="s">
        <v>51</v>
      </c>
      <c r="J6" t="s">
        <v>44</v>
      </c>
      <c r="K6" t="s">
        <v>52</v>
      </c>
      <c r="L6" t="s">
        <v>30</v>
      </c>
      <c r="M6" t="s">
        <v>31</v>
      </c>
      <c r="N6" t="s">
        <v>53</v>
      </c>
      <c r="O6" t="s">
        <v>54</v>
      </c>
      <c r="P6" t="s">
        <v>55</v>
      </c>
      <c r="Q6" t="s">
        <v>56</v>
      </c>
      <c r="R6" s="7">
        <v>0.2</v>
      </c>
      <c r="S6" s="7">
        <f t="shared" si="0"/>
        <v>15.628800000000002</v>
      </c>
      <c r="T6" s="8">
        <v>4.8840000000000003</v>
      </c>
      <c r="U6" s="8" t="str">
        <f t="shared" si="6"/>
        <v>Low</v>
      </c>
      <c r="V6" s="7">
        <v>3</v>
      </c>
      <c r="W6" s="8">
        <v>19.536000000000001</v>
      </c>
      <c r="X6" s="8">
        <f t="shared" si="7"/>
        <v>7197</v>
      </c>
      <c r="Y6" s="9">
        <v>0.25</v>
      </c>
      <c r="Z6" s="9" t="str">
        <f t="shared" si="8"/>
        <v>High</v>
      </c>
    </row>
    <row r="7" spans="1:26" x14ac:dyDescent="0.3">
      <c r="A7" t="s">
        <v>57</v>
      </c>
      <c r="B7" s="6">
        <v>43471</v>
      </c>
      <c r="C7" s="6" t="str">
        <f t="shared" si="1"/>
        <v>2019</v>
      </c>
      <c r="D7" s="6" t="str">
        <f t="shared" si="2"/>
        <v>January</v>
      </c>
      <c r="E7" s="6" t="str">
        <f>"Q" &amp; INT((MONTH(B7) - 1) / 3) + 1</f>
        <v>Q1</v>
      </c>
      <c r="F7" s="6" t="str">
        <f t="shared" si="4"/>
        <v>High</v>
      </c>
      <c r="G7" s="6" t="str">
        <f t="shared" si="5"/>
        <v>Full Price</v>
      </c>
      <c r="H7" s="6">
        <v>43472</v>
      </c>
      <c r="I7" t="s">
        <v>58</v>
      </c>
      <c r="J7" t="s">
        <v>59</v>
      </c>
      <c r="K7" t="s">
        <v>60</v>
      </c>
      <c r="L7" t="s">
        <v>61</v>
      </c>
      <c r="M7" t="s">
        <v>31</v>
      </c>
      <c r="N7" t="s">
        <v>53</v>
      </c>
      <c r="O7" t="s">
        <v>62</v>
      </c>
      <c r="P7" t="s">
        <v>63</v>
      </c>
      <c r="Q7" t="s">
        <v>64</v>
      </c>
      <c r="R7" s="7">
        <v>0</v>
      </c>
      <c r="S7" s="7">
        <f t="shared" si="0"/>
        <v>12.78</v>
      </c>
      <c r="T7" s="8">
        <v>5.2397999999999998</v>
      </c>
      <c r="U7" s="8" t="str">
        <f t="shared" si="6"/>
        <v>Low</v>
      </c>
      <c r="V7" s="7">
        <v>3</v>
      </c>
      <c r="W7" s="8">
        <v>12.78</v>
      </c>
      <c r="X7" s="8">
        <f t="shared" si="7"/>
        <v>8177</v>
      </c>
      <c r="Y7" s="9">
        <v>0.41</v>
      </c>
      <c r="Z7" s="9" t="str">
        <f t="shared" si="8"/>
        <v>High</v>
      </c>
    </row>
    <row r="8" spans="1:26" x14ac:dyDescent="0.3">
      <c r="A8" t="s">
        <v>65</v>
      </c>
      <c r="B8" s="6">
        <v>43471</v>
      </c>
      <c r="C8" s="6" t="str">
        <f t="shared" si="1"/>
        <v>2019</v>
      </c>
      <c r="D8" s="6" t="str">
        <f t="shared" si="2"/>
        <v>January</v>
      </c>
      <c r="E8" s="6" t="str">
        <f t="shared" si="3"/>
        <v>Q1</v>
      </c>
      <c r="F8" s="6" t="str">
        <f t="shared" si="4"/>
        <v>High</v>
      </c>
      <c r="G8" s="6" t="str">
        <f t="shared" si="5"/>
        <v>Full Price</v>
      </c>
      <c r="H8" s="6">
        <v>43473</v>
      </c>
      <c r="I8" t="s">
        <v>66</v>
      </c>
      <c r="J8" t="s">
        <v>67</v>
      </c>
      <c r="K8" t="s">
        <v>68</v>
      </c>
      <c r="L8" t="s">
        <v>30</v>
      </c>
      <c r="M8" t="s">
        <v>31</v>
      </c>
      <c r="N8" t="s">
        <v>32</v>
      </c>
      <c r="O8" t="s">
        <v>69</v>
      </c>
      <c r="P8" t="s">
        <v>70</v>
      </c>
      <c r="Q8" t="s">
        <v>71</v>
      </c>
      <c r="R8" s="7">
        <v>0</v>
      </c>
      <c r="S8" s="7">
        <f t="shared" si="0"/>
        <v>19.440000000000001</v>
      </c>
      <c r="T8" s="8">
        <v>9.3312000000000008</v>
      </c>
      <c r="U8" s="8" t="str">
        <f t="shared" si="6"/>
        <v>Low</v>
      </c>
      <c r="V8" s="7">
        <v>3</v>
      </c>
      <c r="W8" s="8">
        <v>19.440000000000001</v>
      </c>
      <c r="X8" s="8">
        <f t="shared" si="7"/>
        <v>7206</v>
      </c>
      <c r="Y8" s="9">
        <v>0.48</v>
      </c>
      <c r="Z8" s="9" t="str">
        <f t="shared" si="8"/>
        <v>High</v>
      </c>
    </row>
    <row r="9" spans="1:26" x14ac:dyDescent="0.3">
      <c r="A9" t="s">
        <v>72</v>
      </c>
      <c r="B9" s="6">
        <v>43471</v>
      </c>
      <c r="C9" s="6" t="str">
        <f t="shared" si="1"/>
        <v>2019</v>
      </c>
      <c r="D9" s="6" t="str">
        <f t="shared" si="2"/>
        <v>January</v>
      </c>
      <c r="E9" s="6" t="str">
        <f t="shared" si="3"/>
        <v>Q1</v>
      </c>
      <c r="F9" s="6" t="str">
        <f t="shared" si="4"/>
        <v>High</v>
      </c>
      <c r="G9" s="6" t="str">
        <f t="shared" si="5"/>
        <v>Full Price</v>
      </c>
      <c r="H9" s="6">
        <v>43475</v>
      </c>
      <c r="I9" t="s">
        <v>73</v>
      </c>
      <c r="J9" t="s">
        <v>74</v>
      </c>
      <c r="K9" t="s">
        <v>75</v>
      </c>
      <c r="L9" t="s">
        <v>40</v>
      </c>
      <c r="M9" t="s">
        <v>76</v>
      </c>
      <c r="N9" t="s">
        <v>77</v>
      </c>
      <c r="O9" t="s">
        <v>62</v>
      </c>
      <c r="P9" t="s">
        <v>78</v>
      </c>
      <c r="Q9" t="s">
        <v>79</v>
      </c>
      <c r="R9" s="7">
        <v>0</v>
      </c>
      <c r="S9" s="7">
        <f t="shared" si="0"/>
        <v>2573.8200000000002</v>
      </c>
      <c r="T9" s="8">
        <v>746.40779999999995</v>
      </c>
      <c r="U9" s="8" t="str">
        <f t="shared" si="6"/>
        <v>High</v>
      </c>
      <c r="V9" s="7">
        <v>9</v>
      </c>
      <c r="W9" s="8">
        <v>2573.8200000000002</v>
      </c>
      <c r="X9" s="8">
        <f t="shared" si="7"/>
        <v>92</v>
      </c>
      <c r="Y9" s="9">
        <v>0.28999999999999998</v>
      </c>
      <c r="Z9" s="9" t="str">
        <f t="shared" si="8"/>
        <v>High</v>
      </c>
    </row>
    <row r="10" spans="1:26" x14ac:dyDescent="0.3">
      <c r="A10" t="s">
        <v>72</v>
      </c>
      <c r="B10" s="6">
        <v>43471</v>
      </c>
      <c r="C10" s="6" t="str">
        <f t="shared" si="1"/>
        <v>2019</v>
      </c>
      <c r="D10" s="6" t="str">
        <f t="shared" si="2"/>
        <v>January</v>
      </c>
      <c r="E10" s="6" t="str">
        <f t="shared" si="3"/>
        <v>Q1</v>
      </c>
      <c r="F10" s="6" t="str">
        <f t="shared" si="4"/>
        <v>High</v>
      </c>
      <c r="G10" s="6" t="str">
        <f t="shared" si="5"/>
        <v>Full Price</v>
      </c>
      <c r="H10" s="6">
        <v>43475</v>
      </c>
      <c r="I10" t="s">
        <v>73</v>
      </c>
      <c r="J10" t="s">
        <v>80</v>
      </c>
      <c r="K10" t="s">
        <v>81</v>
      </c>
      <c r="L10" t="s">
        <v>40</v>
      </c>
      <c r="M10" t="s">
        <v>31</v>
      </c>
      <c r="N10" t="s">
        <v>53</v>
      </c>
      <c r="O10" t="s">
        <v>62</v>
      </c>
      <c r="P10" t="s">
        <v>78</v>
      </c>
      <c r="Q10" t="s">
        <v>79</v>
      </c>
      <c r="R10" s="7">
        <v>0</v>
      </c>
      <c r="S10" s="7">
        <f t="shared" si="0"/>
        <v>5.48</v>
      </c>
      <c r="T10" s="8">
        <v>1.4796</v>
      </c>
      <c r="U10" s="8" t="str">
        <f t="shared" si="6"/>
        <v>Low</v>
      </c>
      <c r="V10" s="7">
        <v>2</v>
      </c>
      <c r="W10" s="8">
        <v>5.48</v>
      </c>
      <c r="X10" s="8">
        <f t="shared" si="7"/>
        <v>9405</v>
      </c>
      <c r="Y10" s="9">
        <v>0.27</v>
      </c>
      <c r="Z10" s="9" t="str">
        <f t="shared" si="8"/>
        <v>High</v>
      </c>
    </row>
    <row r="11" spans="1:26" x14ac:dyDescent="0.3">
      <c r="A11" t="s">
        <v>72</v>
      </c>
      <c r="B11" s="6">
        <v>43471</v>
      </c>
      <c r="C11" s="6" t="str">
        <f t="shared" si="1"/>
        <v>2019</v>
      </c>
      <c r="D11" s="6" t="str">
        <f t="shared" si="2"/>
        <v>January</v>
      </c>
      <c r="E11" s="6" t="str">
        <f t="shared" si="3"/>
        <v>Q1</v>
      </c>
      <c r="F11" s="6" t="str">
        <f t="shared" si="4"/>
        <v>High</v>
      </c>
      <c r="G11" s="6" t="str">
        <f t="shared" si="5"/>
        <v>Full Price</v>
      </c>
      <c r="H11" s="6">
        <v>43475</v>
      </c>
      <c r="I11" t="s">
        <v>73</v>
      </c>
      <c r="J11" t="s">
        <v>82</v>
      </c>
      <c r="K11" t="s">
        <v>83</v>
      </c>
      <c r="L11" t="s">
        <v>40</v>
      </c>
      <c r="M11" t="s">
        <v>31</v>
      </c>
      <c r="N11" t="s">
        <v>41</v>
      </c>
      <c r="O11" t="s">
        <v>62</v>
      </c>
      <c r="P11" t="s">
        <v>78</v>
      </c>
      <c r="Q11" t="s">
        <v>79</v>
      </c>
      <c r="R11" s="7">
        <v>0</v>
      </c>
      <c r="S11" s="7">
        <f t="shared" si="0"/>
        <v>609.98</v>
      </c>
      <c r="T11" s="8">
        <v>274.49099999999999</v>
      </c>
      <c r="U11" s="8" t="str">
        <f t="shared" si="6"/>
        <v>Medium</v>
      </c>
      <c r="V11" s="7">
        <v>2</v>
      </c>
      <c r="W11" s="8">
        <v>609.98</v>
      </c>
      <c r="X11" s="8">
        <f t="shared" si="7"/>
        <v>921</v>
      </c>
      <c r="Y11" s="9">
        <v>0.45</v>
      </c>
      <c r="Z11" s="9" t="str">
        <f t="shared" si="8"/>
        <v>High</v>
      </c>
    </row>
    <row r="12" spans="1:26" x14ac:dyDescent="0.3">
      <c r="A12" t="s">
        <v>72</v>
      </c>
      <c r="B12" s="6">
        <v>43471</v>
      </c>
      <c r="C12" s="6" t="str">
        <f t="shared" si="1"/>
        <v>2019</v>
      </c>
      <c r="D12" s="6" t="str">
        <f t="shared" si="2"/>
        <v>January</v>
      </c>
      <c r="E12" s="6" t="str">
        <f t="shared" si="3"/>
        <v>Q1</v>
      </c>
      <c r="F12" s="6" t="str">
        <f t="shared" si="4"/>
        <v>Low</v>
      </c>
      <c r="G12" s="6" t="str">
        <f t="shared" si="5"/>
        <v>Full Price</v>
      </c>
      <c r="H12" s="6">
        <v>43475</v>
      </c>
      <c r="I12" t="s">
        <v>73</v>
      </c>
      <c r="J12" t="s">
        <v>84</v>
      </c>
      <c r="K12" t="s">
        <v>85</v>
      </c>
      <c r="L12" t="s">
        <v>40</v>
      </c>
      <c r="M12" t="s">
        <v>31</v>
      </c>
      <c r="N12" t="s">
        <v>86</v>
      </c>
      <c r="O12" t="s">
        <v>62</v>
      </c>
      <c r="P12" t="s">
        <v>78</v>
      </c>
      <c r="Q12" t="s">
        <v>79</v>
      </c>
      <c r="R12" s="7">
        <v>0</v>
      </c>
      <c r="S12" s="7">
        <f t="shared" si="0"/>
        <v>31.12</v>
      </c>
      <c r="T12" s="8">
        <v>0.31119999999999998</v>
      </c>
      <c r="U12" s="8" t="str">
        <f t="shared" si="6"/>
        <v>Low</v>
      </c>
      <c r="V12" s="7">
        <v>4</v>
      </c>
      <c r="W12" s="8">
        <v>31.12</v>
      </c>
      <c r="X12" s="8">
        <f t="shared" si="7"/>
        <v>6214</v>
      </c>
      <c r="Y12" s="9">
        <v>0.01</v>
      </c>
      <c r="Z12" s="9" t="str">
        <f t="shared" si="8"/>
        <v>Low</v>
      </c>
    </row>
    <row r="13" spans="1:26" x14ac:dyDescent="0.3">
      <c r="A13" t="s">
        <v>72</v>
      </c>
      <c r="B13" s="6">
        <v>43471</v>
      </c>
      <c r="C13" s="6" t="str">
        <f t="shared" si="1"/>
        <v>2019</v>
      </c>
      <c r="D13" s="6" t="str">
        <f t="shared" si="2"/>
        <v>January</v>
      </c>
      <c r="E13" s="6" t="str">
        <f t="shared" si="3"/>
        <v>Q1</v>
      </c>
      <c r="F13" s="6" t="str">
        <f t="shared" si="4"/>
        <v>High</v>
      </c>
      <c r="G13" s="6" t="str">
        <f t="shared" si="5"/>
        <v>Full Price</v>
      </c>
      <c r="H13" s="6">
        <v>43475</v>
      </c>
      <c r="I13" t="s">
        <v>73</v>
      </c>
      <c r="J13" t="s">
        <v>87</v>
      </c>
      <c r="K13" t="s">
        <v>88</v>
      </c>
      <c r="L13" t="s">
        <v>40</v>
      </c>
      <c r="M13" t="s">
        <v>31</v>
      </c>
      <c r="N13" t="s">
        <v>32</v>
      </c>
      <c r="O13" t="s">
        <v>62</v>
      </c>
      <c r="P13" t="s">
        <v>78</v>
      </c>
      <c r="Q13" t="s">
        <v>79</v>
      </c>
      <c r="R13" s="7">
        <v>0</v>
      </c>
      <c r="S13" s="7">
        <f t="shared" si="0"/>
        <v>6.54</v>
      </c>
      <c r="T13" s="8">
        <v>3.0084</v>
      </c>
      <c r="U13" s="8" t="str">
        <f t="shared" si="6"/>
        <v>Low</v>
      </c>
      <c r="V13" s="7">
        <v>1</v>
      </c>
      <c r="W13" s="8">
        <v>6.54</v>
      </c>
      <c r="X13" s="8">
        <f t="shared" si="7"/>
        <v>9206</v>
      </c>
      <c r="Y13" s="9">
        <v>0.46</v>
      </c>
      <c r="Z13" s="9" t="str">
        <f t="shared" si="8"/>
        <v>High</v>
      </c>
    </row>
    <row r="14" spans="1:26" x14ac:dyDescent="0.3">
      <c r="A14" t="s">
        <v>72</v>
      </c>
      <c r="B14" s="6">
        <v>43471</v>
      </c>
      <c r="C14" s="6" t="str">
        <f t="shared" si="1"/>
        <v>2019</v>
      </c>
      <c r="D14" s="6" t="str">
        <f t="shared" si="2"/>
        <v>January</v>
      </c>
      <c r="E14" s="6" t="str">
        <f t="shared" si="3"/>
        <v>Q1</v>
      </c>
      <c r="F14" s="6" t="str">
        <f t="shared" si="4"/>
        <v>High</v>
      </c>
      <c r="G14" s="6" t="str">
        <f t="shared" si="5"/>
        <v>Full Price</v>
      </c>
      <c r="H14" s="6">
        <v>43475</v>
      </c>
      <c r="I14" t="s">
        <v>73</v>
      </c>
      <c r="J14" t="s">
        <v>89</v>
      </c>
      <c r="K14" t="s">
        <v>90</v>
      </c>
      <c r="L14" t="s">
        <v>40</v>
      </c>
      <c r="M14" t="s">
        <v>91</v>
      </c>
      <c r="N14" t="s">
        <v>92</v>
      </c>
      <c r="O14" t="s">
        <v>62</v>
      </c>
      <c r="P14" t="s">
        <v>78</v>
      </c>
      <c r="Q14" t="s">
        <v>79</v>
      </c>
      <c r="R14" s="7">
        <v>0</v>
      </c>
      <c r="S14" s="7">
        <f t="shared" si="0"/>
        <v>755.96</v>
      </c>
      <c r="T14" s="8">
        <v>204.10919999999999</v>
      </c>
      <c r="U14" s="8" t="str">
        <f t="shared" si="6"/>
        <v>Medium</v>
      </c>
      <c r="V14" s="7">
        <v>4</v>
      </c>
      <c r="W14" s="8">
        <v>755.96</v>
      </c>
      <c r="X14" s="8">
        <f t="shared" si="7"/>
        <v>704</v>
      </c>
      <c r="Y14" s="9">
        <v>0.27</v>
      </c>
      <c r="Z14" s="9" t="str">
        <f t="shared" si="8"/>
        <v>High</v>
      </c>
    </row>
    <row r="15" spans="1:26" x14ac:dyDescent="0.3">
      <c r="A15" t="s">
        <v>72</v>
      </c>
      <c r="B15" s="6">
        <v>43471</v>
      </c>
      <c r="C15" s="6" t="str">
        <f t="shared" si="1"/>
        <v>2019</v>
      </c>
      <c r="D15" s="6" t="str">
        <f t="shared" si="2"/>
        <v>January</v>
      </c>
      <c r="E15" s="6" t="str">
        <f t="shared" si="3"/>
        <v>Q1</v>
      </c>
      <c r="F15" s="6" t="str">
        <f t="shared" si="4"/>
        <v>High</v>
      </c>
      <c r="G15" s="6" t="str">
        <f t="shared" si="5"/>
        <v>Full Price</v>
      </c>
      <c r="H15" s="6">
        <v>43475</v>
      </c>
      <c r="I15" t="s">
        <v>73</v>
      </c>
      <c r="J15" t="s">
        <v>93</v>
      </c>
      <c r="K15" t="s">
        <v>94</v>
      </c>
      <c r="L15" t="s">
        <v>40</v>
      </c>
      <c r="M15" t="s">
        <v>91</v>
      </c>
      <c r="N15" t="s">
        <v>92</v>
      </c>
      <c r="O15" t="s">
        <v>62</v>
      </c>
      <c r="P15" t="s">
        <v>78</v>
      </c>
      <c r="Q15" t="s">
        <v>79</v>
      </c>
      <c r="R15" s="7">
        <v>0</v>
      </c>
      <c r="S15" s="7">
        <f t="shared" si="0"/>
        <v>391.98</v>
      </c>
      <c r="T15" s="8">
        <v>113.6742</v>
      </c>
      <c r="U15" s="8" t="str">
        <f t="shared" si="6"/>
        <v>Medium</v>
      </c>
      <c r="V15" s="7">
        <v>2</v>
      </c>
      <c r="W15" s="8">
        <v>391.98</v>
      </c>
      <c r="X15" s="8">
        <f t="shared" si="7"/>
        <v>1485</v>
      </c>
      <c r="Y15" s="9">
        <v>0.28999999999999998</v>
      </c>
      <c r="Z15" s="9" t="str">
        <f t="shared" si="8"/>
        <v>High</v>
      </c>
    </row>
    <row r="16" spans="1:26" x14ac:dyDescent="0.3">
      <c r="A16" t="s">
        <v>95</v>
      </c>
      <c r="B16" s="6">
        <v>43472</v>
      </c>
      <c r="C16" s="6" t="str">
        <f t="shared" si="1"/>
        <v>2019</v>
      </c>
      <c r="D16" s="6" t="str">
        <f t="shared" si="2"/>
        <v>January</v>
      </c>
      <c r="E16" s="6" t="str">
        <f t="shared" si="3"/>
        <v>Q1</v>
      </c>
      <c r="F16" s="6" t="str">
        <f t="shared" si="4"/>
        <v>Low</v>
      </c>
      <c r="G16" s="6" t="str">
        <f t="shared" si="5"/>
        <v>Discounted</v>
      </c>
      <c r="H16" s="6">
        <v>43477</v>
      </c>
      <c r="I16" t="s">
        <v>96</v>
      </c>
      <c r="J16" t="s">
        <v>97</v>
      </c>
      <c r="K16" t="s">
        <v>98</v>
      </c>
      <c r="L16" t="s">
        <v>30</v>
      </c>
      <c r="M16" t="s">
        <v>76</v>
      </c>
      <c r="N16" t="s">
        <v>99</v>
      </c>
      <c r="O16" t="s">
        <v>33</v>
      </c>
      <c r="P16" t="s">
        <v>100</v>
      </c>
      <c r="Q16" t="s">
        <v>35</v>
      </c>
      <c r="R16" s="7">
        <v>0.6</v>
      </c>
      <c r="S16" s="7">
        <f t="shared" si="0"/>
        <v>30.691200000000002</v>
      </c>
      <c r="T16" s="8">
        <v>-53.709600000000002</v>
      </c>
      <c r="U16" s="8" t="str">
        <f t="shared" si="6"/>
        <v>Loss</v>
      </c>
      <c r="V16" s="7">
        <v>3</v>
      </c>
      <c r="W16" s="8">
        <v>76.727999999999994</v>
      </c>
      <c r="X16" s="8">
        <f t="shared" si="7"/>
        <v>4304</v>
      </c>
      <c r="Y16" s="9">
        <v>-0.7</v>
      </c>
      <c r="Z16" s="9" t="str">
        <f t="shared" si="8"/>
        <v>Low</v>
      </c>
    </row>
    <row r="17" spans="1:26" x14ac:dyDescent="0.3">
      <c r="A17" t="s">
        <v>95</v>
      </c>
      <c r="B17" s="6">
        <v>43472</v>
      </c>
      <c r="C17" s="6" t="str">
        <f t="shared" si="1"/>
        <v>2019</v>
      </c>
      <c r="D17" s="6" t="str">
        <f>TEXT(B17, "MMMM")</f>
        <v>January</v>
      </c>
      <c r="E17" s="6" t="str">
        <f t="shared" si="3"/>
        <v>Q1</v>
      </c>
      <c r="F17" s="6" t="str">
        <f t="shared" si="4"/>
        <v>Low</v>
      </c>
      <c r="G17" s="6" t="str">
        <f t="shared" si="5"/>
        <v>Discounted</v>
      </c>
      <c r="H17" s="6">
        <v>43477</v>
      </c>
      <c r="I17" t="s">
        <v>96</v>
      </c>
      <c r="J17" t="s">
        <v>101</v>
      </c>
      <c r="K17" t="s">
        <v>102</v>
      </c>
      <c r="L17" t="s">
        <v>30</v>
      </c>
      <c r="M17" t="s">
        <v>31</v>
      </c>
      <c r="N17" t="s">
        <v>41</v>
      </c>
      <c r="O17" t="s">
        <v>33</v>
      </c>
      <c r="P17" t="s">
        <v>100</v>
      </c>
      <c r="Q17" t="s">
        <v>35</v>
      </c>
      <c r="R17" s="7">
        <v>0.8</v>
      </c>
      <c r="S17" s="7">
        <f t="shared" si="0"/>
        <v>2.0860000000000003</v>
      </c>
      <c r="T17" s="8">
        <v>-18.252500000000001</v>
      </c>
      <c r="U17" s="8" t="str">
        <f t="shared" si="6"/>
        <v>Loss</v>
      </c>
      <c r="V17" s="7">
        <v>7</v>
      </c>
      <c r="W17" s="8">
        <v>10.43</v>
      </c>
      <c r="X17" s="8">
        <f t="shared" si="7"/>
        <v>8550</v>
      </c>
      <c r="Y17" s="9">
        <v>-1.75</v>
      </c>
      <c r="Z17" s="9" t="str">
        <f t="shared" si="8"/>
        <v>Low</v>
      </c>
    </row>
    <row r="18" spans="1:26" x14ac:dyDescent="0.3">
      <c r="A18" t="s">
        <v>103</v>
      </c>
      <c r="B18" s="6">
        <v>43474</v>
      </c>
      <c r="C18" s="6" t="str">
        <f t="shared" si="1"/>
        <v>2019</v>
      </c>
      <c r="D18" s="6" t="str">
        <f t="shared" si="2"/>
        <v>January</v>
      </c>
      <c r="E18" s="6" t="str">
        <f t="shared" si="3"/>
        <v>Q1</v>
      </c>
      <c r="F18" s="6" t="str">
        <f t="shared" si="4"/>
        <v>Low</v>
      </c>
      <c r="G18" s="6" t="str">
        <f t="shared" si="5"/>
        <v>Discounted</v>
      </c>
      <c r="H18" s="6">
        <v>43478</v>
      </c>
      <c r="I18" t="s">
        <v>104</v>
      </c>
      <c r="J18" t="s">
        <v>105</v>
      </c>
      <c r="K18" t="s">
        <v>106</v>
      </c>
      <c r="L18" t="s">
        <v>30</v>
      </c>
      <c r="M18" t="s">
        <v>31</v>
      </c>
      <c r="N18" t="s">
        <v>53</v>
      </c>
      <c r="O18" t="s">
        <v>33</v>
      </c>
      <c r="P18" t="s">
        <v>107</v>
      </c>
      <c r="Q18" t="s">
        <v>35</v>
      </c>
      <c r="R18" s="7">
        <v>0.2</v>
      </c>
      <c r="S18" s="7">
        <f t="shared" si="0"/>
        <v>7.4751999999999992</v>
      </c>
      <c r="T18" s="8">
        <v>1.1679999999999999</v>
      </c>
      <c r="U18" s="8" t="str">
        <f t="shared" si="6"/>
        <v>Low</v>
      </c>
      <c r="V18" s="7">
        <v>2</v>
      </c>
      <c r="W18" s="8">
        <v>9.3439999999999994</v>
      </c>
      <c r="X18" s="8">
        <f t="shared" si="7"/>
        <v>8734</v>
      </c>
      <c r="Y18" s="9">
        <v>0.125</v>
      </c>
      <c r="Z18" s="9" t="str">
        <f t="shared" si="8"/>
        <v>Low</v>
      </c>
    </row>
    <row r="19" spans="1:26" x14ac:dyDescent="0.3">
      <c r="A19" t="s">
        <v>103</v>
      </c>
      <c r="B19" s="6">
        <v>43474</v>
      </c>
      <c r="C19" s="6" t="str">
        <f t="shared" si="1"/>
        <v>2019</v>
      </c>
      <c r="D19" s="6" t="str">
        <f t="shared" si="2"/>
        <v>January</v>
      </c>
      <c r="E19" s="6" t="str">
        <f t="shared" si="3"/>
        <v>Q1</v>
      </c>
      <c r="F19" s="6" t="str">
        <f t="shared" si="4"/>
        <v>High</v>
      </c>
      <c r="G19" s="6" t="str">
        <f t="shared" si="5"/>
        <v>Discounted</v>
      </c>
      <c r="H19" s="6">
        <v>43478</v>
      </c>
      <c r="I19" t="s">
        <v>104</v>
      </c>
      <c r="J19" t="s">
        <v>108</v>
      </c>
      <c r="K19" t="s">
        <v>109</v>
      </c>
      <c r="L19" t="s">
        <v>30</v>
      </c>
      <c r="M19" t="s">
        <v>91</v>
      </c>
      <c r="N19" t="s">
        <v>110</v>
      </c>
      <c r="O19" t="s">
        <v>33</v>
      </c>
      <c r="P19" t="s">
        <v>107</v>
      </c>
      <c r="Q19" t="s">
        <v>35</v>
      </c>
      <c r="R19" s="7">
        <v>0.2</v>
      </c>
      <c r="S19" s="7">
        <f t="shared" si="0"/>
        <v>24.96</v>
      </c>
      <c r="T19" s="8">
        <v>9.75</v>
      </c>
      <c r="U19" s="8" t="str">
        <f t="shared" si="6"/>
        <v>Low</v>
      </c>
      <c r="V19" s="7">
        <v>3</v>
      </c>
      <c r="W19" s="8">
        <v>31.2</v>
      </c>
      <c r="X19" s="8">
        <f t="shared" si="7"/>
        <v>6206</v>
      </c>
      <c r="Y19" s="9">
        <v>0.3125</v>
      </c>
      <c r="Z19" s="9" t="str">
        <f t="shared" si="8"/>
        <v>High</v>
      </c>
    </row>
    <row r="20" spans="1:26" x14ac:dyDescent="0.3">
      <c r="A20" t="s">
        <v>111</v>
      </c>
      <c r="B20" s="6">
        <v>43475</v>
      </c>
      <c r="C20" s="6" t="str">
        <f t="shared" si="1"/>
        <v>2019</v>
      </c>
      <c r="D20" s="6" t="str">
        <f t="shared" si="2"/>
        <v>January</v>
      </c>
      <c r="E20" s="6" t="str">
        <f t="shared" si="3"/>
        <v>Q1</v>
      </c>
      <c r="F20" s="6" t="str">
        <f t="shared" si="4"/>
        <v>High</v>
      </c>
      <c r="G20" s="6" t="str">
        <f t="shared" si="5"/>
        <v>Full Price</v>
      </c>
      <c r="H20" s="6">
        <v>43480</v>
      </c>
      <c r="I20" t="s">
        <v>112</v>
      </c>
      <c r="J20" t="s">
        <v>97</v>
      </c>
      <c r="K20" t="s">
        <v>113</v>
      </c>
      <c r="L20" t="s">
        <v>61</v>
      </c>
      <c r="M20" t="s">
        <v>76</v>
      </c>
      <c r="N20" t="s">
        <v>99</v>
      </c>
      <c r="O20" t="s">
        <v>62</v>
      </c>
      <c r="P20" t="s">
        <v>114</v>
      </c>
      <c r="Q20" t="s">
        <v>115</v>
      </c>
      <c r="R20" s="7">
        <v>0</v>
      </c>
      <c r="S20" s="7">
        <f t="shared" si="0"/>
        <v>51.94</v>
      </c>
      <c r="T20" s="8">
        <v>21.295400000000001</v>
      </c>
      <c r="U20" s="8" t="str">
        <f t="shared" si="6"/>
        <v>Low</v>
      </c>
      <c r="V20" s="7">
        <v>1</v>
      </c>
      <c r="W20" s="8">
        <v>51.94</v>
      </c>
      <c r="X20" s="8">
        <f t="shared" si="7"/>
        <v>5070</v>
      </c>
      <c r="Y20" s="9">
        <v>0.41</v>
      </c>
      <c r="Z20" s="9" t="str">
        <f t="shared" si="8"/>
        <v>High</v>
      </c>
    </row>
    <row r="21" spans="1:26" x14ac:dyDescent="0.3">
      <c r="A21" t="s">
        <v>111</v>
      </c>
      <c r="B21" s="6">
        <v>43475</v>
      </c>
      <c r="C21" s="6" t="str">
        <f t="shared" si="1"/>
        <v>2019</v>
      </c>
      <c r="D21" s="6" t="str">
        <f t="shared" si="2"/>
        <v>January</v>
      </c>
      <c r="E21" s="6" t="str">
        <f t="shared" si="3"/>
        <v>Q1</v>
      </c>
      <c r="F21" s="6" t="str">
        <f t="shared" si="4"/>
        <v>High</v>
      </c>
      <c r="G21" s="6" t="str">
        <f t="shared" si="5"/>
        <v>Full Price</v>
      </c>
      <c r="H21" s="6">
        <v>43480</v>
      </c>
      <c r="I21" t="s">
        <v>112</v>
      </c>
      <c r="J21" t="s">
        <v>44</v>
      </c>
      <c r="K21" t="s">
        <v>116</v>
      </c>
      <c r="L21" t="s">
        <v>61</v>
      </c>
      <c r="M21" t="s">
        <v>31</v>
      </c>
      <c r="N21" t="s">
        <v>46</v>
      </c>
      <c r="O21" t="s">
        <v>62</v>
      </c>
      <c r="P21" t="s">
        <v>114</v>
      </c>
      <c r="Q21" t="s">
        <v>115</v>
      </c>
      <c r="R21" s="7">
        <v>0</v>
      </c>
      <c r="S21" s="7">
        <f t="shared" si="0"/>
        <v>2.89</v>
      </c>
      <c r="T21" s="8">
        <v>1.3583000000000001</v>
      </c>
      <c r="U21" s="8" t="str">
        <f t="shared" si="6"/>
        <v>Low</v>
      </c>
      <c r="V21" s="7">
        <v>1</v>
      </c>
      <c r="W21" s="8">
        <v>2.89</v>
      </c>
      <c r="X21" s="8">
        <f t="shared" si="7"/>
        <v>9814</v>
      </c>
      <c r="Y21" s="9">
        <v>0.47</v>
      </c>
      <c r="Z21" s="9" t="str">
        <f t="shared" si="8"/>
        <v>High</v>
      </c>
    </row>
    <row r="22" spans="1:26" x14ac:dyDescent="0.3">
      <c r="A22" t="s">
        <v>117</v>
      </c>
      <c r="B22" s="6">
        <v>43476</v>
      </c>
      <c r="C22" s="6" t="str">
        <f t="shared" si="1"/>
        <v>2019</v>
      </c>
      <c r="D22" s="6" t="str">
        <f t="shared" si="2"/>
        <v>January</v>
      </c>
      <c r="E22" s="6" t="str">
        <f t="shared" si="3"/>
        <v>Q1</v>
      </c>
      <c r="F22" s="6" t="str">
        <f t="shared" si="4"/>
        <v>High</v>
      </c>
      <c r="G22" s="6" t="str">
        <f t="shared" si="5"/>
        <v>Full Price</v>
      </c>
      <c r="H22" s="6">
        <v>43479</v>
      </c>
      <c r="I22" t="s">
        <v>118</v>
      </c>
      <c r="J22" t="s">
        <v>119</v>
      </c>
      <c r="K22" t="s">
        <v>120</v>
      </c>
      <c r="L22" t="s">
        <v>30</v>
      </c>
      <c r="M22" t="s">
        <v>76</v>
      </c>
      <c r="N22" t="s">
        <v>99</v>
      </c>
      <c r="O22" t="s">
        <v>54</v>
      </c>
      <c r="P22" t="s">
        <v>121</v>
      </c>
      <c r="Q22" t="s">
        <v>122</v>
      </c>
      <c r="R22" s="7">
        <v>0</v>
      </c>
      <c r="S22" s="7">
        <f t="shared" si="0"/>
        <v>9.94</v>
      </c>
      <c r="T22" s="8">
        <v>3.0813999999999999</v>
      </c>
      <c r="U22" s="8" t="str">
        <f t="shared" si="6"/>
        <v>Low</v>
      </c>
      <c r="V22" s="7">
        <v>2</v>
      </c>
      <c r="W22" s="8">
        <v>9.94</v>
      </c>
      <c r="X22" s="8">
        <f t="shared" si="7"/>
        <v>8648</v>
      </c>
      <c r="Y22" s="9">
        <v>0.31</v>
      </c>
      <c r="Z22" s="9" t="str">
        <f t="shared" si="8"/>
        <v>High</v>
      </c>
    </row>
    <row r="23" spans="1:26" x14ac:dyDescent="0.3">
      <c r="A23" t="s">
        <v>123</v>
      </c>
      <c r="B23" s="6">
        <v>43478</v>
      </c>
      <c r="C23" s="6" t="str">
        <f t="shared" si="1"/>
        <v>2019</v>
      </c>
      <c r="D23" s="6" t="str">
        <f t="shared" si="2"/>
        <v>January</v>
      </c>
      <c r="E23" s="6" t="str">
        <f t="shared" si="3"/>
        <v>Q1</v>
      </c>
      <c r="F23" s="6" t="str">
        <f t="shared" si="4"/>
        <v>Low</v>
      </c>
      <c r="G23" s="6" t="str">
        <f t="shared" si="5"/>
        <v>Full Price</v>
      </c>
      <c r="H23" s="6">
        <v>43481</v>
      </c>
      <c r="I23" t="s">
        <v>124</v>
      </c>
      <c r="J23" t="s">
        <v>74</v>
      </c>
      <c r="K23" t="s">
        <v>125</v>
      </c>
      <c r="L23" t="s">
        <v>30</v>
      </c>
      <c r="M23" t="s">
        <v>76</v>
      </c>
      <c r="N23" t="s">
        <v>77</v>
      </c>
      <c r="O23" t="s">
        <v>62</v>
      </c>
      <c r="P23" t="s">
        <v>126</v>
      </c>
      <c r="Q23" t="s">
        <v>127</v>
      </c>
      <c r="R23" s="7">
        <v>0</v>
      </c>
      <c r="S23" s="7">
        <f t="shared" si="0"/>
        <v>545.94000000000005</v>
      </c>
      <c r="T23" s="8">
        <v>87.350399999999993</v>
      </c>
      <c r="U23" s="8" t="str">
        <f t="shared" si="6"/>
        <v>Low</v>
      </c>
      <c r="V23" s="7">
        <v>6</v>
      </c>
      <c r="W23" s="8">
        <v>545.94000000000005</v>
      </c>
      <c r="X23" s="8">
        <f t="shared" si="7"/>
        <v>1056</v>
      </c>
      <c r="Y23" s="9">
        <v>0.16</v>
      </c>
      <c r="Z23" s="9" t="str">
        <f t="shared" si="8"/>
        <v>Low</v>
      </c>
    </row>
    <row r="24" spans="1:26" x14ac:dyDescent="0.3">
      <c r="A24" t="s">
        <v>128</v>
      </c>
      <c r="B24" s="6">
        <v>43478</v>
      </c>
      <c r="C24" s="6" t="str">
        <f t="shared" si="1"/>
        <v>2019</v>
      </c>
      <c r="D24" s="6" t="str">
        <f t="shared" si="2"/>
        <v>January</v>
      </c>
      <c r="E24" s="6" t="str">
        <f t="shared" si="3"/>
        <v>Q1</v>
      </c>
      <c r="F24" s="6" t="str">
        <f t="shared" si="4"/>
        <v>Low</v>
      </c>
      <c r="G24" s="6" t="str">
        <f t="shared" si="5"/>
        <v>Discounted</v>
      </c>
      <c r="H24" s="6">
        <v>43483</v>
      </c>
      <c r="I24" t="s">
        <v>129</v>
      </c>
      <c r="J24" t="s">
        <v>44</v>
      </c>
      <c r="K24" t="s">
        <v>130</v>
      </c>
      <c r="L24" t="s">
        <v>30</v>
      </c>
      <c r="M24" t="s">
        <v>31</v>
      </c>
      <c r="N24" t="s">
        <v>41</v>
      </c>
      <c r="O24" t="s">
        <v>54</v>
      </c>
      <c r="P24" t="s">
        <v>131</v>
      </c>
      <c r="Q24" t="s">
        <v>132</v>
      </c>
      <c r="R24" s="7">
        <v>0.7</v>
      </c>
      <c r="S24" s="7">
        <f t="shared" si="0"/>
        <v>1.0314000000000001</v>
      </c>
      <c r="T24" s="8">
        <v>-2.5211999999999999</v>
      </c>
      <c r="U24" s="8" t="str">
        <f t="shared" si="6"/>
        <v>Loss</v>
      </c>
      <c r="V24" s="7">
        <v>2</v>
      </c>
      <c r="W24" s="8">
        <v>3.4380000000000002</v>
      </c>
      <c r="X24" s="8">
        <f t="shared" si="7"/>
        <v>9719</v>
      </c>
      <c r="Y24" s="9">
        <v>-0.73333333300000003</v>
      </c>
      <c r="Z24" s="9" t="str">
        <f t="shared" si="8"/>
        <v>Low</v>
      </c>
    </row>
    <row r="25" spans="1:26" x14ac:dyDescent="0.3">
      <c r="A25" t="s">
        <v>128</v>
      </c>
      <c r="B25" s="6">
        <v>43478</v>
      </c>
      <c r="C25" s="6" t="str">
        <f t="shared" si="1"/>
        <v>2019</v>
      </c>
      <c r="D25" s="6" t="str">
        <f t="shared" si="2"/>
        <v>January</v>
      </c>
      <c r="E25" s="6" t="str">
        <f t="shared" si="3"/>
        <v>Q1</v>
      </c>
      <c r="F25" s="6" t="str">
        <f t="shared" si="4"/>
        <v>High</v>
      </c>
      <c r="G25" s="6" t="str">
        <f t="shared" si="5"/>
        <v>Discounted</v>
      </c>
      <c r="H25" s="6">
        <v>43483</v>
      </c>
      <c r="I25" t="s">
        <v>129</v>
      </c>
      <c r="J25" t="s">
        <v>67</v>
      </c>
      <c r="K25" t="s">
        <v>133</v>
      </c>
      <c r="L25" t="s">
        <v>30</v>
      </c>
      <c r="M25" t="s">
        <v>31</v>
      </c>
      <c r="N25" t="s">
        <v>32</v>
      </c>
      <c r="O25" t="s">
        <v>54</v>
      </c>
      <c r="P25" t="s">
        <v>131</v>
      </c>
      <c r="Q25" t="s">
        <v>132</v>
      </c>
      <c r="R25" s="7">
        <v>0.2</v>
      </c>
      <c r="S25" s="7">
        <f t="shared" si="0"/>
        <v>29.926400000000001</v>
      </c>
      <c r="T25" s="8">
        <v>13.0928</v>
      </c>
      <c r="U25" s="8" t="str">
        <f t="shared" si="6"/>
        <v>Low</v>
      </c>
      <c r="V25" s="7">
        <v>7</v>
      </c>
      <c r="W25" s="8">
        <v>37.408000000000001</v>
      </c>
      <c r="X25" s="8">
        <f t="shared" si="7"/>
        <v>5787</v>
      </c>
      <c r="Y25" s="9">
        <v>0.35</v>
      </c>
      <c r="Z25" s="9" t="str">
        <f t="shared" si="8"/>
        <v>High</v>
      </c>
    </row>
    <row r="26" spans="1:26" x14ac:dyDescent="0.3">
      <c r="A26" t="s">
        <v>134</v>
      </c>
      <c r="B26" s="6">
        <v>43478</v>
      </c>
      <c r="C26" s="6" t="str">
        <f t="shared" si="1"/>
        <v>2019</v>
      </c>
      <c r="D26" s="6" t="str">
        <f t="shared" si="2"/>
        <v>January</v>
      </c>
      <c r="E26" s="6" t="str">
        <f t="shared" si="3"/>
        <v>Q1</v>
      </c>
      <c r="F26" s="6" t="str">
        <f t="shared" si="4"/>
        <v>Low</v>
      </c>
      <c r="G26" s="6" t="str">
        <f t="shared" si="5"/>
        <v>Discounted</v>
      </c>
      <c r="H26" s="6">
        <v>43483</v>
      </c>
      <c r="I26" t="s">
        <v>135</v>
      </c>
      <c r="J26" t="s">
        <v>136</v>
      </c>
      <c r="K26" t="s">
        <v>137</v>
      </c>
      <c r="L26" t="s">
        <v>30</v>
      </c>
      <c r="M26" t="s">
        <v>76</v>
      </c>
      <c r="N26" t="s">
        <v>138</v>
      </c>
      <c r="O26" t="s">
        <v>69</v>
      </c>
      <c r="P26" t="s">
        <v>139</v>
      </c>
      <c r="Q26" t="s">
        <v>71</v>
      </c>
      <c r="R26" s="7">
        <v>0.15</v>
      </c>
      <c r="S26" s="7">
        <f t="shared" si="0"/>
        <v>283.89915000000002</v>
      </c>
      <c r="T26" s="8">
        <v>3.9293999999999998</v>
      </c>
      <c r="U26" s="8" t="str">
        <f t="shared" si="6"/>
        <v>Low</v>
      </c>
      <c r="V26" s="7">
        <v>3</v>
      </c>
      <c r="W26" s="8">
        <v>333.99900000000002</v>
      </c>
      <c r="X26" s="8">
        <f t="shared" si="7"/>
        <v>1723</v>
      </c>
      <c r="Y26" s="9">
        <v>1.1764706E-2</v>
      </c>
      <c r="Z26" s="9" t="str">
        <f t="shared" si="8"/>
        <v>Low</v>
      </c>
    </row>
    <row r="27" spans="1:26" x14ac:dyDescent="0.3">
      <c r="A27" t="s">
        <v>134</v>
      </c>
      <c r="B27" s="6">
        <v>43478</v>
      </c>
      <c r="C27" s="6" t="str">
        <f t="shared" si="1"/>
        <v>2019</v>
      </c>
      <c r="D27" s="6" t="str">
        <f t="shared" si="2"/>
        <v>January</v>
      </c>
      <c r="E27" s="6" t="str">
        <f t="shared" si="3"/>
        <v>Q1</v>
      </c>
      <c r="F27" s="6" t="str">
        <f t="shared" si="4"/>
        <v>High</v>
      </c>
      <c r="G27" s="6" t="str">
        <f t="shared" si="5"/>
        <v>Full Price</v>
      </c>
      <c r="H27" s="6">
        <v>43483</v>
      </c>
      <c r="I27" t="s">
        <v>135</v>
      </c>
      <c r="J27" t="s">
        <v>89</v>
      </c>
      <c r="K27" t="s">
        <v>140</v>
      </c>
      <c r="L27" t="s">
        <v>30</v>
      </c>
      <c r="M27" t="s">
        <v>31</v>
      </c>
      <c r="N27" t="s">
        <v>53</v>
      </c>
      <c r="O27" t="s">
        <v>69</v>
      </c>
      <c r="P27" t="s">
        <v>139</v>
      </c>
      <c r="Q27" t="s">
        <v>71</v>
      </c>
      <c r="R27" s="7">
        <v>0</v>
      </c>
      <c r="S27" s="7">
        <f t="shared" si="0"/>
        <v>19.899999999999999</v>
      </c>
      <c r="T27" s="8">
        <v>6.5670000000000002</v>
      </c>
      <c r="U27" s="8" t="str">
        <f t="shared" si="6"/>
        <v>Low</v>
      </c>
      <c r="V27" s="7">
        <v>5</v>
      </c>
      <c r="W27" s="8">
        <v>19.899999999999999</v>
      </c>
      <c r="X27" s="8">
        <f t="shared" si="7"/>
        <v>7164</v>
      </c>
      <c r="Y27" s="9">
        <v>0.33</v>
      </c>
      <c r="Z27" s="9" t="str">
        <f t="shared" si="8"/>
        <v>High</v>
      </c>
    </row>
    <row r="28" spans="1:26" x14ac:dyDescent="0.3">
      <c r="A28" t="s">
        <v>134</v>
      </c>
      <c r="B28" s="6">
        <v>43478</v>
      </c>
      <c r="C28" s="6" t="str">
        <f t="shared" si="1"/>
        <v>2019</v>
      </c>
      <c r="D28" s="6" t="str">
        <f t="shared" si="2"/>
        <v>January</v>
      </c>
      <c r="E28" s="6" t="str">
        <f t="shared" si="3"/>
        <v>Q1</v>
      </c>
      <c r="F28" s="6" t="str">
        <f t="shared" si="4"/>
        <v>Low</v>
      </c>
      <c r="G28" s="6" t="str">
        <f t="shared" si="5"/>
        <v>Full Price</v>
      </c>
      <c r="H28" s="6">
        <v>43483</v>
      </c>
      <c r="I28" t="s">
        <v>135</v>
      </c>
      <c r="J28" t="s">
        <v>141</v>
      </c>
      <c r="K28" t="s">
        <v>142</v>
      </c>
      <c r="L28" t="s">
        <v>30</v>
      </c>
      <c r="M28" t="s">
        <v>31</v>
      </c>
      <c r="N28" t="s">
        <v>49</v>
      </c>
      <c r="O28" t="s">
        <v>69</v>
      </c>
      <c r="P28" t="s">
        <v>139</v>
      </c>
      <c r="Q28" t="s">
        <v>71</v>
      </c>
      <c r="R28" s="7">
        <v>0</v>
      </c>
      <c r="S28" s="7">
        <f t="shared" si="0"/>
        <v>1325.85</v>
      </c>
      <c r="T28" s="8">
        <v>238.65299999999999</v>
      </c>
      <c r="U28" s="8" t="str">
        <f t="shared" si="6"/>
        <v>Medium</v>
      </c>
      <c r="V28" s="7">
        <v>5</v>
      </c>
      <c r="W28" s="8">
        <v>1325.85</v>
      </c>
      <c r="X28" s="8">
        <f t="shared" si="7"/>
        <v>298</v>
      </c>
      <c r="Y28" s="9">
        <v>0.18</v>
      </c>
      <c r="Z28" s="9" t="str">
        <f t="shared" si="8"/>
        <v>Low</v>
      </c>
    </row>
    <row r="29" spans="1:26" x14ac:dyDescent="0.3">
      <c r="A29" t="s">
        <v>143</v>
      </c>
      <c r="B29" s="6">
        <v>43478</v>
      </c>
      <c r="C29" s="6" t="str">
        <f t="shared" si="1"/>
        <v>2019</v>
      </c>
      <c r="D29" s="6" t="str">
        <f t="shared" si="2"/>
        <v>January</v>
      </c>
      <c r="E29" s="6" t="str">
        <f t="shared" si="3"/>
        <v>Q1</v>
      </c>
      <c r="F29" s="6" t="str">
        <f t="shared" si="4"/>
        <v>High</v>
      </c>
      <c r="G29" s="6" t="str">
        <f t="shared" si="5"/>
        <v>Full Price</v>
      </c>
      <c r="H29" s="6">
        <v>43480</v>
      </c>
      <c r="I29" t="s">
        <v>144</v>
      </c>
      <c r="J29" t="s">
        <v>145</v>
      </c>
      <c r="K29" t="s">
        <v>145</v>
      </c>
      <c r="L29" t="s">
        <v>61</v>
      </c>
      <c r="M29" t="s">
        <v>31</v>
      </c>
      <c r="N29" t="s">
        <v>41</v>
      </c>
      <c r="O29" t="s">
        <v>62</v>
      </c>
      <c r="P29" t="s">
        <v>146</v>
      </c>
      <c r="Q29" t="s">
        <v>147</v>
      </c>
      <c r="R29" s="7">
        <v>0</v>
      </c>
      <c r="S29" s="7">
        <f t="shared" si="0"/>
        <v>5.64</v>
      </c>
      <c r="T29" s="8">
        <v>2.7071999999999998</v>
      </c>
      <c r="U29" s="8" t="str">
        <f t="shared" si="6"/>
        <v>Low</v>
      </c>
      <c r="V29" s="7">
        <v>3</v>
      </c>
      <c r="W29" s="8">
        <v>5.64</v>
      </c>
      <c r="X29" s="8">
        <f t="shared" si="7"/>
        <v>9378</v>
      </c>
      <c r="Y29" s="9">
        <v>0.48</v>
      </c>
      <c r="Z29" s="9" t="str">
        <f t="shared" si="8"/>
        <v>High</v>
      </c>
    </row>
    <row r="30" spans="1:26" x14ac:dyDescent="0.3">
      <c r="A30" t="s">
        <v>143</v>
      </c>
      <c r="B30" s="6">
        <v>43478</v>
      </c>
      <c r="C30" s="6" t="str">
        <f t="shared" si="1"/>
        <v>2019</v>
      </c>
      <c r="D30" s="6" t="str">
        <f t="shared" si="2"/>
        <v>January</v>
      </c>
      <c r="E30" s="6" t="str">
        <f t="shared" si="3"/>
        <v>Q1</v>
      </c>
      <c r="F30" s="6" t="str">
        <f t="shared" si="4"/>
        <v>High</v>
      </c>
      <c r="G30" s="6" t="str">
        <f t="shared" si="5"/>
        <v>Full Price</v>
      </c>
      <c r="H30" s="6">
        <v>43480</v>
      </c>
      <c r="I30" t="s">
        <v>144</v>
      </c>
      <c r="J30" t="s">
        <v>89</v>
      </c>
      <c r="K30" t="s">
        <v>148</v>
      </c>
      <c r="L30" t="s">
        <v>61</v>
      </c>
      <c r="M30" t="s">
        <v>31</v>
      </c>
      <c r="N30" t="s">
        <v>149</v>
      </c>
      <c r="O30" t="s">
        <v>62</v>
      </c>
      <c r="P30" t="s">
        <v>146</v>
      </c>
      <c r="Q30" t="s">
        <v>147</v>
      </c>
      <c r="R30" s="7">
        <v>0</v>
      </c>
      <c r="S30" s="7">
        <f t="shared" si="0"/>
        <v>50.94</v>
      </c>
      <c r="T30" s="8">
        <v>25.47</v>
      </c>
      <c r="U30" s="8" t="str">
        <f t="shared" si="6"/>
        <v>Low</v>
      </c>
      <c r="V30" s="7">
        <v>3</v>
      </c>
      <c r="W30" s="8">
        <v>50.94</v>
      </c>
      <c r="X30" s="8">
        <f t="shared" si="7"/>
        <v>5121</v>
      </c>
      <c r="Y30" s="9">
        <v>0.5</v>
      </c>
      <c r="Z30" s="9" t="str">
        <f t="shared" si="8"/>
        <v>High</v>
      </c>
    </row>
    <row r="31" spans="1:26" x14ac:dyDescent="0.3">
      <c r="A31" t="s">
        <v>143</v>
      </c>
      <c r="B31" s="6">
        <v>43478</v>
      </c>
      <c r="C31" s="6" t="str">
        <f t="shared" si="1"/>
        <v>2019</v>
      </c>
      <c r="D31" s="6" t="str">
        <f t="shared" si="2"/>
        <v>January</v>
      </c>
      <c r="E31" s="6" t="str">
        <f t="shared" si="3"/>
        <v>Q1</v>
      </c>
      <c r="F31" s="6" t="str">
        <f t="shared" si="4"/>
        <v>High</v>
      </c>
      <c r="G31" s="6" t="str">
        <f t="shared" si="5"/>
        <v>Full Price</v>
      </c>
      <c r="H31" s="6">
        <v>43480</v>
      </c>
      <c r="I31" t="s">
        <v>144</v>
      </c>
      <c r="J31" t="s">
        <v>150</v>
      </c>
      <c r="K31" t="s">
        <v>150</v>
      </c>
      <c r="L31" t="s">
        <v>61</v>
      </c>
      <c r="M31" t="s">
        <v>31</v>
      </c>
      <c r="N31" t="s">
        <v>149</v>
      </c>
      <c r="O31" t="s">
        <v>62</v>
      </c>
      <c r="P31" t="s">
        <v>146</v>
      </c>
      <c r="Q31" t="s">
        <v>147</v>
      </c>
      <c r="R31" s="7">
        <v>0</v>
      </c>
      <c r="S31" s="7">
        <f t="shared" si="0"/>
        <v>11.36</v>
      </c>
      <c r="T31" s="8">
        <v>5.3391999999999999</v>
      </c>
      <c r="U31" s="8" t="str">
        <f t="shared" si="6"/>
        <v>Low</v>
      </c>
      <c r="V31" s="7">
        <v>2</v>
      </c>
      <c r="W31" s="8">
        <v>11.36</v>
      </c>
      <c r="X31" s="8">
        <f t="shared" si="7"/>
        <v>8399</v>
      </c>
      <c r="Y31" s="9">
        <v>0.47</v>
      </c>
      <c r="Z31" s="9" t="str">
        <f t="shared" si="8"/>
        <v>High</v>
      </c>
    </row>
    <row r="32" spans="1:26" x14ac:dyDescent="0.3">
      <c r="A32" t="s">
        <v>143</v>
      </c>
      <c r="B32" s="6">
        <v>43478</v>
      </c>
      <c r="C32" s="6" t="str">
        <f t="shared" si="1"/>
        <v>2019</v>
      </c>
      <c r="D32" s="6" t="str">
        <f t="shared" si="2"/>
        <v>January</v>
      </c>
      <c r="E32" s="6" t="str">
        <f t="shared" si="3"/>
        <v>Q1</v>
      </c>
      <c r="F32" s="6" t="str">
        <f t="shared" si="4"/>
        <v>Low</v>
      </c>
      <c r="G32" s="6" t="str">
        <f t="shared" si="5"/>
        <v>Full Price</v>
      </c>
      <c r="H32" s="6">
        <v>43480</v>
      </c>
      <c r="I32" t="s">
        <v>144</v>
      </c>
      <c r="J32" t="s">
        <v>151</v>
      </c>
      <c r="K32" t="s">
        <v>152</v>
      </c>
      <c r="L32" t="s">
        <v>61</v>
      </c>
      <c r="M32" t="s">
        <v>31</v>
      </c>
      <c r="N32" t="s">
        <v>49</v>
      </c>
      <c r="O32" t="s">
        <v>62</v>
      </c>
      <c r="P32" t="s">
        <v>146</v>
      </c>
      <c r="Q32" t="s">
        <v>147</v>
      </c>
      <c r="R32" s="7">
        <v>0</v>
      </c>
      <c r="S32" s="7">
        <f t="shared" si="0"/>
        <v>572.58000000000004</v>
      </c>
      <c r="T32" s="8">
        <v>34.354799999999997</v>
      </c>
      <c r="U32" s="8" t="str">
        <f t="shared" si="6"/>
        <v>Low</v>
      </c>
      <c r="V32" s="7">
        <v>6</v>
      </c>
      <c r="W32" s="8">
        <v>572.58000000000004</v>
      </c>
      <c r="X32" s="8">
        <f t="shared" si="7"/>
        <v>1001</v>
      </c>
      <c r="Y32" s="9">
        <v>0.06</v>
      </c>
      <c r="Z32" s="9" t="str">
        <f t="shared" si="8"/>
        <v>Low</v>
      </c>
    </row>
    <row r="33" spans="1:26" x14ac:dyDescent="0.3">
      <c r="A33" t="s">
        <v>143</v>
      </c>
      <c r="B33" s="6">
        <v>43478</v>
      </c>
      <c r="C33" s="6" t="str">
        <f t="shared" si="1"/>
        <v>2019</v>
      </c>
      <c r="D33" s="6" t="str">
        <f t="shared" si="2"/>
        <v>January</v>
      </c>
      <c r="E33" s="6" t="str">
        <f t="shared" si="3"/>
        <v>Q1</v>
      </c>
      <c r="F33" s="6" t="str">
        <f t="shared" si="4"/>
        <v>High</v>
      </c>
      <c r="G33" s="6" t="str">
        <f t="shared" si="5"/>
        <v>Full Price</v>
      </c>
      <c r="H33" s="6">
        <v>43480</v>
      </c>
      <c r="I33" t="s">
        <v>144</v>
      </c>
      <c r="J33" t="s">
        <v>153</v>
      </c>
      <c r="K33" t="s">
        <v>154</v>
      </c>
      <c r="L33" t="s">
        <v>61</v>
      </c>
      <c r="M33" t="s">
        <v>91</v>
      </c>
      <c r="N33" t="s">
        <v>110</v>
      </c>
      <c r="O33" t="s">
        <v>62</v>
      </c>
      <c r="P33" t="s">
        <v>146</v>
      </c>
      <c r="Q33" t="s">
        <v>147</v>
      </c>
      <c r="R33" s="7">
        <v>0</v>
      </c>
      <c r="S33" s="7">
        <f t="shared" si="0"/>
        <v>646.74</v>
      </c>
      <c r="T33" s="8">
        <v>258.69600000000003</v>
      </c>
      <c r="U33" s="8" t="str">
        <f t="shared" si="6"/>
        <v>Medium</v>
      </c>
      <c r="V33" s="7">
        <v>6</v>
      </c>
      <c r="W33" s="8">
        <v>646.74</v>
      </c>
      <c r="X33" s="8">
        <f t="shared" si="7"/>
        <v>857</v>
      </c>
      <c r="Y33" s="9">
        <v>0.4</v>
      </c>
      <c r="Z33" s="9" t="str">
        <f t="shared" si="8"/>
        <v>High</v>
      </c>
    </row>
    <row r="34" spans="1:26" x14ac:dyDescent="0.3">
      <c r="A34" t="s">
        <v>155</v>
      </c>
      <c r="B34" s="6">
        <v>43479</v>
      </c>
      <c r="C34" s="6" t="str">
        <f t="shared" si="1"/>
        <v>2019</v>
      </c>
      <c r="D34" s="6" t="str">
        <f t="shared" si="2"/>
        <v>January</v>
      </c>
      <c r="E34" s="6" t="str">
        <f t="shared" si="3"/>
        <v>Q1</v>
      </c>
      <c r="F34" s="6" t="str">
        <f t="shared" si="4"/>
        <v>Low</v>
      </c>
      <c r="G34" s="6" t="str">
        <f t="shared" si="5"/>
        <v>Discounted</v>
      </c>
      <c r="H34" s="6">
        <v>43480</v>
      </c>
      <c r="I34" t="s">
        <v>156</v>
      </c>
      <c r="J34" t="s">
        <v>157</v>
      </c>
      <c r="K34" t="s">
        <v>158</v>
      </c>
      <c r="L34" t="s">
        <v>61</v>
      </c>
      <c r="M34" t="s">
        <v>76</v>
      </c>
      <c r="N34" t="s">
        <v>138</v>
      </c>
      <c r="O34" t="s">
        <v>54</v>
      </c>
      <c r="P34" t="s">
        <v>55</v>
      </c>
      <c r="Q34" t="s">
        <v>56</v>
      </c>
      <c r="R34" s="7">
        <v>0.5</v>
      </c>
      <c r="S34" s="7">
        <f t="shared" si="0"/>
        <v>30.98</v>
      </c>
      <c r="T34" s="8">
        <v>-53.285600000000002</v>
      </c>
      <c r="U34" s="8" t="str">
        <f t="shared" si="6"/>
        <v>Loss</v>
      </c>
      <c r="V34" s="7">
        <v>4</v>
      </c>
      <c r="W34" s="8">
        <v>61.96</v>
      </c>
      <c r="X34" s="8">
        <f t="shared" si="7"/>
        <v>4730</v>
      </c>
      <c r="Y34" s="9">
        <v>-0.86</v>
      </c>
      <c r="Z34" s="9" t="str">
        <f t="shared" si="8"/>
        <v>Low</v>
      </c>
    </row>
    <row r="35" spans="1:26" x14ac:dyDescent="0.3">
      <c r="A35" t="s">
        <v>159</v>
      </c>
      <c r="B35" s="6">
        <v>43480</v>
      </c>
      <c r="C35" s="6" t="str">
        <f t="shared" si="1"/>
        <v>2019</v>
      </c>
      <c r="D35" s="6" t="str">
        <f t="shared" si="2"/>
        <v>January</v>
      </c>
      <c r="E35" s="6" t="str">
        <f t="shared" si="3"/>
        <v>Q1</v>
      </c>
      <c r="F35" s="6" t="str">
        <f t="shared" si="4"/>
        <v>High</v>
      </c>
      <c r="G35" s="6" t="str">
        <f t="shared" si="5"/>
        <v>Full Price</v>
      </c>
      <c r="H35" s="6">
        <v>43482</v>
      </c>
      <c r="I35" t="s">
        <v>160</v>
      </c>
      <c r="J35" t="s">
        <v>161</v>
      </c>
      <c r="K35" t="s">
        <v>162</v>
      </c>
      <c r="L35" t="s">
        <v>30</v>
      </c>
      <c r="M35" t="s">
        <v>91</v>
      </c>
      <c r="N35" t="s">
        <v>110</v>
      </c>
      <c r="O35" t="s">
        <v>62</v>
      </c>
      <c r="P35" t="s">
        <v>163</v>
      </c>
      <c r="Q35" t="s">
        <v>64</v>
      </c>
      <c r="R35" s="7">
        <v>0</v>
      </c>
      <c r="S35" s="7">
        <f t="shared" si="0"/>
        <v>149.94999999999999</v>
      </c>
      <c r="T35" s="8">
        <v>65.977999999999994</v>
      </c>
      <c r="U35" s="8" t="str">
        <f t="shared" si="6"/>
        <v>Low</v>
      </c>
      <c r="V35" s="7">
        <v>5</v>
      </c>
      <c r="W35" s="8">
        <v>149.94999999999999</v>
      </c>
      <c r="X35" s="8">
        <f t="shared" si="7"/>
        <v>3083</v>
      </c>
      <c r="Y35" s="9">
        <v>0.44</v>
      </c>
      <c r="Z35" s="9" t="str">
        <f t="shared" si="8"/>
        <v>High</v>
      </c>
    </row>
    <row r="36" spans="1:26" x14ac:dyDescent="0.3">
      <c r="A36" t="s">
        <v>164</v>
      </c>
      <c r="B36" s="6">
        <v>43481</v>
      </c>
      <c r="C36" s="6" t="str">
        <f t="shared" si="1"/>
        <v>2019</v>
      </c>
      <c r="D36" s="6" t="str">
        <f t="shared" si="2"/>
        <v>January</v>
      </c>
      <c r="E36" s="6" t="str">
        <f t="shared" si="3"/>
        <v>Q1</v>
      </c>
      <c r="F36" s="6" t="str">
        <f t="shared" si="4"/>
        <v>High</v>
      </c>
      <c r="G36" s="6" t="str">
        <f t="shared" si="5"/>
        <v>Discounted</v>
      </c>
      <c r="H36" s="6">
        <v>43483</v>
      </c>
      <c r="I36" t="s">
        <v>165</v>
      </c>
      <c r="J36" t="s">
        <v>119</v>
      </c>
      <c r="K36" t="s">
        <v>166</v>
      </c>
      <c r="L36" t="s">
        <v>30</v>
      </c>
      <c r="M36" t="s">
        <v>76</v>
      </c>
      <c r="N36" t="s">
        <v>99</v>
      </c>
      <c r="O36" t="s">
        <v>54</v>
      </c>
      <c r="P36" t="s">
        <v>55</v>
      </c>
      <c r="Q36" t="s">
        <v>56</v>
      </c>
      <c r="R36" s="7">
        <v>0.2</v>
      </c>
      <c r="S36" s="7">
        <f t="shared" si="0"/>
        <v>101.6832</v>
      </c>
      <c r="T36" s="8">
        <v>28.598400000000002</v>
      </c>
      <c r="U36" s="8" t="str">
        <f t="shared" si="6"/>
        <v>Low</v>
      </c>
      <c r="V36" s="7">
        <v>6</v>
      </c>
      <c r="W36" s="8">
        <v>127.104</v>
      </c>
      <c r="X36" s="8">
        <f t="shared" si="7"/>
        <v>3346</v>
      </c>
      <c r="Y36" s="9">
        <v>0.22500000000000001</v>
      </c>
      <c r="Z36" s="9" t="str">
        <f t="shared" si="8"/>
        <v>High</v>
      </c>
    </row>
    <row r="37" spans="1:26" x14ac:dyDescent="0.3">
      <c r="A37" t="s">
        <v>164</v>
      </c>
      <c r="B37" s="6">
        <v>43481</v>
      </c>
      <c r="C37" s="6" t="str">
        <f t="shared" si="1"/>
        <v>2019</v>
      </c>
      <c r="D37" s="6" t="str">
        <f t="shared" si="2"/>
        <v>January</v>
      </c>
      <c r="E37" s="6" t="str">
        <f t="shared" si="3"/>
        <v>Q1</v>
      </c>
      <c r="F37" s="6" t="str">
        <f t="shared" si="4"/>
        <v>Low</v>
      </c>
      <c r="G37" s="6" t="str">
        <f t="shared" si="5"/>
        <v>Discounted</v>
      </c>
      <c r="H37" s="6">
        <v>43483</v>
      </c>
      <c r="I37" t="s">
        <v>165</v>
      </c>
      <c r="J37" t="s">
        <v>38</v>
      </c>
      <c r="K37" t="s">
        <v>167</v>
      </c>
      <c r="L37" t="s">
        <v>30</v>
      </c>
      <c r="M37" t="s">
        <v>31</v>
      </c>
      <c r="N37" t="s">
        <v>41</v>
      </c>
      <c r="O37" t="s">
        <v>54</v>
      </c>
      <c r="P37" t="s">
        <v>55</v>
      </c>
      <c r="Q37" t="s">
        <v>56</v>
      </c>
      <c r="R37" s="7">
        <v>0.7</v>
      </c>
      <c r="S37" s="7">
        <f t="shared" si="0"/>
        <v>5.5764000000000014</v>
      </c>
      <c r="T37" s="8">
        <v>-13.6312</v>
      </c>
      <c r="U37" s="8" t="str">
        <f t="shared" si="6"/>
        <v>Loss</v>
      </c>
      <c r="V37" s="7">
        <v>2</v>
      </c>
      <c r="W37" s="8">
        <v>18.588000000000001</v>
      </c>
      <c r="X37" s="8">
        <f t="shared" si="7"/>
        <v>7327</v>
      </c>
      <c r="Y37" s="9">
        <v>-0.73333333300000003</v>
      </c>
      <c r="Z37" s="9" t="str">
        <f t="shared" si="8"/>
        <v>Low</v>
      </c>
    </row>
    <row r="38" spans="1:26" x14ac:dyDescent="0.3">
      <c r="A38" t="s">
        <v>164</v>
      </c>
      <c r="B38" s="6">
        <v>43481</v>
      </c>
      <c r="C38" s="6" t="str">
        <f t="shared" si="1"/>
        <v>2019</v>
      </c>
      <c r="D38" s="6" t="str">
        <f t="shared" si="2"/>
        <v>January</v>
      </c>
      <c r="E38" s="6" t="str">
        <f t="shared" si="3"/>
        <v>Q1</v>
      </c>
      <c r="F38" s="6" t="str">
        <f t="shared" si="4"/>
        <v>High</v>
      </c>
      <c r="G38" s="6" t="str">
        <f t="shared" si="5"/>
        <v>Discounted</v>
      </c>
      <c r="H38" s="6">
        <v>43483</v>
      </c>
      <c r="I38" t="s">
        <v>165</v>
      </c>
      <c r="J38" t="s">
        <v>89</v>
      </c>
      <c r="K38" t="s">
        <v>168</v>
      </c>
      <c r="L38" t="s">
        <v>30</v>
      </c>
      <c r="M38" t="s">
        <v>31</v>
      </c>
      <c r="N38" t="s">
        <v>46</v>
      </c>
      <c r="O38" t="s">
        <v>54</v>
      </c>
      <c r="P38" t="s">
        <v>55</v>
      </c>
      <c r="Q38" t="s">
        <v>56</v>
      </c>
      <c r="R38" s="7">
        <v>0.2</v>
      </c>
      <c r="S38" s="7">
        <f t="shared" si="0"/>
        <v>24.057600000000001</v>
      </c>
      <c r="T38" s="8">
        <v>10.1493</v>
      </c>
      <c r="U38" s="8" t="str">
        <f t="shared" si="6"/>
        <v>Low</v>
      </c>
      <c r="V38" s="7">
        <v>3</v>
      </c>
      <c r="W38" s="8">
        <v>30.071999999999999</v>
      </c>
      <c r="X38" s="8">
        <f t="shared" si="7"/>
        <v>6294</v>
      </c>
      <c r="Y38" s="9">
        <v>0.33750000000000002</v>
      </c>
      <c r="Z38" s="9" t="str">
        <f t="shared" si="8"/>
        <v>High</v>
      </c>
    </row>
    <row r="39" spans="1:26" x14ac:dyDescent="0.3">
      <c r="A39" t="s">
        <v>164</v>
      </c>
      <c r="B39" s="6">
        <v>43481</v>
      </c>
      <c r="C39" s="6" t="str">
        <f t="shared" si="1"/>
        <v>2019</v>
      </c>
      <c r="D39" s="6" t="str">
        <f t="shared" si="2"/>
        <v>January</v>
      </c>
      <c r="E39" s="6" t="str">
        <f t="shared" si="3"/>
        <v>Q1</v>
      </c>
      <c r="F39" s="6" t="str">
        <f t="shared" si="4"/>
        <v>Low</v>
      </c>
      <c r="G39" s="6" t="str">
        <f t="shared" si="5"/>
        <v>Discounted</v>
      </c>
      <c r="H39" s="6">
        <v>43483</v>
      </c>
      <c r="I39" t="s">
        <v>165</v>
      </c>
      <c r="J39" t="s">
        <v>169</v>
      </c>
      <c r="K39" t="s">
        <v>170</v>
      </c>
      <c r="L39" t="s">
        <v>30</v>
      </c>
      <c r="M39" t="s">
        <v>91</v>
      </c>
      <c r="N39" t="s">
        <v>92</v>
      </c>
      <c r="O39" t="s">
        <v>54</v>
      </c>
      <c r="P39" t="s">
        <v>55</v>
      </c>
      <c r="Q39" t="s">
        <v>56</v>
      </c>
      <c r="R39" s="7">
        <v>0.4</v>
      </c>
      <c r="S39" s="7">
        <f t="shared" si="0"/>
        <v>74.52</v>
      </c>
      <c r="T39" s="8">
        <v>-31.05</v>
      </c>
      <c r="U39" s="8" t="str">
        <f t="shared" si="6"/>
        <v>Loss</v>
      </c>
      <c r="V39" s="7">
        <v>3</v>
      </c>
      <c r="W39" s="8">
        <v>124.2</v>
      </c>
      <c r="X39" s="8">
        <f t="shared" si="7"/>
        <v>3374</v>
      </c>
      <c r="Y39" s="9">
        <v>-0.25</v>
      </c>
      <c r="Z39" s="9" t="str">
        <f t="shared" si="8"/>
        <v>Low</v>
      </c>
    </row>
    <row r="40" spans="1:26" x14ac:dyDescent="0.3">
      <c r="A40" t="s">
        <v>171</v>
      </c>
      <c r="B40" s="6">
        <v>43483</v>
      </c>
      <c r="C40" s="6" t="str">
        <f t="shared" si="1"/>
        <v>2019</v>
      </c>
      <c r="D40" s="6" t="str">
        <f t="shared" si="2"/>
        <v>January</v>
      </c>
      <c r="E40" s="6" t="str">
        <f t="shared" si="3"/>
        <v>Q1</v>
      </c>
      <c r="F40" s="6" t="str">
        <f t="shared" si="4"/>
        <v>Low</v>
      </c>
      <c r="G40" s="6" t="str">
        <f t="shared" si="5"/>
        <v>Discounted</v>
      </c>
      <c r="H40" s="6">
        <v>43486</v>
      </c>
      <c r="I40" t="s">
        <v>172</v>
      </c>
      <c r="J40" t="s">
        <v>151</v>
      </c>
      <c r="K40" t="s">
        <v>173</v>
      </c>
      <c r="L40" t="s">
        <v>61</v>
      </c>
      <c r="M40" t="s">
        <v>31</v>
      </c>
      <c r="N40" t="s">
        <v>174</v>
      </c>
      <c r="O40" t="s">
        <v>69</v>
      </c>
      <c r="P40" t="s">
        <v>114</v>
      </c>
      <c r="Q40" t="s">
        <v>175</v>
      </c>
      <c r="R40" s="7">
        <v>0.2</v>
      </c>
      <c r="S40" s="7">
        <f t="shared" si="0"/>
        <v>51.891200000000005</v>
      </c>
      <c r="T40" s="8">
        <v>6.4863999999999997</v>
      </c>
      <c r="U40" s="8" t="str">
        <f t="shared" si="6"/>
        <v>Low</v>
      </c>
      <c r="V40" s="7">
        <v>4</v>
      </c>
      <c r="W40" s="8">
        <v>64.864000000000004</v>
      </c>
      <c r="X40" s="8">
        <f t="shared" si="7"/>
        <v>4625</v>
      </c>
      <c r="Y40" s="9">
        <v>0.1</v>
      </c>
      <c r="Z40" s="9" t="str">
        <f t="shared" si="8"/>
        <v>Low</v>
      </c>
    </row>
    <row r="41" spans="1:26" x14ac:dyDescent="0.3">
      <c r="A41" t="s">
        <v>176</v>
      </c>
      <c r="B41" s="6">
        <v>43484</v>
      </c>
      <c r="C41" s="6" t="str">
        <f t="shared" si="1"/>
        <v>2019</v>
      </c>
      <c r="D41" s="6" t="str">
        <f t="shared" si="2"/>
        <v>January</v>
      </c>
      <c r="E41" s="6" t="str">
        <f t="shared" si="3"/>
        <v>Q1</v>
      </c>
      <c r="F41" s="6" t="str">
        <f t="shared" si="4"/>
        <v>Low</v>
      </c>
      <c r="G41" s="6" t="str">
        <f t="shared" si="5"/>
        <v>Discounted</v>
      </c>
      <c r="H41" s="6">
        <v>43485</v>
      </c>
      <c r="I41" t="s">
        <v>177</v>
      </c>
      <c r="J41" t="s">
        <v>136</v>
      </c>
      <c r="K41" t="s">
        <v>178</v>
      </c>
      <c r="L41" t="s">
        <v>30</v>
      </c>
      <c r="M41" t="s">
        <v>76</v>
      </c>
      <c r="N41" t="s">
        <v>138</v>
      </c>
      <c r="O41" t="s">
        <v>69</v>
      </c>
      <c r="P41" t="s">
        <v>179</v>
      </c>
      <c r="Q41" t="s">
        <v>180</v>
      </c>
      <c r="R41" s="7">
        <v>0.7</v>
      </c>
      <c r="S41" s="7">
        <f t="shared" si="0"/>
        <v>54.441000000000003</v>
      </c>
      <c r="T41" s="8">
        <v>-320.59699999999998</v>
      </c>
      <c r="U41" s="8" t="str">
        <f t="shared" si="6"/>
        <v>Loss</v>
      </c>
      <c r="V41" s="7">
        <v>5</v>
      </c>
      <c r="W41" s="8">
        <v>181.47</v>
      </c>
      <c r="X41" s="8">
        <f t="shared" si="7"/>
        <v>2768</v>
      </c>
      <c r="Y41" s="9">
        <v>-1.766666667</v>
      </c>
      <c r="Z41" s="9" t="str">
        <f t="shared" si="8"/>
        <v>Low</v>
      </c>
    </row>
    <row r="42" spans="1:26" x14ac:dyDescent="0.3">
      <c r="A42" t="s">
        <v>176</v>
      </c>
      <c r="B42" s="6">
        <v>43484</v>
      </c>
      <c r="C42" s="6" t="str">
        <f t="shared" si="1"/>
        <v>2019</v>
      </c>
      <c r="D42" s="6" t="str">
        <f t="shared" si="2"/>
        <v>January</v>
      </c>
      <c r="E42" s="6" t="str">
        <f t="shared" si="3"/>
        <v>Q1</v>
      </c>
      <c r="F42" s="6" t="str">
        <f t="shared" si="4"/>
        <v>Low</v>
      </c>
      <c r="G42" s="6" t="str">
        <f t="shared" si="5"/>
        <v>Discounted</v>
      </c>
      <c r="H42" s="6">
        <v>43485</v>
      </c>
      <c r="I42" t="s">
        <v>177</v>
      </c>
      <c r="J42" t="s">
        <v>38</v>
      </c>
      <c r="K42" t="s">
        <v>181</v>
      </c>
      <c r="L42" t="s">
        <v>30</v>
      </c>
      <c r="M42" t="s">
        <v>31</v>
      </c>
      <c r="N42" t="s">
        <v>41</v>
      </c>
      <c r="O42" t="s">
        <v>69</v>
      </c>
      <c r="P42" t="s">
        <v>179</v>
      </c>
      <c r="Q42" t="s">
        <v>180</v>
      </c>
      <c r="R42" s="7">
        <v>0.7</v>
      </c>
      <c r="S42" s="7">
        <f t="shared" si="0"/>
        <v>9.7020000000000017</v>
      </c>
      <c r="T42" s="8">
        <v>-23.716000000000001</v>
      </c>
      <c r="U42" s="8" t="str">
        <f t="shared" si="6"/>
        <v>Loss</v>
      </c>
      <c r="V42" s="7">
        <v>10</v>
      </c>
      <c r="W42" s="8">
        <v>32.340000000000003</v>
      </c>
      <c r="X42" s="8">
        <f t="shared" si="7"/>
        <v>6137</v>
      </c>
      <c r="Y42" s="9">
        <v>-0.73333333300000003</v>
      </c>
      <c r="Z42" s="9" t="str">
        <f t="shared" si="8"/>
        <v>Low</v>
      </c>
    </row>
    <row r="43" spans="1:26" x14ac:dyDescent="0.3">
      <c r="A43" t="s">
        <v>176</v>
      </c>
      <c r="B43" s="6">
        <v>43484</v>
      </c>
      <c r="C43" s="6" t="str">
        <f t="shared" si="1"/>
        <v>2019</v>
      </c>
      <c r="D43" s="6" t="str">
        <f t="shared" si="2"/>
        <v>January</v>
      </c>
      <c r="E43" s="6" t="str">
        <f t="shared" si="3"/>
        <v>Q1</v>
      </c>
      <c r="F43" s="6" t="str">
        <f t="shared" si="4"/>
        <v>High</v>
      </c>
      <c r="G43" s="6" t="str">
        <f t="shared" si="5"/>
        <v>Discounted</v>
      </c>
      <c r="H43" s="6">
        <v>43485</v>
      </c>
      <c r="I43" t="s">
        <v>177</v>
      </c>
      <c r="J43" t="s">
        <v>182</v>
      </c>
      <c r="K43" t="s">
        <v>183</v>
      </c>
      <c r="L43" t="s">
        <v>30</v>
      </c>
      <c r="M43" t="s">
        <v>31</v>
      </c>
      <c r="N43" t="s">
        <v>149</v>
      </c>
      <c r="O43" t="s">
        <v>69</v>
      </c>
      <c r="P43" t="s">
        <v>179</v>
      </c>
      <c r="Q43" t="s">
        <v>180</v>
      </c>
      <c r="R43" s="7">
        <v>0.2</v>
      </c>
      <c r="S43" s="7">
        <f t="shared" si="0"/>
        <v>86.975999999999999</v>
      </c>
      <c r="T43" s="8">
        <v>36.692999999999998</v>
      </c>
      <c r="U43" s="8" t="str">
        <f t="shared" si="6"/>
        <v>Low</v>
      </c>
      <c r="V43" s="7">
        <v>5</v>
      </c>
      <c r="W43" s="8">
        <v>108.72</v>
      </c>
      <c r="X43" s="8">
        <f t="shared" si="7"/>
        <v>3620</v>
      </c>
      <c r="Y43" s="9">
        <v>0.33750000000000002</v>
      </c>
      <c r="Z43" s="9" t="str">
        <f t="shared" si="8"/>
        <v>High</v>
      </c>
    </row>
    <row r="44" spans="1:26" x14ac:dyDescent="0.3">
      <c r="A44" t="s">
        <v>176</v>
      </c>
      <c r="B44" s="6">
        <v>43484</v>
      </c>
      <c r="C44" s="6" t="str">
        <f t="shared" si="1"/>
        <v>2019</v>
      </c>
      <c r="D44" s="6" t="str">
        <f t="shared" si="2"/>
        <v>January</v>
      </c>
      <c r="E44" s="6" t="str">
        <f t="shared" si="3"/>
        <v>Q1</v>
      </c>
      <c r="F44" s="6" t="str">
        <f t="shared" si="4"/>
        <v>High</v>
      </c>
      <c r="G44" s="6" t="str">
        <f t="shared" si="5"/>
        <v>Discounted</v>
      </c>
      <c r="H44" s="6">
        <v>43485</v>
      </c>
      <c r="I44" t="s">
        <v>177</v>
      </c>
      <c r="J44" t="s">
        <v>184</v>
      </c>
      <c r="K44" t="s">
        <v>185</v>
      </c>
      <c r="L44" t="s">
        <v>30</v>
      </c>
      <c r="M44" t="s">
        <v>31</v>
      </c>
      <c r="N44" t="s">
        <v>32</v>
      </c>
      <c r="O44" t="s">
        <v>69</v>
      </c>
      <c r="P44" t="s">
        <v>179</v>
      </c>
      <c r="Q44" t="s">
        <v>180</v>
      </c>
      <c r="R44" s="7">
        <v>0.2</v>
      </c>
      <c r="S44" s="7">
        <f t="shared" si="0"/>
        <v>44.851199999999999</v>
      </c>
      <c r="T44" s="8">
        <v>19.622399999999999</v>
      </c>
      <c r="U44" s="8" t="str">
        <f t="shared" si="6"/>
        <v>Low</v>
      </c>
      <c r="V44" s="7">
        <v>4</v>
      </c>
      <c r="W44" s="8">
        <v>56.064</v>
      </c>
      <c r="X44" s="8">
        <f t="shared" si="7"/>
        <v>4936</v>
      </c>
      <c r="Y44" s="9">
        <v>0.35</v>
      </c>
      <c r="Z44" s="9" t="str">
        <f t="shared" si="8"/>
        <v>High</v>
      </c>
    </row>
    <row r="45" spans="1:26" x14ac:dyDescent="0.3">
      <c r="A45" t="s">
        <v>186</v>
      </c>
      <c r="B45" s="6">
        <v>43485</v>
      </c>
      <c r="C45" s="6" t="str">
        <f t="shared" si="1"/>
        <v>2019</v>
      </c>
      <c r="D45" s="6" t="str">
        <f t="shared" si="2"/>
        <v>January</v>
      </c>
      <c r="E45" s="6" t="str">
        <f t="shared" si="3"/>
        <v>Q1</v>
      </c>
      <c r="F45" s="6" t="str">
        <f t="shared" si="4"/>
        <v>High</v>
      </c>
      <c r="G45" s="6" t="str">
        <f t="shared" si="5"/>
        <v>Full Price</v>
      </c>
      <c r="H45" s="6">
        <v>43491</v>
      </c>
      <c r="I45" t="s">
        <v>187</v>
      </c>
      <c r="J45" t="s">
        <v>188</v>
      </c>
      <c r="K45" t="s">
        <v>189</v>
      </c>
      <c r="L45" t="s">
        <v>30</v>
      </c>
      <c r="M45" t="s">
        <v>76</v>
      </c>
      <c r="N45" t="s">
        <v>77</v>
      </c>
      <c r="O45" t="s">
        <v>62</v>
      </c>
      <c r="P45" t="s">
        <v>190</v>
      </c>
      <c r="Q45" t="s">
        <v>191</v>
      </c>
      <c r="R45" s="7">
        <v>0</v>
      </c>
      <c r="S45" s="7">
        <f t="shared" si="0"/>
        <v>1067.94</v>
      </c>
      <c r="T45" s="8">
        <v>224.26740000000001</v>
      </c>
      <c r="U45" s="8" t="str">
        <f t="shared" si="6"/>
        <v>Medium</v>
      </c>
      <c r="V45" s="7">
        <v>3</v>
      </c>
      <c r="W45" s="8">
        <v>1067.94</v>
      </c>
      <c r="X45" s="8">
        <f t="shared" si="7"/>
        <v>425</v>
      </c>
      <c r="Y45" s="9">
        <v>0.21</v>
      </c>
      <c r="Z45" s="9" t="str">
        <f t="shared" si="8"/>
        <v>High</v>
      </c>
    </row>
    <row r="46" spans="1:26" x14ac:dyDescent="0.3">
      <c r="A46" t="s">
        <v>186</v>
      </c>
      <c r="B46" s="6">
        <v>43485</v>
      </c>
      <c r="C46" s="6" t="str">
        <f t="shared" si="1"/>
        <v>2019</v>
      </c>
      <c r="D46" s="6" t="str">
        <f t="shared" si="2"/>
        <v>January</v>
      </c>
      <c r="E46" s="6" t="str">
        <f t="shared" si="3"/>
        <v>Q1</v>
      </c>
      <c r="F46" s="6" t="str">
        <f t="shared" si="4"/>
        <v>High</v>
      </c>
      <c r="G46" s="6" t="str">
        <f t="shared" si="5"/>
        <v>Full Price</v>
      </c>
      <c r="H46" s="6">
        <v>43491</v>
      </c>
      <c r="I46" t="s">
        <v>187</v>
      </c>
      <c r="J46" t="s">
        <v>192</v>
      </c>
      <c r="K46" t="s">
        <v>193</v>
      </c>
      <c r="L46" t="s">
        <v>30</v>
      </c>
      <c r="M46" t="s">
        <v>76</v>
      </c>
      <c r="N46" t="s">
        <v>99</v>
      </c>
      <c r="O46" t="s">
        <v>62</v>
      </c>
      <c r="P46" t="s">
        <v>190</v>
      </c>
      <c r="Q46" t="s">
        <v>191</v>
      </c>
      <c r="R46" s="7">
        <v>0</v>
      </c>
      <c r="S46" s="7">
        <f t="shared" si="0"/>
        <v>38.6</v>
      </c>
      <c r="T46" s="8">
        <v>11.58</v>
      </c>
      <c r="U46" s="8" t="str">
        <f t="shared" si="6"/>
        <v>Low</v>
      </c>
      <c r="V46" s="7">
        <v>4</v>
      </c>
      <c r="W46" s="8">
        <v>38.6</v>
      </c>
      <c r="X46" s="8">
        <f t="shared" si="7"/>
        <v>5726</v>
      </c>
      <c r="Y46" s="9">
        <v>0.3</v>
      </c>
      <c r="Z46" s="9" t="str">
        <f t="shared" si="8"/>
        <v>High</v>
      </c>
    </row>
    <row r="47" spans="1:26" x14ac:dyDescent="0.3">
      <c r="A47" t="s">
        <v>186</v>
      </c>
      <c r="B47" s="6">
        <v>43485</v>
      </c>
      <c r="C47" s="6" t="str">
        <f t="shared" si="1"/>
        <v>2019</v>
      </c>
      <c r="D47" s="6" t="str">
        <f t="shared" si="2"/>
        <v>January</v>
      </c>
      <c r="E47" s="6" t="str">
        <f t="shared" si="3"/>
        <v>Q1</v>
      </c>
      <c r="F47" s="6" t="str">
        <f t="shared" si="4"/>
        <v>High</v>
      </c>
      <c r="G47" s="6" t="str">
        <f t="shared" si="5"/>
        <v>Full Price</v>
      </c>
      <c r="H47" s="6">
        <v>43491</v>
      </c>
      <c r="I47" t="s">
        <v>187</v>
      </c>
      <c r="J47" t="s">
        <v>105</v>
      </c>
      <c r="K47" t="s">
        <v>194</v>
      </c>
      <c r="L47" t="s">
        <v>30</v>
      </c>
      <c r="M47" t="s">
        <v>31</v>
      </c>
      <c r="N47" t="s">
        <v>53</v>
      </c>
      <c r="O47" t="s">
        <v>62</v>
      </c>
      <c r="P47" t="s">
        <v>190</v>
      </c>
      <c r="Q47" t="s">
        <v>191</v>
      </c>
      <c r="R47" s="7">
        <v>0</v>
      </c>
      <c r="S47" s="7">
        <f t="shared" si="0"/>
        <v>22.96</v>
      </c>
      <c r="T47" s="8">
        <v>6.6584000000000003</v>
      </c>
      <c r="U47" s="8" t="str">
        <f t="shared" si="6"/>
        <v>Low</v>
      </c>
      <c r="V47" s="7">
        <v>7</v>
      </c>
      <c r="W47" s="8">
        <v>22.96</v>
      </c>
      <c r="X47" s="8">
        <f t="shared" si="7"/>
        <v>6859</v>
      </c>
      <c r="Y47" s="9">
        <v>0.28999999999999998</v>
      </c>
      <c r="Z47" s="9" t="str">
        <f t="shared" si="8"/>
        <v>High</v>
      </c>
    </row>
    <row r="48" spans="1:26" x14ac:dyDescent="0.3">
      <c r="A48" t="s">
        <v>186</v>
      </c>
      <c r="B48" s="6">
        <v>43485</v>
      </c>
      <c r="C48" s="6" t="str">
        <f t="shared" si="1"/>
        <v>2019</v>
      </c>
      <c r="D48" s="6" t="str">
        <f t="shared" si="2"/>
        <v>January</v>
      </c>
      <c r="E48" s="6" t="str">
        <f t="shared" si="3"/>
        <v>Q1</v>
      </c>
      <c r="F48" s="6" t="str">
        <f t="shared" si="4"/>
        <v>High</v>
      </c>
      <c r="G48" s="6" t="str">
        <f t="shared" si="5"/>
        <v>Full Price</v>
      </c>
      <c r="H48" s="6">
        <v>43491</v>
      </c>
      <c r="I48" t="s">
        <v>187</v>
      </c>
      <c r="J48" t="s">
        <v>105</v>
      </c>
      <c r="K48" t="s">
        <v>195</v>
      </c>
      <c r="L48" t="s">
        <v>30</v>
      </c>
      <c r="M48" t="s">
        <v>31</v>
      </c>
      <c r="N48" t="s">
        <v>53</v>
      </c>
      <c r="O48" t="s">
        <v>62</v>
      </c>
      <c r="P48" t="s">
        <v>190</v>
      </c>
      <c r="Q48" t="s">
        <v>191</v>
      </c>
      <c r="R48" s="7">
        <v>0</v>
      </c>
      <c r="S48" s="7">
        <f t="shared" si="0"/>
        <v>6.63</v>
      </c>
      <c r="T48" s="8">
        <v>1.7901</v>
      </c>
      <c r="U48" s="8" t="str">
        <f t="shared" si="6"/>
        <v>Low</v>
      </c>
      <c r="V48" s="7">
        <v>3</v>
      </c>
      <c r="W48" s="8">
        <v>6.63</v>
      </c>
      <c r="X48" s="8">
        <f t="shared" si="7"/>
        <v>9186</v>
      </c>
      <c r="Y48" s="9">
        <v>0.27</v>
      </c>
      <c r="Z48" s="9" t="str">
        <f t="shared" si="8"/>
        <v>High</v>
      </c>
    </row>
    <row r="49" spans="1:26" x14ac:dyDescent="0.3">
      <c r="A49" t="s">
        <v>186</v>
      </c>
      <c r="B49" s="6">
        <v>43485</v>
      </c>
      <c r="C49" s="6" t="str">
        <f t="shared" si="1"/>
        <v>2019</v>
      </c>
      <c r="D49" s="6" t="str">
        <f t="shared" si="2"/>
        <v>January</v>
      </c>
      <c r="E49" s="6" t="str">
        <f t="shared" si="3"/>
        <v>Q1</v>
      </c>
      <c r="F49" s="6" t="str">
        <f t="shared" si="4"/>
        <v>High</v>
      </c>
      <c r="G49" s="6" t="str">
        <f t="shared" si="5"/>
        <v>Full Price</v>
      </c>
      <c r="H49" s="6">
        <v>43491</v>
      </c>
      <c r="I49" t="s">
        <v>187</v>
      </c>
      <c r="J49" t="s">
        <v>150</v>
      </c>
      <c r="K49" t="s">
        <v>150</v>
      </c>
      <c r="L49" t="s">
        <v>30</v>
      </c>
      <c r="M49" t="s">
        <v>31</v>
      </c>
      <c r="N49" t="s">
        <v>149</v>
      </c>
      <c r="O49" t="s">
        <v>62</v>
      </c>
      <c r="P49" t="s">
        <v>190</v>
      </c>
      <c r="Q49" t="s">
        <v>191</v>
      </c>
      <c r="R49" s="7">
        <v>0</v>
      </c>
      <c r="S49" s="7">
        <f t="shared" si="0"/>
        <v>23.34</v>
      </c>
      <c r="T49" s="8">
        <v>10.969799999999999</v>
      </c>
      <c r="U49" s="8" t="str">
        <f t="shared" si="6"/>
        <v>Low</v>
      </c>
      <c r="V49" s="7">
        <v>3</v>
      </c>
      <c r="W49" s="8">
        <v>23.34</v>
      </c>
      <c r="X49" s="8">
        <f t="shared" si="7"/>
        <v>6829</v>
      </c>
      <c r="Y49" s="9">
        <v>0.47</v>
      </c>
      <c r="Z49" s="9" t="str">
        <f t="shared" si="8"/>
        <v>High</v>
      </c>
    </row>
    <row r="50" spans="1:26" x14ac:dyDescent="0.3">
      <c r="A50" t="s">
        <v>186</v>
      </c>
      <c r="B50" s="6">
        <v>43485</v>
      </c>
      <c r="C50" s="6" t="str">
        <f t="shared" si="1"/>
        <v>2019</v>
      </c>
      <c r="D50" s="6" t="str">
        <f t="shared" si="2"/>
        <v>January</v>
      </c>
      <c r="E50" s="6" t="str">
        <f t="shared" si="3"/>
        <v>Q1</v>
      </c>
      <c r="F50" s="6" t="str">
        <f t="shared" si="4"/>
        <v>High</v>
      </c>
      <c r="G50" s="6" t="str">
        <f t="shared" si="5"/>
        <v>Full Price</v>
      </c>
      <c r="H50" s="6">
        <v>43491</v>
      </c>
      <c r="I50" t="s">
        <v>187</v>
      </c>
      <c r="J50" t="s">
        <v>196</v>
      </c>
      <c r="K50" t="s">
        <v>197</v>
      </c>
      <c r="L50" t="s">
        <v>30</v>
      </c>
      <c r="M50" t="s">
        <v>91</v>
      </c>
      <c r="N50" t="s">
        <v>92</v>
      </c>
      <c r="O50" t="s">
        <v>62</v>
      </c>
      <c r="P50" t="s">
        <v>190</v>
      </c>
      <c r="Q50" t="s">
        <v>191</v>
      </c>
      <c r="R50" s="7">
        <v>0</v>
      </c>
      <c r="S50" s="7">
        <f t="shared" si="0"/>
        <v>699.93</v>
      </c>
      <c r="T50" s="8">
        <v>181.98179999999999</v>
      </c>
      <c r="U50" s="8" t="str">
        <f t="shared" si="6"/>
        <v>Medium</v>
      </c>
      <c r="V50" s="7">
        <v>7</v>
      </c>
      <c r="W50" s="8">
        <v>699.93</v>
      </c>
      <c r="X50" s="8">
        <f t="shared" si="7"/>
        <v>772</v>
      </c>
      <c r="Y50" s="9">
        <v>0.26</v>
      </c>
      <c r="Z50" s="9" t="str">
        <f t="shared" si="8"/>
        <v>High</v>
      </c>
    </row>
    <row r="51" spans="1:26" x14ac:dyDescent="0.3">
      <c r="A51" t="s">
        <v>198</v>
      </c>
      <c r="B51" s="6">
        <v>43485</v>
      </c>
      <c r="C51" s="6" t="str">
        <f t="shared" si="1"/>
        <v>2019</v>
      </c>
      <c r="D51" s="6" t="str">
        <f t="shared" si="2"/>
        <v>January</v>
      </c>
      <c r="E51" s="6" t="str">
        <f t="shared" si="3"/>
        <v>Q1</v>
      </c>
      <c r="F51" s="6" t="str">
        <f t="shared" si="4"/>
        <v>Low</v>
      </c>
      <c r="G51" s="6" t="str">
        <f t="shared" si="5"/>
        <v>Discounted</v>
      </c>
      <c r="H51" s="6">
        <v>43491</v>
      </c>
      <c r="I51" t="s">
        <v>199</v>
      </c>
      <c r="J51" t="s">
        <v>38</v>
      </c>
      <c r="K51" t="s">
        <v>200</v>
      </c>
      <c r="L51" t="s">
        <v>61</v>
      </c>
      <c r="M51" t="s">
        <v>31</v>
      </c>
      <c r="N51" t="s">
        <v>41</v>
      </c>
      <c r="O51" t="s">
        <v>62</v>
      </c>
      <c r="P51" t="s">
        <v>201</v>
      </c>
      <c r="Q51" t="s">
        <v>202</v>
      </c>
      <c r="R51" s="7">
        <v>0.7</v>
      </c>
      <c r="S51" s="7">
        <f t="shared" si="0"/>
        <v>20.158200000000001</v>
      </c>
      <c r="T51" s="8">
        <v>-51.5154</v>
      </c>
      <c r="U51" s="8" t="str">
        <f t="shared" si="6"/>
        <v>Loss</v>
      </c>
      <c r="V51" s="7">
        <v>1</v>
      </c>
      <c r="W51" s="8">
        <v>67.194000000000003</v>
      </c>
      <c r="X51" s="8">
        <f t="shared" si="7"/>
        <v>4559</v>
      </c>
      <c r="Y51" s="9">
        <v>-0.76666666699999997</v>
      </c>
      <c r="Z51" s="9" t="str">
        <f t="shared" si="8"/>
        <v>Low</v>
      </c>
    </row>
    <row r="52" spans="1:26" x14ac:dyDescent="0.3">
      <c r="A52" t="s">
        <v>203</v>
      </c>
      <c r="B52" s="6">
        <v>43485</v>
      </c>
      <c r="C52" s="6" t="str">
        <f t="shared" si="1"/>
        <v>2019</v>
      </c>
      <c r="D52" s="6" t="str">
        <f t="shared" si="2"/>
        <v>January</v>
      </c>
      <c r="E52" s="6" t="str">
        <f t="shared" si="3"/>
        <v>Q1</v>
      </c>
      <c r="F52" s="6" t="str">
        <f t="shared" si="4"/>
        <v>High</v>
      </c>
      <c r="G52" s="6" t="str">
        <f t="shared" si="5"/>
        <v>Full Price</v>
      </c>
      <c r="H52" s="6">
        <v>43490</v>
      </c>
      <c r="I52" t="s">
        <v>204</v>
      </c>
      <c r="J52" t="s">
        <v>192</v>
      </c>
      <c r="K52" t="s">
        <v>193</v>
      </c>
      <c r="L52" t="s">
        <v>30</v>
      </c>
      <c r="M52" t="s">
        <v>76</v>
      </c>
      <c r="N52" t="s">
        <v>99</v>
      </c>
      <c r="O52" t="s">
        <v>69</v>
      </c>
      <c r="P52" t="s">
        <v>70</v>
      </c>
      <c r="Q52" t="s">
        <v>71</v>
      </c>
      <c r="R52" s="7">
        <v>0</v>
      </c>
      <c r="S52" s="7">
        <f t="shared" si="0"/>
        <v>19.3</v>
      </c>
      <c r="T52" s="8">
        <v>5.79</v>
      </c>
      <c r="U52" s="8" t="str">
        <f t="shared" si="6"/>
        <v>Low</v>
      </c>
      <c r="V52" s="7">
        <v>2</v>
      </c>
      <c r="W52" s="8">
        <v>19.3</v>
      </c>
      <c r="X52" s="8">
        <f t="shared" si="7"/>
        <v>7251</v>
      </c>
      <c r="Y52" s="9">
        <v>0.3</v>
      </c>
      <c r="Z52" s="9" t="str">
        <f t="shared" si="8"/>
        <v>High</v>
      </c>
    </row>
    <row r="53" spans="1:26" x14ac:dyDescent="0.3">
      <c r="A53" t="s">
        <v>203</v>
      </c>
      <c r="B53" s="6">
        <v>43485</v>
      </c>
      <c r="C53" s="6" t="str">
        <f t="shared" si="1"/>
        <v>2019</v>
      </c>
      <c r="D53" s="6" t="str">
        <f t="shared" si="2"/>
        <v>January</v>
      </c>
      <c r="E53" s="6" t="str">
        <f t="shared" si="3"/>
        <v>Q1</v>
      </c>
      <c r="F53" s="6" t="str">
        <f t="shared" si="4"/>
        <v>High</v>
      </c>
      <c r="G53" s="6" t="str">
        <f t="shared" si="5"/>
        <v>Full Price</v>
      </c>
      <c r="H53" s="6">
        <v>43490</v>
      </c>
      <c r="I53" t="s">
        <v>204</v>
      </c>
      <c r="J53" t="s">
        <v>205</v>
      </c>
      <c r="K53" t="s">
        <v>206</v>
      </c>
      <c r="L53" t="s">
        <v>30</v>
      </c>
      <c r="M53" t="s">
        <v>31</v>
      </c>
      <c r="N53" t="s">
        <v>32</v>
      </c>
      <c r="O53" t="s">
        <v>69</v>
      </c>
      <c r="P53" t="s">
        <v>70</v>
      </c>
      <c r="Q53" t="s">
        <v>71</v>
      </c>
      <c r="R53" s="7">
        <v>0</v>
      </c>
      <c r="S53" s="7">
        <f t="shared" si="0"/>
        <v>19.36</v>
      </c>
      <c r="T53" s="8">
        <v>9.2927999999999997</v>
      </c>
      <c r="U53" s="8" t="str">
        <f t="shared" si="6"/>
        <v>Low</v>
      </c>
      <c r="V53" s="7">
        <v>2</v>
      </c>
      <c r="W53" s="8">
        <v>19.36</v>
      </c>
      <c r="X53" s="8">
        <f t="shared" si="7"/>
        <v>7247</v>
      </c>
      <c r="Y53" s="9">
        <v>0.48</v>
      </c>
      <c r="Z53" s="9" t="str">
        <f t="shared" si="8"/>
        <v>High</v>
      </c>
    </row>
    <row r="54" spans="1:26" x14ac:dyDescent="0.3">
      <c r="A54" t="s">
        <v>207</v>
      </c>
      <c r="B54" s="6">
        <v>43485</v>
      </c>
      <c r="C54" s="6" t="str">
        <f t="shared" si="1"/>
        <v>2019</v>
      </c>
      <c r="D54" s="6" t="str">
        <f t="shared" si="2"/>
        <v>January</v>
      </c>
      <c r="E54" s="6" t="str">
        <f t="shared" si="3"/>
        <v>Q1</v>
      </c>
      <c r="F54" s="6" t="str">
        <f t="shared" si="4"/>
        <v>High</v>
      </c>
      <c r="G54" s="6" t="str">
        <f t="shared" si="5"/>
        <v>Full Price</v>
      </c>
      <c r="H54" s="6">
        <v>43491</v>
      </c>
      <c r="I54" t="s">
        <v>208</v>
      </c>
      <c r="J54" t="s">
        <v>209</v>
      </c>
      <c r="K54" t="s">
        <v>210</v>
      </c>
      <c r="L54" t="s">
        <v>30</v>
      </c>
      <c r="M54" t="s">
        <v>76</v>
      </c>
      <c r="N54" t="s">
        <v>99</v>
      </c>
      <c r="O54" t="s">
        <v>33</v>
      </c>
      <c r="P54" t="s">
        <v>211</v>
      </c>
      <c r="Q54" t="s">
        <v>212</v>
      </c>
      <c r="R54" s="7">
        <v>0</v>
      </c>
      <c r="S54" s="7">
        <f t="shared" si="0"/>
        <v>14.73</v>
      </c>
      <c r="T54" s="8">
        <v>4.8609</v>
      </c>
      <c r="U54" s="8" t="str">
        <f t="shared" si="6"/>
        <v>Low</v>
      </c>
      <c r="V54" s="7">
        <v>3</v>
      </c>
      <c r="W54" s="8">
        <v>14.73</v>
      </c>
      <c r="X54" s="8">
        <f t="shared" si="7"/>
        <v>7851</v>
      </c>
      <c r="Y54" s="9">
        <v>0.33</v>
      </c>
      <c r="Z54" s="9" t="str">
        <f t="shared" si="8"/>
        <v>High</v>
      </c>
    </row>
    <row r="55" spans="1:26" x14ac:dyDescent="0.3">
      <c r="A55" t="s">
        <v>207</v>
      </c>
      <c r="B55" s="6">
        <v>43485</v>
      </c>
      <c r="C55" s="6" t="str">
        <f t="shared" si="1"/>
        <v>2019</v>
      </c>
      <c r="D55" s="6" t="str">
        <f t="shared" si="2"/>
        <v>January</v>
      </c>
      <c r="E55" s="6" t="str">
        <f t="shared" si="3"/>
        <v>Q1</v>
      </c>
      <c r="F55" s="6" t="str">
        <f t="shared" si="4"/>
        <v>Low</v>
      </c>
      <c r="G55" s="6" t="str">
        <f t="shared" si="5"/>
        <v>Full Price</v>
      </c>
      <c r="H55" s="6">
        <v>43491</v>
      </c>
      <c r="I55" t="s">
        <v>208</v>
      </c>
      <c r="J55" t="s">
        <v>192</v>
      </c>
      <c r="K55" t="s">
        <v>213</v>
      </c>
      <c r="L55" t="s">
        <v>30</v>
      </c>
      <c r="M55" t="s">
        <v>76</v>
      </c>
      <c r="N55" t="s">
        <v>99</v>
      </c>
      <c r="O55" t="s">
        <v>33</v>
      </c>
      <c r="P55" t="s">
        <v>211</v>
      </c>
      <c r="Q55" t="s">
        <v>212</v>
      </c>
      <c r="R55" s="7">
        <v>0</v>
      </c>
      <c r="S55" s="7">
        <f t="shared" si="0"/>
        <v>272.94</v>
      </c>
      <c r="T55" s="8">
        <v>30.023399999999999</v>
      </c>
      <c r="U55" s="8" t="str">
        <f t="shared" si="6"/>
        <v>Low</v>
      </c>
      <c r="V55" s="7">
        <v>3</v>
      </c>
      <c r="W55" s="8">
        <v>272.94</v>
      </c>
      <c r="X55" s="8">
        <f t="shared" si="7"/>
        <v>2054</v>
      </c>
      <c r="Y55" s="9">
        <v>0.11</v>
      </c>
      <c r="Z55" s="9" t="str">
        <f t="shared" si="8"/>
        <v>Low</v>
      </c>
    </row>
    <row r="56" spans="1:26" x14ac:dyDescent="0.3">
      <c r="A56" t="s">
        <v>207</v>
      </c>
      <c r="B56" s="6">
        <v>43485</v>
      </c>
      <c r="C56" s="6" t="str">
        <f t="shared" si="1"/>
        <v>2019</v>
      </c>
      <c r="D56" s="6" t="str">
        <f t="shared" si="2"/>
        <v>January</v>
      </c>
      <c r="E56" s="6" t="str">
        <f t="shared" si="3"/>
        <v>Q1</v>
      </c>
      <c r="F56" s="6" t="str">
        <f t="shared" si="4"/>
        <v>High</v>
      </c>
      <c r="G56" s="6" t="str">
        <f t="shared" si="5"/>
        <v>Discounted</v>
      </c>
      <c r="H56" s="6">
        <v>43491</v>
      </c>
      <c r="I56" t="s">
        <v>208</v>
      </c>
      <c r="J56" t="s">
        <v>214</v>
      </c>
      <c r="K56" t="s">
        <v>215</v>
      </c>
      <c r="L56" t="s">
        <v>30</v>
      </c>
      <c r="M56" t="s">
        <v>31</v>
      </c>
      <c r="N56" t="s">
        <v>174</v>
      </c>
      <c r="O56" t="s">
        <v>33</v>
      </c>
      <c r="P56" t="s">
        <v>211</v>
      </c>
      <c r="Q56" t="s">
        <v>212</v>
      </c>
      <c r="R56" s="7">
        <v>0.1</v>
      </c>
      <c r="S56" s="7">
        <f t="shared" si="0"/>
        <v>222.9444</v>
      </c>
      <c r="T56" s="8">
        <v>93.581599999999995</v>
      </c>
      <c r="U56" s="8" t="str">
        <f t="shared" si="6"/>
        <v>Low</v>
      </c>
      <c r="V56" s="7">
        <v>4</v>
      </c>
      <c r="W56" s="8">
        <v>247.71600000000001</v>
      </c>
      <c r="X56" s="8">
        <f t="shared" si="7"/>
        <v>2212</v>
      </c>
      <c r="Y56" s="9">
        <v>0.37777777800000001</v>
      </c>
      <c r="Z56" s="9" t="str">
        <f t="shared" si="8"/>
        <v>High</v>
      </c>
    </row>
    <row r="57" spans="1:26" x14ac:dyDescent="0.3">
      <c r="A57" t="s">
        <v>207</v>
      </c>
      <c r="B57" s="6">
        <v>43485</v>
      </c>
      <c r="C57" s="6" t="str">
        <f t="shared" si="1"/>
        <v>2019</v>
      </c>
      <c r="D57" s="6" t="str">
        <f t="shared" si="2"/>
        <v>January</v>
      </c>
      <c r="E57" s="6" t="str">
        <f t="shared" si="3"/>
        <v>Q1</v>
      </c>
      <c r="F57" s="6" t="str">
        <f t="shared" si="4"/>
        <v>High</v>
      </c>
      <c r="G57" s="6" t="str">
        <f t="shared" si="5"/>
        <v>Full Price</v>
      </c>
      <c r="H57" s="6">
        <v>43491</v>
      </c>
      <c r="I57" t="s">
        <v>208</v>
      </c>
      <c r="J57" t="s">
        <v>216</v>
      </c>
      <c r="K57" t="s">
        <v>217</v>
      </c>
      <c r="L57" t="s">
        <v>30</v>
      </c>
      <c r="M57" t="s">
        <v>31</v>
      </c>
      <c r="N57" t="s">
        <v>53</v>
      </c>
      <c r="O57" t="s">
        <v>33</v>
      </c>
      <c r="P57" t="s">
        <v>211</v>
      </c>
      <c r="Q57" t="s">
        <v>212</v>
      </c>
      <c r="R57" s="7">
        <v>0</v>
      </c>
      <c r="S57" s="7">
        <f t="shared" si="0"/>
        <v>43.92</v>
      </c>
      <c r="T57" s="8">
        <v>12.736800000000001</v>
      </c>
      <c r="U57" s="8" t="str">
        <f t="shared" si="6"/>
        <v>Low</v>
      </c>
      <c r="V57" s="7">
        <v>3</v>
      </c>
      <c r="W57" s="8">
        <v>43.92</v>
      </c>
      <c r="X57" s="8">
        <f t="shared" si="7"/>
        <v>5431</v>
      </c>
      <c r="Y57" s="9">
        <v>0.28999999999999998</v>
      </c>
      <c r="Z57" s="9" t="str">
        <f t="shared" si="8"/>
        <v>High</v>
      </c>
    </row>
    <row r="58" spans="1:26" x14ac:dyDescent="0.3">
      <c r="A58" t="s">
        <v>207</v>
      </c>
      <c r="B58" s="6">
        <v>43485</v>
      </c>
      <c r="C58" s="6" t="str">
        <f t="shared" si="1"/>
        <v>2019</v>
      </c>
      <c r="D58" s="6" t="str">
        <f t="shared" si="2"/>
        <v>January</v>
      </c>
      <c r="E58" s="6" t="str">
        <f t="shared" si="3"/>
        <v>Q1</v>
      </c>
      <c r="F58" s="6" t="str">
        <f t="shared" si="4"/>
        <v>High</v>
      </c>
      <c r="G58" s="6" t="str">
        <f t="shared" si="5"/>
        <v>Full Price</v>
      </c>
      <c r="H58" s="6">
        <v>43491</v>
      </c>
      <c r="I58" t="s">
        <v>208</v>
      </c>
      <c r="J58" t="s">
        <v>101</v>
      </c>
      <c r="K58" t="s">
        <v>218</v>
      </c>
      <c r="L58" t="s">
        <v>30</v>
      </c>
      <c r="M58" t="s">
        <v>31</v>
      </c>
      <c r="N58" t="s">
        <v>41</v>
      </c>
      <c r="O58" t="s">
        <v>33</v>
      </c>
      <c r="P58" t="s">
        <v>211</v>
      </c>
      <c r="Q58" t="s">
        <v>212</v>
      </c>
      <c r="R58" s="7">
        <v>0</v>
      </c>
      <c r="S58" s="7">
        <f t="shared" si="0"/>
        <v>19.05</v>
      </c>
      <c r="T58" s="8">
        <v>8.9535</v>
      </c>
      <c r="U58" s="8" t="str">
        <f t="shared" si="6"/>
        <v>Low</v>
      </c>
      <c r="V58" s="7">
        <v>5</v>
      </c>
      <c r="W58" s="8">
        <v>19.05</v>
      </c>
      <c r="X58" s="8">
        <f t="shared" si="7"/>
        <v>7267</v>
      </c>
      <c r="Y58" s="9">
        <v>0.47</v>
      </c>
      <c r="Z58" s="9" t="str">
        <f t="shared" si="8"/>
        <v>High</v>
      </c>
    </row>
    <row r="59" spans="1:26" x14ac:dyDescent="0.3">
      <c r="A59" t="s">
        <v>207</v>
      </c>
      <c r="B59" s="6">
        <v>43485</v>
      </c>
      <c r="C59" s="6" t="str">
        <f t="shared" si="1"/>
        <v>2019</v>
      </c>
      <c r="D59" s="6" t="str">
        <f t="shared" si="2"/>
        <v>January</v>
      </c>
      <c r="E59" s="6" t="str">
        <f t="shared" si="3"/>
        <v>Q1</v>
      </c>
      <c r="F59" s="6" t="str">
        <f t="shared" si="4"/>
        <v>High</v>
      </c>
      <c r="G59" s="6" t="str">
        <f t="shared" si="5"/>
        <v>Full Price</v>
      </c>
      <c r="H59" s="6">
        <v>43491</v>
      </c>
      <c r="I59" t="s">
        <v>208</v>
      </c>
      <c r="J59" t="s">
        <v>219</v>
      </c>
      <c r="K59" t="s">
        <v>220</v>
      </c>
      <c r="L59" t="s">
        <v>30</v>
      </c>
      <c r="M59" t="s">
        <v>31</v>
      </c>
      <c r="N59" t="s">
        <v>41</v>
      </c>
      <c r="O59" t="s">
        <v>33</v>
      </c>
      <c r="P59" t="s">
        <v>211</v>
      </c>
      <c r="Q59" t="s">
        <v>212</v>
      </c>
      <c r="R59" s="7">
        <v>0</v>
      </c>
      <c r="S59" s="7">
        <f t="shared" si="0"/>
        <v>29.7</v>
      </c>
      <c r="T59" s="8">
        <v>13.365</v>
      </c>
      <c r="U59" s="8" t="str">
        <f t="shared" si="6"/>
        <v>Low</v>
      </c>
      <c r="V59" s="7">
        <v>5</v>
      </c>
      <c r="W59" s="8">
        <v>29.7</v>
      </c>
      <c r="X59" s="8">
        <f t="shared" si="7"/>
        <v>6332</v>
      </c>
      <c r="Y59" s="9">
        <v>0.45</v>
      </c>
      <c r="Z59" s="9" t="str">
        <f t="shared" si="8"/>
        <v>High</v>
      </c>
    </row>
    <row r="60" spans="1:26" x14ac:dyDescent="0.3">
      <c r="A60" t="s">
        <v>207</v>
      </c>
      <c r="B60" s="6">
        <v>43485</v>
      </c>
      <c r="C60" s="6" t="str">
        <f t="shared" si="1"/>
        <v>2019</v>
      </c>
      <c r="D60" s="6" t="str">
        <f t="shared" si="2"/>
        <v>January</v>
      </c>
      <c r="E60" s="6" t="str">
        <f t="shared" si="3"/>
        <v>Q1</v>
      </c>
      <c r="F60" s="6" t="str">
        <f t="shared" si="4"/>
        <v>High</v>
      </c>
      <c r="G60" s="6" t="str">
        <f t="shared" si="5"/>
        <v>Full Price</v>
      </c>
      <c r="H60" s="6">
        <v>43491</v>
      </c>
      <c r="I60" t="s">
        <v>208</v>
      </c>
      <c r="J60" t="s">
        <v>192</v>
      </c>
      <c r="K60" t="s">
        <v>221</v>
      </c>
      <c r="L60" t="s">
        <v>30</v>
      </c>
      <c r="M60" t="s">
        <v>31</v>
      </c>
      <c r="N60" t="s">
        <v>49</v>
      </c>
      <c r="O60" t="s">
        <v>33</v>
      </c>
      <c r="P60" t="s">
        <v>211</v>
      </c>
      <c r="Q60" t="s">
        <v>212</v>
      </c>
      <c r="R60" s="7">
        <v>0</v>
      </c>
      <c r="S60" s="7">
        <f t="shared" si="0"/>
        <v>13.98</v>
      </c>
      <c r="T60" s="8">
        <v>4.0541999999999998</v>
      </c>
      <c r="U60" s="8" t="str">
        <f t="shared" si="6"/>
        <v>Low</v>
      </c>
      <c r="V60" s="7">
        <v>1</v>
      </c>
      <c r="W60" s="8">
        <v>13.98</v>
      </c>
      <c r="X60" s="8">
        <f t="shared" si="7"/>
        <v>7959</v>
      </c>
      <c r="Y60" s="9">
        <v>0.28999999999999998</v>
      </c>
      <c r="Z60" s="9" t="str">
        <f t="shared" si="8"/>
        <v>High</v>
      </c>
    </row>
    <row r="61" spans="1:26" x14ac:dyDescent="0.3">
      <c r="A61" t="s">
        <v>207</v>
      </c>
      <c r="B61" s="6">
        <v>43485</v>
      </c>
      <c r="C61" s="6" t="str">
        <f t="shared" si="1"/>
        <v>2019</v>
      </c>
      <c r="D61" s="6" t="str">
        <f t="shared" si="2"/>
        <v>January</v>
      </c>
      <c r="E61" s="6" t="str">
        <f t="shared" si="3"/>
        <v>Q1</v>
      </c>
      <c r="F61" s="6" t="str">
        <f t="shared" si="4"/>
        <v>High</v>
      </c>
      <c r="G61" s="6" t="str">
        <f t="shared" si="5"/>
        <v>Full Price</v>
      </c>
      <c r="H61" s="6">
        <v>43491</v>
      </c>
      <c r="I61" t="s">
        <v>208</v>
      </c>
      <c r="J61" t="s">
        <v>151</v>
      </c>
      <c r="K61" t="s">
        <v>222</v>
      </c>
      <c r="L61" t="s">
        <v>30</v>
      </c>
      <c r="M61" t="s">
        <v>31</v>
      </c>
      <c r="N61" t="s">
        <v>49</v>
      </c>
      <c r="O61" t="s">
        <v>33</v>
      </c>
      <c r="P61" t="s">
        <v>211</v>
      </c>
      <c r="Q61" t="s">
        <v>212</v>
      </c>
      <c r="R61" s="7">
        <v>0</v>
      </c>
      <c r="S61" s="7">
        <f t="shared" si="0"/>
        <v>66.58</v>
      </c>
      <c r="T61" s="8">
        <v>15.979200000000001</v>
      </c>
      <c r="U61" s="8" t="str">
        <f t="shared" si="6"/>
        <v>Low</v>
      </c>
      <c r="V61" s="7">
        <v>2</v>
      </c>
      <c r="W61" s="8">
        <v>66.58</v>
      </c>
      <c r="X61" s="8">
        <f t="shared" si="7"/>
        <v>4577</v>
      </c>
      <c r="Y61" s="9">
        <v>0.24</v>
      </c>
      <c r="Z61" s="9" t="str">
        <f t="shared" si="8"/>
        <v>High</v>
      </c>
    </row>
    <row r="62" spans="1:26" x14ac:dyDescent="0.3">
      <c r="A62" t="s">
        <v>223</v>
      </c>
      <c r="B62" s="6">
        <v>43486</v>
      </c>
      <c r="C62" s="6" t="str">
        <f t="shared" si="1"/>
        <v>2019</v>
      </c>
      <c r="D62" s="6" t="str">
        <f t="shared" si="2"/>
        <v>January</v>
      </c>
      <c r="E62" s="6" t="str">
        <f t="shared" si="3"/>
        <v>Q1</v>
      </c>
      <c r="F62" s="6" t="str">
        <f t="shared" si="4"/>
        <v>Low</v>
      </c>
      <c r="G62" s="6" t="str">
        <f t="shared" si="5"/>
        <v>Discounted</v>
      </c>
      <c r="H62" s="6">
        <v>43488</v>
      </c>
      <c r="I62" t="s">
        <v>224</v>
      </c>
      <c r="J62" t="s">
        <v>209</v>
      </c>
      <c r="K62" t="s">
        <v>225</v>
      </c>
      <c r="L62" t="s">
        <v>30</v>
      </c>
      <c r="M62" t="s">
        <v>76</v>
      </c>
      <c r="N62" t="s">
        <v>99</v>
      </c>
      <c r="O62" t="s">
        <v>62</v>
      </c>
      <c r="P62" t="s">
        <v>226</v>
      </c>
      <c r="Q62" t="s">
        <v>227</v>
      </c>
      <c r="R62" s="7">
        <v>0.2</v>
      </c>
      <c r="S62" s="7">
        <f t="shared" si="0"/>
        <v>20.198399999999999</v>
      </c>
      <c r="T62" s="8">
        <v>4.1028000000000002</v>
      </c>
      <c r="U62" s="8" t="str">
        <f t="shared" si="6"/>
        <v>Low</v>
      </c>
      <c r="V62" s="7">
        <v>3</v>
      </c>
      <c r="W62" s="8">
        <v>25.248000000000001</v>
      </c>
      <c r="X62" s="8">
        <f t="shared" si="7"/>
        <v>6660</v>
      </c>
      <c r="Y62" s="9">
        <v>0.16250000000000001</v>
      </c>
      <c r="Z62" s="9" t="str">
        <f t="shared" si="8"/>
        <v>Low</v>
      </c>
    </row>
    <row r="63" spans="1:26" x14ac:dyDescent="0.3">
      <c r="A63" t="s">
        <v>228</v>
      </c>
      <c r="B63" s="6">
        <v>43488</v>
      </c>
      <c r="C63" s="6" t="str">
        <f t="shared" si="1"/>
        <v>2019</v>
      </c>
      <c r="D63" s="6" t="str">
        <f t="shared" si="2"/>
        <v>January</v>
      </c>
      <c r="E63" s="6" t="str">
        <f t="shared" si="3"/>
        <v>Q1</v>
      </c>
      <c r="F63" s="6" t="str">
        <f t="shared" si="4"/>
        <v>High</v>
      </c>
      <c r="G63" s="6" t="str">
        <f t="shared" si="5"/>
        <v>Full Price</v>
      </c>
      <c r="H63" s="6">
        <v>43493</v>
      </c>
      <c r="I63" t="s">
        <v>229</v>
      </c>
      <c r="J63" t="s">
        <v>67</v>
      </c>
      <c r="K63" t="s">
        <v>230</v>
      </c>
      <c r="L63" t="s">
        <v>30</v>
      </c>
      <c r="M63" t="s">
        <v>31</v>
      </c>
      <c r="N63" t="s">
        <v>32</v>
      </c>
      <c r="O63" t="s">
        <v>69</v>
      </c>
      <c r="P63" t="s">
        <v>231</v>
      </c>
      <c r="Q63" t="s">
        <v>232</v>
      </c>
      <c r="R63" s="7">
        <v>0</v>
      </c>
      <c r="S63" s="7">
        <f t="shared" si="0"/>
        <v>40.08</v>
      </c>
      <c r="T63" s="8">
        <v>19.238399999999999</v>
      </c>
      <c r="U63" s="8" t="str">
        <f t="shared" si="6"/>
        <v>Low</v>
      </c>
      <c r="V63" s="7">
        <v>6</v>
      </c>
      <c r="W63" s="8">
        <v>40.08</v>
      </c>
      <c r="X63" s="8">
        <f t="shared" si="7"/>
        <v>5627</v>
      </c>
      <c r="Y63" s="9">
        <v>0.48</v>
      </c>
      <c r="Z63" s="9" t="str">
        <f t="shared" si="8"/>
        <v>High</v>
      </c>
    </row>
    <row r="64" spans="1:26" x14ac:dyDescent="0.3">
      <c r="A64" t="s">
        <v>233</v>
      </c>
      <c r="B64" s="6">
        <v>43488</v>
      </c>
      <c r="C64" s="6" t="str">
        <f t="shared" si="1"/>
        <v>2019</v>
      </c>
      <c r="D64" s="6" t="str">
        <f t="shared" si="2"/>
        <v>January</v>
      </c>
      <c r="E64" s="6" t="str">
        <f t="shared" si="3"/>
        <v>Q1</v>
      </c>
      <c r="F64" s="6" t="str">
        <f t="shared" si="4"/>
        <v>Low</v>
      </c>
      <c r="G64" s="6" t="str">
        <f t="shared" si="5"/>
        <v>Full Price</v>
      </c>
      <c r="H64" s="6">
        <v>43492</v>
      </c>
      <c r="I64" t="s">
        <v>234</v>
      </c>
      <c r="J64" t="s">
        <v>84</v>
      </c>
      <c r="K64" t="s">
        <v>235</v>
      </c>
      <c r="L64" t="s">
        <v>30</v>
      </c>
      <c r="M64" t="s">
        <v>31</v>
      </c>
      <c r="N64" t="s">
        <v>86</v>
      </c>
      <c r="O64" t="s">
        <v>33</v>
      </c>
      <c r="P64" t="s">
        <v>236</v>
      </c>
      <c r="Q64" t="s">
        <v>237</v>
      </c>
      <c r="R64" s="7">
        <v>0</v>
      </c>
      <c r="S64" s="7">
        <f t="shared" si="0"/>
        <v>5.94</v>
      </c>
      <c r="T64" s="8">
        <v>0</v>
      </c>
      <c r="U64" s="8" t="str">
        <f t="shared" si="6"/>
        <v>Low</v>
      </c>
      <c r="V64" s="7">
        <v>3</v>
      </c>
      <c r="W64" s="8">
        <v>5.94</v>
      </c>
      <c r="X64" s="8">
        <f t="shared" si="7"/>
        <v>9319</v>
      </c>
      <c r="Y64" s="9">
        <v>0</v>
      </c>
      <c r="Z64" s="9" t="str">
        <f t="shared" si="8"/>
        <v>Low</v>
      </c>
    </row>
    <row r="65" spans="1:26" x14ac:dyDescent="0.3">
      <c r="A65" t="s">
        <v>238</v>
      </c>
      <c r="B65" s="6">
        <v>43491</v>
      </c>
      <c r="C65" s="6" t="str">
        <f t="shared" si="1"/>
        <v>2019</v>
      </c>
      <c r="D65" s="6" t="str">
        <f t="shared" si="2"/>
        <v>January</v>
      </c>
      <c r="E65" s="6" t="str">
        <f t="shared" si="3"/>
        <v>Q1</v>
      </c>
      <c r="F65" s="6" t="str">
        <f t="shared" si="4"/>
        <v>High</v>
      </c>
      <c r="G65" s="6" t="str">
        <f t="shared" si="5"/>
        <v>Full Price</v>
      </c>
      <c r="H65" s="6">
        <v>43496</v>
      </c>
      <c r="I65" t="s">
        <v>239</v>
      </c>
      <c r="J65" t="s">
        <v>192</v>
      </c>
      <c r="K65" t="s">
        <v>240</v>
      </c>
      <c r="L65" t="s">
        <v>40</v>
      </c>
      <c r="M65" t="s">
        <v>76</v>
      </c>
      <c r="N65" t="s">
        <v>99</v>
      </c>
      <c r="O65" t="s">
        <v>62</v>
      </c>
      <c r="P65" t="s">
        <v>241</v>
      </c>
      <c r="Q65" t="s">
        <v>115</v>
      </c>
      <c r="R65" s="7">
        <v>0</v>
      </c>
      <c r="S65" s="7">
        <f t="shared" si="0"/>
        <v>12.42</v>
      </c>
      <c r="T65" s="8">
        <v>4.4711999999999996</v>
      </c>
      <c r="U65" s="8" t="str">
        <f t="shared" si="6"/>
        <v>Low</v>
      </c>
      <c r="V65" s="7">
        <v>3</v>
      </c>
      <c r="W65" s="8">
        <v>12.42</v>
      </c>
      <c r="X65" s="8">
        <f t="shared" si="7"/>
        <v>8222</v>
      </c>
      <c r="Y65" s="9">
        <v>0.36</v>
      </c>
      <c r="Z65" s="9" t="str">
        <f t="shared" si="8"/>
        <v>High</v>
      </c>
    </row>
    <row r="66" spans="1:26" x14ac:dyDescent="0.3">
      <c r="A66" t="s">
        <v>238</v>
      </c>
      <c r="B66" s="6">
        <v>43491</v>
      </c>
      <c r="C66" s="6" t="str">
        <f t="shared" si="1"/>
        <v>2019</v>
      </c>
      <c r="D66" s="6" t="str">
        <f t="shared" si="2"/>
        <v>January</v>
      </c>
      <c r="E66" s="6" t="str">
        <f t="shared" si="3"/>
        <v>Q1</v>
      </c>
      <c r="F66" s="6" t="str">
        <f t="shared" si="4"/>
        <v>High</v>
      </c>
      <c r="G66" s="6" t="str">
        <f t="shared" si="5"/>
        <v>Full Price</v>
      </c>
      <c r="H66" s="6">
        <v>43496</v>
      </c>
      <c r="I66" t="s">
        <v>239</v>
      </c>
      <c r="J66" t="s">
        <v>93</v>
      </c>
      <c r="K66" t="s">
        <v>242</v>
      </c>
      <c r="L66" t="s">
        <v>40</v>
      </c>
      <c r="M66" t="s">
        <v>76</v>
      </c>
      <c r="N66" t="s">
        <v>99</v>
      </c>
      <c r="O66" t="s">
        <v>62</v>
      </c>
      <c r="P66" t="s">
        <v>241</v>
      </c>
      <c r="Q66" t="s">
        <v>115</v>
      </c>
      <c r="R66" s="7">
        <v>0</v>
      </c>
      <c r="S66" s="7">
        <f t="shared" ref="S66:S129" si="9">W66 - (W66 * R66)</f>
        <v>62.82</v>
      </c>
      <c r="T66" s="8">
        <v>30.7818</v>
      </c>
      <c r="U66" s="8" t="str">
        <f t="shared" si="6"/>
        <v>Low</v>
      </c>
      <c r="V66" s="7">
        <v>3</v>
      </c>
      <c r="W66" s="8">
        <v>62.82</v>
      </c>
      <c r="X66" s="8">
        <f t="shared" si="7"/>
        <v>4700</v>
      </c>
      <c r="Y66" s="9">
        <v>0.49</v>
      </c>
      <c r="Z66" s="9" t="str">
        <f t="shared" si="8"/>
        <v>High</v>
      </c>
    </row>
    <row r="67" spans="1:26" x14ac:dyDescent="0.3">
      <c r="A67" t="s">
        <v>238</v>
      </c>
      <c r="B67" s="6">
        <v>43491</v>
      </c>
      <c r="C67" s="6" t="str">
        <f t="shared" ref="C67:C130" si="10">TEXT(B67, "YYYY")</f>
        <v>2019</v>
      </c>
      <c r="D67" s="6" t="str">
        <f t="shared" ref="D67:D130" si="11">TEXT(B67, "MMMM")</f>
        <v>January</v>
      </c>
      <c r="E67" s="6" t="str">
        <f t="shared" ref="E67:E130" si="12">"Q" &amp; INT((MONTH(B67) - 1) / 3) + 1</f>
        <v>Q1</v>
      </c>
      <c r="F67" s="6" t="str">
        <f t="shared" ref="F67:F130" si="13">IF(Y67&gt; 0.2, "High", "Low")</f>
        <v>High</v>
      </c>
      <c r="G67" s="6" t="str">
        <f t="shared" ref="G67:G130" si="14">IF(R67&gt;0, "Discounted", "Full Price")</f>
        <v>Full Price</v>
      </c>
      <c r="H67" s="6">
        <v>43496</v>
      </c>
      <c r="I67" t="s">
        <v>239</v>
      </c>
      <c r="J67" t="s">
        <v>243</v>
      </c>
      <c r="K67" t="s">
        <v>244</v>
      </c>
      <c r="L67" t="s">
        <v>40</v>
      </c>
      <c r="M67" t="s">
        <v>31</v>
      </c>
      <c r="N67" t="s">
        <v>32</v>
      </c>
      <c r="O67" t="s">
        <v>62</v>
      </c>
      <c r="P67" t="s">
        <v>241</v>
      </c>
      <c r="Q67" t="s">
        <v>115</v>
      </c>
      <c r="R67" s="7">
        <v>0</v>
      </c>
      <c r="S67" s="7">
        <f t="shared" si="9"/>
        <v>16.68</v>
      </c>
      <c r="T67" s="8">
        <v>8.34</v>
      </c>
      <c r="U67" s="8" t="str">
        <f t="shared" ref="U67:U130" si="15">IF(T67 &lt; 0, "Loss", IF(T67 &lt; 100, "Low", IF(T67 &lt; 500, "Medium", "High")))</f>
        <v>Low</v>
      </c>
      <c r="V67" s="7">
        <v>2</v>
      </c>
      <c r="W67" s="8">
        <v>16.68</v>
      </c>
      <c r="X67" s="8">
        <f t="shared" ref="X67:X130" si="16">_xlfn.RANK.EQ(W67, W$2:W$9994)</f>
        <v>7558</v>
      </c>
      <c r="Y67" s="9">
        <v>0.5</v>
      </c>
      <c r="Z67" s="9" t="str">
        <f t="shared" ref="Z67:Z130" si="17">IF(Y67 &gt; 0.2, "High", "Low")</f>
        <v>High</v>
      </c>
    </row>
    <row r="68" spans="1:26" x14ac:dyDescent="0.3">
      <c r="A68" t="s">
        <v>238</v>
      </c>
      <c r="B68" s="6">
        <v>43491</v>
      </c>
      <c r="C68" s="6" t="str">
        <f t="shared" si="10"/>
        <v>2019</v>
      </c>
      <c r="D68" s="6" t="str">
        <f t="shared" si="11"/>
        <v>January</v>
      </c>
      <c r="E68" s="6" t="str">
        <f t="shared" si="12"/>
        <v>Q1</v>
      </c>
      <c r="F68" s="6" t="str">
        <f t="shared" si="13"/>
        <v>High</v>
      </c>
      <c r="G68" s="6" t="str">
        <f t="shared" si="14"/>
        <v>Full Price</v>
      </c>
      <c r="H68" s="6">
        <v>43496</v>
      </c>
      <c r="I68" t="s">
        <v>239</v>
      </c>
      <c r="J68" t="s">
        <v>245</v>
      </c>
      <c r="K68" t="s">
        <v>246</v>
      </c>
      <c r="L68" t="s">
        <v>40</v>
      </c>
      <c r="M68" t="s">
        <v>31</v>
      </c>
      <c r="N68" t="s">
        <v>32</v>
      </c>
      <c r="O68" t="s">
        <v>62</v>
      </c>
      <c r="P68" t="s">
        <v>241</v>
      </c>
      <c r="Q68" t="s">
        <v>115</v>
      </c>
      <c r="R68" s="7">
        <v>0</v>
      </c>
      <c r="S68" s="7">
        <f t="shared" si="9"/>
        <v>19.440000000000001</v>
      </c>
      <c r="T68" s="8">
        <v>9.3312000000000008</v>
      </c>
      <c r="U68" s="8" t="str">
        <f t="shared" si="15"/>
        <v>Low</v>
      </c>
      <c r="V68" s="7">
        <v>3</v>
      </c>
      <c r="W68" s="8">
        <v>19.440000000000001</v>
      </c>
      <c r="X68" s="8">
        <f t="shared" si="16"/>
        <v>7206</v>
      </c>
      <c r="Y68" s="9">
        <v>0.48</v>
      </c>
      <c r="Z68" s="9" t="str">
        <f t="shared" si="17"/>
        <v>High</v>
      </c>
    </row>
    <row r="69" spans="1:26" x14ac:dyDescent="0.3">
      <c r="A69" t="s">
        <v>238</v>
      </c>
      <c r="B69" s="6">
        <v>43491</v>
      </c>
      <c r="C69" s="6" t="str">
        <f t="shared" si="10"/>
        <v>2019</v>
      </c>
      <c r="D69" s="6" t="str">
        <f t="shared" si="11"/>
        <v>January</v>
      </c>
      <c r="E69" s="6" t="str">
        <f t="shared" si="12"/>
        <v>Q1</v>
      </c>
      <c r="F69" s="6" t="str">
        <f t="shared" si="13"/>
        <v>Low</v>
      </c>
      <c r="G69" s="6" t="str">
        <f t="shared" si="14"/>
        <v>Full Price</v>
      </c>
      <c r="H69" s="6">
        <v>43496</v>
      </c>
      <c r="I69" t="s">
        <v>239</v>
      </c>
      <c r="J69" t="s">
        <v>47</v>
      </c>
      <c r="K69" t="s">
        <v>247</v>
      </c>
      <c r="L69" t="s">
        <v>40</v>
      </c>
      <c r="M69" t="s">
        <v>31</v>
      </c>
      <c r="N69" t="s">
        <v>49</v>
      </c>
      <c r="O69" t="s">
        <v>62</v>
      </c>
      <c r="P69" t="s">
        <v>241</v>
      </c>
      <c r="Q69" t="s">
        <v>115</v>
      </c>
      <c r="R69" s="7">
        <v>0</v>
      </c>
      <c r="S69" s="7">
        <f t="shared" si="9"/>
        <v>489.92</v>
      </c>
      <c r="T69" s="8">
        <v>0</v>
      </c>
      <c r="U69" s="8" t="str">
        <f t="shared" si="15"/>
        <v>Low</v>
      </c>
      <c r="V69" s="7">
        <v>8</v>
      </c>
      <c r="W69" s="8">
        <v>489.92</v>
      </c>
      <c r="X69" s="8">
        <f t="shared" si="16"/>
        <v>1185</v>
      </c>
      <c r="Y69" s="9">
        <v>0</v>
      </c>
      <c r="Z69" s="9" t="str">
        <f t="shared" si="17"/>
        <v>Low</v>
      </c>
    </row>
    <row r="70" spans="1:26" x14ac:dyDescent="0.3">
      <c r="A70" t="s">
        <v>238</v>
      </c>
      <c r="B70" s="6">
        <v>43491</v>
      </c>
      <c r="C70" s="6" t="str">
        <f t="shared" si="10"/>
        <v>2019</v>
      </c>
      <c r="D70" s="6" t="str">
        <f t="shared" si="11"/>
        <v>January</v>
      </c>
      <c r="E70" s="6" t="str">
        <f t="shared" si="12"/>
        <v>Q1</v>
      </c>
      <c r="F70" s="6" t="str">
        <f t="shared" si="13"/>
        <v>High</v>
      </c>
      <c r="G70" s="6" t="str">
        <f t="shared" si="14"/>
        <v>Full Price</v>
      </c>
      <c r="H70" s="6">
        <v>43496</v>
      </c>
      <c r="I70" t="s">
        <v>239</v>
      </c>
      <c r="J70" t="s">
        <v>248</v>
      </c>
      <c r="K70" t="s">
        <v>249</v>
      </c>
      <c r="L70" t="s">
        <v>40</v>
      </c>
      <c r="M70" t="s">
        <v>91</v>
      </c>
      <c r="N70" t="s">
        <v>92</v>
      </c>
      <c r="O70" t="s">
        <v>62</v>
      </c>
      <c r="P70" t="s">
        <v>241</v>
      </c>
      <c r="Q70" t="s">
        <v>115</v>
      </c>
      <c r="R70" s="7">
        <v>0</v>
      </c>
      <c r="S70" s="7">
        <f t="shared" si="9"/>
        <v>187.98</v>
      </c>
      <c r="T70" s="8">
        <v>52.634399999999999</v>
      </c>
      <c r="U70" s="8" t="str">
        <f t="shared" si="15"/>
        <v>Low</v>
      </c>
      <c r="V70" s="7">
        <v>2</v>
      </c>
      <c r="W70" s="8">
        <v>187.98</v>
      </c>
      <c r="X70" s="8">
        <f t="shared" si="16"/>
        <v>2706</v>
      </c>
      <c r="Y70" s="9">
        <v>0.28000000000000003</v>
      </c>
      <c r="Z70" s="9" t="str">
        <f t="shared" si="17"/>
        <v>High</v>
      </c>
    </row>
    <row r="71" spans="1:26" x14ac:dyDescent="0.3">
      <c r="A71" t="s">
        <v>238</v>
      </c>
      <c r="B71" s="6">
        <v>43491</v>
      </c>
      <c r="C71" s="6" t="str">
        <f t="shared" si="10"/>
        <v>2019</v>
      </c>
      <c r="D71" s="6" t="str">
        <f t="shared" si="11"/>
        <v>January</v>
      </c>
      <c r="E71" s="6" t="str">
        <f t="shared" si="12"/>
        <v>Q1</v>
      </c>
      <c r="F71" s="6" t="str">
        <f t="shared" si="13"/>
        <v>Low</v>
      </c>
      <c r="G71" s="6" t="str">
        <f t="shared" si="14"/>
        <v>Full Price</v>
      </c>
      <c r="H71" s="6">
        <v>43496</v>
      </c>
      <c r="I71" t="s">
        <v>239</v>
      </c>
      <c r="J71" t="s">
        <v>89</v>
      </c>
      <c r="K71" t="s">
        <v>250</v>
      </c>
      <c r="L71" t="s">
        <v>40</v>
      </c>
      <c r="M71" t="s">
        <v>91</v>
      </c>
      <c r="N71" t="s">
        <v>92</v>
      </c>
      <c r="O71" t="s">
        <v>62</v>
      </c>
      <c r="P71" t="s">
        <v>241</v>
      </c>
      <c r="Q71" t="s">
        <v>115</v>
      </c>
      <c r="R71" s="7">
        <v>0</v>
      </c>
      <c r="S71" s="7">
        <f t="shared" si="9"/>
        <v>155.35</v>
      </c>
      <c r="T71" s="8">
        <v>0</v>
      </c>
      <c r="U71" s="8" t="str">
        <f t="shared" si="15"/>
        <v>Low</v>
      </c>
      <c r="V71" s="7">
        <v>13</v>
      </c>
      <c r="W71" s="8">
        <v>155.35</v>
      </c>
      <c r="X71" s="8">
        <f t="shared" si="16"/>
        <v>3025</v>
      </c>
      <c r="Y71" s="9">
        <v>0</v>
      </c>
      <c r="Z71" s="9" t="str">
        <f t="shared" si="17"/>
        <v>Low</v>
      </c>
    </row>
    <row r="72" spans="1:26" x14ac:dyDescent="0.3">
      <c r="A72" t="s">
        <v>251</v>
      </c>
      <c r="B72" s="6">
        <v>43491</v>
      </c>
      <c r="C72" s="6" t="str">
        <f t="shared" si="10"/>
        <v>2019</v>
      </c>
      <c r="D72" s="6" t="str">
        <f t="shared" si="11"/>
        <v>January</v>
      </c>
      <c r="E72" s="6" t="str">
        <f t="shared" si="12"/>
        <v>Q1</v>
      </c>
      <c r="F72" s="6" t="str">
        <f t="shared" si="13"/>
        <v>High</v>
      </c>
      <c r="G72" s="6" t="str">
        <f t="shared" si="14"/>
        <v>Full Price</v>
      </c>
      <c r="H72" s="6">
        <v>43494</v>
      </c>
      <c r="I72" t="s">
        <v>252</v>
      </c>
      <c r="J72" t="s">
        <v>47</v>
      </c>
      <c r="K72" t="s">
        <v>253</v>
      </c>
      <c r="L72" t="s">
        <v>61</v>
      </c>
      <c r="M72" t="s">
        <v>76</v>
      </c>
      <c r="N72" t="s">
        <v>138</v>
      </c>
      <c r="O72" t="s">
        <v>33</v>
      </c>
      <c r="P72" t="s">
        <v>254</v>
      </c>
      <c r="Q72" t="s">
        <v>255</v>
      </c>
      <c r="R72" s="7">
        <v>0</v>
      </c>
      <c r="S72" s="7">
        <f t="shared" si="9"/>
        <v>141.96</v>
      </c>
      <c r="T72" s="8">
        <v>39.748800000000003</v>
      </c>
      <c r="U72" s="8" t="str">
        <f t="shared" si="15"/>
        <v>Low</v>
      </c>
      <c r="V72" s="7">
        <v>2</v>
      </c>
      <c r="W72" s="8">
        <v>141.96</v>
      </c>
      <c r="X72" s="8">
        <f t="shared" si="16"/>
        <v>3183</v>
      </c>
      <c r="Y72" s="9">
        <v>0.28000000000000003</v>
      </c>
      <c r="Z72" s="9" t="str">
        <f t="shared" si="17"/>
        <v>High</v>
      </c>
    </row>
    <row r="73" spans="1:26" x14ac:dyDescent="0.3">
      <c r="A73" t="s">
        <v>251</v>
      </c>
      <c r="B73" s="6">
        <v>43491</v>
      </c>
      <c r="C73" s="6" t="str">
        <f t="shared" si="10"/>
        <v>2019</v>
      </c>
      <c r="D73" s="6" t="str">
        <f t="shared" si="11"/>
        <v>January</v>
      </c>
      <c r="E73" s="6" t="str">
        <f t="shared" si="12"/>
        <v>Q1</v>
      </c>
      <c r="F73" s="6" t="str">
        <f t="shared" si="13"/>
        <v>High</v>
      </c>
      <c r="G73" s="6" t="str">
        <f t="shared" si="14"/>
        <v>Full Price</v>
      </c>
      <c r="H73" s="6">
        <v>43494</v>
      </c>
      <c r="I73" t="s">
        <v>252</v>
      </c>
      <c r="J73" t="s">
        <v>256</v>
      </c>
      <c r="K73" t="s">
        <v>257</v>
      </c>
      <c r="L73" t="s">
        <v>61</v>
      </c>
      <c r="M73" t="s">
        <v>31</v>
      </c>
      <c r="N73" t="s">
        <v>41</v>
      </c>
      <c r="O73" t="s">
        <v>33</v>
      </c>
      <c r="P73" t="s">
        <v>254</v>
      </c>
      <c r="Q73" t="s">
        <v>255</v>
      </c>
      <c r="R73" s="7">
        <v>0</v>
      </c>
      <c r="S73" s="7">
        <f t="shared" si="9"/>
        <v>10.68</v>
      </c>
      <c r="T73" s="8">
        <v>5.0195999999999996</v>
      </c>
      <c r="U73" s="8" t="str">
        <f t="shared" si="15"/>
        <v>Low</v>
      </c>
      <c r="V73" s="7">
        <v>2</v>
      </c>
      <c r="W73" s="8">
        <v>10.68</v>
      </c>
      <c r="X73" s="8">
        <f t="shared" si="16"/>
        <v>8515</v>
      </c>
      <c r="Y73" s="9">
        <v>0.47</v>
      </c>
      <c r="Z73" s="9" t="str">
        <f t="shared" si="17"/>
        <v>High</v>
      </c>
    </row>
    <row r="74" spans="1:26" x14ac:dyDescent="0.3">
      <c r="A74" t="s">
        <v>258</v>
      </c>
      <c r="B74" s="6">
        <v>43492</v>
      </c>
      <c r="C74" s="6" t="str">
        <f t="shared" si="10"/>
        <v>2019</v>
      </c>
      <c r="D74" s="6" t="str">
        <f t="shared" si="11"/>
        <v>January</v>
      </c>
      <c r="E74" s="6" t="str">
        <f t="shared" si="12"/>
        <v>Q1</v>
      </c>
      <c r="F74" s="6" t="str">
        <f t="shared" si="13"/>
        <v>Low</v>
      </c>
      <c r="G74" s="6" t="str">
        <f t="shared" si="14"/>
        <v>Discounted</v>
      </c>
      <c r="H74" s="6">
        <v>43498</v>
      </c>
      <c r="I74" t="s">
        <v>259</v>
      </c>
      <c r="J74" t="s">
        <v>260</v>
      </c>
      <c r="K74" t="s">
        <v>261</v>
      </c>
      <c r="L74" t="s">
        <v>30</v>
      </c>
      <c r="M74" t="s">
        <v>76</v>
      </c>
      <c r="N74" t="s">
        <v>262</v>
      </c>
      <c r="O74" t="s">
        <v>69</v>
      </c>
      <c r="P74" t="s">
        <v>263</v>
      </c>
      <c r="Q74" t="s">
        <v>71</v>
      </c>
      <c r="R74" s="7">
        <v>0.2</v>
      </c>
      <c r="S74" s="7">
        <f t="shared" si="9"/>
        <v>266.39999999999998</v>
      </c>
      <c r="T74" s="8">
        <v>-16.649999999999999</v>
      </c>
      <c r="U74" s="8" t="str">
        <f t="shared" si="15"/>
        <v>Loss</v>
      </c>
      <c r="V74" s="7">
        <v>3</v>
      </c>
      <c r="W74" s="8">
        <v>333</v>
      </c>
      <c r="X74" s="8">
        <f t="shared" si="16"/>
        <v>1729</v>
      </c>
      <c r="Y74" s="9">
        <v>-0.05</v>
      </c>
      <c r="Z74" s="9" t="str">
        <f t="shared" si="17"/>
        <v>Low</v>
      </c>
    </row>
    <row r="75" spans="1:26" x14ac:dyDescent="0.3">
      <c r="A75" t="s">
        <v>258</v>
      </c>
      <c r="B75" s="6">
        <v>43492</v>
      </c>
      <c r="C75" s="6" t="str">
        <f t="shared" si="10"/>
        <v>2019</v>
      </c>
      <c r="D75" s="6" t="str">
        <f t="shared" si="11"/>
        <v>January</v>
      </c>
      <c r="E75" s="6" t="str">
        <f t="shared" si="12"/>
        <v>Q1</v>
      </c>
      <c r="F75" s="6" t="str">
        <f t="shared" si="13"/>
        <v>High</v>
      </c>
      <c r="G75" s="6" t="str">
        <f t="shared" si="14"/>
        <v>Full Price</v>
      </c>
      <c r="H75" s="6">
        <v>43498</v>
      </c>
      <c r="I75" t="s">
        <v>259</v>
      </c>
      <c r="J75" t="s">
        <v>59</v>
      </c>
      <c r="K75" t="s">
        <v>264</v>
      </c>
      <c r="L75" t="s">
        <v>30</v>
      </c>
      <c r="M75" t="s">
        <v>31</v>
      </c>
      <c r="N75" t="s">
        <v>53</v>
      </c>
      <c r="O75" t="s">
        <v>69</v>
      </c>
      <c r="P75" t="s">
        <v>263</v>
      </c>
      <c r="Q75" t="s">
        <v>71</v>
      </c>
      <c r="R75" s="7">
        <v>0</v>
      </c>
      <c r="S75" s="7">
        <f t="shared" si="9"/>
        <v>36.44</v>
      </c>
      <c r="T75" s="8">
        <v>12.0252</v>
      </c>
      <c r="U75" s="8" t="str">
        <f t="shared" si="15"/>
        <v>Low</v>
      </c>
      <c r="V75" s="7">
        <v>4</v>
      </c>
      <c r="W75" s="8">
        <v>36.44</v>
      </c>
      <c r="X75" s="8">
        <f t="shared" si="16"/>
        <v>5839</v>
      </c>
      <c r="Y75" s="9">
        <v>0.33</v>
      </c>
      <c r="Z75" s="9" t="str">
        <f t="shared" si="17"/>
        <v>High</v>
      </c>
    </row>
    <row r="76" spans="1:26" x14ac:dyDescent="0.3">
      <c r="A76" t="s">
        <v>258</v>
      </c>
      <c r="B76" s="6">
        <v>43492</v>
      </c>
      <c r="C76" s="6" t="str">
        <f t="shared" si="10"/>
        <v>2019</v>
      </c>
      <c r="D76" s="6" t="str">
        <f t="shared" si="11"/>
        <v>January</v>
      </c>
      <c r="E76" s="6" t="str">
        <f t="shared" si="12"/>
        <v>Q1</v>
      </c>
      <c r="F76" s="6" t="str">
        <f t="shared" si="13"/>
        <v>High</v>
      </c>
      <c r="G76" s="6" t="str">
        <f t="shared" si="14"/>
        <v>Full Price</v>
      </c>
      <c r="H76" s="6">
        <v>43498</v>
      </c>
      <c r="I76" t="s">
        <v>259</v>
      </c>
      <c r="J76" t="s">
        <v>89</v>
      </c>
      <c r="K76" t="s">
        <v>265</v>
      </c>
      <c r="L76" t="s">
        <v>30</v>
      </c>
      <c r="M76" t="s">
        <v>31</v>
      </c>
      <c r="N76" t="s">
        <v>49</v>
      </c>
      <c r="O76" t="s">
        <v>69</v>
      </c>
      <c r="P76" t="s">
        <v>263</v>
      </c>
      <c r="Q76" t="s">
        <v>71</v>
      </c>
      <c r="R76" s="7">
        <v>0</v>
      </c>
      <c r="S76" s="7">
        <f t="shared" si="9"/>
        <v>57.23</v>
      </c>
      <c r="T76" s="8">
        <v>14.307499999999999</v>
      </c>
      <c r="U76" s="8" t="str">
        <f t="shared" si="15"/>
        <v>Low</v>
      </c>
      <c r="V76" s="7">
        <v>1</v>
      </c>
      <c r="W76" s="8">
        <v>57.23</v>
      </c>
      <c r="X76" s="8">
        <f t="shared" si="16"/>
        <v>4903</v>
      </c>
      <c r="Y76" s="9">
        <v>0.25</v>
      </c>
      <c r="Z76" s="9" t="str">
        <f t="shared" si="17"/>
        <v>High</v>
      </c>
    </row>
    <row r="77" spans="1:26" x14ac:dyDescent="0.3">
      <c r="A77" t="s">
        <v>266</v>
      </c>
      <c r="B77" s="6">
        <v>43493</v>
      </c>
      <c r="C77" s="6" t="str">
        <f t="shared" si="10"/>
        <v>2019</v>
      </c>
      <c r="D77" s="6" t="str">
        <f t="shared" si="11"/>
        <v>January</v>
      </c>
      <c r="E77" s="6" t="str">
        <f t="shared" si="12"/>
        <v>Q1</v>
      </c>
      <c r="F77" s="6" t="str">
        <f t="shared" si="13"/>
        <v>High</v>
      </c>
      <c r="G77" s="6" t="str">
        <f t="shared" si="14"/>
        <v>Discounted</v>
      </c>
      <c r="H77" s="6">
        <v>43499</v>
      </c>
      <c r="I77" t="s">
        <v>267</v>
      </c>
      <c r="J77" t="s">
        <v>268</v>
      </c>
      <c r="K77" t="s">
        <v>269</v>
      </c>
      <c r="L77" t="s">
        <v>30</v>
      </c>
      <c r="M77" t="s">
        <v>31</v>
      </c>
      <c r="N77" t="s">
        <v>41</v>
      </c>
      <c r="O77" t="s">
        <v>54</v>
      </c>
      <c r="P77" t="s">
        <v>270</v>
      </c>
      <c r="Q77" t="s">
        <v>271</v>
      </c>
      <c r="R77" s="7">
        <v>0.2</v>
      </c>
      <c r="S77" s="7">
        <f t="shared" si="9"/>
        <v>3.1423999999999999</v>
      </c>
      <c r="T77" s="8">
        <v>1.3257000000000001</v>
      </c>
      <c r="U77" s="8" t="str">
        <f t="shared" si="15"/>
        <v>Low</v>
      </c>
      <c r="V77" s="7">
        <v>1</v>
      </c>
      <c r="W77" s="8">
        <v>3.9279999999999999</v>
      </c>
      <c r="X77" s="8">
        <f t="shared" si="16"/>
        <v>9644</v>
      </c>
      <c r="Y77" s="9">
        <v>0.33750000000000002</v>
      </c>
      <c r="Z77" s="9" t="str">
        <f t="shared" si="17"/>
        <v>High</v>
      </c>
    </row>
    <row r="78" spans="1:26" x14ac:dyDescent="0.3">
      <c r="A78" t="s">
        <v>272</v>
      </c>
      <c r="B78" s="6">
        <v>43495</v>
      </c>
      <c r="C78" s="6" t="str">
        <f t="shared" si="10"/>
        <v>2019</v>
      </c>
      <c r="D78" s="6" t="str">
        <f t="shared" si="11"/>
        <v>January</v>
      </c>
      <c r="E78" s="6" t="str">
        <f t="shared" si="12"/>
        <v>Q1</v>
      </c>
      <c r="F78" s="6" t="str">
        <f t="shared" si="13"/>
        <v>High</v>
      </c>
      <c r="G78" s="6" t="str">
        <f t="shared" si="14"/>
        <v>Full Price</v>
      </c>
      <c r="H78" s="6">
        <v>43500</v>
      </c>
      <c r="I78" t="s">
        <v>273</v>
      </c>
      <c r="J78" t="s">
        <v>67</v>
      </c>
      <c r="K78" t="s">
        <v>274</v>
      </c>
      <c r="L78" t="s">
        <v>30</v>
      </c>
      <c r="M78" t="s">
        <v>31</v>
      </c>
      <c r="N78" t="s">
        <v>32</v>
      </c>
      <c r="O78" t="s">
        <v>33</v>
      </c>
      <c r="P78" t="s">
        <v>275</v>
      </c>
      <c r="Q78" t="s">
        <v>212</v>
      </c>
      <c r="R78" s="7">
        <v>0</v>
      </c>
      <c r="S78" s="7">
        <f t="shared" si="9"/>
        <v>10.56</v>
      </c>
      <c r="T78" s="8">
        <v>4.7519999999999998</v>
      </c>
      <c r="U78" s="8" t="str">
        <f t="shared" si="15"/>
        <v>Low</v>
      </c>
      <c r="V78" s="7">
        <v>2</v>
      </c>
      <c r="W78" s="8">
        <v>10.56</v>
      </c>
      <c r="X78" s="8">
        <f t="shared" si="16"/>
        <v>8527</v>
      </c>
      <c r="Y78" s="9">
        <v>0.45</v>
      </c>
      <c r="Z78" s="9" t="str">
        <f t="shared" si="17"/>
        <v>High</v>
      </c>
    </row>
    <row r="79" spans="1:26" x14ac:dyDescent="0.3">
      <c r="A79" t="s">
        <v>272</v>
      </c>
      <c r="B79" s="6">
        <v>43495</v>
      </c>
      <c r="C79" s="6" t="str">
        <f t="shared" si="10"/>
        <v>2019</v>
      </c>
      <c r="D79" s="6" t="str">
        <f t="shared" si="11"/>
        <v>January</v>
      </c>
      <c r="E79" s="6" t="str">
        <f t="shared" si="12"/>
        <v>Q1</v>
      </c>
      <c r="F79" s="6" t="str">
        <f t="shared" si="13"/>
        <v>Low</v>
      </c>
      <c r="G79" s="6" t="str">
        <f t="shared" si="14"/>
        <v>Full Price</v>
      </c>
      <c r="H79" s="6">
        <v>43500</v>
      </c>
      <c r="I79" t="s">
        <v>273</v>
      </c>
      <c r="J79" t="s">
        <v>276</v>
      </c>
      <c r="K79" t="s">
        <v>277</v>
      </c>
      <c r="L79" t="s">
        <v>30</v>
      </c>
      <c r="M79" t="s">
        <v>31</v>
      </c>
      <c r="N79" t="s">
        <v>49</v>
      </c>
      <c r="O79" t="s">
        <v>33</v>
      </c>
      <c r="P79" t="s">
        <v>275</v>
      </c>
      <c r="Q79" t="s">
        <v>212</v>
      </c>
      <c r="R79" s="7">
        <v>0</v>
      </c>
      <c r="S79" s="7">
        <f t="shared" si="9"/>
        <v>229.94</v>
      </c>
      <c r="T79" s="8">
        <v>6.8982000000000001</v>
      </c>
      <c r="U79" s="8" t="str">
        <f t="shared" si="15"/>
        <v>Low</v>
      </c>
      <c r="V79" s="7">
        <v>2</v>
      </c>
      <c r="W79" s="8">
        <v>229.94</v>
      </c>
      <c r="X79" s="8">
        <f t="shared" si="16"/>
        <v>2359</v>
      </c>
      <c r="Y79" s="9">
        <v>0.03</v>
      </c>
      <c r="Z79" s="9" t="str">
        <f t="shared" si="17"/>
        <v>Low</v>
      </c>
    </row>
    <row r="80" spans="1:26" x14ac:dyDescent="0.3">
      <c r="A80" t="s">
        <v>278</v>
      </c>
      <c r="B80" s="6">
        <v>43496</v>
      </c>
      <c r="C80" s="6" t="str">
        <f t="shared" si="10"/>
        <v>2019</v>
      </c>
      <c r="D80" s="6" t="str">
        <f t="shared" si="11"/>
        <v>January</v>
      </c>
      <c r="E80" s="6" t="str">
        <f t="shared" si="12"/>
        <v>Q1</v>
      </c>
      <c r="F80" s="6" t="str">
        <f t="shared" si="13"/>
        <v>Low</v>
      </c>
      <c r="G80" s="6" t="str">
        <f t="shared" si="14"/>
        <v>Discounted</v>
      </c>
      <c r="H80" s="6">
        <v>43498</v>
      </c>
      <c r="I80" t="s">
        <v>279</v>
      </c>
      <c r="J80" t="s">
        <v>157</v>
      </c>
      <c r="K80" t="s">
        <v>280</v>
      </c>
      <c r="L80" t="s">
        <v>30</v>
      </c>
      <c r="M80" t="s">
        <v>76</v>
      </c>
      <c r="N80" t="s">
        <v>138</v>
      </c>
      <c r="O80" t="s">
        <v>69</v>
      </c>
      <c r="P80" t="s">
        <v>281</v>
      </c>
      <c r="Q80" t="s">
        <v>71</v>
      </c>
      <c r="R80" s="7">
        <v>0.15</v>
      </c>
      <c r="S80" s="7">
        <f t="shared" si="9"/>
        <v>247.06610000000001</v>
      </c>
      <c r="T80" s="8">
        <v>3.4196</v>
      </c>
      <c r="U80" s="8" t="str">
        <f t="shared" si="15"/>
        <v>Low</v>
      </c>
      <c r="V80" s="7">
        <v>2</v>
      </c>
      <c r="W80" s="8">
        <v>290.666</v>
      </c>
      <c r="X80" s="8">
        <f t="shared" si="16"/>
        <v>1945</v>
      </c>
      <c r="Y80" s="9">
        <v>1.1764706E-2</v>
      </c>
      <c r="Z80" s="9" t="str">
        <f t="shared" si="17"/>
        <v>Low</v>
      </c>
    </row>
    <row r="81" spans="1:26" x14ac:dyDescent="0.3">
      <c r="A81" t="s">
        <v>282</v>
      </c>
      <c r="B81" s="6">
        <v>43497</v>
      </c>
      <c r="C81" s="6" t="str">
        <f t="shared" si="10"/>
        <v>2019</v>
      </c>
      <c r="D81" s="6" t="str">
        <f t="shared" si="11"/>
        <v>February</v>
      </c>
      <c r="E81" s="6" t="str">
        <f t="shared" si="12"/>
        <v>Q1</v>
      </c>
      <c r="F81" s="6" t="str">
        <f t="shared" si="13"/>
        <v>High</v>
      </c>
      <c r="G81" s="6" t="str">
        <f t="shared" si="14"/>
        <v>Full Price</v>
      </c>
      <c r="H81" s="6">
        <v>43499</v>
      </c>
      <c r="I81" t="s">
        <v>283</v>
      </c>
      <c r="J81" t="s">
        <v>284</v>
      </c>
      <c r="K81" t="s">
        <v>285</v>
      </c>
      <c r="L81" t="s">
        <v>30</v>
      </c>
      <c r="M81" t="s">
        <v>91</v>
      </c>
      <c r="N81" t="s">
        <v>110</v>
      </c>
      <c r="O81" t="s">
        <v>33</v>
      </c>
      <c r="P81" t="s">
        <v>286</v>
      </c>
      <c r="Q81" t="s">
        <v>287</v>
      </c>
      <c r="R81" s="7">
        <v>0</v>
      </c>
      <c r="S81" s="7">
        <f t="shared" si="9"/>
        <v>468.9</v>
      </c>
      <c r="T81" s="8">
        <v>206.316</v>
      </c>
      <c r="U81" s="8" t="str">
        <f t="shared" si="15"/>
        <v>Medium</v>
      </c>
      <c r="V81" s="7">
        <v>6</v>
      </c>
      <c r="W81" s="8">
        <v>468.9</v>
      </c>
      <c r="X81" s="8">
        <f t="shared" si="16"/>
        <v>1266</v>
      </c>
      <c r="Y81" s="9">
        <v>0.44</v>
      </c>
      <c r="Z81" s="9" t="str">
        <f t="shared" si="17"/>
        <v>High</v>
      </c>
    </row>
    <row r="82" spans="1:26" x14ac:dyDescent="0.3">
      <c r="A82" t="s">
        <v>288</v>
      </c>
      <c r="B82" s="6">
        <v>43498</v>
      </c>
      <c r="C82" s="6" t="str">
        <f t="shared" si="10"/>
        <v>2019</v>
      </c>
      <c r="D82" s="6" t="str">
        <f t="shared" si="11"/>
        <v>February</v>
      </c>
      <c r="E82" s="6" t="str">
        <f t="shared" si="12"/>
        <v>Q1</v>
      </c>
      <c r="F82" s="6" t="str">
        <f t="shared" si="13"/>
        <v>Low</v>
      </c>
      <c r="G82" s="6" t="str">
        <f t="shared" si="14"/>
        <v>Discounted</v>
      </c>
      <c r="H82" s="6">
        <v>43505</v>
      </c>
      <c r="I82" t="s">
        <v>289</v>
      </c>
      <c r="J82" t="s">
        <v>89</v>
      </c>
      <c r="K82" t="s">
        <v>290</v>
      </c>
      <c r="L82" t="s">
        <v>30</v>
      </c>
      <c r="M82" t="s">
        <v>31</v>
      </c>
      <c r="N82" t="s">
        <v>41</v>
      </c>
      <c r="O82" t="s">
        <v>62</v>
      </c>
      <c r="P82" t="s">
        <v>291</v>
      </c>
      <c r="Q82" t="s">
        <v>227</v>
      </c>
      <c r="R82" s="7">
        <v>0.7</v>
      </c>
      <c r="S82" s="7">
        <f t="shared" si="9"/>
        <v>5.5007999999999999</v>
      </c>
      <c r="T82" s="8">
        <v>-12.224</v>
      </c>
      <c r="U82" s="8" t="str">
        <f t="shared" si="15"/>
        <v>Loss</v>
      </c>
      <c r="V82" s="7">
        <v>2</v>
      </c>
      <c r="W82" s="8">
        <v>18.335999999999999</v>
      </c>
      <c r="X82" s="8">
        <f t="shared" si="16"/>
        <v>7354</v>
      </c>
      <c r="Y82" s="9">
        <v>-0.66666666699999999</v>
      </c>
      <c r="Z82" s="9" t="str">
        <f t="shared" si="17"/>
        <v>Low</v>
      </c>
    </row>
    <row r="83" spans="1:26" x14ac:dyDescent="0.3">
      <c r="A83" t="s">
        <v>288</v>
      </c>
      <c r="B83" s="6">
        <v>43498</v>
      </c>
      <c r="C83" s="6" t="str">
        <f t="shared" si="10"/>
        <v>2019</v>
      </c>
      <c r="D83" s="6" t="str">
        <f t="shared" si="11"/>
        <v>February</v>
      </c>
      <c r="E83" s="6" t="str">
        <f t="shared" si="12"/>
        <v>Q1</v>
      </c>
      <c r="F83" s="6" t="str">
        <f t="shared" si="13"/>
        <v>Low</v>
      </c>
      <c r="G83" s="6" t="str">
        <f t="shared" si="14"/>
        <v>Discounted</v>
      </c>
      <c r="H83" s="6">
        <v>43505</v>
      </c>
      <c r="I83" t="s">
        <v>289</v>
      </c>
      <c r="J83" t="s">
        <v>169</v>
      </c>
      <c r="K83" t="s">
        <v>292</v>
      </c>
      <c r="L83" t="s">
        <v>30</v>
      </c>
      <c r="M83" t="s">
        <v>91</v>
      </c>
      <c r="N83" t="s">
        <v>92</v>
      </c>
      <c r="O83" t="s">
        <v>62</v>
      </c>
      <c r="P83" t="s">
        <v>291</v>
      </c>
      <c r="Q83" t="s">
        <v>227</v>
      </c>
      <c r="R83" s="7">
        <v>0.2</v>
      </c>
      <c r="S83" s="7">
        <f t="shared" si="9"/>
        <v>144.768</v>
      </c>
      <c r="T83" s="8">
        <v>13.571999999999999</v>
      </c>
      <c r="U83" s="8" t="str">
        <f t="shared" si="15"/>
        <v>Low</v>
      </c>
      <c r="V83" s="7">
        <v>5</v>
      </c>
      <c r="W83" s="8">
        <v>180.96</v>
      </c>
      <c r="X83" s="8">
        <f t="shared" si="16"/>
        <v>2772</v>
      </c>
      <c r="Y83" s="9">
        <v>7.4999999999999997E-2</v>
      </c>
      <c r="Z83" s="9" t="str">
        <f t="shared" si="17"/>
        <v>Low</v>
      </c>
    </row>
    <row r="84" spans="1:26" x14ac:dyDescent="0.3">
      <c r="A84" t="s">
        <v>293</v>
      </c>
      <c r="B84" s="6">
        <v>43498</v>
      </c>
      <c r="C84" s="6" t="str">
        <f t="shared" si="10"/>
        <v>2019</v>
      </c>
      <c r="D84" s="6" t="str">
        <f t="shared" si="11"/>
        <v>February</v>
      </c>
      <c r="E84" s="6" t="str">
        <f t="shared" si="12"/>
        <v>Q1</v>
      </c>
      <c r="F84" s="6" t="str">
        <f t="shared" si="13"/>
        <v>High</v>
      </c>
      <c r="G84" s="6" t="str">
        <f t="shared" si="14"/>
        <v>Full Price</v>
      </c>
      <c r="H84" s="6">
        <v>43502</v>
      </c>
      <c r="I84" t="s">
        <v>294</v>
      </c>
      <c r="J84" t="s">
        <v>89</v>
      </c>
      <c r="K84" t="s">
        <v>295</v>
      </c>
      <c r="L84" t="s">
        <v>40</v>
      </c>
      <c r="M84" t="s">
        <v>31</v>
      </c>
      <c r="N84" t="s">
        <v>86</v>
      </c>
      <c r="O84" t="s">
        <v>69</v>
      </c>
      <c r="P84" t="s">
        <v>263</v>
      </c>
      <c r="Q84" t="s">
        <v>71</v>
      </c>
      <c r="R84" s="7">
        <v>0</v>
      </c>
      <c r="S84" s="7">
        <f t="shared" si="9"/>
        <v>12.35</v>
      </c>
      <c r="T84" s="8">
        <v>5.8045</v>
      </c>
      <c r="U84" s="8" t="str">
        <f t="shared" si="15"/>
        <v>Low</v>
      </c>
      <c r="V84" s="7">
        <v>5</v>
      </c>
      <c r="W84" s="8">
        <v>12.35</v>
      </c>
      <c r="X84" s="8">
        <f t="shared" si="16"/>
        <v>8237</v>
      </c>
      <c r="Y84" s="9">
        <v>0.47</v>
      </c>
      <c r="Z84" s="9" t="str">
        <f t="shared" si="17"/>
        <v>High</v>
      </c>
    </row>
    <row r="85" spans="1:26" x14ac:dyDescent="0.3">
      <c r="A85" t="s">
        <v>296</v>
      </c>
      <c r="B85" s="6">
        <v>43499</v>
      </c>
      <c r="C85" s="6" t="str">
        <f t="shared" si="10"/>
        <v>2019</v>
      </c>
      <c r="D85" s="6" t="str">
        <f t="shared" si="11"/>
        <v>February</v>
      </c>
      <c r="E85" s="6" t="str">
        <f t="shared" si="12"/>
        <v>Q1</v>
      </c>
      <c r="F85" s="6" t="str">
        <f t="shared" si="13"/>
        <v>High</v>
      </c>
      <c r="G85" s="6" t="str">
        <f t="shared" si="14"/>
        <v>Discounted</v>
      </c>
      <c r="H85" s="6">
        <v>43502</v>
      </c>
      <c r="I85" t="s">
        <v>224</v>
      </c>
      <c r="J85" t="s">
        <v>44</v>
      </c>
      <c r="K85" t="s">
        <v>297</v>
      </c>
      <c r="L85" t="s">
        <v>30</v>
      </c>
      <c r="M85" t="s">
        <v>31</v>
      </c>
      <c r="N85" t="s">
        <v>41</v>
      </c>
      <c r="O85" t="s">
        <v>69</v>
      </c>
      <c r="P85" t="s">
        <v>298</v>
      </c>
      <c r="Q85" t="s">
        <v>299</v>
      </c>
      <c r="R85" s="7">
        <v>0.2</v>
      </c>
      <c r="S85" s="7">
        <f t="shared" si="9"/>
        <v>10.617599999999999</v>
      </c>
      <c r="T85" s="8">
        <v>4.3133999999999997</v>
      </c>
      <c r="U85" s="8" t="str">
        <f t="shared" si="15"/>
        <v>Low</v>
      </c>
      <c r="V85" s="7">
        <v>3</v>
      </c>
      <c r="W85" s="8">
        <v>13.272</v>
      </c>
      <c r="X85" s="8">
        <f t="shared" si="16"/>
        <v>8053</v>
      </c>
      <c r="Y85" s="9">
        <v>0.32500000000000001</v>
      </c>
      <c r="Z85" s="9" t="str">
        <f t="shared" si="17"/>
        <v>High</v>
      </c>
    </row>
    <row r="86" spans="1:26" x14ac:dyDescent="0.3">
      <c r="A86" t="s">
        <v>296</v>
      </c>
      <c r="B86" s="6">
        <v>43499</v>
      </c>
      <c r="C86" s="6" t="str">
        <f t="shared" si="10"/>
        <v>2019</v>
      </c>
      <c r="D86" s="6" t="str">
        <f t="shared" si="11"/>
        <v>February</v>
      </c>
      <c r="E86" s="6" t="str">
        <f t="shared" si="12"/>
        <v>Q1</v>
      </c>
      <c r="F86" s="6" t="str">
        <f t="shared" si="13"/>
        <v>High</v>
      </c>
      <c r="G86" s="6" t="str">
        <f t="shared" si="14"/>
        <v>Discounted</v>
      </c>
      <c r="H86" s="6">
        <v>43502</v>
      </c>
      <c r="I86" t="s">
        <v>224</v>
      </c>
      <c r="J86" t="s">
        <v>82</v>
      </c>
      <c r="K86" t="s">
        <v>300</v>
      </c>
      <c r="L86" t="s">
        <v>30</v>
      </c>
      <c r="M86" t="s">
        <v>31</v>
      </c>
      <c r="N86" t="s">
        <v>41</v>
      </c>
      <c r="O86" t="s">
        <v>69</v>
      </c>
      <c r="P86" t="s">
        <v>298</v>
      </c>
      <c r="Q86" t="s">
        <v>299</v>
      </c>
      <c r="R86" s="7">
        <v>0.2</v>
      </c>
      <c r="S86" s="7">
        <f t="shared" si="9"/>
        <v>67.072000000000003</v>
      </c>
      <c r="T86" s="8">
        <v>27.248000000000001</v>
      </c>
      <c r="U86" s="8" t="str">
        <f t="shared" si="15"/>
        <v>Low</v>
      </c>
      <c r="V86" s="7">
        <v>2</v>
      </c>
      <c r="W86" s="8">
        <v>83.84</v>
      </c>
      <c r="X86" s="8">
        <f t="shared" si="16"/>
        <v>4132</v>
      </c>
      <c r="Y86" s="9">
        <v>0.32500000000000001</v>
      </c>
      <c r="Z86" s="9" t="str">
        <f t="shared" si="17"/>
        <v>High</v>
      </c>
    </row>
    <row r="87" spans="1:26" x14ac:dyDescent="0.3">
      <c r="A87" t="s">
        <v>301</v>
      </c>
      <c r="B87" s="6">
        <v>43500</v>
      </c>
      <c r="C87" s="6" t="str">
        <f t="shared" si="10"/>
        <v>2019</v>
      </c>
      <c r="D87" s="6" t="str">
        <f t="shared" si="11"/>
        <v>February</v>
      </c>
      <c r="E87" s="6" t="str">
        <f t="shared" si="12"/>
        <v>Q1</v>
      </c>
      <c r="F87" s="6" t="str">
        <f t="shared" si="13"/>
        <v>High</v>
      </c>
      <c r="G87" s="6" t="str">
        <f t="shared" si="14"/>
        <v>Discounted</v>
      </c>
      <c r="H87" s="6">
        <v>43504</v>
      </c>
      <c r="I87" t="s">
        <v>302</v>
      </c>
      <c r="J87" t="s">
        <v>38</v>
      </c>
      <c r="K87" t="s">
        <v>181</v>
      </c>
      <c r="L87" t="s">
        <v>61</v>
      </c>
      <c r="M87" t="s">
        <v>31</v>
      </c>
      <c r="N87" t="s">
        <v>41</v>
      </c>
      <c r="O87" t="s">
        <v>69</v>
      </c>
      <c r="P87" t="s">
        <v>303</v>
      </c>
      <c r="Q87" t="s">
        <v>71</v>
      </c>
      <c r="R87" s="7">
        <v>0.2</v>
      </c>
      <c r="S87" s="7">
        <f t="shared" si="9"/>
        <v>13.798400000000001</v>
      </c>
      <c r="T87" s="8">
        <v>6.0368000000000004</v>
      </c>
      <c r="U87" s="8" t="str">
        <f t="shared" si="15"/>
        <v>Low</v>
      </c>
      <c r="V87" s="7">
        <v>2</v>
      </c>
      <c r="W87" s="8">
        <v>17.248000000000001</v>
      </c>
      <c r="X87" s="8">
        <f t="shared" si="16"/>
        <v>7496</v>
      </c>
      <c r="Y87" s="9">
        <v>0.35</v>
      </c>
      <c r="Z87" s="9" t="str">
        <f t="shared" si="17"/>
        <v>High</v>
      </c>
    </row>
    <row r="88" spans="1:26" x14ac:dyDescent="0.3">
      <c r="A88" t="s">
        <v>304</v>
      </c>
      <c r="B88" s="6">
        <v>43500</v>
      </c>
      <c r="C88" s="6" t="str">
        <f t="shared" si="10"/>
        <v>2019</v>
      </c>
      <c r="D88" s="6" t="str">
        <f t="shared" si="11"/>
        <v>February</v>
      </c>
      <c r="E88" s="6" t="str">
        <f t="shared" si="12"/>
        <v>Q1</v>
      </c>
      <c r="F88" s="6" t="str">
        <f t="shared" si="13"/>
        <v>High</v>
      </c>
      <c r="G88" s="6" t="str">
        <f t="shared" si="14"/>
        <v>Discounted</v>
      </c>
      <c r="H88" s="6">
        <v>43504</v>
      </c>
      <c r="I88" t="s">
        <v>305</v>
      </c>
      <c r="J88" t="s">
        <v>38</v>
      </c>
      <c r="K88" t="s">
        <v>306</v>
      </c>
      <c r="L88" t="s">
        <v>40</v>
      </c>
      <c r="M88" t="s">
        <v>31</v>
      </c>
      <c r="N88" t="s">
        <v>41</v>
      </c>
      <c r="O88" t="s">
        <v>69</v>
      </c>
      <c r="P88" t="s">
        <v>263</v>
      </c>
      <c r="Q88" t="s">
        <v>71</v>
      </c>
      <c r="R88" s="7">
        <v>0.2</v>
      </c>
      <c r="S88" s="7">
        <f t="shared" si="9"/>
        <v>66.316800000000001</v>
      </c>
      <c r="T88" s="8">
        <v>29.0136</v>
      </c>
      <c r="U88" s="8" t="str">
        <f t="shared" si="15"/>
        <v>Low</v>
      </c>
      <c r="V88" s="7">
        <v>3</v>
      </c>
      <c r="W88" s="8">
        <v>82.896000000000001</v>
      </c>
      <c r="X88" s="8">
        <f t="shared" si="16"/>
        <v>4147</v>
      </c>
      <c r="Y88" s="9">
        <v>0.35</v>
      </c>
      <c r="Z88" s="9" t="str">
        <f t="shared" si="17"/>
        <v>High</v>
      </c>
    </row>
    <row r="89" spans="1:26" x14ac:dyDescent="0.3">
      <c r="A89" t="s">
        <v>304</v>
      </c>
      <c r="B89" s="6">
        <v>43500</v>
      </c>
      <c r="C89" s="6" t="str">
        <f t="shared" si="10"/>
        <v>2019</v>
      </c>
      <c r="D89" s="6" t="str">
        <f t="shared" si="11"/>
        <v>February</v>
      </c>
      <c r="E89" s="6" t="str">
        <f t="shared" si="12"/>
        <v>Q1</v>
      </c>
      <c r="F89" s="6" t="str">
        <f t="shared" si="13"/>
        <v>High</v>
      </c>
      <c r="G89" s="6" t="str">
        <f t="shared" si="14"/>
        <v>Full Price</v>
      </c>
      <c r="H89" s="6">
        <v>43504</v>
      </c>
      <c r="I89" t="s">
        <v>305</v>
      </c>
      <c r="J89" t="s">
        <v>28</v>
      </c>
      <c r="K89" t="s">
        <v>307</v>
      </c>
      <c r="L89" t="s">
        <v>40</v>
      </c>
      <c r="M89" t="s">
        <v>31</v>
      </c>
      <c r="N89" t="s">
        <v>32</v>
      </c>
      <c r="O89" t="s">
        <v>69</v>
      </c>
      <c r="P89" t="s">
        <v>263</v>
      </c>
      <c r="Q89" t="s">
        <v>71</v>
      </c>
      <c r="R89" s="7">
        <v>0</v>
      </c>
      <c r="S89" s="7">
        <f t="shared" si="9"/>
        <v>34.24</v>
      </c>
      <c r="T89" s="8">
        <v>16.0928</v>
      </c>
      <c r="U89" s="8" t="str">
        <f t="shared" si="15"/>
        <v>Low</v>
      </c>
      <c r="V89" s="7">
        <v>4</v>
      </c>
      <c r="W89" s="8">
        <v>34.24</v>
      </c>
      <c r="X89" s="8">
        <f t="shared" si="16"/>
        <v>5997</v>
      </c>
      <c r="Y89" s="9">
        <v>0.47</v>
      </c>
      <c r="Z89" s="9" t="str">
        <f t="shared" si="17"/>
        <v>High</v>
      </c>
    </row>
    <row r="90" spans="1:26" x14ac:dyDescent="0.3">
      <c r="A90" t="s">
        <v>308</v>
      </c>
      <c r="B90" s="6">
        <v>43502</v>
      </c>
      <c r="C90" s="6" t="str">
        <f t="shared" si="10"/>
        <v>2019</v>
      </c>
      <c r="D90" s="6" t="str">
        <f t="shared" si="11"/>
        <v>February</v>
      </c>
      <c r="E90" s="6" t="str">
        <f t="shared" si="12"/>
        <v>Q1</v>
      </c>
      <c r="F90" s="6" t="str">
        <f t="shared" si="13"/>
        <v>Low</v>
      </c>
      <c r="G90" s="6" t="str">
        <f t="shared" si="14"/>
        <v>Discounted</v>
      </c>
      <c r="H90" s="6">
        <v>43506</v>
      </c>
      <c r="I90" t="s">
        <v>165</v>
      </c>
      <c r="J90" t="s">
        <v>44</v>
      </c>
      <c r="K90" t="s">
        <v>309</v>
      </c>
      <c r="L90" t="s">
        <v>30</v>
      </c>
      <c r="M90" t="s">
        <v>31</v>
      </c>
      <c r="N90" t="s">
        <v>41</v>
      </c>
      <c r="O90" t="s">
        <v>33</v>
      </c>
      <c r="P90" t="s">
        <v>310</v>
      </c>
      <c r="Q90" t="s">
        <v>43</v>
      </c>
      <c r="R90" s="7">
        <v>0.8</v>
      </c>
      <c r="S90" s="7">
        <f t="shared" si="9"/>
        <v>1.7904</v>
      </c>
      <c r="T90" s="8">
        <v>-14.770799999999999</v>
      </c>
      <c r="U90" s="8" t="str">
        <f t="shared" si="15"/>
        <v>Loss</v>
      </c>
      <c r="V90" s="7">
        <v>2</v>
      </c>
      <c r="W90" s="8">
        <v>8.952</v>
      </c>
      <c r="X90" s="8">
        <f t="shared" si="16"/>
        <v>8792</v>
      </c>
      <c r="Y90" s="9">
        <v>-1.65</v>
      </c>
      <c r="Z90" s="9" t="str">
        <f t="shared" si="17"/>
        <v>Low</v>
      </c>
    </row>
    <row r="91" spans="1:26" x14ac:dyDescent="0.3">
      <c r="A91" t="s">
        <v>311</v>
      </c>
      <c r="B91" s="6">
        <v>43502</v>
      </c>
      <c r="C91" s="6" t="str">
        <f t="shared" si="10"/>
        <v>2019</v>
      </c>
      <c r="D91" s="6" t="str">
        <f t="shared" si="11"/>
        <v>February</v>
      </c>
      <c r="E91" s="6" t="str">
        <f t="shared" si="12"/>
        <v>Q1</v>
      </c>
      <c r="F91" s="6" t="str">
        <f t="shared" si="13"/>
        <v>High</v>
      </c>
      <c r="G91" s="6" t="str">
        <f t="shared" si="14"/>
        <v>Full Price</v>
      </c>
      <c r="H91" s="6">
        <v>43505</v>
      </c>
      <c r="I91" t="s">
        <v>312</v>
      </c>
      <c r="J91" t="s">
        <v>44</v>
      </c>
      <c r="K91" t="s">
        <v>313</v>
      </c>
      <c r="L91" t="s">
        <v>61</v>
      </c>
      <c r="M91" t="s">
        <v>31</v>
      </c>
      <c r="N91" t="s">
        <v>46</v>
      </c>
      <c r="O91" t="s">
        <v>62</v>
      </c>
      <c r="P91" t="s">
        <v>314</v>
      </c>
      <c r="Q91" t="s">
        <v>115</v>
      </c>
      <c r="R91" s="7">
        <v>0</v>
      </c>
      <c r="S91" s="7">
        <f t="shared" si="9"/>
        <v>15</v>
      </c>
      <c r="T91" s="8">
        <v>7.2</v>
      </c>
      <c r="U91" s="8" t="str">
        <f t="shared" si="15"/>
        <v>Low</v>
      </c>
      <c r="V91" s="7">
        <v>4</v>
      </c>
      <c r="W91" s="8">
        <v>15</v>
      </c>
      <c r="X91" s="8">
        <f t="shared" si="16"/>
        <v>7789</v>
      </c>
      <c r="Y91" s="9">
        <v>0.48</v>
      </c>
      <c r="Z91" s="9" t="str">
        <f t="shared" si="17"/>
        <v>High</v>
      </c>
    </row>
    <row r="92" spans="1:26" x14ac:dyDescent="0.3">
      <c r="A92" t="s">
        <v>311</v>
      </c>
      <c r="B92" s="6">
        <v>43502</v>
      </c>
      <c r="C92" s="6" t="str">
        <f t="shared" si="10"/>
        <v>2019</v>
      </c>
      <c r="D92" s="6" t="str">
        <f t="shared" si="11"/>
        <v>February</v>
      </c>
      <c r="E92" s="6" t="str">
        <f t="shared" si="12"/>
        <v>Q1</v>
      </c>
      <c r="F92" s="6" t="str">
        <f t="shared" si="13"/>
        <v>High</v>
      </c>
      <c r="G92" s="6" t="str">
        <f t="shared" si="14"/>
        <v>Full Price</v>
      </c>
      <c r="H92" s="6">
        <v>43505</v>
      </c>
      <c r="I92" t="s">
        <v>312</v>
      </c>
      <c r="J92" t="s">
        <v>169</v>
      </c>
      <c r="K92" t="s">
        <v>315</v>
      </c>
      <c r="L92" t="s">
        <v>61</v>
      </c>
      <c r="M92" t="s">
        <v>91</v>
      </c>
      <c r="N92" t="s">
        <v>92</v>
      </c>
      <c r="O92" t="s">
        <v>62</v>
      </c>
      <c r="P92" t="s">
        <v>314</v>
      </c>
      <c r="Q92" t="s">
        <v>115</v>
      </c>
      <c r="R92" s="7">
        <v>0</v>
      </c>
      <c r="S92" s="7">
        <f t="shared" si="9"/>
        <v>144.94999999999999</v>
      </c>
      <c r="T92" s="8">
        <v>42.035499999999999</v>
      </c>
      <c r="U92" s="8" t="str">
        <f t="shared" si="15"/>
        <v>Low</v>
      </c>
      <c r="V92" s="7">
        <v>5</v>
      </c>
      <c r="W92" s="8">
        <v>144.94999999999999</v>
      </c>
      <c r="X92" s="8">
        <f t="shared" si="16"/>
        <v>3149</v>
      </c>
      <c r="Y92" s="9">
        <v>0.28999999999999998</v>
      </c>
      <c r="Z92" s="9" t="str">
        <f t="shared" si="17"/>
        <v>High</v>
      </c>
    </row>
    <row r="93" spans="1:26" x14ac:dyDescent="0.3">
      <c r="A93" t="s">
        <v>311</v>
      </c>
      <c r="B93" s="6">
        <v>43502</v>
      </c>
      <c r="C93" s="6" t="str">
        <f t="shared" si="10"/>
        <v>2019</v>
      </c>
      <c r="D93" s="6" t="str">
        <f t="shared" si="11"/>
        <v>February</v>
      </c>
      <c r="E93" s="6" t="str">
        <f t="shared" si="12"/>
        <v>Q1</v>
      </c>
      <c r="F93" s="6" t="str">
        <f t="shared" si="13"/>
        <v>High</v>
      </c>
      <c r="G93" s="6" t="str">
        <f t="shared" si="14"/>
        <v>Full Price</v>
      </c>
      <c r="H93" s="6">
        <v>43505</v>
      </c>
      <c r="I93" t="s">
        <v>312</v>
      </c>
      <c r="J93" t="s">
        <v>89</v>
      </c>
      <c r="K93" t="s">
        <v>316</v>
      </c>
      <c r="L93" t="s">
        <v>61</v>
      </c>
      <c r="M93" t="s">
        <v>91</v>
      </c>
      <c r="N93" t="s">
        <v>92</v>
      </c>
      <c r="O93" t="s">
        <v>62</v>
      </c>
      <c r="P93" t="s">
        <v>314</v>
      </c>
      <c r="Q93" t="s">
        <v>115</v>
      </c>
      <c r="R93" s="7">
        <v>0</v>
      </c>
      <c r="S93" s="7">
        <f t="shared" si="9"/>
        <v>161.61000000000001</v>
      </c>
      <c r="T93" s="8">
        <v>42.018599999999999</v>
      </c>
      <c r="U93" s="8" t="str">
        <f t="shared" si="15"/>
        <v>Low</v>
      </c>
      <c r="V93" s="7">
        <v>1</v>
      </c>
      <c r="W93" s="8">
        <v>161.61000000000001</v>
      </c>
      <c r="X93" s="8">
        <f t="shared" si="16"/>
        <v>2949</v>
      </c>
      <c r="Y93" s="9">
        <v>0.26</v>
      </c>
      <c r="Z93" s="9" t="str">
        <f t="shared" si="17"/>
        <v>High</v>
      </c>
    </row>
    <row r="94" spans="1:26" x14ac:dyDescent="0.3">
      <c r="A94" t="s">
        <v>317</v>
      </c>
      <c r="B94" s="6">
        <v>43503</v>
      </c>
      <c r="C94" s="6" t="str">
        <f t="shared" si="10"/>
        <v>2019</v>
      </c>
      <c r="D94" s="6" t="str">
        <f t="shared" si="11"/>
        <v>February</v>
      </c>
      <c r="E94" s="6" t="str">
        <f t="shared" si="12"/>
        <v>Q1</v>
      </c>
      <c r="F94" s="6" t="str">
        <f t="shared" si="13"/>
        <v>High</v>
      </c>
      <c r="G94" s="6" t="str">
        <f t="shared" si="14"/>
        <v>Full Price</v>
      </c>
      <c r="H94" s="6">
        <v>43508</v>
      </c>
      <c r="I94" t="s">
        <v>318</v>
      </c>
      <c r="J94" t="s">
        <v>319</v>
      </c>
      <c r="K94" t="s">
        <v>320</v>
      </c>
      <c r="L94" t="s">
        <v>61</v>
      </c>
      <c r="M94" t="s">
        <v>91</v>
      </c>
      <c r="N94" t="s">
        <v>110</v>
      </c>
      <c r="O94" t="s">
        <v>54</v>
      </c>
      <c r="P94" t="s">
        <v>321</v>
      </c>
      <c r="Q94" t="s">
        <v>322</v>
      </c>
      <c r="R94" s="7">
        <v>0</v>
      </c>
      <c r="S94" s="7">
        <f t="shared" si="9"/>
        <v>115.36</v>
      </c>
      <c r="T94" s="8">
        <v>49.604799999999997</v>
      </c>
      <c r="U94" s="8" t="str">
        <f t="shared" si="15"/>
        <v>Low</v>
      </c>
      <c r="V94" s="7">
        <v>7</v>
      </c>
      <c r="W94" s="8">
        <v>115.36</v>
      </c>
      <c r="X94" s="8">
        <f t="shared" si="16"/>
        <v>3513</v>
      </c>
      <c r="Y94" s="9">
        <v>0.43</v>
      </c>
      <c r="Z94" s="9" t="str">
        <f t="shared" si="17"/>
        <v>High</v>
      </c>
    </row>
    <row r="95" spans="1:26" x14ac:dyDescent="0.3">
      <c r="A95" t="s">
        <v>323</v>
      </c>
      <c r="B95" s="6">
        <v>43503</v>
      </c>
      <c r="C95" s="6" t="str">
        <f t="shared" si="10"/>
        <v>2019</v>
      </c>
      <c r="D95" s="6" t="str">
        <f t="shared" si="11"/>
        <v>February</v>
      </c>
      <c r="E95" s="6" t="str">
        <f t="shared" si="12"/>
        <v>Q1</v>
      </c>
      <c r="F95" s="6" t="str">
        <f t="shared" si="13"/>
        <v>Low</v>
      </c>
      <c r="G95" s="6" t="str">
        <f t="shared" si="14"/>
        <v>Full Price</v>
      </c>
      <c r="H95" s="6">
        <v>43506</v>
      </c>
      <c r="I95" t="s">
        <v>144</v>
      </c>
      <c r="J95" t="s">
        <v>101</v>
      </c>
      <c r="K95" t="s">
        <v>324</v>
      </c>
      <c r="L95" t="s">
        <v>61</v>
      </c>
      <c r="M95" t="s">
        <v>31</v>
      </c>
      <c r="N95" t="s">
        <v>49</v>
      </c>
      <c r="O95" t="s">
        <v>54</v>
      </c>
      <c r="P95" t="s">
        <v>270</v>
      </c>
      <c r="Q95" t="s">
        <v>271</v>
      </c>
      <c r="R95" s="7">
        <v>0</v>
      </c>
      <c r="S95" s="7">
        <f t="shared" si="9"/>
        <v>64.959999999999994</v>
      </c>
      <c r="T95" s="8">
        <v>9.7439999999999998</v>
      </c>
      <c r="U95" s="8" t="str">
        <f t="shared" si="15"/>
        <v>Low</v>
      </c>
      <c r="V95" s="7">
        <v>4</v>
      </c>
      <c r="W95" s="8">
        <v>64.959999999999994</v>
      </c>
      <c r="X95" s="8">
        <f t="shared" si="16"/>
        <v>4613</v>
      </c>
      <c r="Y95" s="9">
        <v>0.15</v>
      </c>
      <c r="Z95" s="9" t="str">
        <f t="shared" si="17"/>
        <v>Low</v>
      </c>
    </row>
    <row r="96" spans="1:26" x14ac:dyDescent="0.3">
      <c r="A96" t="s">
        <v>325</v>
      </c>
      <c r="B96" s="6">
        <v>43504</v>
      </c>
      <c r="C96" s="6" t="str">
        <f t="shared" si="10"/>
        <v>2019</v>
      </c>
      <c r="D96" s="6" t="str">
        <f t="shared" si="11"/>
        <v>February</v>
      </c>
      <c r="E96" s="6" t="str">
        <f t="shared" si="12"/>
        <v>Q1</v>
      </c>
      <c r="F96" s="6" t="str">
        <f t="shared" si="13"/>
        <v>High</v>
      </c>
      <c r="G96" s="6" t="str">
        <f t="shared" si="14"/>
        <v>Full Price</v>
      </c>
      <c r="H96" s="6">
        <v>43505</v>
      </c>
      <c r="I96" t="s">
        <v>326</v>
      </c>
      <c r="J96" t="s">
        <v>327</v>
      </c>
      <c r="K96" t="s">
        <v>328</v>
      </c>
      <c r="L96" t="s">
        <v>40</v>
      </c>
      <c r="M96" t="s">
        <v>76</v>
      </c>
      <c r="N96" t="s">
        <v>99</v>
      </c>
      <c r="O96" t="s">
        <v>69</v>
      </c>
      <c r="P96" t="s">
        <v>329</v>
      </c>
      <c r="Q96" t="s">
        <v>232</v>
      </c>
      <c r="R96" s="7">
        <v>0</v>
      </c>
      <c r="S96" s="7">
        <f t="shared" si="9"/>
        <v>14.56</v>
      </c>
      <c r="T96" s="8">
        <v>5.5327999999999999</v>
      </c>
      <c r="U96" s="8" t="str">
        <f t="shared" si="15"/>
        <v>Low</v>
      </c>
      <c r="V96" s="7">
        <v>2</v>
      </c>
      <c r="W96" s="8">
        <v>14.56</v>
      </c>
      <c r="X96" s="8">
        <f t="shared" si="16"/>
        <v>7887</v>
      </c>
      <c r="Y96" s="9">
        <v>0.38</v>
      </c>
      <c r="Z96" s="9" t="str">
        <f t="shared" si="17"/>
        <v>High</v>
      </c>
    </row>
    <row r="97" spans="1:26" x14ac:dyDescent="0.3">
      <c r="A97" t="s">
        <v>330</v>
      </c>
      <c r="B97" s="6">
        <v>43507</v>
      </c>
      <c r="C97" s="6" t="str">
        <f t="shared" si="10"/>
        <v>2019</v>
      </c>
      <c r="D97" s="6" t="str">
        <f t="shared" si="11"/>
        <v>February</v>
      </c>
      <c r="E97" s="6" t="str">
        <f t="shared" si="12"/>
        <v>Q1</v>
      </c>
      <c r="F97" s="6" t="str">
        <f t="shared" si="13"/>
        <v>Low</v>
      </c>
      <c r="G97" s="6" t="str">
        <f t="shared" si="14"/>
        <v>Full Price</v>
      </c>
      <c r="H97" s="6">
        <v>43511</v>
      </c>
      <c r="I97" t="s">
        <v>331</v>
      </c>
      <c r="J97" t="s">
        <v>188</v>
      </c>
      <c r="K97" t="s">
        <v>332</v>
      </c>
      <c r="L97" t="s">
        <v>30</v>
      </c>
      <c r="M97" t="s">
        <v>76</v>
      </c>
      <c r="N97" t="s">
        <v>262</v>
      </c>
      <c r="O97" t="s">
        <v>62</v>
      </c>
      <c r="P97" t="s">
        <v>314</v>
      </c>
      <c r="Q97" t="s">
        <v>115</v>
      </c>
      <c r="R97" s="7">
        <v>0</v>
      </c>
      <c r="S97" s="7">
        <f t="shared" si="9"/>
        <v>1256.22</v>
      </c>
      <c r="T97" s="8">
        <v>75.373199999999997</v>
      </c>
      <c r="U97" s="8" t="str">
        <f t="shared" si="15"/>
        <v>Low</v>
      </c>
      <c r="V97" s="7">
        <v>6</v>
      </c>
      <c r="W97" s="8">
        <v>1256.22</v>
      </c>
      <c r="X97" s="8">
        <f t="shared" si="16"/>
        <v>335</v>
      </c>
      <c r="Y97" s="9">
        <v>0.06</v>
      </c>
      <c r="Z97" s="9" t="str">
        <f t="shared" si="17"/>
        <v>Low</v>
      </c>
    </row>
    <row r="98" spans="1:26" x14ac:dyDescent="0.3">
      <c r="A98" t="s">
        <v>330</v>
      </c>
      <c r="B98" s="6">
        <v>43507</v>
      </c>
      <c r="C98" s="6" t="str">
        <f t="shared" si="10"/>
        <v>2019</v>
      </c>
      <c r="D98" s="6" t="str">
        <f t="shared" si="11"/>
        <v>February</v>
      </c>
      <c r="E98" s="6" t="str">
        <f t="shared" si="12"/>
        <v>Q1</v>
      </c>
      <c r="F98" s="6" t="str">
        <f t="shared" si="13"/>
        <v>High</v>
      </c>
      <c r="G98" s="6" t="str">
        <f t="shared" si="14"/>
        <v>Full Price</v>
      </c>
      <c r="H98" s="6">
        <v>43511</v>
      </c>
      <c r="I98" t="s">
        <v>331</v>
      </c>
      <c r="J98" t="s">
        <v>256</v>
      </c>
      <c r="K98" t="s">
        <v>333</v>
      </c>
      <c r="L98" t="s">
        <v>30</v>
      </c>
      <c r="M98" t="s">
        <v>31</v>
      </c>
      <c r="N98" t="s">
        <v>41</v>
      </c>
      <c r="O98" t="s">
        <v>62</v>
      </c>
      <c r="P98" t="s">
        <v>314</v>
      </c>
      <c r="Q98" t="s">
        <v>115</v>
      </c>
      <c r="R98" s="7">
        <v>0</v>
      </c>
      <c r="S98" s="7">
        <f t="shared" si="9"/>
        <v>17.46</v>
      </c>
      <c r="T98" s="8">
        <v>8.2062000000000008</v>
      </c>
      <c r="U98" s="8" t="str">
        <f t="shared" si="15"/>
        <v>Low</v>
      </c>
      <c r="V98" s="7">
        <v>2</v>
      </c>
      <c r="W98" s="8">
        <v>17.46</v>
      </c>
      <c r="X98" s="8">
        <f t="shared" si="16"/>
        <v>7472</v>
      </c>
      <c r="Y98" s="9">
        <v>0.47</v>
      </c>
      <c r="Z98" s="9" t="str">
        <f t="shared" si="17"/>
        <v>High</v>
      </c>
    </row>
    <row r="99" spans="1:26" x14ac:dyDescent="0.3">
      <c r="A99" t="s">
        <v>330</v>
      </c>
      <c r="B99" s="6">
        <v>43507</v>
      </c>
      <c r="C99" s="6" t="str">
        <f t="shared" si="10"/>
        <v>2019</v>
      </c>
      <c r="D99" s="6" t="str">
        <f t="shared" si="11"/>
        <v>February</v>
      </c>
      <c r="E99" s="6" t="str">
        <f t="shared" si="12"/>
        <v>Q1</v>
      </c>
      <c r="F99" s="6" t="str">
        <f t="shared" si="13"/>
        <v>High</v>
      </c>
      <c r="G99" s="6" t="str">
        <f t="shared" si="14"/>
        <v>Full Price</v>
      </c>
      <c r="H99" s="6">
        <v>43511</v>
      </c>
      <c r="I99" t="s">
        <v>331</v>
      </c>
      <c r="J99" t="s">
        <v>284</v>
      </c>
      <c r="K99" t="s">
        <v>285</v>
      </c>
      <c r="L99" t="s">
        <v>30</v>
      </c>
      <c r="M99" t="s">
        <v>91</v>
      </c>
      <c r="N99" t="s">
        <v>110</v>
      </c>
      <c r="O99" t="s">
        <v>62</v>
      </c>
      <c r="P99" t="s">
        <v>314</v>
      </c>
      <c r="Q99" t="s">
        <v>115</v>
      </c>
      <c r="R99" s="7">
        <v>0</v>
      </c>
      <c r="S99" s="7">
        <f t="shared" si="9"/>
        <v>234.45</v>
      </c>
      <c r="T99" s="8">
        <v>103.158</v>
      </c>
      <c r="U99" s="8" t="str">
        <f t="shared" si="15"/>
        <v>Medium</v>
      </c>
      <c r="V99" s="7">
        <v>3</v>
      </c>
      <c r="W99" s="8">
        <v>234.45</v>
      </c>
      <c r="X99" s="8">
        <f t="shared" si="16"/>
        <v>2335</v>
      </c>
      <c r="Y99" s="9">
        <v>0.44</v>
      </c>
      <c r="Z99" s="9" t="str">
        <f t="shared" si="17"/>
        <v>High</v>
      </c>
    </row>
    <row r="100" spans="1:26" x14ac:dyDescent="0.3">
      <c r="A100" t="s">
        <v>334</v>
      </c>
      <c r="B100" s="6">
        <v>43507</v>
      </c>
      <c r="C100" s="6" t="str">
        <f t="shared" si="10"/>
        <v>2019</v>
      </c>
      <c r="D100" s="6" t="str">
        <f t="shared" si="11"/>
        <v>February</v>
      </c>
      <c r="E100" s="6" t="str">
        <f t="shared" si="12"/>
        <v>Q1</v>
      </c>
      <c r="F100" s="6" t="str">
        <f t="shared" si="13"/>
        <v>High</v>
      </c>
      <c r="G100" s="6" t="str">
        <f t="shared" si="14"/>
        <v>Full Price</v>
      </c>
      <c r="H100" s="6">
        <v>43511</v>
      </c>
      <c r="I100" t="s">
        <v>335</v>
      </c>
      <c r="J100" t="s">
        <v>74</v>
      </c>
      <c r="K100" t="s">
        <v>336</v>
      </c>
      <c r="L100" t="s">
        <v>30</v>
      </c>
      <c r="M100" t="s">
        <v>76</v>
      </c>
      <c r="N100" t="s">
        <v>77</v>
      </c>
      <c r="O100" t="s">
        <v>33</v>
      </c>
      <c r="P100" t="s">
        <v>337</v>
      </c>
      <c r="Q100" t="s">
        <v>338</v>
      </c>
      <c r="R100" s="7">
        <v>0</v>
      </c>
      <c r="S100" s="7">
        <f t="shared" si="9"/>
        <v>60.89</v>
      </c>
      <c r="T100" s="8">
        <v>15.2225</v>
      </c>
      <c r="U100" s="8" t="str">
        <f t="shared" si="15"/>
        <v>Low</v>
      </c>
      <c r="V100" s="7">
        <v>1</v>
      </c>
      <c r="W100" s="8">
        <v>60.89</v>
      </c>
      <c r="X100" s="8">
        <f t="shared" si="16"/>
        <v>4768</v>
      </c>
      <c r="Y100" s="9">
        <v>0.25</v>
      </c>
      <c r="Z100" s="9" t="str">
        <f t="shared" si="17"/>
        <v>High</v>
      </c>
    </row>
    <row r="101" spans="1:26" x14ac:dyDescent="0.3">
      <c r="A101" t="s">
        <v>334</v>
      </c>
      <c r="B101" s="6">
        <v>43507</v>
      </c>
      <c r="C101" s="6" t="str">
        <f t="shared" si="10"/>
        <v>2019</v>
      </c>
      <c r="D101" s="6" t="str">
        <f t="shared" si="11"/>
        <v>February</v>
      </c>
      <c r="E101" s="6" t="str">
        <f t="shared" si="12"/>
        <v>Q1</v>
      </c>
      <c r="F101" s="6" t="str">
        <f t="shared" si="13"/>
        <v>Low</v>
      </c>
      <c r="G101" s="6" t="str">
        <f t="shared" si="14"/>
        <v>Full Price</v>
      </c>
      <c r="H101" s="6">
        <v>43511</v>
      </c>
      <c r="I101" t="s">
        <v>335</v>
      </c>
      <c r="J101" t="s">
        <v>89</v>
      </c>
      <c r="K101" t="s">
        <v>339</v>
      </c>
      <c r="L101" t="s">
        <v>30</v>
      </c>
      <c r="M101" t="s">
        <v>76</v>
      </c>
      <c r="N101" t="s">
        <v>99</v>
      </c>
      <c r="O101" t="s">
        <v>33</v>
      </c>
      <c r="P101" t="s">
        <v>337</v>
      </c>
      <c r="Q101" t="s">
        <v>338</v>
      </c>
      <c r="R101" s="7">
        <v>0</v>
      </c>
      <c r="S101" s="7">
        <f t="shared" si="9"/>
        <v>332.94</v>
      </c>
      <c r="T101" s="8">
        <v>53.270400000000002</v>
      </c>
      <c r="U101" s="8" t="str">
        <f t="shared" si="15"/>
        <v>Low</v>
      </c>
      <c r="V101" s="7">
        <v>3</v>
      </c>
      <c r="W101" s="8">
        <v>332.94</v>
      </c>
      <c r="X101" s="8">
        <f t="shared" si="16"/>
        <v>1730</v>
      </c>
      <c r="Y101" s="9">
        <v>0.16</v>
      </c>
      <c r="Z101" s="9" t="str">
        <f t="shared" si="17"/>
        <v>Low</v>
      </c>
    </row>
    <row r="102" spans="1:26" x14ac:dyDescent="0.3">
      <c r="A102" t="s">
        <v>334</v>
      </c>
      <c r="B102" s="6">
        <v>43507</v>
      </c>
      <c r="C102" s="6" t="str">
        <f t="shared" si="10"/>
        <v>2019</v>
      </c>
      <c r="D102" s="6" t="str">
        <f t="shared" si="11"/>
        <v>February</v>
      </c>
      <c r="E102" s="6" t="str">
        <f t="shared" si="12"/>
        <v>Q1</v>
      </c>
      <c r="F102" s="6" t="str">
        <f t="shared" si="13"/>
        <v>High</v>
      </c>
      <c r="G102" s="6" t="str">
        <f t="shared" si="14"/>
        <v>Full Price</v>
      </c>
      <c r="H102" s="6">
        <v>43511</v>
      </c>
      <c r="I102" t="s">
        <v>335</v>
      </c>
      <c r="J102" t="s">
        <v>89</v>
      </c>
      <c r="K102" t="s">
        <v>340</v>
      </c>
      <c r="L102" t="s">
        <v>30</v>
      </c>
      <c r="M102" t="s">
        <v>31</v>
      </c>
      <c r="N102" t="s">
        <v>41</v>
      </c>
      <c r="O102" t="s">
        <v>33</v>
      </c>
      <c r="P102" t="s">
        <v>337</v>
      </c>
      <c r="Q102" t="s">
        <v>338</v>
      </c>
      <c r="R102" s="7">
        <v>0</v>
      </c>
      <c r="S102" s="7">
        <f t="shared" si="9"/>
        <v>51.9</v>
      </c>
      <c r="T102" s="8">
        <v>24.393000000000001</v>
      </c>
      <c r="U102" s="8" t="str">
        <f t="shared" si="15"/>
        <v>Low</v>
      </c>
      <c r="V102" s="7">
        <v>3</v>
      </c>
      <c r="W102" s="8">
        <v>51.9</v>
      </c>
      <c r="X102" s="8">
        <f t="shared" si="16"/>
        <v>5071</v>
      </c>
      <c r="Y102" s="9">
        <v>0.47</v>
      </c>
      <c r="Z102" s="9" t="str">
        <f t="shared" si="17"/>
        <v>High</v>
      </c>
    </row>
    <row r="103" spans="1:26" x14ac:dyDescent="0.3">
      <c r="A103" t="s">
        <v>334</v>
      </c>
      <c r="B103" s="6">
        <v>43507</v>
      </c>
      <c r="C103" s="6" t="str">
        <f t="shared" si="10"/>
        <v>2019</v>
      </c>
      <c r="D103" s="6" t="str">
        <f t="shared" si="11"/>
        <v>February</v>
      </c>
      <c r="E103" s="6" t="str">
        <f t="shared" si="12"/>
        <v>Q1</v>
      </c>
      <c r="F103" s="6" t="str">
        <f t="shared" si="13"/>
        <v>High</v>
      </c>
      <c r="G103" s="6" t="str">
        <f t="shared" si="14"/>
        <v>Full Price</v>
      </c>
      <c r="H103" s="6">
        <v>43511</v>
      </c>
      <c r="I103" t="s">
        <v>335</v>
      </c>
      <c r="J103" t="s">
        <v>256</v>
      </c>
      <c r="K103" t="s">
        <v>341</v>
      </c>
      <c r="L103" t="s">
        <v>30</v>
      </c>
      <c r="M103" t="s">
        <v>31</v>
      </c>
      <c r="N103" t="s">
        <v>41</v>
      </c>
      <c r="O103" t="s">
        <v>33</v>
      </c>
      <c r="P103" t="s">
        <v>337</v>
      </c>
      <c r="Q103" t="s">
        <v>338</v>
      </c>
      <c r="R103" s="7">
        <v>0</v>
      </c>
      <c r="S103" s="7">
        <f t="shared" si="9"/>
        <v>9.64</v>
      </c>
      <c r="T103" s="8">
        <v>4.4344000000000001</v>
      </c>
      <c r="U103" s="8" t="str">
        <f t="shared" si="15"/>
        <v>Low</v>
      </c>
      <c r="V103" s="7">
        <v>2</v>
      </c>
      <c r="W103" s="8">
        <v>9.64</v>
      </c>
      <c r="X103" s="8">
        <f t="shared" si="16"/>
        <v>8694</v>
      </c>
      <c r="Y103" s="9">
        <v>0.46</v>
      </c>
      <c r="Z103" s="9" t="str">
        <f t="shared" si="17"/>
        <v>High</v>
      </c>
    </row>
    <row r="104" spans="1:26" x14ac:dyDescent="0.3">
      <c r="A104" t="s">
        <v>334</v>
      </c>
      <c r="B104" s="6">
        <v>43507</v>
      </c>
      <c r="C104" s="6" t="str">
        <f t="shared" si="10"/>
        <v>2019</v>
      </c>
      <c r="D104" s="6" t="str">
        <f t="shared" si="11"/>
        <v>February</v>
      </c>
      <c r="E104" s="6" t="str">
        <f t="shared" si="12"/>
        <v>Q1</v>
      </c>
      <c r="F104" s="6" t="str">
        <f t="shared" si="13"/>
        <v>High</v>
      </c>
      <c r="G104" s="6" t="str">
        <f t="shared" si="14"/>
        <v>Full Price</v>
      </c>
      <c r="H104" s="6">
        <v>43511</v>
      </c>
      <c r="I104" t="s">
        <v>335</v>
      </c>
      <c r="J104" t="s">
        <v>44</v>
      </c>
      <c r="K104" t="s">
        <v>342</v>
      </c>
      <c r="L104" t="s">
        <v>30</v>
      </c>
      <c r="M104" t="s">
        <v>31</v>
      </c>
      <c r="N104" t="s">
        <v>46</v>
      </c>
      <c r="O104" t="s">
        <v>33</v>
      </c>
      <c r="P104" t="s">
        <v>337</v>
      </c>
      <c r="Q104" t="s">
        <v>338</v>
      </c>
      <c r="R104" s="7">
        <v>0</v>
      </c>
      <c r="S104" s="7">
        <f t="shared" si="9"/>
        <v>14.94</v>
      </c>
      <c r="T104" s="8">
        <v>6.8723999999999998</v>
      </c>
      <c r="U104" s="8" t="str">
        <f t="shared" si="15"/>
        <v>Low</v>
      </c>
      <c r="V104" s="7">
        <v>3</v>
      </c>
      <c r="W104" s="8">
        <v>14.94</v>
      </c>
      <c r="X104" s="8">
        <f t="shared" si="16"/>
        <v>7804</v>
      </c>
      <c r="Y104" s="9">
        <v>0.46</v>
      </c>
      <c r="Z104" s="9" t="str">
        <f t="shared" si="17"/>
        <v>High</v>
      </c>
    </row>
    <row r="105" spans="1:26" x14ac:dyDescent="0.3">
      <c r="A105" t="s">
        <v>334</v>
      </c>
      <c r="B105" s="6">
        <v>43507</v>
      </c>
      <c r="C105" s="6" t="str">
        <f t="shared" si="10"/>
        <v>2019</v>
      </c>
      <c r="D105" s="6" t="str">
        <f t="shared" si="11"/>
        <v>February</v>
      </c>
      <c r="E105" s="6" t="str">
        <f t="shared" si="12"/>
        <v>Q1</v>
      </c>
      <c r="F105" s="6" t="str">
        <f t="shared" si="13"/>
        <v>Low</v>
      </c>
      <c r="G105" s="6" t="str">
        <f t="shared" si="14"/>
        <v>Full Price</v>
      </c>
      <c r="H105" s="6">
        <v>43511</v>
      </c>
      <c r="I105" t="s">
        <v>335</v>
      </c>
      <c r="J105" t="s">
        <v>151</v>
      </c>
      <c r="K105" t="s">
        <v>343</v>
      </c>
      <c r="L105" t="s">
        <v>30</v>
      </c>
      <c r="M105" t="s">
        <v>31</v>
      </c>
      <c r="N105" t="s">
        <v>49</v>
      </c>
      <c r="O105" t="s">
        <v>33</v>
      </c>
      <c r="P105" t="s">
        <v>337</v>
      </c>
      <c r="Q105" t="s">
        <v>338</v>
      </c>
      <c r="R105" s="7">
        <v>0</v>
      </c>
      <c r="S105" s="7">
        <f t="shared" si="9"/>
        <v>64.959999999999994</v>
      </c>
      <c r="T105" s="8">
        <v>2.5983999999999998</v>
      </c>
      <c r="U105" s="8" t="str">
        <f t="shared" si="15"/>
        <v>Low</v>
      </c>
      <c r="V105" s="7">
        <v>2</v>
      </c>
      <c r="W105" s="8">
        <v>64.959999999999994</v>
      </c>
      <c r="X105" s="8">
        <f t="shared" si="16"/>
        <v>4613</v>
      </c>
      <c r="Y105" s="9">
        <v>0.04</v>
      </c>
      <c r="Z105" s="9" t="str">
        <f t="shared" si="17"/>
        <v>Low</v>
      </c>
    </row>
    <row r="106" spans="1:26" x14ac:dyDescent="0.3">
      <c r="A106" t="s">
        <v>344</v>
      </c>
      <c r="B106" s="6">
        <v>43508</v>
      </c>
      <c r="C106" s="6" t="str">
        <f t="shared" si="10"/>
        <v>2019</v>
      </c>
      <c r="D106" s="6" t="str">
        <f t="shared" si="11"/>
        <v>February</v>
      </c>
      <c r="E106" s="6" t="str">
        <f t="shared" si="12"/>
        <v>Q1</v>
      </c>
      <c r="F106" s="6" t="str">
        <f t="shared" si="13"/>
        <v>Low</v>
      </c>
      <c r="G106" s="6" t="str">
        <f t="shared" si="14"/>
        <v>Discounted</v>
      </c>
      <c r="H106" s="6">
        <v>43514</v>
      </c>
      <c r="I106" t="s">
        <v>345</v>
      </c>
      <c r="J106" t="s">
        <v>74</v>
      </c>
      <c r="K106" t="s">
        <v>346</v>
      </c>
      <c r="L106" t="s">
        <v>30</v>
      </c>
      <c r="M106" t="s">
        <v>76</v>
      </c>
      <c r="N106" t="s">
        <v>77</v>
      </c>
      <c r="O106" t="s">
        <v>69</v>
      </c>
      <c r="P106" t="s">
        <v>347</v>
      </c>
      <c r="Q106" t="s">
        <v>71</v>
      </c>
      <c r="R106" s="7">
        <v>0.2</v>
      </c>
      <c r="S106" s="7">
        <f t="shared" si="9"/>
        <v>103.65440000000001</v>
      </c>
      <c r="T106" s="8">
        <v>-24.294</v>
      </c>
      <c r="U106" s="8" t="str">
        <f t="shared" si="15"/>
        <v>Loss</v>
      </c>
      <c r="V106" s="7">
        <v>2</v>
      </c>
      <c r="W106" s="8">
        <v>129.56800000000001</v>
      </c>
      <c r="X106" s="8">
        <f t="shared" si="16"/>
        <v>3301</v>
      </c>
      <c r="Y106" s="9">
        <v>-0.1875</v>
      </c>
      <c r="Z106" s="9" t="str">
        <f t="shared" si="17"/>
        <v>Low</v>
      </c>
    </row>
    <row r="107" spans="1:26" x14ac:dyDescent="0.3">
      <c r="A107" t="s">
        <v>348</v>
      </c>
      <c r="B107" s="6">
        <v>43510</v>
      </c>
      <c r="C107" s="6" t="str">
        <f t="shared" si="10"/>
        <v>2019</v>
      </c>
      <c r="D107" s="6" t="str">
        <f t="shared" si="11"/>
        <v>February</v>
      </c>
      <c r="E107" s="6" t="str">
        <f t="shared" si="12"/>
        <v>Q1</v>
      </c>
      <c r="F107" s="6" t="str">
        <f t="shared" si="13"/>
        <v>High</v>
      </c>
      <c r="G107" s="6" t="str">
        <f t="shared" si="14"/>
        <v>Discounted</v>
      </c>
      <c r="H107" s="6">
        <v>43515</v>
      </c>
      <c r="I107" t="s">
        <v>349</v>
      </c>
      <c r="J107" t="s">
        <v>89</v>
      </c>
      <c r="K107" t="s">
        <v>350</v>
      </c>
      <c r="L107" t="s">
        <v>30</v>
      </c>
      <c r="M107" t="s">
        <v>31</v>
      </c>
      <c r="N107" t="s">
        <v>32</v>
      </c>
      <c r="O107" t="s">
        <v>33</v>
      </c>
      <c r="P107" t="s">
        <v>34</v>
      </c>
      <c r="Q107" t="s">
        <v>35</v>
      </c>
      <c r="R107" s="7">
        <v>0.2</v>
      </c>
      <c r="S107" s="7">
        <f t="shared" si="9"/>
        <v>12.940799999999999</v>
      </c>
      <c r="T107" s="8">
        <v>6.0659999999999998</v>
      </c>
      <c r="U107" s="8" t="str">
        <f t="shared" si="15"/>
        <v>Low</v>
      </c>
      <c r="V107" s="7">
        <v>3</v>
      </c>
      <c r="W107" s="8">
        <v>16.175999999999998</v>
      </c>
      <c r="X107" s="8">
        <f t="shared" si="16"/>
        <v>7606</v>
      </c>
      <c r="Y107" s="9">
        <v>0.375</v>
      </c>
      <c r="Z107" s="9" t="str">
        <f t="shared" si="17"/>
        <v>High</v>
      </c>
    </row>
    <row r="108" spans="1:26" x14ac:dyDescent="0.3">
      <c r="A108" t="s">
        <v>351</v>
      </c>
      <c r="B108" s="6">
        <v>43510</v>
      </c>
      <c r="C108" s="6" t="str">
        <f t="shared" si="10"/>
        <v>2019</v>
      </c>
      <c r="D108" s="6" t="str">
        <f t="shared" si="11"/>
        <v>February</v>
      </c>
      <c r="E108" s="6" t="str">
        <f t="shared" si="12"/>
        <v>Q1</v>
      </c>
      <c r="F108" s="6" t="str">
        <f t="shared" si="13"/>
        <v>High</v>
      </c>
      <c r="G108" s="6" t="str">
        <f t="shared" si="14"/>
        <v>Full Price</v>
      </c>
      <c r="H108" s="6">
        <v>43514</v>
      </c>
      <c r="I108" t="s">
        <v>352</v>
      </c>
      <c r="J108" t="s">
        <v>353</v>
      </c>
      <c r="K108" t="s">
        <v>354</v>
      </c>
      <c r="L108" t="s">
        <v>61</v>
      </c>
      <c r="M108" t="s">
        <v>31</v>
      </c>
      <c r="N108" t="s">
        <v>174</v>
      </c>
      <c r="O108" t="s">
        <v>69</v>
      </c>
      <c r="P108" t="s">
        <v>298</v>
      </c>
      <c r="Q108" t="s">
        <v>299</v>
      </c>
      <c r="R108" s="7">
        <v>0</v>
      </c>
      <c r="S108" s="7">
        <f t="shared" si="9"/>
        <v>81.96</v>
      </c>
      <c r="T108" s="8">
        <v>22.948799999999999</v>
      </c>
      <c r="U108" s="8" t="str">
        <f t="shared" si="15"/>
        <v>Low</v>
      </c>
      <c r="V108" s="7">
        <v>2</v>
      </c>
      <c r="W108" s="8">
        <v>81.96</v>
      </c>
      <c r="X108" s="8">
        <f t="shared" si="16"/>
        <v>4169</v>
      </c>
      <c r="Y108" s="9">
        <v>0.28000000000000003</v>
      </c>
      <c r="Z108" s="9" t="str">
        <f t="shared" si="17"/>
        <v>High</v>
      </c>
    </row>
    <row r="109" spans="1:26" x14ac:dyDescent="0.3">
      <c r="A109" t="s">
        <v>351</v>
      </c>
      <c r="B109" s="6">
        <v>43510</v>
      </c>
      <c r="C109" s="6" t="str">
        <f t="shared" si="10"/>
        <v>2019</v>
      </c>
      <c r="D109" s="6" t="str">
        <f t="shared" si="11"/>
        <v>February</v>
      </c>
      <c r="E109" s="6" t="str">
        <f t="shared" si="12"/>
        <v>Q1</v>
      </c>
      <c r="F109" s="6" t="str">
        <f t="shared" si="13"/>
        <v>Low</v>
      </c>
      <c r="G109" s="6" t="str">
        <f t="shared" si="14"/>
        <v>Full Price</v>
      </c>
      <c r="H109" s="6">
        <v>43514</v>
      </c>
      <c r="I109" t="s">
        <v>352</v>
      </c>
      <c r="J109" t="s">
        <v>89</v>
      </c>
      <c r="K109" t="s">
        <v>355</v>
      </c>
      <c r="L109" t="s">
        <v>61</v>
      </c>
      <c r="M109" t="s">
        <v>31</v>
      </c>
      <c r="N109" t="s">
        <v>356</v>
      </c>
      <c r="O109" t="s">
        <v>69</v>
      </c>
      <c r="P109" t="s">
        <v>298</v>
      </c>
      <c r="Q109" t="s">
        <v>299</v>
      </c>
      <c r="R109" s="7">
        <v>0</v>
      </c>
      <c r="S109" s="7">
        <f t="shared" si="9"/>
        <v>238.62</v>
      </c>
      <c r="T109" s="8">
        <v>4.7724000000000002</v>
      </c>
      <c r="U109" s="8" t="str">
        <f t="shared" si="15"/>
        <v>Low</v>
      </c>
      <c r="V109" s="7">
        <v>2</v>
      </c>
      <c r="W109" s="8">
        <v>238.62</v>
      </c>
      <c r="X109" s="8">
        <f t="shared" si="16"/>
        <v>2316</v>
      </c>
      <c r="Y109" s="9">
        <v>0.02</v>
      </c>
      <c r="Z109" s="9" t="str">
        <f t="shared" si="17"/>
        <v>Low</v>
      </c>
    </row>
    <row r="110" spans="1:26" x14ac:dyDescent="0.3">
      <c r="A110" t="s">
        <v>351</v>
      </c>
      <c r="B110" s="6">
        <v>43510</v>
      </c>
      <c r="C110" s="6" t="str">
        <f t="shared" si="10"/>
        <v>2019</v>
      </c>
      <c r="D110" s="6" t="str">
        <f t="shared" si="11"/>
        <v>February</v>
      </c>
      <c r="E110" s="6" t="str">
        <f t="shared" si="12"/>
        <v>Q1</v>
      </c>
      <c r="F110" s="6" t="str">
        <f t="shared" si="13"/>
        <v>High</v>
      </c>
      <c r="G110" s="6" t="str">
        <f t="shared" si="14"/>
        <v>Full Price</v>
      </c>
      <c r="H110" s="6">
        <v>43514</v>
      </c>
      <c r="I110" t="s">
        <v>352</v>
      </c>
      <c r="J110" t="s">
        <v>161</v>
      </c>
      <c r="K110" t="s">
        <v>357</v>
      </c>
      <c r="L110" t="s">
        <v>61</v>
      </c>
      <c r="M110" t="s">
        <v>91</v>
      </c>
      <c r="N110" t="s">
        <v>110</v>
      </c>
      <c r="O110" t="s">
        <v>69</v>
      </c>
      <c r="P110" t="s">
        <v>298</v>
      </c>
      <c r="Q110" t="s">
        <v>299</v>
      </c>
      <c r="R110" s="7">
        <v>0</v>
      </c>
      <c r="S110" s="7">
        <f t="shared" si="9"/>
        <v>239.97</v>
      </c>
      <c r="T110" s="8">
        <v>86.389200000000002</v>
      </c>
      <c r="U110" s="8" t="str">
        <f t="shared" si="15"/>
        <v>Low</v>
      </c>
      <c r="V110" s="7">
        <v>3</v>
      </c>
      <c r="W110" s="8">
        <v>239.97</v>
      </c>
      <c r="X110" s="8">
        <f t="shared" si="16"/>
        <v>2288</v>
      </c>
      <c r="Y110" s="9">
        <v>0.36</v>
      </c>
      <c r="Z110" s="9" t="str">
        <f t="shared" si="17"/>
        <v>High</v>
      </c>
    </row>
    <row r="111" spans="1:26" x14ac:dyDescent="0.3">
      <c r="A111" t="s">
        <v>358</v>
      </c>
      <c r="B111" s="6">
        <v>43511</v>
      </c>
      <c r="C111" s="6" t="str">
        <f t="shared" si="10"/>
        <v>2019</v>
      </c>
      <c r="D111" s="6" t="str">
        <f t="shared" si="11"/>
        <v>February</v>
      </c>
      <c r="E111" s="6" t="str">
        <f t="shared" si="12"/>
        <v>Q1</v>
      </c>
      <c r="F111" s="6" t="str">
        <f t="shared" si="13"/>
        <v>High</v>
      </c>
      <c r="G111" s="6" t="str">
        <f t="shared" si="14"/>
        <v>Discounted</v>
      </c>
      <c r="H111" s="6">
        <v>43515</v>
      </c>
      <c r="I111" t="s">
        <v>359</v>
      </c>
      <c r="J111" t="s">
        <v>268</v>
      </c>
      <c r="K111" t="s">
        <v>360</v>
      </c>
      <c r="L111" t="s">
        <v>61</v>
      </c>
      <c r="M111" t="s">
        <v>31</v>
      </c>
      <c r="N111" t="s">
        <v>41</v>
      </c>
      <c r="O111" t="s">
        <v>69</v>
      </c>
      <c r="P111" t="s">
        <v>298</v>
      </c>
      <c r="Q111" t="s">
        <v>299</v>
      </c>
      <c r="R111" s="7">
        <v>0.2</v>
      </c>
      <c r="S111" s="7">
        <f t="shared" si="9"/>
        <v>17.088000000000001</v>
      </c>
      <c r="T111" s="8">
        <v>7.2089999999999996</v>
      </c>
      <c r="U111" s="8" t="str">
        <f t="shared" si="15"/>
        <v>Low</v>
      </c>
      <c r="V111" s="7">
        <v>5</v>
      </c>
      <c r="W111" s="8">
        <v>21.36</v>
      </c>
      <c r="X111" s="8">
        <f t="shared" si="16"/>
        <v>7008</v>
      </c>
      <c r="Y111" s="9">
        <v>0.33750000000000002</v>
      </c>
      <c r="Z111" s="9" t="str">
        <f t="shared" si="17"/>
        <v>High</v>
      </c>
    </row>
    <row r="112" spans="1:26" x14ac:dyDescent="0.3">
      <c r="A112" t="s">
        <v>361</v>
      </c>
      <c r="B112" s="6">
        <v>43512</v>
      </c>
      <c r="C112" s="6" t="str">
        <f t="shared" si="10"/>
        <v>2019</v>
      </c>
      <c r="D112" s="6" t="str">
        <f t="shared" si="11"/>
        <v>February</v>
      </c>
      <c r="E112" s="6" t="str">
        <f t="shared" si="12"/>
        <v>Q1</v>
      </c>
      <c r="F112" s="6" t="str">
        <f t="shared" si="13"/>
        <v>Low</v>
      </c>
      <c r="G112" s="6" t="str">
        <f t="shared" si="14"/>
        <v>Discounted</v>
      </c>
      <c r="H112" s="6">
        <v>43517</v>
      </c>
      <c r="I112" t="s">
        <v>362</v>
      </c>
      <c r="J112" t="s">
        <v>214</v>
      </c>
      <c r="K112" t="s">
        <v>363</v>
      </c>
      <c r="L112" t="s">
        <v>30</v>
      </c>
      <c r="M112" t="s">
        <v>31</v>
      </c>
      <c r="N112" t="s">
        <v>174</v>
      </c>
      <c r="O112" t="s">
        <v>33</v>
      </c>
      <c r="P112" t="s">
        <v>364</v>
      </c>
      <c r="Q112" t="s">
        <v>35</v>
      </c>
      <c r="R112" s="7">
        <v>0.8</v>
      </c>
      <c r="S112" s="7">
        <f t="shared" si="9"/>
        <v>1.5919999999999996</v>
      </c>
      <c r="T112" s="8">
        <v>-13.93</v>
      </c>
      <c r="U112" s="8" t="str">
        <f t="shared" si="15"/>
        <v>Loss</v>
      </c>
      <c r="V112" s="7">
        <v>2</v>
      </c>
      <c r="W112" s="8">
        <v>7.96</v>
      </c>
      <c r="X112" s="8">
        <f t="shared" si="16"/>
        <v>8981</v>
      </c>
      <c r="Y112" s="9">
        <v>-1.75</v>
      </c>
      <c r="Z112" s="9" t="str">
        <f t="shared" si="17"/>
        <v>Low</v>
      </c>
    </row>
    <row r="113" spans="1:26" x14ac:dyDescent="0.3">
      <c r="A113" t="s">
        <v>361</v>
      </c>
      <c r="B113" s="6">
        <v>43512</v>
      </c>
      <c r="C113" s="6" t="str">
        <f t="shared" si="10"/>
        <v>2019</v>
      </c>
      <c r="D113" s="6" t="str">
        <f t="shared" si="11"/>
        <v>February</v>
      </c>
      <c r="E113" s="6" t="str">
        <f t="shared" si="12"/>
        <v>Q1</v>
      </c>
      <c r="F113" s="6" t="str">
        <f t="shared" si="13"/>
        <v>Low</v>
      </c>
      <c r="G113" s="6" t="str">
        <f t="shared" si="14"/>
        <v>Discounted</v>
      </c>
      <c r="H113" s="6">
        <v>43517</v>
      </c>
      <c r="I113" t="s">
        <v>362</v>
      </c>
      <c r="J113" t="s">
        <v>256</v>
      </c>
      <c r="K113" t="s">
        <v>365</v>
      </c>
      <c r="L113" t="s">
        <v>30</v>
      </c>
      <c r="M113" t="s">
        <v>31</v>
      </c>
      <c r="N113" t="s">
        <v>41</v>
      </c>
      <c r="O113" t="s">
        <v>33</v>
      </c>
      <c r="P113" t="s">
        <v>364</v>
      </c>
      <c r="Q113" t="s">
        <v>35</v>
      </c>
      <c r="R113" s="7">
        <v>0.8</v>
      </c>
      <c r="S113" s="7">
        <f t="shared" si="9"/>
        <v>0.21599999999999997</v>
      </c>
      <c r="T113" s="8">
        <v>-1.728</v>
      </c>
      <c r="U113" s="8" t="str">
        <f t="shared" si="15"/>
        <v>Loss</v>
      </c>
      <c r="V113" s="7">
        <v>3</v>
      </c>
      <c r="W113" s="8">
        <v>1.08</v>
      </c>
      <c r="X113" s="8">
        <f t="shared" si="16"/>
        <v>9982</v>
      </c>
      <c r="Y113" s="9">
        <v>-1.6</v>
      </c>
      <c r="Z113" s="9" t="str">
        <f t="shared" si="17"/>
        <v>Low</v>
      </c>
    </row>
    <row r="114" spans="1:26" x14ac:dyDescent="0.3">
      <c r="A114" t="s">
        <v>366</v>
      </c>
      <c r="B114" s="6">
        <v>43513</v>
      </c>
      <c r="C114" s="6" t="str">
        <f t="shared" si="10"/>
        <v>2019</v>
      </c>
      <c r="D114" s="6" t="str">
        <f t="shared" si="11"/>
        <v>February</v>
      </c>
      <c r="E114" s="6" t="str">
        <f t="shared" si="12"/>
        <v>Q1</v>
      </c>
      <c r="F114" s="6" t="str">
        <f t="shared" si="13"/>
        <v>Low</v>
      </c>
      <c r="G114" s="6" t="str">
        <f t="shared" si="14"/>
        <v>Discounted</v>
      </c>
      <c r="H114" s="6">
        <v>43520</v>
      </c>
      <c r="I114" t="s">
        <v>165</v>
      </c>
      <c r="J114" t="s">
        <v>367</v>
      </c>
      <c r="K114" t="s">
        <v>367</v>
      </c>
      <c r="L114" t="s">
        <v>30</v>
      </c>
      <c r="M114" t="s">
        <v>31</v>
      </c>
      <c r="N114" t="s">
        <v>53</v>
      </c>
      <c r="O114" t="s">
        <v>33</v>
      </c>
      <c r="P114" t="s">
        <v>368</v>
      </c>
      <c r="Q114" t="s">
        <v>43</v>
      </c>
      <c r="R114" s="7">
        <v>0.2</v>
      </c>
      <c r="S114" s="7">
        <f t="shared" si="9"/>
        <v>43.366399999999999</v>
      </c>
      <c r="T114" s="8">
        <v>8.8087999999999997</v>
      </c>
      <c r="U114" s="8" t="str">
        <f t="shared" si="15"/>
        <v>Low</v>
      </c>
      <c r="V114" s="7">
        <v>14</v>
      </c>
      <c r="W114" s="8">
        <v>54.207999999999998</v>
      </c>
      <c r="X114" s="8">
        <f t="shared" si="16"/>
        <v>5006</v>
      </c>
      <c r="Y114" s="9">
        <v>0.16250000000000001</v>
      </c>
      <c r="Z114" s="9" t="str">
        <f t="shared" si="17"/>
        <v>Low</v>
      </c>
    </row>
    <row r="115" spans="1:26" x14ac:dyDescent="0.3">
      <c r="A115" t="s">
        <v>369</v>
      </c>
      <c r="B115" s="6">
        <v>43514</v>
      </c>
      <c r="C115" s="6" t="str">
        <f t="shared" si="10"/>
        <v>2019</v>
      </c>
      <c r="D115" s="6" t="str">
        <f t="shared" si="11"/>
        <v>February</v>
      </c>
      <c r="E115" s="6" t="str">
        <f t="shared" si="12"/>
        <v>Q1</v>
      </c>
      <c r="F115" s="6" t="str">
        <f t="shared" si="13"/>
        <v>Low</v>
      </c>
      <c r="G115" s="6" t="str">
        <f t="shared" si="14"/>
        <v>Discounted</v>
      </c>
      <c r="H115" s="6">
        <v>43520</v>
      </c>
      <c r="I115" t="s">
        <v>370</v>
      </c>
      <c r="J115" t="s">
        <v>371</v>
      </c>
      <c r="K115" t="s">
        <v>372</v>
      </c>
      <c r="L115" t="s">
        <v>30</v>
      </c>
      <c r="M115" t="s">
        <v>31</v>
      </c>
      <c r="N115" t="s">
        <v>49</v>
      </c>
      <c r="O115" t="s">
        <v>33</v>
      </c>
      <c r="P115" t="s">
        <v>373</v>
      </c>
      <c r="Q115" t="s">
        <v>35</v>
      </c>
      <c r="R115" s="7">
        <v>0.2</v>
      </c>
      <c r="S115" s="7">
        <f t="shared" si="9"/>
        <v>10.0992</v>
      </c>
      <c r="T115" s="8">
        <v>-2.5247999999999999</v>
      </c>
      <c r="U115" s="8" t="str">
        <f t="shared" si="15"/>
        <v>Loss</v>
      </c>
      <c r="V115" s="7">
        <v>2</v>
      </c>
      <c r="W115" s="8">
        <v>12.624000000000001</v>
      </c>
      <c r="X115" s="8">
        <f t="shared" si="16"/>
        <v>8199</v>
      </c>
      <c r="Y115" s="9">
        <v>-0.2</v>
      </c>
      <c r="Z115" s="9" t="str">
        <f t="shared" si="17"/>
        <v>Low</v>
      </c>
    </row>
    <row r="116" spans="1:26" x14ac:dyDescent="0.3">
      <c r="A116" t="s">
        <v>374</v>
      </c>
      <c r="B116" s="6">
        <v>43514</v>
      </c>
      <c r="C116" s="6" t="str">
        <f t="shared" si="10"/>
        <v>2019</v>
      </c>
      <c r="D116" s="6" t="str">
        <f t="shared" si="11"/>
        <v>February</v>
      </c>
      <c r="E116" s="6" t="str">
        <f t="shared" si="12"/>
        <v>Q1</v>
      </c>
      <c r="F116" s="6" t="str">
        <f t="shared" si="13"/>
        <v>Low</v>
      </c>
      <c r="G116" s="6" t="str">
        <f t="shared" si="14"/>
        <v>Discounted</v>
      </c>
      <c r="H116" s="6">
        <v>43514</v>
      </c>
      <c r="I116" t="s">
        <v>375</v>
      </c>
      <c r="J116" t="s">
        <v>119</v>
      </c>
      <c r="K116" t="s">
        <v>376</v>
      </c>
      <c r="L116" t="s">
        <v>30</v>
      </c>
      <c r="M116" t="s">
        <v>76</v>
      </c>
      <c r="N116" t="s">
        <v>99</v>
      </c>
      <c r="O116" t="s">
        <v>33</v>
      </c>
      <c r="P116" t="s">
        <v>377</v>
      </c>
      <c r="Q116" t="s">
        <v>35</v>
      </c>
      <c r="R116" s="7">
        <v>0.6</v>
      </c>
      <c r="S116" s="7">
        <f t="shared" si="9"/>
        <v>10.064</v>
      </c>
      <c r="T116" s="8">
        <v>-11.321999999999999</v>
      </c>
      <c r="U116" s="8" t="str">
        <f t="shared" si="15"/>
        <v>Loss</v>
      </c>
      <c r="V116" s="7">
        <v>5</v>
      </c>
      <c r="W116" s="8">
        <v>25.16</v>
      </c>
      <c r="X116" s="8">
        <f t="shared" si="16"/>
        <v>6666</v>
      </c>
      <c r="Y116" s="9">
        <v>-0.45</v>
      </c>
      <c r="Z116" s="9" t="str">
        <f t="shared" si="17"/>
        <v>Low</v>
      </c>
    </row>
    <row r="117" spans="1:26" x14ac:dyDescent="0.3">
      <c r="A117" t="s">
        <v>378</v>
      </c>
      <c r="B117" s="6">
        <v>43516</v>
      </c>
      <c r="C117" s="6" t="str">
        <f t="shared" si="10"/>
        <v>2019</v>
      </c>
      <c r="D117" s="6" t="str">
        <f t="shared" si="11"/>
        <v>February</v>
      </c>
      <c r="E117" s="6" t="str">
        <f t="shared" si="12"/>
        <v>Q1</v>
      </c>
      <c r="F117" s="6" t="str">
        <f t="shared" si="13"/>
        <v>High</v>
      </c>
      <c r="G117" s="6" t="str">
        <f t="shared" si="14"/>
        <v>Full Price</v>
      </c>
      <c r="H117" s="6">
        <v>43522</v>
      </c>
      <c r="I117" t="s">
        <v>379</v>
      </c>
      <c r="J117" t="s">
        <v>327</v>
      </c>
      <c r="K117" t="s">
        <v>380</v>
      </c>
      <c r="L117" t="s">
        <v>61</v>
      </c>
      <c r="M117" t="s">
        <v>76</v>
      </c>
      <c r="N117" t="s">
        <v>99</v>
      </c>
      <c r="O117" t="s">
        <v>33</v>
      </c>
      <c r="P117" t="s">
        <v>381</v>
      </c>
      <c r="Q117" t="s">
        <v>237</v>
      </c>
      <c r="R117" s="7">
        <v>0</v>
      </c>
      <c r="S117" s="7">
        <f t="shared" si="9"/>
        <v>20.32</v>
      </c>
      <c r="T117" s="8">
        <v>6.9088000000000003</v>
      </c>
      <c r="U117" s="8" t="str">
        <f t="shared" si="15"/>
        <v>Low</v>
      </c>
      <c r="V117" s="7">
        <v>4</v>
      </c>
      <c r="W117" s="8">
        <v>20.32</v>
      </c>
      <c r="X117" s="8">
        <f t="shared" si="16"/>
        <v>7110</v>
      </c>
      <c r="Y117" s="9">
        <v>0.34</v>
      </c>
      <c r="Z117" s="9" t="str">
        <f t="shared" si="17"/>
        <v>High</v>
      </c>
    </row>
    <row r="118" spans="1:26" x14ac:dyDescent="0.3">
      <c r="A118" t="s">
        <v>378</v>
      </c>
      <c r="B118" s="6">
        <v>43516</v>
      </c>
      <c r="C118" s="6" t="str">
        <f t="shared" si="10"/>
        <v>2019</v>
      </c>
      <c r="D118" s="6" t="str">
        <f t="shared" si="11"/>
        <v>February</v>
      </c>
      <c r="E118" s="6" t="str">
        <f t="shared" si="12"/>
        <v>Q1</v>
      </c>
      <c r="F118" s="6" t="str">
        <f t="shared" si="13"/>
        <v>High</v>
      </c>
      <c r="G118" s="6" t="str">
        <f t="shared" si="14"/>
        <v>Full Price</v>
      </c>
      <c r="H118" s="6">
        <v>43522</v>
      </c>
      <c r="I118" t="s">
        <v>379</v>
      </c>
      <c r="J118" t="s">
        <v>284</v>
      </c>
      <c r="K118" t="s">
        <v>382</v>
      </c>
      <c r="L118" t="s">
        <v>61</v>
      </c>
      <c r="M118" t="s">
        <v>91</v>
      </c>
      <c r="N118" t="s">
        <v>110</v>
      </c>
      <c r="O118" t="s">
        <v>33</v>
      </c>
      <c r="P118" t="s">
        <v>381</v>
      </c>
      <c r="Q118" t="s">
        <v>237</v>
      </c>
      <c r="R118" s="7">
        <v>0</v>
      </c>
      <c r="S118" s="7">
        <f t="shared" si="9"/>
        <v>62.31</v>
      </c>
      <c r="T118" s="8">
        <v>22.4316</v>
      </c>
      <c r="U118" s="8" t="str">
        <f t="shared" si="15"/>
        <v>Low</v>
      </c>
      <c r="V118" s="7">
        <v>3</v>
      </c>
      <c r="W118" s="8">
        <v>62.31</v>
      </c>
      <c r="X118" s="8">
        <f t="shared" si="16"/>
        <v>4713</v>
      </c>
      <c r="Y118" s="9">
        <v>0.36</v>
      </c>
      <c r="Z118" s="9" t="str">
        <f t="shared" si="17"/>
        <v>High</v>
      </c>
    </row>
    <row r="119" spans="1:26" x14ac:dyDescent="0.3">
      <c r="A119" t="s">
        <v>383</v>
      </c>
      <c r="B119" s="6">
        <v>43516</v>
      </c>
      <c r="C119" s="6" t="str">
        <f t="shared" si="10"/>
        <v>2019</v>
      </c>
      <c r="D119" s="6" t="str">
        <f t="shared" si="11"/>
        <v>February</v>
      </c>
      <c r="E119" s="6" t="str">
        <f t="shared" si="12"/>
        <v>Q1</v>
      </c>
      <c r="F119" s="6" t="str">
        <f t="shared" si="13"/>
        <v>High</v>
      </c>
      <c r="G119" s="6" t="str">
        <f t="shared" si="14"/>
        <v>Full Price</v>
      </c>
      <c r="H119" s="6">
        <v>43520</v>
      </c>
      <c r="I119" t="s">
        <v>384</v>
      </c>
      <c r="J119" t="s">
        <v>67</v>
      </c>
      <c r="K119" t="s">
        <v>385</v>
      </c>
      <c r="L119" t="s">
        <v>40</v>
      </c>
      <c r="M119" t="s">
        <v>31</v>
      </c>
      <c r="N119" t="s">
        <v>32</v>
      </c>
      <c r="O119" t="s">
        <v>69</v>
      </c>
      <c r="P119" t="s">
        <v>70</v>
      </c>
      <c r="Q119" t="s">
        <v>71</v>
      </c>
      <c r="R119" s="7">
        <v>0</v>
      </c>
      <c r="S119" s="7">
        <f t="shared" si="9"/>
        <v>12.96</v>
      </c>
      <c r="T119" s="8">
        <v>6.2207999999999997</v>
      </c>
      <c r="U119" s="8" t="str">
        <f t="shared" si="15"/>
        <v>Low</v>
      </c>
      <c r="V119" s="7">
        <v>2</v>
      </c>
      <c r="W119" s="8">
        <v>12.96</v>
      </c>
      <c r="X119" s="8">
        <f t="shared" si="16"/>
        <v>8103</v>
      </c>
      <c r="Y119" s="9">
        <v>0.48</v>
      </c>
      <c r="Z119" s="9" t="str">
        <f t="shared" si="17"/>
        <v>High</v>
      </c>
    </row>
    <row r="120" spans="1:26" x14ac:dyDescent="0.3">
      <c r="A120" t="s">
        <v>386</v>
      </c>
      <c r="B120" s="6">
        <v>43517</v>
      </c>
      <c r="C120" s="6" t="str">
        <f t="shared" si="10"/>
        <v>2019</v>
      </c>
      <c r="D120" s="6" t="str">
        <f t="shared" si="11"/>
        <v>February</v>
      </c>
      <c r="E120" s="6" t="str">
        <f t="shared" si="12"/>
        <v>Q1</v>
      </c>
      <c r="F120" s="6" t="str">
        <f t="shared" si="13"/>
        <v>Low</v>
      </c>
      <c r="G120" s="6" t="str">
        <f t="shared" si="14"/>
        <v>Discounted</v>
      </c>
      <c r="H120" s="6">
        <v>43521</v>
      </c>
      <c r="I120" t="s">
        <v>387</v>
      </c>
      <c r="J120" t="s">
        <v>38</v>
      </c>
      <c r="K120" t="s">
        <v>39</v>
      </c>
      <c r="L120" t="s">
        <v>30</v>
      </c>
      <c r="M120" t="s">
        <v>31</v>
      </c>
      <c r="N120" t="s">
        <v>41</v>
      </c>
      <c r="O120" t="s">
        <v>33</v>
      </c>
      <c r="P120" t="s">
        <v>388</v>
      </c>
      <c r="Q120" t="s">
        <v>43</v>
      </c>
      <c r="R120" s="7">
        <v>0.8</v>
      </c>
      <c r="S120" s="7">
        <f t="shared" si="9"/>
        <v>1.7699999999999996</v>
      </c>
      <c r="T120" s="8">
        <v>-13.717499999999999</v>
      </c>
      <c r="U120" s="8" t="str">
        <f t="shared" si="15"/>
        <v>Loss</v>
      </c>
      <c r="V120" s="7">
        <v>5</v>
      </c>
      <c r="W120" s="8">
        <v>8.85</v>
      </c>
      <c r="X120" s="8">
        <f t="shared" si="16"/>
        <v>8816</v>
      </c>
      <c r="Y120" s="9">
        <v>-1.55</v>
      </c>
      <c r="Z120" s="9" t="str">
        <f t="shared" si="17"/>
        <v>Low</v>
      </c>
    </row>
    <row r="121" spans="1:26" x14ac:dyDescent="0.3">
      <c r="A121" t="s">
        <v>389</v>
      </c>
      <c r="B121" s="6">
        <v>43518</v>
      </c>
      <c r="C121" s="6" t="str">
        <f t="shared" si="10"/>
        <v>2019</v>
      </c>
      <c r="D121" s="6" t="str">
        <f t="shared" si="11"/>
        <v>February</v>
      </c>
      <c r="E121" s="6" t="str">
        <f t="shared" si="12"/>
        <v>Q1</v>
      </c>
      <c r="F121" s="6" t="str">
        <f t="shared" si="13"/>
        <v>High</v>
      </c>
      <c r="G121" s="6" t="str">
        <f t="shared" si="14"/>
        <v>Full Price</v>
      </c>
      <c r="H121" s="6">
        <v>43520</v>
      </c>
      <c r="I121" t="s">
        <v>390</v>
      </c>
      <c r="J121" t="s">
        <v>67</v>
      </c>
      <c r="K121" t="s">
        <v>391</v>
      </c>
      <c r="L121" t="s">
        <v>30</v>
      </c>
      <c r="M121" t="s">
        <v>31</v>
      </c>
      <c r="N121" t="s">
        <v>32</v>
      </c>
      <c r="O121" t="s">
        <v>69</v>
      </c>
      <c r="P121" t="s">
        <v>392</v>
      </c>
      <c r="Q121" t="s">
        <v>71</v>
      </c>
      <c r="R121" s="7">
        <v>0</v>
      </c>
      <c r="S121" s="7">
        <f t="shared" si="9"/>
        <v>19.440000000000001</v>
      </c>
      <c r="T121" s="8">
        <v>9.3312000000000008</v>
      </c>
      <c r="U121" s="8" t="str">
        <f t="shared" si="15"/>
        <v>Low</v>
      </c>
      <c r="V121" s="7">
        <v>3</v>
      </c>
      <c r="W121" s="8">
        <v>19.440000000000001</v>
      </c>
      <c r="X121" s="8">
        <f t="shared" si="16"/>
        <v>7206</v>
      </c>
      <c r="Y121" s="9">
        <v>0.48</v>
      </c>
      <c r="Z121" s="9" t="str">
        <f t="shared" si="17"/>
        <v>High</v>
      </c>
    </row>
    <row r="122" spans="1:26" x14ac:dyDescent="0.3">
      <c r="A122" t="s">
        <v>393</v>
      </c>
      <c r="B122" s="6">
        <v>43519</v>
      </c>
      <c r="C122" s="6" t="str">
        <f t="shared" si="10"/>
        <v>2019</v>
      </c>
      <c r="D122" s="6" t="str">
        <f t="shared" si="11"/>
        <v>February</v>
      </c>
      <c r="E122" s="6" t="str">
        <f t="shared" si="12"/>
        <v>Q1</v>
      </c>
      <c r="F122" s="6" t="str">
        <f t="shared" si="13"/>
        <v>Low</v>
      </c>
      <c r="G122" s="6" t="str">
        <f t="shared" si="14"/>
        <v>Discounted</v>
      </c>
      <c r="H122" s="6">
        <v>43523</v>
      </c>
      <c r="I122" t="s">
        <v>394</v>
      </c>
      <c r="J122" t="s">
        <v>38</v>
      </c>
      <c r="K122" t="s">
        <v>395</v>
      </c>
      <c r="L122" t="s">
        <v>40</v>
      </c>
      <c r="M122" t="s">
        <v>31</v>
      </c>
      <c r="N122" t="s">
        <v>41</v>
      </c>
      <c r="O122" t="s">
        <v>33</v>
      </c>
      <c r="P122" t="s">
        <v>396</v>
      </c>
      <c r="Q122" t="s">
        <v>35</v>
      </c>
      <c r="R122" s="7">
        <v>0.8</v>
      </c>
      <c r="S122" s="7">
        <f t="shared" si="9"/>
        <v>0.88559999999999972</v>
      </c>
      <c r="T122" s="8">
        <v>-6.8634000000000004</v>
      </c>
      <c r="U122" s="8" t="str">
        <f t="shared" si="15"/>
        <v>Loss</v>
      </c>
      <c r="V122" s="7">
        <v>3</v>
      </c>
      <c r="W122" s="8">
        <v>4.4279999999999999</v>
      </c>
      <c r="X122" s="8">
        <f t="shared" si="16"/>
        <v>9580</v>
      </c>
      <c r="Y122" s="9">
        <v>-1.55</v>
      </c>
      <c r="Z122" s="9" t="str">
        <f t="shared" si="17"/>
        <v>Low</v>
      </c>
    </row>
    <row r="123" spans="1:26" x14ac:dyDescent="0.3">
      <c r="A123" t="s">
        <v>393</v>
      </c>
      <c r="B123" s="6">
        <v>43519</v>
      </c>
      <c r="C123" s="6" t="str">
        <f t="shared" si="10"/>
        <v>2019</v>
      </c>
      <c r="D123" s="6" t="str">
        <f t="shared" si="11"/>
        <v>February</v>
      </c>
      <c r="E123" s="6" t="str">
        <f t="shared" si="12"/>
        <v>Q1</v>
      </c>
      <c r="F123" s="6" t="str">
        <f t="shared" si="13"/>
        <v>High</v>
      </c>
      <c r="G123" s="6" t="str">
        <f t="shared" si="14"/>
        <v>Discounted</v>
      </c>
      <c r="H123" s="6">
        <v>43523</v>
      </c>
      <c r="I123" t="s">
        <v>394</v>
      </c>
      <c r="J123" t="s">
        <v>397</v>
      </c>
      <c r="K123" t="s">
        <v>397</v>
      </c>
      <c r="L123" t="s">
        <v>40</v>
      </c>
      <c r="M123" t="s">
        <v>31</v>
      </c>
      <c r="N123" t="s">
        <v>46</v>
      </c>
      <c r="O123" t="s">
        <v>33</v>
      </c>
      <c r="P123" t="s">
        <v>396</v>
      </c>
      <c r="Q123" t="s">
        <v>35</v>
      </c>
      <c r="R123" s="7">
        <v>0.2</v>
      </c>
      <c r="S123" s="7">
        <f t="shared" si="9"/>
        <v>5.5488</v>
      </c>
      <c r="T123" s="8">
        <v>2.3409</v>
      </c>
      <c r="U123" s="8" t="str">
        <f t="shared" si="15"/>
        <v>Low</v>
      </c>
      <c r="V123" s="7">
        <v>3</v>
      </c>
      <c r="W123" s="8">
        <v>6.9359999999999999</v>
      </c>
      <c r="X123" s="8">
        <f t="shared" si="16"/>
        <v>9137</v>
      </c>
      <c r="Y123" s="9">
        <v>0.33750000000000002</v>
      </c>
      <c r="Z123" s="9" t="str">
        <f t="shared" si="17"/>
        <v>High</v>
      </c>
    </row>
    <row r="124" spans="1:26" x14ac:dyDescent="0.3">
      <c r="A124" t="s">
        <v>398</v>
      </c>
      <c r="B124" s="6">
        <v>43520</v>
      </c>
      <c r="C124" s="6" t="str">
        <f t="shared" si="10"/>
        <v>2019</v>
      </c>
      <c r="D124" s="6" t="str">
        <f t="shared" si="11"/>
        <v>February</v>
      </c>
      <c r="E124" s="6" t="str">
        <f t="shared" si="12"/>
        <v>Q1</v>
      </c>
      <c r="F124" s="6" t="str">
        <f t="shared" si="13"/>
        <v>High</v>
      </c>
      <c r="G124" s="6" t="str">
        <f t="shared" si="14"/>
        <v>Discounted</v>
      </c>
      <c r="H124" s="6">
        <v>43526</v>
      </c>
      <c r="I124" t="s">
        <v>399</v>
      </c>
      <c r="J124" t="s">
        <v>184</v>
      </c>
      <c r="K124" t="s">
        <v>400</v>
      </c>
      <c r="L124" t="s">
        <v>30</v>
      </c>
      <c r="M124" t="s">
        <v>31</v>
      </c>
      <c r="N124" t="s">
        <v>32</v>
      </c>
      <c r="O124" t="s">
        <v>69</v>
      </c>
      <c r="P124" t="s">
        <v>401</v>
      </c>
      <c r="Q124" t="s">
        <v>175</v>
      </c>
      <c r="R124" s="7">
        <v>0.2</v>
      </c>
      <c r="S124" s="7">
        <f t="shared" si="9"/>
        <v>18.220800000000001</v>
      </c>
      <c r="T124" s="8">
        <v>7.6868999999999996</v>
      </c>
      <c r="U124" s="8" t="str">
        <f t="shared" si="15"/>
        <v>Low</v>
      </c>
      <c r="V124" s="7">
        <v>3</v>
      </c>
      <c r="W124" s="8">
        <v>22.776</v>
      </c>
      <c r="X124" s="8">
        <f t="shared" si="16"/>
        <v>6878</v>
      </c>
      <c r="Y124" s="9">
        <v>0.33750000000000002</v>
      </c>
      <c r="Z124" s="9" t="str">
        <f t="shared" si="17"/>
        <v>High</v>
      </c>
    </row>
    <row r="125" spans="1:26" x14ac:dyDescent="0.3">
      <c r="A125" t="s">
        <v>398</v>
      </c>
      <c r="B125" s="6">
        <v>43520</v>
      </c>
      <c r="C125" s="6" t="str">
        <f t="shared" si="10"/>
        <v>2019</v>
      </c>
      <c r="D125" s="6" t="str">
        <f t="shared" si="11"/>
        <v>February</v>
      </c>
      <c r="E125" s="6" t="str">
        <f t="shared" si="12"/>
        <v>Q1</v>
      </c>
      <c r="F125" s="6" t="str">
        <f t="shared" si="13"/>
        <v>High</v>
      </c>
      <c r="G125" s="6" t="str">
        <f t="shared" si="14"/>
        <v>Discounted</v>
      </c>
      <c r="H125" s="6">
        <v>43526</v>
      </c>
      <c r="I125" t="s">
        <v>399</v>
      </c>
      <c r="J125" t="s">
        <v>28</v>
      </c>
      <c r="K125" t="s">
        <v>29</v>
      </c>
      <c r="L125" t="s">
        <v>30</v>
      </c>
      <c r="M125" t="s">
        <v>31</v>
      </c>
      <c r="N125" t="s">
        <v>32</v>
      </c>
      <c r="O125" t="s">
        <v>69</v>
      </c>
      <c r="P125" t="s">
        <v>401</v>
      </c>
      <c r="Q125" t="s">
        <v>175</v>
      </c>
      <c r="R125" s="7">
        <v>0.2</v>
      </c>
      <c r="S125" s="7">
        <f t="shared" si="9"/>
        <v>26.316800000000001</v>
      </c>
      <c r="T125" s="8">
        <v>11.102399999999999</v>
      </c>
      <c r="U125" s="8" t="str">
        <f t="shared" si="15"/>
        <v>Low</v>
      </c>
      <c r="V125" s="7">
        <v>4</v>
      </c>
      <c r="W125" s="8">
        <v>32.896000000000001</v>
      </c>
      <c r="X125" s="8">
        <f t="shared" si="16"/>
        <v>6080</v>
      </c>
      <c r="Y125" s="9">
        <v>0.33750000000000002</v>
      </c>
      <c r="Z125" s="9" t="str">
        <f t="shared" si="17"/>
        <v>High</v>
      </c>
    </row>
    <row r="126" spans="1:26" x14ac:dyDescent="0.3">
      <c r="A126" t="s">
        <v>402</v>
      </c>
      <c r="B126" s="6">
        <v>43523</v>
      </c>
      <c r="C126" s="6" t="str">
        <f t="shared" si="10"/>
        <v>2019</v>
      </c>
      <c r="D126" s="6" t="str">
        <f t="shared" si="11"/>
        <v>February</v>
      </c>
      <c r="E126" s="6" t="str">
        <f t="shared" si="12"/>
        <v>Q1</v>
      </c>
      <c r="F126" s="6" t="str">
        <f t="shared" si="13"/>
        <v>Low</v>
      </c>
      <c r="G126" s="6" t="str">
        <f t="shared" si="14"/>
        <v>Discounted</v>
      </c>
      <c r="H126" s="6">
        <v>43527</v>
      </c>
      <c r="I126" t="s">
        <v>403</v>
      </c>
      <c r="J126" t="s">
        <v>404</v>
      </c>
      <c r="K126" t="s">
        <v>405</v>
      </c>
      <c r="L126" t="s">
        <v>30</v>
      </c>
      <c r="M126" t="s">
        <v>31</v>
      </c>
      <c r="N126" t="s">
        <v>53</v>
      </c>
      <c r="O126" t="s">
        <v>54</v>
      </c>
      <c r="P126" t="s">
        <v>406</v>
      </c>
      <c r="Q126" t="s">
        <v>132</v>
      </c>
      <c r="R126" s="7">
        <v>0.2</v>
      </c>
      <c r="S126" s="7">
        <f t="shared" si="9"/>
        <v>15.5648</v>
      </c>
      <c r="T126" s="8">
        <v>3.4047999999999998</v>
      </c>
      <c r="U126" s="8" t="str">
        <f t="shared" si="15"/>
        <v>Low</v>
      </c>
      <c r="V126" s="7">
        <v>4</v>
      </c>
      <c r="W126" s="8">
        <v>19.456</v>
      </c>
      <c r="X126" s="8">
        <f t="shared" si="16"/>
        <v>7202</v>
      </c>
      <c r="Y126" s="9">
        <v>0.17499999999999999</v>
      </c>
      <c r="Z126" s="9" t="str">
        <f t="shared" si="17"/>
        <v>Low</v>
      </c>
    </row>
    <row r="127" spans="1:26" x14ac:dyDescent="0.3">
      <c r="A127" t="s">
        <v>407</v>
      </c>
      <c r="B127" s="6">
        <v>43525</v>
      </c>
      <c r="C127" s="6" t="str">
        <f t="shared" si="10"/>
        <v>2019</v>
      </c>
      <c r="D127" s="6" t="str">
        <f t="shared" si="11"/>
        <v>March</v>
      </c>
      <c r="E127" s="6" t="str">
        <f t="shared" si="12"/>
        <v>Q1</v>
      </c>
      <c r="F127" s="6" t="str">
        <f t="shared" si="13"/>
        <v>Low</v>
      </c>
      <c r="G127" s="6" t="str">
        <f t="shared" si="14"/>
        <v>Discounted</v>
      </c>
      <c r="H127" s="6">
        <v>43530</v>
      </c>
      <c r="I127" t="s">
        <v>408</v>
      </c>
      <c r="J127" t="s">
        <v>74</v>
      </c>
      <c r="K127" t="s">
        <v>75</v>
      </c>
      <c r="L127" t="s">
        <v>30</v>
      </c>
      <c r="M127" t="s">
        <v>76</v>
      </c>
      <c r="N127" t="s">
        <v>77</v>
      </c>
      <c r="O127" t="s">
        <v>69</v>
      </c>
      <c r="P127" t="s">
        <v>298</v>
      </c>
      <c r="Q127" t="s">
        <v>299</v>
      </c>
      <c r="R127" s="7">
        <v>0.2</v>
      </c>
      <c r="S127" s="7">
        <f t="shared" si="9"/>
        <v>366.05439999999999</v>
      </c>
      <c r="T127" s="8">
        <v>51.476399999999998</v>
      </c>
      <c r="U127" s="8" t="str">
        <f t="shared" si="15"/>
        <v>Low</v>
      </c>
      <c r="V127" s="7">
        <v>2</v>
      </c>
      <c r="W127" s="8">
        <v>457.56799999999998</v>
      </c>
      <c r="X127" s="8">
        <f t="shared" si="16"/>
        <v>1290</v>
      </c>
      <c r="Y127" s="9">
        <v>0.1125</v>
      </c>
      <c r="Z127" s="9" t="str">
        <f t="shared" si="17"/>
        <v>Low</v>
      </c>
    </row>
    <row r="128" spans="1:26" x14ac:dyDescent="0.3">
      <c r="A128" t="s">
        <v>409</v>
      </c>
      <c r="B128" s="6">
        <v>43525</v>
      </c>
      <c r="C128" s="6" t="str">
        <f t="shared" si="10"/>
        <v>2019</v>
      </c>
      <c r="D128" s="6" t="str">
        <f t="shared" si="11"/>
        <v>March</v>
      </c>
      <c r="E128" s="6" t="str">
        <f t="shared" si="12"/>
        <v>Q1</v>
      </c>
      <c r="F128" s="6" t="str">
        <f t="shared" si="13"/>
        <v>Low</v>
      </c>
      <c r="G128" s="6" t="str">
        <f t="shared" si="14"/>
        <v>Discounted</v>
      </c>
      <c r="H128" s="6">
        <v>43529</v>
      </c>
      <c r="I128" t="s">
        <v>410</v>
      </c>
      <c r="J128" t="s">
        <v>411</v>
      </c>
      <c r="K128" t="s">
        <v>412</v>
      </c>
      <c r="L128" t="s">
        <v>40</v>
      </c>
      <c r="M128" t="s">
        <v>76</v>
      </c>
      <c r="N128" t="s">
        <v>77</v>
      </c>
      <c r="O128" t="s">
        <v>33</v>
      </c>
      <c r="P128" t="s">
        <v>413</v>
      </c>
      <c r="Q128" t="s">
        <v>43</v>
      </c>
      <c r="R128" s="7">
        <v>0.3</v>
      </c>
      <c r="S128" s="7">
        <f t="shared" si="9"/>
        <v>443.88120000000004</v>
      </c>
      <c r="T128" s="8">
        <v>-172.1172</v>
      </c>
      <c r="U128" s="8" t="str">
        <f t="shared" si="15"/>
        <v>Loss</v>
      </c>
      <c r="V128" s="7">
        <v>6</v>
      </c>
      <c r="W128" s="8">
        <v>634.11599999999999</v>
      </c>
      <c r="X128" s="8">
        <f t="shared" si="16"/>
        <v>874</v>
      </c>
      <c r="Y128" s="9">
        <v>-0.27142857100000001</v>
      </c>
      <c r="Z128" s="9" t="str">
        <f t="shared" si="17"/>
        <v>Low</v>
      </c>
    </row>
    <row r="129" spans="1:26" x14ac:dyDescent="0.3">
      <c r="A129" t="s">
        <v>409</v>
      </c>
      <c r="B129" s="6">
        <v>43525</v>
      </c>
      <c r="C129" s="6" t="str">
        <f t="shared" si="10"/>
        <v>2019</v>
      </c>
      <c r="D129" s="6" t="str">
        <f t="shared" si="11"/>
        <v>March</v>
      </c>
      <c r="E129" s="6" t="str">
        <f t="shared" si="12"/>
        <v>Q1</v>
      </c>
      <c r="F129" s="6" t="str">
        <f t="shared" si="13"/>
        <v>High</v>
      </c>
      <c r="G129" s="6" t="str">
        <f t="shared" si="14"/>
        <v>Discounted</v>
      </c>
      <c r="H129" s="6">
        <v>43529</v>
      </c>
      <c r="I129" t="s">
        <v>410</v>
      </c>
      <c r="J129" t="s">
        <v>89</v>
      </c>
      <c r="K129" t="s">
        <v>414</v>
      </c>
      <c r="L129" t="s">
        <v>40</v>
      </c>
      <c r="M129" t="s">
        <v>31</v>
      </c>
      <c r="N129" t="s">
        <v>32</v>
      </c>
      <c r="O129" t="s">
        <v>33</v>
      </c>
      <c r="P129" t="s">
        <v>413</v>
      </c>
      <c r="Q129" t="s">
        <v>43</v>
      </c>
      <c r="R129" s="7">
        <v>0.2</v>
      </c>
      <c r="S129" s="7">
        <f t="shared" si="9"/>
        <v>13.977600000000001</v>
      </c>
      <c r="T129" s="8">
        <v>5.6783999999999999</v>
      </c>
      <c r="U129" s="8" t="str">
        <f t="shared" si="15"/>
        <v>Low</v>
      </c>
      <c r="V129" s="7">
        <v>3</v>
      </c>
      <c r="W129" s="8">
        <v>17.472000000000001</v>
      </c>
      <c r="X129" s="8">
        <f t="shared" si="16"/>
        <v>7467</v>
      </c>
      <c r="Y129" s="9">
        <v>0.32500000000000001</v>
      </c>
      <c r="Z129" s="9" t="str">
        <f t="shared" si="17"/>
        <v>High</v>
      </c>
    </row>
    <row r="130" spans="1:26" x14ac:dyDescent="0.3">
      <c r="A130" t="s">
        <v>415</v>
      </c>
      <c r="B130" s="6">
        <v>43525</v>
      </c>
      <c r="C130" s="6" t="str">
        <f t="shared" si="10"/>
        <v>2019</v>
      </c>
      <c r="D130" s="6" t="str">
        <f t="shared" si="11"/>
        <v>March</v>
      </c>
      <c r="E130" s="6" t="str">
        <f t="shared" si="12"/>
        <v>Q1</v>
      </c>
      <c r="F130" s="6" t="str">
        <f t="shared" si="13"/>
        <v>Low</v>
      </c>
      <c r="G130" s="6" t="str">
        <f t="shared" si="14"/>
        <v>Discounted</v>
      </c>
      <c r="H130" s="6">
        <v>43529</v>
      </c>
      <c r="I130" t="s">
        <v>416</v>
      </c>
      <c r="J130" t="s">
        <v>89</v>
      </c>
      <c r="K130" t="s">
        <v>417</v>
      </c>
      <c r="L130" t="s">
        <v>30</v>
      </c>
      <c r="M130" t="s">
        <v>76</v>
      </c>
      <c r="N130" t="s">
        <v>77</v>
      </c>
      <c r="O130" t="s">
        <v>33</v>
      </c>
      <c r="P130" t="s">
        <v>396</v>
      </c>
      <c r="Q130" t="s">
        <v>35</v>
      </c>
      <c r="R130" s="7">
        <v>0.3</v>
      </c>
      <c r="S130" s="7">
        <f t="shared" ref="S130:S193" si="18">W130 - (W130 * R130)</f>
        <v>253.57499999999999</v>
      </c>
      <c r="T130" s="8">
        <v>0</v>
      </c>
      <c r="U130" s="8" t="str">
        <f t="shared" si="15"/>
        <v>Low</v>
      </c>
      <c r="V130" s="7">
        <v>6</v>
      </c>
      <c r="W130" s="8">
        <v>362.25</v>
      </c>
      <c r="X130" s="8">
        <f t="shared" si="16"/>
        <v>1603</v>
      </c>
      <c r="Y130" s="9">
        <v>0</v>
      </c>
      <c r="Z130" s="9" t="str">
        <f t="shared" si="17"/>
        <v>Low</v>
      </c>
    </row>
    <row r="131" spans="1:26" x14ac:dyDescent="0.3">
      <c r="A131" t="s">
        <v>415</v>
      </c>
      <c r="B131" s="6">
        <v>43525</v>
      </c>
      <c r="C131" s="6" t="str">
        <f t="shared" ref="C131:C194" si="19">TEXT(B131, "YYYY")</f>
        <v>2019</v>
      </c>
      <c r="D131" s="6" t="str">
        <f t="shared" ref="D131:D194" si="20">TEXT(B131, "MMMM")</f>
        <v>March</v>
      </c>
      <c r="E131" s="6" t="str">
        <f t="shared" ref="E131:E194" si="21">"Q" &amp; INT((MONTH(B131) - 1) / 3) + 1</f>
        <v>Q1</v>
      </c>
      <c r="F131" s="6" t="str">
        <f t="shared" ref="F131:F194" si="22">IF(Y131&gt; 0.2, "High", "Low")</f>
        <v>Low</v>
      </c>
      <c r="G131" s="6" t="str">
        <f t="shared" ref="G131:G194" si="23">IF(R131&gt;0, "Discounted", "Full Price")</f>
        <v>Discounted</v>
      </c>
      <c r="H131" s="6">
        <v>43529</v>
      </c>
      <c r="I131" t="s">
        <v>416</v>
      </c>
      <c r="J131" t="s">
        <v>119</v>
      </c>
      <c r="K131" t="s">
        <v>166</v>
      </c>
      <c r="L131" t="s">
        <v>30</v>
      </c>
      <c r="M131" t="s">
        <v>76</v>
      </c>
      <c r="N131" t="s">
        <v>99</v>
      </c>
      <c r="O131" t="s">
        <v>33</v>
      </c>
      <c r="P131" t="s">
        <v>396</v>
      </c>
      <c r="Q131" t="s">
        <v>35</v>
      </c>
      <c r="R131" s="7">
        <v>0.6</v>
      </c>
      <c r="S131" s="7">
        <f t="shared" si="18"/>
        <v>25.4208</v>
      </c>
      <c r="T131" s="8">
        <v>-34.953600000000002</v>
      </c>
      <c r="U131" s="8" t="str">
        <f t="shared" ref="U131:U194" si="24">IF(T131 &lt; 0, "Loss", IF(T131 &lt; 100, "Low", IF(T131 &lt; 500, "Medium", "High")))</f>
        <v>Loss</v>
      </c>
      <c r="V131" s="7">
        <v>6</v>
      </c>
      <c r="W131" s="8">
        <v>63.552</v>
      </c>
      <c r="X131" s="8">
        <f t="shared" ref="X131:X194" si="25">_xlfn.RANK.EQ(W131, W$2:W$9994)</f>
        <v>4680</v>
      </c>
      <c r="Y131" s="9">
        <v>-0.55000000000000004</v>
      </c>
      <c r="Z131" s="9" t="str">
        <f t="shared" ref="Z131:Z194" si="26">IF(Y131 &gt; 0.2, "High", "Low")</f>
        <v>Low</v>
      </c>
    </row>
    <row r="132" spans="1:26" x14ac:dyDescent="0.3">
      <c r="A132" t="s">
        <v>415</v>
      </c>
      <c r="B132" s="6">
        <v>43525</v>
      </c>
      <c r="C132" s="6" t="str">
        <f t="shared" si="19"/>
        <v>2019</v>
      </c>
      <c r="D132" s="6" t="str">
        <f t="shared" si="20"/>
        <v>March</v>
      </c>
      <c r="E132" s="6" t="str">
        <f t="shared" si="21"/>
        <v>Q1</v>
      </c>
      <c r="F132" s="6" t="str">
        <f t="shared" si="22"/>
        <v>Low</v>
      </c>
      <c r="G132" s="6" t="str">
        <f t="shared" si="23"/>
        <v>Discounted</v>
      </c>
      <c r="H132" s="6">
        <v>43529</v>
      </c>
      <c r="I132" t="s">
        <v>416</v>
      </c>
      <c r="J132" t="s">
        <v>89</v>
      </c>
      <c r="K132" t="s">
        <v>418</v>
      </c>
      <c r="L132" t="s">
        <v>30</v>
      </c>
      <c r="M132" t="s">
        <v>31</v>
      </c>
      <c r="N132" t="s">
        <v>86</v>
      </c>
      <c r="O132" t="s">
        <v>33</v>
      </c>
      <c r="P132" t="s">
        <v>396</v>
      </c>
      <c r="Q132" t="s">
        <v>35</v>
      </c>
      <c r="R132" s="7">
        <v>0.2</v>
      </c>
      <c r="S132" s="7">
        <f t="shared" si="18"/>
        <v>15.071999999999999</v>
      </c>
      <c r="T132" s="8">
        <v>-3.5325000000000002</v>
      </c>
      <c r="U132" s="8" t="str">
        <f t="shared" si="24"/>
        <v>Loss</v>
      </c>
      <c r="V132" s="7">
        <v>5</v>
      </c>
      <c r="W132" s="8">
        <v>18.84</v>
      </c>
      <c r="X132" s="8">
        <f t="shared" si="25"/>
        <v>7297</v>
      </c>
      <c r="Y132" s="9">
        <v>-0.1875</v>
      </c>
      <c r="Z132" s="9" t="str">
        <f t="shared" si="26"/>
        <v>Low</v>
      </c>
    </row>
    <row r="133" spans="1:26" x14ac:dyDescent="0.3">
      <c r="A133" t="s">
        <v>415</v>
      </c>
      <c r="B133" s="6">
        <v>43525</v>
      </c>
      <c r="C133" s="6" t="str">
        <f t="shared" si="19"/>
        <v>2019</v>
      </c>
      <c r="D133" s="6" t="str">
        <f t="shared" si="20"/>
        <v>March</v>
      </c>
      <c r="E133" s="6" t="str">
        <f t="shared" si="21"/>
        <v>Q1</v>
      </c>
      <c r="F133" s="6" t="str">
        <f t="shared" si="22"/>
        <v>Low</v>
      </c>
      <c r="G133" s="6" t="str">
        <f t="shared" si="23"/>
        <v>Discounted</v>
      </c>
      <c r="H133" s="6">
        <v>43529</v>
      </c>
      <c r="I133" t="s">
        <v>416</v>
      </c>
      <c r="J133" t="s">
        <v>151</v>
      </c>
      <c r="K133" t="s">
        <v>419</v>
      </c>
      <c r="L133" t="s">
        <v>30</v>
      </c>
      <c r="M133" t="s">
        <v>31</v>
      </c>
      <c r="N133" t="s">
        <v>49</v>
      </c>
      <c r="O133" t="s">
        <v>33</v>
      </c>
      <c r="P133" t="s">
        <v>396</v>
      </c>
      <c r="Q133" t="s">
        <v>35</v>
      </c>
      <c r="R133" s="7">
        <v>0.2</v>
      </c>
      <c r="S133" s="7">
        <f t="shared" si="18"/>
        <v>103.6416</v>
      </c>
      <c r="T133" s="8">
        <v>-22.671600000000002</v>
      </c>
      <c r="U133" s="8" t="str">
        <f t="shared" si="24"/>
        <v>Loss</v>
      </c>
      <c r="V133" s="7">
        <v>3</v>
      </c>
      <c r="W133" s="8">
        <v>129.55199999999999</v>
      </c>
      <c r="X133" s="8">
        <f t="shared" si="25"/>
        <v>3304</v>
      </c>
      <c r="Y133" s="9">
        <v>-0.17499999999999999</v>
      </c>
      <c r="Z133" s="9" t="str">
        <f t="shared" si="26"/>
        <v>Low</v>
      </c>
    </row>
    <row r="134" spans="1:26" x14ac:dyDescent="0.3">
      <c r="A134" t="s">
        <v>420</v>
      </c>
      <c r="B134" s="6">
        <v>43525</v>
      </c>
      <c r="C134" s="6" t="str">
        <f t="shared" si="19"/>
        <v>2019</v>
      </c>
      <c r="D134" s="6" t="str">
        <f t="shared" si="20"/>
        <v>March</v>
      </c>
      <c r="E134" s="6" t="str">
        <f t="shared" si="21"/>
        <v>Q1</v>
      </c>
      <c r="F134" s="6" t="str">
        <f t="shared" si="22"/>
        <v>High</v>
      </c>
      <c r="G134" s="6" t="str">
        <f t="shared" si="23"/>
        <v>Full Price</v>
      </c>
      <c r="H134" s="6">
        <v>43529</v>
      </c>
      <c r="I134" t="s">
        <v>421</v>
      </c>
      <c r="J134" t="s">
        <v>89</v>
      </c>
      <c r="K134" t="s">
        <v>422</v>
      </c>
      <c r="L134" t="s">
        <v>40</v>
      </c>
      <c r="M134" t="s">
        <v>91</v>
      </c>
      <c r="N134" t="s">
        <v>92</v>
      </c>
      <c r="O134" t="s">
        <v>54</v>
      </c>
      <c r="P134" t="s">
        <v>270</v>
      </c>
      <c r="Q134" t="s">
        <v>271</v>
      </c>
      <c r="R134" s="7">
        <v>0</v>
      </c>
      <c r="S134" s="7">
        <f t="shared" si="18"/>
        <v>5.94</v>
      </c>
      <c r="T134" s="8">
        <v>1.6037999999999999</v>
      </c>
      <c r="U134" s="8" t="str">
        <f t="shared" si="24"/>
        <v>Low</v>
      </c>
      <c r="V134" s="7">
        <v>3</v>
      </c>
      <c r="W134" s="8">
        <v>5.94</v>
      </c>
      <c r="X134" s="8">
        <f t="shared" si="25"/>
        <v>9319</v>
      </c>
      <c r="Y134" s="9">
        <v>0.27</v>
      </c>
      <c r="Z134" s="9" t="str">
        <f t="shared" si="26"/>
        <v>High</v>
      </c>
    </row>
    <row r="135" spans="1:26" x14ac:dyDescent="0.3">
      <c r="A135" t="s">
        <v>423</v>
      </c>
      <c r="B135" s="6">
        <v>43525</v>
      </c>
      <c r="C135" s="6" t="str">
        <f t="shared" si="19"/>
        <v>2019</v>
      </c>
      <c r="D135" s="6" t="str">
        <f t="shared" si="20"/>
        <v>March</v>
      </c>
      <c r="E135" s="6" t="str">
        <f t="shared" si="21"/>
        <v>Q1</v>
      </c>
      <c r="F135" s="6" t="str">
        <f t="shared" si="22"/>
        <v>Low</v>
      </c>
      <c r="G135" s="6" t="str">
        <f t="shared" si="23"/>
        <v>Discounted</v>
      </c>
      <c r="H135" s="6">
        <v>43531</v>
      </c>
      <c r="I135" t="s">
        <v>424</v>
      </c>
      <c r="J135" t="s">
        <v>425</v>
      </c>
      <c r="K135" t="s">
        <v>426</v>
      </c>
      <c r="L135" t="s">
        <v>30</v>
      </c>
      <c r="M135" t="s">
        <v>76</v>
      </c>
      <c r="N135" t="s">
        <v>262</v>
      </c>
      <c r="O135" t="s">
        <v>33</v>
      </c>
      <c r="P135" t="s">
        <v>34</v>
      </c>
      <c r="Q135" t="s">
        <v>35</v>
      </c>
      <c r="R135" s="7">
        <v>0.3</v>
      </c>
      <c r="S135" s="7">
        <f t="shared" si="18"/>
        <v>263.55630000000002</v>
      </c>
      <c r="T135" s="8">
        <v>-43.029600000000002</v>
      </c>
      <c r="U135" s="8" t="str">
        <f t="shared" si="24"/>
        <v>Loss</v>
      </c>
      <c r="V135" s="7">
        <v>3</v>
      </c>
      <c r="W135" s="8">
        <v>376.50900000000001</v>
      </c>
      <c r="X135" s="8">
        <f t="shared" si="25"/>
        <v>1552</v>
      </c>
      <c r="Y135" s="9">
        <v>-0.114285714</v>
      </c>
      <c r="Z135" s="9" t="str">
        <f t="shared" si="26"/>
        <v>Low</v>
      </c>
    </row>
    <row r="136" spans="1:26" x14ac:dyDescent="0.3">
      <c r="A136" t="s">
        <v>423</v>
      </c>
      <c r="B136" s="6">
        <v>43525</v>
      </c>
      <c r="C136" s="6" t="str">
        <f t="shared" si="19"/>
        <v>2019</v>
      </c>
      <c r="D136" s="6" t="str">
        <f t="shared" si="20"/>
        <v>March</v>
      </c>
      <c r="E136" s="6" t="str">
        <f t="shared" si="21"/>
        <v>Q1</v>
      </c>
      <c r="F136" s="6" t="str">
        <f t="shared" si="22"/>
        <v>Low</v>
      </c>
      <c r="G136" s="6" t="str">
        <f t="shared" si="23"/>
        <v>Discounted</v>
      </c>
      <c r="H136" s="6">
        <v>43531</v>
      </c>
      <c r="I136" t="s">
        <v>424</v>
      </c>
      <c r="J136" t="s">
        <v>89</v>
      </c>
      <c r="K136" t="s">
        <v>265</v>
      </c>
      <c r="L136" t="s">
        <v>30</v>
      </c>
      <c r="M136" t="s">
        <v>31</v>
      </c>
      <c r="N136" t="s">
        <v>49</v>
      </c>
      <c r="O136" t="s">
        <v>33</v>
      </c>
      <c r="P136" t="s">
        <v>34</v>
      </c>
      <c r="Q136" t="s">
        <v>35</v>
      </c>
      <c r="R136" s="7">
        <v>0.2</v>
      </c>
      <c r="S136" s="7">
        <f t="shared" si="18"/>
        <v>109.88160000000001</v>
      </c>
      <c r="T136" s="8">
        <v>8.5845000000000002</v>
      </c>
      <c r="U136" s="8" t="str">
        <f t="shared" si="24"/>
        <v>Low</v>
      </c>
      <c r="V136" s="7">
        <v>3</v>
      </c>
      <c r="W136" s="8">
        <v>137.352</v>
      </c>
      <c r="X136" s="8">
        <f t="shared" si="25"/>
        <v>3230</v>
      </c>
      <c r="Y136" s="9">
        <v>6.25E-2</v>
      </c>
      <c r="Z136" s="9" t="str">
        <f t="shared" si="26"/>
        <v>Low</v>
      </c>
    </row>
    <row r="137" spans="1:26" x14ac:dyDescent="0.3">
      <c r="A137" t="s">
        <v>427</v>
      </c>
      <c r="B137" s="6">
        <v>43526</v>
      </c>
      <c r="C137" s="6" t="str">
        <f t="shared" si="19"/>
        <v>2019</v>
      </c>
      <c r="D137" s="6" t="str">
        <f t="shared" si="20"/>
        <v>March</v>
      </c>
      <c r="E137" s="6" t="str">
        <f t="shared" si="21"/>
        <v>Q1</v>
      </c>
      <c r="F137" s="6" t="str">
        <f t="shared" si="22"/>
        <v>High</v>
      </c>
      <c r="G137" s="6" t="str">
        <f t="shared" si="23"/>
        <v>Full Price</v>
      </c>
      <c r="H137" s="6">
        <v>43532</v>
      </c>
      <c r="I137" t="s">
        <v>428</v>
      </c>
      <c r="J137" t="s">
        <v>150</v>
      </c>
      <c r="K137" t="s">
        <v>150</v>
      </c>
      <c r="L137" t="s">
        <v>40</v>
      </c>
      <c r="M137" t="s">
        <v>31</v>
      </c>
      <c r="N137" t="s">
        <v>149</v>
      </c>
      <c r="O137" t="s">
        <v>54</v>
      </c>
      <c r="P137" t="s">
        <v>270</v>
      </c>
      <c r="Q137" t="s">
        <v>271</v>
      </c>
      <c r="R137" s="7">
        <v>0</v>
      </c>
      <c r="S137" s="7">
        <f t="shared" si="18"/>
        <v>11.36</v>
      </c>
      <c r="T137" s="8">
        <v>5.3391999999999999</v>
      </c>
      <c r="U137" s="8" t="str">
        <f t="shared" si="24"/>
        <v>Low</v>
      </c>
      <c r="V137" s="7">
        <v>2</v>
      </c>
      <c r="W137" s="8">
        <v>11.36</v>
      </c>
      <c r="X137" s="8">
        <f t="shared" si="25"/>
        <v>8399</v>
      </c>
      <c r="Y137" s="9">
        <v>0.47</v>
      </c>
      <c r="Z137" s="9" t="str">
        <f t="shared" si="26"/>
        <v>High</v>
      </c>
    </row>
    <row r="138" spans="1:26" x14ac:dyDescent="0.3">
      <c r="A138" t="s">
        <v>427</v>
      </c>
      <c r="B138" s="6">
        <v>43526</v>
      </c>
      <c r="C138" s="6" t="str">
        <f t="shared" si="19"/>
        <v>2019</v>
      </c>
      <c r="D138" s="6" t="str">
        <f t="shared" si="20"/>
        <v>March</v>
      </c>
      <c r="E138" s="6" t="str">
        <f t="shared" si="21"/>
        <v>Q1</v>
      </c>
      <c r="F138" s="6" t="str">
        <f t="shared" si="22"/>
        <v>High</v>
      </c>
      <c r="G138" s="6" t="str">
        <f t="shared" si="23"/>
        <v>Full Price</v>
      </c>
      <c r="H138" s="6">
        <v>43532</v>
      </c>
      <c r="I138" t="s">
        <v>428</v>
      </c>
      <c r="J138" t="s">
        <v>429</v>
      </c>
      <c r="K138" t="s">
        <v>430</v>
      </c>
      <c r="L138" t="s">
        <v>40</v>
      </c>
      <c r="M138" t="s">
        <v>31</v>
      </c>
      <c r="N138" t="s">
        <v>32</v>
      </c>
      <c r="O138" t="s">
        <v>54</v>
      </c>
      <c r="P138" t="s">
        <v>270</v>
      </c>
      <c r="Q138" t="s">
        <v>271</v>
      </c>
      <c r="R138" s="7">
        <v>0</v>
      </c>
      <c r="S138" s="7">
        <f t="shared" si="18"/>
        <v>36.4</v>
      </c>
      <c r="T138" s="8">
        <v>17.472000000000001</v>
      </c>
      <c r="U138" s="8" t="str">
        <f t="shared" si="24"/>
        <v>Low</v>
      </c>
      <c r="V138" s="7">
        <v>5</v>
      </c>
      <c r="W138" s="8">
        <v>36.4</v>
      </c>
      <c r="X138" s="8">
        <f t="shared" si="25"/>
        <v>5842</v>
      </c>
      <c r="Y138" s="9">
        <v>0.48</v>
      </c>
      <c r="Z138" s="9" t="str">
        <f t="shared" si="26"/>
        <v>High</v>
      </c>
    </row>
    <row r="139" spans="1:26" x14ac:dyDescent="0.3">
      <c r="A139" t="s">
        <v>431</v>
      </c>
      <c r="B139" s="6">
        <v>43526</v>
      </c>
      <c r="C139" s="6" t="str">
        <f t="shared" si="19"/>
        <v>2019</v>
      </c>
      <c r="D139" s="6" t="str">
        <f t="shared" si="20"/>
        <v>March</v>
      </c>
      <c r="E139" s="6" t="str">
        <f t="shared" si="21"/>
        <v>Q1</v>
      </c>
      <c r="F139" s="6" t="str">
        <f t="shared" si="22"/>
        <v>High</v>
      </c>
      <c r="G139" s="6" t="str">
        <f t="shared" si="23"/>
        <v>Discounted</v>
      </c>
      <c r="H139" s="6">
        <v>43530</v>
      </c>
      <c r="I139" t="s">
        <v>432</v>
      </c>
      <c r="J139" t="s">
        <v>433</v>
      </c>
      <c r="K139" t="s">
        <v>433</v>
      </c>
      <c r="L139" t="s">
        <v>61</v>
      </c>
      <c r="M139" t="s">
        <v>31</v>
      </c>
      <c r="N139" t="s">
        <v>32</v>
      </c>
      <c r="O139" t="s">
        <v>54</v>
      </c>
      <c r="P139" t="s">
        <v>55</v>
      </c>
      <c r="Q139" t="s">
        <v>56</v>
      </c>
      <c r="R139" s="7">
        <v>0.2</v>
      </c>
      <c r="S139" s="7">
        <f t="shared" si="18"/>
        <v>2.7391999999999999</v>
      </c>
      <c r="T139" s="8">
        <v>1.07</v>
      </c>
      <c r="U139" s="8" t="str">
        <f t="shared" si="24"/>
        <v>Low</v>
      </c>
      <c r="V139" s="7">
        <v>1</v>
      </c>
      <c r="W139" s="8">
        <v>3.4239999999999999</v>
      </c>
      <c r="X139" s="8">
        <f t="shared" si="25"/>
        <v>9720</v>
      </c>
      <c r="Y139" s="9">
        <v>0.3125</v>
      </c>
      <c r="Z139" s="9" t="str">
        <f t="shared" si="26"/>
        <v>High</v>
      </c>
    </row>
    <row r="140" spans="1:26" x14ac:dyDescent="0.3">
      <c r="A140" t="s">
        <v>431</v>
      </c>
      <c r="B140" s="6">
        <v>43526</v>
      </c>
      <c r="C140" s="6" t="str">
        <f t="shared" si="19"/>
        <v>2019</v>
      </c>
      <c r="D140" s="6" t="str">
        <f t="shared" si="20"/>
        <v>March</v>
      </c>
      <c r="E140" s="6" t="str">
        <f t="shared" si="21"/>
        <v>Q1</v>
      </c>
      <c r="F140" s="6" t="str">
        <f t="shared" si="22"/>
        <v>High</v>
      </c>
      <c r="G140" s="6" t="str">
        <f t="shared" si="23"/>
        <v>Discounted</v>
      </c>
      <c r="H140" s="6">
        <v>43530</v>
      </c>
      <c r="I140" t="s">
        <v>432</v>
      </c>
      <c r="J140" t="s">
        <v>89</v>
      </c>
      <c r="K140" t="s">
        <v>434</v>
      </c>
      <c r="L140" t="s">
        <v>61</v>
      </c>
      <c r="M140" t="s">
        <v>91</v>
      </c>
      <c r="N140" t="s">
        <v>110</v>
      </c>
      <c r="O140" t="s">
        <v>54</v>
      </c>
      <c r="P140" t="s">
        <v>55</v>
      </c>
      <c r="Q140" t="s">
        <v>56</v>
      </c>
      <c r="R140" s="7">
        <v>0.2</v>
      </c>
      <c r="S140" s="7">
        <f t="shared" si="18"/>
        <v>120.96</v>
      </c>
      <c r="T140" s="8">
        <v>32.130000000000003</v>
      </c>
      <c r="U140" s="8" t="str">
        <f t="shared" si="24"/>
        <v>Low</v>
      </c>
      <c r="V140" s="7">
        <v>3</v>
      </c>
      <c r="W140" s="8">
        <v>151.19999999999999</v>
      </c>
      <c r="X140" s="8">
        <f t="shared" si="25"/>
        <v>3068</v>
      </c>
      <c r="Y140" s="9">
        <v>0.21249999999999999</v>
      </c>
      <c r="Z140" s="9" t="str">
        <f t="shared" si="26"/>
        <v>High</v>
      </c>
    </row>
    <row r="141" spans="1:26" x14ac:dyDescent="0.3">
      <c r="A141" t="s">
        <v>435</v>
      </c>
      <c r="B141" s="6">
        <v>43527</v>
      </c>
      <c r="C141" s="6" t="str">
        <f t="shared" si="19"/>
        <v>2019</v>
      </c>
      <c r="D141" s="6" t="str">
        <f t="shared" si="20"/>
        <v>March</v>
      </c>
      <c r="E141" s="6" t="str">
        <f t="shared" si="21"/>
        <v>Q1</v>
      </c>
      <c r="F141" s="6" t="str">
        <f t="shared" si="22"/>
        <v>Low</v>
      </c>
      <c r="G141" s="6" t="str">
        <f t="shared" si="23"/>
        <v>Discounted</v>
      </c>
      <c r="H141" s="6">
        <v>43531</v>
      </c>
      <c r="I141" t="s">
        <v>436</v>
      </c>
      <c r="J141" t="s">
        <v>425</v>
      </c>
      <c r="K141" t="s">
        <v>437</v>
      </c>
      <c r="L141" t="s">
        <v>30</v>
      </c>
      <c r="M141" t="s">
        <v>76</v>
      </c>
      <c r="N141" t="s">
        <v>262</v>
      </c>
      <c r="O141" t="s">
        <v>69</v>
      </c>
      <c r="P141" t="s">
        <v>263</v>
      </c>
      <c r="Q141" t="s">
        <v>71</v>
      </c>
      <c r="R141" s="7">
        <v>0.2</v>
      </c>
      <c r="S141" s="7">
        <f t="shared" si="18"/>
        <v>501.08159999999998</v>
      </c>
      <c r="T141" s="8">
        <v>-23.488199999999999</v>
      </c>
      <c r="U141" s="8" t="str">
        <f t="shared" si="24"/>
        <v>Loss</v>
      </c>
      <c r="V141" s="7">
        <v>3</v>
      </c>
      <c r="W141" s="8">
        <v>626.35199999999998</v>
      </c>
      <c r="X141" s="8">
        <f t="shared" si="25"/>
        <v>897</v>
      </c>
      <c r="Y141" s="9">
        <v>-3.7499999999999999E-2</v>
      </c>
      <c r="Z141" s="9" t="str">
        <f t="shared" si="26"/>
        <v>Low</v>
      </c>
    </row>
    <row r="142" spans="1:26" x14ac:dyDescent="0.3">
      <c r="A142" t="s">
        <v>438</v>
      </c>
      <c r="B142" s="6">
        <v>43527</v>
      </c>
      <c r="C142" s="6" t="str">
        <f t="shared" si="19"/>
        <v>2019</v>
      </c>
      <c r="D142" s="6" t="str">
        <f t="shared" si="20"/>
        <v>March</v>
      </c>
      <c r="E142" s="6" t="str">
        <f t="shared" si="21"/>
        <v>Q1</v>
      </c>
      <c r="F142" s="6" t="str">
        <f t="shared" si="22"/>
        <v>High</v>
      </c>
      <c r="G142" s="6" t="str">
        <f t="shared" si="23"/>
        <v>Discounted</v>
      </c>
      <c r="H142" s="6">
        <v>43532</v>
      </c>
      <c r="I142" t="s">
        <v>439</v>
      </c>
      <c r="J142" t="s">
        <v>440</v>
      </c>
      <c r="K142" t="s">
        <v>441</v>
      </c>
      <c r="L142" t="s">
        <v>40</v>
      </c>
      <c r="M142" t="s">
        <v>31</v>
      </c>
      <c r="N142" t="s">
        <v>41</v>
      </c>
      <c r="O142" t="s">
        <v>54</v>
      </c>
      <c r="P142" t="s">
        <v>270</v>
      </c>
      <c r="Q142" t="s">
        <v>271</v>
      </c>
      <c r="R142" s="7">
        <v>0.2</v>
      </c>
      <c r="S142" s="7">
        <f t="shared" si="18"/>
        <v>20.256</v>
      </c>
      <c r="T142" s="8">
        <v>9.1784999999999997</v>
      </c>
      <c r="U142" s="8" t="str">
        <f t="shared" si="24"/>
        <v>Low</v>
      </c>
      <c r="V142" s="7">
        <v>5</v>
      </c>
      <c r="W142" s="8">
        <v>25.32</v>
      </c>
      <c r="X142" s="8">
        <f t="shared" si="25"/>
        <v>6656</v>
      </c>
      <c r="Y142" s="9">
        <v>0.36249999999999999</v>
      </c>
      <c r="Z142" s="9" t="str">
        <f t="shared" si="26"/>
        <v>High</v>
      </c>
    </row>
    <row r="143" spans="1:26" x14ac:dyDescent="0.3">
      <c r="A143" t="s">
        <v>438</v>
      </c>
      <c r="B143" s="6">
        <v>43527</v>
      </c>
      <c r="C143" s="6" t="str">
        <f t="shared" si="19"/>
        <v>2019</v>
      </c>
      <c r="D143" s="6" t="str">
        <f t="shared" si="20"/>
        <v>March</v>
      </c>
      <c r="E143" s="6" t="str">
        <f t="shared" si="21"/>
        <v>Q1</v>
      </c>
      <c r="F143" s="6" t="str">
        <f t="shared" si="22"/>
        <v>High</v>
      </c>
      <c r="G143" s="6" t="str">
        <f t="shared" si="23"/>
        <v>Discounted</v>
      </c>
      <c r="H143" s="6">
        <v>43532</v>
      </c>
      <c r="I143" t="s">
        <v>439</v>
      </c>
      <c r="J143" t="s">
        <v>82</v>
      </c>
      <c r="K143" t="s">
        <v>300</v>
      </c>
      <c r="L143" t="s">
        <v>40</v>
      </c>
      <c r="M143" t="s">
        <v>31</v>
      </c>
      <c r="N143" t="s">
        <v>41</v>
      </c>
      <c r="O143" t="s">
        <v>54</v>
      </c>
      <c r="P143" t="s">
        <v>270</v>
      </c>
      <c r="Q143" t="s">
        <v>271</v>
      </c>
      <c r="R143" s="7">
        <v>0.2</v>
      </c>
      <c r="S143" s="7">
        <f t="shared" si="18"/>
        <v>100.608</v>
      </c>
      <c r="T143" s="8">
        <v>40.872</v>
      </c>
      <c r="U143" s="8" t="str">
        <f t="shared" si="24"/>
        <v>Low</v>
      </c>
      <c r="V143" s="7">
        <v>3</v>
      </c>
      <c r="W143" s="8">
        <v>125.76</v>
      </c>
      <c r="X143" s="8">
        <f t="shared" si="25"/>
        <v>3358</v>
      </c>
      <c r="Y143" s="9">
        <v>0.32500000000000001</v>
      </c>
      <c r="Z143" s="9" t="str">
        <f t="shared" si="26"/>
        <v>High</v>
      </c>
    </row>
    <row r="144" spans="1:26" x14ac:dyDescent="0.3">
      <c r="A144" t="s">
        <v>438</v>
      </c>
      <c r="B144" s="6">
        <v>43527</v>
      </c>
      <c r="C144" s="6" t="str">
        <f t="shared" si="19"/>
        <v>2019</v>
      </c>
      <c r="D144" s="6" t="str">
        <f t="shared" si="20"/>
        <v>March</v>
      </c>
      <c r="E144" s="6" t="str">
        <f t="shared" si="21"/>
        <v>Q1</v>
      </c>
      <c r="F144" s="6" t="str">
        <f t="shared" si="22"/>
        <v>High</v>
      </c>
      <c r="G144" s="6" t="str">
        <f t="shared" si="23"/>
        <v>Full Price</v>
      </c>
      <c r="H144" s="6">
        <v>43532</v>
      </c>
      <c r="I144" t="s">
        <v>439</v>
      </c>
      <c r="J144" t="s">
        <v>89</v>
      </c>
      <c r="K144" t="s">
        <v>442</v>
      </c>
      <c r="L144" t="s">
        <v>40</v>
      </c>
      <c r="M144" t="s">
        <v>91</v>
      </c>
      <c r="N144" t="s">
        <v>92</v>
      </c>
      <c r="O144" t="s">
        <v>54</v>
      </c>
      <c r="P144" t="s">
        <v>270</v>
      </c>
      <c r="Q144" t="s">
        <v>271</v>
      </c>
      <c r="R144" s="7">
        <v>0</v>
      </c>
      <c r="S144" s="7">
        <f t="shared" si="18"/>
        <v>9.99</v>
      </c>
      <c r="T144" s="8">
        <v>4.5953999999999997</v>
      </c>
      <c r="U144" s="8" t="str">
        <f t="shared" si="24"/>
        <v>Low</v>
      </c>
      <c r="V144" s="7">
        <v>1</v>
      </c>
      <c r="W144" s="8">
        <v>9.99</v>
      </c>
      <c r="X144" s="8">
        <f t="shared" si="25"/>
        <v>8632</v>
      </c>
      <c r="Y144" s="9">
        <v>0.46</v>
      </c>
      <c r="Z144" s="9" t="str">
        <f t="shared" si="26"/>
        <v>High</v>
      </c>
    </row>
    <row r="145" spans="1:26" x14ac:dyDescent="0.3">
      <c r="A145" t="s">
        <v>443</v>
      </c>
      <c r="B145" s="6">
        <v>43527</v>
      </c>
      <c r="C145" s="6" t="str">
        <f t="shared" si="19"/>
        <v>2019</v>
      </c>
      <c r="D145" s="6" t="str">
        <f t="shared" si="20"/>
        <v>March</v>
      </c>
      <c r="E145" s="6" t="str">
        <f t="shared" si="21"/>
        <v>Q1</v>
      </c>
      <c r="F145" s="6" t="str">
        <f t="shared" si="22"/>
        <v>Low</v>
      </c>
      <c r="G145" s="6" t="str">
        <f t="shared" si="23"/>
        <v>Discounted</v>
      </c>
      <c r="H145" s="6">
        <v>43532</v>
      </c>
      <c r="I145" t="s">
        <v>444</v>
      </c>
      <c r="J145" t="s">
        <v>136</v>
      </c>
      <c r="K145" t="s">
        <v>178</v>
      </c>
      <c r="L145" t="s">
        <v>61</v>
      </c>
      <c r="M145" t="s">
        <v>76</v>
      </c>
      <c r="N145" t="s">
        <v>138</v>
      </c>
      <c r="O145" t="s">
        <v>54</v>
      </c>
      <c r="P145" t="s">
        <v>406</v>
      </c>
      <c r="Q145" t="s">
        <v>132</v>
      </c>
      <c r="R145" s="7">
        <v>0.5</v>
      </c>
      <c r="S145" s="7">
        <f t="shared" si="18"/>
        <v>151.22499999999999</v>
      </c>
      <c r="T145" s="8">
        <v>-199.61699999999999</v>
      </c>
      <c r="U145" s="8" t="str">
        <f t="shared" si="24"/>
        <v>Loss</v>
      </c>
      <c r="V145" s="7">
        <v>5</v>
      </c>
      <c r="W145" s="8">
        <v>302.45</v>
      </c>
      <c r="X145" s="8">
        <f t="shared" si="25"/>
        <v>1879</v>
      </c>
      <c r="Y145" s="9">
        <v>-0.66</v>
      </c>
      <c r="Z145" s="9" t="str">
        <f t="shared" si="26"/>
        <v>Low</v>
      </c>
    </row>
    <row r="146" spans="1:26" x14ac:dyDescent="0.3">
      <c r="A146" t="s">
        <v>443</v>
      </c>
      <c r="B146" s="6">
        <v>43527</v>
      </c>
      <c r="C146" s="6" t="str">
        <f t="shared" si="19"/>
        <v>2019</v>
      </c>
      <c r="D146" s="6" t="str">
        <f t="shared" si="20"/>
        <v>March</v>
      </c>
      <c r="E146" s="6" t="str">
        <f t="shared" si="21"/>
        <v>Q1</v>
      </c>
      <c r="F146" s="6" t="str">
        <f t="shared" si="22"/>
        <v>High</v>
      </c>
      <c r="G146" s="6" t="str">
        <f t="shared" si="23"/>
        <v>Discounted</v>
      </c>
      <c r="H146" s="6">
        <v>43532</v>
      </c>
      <c r="I146" t="s">
        <v>444</v>
      </c>
      <c r="J146" t="s">
        <v>44</v>
      </c>
      <c r="K146" t="s">
        <v>445</v>
      </c>
      <c r="L146" t="s">
        <v>61</v>
      </c>
      <c r="M146" t="s">
        <v>31</v>
      </c>
      <c r="N146" t="s">
        <v>46</v>
      </c>
      <c r="O146" t="s">
        <v>54</v>
      </c>
      <c r="P146" t="s">
        <v>406</v>
      </c>
      <c r="Q146" t="s">
        <v>132</v>
      </c>
      <c r="R146" s="7">
        <v>0.2</v>
      </c>
      <c r="S146" s="7">
        <f t="shared" si="18"/>
        <v>12.096</v>
      </c>
      <c r="T146" s="8">
        <v>4.9139999999999997</v>
      </c>
      <c r="U146" s="8" t="str">
        <f t="shared" si="24"/>
        <v>Low</v>
      </c>
      <c r="V146" s="7">
        <v>3</v>
      </c>
      <c r="W146" s="8">
        <v>15.12</v>
      </c>
      <c r="X146" s="8">
        <f t="shared" si="25"/>
        <v>7779</v>
      </c>
      <c r="Y146" s="9">
        <v>0.32500000000000001</v>
      </c>
      <c r="Z146" s="9" t="str">
        <f t="shared" si="26"/>
        <v>High</v>
      </c>
    </row>
    <row r="147" spans="1:26" x14ac:dyDescent="0.3">
      <c r="A147" t="s">
        <v>443</v>
      </c>
      <c r="B147" s="6">
        <v>43527</v>
      </c>
      <c r="C147" s="6" t="str">
        <f t="shared" si="19"/>
        <v>2019</v>
      </c>
      <c r="D147" s="6" t="str">
        <f t="shared" si="20"/>
        <v>March</v>
      </c>
      <c r="E147" s="6" t="str">
        <f t="shared" si="21"/>
        <v>Q1</v>
      </c>
      <c r="F147" s="6" t="str">
        <f t="shared" si="22"/>
        <v>Low</v>
      </c>
      <c r="G147" s="6" t="str">
        <f t="shared" si="23"/>
        <v>Discounted</v>
      </c>
      <c r="H147" s="6">
        <v>43532</v>
      </c>
      <c r="I147" t="s">
        <v>444</v>
      </c>
      <c r="J147" t="s">
        <v>192</v>
      </c>
      <c r="K147" t="s">
        <v>446</v>
      </c>
      <c r="L147" t="s">
        <v>61</v>
      </c>
      <c r="M147" t="s">
        <v>31</v>
      </c>
      <c r="N147" t="s">
        <v>49</v>
      </c>
      <c r="O147" t="s">
        <v>54</v>
      </c>
      <c r="P147" t="s">
        <v>406</v>
      </c>
      <c r="Q147" t="s">
        <v>132</v>
      </c>
      <c r="R147" s="7">
        <v>0.2</v>
      </c>
      <c r="S147" s="7">
        <f t="shared" si="18"/>
        <v>35.7376</v>
      </c>
      <c r="T147" s="8">
        <v>-10.0512</v>
      </c>
      <c r="U147" s="8" t="str">
        <f t="shared" si="24"/>
        <v>Loss</v>
      </c>
      <c r="V147" s="7">
        <v>8</v>
      </c>
      <c r="W147" s="8">
        <v>44.671999999999997</v>
      </c>
      <c r="X147" s="8">
        <f t="shared" si="25"/>
        <v>5405</v>
      </c>
      <c r="Y147" s="9">
        <v>-0.22500000000000001</v>
      </c>
      <c r="Z147" s="9" t="str">
        <f t="shared" si="26"/>
        <v>Low</v>
      </c>
    </row>
    <row r="148" spans="1:26" x14ac:dyDescent="0.3">
      <c r="A148" t="s">
        <v>447</v>
      </c>
      <c r="B148" s="6">
        <v>43527</v>
      </c>
      <c r="C148" s="6" t="str">
        <f t="shared" si="19"/>
        <v>2019</v>
      </c>
      <c r="D148" s="6" t="str">
        <f t="shared" si="20"/>
        <v>March</v>
      </c>
      <c r="E148" s="6" t="str">
        <f t="shared" si="21"/>
        <v>Q1</v>
      </c>
      <c r="F148" s="6" t="str">
        <f t="shared" si="22"/>
        <v>Low</v>
      </c>
      <c r="G148" s="6" t="str">
        <f t="shared" si="23"/>
        <v>Discounted</v>
      </c>
      <c r="H148" s="6">
        <v>43531</v>
      </c>
      <c r="I148" t="s">
        <v>448</v>
      </c>
      <c r="J148" t="s">
        <v>89</v>
      </c>
      <c r="K148" t="s">
        <v>449</v>
      </c>
      <c r="L148" t="s">
        <v>30</v>
      </c>
      <c r="M148" t="s">
        <v>31</v>
      </c>
      <c r="N148" t="s">
        <v>174</v>
      </c>
      <c r="O148" t="s">
        <v>33</v>
      </c>
      <c r="P148" t="s">
        <v>34</v>
      </c>
      <c r="Q148" t="s">
        <v>35</v>
      </c>
      <c r="R148" s="7">
        <v>0.8</v>
      </c>
      <c r="S148" s="7">
        <f t="shared" si="18"/>
        <v>35.354399999999998</v>
      </c>
      <c r="T148" s="8">
        <v>-459.60719999999998</v>
      </c>
      <c r="U148" s="8" t="str">
        <f t="shared" si="24"/>
        <v>Loss</v>
      </c>
      <c r="V148" s="7">
        <v>3</v>
      </c>
      <c r="W148" s="8">
        <v>176.77199999999999</v>
      </c>
      <c r="X148" s="8">
        <f t="shared" si="25"/>
        <v>2818</v>
      </c>
      <c r="Y148" s="9">
        <v>-2.6</v>
      </c>
      <c r="Z148" s="9" t="str">
        <f t="shared" si="26"/>
        <v>Low</v>
      </c>
    </row>
    <row r="149" spans="1:26" x14ac:dyDescent="0.3">
      <c r="A149" t="s">
        <v>450</v>
      </c>
      <c r="B149" s="6">
        <v>43527</v>
      </c>
      <c r="C149" s="6" t="str">
        <f t="shared" si="19"/>
        <v>2019</v>
      </c>
      <c r="D149" s="6" t="str">
        <f t="shared" si="20"/>
        <v>March</v>
      </c>
      <c r="E149" s="6" t="str">
        <f t="shared" si="21"/>
        <v>Q1</v>
      </c>
      <c r="F149" s="6" t="str">
        <f t="shared" si="22"/>
        <v>Low</v>
      </c>
      <c r="G149" s="6" t="str">
        <f t="shared" si="23"/>
        <v>Discounted</v>
      </c>
      <c r="H149" s="6">
        <v>43531</v>
      </c>
      <c r="I149" t="s">
        <v>451</v>
      </c>
      <c r="J149" t="s">
        <v>404</v>
      </c>
      <c r="K149" t="s">
        <v>405</v>
      </c>
      <c r="L149" t="s">
        <v>30</v>
      </c>
      <c r="M149" t="s">
        <v>31</v>
      </c>
      <c r="N149" t="s">
        <v>53</v>
      </c>
      <c r="O149" t="s">
        <v>62</v>
      </c>
      <c r="P149" t="s">
        <v>452</v>
      </c>
      <c r="Q149" t="s">
        <v>453</v>
      </c>
      <c r="R149" s="7">
        <v>0.2</v>
      </c>
      <c r="S149" s="7">
        <f t="shared" si="18"/>
        <v>15.5648</v>
      </c>
      <c r="T149" s="8">
        <v>3.4047999999999998</v>
      </c>
      <c r="U149" s="8" t="str">
        <f t="shared" si="24"/>
        <v>Low</v>
      </c>
      <c r="V149" s="7">
        <v>4</v>
      </c>
      <c r="W149" s="8">
        <v>19.456</v>
      </c>
      <c r="X149" s="8">
        <f t="shared" si="25"/>
        <v>7202</v>
      </c>
      <c r="Y149" s="9">
        <v>0.17499999999999999</v>
      </c>
      <c r="Z149" s="9" t="str">
        <f t="shared" si="26"/>
        <v>Low</v>
      </c>
    </row>
    <row r="150" spans="1:26" x14ac:dyDescent="0.3">
      <c r="A150" t="s">
        <v>454</v>
      </c>
      <c r="B150" s="6">
        <v>43528</v>
      </c>
      <c r="C150" s="6" t="str">
        <f t="shared" si="19"/>
        <v>2019</v>
      </c>
      <c r="D150" s="6" t="str">
        <f t="shared" si="20"/>
        <v>March</v>
      </c>
      <c r="E150" s="6" t="str">
        <f t="shared" si="21"/>
        <v>Q1</v>
      </c>
      <c r="F150" s="6" t="str">
        <f t="shared" si="22"/>
        <v>Low</v>
      </c>
      <c r="G150" s="6" t="str">
        <f t="shared" si="23"/>
        <v>Full Price</v>
      </c>
      <c r="H150" s="6">
        <v>43528</v>
      </c>
      <c r="I150" t="s">
        <v>455</v>
      </c>
      <c r="J150" t="s">
        <v>89</v>
      </c>
      <c r="K150" t="s">
        <v>456</v>
      </c>
      <c r="L150" t="s">
        <v>30</v>
      </c>
      <c r="M150" t="s">
        <v>31</v>
      </c>
      <c r="N150" t="s">
        <v>49</v>
      </c>
      <c r="O150" t="s">
        <v>62</v>
      </c>
      <c r="P150" t="s">
        <v>337</v>
      </c>
      <c r="Q150" t="s">
        <v>127</v>
      </c>
      <c r="R150" s="7">
        <v>0</v>
      </c>
      <c r="S150" s="7">
        <f t="shared" si="18"/>
        <v>354.9</v>
      </c>
      <c r="T150" s="8">
        <v>17.745000000000001</v>
      </c>
      <c r="U150" s="8" t="str">
        <f t="shared" si="24"/>
        <v>Low</v>
      </c>
      <c r="V150" s="7">
        <v>5</v>
      </c>
      <c r="W150" s="8">
        <v>354.9</v>
      </c>
      <c r="X150" s="8">
        <f t="shared" si="25"/>
        <v>1644</v>
      </c>
      <c r="Y150" s="9">
        <v>0.05</v>
      </c>
      <c r="Z150" s="9" t="str">
        <f t="shared" si="26"/>
        <v>Low</v>
      </c>
    </row>
    <row r="151" spans="1:26" x14ac:dyDescent="0.3">
      <c r="A151" t="s">
        <v>457</v>
      </c>
      <c r="B151" s="6">
        <v>43528</v>
      </c>
      <c r="C151" s="6" t="str">
        <f t="shared" si="19"/>
        <v>2019</v>
      </c>
      <c r="D151" s="6" t="str">
        <f t="shared" si="20"/>
        <v>March</v>
      </c>
      <c r="E151" s="6" t="str">
        <f t="shared" si="21"/>
        <v>Q1</v>
      </c>
      <c r="F151" s="6" t="str">
        <f t="shared" si="22"/>
        <v>Low</v>
      </c>
      <c r="G151" s="6" t="str">
        <f t="shared" si="23"/>
        <v>Discounted</v>
      </c>
      <c r="H151" s="6">
        <v>43533</v>
      </c>
      <c r="I151" t="s">
        <v>345</v>
      </c>
      <c r="J151" t="s">
        <v>458</v>
      </c>
      <c r="K151" t="s">
        <v>459</v>
      </c>
      <c r="L151" t="s">
        <v>30</v>
      </c>
      <c r="M151" t="s">
        <v>31</v>
      </c>
      <c r="N151" t="s">
        <v>53</v>
      </c>
      <c r="O151" t="s">
        <v>62</v>
      </c>
      <c r="P151" t="s">
        <v>460</v>
      </c>
      <c r="Q151" t="s">
        <v>227</v>
      </c>
      <c r="R151" s="7">
        <v>0.2</v>
      </c>
      <c r="S151" s="7">
        <f t="shared" si="18"/>
        <v>12.441599999999999</v>
      </c>
      <c r="T151" s="8">
        <v>2.3328000000000002</v>
      </c>
      <c r="U151" s="8" t="str">
        <f t="shared" si="24"/>
        <v>Low</v>
      </c>
      <c r="V151" s="7">
        <v>3</v>
      </c>
      <c r="W151" s="8">
        <v>15.552</v>
      </c>
      <c r="X151" s="8">
        <f t="shared" si="25"/>
        <v>7693</v>
      </c>
      <c r="Y151" s="9">
        <v>0.15</v>
      </c>
      <c r="Z151" s="9" t="str">
        <f t="shared" si="26"/>
        <v>Low</v>
      </c>
    </row>
    <row r="152" spans="1:26" x14ac:dyDescent="0.3">
      <c r="A152" t="s">
        <v>461</v>
      </c>
      <c r="B152" s="6">
        <v>43529</v>
      </c>
      <c r="C152" s="6" t="str">
        <f t="shared" si="19"/>
        <v>2019</v>
      </c>
      <c r="D152" s="6" t="str">
        <f t="shared" si="20"/>
        <v>March</v>
      </c>
      <c r="E152" s="6" t="str">
        <f t="shared" si="21"/>
        <v>Q1</v>
      </c>
      <c r="F152" s="6" t="str">
        <f t="shared" si="22"/>
        <v>High</v>
      </c>
      <c r="G152" s="6" t="str">
        <f t="shared" si="23"/>
        <v>Full Price</v>
      </c>
      <c r="H152" s="6">
        <v>43532</v>
      </c>
      <c r="I152" t="s">
        <v>462</v>
      </c>
      <c r="J152" t="s">
        <v>105</v>
      </c>
      <c r="K152" t="s">
        <v>463</v>
      </c>
      <c r="L152" t="s">
        <v>30</v>
      </c>
      <c r="M152" t="s">
        <v>31</v>
      </c>
      <c r="N152" t="s">
        <v>53</v>
      </c>
      <c r="O152" t="s">
        <v>54</v>
      </c>
      <c r="P152" t="s">
        <v>464</v>
      </c>
      <c r="Q152" t="s">
        <v>271</v>
      </c>
      <c r="R152" s="7">
        <v>0</v>
      </c>
      <c r="S152" s="7">
        <f t="shared" si="18"/>
        <v>59.52</v>
      </c>
      <c r="T152" s="8">
        <v>15.475199999999999</v>
      </c>
      <c r="U152" s="8" t="str">
        <f t="shared" si="24"/>
        <v>Low</v>
      </c>
      <c r="V152" s="7">
        <v>3</v>
      </c>
      <c r="W152" s="8">
        <v>59.52</v>
      </c>
      <c r="X152" s="8">
        <f t="shared" si="25"/>
        <v>4836</v>
      </c>
      <c r="Y152" s="9">
        <v>0.26</v>
      </c>
      <c r="Z152" s="9" t="str">
        <f t="shared" si="26"/>
        <v>High</v>
      </c>
    </row>
    <row r="153" spans="1:26" x14ac:dyDescent="0.3">
      <c r="A153" t="s">
        <v>461</v>
      </c>
      <c r="B153" s="6">
        <v>43529</v>
      </c>
      <c r="C153" s="6" t="str">
        <f t="shared" si="19"/>
        <v>2019</v>
      </c>
      <c r="D153" s="6" t="str">
        <f t="shared" si="20"/>
        <v>March</v>
      </c>
      <c r="E153" s="6" t="str">
        <f t="shared" si="21"/>
        <v>Q1</v>
      </c>
      <c r="F153" s="6" t="str">
        <f t="shared" si="22"/>
        <v>High</v>
      </c>
      <c r="G153" s="6" t="str">
        <f t="shared" si="23"/>
        <v>Discounted</v>
      </c>
      <c r="H153" s="6">
        <v>43532</v>
      </c>
      <c r="I153" t="s">
        <v>462</v>
      </c>
      <c r="J153" t="s">
        <v>38</v>
      </c>
      <c r="K153" t="s">
        <v>465</v>
      </c>
      <c r="L153" t="s">
        <v>30</v>
      </c>
      <c r="M153" t="s">
        <v>31</v>
      </c>
      <c r="N153" t="s">
        <v>41</v>
      </c>
      <c r="O153" t="s">
        <v>54</v>
      </c>
      <c r="P153" t="s">
        <v>464</v>
      </c>
      <c r="Q153" t="s">
        <v>271</v>
      </c>
      <c r="R153" s="7">
        <v>0.2</v>
      </c>
      <c r="S153" s="7">
        <f t="shared" si="18"/>
        <v>39.705599999999997</v>
      </c>
      <c r="T153" s="8">
        <v>16.750800000000002</v>
      </c>
      <c r="U153" s="8" t="str">
        <f t="shared" si="24"/>
        <v>Low</v>
      </c>
      <c r="V153" s="7">
        <v>6</v>
      </c>
      <c r="W153" s="8">
        <v>49.631999999999998</v>
      </c>
      <c r="X153" s="8">
        <f t="shared" si="25"/>
        <v>5152</v>
      </c>
      <c r="Y153" s="9">
        <v>0.33750000000000002</v>
      </c>
      <c r="Z153" s="9" t="str">
        <f t="shared" si="26"/>
        <v>High</v>
      </c>
    </row>
    <row r="154" spans="1:26" x14ac:dyDescent="0.3">
      <c r="A154" t="s">
        <v>461</v>
      </c>
      <c r="B154" s="6">
        <v>43529</v>
      </c>
      <c r="C154" s="6" t="str">
        <f t="shared" si="19"/>
        <v>2019</v>
      </c>
      <c r="D154" s="6" t="str">
        <f t="shared" si="20"/>
        <v>March</v>
      </c>
      <c r="E154" s="6" t="str">
        <f t="shared" si="21"/>
        <v>Q1</v>
      </c>
      <c r="F154" s="6" t="str">
        <f t="shared" si="22"/>
        <v>High</v>
      </c>
      <c r="G154" s="6" t="str">
        <f t="shared" si="23"/>
        <v>Full Price</v>
      </c>
      <c r="H154" s="6">
        <v>43532</v>
      </c>
      <c r="I154" t="s">
        <v>462</v>
      </c>
      <c r="J154" t="s">
        <v>67</v>
      </c>
      <c r="K154" t="s">
        <v>466</v>
      </c>
      <c r="L154" t="s">
        <v>30</v>
      </c>
      <c r="M154" t="s">
        <v>31</v>
      </c>
      <c r="N154" t="s">
        <v>32</v>
      </c>
      <c r="O154" t="s">
        <v>54</v>
      </c>
      <c r="P154" t="s">
        <v>464</v>
      </c>
      <c r="Q154" t="s">
        <v>271</v>
      </c>
      <c r="R154" s="7">
        <v>0</v>
      </c>
      <c r="S154" s="7">
        <f t="shared" si="18"/>
        <v>97.82</v>
      </c>
      <c r="T154" s="8">
        <v>45.9754</v>
      </c>
      <c r="U154" s="8" t="str">
        <f t="shared" si="24"/>
        <v>Low</v>
      </c>
      <c r="V154" s="7">
        <v>2</v>
      </c>
      <c r="W154" s="8">
        <v>97.82</v>
      </c>
      <c r="X154" s="8">
        <f t="shared" si="25"/>
        <v>3834</v>
      </c>
      <c r="Y154" s="9">
        <v>0.47</v>
      </c>
      <c r="Z154" s="9" t="str">
        <f t="shared" si="26"/>
        <v>High</v>
      </c>
    </row>
    <row r="155" spans="1:26" x14ac:dyDescent="0.3">
      <c r="A155" t="s">
        <v>461</v>
      </c>
      <c r="B155" s="6">
        <v>43529</v>
      </c>
      <c r="C155" s="6" t="str">
        <f t="shared" si="19"/>
        <v>2019</v>
      </c>
      <c r="D155" s="6" t="str">
        <f t="shared" si="20"/>
        <v>March</v>
      </c>
      <c r="E155" s="6" t="str">
        <f t="shared" si="21"/>
        <v>Q1</v>
      </c>
      <c r="F155" s="6" t="str">
        <f t="shared" si="22"/>
        <v>High</v>
      </c>
      <c r="G155" s="6" t="str">
        <f t="shared" si="23"/>
        <v>Full Price</v>
      </c>
      <c r="H155" s="6">
        <v>43532</v>
      </c>
      <c r="I155" t="s">
        <v>462</v>
      </c>
      <c r="J155" t="s">
        <v>467</v>
      </c>
      <c r="K155" t="s">
        <v>468</v>
      </c>
      <c r="L155" t="s">
        <v>30</v>
      </c>
      <c r="M155" t="s">
        <v>31</v>
      </c>
      <c r="N155" t="s">
        <v>356</v>
      </c>
      <c r="O155" t="s">
        <v>54</v>
      </c>
      <c r="P155" t="s">
        <v>464</v>
      </c>
      <c r="Q155" t="s">
        <v>271</v>
      </c>
      <c r="R155" s="7">
        <v>0</v>
      </c>
      <c r="S155" s="7">
        <f t="shared" si="18"/>
        <v>18.62</v>
      </c>
      <c r="T155" s="8">
        <v>5.3997999999999999</v>
      </c>
      <c r="U155" s="8" t="str">
        <f t="shared" si="24"/>
        <v>Low</v>
      </c>
      <c r="V155" s="7">
        <v>2</v>
      </c>
      <c r="W155" s="8">
        <v>18.62</v>
      </c>
      <c r="X155" s="8">
        <f t="shared" si="25"/>
        <v>7326</v>
      </c>
      <c r="Y155" s="9">
        <v>0.28999999999999998</v>
      </c>
      <c r="Z155" s="9" t="str">
        <f t="shared" si="26"/>
        <v>High</v>
      </c>
    </row>
    <row r="156" spans="1:26" x14ac:dyDescent="0.3">
      <c r="A156" t="s">
        <v>461</v>
      </c>
      <c r="B156" s="6">
        <v>43529</v>
      </c>
      <c r="C156" s="6" t="str">
        <f t="shared" si="19"/>
        <v>2019</v>
      </c>
      <c r="D156" s="6" t="str">
        <f t="shared" si="20"/>
        <v>March</v>
      </c>
      <c r="E156" s="6" t="str">
        <f t="shared" si="21"/>
        <v>Q1</v>
      </c>
      <c r="F156" s="6" t="str">
        <f t="shared" si="22"/>
        <v>High</v>
      </c>
      <c r="G156" s="6" t="str">
        <f t="shared" si="23"/>
        <v>Full Price</v>
      </c>
      <c r="H156" s="6">
        <v>43532</v>
      </c>
      <c r="I156" t="s">
        <v>462</v>
      </c>
      <c r="J156" t="s">
        <v>161</v>
      </c>
      <c r="K156" t="s">
        <v>469</v>
      </c>
      <c r="L156" t="s">
        <v>30</v>
      </c>
      <c r="M156" t="s">
        <v>91</v>
      </c>
      <c r="N156" t="s">
        <v>110</v>
      </c>
      <c r="O156" t="s">
        <v>54</v>
      </c>
      <c r="P156" t="s">
        <v>464</v>
      </c>
      <c r="Q156" t="s">
        <v>271</v>
      </c>
      <c r="R156" s="7">
        <v>0</v>
      </c>
      <c r="S156" s="7">
        <f t="shared" si="18"/>
        <v>479.97</v>
      </c>
      <c r="T156" s="8">
        <v>177.5889</v>
      </c>
      <c r="U156" s="8" t="str">
        <f t="shared" si="24"/>
        <v>Medium</v>
      </c>
      <c r="V156" s="7">
        <v>3</v>
      </c>
      <c r="W156" s="8">
        <v>479.97</v>
      </c>
      <c r="X156" s="8">
        <f t="shared" si="25"/>
        <v>1223</v>
      </c>
      <c r="Y156" s="9">
        <v>0.37</v>
      </c>
      <c r="Z156" s="9" t="str">
        <f t="shared" si="26"/>
        <v>High</v>
      </c>
    </row>
    <row r="157" spans="1:26" x14ac:dyDescent="0.3">
      <c r="A157" t="s">
        <v>470</v>
      </c>
      <c r="B157" s="6">
        <v>43531</v>
      </c>
      <c r="C157" s="6" t="str">
        <f t="shared" si="19"/>
        <v>2019</v>
      </c>
      <c r="D157" s="6" t="str">
        <f t="shared" si="20"/>
        <v>March</v>
      </c>
      <c r="E157" s="6" t="str">
        <f t="shared" si="21"/>
        <v>Q1</v>
      </c>
      <c r="F157" s="6" t="str">
        <f t="shared" si="22"/>
        <v>Low</v>
      </c>
      <c r="G157" s="6" t="str">
        <f t="shared" si="23"/>
        <v>Discounted</v>
      </c>
      <c r="H157" s="6">
        <v>43536</v>
      </c>
      <c r="I157" t="s">
        <v>471</v>
      </c>
      <c r="J157" t="s">
        <v>472</v>
      </c>
      <c r="K157" t="s">
        <v>473</v>
      </c>
      <c r="L157" t="s">
        <v>61</v>
      </c>
      <c r="M157" t="s">
        <v>76</v>
      </c>
      <c r="N157" t="s">
        <v>77</v>
      </c>
      <c r="O157" t="s">
        <v>69</v>
      </c>
      <c r="P157" t="s">
        <v>298</v>
      </c>
      <c r="Q157" t="s">
        <v>299</v>
      </c>
      <c r="R157" s="7">
        <v>0.2</v>
      </c>
      <c r="S157" s="7">
        <f t="shared" si="18"/>
        <v>349.36320000000001</v>
      </c>
      <c r="T157" s="8">
        <v>21.8352</v>
      </c>
      <c r="U157" s="8" t="str">
        <f t="shared" si="24"/>
        <v>Low</v>
      </c>
      <c r="V157" s="7">
        <v>6</v>
      </c>
      <c r="W157" s="8">
        <v>436.70400000000001</v>
      </c>
      <c r="X157" s="8">
        <f t="shared" si="25"/>
        <v>1360</v>
      </c>
      <c r="Y157" s="9">
        <v>0.05</v>
      </c>
      <c r="Z157" s="9" t="str">
        <f t="shared" si="26"/>
        <v>Low</v>
      </c>
    </row>
    <row r="158" spans="1:26" x14ac:dyDescent="0.3">
      <c r="A158" t="s">
        <v>470</v>
      </c>
      <c r="B158" s="6">
        <v>43531</v>
      </c>
      <c r="C158" s="6" t="str">
        <f t="shared" si="19"/>
        <v>2019</v>
      </c>
      <c r="D158" s="6" t="str">
        <f t="shared" si="20"/>
        <v>March</v>
      </c>
      <c r="E158" s="6" t="str">
        <f t="shared" si="21"/>
        <v>Q1</v>
      </c>
      <c r="F158" s="6" t="str">
        <f t="shared" si="22"/>
        <v>Low</v>
      </c>
      <c r="G158" s="6" t="str">
        <f t="shared" si="23"/>
        <v>Discounted</v>
      </c>
      <c r="H158" s="6">
        <v>43536</v>
      </c>
      <c r="I158" t="s">
        <v>471</v>
      </c>
      <c r="J158" t="s">
        <v>74</v>
      </c>
      <c r="K158" t="s">
        <v>474</v>
      </c>
      <c r="L158" t="s">
        <v>61</v>
      </c>
      <c r="M158" t="s">
        <v>76</v>
      </c>
      <c r="N158" t="s">
        <v>77</v>
      </c>
      <c r="O158" t="s">
        <v>69</v>
      </c>
      <c r="P158" t="s">
        <v>298</v>
      </c>
      <c r="Q158" t="s">
        <v>299</v>
      </c>
      <c r="R158" s="7">
        <v>0.2</v>
      </c>
      <c r="S158" s="7">
        <f t="shared" si="18"/>
        <v>385.25439999999998</v>
      </c>
      <c r="T158" s="8">
        <v>54.176400000000001</v>
      </c>
      <c r="U158" s="8" t="str">
        <f t="shared" si="24"/>
        <v>Low</v>
      </c>
      <c r="V158" s="7">
        <v>2</v>
      </c>
      <c r="W158" s="8">
        <v>481.56799999999998</v>
      </c>
      <c r="X158" s="8">
        <f t="shared" si="25"/>
        <v>1205</v>
      </c>
      <c r="Y158" s="9">
        <v>0.1125</v>
      </c>
      <c r="Z158" s="9" t="str">
        <f t="shared" si="26"/>
        <v>Low</v>
      </c>
    </row>
    <row r="159" spans="1:26" x14ac:dyDescent="0.3">
      <c r="A159" t="s">
        <v>470</v>
      </c>
      <c r="B159" s="6">
        <v>43531</v>
      </c>
      <c r="C159" s="6" t="str">
        <f t="shared" si="19"/>
        <v>2019</v>
      </c>
      <c r="D159" s="6" t="str">
        <f t="shared" si="20"/>
        <v>March</v>
      </c>
      <c r="E159" s="6" t="str">
        <f t="shared" si="21"/>
        <v>Q1</v>
      </c>
      <c r="F159" s="6" t="str">
        <f t="shared" si="22"/>
        <v>High</v>
      </c>
      <c r="G159" s="6" t="str">
        <f t="shared" si="23"/>
        <v>Full Price</v>
      </c>
      <c r="H159" s="6">
        <v>43536</v>
      </c>
      <c r="I159" t="s">
        <v>471</v>
      </c>
      <c r="J159" t="s">
        <v>105</v>
      </c>
      <c r="K159" t="s">
        <v>475</v>
      </c>
      <c r="L159" t="s">
        <v>61</v>
      </c>
      <c r="M159" t="s">
        <v>31</v>
      </c>
      <c r="N159" t="s">
        <v>53</v>
      </c>
      <c r="O159" t="s">
        <v>69</v>
      </c>
      <c r="P159" t="s">
        <v>298</v>
      </c>
      <c r="Q159" t="s">
        <v>299</v>
      </c>
      <c r="R159" s="7">
        <v>0</v>
      </c>
      <c r="S159" s="7">
        <f t="shared" si="18"/>
        <v>20.65</v>
      </c>
      <c r="T159" s="8">
        <v>9.4990000000000006</v>
      </c>
      <c r="U159" s="8" t="str">
        <f t="shared" si="24"/>
        <v>Low</v>
      </c>
      <c r="V159" s="7">
        <v>5</v>
      </c>
      <c r="W159" s="8">
        <v>20.65</v>
      </c>
      <c r="X159" s="8">
        <f t="shared" si="25"/>
        <v>7091</v>
      </c>
      <c r="Y159" s="9">
        <v>0.46</v>
      </c>
      <c r="Z159" s="9" t="str">
        <f t="shared" si="26"/>
        <v>High</v>
      </c>
    </row>
    <row r="160" spans="1:26" x14ac:dyDescent="0.3">
      <c r="A160" t="s">
        <v>470</v>
      </c>
      <c r="B160" s="6">
        <v>43531</v>
      </c>
      <c r="C160" s="6" t="str">
        <f t="shared" si="19"/>
        <v>2019</v>
      </c>
      <c r="D160" s="6" t="str">
        <f t="shared" si="20"/>
        <v>March</v>
      </c>
      <c r="E160" s="6" t="str">
        <f t="shared" si="21"/>
        <v>Q1</v>
      </c>
      <c r="F160" s="6" t="str">
        <f t="shared" si="22"/>
        <v>Low</v>
      </c>
      <c r="G160" s="6" t="str">
        <f t="shared" si="23"/>
        <v>Full Price</v>
      </c>
      <c r="H160" s="6">
        <v>43536</v>
      </c>
      <c r="I160" t="s">
        <v>471</v>
      </c>
      <c r="J160" t="s">
        <v>89</v>
      </c>
      <c r="K160" t="s">
        <v>476</v>
      </c>
      <c r="L160" t="s">
        <v>61</v>
      </c>
      <c r="M160" t="s">
        <v>31</v>
      </c>
      <c r="N160" t="s">
        <v>49</v>
      </c>
      <c r="O160" t="s">
        <v>69</v>
      </c>
      <c r="P160" t="s">
        <v>298</v>
      </c>
      <c r="Q160" t="s">
        <v>299</v>
      </c>
      <c r="R160" s="7">
        <v>0</v>
      </c>
      <c r="S160" s="7">
        <f t="shared" si="18"/>
        <v>204.9</v>
      </c>
      <c r="T160" s="8">
        <v>0</v>
      </c>
      <c r="U160" s="8" t="str">
        <f t="shared" si="24"/>
        <v>Low</v>
      </c>
      <c r="V160" s="7">
        <v>5</v>
      </c>
      <c r="W160" s="8">
        <v>204.9</v>
      </c>
      <c r="X160" s="8">
        <f t="shared" si="25"/>
        <v>2551</v>
      </c>
      <c r="Y160" s="9">
        <v>0</v>
      </c>
      <c r="Z160" s="9" t="str">
        <f t="shared" si="26"/>
        <v>Low</v>
      </c>
    </row>
    <row r="161" spans="1:26" x14ac:dyDescent="0.3">
      <c r="A161" t="s">
        <v>477</v>
      </c>
      <c r="B161" s="6">
        <v>43531</v>
      </c>
      <c r="C161" s="6" t="str">
        <f t="shared" si="19"/>
        <v>2019</v>
      </c>
      <c r="D161" s="6" t="str">
        <f t="shared" si="20"/>
        <v>March</v>
      </c>
      <c r="E161" s="6" t="str">
        <f t="shared" si="21"/>
        <v>Q1</v>
      </c>
      <c r="F161" s="6" t="str">
        <f t="shared" si="22"/>
        <v>High</v>
      </c>
      <c r="G161" s="6" t="str">
        <f t="shared" si="23"/>
        <v>Discounted</v>
      </c>
      <c r="H161" s="6">
        <v>43535</v>
      </c>
      <c r="I161" t="s">
        <v>478</v>
      </c>
      <c r="J161" t="s">
        <v>89</v>
      </c>
      <c r="K161" t="s">
        <v>479</v>
      </c>
      <c r="L161" t="s">
        <v>40</v>
      </c>
      <c r="M161" t="s">
        <v>31</v>
      </c>
      <c r="N161" t="s">
        <v>41</v>
      </c>
      <c r="O161" t="s">
        <v>69</v>
      </c>
      <c r="P161" t="s">
        <v>480</v>
      </c>
      <c r="Q161" t="s">
        <v>299</v>
      </c>
      <c r="R161" s="7">
        <v>0.2</v>
      </c>
      <c r="S161" s="7">
        <f t="shared" si="18"/>
        <v>86.118399999999994</v>
      </c>
      <c r="T161" s="8">
        <v>33.64</v>
      </c>
      <c r="U161" s="8" t="str">
        <f t="shared" si="24"/>
        <v>Low</v>
      </c>
      <c r="V161" s="7">
        <v>2</v>
      </c>
      <c r="W161" s="8">
        <v>107.648</v>
      </c>
      <c r="X161" s="8">
        <f t="shared" si="25"/>
        <v>3640</v>
      </c>
      <c r="Y161" s="9">
        <v>0.3125</v>
      </c>
      <c r="Z161" s="9" t="str">
        <f t="shared" si="26"/>
        <v>High</v>
      </c>
    </row>
    <row r="162" spans="1:26" x14ac:dyDescent="0.3">
      <c r="A162" t="s">
        <v>481</v>
      </c>
      <c r="B162" s="6">
        <v>43531</v>
      </c>
      <c r="C162" s="6" t="str">
        <f t="shared" si="19"/>
        <v>2019</v>
      </c>
      <c r="D162" s="6" t="str">
        <f t="shared" si="20"/>
        <v>March</v>
      </c>
      <c r="E162" s="6" t="str">
        <f t="shared" si="21"/>
        <v>Q1</v>
      </c>
      <c r="F162" s="6" t="str">
        <f t="shared" si="22"/>
        <v>Low</v>
      </c>
      <c r="G162" s="6" t="str">
        <f t="shared" si="23"/>
        <v>Discounted</v>
      </c>
      <c r="H162" s="6">
        <v>43532</v>
      </c>
      <c r="I162" t="s">
        <v>370</v>
      </c>
      <c r="J162" t="s">
        <v>74</v>
      </c>
      <c r="K162" t="s">
        <v>482</v>
      </c>
      <c r="L162" t="s">
        <v>30</v>
      </c>
      <c r="M162" t="s">
        <v>76</v>
      </c>
      <c r="N162" t="s">
        <v>77</v>
      </c>
      <c r="O162" t="s">
        <v>69</v>
      </c>
      <c r="P162" t="s">
        <v>298</v>
      </c>
      <c r="Q162" t="s">
        <v>299</v>
      </c>
      <c r="R162" s="7">
        <v>0.2</v>
      </c>
      <c r="S162" s="7">
        <f t="shared" si="18"/>
        <v>38.9696</v>
      </c>
      <c r="T162" s="8">
        <v>5.4801000000000002</v>
      </c>
      <c r="U162" s="8" t="str">
        <f t="shared" si="24"/>
        <v>Low</v>
      </c>
      <c r="V162" s="7">
        <v>1</v>
      </c>
      <c r="W162" s="8">
        <v>48.712000000000003</v>
      </c>
      <c r="X162" s="8">
        <f t="shared" si="25"/>
        <v>5199</v>
      </c>
      <c r="Y162" s="9">
        <v>0.1125</v>
      </c>
      <c r="Z162" s="9" t="str">
        <f t="shared" si="26"/>
        <v>Low</v>
      </c>
    </row>
    <row r="163" spans="1:26" x14ac:dyDescent="0.3">
      <c r="A163" t="s">
        <v>481</v>
      </c>
      <c r="B163" s="6">
        <v>43531</v>
      </c>
      <c r="C163" s="6" t="str">
        <f t="shared" si="19"/>
        <v>2019</v>
      </c>
      <c r="D163" s="6" t="str">
        <f t="shared" si="20"/>
        <v>March</v>
      </c>
      <c r="E163" s="6" t="str">
        <f t="shared" si="21"/>
        <v>Q1</v>
      </c>
      <c r="F163" s="6" t="str">
        <f t="shared" si="22"/>
        <v>High</v>
      </c>
      <c r="G163" s="6" t="str">
        <f t="shared" si="23"/>
        <v>Full Price</v>
      </c>
      <c r="H163" s="6">
        <v>43532</v>
      </c>
      <c r="I163" t="s">
        <v>370</v>
      </c>
      <c r="J163" t="s">
        <v>105</v>
      </c>
      <c r="K163" t="s">
        <v>483</v>
      </c>
      <c r="L163" t="s">
        <v>30</v>
      </c>
      <c r="M163" t="s">
        <v>31</v>
      </c>
      <c r="N163" t="s">
        <v>53</v>
      </c>
      <c r="O163" t="s">
        <v>69</v>
      </c>
      <c r="P163" t="s">
        <v>298</v>
      </c>
      <c r="Q163" t="s">
        <v>299</v>
      </c>
      <c r="R163" s="7">
        <v>0</v>
      </c>
      <c r="S163" s="7">
        <f t="shared" si="18"/>
        <v>17.940000000000001</v>
      </c>
      <c r="T163" s="8">
        <v>4.6643999999999997</v>
      </c>
      <c r="U163" s="8" t="str">
        <f t="shared" si="24"/>
        <v>Low</v>
      </c>
      <c r="V163" s="7">
        <v>3</v>
      </c>
      <c r="W163" s="8">
        <v>17.940000000000001</v>
      </c>
      <c r="X163" s="8">
        <f t="shared" si="25"/>
        <v>7394</v>
      </c>
      <c r="Y163" s="9">
        <v>0.26</v>
      </c>
      <c r="Z163" s="9" t="str">
        <f t="shared" si="26"/>
        <v>High</v>
      </c>
    </row>
    <row r="164" spans="1:26" x14ac:dyDescent="0.3">
      <c r="A164" t="s">
        <v>481</v>
      </c>
      <c r="B164" s="6">
        <v>43531</v>
      </c>
      <c r="C164" s="6" t="str">
        <f t="shared" si="19"/>
        <v>2019</v>
      </c>
      <c r="D164" s="6" t="str">
        <f t="shared" si="20"/>
        <v>March</v>
      </c>
      <c r="E164" s="6" t="str">
        <f t="shared" si="21"/>
        <v>Q1</v>
      </c>
      <c r="F164" s="6" t="str">
        <f t="shared" si="22"/>
        <v>Low</v>
      </c>
      <c r="G164" s="6" t="str">
        <f t="shared" si="23"/>
        <v>Full Price</v>
      </c>
      <c r="H164" s="6">
        <v>43532</v>
      </c>
      <c r="I164" t="s">
        <v>370</v>
      </c>
      <c r="J164" t="s">
        <v>484</v>
      </c>
      <c r="K164" t="s">
        <v>485</v>
      </c>
      <c r="L164" t="s">
        <v>30</v>
      </c>
      <c r="M164" t="s">
        <v>31</v>
      </c>
      <c r="N164" t="s">
        <v>49</v>
      </c>
      <c r="O164" t="s">
        <v>69</v>
      </c>
      <c r="P164" t="s">
        <v>298</v>
      </c>
      <c r="Q164" t="s">
        <v>299</v>
      </c>
      <c r="R164" s="7">
        <v>0</v>
      </c>
      <c r="S164" s="7">
        <f t="shared" si="18"/>
        <v>242.94</v>
      </c>
      <c r="T164" s="8">
        <v>4.8587999999999996</v>
      </c>
      <c r="U164" s="8" t="str">
        <f t="shared" si="24"/>
        <v>Low</v>
      </c>
      <c r="V164" s="7">
        <v>3</v>
      </c>
      <c r="W164" s="8">
        <v>242.94</v>
      </c>
      <c r="X164" s="8">
        <f t="shared" si="25"/>
        <v>2242</v>
      </c>
      <c r="Y164" s="9">
        <v>0.02</v>
      </c>
      <c r="Z164" s="9" t="str">
        <f t="shared" si="26"/>
        <v>Low</v>
      </c>
    </row>
    <row r="165" spans="1:26" x14ac:dyDescent="0.3">
      <c r="A165" t="s">
        <v>486</v>
      </c>
      <c r="B165" s="6">
        <v>43534</v>
      </c>
      <c r="C165" s="6" t="str">
        <f t="shared" si="19"/>
        <v>2019</v>
      </c>
      <c r="D165" s="6" t="str">
        <f t="shared" si="20"/>
        <v>March</v>
      </c>
      <c r="E165" s="6" t="str">
        <f t="shared" si="21"/>
        <v>Q1</v>
      </c>
      <c r="F165" s="6" t="str">
        <f t="shared" si="22"/>
        <v>High</v>
      </c>
      <c r="G165" s="6" t="str">
        <f t="shared" si="23"/>
        <v>Full Price</v>
      </c>
      <c r="H165" s="6">
        <v>43538</v>
      </c>
      <c r="I165" t="s">
        <v>487</v>
      </c>
      <c r="J165" t="s">
        <v>89</v>
      </c>
      <c r="K165" t="s">
        <v>488</v>
      </c>
      <c r="L165" t="s">
        <v>30</v>
      </c>
      <c r="M165" t="s">
        <v>31</v>
      </c>
      <c r="N165" t="s">
        <v>32</v>
      </c>
      <c r="O165" t="s">
        <v>33</v>
      </c>
      <c r="P165" t="s">
        <v>489</v>
      </c>
      <c r="Q165" t="s">
        <v>212</v>
      </c>
      <c r="R165" s="7">
        <v>0</v>
      </c>
      <c r="S165" s="7">
        <f t="shared" si="18"/>
        <v>22.38</v>
      </c>
      <c r="T165" s="8">
        <v>10.7424</v>
      </c>
      <c r="U165" s="8" t="str">
        <f t="shared" si="24"/>
        <v>Low</v>
      </c>
      <c r="V165" s="7">
        <v>2</v>
      </c>
      <c r="W165" s="8">
        <v>22.38</v>
      </c>
      <c r="X165" s="8">
        <f t="shared" si="25"/>
        <v>6917</v>
      </c>
      <c r="Y165" s="9">
        <v>0.48</v>
      </c>
      <c r="Z165" s="9" t="str">
        <f t="shared" si="26"/>
        <v>High</v>
      </c>
    </row>
    <row r="166" spans="1:26" x14ac:dyDescent="0.3">
      <c r="A166" t="s">
        <v>490</v>
      </c>
      <c r="B166" s="6">
        <v>43534</v>
      </c>
      <c r="C166" s="6" t="str">
        <f t="shared" si="19"/>
        <v>2019</v>
      </c>
      <c r="D166" s="6" t="str">
        <f t="shared" si="20"/>
        <v>March</v>
      </c>
      <c r="E166" s="6" t="str">
        <f t="shared" si="21"/>
        <v>Q1</v>
      </c>
      <c r="F166" s="6" t="str">
        <f t="shared" si="22"/>
        <v>Low</v>
      </c>
      <c r="G166" s="6" t="str">
        <f t="shared" si="23"/>
        <v>Discounted</v>
      </c>
      <c r="H166" s="6">
        <v>43541</v>
      </c>
      <c r="I166" t="s">
        <v>491</v>
      </c>
      <c r="J166" t="s">
        <v>492</v>
      </c>
      <c r="K166" t="s">
        <v>493</v>
      </c>
      <c r="L166" t="s">
        <v>30</v>
      </c>
      <c r="M166" t="s">
        <v>31</v>
      </c>
      <c r="N166" t="s">
        <v>53</v>
      </c>
      <c r="O166" t="s">
        <v>69</v>
      </c>
      <c r="P166" t="s">
        <v>494</v>
      </c>
      <c r="Q166" t="s">
        <v>495</v>
      </c>
      <c r="R166" s="7">
        <v>0.2</v>
      </c>
      <c r="S166" s="7">
        <f t="shared" si="18"/>
        <v>66.534400000000005</v>
      </c>
      <c r="T166" s="8">
        <v>9.3564000000000007</v>
      </c>
      <c r="U166" s="8" t="str">
        <f t="shared" si="24"/>
        <v>Low</v>
      </c>
      <c r="V166" s="7">
        <v>4</v>
      </c>
      <c r="W166" s="8">
        <v>83.168000000000006</v>
      </c>
      <c r="X166" s="8">
        <f t="shared" si="25"/>
        <v>4143</v>
      </c>
      <c r="Y166" s="9">
        <v>0.1125</v>
      </c>
      <c r="Z166" s="9" t="str">
        <f t="shared" si="26"/>
        <v>Low</v>
      </c>
    </row>
    <row r="167" spans="1:26" x14ac:dyDescent="0.3">
      <c r="A167" t="s">
        <v>490</v>
      </c>
      <c r="B167" s="6">
        <v>43534</v>
      </c>
      <c r="C167" s="6" t="str">
        <f t="shared" si="19"/>
        <v>2019</v>
      </c>
      <c r="D167" s="6" t="str">
        <f t="shared" si="20"/>
        <v>March</v>
      </c>
      <c r="E167" s="6" t="str">
        <f t="shared" si="21"/>
        <v>Q1</v>
      </c>
      <c r="F167" s="6" t="str">
        <f t="shared" si="22"/>
        <v>Low</v>
      </c>
      <c r="G167" s="6" t="str">
        <f t="shared" si="23"/>
        <v>Discounted</v>
      </c>
      <c r="H167" s="6">
        <v>43541</v>
      </c>
      <c r="I167" t="s">
        <v>491</v>
      </c>
      <c r="J167" t="s">
        <v>141</v>
      </c>
      <c r="K167" t="s">
        <v>142</v>
      </c>
      <c r="L167" t="s">
        <v>30</v>
      </c>
      <c r="M167" t="s">
        <v>31</v>
      </c>
      <c r="N167" t="s">
        <v>49</v>
      </c>
      <c r="O167" t="s">
        <v>69</v>
      </c>
      <c r="P167" t="s">
        <v>494</v>
      </c>
      <c r="Q167" t="s">
        <v>495</v>
      </c>
      <c r="R167" s="7">
        <v>0.2</v>
      </c>
      <c r="S167" s="7">
        <f t="shared" si="18"/>
        <v>509.12639999999999</v>
      </c>
      <c r="T167" s="8">
        <v>-15.9102</v>
      </c>
      <c r="U167" s="8" t="str">
        <f t="shared" si="24"/>
        <v>Loss</v>
      </c>
      <c r="V167" s="7">
        <v>3</v>
      </c>
      <c r="W167" s="8">
        <v>636.40800000000002</v>
      </c>
      <c r="X167" s="8">
        <f t="shared" si="25"/>
        <v>872</v>
      </c>
      <c r="Y167" s="9">
        <v>-2.5000000000000001E-2</v>
      </c>
      <c r="Z167" s="9" t="str">
        <f t="shared" si="26"/>
        <v>Low</v>
      </c>
    </row>
    <row r="168" spans="1:26" x14ac:dyDescent="0.3">
      <c r="A168" t="s">
        <v>496</v>
      </c>
      <c r="B168" s="6">
        <v>43535</v>
      </c>
      <c r="C168" s="6" t="str">
        <f t="shared" si="19"/>
        <v>2019</v>
      </c>
      <c r="D168" s="6" t="str">
        <f t="shared" si="20"/>
        <v>March</v>
      </c>
      <c r="E168" s="6" t="str">
        <f t="shared" si="21"/>
        <v>Q1</v>
      </c>
      <c r="F168" s="6" t="str">
        <f t="shared" si="22"/>
        <v>High</v>
      </c>
      <c r="G168" s="6" t="str">
        <f t="shared" si="23"/>
        <v>Full Price</v>
      </c>
      <c r="H168" s="6">
        <v>43539</v>
      </c>
      <c r="I168" t="s">
        <v>497</v>
      </c>
      <c r="J168" t="s">
        <v>89</v>
      </c>
      <c r="K168" t="s">
        <v>498</v>
      </c>
      <c r="L168" t="s">
        <v>30</v>
      </c>
      <c r="M168" t="s">
        <v>31</v>
      </c>
      <c r="N168" t="s">
        <v>53</v>
      </c>
      <c r="O168" t="s">
        <v>69</v>
      </c>
      <c r="P168" t="s">
        <v>499</v>
      </c>
      <c r="Q168" t="s">
        <v>71</v>
      </c>
      <c r="R168" s="7">
        <v>0</v>
      </c>
      <c r="S168" s="7">
        <f t="shared" si="18"/>
        <v>7.98</v>
      </c>
      <c r="T168" s="8">
        <v>2.0748000000000002</v>
      </c>
      <c r="U168" s="8" t="str">
        <f t="shared" si="24"/>
        <v>Low</v>
      </c>
      <c r="V168" s="7">
        <v>3</v>
      </c>
      <c r="W168" s="8">
        <v>7.98</v>
      </c>
      <c r="X168" s="8">
        <f t="shared" si="25"/>
        <v>8966</v>
      </c>
      <c r="Y168" s="9">
        <v>0.26</v>
      </c>
      <c r="Z168" s="9" t="str">
        <f t="shared" si="26"/>
        <v>High</v>
      </c>
    </row>
    <row r="169" spans="1:26" x14ac:dyDescent="0.3">
      <c r="A169" t="s">
        <v>500</v>
      </c>
      <c r="B169" s="6">
        <v>43535</v>
      </c>
      <c r="C169" s="6" t="str">
        <f t="shared" si="19"/>
        <v>2019</v>
      </c>
      <c r="D169" s="6" t="str">
        <f t="shared" si="20"/>
        <v>March</v>
      </c>
      <c r="E169" s="6" t="str">
        <f t="shared" si="21"/>
        <v>Q1</v>
      </c>
      <c r="F169" s="6" t="str">
        <f t="shared" si="22"/>
        <v>High</v>
      </c>
      <c r="G169" s="6" t="str">
        <f t="shared" si="23"/>
        <v>Full Price</v>
      </c>
      <c r="H169" s="6">
        <v>43537</v>
      </c>
      <c r="I169" t="s">
        <v>501</v>
      </c>
      <c r="J169" t="s">
        <v>151</v>
      </c>
      <c r="K169" t="s">
        <v>502</v>
      </c>
      <c r="L169" t="s">
        <v>61</v>
      </c>
      <c r="M169" t="s">
        <v>31</v>
      </c>
      <c r="N169" t="s">
        <v>174</v>
      </c>
      <c r="O169" t="s">
        <v>62</v>
      </c>
      <c r="P169" t="s">
        <v>381</v>
      </c>
      <c r="Q169" t="s">
        <v>79</v>
      </c>
      <c r="R169" s="7">
        <v>0</v>
      </c>
      <c r="S169" s="7">
        <f t="shared" si="18"/>
        <v>146.76</v>
      </c>
      <c r="T169" s="8">
        <v>38.157600000000002</v>
      </c>
      <c r="U169" s="8" t="str">
        <f t="shared" si="24"/>
        <v>Low</v>
      </c>
      <c r="V169" s="7">
        <v>3</v>
      </c>
      <c r="W169" s="8">
        <v>146.76</v>
      </c>
      <c r="X169" s="8">
        <f t="shared" si="25"/>
        <v>3120</v>
      </c>
      <c r="Y169" s="9">
        <v>0.26</v>
      </c>
      <c r="Z169" s="9" t="str">
        <f t="shared" si="26"/>
        <v>High</v>
      </c>
    </row>
    <row r="170" spans="1:26" x14ac:dyDescent="0.3">
      <c r="A170" t="s">
        <v>500</v>
      </c>
      <c r="B170" s="6">
        <v>43535</v>
      </c>
      <c r="C170" s="6" t="str">
        <f t="shared" si="19"/>
        <v>2019</v>
      </c>
      <c r="D170" s="6" t="str">
        <f t="shared" si="20"/>
        <v>March</v>
      </c>
      <c r="E170" s="6" t="str">
        <f t="shared" si="21"/>
        <v>Q1</v>
      </c>
      <c r="F170" s="6" t="str">
        <f t="shared" si="22"/>
        <v>High</v>
      </c>
      <c r="G170" s="6" t="str">
        <f t="shared" si="23"/>
        <v>Full Price</v>
      </c>
      <c r="H170" s="6">
        <v>43537</v>
      </c>
      <c r="I170" t="s">
        <v>501</v>
      </c>
      <c r="J170" t="s">
        <v>67</v>
      </c>
      <c r="K170" t="s">
        <v>503</v>
      </c>
      <c r="L170" t="s">
        <v>61</v>
      </c>
      <c r="M170" t="s">
        <v>31</v>
      </c>
      <c r="N170" t="s">
        <v>32</v>
      </c>
      <c r="O170" t="s">
        <v>62</v>
      </c>
      <c r="P170" t="s">
        <v>381</v>
      </c>
      <c r="Q170" t="s">
        <v>79</v>
      </c>
      <c r="R170" s="7">
        <v>0</v>
      </c>
      <c r="S170" s="7">
        <f t="shared" si="18"/>
        <v>14.94</v>
      </c>
      <c r="T170" s="8">
        <v>7.0217999999999998</v>
      </c>
      <c r="U170" s="8" t="str">
        <f t="shared" si="24"/>
        <v>Low</v>
      </c>
      <c r="V170" s="7">
        <v>3</v>
      </c>
      <c r="W170" s="8">
        <v>14.94</v>
      </c>
      <c r="X170" s="8">
        <f t="shared" si="25"/>
        <v>7804</v>
      </c>
      <c r="Y170" s="9">
        <v>0.47</v>
      </c>
      <c r="Z170" s="9" t="str">
        <f t="shared" si="26"/>
        <v>High</v>
      </c>
    </row>
    <row r="171" spans="1:26" x14ac:dyDescent="0.3">
      <c r="A171" t="s">
        <v>500</v>
      </c>
      <c r="B171" s="6">
        <v>43535</v>
      </c>
      <c r="C171" s="6" t="str">
        <f t="shared" si="19"/>
        <v>2019</v>
      </c>
      <c r="D171" s="6" t="str">
        <f t="shared" si="20"/>
        <v>March</v>
      </c>
      <c r="E171" s="6" t="str">
        <f t="shared" si="21"/>
        <v>Q1</v>
      </c>
      <c r="F171" s="6" t="str">
        <f t="shared" si="22"/>
        <v>High</v>
      </c>
      <c r="G171" s="6" t="str">
        <f t="shared" si="23"/>
        <v>Full Price</v>
      </c>
      <c r="H171" s="6">
        <v>43537</v>
      </c>
      <c r="I171" t="s">
        <v>501</v>
      </c>
      <c r="J171" t="s">
        <v>319</v>
      </c>
      <c r="K171" t="s">
        <v>320</v>
      </c>
      <c r="L171" t="s">
        <v>61</v>
      </c>
      <c r="M171" t="s">
        <v>91</v>
      </c>
      <c r="N171" t="s">
        <v>110</v>
      </c>
      <c r="O171" t="s">
        <v>62</v>
      </c>
      <c r="P171" t="s">
        <v>381</v>
      </c>
      <c r="Q171" t="s">
        <v>79</v>
      </c>
      <c r="R171" s="7">
        <v>0</v>
      </c>
      <c r="S171" s="7">
        <f t="shared" si="18"/>
        <v>32.96</v>
      </c>
      <c r="T171" s="8">
        <v>14.172800000000001</v>
      </c>
      <c r="U171" s="8" t="str">
        <f t="shared" si="24"/>
        <v>Low</v>
      </c>
      <c r="V171" s="7">
        <v>2</v>
      </c>
      <c r="W171" s="8">
        <v>32.96</v>
      </c>
      <c r="X171" s="8">
        <f t="shared" si="25"/>
        <v>6075</v>
      </c>
      <c r="Y171" s="9">
        <v>0.43</v>
      </c>
      <c r="Z171" s="9" t="str">
        <f t="shared" si="26"/>
        <v>High</v>
      </c>
    </row>
    <row r="172" spans="1:26" x14ac:dyDescent="0.3">
      <c r="A172" t="s">
        <v>500</v>
      </c>
      <c r="B172" s="6">
        <v>43535</v>
      </c>
      <c r="C172" s="6" t="str">
        <f t="shared" si="19"/>
        <v>2019</v>
      </c>
      <c r="D172" s="6" t="str">
        <f t="shared" si="20"/>
        <v>March</v>
      </c>
      <c r="E172" s="6" t="str">
        <f t="shared" si="21"/>
        <v>Q1</v>
      </c>
      <c r="F172" s="6" t="str">
        <f t="shared" si="22"/>
        <v>High</v>
      </c>
      <c r="G172" s="6" t="str">
        <f t="shared" si="23"/>
        <v>Full Price</v>
      </c>
      <c r="H172" s="6">
        <v>43537</v>
      </c>
      <c r="I172" t="s">
        <v>501</v>
      </c>
      <c r="J172" t="s">
        <v>216</v>
      </c>
      <c r="K172" t="s">
        <v>504</v>
      </c>
      <c r="L172" t="s">
        <v>61</v>
      </c>
      <c r="M172" t="s">
        <v>91</v>
      </c>
      <c r="N172" t="s">
        <v>92</v>
      </c>
      <c r="O172" t="s">
        <v>62</v>
      </c>
      <c r="P172" t="s">
        <v>381</v>
      </c>
      <c r="Q172" t="s">
        <v>79</v>
      </c>
      <c r="R172" s="7">
        <v>0</v>
      </c>
      <c r="S172" s="7">
        <f t="shared" si="18"/>
        <v>587.97</v>
      </c>
      <c r="T172" s="8">
        <v>164.63159999999999</v>
      </c>
      <c r="U172" s="8" t="str">
        <f t="shared" si="24"/>
        <v>Medium</v>
      </c>
      <c r="V172" s="7">
        <v>3</v>
      </c>
      <c r="W172" s="8">
        <v>587.97</v>
      </c>
      <c r="X172" s="8">
        <f t="shared" si="25"/>
        <v>971</v>
      </c>
      <c r="Y172" s="9">
        <v>0.28000000000000003</v>
      </c>
      <c r="Z172" s="9" t="str">
        <f t="shared" si="26"/>
        <v>High</v>
      </c>
    </row>
    <row r="173" spans="1:26" x14ac:dyDescent="0.3">
      <c r="A173" t="s">
        <v>505</v>
      </c>
      <c r="B173" s="6">
        <v>43535</v>
      </c>
      <c r="C173" s="6" t="str">
        <f t="shared" si="19"/>
        <v>2019</v>
      </c>
      <c r="D173" s="6" t="str">
        <f t="shared" si="20"/>
        <v>March</v>
      </c>
      <c r="E173" s="6" t="str">
        <f t="shared" si="21"/>
        <v>Q1</v>
      </c>
      <c r="F173" s="6" t="str">
        <f t="shared" si="22"/>
        <v>High</v>
      </c>
      <c r="G173" s="6" t="str">
        <f t="shared" si="23"/>
        <v>Full Price</v>
      </c>
      <c r="H173" s="6">
        <v>43538</v>
      </c>
      <c r="I173" t="s">
        <v>506</v>
      </c>
      <c r="J173" t="s">
        <v>87</v>
      </c>
      <c r="K173" t="s">
        <v>507</v>
      </c>
      <c r="L173" t="s">
        <v>30</v>
      </c>
      <c r="M173" t="s">
        <v>31</v>
      </c>
      <c r="N173" t="s">
        <v>32</v>
      </c>
      <c r="O173" t="s">
        <v>54</v>
      </c>
      <c r="P173" t="s">
        <v>270</v>
      </c>
      <c r="Q173" t="s">
        <v>271</v>
      </c>
      <c r="R173" s="7">
        <v>0</v>
      </c>
      <c r="S173" s="7">
        <f t="shared" si="18"/>
        <v>108.92</v>
      </c>
      <c r="T173" s="8">
        <v>49.014000000000003</v>
      </c>
      <c r="U173" s="8" t="str">
        <f t="shared" si="24"/>
        <v>Low</v>
      </c>
      <c r="V173" s="7">
        <v>14</v>
      </c>
      <c r="W173" s="8">
        <v>108.92</v>
      </c>
      <c r="X173" s="8">
        <f t="shared" si="25"/>
        <v>3616</v>
      </c>
      <c r="Y173" s="9">
        <v>0.45</v>
      </c>
      <c r="Z173" s="9" t="str">
        <f t="shared" si="26"/>
        <v>High</v>
      </c>
    </row>
    <row r="174" spans="1:26" x14ac:dyDescent="0.3">
      <c r="A174" t="s">
        <v>508</v>
      </c>
      <c r="B174" s="6">
        <v>43535</v>
      </c>
      <c r="C174" s="6" t="str">
        <f t="shared" si="19"/>
        <v>2019</v>
      </c>
      <c r="D174" s="6" t="str">
        <f t="shared" si="20"/>
        <v>March</v>
      </c>
      <c r="E174" s="6" t="str">
        <f t="shared" si="21"/>
        <v>Q1</v>
      </c>
      <c r="F174" s="6" t="str">
        <f t="shared" si="22"/>
        <v>High</v>
      </c>
      <c r="G174" s="6" t="str">
        <f t="shared" si="23"/>
        <v>Discounted</v>
      </c>
      <c r="H174" s="6">
        <v>43540</v>
      </c>
      <c r="I174" t="s">
        <v>509</v>
      </c>
      <c r="J174" t="s">
        <v>192</v>
      </c>
      <c r="K174" t="s">
        <v>510</v>
      </c>
      <c r="L174" t="s">
        <v>30</v>
      </c>
      <c r="M174" t="s">
        <v>76</v>
      </c>
      <c r="N174" t="s">
        <v>99</v>
      </c>
      <c r="O174" t="s">
        <v>54</v>
      </c>
      <c r="P174" t="s">
        <v>406</v>
      </c>
      <c r="Q174" t="s">
        <v>132</v>
      </c>
      <c r="R174" s="7">
        <v>0.2</v>
      </c>
      <c r="S174" s="7">
        <f t="shared" si="18"/>
        <v>6.6560000000000006</v>
      </c>
      <c r="T174" s="8">
        <v>2.2879999999999998</v>
      </c>
      <c r="U174" s="8" t="str">
        <f t="shared" si="24"/>
        <v>Low</v>
      </c>
      <c r="V174" s="7">
        <v>5</v>
      </c>
      <c r="W174" s="8">
        <v>8.32</v>
      </c>
      <c r="X174" s="8">
        <f t="shared" si="25"/>
        <v>8920</v>
      </c>
      <c r="Y174" s="9">
        <v>0.27500000000000002</v>
      </c>
      <c r="Z174" s="9" t="str">
        <f t="shared" si="26"/>
        <v>High</v>
      </c>
    </row>
    <row r="175" spans="1:26" x14ac:dyDescent="0.3">
      <c r="A175" t="s">
        <v>508</v>
      </c>
      <c r="B175" s="6">
        <v>43535</v>
      </c>
      <c r="C175" s="6" t="str">
        <f t="shared" si="19"/>
        <v>2019</v>
      </c>
      <c r="D175" s="6" t="str">
        <f t="shared" si="20"/>
        <v>March</v>
      </c>
      <c r="E175" s="6" t="str">
        <f t="shared" si="21"/>
        <v>Q1</v>
      </c>
      <c r="F175" s="6" t="str">
        <f t="shared" si="22"/>
        <v>Low</v>
      </c>
      <c r="G175" s="6" t="str">
        <f t="shared" si="23"/>
        <v>Discounted</v>
      </c>
      <c r="H175" s="6">
        <v>43540</v>
      </c>
      <c r="I175" t="s">
        <v>509</v>
      </c>
      <c r="J175" t="s">
        <v>511</v>
      </c>
      <c r="K175" t="s">
        <v>512</v>
      </c>
      <c r="L175" t="s">
        <v>30</v>
      </c>
      <c r="M175" t="s">
        <v>31</v>
      </c>
      <c r="N175" t="s">
        <v>86</v>
      </c>
      <c r="O175" t="s">
        <v>54</v>
      </c>
      <c r="P175" t="s">
        <v>406</v>
      </c>
      <c r="Q175" t="s">
        <v>132</v>
      </c>
      <c r="R175" s="7">
        <v>0.2</v>
      </c>
      <c r="S175" s="7">
        <f t="shared" si="18"/>
        <v>8.3712</v>
      </c>
      <c r="T175" s="8">
        <v>1.7003999999999999</v>
      </c>
      <c r="U175" s="8" t="str">
        <f t="shared" si="24"/>
        <v>Low</v>
      </c>
      <c r="V175" s="7">
        <v>6</v>
      </c>
      <c r="W175" s="8">
        <v>10.464</v>
      </c>
      <c r="X175" s="8">
        <f t="shared" si="25"/>
        <v>8546</v>
      </c>
      <c r="Y175" s="9">
        <v>0.16250000000000001</v>
      </c>
      <c r="Z175" s="9" t="str">
        <f t="shared" si="26"/>
        <v>Low</v>
      </c>
    </row>
    <row r="176" spans="1:26" x14ac:dyDescent="0.3">
      <c r="A176" t="s">
        <v>513</v>
      </c>
      <c r="B176" s="6">
        <v>43538</v>
      </c>
      <c r="C176" s="6" t="str">
        <f t="shared" si="19"/>
        <v>2019</v>
      </c>
      <c r="D176" s="6" t="str">
        <f t="shared" si="20"/>
        <v>March</v>
      </c>
      <c r="E176" s="6" t="str">
        <f t="shared" si="21"/>
        <v>Q1</v>
      </c>
      <c r="F176" s="6" t="str">
        <f t="shared" si="22"/>
        <v>High</v>
      </c>
      <c r="G176" s="6" t="str">
        <f t="shared" si="23"/>
        <v>Discounted</v>
      </c>
      <c r="H176" s="6">
        <v>43542</v>
      </c>
      <c r="I176" t="s">
        <v>514</v>
      </c>
      <c r="J176" t="s">
        <v>67</v>
      </c>
      <c r="K176" t="s">
        <v>515</v>
      </c>
      <c r="L176" t="s">
        <v>40</v>
      </c>
      <c r="M176" t="s">
        <v>31</v>
      </c>
      <c r="N176" t="s">
        <v>32</v>
      </c>
      <c r="O176" t="s">
        <v>62</v>
      </c>
      <c r="P176" t="s">
        <v>516</v>
      </c>
      <c r="Q176" t="s">
        <v>227</v>
      </c>
      <c r="R176" s="7">
        <v>0.2</v>
      </c>
      <c r="S176" s="7">
        <f t="shared" si="18"/>
        <v>72.844799999999992</v>
      </c>
      <c r="T176" s="8">
        <v>31.869599999999998</v>
      </c>
      <c r="U176" s="8" t="str">
        <f t="shared" si="24"/>
        <v>Low</v>
      </c>
      <c r="V176" s="7">
        <v>6</v>
      </c>
      <c r="W176" s="8">
        <v>91.055999999999997</v>
      </c>
      <c r="X176" s="8">
        <f t="shared" si="25"/>
        <v>3955</v>
      </c>
      <c r="Y176" s="9">
        <v>0.35</v>
      </c>
      <c r="Z176" s="9" t="str">
        <f t="shared" si="26"/>
        <v>High</v>
      </c>
    </row>
    <row r="177" spans="1:26" x14ac:dyDescent="0.3">
      <c r="A177" t="s">
        <v>517</v>
      </c>
      <c r="B177" s="6">
        <v>43538</v>
      </c>
      <c r="C177" s="6" t="str">
        <f t="shared" si="19"/>
        <v>2019</v>
      </c>
      <c r="D177" s="6" t="str">
        <f t="shared" si="20"/>
        <v>March</v>
      </c>
      <c r="E177" s="6" t="str">
        <f t="shared" si="21"/>
        <v>Q1</v>
      </c>
      <c r="F177" s="6" t="str">
        <f t="shared" si="22"/>
        <v>High</v>
      </c>
      <c r="G177" s="6" t="str">
        <f t="shared" si="23"/>
        <v>Discounted</v>
      </c>
      <c r="H177" s="6">
        <v>43543</v>
      </c>
      <c r="I177" t="s">
        <v>518</v>
      </c>
      <c r="J177" t="s">
        <v>38</v>
      </c>
      <c r="K177" t="s">
        <v>465</v>
      </c>
      <c r="L177" t="s">
        <v>30</v>
      </c>
      <c r="M177" t="s">
        <v>31</v>
      </c>
      <c r="N177" t="s">
        <v>41</v>
      </c>
      <c r="O177" t="s">
        <v>69</v>
      </c>
      <c r="P177" t="s">
        <v>519</v>
      </c>
      <c r="Q177" t="s">
        <v>520</v>
      </c>
      <c r="R177" s="7">
        <v>0.2</v>
      </c>
      <c r="S177" s="7">
        <f t="shared" si="18"/>
        <v>26.470400000000001</v>
      </c>
      <c r="T177" s="8">
        <v>11.167199999999999</v>
      </c>
      <c r="U177" s="8" t="str">
        <f t="shared" si="24"/>
        <v>Low</v>
      </c>
      <c r="V177" s="7">
        <v>4</v>
      </c>
      <c r="W177" s="8">
        <v>33.088000000000001</v>
      </c>
      <c r="X177" s="8">
        <f t="shared" si="25"/>
        <v>6068</v>
      </c>
      <c r="Y177" s="9">
        <v>0.33750000000000002</v>
      </c>
      <c r="Z177" s="9" t="str">
        <f t="shared" si="26"/>
        <v>High</v>
      </c>
    </row>
    <row r="178" spans="1:26" x14ac:dyDescent="0.3">
      <c r="A178" t="s">
        <v>517</v>
      </c>
      <c r="B178" s="6">
        <v>43538</v>
      </c>
      <c r="C178" s="6" t="str">
        <f t="shared" si="19"/>
        <v>2019</v>
      </c>
      <c r="D178" s="6" t="str">
        <f t="shared" si="20"/>
        <v>March</v>
      </c>
      <c r="E178" s="6" t="str">
        <f t="shared" si="21"/>
        <v>Q1</v>
      </c>
      <c r="F178" s="6" t="str">
        <f t="shared" si="22"/>
        <v>High</v>
      </c>
      <c r="G178" s="6" t="str">
        <f t="shared" si="23"/>
        <v>Discounted</v>
      </c>
      <c r="H178" s="6">
        <v>43543</v>
      </c>
      <c r="I178" t="s">
        <v>518</v>
      </c>
      <c r="J178" t="s">
        <v>89</v>
      </c>
      <c r="K178" t="s">
        <v>521</v>
      </c>
      <c r="L178" t="s">
        <v>30</v>
      </c>
      <c r="M178" t="s">
        <v>31</v>
      </c>
      <c r="N178" t="s">
        <v>41</v>
      </c>
      <c r="O178" t="s">
        <v>69</v>
      </c>
      <c r="P178" t="s">
        <v>519</v>
      </c>
      <c r="Q178" t="s">
        <v>520</v>
      </c>
      <c r="R178" s="7">
        <v>0.2</v>
      </c>
      <c r="S178" s="7">
        <f t="shared" si="18"/>
        <v>49.638400000000004</v>
      </c>
      <c r="T178" s="8">
        <v>20.165600000000001</v>
      </c>
      <c r="U178" s="8" t="str">
        <f t="shared" si="24"/>
        <v>Low</v>
      </c>
      <c r="V178" s="7">
        <v>2</v>
      </c>
      <c r="W178" s="8">
        <v>62.048000000000002</v>
      </c>
      <c r="X178" s="8">
        <f t="shared" si="25"/>
        <v>4725</v>
      </c>
      <c r="Y178" s="9">
        <v>0.32500000000000001</v>
      </c>
      <c r="Z178" s="9" t="str">
        <f t="shared" si="26"/>
        <v>High</v>
      </c>
    </row>
    <row r="179" spans="1:26" x14ac:dyDescent="0.3">
      <c r="A179" t="s">
        <v>517</v>
      </c>
      <c r="B179" s="6">
        <v>43538</v>
      </c>
      <c r="C179" s="6" t="str">
        <f t="shared" si="19"/>
        <v>2019</v>
      </c>
      <c r="D179" s="6" t="str">
        <f t="shared" si="20"/>
        <v>March</v>
      </c>
      <c r="E179" s="6" t="str">
        <f t="shared" si="21"/>
        <v>Q1</v>
      </c>
      <c r="F179" s="6" t="str">
        <f t="shared" si="22"/>
        <v>Low</v>
      </c>
      <c r="G179" s="6" t="str">
        <f t="shared" si="23"/>
        <v>Full Price</v>
      </c>
      <c r="H179" s="6">
        <v>43543</v>
      </c>
      <c r="I179" t="s">
        <v>518</v>
      </c>
      <c r="J179" t="s">
        <v>484</v>
      </c>
      <c r="K179" t="s">
        <v>522</v>
      </c>
      <c r="L179" t="s">
        <v>30</v>
      </c>
      <c r="M179" t="s">
        <v>31</v>
      </c>
      <c r="N179" t="s">
        <v>49</v>
      </c>
      <c r="O179" t="s">
        <v>69</v>
      </c>
      <c r="P179" t="s">
        <v>519</v>
      </c>
      <c r="Q179" t="s">
        <v>520</v>
      </c>
      <c r="R179" s="7">
        <v>0</v>
      </c>
      <c r="S179" s="7">
        <f t="shared" si="18"/>
        <v>80.98</v>
      </c>
      <c r="T179" s="8">
        <v>3.2391999999999999</v>
      </c>
      <c r="U179" s="8" t="str">
        <f t="shared" si="24"/>
        <v>Low</v>
      </c>
      <c r="V179" s="7">
        <v>1</v>
      </c>
      <c r="W179" s="8">
        <v>80.98</v>
      </c>
      <c r="X179" s="8">
        <f t="shared" si="25"/>
        <v>4193</v>
      </c>
      <c r="Y179" s="9">
        <v>0.04</v>
      </c>
      <c r="Z179" s="9" t="str">
        <f t="shared" si="26"/>
        <v>Low</v>
      </c>
    </row>
    <row r="180" spans="1:26" x14ac:dyDescent="0.3">
      <c r="A180" t="s">
        <v>517</v>
      </c>
      <c r="B180" s="6">
        <v>43538</v>
      </c>
      <c r="C180" s="6" t="str">
        <f t="shared" si="19"/>
        <v>2019</v>
      </c>
      <c r="D180" s="6" t="str">
        <f t="shared" si="20"/>
        <v>March</v>
      </c>
      <c r="E180" s="6" t="str">
        <f t="shared" si="21"/>
        <v>Q1</v>
      </c>
      <c r="F180" s="6" t="str">
        <f t="shared" si="22"/>
        <v>High</v>
      </c>
      <c r="G180" s="6" t="str">
        <f t="shared" si="23"/>
        <v>Full Price</v>
      </c>
      <c r="H180" s="6">
        <v>43543</v>
      </c>
      <c r="I180" t="s">
        <v>518</v>
      </c>
      <c r="J180" t="s">
        <v>523</v>
      </c>
      <c r="K180" t="s">
        <v>523</v>
      </c>
      <c r="L180" t="s">
        <v>30</v>
      </c>
      <c r="M180" t="s">
        <v>31</v>
      </c>
      <c r="N180" t="s">
        <v>49</v>
      </c>
      <c r="O180" t="s">
        <v>69</v>
      </c>
      <c r="P180" t="s">
        <v>519</v>
      </c>
      <c r="Q180" t="s">
        <v>520</v>
      </c>
      <c r="R180" s="7">
        <v>0</v>
      </c>
      <c r="S180" s="7">
        <f t="shared" si="18"/>
        <v>21.36</v>
      </c>
      <c r="T180" s="8">
        <v>5.7671999999999999</v>
      </c>
      <c r="U180" s="8" t="str">
        <f t="shared" si="24"/>
        <v>Low</v>
      </c>
      <c r="V180" s="7">
        <v>2</v>
      </c>
      <c r="W180" s="8">
        <v>21.36</v>
      </c>
      <c r="X180" s="8">
        <f t="shared" si="25"/>
        <v>7008</v>
      </c>
      <c r="Y180" s="9">
        <v>0.27</v>
      </c>
      <c r="Z180" s="9" t="str">
        <f t="shared" si="26"/>
        <v>High</v>
      </c>
    </row>
    <row r="181" spans="1:26" x14ac:dyDescent="0.3">
      <c r="A181" t="s">
        <v>517</v>
      </c>
      <c r="B181" s="6">
        <v>43538</v>
      </c>
      <c r="C181" s="6" t="str">
        <f t="shared" si="19"/>
        <v>2019</v>
      </c>
      <c r="D181" s="6" t="str">
        <f t="shared" si="20"/>
        <v>March</v>
      </c>
      <c r="E181" s="6" t="str">
        <f t="shared" si="21"/>
        <v>Q1</v>
      </c>
      <c r="F181" s="6" t="str">
        <f t="shared" si="22"/>
        <v>Low</v>
      </c>
      <c r="G181" s="6" t="str">
        <f t="shared" si="23"/>
        <v>Full Price</v>
      </c>
      <c r="H181" s="6">
        <v>43543</v>
      </c>
      <c r="I181" t="s">
        <v>518</v>
      </c>
      <c r="J181" t="s">
        <v>524</v>
      </c>
      <c r="K181" t="s">
        <v>525</v>
      </c>
      <c r="L181" t="s">
        <v>30</v>
      </c>
      <c r="M181" t="s">
        <v>91</v>
      </c>
      <c r="N181" t="s">
        <v>110</v>
      </c>
      <c r="O181" t="s">
        <v>69</v>
      </c>
      <c r="P181" t="s">
        <v>519</v>
      </c>
      <c r="Q181" t="s">
        <v>520</v>
      </c>
      <c r="R181" s="7">
        <v>0</v>
      </c>
      <c r="S181" s="7">
        <f t="shared" si="18"/>
        <v>82.8</v>
      </c>
      <c r="T181" s="8">
        <v>6.6239999999999997</v>
      </c>
      <c r="U181" s="8" t="str">
        <f t="shared" si="24"/>
        <v>Low</v>
      </c>
      <c r="V181" s="7">
        <v>12</v>
      </c>
      <c r="W181" s="8">
        <v>82.8</v>
      </c>
      <c r="X181" s="8">
        <f t="shared" si="25"/>
        <v>4148</v>
      </c>
      <c r="Y181" s="9">
        <v>0.08</v>
      </c>
      <c r="Z181" s="9" t="str">
        <f t="shared" si="26"/>
        <v>Low</v>
      </c>
    </row>
    <row r="182" spans="1:26" x14ac:dyDescent="0.3">
      <c r="A182" t="s">
        <v>526</v>
      </c>
      <c r="B182" s="6">
        <v>43538</v>
      </c>
      <c r="C182" s="6" t="str">
        <f t="shared" si="19"/>
        <v>2019</v>
      </c>
      <c r="D182" s="6" t="str">
        <f t="shared" si="20"/>
        <v>March</v>
      </c>
      <c r="E182" s="6" t="str">
        <f t="shared" si="21"/>
        <v>Q1</v>
      </c>
      <c r="F182" s="6" t="str">
        <f t="shared" si="22"/>
        <v>High</v>
      </c>
      <c r="G182" s="6" t="str">
        <f t="shared" si="23"/>
        <v>Full Price</v>
      </c>
      <c r="H182" s="6">
        <v>43543</v>
      </c>
      <c r="I182" t="s">
        <v>527</v>
      </c>
      <c r="J182" t="s">
        <v>74</v>
      </c>
      <c r="K182" t="s">
        <v>528</v>
      </c>
      <c r="L182" t="s">
        <v>40</v>
      </c>
      <c r="M182" t="s">
        <v>76</v>
      </c>
      <c r="N182" t="s">
        <v>77</v>
      </c>
      <c r="O182" t="s">
        <v>62</v>
      </c>
      <c r="P182" t="s">
        <v>314</v>
      </c>
      <c r="Q182" t="s">
        <v>115</v>
      </c>
      <c r="R182" s="7">
        <v>0</v>
      </c>
      <c r="S182" s="7">
        <f t="shared" si="18"/>
        <v>1139.92</v>
      </c>
      <c r="T182" s="8">
        <v>284.98</v>
      </c>
      <c r="U182" s="8" t="str">
        <f t="shared" si="24"/>
        <v>Medium</v>
      </c>
      <c r="V182" s="7">
        <v>4</v>
      </c>
      <c r="W182" s="8">
        <v>1139.92</v>
      </c>
      <c r="X182" s="8">
        <f t="shared" si="25"/>
        <v>374</v>
      </c>
      <c r="Y182" s="9">
        <v>0.25</v>
      </c>
      <c r="Z182" s="9" t="str">
        <f t="shared" si="26"/>
        <v>High</v>
      </c>
    </row>
    <row r="183" spans="1:26" x14ac:dyDescent="0.3">
      <c r="A183" t="s">
        <v>529</v>
      </c>
      <c r="B183" s="6">
        <v>43538</v>
      </c>
      <c r="C183" s="6" t="str">
        <f t="shared" si="19"/>
        <v>2019</v>
      </c>
      <c r="D183" s="6" t="str">
        <f t="shared" si="20"/>
        <v>March</v>
      </c>
      <c r="E183" s="6" t="str">
        <f t="shared" si="21"/>
        <v>Q1</v>
      </c>
      <c r="F183" s="6" t="str">
        <f t="shared" si="22"/>
        <v>High</v>
      </c>
      <c r="G183" s="6" t="str">
        <f t="shared" si="23"/>
        <v>Discounted</v>
      </c>
      <c r="H183" s="6">
        <v>43541</v>
      </c>
      <c r="I183" t="s">
        <v>530</v>
      </c>
      <c r="J183" t="s">
        <v>67</v>
      </c>
      <c r="K183" t="s">
        <v>531</v>
      </c>
      <c r="L183" t="s">
        <v>40</v>
      </c>
      <c r="M183" t="s">
        <v>31</v>
      </c>
      <c r="N183" t="s">
        <v>32</v>
      </c>
      <c r="O183" t="s">
        <v>33</v>
      </c>
      <c r="P183" t="s">
        <v>368</v>
      </c>
      <c r="Q183" t="s">
        <v>43</v>
      </c>
      <c r="R183" s="7">
        <v>0.2</v>
      </c>
      <c r="S183" s="7">
        <f t="shared" si="18"/>
        <v>6.7584</v>
      </c>
      <c r="T183" s="8">
        <v>2.64</v>
      </c>
      <c r="U183" s="8" t="str">
        <f t="shared" si="24"/>
        <v>Low</v>
      </c>
      <c r="V183" s="7">
        <v>2</v>
      </c>
      <c r="W183" s="8">
        <v>8.4480000000000004</v>
      </c>
      <c r="X183" s="8">
        <f t="shared" si="25"/>
        <v>8898</v>
      </c>
      <c r="Y183" s="9">
        <v>0.3125</v>
      </c>
      <c r="Z183" s="9" t="str">
        <f t="shared" si="26"/>
        <v>High</v>
      </c>
    </row>
    <row r="184" spans="1:26" x14ac:dyDescent="0.3">
      <c r="A184" t="s">
        <v>529</v>
      </c>
      <c r="B184" s="6">
        <v>43538</v>
      </c>
      <c r="C184" s="6" t="str">
        <f t="shared" si="19"/>
        <v>2019</v>
      </c>
      <c r="D184" s="6" t="str">
        <f t="shared" si="20"/>
        <v>March</v>
      </c>
      <c r="E184" s="6" t="str">
        <f t="shared" si="21"/>
        <v>Q1</v>
      </c>
      <c r="F184" s="6" t="str">
        <f t="shared" si="22"/>
        <v>High</v>
      </c>
      <c r="G184" s="6" t="str">
        <f t="shared" si="23"/>
        <v>Discounted</v>
      </c>
      <c r="H184" s="6">
        <v>43541</v>
      </c>
      <c r="I184" t="s">
        <v>530</v>
      </c>
      <c r="J184" t="s">
        <v>532</v>
      </c>
      <c r="K184" t="s">
        <v>533</v>
      </c>
      <c r="L184" t="s">
        <v>40</v>
      </c>
      <c r="M184" t="s">
        <v>91</v>
      </c>
      <c r="N184" t="s">
        <v>534</v>
      </c>
      <c r="O184" t="s">
        <v>33</v>
      </c>
      <c r="P184" t="s">
        <v>368</v>
      </c>
      <c r="Q184" t="s">
        <v>43</v>
      </c>
      <c r="R184" s="7">
        <v>0.3</v>
      </c>
      <c r="S184" s="7">
        <f t="shared" si="18"/>
        <v>402.43700000000001</v>
      </c>
      <c r="T184" s="8">
        <v>156.047</v>
      </c>
      <c r="U184" s="8" t="str">
        <f t="shared" si="24"/>
        <v>Medium</v>
      </c>
      <c r="V184" s="7">
        <v>2</v>
      </c>
      <c r="W184" s="8">
        <v>574.91</v>
      </c>
      <c r="X184" s="8">
        <f t="shared" si="25"/>
        <v>996</v>
      </c>
      <c r="Y184" s="9">
        <v>0.27142857100000001</v>
      </c>
      <c r="Z184" s="9" t="str">
        <f t="shared" si="26"/>
        <v>High</v>
      </c>
    </row>
    <row r="185" spans="1:26" x14ac:dyDescent="0.3">
      <c r="A185" t="s">
        <v>535</v>
      </c>
      <c r="B185" s="6">
        <v>43538</v>
      </c>
      <c r="C185" s="6" t="str">
        <f t="shared" si="19"/>
        <v>2019</v>
      </c>
      <c r="D185" s="6" t="str">
        <f t="shared" si="20"/>
        <v>March</v>
      </c>
      <c r="E185" s="6" t="str">
        <f t="shared" si="21"/>
        <v>Q1</v>
      </c>
      <c r="F185" s="6" t="str">
        <f t="shared" si="22"/>
        <v>High</v>
      </c>
      <c r="G185" s="6" t="str">
        <f t="shared" si="23"/>
        <v>Full Price</v>
      </c>
      <c r="H185" s="6">
        <v>43542</v>
      </c>
      <c r="I185" t="s">
        <v>536</v>
      </c>
      <c r="J185" t="s">
        <v>44</v>
      </c>
      <c r="K185" t="s">
        <v>537</v>
      </c>
      <c r="L185" t="s">
        <v>61</v>
      </c>
      <c r="M185" t="s">
        <v>31</v>
      </c>
      <c r="N185" t="s">
        <v>53</v>
      </c>
      <c r="O185" t="s">
        <v>69</v>
      </c>
      <c r="P185" t="s">
        <v>538</v>
      </c>
      <c r="Q185" t="s">
        <v>71</v>
      </c>
      <c r="R185" s="7">
        <v>0</v>
      </c>
      <c r="S185" s="7">
        <f t="shared" si="18"/>
        <v>3.38</v>
      </c>
      <c r="T185" s="8">
        <v>1.2505999999999999</v>
      </c>
      <c r="U185" s="8" t="str">
        <f t="shared" si="24"/>
        <v>Low</v>
      </c>
      <c r="V185" s="7">
        <v>1</v>
      </c>
      <c r="W185" s="8">
        <v>3.38</v>
      </c>
      <c r="X185" s="8">
        <f t="shared" si="25"/>
        <v>9726</v>
      </c>
      <c r="Y185" s="9">
        <v>0.37</v>
      </c>
      <c r="Z185" s="9" t="str">
        <f t="shared" si="26"/>
        <v>High</v>
      </c>
    </row>
    <row r="186" spans="1:26" x14ac:dyDescent="0.3">
      <c r="A186" t="s">
        <v>535</v>
      </c>
      <c r="B186" s="6">
        <v>43538</v>
      </c>
      <c r="C186" s="6" t="str">
        <f t="shared" si="19"/>
        <v>2019</v>
      </c>
      <c r="D186" s="6" t="str">
        <f t="shared" si="20"/>
        <v>March</v>
      </c>
      <c r="E186" s="6" t="str">
        <f t="shared" si="21"/>
        <v>Q1</v>
      </c>
      <c r="F186" s="6" t="str">
        <f t="shared" si="22"/>
        <v>High</v>
      </c>
      <c r="G186" s="6" t="str">
        <f t="shared" si="23"/>
        <v>Full Price</v>
      </c>
      <c r="H186" s="6">
        <v>43542</v>
      </c>
      <c r="I186" t="s">
        <v>536</v>
      </c>
      <c r="J186" t="s">
        <v>67</v>
      </c>
      <c r="K186" t="s">
        <v>274</v>
      </c>
      <c r="L186" t="s">
        <v>61</v>
      </c>
      <c r="M186" t="s">
        <v>31</v>
      </c>
      <c r="N186" t="s">
        <v>32</v>
      </c>
      <c r="O186" t="s">
        <v>69</v>
      </c>
      <c r="P186" t="s">
        <v>538</v>
      </c>
      <c r="Q186" t="s">
        <v>71</v>
      </c>
      <c r="R186" s="7">
        <v>0</v>
      </c>
      <c r="S186" s="7">
        <f t="shared" si="18"/>
        <v>10.56</v>
      </c>
      <c r="T186" s="8">
        <v>4.7519999999999998</v>
      </c>
      <c r="U186" s="8" t="str">
        <f t="shared" si="24"/>
        <v>Low</v>
      </c>
      <c r="V186" s="7">
        <v>2</v>
      </c>
      <c r="W186" s="8">
        <v>10.56</v>
      </c>
      <c r="X186" s="8">
        <f t="shared" si="25"/>
        <v>8527</v>
      </c>
      <c r="Y186" s="9">
        <v>0.45</v>
      </c>
      <c r="Z186" s="9" t="str">
        <f t="shared" si="26"/>
        <v>High</v>
      </c>
    </row>
    <row r="187" spans="1:26" x14ac:dyDescent="0.3">
      <c r="A187" t="s">
        <v>539</v>
      </c>
      <c r="B187" s="6">
        <v>43539</v>
      </c>
      <c r="C187" s="6" t="str">
        <f t="shared" si="19"/>
        <v>2019</v>
      </c>
      <c r="D187" s="6" t="str">
        <f t="shared" si="20"/>
        <v>March</v>
      </c>
      <c r="E187" s="6" t="str">
        <f t="shared" si="21"/>
        <v>Q1</v>
      </c>
      <c r="F187" s="6" t="str">
        <f t="shared" si="22"/>
        <v>Low</v>
      </c>
      <c r="G187" s="6" t="str">
        <f t="shared" si="23"/>
        <v>Discounted</v>
      </c>
      <c r="H187" s="6">
        <v>43543</v>
      </c>
      <c r="I187" t="s">
        <v>540</v>
      </c>
      <c r="J187" t="s">
        <v>192</v>
      </c>
      <c r="K187" t="s">
        <v>541</v>
      </c>
      <c r="L187" t="s">
        <v>30</v>
      </c>
      <c r="M187" t="s">
        <v>76</v>
      </c>
      <c r="N187" t="s">
        <v>99</v>
      </c>
      <c r="O187" t="s">
        <v>62</v>
      </c>
      <c r="P187" t="s">
        <v>542</v>
      </c>
      <c r="Q187" t="s">
        <v>227</v>
      </c>
      <c r="R187" s="7">
        <v>0.2</v>
      </c>
      <c r="S187" s="7">
        <f t="shared" si="18"/>
        <v>36.556799999999996</v>
      </c>
      <c r="T187" s="8">
        <v>5.1407999999999996</v>
      </c>
      <c r="U187" s="8" t="str">
        <f t="shared" si="24"/>
        <v>Low</v>
      </c>
      <c r="V187" s="7">
        <v>3</v>
      </c>
      <c r="W187" s="8">
        <v>45.695999999999998</v>
      </c>
      <c r="X187" s="8">
        <f t="shared" si="25"/>
        <v>5336</v>
      </c>
      <c r="Y187" s="9">
        <v>0.1125</v>
      </c>
      <c r="Z187" s="9" t="str">
        <f t="shared" si="26"/>
        <v>Low</v>
      </c>
    </row>
    <row r="188" spans="1:26" x14ac:dyDescent="0.3">
      <c r="A188" t="s">
        <v>539</v>
      </c>
      <c r="B188" s="6">
        <v>43539</v>
      </c>
      <c r="C188" s="6" t="str">
        <f t="shared" si="19"/>
        <v>2019</v>
      </c>
      <c r="D188" s="6" t="str">
        <f t="shared" si="20"/>
        <v>March</v>
      </c>
      <c r="E188" s="6" t="str">
        <f t="shared" si="21"/>
        <v>Q1</v>
      </c>
      <c r="F188" s="6" t="str">
        <f t="shared" si="22"/>
        <v>Low</v>
      </c>
      <c r="G188" s="6" t="str">
        <f t="shared" si="23"/>
        <v>Discounted</v>
      </c>
      <c r="H188" s="6">
        <v>43543</v>
      </c>
      <c r="I188" t="s">
        <v>540</v>
      </c>
      <c r="J188" t="s">
        <v>89</v>
      </c>
      <c r="K188" t="s">
        <v>543</v>
      </c>
      <c r="L188" t="s">
        <v>30</v>
      </c>
      <c r="M188" t="s">
        <v>31</v>
      </c>
      <c r="N188" t="s">
        <v>41</v>
      </c>
      <c r="O188" t="s">
        <v>62</v>
      </c>
      <c r="P188" t="s">
        <v>542</v>
      </c>
      <c r="Q188" t="s">
        <v>227</v>
      </c>
      <c r="R188" s="7">
        <v>0.7</v>
      </c>
      <c r="S188" s="7">
        <f t="shared" si="18"/>
        <v>2.1654</v>
      </c>
      <c r="T188" s="8">
        <v>-5.5338000000000003</v>
      </c>
      <c r="U188" s="8" t="str">
        <f t="shared" si="24"/>
        <v>Loss</v>
      </c>
      <c r="V188" s="7">
        <v>3</v>
      </c>
      <c r="W188" s="8">
        <v>7.218</v>
      </c>
      <c r="X188" s="8">
        <f t="shared" si="25"/>
        <v>9098</v>
      </c>
      <c r="Y188" s="9">
        <v>-0.76666666699999997</v>
      </c>
      <c r="Z188" s="9" t="str">
        <f t="shared" si="26"/>
        <v>Low</v>
      </c>
    </row>
    <row r="189" spans="1:26" x14ac:dyDescent="0.3">
      <c r="A189" t="s">
        <v>539</v>
      </c>
      <c r="B189" s="6">
        <v>43539</v>
      </c>
      <c r="C189" s="6" t="str">
        <f t="shared" si="19"/>
        <v>2019</v>
      </c>
      <c r="D189" s="6" t="str">
        <f t="shared" si="20"/>
        <v>March</v>
      </c>
      <c r="E189" s="6" t="str">
        <f t="shared" si="21"/>
        <v>Q1</v>
      </c>
      <c r="F189" s="6" t="str">
        <f t="shared" si="22"/>
        <v>Low</v>
      </c>
      <c r="G189" s="6" t="str">
        <f t="shared" si="23"/>
        <v>Discounted</v>
      </c>
      <c r="H189" s="6">
        <v>43543</v>
      </c>
      <c r="I189" t="s">
        <v>540</v>
      </c>
      <c r="J189" t="s">
        <v>38</v>
      </c>
      <c r="K189" t="s">
        <v>544</v>
      </c>
      <c r="L189" t="s">
        <v>30</v>
      </c>
      <c r="M189" t="s">
        <v>31</v>
      </c>
      <c r="N189" t="s">
        <v>41</v>
      </c>
      <c r="O189" t="s">
        <v>62</v>
      </c>
      <c r="P189" t="s">
        <v>542</v>
      </c>
      <c r="Q189" t="s">
        <v>227</v>
      </c>
      <c r="R189" s="7">
        <v>0.7</v>
      </c>
      <c r="S189" s="7">
        <f t="shared" si="18"/>
        <v>12.956400000000002</v>
      </c>
      <c r="T189" s="8">
        <v>-31.671199999999999</v>
      </c>
      <c r="U189" s="8" t="str">
        <f t="shared" si="24"/>
        <v>Loss</v>
      </c>
      <c r="V189" s="7">
        <v>4</v>
      </c>
      <c r="W189" s="8">
        <v>43.188000000000002</v>
      </c>
      <c r="X189" s="8">
        <f t="shared" si="25"/>
        <v>5466</v>
      </c>
      <c r="Y189" s="9">
        <v>-0.73333333300000003</v>
      </c>
      <c r="Z189" s="9" t="str">
        <f t="shared" si="26"/>
        <v>Low</v>
      </c>
    </row>
    <row r="190" spans="1:26" x14ac:dyDescent="0.3">
      <c r="A190" t="s">
        <v>539</v>
      </c>
      <c r="B190" s="6">
        <v>43539</v>
      </c>
      <c r="C190" s="6" t="str">
        <f t="shared" si="19"/>
        <v>2019</v>
      </c>
      <c r="D190" s="6" t="str">
        <f t="shared" si="20"/>
        <v>March</v>
      </c>
      <c r="E190" s="6" t="str">
        <f t="shared" si="21"/>
        <v>Q1</v>
      </c>
      <c r="F190" s="6" t="str">
        <f t="shared" si="22"/>
        <v>High</v>
      </c>
      <c r="G190" s="6" t="str">
        <f t="shared" si="23"/>
        <v>Discounted</v>
      </c>
      <c r="H190" s="6">
        <v>43543</v>
      </c>
      <c r="I190" t="s">
        <v>540</v>
      </c>
      <c r="J190" t="s">
        <v>67</v>
      </c>
      <c r="K190" t="s">
        <v>545</v>
      </c>
      <c r="L190" t="s">
        <v>30</v>
      </c>
      <c r="M190" t="s">
        <v>31</v>
      </c>
      <c r="N190" t="s">
        <v>32</v>
      </c>
      <c r="O190" t="s">
        <v>62</v>
      </c>
      <c r="P190" t="s">
        <v>542</v>
      </c>
      <c r="Q190" t="s">
        <v>227</v>
      </c>
      <c r="R190" s="7">
        <v>0.2</v>
      </c>
      <c r="S190" s="7">
        <f t="shared" si="18"/>
        <v>105.5232</v>
      </c>
      <c r="T190" s="8">
        <v>47.815199999999997</v>
      </c>
      <c r="U190" s="8" t="str">
        <f t="shared" si="24"/>
        <v>Low</v>
      </c>
      <c r="V190" s="7">
        <v>3</v>
      </c>
      <c r="W190" s="8">
        <v>131.904</v>
      </c>
      <c r="X190" s="8">
        <f t="shared" si="25"/>
        <v>3279</v>
      </c>
      <c r="Y190" s="9">
        <v>0.36249999999999999</v>
      </c>
      <c r="Z190" s="9" t="str">
        <f t="shared" si="26"/>
        <v>High</v>
      </c>
    </row>
    <row r="191" spans="1:26" x14ac:dyDescent="0.3">
      <c r="A191" t="s">
        <v>539</v>
      </c>
      <c r="B191" s="6">
        <v>43539</v>
      </c>
      <c r="C191" s="6" t="str">
        <f t="shared" si="19"/>
        <v>2019</v>
      </c>
      <c r="D191" s="6" t="str">
        <f t="shared" si="20"/>
        <v>March</v>
      </c>
      <c r="E191" s="6" t="str">
        <f t="shared" si="21"/>
        <v>Q1</v>
      </c>
      <c r="F191" s="6" t="str">
        <f t="shared" si="22"/>
        <v>Low</v>
      </c>
      <c r="G191" s="6" t="str">
        <f t="shared" si="23"/>
        <v>Discounted</v>
      </c>
      <c r="H191" s="6">
        <v>43543</v>
      </c>
      <c r="I191" t="s">
        <v>540</v>
      </c>
      <c r="J191" t="s">
        <v>89</v>
      </c>
      <c r="K191" t="s">
        <v>546</v>
      </c>
      <c r="L191" t="s">
        <v>30</v>
      </c>
      <c r="M191" t="s">
        <v>31</v>
      </c>
      <c r="N191" t="s">
        <v>49</v>
      </c>
      <c r="O191" t="s">
        <v>62</v>
      </c>
      <c r="P191" t="s">
        <v>542</v>
      </c>
      <c r="Q191" t="s">
        <v>227</v>
      </c>
      <c r="R191" s="7">
        <v>0.2</v>
      </c>
      <c r="S191" s="7">
        <f t="shared" si="18"/>
        <v>114.22080000000001</v>
      </c>
      <c r="T191" s="8">
        <v>17.847000000000001</v>
      </c>
      <c r="U191" s="8" t="str">
        <f t="shared" si="24"/>
        <v>Low</v>
      </c>
      <c r="V191" s="7">
        <v>1</v>
      </c>
      <c r="W191" s="8">
        <v>142.77600000000001</v>
      </c>
      <c r="X191" s="8">
        <f t="shared" si="25"/>
        <v>3176</v>
      </c>
      <c r="Y191" s="9">
        <v>0.125</v>
      </c>
      <c r="Z191" s="9" t="str">
        <f t="shared" si="26"/>
        <v>Low</v>
      </c>
    </row>
    <row r="192" spans="1:26" x14ac:dyDescent="0.3">
      <c r="A192" t="s">
        <v>547</v>
      </c>
      <c r="B192" s="6">
        <v>43540</v>
      </c>
      <c r="C192" s="6" t="str">
        <f t="shared" si="19"/>
        <v>2019</v>
      </c>
      <c r="D192" s="6" t="str">
        <f t="shared" si="20"/>
        <v>March</v>
      </c>
      <c r="E192" s="6" t="str">
        <f t="shared" si="21"/>
        <v>Q1</v>
      </c>
      <c r="F192" s="6" t="str">
        <f t="shared" si="22"/>
        <v>Low</v>
      </c>
      <c r="G192" s="6" t="str">
        <f t="shared" si="23"/>
        <v>Discounted</v>
      </c>
      <c r="H192" s="6">
        <v>43545</v>
      </c>
      <c r="I192" t="s">
        <v>428</v>
      </c>
      <c r="J192" t="s">
        <v>548</v>
      </c>
      <c r="K192" t="s">
        <v>549</v>
      </c>
      <c r="L192" t="s">
        <v>40</v>
      </c>
      <c r="M192" t="s">
        <v>91</v>
      </c>
      <c r="N192" t="s">
        <v>92</v>
      </c>
      <c r="O192" t="s">
        <v>62</v>
      </c>
      <c r="P192" t="s">
        <v>550</v>
      </c>
      <c r="Q192" t="s">
        <v>453</v>
      </c>
      <c r="R192" s="7">
        <v>0.2</v>
      </c>
      <c r="S192" s="7">
        <f t="shared" si="18"/>
        <v>377.536</v>
      </c>
      <c r="T192" s="8">
        <v>29.495000000000001</v>
      </c>
      <c r="U192" s="8" t="str">
        <f t="shared" si="24"/>
        <v>Low</v>
      </c>
      <c r="V192" s="7">
        <v>2</v>
      </c>
      <c r="W192" s="8">
        <v>471.92</v>
      </c>
      <c r="X192" s="8">
        <f t="shared" si="25"/>
        <v>1254</v>
      </c>
      <c r="Y192" s="9">
        <v>6.25E-2</v>
      </c>
      <c r="Z192" s="9" t="str">
        <f t="shared" si="26"/>
        <v>Low</v>
      </c>
    </row>
    <row r="193" spans="1:26" x14ac:dyDescent="0.3">
      <c r="A193" t="s">
        <v>551</v>
      </c>
      <c r="B193" s="6">
        <v>43541</v>
      </c>
      <c r="C193" s="6" t="str">
        <f t="shared" si="19"/>
        <v>2019</v>
      </c>
      <c r="D193" s="6" t="str">
        <f t="shared" si="20"/>
        <v>March</v>
      </c>
      <c r="E193" s="6" t="str">
        <f t="shared" si="21"/>
        <v>Q1</v>
      </c>
      <c r="F193" s="6" t="str">
        <f t="shared" si="22"/>
        <v>High</v>
      </c>
      <c r="G193" s="6" t="str">
        <f t="shared" si="23"/>
        <v>Full Price</v>
      </c>
      <c r="H193" s="6">
        <v>43548</v>
      </c>
      <c r="I193" t="s">
        <v>552</v>
      </c>
      <c r="J193" t="s">
        <v>553</v>
      </c>
      <c r="K193" t="s">
        <v>554</v>
      </c>
      <c r="L193" t="s">
        <v>30</v>
      </c>
      <c r="M193" t="s">
        <v>31</v>
      </c>
      <c r="N193" t="s">
        <v>174</v>
      </c>
      <c r="O193" t="s">
        <v>33</v>
      </c>
      <c r="P193" t="s">
        <v>555</v>
      </c>
      <c r="Q193" t="s">
        <v>556</v>
      </c>
      <c r="R193" s="7">
        <v>0</v>
      </c>
      <c r="S193" s="7">
        <f t="shared" si="18"/>
        <v>93.78</v>
      </c>
      <c r="T193" s="8">
        <v>36.574199999999998</v>
      </c>
      <c r="U193" s="8" t="str">
        <f t="shared" si="24"/>
        <v>Low</v>
      </c>
      <c r="V193" s="7">
        <v>2</v>
      </c>
      <c r="W193" s="8">
        <v>93.78</v>
      </c>
      <c r="X193" s="8">
        <f t="shared" si="25"/>
        <v>3906</v>
      </c>
      <c r="Y193" s="9">
        <v>0.39</v>
      </c>
      <c r="Z193" s="9" t="str">
        <f t="shared" si="26"/>
        <v>High</v>
      </c>
    </row>
    <row r="194" spans="1:26" x14ac:dyDescent="0.3">
      <c r="A194" t="s">
        <v>551</v>
      </c>
      <c r="B194" s="6">
        <v>43541</v>
      </c>
      <c r="C194" s="6" t="str">
        <f t="shared" si="19"/>
        <v>2019</v>
      </c>
      <c r="D194" s="6" t="str">
        <f t="shared" si="20"/>
        <v>March</v>
      </c>
      <c r="E194" s="6" t="str">
        <f t="shared" si="21"/>
        <v>Q1</v>
      </c>
      <c r="F194" s="6" t="str">
        <f t="shared" si="22"/>
        <v>High</v>
      </c>
      <c r="G194" s="6" t="str">
        <f t="shared" si="23"/>
        <v>Full Price</v>
      </c>
      <c r="H194" s="6">
        <v>43548</v>
      </c>
      <c r="I194" t="s">
        <v>552</v>
      </c>
      <c r="J194" t="s">
        <v>105</v>
      </c>
      <c r="K194" t="s">
        <v>557</v>
      </c>
      <c r="L194" t="s">
        <v>30</v>
      </c>
      <c r="M194" t="s">
        <v>31</v>
      </c>
      <c r="N194" t="s">
        <v>53</v>
      </c>
      <c r="O194" t="s">
        <v>33</v>
      </c>
      <c r="P194" t="s">
        <v>555</v>
      </c>
      <c r="Q194" t="s">
        <v>556</v>
      </c>
      <c r="R194" s="7">
        <v>0</v>
      </c>
      <c r="S194" s="7">
        <f t="shared" ref="S194:S257" si="27">W194 - (W194 * R194)</f>
        <v>19.68</v>
      </c>
      <c r="T194" s="8">
        <v>5.7072000000000003</v>
      </c>
      <c r="U194" s="8" t="str">
        <f t="shared" si="24"/>
        <v>Low</v>
      </c>
      <c r="V194" s="7">
        <v>6</v>
      </c>
      <c r="W194" s="8">
        <v>19.68</v>
      </c>
      <c r="X194" s="8">
        <f t="shared" si="25"/>
        <v>7182</v>
      </c>
      <c r="Y194" s="9">
        <v>0.28999999999999998</v>
      </c>
      <c r="Z194" s="9" t="str">
        <f t="shared" si="26"/>
        <v>High</v>
      </c>
    </row>
    <row r="195" spans="1:26" x14ac:dyDescent="0.3">
      <c r="A195" t="s">
        <v>551</v>
      </c>
      <c r="B195" s="6">
        <v>43541</v>
      </c>
      <c r="C195" s="6" t="str">
        <f t="shared" ref="C195:C258" si="28">TEXT(B195, "YYYY")</f>
        <v>2019</v>
      </c>
      <c r="D195" s="6" t="str">
        <f t="shared" ref="D195:D258" si="29">TEXT(B195, "MMMM")</f>
        <v>March</v>
      </c>
      <c r="E195" s="6" t="str">
        <f t="shared" ref="E195:E258" si="30">"Q" &amp; INT((MONTH(B195) - 1) / 3) + 1</f>
        <v>Q1</v>
      </c>
      <c r="F195" s="6" t="str">
        <f t="shared" ref="F195:F258" si="31">IF(Y195&gt; 0.2, "High", "Low")</f>
        <v>High</v>
      </c>
      <c r="G195" s="6" t="str">
        <f t="shared" ref="G195:G258" si="32">IF(R195&gt;0, "Discounted", "Full Price")</f>
        <v>Full Price</v>
      </c>
      <c r="H195" s="6">
        <v>43548</v>
      </c>
      <c r="I195" t="s">
        <v>552</v>
      </c>
      <c r="J195" t="s">
        <v>44</v>
      </c>
      <c r="K195" t="s">
        <v>558</v>
      </c>
      <c r="L195" t="s">
        <v>30</v>
      </c>
      <c r="M195" t="s">
        <v>31</v>
      </c>
      <c r="N195" t="s">
        <v>41</v>
      </c>
      <c r="O195" t="s">
        <v>33</v>
      </c>
      <c r="P195" t="s">
        <v>555</v>
      </c>
      <c r="Q195" t="s">
        <v>556</v>
      </c>
      <c r="R195" s="7">
        <v>0</v>
      </c>
      <c r="S195" s="7">
        <f t="shared" si="27"/>
        <v>35.880000000000003</v>
      </c>
      <c r="T195" s="8">
        <v>17.2224</v>
      </c>
      <c r="U195" s="8" t="str">
        <f t="shared" ref="U195:U258" si="33">IF(T195 &lt; 0, "Loss", IF(T195 &lt; 100, "Low", IF(T195 &lt; 500, "Medium", "High")))</f>
        <v>Low</v>
      </c>
      <c r="V195" s="7">
        <v>6</v>
      </c>
      <c r="W195" s="8">
        <v>35.880000000000003</v>
      </c>
      <c r="X195" s="8">
        <f t="shared" ref="X195:X258" si="34">_xlfn.RANK.EQ(W195, W$2:W$9994)</f>
        <v>5884</v>
      </c>
      <c r="Y195" s="9">
        <v>0.48</v>
      </c>
      <c r="Z195" s="9" t="str">
        <f t="shared" ref="Z195:Z258" si="35">IF(Y195 &gt; 0.2, "High", "Low")</f>
        <v>High</v>
      </c>
    </row>
    <row r="196" spans="1:26" x14ac:dyDescent="0.3">
      <c r="A196" t="s">
        <v>551</v>
      </c>
      <c r="B196" s="6">
        <v>43541</v>
      </c>
      <c r="C196" s="6" t="str">
        <f t="shared" si="28"/>
        <v>2019</v>
      </c>
      <c r="D196" s="6" t="str">
        <f t="shared" si="29"/>
        <v>March</v>
      </c>
      <c r="E196" s="6" t="str">
        <f t="shared" si="30"/>
        <v>Q1</v>
      </c>
      <c r="F196" s="6" t="str">
        <f t="shared" si="31"/>
        <v>High</v>
      </c>
      <c r="G196" s="6" t="str">
        <f t="shared" si="32"/>
        <v>Full Price</v>
      </c>
      <c r="H196" s="6">
        <v>43548</v>
      </c>
      <c r="I196" t="s">
        <v>552</v>
      </c>
      <c r="J196" t="s">
        <v>256</v>
      </c>
      <c r="K196" t="s">
        <v>257</v>
      </c>
      <c r="L196" t="s">
        <v>30</v>
      </c>
      <c r="M196" t="s">
        <v>31</v>
      </c>
      <c r="N196" t="s">
        <v>41</v>
      </c>
      <c r="O196" t="s">
        <v>33</v>
      </c>
      <c r="P196" t="s">
        <v>555</v>
      </c>
      <c r="Q196" t="s">
        <v>556</v>
      </c>
      <c r="R196" s="7">
        <v>0</v>
      </c>
      <c r="S196" s="7">
        <f t="shared" si="27"/>
        <v>53.4</v>
      </c>
      <c r="T196" s="8">
        <v>25.097999999999999</v>
      </c>
      <c r="U196" s="8" t="str">
        <f t="shared" si="33"/>
        <v>Low</v>
      </c>
      <c r="V196" s="7">
        <v>10</v>
      </c>
      <c r="W196" s="8">
        <v>53.4</v>
      </c>
      <c r="X196" s="8">
        <f t="shared" si="34"/>
        <v>5023</v>
      </c>
      <c r="Y196" s="9">
        <v>0.47</v>
      </c>
      <c r="Z196" s="9" t="str">
        <f t="shared" si="35"/>
        <v>High</v>
      </c>
    </row>
    <row r="197" spans="1:26" x14ac:dyDescent="0.3">
      <c r="A197" t="s">
        <v>551</v>
      </c>
      <c r="B197" s="6">
        <v>43541</v>
      </c>
      <c r="C197" s="6" t="str">
        <f t="shared" si="28"/>
        <v>2019</v>
      </c>
      <c r="D197" s="6" t="str">
        <f t="shared" si="29"/>
        <v>March</v>
      </c>
      <c r="E197" s="6" t="str">
        <f t="shared" si="30"/>
        <v>Q1</v>
      </c>
      <c r="F197" s="6" t="str">
        <f t="shared" si="31"/>
        <v>High</v>
      </c>
      <c r="G197" s="6" t="str">
        <f t="shared" si="32"/>
        <v>Full Price</v>
      </c>
      <c r="H197" s="6">
        <v>43548</v>
      </c>
      <c r="I197" t="s">
        <v>552</v>
      </c>
      <c r="J197" t="s">
        <v>89</v>
      </c>
      <c r="K197" t="s">
        <v>350</v>
      </c>
      <c r="L197" t="s">
        <v>30</v>
      </c>
      <c r="M197" t="s">
        <v>31</v>
      </c>
      <c r="N197" t="s">
        <v>32</v>
      </c>
      <c r="O197" t="s">
        <v>33</v>
      </c>
      <c r="P197" t="s">
        <v>555</v>
      </c>
      <c r="Q197" t="s">
        <v>556</v>
      </c>
      <c r="R197" s="7">
        <v>0</v>
      </c>
      <c r="S197" s="7">
        <f t="shared" si="27"/>
        <v>47.18</v>
      </c>
      <c r="T197" s="8">
        <v>23.59</v>
      </c>
      <c r="U197" s="8" t="str">
        <f t="shared" si="33"/>
        <v>Low</v>
      </c>
      <c r="V197" s="7">
        <v>7</v>
      </c>
      <c r="W197" s="8">
        <v>47.18</v>
      </c>
      <c r="X197" s="8">
        <f t="shared" si="34"/>
        <v>5272</v>
      </c>
      <c r="Y197" s="9">
        <v>0.5</v>
      </c>
      <c r="Z197" s="9" t="str">
        <f t="shared" si="35"/>
        <v>High</v>
      </c>
    </row>
    <row r="198" spans="1:26" x14ac:dyDescent="0.3">
      <c r="A198" t="s">
        <v>559</v>
      </c>
      <c r="B198" s="6">
        <v>43541</v>
      </c>
      <c r="C198" s="6" t="str">
        <f t="shared" si="28"/>
        <v>2019</v>
      </c>
      <c r="D198" s="6" t="str">
        <f t="shared" si="29"/>
        <v>March</v>
      </c>
      <c r="E198" s="6" t="str">
        <f t="shared" si="30"/>
        <v>Q1</v>
      </c>
      <c r="F198" s="6" t="str">
        <f t="shared" si="31"/>
        <v>High</v>
      </c>
      <c r="G198" s="6" t="str">
        <f t="shared" si="32"/>
        <v>Discounted</v>
      </c>
      <c r="H198" s="6">
        <v>43544</v>
      </c>
      <c r="I198" t="s">
        <v>560</v>
      </c>
      <c r="J198" t="s">
        <v>67</v>
      </c>
      <c r="K198" t="s">
        <v>561</v>
      </c>
      <c r="L198" t="s">
        <v>61</v>
      </c>
      <c r="M198" t="s">
        <v>31</v>
      </c>
      <c r="N198" t="s">
        <v>32</v>
      </c>
      <c r="O198" t="s">
        <v>54</v>
      </c>
      <c r="P198" t="s">
        <v>55</v>
      </c>
      <c r="Q198" t="s">
        <v>56</v>
      </c>
      <c r="R198" s="7">
        <v>0.2</v>
      </c>
      <c r="S198" s="7">
        <f t="shared" si="27"/>
        <v>101.2992</v>
      </c>
      <c r="T198" s="8">
        <v>41.152799999999999</v>
      </c>
      <c r="U198" s="8" t="str">
        <f t="shared" si="33"/>
        <v>Low</v>
      </c>
      <c r="V198" s="7">
        <v>6</v>
      </c>
      <c r="W198" s="8">
        <v>126.624</v>
      </c>
      <c r="X198" s="8">
        <f t="shared" si="34"/>
        <v>3347</v>
      </c>
      <c r="Y198" s="9">
        <v>0.32500000000000001</v>
      </c>
      <c r="Z198" s="9" t="str">
        <f t="shared" si="35"/>
        <v>High</v>
      </c>
    </row>
    <row r="199" spans="1:26" x14ac:dyDescent="0.3">
      <c r="A199" t="s">
        <v>562</v>
      </c>
      <c r="B199" s="6">
        <v>43541</v>
      </c>
      <c r="C199" s="6" t="str">
        <f t="shared" si="28"/>
        <v>2019</v>
      </c>
      <c r="D199" s="6" t="str">
        <f t="shared" si="29"/>
        <v>March</v>
      </c>
      <c r="E199" s="6" t="str">
        <f t="shared" si="30"/>
        <v>Q1</v>
      </c>
      <c r="F199" s="6" t="str">
        <f t="shared" si="31"/>
        <v>Low</v>
      </c>
      <c r="G199" s="6" t="str">
        <f t="shared" si="32"/>
        <v>Discounted</v>
      </c>
      <c r="H199" s="6">
        <v>43545</v>
      </c>
      <c r="I199" t="s">
        <v>563</v>
      </c>
      <c r="J199" t="s">
        <v>260</v>
      </c>
      <c r="K199" t="s">
        <v>564</v>
      </c>
      <c r="L199" t="s">
        <v>61</v>
      </c>
      <c r="M199" t="s">
        <v>76</v>
      </c>
      <c r="N199" t="s">
        <v>262</v>
      </c>
      <c r="O199" t="s">
        <v>54</v>
      </c>
      <c r="P199" t="s">
        <v>270</v>
      </c>
      <c r="Q199" t="s">
        <v>271</v>
      </c>
      <c r="R199" s="7">
        <v>0.4</v>
      </c>
      <c r="S199" s="7">
        <f t="shared" si="27"/>
        <v>642.94560000000001</v>
      </c>
      <c r="T199" s="8">
        <v>-553.64760000000001</v>
      </c>
      <c r="U199" s="8" t="str">
        <f t="shared" si="33"/>
        <v>Loss</v>
      </c>
      <c r="V199" s="7">
        <v>4</v>
      </c>
      <c r="W199" s="8">
        <v>1071.576</v>
      </c>
      <c r="X199" s="8">
        <f t="shared" si="34"/>
        <v>423</v>
      </c>
      <c r="Y199" s="9">
        <v>-0.51666666699999997</v>
      </c>
      <c r="Z199" s="9" t="str">
        <f t="shared" si="35"/>
        <v>Low</v>
      </c>
    </row>
    <row r="200" spans="1:26" x14ac:dyDescent="0.3">
      <c r="A200" t="s">
        <v>562</v>
      </c>
      <c r="B200" s="6">
        <v>43541</v>
      </c>
      <c r="C200" s="6" t="str">
        <f t="shared" si="28"/>
        <v>2019</v>
      </c>
      <c r="D200" s="6" t="str">
        <f t="shared" si="29"/>
        <v>March</v>
      </c>
      <c r="E200" s="6" t="str">
        <f t="shared" si="30"/>
        <v>Q1</v>
      </c>
      <c r="F200" s="6" t="str">
        <f t="shared" si="31"/>
        <v>Low</v>
      </c>
      <c r="G200" s="6" t="str">
        <f t="shared" si="32"/>
        <v>Discounted</v>
      </c>
      <c r="H200" s="6">
        <v>43545</v>
      </c>
      <c r="I200" t="s">
        <v>563</v>
      </c>
      <c r="J200" t="s">
        <v>565</v>
      </c>
      <c r="K200" t="s">
        <v>566</v>
      </c>
      <c r="L200" t="s">
        <v>61</v>
      </c>
      <c r="M200" t="s">
        <v>76</v>
      </c>
      <c r="N200" t="s">
        <v>262</v>
      </c>
      <c r="O200" t="s">
        <v>54</v>
      </c>
      <c r="P200" t="s">
        <v>270</v>
      </c>
      <c r="Q200" t="s">
        <v>271</v>
      </c>
      <c r="R200" s="7">
        <v>0.4</v>
      </c>
      <c r="S200" s="7">
        <f t="shared" si="27"/>
        <v>947.84760000000006</v>
      </c>
      <c r="T200" s="8">
        <v>-447.59469999999999</v>
      </c>
      <c r="U200" s="8" t="str">
        <f t="shared" si="33"/>
        <v>Loss</v>
      </c>
      <c r="V200" s="7">
        <v>7</v>
      </c>
      <c r="W200" s="8">
        <v>1579.7460000000001</v>
      </c>
      <c r="X200" s="8">
        <f t="shared" si="34"/>
        <v>220</v>
      </c>
      <c r="Y200" s="9">
        <v>-0.28333333300000002</v>
      </c>
      <c r="Z200" s="9" t="str">
        <f t="shared" si="35"/>
        <v>Low</v>
      </c>
    </row>
    <row r="201" spans="1:26" x14ac:dyDescent="0.3">
      <c r="A201" t="s">
        <v>562</v>
      </c>
      <c r="B201" s="6">
        <v>43541</v>
      </c>
      <c r="C201" s="6" t="str">
        <f t="shared" si="28"/>
        <v>2019</v>
      </c>
      <c r="D201" s="6" t="str">
        <f t="shared" si="29"/>
        <v>March</v>
      </c>
      <c r="E201" s="6" t="str">
        <f t="shared" si="30"/>
        <v>Q1</v>
      </c>
      <c r="F201" s="6" t="str">
        <f t="shared" si="31"/>
        <v>Low</v>
      </c>
      <c r="G201" s="6" t="str">
        <f t="shared" si="32"/>
        <v>Discounted</v>
      </c>
      <c r="H201" s="6">
        <v>43545</v>
      </c>
      <c r="I201" t="s">
        <v>563</v>
      </c>
      <c r="J201" t="s">
        <v>188</v>
      </c>
      <c r="K201" t="s">
        <v>567</v>
      </c>
      <c r="L201" t="s">
        <v>61</v>
      </c>
      <c r="M201" t="s">
        <v>76</v>
      </c>
      <c r="N201" t="s">
        <v>262</v>
      </c>
      <c r="O201" t="s">
        <v>54</v>
      </c>
      <c r="P201" t="s">
        <v>270</v>
      </c>
      <c r="Q201" t="s">
        <v>271</v>
      </c>
      <c r="R201" s="7">
        <v>0.4</v>
      </c>
      <c r="S201" s="7">
        <f t="shared" si="27"/>
        <v>368.34479999999996</v>
      </c>
      <c r="T201" s="8">
        <v>-122.7816</v>
      </c>
      <c r="U201" s="8" t="str">
        <f t="shared" si="33"/>
        <v>Loss</v>
      </c>
      <c r="V201" s="7">
        <v>3</v>
      </c>
      <c r="W201" s="8">
        <v>613.90800000000002</v>
      </c>
      <c r="X201" s="8">
        <f t="shared" si="34"/>
        <v>919</v>
      </c>
      <c r="Y201" s="9">
        <v>-0.2</v>
      </c>
      <c r="Z201" s="9" t="str">
        <f t="shared" si="35"/>
        <v>Low</v>
      </c>
    </row>
    <row r="202" spans="1:26" x14ac:dyDescent="0.3">
      <c r="A202" t="s">
        <v>562</v>
      </c>
      <c r="B202" s="6">
        <v>43541</v>
      </c>
      <c r="C202" s="6" t="str">
        <f t="shared" si="28"/>
        <v>2019</v>
      </c>
      <c r="D202" s="6" t="str">
        <f t="shared" si="29"/>
        <v>March</v>
      </c>
      <c r="E202" s="6" t="str">
        <f t="shared" si="30"/>
        <v>Q1</v>
      </c>
      <c r="F202" s="6" t="str">
        <f t="shared" si="31"/>
        <v>High</v>
      </c>
      <c r="G202" s="6" t="str">
        <f t="shared" si="32"/>
        <v>Full Price</v>
      </c>
      <c r="H202" s="6">
        <v>43545</v>
      </c>
      <c r="I202" t="s">
        <v>563</v>
      </c>
      <c r="J202" t="s">
        <v>67</v>
      </c>
      <c r="K202" t="s">
        <v>568</v>
      </c>
      <c r="L202" t="s">
        <v>61</v>
      </c>
      <c r="M202" t="s">
        <v>31</v>
      </c>
      <c r="N202" t="s">
        <v>32</v>
      </c>
      <c r="O202" t="s">
        <v>54</v>
      </c>
      <c r="P202" t="s">
        <v>270</v>
      </c>
      <c r="Q202" t="s">
        <v>271</v>
      </c>
      <c r="R202" s="7">
        <v>0</v>
      </c>
      <c r="S202" s="7">
        <f t="shared" si="27"/>
        <v>155.04</v>
      </c>
      <c r="T202" s="8">
        <v>75.9696</v>
      </c>
      <c r="U202" s="8" t="str">
        <f t="shared" si="33"/>
        <v>Low</v>
      </c>
      <c r="V202" s="7">
        <v>4</v>
      </c>
      <c r="W202" s="8">
        <v>155.04</v>
      </c>
      <c r="X202" s="8">
        <f t="shared" si="34"/>
        <v>3029</v>
      </c>
      <c r="Y202" s="9">
        <v>0.49</v>
      </c>
      <c r="Z202" s="9" t="str">
        <f t="shared" si="35"/>
        <v>High</v>
      </c>
    </row>
    <row r="203" spans="1:26" x14ac:dyDescent="0.3">
      <c r="A203" t="s">
        <v>562</v>
      </c>
      <c r="B203" s="6">
        <v>43541</v>
      </c>
      <c r="C203" s="6" t="str">
        <f t="shared" si="28"/>
        <v>2019</v>
      </c>
      <c r="D203" s="6" t="str">
        <f t="shared" si="29"/>
        <v>March</v>
      </c>
      <c r="E203" s="6" t="str">
        <f t="shared" si="30"/>
        <v>Q1</v>
      </c>
      <c r="F203" s="6" t="str">
        <f t="shared" si="31"/>
        <v>High</v>
      </c>
      <c r="G203" s="6" t="str">
        <f t="shared" si="32"/>
        <v>Full Price</v>
      </c>
      <c r="H203" s="6">
        <v>43545</v>
      </c>
      <c r="I203" t="s">
        <v>563</v>
      </c>
      <c r="J203" t="s">
        <v>67</v>
      </c>
      <c r="K203" t="s">
        <v>569</v>
      </c>
      <c r="L203" t="s">
        <v>61</v>
      </c>
      <c r="M203" t="s">
        <v>31</v>
      </c>
      <c r="N203" t="s">
        <v>32</v>
      </c>
      <c r="O203" t="s">
        <v>54</v>
      </c>
      <c r="P203" t="s">
        <v>270</v>
      </c>
      <c r="Q203" t="s">
        <v>271</v>
      </c>
      <c r="R203" s="7">
        <v>0</v>
      </c>
      <c r="S203" s="7">
        <f t="shared" si="27"/>
        <v>34.86</v>
      </c>
      <c r="T203" s="8">
        <v>16.3842</v>
      </c>
      <c r="U203" s="8" t="str">
        <f t="shared" si="33"/>
        <v>Low</v>
      </c>
      <c r="V203" s="7">
        <v>7</v>
      </c>
      <c r="W203" s="8">
        <v>34.86</v>
      </c>
      <c r="X203" s="8">
        <f t="shared" si="34"/>
        <v>5955</v>
      </c>
      <c r="Y203" s="9">
        <v>0.47</v>
      </c>
      <c r="Z203" s="9" t="str">
        <f t="shared" si="35"/>
        <v>High</v>
      </c>
    </row>
    <row r="204" spans="1:26" x14ac:dyDescent="0.3">
      <c r="A204" t="s">
        <v>570</v>
      </c>
      <c r="B204" s="6">
        <v>43541</v>
      </c>
      <c r="C204" s="6" t="str">
        <f t="shared" si="28"/>
        <v>2019</v>
      </c>
      <c r="D204" s="6" t="str">
        <f t="shared" si="29"/>
        <v>March</v>
      </c>
      <c r="E204" s="6" t="str">
        <f t="shared" si="30"/>
        <v>Q1</v>
      </c>
      <c r="F204" s="6" t="str">
        <f t="shared" si="31"/>
        <v>Low</v>
      </c>
      <c r="G204" s="6" t="str">
        <f t="shared" si="32"/>
        <v>Discounted</v>
      </c>
      <c r="H204" s="6">
        <v>43541</v>
      </c>
      <c r="I204" t="s">
        <v>571</v>
      </c>
      <c r="J204" t="s">
        <v>105</v>
      </c>
      <c r="K204" t="s">
        <v>572</v>
      </c>
      <c r="L204" t="s">
        <v>30</v>
      </c>
      <c r="M204" t="s">
        <v>31</v>
      </c>
      <c r="N204" t="s">
        <v>53</v>
      </c>
      <c r="O204" t="s">
        <v>33</v>
      </c>
      <c r="P204" t="s">
        <v>364</v>
      </c>
      <c r="Q204" t="s">
        <v>35</v>
      </c>
      <c r="R204" s="7">
        <v>0.2</v>
      </c>
      <c r="S204" s="7">
        <f t="shared" si="27"/>
        <v>3.5584000000000002</v>
      </c>
      <c r="T204" s="8">
        <v>0.33360000000000001</v>
      </c>
      <c r="U204" s="8" t="str">
        <f t="shared" si="33"/>
        <v>Low</v>
      </c>
      <c r="V204" s="7">
        <v>2</v>
      </c>
      <c r="W204" s="8">
        <v>4.4480000000000004</v>
      </c>
      <c r="X204" s="8">
        <f t="shared" si="34"/>
        <v>9574</v>
      </c>
      <c r="Y204" s="9">
        <v>7.4999999999999997E-2</v>
      </c>
      <c r="Z204" s="9" t="str">
        <f t="shared" si="35"/>
        <v>Low</v>
      </c>
    </row>
    <row r="205" spans="1:26" x14ac:dyDescent="0.3">
      <c r="A205" t="s">
        <v>570</v>
      </c>
      <c r="B205" s="6">
        <v>43541</v>
      </c>
      <c r="C205" s="6" t="str">
        <f t="shared" si="28"/>
        <v>2019</v>
      </c>
      <c r="D205" s="6" t="str">
        <f t="shared" si="29"/>
        <v>March</v>
      </c>
      <c r="E205" s="6" t="str">
        <f t="shared" si="30"/>
        <v>Q1</v>
      </c>
      <c r="F205" s="6" t="str">
        <f t="shared" si="31"/>
        <v>High</v>
      </c>
      <c r="G205" s="6" t="str">
        <f t="shared" si="32"/>
        <v>Discounted</v>
      </c>
      <c r="H205" s="6">
        <v>43541</v>
      </c>
      <c r="I205" t="s">
        <v>571</v>
      </c>
      <c r="J205" t="s">
        <v>67</v>
      </c>
      <c r="K205" t="s">
        <v>573</v>
      </c>
      <c r="L205" t="s">
        <v>30</v>
      </c>
      <c r="M205" t="s">
        <v>31</v>
      </c>
      <c r="N205" t="s">
        <v>32</v>
      </c>
      <c r="O205" t="s">
        <v>33</v>
      </c>
      <c r="P205" t="s">
        <v>364</v>
      </c>
      <c r="Q205" t="s">
        <v>35</v>
      </c>
      <c r="R205" s="7">
        <v>0.2</v>
      </c>
      <c r="S205" s="7">
        <f t="shared" si="27"/>
        <v>4.1471999999999998</v>
      </c>
      <c r="T205" s="8">
        <v>1.8792</v>
      </c>
      <c r="U205" s="8" t="str">
        <f t="shared" si="33"/>
        <v>Low</v>
      </c>
      <c r="V205" s="7">
        <v>1</v>
      </c>
      <c r="W205" s="8">
        <v>5.1840000000000002</v>
      </c>
      <c r="X205" s="8">
        <f t="shared" si="34"/>
        <v>9455</v>
      </c>
      <c r="Y205" s="9">
        <v>0.36249999999999999</v>
      </c>
      <c r="Z205" s="9" t="str">
        <f t="shared" si="35"/>
        <v>High</v>
      </c>
    </row>
    <row r="206" spans="1:26" x14ac:dyDescent="0.3">
      <c r="A206" t="s">
        <v>570</v>
      </c>
      <c r="B206" s="6">
        <v>43541</v>
      </c>
      <c r="C206" s="6" t="str">
        <f t="shared" si="28"/>
        <v>2019</v>
      </c>
      <c r="D206" s="6" t="str">
        <f t="shared" si="29"/>
        <v>March</v>
      </c>
      <c r="E206" s="6" t="str">
        <f t="shared" si="30"/>
        <v>Q1</v>
      </c>
      <c r="F206" s="6" t="str">
        <f t="shared" si="31"/>
        <v>High</v>
      </c>
      <c r="G206" s="6" t="str">
        <f t="shared" si="32"/>
        <v>Discounted</v>
      </c>
      <c r="H206" s="6">
        <v>43541</v>
      </c>
      <c r="I206" t="s">
        <v>571</v>
      </c>
      <c r="J206" t="s">
        <v>67</v>
      </c>
      <c r="K206" t="s">
        <v>574</v>
      </c>
      <c r="L206" t="s">
        <v>30</v>
      </c>
      <c r="M206" t="s">
        <v>31</v>
      </c>
      <c r="N206" t="s">
        <v>32</v>
      </c>
      <c r="O206" t="s">
        <v>33</v>
      </c>
      <c r="P206" t="s">
        <v>364</v>
      </c>
      <c r="Q206" t="s">
        <v>35</v>
      </c>
      <c r="R206" s="7">
        <v>0.2</v>
      </c>
      <c r="S206" s="7">
        <f t="shared" si="27"/>
        <v>12.441599999999999</v>
      </c>
      <c r="T206" s="8">
        <v>5.4432</v>
      </c>
      <c r="U206" s="8" t="str">
        <f t="shared" si="33"/>
        <v>Low</v>
      </c>
      <c r="V206" s="7">
        <v>3</v>
      </c>
      <c r="W206" s="8">
        <v>15.552</v>
      </c>
      <c r="X206" s="8">
        <f t="shared" si="34"/>
        <v>7693</v>
      </c>
      <c r="Y206" s="9">
        <v>0.35</v>
      </c>
      <c r="Z206" s="9" t="str">
        <f t="shared" si="35"/>
        <v>High</v>
      </c>
    </row>
    <row r="207" spans="1:26" x14ac:dyDescent="0.3">
      <c r="A207" t="s">
        <v>575</v>
      </c>
      <c r="B207" s="6">
        <v>43541</v>
      </c>
      <c r="C207" s="6" t="str">
        <f t="shared" si="28"/>
        <v>2019</v>
      </c>
      <c r="D207" s="6" t="str">
        <f t="shared" si="29"/>
        <v>March</v>
      </c>
      <c r="E207" s="6" t="str">
        <f t="shared" si="30"/>
        <v>Q1</v>
      </c>
      <c r="F207" s="6" t="str">
        <f t="shared" si="31"/>
        <v>High</v>
      </c>
      <c r="G207" s="6" t="str">
        <f t="shared" si="32"/>
        <v>Full Price</v>
      </c>
      <c r="H207" s="6">
        <v>43545</v>
      </c>
      <c r="I207" t="s">
        <v>302</v>
      </c>
      <c r="J207" t="s">
        <v>353</v>
      </c>
      <c r="K207" t="s">
        <v>576</v>
      </c>
      <c r="L207" t="s">
        <v>61</v>
      </c>
      <c r="M207" t="s">
        <v>31</v>
      </c>
      <c r="N207" t="s">
        <v>174</v>
      </c>
      <c r="O207" t="s">
        <v>62</v>
      </c>
      <c r="P207" t="s">
        <v>577</v>
      </c>
      <c r="Q207" t="s">
        <v>578</v>
      </c>
      <c r="R207" s="7">
        <v>0</v>
      </c>
      <c r="S207" s="7">
        <f t="shared" si="27"/>
        <v>32.67</v>
      </c>
      <c r="T207" s="8">
        <v>8.4941999999999993</v>
      </c>
      <c r="U207" s="8" t="str">
        <f t="shared" si="33"/>
        <v>Low</v>
      </c>
      <c r="V207" s="7">
        <v>3</v>
      </c>
      <c r="W207" s="8">
        <v>32.67</v>
      </c>
      <c r="X207" s="8">
        <f t="shared" si="34"/>
        <v>6093</v>
      </c>
      <c r="Y207" s="9">
        <v>0.26</v>
      </c>
      <c r="Z207" s="9" t="str">
        <f t="shared" si="35"/>
        <v>High</v>
      </c>
    </row>
    <row r="208" spans="1:26" x14ac:dyDescent="0.3">
      <c r="A208" t="s">
        <v>575</v>
      </c>
      <c r="B208" s="6">
        <v>43541</v>
      </c>
      <c r="C208" s="6" t="str">
        <f t="shared" si="28"/>
        <v>2019</v>
      </c>
      <c r="D208" s="6" t="str">
        <f t="shared" si="29"/>
        <v>March</v>
      </c>
      <c r="E208" s="6" t="str">
        <f t="shared" si="30"/>
        <v>Q1</v>
      </c>
      <c r="F208" s="6" t="str">
        <f t="shared" si="31"/>
        <v>High</v>
      </c>
      <c r="G208" s="6" t="str">
        <f t="shared" si="32"/>
        <v>Full Price</v>
      </c>
      <c r="H208" s="6">
        <v>43545</v>
      </c>
      <c r="I208" t="s">
        <v>302</v>
      </c>
      <c r="J208" t="s">
        <v>38</v>
      </c>
      <c r="K208" t="s">
        <v>579</v>
      </c>
      <c r="L208" t="s">
        <v>61</v>
      </c>
      <c r="M208" t="s">
        <v>31</v>
      </c>
      <c r="N208" t="s">
        <v>41</v>
      </c>
      <c r="O208" t="s">
        <v>62</v>
      </c>
      <c r="P208" t="s">
        <v>577</v>
      </c>
      <c r="Q208" t="s">
        <v>578</v>
      </c>
      <c r="R208" s="7">
        <v>0</v>
      </c>
      <c r="S208" s="7">
        <f t="shared" si="27"/>
        <v>30.44</v>
      </c>
      <c r="T208" s="8">
        <v>14.9156</v>
      </c>
      <c r="U208" s="8" t="str">
        <f t="shared" si="33"/>
        <v>Low</v>
      </c>
      <c r="V208" s="7">
        <v>2</v>
      </c>
      <c r="W208" s="8">
        <v>30.44</v>
      </c>
      <c r="X208" s="8">
        <f t="shared" si="34"/>
        <v>6272</v>
      </c>
      <c r="Y208" s="9">
        <v>0.49</v>
      </c>
      <c r="Z208" s="9" t="str">
        <f t="shared" si="35"/>
        <v>High</v>
      </c>
    </row>
    <row r="209" spans="1:26" x14ac:dyDescent="0.3">
      <c r="A209" t="s">
        <v>575</v>
      </c>
      <c r="B209" s="6">
        <v>43541</v>
      </c>
      <c r="C209" s="6" t="str">
        <f t="shared" si="28"/>
        <v>2019</v>
      </c>
      <c r="D209" s="6" t="str">
        <f t="shared" si="29"/>
        <v>March</v>
      </c>
      <c r="E209" s="6" t="str">
        <f t="shared" si="30"/>
        <v>Q1</v>
      </c>
      <c r="F209" s="6" t="str">
        <f t="shared" si="31"/>
        <v>High</v>
      </c>
      <c r="G209" s="6" t="str">
        <f t="shared" si="32"/>
        <v>Full Price</v>
      </c>
      <c r="H209" s="6">
        <v>43545</v>
      </c>
      <c r="I209" t="s">
        <v>302</v>
      </c>
      <c r="J209" t="s">
        <v>101</v>
      </c>
      <c r="K209" t="s">
        <v>218</v>
      </c>
      <c r="L209" t="s">
        <v>61</v>
      </c>
      <c r="M209" t="s">
        <v>31</v>
      </c>
      <c r="N209" t="s">
        <v>41</v>
      </c>
      <c r="O209" t="s">
        <v>62</v>
      </c>
      <c r="P209" t="s">
        <v>577</v>
      </c>
      <c r="Q209" t="s">
        <v>578</v>
      </c>
      <c r="R209" s="7">
        <v>0</v>
      </c>
      <c r="S209" s="7">
        <f t="shared" si="27"/>
        <v>11.43</v>
      </c>
      <c r="T209" s="8">
        <v>5.3720999999999997</v>
      </c>
      <c r="U209" s="8" t="str">
        <f t="shared" si="33"/>
        <v>Low</v>
      </c>
      <c r="V209" s="7">
        <v>3</v>
      </c>
      <c r="W209" s="8">
        <v>11.43</v>
      </c>
      <c r="X209" s="8">
        <f t="shared" si="34"/>
        <v>8390</v>
      </c>
      <c r="Y209" s="9">
        <v>0.47</v>
      </c>
      <c r="Z209" s="9" t="str">
        <f t="shared" si="35"/>
        <v>High</v>
      </c>
    </row>
    <row r="210" spans="1:26" x14ac:dyDescent="0.3">
      <c r="A210" t="s">
        <v>575</v>
      </c>
      <c r="B210" s="6">
        <v>43541</v>
      </c>
      <c r="C210" s="6" t="str">
        <f t="shared" si="28"/>
        <v>2019</v>
      </c>
      <c r="D210" s="6" t="str">
        <f t="shared" si="29"/>
        <v>March</v>
      </c>
      <c r="E210" s="6" t="str">
        <f t="shared" si="30"/>
        <v>Q1</v>
      </c>
      <c r="F210" s="6" t="str">
        <f t="shared" si="31"/>
        <v>High</v>
      </c>
      <c r="G210" s="6" t="str">
        <f t="shared" si="32"/>
        <v>Full Price</v>
      </c>
      <c r="H210" s="6">
        <v>43545</v>
      </c>
      <c r="I210" t="s">
        <v>302</v>
      </c>
      <c r="J210" t="s">
        <v>89</v>
      </c>
      <c r="K210" t="s">
        <v>580</v>
      </c>
      <c r="L210" t="s">
        <v>61</v>
      </c>
      <c r="M210" t="s">
        <v>31</v>
      </c>
      <c r="N210" t="s">
        <v>32</v>
      </c>
      <c r="O210" t="s">
        <v>62</v>
      </c>
      <c r="P210" t="s">
        <v>577</v>
      </c>
      <c r="Q210" t="s">
        <v>578</v>
      </c>
      <c r="R210" s="7">
        <v>0</v>
      </c>
      <c r="S210" s="7">
        <f t="shared" si="27"/>
        <v>16</v>
      </c>
      <c r="T210" s="8">
        <v>7.68</v>
      </c>
      <c r="U210" s="8" t="str">
        <f t="shared" si="33"/>
        <v>Low</v>
      </c>
      <c r="V210" s="7">
        <v>4</v>
      </c>
      <c r="W210" s="8">
        <v>16</v>
      </c>
      <c r="X210" s="8">
        <f t="shared" si="34"/>
        <v>7620</v>
      </c>
      <c r="Y210" s="9">
        <v>0.48</v>
      </c>
      <c r="Z210" s="9" t="str">
        <f t="shared" si="35"/>
        <v>High</v>
      </c>
    </row>
    <row r="211" spans="1:26" x14ac:dyDescent="0.3">
      <c r="A211" t="s">
        <v>575</v>
      </c>
      <c r="B211" s="6">
        <v>43541</v>
      </c>
      <c r="C211" s="6" t="str">
        <f t="shared" si="28"/>
        <v>2019</v>
      </c>
      <c r="D211" s="6" t="str">
        <f t="shared" si="29"/>
        <v>March</v>
      </c>
      <c r="E211" s="6" t="str">
        <f t="shared" si="30"/>
        <v>Q1</v>
      </c>
      <c r="F211" s="6" t="str">
        <f t="shared" si="31"/>
        <v>High</v>
      </c>
      <c r="G211" s="6" t="str">
        <f t="shared" si="32"/>
        <v>Full Price</v>
      </c>
      <c r="H211" s="6">
        <v>43545</v>
      </c>
      <c r="I211" t="s">
        <v>302</v>
      </c>
      <c r="J211" t="s">
        <v>67</v>
      </c>
      <c r="K211" t="s">
        <v>581</v>
      </c>
      <c r="L211" t="s">
        <v>61</v>
      </c>
      <c r="M211" t="s">
        <v>31</v>
      </c>
      <c r="N211" t="s">
        <v>32</v>
      </c>
      <c r="O211" t="s">
        <v>62</v>
      </c>
      <c r="P211" t="s">
        <v>577</v>
      </c>
      <c r="Q211" t="s">
        <v>578</v>
      </c>
      <c r="R211" s="7">
        <v>0</v>
      </c>
      <c r="S211" s="7">
        <f t="shared" si="27"/>
        <v>12.96</v>
      </c>
      <c r="T211" s="8">
        <v>6.3503999999999996</v>
      </c>
      <c r="U211" s="8" t="str">
        <f t="shared" si="33"/>
        <v>Low</v>
      </c>
      <c r="V211" s="7">
        <v>2</v>
      </c>
      <c r="W211" s="8">
        <v>12.96</v>
      </c>
      <c r="X211" s="8">
        <f t="shared" si="34"/>
        <v>8103</v>
      </c>
      <c r="Y211" s="9">
        <v>0.49</v>
      </c>
      <c r="Z211" s="9" t="str">
        <f t="shared" si="35"/>
        <v>High</v>
      </c>
    </row>
    <row r="212" spans="1:26" x14ac:dyDescent="0.3">
      <c r="A212" t="s">
        <v>582</v>
      </c>
      <c r="B212" s="6">
        <v>43542</v>
      </c>
      <c r="C212" s="6" t="str">
        <f t="shared" si="28"/>
        <v>2019</v>
      </c>
      <c r="D212" s="6" t="str">
        <f t="shared" si="29"/>
        <v>March</v>
      </c>
      <c r="E212" s="6" t="str">
        <f t="shared" si="30"/>
        <v>Q1</v>
      </c>
      <c r="F212" s="6" t="str">
        <f t="shared" si="31"/>
        <v>Low</v>
      </c>
      <c r="G212" s="6" t="str">
        <f t="shared" si="32"/>
        <v>Discounted</v>
      </c>
      <c r="H212" s="6">
        <v>43545</v>
      </c>
      <c r="I212" t="s">
        <v>583</v>
      </c>
      <c r="J212" t="s">
        <v>584</v>
      </c>
      <c r="K212" t="s">
        <v>585</v>
      </c>
      <c r="L212" t="s">
        <v>40</v>
      </c>
      <c r="M212" t="s">
        <v>76</v>
      </c>
      <c r="N212" t="s">
        <v>138</v>
      </c>
      <c r="O212" t="s">
        <v>69</v>
      </c>
      <c r="P212" t="s">
        <v>139</v>
      </c>
      <c r="Q212" t="s">
        <v>71</v>
      </c>
      <c r="R212" s="7">
        <v>0.15</v>
      </c>
      <c r="S212" s="7">
        <f t="shared" si="27"/>
        <v>1018.5804999999999</v>
      </c>
      <c r="T212" s="8">
        <v>70.489999999999995</v>
      </c>
      <c r="U212" s="8" t="str">
        <f t="shared" si="33"/>
        <v>Low</v>
      </c>
      <c r="V212" s="7">
        <v>10</v>
      </c>
      <c r="W212" s="8">
        <v>1198.33</v>
      </c>
      <c r="X212" s="8">
        <f t="shared" si="34"/>
        <v>361</v>
      </c>
      <c r="Y212" s="9">
        <v>5.8823528999999999E-2</v>
      </c>
      <c r="Z212" s="9" t="str">
        <f t="shared" si="35"/>
        <v>Low</v>
      </c>
    </row>
    <row r="213" spans="1:26" x14ac:dyDescent="0.3">
      <c r="A213" t="s">
        <v>586</v>
      </c>
      <c r="B213" s="6">
        <v>43542</v>
      </c>
      <c r="C213" s="6" t="str">
        <f t="shared" si="28"/>
        <v>2019</v>
      </c>
      <c r="D213" s="6" t="str">
        <f t="shared" si="29"/>
        <v>March</v>
      </c>
      <c r="E213" s="6" t="str">
        <f t="shared" si="30"/>
        <v>Q1</v>
      </c>
      <c r="F213" s="6" t="str">
        <f t="shared" si="31"/>
        <v>Low</v>
      </c>
      <c r="G213" s="6" t="str">
        <f t="shared" si="32"/>
        <v>Full Price</v>
      </c>
      <c r="H213" s="6">
        <v>43548</v>
      </c>
      <c r="I213" t="s">
        <v>587</v>
      </c>
      <c r="J213" t="s">
        <v>192</v>
      </c>
      <c r="K213" t="s">
        <v>588</v>
      </c>
      <c r="L213" t="s">
        <v>40</v>
      </c>
      <c r="M213" t="s">
        <v>76</v>
      </c>
      <c r="N213" t="s">
        <v>99</v>
      </c>
      <c r="O213" t="s">
        <v>69</v>
      </c>
      <c r="P213" t="s">
        <v>589</v>
      </c>
      <c r="Q213" t="s">
        <v>71</v>
      </c>
      <c r="R213" s="7">
        <v>0</v>
      </c>
      <c r="S213" s="7">
        <f t="shared" si="27"/>
        <v>111</v>
      </c>
      <c r="T213" s="8">
        <v>14.43</v>
      </c>
      <c r="U213" s="8" t="str">
        <f t="shared" si="33"/>
        <v>Low</v>
      </c>
      <c r="V213" s="7">
        <v>2</v>
      </c>
      <c r="W213" s="8">
        <v>111</v>
      </c>
      <c r="X213" s="8">
        <f t="shared" si="34"/>
        <v>3584</v>
      </c>
      <c r="Y213" s="9">
        <v>0.13</v>
      </c>
      <c r="Z213" s="9" t="str">
        <f t="shared" si="35"/>
        <v>Low</v>
      </c>
    </row>
    <row r="214" spans="1:26" x14ac:dyDescent="0.3">
      <c r="A214" t="s">
        <v>586</v>
      </c>
      <c r="B214" s="6">
        <v>43542</v>
      </c>
      <c r="C214" s="6" t="str">
        <f t="shared" si="28"/>
        <v>2019</v>
      </c>
      <c r="D214" s="6" t="str">
        <f t="shared" si="29"/>
        <v>March</v>
      </c>
      <c r="E214" s="6" t="str">
        <f t="shared" si="30"/>
        <v>Q1</v>
      </c>
      <c r="F214" s="6" t="str">
        <f t="shared" si="31"/>
        <v>Low</v>
      </c>
      <c r="G214" s="6" t="str">
        <f t="shared" si="32"/>
        <v>Full Price</v>
      </c>
      <c r="H214" s="6">
        <v>43548</v>
      </c>
      <c r="I214" t="s">
        <v>587</v>
      </c>
      <c r="J214" t="s">
        <v>141</v>
      </c>
      <c r="K214" t="s">
        <v>142</v>
      </c>
      <c r="L214" t="s">
        <v>40</v>
      </c>
      <c r="M214" t="s">
        <v>31</v>
      </c>
      <c r="N214" t="s">
        <v>49</v>
      </c>
      <c r="O214" t="s">
        <v>69</v>
      </c>
      <c r="P214" t="s">
        <v>589</v>
      </c>
      <c r="Q214" t="s">
        <v>71</v>
      </c>
      <c r="R214" s="7">
        <v>0</v>
      </c>
      <c r="S214" s="7">
        <f t="shared" si="27"/>
        <v>1856.19</v>
      </c>
      <c r="T214" s="8">
        <v>334.11419999999998</v>
      </c>
      <c r="U214" s="8" t="str">
        <f t="shared" si="33"/>
        <v>Medium</v>
      </c>
      <c r="V214" s="7">
        <v>7</v>
      </c>
      <c r="W214" s="8">
        <v>1856.19</v>
      </c>
      <c r="X214" s="8">
        <f t="shared" si="34"/>
        <v>163</v>
      </c>
      <c r="Y214" s="9">
        <v>0.18</v>
      </c>
      <c r="Z214" s="9" t="str">
        <f t="shared" si="35"/>
        <v>Low</v>
      </c>
    </row>
    <row r="215" spans="1:26" x14ac:dyDescent="0.3">
      <c r="A215" t="s">
        <v>586</v>
      </c>
      <c r="B215" s="6">
        <v>43542</v>
      </c>
      <c r="C215" s="6" t="str">
        <f t="shared" si="28"/>
        <v>2019</v>
      </c>
      <c r="D215" s="6" t="str">
        <f t="shared" si="29"/>
        <v>March</v>
      </c>
      <c r="E215" s="6" t="str">
        <f t="shared" si="30"/>
        <v>Q1</v>
      </c>
      <c r="F215" s="6" t="str">
        <f t="shared" si="31"/>
        <v>High</v>
      </c>
      <c r="G215" s="6" t="str">
        <f t="shared" si="32"/>
        <v>Discounted</v>
      </c>
      <c r="H215" s="6">
        <v>43548</v>
      </c>
      <c r="I215" t="s">
        <v>587</v>
      </c>
      <c r="J215" t="s">
        <v>89</v>
      </c>
      <c r="K215" t="s">
        <v>590</v>
      </c>
      <c r="L215" t="s">
        <v>40</v>
      </c>
      <c r="M215" t="s">
        <v>91</v>
      </c>
      <c r="N215" t="s">
        <v>534</v>
      </c>
      <c r="O215" t="s">
        <v>69</v>
      </c>
      <c r="P215" t="s">
        <v>589</v>
      </c>
      <c r="Q215" t="s">
        <v>71</v>
      </c>
      <c r="R215" s="7">
        <v>0.2</v>
      </c>
      <c r="S215" s="7">
        <f t="shared" si="27"/>
        <v>1023.9744000000001</v>
      </c>
      <c r="T215" s="8">
        <v>415.9896</v>
      </c>
      <c r="U215" s="8" t="str">
        <f t="shared" si="33"/>
        <v>Medium</v>
      </c>
      <c r="V215" s="7">
        <v>4</v>
      </c>
      <c r="W215" s="8">
        <v>1279.9680000000001</v>
      </c>
      <c r="X215" s="8">
        <f t="shared" si="34"/>
        <v>322</v>
      </c>
      <c r="Y215" s="9">
        <v>0.32500000000000001</v>
      </c>
      <c r="Z215" s="9" t="str">
        <f t="shared" si="35"/>
        <v>High</v>
      </c>
    </row>
    <row r="216" spans="1:26" x14ac:dyDescent="0.3">
      <c r="A216" t="s">
        <v>591</v>
      </c>
      <c r="B216" s="6">
        <v>43542</v>
      </c>
      <c r="C216" s="6" t="str">
        <f t="shared" si="28"/>
        <v>2019</v>
      </c>
      <c r="D216" s="6" t="str">
        <f t="shared" si="29"/>
        <v>March</v>
      </c>
      <c r="E216" s="6" t="str">
        <f t="shared" si="30"/>
        <v>Q1</v>
      </c>
      <c r="F216" s="6" t="str">
        <f t="shared" si="31"/>
        <v>Low</v>
      </c>
      <c r="G216" s="6" t="str">
        <f t="shared" si="32"/>
        <v>Discounted</v>
      </c>
      <c r="H216" s="6">
        <v>43547</v>
      </c>
      <c r="I216" t="s">
        <v>592</v>
      </c>
      <c r="J216" t="s">
        <v>593</v>
      </c>
      <c r="K216" t="s">
        <v>594</v>
      </c>
      <c r="L216" t="s">
        <v>40</v>
      </c>
      <c r="M216" t="s">
        <v>76</v>
      </c>
      <c r="N216" t="s">
        <v>99</v>
      </c>
      <c r="O216" t="s">
        <v>62</v>
      </c>
      <c r="P216" t="s">
        <v>516</v>
      </c>
      <c r="Q216" t="s">
        <v>227</v>
      </c>
      <c r="R216" s="7">
        <v>0.2</v>
      </c>
      <c r="S216" s="7">
        <f t="shared" si="27"/>
        <v>97.881600000000006</v>
      </c>
      <c r="T216" s="8">
        <v>15.294</v>
      </c>
      <c r="U216" s="8" t="str">
        <f t="shared" si="33"/>
        <v>Low</v>
      </c>
      <c r="V216" s="7">
        <v>3</v>
      </c>
      <c r="W216" s="8">
        <v>122.352</v>
      </c>
      <c r="X216" s="8">
        <f t="shared" si="34"/>
        <v>3408</v>
      </c>
      <c r="Y216" s="9">
        <v>0.125</v>
      </c>
      <c r="Z216" s="9" t="str">
        <f t="shared" si="35"/>
        <v>Low</v>
      </c>
    </row>
    <row r="217" spans="1:26" x14ac:dyDescent="0.3">
      <c r="A217" t="s">
        <v>591</v>
      </c>
      <c r="B217" s="6">
        <v>43542</v>
      </c>
      <c r="C217" s="6" t="str">
        <f t="shared" si="28"/>
        <v>2019</v>
      </c>
      <c r="D217" s="6" t="str">
        <f t="shared" si="29"/>
        <v>March</v>
      </c>
      <c r="E217" s="6" t="str">
        <f t="shared" si="30"/>
        <v>Q1</v>
      </c>
      <c r="F217" s="6" t="str">
        <f t="shared" si="31"/>
        <v>High</v>
      </c>
      <c r="G217" s="6" t="str">
        <f t="shared" si="32"/>
        <v>Discounted</v>
      </c>
      <c r="H217" s="6">
        <v>43547</v>
      </c>
      <c r="I217" t="s">
        <v>592</v>
      </c>
      <c r="J217" t="s">
        <v>595</v>
      </c>
      <c r="K217" t="s">
        <v>596</v>
      </c>
      <c r="L217" t="s">
        <v>40</v>
      </c>
      <c r="M217" t="s">
        <v>76</v>
      </c>
      <c r="N217" t="s">
        <v>99</v>
      </c>
      <c r="O217" t="s">
        <v>62</v>
      </c>
      <c r="P217" t="s">
        <v>516</v>
      </c>
      <c r="Q217" t="s">
        <v>227</v>
      </c>
      <c r="R217" s="7">
        <v>0.2</v>
      </c>
      <c r="S217" s="7">
        <f t="shared" si="27"/>
        <v>24.6144</v>
      </c>
      <c r="T217" s="8">
        <v>8.0765999999999991</v>
      </c>
      <c r="U217" s="8" t="str">
        <f t="shared" si="33"/>
        <v>Low</v>
      </c>
      <c r="V217" s="7">
        <v>2</v>
      </c>
      <c r="W217" s="8">
        <v>30.768000000000001</v>
      </c>
      <c r="X217" s="8">
        <f t="shared" si="34"/>
        <v>6258</v>
      </c>
      <c r="Y217" s="9">
        <v>0.26250000000000001</v>
      </c>
      <c r="Z217" s="9" t="str">
        <f t="shared" si="35"/>
        <v>High</v>
      </c>
    </row>
    <row r="218" spans="1:26" x14ac:dyDescent="0.3">
      <c r="A218" t="s">
        <v>591</v>
      </c>
      <c r="B218" s="6">
        <v>43542</v>
      </c>
      <c r="C218" s="6" t="str">
        <f t="shared" si="28"/>
        <v>2019</v>
      </c>
      <c r="D218" s="6" t="str">
        <f t="shared" si="29"/>
        <v>March</v>
      </c>
      <c r="E218" s="6" t="str">
        <f t="shared" si="30"/>
        <v>Q1</v>
      </c>
      <c r="F218" s="6" t="str">
        <f t="shared" si="31"/>
        <v>Low</v>
      </c>
      <c r="G218" s="6" t="str">
        <f t="shared" si="32"/>
        <v>Discounted</v>
      </c>
      <c r="H218" s="6">
        <v>43547</v>
      </c>
      <c r="I218" t="s">
        <v>592</v>
      </c>
      <c r="J218" t="s">
        <v>44</v>
      </c>
      <c r="K218" t="s">
        <v>597</v>
      </c>
      <c r="L218" t="s">
        <v>40</v>
      </c>
      <c r="M218" t="s">
        <v>31</v>
      </c>
      <c r="N218" t="s">
        <v>53</v>
      </c>
      <c r="O218" t="s">
        <v>62</v>
      </c>
      <c r="P218" t="s">
        <v>516</v>
      </c>
      <c r="Q218" t="s">
        <v>227</v>
      </c>
      <c r="R218" s="7">
        <v>0.2</v>
      </c>
      <c r="S218" s="7">
        <f t="shared" si="27"/>
        <v>6.4127999999999998</v>
      </c>
      <c r="T218" s="8">
        <v>1.002</v>
      </c>
      <c r="U218" s="8" t="str">
        <f t="shared" si="33"/>
        <v>Low</v>
      </c>
      <c r="V218" s="7">
        <v>3</v>
      </c>
      <c r="W218" s="8">
        <v>8.016</v>
      </c>
      <c r="X218" s="8">
        <f t="shared" si="34"/>
        <v>8950</v>
      </c>
      <c r="Y218" s="9">
        <v>0.125</v>
      </c>
      <c r="Z218" s="9" t="str">
        <f t="shared" si="35"/>
        <v>Low</v>
      </c>
    </row>
    <row r="219" spans="1:26" x14ac:dyDescent="0.3">
      <c r="A219" t="s">
        <v>591</v>
      </c>
      <c r="B219" s="6">
        <v>43542</v>
      </c>
      <c r="C219" s="6" t="str">
        <f t="shared" si="28"/>
        <v>2019</v>
      </c>
      <c r="D219" s="6" t="str">
        <f t="shared" si="29"/>
        <v>March</v>
      </c>
      <c r="E219" s="6" t="str">
        <f t="shared" si="30"/>
        <v>Q1</v>
      </c>
      <c r="F219" s="6" t="str">
        <f t="shared" si="31"/>
        <v>High</v>
      </c>
      <c r="G219" s="6" t="str">
        <f t="shared" si="32"/>
        <v>Discounted</v>
      </c>
      <c r="H219" s="6">
        <v>43547</v>
      </c>
      <c r="I219" t="s">
        <v>592</v>
      </c>
      <c r="J219" t="s">
        <v>89</v>
      </c>
      <c r="K219" t="s">
        <v>295</v>
      </c>
      <c r="L219" t="s">
        <v>40</v>
      </c>
      <c r="M219" t="s">
        <v>31</v>
      </c>
      <c r="N219" t="s">
        <v>86</v>
      </c>
      <c r="O219" t="s">
        <v>62</v>
      </c>
      <c r="P219" t="s">
        <v>516</v>
      </c>
      <c r="Q219" t="s">
        <v>227</v>
      </c>
      <c r="R219" s="7">
        <v>0.2</v>
      </c>
      <c r="S219" s="7">
        <f t="shared" si="27"/>
        <v>15.1488</v>
      </c>
      <c r="T219" s="8">
        <v>5.9175000000000004</v>
      </c>
      <c r="U219" s="8" t="str">
        <f t="shared" si="33"/>
        <v>Low</v>
      </c>
      <c r="V219" s="7">
        <v>3</v>
      </c>
      <c r="W219" s="8">
        <v>18.936</v>
      </c>
      <c r="X219" s="8">
        <f t="shared" si="34"/>
        <v>7283</v>
      </c>
      <c r="Y219" s="9">
        <v>0.3125</v>
      </c>
      <c r="Z219" s="9" t="str">
        <f t="shared" si="35"/>
        <v>High</v>
      </c>
    </row>
    <row r="220" spans="1:26" x14ac:dyDescent="0.3">
      <c r="A220" t="s">
        <v>591</v>
      </c>
      <c r="B220" s="6">
        <v>43542</v>
      </c>
      <c r="C220" s="6" t="str">
        <f t="shared" si="28"/>
        <v>2019</v>
      </c>
      <c r="D220" s="6" t="str">
        <f t="shared" si="29"/>
        <v>March</v>
      </c>
      <c r="E220" s="6" t="str">
        <f t="shared" si="30"/>
        <v>Q1</v>
      </c>
      <c r="F220" s="6" t="str">
        <f t="shared" si="31"/>
        <v>High</v>
      </c>
      <c r="G220" s="6" t="str">
        <f t="shared" si="32"/>
        <v>Discounted</v>
      </c>
      <c r="H220" s="6">
        <v>43547</v>
      </c>
      <c r="I220" t="s">
        <v>592</v>
      </c>
      <c r="J220" t="s">
        <v>67</v>
      </c>
      <c r="K220" t="s">
        <v>230</v>
      </c>
      <c r="L220" t="s">
        <v>40</v>
      </c>
      <c r="M220" t="s">
        <v>31</v>
      </c>
      <c r="N220" t="s">
        <v>32</v>
      </c>
      <c r="O220" t="s">
        <v>62</v>
      </c>
      <c r="P220" t="s">
        <v>516</v>
      </c>
      <c r="Q220" t="s">
        <v>227</v>
      </c>
      <c r="R220" s="7">
        <v>0.2</v>
      </c>
      <c r="S220" s="7">
        <f t="shared" si="27"/>
        <v>17.1008</v>
      </c>
      <c r="T220" s="8">
        <v>7.4816000000000003</v>
      </c>
      <c r="U220" s="8" t="str">
        <f t="shared" si="33"/>
        <v>Low</v>
      </c>
      <c r="V220" s="7">
        <v>4</v>
      </c>
      <c r="W220" s="8">
        <v>21.376000000000001</v>
      </c>
      <c r="X220" s="8">
        <f t="shared" si="34"/>
        <v>7007</v>
      </c>
      <c r="Y220" s="9">
        <v>0.35</v>
      </c>
      <c r="Z220" s="9" t="str">
        <f t="shared" si="35"/>
        <v>High</v>
      </c>
    </row>
    <row r="221" spans="1:26" x14ac:dyDescent="0.3">
      <c r="A221" t="s">
        <v>591</v>
      </c>
      <c r="B221" s="6">
        <v>43542</v>
      </c>
      <c r="C221" s="6" t="str">
        <f t="shared" si="28"/>
        <v>2019</v>
      </c>
      <c r="D221" s="6" t="str">
        <f t="shared" si="29"/>
        <v>March</v>
      </c>
      <c r="E221" s="6" t="str">
        <f t="shared" si="30"/>
        <v>Q1</v>
      </c>
      <c r="F221" s="6" t="str">
        <f t="shared" si="31"/>
        <v>Low</v>
      </c>
      <c r="G221" s="6" t="str">
        <f t="shared" si="32"/>
        <v>Discounted</v>
      </c>
      <c r="H221" s="6">
        <v>43547</v>
      </c>
      <c r="I221" t="s">
        <v>592</v>
      </c>
      <c r="J221" t="s">
        <v>598</v>
      </c>
      <c r="K221" t="s">
        <v>599</v>
      </c>
      <c r="L221" t="s">
        <v>40</v>
      </c>
      <c r="M221" t="s">
        <v>91</v>
      </c>
      <c r="N221" t="s">
        <v>534</v>
      </c>
      <c r="O221" t="s">
        <v>62</v>
      </c>
      <c r="P221" t="s">
        <v>516</v>
      </c>
      <c r="Q221" t="s">
        <v>227</v>
      </c>
      <c r="R221" s="7">
        <v>0.5</v>
      </c>
      <c r="S221" s="7">
        <f t="shared" si="27"/>
        <v>11319.24</v>
      </c>
      <c r="T221" s="8">
        <v>-1811.0784000000001</v>
      </c>
      <c r="U221" s="8" t="str">
        <f t="shared" si="33"/>
        <v>Loss</v>
      </c>
      <c r="V221" s="7">
        <v>6</v>
      </c>
      <c r="W221" s="8">
        <v>22638.48</v>
      </c>
      <c r="X221" s="8">
        <f t="shared" si="34"/>
        <v>1</v>
      </c>
      <c r="Y221" s="9">
        <v>-0.08</v>
      </c>
      <c r="Z221" s="9" t="str">
        <f t="shared" si="35"/>
        <v>Low</v>
      </c>
    </row>
    <row r="222" spans="1:26" x14ac:dyDescent="0.3">
      <c r="A222" t="s">
        <v>591</v>
      </c>
      <c r="B222" s="6">
        <v>43542</v>
      </c>
      <c r="C222" s="6" t="str">
        <f t="shared" si="28"/>
        <v>2019</v>
      </c>
      <c r="D222" s="6" t="str">
        <f t="shared" si="29"/>
        <v>March</v>
      </c>
      <c r="E222" s="6" t="str">
        <f t="shared" si="30"/>
        <v>Q1</v>
      </c>
      <c r="F222" s="6" t="str">
        <f t="shared" si="31"/>
        <v>Low</v>
      </c>
      <c r="G222" s="6" t="str">
        <f t="shared" si="32"/>
        <v>Discounted</v>
      </c>
      <c r="H222" s="6">
        <v>43547</v>
      </c>
      <c r="I222" t="s">
        <v>592</v>
      </c>
      <c r="J222" t="s">
        <v>532</v>
      </c>
      <c r="K222" t="s">
        <v>533</v>
      </c>
      <c r="L222" t="s">
        <v>40</v>
      </c>
      <c r="M222" t="s">
        <v>91</v>
      </c>
      <c r="N222" t="s">
        <v>534</v>
      </c>
      <c r="O222" t="s">
        <v>62</v>
      </c>
      <c r="P222" t="s">
        <v>516</v>
      </c>
      <c r="Q222" t="s">
        <v>227</v>
      </c>
      <c r="R222" s="7">
        <v>0.5</v>
      </c>
      <c r="S222" s="7">
        <f t="shared" si="27"/>
        <v>410.65</v>
      </c>
      <c r="T222" s="8">
        <v>-16.425999999999998</v>
      </c>
      <c r="U222" s="8" t="str">
        <f t="shared" si="33"/>
        <v>Loss</v>
      </c>
      <c r="V222" s="7">
        <v>4</v>
      </c>
      <c r="W222" s="8">
        <v>821.3</v>
      </c>
      <c r="X222" s="8">
        <f t="shared" si="34"/>
        <v>643</v>
      </c>
      <c r="Y222" s="9">
        <v>-0.02</v>
      </c>
      <c r="Z222" s="9" t="str">
        <f t="shared" si="35"/>
        <v>Low</v>
      </c>
    </row>
    <row r="223" spans="1:26" x14ac:dyDescent="0.3">
      <c r="A223" t="s">
        <v>600</v>
      </c>
      <c r="B223" s="6">
        <v>43543</v>
      </c>
      <c r="C223" s="6" t="str">
        <f t="shared" si="28"/>
        <v>2019</v>
      </c>
      <c r="D223" s="6" t="str">
        <f t="shared" si="29"/>
        <v>March</v>
      </c>
      <c r="E223" s="6" t="str">
        <f t="shared" si="30"/>
        <v>Q1</v>
      </c>
      <c r="F223" s="6" t="str">
        <f t="shared" si="31"/>
        <v>High</v>
      </c>
      <c r="G223" s="6" t="str">
        <f t="shared" si="32"/>
        <v>Discounted</v>
      </c>
      <c r="H223" s="6">
        <v>43545</v>
      </c>
      <c r="I223" t="s">
        <v>601</v>
      </c>
      <c r="J223" t="s">
        <v>89</v>
      </c>
      <c r="K223" t="s">
        <v>602</v>
      </c>
      <c r="L223" t="s">
        <v>61</v>
      </c>
      <c r="M223" t="s">
        <v>76</v>
      </c>
      <c r="N223" t="s">
        <v>99</v>
      </c>
      <c r="O223" t="s">
        <v>62</v>
      </c>
      <c r="P223" t="s">
        <v>603</v>
      </c>
      <c r="Q223" t="s">
        <v>227</v>
      </c>
      <c r="R223" s="7">
        <v>0.2</v>
      </c>
      <c r="S223" s="7">
        <f t="shared" si="27"/>
        <v>16.012799999999999</v>
      </c>
      <c r="T223" s="8">
        <v>5.5044000000000004</v>
      </c>
      <c r="U223" s="8" t="str">
        <f t="shared" si="33"/>
        <v>Low</v>
      </c>
      <c r="V223" s="7">
        <v>3</v>
      </c>
      <c r="W223" s="8">
        <v>20.015999999999998</v>
      </c>
      <c r="X223" s="8">
        <f t="shared" si="34"/>
        <v>7138</v>
      </c>
      <c r="Y223" s="9">
        <v>0.27500000000000002</v>
      </c>
      <c r="Z223" s="9" t="str">
        <f t="shared" si="35"/>
        <v>High</v>
      </c>
    </row>
    <row r="224" spans="1:26" x14ac:dyDescent="0.3">
      <c r="A224" t="s">
        <v>600</v>
      </c>
      <c r="B224" s="6">
        <v>43543</v>
      </c>
      <c r="C224" s="6" t="str">
        <f t="shared" si="28"/>
        <v>2019</v>
      </c>
      <c r="D224" s="6" t="str">
        <f t="shared" si="29"/>
        <v>March</v>
      </c>
      <c r="E224" s="6" t="str">
        <f t="shared" si="30"/>
        <v>Q1</v>
      </c>
      <c r="F224" s="6" t="str">
        <f t="shared" si="31"/>
        <v>High</v>
      </c>
      <c r="G224" s="6" t="str">
        <f t="shared" si="32"/>
        <v>Discounted</v>
      </c>
      <c r="H224" s="6">
        <v>43545</v>
      </c>
      <c r="I224" t="s">
        <v>601</v>
      </c>
      <c r="J224" t="s">
        <v>192</v>
      </c>
      <c r="K224" t="s">
        <v>510</v>
      </c>
      <c r="L224" t="s">
        <v>61</v>
      </c>
      <c r="M224" t="s">
        <v>76</v>
      </c>
      <c r="N224" t="s">
        <v>99</v>
      </c>
      <c r="O224" t="s">
        <v>62</v>
      </c>
      <c r="P224" t="s">
        <v>603</v>
      </c>
      <c r="Q224" t="s">
        <v>227</v>
      </c>
      <c r="R224" s="7">
        <v>0.2</v>
      </c>
      <c r="S224" s="7">
        <f t="shared" si="27"/>
        <v>3.9935999999999998</v>
      </c>
      <c r="T224" s="8">
        <v>1.3728</v>
      </c>
      <c r="U224" s="8" t="str">
        <f t="shared" si="33"/>
        <v>Low</v>
      </c>
      <c r="V224" s="7">
        <v>3</v>
      </c>
      <c r="W224" s="8">
        <v>4.992</v>
      </c>
      <c r="X224" s="8">
        <f t="shared" si="34"/>
        <v>9487</v>
      </c>
      <c r="Y224" s="9">
        <v>0.27500000000000002</v>
      </c>
      <c r="Z224" s="9" t="str">
        <f t="shared" si="35"/>
        <v>High</v>
      </c>
    </row>
    <row r="225" spans="1:26" x14ac:dyDescent="0.3">
      <c r="A225" t="s">
        <v>600</v>
      </c>
      <c r="B225" s="6">
        <v>43543</v>
      </c>
      <c r="C225" s="6" t="str">
        <f t="shared" si="28"/>
        <v>2019</v>
      </c>
      <c r="D225" s="6" t="str">
        <f t="shared" si="29"/>
        <v>March</v>
      </c>
      <c r="E225" s="6" t="str">
        <f t="shared" si="30"/>
        <v>Q1</v>
      </c>
      <c r="F225" s="6" t="str">
        <f t="shared" si="31"/>
        <v>Low</v>
      </c>
      <c r="G225" s="6" t="str">
        <f t="shared" si="32"/>
        <v>Discounted</v>
      </c>
      <c r="H225" s="6">
        <v>43545</v>
      </c>
      <c r="I225" t="s">
        <v>601</v>
      </c>
      <c r="J225" t="s">
        <v>44</v>
      </c>
      <c r="K225" t="s">
        <v>309</v>
      </c>
      <c r="L225" t="s">
        <v>61</v>
      </c>
      <c r="M225" t="s">
        <v>31</v>
      </c>
      <c r="N225" t="s">
        <v>41</v>
      </c>
      <c r="O225" t="s">
        <v>62</v>
      </c>
      <c r="P225" t="s">
        <v>603</v>
      </c>
      <c r="Q225" t="s">
        <v>227</v>
      </c>
      <c r="R225" s="7">
        <v>0.7</v>
      </c>
      <c r="S225" s="7">
        <f t="shared" si="27"/>
        <v>10.071000000000002</v>
      </c>
      <c r="T225" s="8">
        <v>-25.736999999999998</v>
      </c>
      <c r="U225" s="8" t="str">
        <f t="shared" si="33"/>
        <v>Loss</v>
      </c>
      <c r="V225" s="7">
        <v>5</v>
      </c>
      <c r="W225" s="8">
        <v>33.57</v>
      </c>
      <c r="X225" s="8">
        <f t="shared" si="34"/>
        <v>6029</v>
      </c>
      <c r="Y225" s="9">
        <v>-0.76666666699999997</v>
      </c>
      <c r="Z225" s="9" t="str">
        <f t="shared" si="35"/>
        <v>Low</v>
      </c>
    </row>
    <row r="226" spans="1:26" x14ac:dyDescent="0.3">
      <c r="A226" t="s">
        <v>600</v>
      </c>
      <c r="B226" s="6">
        <v>43543</v>
      </c>
      <c r="C226" s="6" t="str">
        <f t="shared" si="28"/>
        <v>2019</v>
      </c>
      <c r="D226" s="6" t="str">
        <f t="shared" si="29"/>
        <v>March</v>
      </c>
      <c r="E226" s="6" t="str">
        <f t="shared" si="30"/>
        <v>Q1</v>
      </c>
      <c r="F226" s="6" t="str">
        <f t="shared" si="31"/>
        <v>High</v>
      </c>
      <c r="G226" s="6" t="str">
        <f t="shared" si="32"/>
        <v>Discounted</v>
      </c>
      <c r="H226" s="6">
        <v>43545</v>
      </c>
      <c r="I226" t="s">
        <v>601</v>
      </c>
      <c r="J226" t="s">
        <v>44</v>
      </c>
      <c r="K226" t="s">
        <v>604</v>
      </c>
      <c r="L226" t="s">
        <v>61</v>
      </c>
      <c r="M226" t="s">
        <v>31</v>
      </c>
      <c r="N226" t="s">
        <v>46</v>
      </c>
      <c r="O226" t="s">
        <v>62</v>
      </c>
      <c r="P226" t="s">
        <v>603</v>
      </c>
      <c r="Q226" t="s">
        <v>227</v>
      </c>
      <c r="R226" s="7">
        <v>0.2</v>
      </c>
      <c r="S226" s="7">
        <f t="shared" si="27"/>
        <v>9.4464000000000006</v>
      </c>
      <c r="T226" s="8">
        <v>3.9851999999999999</v>
      </c>
      <c r="U226" s="8" t="str">
        <f t="shared" si="33"/>
        <v>Low</v>
      </c>
      <c r="V226" s="7">
        <v>4</v>
      </c>
      <c r="W226" s="8">
        <v>11.808</v>
      </c>
      <c r="X226" s="8">
        <f t="shared" si="34"/>
        <v>8304</v>
      </c>
      <c r="Y226" s="9">
        <v>0.33750000000000002</v>
      </c>
      <c r="Z226" s="9" t="str">
        <f t="shared" si="35"/>
        <v>High</v>
      </c>
    </row>
    <row r="227" spans="1:26" x14ac:dyDescent="0.3">
      <c r="A227" t="s">
        <v>600</v>
      </c>
      <c r="B227" s="6">
        <v>43543</v>
      </c>
      <c r="C227" s="6" t="str">
        <f t="shared" si="28"/>
        <v>2019</v>
      </c>
      <c r="D227" s="6" t="str">
        <f t="shared" si="29"/>
        <v>March</v>
      </c>
      <c r="E227" s="6" t="str">
        <f t="shared" si="30"/>
        <v>Q1</v>
      </c>
      <c r="F227" s="6" t="str">
        <f t="shared" si="31"/>
        <v>Low</v>
      </c>
      <c r="G227" s="6" t="str">
        <f t="shared" si="32"/>
        <v>Discounted</v>
      </c>
      <c r="H227" s="6">
        <v>43545</v>
      </c>
      <c r="I227" t="s">
        <v>601</v>
      </c>
      <c r="J227" t="s">
        <v>89</v>
      </c>
      <c r="K227" t="s">
        <v>605</v>
      </c>
      <c r="L227" t="s">
        <v>61</v>
      </c>
      <c r="M227" t="s">
        <v>31</v>
      </c>
      <c r="N227" t="s">
        <v>49</v>
      </c>
      <c r="O227" t="s">
        <v>62</v>
      </c>
      <c r="P227" t="s">
        <v>603</v>
      </c>
      <c r="Q227" t="s">
        <v>227</v>
      </c>
      <c r="R227" s="7">
        <v>0.2</v>
      </c>
      <c r="S227" s="7">
        <f t="shared" si="27"/>
        <v>20.928000000000001</v>
      </c>
      <c r="T227" s="8">
        <v>1.962</v>
      </c>
      <c r="U227" s="8" t="str">
        <f t="shared" si="33"/>
        <v>Low</v>
      </c>
      <c r="V227" s="7">
        <v>3</v>
      </c>
      <c r="W227" s="8">
        <v>26.16</v>
      </c>
      <c r="X227" s="8">
        <f t="shared" si="34"/>
        <v>6556</v>
      </c>
      <c r="Y227" s="9">
        <v>7.4999999999999997E-2</v>
      </c>
      <c r="Z227" s="9" t="str">
        <f t="shared" si="35"/>
        <v>Low</v>
      </c>
    </row>
    <row r="228" spans="1:26" x14ac:dyDescent="0.3">
      <c r="A228" t="s">
        <v>600</v>
      </c>
      <c r="B228" s="6">
        <v>43543</v>
      </c>
      <c r="C228" s="6" t="str">
        <f t="shared" si="28"/>
        <v>2019</v>
      </c>
      <c r="D228" s="6" t="str">
        <f t="shared" si="29"/>
        <v>March</v>
      </c>
      <c r="E228" s="6" t="str">
        <f t="shared" si="30"/>
        <v>Q1</v>
      </c>
      <c r="F228" s="6" t="str">
        <f t="shared" si="31"/>
        <v>High</v>
      </c>
      <c r="G228" s="6" t="str">
        <f t="shared" si="32"/>
        <v>Discounted</v>
      </c>
      <c r="H228" s="6">
        <v>43545</v>
      </c>
      <c r="I228" t="s">
        <v>601</v>
      </c>
      <c r="J228" t="s">
        <v>161</v>
      </c>
      <c r="K228" t="s">
        <v>606</v>
      </c>
      <c r="L228" t="s">
        <v>61</v>
      </c>
      <c r="M228" t="s">
        <v>91</v>
      </c>
      <c r="N228" t="s">
        <v>110</v>
      </c>
      <c r="O228" t="s">
        <v>62</v>
      </c>
      <c r="P228" t="s">
        <v>603</v>
      </c>
      <c r="Q228" t="s">
        <v>227</v>
      </c>
      <c r="R228" s="7">
        <v>0.2</v>
      </c>
      <c r="S228" s="7">
        <f t="shared" si="27"/>
        <v>136.19200000000001</v>
      </c>
      <c r="T228" s="8">
        <v>53.2</v>
      </c>
      <c r="U228" s="8" t="str">
        <f t="shared" si="33"/>
        <v>Low</v>
      </c>
      <c r="V228" s="7">
        <v>2</v>
      </c>
      <c r="W228" s="8">
        <v>170.24</v>
      </c>
      <c r="X228" s="8">
        <f t="shared" si="34"/>
        <v>2864</v>
      </c>
      <c r="Y228" s="9">
        <v>0.3125</v>
      </c>
      <c r="Z228" s="9" t="str">
        <f t="shared" si="35"/>
        <v>High</v>
      </c>
    </row>
    <row r="229" spans="1:26" x14ac:dyDescent="0.3">
      <c r="A229" t="s">
        <v>600</v>
      </c>
      <c r="B229" s="6">
        <v>43543</v>
      </c>
      <c r="C229" s="6" t="str">
        <f t="shared" si="28"/>
        <v>2019</v>
      </c>
      <c r="D229" s="6" t="str">
        <f t="shared" si="29"/>
        <v>March</v>
      </c>
      <c r="E229" s="6" t="str">
        <f t="shared" si="30"/>
        <v>Q1</v>
      </c>
      <c r="F229" s="6" t="str">
        <f t="shared" si="31"/>
        <v>Low</v>
      </c>
      <c r="G229" s="6" t="str">
        <f t="shared" si="32"/>
        <v>Discounted</v>
      </c>
      <c r="H229" s="6">
        <v>43545</v>
      </c>
      <c r="I229" t="s">
        <v>601</v>
      </c>
      <c r="J229" t="s">
        <v>598</v>
      </c>
      <c r="K229" t="s">
        <v>607</v>
      </c>
      <c r="L229" t="s">
        <v>61</v>
      </c>
      <c r="M229" t="s">
        <v>91</v>
      </c>
      <c r="N229" t="s">
        <v>92</v>
      </c>
      <c r="O229" t="s">
        <v>62</v>
      </c>
      <c r="P229" t="s">
        <v>603</v>
      </c>
      <c r="Q229" t="s">
        <v>227</v>
      </c>
      <c r="R229" s="7">
        <v>0.2</v>
      </c>
      <c r="S229" s="7">
        <f t="shared" si="27"/>
        <v>259.18079999999998</v>
      </c>
      <c r="T229" s="8">
        <v>28.347899999999999</v>
      </c>
      <c r="U229" s="8" t="str">
        <f t="shared" si="33"/>
        <v>Low</v>
      </c>
      <c r="V229" s="7">
        <v>3</v>
      </c>
      <c r="W229" s="8">
        <v>323.976</v>
      </c>
      <c r="X229" s="8">
        <f t="shared" si="34"/>
        <v>1766</v>
      </c>
      <c r="Y229" s="9">
        <v>8.7499999999999994E-2</v>
      </c>
      <c r="Z229" s="9" t="str">
        <f t="shared" si="35"/>
        <v>Low</v>
      </c>
    </row>
    <row r="230" spans="1:26" x14ac:dyDescent="0.3">
      <c r="A230" t="s">
        <v>608</v>
      </c>
      <c r="B230" s="6">
        <v>43545</v>
      </c>
      <c r="C230" s="6" t="str">
        <f t="shared" si="28"/>
        <v>2019</v>
      </c>
      <c r="D230" s="6" t="str">
        <f t="shared" si="29"/>
        <v>March</v>
      </c>
      <c r="E230" s="6" t="str">
        <f t="shared" si="30"/>
        <v>Q1</v>
      </c>
      <c r="F230" s="6" t="str">
        <f t="shared" si="31"/>
        <v>Low</v>
      </c>
      <c r="G230" s="6" t="str">
        <f t="shared" si="32"/>
        <v>Discounted</v>
      </c>
      <c r="H230" s="6">
        <v>43549</v>
      </c>
      <c r="I230" t="s">
        <v>609</v>
      </c>
      <c r="J230" t="s">
        <v>141</v>
      </c>
      <c r="K230" t="s">
        <v>610</v>
      </c>
      <c r="L230" t="s">
        <v>61</v>
      </c>
      <c r="M230" t="s">
        <v>31</v>
      </c>
      <c r="N230" t="s">
        <v>49</v>
      </c>
      <c r="O230" t="s">
        <v>62</v>
      </c>
      <c r="P230" t="s">
        <v>611</v>
      </c>
      <c r="Q230" t="s">
        <v>453</v>
      </c>
      <c r="R230" s="7">
        <v>0.2</v>
      </c>
      <c r="S230" s="7">
        <f t="shared" si="27"/>
        <v>13.017599999999998</v>
      </c>
      <c r="T230" s="8">
        <v>-3.8645999999999998</v>
      </c>
      <c r="U230" s="8" t="str">
        <f t="shared" si="33"/>
        <v>Loss</v>
      </c>
      <c r="V230" s="7">
        <v>1</v>
      </c>
      <c r="W230" s="8">
        <v>16.271999999999998</v>
      </c>
      <c r="X230" s="8">
        <f t="shared" si="34"/>
        <v>7595</v>
      </c>
      <c r="Y230" s="9">
        <v>-0.23749999999999999</v>
      </c>
      <c r="Z230" s="9" t="str">
        <f t="shared" si="35"/>
        <v>Low</v>
      </c>
    </row>
    <row r="231" spans="1:26" x14ac:dyDescent="0.3">
      <c r="A231" t="s">
        <v>612</v>
      </c>
      <c r="B231" s="6">
        <v>43545</v>
      </c>
      <c r="C231" s="6" t="str">
        <f t="shared" si="28"/>
        <v>2019</v>
      </c>
      <c r="D231" s="6" t="str">
        <f t="shared" si="29"/>
        <v>March</v>
      </c>
      <c r="E231" s="6" t="str">
        <f t="shared" si="30"/>
        <v>Q1</v>
      </c>
      <c r="F231" s="6" t="str">
        <f t="shared" si="31"/>
        <v>High</v>
      </c>
      <c r="G231" s="6" t="str">
        <f t="shared" si="32"/>
        <v>Discounted</v>
      </c>
      <c r="H231" s="6">
        <v>43549</v>
      </c>
      <c r="I231" t="s">
        <v>613</v>
      </c>
      <c r="J231" t="s">
        <v>614</v>
      </c>
      <c r="K231" t="s">
        <v>615</v>
      </c>
      <c r="L231" t="s">
        <v>30</v>
      </c>
      <c r="M231" t="s">
        <v>31</v>
      </c>
      <c r="N231" t="s">
        <v>53</v>
      </c>
      <c r="O231" t="s">
        <v>54</v>
      </c>
      <c r="P231" t="s">
        <v>616</v>
      </c>
      <c r="Q231" t="s">
        <v>132</v>
      </c>
      <c r="R231" s="7">
        <v>0.2</v>
      </c>
      <c r="S231" s="7">
        <f t="shared" si="27"/>
        <v>4.8384</v>
      </c>
      <c r="T231" s="8">
        <v>1.5875999999999999</v>
      </c>
      <c r="U231" s="8" t="str">
        <f t="shared" si="33"/>
        <v>Low</v>
      </c>
      <c r="V231" s="7">
        <v>3</v>
      </c>
      <c r="W231" s="8">
        <v>6.048</v>
      </c>
      <c r="X231" s="8">
        <f t="shared" si="34"/>
        <v>9298</v>
      </c>
      <c r="Y231" s="9">
        <v>0.26250000000000001</v>
      </c>
      <c r="Z231" s="9" t="str">
        <f t="shared" si="35"/>
        <v>High</v>
      </c>
    </row>
    <row r="232" spans="1:26" x14ac:dyDescent="0.3">
      <c r="A232" t="s">
        <v>612</v>
      </c>
      <c r="B232" s="6">
        <v>43545</v>
      </c>
      <c r="C232" s="6" t="str">
        <f t="shared" si="28"/>
        <v>2019</v>
      </c>
      <c r="D232" s="6" t="str">
        <f t="shared" si="29"/>
        <v>March</v>
      </c>
      <c r="E232" s="6" t="str">
        <f t="shared" si="30"/>
        <v>Q1</v>
      </c>
      <c r="F232" s="6" t="str">
        <f t="shared" si="31"/>
        <v>Low</v>
      </c>
      <c r="G232" s="6" t="str">
        <f t="shared" si="32"/>
        <v>Discounted</v>
      </c>
      <c r="H232" s="6">
        <v>43549</v>
      </c>
      <c r="I232" t="s">
        <v>613</v>
      </c>
      <c r="J232" t="s">
        <v>614</v>
      </c>
      <c r="K232" t="s">
        <v>617</v>
      </c>
      <c r="L232" t="s">
        <v>30</v>
      </c>
      <c r="M232" t="s">
        <v>31</v>
      </c>
      <c r="N232" t="s">
        <v>53</v>
      </c>
      <c r="O232" t="s">
        <v>54</v>
      </c>
      <c r="P232" t="s">
        <v>616</v>
      </c>
      <c r="Q232" t="s">
        <v>132</v>
      </c>
      <c r="R232" s="7">
        <v>0.2</v>
      </c>
      <c r="S232" s="7">
        <f t="shared" si="27"/>
        <v>5.9264000000000001</v>
      </c>
      <c r="T232" s="8">
        <v>1.2038</v>
      </c>
      <c r="U232" s="8" t="str">
        <f t="shared" si="33"/>
        <v>Low</v>
      </c>
      <c r="V232" s="7">
        <v>2</v>
      </c>
      <c r="W232" s="8">
        <v>7.4080000000000004</v>
      </c>
      <c r="X232" s="8">
        <f t="shared" si="34"/>
        <v>9063</v>
      </c>
      <c r="Y232" s="9">
        <v>0.16250000000000001</v>
      </c>
      <c r="Z232" s="9" t="str">
        <f t="shared" si="35"/>
        <v>Low</v>
      </c>
    </row>
    <row r="233" spans="1:26" x14ac:dyDescent="0.3">
      <c r="A233" t="s">
        <v>618</v>
      </c>
      <c r="B233" s="6">
        <v>43545</v>
      </c>
      <c r="C233" s="6" t="str">
        <f t="shared" si="28"/>
        <v>2019</v>
      </c>
      <c r="D233" s="6" t="str">
        <f t="shared" si="29"/>
        <v>March</v>
      </c>
      <c r="E233" s="6" t="str">
        <f t="shared" si="30"/>
        <v>Q1</v>
      </c>
      <c r="F233" s="6" t="str">
        <f t="shared" si="31"/>
        <v>Low</v>
      </c>
      <c r="G233" s="6" t="str">
        <f t="shared" si="32"/>
        <v>Discounted</v>
      </c>
      <c r="H233" s="6">
        <v>43549</v>
      </c>
      <c r="I233" t="s">
        <v>619</v>
      </c>
      <c r="J233" t="s">
        <v>74</v>
      </c>
      <c r="K233" t="s">
        <v>125</v>
      </c>
      <c r="L233" t="s">
        <v>30</v>
      </c>
      <c r="M233" t="s">
        <v>76</v>
      </c>
      <c r="N233" t="s">
        <v>77</v>
      </c>
      <c r="O233" t="s">
        <v>62</v>
      </c>
      <c r="P233" t="s">
        <v>620</v>
      </c>
      <c r="Q233" t="s">
        <v>202</v>
      </c>
      <c r="R233" s="7">
        <v>0.2</v>
      </c>
      <c r="S233" s="7">
        <f t="shared" si="27"/>
        <v>174.70080000000002</v>
      </c>
      <c r="T233" s="8">
        <v>-10.918799999999999</v>
      </c>
      <c r="U233" s="8" t="str">
        <f t="shared" si="33"/>
        <v>Loss</v>
      </c>
      <c r="V233" s="7">
        <v>3</v>
      </c>
      <c r="W233" s="8">
        <v>218.376</v>
      </c>
      <c r="X233" s="8">
        <f t="shared" si="34"/>
        <v>2428</v>
      </c>
      <c r="Y233" s="9">
        <v>-0.05</v>
      </c>
      <c r="Z233" s="9" t="str">
        <f t="shared" si="35"/>
        <v>Low</v>
      </c>
    </row>
    <row r="234" spans="1:26" x14ac:dyDescent="0.3">
      <c r="A234" t="s">
        <v>618</v>
      </c>
      <c r="B234" s="6">
        <v>43545</v>
      </c>
      <c r="C234" s="6" t="str">
        <f t="shared" si="28"/>
        <v>2019</v>
      </c>
      <c r="D234" s="6" t="str">
        <f t="shared" si="29"/>
        <v>March</v>
      </c>
      <c r="E234" s="6" t="str">
        <f t="shared" si="30"/>
        <v>Q1</v>
      </c>
      <c r="F234" s="6" t="str">
        <f t="shared" si="31"/>
        <v>Low</v>
      </c>
      <c r="G234" s="6" t="str">
        <f t="shared" si="32"/>
        <v>Discounted</v>
      </c>
      <c r="H234" s="6">
        <v>43549</v>
      </c>
      <c r="I234" t="s">
        <v>619</v>
      </c>
      <c r="J234" t="s">
        <v>119</v>
      </c>
      <c r="K234" t="s">
        <v>621</v>
      </c>
      <c r="L234" t="s">
        <v>30</v>
      </c>
      <c r="M234" t="s">
        <v>76</v>
      </c>
      <c r="N234" t="s">
        <v>99</v>
      </c>
      <c r="O234" t="s">
        <v>62</v>
      </c>
      <c r="P234" t="s">
        <v>620</v>
      </c>
      <c r="Q234" t="s">
        <v>202</v>
      </c>
      <c r="R234" s="7">
        <v>0.2</v>
      </c>
      <c r="S234" s="7">
        <f t="shared" si="27"/>
        <v>26.361599999999999</v>
      </c>
      <c r="T234" s="8">
        <v>6.5903999999999998</v>
      </c>
      <c r="U234" s="8" t="str">
        <f t="shared" si="33"/>
        <v>Low</v>
      </c>
      <c r="V234" s="7">
        <v>3</v>
      </c>
      <c r="W234" s="8">
        <v>32.951999999999998</v>
      </c>
      <c r="X234" s="8">
        <f t="shared" si="34"/>
        <v>6077</v>
      </c>
      <c r="Y234" s="9">
        <v>0.2</v>
      </c>
      <c r="Z234" s="9" t="str">
        <f t="shared" si="35"/>
        <v>Low</v>
      </c>
    </row>
    <row r="235" spans="1:26" x14ac:dyDescent="0.3">
      <c r="A235" t="s">
        <v>618</v>
      </c>
      <c r="B235" s="6">
        <v>43545</v>
      </c>
      <c r="C235" s="6" t="str">
        <f t="shared" si="28"/>
        <v>2019</v>
      </c>
      <c r="D235" s="6" t="str">
        <f t="shared" si="29"/>
        <v>March</v>
      </c>
      <c r="E235" s="6" t="str">
        <f t="shared" si="30"/>
        <v>Q1</v>
      </c>
      <c r="F235" s="6" t="str">
        <f t="shared" si="31"/>
        <v>High</v>
      </c>
      <c r="G235" s="6" t="str">
        <f t="shared" si="32"/>
        <v>Discounted</v>
      </c>
      <c r="H235" s="6">
        <v>43549</v>
      </c>
      <c r="I235" t="s">
        <v>619</v>
      </c>
      <c r="J235" t="s">
        <v>44</v>
      </c>
      <c r="K235" t="s">
        <v>622</v>
      </c>
      <c r="L235" t="s">
        <v>30</v>
      </c>
      <c r="M235" t="s">
        <v>31</v>
      </c>
      <c r="N235" t="s">
        <v>46</v>
      </c>
      <c r="O235" t="s">
        <v>62</v>
      </c>
      <c r="P235" t="s">
        <v>620</v>
      </c>
      <c r="Q235" t="s">
        <v>202</v>
      </c>
      <c r="R235" s="7">
        <v>0.2</v>
      </c>
      <c r="S235" s="7">
        <f t="shared" si="27"/>
        <v>47.36</v>
      </c>
      <c r="T235" s="8">
        <v>22.2</v>
      </c>
      <c r="U235" s="8" t="str">
        <f t="shared" si="33"/>
        <v>Low</v>
      </c>
      <c r="V235" s="7">
        <v>5</v>
      </c>
      <c r="W235" s="8">
        <v>59.2</v>
      </c>
      <c r="X235" s="8">
        <f t="shared" si="34"/>
        <v>4847</v>
      </c>
      <c r="Y235" s="9">
        <v>0.375</v>
      </c>
      <c r="Z235" s="9" t="str">
        <f t="shared" si="35"/>
        <v>High</v>
      </c>
    </row>
    <row r="236" spans="1:26" x14ac:dyDescent="0.3">
      <c r="A236" t="s">
        <v>623</v>
      </c>
      <c r="B236" s="6">
        <v>43545</v>
      </c>
      <c r="C236" s="6" t="str">
        <f t="shared" si="28"/>
        <v>2019</v>
      </c>
      <c r="D236" s="6" t="str">
        <f t="shared" si="29"/>
        <v>March</v>
      </c>
      <c r="E236" s="6" t="str">
        <f t="shared" si="30"/>
        <v>Q1</v>
      </c>
      <c r="F236" s="6" t="str">
        <f t="shared" si="31"/>
        <v>High</v>
      </c>
      <c r="G236" s="6" t="str">
        <f t="shared" si="32"/>
        <v>Full Price</v>
      </c>
      <c r="H236" s="6">
        <v>43549</v>
      </c>
      <c r="I236" t="s">
        <v>624</v>
      </c>
      <c r="J236" t="s">
        <v>89</v>
      </c>
      <c r="K236" t="s">
        <v>625</v>
      </c>
      <c r="L236" t="s">
        <v>61</v>
      </c>
      <c r="M236" t="s">
        <v>31</v>
      </c>
      <c r="N236" t="s">
        <v>53</v>
      </c>
      <c r="O236" t="s">
        <v>62</v>
      </c>
      <c r="P236" t="s">
        <v>114</v>
      </c>
      <c r="Q236" t="s">
        <v>115</v>
      </c>
      <c r="R236" s="7">
        <v>0</v>
      </c>
      <c r="S236" s="7">
        <f t="shared" si="27"/>
        <v>9.32</v>
      </c>
      <c r="T236" s="8">
        <v>2.7027999999999999</v>
      </c>
      <c r="U236" s="8" t="str">
        <f t="shared" si="33"/>
        <v>Low</v>
      </c>
      <c r="V236" s="7">
        <v>4</v>
      </c>
      <c r="W236" s="8">
        <v>9.32</v>
      </c>
      <c r="X236" s="8">
        <f t="shared" si="34"/>
        <v>8743</v>
      </c>
      <c r="Y236" s="9">
        <v>0.28999999999999998</v>
      </c>
      <c r="Z236" s="9" t="str">
        <f t="shared" si="35"/>
        <v>High</v>
      </c>
    </row>
    <row r="237" spans="1:26" x14ac:dyDescent="0.3">
      <c r="A237" t="s">
        <v>623</v>
      </c>
      <c r="B237" s="6">
        <v>43545</v>
      </c>
      <c r="C237" s="6" t="str">
        <f t="shared" si="28"/>
        <v>2019</v>
      </c>
      <c r="D237" s="6" t="str">
        <f t="shared" si="29"/>
        <v>March</v>
      </c>
      <c r="E237" s="6" t="str">
        <f t="shared" si="30"/>
        <v>Q1</v>
      </c>
      <c r="F237" s="6" t="str">
        <f t="shared" si="31"/>
        <v>High</v>
      </c>
      <c r="G237" s="6" t="str">
        <f t="shared" si="32"/>
        <v>Full Price</v>
      </c>
      <c r="H237" s="6">
        <v>43549</v>
      </c>
      <c r="I237" t="s">
        <v>624</v>
      </c>
      <c r="J237" t="s">
        <v>256</v>
      </c>
      <c r="K237" t="s">
        <v>626</v>
      </c>
      <c r="L237" t="s">
        <v>61</v>
      </c>
      <c r="M237" t="s">
        <v>31</v>
      </c>
      <c r="N237" t="s">
        <v>41</v>
      </c>
      <c r="O237" t="s">
        <v>62</v>
      </c>
      <c r="P237" t="s">
        <v>114</v>
      </c>
      <c r="Q237" t="s">
        <v>115</v>
      </c>
      <c r="R237" s="7">
        <v>0</v>
      </c>
      <c r="S237" s="7">
        <f t="shared" si="27"/>
        <v>122.94</v>
      </c>
      <c r="T237" s="8">
        <v>59.011200000000002</v>
      </c>
      <c r="U237" s="8" t="str">
        <f t="shared" si="33"/>
        <v>Low</v>
      </c>
      <c r="V237" s="7">
        <v>3</v>
      </c>
      <c r="W237" s="8">
        <v>122.94</v>
      </c>
      <c r="X237" s="8">
        <f t="shared" si="34"/>
        <v>3398</v>
      </c>
      <c r="Y237" s="9">
        <v>0.48</v>
      </c>
      <c r="Z237" s="9" t="str">
        <f t="shared" si="35"/>
        <v>High</v>
      </c>
    </row>
    <row r="238" spans="1:26" x14ac:dyDescent="0.3">
      <c r="A238" t="s">
        <v>623</v>
      </c>
      <c r="B238" s="6">
        <v>43545</v>
      </c>
      <c r="C238" s="6" t="str">
        <f t="shared" si="28"/>
        <v>2019</v>
      </c>
      <c r="D238" s="6" t="str">
        <f t="shared" si="29"/>
        <v>March</v>
      </c>
      <c r="E238" s="6" t="str">
        <f t="shared" si="30"/>
        <v>Q1</v>
      </c>
      <c r="F238" s="6" t="str">
        <f t="shared" si="31"/>
        <v>High</v>
      </c>
      <c r="G238" s="6" t="str">
        <f t="shared" si="32"/>
        <v>Full Price</v>
      </c>
      <c r="H238" s="6">
        <v>43549</v>
      </c>
      <c r="I238" t="s">
        <v>624</v>
      </c>
      <c r="J238" t="s">
        <v>44</v>
      </c>
      <c r="K238" t="s">
        <v>627</v>
      </c>
      <c r="L238" t="s">
        <v>61</v>
      </c>
      <c r="M238" t="s">
        <v>31</v>
      </c>
      <c r="N238" t="s">
        <v>46</v>
      </c>
      <c r="O238" t="s">
        <v>62</v>
      </c>
      <c r="P238" t="s">
        <v>114</v>
      </c>
      <c r="Q238" t="s">
        <v>115</v>
      </c>
      <c r="R238" s="7">
        <v>0</v>
      </c>
      <c r="S238" s="7">
        <f t="shared" si="27"/>
        <v>14.4</v>
      </c>
      <c r="T238" s="8">
        <v>6.6239999999999997</v>
      </c>
      <c r="U238" s="8" t="str">
        <f t="shared" si="33"/>
        <v>Low</v>
      </c>
      <c r="V238" s="7">
        <v>5</v>
      </c>
      <c r="W238" s="8">
        <v>14.4</v>
      </c>
      <c r="X238" s="8">
        <f t="shared" si="34"/>
        <v>7901</v>
      </c>
      <c r="Y238" s="9">
        <v>0.46</v>
      </c>
      <c r="Z238" s="9" t="str">
        <f t="shared" si="35"/>
        <v>High</v>
      </c>
    </row>
    <row r="239" spans="1:26" x14ac:dyDescent="0.3">
      <c r="A239" t="s">
        <v>623</v>
      </c>
      <c r="B239" s="6">
        <v>43545</v>
      </c>
      <c r="C239" s="6" t="str">
        <f t="shared" si="28"/>
        <v>2019</v>
      </c>
      <c r="D239" s="6" t="str">
        <f t="shared" si="29"/>
        <v>March</v>
      </c>
      <c r="E239" s="6" t="str">
        <f t="shared" si="30"/>
        <v>Q1</v>
      </c>
      <c r="F239" s="6" t="str">
        <f t="shared" si="31"/>
        <v>High</v>
      </c>
      <c r="G239" s="6" t="str">
        <f t="shared" si="32"/>
        <v>Full Price</v>
      </c>
      <c r="H239" s="6">
        <v>43549</v>
      </c>
      <c r="I239" t="s">
        <v>624</v>
      </c>
      <c r="J239" t="s">
        <v>67</v>
      </c>
      <c r="K239" t="s">
        <v>628</v>
      </c>
      <c r="L239" t="s">
        <v>61</v>
      </c>
      <c r="M239" t="s">
        <v>31</v>
      </c>
      <c r="N239" t="s">
        <v>32</v>
      </c>
      <c r="O239" t="s">
        <v>62</v>
      </c>
      <c r="P239" t="s">
        <v>114</v>
      </c>
      <c r="Q239" t="s">
        <v>115</v>
      </c>
      <c r="R239" s="7">
        <v>0</v>
      </c>
      <c r="S239" s="7">
        <f t="shared" si="27"/>
        <v>122.97</v>
      </c>
      <c r="T239" s="8">
        <v>60.255299999999998</v>
      </c>
      <c r="U239" s="8" t="str">
        <f t="shared" si="33"/>
        <v>Low</v>
      </c>
      <c r="V239" s="7">
        <v>3</v>
      </c>
      <c r="W239" s="8">
        <v>122.97</v>
      </c>
      <c r="X239" s="8">
        <f t="shared" si="34"/>
        <v>3393</v>
      </c>
      <c r="Y239" s="9">
        <v>0.49</v>
      </c>
      <c r="Z239" s="9" t="str">
        <f t="shared" si="35"/>
        <v>High</v>
      </c>
    </row>
    <row r="240" spans="1:26" x14ac:dyDescent="0.3">
      <c r="A240" t="s">
        <v>623</v>
      </c>
      <c r="B240" s="6">
        <v>43545</v>
      </c>
      <c r="C240" s="6" t="str">
        <f t="shared" si="28"/>
        <v>2019</v>
      </c>
      <c r="D240" s="6" t="str">
        <f t="shared" si="29"/>
        <v>March</v>
      </c>
      <c r="E240" s="6" t="str">
        <f t="shared" si="30"/>
        <v>Q1</v>
      </c>
      <c r="F240" s="6" t="str">
        <f t="shared" si="31"/>
        <v>High</v>
      </c>
      <c r="G240" s="6" t="str">
        <f t="shared" si="32"/>
        <v>Full Price</v>
      </c>
      <c r="H240" s="6">
        <v>43549</v>
      </c>
      <c r="I240" t="s">
        <v>624</v>
      </c>
      <c r="J240" t="s">
        <v>629</v>
      </c>
      <c r="K240" t="s">
        <v>630</v>
      </c>
      <c r="L240" t="s">
        <v>61</v>
      </c>
      <c r="M240" t="s">
        <v>91</v>
      </c>
      <c r="N240" t="s">
        <v>92</v>
      </c>
      <c r="O240" t="s">
        <v>62</v>
      </c>
      <c r="P240" t="s">
        <v>114</v>
      </c>
      <c r="Q240" t="s">
        <v>115</v>
      </c>
      <c r="R240" s="7">
        <v>0</v>
      </c>
      <c r="S240" s="7">
        <f t="shared" si="27"/>
        <v>3499.93</v>
      </c>
      <c r="T240" s="8">
        <v>909.98180000000002</v>
      </c>
      <c r="U240" s="8" t="str">
        <f t="shared" si="33"/>
        <v>High</v>
      </c>
      <c r="V240" s="7">
        <v>7</v>
      </c>
      <c r="W240" s="8">
        <v>3499.93</v>
      </c>
      <c r="X240" s="8">
        <f t="shared" si="34"/>
        <v>48</v>
      </c>
      <c r="Y240" s="9">
        <v>0.26</v>
      </c>
      <c r="Z240" s="9" t="str">
        <f t="shared" si="35"/>
        <v>High</v>
      </c>
    </row>
    <row r="241" spans="1:26" x14ac:dyDescent="0.3">
      <c r="A241" t="s">
        <v>631</v>
      </c>
      <c r="B241" s="6">
        <v>43546</v>
      </c>
      <c r="C241" s="6" t="str">
        <f t="shared" si="28"/>
        <v>2019</v>
      </c>
      <c r="D241" s="6" t="str">
        <f t="shared" si="29"/>
        <v>March</v>
      </c>
      <c r="E241" s="6" t="str">
        <f t="shared" si="30"/>
        <v>Q1</v>
      </c>
      <c r="F241" s="6" t="str">
        <f t="shared" si="31"/>
        <v>High</v>
      </c>
      <c r="G241" s="6" t="str">
        <f t="shared" si="32"/>
        <v>Full Price</v>
      </c>
      <c r="H241" s="6">
        <v>43546</v>
      </c>
      <c r="I241" t="s">
        <v>632</v>
      </c>
      <c r="J241" t="s">
        <v>44</v>
      </c>
      <c r="K241" t="s">
        <v>52</v>
      </c>
      <c r="L241" t="s">
        <v>30</v>
      </c>
      <c r="M241" t="s">
        <v>31</v>
      </c>
      <c r="N241" t="s">
        <v>53</v>
      </c>
      <c r="O241" t="s">
        <v>33</v>
      </c>
      <c r="P241" t="s">
        <v>633</v>
      </c>
      <c r="Q241" t="s">
        <v>237</v>
      </c>
      <c r="R241" s="7">
        <v>0</v>
      </c>
      <c r="S241" s="7">
        <f t="shared" si="27"/>
        <v>16.28</v>
      </c>
      <c r="T241" s="8">
        <v>6.5119999999999996</v>
      </c>
      <c r="U241" s="8" t="str">
        <f t="shared" si="33"/>
        <v>Low</v>
      </c>
      <c r="V241" s="7">
        <v>2</v>
      </c>
      <c r="W241" s="8">
        <v>16.28</v>
      </c>
      <c r="X241" s="8">
        <f t="shared" si="34"/>
        <v>7593</v>
      </c>
      <c r="Y241" s="9">
        <v>0.4</v>
      </c>
      <c r="Z241" s="9" t="str">
        <f t="shared" si="35"/>
        <v>High</v>
      </c>
    </row>
    <row r="242" spans="1:26" x14ac:dyDescent="0.3">
      <c r="A242" t="s">
        <v>634</v>
      </c>
      <c r="B242" s="6">
        <v>43546</v>
      </c>
      <c r="C242" s="6" t="str">
        <f t="shared" si="28"/>
        <v>2019</v>
      </c>
      <c r="D242" s="6" t="str">
        <f t="shared" si="29"/>
        <v>March</v>
      </c>
      <c r="E242" s="6" t="str">
        <f t="shared" si="30"/>
        <v>Q1</v>
      </c>
      <c r="F242" s="6" t="str">
        <f t="shared" si="31"/>
        <v>Low</v>
      </c>
      <c r="G242" s="6" t="str">
        <f t="shared" si="32"/>
        <v>Discounted</v>
      </c>
      <c r="H242" s="6">
        <v>43550</v>
      </c>
      <c r="I242" t="s">
        <v>635</v>
      </c>
      <c r="J242" t="s">
        <v>472</v>
      </c>
      <c r="K242" t="s">
        <v>636</v>
      </c>
      <c r="L242" t="s">
        <v>61</v>
      </c>
      <c r="M242" t="s">
        <v>76</v>
      </c>
      <c r="N242" t="s">
        <v>77</v>
      </c>
      <c r="O242" t="s">
        <v>69</v>
      </c>
      <c r="P242" t="s">
        <v>637</v>
      </c>
      <c r="Q242" t="s">
        <v>180</v>
      </c>
      <c r="R242" s="7">
        <v>0.2</v>
      </c>
      <c r="S242" s="7">
        <f t="shared" si="27"/>
        <v>251.48159999999999</v>
      </c>
      <c r="T242" s="8">
        <v>-35.364600000000003</v>
      </c>
      <c r="U242" s="8" t="str">
        <f t="shared" si="33"/>
        <v>Loss</v>
      </c>
      <c r="V242" s="7">
        <v>3</v>
      </c>
      <c r="W242" s="8">
        <v>314.35199999999998</v>
      </c>
      <c r="X242" s="8">
        <f t="shared" si="34"/>
        <v>1818</v>
      </c>
      <c r="Y242" s="9">
        <v>-0.1125</v>
      </c>
      <c r="Z242" s="9" t="str">
        <f t="shared" si="35"/>
        <v>Low</v>
      </c>
    </row>
    <row r="243" spans="1:26" x14ac:dyDescent="0.3">
      <c r="A243" t="s">
        <v>634</v>
      </c>
      <c r="B243" s="6">
        <v>43546</v>
      </c>
      <c r="C243" s="6" t="str">
        <f t="shared" si="28"/>
        <v>2019</v>
      </c>
      <c r="D243" s="6" t="str">
        <f t="shared" si="29"/>
        <v>March</v>
      </c>
      <c r="E243" s="6" t="str">
        <f t="shared" si="30"/>
        <v>Q1</v>
      </c>
      <c r="F243" s="6" t="str">
        <f t="shared" si="31"/>
        <v>High</v>
      </c>
      <c r="G243" s="6" t="str">
        <f t="shared" si="32"/>
        <v>Discounted</v>
      </c>
      <c r="H243" s="6">
        <v>43550</v>
      </c>
      <c r="I243" t="s">
        <v>635</v>
      </c>
      <c r="J243" t="s">
        <v>67</v>
      </c>
      <c r="K243" t="s">
        <v>638</v>
      </c>
      <c r="L243" t="s">
        <v>61</v>
      </c>
      <c r="M243" t="s">
        <v>31</v>
      </c>
      <c r="N243" t="s">
        <v>32</v>
      </c>
      <c r="O243" t="s">
        <v>69</v>
      </c>
      <c r="P243" t="s">
        <v>637</v>
      </c>
      <c r="Q243" t="s">
        <v>180</v>
      </c>
      <c r="R243" s="7">
        <v>0.2</v>
      </c>
      <c r="S243" s="7">
        <f t="shared" si="27"/>
        <v>59.4816</v>
      </c>
      <c r="T243" s="8">
        <v>23.234999999999999</v>
      </c>
      <c r="U243" s="8" t="str">
        <f t="shared" si="33"/>
        <v>Low</v>
      </c>
      <c r="V243" s="7">
        <v>3</v>
      </c>
      <c r="W243" s="8">
        <v>74.352000000000004</v>
      </c>
      <c r="X243" s="8">
        <f t="shared" si="34"/>
        <v>4343</v>
      </c>
      <c r="Y243" s="9">
        <v>0.3125</v>
      </c>
      <c r="Z243" s="9" t="str">
        <f t="shared" si="35"/>
        <v>High</v>
      </c>
    </row>
    <row r="244" spans="1:26" x14ac:dyDescent="0.3">
      <c r="A244" t="s">
        <v>639</v>
      </c>
      <c r="B244" s="6">
        <v>43546</v>
      </c>
      <c r="C244" s="6" t="str">
        <f t="shared" si="28"/>
        <v>2019</v>
      </c>
      <c r="D244" s="6" t="str">
        <f t="shared" si="29"/>
        <v>March</v>
      </c>
      <c r="E244" s="6" t="str">
        <f t="shared" si="30"/>
        <v>Q1</v>
      </c>
      <c r="F244" s="6" t="str">
        <f t="shared" si="31"/>
        <v>Low</v>
      </c>
      <c r="G244" s="6" t="str">
        <f t="shared" si="32"/>
        <v>Discounted</v>
      </c>
      <c r="H244" s="6">
        <v>43550</v>
      </c>
      <c r="I244" t="s">
        <v>640</v>
      </c>
      <c r="J244" t="s">
        <v>38</v>
      </c>
      <c r="K244" t="s">
        <v>641</v>
      </c>
      <c r="L244" t="s">
        <v>30</v>
      </c>
      <c r="M244" t="s">
        <v>31</v>
      </c>
      <c r="N244" t="s">
        <v>41</v>
      </c>
      <c r="O244" t="s">
        <v>62</v>
      </c>
      <c r="P244" t="s">
        <v>642</v>
      </c>
      <c r="Q244" t="s">
        <v>453</v>
      </c>
      <c r="R244" s="7">
        <v>0.7</v>
      </c>
      <c r="S244" s="7">
        <f t="shared" si="27"/>
        <v>15.439500000000002</v>
      </c>
      <c r="T244" s="8">
        <v>-39.456499999999998</v>
      </c>
      <c r="U244" s="8" t="str">
        <f t="shared" si="33"/>
        <v>Loss</v>
      </c>
      <c r="V244" s="7">
        <v>5</v>
      </c>
      <c r="W244" s="8">
        <v>51.465000000000003</v>
      </c>
      <c r="X244" s="8">
        <f t="shared" si="34"/>
        <v>5097</v>
      </c>
      <c r="Y244" s="9">
        <v>-0.76666666699999997</v>
      </c>
      <c r="Z244" s="9" t="str">
        <f t="shared" si="35"/>
        <v>Low</v>
      </c>
    </row>
    <row r="245" spans="1:26" x14ac:dyDescent="0.3">
      <c r="A245" t="s">
        <v>639</v>
      </c>
      <c r="B245" s="6">
        <v>43546</v>
      </c>
      <c r="C245" s="6" t="str">
        <f t="shared" si="28"/>
        <v>2019</v>
      </c>
      <c r="D245" s="6" t="str">
        <f t="shared" si="29"/>
        <v>March</v>
      </c>
      <c r="E245" s="6" t="str">
        <f t="shared" si="30"/>
        <v>Q1</v>
      </c>
      <c r="F245" s="6" t="str">
        <f t="shared" si="31"/>
        <v>Low</v>
      </c>
      <c r="G245" s="6" t="str">
        <f t="shared" si="32"/>
        <v>Discounted</v>
      </c>
      <c r="H245" s="6">
        <v>43550</v>
      </c>
      <c r="I245" t="s">
        <v>640</v>
      </c>
      <c r="J245" t="s">
        <v>643</v>
      </c>
      <c r="K245" t="s">
        <v>644</v>
      </c>
      <c r="L245" t="s">
        <v>30</v>
      </c>
      <c r="M245" t="s">
        <v>31</v>
      </c>
      <c r="N245" t="s">
        <v>41</v>
      </c>
      <c r="O245" t="s">
        <v>62</v>
      </c>
      <c r="P245" t="s">
        <v>642</v>
      </c>
      <c r="Q245" t="s">
        <v>453</v>
      </c>
      <c r="R245" s="7">
        <v>0.7</v>
      </c>
      <c r="S245" s="7">
        <f t="shared" si="27"/>
        <v>2.2932000000000006</v>
      </c>
      <c r="T245" s="8">
        <v>-5.8604000000000003</v>
      </c>
      <c r="U245" s="8" t="str">
        <f t="shared" si="33"/>
        <v>Loss</v>
      </c>
      <c r="V245" s="7">
        <v>4</v>
      </c>
      <c r="W245" s="8">
        <v>7.6440000000000001</v>
      </c>
      <c r="X245" s="8">
        <f t="shared" si="34"/>
        <v>9039</v>
      </c>
      <c r="Y245" s="9">
        <v>-0.76666666699999997</v>
      </c>
      <c r="Z245" s="9" t="str">
        <f t="shared" si="35"/>
        <v>Low</v>
      </c>
    </row>
    <row r="246" spans="1:26" x14ac:dyDescent="0.3">
      <c r="A246" t="s">
        <v>645</v>
      </c>
      <c r="B246" s="6">
        <v>43547</v>
      </c>
      <c r="C246" s="6" t="str">
        <f t="shared" si="28"/>
        <v>2019</v>
      </c>
      <c r="D246" s="6" t="str">
        <f t="shared" si="29"/>
        <v>March</v>
      </c>
      <c r="E246" s="6" t="str">
        <f t="shared" si="30"/>
        <v>Q1</v>
      </c>
      <c r="F246" s="6" t="str">
        <f t="shared" si="31"/>
        <v>High</v>
      </c>
      <c r="G246" s="6" t="str">
        <f t="shared" si="32"/>
        <v>Full Price</v>
      </c>
      <c r="H246" s="6">
        <v>43550</v>
      </c>
      <c r="I246" t="s">
        <v>646</v>
      </c>
      <c r="J246" t="s">
        <v>89</v>
      </c>
      <c r="K246" t="s">
        <v>647</v>
      </c>
      <c r="L246" t="s">
        <v>30</v>
      </c>
      <c r="M246" t="s">
        <v>31</v>
      </c>
      <c r="N246" t="s">
        <v>49</v>
      </c>
      <c r="O246" t="s">
        <v>69</v>
      </c>
      <c r="P246" t="s">
        <v>70</v>
      </c>
      <c r="Q246" t="s">
        <v>71</v>
      </c>
      <c r="R246" s="7">
        <v>0</v>
      </c>
      <c r="S246" s="7">
        <f t="shared" si="27"/>
        <v>330.4</v>
      </c>
      <c r="T246" s="8">
        <v>85.903999999999996</v>
      </c>
      <c r="U246" s="8" t="str">
        <f t="shared" si="33"/>
        <v>Low</v>
      </c>
      <c r="V246" s="7">
        <v>2</v>
      </c>
      <c r="W246" s="8">
        <v>330.4</v>
      </c>
      <c r="X246" s="8">
        <f t="shared" si="34"/>
        <v>1744</v>
      </c>
      <c r="Y246" s="9">
        <v>0.26</v>
      </c>
      <c r="Z246" s="9" t="str">
        <f t="shared" si="35"/>
        <v>High</v>
      </c>
    </row>
    <row r="247" spans="1:26" x14ac:dyDescent="0.3">
      <c r="A247" t="s">
        <v>645</v>
      </c>
      <c r="B247" s="6">
        <v>43547</v>
      </c>
      <c r="C247" s="6" t="str">
        <f t="shared" si="28"/>
        <v>2019</v>
      </c>
      <c r="D247" s="6" t="str">
        <f t="shared" si="29"/>
        <v>March</v>
      </c>
      <c r="E247" s="6" t="str">
        <f t="shared" si="30"/>
        <v>Q1</v>
      </c>
      <c r="F247" s="6" t="str">
        <f t="shared" si="31"/>
        <v>Low</v>
      </c>
      <c r="G247" s="6" t="str">
        <f t="shared" si="32"/>
        <v>Discounted</v>
      </c>
      <c r="H247" s="6">
        <v>43550</v>
      </c>
      <c r="I247" t="s">
        <v>646</v>
      </c>
      <c r="J247" t="s">
        <v>89</v>
      </c>
      <c r="K247" t="s">
        <v>648</v>
      </c>
      <c r="L247" t="s">
        <v>30</v>
      </c>
      <c r="M247" t="s">
        <v>91</v>
      </c>
      <c r="N247" t="s">
        <v>92</v>
      </c>
      <c r="O247" t="s">
        <v>69</v>
      </c>
      <c r="P247" t="s">
        <v>70</v>
      </c>
      <c r="Q247" t="s">
        <v>71</v>
      </c>
      <c r="R247" s="7">
        <v>0.2</v>
      </c>
      <c r="S247" s="7">
        <f t="shared" si="27"/>
        <v>483.80159999999995</v>
      </c>
      <c r="T247" s="8">
        <v>37.796999999999997</v>
      </c>
      <c r="U247" s="8" t="str">
        <f t="shared" si="33"/>
        <v>Low</v>
      </c>
      <c r="V247" s="7">
        <v>6</v>
      </c>
      <c r="W247" s="8">
        <v>604.75199999999995</v>
      </c>
      <c r="X247" s="8">
        <f t="shared" si="34"/>
        <v>927</v>
      </c>
      <c r="Y247" s="9">
        <v>6.25E-2</v>
      </c>
      <c r="Z247" s="9" t="str">
        <f t="shared" si="35"/>
        <v>Low</v>
      </c>
    </row>
    <row r="248" spans="1:26" x14ac:dyDescent="0.3">
      <c r="A248" t="s">
        <v>649</v>
      </c>
      <c r="B248" s="6">
        <v>43547</v>
      </c>
      <c r="C248" s="6" t="str">
        <f t="shared" si="28"/>
        <v>2019</v>
      </c>
      <c r="D248" s="6" t="str">
        <f t="shared" si="29"/>
        <v>March</v>
      </c>
      <c r="E248" s="6" t="str">
        <f t="shared" si="30"/>
        <v>Q1</v>
      </c>
      <c r="F248" s="6" t="str">
        <f t="shared" si="31"/>
        <v>High</v>
      </c>
      <c r="G248" s="6" t="str">
        <f t="shared" si="32"/>
        <v>Discounted</v>
      </c>
      <c r="H248" s="6">
        <v>43550</v>
      </c>
      <c r="I248" t="s">
        <v>650</v>
      </c>
      <c r="J248" t="s">
        <v>44</v>
      </c>
      <c r="K248" t="s">
        <v>651</v>
      </c>
      <c r="L248" t="s">
        <v>30</v>
      </c>
      <c r="M248" t="s">
        <v>31</v>
      </c>
      <c r="N248" t="s">
        <v>46</v>
      </c>
      <c r="O248" t="s">
        <v>62</v>
      </c>
      <c r="P248" t="s">
        <v>652</v>
      </c>
      <c r="Q248" t="s">
        <v>227</v>
      </c>
      <c r="R248" s="7">
        <v>0.2</v>
      </c>
      <c r="S248" s="7">
        <f t="shared" si="27"/>
        <v>7.9296000000000006</v>
      </c>
      <c r="T248" s="8">
        <v>3.2214</v>
      </c>
      <c r="U248" s="8" t="str">
        <f t="shared" si="33"/>
        <v>Low</v>
      </c>
      <c r="V248" s="7">
        <v>3</v>
      </c>
      <c r="W248" s="8">
        <v>9.9120000000000008</v>
      </c>
      <c r="X248" s="8">
        <f t="shared" si="34"/>
        <v>8652</v>
      </c>
      <c r="Y248" s="9">
        <v>0.32500000000000001</v>
      </c>
      <c r="Z248" s="9" t="str">
        <f t="shared" si="35"/>
        <v>High</v>
      </c>
    </row>
    <row r="249" spans="1:26" x14ac:dyDescent="0.3">
      <c r="A249" t="s">
        <v>653</v>
      </c>
      <c r="B249" s="6">
        <v>43548</v>
      </c>
      <c r="C249" s="6" t="str">
        <f t="shared" si="28"/>
        <v>2019</v>
      </c>
      <c r="D249" s="6" t="str">
        <f t="shared" si="29"/>
        <v>March</v>
      </c>
      <c r="E249" s="6" t="str">
        <f t="shared" si="30"/>
        <v>Q1</v>
      </c>
      <c r="F249" s="6" t="str">
        <f t="shared" si="31"/>
        <v>High</v>
      </c>
      <c r="G249" s="6" t="str">
        <f t="shared" si="32"/>
        <v>Full Price</v>
      </c>
      <c r="H249" s="6">
        <v>43553</v>
      </c>
      <c r="I249" t="s">
        <v>654</v>
      </c>
      <c r="J249" t="s">
        <v>119</v>
      </c>
      <c r="K249" t="s">
        <v>655</v>
      </c>
      <c r="L249" t="s">
        <v>30</v>
      </c>
      <c r="M249" t="s">
        <v>76</v>
      </c>
      <c r="N249" t="s">
        <v>99</v>
      </c>
      <c r="O249" t="s">
        <v>69</v>
      </c>
      <c r="P249" t="s">
        <v>656</v>
      </c>
      <c r="Q249" t="s">
        <v>71</v>
      </c>
      <c r="R249" s="7">
        <v>0</v>
      </c>
      <c r="S249" s="7">
        <f t="shared" si="27"/>
        <v>40.479999999999997</v>
      </c>
      <c r="T249" s="8">
        <v>14.572800000000001</v>
      </c>
      <c r="U249" s="8" t="str">
        <f t="shared" si="33"/>
        <v>Low</v>
      </c>
      <c r="V249" s="7">
        <v>2</v>
      </c>
      <c r="W249" s="8">
        <v>40.479999999999997</v>
      </c>
      <c r="X249" s="8">
        <f t="shared" si="34"/>
        <v>5606</v>
      </c>
      <c r="Y249" s="9">
        <v>0.36</v>
      </c>
      <c r="Z249" s="9" t="str">
        <f t="shared" si="35"/>
        <v>High</v>
      </c>
    </row>
    <row r="250" spans="1:26" x14ac:dyDescent="0.3">
      <c r="A250" t="s">
        <v>657</v>
      </c>
      <c r="B250" s="6">
        <v>43548</v>
      </c>
      <c r="C250" s="6" t="str">
        <f t="shared" si="28"/>
        <v>2019</v>
      </c>
      <c r="D250" s="6" t="str">
        <f t="shared" si="29"/>
        <v>March</v>
      </c>
      <c r="E250" s="6" t="str">
        <f t="shared" si="30"/>
        <v>Q1</v>
      </c>
      <c r="F250" s="6" t="str">
        <f t="shared" si="31"/>
        <v>High</v>
      </c>
      <c r="G250" s="6" t="str">
        <f t="shared" si="32"/>
        <v>Full Price</v>
      </c>
      <c r="H250" s="6">
        <v>43552</v>
      </c>
      <c r="I250" t="s">
        <v>658</v>
      </c>
      <c r="J250" t="s">
        <v>67</v>
      </c>
      <c r="K250" t="s">
        <v>659</v>
      </c>
      <c r="L250" t="s">
        <v>30</v>
      </c>
      <c r="M250" t="s">
        <v>31</v>
      </c>
      <c r="N250" t="s">
        <v>32</v>
      </c>
      <c r="O250" t="s">
        <v>54</v>
      </c>
      <c r="P250" t="s">
        <v>270</v>
      </c>
      <c r="Q250" t="s">
        <v>271</v>
      </c>
      <c r="R250" s="7">
        <v>0</v>
      </c>
      <c r="S250" s="7">
        <f t="shared" si="27"/>
        <v>24.9</v>
      </c>
      <c r="T250" s="8">
        <v>11.702999999999999</v>
      </c>
      <c r="U250" s="8" t="str">
        <f t="shared" si="33"/>
        <v>Low</v>
      </c>
      <c r="V250" s="7">
        <v>5</v>
      </c>
      <c r="W250" s="8">
        <v>24.9</v>
      </c>
      <c r="X250" s="8">
        <f t="shared" si="34"/>
        <v>6689</v>
      </c>
      <c r="Y250" s="9">
        <v>0.47</v>
      </c>
      <c r="Z250" s="9" t="str">
        <f t="shared" si="35"/>
        <v>High</v>
      </c>
    </row>
    <row r="251" spans="1:26" x14ac:dyDescent="0.3">
      <c r="A251" t="s">
        <v>660</v>
      </c>
      <c r="B251" s="6">
        <v>43549</v>
      </c>
      <c r="C251" s="6" t="str">
        <f t="shared" si="28"/>
        <v>2019</v>
      </c>
      <c r="D251" s="6" t="str">
        <f t="shared" si="29"/>
        <v>March</v>
      </c>
      <c r="E251" s="6" t="str">
        <f t="shared" si="30"/>
        <v>Q1</v>
      </c>
      <c r="F251" s="6" t="str">
        <f t="shared" si="31"/>
        <v>High</v>
      </c>
      <c r="G251" s="6" t="str">
        <f t="shared" si="32"/>
        <v>Full Price</v>
      </c>
      <c r="H251" s="6">
        <v>43554</v>
      </c>
      <c r="I251" t="s">
        <v>661</v>
      </c>
      <c r="J251" t="s">
        <v>458</v>
      </c>
      <c r="K251" t="s">
        <v>662</v>
      </c>
      <c r="L251" t="s">
        <v>30</v>
      </c>
      <c r="M251" t="s">
        <v>31</v>
      </c>
      <c r="N251" t="s">
        <v>53</v>
      </c>
      <c r="O251" t="s">
        <v>69</v>
      </c>
      <c r="P251" t="s">
        <v>139</v>
      </c>
      <c r="Q251" t="s">
        <v>71</v>
      </c>
      <c r="R251" s="7">
        <v>0</v>
      </c>
      <c r="S251" s="7">
        <f t="shared" si="27"/>
        <v>25.44</v>
      </c>
      <c r="T251" s="8">
        <v>9.9215999999999998</v>
      </c>
      <c r="U251" s="8" t="str">
        <f t="shared" si="33"/>
        <v>Low</v>
      </c>
      <c r="V251" s="7">
        <v>6</v>
      </c>
      <c r="W251" s="8">
        <v>25.44</v>
      </c>
      <c r="X251" s="8">
        <f t="shared" si="34"/>
        <v>6642</v>
      </c>
      <c r="Y251" s="9">
        <v>0.39</v>
      </c>
      <c r="Z251" s="9" t="str">
        <f t="shared" si="35"/>
        <v>High</v>
      </c>
    </row>
    <row r="252" spans="1:26" x14ac:dyDescent="0.3">
      <c r="A252" t="s">
        <v>660</v>
      </c>
      <c r="B252" s="6">
        <v>43549</v>
      </c>
      <c r="C252" s="6" t="str">
        <f t="shared" si="28"/>
        <v>2019</v>
      </c>
      <c r="D252" s="6" t="str">
        <f t="shared" si="29"/>
        <v>March</v>
      </c>
      <c r="E252" s="6" t="str">
        <f t="shared" si="30"/>
        <v>Q1</v>
      </c>
      <c r="F252" s="6" t="str">
        <f t="shared" si="31"/>
        <v>High</v>
      </c>
      <c r="G252" s="6" t="str">
        <f t="shared" si="32"/>
        <v>Full Price</v>
      </c>
      <c r="H252" s="6">
        <v>43554</v>
      </c>
      <c r="I252" t="s">
        <v>661</v>
      </c>
      <c r="J252" t="s">
        <v>89</v>
      </c>
      <c r="K252" t="s">
        <v>663</v>
      </c>
      <c r="L252" t="s">
        <v>30</v>
      </c>
      <c r="M252" t="s">
        <v>31</v>
      </c>
      <c r="N252" t="s">
        <v>53</v>
      </c>
      <c r="O252" t="s">
        <v>69</v>
      </c>
      <c r="P252" t="s">
        <v>139</v>
      </c>
      <c r="Q252" t="s">
        <v>71</v>
      </c>
      <c r="R252" s="7">
        <v>0</v>
      </c>
      <c r="S252" s="7">
        <f t="shared" si="27"/>
        <v>14.88</v>
      </c>
      <c r="T252" s="8">
        <v>3.72</v>
      </c>
      <c r="U252" s="8" t="str">
        <f t="shared" si="33"/>
        <v>Low</v>
      </c>
      <c r="V252" s="7">
        <v>2</v>
      </c>
      <c r="W252" s="8">
        <v>14.88</v>
      </c>
      <c r="X252" s="8">
        <f t="shared" si="34"/>
        <v>7830</v>
      </c>
      <c r="Y252" s="9">
        <v>0.25</v>
      </c>
      <c r="Z252" s="9" t="str">
        <f t="shared" si="35"/>
        <v>High</v>
      </c>
    </row>
    <row r="253" spans="1:26" x14ac:dyDescent="0.3">
      <c r="A253" t="s">
        <v>660</v>
      </c>
      <c r="B253" s="6">
        <v>43549</v>
      </c>
      <c r="C253" s="6" t="str">
        <f t="shared" si="28"/>
        <v>2019</v>
      </c>
      <c r="D253" s="6" t="str">
        <f t="shared" si="29"/>
        <v>March</v>
      </c>
      <c r="E253" s="6" t="str">
        <f t="shared" si="30"/>
        <v>Q1</v>
      </c>
      <c r="F253" s="6" t="str">
        <f t="shared" si="31"/>
        <v>High</v>
      </c>
      <c r="G253" s="6" t="str">
        <f t="shared" si="32"/>
        <v>Full Price</v>
      </c>
      <c r="H253" s="6">
        <v>43554</v>
      </c>
      <c r="I253" t="s">
        <v>661</v>
      </c>
      <c r="J253" t="s">
        <v>105</v>
      </c>
      <c r="K253" t="s">
        <v>557</v>
      </c>
      <c r="L253" t="s">
        <v>30</v>
      </c>
      <c r="M253" t="s">
        <v>31</v>
      </c>
      <c r="N253" t="s">
        <v>53</v>
      </c>
      <c r="O253" t="s">
        <v>69</v>
      </c>
      <c r="P253" t="s">
        <v>139</v>
      </c>
      <c r="Q253" t="s">
        <v>71</v>
      </c>
      <c r="R253" s="7">
        <v>0</v>
      </c>
      <c r="S253" s="7">
        <f t="shared" si="27"/>
        <v>6.56</v>
      </c>
      <c r="T253" s="8">
        <v>1.9024000000000001</v>
      </c>
      <c r="U253" s="8" t="str">
        <f t="shared" si="33"/>
        <v>Low</v>
      </c>
      <c r="V253" s="7">
        <v>2</v>
      </c>
      <c r="W253" s="8">
        <v>6.56</v>
      </c>
      <c r="X253" s="8">
        <f t="shared" si="34"/>
        <v>9201</v>
      </c>
      <c r="Y253" s="9">
        <v>0.28999999999999998</v>
      </c>
      <c r="Z253" s="9" t="str">
        <f t="shared" si="35"/>
        <v>High</v>
      </c>
    </row>
    <row r="254" spans="1:26" x14ac:dyDescent="0.3">
      <c r="A254" t="s">
        <v>660</v>
      </c>
      <c r="B254" s="6">
        <v>43549</v>
      </c>
      <c r="C254" s="6" t="str">
        <f t="shared" si="28"/>
        <v>2019</v>
      </c>
      <c r="D254" s="6" t="str">
        <f t="shared" si="29"/>
        <v>March</v>
      </c>
      <c r="E254" s="6" t="str">
        <f t="shared" si="30"/>
        <v>Q1</v>
      </c>
      <c r="F254" s="6" t="str">
        <f t="shared" si="31"/>
        <v>High</v>
      </c>
      <c r="G254" s="6" t="str">
        <f t="shared" si="32"/>
        <v>Full Price</v>
      </c>
      <c r="H254" s="6">
        <v>43554</v>
      </c>
      <c r="I254" t="s">
        <v>661</v>
      </c>
      <c r="J254" t="s">
        <v>524</v>
      </c>
      <c r="K254" t="s">
        <v>664</v>
      </c>
      <c r="L254" t="s">
        <v>30</v>
      </c>
      <c r="M254" t="s">
        <v>91</v>
      </c>
      <c r="N254" t="s">
        <v>110</v>
      </c>
      <c r="O254" t="s">
        <v>69</v>
      </c>
      <c r="P254" t="s">
        <v>139</v>
      </c>
      <c r="Q254" t="s">
        <v>71</v>
      </c>
      <c r="R254" s="7">
        <v>0</v>
      </c>
      <c r="S254" s="7">
        <f t="shared" si="27"/>
        <v>45.48</v>
      </c>
      <c r="T254" s="8">
        <v>15.917999999999999</v>
      </c>
      <c r="U254" s="8" t="str">
        <f t="shared" si="33"/>
        <v>Low</v>
      </c>
      <c r="V254" s="7">
        <v>4</v>
      </c>
      <c r="W254" s="8">
        <v>45.48</v>
      </c>
      <c r="X254" s="8">
        <f t="shared" si="34"/>
        <v>5353</v>
      </c>
      <c r="Y254" s="9">
        <v>0.35</v>
      </c>
      <c r="Z254" s="9" t="str">
        <f t="shared" si="35"/>
        <v>High</v>
      </c>
    </row>
    <row r="255" spans="1:26" x14ac:dyDescent="0.3">
      <c r="A255" t="s">
        <v>665</v>
      </c>
      <c r="B255" s="6">
        <v>43549</v>
      </c>
      <c r="C255" s="6" t="str">
        <f t="shared" si="28"/>
        <v>2019</v>
      </c>
      <c r="D255" s="6" t="str">
        <f t="shared" si="29"/>
        <v>March</v>
      </c>
      <c r="E255" s="6" t="str">
        <f t="shared" si="30"/>
        <v>Q1</v>
      </c>
      <c r="F255" s="6" t="str">
        <f t="shared" si="31"/>
        <v>Low</v>
      </c>
      <c r="G255" s="6" t="str">
        <f t="shared" si="32"/>
        <v>Discounted</v>
      </c>
      <c r="H255" s="6">
        <v>43556</v>
      </c>
      <c r="I255" t="s">
        <v>571</v>
      </c>
      <c r="J255" t="s">
        <v>666</v>
      </c>
      <c r="K255" t="s">
        <v>667</v>
      </c>
      <c r="L255" t="s">
        <v>30</v>
      </c>
      <c r="M255" t="s">
        <v>76</v>
      </c>
      <c r="N255" t="s">
        <v>77</v>
      </c>
      <c r="O255" t="s">
        <v>54</v>
      </c>
      <c r="P255" t="s">
        <v>270</v>
      </c>
      <c r="Q255" t="s">
        <v>271</v>
      </c>
      <c r="R255" s="7">
        <v>0.1</v>
      </c>
      <c r="S255" s="7">
        <f t="shared" si="27"/>
        <v>330.10739999999998</v>
      </c>
      <c r="T255" s="8">
        <v>65.206400000000002</v>
      </c>
      <c r="U255" s="8" t="str">
        <f t="shared" si="33"/>
        <v>Low</v>
      </c>
      <c r="V255" s="7">
        <v>7</v>
      </c>
      <c r="W255" s="8">
        <v>366.786</v>
      </c>
      <c r="X255" s="8">
        <f t="shared" si="34"/>
        <v>1583</v>
      </c>
      <c r="Y255" s="9">
        <v>0.177777778</v>
      </c>
      <c r="Z255" s="9" t="str">
        <f t="shared" si="35"/>
        <v>Low</v>
      </c>
    </row>
    <row r="256" spans="1:26" x14ac:dyDescent="0.3">
      <c r="A256" t="s">
        <v>668</v>
      </c>
      <c r="B256" s="6">
        <v>43550</v>
      </c>
      <c r="C256" s="6" t="str">
        <f t="shared" si="28"/>
        <v>2019</v>
      </c>
      <c r="D256" s="6" t="str">
        <f t="shared" si="29"/>
        <v>March</v>
      </c>
      <c r="E256" s="6" t="str">
        <f t="shared" si="30"/>
        <v>Q1</v>
      </c>
      <c r="F256" s="6" t="str">
        <f t="shared" si="31"/>
        <v>High</v>
      </c>
      <c r="G256" s="6" t="str">
        <f t="shared" si="32"/>
        <v>Full Price</v>
      </c>
      <c r="H256" s="6">
        <v>43554</v>
      </c>
      <c r="I256" t="s">
        <v>669</v>
      </c>
      <c r="J256" t="s">
        <v>670</v>
      </c>
      <c r="K256" t="s">
        <v>671</v>
      </c>
      <c r="L256" t="s">
        <v>30</v>
      </c>
      <c r="M256" t="s">
        <v>31</v>
      </c>
      <c r="N256" t="s">
        <v>46</v>
      </c>
      <c r="O256" t="s">
        <v>69</v>
      </c>
      <c r="P256" t="s">
        <v>672</v>
      </c>
      <c r="Q256" t="s">
        <v>71</v>
      </c>
      <c r="R256" s="7">
        <v>0</v>
      </c>
      <c r="S256" s="7">
        <f t="shared" si="27"/>
        <v>18.75</v>
      </c>
      <c r="T256" s="8">
        <v>9</v>
      </c>
      <c r="U256" s="8" t="str">
        <f t="shared" si="33"/>
        <v>Low</v>
      </c>
      <c r="V256" s="7">
        <v>5</v>
      </c>
      <c r="W256" s="8">
        <v>18.75</v>
      </c>
      <c r="X256" s="8">
        <f t="shared" si="34"/>
        <v>7306</v>
      </c>
      <c r="Y256" s="9">
        <v>0.48</v>
      </c>
      <c r="Z256" s="9" t="str">
        <f t="shared" si="35"/>
        <v>High</v>
      </c>
    </row>
    <row r="257" spans="1:26" x14ac:dyDescent="0.3">
      <c r="A257" t="s">
        <v>673</v>
      </c>
      <c r="B257" s="6">
        <v>43550</v>
      </c>
      <c r="C257" s="6" t="str">
        <f t="shared" si="28"/>
        <v>2019</v>
      </c>
      <c r="D257" s="6" t="str">
        <f t="shared" si="29"/>
        <v>March</v>
      </c>
      <c r="E257" s="6" t="str">
        <f t="shared" si="30"/>
        <v>Q1</v>
      </c>
      <c r="F257" s="6" t="str">
        <f t="shared" si="31"/>
        <v>Low</v>
      </c>
      <c r="G257" s="6" t="str">
        <f t="shared" si="32"/>
        <v>Full Price</v>
      </c>
      <c r="H257" s="6">
        <v>43554</v>
      </c>
      <c r="I257" t="s">
        <v>674</v>
      </c>
      <c r="J257" t="s">
        <v>675</v>
      </c>
      <c r="K257" t="s">
        <v>676</v>
      </c>
      <c r="L257" t="s">
        <v>61</v>
      </c>
      <c r="M257" t="s">
        <v>91</v>
      </c>
      <c r="N257" t="s">
        <v>110</v>
      </c>
      <c r="O257" t="s">
        <v>69</v>
      </c>
      <c r="P257" t="s">
        <v>70</v>
      </c>
      <c r="Q257" t="s">
        <v>71</v>
      </c>
      <c r="R257" s="7">
        <v>0</v>
      </c>
      <c r="S257" s="7">
        <f t="shared" si="27"/>
        <v>66.3</v>
      </c>
      <c r="T257" s="8">
        <v>8.6189999999999998</v>
      </c>
      <c r="U257" s="8" t="str">
        <f t="shared" si="33"/>
        <v>Low</v>
      </c>
      <c r="V257" s="7">
        <v>3</v>
      </c>
      <c r="W257" s="8">
        <v>66.3</v>
      </c>
      <c r="X257" s="8">
        <f t="shared" si="34"/>
        <v>4581</v>
      </c>
      <c r="Y257" s="9">
        <v>0.13</v>
      </c>
      <c r="Z257" s="9" t="str">
        <f t="shared" si="35"/>
        <v>Low</v>
      </c>
    </row>
    <row r="258" spans="1:26" x14ac:dyDescent="0.3">
      <c r="A258" t="s">
        <v>677</v>
      </c>
      <c r="B258" s="6">
        <v>43550</v>
      </c>
      <c r="C258" s="6" t="str">
        <f t="shared" si="28"/>
        <v>2019</v>
      </c>
      <c r="D258" s="6" t="str">
        <f t="shared" si="29"/>
        <v>March</v>
      </c>
      <c r="E258" s="6" t="str">
        <f t="shared" si="30"/>
        <v>Q1</v>
      </c>
      <c r="F258" s="6" t="str">
        <f t="shared" si="31"/>
        <v>High</v>
      </c>
      <c r="G258" s="6" t="str">
        <f t="shared" si="32"/>
        <v>Full Price</v>
      </c>
      <c r="H258" s="6">
        <v>43555</v>
      </c>
      <c r="I258" t="s">
        <v>678</v>
      </c>
      <c r="J258" t="s">
        <v>105</v>
      </c>
      <c r="K258" t="s">
        <v>679</v>
      </c>
      <c r="L258" t="s">
        <v>61</v>
      </c>
      <c r="M258" t="s">
        <v>31</v>
      </c>
      <c r="N258" t="s">
        <v>53</v>
      </c>
      <c r="O258" t="s">
        <v>69</v>
      </c>
      <c r="P258" t="s">
        <v>139</v>
      </c>
      <c r="Q258" t="s">
        <v>71</v>
      </c>
      <c r="R258" s="7">
        <v>0</v>
      </c>
      <c r="S258" s="7">
        <f t="shared" ref="S258:S321" si="36">W258 - (W258 * R258)</f>
        <v>3.36</v>
      </c>
      <c r="T258" s="8">
        <v>0.84</v>
      </c>
      <c r="U258" s="8" t="str">
        <f t="shared" si="33"/>
        <v>Low</v>
      </c>
      <c r="V258" s="7">
        <v>2</v>
      </c>
      <c r="W258" s="8">
        <v>3.36</v>
      </c>
      <c r="X258" s="8">
        <f t="shared" si="34"/>
        <v>9729</v>
      </c>
      <c r="Y258" s="9">
        <v>0.25</v>
      </c>
      <c r="Z258" s="9" t="str">
        <f t="shared" si="35"/>
        <v>High</v>
      </c>
    </row>
    <row r="259" spans="1:26" x14ac:dyDescent="0.3">
      <c r="A259" t="s">
        <v>677</v>
      </c>
      <c r="B259" s="6">
        <v>43550</v>
      </c>
      <c r="C259" s="6" t="str">
        <f t="shared" ref="C259:C322" si="37">TEXT(B259, "YYYY")</f>
        <v>2019</v>
      </c>
      <c r="D259" s="6" t="str">
        <f t="shared" ref="D259:D322" si="38">TEXT(B259, "MMMM")</f>
        <v>March</v>
      </c>
      <c r="E259" s="6" t="str">
        <f t="shared" ref="E259:E322" si="39">"Q" &amp; INT((MONTH(B259) - 1) / 3) + 1</f>
        <v>Q1</v>
      </c>
      <c r="F259" s="6" t="str">
        <f t="shared" ref="F259:F322" si="40">IF(Y259&gt; 0.2, "High", "Low")</f>
        <v>High</v>
      </c>
      <c r="G259" s="6" t="str">
        <f t="shared" ref="G259:G322" si="41">IF(R259&gt;0, "Discounted", "Full Price")</f>
        <v>Discounted</v>
      </c>
      <c r="H259" s="6">
        <v>43555</v>
      </c>
      <c r="I259" t="s">
        <v>678</v>
      </c>
      <c r="J259" t="s">
        <v>256</v>
      </c>
      <c r="K259" t="s">
        <v>333</v>
      </c>
      <c r="L259" t="s">
        <v>61</v>
      </c>
      <c r="M259" t="s">
        <v>31</v>
      </c>
      <c r="N259" t="s">
        <v>41</v>
      </c>
      <c r="O259" t="s">
        <v>69</v>
      </c>
      <c r="P259" t="s">
        <v>139</v>
      </c>
      <c r="Q259" t="s">
        <v>71</v>
      </c>
      <c r="R259" s="7">
        <v>0.2</v>
      </c>
      <c r="S259" s="7">
        <f t="shared" si="36"/>
        <v>22.348800000000001</v>
      </c>
      <c r="T259" s="8">
        <v>9.4283999999999999</v>
      </c>
      <c r="U259" s="8" t="str">
        <f t="shared" ref="U259:U322" si="42">IF(T259 &lt; 0, "Loss", IF(T259 &lt; 100, "Low", IF(T259 &lt; 500, "Medium", "High")))</f>
        <v>Low</v>
      </c>
      <c r="V259" s="7">
        <v>4</v>
      </c>
      <c r="W259" s="8">
        <v>27.936</v>
      </c>
      <c r="X259" s="8">
        <f t="shared" ref="X259:X322" si="43">_xlfn.RANK.EQ(W259, W$2:W$9994)</f>
        <v>6430</v>
      </c>
      <c r="Y259" s="9">
        <v>0.33750000000000002</v>
      </c>
      <c r="Z259" s="9" t="str">
        <f t="shared" ref="Z259:Z322" si="44">IF(Y259 &gt; 0.2, "High", "Low")</f>
        <v>High</v>
      </c>
    </row>
    <row r="260" spans="1:26" x14ac:dyDescent="0.3">
      <c r="A260" t="s">
        <v>677</v>
      </c>
      <c r="B260" s="6">
        <v>43550</v>
      </c>
      <c r="C260" s="6" t="str">
        <f t="shared" si="37"/>
        <v>2019</v>
      </c>
      <c r="D260" s="6" t="str">
        <f t="shared" si="38"/>
        <v>March</v>
      </c>
      <c r="E260" s="6" t="str">
        <f t="shared" si="39"/>
        <v>Q1</v>
      </c>
      <c r="F260" s="6" t="str">
        <f t="shared" si="40"/>
        <v>Low</v>
      </c>
      <c r="G260" s="6" t="str">
        <f t="shared" si="41"/>
        <v>Discounted</v>
      </c>
      <c r="H260" s="6">
        <v>43555</v>
      </c>
      <c r="I260" t="s">
        <v>678</v>
      </c>
      <c r="J260" t="s">
        <v>680</v>
      </c>
      <c r="K260" t="s">
        <v>681</v>
      </c>
      <c r="L260" t="s">
        <v>61</v>
      </c>
      <c r="M260" t="s">
        <v>91</v>
      </c>
      <c r="N260" t="s">
        <v>92</v>
      </c>
      <c r="O260" t="s">
        <v>69</v>
      </c>
      <c r="P260" t="s">
        <v>139</v>
      </c>
      <c r="Q260" t="s">
        <v>71</v>
      </c>
      <c r="R260" s="7">
        <v>0.2</v>
      </c>
      <c r="S260" s="7">
        <f t="shared" si="36"/>
        <v>23.027200000000001</v>
      </c>
      <c r="T260" s="8">
        <v>2.8784000000000001</v>
      </c>
      <c r="U260" s="8" t="str">
        <f t="shared" si="42"/>
        <v>Low</v>
      </c>
      <c r="V260" s="7">
        <v>2</v>
      </c>
      <c r="W260" s="8">
        <v>28.783999999999999</v>
      </c>
      <c r="X260" s="8">
        <f t="shared" si="43"/>
        <v>6394</v>
      </c>
      <c r="Y260" s="9">
        <v>0.1</v>
      </c>
      <c r="Z260" s="9" t="str">
        <f t="shared" si="44"/>
        <v>Low</v>
      </c>
    </row>
    <row r="261" spans="1:26" x14ac:dyDescent="0.3">
      <c r="A261" t="s">
        <v>682</v>
      </c>
      <c r="B261" s="6">
        <v>43552</v>
      </c>
      <c r="C261" s="6" t="str">
        <f t="shared" si="37"/>
        <v>2019</v>
      </c>
      <c r="D261" s="6" t="str">
        <f t="shared" si="38"/>
        <v>March</v>
      </c>
      <c r="E261" s="6" t="str">
        <f t="shared" si="39"/>
        <v>Q1</v>
      </c>
      <c r="F261" s="6" t="str">
        <f t="shared" si="40"/>
        <v>Low</v>
      </c>
      <c r="G261" s="6" t="str">
        <f t="shared" si="41"/>
        <v>Discounted</v>
      </c>
      <c r="H261" s="6">
        <v>43556</v>
      </c>
      <c r="I261" t="s">
        <v>683</v>
      </c>
      <c r="J261" t="s">
        <v>169</v>
      </c>
      <c r="K261" t="s">
        <v>684</v>
      </c>
      <c r="L261" t="s">
        <v>40</v>
      </c>
      <c r="M261" t="s">
        <v>91</v>
      </c>
      <c r="N261" t="s">
        <v>92</v>
      </c>
      <c r="O261" t="s">
        <v>69</v>
      </c>
      <c r="P261" t="s">
        <v>685</v>
      </c>
      <c r="Q261" t="s">
        <v>686</v>
      </c>
      <c r="R261" s="7">
        <v>0.2</v>
      </c>
      <c r="S261" s="7">
        <f t="shared" si="36"/>
        <v>241.90079999999998</v>
      </c>
      <c r="T261" s="8">
        <v>22.6782</v>
      </c>
      <c r="U261" s="8" t="str">
        <f t="shared" si="42"/>
        <v>Low</v>
      </c>
      <c r="V261" s="7">
        <v>3</v>
      </c>
      <c r="W261" s="8">
        <v>302.37599999999998</v>
      </c>
      <c r="X261" s="8">
        <f t="shared" si="43"/>
        <v>1882</v>
      </c>
      <c r="Y261" s="9">
        <v>7.4999999999999997E-2</v>
      </c>
      <c r="Z261" s="9" t="str">
        <f t="shared" si="44"/>
        <v>Low</v>
      </c>
    </row>
    <row r="262" spans="1:26" x14ac:dyDescent="0.3">
      <c r="A262" t="s">
        <v>687</v>
      </c>
      <c r="B262" s="6">
        <v>43552</v>
      </c>
      <c r="C262" s="6" t="str">
        <f t="shared" si="37"/>
        <v>2019</v>
      </c>
      <c r="D262" s="6" t="str">
        <f t="shared" si="38"/>
        <v>March</v>
      </c>
      <c r="E262" s="6" t="str">
        <f t="shared" si="39"/>
        <v>Q1</v>
      </c>
      <c r="F262" s="6" t="str">
        <f t="shared" si="40"/>
        <v>Low</v>
      </c>
      <c r="G262" s="6" t="str">
        <f t="shared" si="41"/>
        <v>Discounted</v>
      </c>
      <c r="H262" s="6">
        <v>43558</v>
      </c>
      <c r="I262" t="s">
        <v>688</v>
      </c>
      <c r="J262" t="s">
        <v>689</v>
      </c>
      <c r="K262" t="s">
        <v>690</v>
      </c>
      <c r="L262" t="s">
        <v>40</v>
      </c>
      <c r="M262" t="s">
        <v>76</v>
      </c>
      <c r="N262" t="s">
        <v>262</v>
      </c>
      <c r="O262" t="s">
        <v>54</v>
      </c>
      <c r="P262" t="s">
        <v>114</v>
      </c>
      <c r="Q262" t="s">
        <v>132</v>
      </c>
      <c r="R262" s="7">
        <v>0.4</v>
      </c>
      <c r="S262" s="7">
        <f t="shared" si="36"/>
        <v>198.3528</v>
      </c>
      <c r="T262" s="8">
        <v>-143.25479999999999</v>
      </c>
      <c r="U262" s="8" t="str">
        <f t="shared" si="42"/>
        <v>Loss</v>
      </c>
      <c r="V262" s="7">
        <v>1</v>
      </c>
      <c r="W262" s="8">
        <v>330.58800000000002</v>
      </c>
      <c r="X262" s="8">
        <f t="shared" si="43"/>
        <v>1742</v>
      </c>
      <c r="Y262" s="9">
        <v>-0.43333333299999999</v>
      </c>
      <c r="Z262" s="9" t="str">
        <f t="shared" si="44"/>
        <v>Low</v>
      </c>
    </row>
    <row r="263" spans="1:26" x14ac:dyDescent="0.3">
      <c r="A263" t="s">
        <v>691</v>
      </c>
      <c r="B263" s="6">
        <v>43552</v>
      </c>
      <c r="C263" s="6" t="str">
        <f t="shared" si="37"/>
        <v>2019</v>
      </c>
      <c r="D263" s="6" t="str">
        <f t="shared" si="38"/>
        <v>March</v>
      </c>
      <c r="E263" s="6" t="str">
        <f t="shared" si="39"/>
        <v>Q1</v>
      </c>
      <c r="F263" s="6" t="str">
        <f t="shared" si="40"/>
        <v>Low</v>
      </c>
      <c r="G263" s="6" t="str">
        <f t="shared" si="41"/>
        <v>Full Price</v>
      </c>
      <c r="H263" s="6">
        <v>43557</v>
      </c>
      <c r="I263" t="s">
        <v>692</v>
      </c>
      <c r="J263" t="s">
        <v>188</v>
      </c>
      <c r="K263" t="s">
        <v>693</v>
      </c>
      <c r="L263" t="s">
        <v>30</v>
      </c>
      <c r="M263" t="s">
        <v>76</v>
      </c>
      <c r="N263" t="s">
        <v>262</v>
      </c>
      <c r="O263" t="s">
        <v>33</v>
      </c>
      <c r="P263" t="s">
        <v>480</v>
      </c>
      <c r="Q263" t="s">
        <v>694</v>
      </c>
      <c r="R263" s="7">
        <v>0</v>
      </c>
      <c r="S263" s="7">
        <f t="shared" si="36"/>
        <v>1184.72</v>
      </c>
      <c r="T263" s="8">
        <v>106.62479999999999</v>
      </c>
      <c r="U263" s="8" t="str">
        <f t="shared" si="42"/>
        <v>Medium</v>
      </c>
      <c r="V263" s="7">
        <v>4</v>
      </c>
      <c r="W263" s="8">
        <v>1184.72</v>
      </c>
      <c r="X263" s="8">
        <f t="shared" si="43"/>
        <v>365</v>
      </c>
      <c r="Y263" s="9">
        <v>0.09</v>
      </c>
      <c r="Z263" s="9" t="str">
        <f t="shared" si="44"/>
        <v>Low</v>
      </c>
    </row>
    <row r="264" spans="1:26" x14ac:dyDescent="0.3">
      <c r="A264" t="s">
        <v>691</v>
      </c>
      <c r="B264" s="6">
        <v>43552</v>
      </c>
      <c r="C264" s="6" t="str">
        <f t="shared" si="37"/>
        <v>2019</v>
      </c>
      <c r="D264" s="6" t="str">
        <f t="shared" si="38"/>
        <v>March</v>
      </c>
      <c r="E264" s="6" t="str">
        <f t="shared" si="39"/>
        <v>Q1</v>
      </c>
      <c r="F264" s="6" t="str">
        <f t="shared" si="40"/>
        <v>High</v>
      </c>
      <c r="G264" s="6" t="str">
        <f t="shared" si="41"/>
        <v>Full Price</v>
      </c>
      <c r="H264" s="6">
        <v>43557</v>
      </c>
      <c r="I264" t="s">
        <v>692</v>
      </c>
      <c r="J264" t="s">
        <v>695</v>
      </c>
      <c r="K264" t="s">
        <v>696</v>
      </c>
      <c r="L264" t="s">
        <v>30</v>
      </c>
      <c r="M264" t="s">
        <v>31</v>
      </c>
      <c r="N264" t="s">
        <v>149</v>
      </c>
      <c r="O264" t="s">
        <v>33</v>
      </c>
      <c r="P264" t="s">
        <v>480</v>
      </c>
      <c r="Q264" t="s">
        <v>694</v>
      </c>
      <c r="R264" s="7">
        <v>0</v>
      </c>
      <c r="S264" s="7">
        <f t="shared" si="36"/>
        <v>6.12</v>
      </c>
      <c r="T264" s="8">
        <v>2.8763999999999998</v>
      </c>
      <c r="U264" s="8" t="str">
        <f t="shared" si="42"/>
        <v>Low</v>
      </c>
      <c r="V264" s="7">
        <v>3</v>
      </c>
      <c r="W264" s="8">
        <v>6.12</v>
      </c>
      <c r="X264" s="8">
        <f t="shared" si="43"/>
        <v>9285</v>
      </c>
      <c r="Y264" s="9">
        <v>0.47</v>
      </c>
      <c r="Z264" s="9" t="str">
        <f t="shared" si="44"/>
        <v>High</v>
      </c>
    </row>
    <row r="265" spans="1:26" x14ac:dyDescent="0.3">
      <c r="A265" t="s">
        <v>697</v>
      </c>
      <c r="B265" s="6">
        <v>43553</v>
      </c>
      <c r="C265" s="6" t="str">
        <f t="shared" si="37"/>
        <v>2019</v>
      </c>
      <c r="D265" s="6" t="str">
        <f t="shared" si="38"/>
        <v>March</v>
      </c>
      <c r="E265" s="6" t="str">
        <f t="shared" si="39"/>
        <v>Q1</v>
      </c>
      <c r="F265" s="6" t="str">
        <f t="shared" si="40"/>
        <v>Low</v>
      </c>
      <c r="G265" s="6" t="str">
        <f t="shared" si="41"/>
        <v>Discounted</v>
      </c>
      <c r="H265" s="6">
        <v>43557</v>
      </c>
      <c r="I265" t="s">
        <v>698</v>
      </c>
      <c r="J265" t="s">
        <v>584</v>
      </c>
      <c r="K265" t="s">
        <v>699</v>
      </c>
      <c r="L265" t="s">
        <v>30</v>
      </c>
      <c r="M265" t="s">
        <v>76</v>
      </c>
      <c r="N265" t="s">
        <v>262</v>
      </c>
      <c r="O265" t="s">
        <v>33</v>
      </c>
      <c r="P265" t="s">
        <v>700</v>
      </c>
      <c r="Q265" t="s">
        <v>35</v>
      </c>
      <c r="R265" s="7">
        <v>0.3</v>
      </c>
      <c r="S265" s="7">
        <f t="shared" si="36"/>
        <v>623.58870000000002</v>
      </c>
      <c r="T265" s="8">
        <v>-152.71559999999999</v>
      </c>
      <c r="U265" s="8" t="str">
        <f t="shared" si="42"/>
        <v>Loss</v>
      </c>
      <c r="V265" s="7">
        <v>3</v>
      </c>
      <c r="W265" s="8">
        <v>890.84100000000001</v>
      </c>
      <c r="X265" s="8">
        <f t="shared" si="43"/>
        <v>561</v>
      </c>
      <c r="Y265" s="9">
        <v>-0.171428571</v>
      </c>
      <c r="Z265" s="9" t="str">
        <f t="shared" si="44"/>
        <v>Low</v>
      </c>
    </row>
    <row r="266" spans="1:26" x14ac:dyDescent="0.3">
      <c r="A266" t="s">
        <v>701</v>
      </c>
      <c r="B266" s="6">
        <v>43554</v>
      </c>
      <c r="C266" s="6" t="str">
        <f t="shared" si="37"/>
        <v>2019</v>
      </c>
      <c r="D266" s="6" t="str">
        <f t="shared" si="38"/>
        <v>March</v>
      </c>
      <c r="E266" s="6" t="str">
        <f t="shared" si="39"/>
        <v>Q1</v>
      </c>
      <c r="F266" s="6" t="str">
        <f t="shared" si="40"/>
        <v>High</v>
      </c>
      <c r="G266" s="6" t="str">
        <f t="shared" si="41"/>
        <v>Full Price</v>
      </c>
      <c r="H266" s="6">
        <v>43555</v>
      </c>
      <c r="I266" t="s">
        <v>702</v>
      </c>
      <c r="J266" t="s">
        <v>703</v>
      </c>
      <c r="K266" t="s">
        <v>704</v>
      </c>
      <c r="L266" t="s">
        <v>61</v>
      </c>
      <c r="M266" t="s">
        <v>31</v>
      </c>
      <c r="N266" t="s">
        <v>53</v>
      </c>
      <c r="O266" t="s">
        <v>54</v>
      </c>
      <c r="P266" t="s">
        <v>270</v>
      </c>
      <c r="Q266" t="s">
        <v>271</v>
      </c>
      <c r="R266" s="7">
        <v>0</v>
      </c>
      <c r="S266" s="7">
        <f t="shared" si="36"/>
        <v>10.5</v>
      </c>
      <c r="T266" s="8">
        <v>2.94</v>
      </c>
      <c r="U266" s="8" t="str">
        <f t="shared" si="42"/>
        <v>Low</v>
      </c>
      <c r="V266" s="7">
        <v>5</v>
      </c>
      <c r="W266" s="8">
        <v>10.5</v>
      </c>
      <c r="X266" s="8">
        <f t="shared" si="43"/>
        <v>8539</v>
      </c>
      <c r="Y266" s="9">
        <v>0.28000000000000003</v>
      </c>
      <c r="Z266" s="9" t="str">
        <f t="shared" si="44"/>
        <v>High</v>
      </c>
    </row>
    <row r="267" spans="1:26" x14ac:dyDescent="0.3">
      <c r="A267" t="s">
        <v>705</v>
      </c>
      <c r="B267" s="6">
        <v>43554</v>
      </c>
      <c r="C267" s="6" t="str">
        <f t="shared" si="37"/>
        <v>2019</v>
      </c>
      <c r="D267" s="6" t="str">
        <f t="shared" si="38"/>
        <v>March</v>
      </c>
      <c r="E267" s="6" t="str">
        <f t="shared" si="39"/>
        <v>Q1</v>
      </c>
      <c r="F267" s="6" t="str">
        <f t="shared" si="40"/>
        <v>Low</v>
      </c>
      <c r="G267" s="6" t="str">
        <f t="shared" si="41"/>
        <v>Full Price</v>
      </c>
      <c r="H267" s="6">
        <v>43560</v>
      </c>
      <c r="I267" t="s">
        <v>706</v>
      </c>
      <c r="J267" t="s">
        <v>276</v>
      </c>
      <c r="K267" t="s">
        <v>707</v>
      </c>
      <c r="L267" t="s">
        <v>30</v>
      </c>
      <c r="M267" t="s">
        <v>31</v>
      </c>
      <c r="N267" t="s">
        <v>49</v>
      </c>
      <c r="O267" t="s">
        <v>33</v>
      </c>
      <c r="P267" t="s">
        <v>708</v>
      </c>
      <c r="Q267" t="s">
        <v>556</v>
      </c>
      <c r="R267" s="7">
        <v>0</v>
      </c>
      <c r="S267" s="7">
        <f t="shared" si="36"/>
        <v>129.30000000000001</v>
      </c>
      <c r="T267" s="8">
        <v>6.4649999999999999</v>
      </c>
      <c r="U267" s="8" t="str">
        <f t="shared" si="42"/>
        <v>Low</v>
      </c>
      <c r="V267" s="7">
        <v>2</v>
      </c>
      <c r="W267" s="8">
        <v>129.30000000000001</v>
      </c>
      <c r="X267" s="8">
        <f t="shared" si="43"/>
        <v>3308</v>
      </c>
      <c r="Y267" s="9">
        <v>0.05</v>
      </c>
      <c r="Z267" s="9" t="str">
        <f t="shared" si="44"/>
        <v>Low</v>
      </c>
    </row>
    <row r="268" spans="1:26" x14ac:dyDescent="0.3">
      <c r="A268" t="s">
        <v>709</v>
      </c>
      <c r="B268" s="6">
        <v>43554</v>
      </c>
      <c r="C268" s="6" t="str">
        <f t="shared" si="37"/>
        <v>2019</v>
      </c>
      <c r="D268" s="6" t="str">
        <f t="shared" si="38"/>
        <v>March</v>
      </c>
      <c r="E268" s="6" t="str">
        <f t="shared" si="39"/>
        <v>Q1</v>
      </c>
      <c r="F268" s="6" t="str">
        <f t="shared" si="40"/>
        <v>Low</v>
      </c>
      <c r="G268" s="6" t="str">
        <f t="shared" si="41"/>
        <v>Discounted</v>
      </c>
      <c r="H268" s="6">
        <v>43559</v>
      </c>
      <c r="I268" t="s">
        <v>335</v>
      </c>
      <c r="J268" t="s">
        <v>136</v>
      </c>
      <c r="K268" t="s">
        <v>710</v>
      </c>
      <c r="L268" t="s">
        <v>30</v>
      </c>
      <c r="M268" t="s">
        <v>76</v>
      </c>
      <c r="N268" t="s">
        <v>138</v>
      </c>
      <c r="O268" t="s">
        <v>69</v>
      </c>
      <c r="P268" t="s">
        <v>139</v>
      </c>
      <c r="Q268" t="s">
        <v>71</v>
      </c>
      <c r="R268" s="7">
        <v>0.15</v>
      </c>
      <c r="S268" s="7">
        <f t="shared" si="36"/>
        <v>174.81610000000001</v>
      </c>
      <c r="T268" s="8">
        <v>-12.098000000000001</v>
      </c>
      <c r="U268" s="8" t="str">
        <f t="shared" si="42"/>
        <v>Loss</v>
      </c>
      <c r="V268" s="7">
        <v>2</v>
      </c>
      <c r="W268" s="8">
        <v>205.666</v>
      </c>
      <c r="X268" s="8">
        <f t="shared" si="43"/>
        <v>2542</v>
      </c>
      <c r="Y268" s="9">
        <v>-5.8823528999999999E-2</v>
      </c>
      <c r="Z268" s="9" t="str">
        <f t="shared" si="44"/>
        <v>Low</v>
      </c>
    </row>
    <row r="269" spans="1:26" x14ac:dyDescent="0.3">
      <c r="A269" t="s">
        <v>711</v>
      </c>
      <c r="B269" s="6">
        <v>43554</v>
      </c>
      <c r="C269" s="6" t="str">
        <f t="shared" si="37"/>
        <v>2019</v>
      </c>
      <c r="D269" s="6" t="str">
        <f t="shared" si="38"/>
        <v>March</v>
      </c>
      <c r="E269" s="6" t="str">
        <f t="shared" si="39"/>
        <v>Q1</v>
      </c>
      <c r="F269" s="6" t="str">
        <f t="shared" si="40"/>
        <v>High</v>
      </c>
      <c r="G269" s="6" t="str">
        <f t="shared" si="41"/>
        <v>Full Price</v>
      </c>
      <c r="H269" s="6">
        <v>43559</v>
      </c>
      <c r="I269" t="s">
        <v>712</v>
      </c>
      <c r="J269" t="s">
        <v>44</v>
      </c>
      <c r="K269" t="s">
        <v>713</v>
      </c>
      <c r="L269" t="s">
        <v>61</v>
      </c>
      <c r="M269" t="s">
        <v>31</v>
      </c>
      <c r="N269" t="s">
        <v>46</v>
      </c>
      <c r="O269" t="s">
        <v>69</v>
      </c>
      <c r="P269" t="s">
        <v>298</v>
      </c>
      <c r="Q269" t="s">
        <v>299</v>
      </c>
      <c r="R269" s="7">
        <v>0</v>
      </c>
      <c r="S269" s="7">
        <f t="shared" si="36"/>
        <v>44.4</v>
      </c>
      <c r="T269" s="8">
        <v>22.2</v>
      </c>
      <c r="U269" s="8" t="str">
        <f t="shared" si="42"/>
        <v>Low</v>
      </c>
      <c r="V269" s="7">
        <v>3</v>
      </c>
      <c r="W269" s="8">
        <v>44.4</v>
      </c>
      <c r="X269" s="8">
        <f t="shared" si="43"/>
        <v>5414</v>
      </c>
      <c r="Y269" s="9">
        <v>0.5</v>
      </c>
      <c r="Z269" s="9" t="str">
        <f t="shared" si="44"/>
        <v>High</v>
      </c>
    </row>
    <row r="270" spans="1:26" x14ac:dyDescent="0.3">
      <c r="A270" t="s">
        <v>711</v>
      </c>
      <c r="B270" s="6">
        <v>43554</v>
      </c>
      <c r="C270" s="6" t="str">
        <f t="shared" si="37"/>
        <v>2019</v>
      </c>
      <c r="D270" s="6" t="str">
        <f t="shared" si="38"/>
        <v>March</v>
      </c>
      <c r="E270" s="6" t="str">
        <f t="shared" si="39"/>
        <v>Q1</v>
      </c>
      <c r="F270" s="6" t="str">
        <f t="shared" si="40"/>
        <v>Low</v>
      </c>
      <c r="G270" s="6" t="str">
        <f t="shared" si="41"/>
        <v>Full Price</v>
      </c>
      <c r="H270" s="6">
        <v>43559</v>
      </c>
      <c r="I270" t="s">
        <v>712</v>
      </c>
      <c r="J270" t="s">
        <v>714</v>
      </c>
      <c r="K270" t="s">
        <v>715</v>
      </c>
      <c r="L270" t="s">
        <v>61</v>
      </c>
      <c r="M270" t="s">
        <v>31</v>
      </c>
      <c r="N270" t="s">
        <v>49</v>
      </c>
      <c r="O270" t="s">
        <v>69</v>
      </c>
      <c r="P270" t="s">
        <v>298</v>
      </c>
      <c r="Q270" t="s">
        <v>299</v>
      </c>
      <c r="R270" s="7">
        <v>0</v>
      </c>
      <c r="S270" s="7">
        <f t="shared" si="36"/>
        <v>15.84</v>
      </c>
      <c r="T270" s="8">
        <v>0</v>
      </c>
      <c r="U270" s="8" t="str">
        <f t="shared" si="42"/>
        <v>Low</v>
      </c>
      <c r="V270" s="7">
        <v>3</v>
      </c>
      <c r="W270" s="8">
        <v>15.84</v>
      </c>
      <c r="X270" s="8">
        <f t="shared" si="43"/>
        <v>7655</v>
      </c>
      <c r="Y270" s="9">
        <v>0</v>
      </c>
      <c r="Z270" s="9" t="str">
        <f t="shared" si="44"/>
        <v>Low</v>
      </c>
    </row>
    <row r="271" spans="1:26" x14ac:dyDescent="0.3">
      <c r="A271" t="s">
        <v>716</v>
      </c>
      <c r="B271" s="6">
        <v>43554</v>
      </c>
      <c r="C271" s="6" t="str">
        <f t="shared" si="37"/>
        <v>2019</v>
      </c>
      <c r="D271" s="6" t="str">
        <f t="shared" si="38"/>
        <v>March</v>
      </c>
      <c r="E271" s="6" t="str">
        <f t="shared" si="39"/>
        <v>Q1</v>
      </c>
      <c r="F271" s="6" t="str">
        <f t="shared" si="40"/>
        <v>Low</v>
      </c>
      <c r="G271" s="6" t="str">
        <f t="shared" si="41"/>
        <v>Discounted</v>
      </c>
      <c r="H271" s="6">
        <v>43556</v>
      </c>
      <c r="I271" t="s">
        <v>717</v>
      </c>
      <c r="J271" t="s">
        <v>74</v>
      </c>
      <c r="K271" t="s">
        <v>718</v>
      </c>
      <c r="L271" t="s">
        <v>40</v>
      </c>
      <c r="M271" t="s">
        <v>76</v>
      </c>
      <c r="N271" t="s">
        <v>77</v>
      </c>
      <c r="O271" t="s">
        <v>33</v>
      </c>
      <c r="P271" t="s">
        <v>719</v>
      </c>
      <c r="Q271" t="s">
        <v>35</v>
      </c>
      <c r="R271" s="7">
        <v>0.3</v>
      </c>
      <c r="S271" s="7">
        <f t="shared" si="36"/>
        <v>89.111400000000003</v>
      </c>
      <c r="T271" s="8">
        <v>-9.093</v>
      </c>
      <c r="U271" s="8" t="str">
        <f t="shared" si="42"/>
        <v>Loss</v>
      </c>
      <c r="V271" s="7">
        <v>7</v>
      </c>
      <c r="W271" s="8">
        <v>127.30200000000001</v>
      </c>
      <c r="X271" s="8">
        <f t="shared" si="43"/>
        <v>3345</v>
      </c>
      <c r="Y271" s="9">
        <v>-7.1428570999999996E-2</v>
      </c>
      <c r="Z271" s="9" t="str">
        <f t="shared" si="44"/>
        <v>Low</v>
      </c>
    </row>
    <row r="272" spans="1:26" x14ac:dyDescent="0.3">
      <c r="A272" t="s">
        <v>716</v>
      </c>
      <c r="B272" s="6">
        <v>43554</v>
      </c>
      <c r="C272" s="6" t="str">
        <f t="shared" si="37"/>
        <v>2019</v>
      </c>
      <c r="D272" s="6" t="str">
        <f t="shared" si="38"/>
        <v>March</v>
      </c>
      <c r="E272" s="6" t="str">
        <f t="shared" si="39"/>
        <v>Q1</v>
      </c>
      <c r="F272" s="6" t="str">
        <f t="shared" si="40"/>
        <v>High</v>
      </c>
      <c r="G272" s="6" t="str">
        <f t="shared" si="41"/>
        <v>Discounted</v>
      </c>
      <c r="H272" s="6">
        <v>43556</v>
      </c>
      <c r="I272" t="s">
        <v>717</v>
      </c>
      <c r="J272" t="s">
        <v>89</v>
      </c>
      <c r="K272" t="s">
        <v>720</v>
      </c>
      <c r="L272" t="s">
        <v>40</v>
      </c>
      <c r="M272" t="s">
        <v>31</v>
      </c>
      <c r="N272" t="s">
        <v>149</v>
      </c>
      <c r="O272" t="s">
        <v>33</v>
      </c>
      <c r="P272" t="s">
        <v>719</v>
      </c>
      <c r="Q272" t="s">
        <v>35</v>
      </c>
      <c r="R272" s="7">
        <v>0.2</v>
      </c>
      <c r="S272" s="7">
        <f t="shared" si="36"/>
        <v>268.57600000000002</v>
      </c>
      <c r="T272" s="8">
        <v>113.30549999999999</v>
      </c>
      <c r="U272" s="8" t="str">
        <f t="shared" si="42"/>
        <v>Medium</v>
      </c>
      <c r="V272" s="7">
        <v>5</v>
      </c>
      <c r="W272" s="8">
        <v>335.72</v>
      </c>
      <c r="X272" s="8">
        <f t="shared" si="43"/>
        <v>1717</v>
      </c>
      <c r="Y272" s="9">
        <v>0.33750000000000002</v>
      </c>
      <c r="Z272" s="9" t="str">
        <f t="shared" si="44"/>
        <v>High</v>
      </c>
    </row>
    <row r="273" spans="1:26" x14ac:dyDescent="0.3">
      <c r="A273" t="s">
        <v>716</v>
      </c>
      <c r="B273" s="6">
        <v>43554</v>
      </c>
      <c r="C273" s="6" t="str">
        <f t="shared" si="37"/>
        <v>2019</v>
      </c>
      <c r="D273" s="6" t="str">
        <f t="shared" si="38"/>
        <v>March</v>
      </c>
      <c r="E273" s="6" t="str">
        <f t="shared" si="39"/>
        <v>Q1</v>
      </c>
      <c r="F273" s="6" t="str">
        <f t="shared" si="40"/>
        <v>High</v>
      </c>
      <c r="G273" s="6" t="str">
        <f t="shared" si="41"/>
        <v>Discounted</v>
      </c>
      <c r="H273" s="6">
        <v>43556</v>
      </c>
      <c r="I273" t="s">
        <v>717</v>
      </c>
      <c r="J273" t="s">
        <v>89</v>
      </c>
      <c r="K273" t="s">
        <v>721</v>
      </c>
      <c r="L273" t="s">
        <v>40</v>
      </c>
      <c r="M273" t="s">
        <v>91</v>
      </c>
      <c r="N273" t="s">
        <v>92</v>
      </c>
      <c r="O273" t="s">
        <v>33</v>
      </c>
      <c r="P273" t="s">
        <v>719</v>
      </c>
      <c r="Q273" t="s">
        <v>35</v>
      </c>
      <c r="R273" s="7">
        <v>0.2</v>
      </c>
      <c r="S273" s="7">
        <f t="shared" si="36"/>
        <v>201.55519999999999</v>
      </c>
      <c r="T273" s="8">
        <v>88.180400000000006</v>
      </c>
      <c r="U273" s="8" t="str">
        <f t="shared" si="42"/>
        <v>Low</v>
      </c>
      <c r="V273" s="7">
        <v>7</v>
      </c>
      <c r="W273" s="8">
        <v>251.94399999999999</v>
      </c>
      <c r="X273" s="8">
        <f t="shared" si="43"/>
        <v>2185</v>
      </c>
      <c r="Y273" s="9">
        <v>0.35</v>
      </c>
      <c r="Z273" s="9" t="str">
        <f t="shared" si="44"/>
        <v>High</v>
      </c>
    </row>
    <row r="274" spans="1:26" x14ac:dyDescent="0.3">
      <c r="A274" t="s">
        <v>722</v>
      </c>
      <c r="B274" s="6">
        <v>43554</v>
      </c>
      <c r="C274" s="6" t="str">
        <f t="shared" si="37"/>
        <v>2019</v>
      </c>
      <c r="D274" s="6" t="str">
        <f t="shared" si="38"/>
        <v>March</v>
      </c>
      <c r="E274" s="6" t="str">
        <f t="shared" si="39"/>
        <v>Q1</v>
      </c>
      <c r="F274" s="6" t="str">
        <f t="shared" si="40"/>
        <v>High</v>
      </c>
      <c r="G274" s="6" t="str">
        <f t="shared" si="41"/>
        <v>Full Price</v>
      </c>
      <c r="H274" s="6">
        <v>43558</v>
      </c>
      <c r="I274" t="s">
        <v>723</v>
      </c>
      <c r="J274" t="s">
        <v>89</v>
      </c>
      <c r="K274" t="s">
        <v>724</v>
      </c>
      <c r="L274" t="s">
        <v>30</v>
      </c>
      <c r="M274" t="s">
        <v>31</v>
      </c>
      <c r="N274" t="s">
        <v>53</v>
      </c>
      <c r="O274" t="s">
        <v>54</v>
      </c>
      <c r="P274" t="s">
        <v>725</v>
      </c>
      <c r="Q274" t="s">
        <v>271</v>
      </c>
      <c r="R274" s="7">
        <v>0</v>
      </c>
      <c r="S274" s="7">
        <f t="shared" si="36"/>
        <v>49.65</v>
      </c>
      <c r="T274" s="8">
        <v>20.853000000000002</v>
      </c>
      <c r="U274" s="8" t="str">
        <f t="shared" si="42"/>
        <v>Low</v>
      </c>
      <c r="V274" s="7">
        <v>5</v>
      </c>
      <c r="W274" s="8">
        <v>49.65</v>
      </c>
      <c r="X274" s="8">
        <f t="shared" si="43"/>
        <v>5151</v>
      </c>
      <c r="Y274" s="9">
        <v>0.42</v>
      </c>
      <c r="Z274" s="9" t="str">
        <f t="shared" si="44"/>
        <v>High</v>
      </c>
    </row>
    <row r="275" spans="1:26" x14ac:dyDescent="0.3">
      <c r="A275" t="s">
        <v>726</v>
      </c>
      <c r="B275" s="6">
        <v>43555</v>
      </c>
      <c r="C275" s="6" t="str">
        <f t="shared" si="37"/>
        <v>2019</v>
      </c>
      <c r="D275" s="6" t="str">
        <f t="shared" si="38"/>
        <v>March</v>
      </c>
      <c r="E275" s="6" t="str">
        <f t="shared" si="39"/>
        <v>Q1</v>
      </c>
      <c r="F275" s="6" t="str">
        <f t="shared" si="40"/>
        <v>Low</v>
      </c>
      <c r="G275" s="6" t="str">
        <f t="shared" si="41"/>
        <v>Discounted</v>
      </c>
      <c r="H275" s="6">
        <v>43559</v>
      </c>
      <c r="I275" t="s">
        <v>727</v>
      </c>
      <c r="J275" t="s">
        <v>44</v>
      </c>
      <c r="K275" t="s">
        <v>728</v>
      </c>
      <c r="L275" t="s">
        <v>61</v>
      </c>
      <c r="M275" t="s">
        <v>31</v>
      </c>
      <c r="N275" t="s">
        <v>41</v>
      </c>
      <c r="O275" t="s">
        <v>62</v>
      </c>
      <c r="P275" t="s">
        <v>226</v>
      </c>
      <c r="Q275" t="s">
        <v>227</v>
      </c>
      <c r="R275" s="7">
        <v>0.7</v>
      </c>
      <c r="S275" s="7">
        <f t="shared" si="36"/>
        <v>0.56069999999999998</v>
      </c>
      <c r="T275" s="8">
        <v>-1.3083</v>
      </c>
      <c r="U275" s="8" t="str">
        <f t="shared" si="42"/>
        <v>Loss</v>
      </c>
      <c r="V275" s="7">
        <v>1</v>
      </c>
      <c r="W275" s="8">
        <v>1.869</v>
      </c>
      <c r="X275" s="8">
        <f t="shared" si="43"/>
        <v>9930</v>
      </c>
      <c r="Y275" s="9">
        <v>-0.7</v>
      </c>
      <c r="Z275" s="9" t="str">
        <f t="shared" si="44"/>
        <v>Low</v>
      </c>
    </row>
    <row r="276" spans="1:26" x14ac:dyDescent="0.3">
      <c r="A276" t="s">
        <v>729</v>
      </c>
      <c r="B276" s="6">
        <v>43555</v>
      </c>
      <c r="C276" s="6" t="str">
        <f t="shared" si="37"/>
        <v>2019</v>
      </c>
      <c r="D276" s="6" t="str">
        <f t="shared" si="38"/>
        <v>March</v>
      </c>
      <c r="E276" s="6" t="str">
        <f t="shared" si="39"/>
        <v>Q1</v>
      </c>
      <c r="F276" s="6" t="str">
        <f t="shared" si="40"/>
        <v>Low</v>
      </c>
      <c r="G276" s="6" t="str">
        <f t="shared" si="41"/>
        <v>Discounted</v>
      </c>
      <c r="H276" s="6">
        <v>43559</v>
      </c>
      <c r="I276" t="s">
        <v>730</v>
      </c>
      <c r="J276" t="s">
        <v>151</v>
      </c>
      <c r="K276" t="s">
        <v>731</v>
      </c>
      <c r="L276" t="s">
        <v>30</v>
      </c>
      <c r="M276" t="s">
        <v>31</v>
      </c>
      <c r="N276" t="s">
        <v>41</v>
      </c>
      <c r="O276" t="s">
        <v>33</v>
      </c>
      <c r="P276" t="s">
        <v>368</v>
      </c>
      <c r="Q276" t="s">
        <v>43</v>
      </c>
      <c r="R276" s="7">
        <v>0.8</v>
      </c>
      <c r="S276" s="7">
        <f t="shared" si="36"/>
        <v>1.6267999999999994</v>
      </c>
      <c r="T276" s="8">
        <v>-13.8278</v>
      </c>
      <c r="U276" s="8" t="str">
        <f t="shared" si="42"/>
        <v>Loss</v>
      </c>
      <c r="V276" s="7">
        <v>7</v>
      </c>
      <c r="W276" s="8">
        <v>8.1340000000000003</v>
      </c>
      <c r="X276" s="8">
        <f t="shared" si="43"/>
        <v>8942</v>
      </c>
      <c r="Y276" s="9">
        <v>-1.7</v>
      </c>
      <c r="Z276" s="9" t="str">
        <f t="shared" si="44"/>
        <v>Low</v>
      </c>
    </row>
    <row r="277" spans="1:26" x14ac:dyDescent="0.3">
      <c r="A277" t="s">
        <v>729</v>
      </c>
      <c r="B277" s="6">
        <v>43555</v>
      </c>
      <c r="C277" s="6" t="str">
        <f t="shared" si="37"/>
        <v>2019</v>
      </c>
      <c r="D277" s="6" t="str">
        <f t="shared" si="38"/>
        <v>March</v>
      </c>
      <c r="E277" s="6" t="str">
        <f t="shared" si="39"/>
        <v>Q1</v>
      </c>
      <c r="F277" s="6" t="str">
        <f t="shared" si="40"/>
        <v>Low</v>
      </c>
      <c r="G277" s="6" t="str">
        <f t="shared" si="41"/>
        <v>Discounted</v>
      </c>
      <c r="H277" s="6">
        <v>43559</v>
      </c>
      <c r="I277" t="s">
        <v>730</v>
      </c>
      <c r="J277" t="s">
        <v>732</v>
      </c>
      <c r="K277" t="s">
        <v>733</v>
      </c>
      <c r="L277" t="s">
        <v>30</v>
      </c>
      <c r="M277" t="s">
        <v>91</v>
      </c>
      <c r="N277" t="s">
        <v>110</v>
      </c>
      <c r="O277" t="s">
        <v>33</v>
      </c>
      <c r="P277" t="s">
        <v>368</v>
      </c>
      <c r="Q277" t="s">
        <v>43</v>
      </c>
      <c r="R277" s="7">
        <v>0.2</v>
      </c>
      <c r="S277" s="7">
        <f t="shared" si="36"/>
        <v>63.987199999999994</v>
      </c>
      <c r="T277" s="8">
        <v>13.997199999999999</v>
      </c>
      <c r="U277" s="8" t="str">
        <f t="shared" si="42"/>
        <v>Low</v>
      </c>
      <c r="V277" s="7">
        <v>2</v>
      </c>
      <c r="W277" s="8">
        <v>79.983999999999995</v>
      </c>
      <c r="X277" s="8">
        <f t="shared" si="43"/>
        <v>4209</v>
      </c>
      <c r="Y277" s="9">
        <v>0.17499999999999999</v>
      </c>
      <c r="Z277" s="9" t="str">
        <f t="shared" si="44"/>
        <v>Low</v>
      </c>
    </row>
    <row r="278" spans="1:26" x14ac:dyDescent="0.3">
      <c r="A278" t="s">
        <v>734</v>
      </c>
      <c r="B278" s="6">
        <v>43555</v>
      </c>
      <c r="C278" s="6" t="str">
        <f t="shared" si="37"/>
        <v>2019</v>
      </c>
      <c r="D278" s="6" t="str">
        <f t="shared" si="38"/>
        <v>March</v>
      </c>
      <c r="E278" s="6" t="str">
        <f t="shared" si="39"/>
        <v>Q1</v>
      </c>
      <c r="F278" s="6" t="str">
        <f t="shared" si="40"/>
        <v>Low</v>
      </c>
      <c r="G278" s="6" t="str">
        <f t="shared" si="41"/>
        <v>Discounted</v>
      </c>
      <c r="H278" s="6">
        <v>43555</v>
      </c>
      <c r="I278" t="s">
        <v>735</v>
      </c>
      <c r="J278" t="s">
        <v>44</v>
      </c>
      <c r="K278" t="s">
        <v>736</v>
      </c>
      <c r="L278" t="s">
        <v>30</v>
      </c>
      <c r="M278" t="s">
        <v>31</v>
      </c>
      <c r="N278" t="s">
        <v>41</v>
      </c>
      <c r="O278" t="s">
        <v>54</v>
      </c>
      <c r="P278" t="s">
        <v>55</v>
      </c>
      <c r="Q278" t="s">
        <v>56</v>
      </c>
      <c r="R278" s="7">
        <v>0.7</v>
      </c>
      <c r="S278" s="7">
        <f t="shared" si="36"/>
        <v>0.25560000000000005</v>
      </c>
      <c r="T278" s="8">
        <v>-0.59640000000000004</v>
      </c>
      <c r="U278" s="8" t="str">
        <f t="shared" si="42"/>
        <v>Loss</v>
      </c>
      <c r="V278" s="7">
        <v>1</v>
      </c>
      <c r="W278" s="8">
        <v>0.85199999999999998</v>
      </c>
      <c r="X278" s="8">
        <f t="shared" si="43"/>
        <v>9990</v>
      </c>
      <c r="Y278" s="9">
        <v>-0.7</v>
      </c>
      <c r="Z278" s="9" t="str">
        <f t="shared" si="44"/>
        <v>Low</v>
      </c>
    </row>
    <row r="279" spans="1:26" x14ac:dyDescent="0.3">
      <c r="A279" t="s">
        <v>737</v>
      </c>
      <c r="B279" s="6">
        <v>43555</v>
      </c>
      <c r="C279" s="6" t="str">
        <f t="shared" si="37"/>
        <v>2019</v>
      </c>
      <c r="D279" s="6" t="str">
        <f t="shared" si="38"/>
        <v>March</v>
      </c>
      <c r="E279" s="6" t="str">
        <f t="shared" si="39"/>
        <v>Q1</v>
      </c>
      <c r="F279" s="6" t="str">
        <f t="shared" si="40"/>
        <v>High</v>
      </c>
      <c r="G279" s="6" t="str">
        <f t="shared" si="41"/>
        <v>Full Price</v>
      </c>
      <c r="H279" s="6">
        <v>43560</v>
      </c>
      <c r="I279" t="s">
        <v>738</v>
      </c>
      <c r="J279" t="s">
        <v>151</v>
      </c>
      <c r="K279" t="s">
        <v>739</v>
      </c>
      <c r="L279" t="s">
        <v>30</v>
      </c>
      <c r="M279" t="s">
        <v>31</v>
      </c>
      <c r="N279" t="s">
        <v>174</v>
      </c>
      <c r="O279" t="s">
        <v>69</v>
      </c>
      <c r="P279" t="s">
        <v>139</v>
      </c>
      <c r="Q279" t="s">
        <v>71</v>
      </c>
      <c r="R279" s="7">
        <v>0</v>
      </c>
      <c r="S279" s="7">
        <f t="shared" si="36"/>
        <v>52.98</v>
      </c>
      <c r="T279" s="8">
        <v>14.8344</v>
      </c>
      <c r="U279" s="8" t="str">
        <f t="shared" si="42"/>
        <v>Low</v>
      </c>
      <c r="V279" s="7">
        <v>2</v>
      </c>
      <c r="W279" s="8">
        <v>52.98</v>
      </c>
      <c r="X279" s="8">
        <f t="shared" si="43"/>
        <v>5035</v>
      </c>
      <c r="Y279" s="9">
        <v>0.28000000000000003</v>
      </c>
      <c r="Z279" s="9" t="str">
        <f t="shared" si="44"/>
        <v>High</v>
      </c>
    </row>
    <row r="280" spans="1:26" x14ac:dyDescent="0.3">
      <c r="A280" t="s">
        <v>737</v>
      </c>
      <c r="B280" s="6">
        <v>43555</v>
      </c>
      <c r="C280" s="6" t="str">
        <f t="shared" si="37"/>
        <v>2019</v>
      </c>
      <c r="D280" s="6" t="str">
        <f t="shared" si="38"/>
        <v>March</v>
      </c>
      <c r="E280" s="6" t="str">
        <f t="shared" si="39"/>
        <v>Q1</v>
      </c>
      <c r="F280" s="6" t="str">
        <f t="shared" si="40"/>
        <v>High</v>
      </c>
      <c r="G280" s="6" t="str">
        <f t="shared" si="41"/>
        <v>Discounted</v>
      </c>
      <c r="H280" s="6">
        <v>43560</v>
      </c>
      <c r="I280" t="s">
        <v>738</v>
      </c>
      <c r="J280" t="s">
        <v>38</v>
      </c>
      <c r="K280" t="s">
        <v>740</v>
      </c>
      <c r="L280" t="s">
        <v>30</v>
      </c>
      <c r="M280" t="s">
        <v>31</v>
      </c>
      <c r="N280" t="s">
        <v>41</v>
      </c>
      <c r="O280" t="s">
        <v>69</v>
      </c>
      <c r="P280" t="s">
        <v>139</v>
      </c>
      <c r="Q280" t="s">
        <v>71</v>
      </c>
      <c r="R280" s="7">
        <v>0.2</v>
      </c>
      <c r="S280" s="7">
        <f t="shared" si="36"/>
        <v>538.85439999999994</v>
      </c>
      <c r="T280" s="8">
        <v>252.58799999999999</v>
      </c>
      <c r="U280" s="8" t="str">
        <f t="shared" si="42"/>
        <v>Medium</v>
      </c>
      <c r="V280" s="7">
        <v>2</v>
      </c>
      <c r="W280" s="8">
        <v>673.56799999999998</v>
      </c>
      <c r="X280" s="8">
        <f t="shared" si="43"/>
        <v>807</v>
      </c>
      <c r="Y280" s="9">
        <v>0.375</v>
      </c>
      <c r="Z280" s="9" t="str">
        <f t="shared" si="44"/>
        <v>High</v>
      </c>
    </row>
    <row r="281" spans="1:26" x14ac:dyDescent="0.3">
      <c r="A281" t="s">
        <v>741</v>
      </c>
      <c r="B281" s="6">
        <v>43555</v>
      </c>
      <c r="C281" s="6" t="str">
        <f t="shared" si="37"/>
        <v>2019</v>
      </c>
      <c r="D281" s="6" t="str">
        <f t="shared" si="38"/>
        <v>March</v>
      </c>
      <c r="E281" s="6" t="str">
        <f t="shared" si="39"/>
        <v>Q1</v>
      </c>
      <c r="F281" s="6" t="str">
        <f t="shared" si="40"/>
        <v>Low</v>
      </c>
      <c r="G281" s="6" t="str">
        <f t="shared" si="41"/>
        <v>Discounted</v>
      </c>
      <c r="H281" s="6">
        <v>43555</v>
      </c>
      <c r="I281" t="s">
        <v>742</v>
      </c>
      <c r="J281" t="s">
        <v>74</v>
      </c>
      <c r="K281" t="s">
        <v>743</v>
      </c>
      <c r="L281" t="s">
        <v>30</v>
      </c>
      <c r="M281" t="s">
        <v>76</v>
      </c>
      <c r="N281" t="s">
        <v>77</v>
      </c>
      <c r="O281" t="s">
        <v>62</v>
      </c>
      <c r="P281" t="s">
        <v>542</v>
      </c>
      <c r="Q281" t="s">
        <v>227</v>
      </c>
      <c r="R281" s="7">
        <v>0.2</v>
      </c>
      <c r="S281" s="7">
        <f t="shared" si="36"/>
        <v>900.3904</v>
      </c>
      <c r="T281" s="8">
        <v>98.480199999999996</v>
      </c>
      <c r="U281" s="8" t="str">
        <f t="shared" si="42"/>
        <v>Low</v>
      </c>
      <c r="V281" s="7">
        <v>7</v>
      </c>
      <c r="W281" s="8">
        <v>1125.4880000000001</v>
      </c>
      <c r="X281" s="8">
        <f t="shared" si="43"/>
        <v>381</v>
      </c>
      <c r="Y281" s="9">
        <v>8.7499999999999994E-2</v>
      </c>
      <c r="Z281" s="9" t="str">
        <f t="shared" si="44"/>
        <v>Low</v>
      </c>
    </row>
    <row r="282" spans="1:26" x14ac:dyDescent="0.3">
      <c r="A282" t="s">
        <v>741</v>
      </c>
      <c r="B282" s="6">
        <v>43555</v>
      </c>
      <c r="C282" s="6" t="str">
        <f t="shared" si="37"/>
        <v>2019</v>
      </c>
      <c r="D282" s="6" t="str">
        <f t="shared" si="38"/>
        <v>March</v>
      </c>
      <c r="E282" s="6" t="str">
        <f t="shared" si="39"/>
        <v>Q1</v>
      </c>
      <c r="F282" s="6" t="str">
        <f t="shared" si="40"/>
        <v>High</v>
      </c>
      <c r="G282" s="6" t="str">
        <f t="shared" si="41"/>
        <v>Discounted</v>
      </c>
      <c r="H282" s="6">
        <v>43555</v>
      </c>
      <c r="I282" t="s">
        <v>742</v>
      </c>
      <c r="J282" t="s">
        <v>614</v>
      </c>
      <c r="K282" t="s">
        <v>615</v>
      </c>
      <c r="L282" t="s">
        <v>30</v>
      </c>
      <c r="M282" t="s">
        <v>31</v>
      </c>
      <c r="N282" t="s">
        <v>53</v>
      </c>
      <c r="O282" t="s">
        <v>62</v>
      </c>
      <c r="P282" t="s">
        <v>542</v>
      </c>
      <c r="Q282" t="s">
        <v>227</v>
      </c>
      <c r="R282" s="7">
        <v>0.2</v>
      </c>
      <c r="S282" s="7">
        <f t="shared" si="36"/>
        <v>3.2256</v>
      </c>
      <c r="T282" s="8">
        <v>1.0584</v>
      </c>
      <c r="U282" s="8" t="str">
        <f t="shared" si="42"/>
        <v>Low</v>
      </c>
      <c r="V282" s="7">
        <v>2</v>
      </c>
      <c r="W282" s="8">
        <v>4.032</v>
      </c>
      <c r="X282" s="8">
        <f t="shared" si="43"/>
        <v>9630</v>
      </c>
      <c r="Y282" s="9">
        <v>0.26250000000000001</v>
      </c>
      <c r="Z282" s="9" t="str">
        <f t="shared" si="44"/>
        <v>High</v>
      </c>
    </row>
    <row r="283" spans="1:26" x14ac:dyDescent="0.3">
      <c r="A283" t="s">
        <v>741</v>
      </c>
      <c r="B283" s="6">
        <v>43555</v>
      </c>
      <c r="C283" s="6" t="str">
        <f t="shared" si="37"/>
        <v>2019</v>
      </c>
      <c r="D283" s="6" t="str">
        <f t="shared" si="38"/>
        <v>March</v>
      </c>
      <c r="E283" s="6" t="str">
        <f t="shared" si="39"/>
        <v>Q1</v>
      </c>
      <c r="F283" s="6" t="str">
        <f t="shared" si="40"/>
        <v>Low</v>
      </c>
      <c r="G283" s="6" t="str">
        <f t="shared" si="41"/>
        <v>Discounted</v>
      </c>
      <c r="H283" s="6">
        <v>43555</v>
      </c>
      <c r="I283" t="s">
        <v>742</v>
      </c>
      <c r="J283" t="s">
        <v>82</v>
      </c>
      <c r="K283" t="s">
        <v>744</v>
      </c>
      <c r="L283" t="s">
        <v>30</v>
      </c>
      <c r="M283" t="s">
        <v>31</v>
      </c>
      <c r="N283" t="s">
        <v>41</v>
      </c>
      <c r="O283" t="s">
        <v>62</v>
      </c>
      <c r="P283" t="s">
        <v>542</v>
      </c>
      <c r="Q283" t="s">
        <v>227</v>
      </c>
      <c r="R283" s="7">
        <v>0.7</v>
      </c>
      <c r="S283" s="7">
        <f t="shared" si="36"/>
        <v>3.7934999999999999</v>
      </c>
      <c r="T283" s="8">
        <v>-10.116</v>
      </c>
      <c r="U283" s="8" t="str">
        <f t="shared" si="42"/>
        <v>Loss</v>
      </c>
      <c r="V283" s="7">
        <v>5</v>
      </c>
      <c r="W283" s="8">
        <v>12.645</v>
      </c>
      <c r="X283" s="8">
        <f t="shared" si="43"/>
        <v>8198</v>
      </c>
      <c r="Y283" s="9">
        <v>-0.8</v>
      </c>
      <c r="Z283" s="9" t="str">
        <f t="shared" si="44"/>
        <v>Low</v>
      </c>
    </row>
    <row r="284" spans="1:26" x14ac:dyDescent="0.3">
      <c r="A284" t="s">
        <v>745</v>
      </c>
      <c r="B284" s="6">
        <v>43556</v>
      </c>
      <c r="C284" s="6" t="str">
        <f t="shared" si="37"/>
        <v>2019</v>
      </c>
      <c r="D284" s="6" t="str">
        <f t="shared" si="38"/>
        <v>April</v>
      </c>
      <c r="E284" s="6" t="str">
        <f t="shared" si="39"/>
        <v>Q2</v>
      </c>
      <c r="F284" s="6" t="str">
        <f t="shared" si="40"/>
        <v>High</v>
      </c>
      <c r="G284" s="6" t="str">
        <f t="shared" si="41"/>
        <v>Full Price</v>
      </c>
      <c r="H284" s="6">
        <v>43561</v>
      </c>
      <c r="I284" t="s">
        <v>746</v>
      </c>
      <c r="J284" t="s">
        <v>89</v>
      </c>
      <c r="K284" t="s">
        <v>747</v>
      </c>
      <c r="L284" t="s">
        <v>61</v>
      </c>
      <c r="M284" t="s">
        <v>31</v>
      </c>
      <c r="N284" t="s">
        <v>41</v>
      </c>
      <c r="O284" t="s">
        <v>54</v>
      </c>
      <c r="P284" t="s">
        <v>748</v>
      </c>
      <c r="Q284" t="s">
        <v>749</v>
      </c>
      <c r="R284" s="7">
        <v>0</v>
      </c>
      <c r="S284" s="7">
        <f t="shared" si="36"/>
        <v>6.24</v>
      </c>
      <c r="T284" s="8">
        <v>3.0575999999999999</v>
      </c>
      <c r="U284" s="8" t="str">
        <f t="shared" si="42"/>
        <v>Low</v>
      </c>
      <c r="V284" s="7">
        <v>2</v>
      </c>
      <c r="W284" s="8">
        <v>6.24</v>
      </c>
      <c r="X284" s="8">
        <f t="shared" si="43"/>
        <v>9262</v>
      </c>
      <c r="Y284" s="9">
        <v>0.49</v>
      </c>
      <c r="Z284" s="9" t="str">
        <f t="shared" si="44"/>
        <v>High</v>
      </c>
    </row>
    <row r="285" spans="1:26" x14ac:dyDescent="0.3">
      <c r="A285" t="s">
        <v>745</v>
      </c>
      <c r="B285" s="6">
        <v>43556</v>
      </c>
      <c r="C285" s="6" t="str">
        <f t="shared" si="37"/>
        <v>2019</v>
      </c>
      <c r="D285" s="6" t="str">
        <f t="shared" si="38"/>
        <v>April</v>
      </c>
      <c r="E285" s="6" t="str">
        <f t="shared" si="39"/>
        <v>Q2</v>
      </c>
      <c r="F285" s="6" t="str">
        <f t="shared" si="40"/>
        <v>Low</v>
      </c>
      <c r="G285" s="6" t="str">
        <f t="shared" si="41"/>
        <v>Full Price</v>
      </c>
      <c r="H285" s="6">
        <v>43561</v>
      </c>
      <c r="I285" t="s">
        <v>746</v>
      </c>
      <c r="J285" t="s">
        <v>80</v>
      </c>
      <c r="K285" t="s">
        <v>750</v>
      </c>
      <c r="L285" t="s">
        <v>61</v>
      </c>
      <c r="M285" t="s">
        <v>31</v>
      </c>
      <c r="N285" t="s">
        <v>49</v>
      </c>
      <c r="O285" t="s">
        <v>54</v>
      </c>
      <c r="P285" t="s">
        <v>748</v>
      </c>
      <c r="Q285" t="s">
        <v>749</v>
      </c>
      <c r="R285" s="7">
        <v>0</v>
      </c>
      <c r="S285" s="7">
        <f t="shared" si="36"/>
        <v>66.959999999999994</v>
      </c>
      <c r="T285" s="8">
        <v>2.6783999999999999</v>
      </c>
      <c r="U285" s="8" t="str">
        <f t="shared" si="42"/>
        <v>Low</v>
      </c>
      <c r="V285" s="7">
        <v>4</v>
      </c>
      <c r="W285" s="8">
        <v>66.959999999999994</v>
      </c>
      <c r="X285" s="8">
        <f t="shared" si="43"/>
        <v>4571</v>
      </c>
      <c r="Y285" s="9">
        <v>0.04</v>
      </c>
      <c r="Z285" s="9" t="str">
        <f t="shared" si="44"/>
        <v>Low</v>
      </c>
    </row>
    <row r="286" spans="1:26" x14ac:dyDescent="0.3">
      <c r="A286" t="s">
        <v>751</v>
      </c>
      <c r="B286" s="6">
        <v>43556</v>
      </c>
      <c r="C286" s="6" t="str">
        <f t="shared" si="37"/>
        <v>2019</v>
      </c>
      <c r="D286" s="6" t="str">
        <f t="shared" si="38"/>
        <v>April</v>
      </c>
      <c r="E286" s="6" t="str">
        <f t="shared" si="39"/>
        <v>Q2</v>
      </c>
      <c r="F286" s="6" t="str">
        <f t="shared" si="40"/>
        <v>High</v>
      </c>
      <c r="G286" s="6" t="str">
        <f t="shared" si="41"/>
        <v>Discounted</v>
      </c>
      <c r="H286" s="6">
        <v>43561</v>
      </c>
      <c r="I286" t="s">
        <v>723</v>
      </c>
      <c r="J286" t="s">
        <v>268</v>
      </c>
      <c r="K286" t="s">
        <v>752</v>
      </c>
      <c r="L286" t="s">
        <v>30</v>
      </c>
      <c r="M286" t="s">
        <v>31</v>
      </c>
      <c r="N286" t="s">
        <v>41</v>
      </c>
      <c r="O286" t="s">
        <v>69</v>
      </c>
      <c r="P286" t="s">
        <v>753</v>
      </c>
      <c r="Q286" t="s">
        <v>71</v>
      </c>
      <c r="R286" s="7">
        <v>0.2</v>
      </c>
      <c r="S286" s="7">
        <f t="shared" si="36"/>
        <v>13.670400000000001</v>
      </c>
      <c r="T286" s="8">
        <v>5.5536000000000003</v>
      </c>
      <c r="U286" s="8" t="str">
        <f t="shared" si="42"/>
        <v>Low</v>
      </c>
      <c r="V286" s="7">
        <v>4</v>
      </c>
      <c r="W286" s="8">
        <v>17.088000000000001</v>
      </c>
      <c r="X286" s="8">
        <f t="shared" si="43"/>
        <v>7514</v>
      </c>
      <c r="Y286" s="9">
        <v>0.32500000000000001</v>
      </c>
      <c r="Z286" s="9" t="str">
        <f t="shared" si="44"/>
        <v>High</v>
      </c>
    </row>
    <row r="287" spans="1:26" x14ac:dyDescent="0.3">
      <c r="A287" t="s">
        <v>751</v>
      </c>
      <c r="B287" s="6">
        <v>43556</v>
      </c>
      <c r="C287" s="6" t="str">
        <f t="shared" si="37"/>
        <v>2019</v>
      </c>
      <c r="D287" s="6" t="str">
        <f t="shared" si="38"/>
        <v>April</v>
      </c>
      <c r="E287" s="6" t="str">
        <f t="shared" si="39"/>
        <v>Q2</v>
      </c>
      <c r="F287" s="6" t="str">
        <f t="shared" si="40"/>
        <v>High</v>
      </c>
      <c r="G287" s="6" t="str">
        <f t="shared" si="41"/>
        <v>Full Price</v>
      </c>
      <c r="H287" s="6">
        <v>43561</v>
      </c>
      <c r="I287" t="s">
        <v>723</v>
      </c>
      <c r="J287" t="s">
        <v>44</v>
      </c>
      <c r="K287" t="s">
        <v>713</v>
      </c>
      <c r="L287" t="s">
        <v>30</v>
      </c>
      <c r="M287" t="s">
        <v>31</v>
      </c>
      <c r="N287" t="s">
        <v>46</v>
      </c>
      <c r="O287" t="s">
        <v>69</v>
      </c>
      <c r="P287" t="s">
        <v>753</v>
      </c>
      <c r="Q287" t="s">
        <v>71</v>
      </c>
      <c r="R287" s="7">
        <v>0</v>
      </c>
      <c r="S287" s="7">
        <f t="shared" si="36"/>
        <v>29.6</v>
      </c>
      <c r="T287" s="8">
        <v>14.8</v>
      </c>
      <c r="U287" s="8" t="str">
        <f t="shared" si="42"/>
        <v>Low</v>
      </c>
      <c r="V287" s="7">
        <v>2</v>
      </c>
      <c r="W287" s="8">
        <v>29.6</v>
      </c>
      <c r="X287" s="8">
        <f t="shared" si="43"/>
        <v>6339</v>
      </c>
      <c r="Y287" s="9">
        <v>0.5</v>
      </c>
      <c r="Z287" s="9" t="str">
        <f t="shared" si="44"/>
        <v>High</v>
      </c>
    </row>
    <row r="288" spans="1:26" x14ac:dyDescent="0.3">
      <c r="A288" t="s">
        <v>754</v>
      </c>
      <c r="B288" s="6">
        <v>43557</v>
      </c>
      <c r="C288" s="6" t="str">
        <f t="shared" si="37"/>
        <v>2019</v>
      </c>
      <c r="D288" s="6" t="str">
        <f t="shared" si="38"/>
        <v>April</v>
      </c>
      <c r="E288" s="6" t="str">
        <f t="shared" si="39"/>
        <v>Q2</v>
      </c>
      <c r="F288" s="6" t="str">
        <f t="shared" si="40"/>
        <v>High</v>
      </c>
      <c r="G288" s="6" t="str">
        <f t="shared" si="41"/>
        <v>Discounted</v>
      </c>
      <c r="H288" s="6">
        <v>43561</v>
      </c>
      <c r="I288" t="s">
        <v>448</v>
      </c>
      <c r="J288" t="s">
        <v>67</v>
      </c>
      <c r="K288" t="s">
        <v>755</v>
      </c>
      <c r="L288" t="s">
        <v>30</v>
      </c>
      <c r="M288" t="s">
        <v>31</v>
      </c>
      <c r="N288" t="s">
        <v>32</v>
      </c>
      <c r="O288" t="s">
        <v>33</v>
      </c>
      <c r="P288" t="s">
        <v>34</v>
      </c>
      <c r="Q288" t="s">
        <v>35</v>
      </c>
      <c r="R288" s="7">
        <v>0.2</v>
      </c>
      <c r="S288" s="7">
        <f t="shared" si="36"/>
        <v>26.790399999999998</v>
      </c>
      <c r="T288" s="8">
        <v>10.465</v>
      </c>
      <c r="U288" s="8" t="str">
        <f t="shared" si="42"/>
        <v>Low</v>
      </c>
      <c r="V288" s="7">
        <v>7</v>
      </c>
      <c r="W288" s="8">
        <v>33.488</v>
      </c>
      <c r="X288" s="8">
        <f t="shared" si="43"/>
        <v>6040</v>
      </c>
      <c r="Y288" s="9">
        <v>0.3125</v>
      </c>
      <c r="Z288" s="9" t="str">
        <f t="shared" si="44"/>
        <v>High</v>
      </c>
    </row>
    <row r="289" spans="1:26" x14ac:dyDescent="0.3">
      <c r="A289" t="s">
        <v>754</v>
      </c>
      <c r="B289" s="6">
        <v>43557</v>
      </c>
      <c r="C289" s="6" t="str">
        <f t="shared" si="37"/>
        <v>2019</v>
      </c>
      <c r="D289" s="6" t="str">
        <f t="shared" si="38"/>
        <v>April</v>
      </c>
      <c r="E289" s="6" t="str">
        <f t="shared" si="39"/>
        <v>Q2</v>
      </c>
      <c r="F289" s="6" t="str">
        <f t="shared" si="40"/>
        <v>High</v>
      </c>
      <c r="G289" s="6" t="str">
        <f t="shared" si="41"/>
        <v>Discounted</v>
      </c>
      <c r="H289" s="6">
        <v>43561</v>
      </c>
      <c r="I289" t="s">
        <v>448</v>
      </c>
      <c r="J289" t="s">
        <v>67</v>
      </c>
      <c r="K289" t="s">
        <v>756</v>
      </c>
      <c r="L289" t="s">
        <v>30</v>
      </c>
      <c r="M289" t="s">
        <v>31</v>
      </c>
      <c r="N289" t="s">
        <v>32</v>
      </c>
      <c r="O289" t="s">
        <v>33</v>
      </c>
      <c r="P289" t="s">
        <v>34</v>
      </c>
      <c r="Q289" t="s">
        <v>35</v>
      </c>
      <c r="R289" s="7">
        <v>0.2</v>
      </c>
      <c r="S289" s="7">
        <f t="shared" si="36"/>
        <v>21.375999999999998</v>
      </c>
      <c r="T289" s="8">
        <v>9.3520000000000003</v>
      </c>
      <c r="U289" s="8" t="str">
        <f t="shared" si="42"/>
        <v>Low</v>
      </c>
      <c r="V289" s="7">
        <v>5</v>
      </c>
      <c r="W289" s="8">
        <v>26.72</v>
      </c>
      <c r="X289" s="8">
        <f t="shared" si="43"/>
        <v>6515</v>
      </c>
      <c r="Y289" s="9">
        <v>0.35</v>
      </c>
      <c r="Z289" s="9" t="str">
        <f t="shared" si="44"/>
        <v>High</v>
      </c>
    </row>
    <row r="290" spans="1:26" x14ac:dyDescent="0.3">
      <c r="A290" t="s">
        <v>757</v>
      </c>
      <c r="B290" s="6">
        <v>43557</v>
      </c>
      <c r="C290" s="6" t="str">
        <f t="shared" si="37"/>
        <v>2019</v>
      </c>
      <c r="D290" s="6" t="str">
        <f t="shared" si="38"/>
        <v>April</v>
      </c>
      <c r="E290" s="6" t="str">
        <f t="shared" si="39"/>
        <v>Q2</v>
      </c>
      <c r="F290" s="6" t="str">
        <f t="shared" si="40"/>
        <v>High</v>
      </c>
      <c r="G290" s="6" t="str">
        <f t="shared" si="41"/>
        <v>Full Price</v>
      </c>
      <c r="H290" s="6">
        <v>43563</v>
      </c>
      <c r="I290" t="s">
        <v>758</v>
      </c>
      <c r="J290" t="s">
        <v>759</v>
      </c>
      <c r="K290" t="s">
        <v>760</v>
      </c>
      <c r="L290" t="s">
        <v>61</v>
      </c>
      <c r="M290" t="s">
        <v>76</v>
      </c>
      <c r="N290" t="s">
        <v>99</v>
      </c>
      <c r="O290" t="s">
        <v>62</v>
      </c>
      <c r="P290" t="s">
        <v>761</v>
      </c>
      <c r="Q290" t="s">
        <v>115</v>
      </c>
      <c r="R290" s="7">
        <v>0</v>
      </c>
      <c r="S290" s="7">
        <f t="shared" si="36"/>
        <v>177.68</v>
      </c>
      <c r="T290" s="8">
        <v>46.196800000000003</v>
      </c>
      <c r="U290" s="8" t="str">
        <f t="shared" si="42"/>
        <v>Low</v>
      </c>
      <c r="V290" s="7">
        <v>2</v>
      </c>
      <c r="W290" s="8">
        <v>177.68</v>
      </c>
      <c r="X290" s="8">
        <f t="shared" si="43"/>
        <v>2798</v>
      </c>
      <c r="Y290" s="9">
        <v>0.26</v>
      </c>
      <c r="Z290" s="9" t="str">
        <f t="shared" si="44"/>
        <v>High</v>
      </c>
    </row>
    <row r="291" spans="1:26" x14ac:dyDescent="0.3">
      <c r="A291" t="s">
        <v>762</v>
      </c>
      <c r="B291" s="6">
        <v>43557</v>
      </c>
      <c r="C291" s="6" t="str">
        <f t="shared" si="37"/>
        <v>2019</v>
      </c>
      <c r="D291" s="6" t="str">
        <f t="shared" si="38"/>
        <v>April</v>
      </c>
      <c r="E291" s="6" t="str">
        <f t="shared" si="39"/>
        <v>Q2</v>
      </c>
      <c r="F291" s="6" t="str">
        <f t="shared" si="40"/>
        <v>High</v>
      </c>
      <c r="G291" s="6" t="str">
        <f t="shared" si="41"/>
        <v>Full Price</v>
      </c>
      <c r="H291" s="6">
        <v>43563</v>
      </c>
      <c r="I291" t="s">
        <v>763</v>
      </c>
      <c r="J291" t="s">
        <v>764</v>
      </c>
      <c r="K291" t="s">
        <v>765</v>
      </c>
      <c r="L291" t="s">
        <v>30</v>
      </c>
      <c r="M291" t="s">
        <v>31</v>
      </c>
      <c r="N291" t="s">
        <v>174</v>
      </c>
      <c r="O291" t="s">
        <v>62</v>
      </c>
      <c r="P291" t="s">
        <v>63</v>
      </c>
      <c r="Q291" t="s">
        <v>64</v>
      </c>
      <c r="R291" s="7">
        <v>0</v>
      </c>
      <c r="S291" s="7">
        <f t="shared" si="36"/>
        <v>154.9</v>
      </c>
      <c r="T291" s="8">
        <v>40.274000000000001</v>
      </c>
      <c r="U291" s="8" t="str">
        <f t="shared" si="42"/>
        <v>Low</v>
      </c>
      <c r="V291" s="7">
        <v>5</v>
      </c>
      <c r="W291" s="8">
        <v>154.9</v>
      </c>
      <c r="X291" s="8">
        <f t="shared" si="43"/>
        <v>3031</v>
      </c>
      <c r="Y291" s="9">
        <v>0.26</v>
      </c>
      <c r="Z291" s="9" t="str">
        <f t="shared" si="44"/>
        <v>High</v>
      </c>
    </row>
    <row r="292" spans="1:26" x14ac:dyDescent="0.3">
      <c r="A292" t="s">
        <v>762</v>
      </c>
      <c r="B292" s="6">
        <v>43557</v>
      </c>
      <c r="C292" s="6" t="str">
        <f t="shared" si="37"/>
        <v>2019</v>
      </c>
      <c r="D292" s="6" t="str">
        <f t="shared" si="38"/>
        <v>April</v>
      </c>
      <c r="E292" s="6" t="str">
        <f t="shared" si="39"/>
        <v>Q2</v>
      </c>
      <c r="F292" s="6" t="str">
        <f t="shared" si="40"/>
        <v>High</v>
      </c>
      <c r="G292" s="6" t="str">
        <f t="shared" si="41"/>
        <v>Full Price</v>
      </c>
      <c r="H292" s="6">
        <v>43563</v>
      </c>
      <c r="I292" t="s">
        <v>763</v>
      </c>
      <c r="J292" t="s">
        <v>67</v>
      </c>
      <c r="K292" t="s">
        <v>766</v>
      </c>
      <c r="L292" t="s">
        <v>30</v>
      </c>
      <c r="M292" t="s">
        <v>31</v>
      </c>
      <c r="N292" t="s">
        <v>32</v>
      </c>
      <c r="O292" t="s">
        <v>62</v>
      </c>
      <c r="P292" t="s">
        <v>63</v>
      </c>
      <c r="Q292" t="s">
        <v>64</v>
      </c>
      <c r="R292" s="7">
        <v>0</v>
      </c>
      <c r="S292" s="7">
        <f t="shared" si="36"/>
        <v>15.84</v>
      </c>
      <c r="T292" s="8">
        <v>7.1280000000000001</v>
      </c>
      <c r="U292" s="8" t="str">
        <f t="shared" si="42"/>
        <v>Low</v>
      </c>
      <c r="V292" s="7">
        <v>3</v>
      </c>
      <c r="W292" s="8">
        <v>15.84</v>
      </c>
      <c r="X292" s="8">
        <f t="shared" si="43"/>
        <v>7655</v>
      </c>
      <c r="Y292" s="9">
        <v>0.45</v>
      </c>
      <c r="Z292" s="9" t="str">
        <f t="shared" si="44"/>
        <v>High</v>
      </c>
    </row>
    <row r="293" spans="1:26" x14ac:dyDescent="0.3">
      <c r="A293" t="s">
        <v>762</v>
      </c>
      <c r="B293" s="6">
        <v>43557</v>
      </c>
      <c r="C293" s="6" t="str">
        <f t="shared" si="37"/>
        <v>2019</v>
      </c>
      <c r="D293" s="6" t="str">
        <f t="shared" si="38"/>
        <v>April</v>
      </c>
      <c r="E293" s="6" t="str">
        <f t="shared" si="39"/>
        <v>Q2</v>
      </c>
      <c r="F293" s="6" t="str">
        <f t="shared" si="40"/>
        <v>High</v>
      </c>
      <c r="G293" s="6" t="str">
        <f t="shared" si="41"/>
        <v>Full Price</v>
      </c>
      <c r="H293" s="6">
        <v>43563</v>
      </c>
      <c r="I293" t="s">
        <v>763</v>
      </c>
      <c r="J293" t="s">
        <v>767</v>
      </c>
      <c r="K293" t="s">
        <v>768</v>
      </c>
      <c r="L293" t="s">
        <v>30</v>
      </c>
      <c r="M293" t="s">
        <v>91</v>
      </c>
      <c r="N293" t="s">
        <v>92</v>
      </c>
      <c r="O293" t="s">
        <v>62</v>
      </c>
      <c r="P293" t="s">
        <v>63</v>
      </c>
      <c r="Q293" t="s">
        <v>64</v>
      </c>
      <c r="R293" s="7">
        <v>0</v>
      </c>
      <c r="S293" s="7">
        <f t="shared" si="36"/>
        <v>1049.93</v>
      </c>
      <c r="T293" s="8">
        <v>293.98039999999997</v>
      </c>
      <c r="U293" s="8" t="str">
        <f t="shared" si="42"/>
        <v>Medium</v>
      </c>
      <c r="V293" s="7">
        <v>7</v>
      </c>
      <c r="W293" s="8">
        <v>1049.93</v>
      </c>
      <c r="X293" s="8">
        <f t="shared" si="43"/>
        <v>431</v>
      </c>
      <c r="Y293" s="9">
        <v>0.28000000000000003</v>
      </c>
      <c r="Z293" s="9" t="str">
        <f t="shared" si="44"/>
        <v>High</v>
      </c>
    </row>
    <row r="294" spans="1:26" x14ac:dyDescent="0.3">
      <c r="A294" t="s">
        <v>769</v>
      </c>
      <c r="B294" s="6">
        <v>43558</v>
      </c>
      <c r="C294" s="6" t="str">
        <f t="shared" si="37"/>
        <v>2019</v>
      </c>
      <c r="D294" s="6" t="str">
        <f t="shared" si="38"/>
        <v>April</v>
      </c>
      <c r="E294" s="6" t="str">
        <f t="shared" si="39"/>
        <v>Q2</v>
      </c>
      <c r="F294" s="6" t="str">
        <f t="shared" si="40"/>
        <v>High</v>
      </c>
      <c r="G294" s="6" t="str">
        <f t="shared" si="41"/>
        <v>Full Price</v>
      </c>
      <c r="H294" s="6">
        <v>43563</v>
      </c>
      <c r="I294" t="s">
        <v>770</v>
      </c>
      <c r="J294" t="s">
        <v>150</v>
      </c>
      <c r="K294" t="s">
        <v>150</v>
      </c>
      <c r="L294" t="s">
        <v>61</v>
      </c>
      <c r="M294" t="s">
        <v>31</v>
      </c>
      <c r="N294" t="s">
        <v>149</v>
      </c>
      <c r="O294" t="s">
        <v>69</v>
      </c>
      <c r="P294" t="s">
        <v>70</v>
      </c>
      <c r="Q294" t="s">
        <v>71</v>
      </c>
      <c r="R294" s="7">
        <v>0</v>
      </c>
      <c r="S294" s="7">
        <f t="shared" si="36"/>
        <v>11.16</v>
      </c>
      <c r="T294" s="8">
        <v>5.58</v>
      </c>
      <c r="U294" s="8" t="str">
        <f t="shared" si="42"/>
        <v>Low</v>
      </c>
      <c r="V294" s="7">
        <v>2</v>
      </c>
      <c r="W294" s="8">
        <v>11.16</v>
      </c>
      <c r="X294" s="8">
        <f t="shared" si="43"/>
        <v>8436</v>
      </c>
      <c r="Y294" s="9">
        <v>0.5</v>
      </c>
      <c r="Z294" s="9" t="str">
        <f t="shared" si="44"/>
        <v>High</v>
      </c>
    </row>
    <row r="295" spans="1:26" x14ac:dyDescent="0.3">
      <c r="A295" t="s">
        <v>769</v>
      </c>
      <c r="B295" s="6">
        <v>43558</v>
      </c>
      <c r="C295" s="6" t="str">
        <f t="shared" si="37"/>
        <v>2019</v>
      </c>
      <c r="D295" s="6" t="str">
        <f t="shared" si="38"/>
        <v>April</v>
      </c>
      <c r="E295" s="6" t="str">
        <f t="shared" si="39"/>
        <v>Q2</v>
      </c>
      <c r="F295" s="6" t="str">
        <f t="shared" si="40"/>
        <v>High</v>
      </c>
      <c r="G295" s="6" t="str">
        <f t="shared" si="41"/>
        <v>Full Price</v>
      </c>
      <c r="H295" s="6">
        <v>43563</v>
      </c>
      <c r="I295" t="s">
        <v>770</v>
      </c>
      <c r="J295" t="s">
        <v>161</v>
      </c>
      <c r="K295" t="s">
        <v>357</v>
      </c>
      <c r="L295" t="s">
        <v>61</v>
      </c>
      <c r="M295" t="s">
        <v>91</v>
      </c>
      <c r="N295" t="s">
        <v>110</v>
      </c>
      <c r="O295" t="s">
        <v>69</v>
      </c>
      <c r="P295" t="s">
        <v>70</v>
      </c>
      <c r="Q295" t="s">
        <v>71</v>
      </c>
      <c r="R295" s="7">
        <v>0</v>
      </c>
      <c r="S295" s="7">
        <f t="shared" si="36"/>
        <v>159.97999999999999</v>
      </c>
      <c r="T295" s="8">
        <v>57.592799999999997</v>
      </c>
      <c r="U295" s="8" t="str">
        <f t="shared" si="42"/>
        <v>Low</v>
      </c>
      <c r="V295" s="7">
        <v>2</v>
      </c>
      <c r="W295" s="8">
        <v>159.97999999999999</v>
      </c>
      <c r="X295" s="8">
        <f t="shared" si="43"/>
        <v>2971</v>
      </c>
      <c r="Y295" s="9">
        <v>0.36</v>
      </c>
      <c r="Z295" s="9" t="str">
        <f t="shared" si="44"/>
        <v>High</v>
      </c>
    </row>
    <row r="296" spans="1:26" x14ac:dyDescent="0.3">
      <c r="A296" t="s">
        <v>769</v>
      </c>
      <c r="B296" s="6">
        <v>43558</v>
      </c>
      <c r="C296" s="6" t="str">
        <f t="shared" si="37"/>
        <v>2019</v>
      </c>
      <c r="D296" s="6" t="str">
        <f t="shared" si="38"/>
        <v>April</v>
      </c>
      <c r="E296" s="6" t="str">
        <f t="shared" si="39"/>
        <v>Q2</v>
      </c>
      <c r="F296" s="6" t="str">
        <f t="shared" si="40"/>
        <v>High</v>
      </c>
      <c r="G296" s="6" t="str">
        <f t="shared" si="41"/>
        <v>Full Price</v>
      </c>
      <c r="H296" s="6">
        <v>43563</v>
      </c>
      <c r="I296" t="s">
        <v>770</v>
      </c>
      <c r="J296" t="s">
        <v>284</v>
      </c>
      <c r="K296" t="s">
        <v>382</v>
      </c>
      <c r="L296" t="s">
        <v>61</v>
      </c>
      <c r="M296" t="s">
        <v>91</v>
      </c>
      <c r="N296" t="s">
        <v>110</v>
      </c>
      <c r="O296" t="s">
        <v>69</v>
      </c>
      <c r="P296" t="s">
        <v>70</v>
      </c>
      <c r="Q296" t="s">
        <v>71</v>
      </c>
      <c r="R296" s="7">
        <v>0</v>
      </c>
      <c r="S296" s="7">
        <f t="shared" si="36"/>
        <v>62.31</v>
      </c>
      <c r="T296" s="8">
        <v>22.4316</v>
      </c>
      <c r="U296" s="8" t="str">
        <f t="shared" si="42"/>
        <v>Low</v>
      </c>
      <c r="V296" s="7">
        <v>3</v>
      </c>
      <c r="W296" s="8">
        <v>62.31</v>
      </c>
      <c r="X296" s="8">
        <f t="shared" si="43"/>
        <v>4713</v>
      </c>
      <c r="Y296" s="9">
        <v>0.36</v>
      </c>
      <c r="Z296" s="9" t="str">
        <f t="shared" si="44"/>
        <v>High</v>
      </c>
    </row>
    <row r="297" spans="1:26" x14ac:dyDescent="0.3">
      <c r="A297" t="s">
        <v>771</v>
      </c>
      <c r="B297" s="6">
        <v>43559</v>
      </c>
      <c r="C297" s="6" t="str">
        <f t="shared" si="37"/>
        <v>2019</v>
      </c>
      <c r="D297" s="6" t="str">
        <f t="shared" si="38"/>
        <v>April</v>
      </c>
      <c r="E297" s="6" t="str">
        <f t="shared" si="39"/>
        <v>Q2</v>
      </c>
      <c r="F297" s="6" t="str">
        <f t="shared" si="40"/>
        <v>High</v>
      </c>
      <c r="G297" s="6" t="str">
        <f t="shared" si="41"/>
        <v>Full Price</v>
      </c>
      <c r="H297" s="6">
        <v>43564</v>
      </c>
      <c r="I297" t="s">
        <v>772</v>
      </c>
      <c r="J297" t="s">
        <v>44</v>
      </c>
      <c r="K297" t="s">
        <v>773</v>
      </c>
      <c r="L297" t="s">
        <v>40</v>
      </c>
      <c r="M297" t="s">
        <v>31</v>
      </c>
      <c r="N297" t="s">
        <v>46</v>
      </c>
      <c r="O297" t="s">
        <v>69</v>
      </c>
      <c r="P297" t="s">
        <v>139</v>
      </c>
      <c r="Q297" t="s">
        <v>71</v>
      </c>
      <c r="R297" s="7">
        <v>0</v>
      </c>
      <c r="S297" s="7">
        <f t="shared" si="36"/>
        <v>18.899999999999999</v>
      </c>
      <c r="T297" s="8">
        <v>9.0719999999999992</v>
      </c>
      <c r="U297" s="8" t="str">
        <f t="shared" si="42"/>
        <v>Low</v>
      </c>
      <c r="V297" s="7">
        <v>6</v>
      </c>
      <c r="W297" s="8">
        <v>18.899999999999999</v>
      </c>
      <c r="X297" s="8">
        <f t="shared" si="43"/>
        <v>7287</v>
      </c>
      <c r="Y297" s="9">
        <v>0.48</v>
      </c>
      <c r="Z297" s="9" t="str">
        <f t="shared" si="44"/>
        <v>High</v>
      </c>
    </row>
    <row r="298" spans="1:26" x14ac:dyDescent="0.3">
      <c r="A298" t="s">
        <v>774</v>
      </c>
      <c r="B298" s="6">
        <v>43559</v>
      </c>
      <c r="C298" s="6" t="str">
        <f t="shared" si="37"/>
        <v>2019</v>
      </c>
      <c r="D298" s="6" t="str">
        <f t="shared" si="38"/>
        <v>April</v>
      </c>
      <c r="E298" s="6" t="str">
        <f t="shared" si="39"/>
        <v>Q2</v>
      </c>
      <c r="F298" s="6" t="str">
        <f t="shared" si="40"/>
        <v>High</v>
      </c>
      <c r="G298" s="6" t="str">
        <f t="shared" si="41"/>
        <v>Discounted</v>
      </c>
      <c r="H298" s="6">
        <v>43560</v>
      </c>
      <c r="I298" t="s">
        <v>775</v>
      </c>
      <c r="J298" t="s">
        <v>44</v>
      </c>
      <c r="K298" t="s">
        <v>776</v>
      </c>
      <c r="L298" t="s">
        <v>61</v>
      </c>
      <c r="M298" t="s">
        <v>31</v>
      </c>
      <c r="N298" t="s">
        <v>41</v>
      </c>
      <c r="O298" t="s">
        <v>69</v>
      </c>
      <c r="P298" t="s">
        <v>70</v>
      </c>
      <c r="Q298" t="s">
        <v>71</v>
      </c>
      <c r="R298" s="7">
        <v>0.2</v>
      </c>
      <c r="S298" s="7">
        <f t="shared" si="36"/>
        <v>5.7472000000000003</v>
      </c>
      <c r="T298" s="8">
        <v>2.2450000000000001</v>
      </c>
      <c r="U298" s="8" t="str">
        <f t="shared" si="42"/>
        <v>Low</v>
      </c>
      <c r="V298" s="7">
        <v>2</v>
      </c>
      <c r="W298" s="8">
        <v>7.1840000000000002</v>
      </c>
      <c r="X298" s="8">
        <f t="shared" si="43"/>
        <v>9101</v>
      </c>
      <c r="Y298" s="9">
        <v>0.3125</v>
      </c>
      <c r="Z298" s="9" t="str">
        <f t="shared" si="44"/>
        <v>High</v>
      </c>
    </row>
    <row r="299" spans="1:26" x14ac:dyDescent="0.3">
      <c r="A299" t="s">
        <v>777</v>
      </c>
      <c r="B299" s="6">
        <v>43559</v>
      </c>
      <c r="C299" s="6" t="str">
        <f t="shared" si="37"/>
        <v>2019</v>
      </c>
      <c r="D299" s="6" t="str">
        <f t="shared" si="38"/>
        <v>April</v>
      </c>
      <c r="E299" s="6" t="str">
        <f t="shared" si="39"/>
        <v>Q2</v>
      </c>
      <c r="F299" s="6" t="str">
        <f t="shared" si="40"/>
        <v>High</v>
      </c>
      <c r="G299" s="6" t="str">
        <f t="shared" si="41"/>
        <v>Full Price</v>
      </c>
      <c r="H299" s="6">
        <v>43564</v>
      </c>
      <c r="I299" t="s">
        <v>654</v>
      </c>
      <c r="J299" t="s">
        <v>778</v>
      </c>
      <c r="K299" t="s">
        <v>779</v>
      </c>
      <c r="L299" t="s">
        <v>30</v>
      </c>
      <c r="M299" t="s">
        <v>76</v>
      </c>
      <c r="N299" t="s">
        <v>99</v>
      </c>
      <c r="O299" t="s">
        <v>33</v>
      </c>
      <c r="P299" t="s">
        <v>275</v>
      </c>
      <c r="Q299" t="s">
        <v>212</v>
      </c>
      <c r="R299" s="7">
        <v>0</v>
      </c>
      <c r="S299" s="7">
        <f t="shared" si="36"/>
        <v>5.47</v>
      </c>
      <c r="T299" s="8">
        <v>2.3521000000000001</v>
      </c>
      <c r="U299" s="8" t="str">
        <f t="shared" si="42"/>
        <v>Low</v>
      </c>
      <c r="V299" s="7">
        <v>1</v>
      </c>
      <c r="W299" s="8">
        <v>5.47</v>
      </c>
      <c r="X299" s="8">
        <f t="shared" si="43"/>
        <v>9408</v>
      </c>
      <c r="Y299" s="9">
        <v>0.43</v>
      </c>
      <c r="Z299" s="9" t="str">
        <f t="shared" si="44"/>
        <v>High</v>
      </c>
    </row>
    <row r="300" spans="1:26" x14ac:dyDescent="0.3">
      <c r="A300" t="s">
        <v>777</v>
      </c>
      <c r="B300" s="6">
        <v>43559</v>
      </c>
      <c r="C300" s="6" t="str">
        <f t="shared" si="37"/>
        <v>2019</v>
      </c>
      <c r="D300" s="6" t="str">
        <f t="shared" si="38"/>
        <v>April</v>
      </c>
      <c r="E300" s="6" t="str">
        <f t="shared" si="39"/>
        <v>Q2</v>
      </c>
      <c r="F300" s="6" t="str">
        <f t="shared" si="40"/>
        <v>High</v>
      </c>
      <c r="G300" s="6" t="str">
        <f t="shared" si="41"/>
        <v>Full Price</v>
      </c>
      <c r="H300" s="6">
        <v>43564</v>
      </c>
      <c r="I300" t="s">
        <v>654</v>
      </c>
      <c r="J300" t="s">
        <v>105</v>
      </c>
      <c r="K300" t="s">
        <v>780</v>
      </c>
      <c r="L300" t="s">
        <v>30</v>
      </c>
      <c r="M300" t="s">
        <v>31</v>
      </c>
      <c r="N300" t="s">
        <v>53</v>
      </c>
      <c r="O300" t="s">
        <v>33</v>
      </c>
      <c r="P300" t="s">
        <v>275</v>
      </c>
      <c r="Q300" t="s">
        <v>212</v>
      </c>
      <c r="R300" s="7">
        <v>0</v>
      </c>
      <c r="S300" s="7">
        <f t="shared" si="36"/>
        <v>79.36</v>
      </c>
      <c r="T300" s="8">
        <v>23.808</v>
      </c>
      <c r="U300" s="8" t="str">
        <f t="shared" si="42"/>
        <v>Low</v>
      </c>
      <c r="V300" s="7">
        <v>4</v>
      </c>
      <c r="W300" s="8">
        <v>79.36</v>
      </c>
      <c r="X300" s="8">
        <f t="shared" si="43"/>
        <v>4243</v>
      </c>
      <c r="Y300" s="9">
        <v>0.3</v>
      </c>
      <c r="Z300" s="9" t="str">
        <f t="shared" si="44"/>
        <v>High</v>
      </c>
    </row>
    <row r="301" spans="1:26" x14ac:dyDescent="0.3">
      <c r="A301" t="s">
        <v>781</v>
      </c>
      <c r="B301" s="6">
        <v>43559</v>
      </c>
      <c r="C301" s="6" t="str">
        <f t="shared" si="37"/>
        <v>2019</v>
      </c>
      <c r="D301" s="6" t="str">
        <f t="shared" si="38"/>
        <v>April</v>
      </c>
      <c r="E301" s="6" t="str">
        <f t="shared" si="39"/>
        <v>Q2</v>
      </c>
      <c r="F301" s="6" t="str">
        <f t="shared" si="40"/>
        <v>High</v>
      </c>
      <c r="G301" s="6" t="str">
        <f t="shared" si="41"/>
        <v>Full Price</v>
      </c>
      <c r="H301" s="6">
        <v>43563</v>
      </c>
      <c r="I301" t="s">
        <v>782</v>
      </c>
      <c r="J301" t="s">
        <v>67</v>
      </c>
      <c r="K301" t="s">
        <v>573</v>
      </c>
      <c r="L301" t="s">
        <v>61</v>
      </c>
      <c r="M301" t="s">
        <v>31</v>
      </c>
      <c r="N301" t="s">
        <v>32</v>
      </c>
      <c r="O301" t="s">
        <v>62</v>
      </c>
      <c r="P301" t="s">
        <v>236</v>
      </c>
      <c r="Q301" t="s">
        <v>147</v>
      </c>
      <c r="R301" s="7">
        <v>0</v>
      </c>
      <c r="S301" s="7">
        <f t="shared" si="36"/>
        <v>12.96</v>
      </c>
      <c r="T301" s="8">
        <v>6.3503999999999996</v>
      </c>
      <c r="U301" s="8" t="str">
        <f t="shared" si="42"/>
        <v>Low</v>
      </c>
      <c r="V301" s="7">
        <v>2</v>
      </c>
      <c r="W301" s="8">
        <v>12.96</v>
      </c>
      <c r="X301" s="8">
        <f t="shared" si="43"/>
        <v>8103</v>
      </c>
      <c r="Y301" s="9">
        <v>0.49</v>
      </c>
      <c r="Z301" s="9" t="str">
        <f t="shared" si="44"/>
        <v>High</v>
      </c>
    </row>
    <row r="302" spans="1:26" x14ac:dyDescent="0.3">
      <c r="A302" t="s">
        <v>781</v>
      </c>
      <c r="B302" s="6">
        <v>43559</v>
      </c>
      <c r="C302" s="6" t="str">
        <f t="shared" si="37"/>
        <v>2019</v>
      </c>
      <c r="D302" s="6" t="str">
        <f t="shared" si="38"/>
        <v>April</v>
      </c>
      <c r="E302" s="6" t="str">
        <f t="shared" si="39"/>
        <v>Q2</v>
      </c>
      <c r="F302" s="6" t="str">
        <f t="shared" si="40"/>
        <v>High</v>
      </c>
      <c r="G302" s="6" t="str">
        <f t="shared" si="41"/>
        <v>Full Price</v>
      </c>
      <c r="H302" s="6">
        <v>43563</v>
      </c>
      <c r="I302" t="s">
        <v>782</v>
      </c>
      <c r="J302" t="s">
        <v>67</v>
      </c>
      <c r="K302" t="s">
        <v>783</v>
      </c>
      <c r="L302" t="s">
        <v>61</v>
      </c>
      <c r="M302" t="s">
        <v>31</v>
      </c>
      <c r="N302" t="s">
        <v>32</v>
      </c>
      <c r="O302" t="s">
        <v>62</v>
      </c>
      <c r="P302" t="s">
        <v>236</v>
      </c>
      <c r="Q302" t="s">
        <v>147</v>
      </c>
      <c r="R302" s="7">
        <v>0</v>
      </c>
      <c r="S302" s="7">
        <f t="shared" si="36"/>
        <v>19.440000000000001</v>
      </c>
      <c r="T302" s="8">
        <v>9.3312000000000008</v>
      </c>
      <c r="U302" s="8" t="str">
        <f t="shared" si="42"/>
        <v>Low</v>
      </c>
      <c r="V302" s="7">
        <v>3</v>
      </c>
      <c r="W302" s="8">
        <v>19.440000000000001</v>
      </c>
      <c r="X302" s="8">
        <f t="shared" si="43"/>
        <v>7206</v>
      </c>
      <c r="Y302" s="9">
        <v>0.48</v>
      </c>
      <c r="Z302" s="9" t="str">
        <f t="shared" si="44"/>
        <v>High</v>
      </c>
    </row>
    <row r="303" spans="1:26" x14ac:dyDescent="0.3">
      <c r="A303" t="s">
        <v>781</v>
      </c>
      <c r="B303" s="6">
        <v>43559</v>
      </c>
      <c r="C303" s="6" t="str">
        <f t="shared" si="37"/>
        <v>2019</v>
      </c>
      <c r="D303" s="6" t="str">
        <f t="shared" si="38"/>
        <v>April</v>
      </c>
      <c r="E303" s="6" t="str">
        <f t="shared" si="39"/>
        <v>Q2</v>
      </c>
      <c r="F303" s="6" t="str">
        <f t="shared" si="40"/>
        <v>Low</v>
      </c>
      <c r="G303" s="6" t="str">
        <f t="shared" si="41"/>
        <v>Full Price</v>
      </c>
      <c r="H303" s="6">
        <v>43563</v>
      </c>
      <c r="I303" t="s">
        <v>782</v>
      </c>
      <c r="J303" t="s">
        <v>47</v>
      </c>
      <c r="K303" t="s">
        <v>784</v>
      </c>
      <c r="L303" t="s">
        <v>61</v>
      </c>
      <c r="M303" t="s">
        <v>31</v>
      </c>
      <c r="N303" t="s">
        <v>49</v>
      </c>
      <c r="O303" t="s">
        <v>62</v>
      </c>
      <c r="P303" t="s">
        <v>236</v>
      </c>
      <c r="Q303" t="s">
        <v>147</v>
      </c>
      <c r="R303" s="7">
        <v>0</v>
      </c>
      <c r="S303" s="7">
        <f t="shared" si="36"/>
        <v>232.55</v>
      </c>
      <c r="T303" s="8">
        <v>9.3019999999999996</v>
      </c>
      <c r="U303" s="8" t="str">
        <f t="shared" si="42"/>
        <v>Low</v>
      </c>
      <c r="V303" s="7">
        <v>5</v>
      </c>
      <c r="W303" s="8">
        <v>232.55</v>
      </c>
      <c r="X303" s="8">
        <f t="shared" si="43"/>
        <v>2342</v>
      </c>
      <c r="Y303" s="9">
        <v>0.04</v>
      </c>
      <c r="Z303" s="9" t="str">
        <f t="shared" si="44"/>
        <v>Low</v>
      </c>
    </row>
    <row r="304" spans="1:26" x14ac:dyDescent="0.3">
      <c r="A304" t="s">
        <v>781</v>
      </c>
      <c r="B304" s="6">
        <v>43559</v>
      </c>
      <c r="C304" s="6" t="str">
        <f t="shared" si="37"/>
        <v>2019</v>
      </c>
      <c r="D304" s="6" t="str">
        <f t="shared" si="38"/>
        <v>April</v>
      </c>
      <c r="E304" s="6" t="str">
        <f t="shared" si="39"/>
        <v>Q2</v>
      </c>
      <c r="F304" s="6" t="str">
        <f t="shared" si="40"/>
        <v>High</v>
      </c>
      <c r="G304" s="6" t="str">
        <f t="shared" si="41"/>
        <v>Full Price</v>
      </c>
      <c r="H304" s="6">
        <v>43563</v>
      </c>
      <c r="I304" t="s">
        <v>782</v>
      </c>
      <c r="J304" t="s">
        <v>161</v>
      </c>
      <c r="K304" t="s">
        <v>785</v>
      </c>
      <c r="L304" t="s">
        <v>61</v>
      </c>
      <c r="M304" t="s">
        <v>91</v>
      </c>
      <c r="N304" t="s">
        <v>110</v>
      </c>
      <c r="O304" t="s">
        <v>62</v>
      </c>
      <c r="P304" t="s">
        <v>236</v>
      </c>
      <c r="Q304" t="s">
        <v>147</v>
      </c>
      <c r="R304" s="7">
        <v>0</v>
      </c>
      <c r="S304" s="7">
        <f t="shared" si="36"/>
        <v>99.98</v>
      </c>
      <c r="T304" s="8">
        <v>42.991399999999999</v>
      </c>
      <c r="U304" s="8" t="str">
        <f t="shared" si="42"/>
        <v>Low</v>
      </c>
      <c r="V304" s="7">
        <v>2</v>
      </c>
      <c r="W304" s="8">
        <v>99.98</v>
      </c>
      <c r="X304" s="8">
        <f t="shared" si="43"/>
        <v>3772</v>
      </c>
      <c r="Y304" s="9">
        <v>0.43</v>
      </c>
      <c r="Z304" s="9" t="str">
        <f t="shared" si="44"/>
        <v>High</v>
      </c>
    </row>
    <row r="305" spans="1:26" x14ac:dyDescent="0.3">
      <c r="A305" t="s">
        <v>786</v>
      </c>
      <c r="B305" s="6">
        <v>43560</v>
      </c>
      <c r="C305" s="6" t="str">
        <f t="shared" si="37"/>
        <v>2019</v>
      </c>
      <c r="D305" s="6" t="str">
        <f t="shared" si="38"/>
        <v>April</v>
      </c>
      <c r="E305" s="6" t="str">
        <f t="shared" si="39"/>
        <v>Q2</v>
      </c>
      <c r="F305" s="6" t="str">
        <f t="shared" si="40"/>
        <v>High</v>
      </c>
      <c r="G305" s="6" t="str">
        <f t="shared" si="41"/>
        <v>Full Price</v>
      </c>
      <c r="H305" s="6">
        <v>43564</v>
      </c>
      <c r="I305" t="s">
        <v>787</v>
      </c>
      <c r="J305" t="s">
        <v>105</v>
      </c>
      <c r="K305" t="s">
        <v>788</v>
      </c>
      <c r="L305" t="s">
        <v>61</v>
      </c>
      <c r="M305" t="s">
        <v>31</v>
      </c>
      <c r="N305" t="s">
        <v>53</v>
      </c>
      <c r="O305" t="s">
        <v>62</v>
      </c>
      <c r="P305" t="s">
        <v>241</v>
      </c>
      <c r="Q305" t="s">
        <v>115</v>
      </c>
      <c r="R305" s="7">
        <v>0</v>
      </c>
      <c r="S305" s="7">
        <f t="shared" si="36"/>
        <v>22.96</v>
      </c>
      <c r="T305" s="8">
        <v>6.6584000000000003</v>
      </c>
      <c r="U305" s="8" t="str">
        <f t="shared" si="42"/>
        <v>Low</v>
      </c>
      <c r="V305" s="7">
        <v>7</v>
      </c>
      <c r="W305" s="8">
        <v>22.96</v>
      </c>
      <c r="X305" s="8">
        <f t="shared" si="43"/>
        <v>6859</v>
      </c>
      <c r="Y305" s="9">
        <v>0.28999999999999998</v>
      </c>
      <c r="Z305" s="9" t="str">
        <f t="shared" si="44"/>
        <v>High</v>
      </c>
    </row>
    <row r="306" spans="1:26" x14ac:dyDescent="0.3">
      <c r="A306" t="s">
        <v>786</v>
      </c>
      <c r="B306" s="6">
        <v>43560</v>
      </c>
      <c r="C306" s="6" t="str">
        <f t="shared" si="37"/>
        <v>2019</v>
      </c>
      <c r="D306" s="6" t="str">
        <f t="shared" si="38"/>
        <v>April</v>
      </c>
      <c r="E306" s="6" t="str">
        <f t="shared" si="39"/>
        <v>Q2</v>
      </c>
      <c r="F306" s="6" t="str">
        <f t="shared" si="40"/>
        <v>High</v>
      </c>
      <c r="G306" s="6" t="str">
        <f t="shared" si="41"/>
        <v>Full Price</v>
      </c>
      <c r="H306" s="6">
        <v>43564</v>
      </c>
      <c r="I306" t="s">
        <v>787</v>
      </c>
      <c r="J306" t="s">
        <v>789</v>
      </c>
      <c r="K306" t="s">
        <v>790</v>
      </c>
      <c r="L306" t="s">
        <v>61</v>
      </c>
      <c r="M306" t="s">
        <v>31</v>
      </c>
      <c r="N306" t="s">
        <v>53</v>
      </c>
      <c r="O306" t="s">
        <v>62</v>
      </c>
      <c r="P306" t="s">
        <v>241</v>
      </c>
      <c r="Q306" t="s">
        <v>115</v>
      </c>
      <c r="R306" s="7">
        <v>0</v>
      </c>
      <c r="S306" s="7">
        <f t="shared" si="36"/>
        <v>22.96</v>
      </c>
      <c r="T306" s="8">
        <v>7.5768000000000004</v>
      </c>
      <c r="U306" s="8" t="str">
        <f t="shared" si="42"/>
        <v>Low</v>
      </c>
      <c r="V306" s="7">
        <v>7</v>
      </c>
      <c r="W306" s="8">
        <v>22.96</v>
      </c>
      <c r="X306" s="8">
        <f t="shared" si="43"/>
        <v>6859</v>
      </c>
      <c r="Y306" s="9">
        <v>0.33</v>
      </c>
      <c r="Z306" s="9" t="str">
        <f t="shared" si="44"/>
        <v>High</v>
      </c>
    </row>
    <row r="307" spans="1:26" x14ac:dyDescent="0.3">
      <c r="A307" t="s">
        <v>786</v>
      </c>
      <c r="B307" s="6">
        <v>43560</v>
      </c>
      <c r="C307" s="6" t="str">
        <f t="shared" si="37"/>
        <v>2019</v>
      </c>
      <c r="D307" s="6" t="str">
        <f t="shared" si="38"/>
        <v>April</v>
      </c>
      <c r="E307" s="6" t="str">
        <f t="shared" si="39"/>
        <v>Q2</v>
      </c>
      <c r="F307" s="6" t="str">
        <f t="shared" si="40"/>
        <v>High</v>
      </c>
      <c r="G307" s="6" t="str">
        <f t="shared" si="41"/>
        <v>Full Price</v>
      </c>
      <c r="H307" s="6">
        <v>43564</v>
      </c>
      <c r="I307" t="s">
        <v>787</v>
      </c>
      <c r="J307" t="s">
        <v>67</v>
      </c>
      <c r="K307" t="s">
        <v>581</v>
      </c>
      <c r="L307" t="s">
        <v>61</v>
      </c>
      <c r="M307" t="s">
        <v>31</v>
      </c>
      <c r="N307" t="s">
        <v>32</v>
      </c>
      <c r="O307" t="s">
        <v>62</v>
      </c>
      <c r="P307" t="s">
        <v>241</v>
      </c>
      <c r="Q307" t="s">
        <v>115</v>
      </c>
      <c r="R307" s="7">
        <v>0</v>
      </c>
      <c r="S307" s="7">
        <f t="shared" si="36"/>
        <v>12.96</v>
      </c>
      <c r="T307" s="8">
        <v>6.3503999999999996</v>
      </c>
      <c r="U307" s="8" t="str">
        <f t="shared" si="42"/>
        <v>Low</v>
      </c>
      <c r="V307" s="7">
        <v>2</v>
      </c>
      <c r="W307" s="8">
        <v>12.96</v>
      </c>
      <c r="X307" s="8">
        <f t="shared" si="43"/>
        <v>8103</v>
      </c>
      <c r="Y307" s="9">
        <v>0.49</v>
      </c>
      <c r="Z307" s="9" t="str">
        <f t="shared" si="44"/>
        <v>High</v>
      </c>
    </row>
    <row r="308" spans="1:26" x14ac:dyDescent="0.3">
      <c r="A308" t="s">
        <v>786</v>
      </c>
      <c r="B308" s="6">
        <v>43560</v>
      </c>
      <c r="C308" s="6" t="str">
        <f t="shared" si="37"/>
        <v>2019</v>
      </c>
      <c r="D308" s="6" t="str">
        <f t="shared" si="38"/>
        <v>April</v>
      </c>
      <c r="E308" s="6" t="str">
        <f t="shared" si="39"/>
        <v>Q2</v>
      </c>
      <c r="F308" s="6" t="str">
        <f t="shared" si="40"/>
        <v>Low</v>
      </c>
      <c r="G308" s="6" t="str">
        <f t="shared" si="41"/>
        <v>Full Price</v>
      </c>
      <c r="H308" s="6">
        <v>43564</v>
      </c>
      <c r="I308" t="s">
        <v>787</v>
      </c>
      <c r="J308" t="s">
        <v>791</v>
      </c>
      <c r="K308" t="s">
        <v>792</v>
      </c>
      <c r="L308" t="s">
        <v>61</v>
      </c>
      <c r="M308" t="s">
        <v>31</v>
      </c>
      <c r="N308" t="s">
        <v>356</v>
      </c>
      <c r="O308" t="s">
        <v>62</v>
      </c>
      <c r="P308" t="s">
        <v>241</v>
      </c>
      <c r="Q308" t="s">
        <v>115</v>
      </c>
      <c r="R308" s="7">
        <v>0</v>
      </c>
      <c r="S308" s="7">
        <f t="shared" si="36"/>
        <v>4164.05</v>
      </c>
      <c r="T308" s="8">
        <v>83.281000000000006</v>
      </c>
      <c r="U308" s="8" t="str">
        <f t="shared" si="42"/>
        <v>Low</v>
      </c>
      <c r="V308" s="7">
        <v>5</v>
      </c>
      <c r="W308" s="8">
        <v>4164.05</v>
      </c>
      <c r="X308" s="8">
        <f t="shared" si="43"/>
        <v>37</v>
      </c>
      <c r="Y308" s="9">
        <v>0.02</v>
      </c>
      <c r="Z308" s="9" t="str">
        <f t="shared" si="44"/>
        <v>Low</v>
      </c>
    </row>
    <row r="309" spans="1:26" x14ac:dyDescent="0.3">
      <c r="A309" t="s">
        <v>786</v>
      </c>
      <c r="B309" s="6">
        <v>43560</v>
      </c>
      <c r="C309" s="6" t="str">
        <f t="shared" si="37"/>
        <v>2019</v>
      </c>
      <c r="D309" s="6" t="str">
        <f t="shared" si="38"/>
        <v>April</v>
      </c>
      <c r="E309" s="6" t="str">
        <f t="shared" si="39"/>
        <v>Q2</v>
      </c>
      <c r="F309" s="6" t="str">
        <f t="shared" si="40"/>
        <v>High</v>
      </c>
      <c r="G309" s="6" t="str">
        <f t="shared" si="41"/>
        <v>Full Price</v>
      </c>
      <c r="H309" s="6">
        <v>43564</v>
      </c>
      <c r="I309" t="s">
        <v>787</v>
      </c>
      <c r="J309" t="s">
        <v>169</v>
      </c>
      <c r="K309" t="s">
        <v>315</v>
      </c>
      <c r="L309" t="s">
        <v>61</v>
      </c>
      <c r="M309" t="s">
        <v>91</v>
      </c>
      <c r="N309" t="s">
        <v>92</v>
      </c>
      <c r="O309" t="s">
        <v>62</v>
      </c>
      <c r="P309" t="s">
        <v>241</v>
      </c>
      <c r="Q309" t="s">
        <v>115</v>
      </c>
      <c r="R309" s="7">
        <v>0</v>
      </c>
      <c r="S309" s="7">
        <f t="shared" si="36"/>
        <v>28.99</v>
      </c>
      <c r="T309" s="8">
        <v>8.4070999999999998</v>
      </c>
      <c r="U309" s="8" t="str">
        <f t="shared" si="42"/>
        <v>Low</v>
      </c>
      <c r="V309" s="7">
        <v>1</v>
      </c>
      <c r="W309" s="8">
        <v>28.99</v>
      </c>
      <c r="X309" s="8">
        <f t="shared" si="43"/>
        <v>6382</v>
      </c>
      <c r="Y309" s="9">
        <v>0.28999999999999998</v>
      </c>
      <c r="Z309" s="9" t="str">
        <f t="shared" si="44"/>
        <v>High</v>
      </c>
    </row>
    <row r="310" spans="1:26" x14ac:dyDescent="0.3">
      <c r="A310" t="s">
        <v>793</v>
      </c>
      <c r="B310" s="6">
        <v>43560</v>
      </c>
      <c r="C310" s="6" t="str">
        <f t="shared" si="37"/>
        <v>2019</v>
      </c>
      <c r="D310" s="6" t="str">
        <f t="shared" si="38"/>
        <v>April</v>
      </c>
      <c r="E310" s="6" t="str">
        <f t="shared" si="39"/>
        <v>Q2</v>
      </c>
      <c r="F310" s="6" t="str">
        <f t="shared" si="40"/>
        <v>High</v>
      </c>
      <c r="G310" s="6" t="str">
        <f t="shared" si="41"/>
        <v>Full Price</v>
      </c>
      <c r="H310" s="6">
        <v>43562</v>
      </c>
      <c r="I310" t="s">
        <v>794</v>
      </c>
      <c r="J310" t="s">
        <v>89</v>
      </c>
      <c r="K310" t="s">
        <v>795</v>
      </c>
      <c r="L310" t="s">
        <v>40</v>
      </c>
      <c r="M310" t="s">
        <v>31</v>
      </c>
      <c r="N310" t="s">
        <v>32</v>
      </c>
      <c r="O310" t="s">
        <v>54</v>
      </c>
      <c r="P310" t="s">
        <v>270</v>
      </c>
      <c r="Q310" t="s">
        <v>271</v>
      </c>
      <c r="R310" s="7">
        <v>0</v>
      </c>
      <c r="S310" s="7">
        <f t="shared" si="36"/>
        <v>55.48</v>
      </c>
      <c r="T310" s="8">
        <v>26.630400000000002</v>
      </c>
      <c r="U310" s="8" t="str">
        <f t="shared" si="42"/>
        <v>Low</v>
      </c>
      <c r="V310" s="7">
        <v>1</v>
      </c>
      <c r="W310" s="8">
        <v>55.48</v>
      </c>
      <c r="X310" s="8">
        <f t="shared" si="43"/>
        <v>4958</v>
      </c>
      <c r="Y310" s="9">
        <v>0.48</v>
      </c>
      <c r="Z310" s="9" t="str">
        <f t="shared" si="44"/>
        <v>High</v>
      </c>
    </row>
    <row r="311" spans="1:26" x14ac:dyDescent="0.3">
      <c r="A311" t="s">
        <v>796</v>
      </c>
      <c r="B311" s="6">
        <v>43560</v>
      </c>
      <c r="C311" s="6" t="str">
        <f t="shared" si="37"/>
        <v>2019</v>
      </c>
      <c r="D311" s="6" t="str">
        <f t="shared" si="38"/>
        <v>April</v>
      </c>
      <c r="E311" s="6" t="str">
        <f t="shared" si="39"/>
        <v>Q2</v>
      </c>
      <c r="F311" s="6" t="str">
        <f t="shared" si="40"/>
        <v>High</v>
      </c>
      <c r="G311" s="6" t="str">
        <f t="shared" si="41"/>
        <v>Full Price</v>
      </c>
      <c r="H311" s="6">
        <v>43562</v>
      </c>
      <c r="I311" t="s">
        <v>797</v>
      </c>
      <c r="J311" t="s">
        <v>798</v>
      </c>
      <c r="K311" t="s">
        <v>799</v>
      </c>
      <c r="L311" t="s">
        <v>30</v>
      </c>
      <c r="M311" t="s">
        <v>31</v>
      </c>
      <c r="N311" t="s">
        <v>53</v>
      </c>
      <c r="O311" t="s">
        <v>33</v>
      </c>
      <c r="P311" t="s">
        <v>800</v>
      </c>
      <c r="Q311" t="s">
        <v>212</v>
      </c>
      <c r="R311" s="7">
        <v>0</v>
      </c>
      <c r="S311" s="7">
        <f t="shared" si="36"/>
        <v>26.7</v>
      </c>
      <c r="T311" s="8">
        <v>7.476</v>
      </c>
      <c r="U311" s="8" t="str">
        <f t="shared" si="42"/>
        <v>Low</v>
      </c>
      <c r="V311" s="7">
        <v>2</v>
      </c>
      <c r="W311" s="8">
        <v>26.7</v>
      </c>
      <c r="X311" s="8">
        <f t="shared" si="43"/>
        <v>6520</v>
      </c>
      <c r="Y311" s="9">
        <v>0.28000000000000003</v>
      </c>
      <c r="Z311" s="9" t="str">
        <f t="shared" si="44"/>
        <v>High</v>
      </c>
    </row>
    <row r="312" spans="1:26" x14ac:dyDescent="0.3">
      <c r="A312" t="s">
        <v>796</v>
      </c>
      <c r="B312" s="6">
        <v>43560</v>
      </c>
      <c r="C312" s="6" t="str">
        <f t="shared" si="37"/>
        <v>2019</v>
      </c>
      <c r="D312" s="6" t="str">
        <f t="shared" si="38"/>
        <v>April</v>
      </c>
      <c r="E312" s="6" t="str">
        <f t="shared" si="39"/>
        <v>Q2</v>
      </c>
      <c r="F312" s="6" t="str">
        <f t="shared" si="40"/>
        <v>High</v>
      </c>
      <c r="G312" s="6" t="str">
        <f t="shared" si="41"/>
        <v>Full Price</v>
      </c>
      <c r="H312" s="6">
        <v>43562</v>
      </c>
      <c r="I312" t="s">
        <v>797</v>
      </c>
      <c r="J312" t="s">
        <v>614</v>
      </c>
      <c r="K312" t="s">
        <v>617</v>
      </c>
      <c r="L312" t="s">
        <v>30</v>
      </c>
      <c r="M312" t="s">
        <v>31</v>
      </c>
      <c r="N312" t="s">
        <v>53</v>
      </c>
      <c r="O312" t="s">
        <v>33</v>
      </c>
      <c r="P312" t="s">
        <v>800</v>
      </c>
      <c r="Q312" t="s">
        <v>212</v>
      </c>
      <c r="R312" s="7">
        <v>0</v>
      </c>
      <c r="S312" s="7">
        <f t="shared" si="36"/>
        <v>13.89</v>
      </c>
      <c r="T312" s="8">
        <v>4.5837000000000003</v>
      </c>
      <c r="U312" s="8" t="str">
        <f t="shared" si="42"/>
        <v>Low</v>
      </c>
      <c r="V312" s="7">
        <v>3</v>
      </c>
      <c r="W312" s="8">
        <v>13.89</v>
      </c>
      <c r="X312" s="8">
        <f t="shared" si="43"/>
        <v>7985</v>
      </c>
      <c r="Y312" s="9">
        <v>0.33</v>
      </c>
      <c r="Z312" s="9" t="str">
        <f t="shared" si="44"/>
        <v>High</v>
      </c>
    </row>
    <row r="313" spans="1:26" x14ac:dyDescent="0.3">
      <c r="A313" t="s">
        <v>796</v>
      </c>
      <c r="B313" s="6">
        <v>43560</v>
      </c>
      <c r="C313" s="6" t="str">
        <f t="shared" si="37"/>
        <v>2019</v>
      </c>
      <c r="D313" s="6" t="str">
        <f t="shared" si="38"/>
        <v>April</v>
      </c>
      <c r="E313" s="6" t="str">
        <f t="shared" si="39"/>
        <v>Q2</v>
      </c>
      <c r="F313" s="6" t="str">
        <f t="shared" si="40"/>
        <v>High</v>
      </c>
      <c r="G313" s="6" t="str">
        <f t="shared" si="41"/>
        <v>Full Price</v>
      </c>
      <c r="H313" s="6">
        <v>43562</v>
      </c>
      <c r="I313" t="s">
        <v>797</v>
      </c>
      <c r="J313" t="s">
        <v>151</v>
      </c>
      <c r="K313" t="s">
        <v>801</v>
      </c>
      <c r="L313" t="s">
        <v>30</v>
      </c>
      <c r="M313" t="s">
        <v>31</v>
      </c>
      <c r="N313" t="s">
        <v>41</v>
      </c>
      <c r="O313" t="s">
        <v>33</v>
      </c>
      <c r="P313" t="s">
        <v>800</v>
      </c>
      <c r="Q313" t="s">
        <v>212</v>
      </c>
      <c r="R313" s="7">
        <v>0</v>
      </c>
      <c r="S313" s="7">
        <f t="shared" si="36"/>
        <v>40.200000000000003</v>
      </c>
      <c r="T313" s="8">
        <v>18.09</v>
      </c>
      <c r="U313" s="8" t="str">
        <f t="shared" si="42"/>
        <v>Low</v>
      </c>
      <c r="V313" s="7">
        <v>5</v>
      </c>
      <c r="W313" s="8">
        <v>40.200000000000003</v>
      </c>
      <c r="X313" s="8">
        <f t="shared" si="43"/>
        <v>5619</v>
      </c>
      <c r="Y313" s="9">
        <v>0.45</v>
      </c>
      <c r="Z313" s="9" t="str">
        <f t="shared" si="44"/>
        <v>High</v>
      </c>
    </row>
    <row r="314" spans="1:26" x14ac:dyDescent="0.3">
      <c r="A314" t="s">
        <v>796</v>
      </c>
      <c r="B314" s="6">
        <v>43560</v>
      </c>
      <c r="C314" s="6" t="str">
        <f t="shared" si="37"/>
        <v>2019</v>
      </c>
      <c r="D314" s="6" t="str">
        <f t="shared" si="38"/>
        <v>April</v>
      </c>
      <c r="E314" s="6" t="str">
        <f t="shared" si="39"/>
        <v>Q2</v>
      </c>
      <c r="F314" s="6" t="str">
        <f t="shared" si="40"/>
        <v>Low</v>
      </c>
      <c r="G314" s="6" t="str">
        <f t="shared" si="41"/>
        <v>Full Price</v>
      </c>
      <c r="H314" s="6">
        <v>43562</v>
      </c>
      <c r="I314" t="s">
        <v>797</v>
      </c>
      <c r="J314" t="s">
        <v>276</v>
      </c>
      <c r="K314" t="s">
        <v>277</v>
      </c>
      <c r="L314" t="s">
        <v>30</v>
      </c>
      <c r="M314" t="s">
        <v>31</v>
      </c>
      <c r="N314" t="s">
        <v>49</v>
      </c>
      <c r="O314" t="s">
        <v>33</v>
      </c>
      <c r="P314" t="s">
        <v>800</v>
      </c>
      <c r="Q314" t="s">
        <v>212</v>
      </c>
      <c r="R314" s="7">
        <v>0</v>
      </c>
      <c r="S314" s="7">
        <f t="shared" si="36"/>
        <v>689.82</v>
      </c>
      <c r="T314" s="8">
        <v>20.694600000000001</v>
      </c>
      <c r="U314" s="8" t="str">
        <f t="shared" si="42"/>
        <v>Low</v>
      </c>
      <c r="V314" s="7">
        <v>6</v>
      </c>
      <c r="W314" s="8">
        <v>689.82</v>
      </c>
      <c r="X314" s="8">
        <f t="shared" si="43"/>
        <v>785</v>
      </c>
      <c r="Y314" s="9">
        <v>0.03</v>
      </c>
      <c r="Z314" s="9" t="str">
        <f t="shared" si="44"/>
        <v>Low</v>
      </c>
    </row>
    <row r="315" spans="1:26" x14ac:dyDescent="0.3">
      <c r="A315" t="s">
        <v>802</v>
      </c>
      <c r="B315" s="6">
        <v>43560</v>
      </c>
      <c r="C315" s="6" t="str">
        <f t="shared" si="37"/>
        <v>2019</v>
      </c>
      <c r="D315" s="6" t="str">
        <f t="shared" si="38"/>
        <v>April</v>
      </c>
      <c r="E315" s="6" t="str">
        <f t="shared" si="39"/>
        <v>Q2</v>
      </c>
      <c r="F315" s="6" t="str">
        <f t="shared" si="40"/>
        <v>Low</v>
      </c>
      <c r="G315" s="6" t="str">
        <f t="shared" si="41"/>
        <v>Discounted</v>
      </c>
      <c r="H315" s="6">
        <v>43562</v>
      </c>
      <c r="I315" t="s">
        <v>803</v>
      </c>
      <c r="J315" t="s">
        <v>89</v>
      </c>
      <c r="K315" t="s">
        <v>804</v>
      </c>
      <c r="L315" t="s">
        <v>61</v>
      </c>
      <c r="M315" t="s">
        <v>31</v>
      </c>
      <c r="N315" t="s">
        <v>49</v>
      </c>
      <c r="O315" t="s">
        <v>33</v>
      </c>
      <c r="P315" t="s">
        <v>805</v>
      </c>
      <c r="Q315" t="s">
        <v>43</v>
      </c>
      <c r="R315" s="7">
        <v>0.2</v>
      </c>
      <c r="S315" s="7">
        <f t="shared" si="36"/>
        <v>41.6768</v>
      </c>
      <c r="T315" s="8">
        <v>3.9072</v>
      </c>
      <c r="U315" s="8" t="str">
        <f t="shared" si="42"/>
        <v>Low</v>
      </c>
      <c r="V315" s="7">
        <v>4</v>
      </c>
      <c r="W315" s="8">
        <v>52.095999999999997</v>
      </c>
      <c r="X315" s="8">
        <f t="shared" si="43"/>
        <v>5060</v>
      </c>
      <c r="Y315" s="9">
        <v>7.4999999999999997E-2</v>
      </c>
      <c r="Z315" s="9" t="str">
        <f t="shared" si="44"/>
        <v>Low</v>
      </c>
    </row>
    <row r="316" spans="1:26" x14ac:dyDescent="0.3">
      <c r="A316" t="s">
        <v>802</v>
      </c>
      <c r="B316" s="6">
        <v>43560</v>
      </c>
      <c r="C316" s="6" t="str">
        <f t="shared" si="37"/>
        <v>2019</v>
      </c>
      <c r="D316" s="6" t="str">
        <f t="shared" si="38"/>
        <v>April</v>
      </c>
      <c r="E316" s="6" t="str">
        <f t="shared" si="39"/>
        <v>Q2</v>
      </c>
      <c r="F316" s="6" t="str">
        <f t="shared" si="40"/>
        <v>Low</v>
      </c>
      <c r="G316" s="6" t="str">
        <f t="shared" si="41"/>
        <v>Discounted</v>
      </c>
      <c r="H316" s="6">
        <v>43562</v>
      </c>
      <c r="I316" t="s">
        <v>803</v>
      </c>
      <c r="J316" t="s">
        <v>806</v>
      </c>
      <c r="K316" t="s">
        <v>807</v>
      </c>
      <c r="L316" t="s">
        <v>61</v>
      </c>
      <c r="M316" t="s">
        <v>31</v>
      </c>
      <c r="N316" t="s">
        <v>49</v>
      </c>
      <c r="O316" t="s">
        <v>33</v>
      </c>
      <c r="P316" t="s">
        <v>805</v>
      </c>
      <c r="Q316" t="s">
        <v>43</v>
      </c>
      <c r="R316" s="7">
        <v>0.2</v>
      </c>
      <c r="S316" s="7">
        <f t="shared" si="36"/>
        <v>39.705599999999997</v>
      </c>
      <c r="T316" s="8">
        <v>3.7223999999999999</v>
      </c>
      <c r="U316" s="8" t="str">
        <f t="shared" si="42"/>
        <v>Low</v>
      </c>
      <c r="V316" s="7">
        <v>4</v>
      </c>
      <c r="W316" s="8">
        <v>49.631999999999998</v>
      </c>
      <c r="X316" s="8">
        <f t="shared" si="43"/>
        <v>5152</v>
      </c>
      <c r="Y316" s="9">
        <v>7.4999999999999997E-2</v>
      </c>
      <c r="Z316" s="9" t="str">
        <f t="shared" si="44"/>
        <v>Low</v>
      </c>
    </row>
    <row r="317" spans="1:26" x14ac:dyDescent="0.3">
      <c r="A317" t="s">
        <v>808</v>
      </c>
      <c r="B317" s="6">
        <v>43560</v>
      </c>
      <c r="C317" s="6" t="str">
        <f t="shared" si="37"/>
        <v>2019</v>
      </c>
      <c r="D317" s="6" t="str">
        <f t="shared" si="38"/>
        <v>April</v>
      </c>
      <c r="E317" s="6" t="str">
        <f t="shared" si="39"/>
        <v>Q2</v>
      </c>
      <c r="F317" s="6" t="str">
        <f t="shared" si="40"/>
        <v>High</v>
      </c>
      <c r="G317" s="6" t="str">
        <f t="shared" si="41"/>
        <v>Full Price</v>
      </c>
      <c r="H317" s="6">
        <v>43564</v>
      </c>
      <c r="I317" t="s">
        <v>809</v>
      </c>
      <c r="J317" t="s">
        <v>82</v>
      </c>
      <c r="K317" t="s">
        <v>810</v>
      </c>
      <c r="L317" t="s">
        <v>61</v>
      </c>
      <c r="M317" t="s">
        <v>31</v>
      </c>
      <c r="N317" t="s">
        <v>41</v>
      </c>
      <c r="O317" t="s">
        <v>62</v>
      </c>
      <c r="P317" t="s">
        <v>381</v>
      </c>
      <c r="Q317" t="s">
        <v>79</v>
      </c>
      <c r="R317" s="7">
        <v>0</v>
      </c>
      <c r="S317" s="7">
        <f t="shared" si="36"/>
        <v>115.36</v>
      </c>
      <c r="T317" s="8">
        <v>56.526400000000002</v>
      </c>
      <c r="U317" s="8" t="str">
        <f t="shared" si="42"/>
        <v>Low</v>
      </c>
      <c r="V317" s="7">
        <v>7</v>
      </c>
      <c r="W317" s="8">
        <v>115.36</v>
      </c>
      <c r="X317" s="8">
        <f t="shared" si="43"/>
        <v>3513</v>
      </c>
      <c r="Y317" s="9">
        <v>0.49</v>
      </c>
      <c r="Z317" s="9" t="str">
        <f t="shared" si="44"/>
        <v>High</v>
      </c>
    </row>
    <row r="318" spans="1:26" x14ac:dyDescent="0.3">
      <c r="A318" t="s">
        <v>811</v>
      </c>
      <c r="B318" s="6">
        <v>43561</v>
      </c>
      <c r="C318" s="6" t="str">
        <f t="shared" si="37"/>
        <v>2019</v>
      </c>
      <c r="D318" s="6" t="str">
        <f t="shared" si="38"/>
        <v>April</v>
      </c>
      <c r="E318" s="6" t="str">
        <f t="shared" si="39"/>
        <v>Q2</v>
      </c>
      <c r="F318" s="6" t="str">
        <f t="shared" si="40"/>
        <v>Low</v>
      </c>
      <c r="G318" s="6" t="str">
        <f t="shared" si="41"/>
        <v>Full Price</v>
      </c>
      <c r="H318" s="6">
        <v>43567</v>
      </c>
      <c r="I318" t="s">
        <v>812</v>
      </c>
      <c r="J318" t="s">
        <v>806</v>
      </c>
      <c r="K318" t="s">
        <v>813</v>
      </c>
      <c r="L318" t="s">
        <v>61</v>
      </c>
      <c r="M318" t="s">
        <v>76</v>
      </c>
      <c r="N318" t="s">
        <v>99</v>
      </c>
      <c r="O318" t="s">
        <v>69</v>
      </c>
      <c r="P318" t="s">
        <v>70</v>
      </c>
      <c r="Q318" t="s">
        <v>71</v>
      </c>
      <c r="R318" s="7">
        <v>0</v>
      </c>
      <c r="S318" s="7">
        <f t="shared" si="36"/>
        <v>91.96</v>
      </c>
      <c r="T318" s="8">
        <v>15.6332</v>
      </c>
      <c r="U318" s="8" t="str">
        <f t="shared" si="42"/>
        <v>Low</v>
      </c>
      <c r="V318" s="7">
        <v>2</v>
      </c>
      <c r="W318" s="8">
        <v>91.96</v>
      </c>
      <c r="X318" s="8">
        <f t="shared" si="43"/>
        <v>3931</v>
      </c>
      <c r="Y318" s="9">
        <v>0.17</v>
      </c>
      <c r="Z318" s="9" t="str">
        <f t="shared" si="44"/>
        <v>Low</v>
      </c>
    </row>
    <row r="319" spans="1:26" x14ac:dyDescent="0.3">
      <c r="A319" t="s">
        <v>811</v>
      </c>
      <c r="B319" s="6">
        <v>43561</v>
      </c>
      <c r="C319" s="6" t="str">
        <f t="shared" si="37"/>
        <v>2019</v>
      </c>
      <c r="D319" s="6" t="str">
        <f t="shared" si="38"/>
        <v>April</v>
      </c>
      <c r="E319" s="6" t="str">
        <f t="shared" si="39"/>
        <v>Q2</v>
      </c>
      <c r="F319" s="6" t="str">
        <f t="shared" si="40"/>
        <v>High</v>
      </c>
      <c r="G319" s="6" t="str">
        <f t="shared" si="41"/>
        <v>Full Price</v>
      </c>
      <c r="H319" s="6">
        <v>43567</v>
      </c>
      <c r="I319" t="s">
        <v>812</v>
      </c>
      <c r="J319" t="s">
        <v>643</v>
      </c>
      <c r="K319" t="s">
        <v>814</v>
      </c>
      <c r="L319" t="s">
        <v>61</v>
      </c>
      <c r="M319" t="s">
        <v>76</v>
      </c>
      <c r="N319" t="s">
        <v>99</v>
      </c>
      <c r="O319" t="s">
        <v>69</v>
      </c>
      <c r="P319" t="s">
        <v>70</v>
      </c>
      <c r="Q319" t="s">
        <v>71</v>
      </c>
      <c r="R319" s="7">
        <v>0</v>
      </c>
      <c r="S319" s="7">
        <f t="shared" si="36"/>
        <v>33.11</v>
      </c>
      <c r="T319" s="8">
        <v>12.9129</v>
      </c>
      <c r="U319" s="8" t="str">
        <f t="shared" si="42"/>
        <v>Low</v>
      </c>
      <c r="V319" s="7">
        <v>7</v>
      </c>
      <c r="W319" s="8">
        <v>33.11</v>
      </c>
      <c r="X319" s="8">
        <f t="shared" si="43"/>
        <v>6066</v>
      </c>
      <c r="Y319" s="9">
        <v>0.39</v>
      </c>
      <c r="Z319" s="9" t="str">
        <f t="shared" si="44"/>
        <v>High</v>
      </c>
    </row>
    <row r="320" spans="1:26" x14ac:dyDescent="0.3">
      <c r="A320" t="s">
        <v>811</v>
      </c>
      <c r="B320" s="6">
        <v>43561</v>
      </c>
      <c r="C320" s="6" t="str">
        <f t="shared" si="37"/>
        <v>2019</v>
      </c>
      <c r="D320" s="6" t="str">
        <f t="shared" si="38"/>
        <v>April</v>
      </c>
      <c r="E320" s="6" t="str">
        <f t="shared" si="39"/>
        <v>Q2</v>
      </c>
      <c r="F320" s="6" t="str">
        <f t="shared" si="40"/>
        <v>High</v>
      </c>
      <c r="G320" s="6" t="str">
        <f t="shared" si="41"/>
        <v>Full Price</v>
      </c>
      <c r="H320" s="6">
        <v>43567</v>
      </c>
      <c r="I320" t="s">
        <v>812</v>
      </c>
      <c r="J320" t="s">
        <v>67</v>
      </c>
      <c r="K320" t="s">
        <v>815</v>
      </c>
      <c r="L320" t="s">
        <v>61</v>
      </c>
      <c r="M320" t="s">
        <v>31</v>
      </c>
      <c r="N320" t="s">
        <v>32</v>
      </c>
      <c r="O320" t="s">
        <v>69</v>
      </c>
      <c r="P320" t="s">
        <v>70</v>
      </c>
      <c r="Q320" t="s">
        <v>71</v>
      </c>
      <c r="R320" s="7">
        <v>0</v>
      </c>
      <c r="S320" s="7">
        <f t="shared" si="36"/>
        <v>55.48</v>
      </c>
      <c r="T320" s="8">
        <v>26.630400000000002</v>
      </c>
      <c r="U320" s="8" t="str">
        <f t="shared" si="42"/>
        <v>Low</v>
      </c>
      <c r="V320" s="7">
        <v>1</v>
      </c>
      <c r="W320" s="8">
        <v>55.48</v>
      </c>
      <c r="X320" s="8">
        <f t="shared" si="43"/>
        <v>4958</v>
      </c>
      <c r="Y320" s="9">
        <v>0.48</v>
      </c>
      <c r="Z320" s="9" t="str">
        <f t="shared" si="44"/>
        <v>High</v>
      </c>
    </row>
    <row r="321" spans="1:26" x14ac:dyDescent="0.3">
      <c r="A321" t="s">
        <v>811</v>
      </c>
      <c r="B321" s="6">
        <v>43561</v>
      </c>
      <c r="C321" s="6" t="str">
        <f t="shared" si="37"/>
        <v>2019</v>
      </c>
      <c r="D321" s="6" t="str">
        <f t="shared" si="38"/>
        <v>April</v>
      </c>
      <c r="E321" s="6" t="str">
        <f t="shared" si="39"/>
        <v>Q2</v>
      </c>
      <c r="F321" s="6" t="str">
        <f t="shared" si="40"/>
        <v>High</v>
      </c>
      <c r="G321" s="6" t="str">
        <f t="shared" si="41"/>
        <v>Full Price</v>
      </c>
      <c r="H321" s="6">
        <v>43567</v>
      </c>
      <c r="I321" t="s">
        <v>812</v>
      </c>
      <c r="J321" t="s">
        <v>67</v>
      </c>
      <c r="K321" t="s">
        <v>816</v>
      </c>
      <c r="L321" t="s">
        <v>61</v>
      </c>
      <c r="M321" t="s">
        <v>31</v>
      </c>
      <c r="N321" t="s">
        <v>32</v>
      </c>
      <c r="O321" t="s">
        <v>69</v>
      </c>
      <c r="P321" t="s">
        <v>70</v>
      </c>
      <c r="Q321" t="s">
        <v>71</v>
      </c>
      <c r="R321" s="7">
        <v>0</v>
      </c>
      <c r="S321" s="7">
        <f t="shared" si="36"/>
        <v>19.440000000000001</v>
      </c>
      <c r="T321" s="8">
        <v>9.3312000000000008</v>
      </c>
      <c r="U321" s="8" t="str">
        <f t="shared" si="42"/>
        <v>Low</v>
      </c>
      <c r="V321" s="7">
        <v>3</v>
      </c>
      <c r="W321" s="8">
        <v>19.440000000000001</v>
      </c>
      <c r="X321" s="8">
        <f t="shared" si="43"/>
        <v>7206</v>
      </c>
      <c r="Y321" s="9">
        <v>0.48</v>
      </c>
      <c r="Z321" s="9" t="str">
        <f t="shared" si="44"/>
        <v>High</v>
      </c>
    </row>
    <row r="322" spans="1:26" x14ac:dyDescent="0.3">
      <c r="A322" t="s">
        <v>817</v>
      </c>
      <c r="B322" s="6">
        <v>43561</v>
      </c>
      <c r="C322" s="6" t="str">
        <f t="shared" si="37"/>
        <v>2019</v>
      </c>
      <c r="D322" s="6" t="str">
        <f t="shared" si="38"/>
        <v>April</v>
      </c>
      <c r="E322" s="6" t="str">
        <f t="shared" si="39"/>
        <v>Q2</v>
      </c>
      <c r="F322" s="6" t="str">
        <f t="shared" si="40"/>
        <v>Low</v>
      </c>
      <c r="G322" s="6" t="str">
        <f t="shared" si="41"/>
        <v>Discounted</v>
      </c>
      <c r="H322" s="6">
        <v>43563</v>
      </c>
      <c r="I322" t="s">
        <v>239</v>
      </c>
      <c r="J322" t="s">
        <v>818</v>
      </c>
      <c r="K322" t="s">
        <v>819</v>
      </c>
      <c r="L322" t="s">
        <v>40</v>
      </c>
      <c r="M322" t="s">
        <v>76</v>
      </c>
      <c r="N322" t="s">
        <v>262</v>
      </c>
      <c r="O322" t="s">
        <v>54</v>
      </c>
      <c r="P322" t="s">
        <v>55</v>
      </c>
      <c r="Q322" t="s">
        <v>56</v>
      </c>
      <c r="R322" s="7">
        <v>0.4</v>
      </c>
      <c r="S322" s="7">
        <f t="shared" ref="S322:S385" si="45">W322 - (W322 * R322)</f>
        <v>92.858400000000003</v>
      </c>
      <c r="T322" s="8">
        <v>-36.111600000000003</v>
      </c>
      <c r="U322" s="8" t="str">
        <f t="shared" si="42"/>
        <v>Loss</v>
      </c>
      <c r="V322" s="7">
        <v>3</v>
      </c>
      <c r="W322" s="8">
        <v>154.76400000000001</v>
      </c>
      <c r="X322" s="8">
        <f t="shared" si="43"/>
        <v>3037</v>
      </c>
      <c r="Y322" s="9">
        <v>-0.233333333</v>
      </c>
      <c r="Z322" s="9" t="str">
        <f t="shared" si="44"/>
        <v>Low</v>
      </c>
    </row>
    <row r="323" spans="1:26" x14ac:dyDescent="0.3">
      <c r="A323" t="s">
        <v>817</v>
      </c>
      <c r="B323" s="6">
        <v>43561</v>
      </c>
      <c r="C323" s="6" t="str">
        <f t="shared" ref="C323:C386" si="46">TEXT(B323, "YYYY")</f>
        <v>2019</v>
      </c>
      <c r="D323" s="6" t="str">
        <f t="shared" ref="D323:D386" si="47">TEXT(B323, "MMMM")</f>
        <v>April</v>
      </c>
      <c r="E323" s="6" t="str">
        <f t="shared" ref="E323:E386" si="48">"Q" &amp; INT((MONTH(B323) - 1) / 3) + 1</f>
        <v>Q2</v>
      </c>
      <c r="F323" s="6" t="str">
        <f t="shared" ref="F323:F386" si="49">IF(Y323&gt; 0.2, "High", "Low")</f>
        <v>Low</v>
      </c>
      <c r="G323" s="6" t="str">
        <f t="shared" ref="G323:G386" si="50">IF(R323&gt;0, "Discounted", "Full Price")</f>
        <v>Discounted</v>
      </c>
      <c r="H323" s="6">
        <v>43563</v>
      </c>
      <c r="I323" t="s">
        <v>239</v>
      </c>
      <c r="J323" t="s">
        <v>791</v>
      </c>
      <c r="K323" t="s">
        <v>820</v>
      </c>
      <c r="L323" t="s">
        <v>40</v>
      </c>
      <c r="M323" t="s">
        <v>31</v>
      </c>
      <c r="N323" t="s">
        <v>356</v>
      </c>
      <c r="O323" t="s">
        <v>54</v>
      </c>
      <c r="P323" t="s">
        <v>55</v>
      </c>
      <c r="Q323" t="s">
        <v>56</v>
      </c>
      <c r="R323" s="7">
        <v>0.2</v>
      </c>
      <c r="S323" s="7">
        <f t="shared" si="45"/>
        <v>8.2431999999999999</v>
      </c>
      <c r="T323" s="8">
        <v>-2.1896</v>
      </c>
      <c r="U323" s="8" t="str">
        <f t="shared" ref="U323:U386" si="51">IF(T323 &lt; 0, "Loss", IF(T323 &lt; 100, "Low", IF(T323 &lt; 500, "Medium", "High")))</f>
        <v>Loss</v>
      </c>
      <c r="V323" s="7">
        <v>1</v>
      </c>
      <c r="W323" s="8">
        <v>10.304</v>
      </c>
      <c r="X323" s="8">
        <f t="shared" ref="X323:X386" si="52">_xlfn.RANK.EQ(W323, W$2:W$9994)</f>
        <v>8599</v>
      </c>
      <c r="Y323" s="9">
        <v>-0.21249999999999999</v>
      </c>
      <c r="Z323" s="9" t="str">
        <f t="shared" ref="Z323:Z386" si="53">IF(Y323 &gt; 0.2, "High", "Low")</f>
        <v>Low</v>
      </c>
    </row>
    <row r="324" spans="1:26" x14ac:dyDescent="0.3">
      <c r="A324" t="s">
        <v>817</v>
      </c>
      <c r="B324" s="6">
        <v>43561</v>
      </c>
      <c r="C324" s="6" t="str">
        <f t="shared" si="46"/>
        <v>2019</v>
      </c>
      <c r="D324" s="6" t="str">
        <f t="shared" si="47"/>
        <v>April</v>
      </c>
      <c r="E324" s="6" t="str">
        <f t="shared" si="48"/>
        <v>Q2</v>
      </c>
      <c r="F324" s="6" t="str">
        <f t="shared" si="49"/>
        <v>Low</v>
      </c>
      <c r="G324" s="6" t="str">
        <f t="shared" si="50"/>
        <v>Discounted</v>
      </c>
      <c r="H324" s="6">
        <v>43563</v>
      </c>
      <c r="I324" t="s">
        <v>239</v>
      </c>
      <c r="J324" t="s">
        <v>524</v>
      </c>
      <c r="K324" t="s">
        <v>821</v>
      </c>
      <c r="L324" t="s">
        <v>40</v>
      </c>
      <c r="M324" t="s">
        <v>91</v>
      </c>
      <c r="N324" t="s">
        <v>110</v>
      </c>
      <c r="O324" t="s">
        <v>54</v>
      </c>
      <c r="P324" t="s">
        <v>55</v>
      </c>
      <c r="Q324" t="s">
        <v>56</v>
      </c>
      <c r="R324" s="7">
        <v>0.2</v>
      </c>
      <c r="S324" s="7">
        <f t="shared" si="45"/>
        <v>93.427199999999999</v>
      </c>
      <c r="T324" s="8">
        <v>21.896999999999998</v>
      </c>
      <c r="U324" s="8" t="str">
        <f t="shared" si="51"/>
        <v>Low</v>
      </c>
      <c r="V324" s="7">
        <v>2</v>
      </c>
      <c r="W324" s="8">
        <v>116.78400000000001</v>
      </c>
      <c r="X324" s="8">
        <f t="shared" si="52"/>
        <v>3500</v>
      </c>
      <c r="Y324" s="9">
        <v>0.1875</v>
      </c>
      <c r="Z324" s="9" t="str">
        <f t="shared" si="53"/>
        <v>Low</v>
      </c>
    </row>
    <row r="325" spans="1:26" x14ac:dyDescent="0.3">
      <c r="A325" t="s">
        <v>822</v>
      </c>
      <c r="B325" s="6">
        <v>43561</v>
      </c>
      <c r="C325" s="6" t="str">
        <f t="shared" si="46"/>
        <v>2019</v>
      </c>
      <c r="D325" s="6" t="str">
        <f t="shared" si="47"/>
        <v>April</v>
      </c>
      <c r="E325" s="6" t="str">
        <f t="shared" si="48"/>
        <v>Q2</v>
      </c>
      <c r="F325" s="6" t="str">
        <f t="shared" si="49"/>
        <v>Low</v>
      </c>
      <c r="G325" s="6" t="str">
        <f t="shared" si="50"/>
        <v>Discounted</v>
      </c>
      <c r="H325" s="6">
        <v>43565</v>
      </c>
      <c r="I325" t="s">
        <v>823</v>
      </c>
      <c r="J325" t="s">
        <v>89</v>
      </c>
      <c r="K325" t="s">
        <v>824</v>
      </c>
      <c r="L325" t="s">
        <v>61</v>
      </c>
      <c r="M325" t="s">
        <v>31</v>
      </c>
      <c r="N325" t="s">
        <v>41</v>
      </c>
      <c r="O325" t="s">
        <v>54</v>
      </c>
      <c r="P325" t="s">
        <v>825</v>
      </c>
      <c r="Q325" t="s">
        <v>56</v>
      </c>
      <c r="R325" s="7">
        <v>0.7</v>
      </c>
      <c r="S325" s="7">
        <f t="shared" si="45"/>
        <v>13.473000000000003</v>
      </c>
      <c r="T325" s="8">
        <v>-35.927999999999997</v>
      </c>
      <c r="U325" s="8" t="str">
        <f t="shared" si="51"/>
        <v>Loss</v>
      </c>
      <c r="V325" s="7">
        <v>6</v>
      </c>
      <c r="W325" s="8">
        <v>44.91</v>
      </c>
      <c r="X325" s="8">
        <f t="shared" si="52"/>
        <v>5387</v>
      </c>
      <c r="Y325" s="9">
        <v>-0.8</v>
      </c>
      <c r="Z325" s="9" t="str">
        <f t="shared" si="53"/>
        <v>Low</v>
      </c>
    </row>
    <row r="326" spans="1:26" x14ac:dyDescent="0.3">
      <c r="A326" t="s">
        <v>826</v>
      </c>
      <c r="B326" s="6">
        <v>43561</v>
      </c>
      <c r="C326" s="6" t="str">
        <f t="shared" si="46"/>
        <v>2019</v>
      </c>
      <c r="D326" s="6" t="str">
        <f t="shared" si="47"/>
        <v>April</v>
      </c>
      <c r="E326" s="6" t="str">
        <f t="shared" si="48"/>
        <v>Q2</v>
      </c>
      <c r="F326" s="6" t="str">
        <f t="shared" si="49"/>
        <v>High</v>
      </c>
      <c r="G326" s="6" t="str">
        <f t="shared" si="50"/>
        <v>Full Price</v>
      </c>
      <c r="H326" s="6">
        <v>43565</v>
      </c>
      <c r="I326" t="s">
        <v>827</v>
      </c>
      <c r="J326" t="s">
        <v>492</v>
      </c>
      <c r="K326" t="s">
        <v>828</v>
      </c>
      <c r="L326" t="s">
        <v>61</v>
      </c>
      <c r="M326" t="s">
        <v>31</v>
      </c>
      <c r="N326" t="s">
        <v>53</v>
      </c>
      <c r="O326" t="s">
        <v>69</v>
      </c>
      <c r="P326" t="s">
        <v>70</v>
      </c>
      <c r="Q326" t="s">
        <v>71</v>
      </c>
      <c r="R326" s="7">
        <v>0</v>
      </c>
      <c r="S326" s="7">
        <f t="shared" si="45"/>
        <v>70.95</v>
      </c>
      <c r="T326" s="8">
        <v>18.446999999999999</v>
      </c>
      <c r="U326" s="8" t="str">
        <f t="shared" si="51"/>
        <v>Low</v>
      </c>
      <c r="V326" s="7">
        <v>3</v>
      </c>
      <c r="W326" s="8">
        <v>70.95</v>
      </c>
      <c r="X326" s="8">
        <f t="shared" si="52"/>
        <v>4449</v>
      </c>
      <c r="Y326" s="9">
        <v>0.26</v>
      </c>
      <c r="Z326" s="9" t="str">
        <f t="shared" si="53"/>
        <v>High</v>
      </c>
    </row>
    <row r="327" spans="1:26" x14ac:dyDescent="0.3">
      <c r="A327" t="s">
        <v>826</v>
      </c>
      <c r="B327" s="6">
        <v>43561</v>
      </c>
      <c r="C327" s="6" t="str">
        <f t="shared" si="46"/>
        <v>2019</v>
      </c>
      <c r="D327" s="6" t="str">
        <f t="shared" si="47"/>
        <v>April</v>
      </c>
      <c r="E327" s="6" t="str">
        <f t="shared" si="48"/>
        <v>Q2</v>
      </c>
      <c r="F327" s="6" t="str">
        <f t="shared" si="49"/>
        <v>High</v>
      </c>
      <c r="G327" s="6" t="str">
        <f t="shared" si="50"/>
        <v>Discounted</v>
      </c>
      <c r="H327" s="6">
        <v>43565</v>
      </c>
      <c r="I327" t="s">
        <v>827</v>
      </c>
      <c r="J327" t="s">
        <v>44</v>
      </c>
      <c r="K327" t="s">
        <v>829</v>
      </c>
      <c r="L327" t="s">
        <v>61</v>
      </c>
      <c r="M327" t="s">
        <v>31</v>
      </c>
      <c r="N327" t="s">
        <v>41</v>
      </c>
      <c r="O327" t="s">
        <v>69</v>
      </c>
      <c r="P327" t="s">
        <v>70</v>
      </c>
      <c r="Q327" t="s">
        <v>71</v>
      </c>
      <c r="R327" s="7">
        <v>0.2</v>
      </c>
      <c r="S327" s="7">
        <f t="shared" si="45"/>
        <v>52.4544</v>
      </c>
      <c r="T327" s="8">
        <v>23.7684</v>
      </c>
      <c r="U327" s="8" t="str">
        <f t="shared" si="51"/>
        <v>Low</v>
      </c>
      <c r="V327" s="7">
        <v>2</v>
      </c>
      <c r="W327" s="8">
        <v>65.567999999999998</v>
      </c>
      <c r="X327" s="8">
        <f t="shared" si="52"/>
        <v>4602</v>
      </c>
      <c r="Y327" s="9">
        <v>0.36249999999999999</v>
      </c>
      <c r="Z327" s="9" t="str">
        <f t="shared" si="53"/>
        <v>High</v>
      </c>
    </row>
    <row r="328" spans="1:26" x14ac:dyDescent="0.3">
      <c r="A328" t="s">
        <v>826</v>
      </c>
      <c r="B328" s="6">
        <v>43561</v>
      </c>
      <c r="C328" s="6" t="str">
        <f t="shared" si="46"/>
        <v>2019</v>
      </c>
      <c r="D328" s="6" t="str">
        <f t="shared" si="47"/>
        <v>April</v>
      </c>
      <c r="E328" s="6" t="str">
        <f t="shared" si="48"/>
        <v>Q2</v>
      </c>
      <c r="F328" s="6" t="str">
        <f t="shared" si="49"/>
        <v>High</v>
      </c>
      <c r="G328" s="6" t="str">
        <f t="shared" si="50"/>
        <v>Full Price</v>
      </c>
      <c r="H328" s="6">
        <v>43565</v>
      </c>
      <c r="I328" t="s">
        <v>827</v>
      </c>
      <c r="J328" t="s">
        <v>830</v>
      </c>
      <c r="K328" t="s">
        <v>831</v>
      </c>
      <c r="L328" t="s">
        <v>61</v>
      </c>
      <c r="M328" t="s">
        <v>91</v>
      </c>
      <c r="N328" t="s">
        <v>110</v>
      </c>
      <c r="O328" t="s">
        <v>69</v>
      </c>
      <c r="P328" t="s">
        <v>70</v>
      </c>
      <c r="Q328" t="s">
        <v>71</v>
      </c>
      <c r="R328" s="7">
        <v>0</v>
      </c>
      <c r="S328" s="7">
        <f t="shared" si="45"/>
        <v>299.97000000000003</v>
      </c>
      <c r="T328" s="8">
        <v>131.98679999999999</v>
      </c>
      <c r="U328" s="8" t="str">
        <f t="shared" si="51"/>
        <v>Medium</v>
      </c>
      <c r="V328" s="7">
        <v>3</v>
      </c>
      <c r="W328" s="8">
        <v>299.97000000000003</v>
      </c>
      <c r="X328" s="8">
        <f t="shared" si="52"/>
        <v>1909</v>
      </c>
      <c r="Y328" s="9">
        <v>0.44</v>
      </c>
      <c r="Z328" s="9" t="str">
        <f t="shared" si="53"/>
        <v>High</v>
      </c>
    </row>
    <row r="329" spans="1:26" x14ac:dyDescent="0.3">
      <c r="A329" t="s">
        <v>832</v>
      </c>
      <c r="B329" s="6">
        <v>43561</v>
      </c>
      <c r="C329" s="6" t="str">
        <f t="shared" si="46"/>
        <v>2019</v>
      </c>
      <c r="D329" s="6" t="str">
        <f t="shared" si="47"/>
        <v>April</v>
      </c>
      <c r="E329" s="6" t="str">
        <f t="shared" si="48"/>
        <v>Q2</v>
      </c>
      <c r="F329" s="6" t="str">
        <f t="shared" si="49"/>
        <v>Low</v>
      </c>
      <c r="G329" s="6" t="str">
        <f t="shared" si="50"/>
        <v>Full Price</v>
      </c>
      <c r="H329" s="6">
        <v>43567</v>
      </c>
      <c r="I329" t="s">
        <v>833</v>
      </c>
      <c r="J329" t="s">
        <v>689</v>
      </c>
      <c r="K329" t="s">
        <v>834</v>
      </c>
      <c r="L329" t="s">
        <v>61</v>
      </c>
      <c r="M329" t="s">
        <v>76</v>
      </c>
      <c r="N329" t="s">
        <v>262</v>
      </c>
      <c r="O329" t="s">
        <v>69</v>
      </c>
      <c r="P329" t="s">
        <v>298</v>
      </c>
      <c r="Q329" t="s">
        <v>299</v>
      </c>
      <c r="R329" s="7">
        <v>0</v>
      </c>
      <c r="S329" s="7">
        <f t="shared" si="45"/>
        <v>653.54999999999995</v>
      </c>
      <c r="T329" s="8">
        <v>111.1035</v>
      </c>
      <c r="U329" s="8" t="str">
        <f t="shared" si="51"/>
        <v>Medium</v>
      </c>
      <c r="V329" s="7">
        <v>3</v>
      </c>
      <c r="W329" s="8">
        <v>653.54999999999995</v>
      </c>
      <c r="X329" s="8">
        <f t="shared" si="52"/>
        <v>847</v>
      </c>
      <c r="Y329" s="9">
        <v>0.17</v>
      </c>
      <c r="Z329" s="9" t="str">
        <f t="shared" si="53"/>
        <v>Low</v>
      </c>
    </row>
    <row r="330" spans="1:26" x14ac:dyDescent="0.3">
      <c r="A330" t="s">
        <v>832</v>
      </c>
      <c r="B330" s="6">
        <v>43561</v>
      </c>
      <c r="C330" s="6" t="str">
        <f t="shared" si="46"/>
        <v>2019</v>
      </c>
      <c r="D330" s="6" t="str">
        <f t="shared" si="47"/>
        <v>April</v>
      </c>
      <c r="E330" s="6" t="str">
        <f t="shared" si="48"/>
        <v>Q2</v>
      </c>
      <c r="F330" s="6" t="str">
        <f t="shared" si="49"/>
        <v>Low</v>
      </c>
      <c r="G330" s="6" t="str">
        <f t="shared" si="50"/>
        <v>Full Price</v>
      </c>
      <c r="H330" s="6">
        <v>43567</v>
      </c>
      <c r="I330" t="s">
        <v>833</v>
      </c>
      <c r="J330" t="s">
        <v>835</v>
      </c>
      <c r="K330" t="s">
        <v>836</v>
      </c>
      <c r="L330" t="s">
        <v>61</v>
      </c>
      <c r="M330" t="s">
        <v>91</v>
      </c>
      <c r="N330" t="s">
        <v>110</v>
      </c>
      <c r="O330" t="s">
        <v>69</v>
      </c>
      <c r="P330" t="s">
        <v>298</v>
      </c>
      <c r="Q330" t="s">
        <v>299</v>
      </c>
      <c r="R330" s="7">
        <v>0</v>
      </c>
      <c r="S330" s="7">
        <f t="shared" si="45"/>
        <v>33.9</v>
      </c>
      <c r="T330" s="8">
        <v>2.0339999999999998</v>
      </c>
      <c r="U330" s="8" t="str">
        <f t="shared" si="51"/>
        <v>Low</v>
      </c>
      <c r="V330" s="7">
        <v>2</v>
      </c>
      <c r="W330" s="8">
        <v>33.9</v>
      </c>
      <c r="X330" s="8">
        <f t="shared" si="52"/>
        <v>6016</v>
      </c>
      <c r="Y330" s="9">
        <v>0.06</v>
      </c>
      <c r="Z330" s="9" t="str">
        <f t="shared" si="53"/>
        <v>Low</v>
      </c>
    </row>
    <row r="331" spans="1:26" x14ac:dyDescent="0.3">
      <c r="A331" t="s">
        <v>837</v>
      </c>
      <c r="B331" s="6">
        <v>43562</v>
      </c>
      <c r="C331" s="6" t="str">
        <f t="shared" si="46"/>
        <v>2019</v>
      </c>
      <c r="D331" s="6" t="str">
        <f t="shared" si="47"/>
        <v>April</v>
      </c>
      <c r="E331" s="6" t="str">
        <f t="shared" si="48"/>
        <v>Q2</v>
      </c>
      <c r="F331" s="6" t="str">
        <f t="shared" si="49"/>
        <v>High</v>
      </c>
      <c r="G331" s="6" t="str">
        <f t="shared" si="50"/>
        <v>Full Price</v>
      </c>
      <c r="H331" s="6">
        <v>43565</v>
      </c>
      <c r="I331" t="s">
        <v>838</v>
      </c>
      <c r="J331" t="s">
        <v>89</v>
      </c>
      <c r="K331" t="s">
        <v>839</v>
      </c>
      <c r="L331" t="s">
        <v>30</v>
      </c>
      <c r="M331" t="s">
        <v>76</v>
      </c>
      <c r="N331" t="s">
        <v>99</v>
      </c>
      <c r="O331" t="s">
        <v>62</v>
      </c>
      <c r="P331" t="s">
        <v>840</v>
      </c>
      <c r="Q331" t="s">
        <v>841</v>
      </c>
      <c r="R331" s="7">
        <v>0</v>
      </c>
      <c r="S331" s="7">
        <f t="shared" si="45"/>
        <v>8.9600000000000009</v>
      </c>
      <c r="T331" s="8">
        <v>2.7776000000000001</v>
      </c>
      <c r="U331" s="8" t="str">
        <f t="shared" si="51"/>
        <v>Low</v>
      </c>
      <c r="V331" s="7">
        <v>2</v>
      </c>
      <c r="W331" s="8">
        <v>8.9600000000000009</v>
      </c>
      <c r="X331" s="8">
        <f t="shared" si="52"/>
        <v>8788</v>
      </c>
      <c r="Y331" s="9">
        <v>0.31</v>
      </c>
      <c r="Z331" s="9" t="str">
        <f t="shared" si="53"/>
        <v>High</v>
      </c>
    </row>
    <row r="332" spans="1:26" x14ac:dyDescent="0.3">
      <c r="A332" t="s">
        <v>842</v>
      </c>
      <c r="B332" s="6">
        <v>43562</v>
      </c>
      <c r="C332" s="6" t="str">
        <f t="shared" si="46"/>
        <v>2019</v>
      </c>
      <c r="D332" s="6" t="str">
        <f t="shared" si="47"/>
        <v>April</v>
      </c>
      <c r="E332" s="6" t="str">
        <f t="shared" si="48"/>
        <v>Q2</v>
      </c>
      <c r="F332" s="6" t="str">
        <f t="shared" si="49"/>
        <v>High</v>
      </c>
      <c r="G332" s="6" t="str">
        <f t="shared" si="50"/>
        <v>Full Price</v>
      </c>
      <c r="H332" s="6">
        <v>43567</v>
      </c>
      <c r="I332" t="s">
        <v>843</v>
      </c>
      <c r="J332" t="s">
        <v>67</v>
      </c>
      <c r="K332" t="s">
        <v>844</v>
      </c>
      <c r="L332" t="s">
        <v>61</v>
      </c>
      <c r="M332" t="s">
        <v>31</v>
      </c>
      <c r="N332" t="s">
        <v>32</v>
      </c>
      <c r="O332" t="s">
        <v>62</v>
      </c>
      <c r="P332" t="s">
        <v>337</v>
      </c>
      <c r="Q332" t="s">
        <v>127</v>
      </c>
      <c r="R332" s="7">
        <v>0</v>
      </c>
      <c r="S332" s="7">
        <f t="shared" si="45"/>
        <v>122.97</v>
      </c>
      <c r="T332" s="8">
        <v>60.255299999999998</v>
      </c>
      <c r="U332" s="8" t="str">
        <f t="shared" si="51"/>
        <v>Low</v>
      </c>
      <c r="V332" s="7">
        <v>3</v>
      </c>
      <c r="W332" s="8">
        <v>122.97</v>
      </c>
      <c r="X332" s="8">
        <f t="shared" si="52"/>
        <v>3393</v>
      </c>
      <c r="Y332" s="9">
        <v>0.49</v>
      </c>
      <c r="Z332" s="9" t="str">
        <f t="shared" si="53"/>
        <v>High</v>
      </c>
    </row>
    <row r="333" spans="1:26" x14ac:dyDescent="0.3">
      <c r="A333" t="s">
        <v>842</v>
      </c>
      <c r="B333" s="6">
        <v>43562</v>
      </c>
      <c r="C333" s="6" t="str">
        <f t="shared" si="46"/>
        <v>2019</v>
      </c>
      <c r="D333" s="6" t="str">
        <f t="shared" si="47"/>
        <v>April</v>
      </c>
      <c r="E333" s="6" t="str">
        <f t="shared" si="48"/>
        <v>Q2</v>
      </c>
      <c r="F333" s="6" t="str">
        <f t="shared" si="49"/>
        <v>High</v>
      </c>
      <c r="G333" s="6" t="str">
        <f t="shared" si="50"/>
        <v>Full Price</v>
      </c>
      <c r="H333" s="6">
        <v>43567</v>
      </c>
      <c r="I333" t="s">
        <v>843</v>
      </c>
      <c r="J333" t="s">
        <v>169</v>
      </c>
      <c r="K333" t="s">
        <v>684</v>
      </c>
      <c r="L333" t="s">
        <v>61</v>
      </c>
      <c r="M333" t="s">
        <v>91</v>
      </c>
      <c r="N333" t="s">
        <v>92</v>
      </c>
      <c r="O333" t="s">
        <v>62</v>
      </c>
      <c r="P333" t="s">
        <v>337</v>
      </c>
      <c r="Q333" t="s">
        <v>127</v>
      </c>
      <c r="R333" s="7">
        <v>0</v>
      </c>
      <c r="S333" s="7">
        <f t="shared" si="45"/>
        <v>629.95000000000005</v>
      </c>
      <c r="T333" s="8">
        <v>163.78700000000001</v>
      </c>
      <c r="U333" s="8" t="str">
        <f t="shared" si="51"/>
        <v>Medium</v>
      </c>
      <c r="V333" s="7">
        <v>5</v>
      </c>
      <c r="W333" s="8">
        <v>629.95000000000005</v>
      </c>
      <c r="X333" s="8">
        <f t="shared" si="52"/>
        <v>882</v>
      </c>
      <c r="Y333" s="9">
        <v>0.26</v>
      </c>
      <c r="Z333" s="9" t="str">
        <f t="shared" si="53"/>
        <v>High</v>
      </c>
    </row>
    <row r="334" spans="1:26" x14ac:dyDescent="0.3">
      <c r="A334" t="s">
        <v>845</v>
      </c>
      <c r="B334" s="6">
        <v>43562</v>
      </c>
      <c r="C334" s="6" t="str">
        <f t="shared" si="46"/>
        <v>2019</v>
      </c>
      <c r="D334" s="6" t="str">
        <f t="shared" si="47"/>
        <v>April</v>
      </c>
      <c r="E334" s="6" t="str">
        <f t="shared" si="48"/>
        <v>Q2</v>
      </c>
      <c r="F334" s="6" t="str">
        <f t="shared" si="49"/>
        <v>High</v>
      </c>
      <c r="G334" s="6" t="str">
        <f t="shared" si="50"/>
        <v>Full Price</v>
      </c>
      <c r="H334" s="6">
        <v>43562</v>
      </c>
      <c r="I334" t="s">
        <v>846</v>
      </c>
      <c r="J334" t="s">
        <v>67</v>
      </c>
      <c r="K334" t="s">
        <v>847</v>
      </c>
      <c r="L334" t="s">
        <v>40</v>
      </c>
      <c r="M334" t="s">
        <v>31</v>
      </c>
      <c r="N334" t="s">
        <v>32</v>
      </c>
      <c r="O334" t="s">
        <v>62</v>
      </c>
      <c r="P334" t="s">
        <v>848</v>
      </c>
      <c r="Q334" t="s">
        <v>64</v>
      </c>
      <c r="R334" s="7">
        <v>0</v>
      </c>
      <c r="S334" s="7">
        <f t="shared" si="45"/>
        <v>58.32</v>
      </c>
      <c r="T334" s="8">
        <v>27.993600000000001</v>
      </c>
      <c r="U334" s="8" t="str">
        <f t="shared" si="51"/>
        <v>Low</v>
      </c>
      <c r="V334" s="7">
        <v>9</v>
      </c>
      <c r="W334" s="8">
        <v>58.32</v>
      </c>
      <c r="X334" s="8">
        <f t="shared" si="52"/>
        <v>4868</v>
      </c>
      <c r="Y334" s="9">
        <v>0.48</v>
      </c>
      <c r="Z334" s="9" t="str">
        <f t="shared" si="53"/>
        <v>High</v>
      </c>
    </row>
    <row r="335" spans="1:26" x14ac:dyDescent="0.3">
      <c r="A335" t="s">
        <v>845</v>
      </c>
      <c r="B335" s="6">
        <v>43562</v>
      </c>
      <c r="C335" s="6" t="str">
        <f t="shared" si="46"/>
        <v>2019</v>
      </c>
      <c r="D335" s="6" t="str">
        <f t="shared" si="47"/>
        <v>April</v>
      </c>
      <c r="E335" s="6" t="str">
        <f t="shared" si="48"/>
        <v>Q2</v>
      </c>
      <c r="F335" s="6" t="str">
        <f t="shared" si="49"/>
        <v>High</v>
      </c>
      <c r="G335" s="6" t="str">
        <f t="shared" si="50"/>
        <v>Full Price</v>
      </c>
      <c r="H335" s="6">
        <v>43562</v>
      </c>
      <c r="I335" t="s">
        <v>846</v>
      </c>
      <c r="J335" t="s">
        <v>849</v>
      </c>
      <c r="K335" t="s">
        <v>850</v>
      </c>
      <c r="L335" t="s">
        <v>40</v>
      </c>
      <c r="M335" t="s">
        <v>91</v>
      </c>
      <c r="N335" t="s">
        <v>92</v>
      </c>
      <c r="O335" t="s">
        <v>62</v>
      </c>
      <c r="P335" t="s">
        <v>848</v>
      </c>
      <c r="Q335" t="s">
        <v>64</v>
      </c>
      <c r="R335" s="7">
        <v>0</v>
      </c>
      <c r="S335" s="7">
        <f t="shared" si="45"/>
        <v>200.97</v>
      </c>
      <c r="T335" s="8">
        <v>50.2425</v>
      </c>
      <c r="U335" s="8" t="str">
        <f t="shared" si="51"/>
        <v>Low</v>
      </c>
      <c r="V335" s="7">
        <v>3</v>
      </c>
      <c r="W335" s="8">
        <v>200.97</v>
      </c>
      <c r="X335" s="8">
        <f t="shared" si="52"/>
        <v>2576</v>
      </c>
      <c r="Y335" s="9">
        <v>0.25</v>
      </c>
      <c r="Z335" s="9" t="str">
        <f t="shared" si="53"/>
        <v>High</v>
      </c>
    </row>
    <row r="336" spans="1:26" x14ac:dyDescent="0.3">
      <c r="A336" t="s">
        <v>851</v>
      </c>
      <c r="B336" s="6">
        <v>43563</v>
      </c>
      <c r="C336" s="6" t="str">
        <f t="shared" si="46"/>
        <v>2019</v>
      </c>
      <c r="D336" s="6" t="str">
        <f t="shared" si="47"/>
        <v>April</v>
      </c>
      <c r="E336" s="6" t="str">
        <f t="shared" si="48"/>
        <v>Q2</v>
      </c>
      <c r="F336" s="6" t="str">
        <f t="shared" si="49"/>
        <v>High</v>
      </c>
      <c r="G336" s="6" t="str">
        <f t="shared" si="50"/>
        <v>Discounted</v>
      </c>
      <c r="H336" s="6">
        <v>43570</v>
      </c>
      <c r="I336" t="s">
        <v>852</v>
      </c>
      <c r="J336" t="s">
        <v>853</v>
      </c>
      <c r="K336" t="s">
        <v>854</v>
      </c>
      <c r="L336" t="s">
        <v>61</v>
      </c>
      <c r="M336" t="s">
        <v>31</v>
      </c>
      <c r="N336" t="s">
        <v>86</v>
      </c>
      <c r="O336" t="s">
        <v>69</v>
      </c>
      <c r="P336" t="s">
        <v>855</v>
      </c>
      <c r="Q336" t="s">
        <v>180</v>
      </c>
      <c r="R336" s="7">
        <v>0.2</v>
      </c>
      <c r="S336" s="7">
        <f t="shared" si="45"/>
        <v>1.8943999999999999</v>
      </c>
      <c r="T336" s="8">
        <v>0.82879999999999998</v>
      </c>
      <c r="U336" s="8" t="str">
        <f t="shared" si="51"/>
        <v>Low</v>
      </c>
      <c r="V336" s="7">
        <v>2</v>
      </c>
      <c r="W336" s="8">
        <v>2.3679999999999999</v>
      </c>
      <c r="X336" s="8">
        <f t="shared" si="52"/>
        <v>9881</v>
      </c>
      <c r="Y336" s="9">
        <v>0.35</v>
      </c>
      <c r="Z336" s="9" t="str">
        <f t="shared" si="53"/>
        <v>High</v>
      </c>
    </row>
    <row r="337" spans="1:26" x14ac:dyDescent="0.3">
      <c r="A337" t="s">
        <v>851</v>
      </c>
      <c r="B337" s="6">
        <v>43563</v>
      </c>
      <c r="C337" s="6" t="str">
        <f t="shared" si="46"/>
        <v>2019</v>
      </c>
      <c r="D337" s="6" t="str">
        <f t="shared" si="47"/>
        <v>April</v>
      </c>
      <c r="E337" s="6" t="str">
        <f t="shared" si="48"/>
        <v>Q2</v>
      </c>
      <c r="F337" s="6" t="str">
        <f t="shared" si="49"/>
        <v>High</v>
      </c>
      <c r="G337" s="6" t="str">
        <f t="shared" si="50"/>
        <v>Discounted</v>
      </c>
      <c r="H337" s="6">
        <v>43570</v>
      </c>
      <c r="I337" t="s">
        <v>852</v>
      </c>
      <c r="J337" t="s">
        <v>856</v>
      </c>
      <c r="K337" t="s">
        <v>857</v>
      </c>
      <c r="L337" t="s">
        <v>61</v>
      </c>
      <c r="M337" t="s">
        <v>31</v>
      </c>
      <c r="N337" t="s">
        <v>32</v>
      </c>
      <c r="O337" t="s">
        <v>69</v>
      </c>
      <c r="P337" t="s">
        <v>855</v>
      </c>
      <c r="Q337" t="s">
        <v>180</v>
      </c>
      <c r="R337" s="7">
        <v>0.2</v>
      </c>
      <c r="S337" s="7">
        <f t="shared" si="45"/>
        <v>15.206399999999999</v>
      </c>
      <c r="T337" s="8">
        <v>6.8903999999999996</v>
      </c>
      <c r="U337" s="8" t="str">
        <f t="shared" si="51"/>
        <v>Low</v>
      </c>
      <c r="V337" s="7">
        <v>3</v>
      </c>
      <c r="W337" s="8">
        <v>19.007999999999999</v>
      </c>
      <c r="X337" s="8">
        <f t="shared" si="52"/>
        <v>7273</v>
      </c>
      <c r="Y337" s="9">
        <v>0.36249999999999999</v>
      </c>
      <c r="Z337" s="9" t="str">
        <f t="shared" si="53"/>
        <v>High</v>
      </c>
    </row>
    <row r="338" spans="1:26" x14ac:dyDescent="0.3">
      <c r="A338" t="s">
        <v>858</v>
      </c>
      <c r="B338" s="6">
        <v>43563</v>
      </c>
      <c r="C338" s="6" t="str">
        <f t="shared" si="46"/>
        <v>2019</v>
      </c>
      <c r="D338" s="6" t="str">
        <f t="shared" si="47"/>
        <v>April</v>
      </c>
      <c r="E338" s="6" t="str">
        <f t="shared" si="48"/>
        <v>Q2</v>
      </c>
      <c r="F338" s="6" t="str">
        <f t="shared" si="49"/>
        <v>High</v>
      </c>
      <c r="G338" s="6" t="str">
        <f t="shared" si="50"/>
        <v>Full Price</v>
      </c>
      <c r="H338" s="6">
        <v>43567</v>
      </c>
      <c r="I338" t="s">
        <v>859</v>
      </c>
      <c r="J338" t="s">
        <v>47</v>
      </c>
      <c r="K338" t="s">
        <v>860</v>
      </c>
      <c r="L338" t="s">
        <v>61</v>
      </c>
      <c r="M338" t="s">
        <v>76</v>
      </c>
      <c r="N338" t="s">
        <v>262</v>
      </c>
      <c r="O338" t="s">
        <v>62</v>
      </c>
      <c r="P338" t="s">
        <v>805</v>
      </c>
      <c r="Q338" t="s">
        <v>841</v>
      </c>
      <c r="R338" s="7">
        <v>0</v>
      </c>
      <c r="S338" s="7">
        <f t="shared" si="45"/>
        <v>1215.92</v>
      </c>
      <c r="T338" s="8">
        <v>316.13920000000002</v>
      </c>
      <c r="U338" s="8" t="str">
        <f t="shared" si="51"/>
        <v>Medium</v>
      </c>
      <c r="V338" s="7">
        <v>8</v>
      </c>
      <c r="W338" s="8">
        <v>1215.92</v>
      </c>
      <c r="X338" s="8">
        <f t="shared" si="52"/>
        <v>347</v>
      </c>
      <c r="Y338" s="9">
        <v>0.26</v>
      </c>
      <c r="Z338" s="9" t="str">
        <f t="shared" si="53"/>
        <v>High</v>
      </c>
    </row>
    <row r="339" spans="1:26" x14ac:dyDescent="0.3">
      <c r="A339" t="s">
        <v>861</v>
      </c>
      <c r="B339" s="6">
        <v>43563</v>
      </c>
      <c r="C339" s="6" t="str">
        <f t="shared" si="46"/>
        <v>2019</v>
      </c>
      <c r="D339" s="6" t="str">
        <f t="shared" si="47"/>
        <v>April</v>
      </c>
      <c r="E339" s="6" t="str">
        <f t="shared" si="48"/>
        <v>Q2</v>
      </c>
      <c r="F339" s="6" t="str">
        <f t="shared" si="49"/>
        <v>Low</v>
      </c>
      <c r="G339" s="6" t="str">
        <f t="shared" si="50"/>
        <v>Discounted</v>
      </c>
      <c r="H339" s="6">
        <v>43567</v>
      </c>
      <c r="I339" t="s">
        <v>862</v>
      </c>
      <c r="J339" t="s">
        <v>863</v>
      </c>
      <c r="K339" t="s">
        <v>864</v>
      </c>
      <c r="L339" t="s">
        <v>30</v>
      </c>
      <c r="M339" t="s">
        <v>76</v>
      </c>
      <c r="N339" t="s">
        <v>262</v>
      </c>
      <c r="O339" t="s">
        <v>54</v>
      </c>
      <c r="P339" t="s">
        <v>865</v>
      </c>
      <c r="Q339" t="s">
        <v>132</v>
      </c>
      <c r="R339" s="7">
        <v>0.4</v>
      </c>
      <c r="S339" s="7">
        <f t="shared" si="45"/>
        <v>103.26600000000001</v>
      </c>
      <c r="T339" s="8">
        <v>-94.660499999999999</v>
      </c>
      <c r="U339" s="8" t="str">
        <f t="shared" si="51"/>
        <v>Loss</v>
      </c>
      <c r="V339" s="7">
        <v>1</v>
      </c>
      <c r="W339" s="8">
        <v>172.11</v>
      </c>
      <c r="X339" s="8">
        <f t="shared" si="52"/>
        <v>2848</v>
      </c>
      <c r="Y339" s="9">
        <v>-0.55000000000000004</v>
      </c>
      <c r="Z339" s="9" t="str">
        <f t="shared" si="53"/>
        <v>Low</v>
      </c>
    </row>
    <row r="340" spans="1:26" x14ac:dyDescent="0.3">
      <c r="A340" t="s">
        <v>866</v>
      </c>
      <c r="B340" s="6">
        <v>43563</v>
      </c>
      <c r="C340" s="6" t="str">
        <f t="shared" si="46"/>
        <v>2019</v>
      </c>
      <c r="D340" s="6" t="str">
        <f t="shared" si="47"/>
        <v>April</v>
      </c>
      <c r="E340" s="6" t="str">
        <f t="shared" si="48"/>
        <v>Q2</v>
      </c>
      <c r="F340" s="6" t="str">
        <f t="shared" si="49"/>
        <v>Low</v>
      </c>
      <c r="G340" s="6" t="str">
        <f t="shared" si="50"/>
        <v>Discounted</v>
      </c>
      <c r="H340" s="6">
        <v>43567</v>
      </c>
      <c r="I340" t="s">
        <v>326</v>
      </c>
      <c r="J340" t="s">
        <v>425</v>
      </c>
      <c r="K340" t="s">
        <v>867</v>
      </c>
      <c r="L340" t="s">
        <v>40</v>
      </c>
      <c r="M340" t="s">
        <v>76</v>
      </c>
      <c r="N340" t="s">
        <v>262</v>
      </c>
      <c r="O340" t="s">
        <v>69</v>
      </c>
      <c r="P340" t="s">
        <v>347</v>
      </c>
      <c r="Q340" t="s">
        <v>71</v>
      </c>
      <c r="R340" s="7">
        <v>0.2</v>
      </c>
      <c r="S340" s="7">
        <f t="shared" si="45"/>
        <v>79.673599999999993</v>
      </c>
      <c r="T340" s="8">
        <v>2.4897999999999998</v>
      </c>
      <c r="U340" s="8" t="str">
        <f t="shared" si="51"/>
        <v>Low</v>
      </c>
      <c r="V340" s="7">
        <v>1</v>
      </c>
      <c r="W340" s="8">
        <v>99.591999999999999</v>
      </c>
      <c r="X340" s="8">
        <f t="shared" si="52"/>
        <v>3793</v>
      </c>
      <c r="Y340" s="9">
        <v>2.5000000000000001E-2</v>
      </c>
      <c r="Z340" s="9" t="str">
        <f t="shared" si="53"/>
        <v>Low</v>
      </c>
    </row>
    <row r="341" spans="1:26" x14ac:dyDescent="0.3">
      <c r="A341" t="s">
        <v>866</v>
      </c>
      <c r="B341" s="6">
        <v>43563</v>
      </c>
      <c r="C341" s="6" t="str">
        <f t="shared" si="46"/>
        <v>2019</v>
      </c>
      <c r="D341" s="6" t="str">
        <f t="shared" si="47"/>
        <v>April</v>
      </c>
      <c r="E341" s="6" t="str">
        <f t="shared" si="48"/>
        <v>Q2</v>
      </c>
      <c r="F341" s="6" t="str">
        <f t="shared" si="49"/>
        <v>High</v>
      </c>
      <c r="G341" s="6" t="str">
        <f t="shared" si="50"/>
        <v>Full Price</v>
      </c>
      <c r="H341" s="6">
        <v>43567</v>
      </c>
      <c r="I341" t="s">
        <v>326</v>
      </c>
      <c r="J341" t="s">
        <v>161</v>
      </c>
      <c r="K341" t="s">
        <v>868</v>
      </c>
      <c r="L341" t="s">
        <v>40</v>
      </c>
      <c r="M341" t="s">
        <v>91</v>
      </c>
      <c r="N341" t="s">
        <v>110</v>
      </c>
      <c r="O341" t="s">
        <v>69</v>
      </c>
      <c r="P341" t="s">
        <v>347</v>
      </c>
      <c r="Q341" t="s">
        <v>71</v>
      </c>
      <c r="R341" s="7">
        <v>0</v>
      </c>
      <c r="S341" s="7">
        <f t="shared" si="45"/>
        <v>399.96</v>
      </c>
      <c r="T341" s="8">
        <v>139.98599999999999</v>
      </c>
      <c r="U341" s="8" t="str">
        <f t="shared" si="51"/>
        <v>Medium</v>
      </c>
      <c r="V341" s="7">
        <v>4</v>
      </c>
      <c r="W341" s="8">
        <v>399.96</v>
      </c>
      <c r="X341" s="8">
        <f t="shared" si="52"/>
        <v>1457</v>
      </c>
      <c r="Y341" s="9">
        <v>0.35</v>
      </c>
      <c r="Z341" s="9" t="str">
        <f t="shared" si="53"/>
        <v>High</v>
      </c>
    </row>
    <row r="342" spans="1:26" x14ac:dyDescent="0.3">
      <c r="A342" t="s">
        <v>869</v>
      </c>
      <c r="B342" s="6">
        <v>43563</v>
      </c>
      <c r="C342" s="6" t="str">
        <f t="shared" si="46"/>
        <v>2019</v>
      </c>
      <c r="D342" s="6" t="str">
        <f t="shared" si="47"/>
        <v>April</v>
      </c>
      <c r="E342" s="6" t="str">
        <f t="shared" si="48"/>
        <v>Q2</v>
      </c>
      <c r="F342" s="6" t="str">
        <f t="shared" si="49"/>
        <v>Low</v>
      </c>
      <c r="G342" s="6" t="str">
        <f t="shared" si="50"/>
        <v>Discounted</v>
      </c>
      <c r="H342" s="6">
        <v>43568</v>
      </c>
      <c r="I342" t="s">
        <v>870</v>
      </c>
      <c r="J342" t="s">
        <v>84</v>
      </c>
      <c r="K342" t="s">
        <v>85</v>
      </c>
      <c r="L342" t="s">
        <v>40</v>
      </c>
      <c r="M342" t="s">
        <v>31</v>
      </c>
      <c r="N342" t="s">
        <v>86</v>
      </c>
      <c r="O342" t="s">
        <v>69</v>
      </c>
      <c r="P342" t="s">
        <v>871</v>
      </c>
      <c r="Q342" t="s">
        <v>180</v>
      </c>
      <c r="R342" s="7">
        <v>0.2</v>
      </c>
      <c r="S342" s="7">
        <f t="shared" si="45"/>
        <v>39.833600000000004</v>
      </c>
      <c r="T342" s="8">
        <v>-11.8256</v>
      </c>
      <c r="U342" s="8" t="str">
        <f t="shared" si="51"/>
        <v>Loss</v>
      </c>
      <c r="V342" s="7">
        <v>8</v>
      </c>
      <c r="W342" s="8">
        <v>49.792000000000002</v>
      </c>
      <c r="X342" s="8">
        <f t="shared" si="52"/>
        <v>5149</v>
      </c>
      <c r="Y342" s="9">
        <v>-0.23749999999999999</v>
      </c>
      <c r="Z342" s="9" t="str">
        <f t="shared" si="53"/>
        <v>Low</v>
      </c>
    </row>
    <row r="343" spans="1:26" x14ac:dyDescent="0.3">
      <c r="A343" t="s">
        <v>872</v>
      </c>
      <c r="B343" s="6">
        <v>43566</v>
      </c>
      <c r="C343" s="6" t="str">
        <f t="shared" si="46"/>
        <v>2019</v>
      </c>
      <c r="D343" s="6" t="str">
        <f t="shared" si="47"/>
        <v>April</v>
      </c>
      <c r="E343" s="6" t="str">
        <f t="shared" si="48"/>
        <v>Q2</v>
      </c>
      <c r="F343" s="6" t="str">
        <f t="shared" si="49"/>
        <v>High</v>
      </c>
      <c r="G343" s="6" t="str">
        <f t="shared" si="50"/>
        <v>Discounted</v>
      </c>
      <c r="H343" s="6">
        <v>43568</v>
      </c>
      <c r="I343" t="s">
        <v>873</v>
      </c>
      <c r="J343" t="s">
        <v>101</v>
      </c>
      <c r="K343" t="s">
        <v>874</v>
      </c>
      <c r="L343" t="s">
        <v>30</v>
      </c>
      <c r="M343" t="s">
        <v>31</v>
      </c>
      <c r="N343" t="s">
        <v>86</v>
      </c>
      <c r="O343" t="s">
        <v>62</v>
      </c>
      <c r="P343" t="s">
        <v>226</v>
      </c>
      <c r="Q343" t="s">
        <v>227</v>
      </c>
      <c r="R343" s="7">
        <v>0.2</v>
      </c>
      <c r="S343" s="7">
        <f t="shared" si="45"/>
        <v>5.5296000000000003</v>
      </c>
      <c r="T343" s="8">
        <v>2.3328000000000002</v>
      </c>
      <c r="U343" s="8" t="str">
        <f t="shared" si="51"/>
        <v>Low</v>
      </c>
      <c r="V343" s="7">
        <v>3</v>
      </c>
      <c r="W343" s="8">
        <v>6.9119999999999999</v>
      </c>
      <c r="X343" s="8">
        <f t="shared" si="52"/>
        <v>9140</v>
      </c>
      <c r="Y343" s="9">
        <v>0.33750000000000002</v>
      </c>
      <c r="Z343" s="9" t="str">
        <f t="shared" si="53"/>
        <v>High</v>
      </c>
    </row>
    <row r="344" spans="1:26" x14ac:dyDescent="0.3">
      <c r="A344" t="s">
        <v>872</v>
      </c>
      <c r="B344" s="6">
        <v>43566</v>
      </c>
      <c r="C344" s="6" t="str">
        <f t="shared" si="46"/>
        <v>2019</v>
      </c>
      <c r="D344" s="6" t="str">
        <f t="shared" si="47"/>
        <v>April</v>
      </c>
      <c r="E344" s="6" t="str">
        <f t="shared" si="48"/>
        <v>Q2</v>
      </c>
      <c r="F344" s="6" t="str">
        <f t="shared" si="49"/>
        <v>High</v>
      </c>
      <c r="G344" s="6" t="str">
        <f t="shared" si="50"/>
        <v>Discounted</v>
      </c>
      <c r="H344" s="6">
        <v>43568</v>
      </c>
      <c r="I344" t="s">
        <v>873</v>
      </c>
      <c r="J344" t="s">
        <v>67</v>
      </c>
      <c r="K344" t="s">
        <v>875</v>
      </c>
      <c r="L344" t="s">
        <v>30</v>
      </c>
      <c r="M344" t="s">
        <v>31</v>
      </c>
      <c r="N344" t="s">
        <v>32</v>
      </c>
      <c r="O344" t="s">
        <v>62</v>
      </c>
      <c r="P344" t="s">
        <v>226</v>
      </c>
      <c r="Q344" t="s">
        <v>227</v>
      </c>
      <c r="R344" s="7">
        <v>0.2</v>
      </c>
      <c r="S344" s="7">
        <f t="shared" si="45"/>
        <v>8.2943999999999996</v>
      </c>
      <c r="T344" s="8">
        <v>3.6288</v>
      </c>
      <c r="U344" s="8" t="str">
        <f t="shared" si="51"/>
        <v>Low</v>
      </c>
      <c r="V344" s="7">
        <v>2</v>
      </c>
      <c r="W344" s="8">
        <v>10.368</v>
      </c>
      <c r="X344" s="8">
        <f t="shared" si="52"/>
        <v>8557</v>
      </c>
      <c r="Y344" s="9">
        <v>0.35</v>
      </c>
      <c r="Z344" s="9" t="str">
        <f t="shared" si="53"/>
        <v>High</v>
      </c>
    </row>
    <row r="345" spans="1:26" x14ac:dyDescent="0.3">
      <c r="A345" t="s">
        <v>872</v>
      </c>
      <c r="B345" s="6">
        <v>43566</v>
      </c>
      <c r="C345" s="6" t="str">
        <f t="shared" si="46"/>
        <v>2019</v>
      </c>
      <c r="D345" s="6" t="str">
        <f t="shared" si="47"/>
        <v>April</v>
      </c>
      <c r="E345" s="6" t="str">
        <f t="shared" si="48"/>
        <v>Q2</v>
      </c>
      <c r="F345" s="6" t="str">
        <f t="shared" si="49"/>
        <v>Low</v>
      </c>
      <c r="G345" s="6" t="str">
        <f t="shared" si="50"/>
        <v>Discounted</v>
      </c>
      <c r="H345" s="6">
        <v>43568</v>
      </c>
      <c r="I345" t="s">
        <v>873</v>
      </c>
      <c r="J345" t="s">
        <v>161</v>
      </c>
      <c r="K345" t="s">
        <v>876</v>
      </c>
      <c r="L345" t="s">
        <v>30</v>
      </c>
      <c r="M345" t="s">
        <v>91</v>
      </c>
      <c r="N345" t="s">
        <v>110</v>
      </c>
      <c r="O345" t="s">
        <v>62</v>
      </c>
      <c r="P345" t="s">
        <v>226</v>
      </c>
      <c r="Q345" t="s">
        <v>227</v>
      </c>
      <c r="R345" s="7">
        <v>0.2</v>
      </c>
      <c r="S345" s="7">
        <f t="shared" si="45"/>
        <v>268.7552</v>
      </c>
      <c r="T345" s="8">
        <v>41.993000000000002</v>
      </c>
      <c r="U345" s="8" t="str">
        <f t="shared" si="51"/>
        <v>Low</v>
      </c>
      <c r="V345" s="7">
        <v>7</v>
      </c>
      <c r="W345" s="8">
        <v>335.94400000000002</v>
      </c>
      <c r="X345" s="8">
        <f t="shared" si="52"/>
        <v>1715</v>
      </c>
      <c r="Y345" s="9">
        <v>0.125</v>
      </c>
      <c r="Z345" s="9" t="str">
        <f t="shared" si="53"/>
        <v>Low</v>
      </c>
    </row>
    <row r="346" spans="1:26" x14ac:dyDescent="0.3">
      <c r="A346" t="s">
        <v>872</v>
      </c>
      <c r="B346" s="6">
        <v>43566</v>
      </c>
      <c r="C346" s="6" t="str">
        <f t="shared" si="46"/>
        <v>2019</v>
      </c>
      <c r="D346" s="6" t="str">
        <f t="shared" si="47"/>
        <v>April</v>
      </c>
      <c r="E346" s="6" t="str">
        <f t="shared" si="48"/>
        <v>Q2</v>
      </c>
      <c r="F346" s="6" t="str">
        <f t="shared" si="49"/>
        <v>High</v>
      </c>
      <c r="G346" s="6" t="str">
        <f t="shared" si="50"/>
        <v>Discounted</v>
      </c>
      <c r="H346" s="6">
        <v>43568</v>
      </c>
      <c r="I346" t="s">
        <v>873</v>
      </c>
      <c r="J346" t="s">
        <v>161</v>
      </c>
      <c r="K346" t="s">
        <v>469</v>
      </c>
      <c r="L346" t="s">
        <v>30</v>
      </c>
      <c r="M346" t="s">
        <v>91</v>
      </c>
      <c r="N346" t="s">
        <v>110</v>
      </c>
      <c r="O346" t="s">
        <v>62</v>
      </c>
      <c r="P346" t="s">
        <v>226</v>
      </c>
      <c r="Q346" t="s">
        <v>227</v>
      </c>
      <c r="R346" s="7">
        <v>0.2</v>
      </c>
      <c r="S346" s="7">
        <f t="shared" si="45"/>
        <v>307.18079999999998</v>
      </c>
      <c r="T346" s="8">
        <v>81.594899999999996</v>
      </c>
      <c r="U346" s="8" t="str">
        <f t="shared" si="51"/>
        <v>Low</v>
      </c>
      <c r="V346" s="7">
        <v>3</v>
      </c>
      <c r="W346" s="8">
        <v>383.976</v>
      </c>
      <c r="X346" s="8">
        <f t="shared" si="52"/>
        <v>1518</v>
      </c>
      <c r="Y346" s="9">
        <v>0.21249999999999999</v>
      </c>
      <c r="Z346" s="9" t="str">
        <f t="shared" si="53"/>
        <v>High</v>
      </c>
    </row>
    <row r="347" spans="1:26" x14ac:dyDescent="0.3">
      <c r="A347" t="s">
        <v>877</v>
      </c>
      <c r="B347" s="6">
        <v>43566</v>
      </c>
      <c r="C347" s="6" t="str">
        <f t="shared" si="46"/>
        <v>2019</v>
      </c>
      <c r="D347" s="6" t="str">
        <f t="shared" si="47"/>
        <v>April</v>
      </c>
      <c r="E347" s="6" t="str">
        <f t="shared" si="48"/>
        <v>Q2</v>
      </c>
      <c r="F347" s="6" t="str">
        <f t="shared" si="49"/>
        <v>High</v>
      </c>
      <c r="G347" s="6" t="str">
        <f t="shared" si="50"/>
        <v>Full Price</v>
      </c>
      <c r="H347" s="6">
        <v>43573</v>
      </c>
      <c r="I347" t="s">
        <v>878</v>
      </c>
      <c r="J347" t="s">
        <v>192</v>
      </c>
      <c r="K347" t="s">
        <v>879</v>
      </c>
      <c r="L347" t="s">
        <v>30</v>
      </c>
      <c r="M347" t="s">
        <v>31</v>
      </c>
      <c r="N347" t="s">
        <v>49</v>
      </c>
      <c r="O347" t="s">
        <v>69</v>
      </c>
      <c r="P347" t="s">
        <v>880</v>
      </c>
      <c r="Q347" t="s">
        <v>881</v>
      </c>
      <c r="R347" s="7">
        <v>0</v>
      </c>
      <c r="S347" s="7">
        <f t="shared" si="45"/>
        <v>87.08</v>
      </c>
      <c r="T347" s="8">
        <v>24.382400000000001</v>
      </c>
      <c r="U347" s="8" t="str">
        <f t="shared" si="51"/>
        <v>Low</v>
      </c>
      <c r="V347" s="7">
        <v>7</v>
      </c>
      <c r="W347" s="8">
        <v>87.08</v>
      </c>
      <c r="X347" s="8">
        <f t="shared" si="52"/>
        <v>4059</v>
      </c>
      <c r="Y347" s="9">
        <v>0.28000000000000003</v>
      </c>
      <c r="Z347" s="9" t="str">
        <f t="shared" si="53"/>
        <v>High</v>
      </c>
    </row>
    <row r="348" spans="1:26" x14ac:dyDescent="0.3">
      <c r="A348" t="s">
        <v>877</v>
      </c>
      <c r="B348" s="6">
        <v>43566</v>
      </c>
      <c r="C348" s="6" t="str">
        <f t="shared" si="46"/>
        <v>2019</v>
      </c>
      <c r="D348" s="6" t="str">
        <f t="shared" si="47"/>
        <v>April</v>
      </c>
      <c r="E348" s="6" t="str">
        <f t="shared" si="48"/>
        <v>Q2</v>
      </c>
      <c r="F348" s="6" t="str">
        <f t="shared" si="49"/>
        <v>High</v>
      </c>
      <c r="G348" s="6" t="str">
        <f t="shared" si="50"/>
        <v>Full Price</v>
      </c>
      <c r="H348" s="6">
        <v>43573</v>
      </c>
      <c r="I348" t="s">
        <v>878</v>
      </c>
      <c r="J348" t="s">
        <v>108</v>
      </c>
      <c r="K348" t="s">
        <v>882</v>
      </c>
      <c r="L348" t="s">
        <v>30</v>
      </c>
      <c r="M348" t="s">
        <v>91</v>
      </c>
      <c r="N348" t="s">
        <v>110</v>
      </c>
      <c r="O348" t="s">
        <v>69</v>
      </c>
      <c r="P348" t="s">
        <v>880</v>
      </c>
      <c r="Q348" t="s">
        <v>881</v>
      </c>
      <c r="R348" s="7">
        <v>0</v>
      </c>
      <c r="S348" s="7">
        <f t="shared" si="45"/>
        <v>217.44</v>
      </c>
      <c r="T348" s="8">
        <v>91.324799999999996</v>
      </c>
      <c r="U348" s="8" t="str">
        <f t="shared" si="51"/>
        <v>Low</v>
      </c>
      <c r="V348" s="7">
        <v>6</v>
      </c>
      <c r="W348" s="8">
        <v>217.44</v>
      </c>
      <c r="X348" s="8">
        <f t="shared" si="52"/>
        <v>2439</v>
      </c>
      <c r="Y348" s="9">
        <v>0.42</v>
      </c>
      <c r="Z348" s="9" t="str">
        <f t="shared" si="53"/>
        <v>High</v>
      </c>
    </row>
    <row r="349" spans="1:26" x14ac:dyDescent="0.3">
      <c r="A349" t="s">
        <v>877</v>
      </c>
      <c r="B349" s="6">
        <v>43566</v>
      </c>
      <c r="C349" s="6" t="str">
        <f t="shared" si="46"/>
        <v>2019</v>
      </c>
      <c r="D349" s="6" t="str">
        <f t="shared" si="47"/>
        <v>April</v>
      </c>
      <c r="E349" s="6" t="str">
        <f t="shared" si="48"/>
        <v>Q2</v>
      </c>
      <c r="F349" s="6" t="str">
        <f t="shared" si="49"/>
        <v>Low</v>
      </c>
      <c r="G349" s="6" t="str">
        <f t="shared" si="50"/>
        <v>Discounted</v>
      </c>
      <c r="H349" s="6">
        <v>43573</v>
      </c>
      <c r="I349" t="s">
        <v>878</v>
      </c>
      <c r="J349" t="s">
        <v>169</v>
      </c>
      <c r="K349" t="s">
        <v>883</v>
      </c>
      <c r="L349" t="s">
        <v>30</v>
      </c>
      <c r="M349" t="s">
        <v>91</v>
      </c>
      <c r="N349" t="s">
        <v>92</v>
      </c>
      <c r="O349" t="s">
        <v>69</v>
      </c>
      <c r="P349" t="s">
        <v>880</v>
      </c>
      <c r="Q349" t="s">
        <v>881</v>
      </c>
      <c r="R349" s="7">
        <v>0.2</v>
      </c>
      <c r="S349" s="7">
        <f t="shared" si="45"/>
        <v>84.467200000000005</v>
      </c>
      <c r="T349" s="8">
        <v>9.2385999999999999</v>
      </c>
      <c r="U349" s="8" t="str">
        <f t="shared" si="51"/>
        <v>Low</v>
      </c>
      <c r="V349" s="7">
        <v>2</v>
      </c>
      <c r="W349" s="8">
        <v>105.584</v>
      </c>
      <c r="X349" s="8">
        <f t="shared" si="52"/>
        <v>3669</v>
      </c>
      <c r="Y349" s="9">
        <v>8.7499999999999994E-2</v>
      </c>
      <c r="Z349" s="9" t="str">
        <f t="shared" si="53"/>
        <v>Low</v>
      </c>
    </row>
    <row r="350" spans="1:26" x14ac:dyDescent="0.3">
      <c r="A350" t="s">
        <v>884</v>
      </c>
      <c r="B350" s="6">
        <v>43566</v>
      </c>
      <c r="C350" s="6" t="str">
        <f t="shared" si="46"/>
        <v>2019</v>
      </c>
      <c r="D350" s="6" t="str">
        <f t="shared" si="47"/>
        <v>April</v>
      </c>
      <c r="E350" s="6" t="str">
        <f t="shared" si="48"/>
        <v>Q2</v>
      </c>
      <c r="F350" s="6" t="str">
        <f t="shared" si="49"/>
        <v>High</v>
      </c>
      <c r="G350" s="6" t="str">
        <f t="shared" si="50"/>
        <v>Discounted</v>
      </c>
      <c r="H350" s="6">
        <v>43571</v>
      </c>
      <c r="I350" t="s">
        <v>885</v>
      </c>
      <c r="J350" t="s">
        <v>38</v>
      </c>
      <c r="K350" t="s">
        <v>886</v>
      </c>
      <c r="L350" t="s">
        <v>30</v>
      </c>
      <c r="M350" t="s">
        <v>31</v>
      </c>
      <c r="N350" t="s">
        <v>41</v>
      </c>
      <c r="O350" t="s">
        <v>69</v>
      </c>
      <c r="P350" t="s">
        <v>887</v>
      </c>
      <c r="Q350" t="s">
        <v>888</v>
      </c>
      <c r="R350" s="7">
        <v>0.2</v>
      </c>
      <c r="S350" s="7">
        <f t="shared" si="45"/>
        <v>7.6671999999999993</v>
      </c>
      <c r="T350" s="8">
        <v>3.3544</v>
      </c>
      <c r="U350" s="8" t="str">
        <f t="shared" si="51"/>
        <v>Low</v>
      </c>
      <c r="V350" s="7">
        <v>1</v>
      </c>
      <c r="W350" s="8">
        <v>9.5839999999999996</v>
      </c>
      <c r="X350" s="8">
        <f t="shared" si="52"/>
        <v>8702</v>
      </c>
      <c r="Y350" s="9">
        <v>0.35</v>
      </c>
      <c r="Z350" s="9" t="str">
        <f t="shared" si="53"/>
        <v>High</v>
      </c>
    </row>
    <row r="351" spans="1:26" x14ac:dyDescent="0.3">
      <c r="A351" t="s">
        <v>889</v>
      </c>
      <c r="B351" s="6">
        <v>43566</v>
      </c>
      <c r="C351" s="6" t="str">
        <f t="shared" si="46"/>
        <v>2019</v>
      </c>
      <c r="D351" s="6" t="str">
        <f t="shared" si="47"/>
        <v>April</v>
      </c>
      <c r="E351" s="6" t="str">
        <f t="shared" si="48"/>
        <v>Q2</v>
      </c>
      <c r="F351" s="6" t="str">
        <f t="shared" si="49"/>
        <v>High</v>
      </c>
      <c r="G351" s="6" t="str">
        <f t="shared" si="50"/>
        <v>Discounted</v>
      </c>
      <c r="H351" s="6">
        <v>43571</v>
      </c>
      <c r="I351" t="s">
        <v>890</v>
      </c>
      <c r="J351" t="s">
        <v>891</v>
      </c>
      <c r="K351" t="s">
        <v>892</v>
      </c>
      <c r="L351" t="s">
        <v>40</v>
      </c>
      <c r="M351" t="s">
        <v>91</v>
      </c>
      <c r="N351" t="s">
        <v>92</v>
      </c>
      <c r="O351" t="s">
        <v>33</v>
      </c>
      <c r="P351" t="s">
        <v>893</v>
      </c>
      <c r="Q351" t="s">
        <v>35</v>
      </c>
      <c r="R351" s="7">
        <v>0.2</v>
      </c>
      <c r="S351" s="7">
        <f t="shared" si="45"/>
        <v>606.6816</v>
      </c>
      <c r="T351" s="8">
        <v>265.42320000000001</v>
      </c>
      <c r="U351" s="8" t="str">
        <f t="shared" si="51"/>
        <v>Medium</v>
      </c>
      <c r="V351" s="7">
        <v>6</v>
      </c>
      <c r="W351" s="8">
        <v>758.35199999999998</v>
      </c>
      <c r="X351" s="8">
        <f t="shared" si="52"/>
        <v>701</v>
      </c>
      <c r="Y351" s="9">
        <v>0.35</v>
      </c>
      <c r="Z351" s="9" t="str">
        <f t="shared" si="53"/>
        <v>High</v>
      </c>
    </row>
    <row r="352" spans="1:26" x14ac:dyDescent="0.3">
      <c r="A352" t="s">
        <v>894</v>
      </c>
      <c r="B352" s="6">
        <v>43567</v>
      </c>
      <c r="C352" s="6" t="str">
        <f t="shared" si="46"/>
        <v>2019</v>
      </c>
      <c r="D352" s="6" t="str">
        <f t="shared" si="47"/>
        <v>April</v>
      </c>
      <c r="E352" s="6" t="str">
        <f t="shared" si="48"/>
        <v>Q2</v>
      </c>
      <c r="F352" s="6" t="str">
        <f t="shared" si="49"/>
        <v>High</v>
      </c>
      <c r="G352" s="6" t="str">
        <f t="shared" si="50"/>
        <v>Full Price</v>
      </c>
      <c r="H352" s="6">
        <v>43573</v>
      </c>
      <c r="I352" t="s">
        <v>895</v>
      </c>
      <c r="J352" t="s">
        <v>89</v>
      </c>
      <c r="K352" t="s">
        <v>896</v>
      </c>
      <c r="L352" t="s">
        <v>61</v>
      </c>
      <c r="M352" t="s">
        <v>31</v>
      </c>
      <c r="N352" t="s">
        <v>53</v>
      </c>
      <c r="O352" t="s">
        <v>69</v>
      </c>
      <c r="P352" t="s">
        <v>897</v>
      </c>
      <c r="Q352" t="s">
        <v>71</v>
      </c>
      <c r="R352" s="7">
        <v>0</v>
      </c>
      <c r="S352" s="7">
        <f t="shared" si="45"/>
        <v>39.68</v>
      </c>
      <c r="T352" s="8">
        <v>16.268799999999999</v>
      </c>
      <c r="U352" s="8" t="str">
        <f t="shared" si="51"/>
        <v>Low</v>
      </c>
      <c r="V352" s="7">
        <v>2</v>
      </c>
      <c r="W352" s="8">
        <v>39.68</v>
      </c>
      <c r="X352" s="8">
        <f t="shared" si="52"/>
        <v>5679</v>
      </c>
      <c r="Y352" s="9">
        <v>0.41</v>
      </c>
      <c r="Z352" s="9" t="str">
        <f t="shared" si="53"/>
        <v>High</v>
      </c>
    </row>
    <row r="353" spans="1:26" x14ac:dyDescent="0.3">
      <c r="A353" t="s">
        <v>898</v>
      </c>
      <c r="B353" s="6">
        <v>43567</v>
      </c>
      <c r="C353" s="6" t="str">
        <f t="shared" si="46"/>
        <v>2019</v>
      </c>
      <c r="D353" s="6" t="str">
        <f t="shared" si="47"/>
        <v>April</v>
      </c>
      <c r="E353" s="6" t="str">
        <f t="shared" si="48"/>
        <v>Q2</v>
      </c>
      <c r="F353" s="6" t="str">
        <f t="shared" si="49"/>
        <v>Low</v>
      </c>
      <c r="G353" s="6" t="str">
        <f t="shared" si="50"/>
        <v>Discounted</v>
      </c>
      <c r="H353" s="6">
        <v>43572</v>
      </c>
      <c r="I353" t="s">
        <v>899</v>
      </c>
      <c r="J353" t="s">
        <v>136</v>
      </c>
      <c r="K353" t="s">
        <v>710</v>
      </c>
      <c r="L353" t="s">
        <v>61</v>
      </c>
      <c r="M353" t="s">
        <v>76</v>
      </c>
      <c r="N353" t="s">
        <v>138</v>
      </c>
      <c r="O353" t="s">
        <v>69</v>
      </c>
      <c r="P353" t="s">
        <v>900</v>
      </c>
      <c r="Q353" t="s">
        <v>71</v>
      </c>
      <c r="R353" s="7">
        <v>0.15</v>
      </c>
      <c r="S353" s="7">
        <f t="shared" si="45"/>
        <v>262.22415000000001</v>
      </c>
      <c r="T353" s="8">
        <v>-18.146999999999998</v>
      </c>
      <c r="U353" s="8" t="str">
        <f t="shared" si="51"/>
        <v>Loss</v>
      </c>
      <c r="V353" s="7">
        <v>3</v>
      </c>
      <c r="W353" s="8">
        <v>308.49900000000002</v>
      </c>
      <c r="X353" s="8">
        <f t="shared" si="52"/>
        <v>1844</v>
      </c>
      <c r="Y353" s="9">
        <v>-5.8823528999999999E-2</v>
      </c>
      <c r="Z353" s="9" t="str">
        <f t="shared" si="53"/>
        <v>Low</v>
      </c>
    </row>
    <row r="354" spans="1:26" x14ac:dyDescent="0.3">
      <c r="A354" t="s">
        <v>898</v>
      </c>
      <c r="B354" s="6">
        <v>43567</v>
      </c>
      <c r="C354" s="6" t="str">
        <f t="shared" si="46"/>
        <v>2019</v>
      </c>
      <c r="D354" s="6" t="str">
        <f t="shared" si="47"/>
        <v>April</v>
      </c>
      <c r="E354" s="6" t="str">
        <f t="shared" si="48"/>
        <v>Q2</v>
      </c>
      <c r="F354" s="6" t="str">
        <f t="shared" si="49"/>
        <v>High</v>
      </c>
      <c r="G354" s="6" t="str">
        <f t="shared" si="50"/>
        <v>Discounted</v>
      </c>
      <c r="H354" s="6">
        <v>43572</v>
      </c>
      <c r="I354" t="s">
        <v>899</v>
      </c>
      <c r="J354" t="s">
        <v>89</v>
      </c>
      <c r="K354" t="s">
        <v>901</v>
      </c>
      <c r="L354" t="s">
        <v>61</v>
      </c>
      <c r="M354" t="s">
        <v>31</v>
      </c>
      <c r="N354" t="s">
        <v>41</v>
      </c>
      <c r="O354" t="s">
        <v>69</v>
      </c>
      <c r="P354" t="s">
        <v>900</v>
      </c>
      <c r="Q354" t="s">
        <v>71</v>
      </c>
      <c r="R354" s="7">
        <v>0.2</v>
      </c>
      <c r="S354" s="7">
        <f t="shared" si="45"/>
        <v>14.470400000000001</v>
      </c>
      <c r="T354" s="8">
        <v>6.5568999999999997</v>
      </c>
      <c r="U354" s="8" t="str">
        <f t="shared" si="51"/>
        <v>Low</v>
      </c>
      <c r="V354" s="7">
        <v>7</v>
      </c>
      <c r="W354" s="8">
        <v>18.088000000000001</v>
      </c>
      <c r="X354" s="8">
        <f t="shared" si="52"/>
        <v>7386</v>
      </c>
      <c r="Y354" s="9">
        <v>0.36249999999999999</v>
      </c>
      <c r="Z354" s="9" t="str">
        <f t="shared" si="53"/>
        <v>High</v>
      </c>
    </row>
    <row r="355" spans="1:26" x14ac:dyDescent="0.3">
      <c r="A355" t="s">
        <v>898</v>
      </c>
      <c r="B355" s="6">
        <v>43567</v>
      </c>
      <c r="C355" s="6" t="str">
        <f t="shared" si="46"/>
        <v>2019</v>
      </c>
      <c r="D355" s="6" t="str">
        <f t="shared" si="47"/>
        <v>April</v>
      </c>
      <c r="E355" s="6" t="str">
        <f t="shared" si="48"/>
        <v>Q2</v>
      </c>
      <c r="F355" s="6" t="str">
        <f t="shared" si="49"/>
        <v>Low</v>
      </c>
      <c r="G355" s="6" t="str">
        <f t="shared" si="50"/>
        <v>Discounted</v>
      </c>
      <c r="H355" s="6">
        <v>43572</v>
      </c>
      <c r="I355" t="s">
        <v>899</v>
      </c>
      <c r="J355" t="s">
        <v>169</v>
      </c>
      <c r="K355" t="s">
        <v>902</v>
      </c>
      <c r="L355" t="s">
        <v>61</v>
      </c>
      <c r="M355" t="s">
        <v>91</v>
      </c>
      <c r="N355" t="s">
        <v>92</v>
      </c>
      <c r="O355" t="s">
        <v>69</v>
      </c>
      <c r="P355" t="s">
        <v>900</v>
      </c>
      <c r="Q355" t="s">
        <v>71</v>
      </c>
      <c r="R355" s="7">
        <v>0.2</v>
      </c>
      <c r="S355" s="7">
        <f t="shared" si="45"/>
        <v>350.69439999999997</v>
      </c>
      <c r="T355" s="8">
        <v>38.357199999999999</v>
      </c>
      <c r="U355" s="8" t="str">
        <f t="shared" si="51"/>
        <v>Low</v>
      </c>
      <c r="V355" s="7">
        <v>4</v>
      </c>
      <c r="W355" s="8">
        <v>438.36799999999999</v>
      </c>
      <c r="X355" s="8">
        <f t="shared" si="52"/>
        <v>1352</v>
      </c>
      <c r="Y355" s="9">
        <v>8.7499999999999994E-2</v>
      </c>
      <c r="Z355" s="9" t="str">
        <f t="shared" si="53"/>
        <v>Low</v>
      </c>
    </row>
    <row r="356" spans="1:26" x14ac:dyDescent="0.3">
      <c r="A356" t="s">
        <v>898</v>
      </c>
      <c r="B356" s="6">
        <v>43567</v>
      </c>
      <c r="C356" s="6" t="str">
        <f t="shared" si="46"/>
        <v>2019</v>
      </c>
      <c r="D356" s="6" t="str">
        <f t="shared" si="47"/>
        <v>April</v>
      </c>
      <c r="E356" s="6" t="str">
        <f t="shared" si="48"/>
        <v>Q2</v>
      </c>
      <c r="F356" s="6" t="str">
        <f t="shared" si="49"/>
        <v>Low</v>
      </c>
      <c r="G356" s="6" t="str">
        <f t="shared" si="50"/>
        <v>Discounted</v>
      </c>
      <c r="H356" s="6">
        <v>43572</v>
      </c>
      <c r="I356" t="s">
        <v>899</v>
      </c>
      <c r="J356" t="s">
        <v>903</v>
      </c>
      <c r="K356" t="s">
        <v>904</v>
      </c>
      <c r="L356" t="s">
        <v>61</v>
      </c>
      <c r="M356" t="s">
        <v>91</v>
      </c>
      <c r="N356" t="s">
        <v>92</v>
      </c>
      <c r="O356" t="s">
        <v>69</v>
      </c>
      <c r="P356" t="s">
        <v>900</v>
      </c>
      <c r="Q356" t="s">
        <v>71</v>
      </c>
      <c r="R356" s="7">
        <v>0.2</v>
      </c>
      <c r="S356" s="7">
        <f t="shared" si="45"/>
        <v>860.07039999999995</v>
      </c>
      <c r="T356" s="8">
        <v>94.0702</v>
      </c>
      <c r="U356" s="8" t="str">
        <f t="shared" si="51"/>
        <v>Low</v>
      </c>
      <c r="V356" s="7">
        <v>14</v>
      </c>
      <c r="W356" s="8">
        <v>1075.088</v>
      </c>
      <c r="X356" s="8">
        <f t="shared" si="52"/>
        <v>422</v>
      </c>
      <c r="Y356" s="9">
        <v>8.7499999999999994E-2</v>
      </c>
      <c r="Z356" s="9" t="str">
        <f t="shared" si="53"/>
        <v>Low</v>
      </c>
    </row>
    <row r="357" spans="1:26" x14ac:dyDescent="0.3">
      <c r="A357" t="s">
        <v>905</v>
      </c>
      <c r="B357" s="6">
        <v>43567</v>
      </c>
      <c r="C357" s="6" t="str">
        <f t="shared" si="46"/>
        <v>2019</v>
      </c>
      <c r="D357" s="6" t="str">
        <f t="shared" si="47"/>
        <v>April</v>
      </c>
      <c r="E357" s="6" t="str">
        <f t="shared" si="48"/>
        <v>Q2</v>
      </c>
      <c r="F357" s="6" t="str">
        <f t="shared" si="49"/>
        <v>High</v>
      </c>
      <c r="G357" s="6" t="str">
        <f t="shared" si="50"/>
        <v>Full Price</v>
      </c>
      <c r="H357" s="6">
        <v>43572</v>
      </c>
      <c r="I357" t="s">
        <v>906</v>
      </c>
      <c r="J357" t="s">
        <v>67</v>
      </c>
      <c r="K357" t="s">
        <v>907</v>
      </c>
      <c r="L357" t="s">
        <v>30</v>
      </c>
      <c r="M357" t="s">
        <v>31</v>
      </c>
      <c r="N357" t="s">
        <v>32</v>
      </c>
      <c r="O357" t="s">
        <v>33</v>
      </c>
      <c r="P357" t="s">
        <v>908</v>
      </c>
      <c r="Q357" t="s">
        <v>237</v>
      </c>
      <c r="R357" s="7">
        <v>0</v>
      </c>
      <c r="S357" s="7">
        <f t="shared" si="45"/>
        <v>32.4</v>
      </c>
      <c r="T357" s="8">
        <v>15.552</v>
      </c>
      <c r="U357" s="8" t="str">
        <f t="shared" si="51"/>
        <v>Low</v>
      </c>
      <c r="V357" s="7">
        <v>5</v>
      </c>
      <c r="W357" s="8">
        <v>32.4</v>
      </c>
      <c r="X357" s="8">
        <f t="shared" si="52"/>
        <v>6105</v>
      </c>
      <c r="Y357" s="9">
        <v>0.48</v>
      </c>
      <c r="Z357" s="9" t="str">
        <f t="shared" si="53"/>
        <v>High</v>
      </c>
    </row>
    <row r="358" spans="1:26" x14ac:dyDescent="0.3">
      <c r="A358" t="s">
        <v>909</v>
      </c>
      <c r="B358" s="6">
        <v>43568</v>
      </c>
      <c r="C358" s="6" t="str">
        <f t="shared" si="46"/>
        <v>2019</v>
      </c>
      <c r="D358" s="6" t="str">
        <f t="shared" si="47"/>
        <v>April</v>
      </c>
      <c r="E358" s="6" t="str">
        <f t="shared" si="48"/>
        <v>Q2</v>
      </c>
      <c r="F358" s="6" t="str">
        <f t="shared" si="49"/>
        <v>Low</v>
      </c>
      <c r="G358" s="6" t="str">
        <f t="shared" si="50"/>
        <v>Discounted</v>
      </c>
      <c r="H358" s="6">
        <v>43572</v>
      </c>
      <c r="I358" t="s">
        <v>674</v>
      </c>
      <c r="J358" t="s">
        <v>105</v>
      </c>
      <c r="K358" t="s">
        <v>910</v>
      </c>
      <c r="L358" t="s">
        <v>61</v>
      </c>
      <c r="M358" t="s">
        <v>31</v>
      </c>
      <c r="N358" t="s">
        <v>53</v>
      </c>
      <c r="O358" t="s">
        <v>54</v>
      </c>
      <c r="P358" t="s">
        <v>55</v>
      </c>
      <c r="Q358" t="s">
        <v>56</v>
      </c>
      <c r="R358" s="7">
        <v>0.2</v>
      </c>
      <c r="S358" s="7">
        <f t="shared" si="45"/>
        <v>14.284800000000001</v>
      </c>
      <c r="T358" s="8">
        <v>1.1160000000000001</v>
      </c>
      <c r="U358" s="8" t="str">
        <f t="shared" si="51"/>
        <v>Low</v>
      </c>
      <c r="V358" s="7">
        <v>4</v>
      </c>
      <c r="W358" s="8">
        <v>17.856000000000002</v>
      </c>
      <c r="X358" s="8">
        <f t="shared" si="52"/>
        <v>7429</v>
      </c>
      <c r="Y358" s="9">
        <v>6.25E-2</v>
      </c>
      <c r="Z358" s="9" t="str">
        <f t="shared" si="53"/>
        <v>Low</v>
      </c>
    </row>
    <row r="359" spans="1:26" x14ac:dyDescent="0.3">
      <c r="A359" t="s">
        <v>909</v>
      </c>
      <c r="B359" s="6">
        <v>43568</v>
      </c>
      <c r="C359" s="6" t="str">
        <f t="shared" si="46"/>
        <v>2019</v>
      </c>
      <c r="D359" s="6" t="str">
        <f t="shared" si="47"/>
        <v>April</v>
      </c>
      <c r="E359" s="6" t="str">
        <f t="shared" si="48"/>
        <v>Q2</v>
      </c>
      <c r="F359" s="6" t="str">
        <f t="shared" si="49"/>
        <v>Low</v>
      </c>
      <c r="G359" s="6" t="str">
        <f t="shared" si="50"/>
        <v>Discounted</v>
      </c>
      <c r="H359" s="6">
        <v>43572</v>
      </c>
      <c r="I359" t="s">
        <v>674</v>
      </c>
      <c r="J359" t="s">
        <v>151</v>
      </c>
      <c r="K359" t="s">
        <v>911</v>
      </c>
      <c r="L359" t="s">
        <v>61</v>
      </c>
      <c r="M359" t="s">
        <v>31</v>
      </c>
      <c r="N359" t="s">
        <v>41</v>
      </c>
      <c r="O359" t="s">
        <v>54</v>
      </c>
      <c r="P359" t="s">
        <v>55</v>
      </c>
      <c r="Q359" t="s">
        <v>56</v>
      </c>
      <c r="R359" s="7">
        <v>0.7</v>
      </c>
      <c r="S359" s="7">
        <f t="shared" si="45"/>
        <v>152.99100000000004</v>
      </c>
      <c r="T359" s="8">
        <v>-407.976</v>
      </c>
      <c r="U359" s="8" t="str">
        <f t="shared" si="51"/>
        <v>Loss</v>
      </c>
      <c r="V359" s="7">
        <v>10</v>
      </c>
      <c r="W359" s="8">
        <v>509.97</v>
      </c>
      <c r="X359" s="8">
        <f t="shared" si="52"/>
        <v>1143</v>
      </c>
      <c r="Y359" s="9">
        <v>-0.8</v>
      </c>
      <c r="Z359" s="9" t="str">
        <f t="shared" si="53"/>
        <v>Low</v>
      </c>
    </row>
    <row r="360" spans="1:26" x14ac:dyDescent="0.3">
      <c r="A360" t="s">
        <v>909</v>
      </c>
      <c r="B360" s="6">
        <v>43568</v>
      </c>
      <c r="C360" s="6" t="str">
        <f t="shared" si="46"/>
        <v>2019</v>
      </c>
      <c r="D360" s="6" t="str">
        <f t="shared" si="47"/>
        <v>April</v>
      </c>
      <c r="E360" s="6" t="str">
        <f t="shared" si="48"/>
        <v>Q2</v>
      </c>
      <c r="F360" s="6" t="str">
        <f t="shared" si="49"/>
        <v>High</v>
      </c>
      <c r="G360" s="6" t="str">
        <f t="shared" si="50"/>
        <v>Discounted</v>
      </c>
      <c r="H360" s="6">
        <v>43572</v>
      </c>
      <c r="I360" t="s">
        <v>674</v>
      </c>
      <c r="J360" t="s">
        <v>89</v>
      </c>
      <c r="K360" t="s">
        <v>295</v>
      </c>
      <c r="L360" t="s">
        <v>61</v>
      </c>
      <c r="M360" t="s">
        <v>31</v>
      </c>
      <c r="N360" t="s">
        <v>86</v>
      </c>
      <c r="O360" t="s">
        <v>54</v>
      </c>
      <c r="P360" t="s">
        <v>55</v>
      </c>
      <c r="Q360" t="s">
        <v>56</v>
      </c>
      <c r="R360" s="7">
        <v>0.2</v>
      </c>
      <c r="S360" s="7">
        <f t="shared" si="45"/>
        <v>24.793600000000001</v>
      </c>
      <c r="T360" s="8">
        <v>10.0724</v>
      </c>
      <c r="U360" s="8" t="str">
        <f t="shared" si="51"/>
        <v>Low</v>
      </c>
      <c r="V360" s="7">
        <v>13</v>
      </c>
      <c r="W360" s="8">
        <v>30.992000000000001</v>
      </c>
      <c r="X360" s="8">
        <f t="shared" si="52"/>
        <v>6237</v>
      </c>
      <c r="Y360" s="9">
        <v>0.32500000000000001</v>
      </c>
      <c r="Z360" s="9" t="str">
        <f t="shared" si="53"/>
        <v>High</v>
      </c>
    </row>
    <row r="361" spans="1:26" x14ac:dyDescent="0.3">
      <c r="A361" t="s">
        <v>909</v>
      </c>
      <c r="B361" s="6">
        <v>43568</v>
      </c>
      <c r="C361" s="6" t="str">
        <f t="shared" si="46"/>
        <v>2019</v>
      </c>
      <c r="D361" s="6" t="str">
        <f t="shared" si="47"/>
        <v>April</v>
      </c>
      <c r="E361" s="6" t="str">
        <f t="shared" si="48"/>
        <v>Q2</v>
      </c>
      <c r="F361" s="6" t="str">
        <f t="shared" si="49"/>
        <v>Low</v>
      </c>
      <c r="G361" s="6" t="str">
        <f t="shared" si="50"/>
        <v>Discounted</v>
      </c>
      <c r="H361" s="6">
        <v>43572</v>
      </c>
      <c r="I361" t="s">
        <v>674</v>
      </c>
      <c r="J361" t="s">
        <v>912</v>
      </c>
      <c r="K361" t="s">
        <v>913</v>
      </c>
      <c r="L361" t="s">
        <v>61</v>
      </c>
      <c r="M361" t="s">
        <v>91</v>
      </c>
      <c r="N361" t="s">
        <v>92</v>
      </c>
      <c r="O361" t="s">
        <v>54</v>
      </c>
      <c r="P361" t="s">
        <v>55</v>
      </c>
      <c r="Q361" t="s">
        <v>56</v>
      </c>
      <c r="R361" s="7">
        <v>0.4</v>
      </c>
      <c r="S361" s="7">
        <f t="shared" si="45"/>
        <v>43.156799999999997</v>
      </c>
      <c r="T361" s="8">
        <v>8.3916000000000004</v>
      </c>
      <c r="U361" s="8" t="str">
        <f t="shared" si="51"/>
        <v>Low</v>
      </c>
      <c r="V361" s="7">
        <v>12</v>
      </c>
      <c r="W361" s="8">
        <v>71.927999999999997</v>
      </c>
      <c r="X361" s="8">
        <f t="shared" si="52"/>
        <v>4423</v>
      </c>
      <c r="Y361" s="9">
        <v>0.116666667</v>
      </c>
      <c r="Z361" s="9" t="str">
        <f t="shared" si="53"/>
        <v>Low</v>
      </c>
    </row>
    <row r="362" spans="1:26" x14ac:dyDescent="0.3">
      <c r="A362" t="s">
        <v>914</v>
      </c>
      <c r="B362" s="6">
        <v>43568</v>
      </c>
      <c r="C362" s="6" t="str">
        <f t="shared" si="46"/>
        <v>2019</v>
      </c>
      <c r="D362" s="6" t="str">
        <f t="shared" si="47"/>
        <v>April</v>
      </c>
      <c r="E362" s="6" t="str">
        <f t="shared" si="48"/>
        <v>Q2</v>
      </c>
      <c r="F362" s="6" t="str">
        <f t="shared" si="49"/>
        <v>High</v>
      </c>
      <c r="G362" s="6" t="str">
        <f t="shared" si="50"/>
        <v>Full Price</v>
      </c>
      <c r="H362" s="6">
        <v>43573</v>
      </c>
      <c r="I362" t="s">
        <v>915</v>
      </c>
      <c r="J362" t="s">
        <v>44</v>
      </c>
      <c r="K362" t="s">
        <v>916</v>
      </c>
      <c r="L362" t="s">
        <v>40</v>
      </c>
      <c r="M362" t="s">
        <v>31</v>
      </c>
      <c r="N362" t="s">
        <v>46</v>
      </c>
      <c r="O362" t="s">
        <v>54</v>
      </c>
      <c r="P362" t="s">
        <v>917</v>
      </c>
      <c r="Q362" t="s">
        <v>918</v>
      </c>
      <c r="R362" s="7">
        <v>0</v>
      </c>
      <c r="S362" s="7">
        <f t="shared" si="45"/>
        <v>7.83</v>
      </c>
      <c r="T362" s="8">
        <v>3.6017999999999999</v>
      </c>
      <c r="U362" s="8" t="str">
        <f t="shared" si="51"/>
        <v>Low</v>
      </c>
      <c r="V362" s="7">
        <v>3</v>
      </c>
      <c r="W362" s="8">
        <v>7.83</v>
      </c>
      <c r="X362" s="8">
        <f t="shared" si="52"/>
        <v>9010</v>
      </c>
      <c r="Y362" s="9">
        <v>0.46</v>
      </c>
      <c r="Z362" s="9" t="str">
        <f t="shared" si="53"/>
        <v>High</v>
      </c>
    </row>
    <row r="363" spans="1:26" x14ac:dyDescent="0.3">
      <c r="A363" t="s">
        <v>919</v>
      </c>
      <c r="B363" s="6">
        <v>43570</v>
      </c>
      <c r="C363" s="6" t="str">
        <f t="shared" si="46"/>
        <v>2019</v>
      </c>
      <c r="D363" s="6" t="str">
        <f t="shared" si="47"/>
        <v>April</v>
      </c>
      <c r="E363" s="6" t="str">
        <f t="shared" si="48"/>
        <v>Q2</v>
      </c>
      <c r="F363" s="6" t="str">
        <f t="shared" si="49"/>
        <v>High</v>
      </c>
      <c r="G363" s="6" t="str">
        <f t="shared" si="50"/>
        <v>Full Price</v>
      </c>
      <c r="H363" s="6">
        <v>43570</v>
      </c>
      <c r="I363" t="s">
        <v>920</v>
      </c>
      <c r="J363" t="s">
        <v>97</v>
      </c>
      <c r="K363" t="s">
        <v>921</v>
      </c>
      <c r="L363" t="s">
        <v>40</v>
      </c>
      <c r="M363" t="s">
        <v>76</v>
      </c>
      <c r="N363" t="s">
        <v>99</v>
      </c>
      <c r="O363" t="s">
        <v>69</v>
      </c>
      <c r="P363" t="s">
        <v>70</v>
      </c>
      <c r="Q363" t="s">
        <v>71</v>
      </c>
      <c r="R363" s="7">
        <v>0</v>
      </c>
      <c r="S363" s="7">
        <f t="shared" si="45"/>
        <v>187.76</v>
      </c>
      <c r="T363" s="8">
        <v>76.9816</v>
      </c>
      <c r="U363" s="8" t="str">
        <f t="shared" si="51"/>
        <v>Low</v>
      </c>
      <c r="V363" s="7">
        <v>4</v>
      </c>
      <c r="W363" s="8">
        <v>187.76</v>
      </c>
      <c r="X363" s="8">
        <f t="shared" si="52"/>
        <v>2707</v>
      </c>
      <c r="Y363" s="9">
        <v>0.41</v>
      </c>
      <c r="Z363" s="9" t="str">
        <f t="shared" si="53"/>
        <v>High</v>
      </c>
    </row>
    <row r="364" spans="1:26" x14ac:dyDescent="0.3">
      <c r="A364" t="s">
        <v>919</v>
      </c>
      <c r="B364" s="6">
        <v>43570</v>
      </c>
      <c r="C364" s="6" t="str">
        <f t="shared" si="46"/>
        <v>2019</v>
      </c>
      <c r="D364" s="6" t="str">
        <f t="shared" si="47"/>
        <v>April</v>
      </c>
      <c r="E364" s="6" t="str">
        <f t="shared" si="48"/>
        <v>Q2</v>
      </c>
      <c r="F364" s="6" t="str">
        <f t="shared" si="49"/>
        <v>High</v>
      </c>
      <c r="G364" s="6" t="str">
        <f t="shared" si="50"/>
        <v>Full Price</v>
      </c>
      <c r="H364" s="6">
        <v>43570</v>
      </c>
      <c r="I364" t="s">
        <v>920</v>
      </c>
      <c r="J364" t="s">
        <v>353</v>
      </c>
      <c r="K364" t="s">
        <v>922</v>
      </c>
      <c r="L364" t="s">
        <v>40</v>
      </c>
      <c r="M364" t="s">
        <v>31</v>
      </c>
      <c r="N364" t="s">
        <v>174</v>
      </c>
      <c r="O364" t="s">
        <v>69</v>
      </c>
      <c r="P364" t="s">
        <v>70</v>
      </c>
      <c r="Q364" t="s">
        <v>71</v>
      </c>
      <c r="R364" s="7">
        <v>0</v>
      </c>
      <c r="S364" s="7">
        <f t="shared" si="45"/>
        <v>106.96</v>
      </c>
      <c r="T364" s="8">
        <v>31.0184</v>
      </c>
      <c r="U364" s="8" t="str">
        <f t="shared" si="51"/>
        <v>Low</v>
      </c>
      <c r="V364" s="7">
        <v>2</v>
      </c>
      <c r="W364" s="8">
        <v>106.96</v>
      </c>
      <c r="X364" s="8">
        <f t="shared" si="52"/>
        <v>3648</v>
      </c>
      <c r="Y364" s="9">
        <v>0.28999999999999998</v>
      </c>
      <c r="Z364" s="9" t="str">
        <f t="shared" si="53"/>
        <v>High</v>
      </c>
    </row>
    <row r="365" spans="1:26" x14ac:dyDescent="0.3">
      <c r="A365" t="s">
        <v>923</v>
      </c>
      <c r="B365" s="6">
        <v>43571</v>
      </c>
      <c r="C365" s="6" t="str">
        <f t="shared" si="46"/>
        <v>2019</v>
      </c>
      <c r="D365" s="6" t="str">
        <f t="shared" si="47"/>
        <v>April</v>
      </c>
      <c r="E365" s="6" t="str">
        <f t="shared" si="48"/>
        <v>Q2</v>
      </c>
      <c r="F365" s="6" t="str">
        <f t="shared" si="49"/>
        <v>High</v>
      </c>
      <c r="G365" s="6" t="str">
        <f t="shared" si="50"/>
        <v>Discounted</v>
      </c>
      <c r="H365" s="6">
        <v>43575</v>
      </c>
      <c r="I365" t="s">
        <v>924</v>
      </c>
      <c r="J365" t="s">
        <v>44</v>
      </c>
      <c r="K365" t="s">
        <v>52</v>
      </c>
      <c r="L365" t="s">
        <v>61</v>
      </c>
      <c r="M365" t="s">
        <v>31</v>
      </c>
      <c r="N365" t="s">
        <v>53</v>
      </c>
      <c r="O365" t="s">
        <v>62</v>
      </c>
      <c r="P365" t="s">
        <v>452</v>
      </c>
      <c r="Q365" t="s">
        <v>453</v>
      </c>
      <c r="R365" s="7">
        <v>0.2</v>
      </c>
      <c r="S365" s="7">
        <f t="shared" si="45"/>
        <v>31.257600000000004</v>
      </c>
      <c r="T365" s="8">
        <v>9.7680000000000007</v>
      </c>
      <c r="U365" s="8" t="str">
        <f t="shared" si="51"/>
        <v>Low</v>
      </c>
      <c r="V365" s="7">
        <v>6</v>
      </c>
      <c r="W365" s="8">
        <v>39.072000000000003</v>
      </c>
      <c r="X365" s="8">
        <f t="shared" si="52"/>
        <v>5697</v>
      </c>
      <c r="Y365" s="9">
        <v>0.25</v>
      </c>
      <c r="Z365" s="9" t="str">
        <f t="shared" si="53"/>
        <v>High</v>
      </c>
    </row>
    <row r="366" spans="1:26" x14ac:dyDescent="0.3">
      <c r="A366" t="s">
        <v>925</v>
      </c>
      <c r="B366" s="6">
        <v>43573</v>
      </c>
      <c r="C366" s="6" t="str">
        <f t="shared" si="46"/>
        <v>2019</v>
      </c>
      <c r="D366" s="6" t="str">
        <f t="shared" si="47"/>
        <v>April</v>
      </c>
      <c r="E366" s="6" t="str">
        <f t="shared" si="48"/>
        <v>Q2</v>
      </c>
      <c r="F366" s="6" t="str">
        <f t="shared" si="49"/>
        <v>Low</v>
      </c>
      <c r="G366" s="6" t="str">
        <f t="shared" si="50"/>
        <v>Discounted</v>
      </c>
      <c r="H366" s="6">
        <v>43577</v>
      </c>
      <c r="I366" t="s">
        <v>723</v>
      </c>
      <c r="J366" t="s">
        <v>926</v>
      </c>
      <c r="K366" t="s">
        <v>927</v>
      </c>
      <c r="L366" t="s">
        <v>30</v>
      </c>
      <c r="M366" t="s">
        <v>76</v>
      </c>
      <c r="N366" t="s">
        <v>77</v>
      </c>
      <c r="O366" t="s">
        <v>33</v>
      </c>
      <c r="P366" t="s">
        <v>34</v>
      </c>
      <c r="Q366" t="s">
        <v>35</v>
      </c>
      <c r="R366" s="7">
        <v>0.3</v>
      </c>
      <c r="S366" s="7">
        <f t="shared" si="45"/>
        <v>221.94060000000002</v>
      </c>
      <c r="T366" s="8">
        <v>-18.117599999999999</v>
      </c>
      <c r="U366" s="8" t="str">
        <f t="shared" si="51"/>
        <v>Loss</v>
      </c>
      <c r="V366" s="7">
        <v>3</v>
      </c>
      <c r="W366" s="8">
        <v>317.05799999999999</v>
      </c>
      <c r="X366" s="8">
        <f t="shared" si="52"/>
        <v>1803</v>
      </c>
      <c r="Y366" s="9">
        <v>-5.7142856999999998E-2</v>
      </c>
      <c r="Z366" s="9" t="str">
        <f t="shared" si="53"/>
        <v>Low</v>
      </c>
    </row>
    <row r="367" spans="1:26" x14ac:dyDescent="0.3">
      <c r="A367" t="s">
        <v>925</v>
      </c>
      <c r="B367" s="6">
        <v>43573</v>
      </c>
      <c r="C367" s="6" t="str">
        <f t="shared" si="46"/>
        <v>2019</v>
      </c>
      <c r="D367" s="6" t="str">
        <f t="shared" si="47"/>
        <v>April</v>
      </c>
      <c r="E367" s="6" t="str">
        <f t="shared" si="48"/>
        <v>Q2</v>
      </c>
      <c r="F367" s="6" t="str">
        <f t="shared" si="49"/>
        <v>High</v>
      </c>
      <c r="G367" s="6" t="str">
        <f t="shared" si="50"/>
        <v>Discounted</v>
      </c>
      <c r="H367" s="6">
        <v>43577</v>
      </c>
      <c r="I367" t="s">
        <v>723</v>
      </c>
      <c r="J367" t="s">
        <v>928</v>
      </c>
      <c r="K367" t="s">
        <v>929</v>
      </c>
      <c r="L367" t="s">
        <v>30</v>
      </c>
      <c r="M367" t="s">
        <v>31</v>
      </c>
      <c r="N367" t="s">
        <v>53</v>
      </c>
      <c r="O367" t="s">
        <v>33</v>
      </c>
      <c r="P367" t="s">
        <v>34</v>
      </c>
      <c r="Q367" t="s">
        <v>35</v>
      </c>
      <c r="R367" s="7">
        <v>0.2</v>
      </c>
      <c r="S367" s="7">
        <f t="shared" si="45"/>
        <v>2.1504000000000003</v>
      </c>
      <c r="T367" s="8">
        <v>1.008</v>
      </c>
      <c r="U367" s="8" t="str">
        <f t="shared" si="51"/>
        <v>Low</v>
      </c>
      <c r="V367" s="7">
        <v>2</v>
      </c>
      <c r="W367" s="8">
        <v>2.6880000000000002</v>
      </c>
      <c r="X367" s="8">
        <f t="shared" si="52"/>
        <v>9844</v>
      </c>
      <c r="Y367" s="9">
        <v>0.375</v>
      </c>
      <c r="Z367" s="9" t="str">
        <f t="shared" si="53"/>
        <v>High</v>
      </c>
    </row>
    <row r="368" spans="1:26" x14ac:dyDescent="0.3">
      <c r="A368" t="s">
        <v>925</v>
      </c>
      <c r="B368" s="6">
        <v>43573</v>
      </c>
      <c r="C368" s="6" t="str">
        <f t="shared" si="46"/>
        <v>2019</v>
      </c>
      <c r="D368" s="6" t="str">
        <f t="shared" si="47"/>
        <v>April</v>
      </c>
      <c r="E368" s="6" t="str">
        <f t="shared" si="48"/>
        <v>Q2</v>
      </c>
      <c r="F368" s="6" t="str">
        <f t="shared" si="49"/>
        <v>High</v>
      </c>
      <c r="G368" s="6" t="str">
        <f t="shared" si="50"/>
        <v>Discounted</v>
      </c>
      <c r="H368" s="6">
        <v>43577</v>
      </c>
      <c r="I368" t="s">
        <v>723</v>
      </c>
      <c r="J368" t="s">
        <v>89</v>
      </c>
      <c r="K368" t="s">
        <v>930</v>
      </c>
      <c r="L368" t="s">
        <v>30</v>
      </c>
      <c r="M368" t="s">
        <v>31</v>
      </c>
      <c r="N368" t="s">
        <v>149</v>
      </c>
      <c r="O368" t="s">
        <v>33</v>
      </c>
      <c r="P368" t="s">
        <v>34</v>
      </c>
      <c r="Q368" t="s">
        <v>35</v>
      </c>
      <c r="R368" s="7">
        <v>0.2</v>
      </c>
      <c r="S368" s="7">
        <f t="shared" si="45"/>
        <v>119.4816</v>
      </c>
      <c r="T368" s="8">
        <v>50.406300000000002</v>
      </c>
      <c r="U368" s="8" t="str">
        <f t="shared" si="51"/>
        <v>Low</v>
      </c>
      <c r="V368" s="7">
        <v>3</v>
      </c>
      <c r="W368" s="8">
        <v>149.352</v>
      </c>
      <c r="X368" s="8">
        <f t="shared" si="52"/>
        <v>3093</v>
      </c>
      <c r="Y368" s="9">
        <v>0.33750000000000002</v>
      </c>
      <c r="Z368" s="9" t="str">
        <f t="shared" si="53"/>
        <v>High</v>
      </c>
    </row>
    <row r="369" spans="1:26" x14ac:dyDescent="0.3">
      <c r="A369" t="s">
        <v>925</v>
      </c>
      <c r="B369" s="6">
        <v>43573</v>
      </c>
      <c r="C369" s="6" t="str">
        <f t="shared" si="46"/>
        <v>2019</v>
      </c>
      <c r="D369" s="6" t="str">
        <f t="shared" si="47"/>
        <v>April</v>
      </c>
      <c r="E369" s="6" t="str">
        <f t="shared" si="48"/>
        <v>Q2</v>
      </c>
      <c r="F369" s="6" t="str">
        <f t="shared" si="49"/>
        <v>Low</v>
      </c>
      <c r="G369" s="6" t="str">
        <f t="shared" si="50"/>
        <v>Discounted</v>
      </c>
      <c r="H369" s="6">
        <v>43577</v>
      </c>
      <c r="I369" t="s">
        <v>723</v>
      </c>
      <c r="J369" t="s">
        <v>732</v>
      </c>
      <c r="K369" t="s">
        <v>931</v>
      </c>
      <c r="L369" t="s">
        <v>30</v>
      </c>
      <c r="M369" t="s">
        <v>91</v>
      </c>
      <c r="N369" t="s">
        <v>110</v>
      </c>
      <c r="O369" t="s">
        <v>33</v>
      </c>
      <c r="P369" t="s">
        <v>34</v>
      </c>
      <c r="Q369" t="s">
        <v>35</v>
      </c>
      <c r="R369" s="7">
        <v>0.2</v>
      </c>
      <c r="S369" s="7">
        <f t="shared" si="45"/>
        <v>182.38079999999999</v>
      </c>
      <c r="T369" s="8">
        <v>28.497</v>
      </c>
      <c r="U369" s="8" t="str">
        <f t="shared" si="51"/>
        <v>Low</v>
      </c>
      <c r="V369" s="7">
        <v>3</v>
      </c>
      <c r="W369" s="8">
        <v>227.976</v>
      </c>
      <c r="X369" s="8">
        <f t="shared" si="52"/>
        <v>2364</v>
      </c>
      <c r="Y369" s="9">
        <v>0.125</v>
      </c>
      <c r="Z369" s="9" t="str">
        <f t="shared" si="53"/>
        <v>Low</v>
      </c>
    </row>
    <row r="370" spans="1:26" x14ac:dyDescent="0.3">
      <c r="A370" t="s">
        <v>932</v>
      </c>
      <c r="B370" s="6">
        <v>43573</v>
      </c>
      <c r="C370" s="6" t="str">
        <f t="shared" si="46"/>
        <v>2019</v>
      </c>
      <c r="D370" s="6" t="str">
        <f t="shared" si="47"/>
        <v>April</v>
      </c>
      <c r="E370" s="6" t="str">
        <f t="shared" si="48"/>
        <v>Q2</v>
      </c>
      <c r="F370" s="6" t="str">
        <f t="shared" si="49"/>
        <v>High</v>
      </c>
      <c r="G370" s="6" t="str">
        <f t="shared" si="50"/>
        <v>Full Price</v>
      </c>
      <c r="H370" s="6">
        <v>43578</v>
      </c>
      <c r="I370" t="s">
        <v>933</v>
      </c>
      <c r="J370" t="s">
        <v>614</v>
      </c>
      <c r="K370" t="s">
        <v>934</v>
      </c>
      <c r="L370" t="s">
        <v>30</v>
      </c>
      <c r="M370" t="s">
        <v>31</v>
      </c>
      <c r="N370" t="s">
        <v>53</v>
      </c>
      <c r="O370" t="s">
        <v>69</v>
      </c>
      <c r="P370" t="s">
        <v>70</v>
      </c>
      <c r="Q370" t="s">
        <v>71</v>
      </c>
      <c r="R370" s="7">
        <v>0</v>
      </c>
      <c r="S370" s="7">
        <f t="shared" si="45"/>
        <v>10.75</v>
      </c>
      <c r="T370" s="8">
        <v>3.5474999999999999</v>
      </c>
      <c r="U370" s="8" t="str">
        <f t="shared" si="51"/>
        <v>Low</v>
      </c>
      <c r="V370" s="7">
        <v>5</v>
      </c>
      <c r="W370" s="8">
        <v>10.75</v>
      </c>
      <c r="X370" s="8">
        <f t="shared" si="52"/>
        <v>8500</v>
      </c>
      <c r="Y370" s="9">
        <v>0.33</v>
      </c>
      <c r="Z370" s="9" t="str">
        <f t="shared" si="53"/>
        <v>High</v>
      </c>
    </row>
    <row r="371" spans="1:26" x14ac:dyDescent="0.3">
      <c r="A371" t="s">
        <v>932</v>
      </c>
      <c r="B371" s="6">
        <v>43573</v>
      </c>
      <c r="C371" s="6" t="str">
        <f t="shared" si="46"/>
        <v>2019</v>
      </c>
      <c r="D371" s="6" t="str">
        <f t="shared" si="47"/>
        <v>April</v>
      </c>
      <c r="E371" s="6" t="str">
        <f t="shared" si="48"/>
        <v>Q2</v>
      </c>
      <c r="F371" s="6" t="str">
        <f t="shared" si="49"/>
        <v>High</v>
      </c>
      <c r="G371" s="6" t="str">
        <f t="shared" si="50"/>
        <v>Full Price</v>
      </c>
      <c r="H371" s="6">
        <v>43578</v>
      </c>
      <c r="I371" t="s">
        <v>933</v>
      </c>
      <c r="J371" t="s">
        <v>105</v>
      </c>
      <c r="K371" t="s">
        <v>194</v>
      </c>
      <c r="L371" t="s">
        <v>30</v>
      </c>
      <c r="M371" t="s">
        <v>31</v>
      </c>
      <c r="N371" t="s">
        <v>53</v>
      </c>
      <c r="O371" t="s">
        <v>69</v>
      </c>
      <c r="P371" t="s">
        <v>70</v>
      </c>
      <c r="Q371" t="s">
        <v>71</v>
      </c>
      <c r="R371" s="7">
        <v>0</v>
      </c>
      <c r="S371" s="7">
        <f t="shared" si="45"/>
        <v>13.12</v>
      </c>
      <c r="T371" s="8">
        <v>3.8048000000000002</v>
      </c>
      <c r="U371" s="8" t="str">
        <f t="shared" si="51"/>
        <v>Low</v>
      </c>
      <c r="V371" s="7">
        <v>4</v>
      </c>
      <c r="W371" s="8">
        <v>13.12</v>
      </c>
      <c r="X371" s="8">
        <f t="shared" si="52"/>
        <v>8071</v>
      </c>
      <c r="Y371" s="9">
        <v>0.28999999999999998</v>
      </c>
      <c r="Z371" s="9" t="str">
        <f t="shared" si="53"/>
        <v>High</v>
      </c>
    </row>
    <row r="372" spans="1:26" x14ac:dyDescent="0.3">
      <c r="A372" t="s">
        <v>932</v>
      </c>
      <c r="B372" s="6">
        <v>43573</v>
      </c>
      <c r="C372" s="6" t="str">
        <f t="shared" si="46"/>
        <v>2019</v>
      </c>
      <c r="D372" s="6" t="str">
        <f t="shared" si="47"/>
        <v>April</v>
      </c>
      <c r="E372" s="6" t="str">
        <f t="shared" si="48"/>
        <v>Q2</v>
      </c>
      <c r="F372" s="6" t="str">
        <f t="shared" si="49"/>
        <v>High</v>
      </c>
      <c r="G372" s="6" t="str">
        <f t="shared" si="50"/>
        <v>Full Price</v>
      </c>
      <c r="H372" s="6">
        <v>43578</v>
      </c>
      <c r="I372" t="s">
        <v>933</v>
      </c>
      <c r="J372" t="s">
        <v>778</v>
      </c>
      <c r="K372" t="s">
        <v>935</v>
      </c>
      <c r="L372" t="s">
        <v>30</v>
      </c>
      <c r="M372" t="s">
        <v>31</v>
      </c>
      <c r="N372" t="s">
        <v>86</v>
      </c>
      <c r="O372" t="s">
        <v>69</v>
      </c>
      <c r="P372" t="s">
        <v>70</v>
      </c>
      <c r="Q372" t="s">
        <v>71</v>
      </c>
      <c r="R372" s="7">
        <v>0</v>
      </c>
      <c r="S372" s="7">
        <f t="shared" si="45"/>
        <v>11.62</v>
      </c>
      <c r="T372" s="8">
        <v>3.6021999999999998</v>
      </c>
      <c r="U372" s="8" t="str">
        <f t="shared" si="51"/>
        <v>Low</v>
      </c>
      <c r="V372" s="7">
        <v>2</v>
      </c>
      <c r="W372" s="8">
        <v>11.62</v>
      </c>
      <c r="X372" s="8">
        <f t="shared" si="52"/>
        <v>8358</v>
      </c>
      <c r="Y372" s="9">
        <v>0.31</v>
      </c>
      <c r="Z372" s="9" t="str">
        <f t="shared" si="53"/>
        <v>High</v>
      </c>
    </row>
    <row r="373" spans="1:26" x14ac:dyDescent="0.3">
      <c r="A373" t="s">
        <v>932</v>
      </c>
      <c r="B373" s="6">
        <v>43573</v>
      </c>
      <c r="C373" s="6" t="str">
        <f t="shared" si="46"/>
        <v>2019</v>
      </c>
      <c r="D373" s="6" t="str">
        <f t="shared" si="47"/>
        <v>April</v>
      </c>
      <c r="E373" s="6" t="str">
        <f t="shared" si="48"/>
        <v>Q2</v>
      </c>
      <c r="F373" s="6" t="str">
        <f t="shared" si="49"/>
        <v>High</v>
      </c>
      <c r="G373" s="6" t="str">
        <f t="shared" si="50"/>
        <v>Discounted</v>
      </c>
      <c r="H373" s="6">
        <v>43578</v>
      </c>
      <c r="I373" t="s">
        <v>933</v>
      </c>
      <c r="J373" t="s">
        <v>936</v>
      </c>
      <c r="K373" t="s">
        <v>937</v>
      </c>
      <c r="L373" t="s">
        <v>30</v>
      </c>
      <c r="M373" t="s">
        <v>91</v>
      </c>
      <c r="N373" t="s">
        <v>534</v>
      </c>
      <c r="O373" t="s">
        <v>69</v>
      </c>
      <c r="P373" t="s">
        <v>70</v>
      </c>
      <c r="Q373" t="s">
        <v>71</v>
      </c>
      <c r="R373" s="7">
        <v>0.2</v>
      </c>
      <c r="S373" s="7">
        <f t="shared" si="45"/>
        <v>230.37440000000001</v>
      </c>
      <c r="T373" s="8">
        <v>97.1892</v>
      </c>
      <c r="U373" s="8" t="str">
        <f t="shared" si="51"/>
        <v>Low</v>
      </c>
      <c r="V373" s="7">
        <v>4</v>
      </c>
      <c r="W373" s="8">
        <v>287.96800000000002</v>
      </c>
      <c r="X373" s="8">
        <f t="shared" si="52"/>
        <v>1959</v>
      </c>
      <c r="Y373" s="9">
        <v>0.33750000000000002</v>
      </c>
      <c r="Z373" s="9" t="str">
        <f t="shared" si="53"/>
        <v>High</v>
      </c>
    </row>
    <row r="374" spans="1:26" x14ac:dyDescent="0.3">
      <c r="A374" t="s">
        <v>938</v>
      </c>
      <c r="B374" s="6">
        <v>43574</v>
      </c>
      <c r="C374" s="6" t="str">
        <f t="shared" si="46"/>
        <v>2019</v>
      </c>
      <c r="D374" s="6" t="str">
        <f t="shared" si="47"/>
        <v>April</v>
      </c>
      <c r="E374" s="6" t="str">
        <f t="shared" si="48"/>
        <v>Q2</v>
      </c>
      <c r="F374" s="6" t="str">
        <f t="shared" si="49"/>
        <v>High</v>
      </c>
      <c r="G374" s="6" t="str">
        <f t="shared" si="50"/>
        <v>Full Price</v>
      </c>
      <c r="H374" s="6">
        <v>43578</v>
      </c>
      <c r="I374" t="s">
        <v>939</v>
      </c>
      <c r="J374" t="s">
        <v>38</v>
      </c>
      <c r="K374" t="s">
        <v>940</v>
      </c>
      <c r="L374" t="s">
        <v>30</v>
      </c>
      <c r="M374" t="s">
        <v>31</v>
      </c>
      <c r="N374" t="s">
        <v>41</v>
      </c>
      <c r="O374" t="s">
        <v>62</v>
      </c>
      <c r="P374" t="s">
        <v>373</v>
      </c>
      <c r="Q374" t="s">
        <v>115</v>
      </c>
      <c r="R374" s="7">
        <v>0</v>
      </c>
      <c r="S374" s="7">
        <f t="shared" si="45"/>
        <v>58.05</v>
      </c>
      <c r="T374" s="8">
        <v>26.702999999999999</v>
      </c>
      <c r="U374" s="8" t="str">
        <f t="shared" si="51"/>
        <v>Low</v>
      </c>
      <c r="V374" s="7">
        <v>3</v>
      </c>
      <c r="W374" s="8">
        <v>58.05</v>
      </c>
      <c r="X374" s="8">
        <f t="shared" si="52"/>
        <v>4879</v>
      </c>
      <c r="Y374" s="9">
        <v>0.46</v>
      </c>
      <c r="Z374" s="9" t="str">
        <f t="shared" si="53"/>
        <v>High</v>
      </c>
    </row>
    <row r="375" spans="1:26" x14ac:dyDescent="0.3">
      <c r="A375" t="s">
        <v>938</v>
      </c>
      <c r="B375" s="6">
        <v>43574</v>
      </c>
      <c r="C375" s="6" t="str">
        <f t="shared" si="46"/>
        <v>2019</v>
      </c>
      <c r="D375" s="6" t="str">
        <f t="shared" si="47"/>
        <v>April</v>
      </c>
      <c r="E375" s="6" t="str">
        <f t="shared" si="48"/>
        <v>Q2</v>
      </c>
      <c r="F375" s="6" t="str">
        <f t="shared" si="49"/>
        <v>High</v>
      </c>
      <c r="G375" s="6" t="str">
        <f t="shared" si="50"/>
        <v>Full Price</v>
      </c>
      <c r="H375" s="6">
        <v>43578</v>
      </c>
      <c r="I375" t="s">
        <v>939</v>
      </c>
      <c r="J375" t="s">
        <v>67</v>
      </c>
      <c r="K375" t="s">
        <v>941</v>
      </c>
      <c r="L375" t="s">
        <v>30</v>
      </c>
      <c r="M375" t="s">
        <v>31</v>
      </c>
      <c r="N375" t="s">
        <v>32</v>
      </c>
      <c r="O375" t="s">
        <v>62</v>
      </c>
      <c r="P375" t="s">
        <v>373</v>
      </c>
      <c r="Q375" t="s">
        <v>115</v>
      </c>
      <c r="R375" s="7">
        <v>0</v>
      </c>
      <c r="S375" s="7">
        <f t="shared" si="45"/>
        <v>71.28</v>
      </c>
      <c r="T375" s="8">
        <v>34.214399999999998</v>
      </c>
      <c r="U375" s="8" t="str">
        <f t="shared" si="51"/>
        <v>Low</v>
      </c>
      <c r="V375" s="7">
        <v>11</v>
      </c>
      <c r="W375" s="8">
        <v>71.28</v>
      </c>
      <c r="X375" s="8">
        <f t="shared" si="52"/>
        <v>4434</v>
      </c>
      <c r="Y375" s="9">
        <v>0.48</v>
      </c>
      <c r="Z375" s="9" t="str">
        <f t="shared" si="53"/>
        <v>High</v>
      </c>
    </row>
    <row r="376" spans="1:26" x14ac:dyDescent="0.3">
      <c r="A376" t="s">
        <v>942</v>
      </c>
      <c r="B376" s="6">
        <v>43574</v>
      </c>
      <c r="C376" s="6" t="str">
        <f t="shared" si="46"/>
        <v>2019</v>
      </c>
      <c r="D376" s="6" t="str">
        <f t="shared" si="47"/>
        <v>April</v>
      </c>
      <c r="E376" s="6" t="str">
        <f t="shared" si="48"/>
        <v>Q2</v>
      </c>
      <c r="F376" s="6" t="str">
        <f t="shared" si="49"/>
        <v>High</v>
      </c>
      <c r="G376" s="6" t="str">
        <f t="shared" si="50"/>
        <v>Full Price</v>
      </c>
      <c r="H376" s="6">
        <v>43576</v>
      </c>
      <c r="I376" t="s">
        <v>943</v>
      </c>
      <c r="J376" t="s">
        <v>595</v>
      </c>
      <c r="K376" t="s">
        <v>944</v>
      </c>
      <c r="L376" t="s">
        <v>40</v>
      </c>
      <c r="M376" t="s">
        <v>76</v>
      </c>
      <c r="N376" t="s">
        <v>99</v>
      </c>
      <c r="O376" t="s">
        <v>69</v>
      </c>
      <c r="P376" t="s">
        <v>945</v>
      </c>
      <c r="Q376" t="s">
        <v>71</v>
      </c>
      <c r="R376" s="7">
        <v>0</v>
      </c>
      <c r="S376" s="7">
        <f t="shared" si="45"/>
        <v>76.14</v>
      </c>
      <c r="T376" s="8">
        <v>26.649000000000001</v>
      </c>
      <c r="U376" s="8" t="str">
        <f t="shared" si="51"/>
        <v>Low</v>
      </c>
      <c r="V376" s="7">
        <v>3</v>
      </c>
      <c r="W376" s="8">
        <v>76.14</v>
      </c>
      <c r="X376" s="8">
        <f t="shared" si="52"/>
        <v>4311</v>
      </c>
      <c r="Y376" s="9">
        <v>0.35</v>
      </c>
      <c r="Z376" s="9" t="str">
        <f t="shared" si="53"/>
        <v>High</v>
      </c>
    </row>
    <row r="377" spans="1:26" x14ac:dyDescent="0.3">
      <c r="A377" t="s">
        <v>946</v>
      </c>
      <c r="B377" s="6">
        <v>43575</v>
      </c>
      <c r="C377" s="6" t="str">
        <f t="shared" si="46"/>
        <v>2019</v>
      </c>
      <c r="D377" s="6" t="str">
        <f t="shared" si="47"/>
        <v>April</v>
      </c>
      <c r="E377" s="6" t="str">
        <f t="shared" si="48"/>
        <v>Q2</v>
      </c>
      <c r="F377" s="6" t="str">
        <f t="shared" si="49"/>
        <v>High</v>
      </c>
      <c r="G377" s="6" t="str">
        <f t="shared" si="50"/>
        <v>Full Price</v>
      </c>
      <c r="H377" s="6">
        <v>43580</v>
      </c>
      <c r="I377" t="s">
        <v>947</v>
      </c>
      <c r="J377" t="s">
        <v>93</v>
      </c>
      <c r="K377" t="s">
        <v>948</v>
      </c>
      <c r="L377" t="s">
        <v>30</v>
      </c>
      <c r="M377" t="s">
        <v>76</v>
      </c>
      <c r="N377" t="s">
        <v>99</v>
      </c>
      <c r="O377" t="s">
        <v>69</v>
      </c>
      <c r="P377" t="s">
        <v>70</v>
      </c>
      <c r="Q377" t="s">
        <v>71</v>
      </c>
      <c r="R377" s="7">
        <v>0</v>
      </c>
      <c r="S377" s="7">
        <f t="shared" si="45"/>
        <v>59.92</v>
      </c>
      <c r="T377" s="8">
        <v>27.563199999999998</v>
      </c>
      <c r="U377" s="8" t="str">
        <f t="shared" si="51"/>
        <v>Low</v>
      </c>
      <c r="V377" s="7">
        <v>4</v>
      </c>
      <c r="W377" s="8">
        <v>59.92</v>
      </c>
      <c r="X377" s="8">
        <f t="shared" si="52"/>
        <v>4823</v>
      </c>
      <c r="Y377" s="9">
        <v>0.46</v>
      </c>
      <c r="Z377" s="9" t="str">
        <f t="shared" si="53"/>
        <v>High</v>
      </c>
    </row>
    <row r="378" spans="1:26" x14ac:dyDescent="0.3">
      <c r="A378" t="s">
        <v>949</v>
      </c>
      <c r="B378" s="6">
        <v>43575</v>
      </c>
      <c r="C378" s="6" t="str">
        <f t="shared" si="46"/>
        <v>2019</v>
      </c>
      <c r="D378" s="6" t="str">
        <f t="shared" si="47"/>
        <v>April</v>
      </c>
      <c r="E378" s="6" t="str">
        <f t="shared" si="48"/>
        <v>Q2</v>
      </c>
      <c r="F378" s="6" t="str">
        <f t="shared" si="49"/>
        <v>Low</v>
      </c>
      <c r="G378" s="6" t="str">
        <f t="shared" si="50"/>
        <v>Discounted</v>
      </c>
      <c r="H378" s="6">
        <v>43577</v>
      </c>
      <c r="I378" t="s">
        <v>118</v>
      </c>
      <c r="J378" t="s">
        <v>584</v>
      </c>
      <c r="K378" t="s">
        <v>950</v>
      </c>
      <c r="L378" t="s">
        <v>30</v>
      </c>
      <c r="M378" t="s">
        <v>76</v>
      </c>
      <c r="N378" t="s">
        <v>262</v>
      </c>
      <c r="O378" t="s">
        <v>33</v>
      </c>
      <c r="P378" t="s">
        <v>34</v>
      </c>
      <c r="Q378" t="s">
        <v>35</v>
      </c>
      <c r="R378" s="7">
        <v>0.3</v>
      </c>
      <c r="S378" s="7">
        <f t="shared" si="45"/>
        <v>520.87</v>
      </c>
      <c r="T378" s="8">
        <v>-95.67</v>
      </c>
      <c r="U378" s="8" t="str">
        <f t="shared" si="51"/>
        <v>Loss</v>
      </c>
      <c r="V378" s="7">
        <v>5</v>
      </c>
      <c r="W378" s="8">
        <v>744.1</v>
      </c>
      <c r="X378" s="8">
        <f t="shared" si="52"/>
        <v>712</v>
      </c>
      <c r="Y378" s="9">
        <v>-0.12857142899999999</v>
      </c>
      <c r="Z378" s="9" t="str">
        <f t="shared" si="53"/>
        <v>Low</v>
      </c>
    </row>
    <row r="379" spans="1:26" x14ac:dyDescent="0.3">
      <c r="A379" t="s">
        <v>949</v>
      </c>
      <c r="B379" s="6">
        <v>43575</v>
      </c>
      <c r="C379" s="6" t="str">
        <f t="shared" si="46"/>
        <v>2019</v>
      </c>
      <c r="D379" s="6" t="str">
        <f t="shared" si="47"/>
        <v>April</v>
      </c>
      <c r="E379" s="6" t="str">
        <f t="shared" si="48"/>
        <v>Q2</v>
      </c>
      <c r="F379" s="6" t="str">
        <f t="shared" si="49"/>
        <v>Low</v>
      </c>
      <c r="G379" s="6" t="str">
        <f t="shared" si="50"/>
        <v>Discounted</v>
      </c>
      <c r="H379" s="6">
        <v>43577</v>
      </c>
      <c r="I379" t="s">
        <v>118</v>
      </c>
      <c r="J379" t="s">
        <v>863</v>
      </c>
      <c r="K379" t="s">
        <v>864</v>
      </c>
      <c r="L379" t="s">
        <v>30</v>
      </c>
      <c r="M379" t="s">
        <v>76</v>
      </c>
      <c r="N379" t="s">
        <v>262</v>
      </c>
      <c r="O379" t="s">
        <v>33</v>
      </c>
      <c r="P379" t="s">
        <v>34</v>
      </c>
      <c r="Q379" t="s">
        <v>35</v>
      </c>
      <c r="R379" s="7">
        <v>0.3</v>
      </c>
      <c r="S379" s="7">
        <f t="shared" si="45"/>
        <v>281.113</v>
      </c>
      <c r="T379" s="8">
        <v>-131.95099999999999</v>
      </c>
      <c r="U379" s="8" t="str">
        <f t="shared" si="51"/>
        <v>Loss</v>
      </c>
      <c r="V379" s="7">
        <v>2</v>
      </c>
      <c r="W379" s="8">
        <v>401.59</v>
      </c>
      <c r="X379" s="8">
        <f t="shared" si="52"/>
        <v>1452</v>
      </c>
      <c r="Y379" s="9">
        <v>-0.32857142900000003</v>
      </c>
      <c r="Z379" s="9" t="str">
        <f t="shared" si="53"/>
        <v>Low</v>
      </c>
    </row>
    <row r="380" spans="1:26" x14ac:dyDescent="0.3">
      <c r="A380" t="s">
        <v>949</v>
      </c>
      <c r="B380" s="6">
        <v>43575</v>
      </c>
      <c r="C380" s="6" t="str">
        <f t="shared" si="46"/>
        <v>2019</v>
      </c>
      <c r="D380" s="6" t="str">
        <f t="shared" si="47"/>
        <v>April</v>
      </c>
      <c r="E380" s="6" t="str">
        <f t="shared" si="48"/>
        <v>Q2</v>
      </c>
      <c r="F380" s="6" t="str">
        <f t="shared" si="49"/>
        <v>Low</v>
      </c>
      <c r="G380" s="6" t="str">
        <f t="shared" si="50"/>
        <v>Discounted</v>
      </c>
      <c r="H380" s="6">
        <v>43577</v>
      </c>
      <c r="I380" t="s">
        <v>118</v>
      </c>
      <c r="J380" t="s">
        <v>89</v>
      </c>
      <c r="K380" t="s">
        <v>951</v>
      </c>
      <c r="L380" t="s">
        <v>30</v>
      </c>
      <c r="M380" t="s">
        <v>31</v>
      </c>
      <c r="N380" t="s">
        <v>49</v>
      </c>
      <c r="O380" t="s">
        <v>33</v>
      </c>
      <c r="P380" t="s">
        <v>34</v>
      </c>
      <c r="Q380" t="s">
        <v>35</v>
      </c>
      <c r="R380" s="7">
        <v>0.2</v>
      </c>
      <c r="S380" s="7">
        <f t="shared" si="45"/>
        <v>35.872</v>
      </c>
      <c r="T380" s="8">
        <v>5.6050000000000004</v>
      </c>
      <c r="U380" s="8" t="str">
        <f t="shared" si="51"/>
        <v>Low</v>
      </c>
      <c r="V380" s="7">
        <v>5</v>
      </c>
      <c r="W380" s="8">
        <v>44.84</v>
      </c>
      <c r="X380" s="8">
        <f t="shared" si="52"/>
        <v>5390</v>
      </c>
      <c r="Y380" s="9">
        <v>0.125</v>
      </c>
      <c r="Z380" s="9" t="str">
        <f t="shared" si="53"/>
        <v>Low</v>
      </c>
    </row>
    <row r="381" spans="1:26" x14ac:dyDescent="0.3">
      <c r="A381" t="s">
        <v>952</v>
      </c>
      <c r="B381" s="6">
        <v>43576</v>
      </c>
      <c r="C381" s="6" t="str">
        <f t="shared" si="46"/>
        <v>2019</v>
      </c>
      <c r="D381" s="6" t="str">
        <f t="shared" si="47"/>
        <v>April</v>
      </c>
      <c r="E381" s="6" t="str">
        <f t="shared" si="48"/>
        <v>Q2</v>
      </c>
      <c r="F381" s="6" t="str">
        <f t="shared" si="49"/>
        <v>Low</v>
      </c>
      <c r="G381" s="6" t="str">
        <f t="shared" si="50"/>
        <v>Full Price</v>
      </c>
      <c r="H381" s="6">
        <v>43581</v>
      </c>
      <c r="I381" t="s">
        <v>953</v>
      </c>
      <c r="J381" t="s">
        <v>47</v>
      </c>
      <c r="K381" t="s">
        <v>954</v>
      </c>
      <c r="L381" t="s">
        <v>61</v>
      </c>
      <c r="M381" t="s">
        <v>31</v>
      </c>
      <c r="N381" t="s">
        <v>49</v>
      </c>
      <c r="O381" t="s">
        <v>62</v>
      </c>
      <c r="P381" t="s">
        <v>78</v>
      </c>
      <c r="Q381" t="s">
        <v>79</v>
      </c>
      <c r="R381" s="7">
        <v>0</v>
      </c>
      <c r="S381" s="7">
        <f t="shared" si="45"/>
        <v>828.84</v>
      </c>
      <c r="T381" s="8">
        <v>0</v>
      </c>
      <c r="U381" s="8" t="str">
        <f t="shared" si="51"/>
        <v>Low</v>
      </c>
      <c r="V381" s="7">
        <v>6</v>
      </c>
      <c r="W381" s="8">
        <v>828.84</v>
      </c>
      <c r="X381" s="8">
        <f t="shared" si="52"/>
        <v>630</v>
      </c>
      <c r="Y381" s="9">
        <v>0</v>
      </c>
      <c r="Z381" s="9" t="str">
        <f t="shared" si="53"/>
        <v>Low</v>
      </c>
    </row>
    <row r="382" spans="1:26" x14ac:dyDescent="0.3">
      <c r="A382" t="s">
        <v>955</v>
      </c>
      <c r="B382" s="6">
        <v>43576</v>
      </c>
      <c r="C382" s="6" t="str">
        <f t="shared" si="46"/>
        <v>2019</v>
      </c>
      <c r="D382" s="6" t="str">
        <f t="shared" si="47"/>
        <v>April</v>
      </c>
      <c r="E382" s="6" t="str">
        <f t="shared" si="48"/>
        <v>Q2</v>
      </c>
      <c r="F382" s="6" t="str">
        <f t="shared" si="49"/>
        <v>High</v>
      </c>
      <c r="G382" s="6" t="str">
        <f t="shared" si="50"/>
        <v>Discounted</v>
      </c>
      <c r="H382" s="6">
        <v>43580</v>
      </c>
      <c r="I382" t="s">
        <v>956</v>
      </c>
      <c r="J382" t="s">
        <v>957</v>
      </c>
      <c r="K382" t="s">
        <v>958</v>
      </c>
      <c r="L382" t="s">
        <v>30</v>
      </c>
      <c r="M382" t="s">
        <v>31</v>
      </c>
      <c r="N382" t="s">
        <v>41</v>
      </c>
      <c r="O382" t="s">
        <v>69</v>
      </c>
      <c r="P382" t="s">
        <v>70</v>
      </c>
      <c r="Q382" t="s">
        <v>71</v>
      </c>
      <c r="R382" s="7">
        <v>0.2</v>
      </c>
      <c r="S382" s="7">
        <f t="shared" si="45"/>
        <v>13.215999999999999</v>
      </c>
      <c r="T382" s="8">
        <v>5.5754999999999999</v>
      </c>
      <c r="U382" s="8" t="str">
        <f t="shared" si="51"/>
        <v>Low</v>
      </c>
      <c r="V382" s="7">
        <v>5</v>
      </c>
      <c r="W382" s="8">
        <v>16.52</v>
      </c>
      <c r="X382" s="8">
        <f t="shared" si="52"/>
        <v>7570</v>
      </c>
      <c r="Y382" s="9">
        <v>0.33750000000000002</v>
      </c>
      <c r="Z382" s="9" t="str">
        <f t="shared" si="53"/>
        <v>High</v>
      </c>
    </row>
    <row r="383" spans="1:26" x14ac:dyDescent="0.3">
      <c r="A383" t="s">
        <v>959</v>
      </c>
      <c r="B383" s="6">
        <v>43577</v>
      </c>
      <c r="C383" s="6" t="str">
        <f t="shared" si="46"/>
        <v>2019</v>
      </c>
      <c r="D383" s="6" t="str">
        <f t="shared" si="47"/>
        <v>April</v>
      </c>
      <c r="E383" s="6" t="str">
        <f t="shared" si="48"/>
        <v>Q2</v>
      </c>
      <c r="F383" s="6" t="str">
        <f t="shared" si="49"/>
        <v>High</v>
      </c>
      <c r="G383" s="6" t="str">
        <f t="shared" si="50"/>
        <v>Discounted</v>
      </c>
      <c r="H383" s="6">
        <v>43579</v>
      </c>
      <c r="I383" t="s">
        <v>960</v>
      </c>
      <c r="J383" t="s">
        <v>957</v>
      </c>
      <c r="K383" t="s">
        <v>961</v>
      </c>
      <c r="L383" t="s">
        <v>61</v>
      </c>
      <c r="M383" t="s">
        <v>31</v>
      </c>
      <c r="N383" t="s">
        <v>41</v>
      </c>
      <c r="O383" t="s">
        <v>54</v>
      </c>
      <c r="P383" t="s">
        <v>962</v>
      </c>
      <c r="Q383" t="s">
        <v>271</v>
      </c>
      <c r="R383" s="7">
        <v>0.2</v>
      </c>
      <c r="S383" s="7">
        <f t="shared" si="45"/>
        <v>7.9296000000000006</v>
      </c>
      <c r="T383" s="8">
        <v>3.3452999999999999</v>
      </c>
      <c r="U383" s="8" t="str">
        <f t="shared" si="51"/>
        <v>Low</v>
      </c>
      <c r="V383" s="7">
        <v>3</v>
      </c>
      <c r="W383" s="8">
        <v>9.9120000000000008</v>
      </c>
      <c r="X383" s="8">
        <f t="shared" si="52"/>
        <v>8652</v>
      </c>
      <c r="Y383" s="9">
        <v>0.33750000000000002</v>
      </c>
      <c r="Z383" s="9" t="str">
        <f t="shared" si="53"/>
        <v>High</v>
      </c>
    </row>
    <row r="384" spans="1:26" x14ac:dyDescent="0.3">
      <c r="A384" t="s">
        <v>959</v>
      </c>
      <c r="B384" s="6">
        <v>43577</v>
      </c>
      <c r="C384" s="6" t="str">
        <f t="shared" si="46"/>
        <v>2019</v>
      </c>
      <c r="D384" s="6" t="str">
        <f t="shared" si="47"/>
        <v>April</v>
      </c>
      <c r="E384" s="6" t="str">
        <f t="shared" si="48"/>
        <v>Q2</v>
      </c>
      <c r="F384" s="6" t="str">
        <f t="shared" si="49"/>
        <v>High</v>
      </c>
      <c r="G384" s="6" t="str">
        <f t="shared" si="50"/>
        <v>Full Price</v>
      </c>
      <c r="H384" s="6">
        <v>43579</v>
      </c>
      <c r="I384" t="s">
        <v>960</v>
      </c>
      <c r="J384" t="s">
        <v>150</v>
      </c>
      <c r="K384" t="s">
        <v>150</v>
      </c>
      <c r="L384" t="s">
        <v>61</v>
      </c>
      <c r="M384" t="s">
        <v>31</v>
      </c>
      <c r="N384" t="s">
        <v>149</v>
      </c>
      <c r="O384" t="s">
        <v>54</v>
      </c>
      <c r="P384" t="s">
        <v>962</v>
      </c>
      <c r="Q384" t="s">
        <v>271</v>
      </c>
      <c r="R384" s="7">
        <v>0</v>
      </c>
      <c r="S384" s="7">
        <f t="shared" si="45"/>
        <v>247.84</v>
      </c>
      <c r="T384" s="8">
        <v>121.44159999999999</v>
      </c>
      <c r="U384" s="8" t="str">
        <f t="shared" si="51"/>
        <v>Medium</v>
      </c>
      <c r="V384" s="7">
        <v>8</v>
      </c>
      <c r="W384" s="8">
        <v>247.84</v>
      </c>
      <c r="X384" s="8">
        <f t="shared" si="52"/>
        <v>2209</v>
      </c>
      <c r="Y384" s="9">
        <v>0.49</v>
      </c>
      <c r="Z384" s="9" t="str">
        <f t="shared" si="53"/>
        <v>High</v>
      </c>
    </row>
    <row r="385" spans="1:26" x14ac:dyDescent="0.3">
      <c r="A385" t="s">
        <v>963</v>
      </c>
      <c r="B385" s="6">
        <v>43578</v>
      </c>
      <c r="C385" s="6" t="str">
        <f t="shared" si="46"/>
        <v>2019</v>
      </c>
      <c r="D385" s="6" t="str">
        <f t="shared" si="47"/>
        <v>April</v>
      </c>
      <c r="E385" s="6" t="str">
        <f t="shared" si="48"/>
        <v>Q2</v>
      </c>
      <c r="F385" s="6" t="str">
        <f t="shared" si="49"/>
        <v>High</v>
      </c>
      <c r="G385" s="6" t="str">
        <f t="shared" si="50"/>
        <v>Full Price</v>
      </c>
      <c r="H385" s="6">
        <v>43581</v>
      </c>
      <c r="I385" t="s">
        <v>326</v>
      </c>
      <c r="J385" t="s">
        <v>67</v>
      </c>
      <c r="K385" t="s">
        <v>466</v>
      </c>
      <c r="L385" t="s">
        <v>40</v>
      </c>
      <c r="M385" t="s">
        <v>31</v>
      </c>
      <c r="N385" t="s">
        <v>32</v>
      </c>
      <c r="O385" t="s">
        <v>69</v>
      </c>
      <c r="P385" t="s">
        <v>139</v>
      </c>
      <c r="Q385" t="s">
        <v>71</v>
      </c>
      <c r="R385" s="7">
        <v>0</v>
      </c>
      <c r="S385" s="7">
        <f t="shared" si="45"/>
        <v>48.91</v>
      </c>
      <c r="T385" s="8">
        <v>22.9877</v>
      </c>
      <c r="U385" s="8" t="str">
        <f t="shared" si="51"/>
        <v>Low</v>
      </c>
      <c r="V385" s="7">
        <v>1</v>
      </c>
      <c r="W385" s="8">
        <v>48.91</v>
      </c>
      <c r="X385" s="8">
        <f t="shared" si="52"/>
        <v>5184</v>
      </c>
      <c r="Y385" s="9">
        <v>0.47</v>
      </c>
      <c r="Z385" s="9" t="str">
        <f t="shared" si="53"/>
        <v>High</v>
      </c>
    </row>
    <row r="386" spans="1:26" x14ac:dyDescent="0.3">
      <c r="A386" t="s">
        <v>964</v>
      </c>
      <c r="B386" s="6">
        <v>43578</v>
      </c>
      <c r="C386" s="6" t="str">
        <f t="shared" si="46"/>
        <v>2019</v>
      </c>
      <c r="D386" s="6" t="str">
        <f t="shared" si="47"/>
        <v>April</v>
      </c>
      <c r="E386" s="6" t="str">
        <f t="shared" si="48"/>
        <v>Q2</v>
      </c>
      <c r="F386" s="6" t="str">
        <f t="shared" si="49"/>
        <v>Low</v>
      </c>
      <c r="G386" s="6" t="str">
        <f t="shared" si="50"/>
        <v>Discounted</v>
      </c>
      <c r="H386" s="6">
        <v>43579</v>
      </c>
      <c r="I386" t="s">
        <v>965</v>
      </c>
      <c r="J386" t="s">
        <v>256</v>
      </c>
      <c r="K386" t="s">
        <v>966</v>
      </c>
      <c r="L386" t="s">
        <v>61</v>
      </c>
      <c r="M386" t="s">
        <v>31</v>
      </c>
      <c r="N386" t="s">
        <v>41</v>
      </c>
      <c r="O386" t="s">
        <v>54</v>
      </c>
      <c r="P386" t="s">
        <v>55</v>
      </c>
      <c r="Q386" t="s">
        <v>56</v>
      </c>
      <c r="R386" s="7">
        <v>0.7</v>
      </c>
      <c r="S386" s="7">
        <f t="shared" ref="S386:S449" si="54">W386 - (W386 * R386)</f>
        <v>0.75060000000000016</v>
      </c>
      <c r="T386" s="8">
        <v>-1.7514000000000001</v>
      </c>
      <c r="U386" s="8" t="str">
        <f t="shared" si="51"/>
        <v>Loss</v>
      </c>
      <c r="V386" s="7">
        <v>3</v>
      </c>
      <c r="W386" s="8">
        <v>2.5019999999999998</v>
      </c>
      <c r="X386" s="8">
        <f t="shared" si="52"/>
        <v>9867</v>
      </c>
      <c r="Y386" s="9">
        <v>-0.7</v>
      </c>
      <c r="Z386" s="9" t="str">
        <f t="shared" si="53"/>
        <v>Low</v>
      </c>
    </row>
    <row r="387" spans="1:26" x14ac:dyDescent="0.3">
      <c r="A387" t="s">
        <v>967</v>
      </c>
      <c r="B387" s="6">
        <v>43578</v>
      </c>
      <c r="C387" s="6" t="str">
        <f t="shared" ref="C387:C450" si="55">TEXT(B387, "YYYY")</f>
        <v>2019</v>
      </c>
      <c r="D387" s="6" t="str">
        <f t="shared" ref="D387:D450" si="56">TEXT(B387, "MMMM")</f>
        <v>April</v>
      </c>
      <c r="E387" s="6" t="str">
        <f t="shared" ref="E387:E450" si="57">"Q" &amp; INT((MONTH(B387) - 1) / 3) + 1</f>
        <v>Q2</v>
      </c>
      <c r="F387" s="6" t="str">
        <f t="shared" ref="F387:F450" si="58">IF(Y387&gt; 0.2, "High", "Low")</f>
        <v>Low</v>
      </c>
      <c r="G387" s="6" t="str">
        <f t="shared" ref="G387:G450" si="59">IF(R387&gt;0, "Discounted", "Full Price")</f>
        <v>Discounted</v>
      </c>
      <c r="H387" s="6">
        <v>43582</v>
      </c>
      <c r="I387" t="s">
        <v>968</v>
      </c>
      <c r="J387" t="s">
        <v>74</v>
      </c>
      <c r="K387" t="s">
        <v>743</v>
      </c>
      <c r="L387" t="s">
        <v>40</v>
      </c>
      <c r="M387" t="s">
        <v>76</v>
      </c>
      <c r="N387" t="s">
        <v>77</v>
      </c>
      <c r="O387" t="s">
        <v>54</v>
      </c>
      <c r="P387" t="s">
        <v>406</v>
      </c>
      <c r="Q387" t="s">
        <v>132</v>
      </c>
      <c r="R387" s="7">
        <v>0.3</v>
      </c>
      <c r="S387" s="7">
        <f t="shared" si="54"/>
        <v>196.96039999999999</v>
      </c>
      <c r="T387" s="8">
        <v>-12.0588</v>
      </c>
      <c r="U387" s="8" t="str">
        <f t="shared" ref="U387:U450" si="60">IF(T387 &lt; 0, "Loss", IF(T387 &lt; 100, "Low", IF(T387 &lt; 500, "Medium", "High")))</f>
        <v>Loss</v>
      </c>
      <c r="V387" s="7">
        <v>2</v>
      </c>
      <c r="W387" s="8">
        <v>281.37200000000001</v>
      </c>
      <c r="X387" s="8">
        <f t="shared" ref="X387:X450" si="61">_xlfn.RANK.EQ(W387, W$2:W$9994)</f>
        <v>1999</v>
      </c>
      <c r="Y387" s="9">
        <v>-4.2857143E-2</v>
      </c>
      <c r="Z387" s="9" t="str">
        <f t="shared" ref="Z387:Z450" si="62">IF(Y387 &gt; 0.2, "High", "Low")</f>
        <v>Low</v>
      </c>
    </row>
    <row r="388" spans="1:26" x14ac:dyDescent="0.3">
      <c r="A388" t="s">
        <v>967</v>
      </c>
      <c r="B388" s="6">
        <v>43578</v>
      </c>
      <c r="C388" s="6" t="str">
        <f t="shared" si="55"/>
        <v>2019</v>
      </c>
      <c r="D388" s="6" t="str">
        <f t="shared" si="56"/>
        <v>April</v>
      </c>
      <c r="E388" s="6" t="str">
        <f t="shared" si="57"/>
        <v>Q2</v>
      </c>
      <c r="F388" s="6" t="str">
        <f t="shared" si="58"/>
        <v>High</v>
      </c>
      <c r="G388" s="6" t="str">
        <f t="shared" si="59"/>
        <v>Discounted</v>
      </c>
      <c r="H388" s="6">
        <v>43582</v>
      </c>
      <c r="I388" t="s">
        <v>968</v>
      </c>
      <c r="J388" t="s">
        <v>93</v>
      </c>
      <c r="K388" t="s">
        <v>969</v>
      </c>
      <c r="L388" t="s">
        <v>40</v>
      </c>
      <c r="M388" t="s">
        <v>76</v>
      </c>
      <c r="N388" t="s">
        <v>99</v>
      </c>
      <c r="O388" t="s">
        <v>54</v>
      </c>
      <c r="P388" t="s">
        <v>406</v>
      </c>
      <c r="Q388" t="s">
        <v>132</v>
      </c>
      <c r="R388" s="7">
        <v>0.2</v>
      </c>
      <c r="S388" s="7">
        <f t="shared" si="54"/>
        <v>17.8688</v>
      </c>
      <c r="T388" s="8">
        <v>7.8175999999999997</v>
      </c>
      <c r="U388" s="8" t="str">
        <f t="shared" si="60"/>
        <v>Low</v>
      </c>
      <c r="V388" s="7">
        <v>4</v>
      </c>
      <c r="W388" s="8">
        <v>22.335999999999999</v>
      </c>
      <c r="X388" s="8">
        <f t="shared" si="61"/>
        <v>6923</v>
      </c>
      <c r="Y388" s="9">
        <v>0.35</v>
      </c>
      <c r="Z388" s="9" t="str">
        <f t="shared" si="62"/>
        <v>High</v>
      </c>
    </row>
    <row r="389" spans="1:26" x14ac:dyDescent="0.3">
      <c r="A389" t="s">
        <v>967</v>
      </c>
      <c r="B389" s="6">
        <v>43578</v>
      </c>
      <c r="C389" s="6" t="str">
        <f t="shared" si="55"/>
        <v>2019</v>
      </c>
      <c r="D389" s="6" t="str">
        <f t="shared" si="56"/>
        <v>April</v>
      </c>
      <c r="E389" s="6" t="str">
        <f t="shared" si="57"/>
        <v>Q2</v>
      </c>
      <c r="F389" s="6" t="str">
        <f t="shared" si="58"/>
        <v>Low</v>
      </c>
      <c r="G389" s="6" t="str">
        <f t="shared" si="59"/>
        <v>Discounted</v>
      </c>
      <c r="H389" s="6">
        <v>43582</v>
      </c>
      <c r="I389" t="s">
        <v>968</v>
      </c>
      <c r="J389" t="s">
        <v>89</v>
      </c>
      <c r="K389" t="s">
        <v>747</v>
      </c>
      <c r="L389" t="s">
        <v>40</v>
      </c>
      <c r="M389" t="s">
        <v>31</v>
      </c>
      <c r="N389" t="s">
        <v>41</v>
      </c>
      <c r="O389" t="s">
        <v>54</v>
      </c>
      <c r="P389" t="s">
        <v>406</v>
      </c>
      <c r="Q389" t="s">
        <v>132</v>
      </c>
      <c r="R389" s="7">
        <v>0.7</v>
      </c>
      <c r="S389" s="7">
        <f t="shared" si="54"/>
        <v>2.2464000000000004</v>
      </c>
      <c r="T389" s="8">
        <v>-5.2416</v>
      </c>
      <c r="U389" s="8" t="str">
        <f t="shared" si="60"/>
        <v>Loss</v>
      </c>
      <c r="V389" s="7">
        <v>8</v>
      </c>
      <c r="W389" s="8">
        <v>7.4880000000000004</v>
      </c>
      <c r="X389" s="8">
        <f t="shared" si="61"/>
        <v>9057</v>
      </c>
      <c r="Y389" s="9">
        <v>-0.7</v>
      </c>
      <c r="Z389" s="9" t="str">
        <f t="shared" si="62"/>
        <v>Low</v>
      </c>
    </row>
    <row r="390" spans="1:26" x14ac:dyDescent="0.3">
      <c r="A390" t="s">
        <v>970</v>
      </c>
      <c r="B390" s="6">
        <v>43580</v>
      </c>
      <c r="C390" s="6" t="str">
        <f t="shared" si="55"/>
        <v>2019</v>
      </c>
      <c r="D390" s="6" t="str">
        <f t="shared" si="56"/>
        <v>April</v>
      </c>
      <c r="E390" s="6" t="str">
        <f t="shared" si="57"/>
        <v>Q2</v>
      </c>
      <c r="F390" s="6" t="str">
        <f t="shared" si="58"/>
        <v>Low</v>
      </c>
      <c r="G390" s="6" t="str">
        <f t="shared" si="59"/>
        <v>Discounted</v>
      </c>
      <c r="H390" s="6">
        <v>43584</v>
      </c>
      <c r="I390" t="s">
        <v>971</v>
      </c>
      <c r="J390" t="s">
        <v>169</v>
      </c>
      <c r="K390" t="s">
        <v>972</v>
      </c>
      <c r="L390" t="s">
        <v>30</v>
      </c>
      <c r="M390" t="s">
        <v>91</v>
      </c>
      <c r="N390" t="s">
        <v>92</v>
      </c>
      <c r="O390" t="s">
        <v>62</v>
      </c>
      <c r="P390" t="s">
        <v>452</v>
      </c>
      <c r="Q390" t="s">
        <v>453</v>
      </c>
      <c r="R390" s="7">
        <v>0.2</v>
      </c>
      <c r="S390" s="7">
        <f t="shared" si="54"/>
        <v>241.90079999999998</v>
      </c>
      <c r="T390" s="8">
        <v>37.796999999999997</v>
      </c>
      <c r="U390" s="8" t="str">
        <f t="shared" si="60"/>
        <v>Low</v>
      </c>
      <c r="V390" s="7">
        <v>3</v>
      </c>
      <c r="W390" s="8">
        <v>302.37599999999998</v>
      </c>
      <c r="X390" s="8">
        <f t="shared" si="61"/>
        <v>1882</v>
      </c>
      <c r="Y390" s="9">
        <v>0.125</v>
      </c>
      <c r="Z390" s="9" t="str">
        <f t="shared" si="62"/>
        <v>Low</v>
      </c>
    </row>
    <row r="391" spans="1:26" x14ac:dyDescent="0.3">
      <c r="A391" t="s">
        <v>973</v>
      </c>
      <c r="B391" s="6">
        <v>43580</v>
      </c>
      <c r="C391" s="6" t="str">
        <f t="shared" si="55"/>
        <v>2019</v>
      </c>
      <c r="D391" s="6" t="str">
        <f t="shared" si="56"/>
        <v>April</v>
      </c>
      <c r="E391" s="6" t="str">
        <f t="shared" si="57"/>
        <v>Q2</v>
      </c>
      <c r="F391" s="6" t="str">
        <f t="shared" si="58"/>
        <v>Low</v>
      </c>
      <c r="G391" s="6" t="str">
        <f t="shared" si="59"/>
        <v>Discounted</v>
      </c>
      <c r="H391" s="6">
        <v>43584</v>
      </c>
      <c r="I391" t="s">
        <v>974</v>
      </c>
      <c r="J391" t="s">
        <v>89</v>
      </c>
      <c r="K391" t="s">
        <v>975</v>
      </c>
      <c r="L391" t="s">
        <v>40</v>
      </c>
      <c r="M391" t="s">
        <v>31</v>
      </c>
      <c r="N391" t="s">
        <v>53</v>
      </c>
      <c r="O391" t="s">
        <v>33</v>
      </c>
      <c r="P391" t="s">
        <v>34</v>
      </c>
      <c r="Q391" t="s">
        <v>35</v>
      </c>
      <c r="R391" s="7">
        <v>0.2</v>
      </c>
      <c r="S391" s="7">
        <f t="shared" si="54"/>
        <v>4.992</v>
      </c>
      <c r="T391" s="8">
        <v>0.54600000000000004</v>
      </c>
      <c r="U391" s="8" t="str">
        <f t="shared" si="60"/>
        <v>Low</v>
      </c>
      <c r="V391" s="7">
        <v>3</v>
      </c>
      <c r="W391" s="8">
        <v>6.24</v>
      </c>
      <c r="X391" s="8">
        <f t="shared" si="61"/>
        <v>9262</v>
      </c>
      <c r="Y391" s="9">
        <v>8.7499999999999994E-2</v>
      </c>
      <c r="Z391" s="9" t="str">
        <f t="shared" si="62"/>
        <v>Low</v>
      </c>
    </row>
    <row r="392" spans="1:26" x14ac:dyDescent="0.3">
      <c r="A392" t="s">
        <v>973</v>
      </c>
      <c r="B392" s="6">
        <v>43580</v>
      </c>
      <c r="C392" s="6" t="str">
        <f t="shared" si="55"/>
        <v>2019</v>
      </c>
      <c r="D392" s="6" t="str">
        <f t="shared" si="56"/>
        <v>April</v>
      </c>
      <c r="E392" s="6" t="str">
        <f t="shared" si="57"/>
        <v>Q2</v>
      </c>
      <c r="F392" s="6" t="str">
        <f t="shared" si="58"/>
        <v>High</v>
      </c>
      <c r="G392" s="6" t="str">
        <f t="shared" si="59"/>
        <v>Discounted</v>
      </c>
      <c r="H392" s="6">
        <v>43584</v>
      </c>
      <c r="I392" t="s">
        <v>974</v>
      </c>
      <c r="J392" t="s">
        <v>67</v>
      </c>
      <c r="K392" t="s">
        <v>976</v>
      </c>
      <c r="L392" t="s">
        <v>40</v>
      </c>
      <c r="M392" t="s">
        <v>31</v>
      </c>
      <c r="N392" t="s">
        <v>32</v>
      </c>
      <c r="O392" t="s">
        <v>33</v>
      </c>
      <c r="P392" t="s">
        <v>34</v>
      </c>
      <c r="Q392" t="s">
        <v>35</v>
      </c>
      <c r="R392" s="7">
        <v>0.2</v>
      </c>
      <c r="S392" s="7">
        <f t="shared" si="54"/>
        <v>8.2943999999999996</v>
      </c>
      <c r="T392" s="8">
        <v>3.6288</v>
      </c>
      <c r="U392" s="8" t="str">
        <f t="shared" si="60"/>
        <v>Low</v>
      </c>
      <c r="V392" s="7">
        <v>2</v>
      </c>
      <c r="W392" s="8">
        <v>10.368</v>
      </c>
      <c r="X392" s="8">
        <f t="shared" si="61"/>
        <v>8557</v>
      </c>
      <c r="Y392" s="9">
        <v>0.35</v>
      </c>
      <c r="Z392" s="9" t="str">
        <f t="shared" si="62"/>
        <v>High</v>
      </c>
    </row>
    <row r="393" spans="1:26" x14ac:dyDescent="0.3">
      <c r="A393" t="s">
        <v>977</v>
      </c>
      <c r="B393" s="6">
        <v>43580</v>
      </c>
      <c r="C393" s="6" t="str">
        <f t="shared" si="55"/>
        <v>2019</v>
      </c>
      <c r="D393" s="6" t="str">
        <f t="shared" si="56"/>
        <v>April</v>
      </c>
      <c r="E393" s="6" t="str">
        <f t="shared" si="57"/>
        <v>Q2</v>
      </c>
      <c r="F393" s="6" t="str">
        <f t="shared" si="58"/>
        <v>Low</v>
      </c>
      <c r="G393" s="6" t="str">
        <f t="shared" si="59"/>
        <v>Discounted</v>
      </c>
      <c r="H393" s="6">
        <v>43585</v>
      </c>
      <c r="I393" t="s">
        <v>978</v>
      </c>
      <c r="J393" t="s">
        <v>89</v>
      </c>
      <c r="K393" t="s">
        <v>979</v>
      </c>
      <c r="L393" t="s">
        <v>40</v>
      </c>
      <c r="M393" t="s">
        <v>76</v>
      </c>
      <c r="N393" t="s">
        <v>77</v>
      </c>
      <c r="O393" t="s">
        <v>69</v>
      </c>
      <c r="P393" t="s">
        <v>980</v>
      </c>
      <c r="Q393" t="s">
        <v>71</v>
      </c>
      <c r="R393" s="7">
        <v>0.2</v>
      </c>
      <c r="S393" s="7">
        <f t="shared" si="54"/>
        <v>1189.6320000000001</v>
      </c>
      <c r="T393" s="8">
        <v>148.70400000000001</v>
      </c>
      <c r="U393" s="8" t="str">
        <f t="shared" si="60"/>
        <v>Medium</v>
      </c>
      <c r="V393" s="7">
        <v>5</v>
      </c>
      <c r="W393" s="8">
        <v>1487.04</v>
      </c>
      <c r="X393" s="8">
        <f t="shared" si="61"/>
        <v>245</v>
      </c>
      <c r="Y393" s="9">
        <v>0.1</v>
      </c>
      <c r="Z393" s="9" t="str">
        <f t="shared" si="62"/>
        <v>Low</v>
      </c>
    </row>
    <row r="394" spans="1:26" x14ac:dyDescent="0.3">
      <c r="A394" t="s">
        <v>977</v>
      </c>
      <c r="B394" s="6">
        <v>43580</v>
      </c>
      <c r="C394" s="6" t="str">
        <f t="shared" si="55"/>
        <v>2019</v>
      </c>
      <c r="D394" s="6" t="str">
        <f t="shared" si="56"/>
        <v>April</v>
      </c>
      <c r="E394" s="6" t="str">
        <f t="shared" si="57"/>
        <v>Q2</v>
      </c>
      <c r="F394" s="6" t="str">
        <f t="shared" si="58"/>
        <v>High</v>
      </c>
      <c r="G394" s="6" t="str">
        <f t="shared" si="59"/>
        <v>Full Price</v>
      </c>
      <c r="H394" s="6">
        <v>43585</v>
      </c>
      <c r="I394" t="s">
        <v>978</v>
      </c>
      <c r="J394" t="s">
        <v>806</v>
      </c>
      <c r="K394" t="s">
        <v>981</v>
      </c>
      <c r="L394" t="s">
        <v>40</v>
      </c>
      <c r="M394" t="s">
        <v>76</v>
      </c>
      <c r="N394" t="s">
        <v>99</v>
      </c>
      <c r="O394" t="s">
        <v>69</v>
      </c>
      <c r="P394" t="s">
        <v>980</v>
      </c>
      <c r="Q394" t="s">
        <v>71</v>
      </c>
      <c r="R394" s="7">
        <v>0</v>
      </c>
      <c r="S394" s="7">
        <f t="shared" si="54"/>
        <v>303.25</v>
      </c>
      <c r="T394" s="8">
        <v>63.682499999999997</v>
      </c>
      <c r="U394" s="8" t="str">
        <f t="shared" si="60"/>
        <v>Low</v>
      </c>
      <c r="V394" s="7">
        <v>5</v>
      </c>
      <c r="W394" s="8">
        <v>303.25</v>
      </c>
      <c r="X394" s="8">
        <f t="shared" si="61"/>
        <v>1871</v>
      </c>
      <c r="Y394" s="9">
        <v>0.21</v>
      </c>
      <c r="Z394" s="9" t="str">
        <f t="shared" si="62"/>
        <v>High</v>
      </c>
    </row>
    <row r="395" spans="1:26" x14ac:dyDescent="0.3">
      <c r="A395" t="s">
        <v>977</v>
      </c>
      <c r="B395" s="6">
        <v>43580</v>
      </c>
      <c r="C395" s="6" t="str">
        <f t="shared" si="55"/>
        <v>2019</v>
      </c>
      <c r="D395" s="6" t="str">
        <f t="shared" si="56"/>
        <v>April</v>
      </c>
      <c r="E395" s="6" t="str">
        <f t="shared" si="57"/>
        <v>Q2</v>
      </c>
      <c r="F395" s="6" t="str">
        <f t="shared" si="58"/>
        <v>High</v>
      </c>
      <c r="G395" s="6" t="str">
        <f t="shared" si="59"/>
        <v>Full Price</v>
      </c>
      <c r="H395" s="6">
        <v>43585</v>
      </c>
      <c r="I395" t="s">
        <v>978</v>
      </c>
      <c r="J395" t="s">
        <v>732</v>
      </c>
      <c r="K395" t="s">
        <v>982</v>
      </c>
      <c r="L395" t="s">
        <v>40</v>
      </c>
      <c r="M395" t="s">
        <v>31</v>
      </c>
      <c r="N395" t="s">
        <v>174</v>
      </c>
      <c r="O395" t="s">
        <v>69</v>
      </c>
      <c r="P395" t="s">
        <v>980</v>
      </c>
      <c r="Q395" t="s">
        <v>71</v>
      </c>
      <c r="R395" s="7">
        <v>0</v>
      </c>
      <c r="S395" s="7">
        <f t="shared" si="54"/>
        <v>270.72000000000003</v>
      </c>
      <c r="T395" s="8">
        <v>78.508799999999994</v>
      </c>
      <c r="U395" s="8" t="str">
        <f t="shared" si="60"/>
        <v>Low</v>
      </c>
      <c r="V395" s="7">
        <v>3</v>
      </c>
      <c r="W395" s="8">
        <v>270.72000000000003</v>
      </c>
      <c r="X395" s="8">
        <f t="shared" si="61"/>
        <v>2077</v>
      </c>
      <c r="Y395" s="9">
        <v>0.28999999999999998</v>
      </c>
      <c r="Z395" s="9" t="str">
        <f t="shared" si="62"/>
        <v>High</v>
      </c>
    </row>
    <row r="396" spans="1:26" x14ac:dyDescent="0.3">
      <c r="A396" t="s">
        <v>983</v>
      </c>
      <c r="B396" s="6">
        <v>43581</v>
      </c>
      <c r="C396" s="6" t="str">
        <f t="shared" si="55"/>
        <v>2019</v>
      </c>
      <c r="D396" s="6" t="str">
        <f t="shared" si="56"/>
        <v>April</v>
      </c>
      <c r="E396" s="6" t="str">
        <f t="shared" si="57"/>
        <v>Q2</v>
      </c>
      <c r="F396" s="6" t="str">
        <f t="shared" si="58"/>
        <v>High</v>
      </c>
      <c r="G396" s="6" t="str">
        <f t="shared" si="59"/>
        <v>Full Price</v>
      </c>
      <c r="H396" s="6">
        <v>43585</v>
      </c>
      <c r="I396" t="s">
        <v>984</v>
      </c>
      <c r="J396" t="s">
        <v>105</v>
      </c>
      <c r="K396" t="s">
        <v>985</v>
      </c>
      <c r="L396" t="s">
        <v>40</v>
      </c>
      <c r="M396" t="s">
        <v>31</v>
      </c>
      <c r="N396" t="s">
        <v>53</v>
      </c>
      <c r="O396" t="s">
        <v>69</v>
      </c>
      <c r="P396" t="s">
        <v>70</v>
      </c>
      <c r="Q396" t="s">
        <v>71</v>
      </c>
      <c r="R396" s="7">
        <v>0</v>
      </c>
      <c r="S396" s="7">
        <f t="shared" si="54"/>
        <v>21.4</v>
      </c>
      <c r="T396" s="8">
        <v>6.2060000000000004</v>
      </c>
      <c r="U396" s="8" t="str">
        <f t="shared" si="60"/>
        <v>Low</v>
      </c>
      <c r="V396" s="7">
        <v>5</v>
      </c>
      <c r="W396" s="8">
        <v>21.4</v>
      </c>
      <c r="X396" s="8">
        <f t="shared" si="61"/>
        <v>6997</v>
      </c>
      <c r="Y396" s="9">
        <v>0.28999999999999998</v>
      </c>
      <c r="Z396" s="9" t="str">
        <f t="shared" si="62"/>
        <v>High</v>
      </c>
    </row>
    <row r="397" spans="1:26" x14ac:dyDescent="0.3">
      <c r="A397" t="s">
        <v>983</v>
      </c>
      <c r="B397" s="6">
        <v>43581</v>
      </c>
      <c r="C397" s="6" t="str">
        <f t="shared" si="55"/>
        <v>2019</v>
      </c>
      <c r="D397" s="6" t="str">
        <f t="shared" si="56"/>
        <v>April</v>
      </c>
      <c r="E397" s="6" t="str">
        <f t="shared" si="57"/>
        <v>Q2</v>
      </c>
      <c r="F397" s="6" t="str">
        <f t="shared" si="58"/>
        <v>High</v>
      </c>
      <c r="G397" s="6" t="str">
        <f t="shared" si="59"/>
        <v>Full Price</v>
      </c>
      <c r="H397" s="6">
        <v>43585</v>
      </c>
      <c r="I397" t="s">
        <v>984</v>
      </c>
      <c r="J397" t="s">
        <v>44</v>
      </c>
      <c r="K397" t="s">
        <v>445</v>
      </c>
      <c r="L397" t="s">
        <v>40</v>
      </c>
      <c r="M397" t="s">
        <v>31</v>
      </c>
      <c r="N397" t="s">
        <v>46</v>
      </c>
      <c r="O397" t="s">
        <v>69</v>
      </c>
      <c r="P397" t="s">
        <v>70</v>
      </c>
      <c r="Q397" t="s">
        <v>71</v>
      </c>
      <c r="R397" s="7">
        <v>0</v>
      </c>
      <c r="S397" s="7">
        <f t="shared" si="54"/>
        <v>12.6</v>
      </c>
      <c r="T397" s="8">
        <v>5.7960000000000003</v>
      </c>
      <c r="U397" s="8" t="str">
        <f t="shared" si="60"/>
        <v>Low</v>
      </c>
      <c r="V397" s="7">
        <v>2</v>
      </c>
      <c r="W397" s="8">
        <v>12.6</v>
      </c>
      <c r="X397" s="8">
        <f t="shared" si="61"/>
        <v>8202</v>
      </c>
      <c r="Y397" s="9">
        <v>0.46</v>
      </c>
      <c r="Z397" s="9" t="str">
        <f t="shared" si="62"/>
        <v>High</v>
      </c>
    </row>
    <row r="398" spans="1:26" x14ac:dyDescent="0.3">
      <c r="A398" t="s">
        <v>986</v>
      </c>
      <c r="B398" s="6">
        <v>43581</v>
      </c>
      <c r="C398" s="6" t="str">
        <f t="shared" si="55"/>
        <v>2019</v>
      </c>
      <c r="D398" s="6" t="str">
        <f t="shared" si="56"/>
        <v>April</v>
      </c>
      <c r="E398" s="6" t="str">
        <f t="shared" si="57"/>
        <v>Q2</v>
      </c>
      <c r="F398" s="6" t="str">
        <f t="shared" si="58"/>
        <v>Low</v>
      </c>
      <c r="G398" s="6" t="str">
        <f t="shared" si="59"/>
        <v>Discounted</v>
      </c>
      <c r="H398" s="6">
        <v>43588</v>
      </c>
      <c r="I398" t="s">
        <v>987</v>
      </c>
      <c r="J398" t="s">
        <v>425</v>
      </c>
      <c r="K398" t="s">
        <v>988</v>
      </c>
      <c r="L398" t="s">
        <v>61</v>
      </c>
      <c r="M398" t="s">
        <v>76</v>
      </c>
      <c r="N398" t="s">
        <v>77</v>
      </c>
      <c r="O398" t="s">
        <v>69</v>
      </c>
      <c r="P398" t="s">
        <v>70</v>
      </c>
      <c r="Q398" t="s">
        <v>71</v>
      </c>
      <c r="R398" s="7">
        <v>0.2</v>
      </c>
      <c r="S398" s="7">
        <f t="shared" si="54"/>
        <v>184.22399999999999</v>
      </c>
      <c r="T398" s="8">
        <v>23.027999999999999</v>
      </c>
      <c r="U398" s="8" t="str">
        <f t="shared" si="60"/>
        <v>Low</v>
      </c>
      <c r="V398" s="7">
        <v>3</v>
      </c>
      <c r="W398" s="8">
        <v>230.28</v>
      </c>
      <c r="X398" s="8">
        <f t="shared" si="61"/>
        <v>2355</v>
      </c>
      <c r="Y398" s="9">
        <v>0.1</v>
      </c>
      <c r="Z398" s="9" t="str">
        <f t="shared" si="62"/>
        <v>Low</v>
      </c>
    </row>
    <row r="399" spans="1:26" x14ac:dyDescent="0.3">
      <c r="A399" t="s">
        <v>986</v>
      </c>
      <c r="B399" s="6">
        <v>43581</v>
      </c>
      <c r="C399" s="6" t="str">
        <f t="shared" si="55"/>
        <v>2019</v>
      </c>
      <c r="D399" s="6" t="str">
        <f t="shared" si="56"/>
        <v>April</v>
      </c>
      <c r="E399" s="6" t="str">
        <f t="shared" si="57"/>
        <v>Q2</v>
      </c>
      <c r="F399" s="6" t="str">
        <f t="shared" si="58"/>
        <v>High</v>
      </c>
      <c r="G399" s="6" t="str">
        <f t="shared" si="59"/>
        <v>Discounted</v>
      </c>
      <c r="H399" s="6">
        <v>43588</v>
      </c>
      <c r="I399" t="s">
        <v>987</v>
      </c>
      <c r="J399" t="s">
        <v>101</v>
      </c>
      <c r="K399" t="s">
        <v>989</v>
      </c>
      <c r="L399" t="s">
        <v>61</v>
      </c>
      <c r="M399" t="s">
        <v>31</v>
      </c>
      <c r="N399" t="s">
        <v>41</v>
      </c>
      <c r="O399" t="s">
        <v>69</v>
      </c>
      <c r="P399" t="s">
        <v>70</v>
      </c>
      <c r="Q399" t="s">
        <v>71</v>
      </c>
      <c r="R399" s="7">
        <v>0.2</v>
      </c>
      <c r="S399" s="7">
        <f t="shared" si="54"/>
        <v>14.6304</v>
      </c>
      <c r="T399" s="8">
        <v>5.7149999999999999</v>
      </c>
      <c r="U399" s="8" t="str">
        <f t="shared" si="60"/>
        <v>Low</v>
      </c>
      <c r="V399" s="7">
        <v>6</v>
      </c>
      <c r="W399" s="8">
        <v>18.288</v>
      </c>
      <c r="X399" s="8">
        <f t="shared" si="61"/>
        <v>7360</v>
      </c>
      <c r="Y399" s="9">
        <v>0.3125</v>
      </c>
      <c r="Z399" s="9" t="str">
        <f t="shared" si="62"/>
        <v>High</v>
      </c>
    </row>
    <row r="400" spans="1:26" x14ac:dyDescent="0.3">
      <c r="A400" t="s">
        <v>990</v>
      </c>
      <c r="B400" s="6">
        <v>43583</v>
      </c>
      <c r="C400" s="6" t="str">
        <f t="shared" si="55"/>
        <v>2019</v>
      </c>
      <c r="D400" s="6" t="str">
        <f t="shared" si="56"/>
        <v>April</v>
      </c>
      <c r="E400" s="6" t="str">
        <f t="shared" si="57"/>
        <v>Q2</v>
      </c>
      <c r="F400" s="6" t="str">
        <f t="shared" si="58"/>
        <v>High</v>
      </c>
      <c r="G400" s="6" t="str">
        <f t="shared" si="59"/>
        <v>Full Price</v>
      </c>
      <c r="H400" s="6">
        <v>43588</v>
      </c>
      <c r="I400" t="s">
        <v>991</v>
      </c>
      <c r="J400" t="s">
        <v>89</v>
      </c>
      <c r="K400" t="s">
        <v>992</v>
      </c>
      <c r="L400" t="s">
        <v>61</v>
      </c>
      <c r="M400" t="s">
        <v>31</v>
      </c>
      <c r="N400" t="s">
        <v>53</v>
      </c>
      <c r="O400" t="s">
        <v>54</v>
      </c>
      <c r="P400" t="s">
        <v>917</v>
      </c>
      <c r="Q400" t="s">
        <v>918</v>
      </c>
      <c r="R400" s="7">
        <v>0</v>
      </c>
      <c r="S400" s="7">
        <f t="shared" si="54"/>
        <v>5.34</v>
      </c>
      <c r="T400" s="8">
        <v>1.4952000000000001</v>
      </c>
      <c r="U400" s="8" t="str">
        <f t="shared" si="60"/>
        <v>Low</v>
      </c>
      <c r="V400" s="7">
        <v>2</v>
      </c>
      <c r="W400" s="8">
        <v>5.34</v>
      </c>
      <c r="X400" s="8">
        <f t="shared" si="61"/>
        <v>9426</v>
      </c>
      <c r="Y400" s="9">
        <v>0.28000000000000003</v>
      </c>
      <c r="Z400" s="9" t="str">
        <f t="shared" si="62"/>
        <v>High</v>
      </c>
    </row>
    <row r="401" spans="1:26" x14ac:dyDescent="0.3">
      <c r="A401" t="s">
        <v>990</v>
      </c>
      <c r="B401" s="6">
        <v>43583</v>
      </c>
      <c r="C401" s="6" t="str">
        <f t="shared" si="55"/>
        <v>2019</v>
      </c>
      <c r="D401" s="6" t="str">
        <f t="shared" si="56"/>
        <v>April</v>
      </c>
      <c r="E401" s="6" t="str">
        <f t="shared" si="57"/>
        <v>Q2</v>
      </c>
      <c r="F401" s="6" t="str">
        <f t="shared" si="58"/>
        <v>High</v>
      </c>
      <c r="G401" s="6" t="str">
        <f t="shared" si="59"/>
        <v>Full Price</v>
      </c>
      <c r="H401" s="6">
        <v>43588</v>
      </c>
      <c r="I401" t="s">
        <v>991</v>
      </c>
      <c r="J401" t="s">
        <v>101</v>
      </c>
      <c r="K401" t="s">
        <v>993</v>
      </c>
      <c r="L401" t="s">
        <v>61</v>
      </c>
      <c r="M401" t="s">
        <v>31</v>
      </c>
      <c r="N401" t="s">
        <v>41</v>
      </c>
      <c r="O401" t="s">
        <v>54</v>
      </c>
      <c r="P401" t="s">
        <v>917</v>
      </c>
      <c r="Q401" t="s">
        <v>918</v>
      </c>
      <c r="R401" s="7">
        <v>0</v>
      </c>
      <c r="S401" s="7">
        <f t="shared" si="54"/>
        <v>20.86</v>
      </c>
      <c r="T401" s="8">
        <v>9.3870000000000005</v>
      </c>
      <c r="U401" s="8" t="str">
        <f t="shared" si="60"/>
        <v>Low</v>
      </c>
      <c r="V401" s="7">
        <v>2</v>
      </c>
      <c r="W401" s="8">
        <v>20.86</v>
      </c>
      <c r="X401" s="8">
        <f t="shared" si="61"/>
        <v>7049</v>
      </c>
      <c r="Y401" s="9">
        <v>0.45</v>
      </c>
      <c r="Z401" s="9" t="str">
        <f t="shared" si="62"/>
        <v>High</v>
      </c>
    </row>
    <row r="402" spans="1:26" x14ac:dyDescent="0.3">
      <c r="A402" t="s">
        <v>990</v>
      </c>
      <c r="B402" s="6">
        <v>43583</v>
      </c>
      <c r="C402" s="6" t="str">
        <f t="shared" si="55"/>
        <v>2019</v>
      </c>
      <c r="D402" s="6" t="str">
        <f t="shared" si="56"/>
        <v>April</v>
      </c>
      <c r="E402" s="6" t="str">
        <f t="shared" si="57"/>
        <v>Q2</v>
      </c>
      <c r="F402" s="6" t="str">
        <f t="shared" si="58"/>
        <v>High</v>
      </c>
      <c r="G402" s="6" t="str">
        <f t="shared" si="59"/>
        <v>Full Price</v>
      </c>
      <c r="H402" s="6">
        <v>43588</v>
      </c>
      <c r="I402" t="s">
        <v>991</v>
      </c>
      <c r="J402" t="s">
        <v>44</v>
      </c>
      <c r="K402" t="s">
        <v>994</v>
      </c>
      <c r="L402" t="s">
        <v>61</v>
      </c>
      <c r="M402" t="s">
        <v>31</v>
      </c>
      <c r="N402" t="s">
        <v>46</v>
      </c>
      <c r="O402" t="s">
        <v>54</v>
      </c>
      <c r="P402" t="s">
        <v>917</v>
      </c>
      <c r="Q402" t="s">
        <v>918</v>
      </c>
      <c r="R402" s="7">
        <v>0</v>
      </c>
      <c r="S402" s="7">
        <f t="shared" si="54"/>
        <v>3.15</v>
      </c>
      <c r="T402" s="8">
        <v>1.512</v>
      </c>
      <c r="U402" s="8" t="str">
        <f t="shared" si="60"/>
        <v>Low</v>
      </c>
      <c r="V402" s="7">
        <v>1</v>
      </c>
      <c r="W402" s="8">
        <v>3.15</v>
      </c>
      <c r="X402" s="8">
        <f t="shared" si="61"/>
        <v>9762</v>
      </c>
      <c r="Y402" s="9">
        <v>0.48</v>
      </c>
      <c r="Z402" s="9" t="str">
        <f t="shared" si="62"/>
        <v>High</v>
      </c>
    </row>
    <row r="403" spans="1:26" x14ac:dyDescent="0.3">
      <c r="A403" t="s">
        <v>990</v>
      </c>
      <c r="B403" s="6">
        <v>43583</v>
      </c>
      <c r="C403" s="6" t="str">
        <f t="shared" si="55"/>
        <v>2019</v>
      </c>
      <c r="D403" s="6" t="str">
        <f t="shared" si="56"/>
        <v>April</v>
      </c>
      <c r="E403" s="6" t="str">
        <f t="shared" si="57"/>
        <v>Q2</v>
      </c>
      <c r="F403" s="6" t="str">
        <f t="shared" si="58"/>
        <v>High</v>
      </c>
      <c r="G403" s="6" t="str">
        <f t="shared" si="59"/>
        <v>Full Price</v>
      </c>
      <c r="H403" s="6">
        <v>43588</v>
      </c>
      <c r="I403" t="s">
        <v>991</v>
      </c>
      <c r="J403" t="s">
        <v>89</v>
      </c>
      <c r="K403" t="s">
        <v>995</v>
      </c>
      <c r="L403" t="s">
        <v>61</v>
      </c>
      <c r="M403" t="s">
        <v>31</v>
      </c>
      <c r="N403" t="s">
        <v>49</v>
      </c>
      <c r="O403" t="s">
        <v>54</v>
      </c>
      <c r="P403" t="s">
        <v>917</v>
      </c>
      <c r="Q403" t="s">
        <v>918</v>
      </c>
      <c r="R403" s="7">
        <v>0</v>
      </c>
      <c r="S403" s="7">
        <f t="shared" si="54"/>
        <v>497.61</v>
      </c>
      <c r="T403" s="8">
        <v>129.37860000000001</v>
      </c>
      <c r="U403" s="8" t="str">
        <f t="shared" si="60"/>
        <v>Medium</v>
      </c>
      <c r="V403" s="7">
        <v>9</v>
      </c>
      <c r="W403" s="8">
        <v>497.61</v>
      </c>
      <c r="X403" s="8">
        <f t="shared" si="61"/>
        <v>1171</v>
      </c>
      <c r="Y403" s="9">
        <v>0.26</v>
      </c>
      <c r="Z403" s="9" t="str">
        <f t="shared" si="62"/>
        <v>High</v>
      </c>
    </row>
    <row r="404" spans="1:26" x14ac:dyDescent="0.3">
      <c r="A404" t="s">
        <v>996</v>
      </c>
      <c r="B404" s="6">
        <v>43583</v>
      </c>
      <c r="C404" s="6" t="str">
        <f t="shared" si="55"/>
        <v>2019</v>
      </c>
      <c r="D404" s="6" t="str">
        <f t="shared" si="56"/>
        <v>April</v>
      </c>
      <c r="E404" s="6" t="str">
        <f t="shared" si="57"/>
        <v>Q2</v>
      </c>
      <c r="F404" s="6" t="str">
        <f t="shared" si="58"/>
        <v>Low</v>
      </c>
      <c r="G404" s="6" t="str">
        <f t="shared" si="59"/>
        <v>Discounted</v>
      </c>
      <c r="H404" s="6">
        <v>43585</v>
      </c>
      <c r="I404" t="s">
        <v>997</v>
      </c>
      <c r="J404" t="s">
        <v>629</v>
      </c>
      <c r="K404" t="s">
        <v>998</v>
      </c>
      <c r="L404" t="s">
        <v>30</v>
      </c>
      <c r="M404" t="s">
        <v>91</v>
      </c>
      <c r="N404" t="s">
        <v>92</v>
      </c>
      <c r="O404" t="s">
        <v>69</v>
      </c>
      <c r="P404" t="s">
        <v>139</v>
      </c>
      <c r="Q404" t="s">
        <v>71</v>
      </c>
      <c r="R404" s="7">
        <v>0.2</v>
      </c>
      <c r="S404" s="7">
        <f t="shared" si="54"/>
        <v>1343.9680000000001</v>
      </c>
      <c r="T404" s="8">
        <v>125.997</v>
      </c>
      <c r="U404" s="8" t="str">
        <f t="shared" si="60"/>
        <v>Medium</v>
      </c>
      <c r="V404" s="7">
        <v>5</v>
      </c>
      <c r="W404" s="8">
        <v>1679.96</v>
      </c>
      <c r="X404" s="8">
        <f t="shared" si="61"/>
        <v>191</v>
      </c>
      <c r="Y404" s="9">
        <v>7.4999999999999997E-2</v>
      </c>
      <c r="Z404" s="9" t="str">
        <f t="shared" si="62"/>
        <v>Low</v>
      </c>
    </row>
    <row r="405" spans="1:26" x14ac:dyDescent="0.3">
      <c r="A405" t="s">
        <v>999</v>
      </c>
      <c r="B405" s="6">
        <v>43583</v>
      </c>
      <c r="C405" s="6" t="str">
        <f t="shared" si="55"/>
        <v>2019</v>
      </c>
      <c r="D405" s="6" t="str">
        <f t="shared" si="56"/>
        <v>April</v>
      </c>
      <c r="E405" s="6" t="str">
        <f t="shared" si="57"/>
        <v>Q2</v>
      </c>
      <c r="F405" s="6" t="str">
        <f t="shared" si="58"/>
        <v>High</v>
      </c>
      <c r="G405" s="6" t="str">
        <f t="shared" si="59"/>
        <v>Full Price</v>
      </c>
      <c r="H405" s="6">
        <v>43588</v>
      </c>
      <c r="I405" t="s">
        <v>1000</v>
      </c>
      <c r="J405" t="s">
        <v>161</v>
      </c>
      <c r="K405" t="s">
        <v>357</v>
      </c>
      <c r="L405" t="s">
        <v>61</v>
      </c>
      <c r="M405" t="s">
        <v>91</v>
      </c>
      <c r="N405" t="s">
        <v>110</v>
      </c>
      <c r="O405" t="s">
        <v>54</v>
      </c>
      <c r="P405" t="s">
        <v>1001</v>
      </c>
      <c r="Q405" t="s">
        <v>271</v>
      </c>
      <c r="R405" s="7">
        <v>0</v>
      </c>
      <c r="S405" s="7">
        <f t="shared" si="54"/>
        <v>159.97999999999999</v>
      </c>
      <c r="T405" s="8">
        <v>57.592799999999997</v>
      </c>
      <c r="U405" s="8" t="str">
        <f t="shared" si="60"/>
        <v>Low</v>
      </c>
      <c r="V405" s="7">
        <v>2</v>
      </c>
      <c r="W405" s="8">
        <v>159.97999999999999</v>
      </c>
      <c r="X405" s="8">
        <f t="shared" si="61"/>
        <v>2971</v>
      </c>
      <c r="Y405" s="9">
        <v>0.36</v>
      </c>
      <c r="Z405" s="9" t="str">
        <f t="shared" si="62"/>
        <v>High</v>
      </c>
    </row>
    <row r="406" spans="1:26" x14ac:dyDescent="0.3">
      <c r="A406" t="s">
        <v>1002</v>
      </c>
      <c r="B406" s="6">
        <v>43583</v>
      </c>
      <c r="C406" s="6" t="str">
        <f t="shared" si="55"/>
        <v>2019</v>
      </c>
      <c r="D406" s="6" t="str">
        <f t="shared" si="56"/>
        <v>April</v>
      </c>
      <c r="E406" s="6" t="str">
        <f t="shared" si="57"/>
        <v>Q2</v>
      </c>
      <c r="F406" s="6" t="str">
        <f t="shared" si="58"/>
        <v>High</v>
      </c>
      <c r="G406" s="6" t="str">
        <f t="shared" si="59"/>
        <v>Discounted</v>
      </c>
      <c r="H406" s="6">
        <v>43588</v>
      </c>
      <c r="I406" t="s">
        <v>1003</v>
      </c>
      <c r="J406" t="s">
        <v>44</v>
      </c>
      <c r="K406" t="s">
        <v>1004</v>
      </c>
      <c r="L406" t="s">
        <v>61</v>
      </c>
      <c r="M406" t="s">
        <v>31</v>
      </c>
      <c r="N406" t="s">
        <v>46</v>
      </c>
      <c r="O406" t="s">
        <v>54</v>
      </c>
      <c r="P406" t="s">
        <v>131</v>
      </c>
      <c r="Q406" t="s">
        <v>132</v>
      </c>
      <c r="R406" s="7">
        <v>0.2</v>
      </c>
      <c r="S406" s="7">
        <f t="shared" si="54"/>
        <v>5.5296000000000003</v>
      </c>
      <c r="T406" s="8">
        <v>2.5055999999999998</v>
      </c>
      <c r="U406" s="8" t="str">
        <f t="shared" si="60"/>
        <v>Low</v>
      </c>
      <c r="V406" s="7">
        <v>3</v>
      </c>
      <c r="W406" s="8">
        <v>6.9119999999999999</v>
      </c>
      <c r="X406" s="8">
        <f t="shared" si="61"/>
        <v>9140</v>
      </c>
      <c r="Y406" s="9">
        <v>0.36249999999999999</v>
      </c>
      <c r="Z406" s="9" t="str">
        <f t="shared" si="62"/>
        <v>High</v>
      </c>
    </row>
    <row r="407" spans="1:26" x14ac:dyDescent="0.3">
      <c r="A407" t="s">
        <v>1002</v>
      </c>
      <c r="B407" s="6">
        <v>43583</v>
      </c>
      <c r="C407" s="6" t="str">
        <f t="shared" si="55"/>
        <v>2019</v>
      </c>
      <c r="D407" s="6" t="str">
        <f t="shared" si="56"/>
        <v>April</v>
      </c>
      <c r="E407" s="6" t="str">
        <f t="shared" si="57"/>
        <v>Q2</v>
      </c>
      <c r="F407" s="6" t="str">
        <f t="shared" si="58"/>
        <v>Low</v>
      </c>
      <c r="G407" s="6" t="str">
        <f t="shared" si="59"/>
        <v>Discounted</v>
      </c>
      <c r="H407" s="6">
        <v>43588</v>
      </c>
      <c r="I407" t="s">
        <v>1003</v>
      </c>
      <c r="J407" t="s">
        <v>484</v>
      </c>
      <c r="K407" t="s">
        <v>1005</v>
      </c>
      <c r="L407" t="s">
        <v>61</v>
      </c>
      <c r="M407" t="s">
        <v>31</v>
      </c>
      <c r="N407" t="s">
        <v>49</v>
      </c>
      <c r="O407" t="s">
        <v>54</v>
      </c>
      <c r="P407" t="s">
        <v>131</v>
      </c>
      <c r="Q407" t="s">
        <v>132</v>
      </c>
      <c r="R407" s="7">
        <v>0.2</v>
      </c>
      <c r="S407" s="7">
        <f t="shared" si="54"/>
        <v>142.05440000000002</v>
      </c>
      <c r="T407" s="8">
        <v>-37.733199999999997</v>
      </c>
      <c r="U407" s="8" t="str">
        <f t="shared" si="60"/>
        <v>Loss</v>
      </c>
      <c r="V407" s="7">
        <v>2</v>
      </c>
      <c r="W407" s="8">
        <v>177.56800000000001</v>
      </c>
      <c r="X407" s="8">
        <f t="shared" si="61"/>
        <v>2800</v>
      </c>
      <c r="Y407" s="9">
        <v>-0.21249999999999999</v>
      </c>
      <c r="Z407" s="9" t="str">
        <f t="shared" si="62"/>
        <v>Low</v>
      </c>
    </row>
    <row r="408" spans="1:26" x14ac:dyDescent="0.3">
      <c r="A408" t="s">
        <v>1002</v>
      </c>
      <c r="B408" s="6">
        <v>43583</v>
      </c>
      <c r="C408" s="6" t="str">
        <f t="shared" si="55"/>
        <v>2019</v>
      </c>
      <c r="D408" s="6" t="str">
        <f t="shared" si="56"/>
        <v>April</v>
      </c>
      <c r="E408" s="6" t="str">
        <f t="shared" si="57"/>
        <v>Q2</v>
      </c>
      <c r="F408" s="6" t="str">
        <f t="shared" si="58"/>
        <v>Low</v>
      </c>
      <c r="G408" s="6" t="str">
        <f t="shared" si="59"/>
        <v>Discounted</v>
      </c>
      <c r="H408" s="6">
        <v>43588</v>
      </c>
      <c r="I408" t="s">
        <v>1003</v>
      </c>
      <c r="J408" t="s">
        <v>89</v>
      </c>
      <c r="K408" t="s">
        <v>1006</v>
      </c>
      <c r="L408" t="s">
        <v>61</v>
      </c>
      <c r="M408" t="s">
        <v>31</v>
      </c>
      <c r="N408" t="s">
        <v>49</v>
      </c>
      <c r="O408" t="s">
        <v>54</v>
      </c>
      <c r="P408" t="s">
        <v>131</v>
      </c>
      <c r="Q408" t="s">
        <v>132</v>
      </c>
      <c r="R408" s="7">
        <v>0.2</v>
      </c>
      <c r="S408" s="7">
        <f t="shared" si="54"/>
        <v>21.6768</v>
      </c>
      <c r="T408" s="8">
        <v>2.0322</v>
      </c>
      <c r="U408" s="8" t="str">
        <f t="shared" si="60"/>
        <v>Low</v>
      </c>
      <c r="V408" s="7">
        <v>3</v>
      </c>
      <c r="W408" s="8">
        <v>27.096</v>
      </c>
      <c r="X408" s="8">
        <f t="shared" si="61"/>
        <v>6497</v>
      </c>
      <c r="Y408" s="9">
        <v>7.4999999999999997E-2</v>
      </c>
      <c r="Z408" s="9" t="str">
        <f t="shared" si="62"/>
        <v>Low</v>
      </c>
    </row>
    <row r="409" spans="1:26" x14ac:dyDescent="0.3">
      <c r="A409" t="s">
        <v>1007</v>
      </c>
      <c r="B409" s="6">
        <v>43584</v>
      </c>
      <c r="C409" s="6" t="str">
        <f t="shared" si="55"/>
        <v>2019</v>
      </c>
      <c r="D409" s="6" t="str">
        <f t="shared" si="56"/>
        <v>April</v>
      </c>
      <c r="E409" s="6" t="str">
        <f t="shared" si="57"/>
        <v>Q2</v>
      </c>
      <c r="F409" s="6" t="str">
        <f t="shared" si="58"/>
        <v>Low</v>
      </c>
      <c r="G409" s="6" t="str">
        <f t="shared" si="59"/>
        <v>Discounted</v>
      </c>
      <c r="H409" s="6">
        <v>43588</v>
      </c>
      <c r="I409" t="s">
        <v>1008</v>
      </c>
      <c r="J409" t="s">
        <v>74</v>
      </c>
      <c r="K409" t="s">
        <v>1009</v>
      </c>
      <c r="L409" t="s">
        <v>61</v>
      </c>
      <c r="M409" t="s">
        <v>76</v>
      </c>
      <c r="N409" t="s">
        <v>77</v>
      </c>
      <c r="O409" t="s">
        <v>62</v>
      </c>
      <c r="P409" t="s">
        <v>1010</v>
      </c>
      <c r="Q409" t="s">
        <v>202</v>
      </c>
      <c r="R409" s="7">
        <v>0.2</v>
      </c>
      <c r="S409" s="7">
        <f t="shared" si="54"/>
        <v>449.26719999999995</v>
      </c>
      <c r="T409" s="8">
        <v>70.197999999999993</v>
      </c>
      <c r="U409" s="8" t="str">
        <f t="shared" si="60"/>
        <v>Low</v>
      </c>
      <c r="V409" s="7">
        <v>2</v>
      </c>
      <c r="W409" s="8">
        <v>561.58399999999995</v>
      </c>
      <c r="X409" s="8">
        <f t="shared" si="61"/>
        <v>1027</v>
      </c>
      <c r="Y409" s="9">
        <v>0.125</v>
      </c>
      <c r="Z409" s="9" t="str">
        <f t="shared" si="62"/>
        <v>Low</v>
      </c>
    </row>
    <row r="410" spans="1:26" x14ac:dyDescent="0.3">
      <c r="A410" t="s">
        <v>1007</v>
      </c>
      <c r="B410" s="6">
        <v>43584</v>
      </c>
      <c r="C410" s="6" t="str">
        <f t="shared" si="55"/>
        <v>2019</v>
      </c>
      <c r="D410" s="6" t="str">
        <f t="shared" si="56"/>
        <v>April</v>
      </c>
      <c r="E410" s="6" t="str">
        <f t="shared" si="57"/>
        <v>Q2</v>
      </c>
      <c r="F410" s="6" t="str">
        <f t="shared" si="58"/>
        <v>Low</v>
      </c>
      <c r="G410" s="6" t="str">
        <f t="shared" si="59"/>
        <v>Discounted</v>
      </c>
      <c r="H410" s="6">
        <v>43588</v>
      </c>
      <c r="I410" t="s">
        <v>1008</v>
      </c>
      <c r="J410" t="s">
        <v>89</v>
      </c>
      <c r="K410" t="s">
        <v>1011</v>
      </c>
      <c r="L410" t="s">
        <v>61</v>
      </c>
      <c r="M410" t="s">
        <v>31</v>
      </c>
      <c r="N410" t="s">
        <v>49</v>
      </c>
      <c r="O410" t="s">
        <v>62</v>
      </c>
      <c r="P410" t="s">
        <v>1010</v>
      </c>
      <c r="Q410" t="s">
        <v>202</v>
      </c>
      <c r="R410" s="7">
        <v>0.2</v>
      </c>
      <c r="S410" s="7">
        <f t="shared" si="54"/>
        <v>79.936000000000007</v>
      </c>
      <c r="T410" s="8">
        <v>-1.2490000000000001</v>
      </c>
      <c r="U410" s="8" t="str">
        <f t="shared" si="60"/>
        <v>Loss</v>
      </c>
      <c r="V410" s="7">
        <v>5</v>
      </c>
      <c r="W410" s="8">
        <v>99.92</v>
      </c>
      <c r="X410" s="8">
        <f t="shared" si="61"/>
        <v>3781</v>
      </c>
      <c r="Y410" s="9">
        <v>-1.2500000000000001E-2</v>
      </c>
      <c r="Z410" s="9" t="str">
        <f t="shared" si="62"/>
        <v>Low</v>
      </c>
    </row>
    <row r="411" spans="1:26" x14ac:dyDescent="0.3">
      <c r="A411" t="s">
        <v>1012</v>
      </c>
      <c r="B411" s="6">
        <v>43584</v>
      </c>
      <c r="C411" s="6" t="str">
        <f t="shared" si="55"/>
        <v>2019</v>
      </c>
      <c r="D411" s="6" t="str">
        <f t="shared" si="56"/>
        <v>April</v>
      </c>
      <c r="E411" s="6" t="str">
        <f t="shared" si="57"/>
        <v>Q2</v>
      </c>
      <c r="F411" s="6" t="str">
        <f t="shared" si="58"/>
        <v>High</v>
      </c>
      <c r="G411" s="6" t="str">
        <f t="shared" si="59"/>
        <v>Full Price</v>
      </c>
      <c r="H411" s="6">
        <v>43589</v>
      </c>
      <c r="I411" t="s">
        <v>1013</v>
      </c>
      <c r="J411" t="s">
        <v>912</v>
      </c>
      <c r="K411" t="s">
        <v>1014</v>
      </c>
      <c r="L411" t="s">
        <v>30</v>
      </c>
      <c r="M411" t="s">
        <v>91</v>
      </c>
      <c r="N411" t="s">
        <v>92</v>
      </c>
      <c r="O411" t="s">
        <v>54</v>
      </c>
      <c r="P411" t="s">
        <v>121</v>
      </c>
      <c r="Q411" t="s">
        <v>122</v>
      </c>
      <c r="R411" s="7">
        <v>0</v>
      </c>
      <c r="S411" s="7">
        <f t="shared" si="54"/>
        <v>19.98</v>
      </c>
      <c r="T411" s="8">
        <v>5.1947999999999999</v>
      </c>
      <c r="U411" s="8" t="str">
        <f t="shared" si="60"/>
        <v>Low</v>
      </c>
      <c r="V411" s="7">
        <v>2</v>
      </c>
      <c r="W411" s="8">
        <v>19.98</v>
      </c>
      <c r="X411" s="8">
        <f t="shared" si="61"/>
        <v>7145</v>
      </c>
      <c r="Y411" s="9">
        <v>0.26</v>
      </c>
      <c r="Z411" s="9" t="str">
        <f t="shared" si="62"/>
        <v>High</v>
      </c>
    </row>
    <row r="412" spans="1:26" x14ac:dyDescent="0.3">
      <c r="A412" t="s">
        <v>1015</v>
      </c>
      <c r="B412" s="6">
        <v>43584</v>
      </c>
      <c r="C412" s="6" t="str">
        <f t="shared" si="55"/>
        <v>2019</v>
      </c>
      <c r="D412" s="6" t="str">
        <f t="shared" si="56"/>
        <v>April</v>
      </c>
      <c r="E412" s="6" t="str">
        <f t="shared" si="57"/>
        <v>Q2</v>
      </c>
      <c r="F412" s="6" t="str">
        <f t="shared" si="58"/>
        <v>High</v>
      </c>
      <c r="G412" s="6" t="str">
        <f t="shared" si="59"/>
        <v>Full Price</v>
      </c>
      <c r="H412" s="6">
        <v>43589</v>
      </c>
      <c r="I412" t="s">
        <v>1016</v>
      </c>
      <c r="J412" t="s">
        <v>119</v>
      </c>
      <c r="K412" t="s">
        <v>1017</v>
      </c>
      <c r="L412" t="s">
        <v>30</v>
      </c>
      <c r="M412" t="s">
        <v>76</v>
      </c>
      <c r="N412" t="s">
        <v>99</v>
      </c>
      <c r="O412" t="s">
        <v>54</v>
      </c>
      <c r="P412" t="s">
        <v>1018</v>
      </c>
      <c r="Q412" t="s">
        <v>271</v>
      </c>
      <c r="R412" s="7">
        <v>0</v>
      </c>
      <c r="S412" s="7">
        <f t="shared" si="54"/>
        <v>17.46</v>
      </c>
      <c r="T412" s="8">
        <v>5.9363999999999999</v>
      </c>
      <c r="U412" s="8" t="str">
        <f t="shared" si="60"/>
        <v>Low</v>
      </c>
      <c r="V412" s="7">
        <v>2</v>
      </c>
      <c r="W412" s="8">
        <v>17.46</v>
      </c>
      <c r="X412" s="8">
        <f t="shared" si="61"/>
        <v>7472</v>
      </c>
      <c r="Y412" s="9">
        <v>0.34</v>
      </c>
      <c r="Z412" s="9" t="str">
        <f t="shared" si="62"/>
        <v>High</v>
      </c>
    </row>
    <row r="413" spans="1:26" x14ac:dyDescent="0.3">
      <c r="A413" t="s">
        <v>1019</v>
      </c>
      <c r="B413" s="6">
        <v>43584</v>
      </c>
      <c r="C413" s="6" t="str">
        <f t="shared" si="55"/>
        <v>2019</v>
      </c>
      <c r="D413" s="6" t="str">
        <f t="shared" si="56"/>
        <v>April</v>
      </c>
      <c r="E413" s="6" t="str">
        <f t="shared" si="57"/>
        <v>Q2</v>
      </c>
      <c r="F413" s="6" t="str">
        <f t="shared" si="58"/>
        <v>High</v>
      </c>
      <c r="G413" s="6" t="str">
        <f t="shared" si="59"/>
        <v>Full Price</v>
      </c>
      <c r="H413" s="6">
        <v>43586</v>
      </c>
      <c r="I413" t="s">
        <v>1020</v>
      </c>
      <c r="J413" t="s">
        <v>74</v>
      </c>
      <c r="K413" t="s">
        <v>718</v>
      </c>
      <c r="L413" t="s">
        <v>30</v>
      </c>
      <c r="M413" t="s">
        <v>76</v>
      </c>
      <c r="N413" t="s">
        <v>77</v>
      </c>
      <c r="O413" t="s">
        <v>62</v>
      </c>
      <c r="P413" t="s">
        <v>1021</v>
      </c>
      <c r="Q413" t="s">
        <v>147</v>
      </c>
      <c r="R413" s="7">
        <v>0</v>
      </c>
      <c r="S413" s="7">
        <f t="shared" si="54"/>
        <v>51.96</v>
      </c>
      <c r="T413" s="8">
        <v>12.99</v>
      </c>
      <c r="U413" s="8" t="str">
        <f t="shared" si="60"/>
        <v>Low</v>
      </c>
      <c r="V413" s="7">
        <v>2</v>
      </c>
      <c r="W413" s="8">
        <v>51.96</v>
      </c>
      <c r="X413" s="8">
        <f t="shared" si="61"/>
        <v>5069</v>
      </c>
      <c r="Y413" s="9">
        <v>0.25</v>
      </c>
      <c r="Z413" s="9" t="str">
        <f t="shared" si="62"/>
        <v>High</v>
      </c>
    </row>
    <row r="414" spans="1:26" x14ac:dyDescent="0.3">
      <c r="A414" t="s">
        <v>1019</v>
      </c>
      <c r="B414" s="6">
        <v>43584</v>
      </c>
      <c r="C414" s="6" t="str">
        <f t="shared" si="55"/>
        <v>2019</v>
      </c>
      <c r="D414" s="6" t="str">
        <f t="shared" si="56"/>
        <v>April</v>
      </c>
      <c r="E414" s="6" t="str">
        <f t="shared" si="57"/>
        <v>Q2</v>
      </c>
      <c r="F414" s="6" t="str">
        <f t="shared" si="58"/>
        <v>High</v>
      </c>
      <c r="G414" s="6" t="str">
        <f t="shared" si="59"/>
        <v>Full Price</v>
      </c>
      <c r="H414" s="6">
        <v>43586</v>
      </c>
      <c r="I414" t="s">
        <v>1020</v>
      </c>
      <c r="J414" t="s">
        <v>44</v>
      </c>
      <c r="K414" t="s">
        <v>558</v>
      </c>
      <c r="L414" t="s">
        <v>30</v>
      </c>
      <c r="M414" t="s">
        <v>31</v>
      </c>
      <c r="N414" t="s">
        <v>41</v>
      </c>
      <c r="O414" t="s">
        <v>62</v>
      </c>
      <c r="P414" t="s">
        <v>1021</v>
      </c>
      <c r="Q414" t="s">
        <v>147</v>
      </c>
      <c r="R414" s="7">
        <v>0</v>
      </c>
      <c r="S414" s="7">
        <f t="shared" si="54"/>
        <v>17.940000000000001</v>
      </c>
      <c r="T414" s="8">
        <v>8.6112000000000002</v>
      </c>
      <c r="U414" s="8" t="str">
        <f t="shared" si="60"/>
        <v>Low</v>
      </c>
      <c r="V414" s="7">
        <v>3</v>
      </c>
      <c r="W414" s="8">
        <v>17.940000000000001</v>
      </c>
      <c r="X414" s="8">
        <f t="shared" si="61"/>
        <v>7394</v>
      </c>
      <c r="Y414" s="9">
        <v>0.48</v>
      </c>
      <c r="Z414" s="9" t="str">
        <f t="shared" si="62"/>
        <v>High</v>
      </c>
    </row>
    <row r="415" spans="1:26" x14ac:dyDescent="0.3">
      <c r="A415" t="s">
        <v>1022</v>
      </c>
      <c r="B415" s="6">
        <v>43585</v>
      </c>
      <c r="C415" s="6" t="str">
        <f t="shared" si="55"/>
        <v>2019</v>
      </c>
      <c r="D415" s="6" t="str">
        <f t="shared" si="56"/>
        <v>April</v>
      </c>
      <c r="E415" s="6" t="str">
        <f t="shared" si="57"/>
        <v>Q2</v>
      </c>
      <c r="F415" s="6" t="str">
        <f t="shared" si="58"/>
        <v>High</v>
      </c>
      <c r="G415" s="6" t="str">
        <f t="shared" si="59"/>
        <v>Full Price</v>
      </c>
      <c r="H415" s="6">
        <v>43587</v>
      </c>
      <c r="I415" t="s">
        <v>387</v>
      </c>
      <c r="J415" t="s">
        <v>319</v>
      </c>
      <c r="K415" t="s">
        <v>1023</v>
      </c>
      <c r="L415" t="s">
        <v>30</v>
      </c>
      <c r="M415" t="s">
        <v>91</v>
      </c>
      <c r="N415" t="s">
        <v>110</v>
      </c>
      <c r="O415" t="s">
        <v>62</v>
      </c>
      <c r="P415" t="s">
        <v>577</v>
      </c>
      <c r="Q415" t="s">
        <v>578</v>
      </c>
      <c r="R415" s="7">
        <v>0</v>
      </c>
      <c r="S415" s="7">
        <f t="shared" si="54"/>
        <v>47.79</v>
      </c>
      <c r="T415" s="8">
        <v>16.2486</v>
      </c>
      <c r="U415" s="8" t="str">
        <f t="shared" si="60"/>
        <v>Low</v>
      </c>
      <c r="V415" s="7">
        <v>3</v>
      </c>
      <c r="W415" s="8">
        <v>47.79</v>
      </c>
      <c r="X415" s="8">
        <f t="shared" si="61"/>
        <v>5251</v>
      </c>
      <c r="Y415" s="9">
        <v>0.34</v>
      </c>
      <c r="Z415" s="9" t="str">
        <f t="shared" si="62"/>
        <v>High</v>
      </c>
    </row>
    <row r="416" spans="1:26" x14ac:dyDescent="0.3">
      <c r="A416" t="s">
        <v>1024</v>
      </c>
      <c r="B416" s="6">
        <v>43585</v>
      </c>
      <c r="C416" s="6" t="str">
        <f t="shared" si="55"/>
        <v>2019</v>
      </c>
      <c r="D416" s="6" t="str">
        <f t="shared" si="56"/>
        <v>April</v>
      </c>
      <c r="E416" s="6" t="str">
        <f t="shared" si="57"/>
        <v>Q2</v>
      </c>
      <c r="F416" s="6" t="str">
        <f t="shared" si="58"/>
        <v>High</v>
      </c>
      <c r="G416" s="6" t="str">
        <f t="shared" si="59"/>
        <v>Full Price</v>
      </c>
      <c r="H416" s="6">
        <v>43587</v>
      </c>
      <c r="I416" t="s">
        <v>1025</v>
      </c>
      <c r="J416" t="s">
        <v>1026</v>
      </c>
      <c r="K416" t="s">
        <v>1027</v>
      </c>
      <c r="L416" t="s">
        <v>30</v>
      </c>
      <c r="M416" t="s">
        <v>31</v>
      </c>
      <c r="N416" t="s">
        <v>53</v>
      </c>
      <c r="O416" t="s">
        <v>62</v>
      </c>
      <c r="P416" t="s">
        <v>1028</v>
      </c>
      <c r="Q416" t="s">
        <v>79</v>
      </c>
      <c r="R416" s="7">
        <v>0</v>
      </c>
      <c r="S416" s="7">
        <f t="shared" si="54"/>
        <v>174.95</v>
      </c>
      <c r="T416" s="8">
        <v>45.487000000000002</v>
      </c>
      <c r="U416" s="8" t="str">
        <f t="shared" si="60"/>
        <v>Low</v>
      </c>
      <c r="V416" s="7">
        <v>5</v>
      </c>
      <c r="W416" s="8">
        <v>174.95</v>
      </c>
      <c r="X416" s="8">
        <f t="shared" si="61"/>
        <v>2824</v>
      </c>
      <c r="Y416" s="9">
        <v>0.26</v>
      </c>
      <c r="Z416" s="9" t="str">
        <f t="shared" si="62"/>
        <v>High</v>
      </c>
    </row>
    <row r="417" spans="1:26" x14ac:dyDescent="0.3">
      <c r="A417" t="s">
        <v>1024</v>
      </c>
      <c r="B417" s="6">
        <v>43585</v>
      </c>
      <c r="C417" s="6" t="str">
        <f t="shared" si="55"/>
        <v>2019</v>
      </c>
      <c r="D417" s="6" t="str">
        <f t="shared" si="56"/>
        <v>April</v>
      </c>
      <c r="E417" s="6" t="str">
        <f t="shared" si="57"/>
        <v>Q2</v>
      </c>
      <c r="F417" s="6" t="str">
        <f t="shared" si="58"/>
        <v>High</v>
      </c>
      <c r="G417" s="6" t="str">
        <f t="shared" si="59"/>
        <v>Full Price</v>
      </c>
      <c r="H417" s="6">
        <v>43587</v>
      </c>
      <c r="I417" t="s">
        <v>1025</v>
      </c>
      <c r="J417" t="s">
        <v>89</v>
      </c>
      <c r="K417" t="s">
        <v>647</v>
      </c>
      <c r="L417" t="s">
        <v>30</v>
      </c>
      <c r="M417" t="s">
        <v>31</v>
      </c>
      <c r="N417" t="s">
        <v>49</v>
      </c>
      <c r="O417" t="s">
        <v>62</v>
      </c>
      <c r="P417" t="s">
        <v>1028</v>
      </c>
      <c r="Q417" t="s">
        <v>79</v>
      </c>
      <c r="R417" s="7">
        <v>0</v>
      </c>
      <c r="S417" s="7">
        <f t="shared" si="54"/>
        <v>826</v>
      </c>
      <c r="T417" s="8">
        <v>214.76</v>
      </c>
      <c r="U417" s="8" t="str">
        <f t="shared" si="60"/>
        <v>Medium</v>
      </c>
      <c r="V417" s="7">
        <v>5</v>
      </c>
      <c r="W417" s="8">
        <v>826</v>
      </c>
      <c r="X417" s="8">
        <f t="shared" si="61"/>
        <v>634</v>
      </c>
      <c r="Y417" s="9">
        <v>0.26</v>
      </c>
      <c r="Z417" s="9" t="str">
        <f t="shared" si="62"/>
        <v>High</v>
      </c>
    </row>
    <row r="418" spans="1:26" x14ac:dyDescent="0.3">
      <c r="A418" t="s">
        <v>1029</v>
      </c>
      <c r="B418" s="6">
        <v>43587</v>
      </c>
      <c r="C418" s="6" t="str">
        <f t="shared" si="55"/>
        <v>2019</v>
      </c>
      <c r="D418" s="6" t="str">
        <f t="shared" si="56"/>
        <v>May</v>
      </c>
      <c r="E418" s="6" t="str">
        <f t="shared" si="57"/>
        <v>Q2</v>
      </c>
      <c r="F418" s="6" t="str">
        <f t="shared" si="58"/>
        <v>Low</v>
      </c>
      <c r="G418" s="6" t="str">
        <f t="shared" si="59"/>
        <v>Discounted</v>
      </c>
      <c r="H418" s="6">
        <v>43587</v>
      </c>
      <c r="I418" t="s">
        <v>1030</v>
      </c>
      <c r="J418" t="s">
        <v>353</v>
      </c>
      <c r="K418" t="s">
        <v>576</v>
      </c>
      <c r="L418" t="s">
        <v>30</v>
      </c>
      <c r="M418" t="s">
        <v>31</v>
      </c>
      <c r="N418" t="s">
        <v>174</v>
      </c>
      <c r="O418" t="s">
        <v>54</v>
      </c>
      <c r="P418" t="s">
        <v>406</v>
      </c>
      <c r="Q418" t="s">
        <v>132</v>
      </c>
      <c r="R418" s="7">
        <v>0.2</v>
      </c>
      <c r="S418" s="7">
        <f t="shared" si="54"/>
        <v>20.908799999999999</v>
      </c>
      <c r="T418" s="8">
        <v>1.9601999999999999</v>
      </c>
      <c r="U418" s="8" t="str">
        <f t="shared" si="60"/>
        <v>Low</v>
      </c>
      <c r="V418" s="7">
        <v>3</v>
      </c>
      <c r="W418" s="8">
        <v>26.135999999999999</v>
      </c>
      <c r="X418" s="8">
        <f t="shared" si="61"/>
        <v>6559</v>
      </c>
      <c r="Y418" s="9">
        <v>7.4999999999999997E-2</v>
      </c>
      <c r="Z418" s="9" t="str">
        <f t="shared" si="62"/>
        <v>Low</v>
      </c>
    </row>
    <row r="419" spans="1:26" x14ac:dyDescent="0.3">
      <c r="A419" t="s">
        <v>1031</v>
      </c>
      <c r="B419" s="6">
        <v>43587</v>
      </c>
      <c r="C419" s="6" t="str">
        <f t="shared" si="55"/>
        <v>2019</v>
      </c>
      <c r="D419" s="6" t="str">
        <f t="shared" si="56"/>
        <v>May</v>
      </c>
      <c r="E419" s="6" t="str">
        <f t="shared" si="57"/>
        <v>Q2</v>
      </c>
      <c r="F419" s="6" t="str">
        <f t="shared" si="58"/>
        <v>Low</v>
      </c>
      <c r="G419" s="6" t="str">
        <f t="shared" si="59"/>
        <v>Discounted</v>
      </c>
      <c r="H419" s="6">
        <v>43589</v>
      </c>
      <c r="I419" t="s">
        <v>1032</v>
      </c>
      <c r="J419" t="s">
        <v>1033</v>
      </c>
      <c r="K419" t="s">
        <v>1034</v>
      </c>
      <c r="L419" t="s">
        <v>30</v>
      </c>
      <c r="M419" t="s">
        <v>91</v>
      </c>
      <c r="N419" t="s">
        <v>1035</v>
      </c>
      <c r="O419" t="s">
        <v>62</v>
      </c>
      <c r="P419" t="s">
        <v>603</v>
      </c>
      <c r="Q419" t="s">
        <v>227</v>
      </c>
      <c r="R419" s="7">
        <v>0.2</v>
      </c>
      <c r="S419" s="7">
        <f t="shared" si="54"/>
        <v>383.98719999999997</v>
      </c>
      <c r="T419" s="8">
        <v>89.997</v>
      </c>
      <c r="U419" s="8" t="str">
        <f t="shared" si="60"/>
        <v>Low</v>
      </c>
      <c r="V419" s="7">
        <v>2</v>
      </c>
      <c r="W419" s="8">
        <v>479.98399999999998</v>
      </c>
      <c r="X419" s="8">
        <f t="shared" si="61"/>
        <v>1215</v>
      </c>
      <c r="Y419" s="9">
        <v>0.1875</v>
      </c>
      <c r="Z419" s="9" t="str">
        <f t="shared" si="62"/>
        <v>Low</v>
      </c>
    </row>
    <row r="420" spans="1:26" x14ac:dyDescent="0.3">
      <c r="A420" t="s">
        <v>1036</v>
      </c>
      <c r="B420" s="6">
        <v>43588</v>
      </c>
      <c r="C420" s="6" t="str">
        <f t="shared" si="55"/>
        <v>2019</v>
      </c>
      <c r="D420" s="6" t="str">
        <f t="shared" si="56"/>
        <v>May</v>
      </c>
      <c r="E420" s="6" t="str">
        <f t="shared" si="57"/>
        <v>Q2</v>
      </c>
      <c r="F420" s="6" t="str">
        <f t="shared" si="58"/>
        <v>High</v>
      </c>
      <c r="G420" s="6" t="str">
        <f t="shared" si="59"/>
        <v>Full Price</v>
      </c>
      <c r="H420" s="6">
        <v>43590</v>
      </c>
      <c r="I420" t="s">
        <v>1037</v>
      </c>
      <c r="J420" t="s">
        <v>44</v>
      </c>
      <c r="K420" t="s">
        <v>1038</v>
      </c>
      <c r="L420" t="s">
        <v>40</v>
      </c>
      <c r="M420" t="s">
        <v>31</v>
      </c>
      <c r="N420" t="s">
        <v>46</v>
      </c>
      <c r="O420" t="s">
        <v>33</v>
      </c>
      <c r="P420" t="s">
        <v>1039</v>
      </c>
      <c r="Q420" t="s">
        <v>287</v>
      </c>
      <c r="R420" s="7">
        <v>0</v>
      </c>
      <c r="S420" s="7">
        <f t="shared" si="54"/>
        <v>21.56</v>
      </c>
      <c r="T420" s="8">
        <v>10.348800000000001</v>
      </c>
      <c r="U420" s="8" t="str">
        <f t="shared" si="60"/>
        <v>Low</v>
      </c>
      <c r="V420" s="7">
        <v>7</v>
      </c>
      <c r="W420" s="8">
        <v>21.56</v>
      </c>
      <c r="X420" s="8">
        <f t="shared" si="61"/>
        <v>6985</v>
      </c>
      <c r="Y420" s="9">
        <v>0.48</v>
      </c>
      <c r="Z420" s="9" t="str">
        <f t="shared" si="62"/>
        <v>High</v>
      </c>
    </row>
    <row r="421" spans="1:26" x14ac:dyDescent="0.3">
      <c r="A421" t="s">
        <v>1040</v>
      </c>
      <c r="B421" s="6">
        <v>43588</v>
      </c>
      <c r="C421" s="6" t="str">
        <f t="shared" si="55"/>
        <v>2019</v>
      </c>
      <c r="D421" s="6" t="str">
        <f t="shared" si="56"/>
        <v>May</v>
      </c>
      <c r="E421" s="6" t="str">
        <f t="shared" si="57"/>
        <v>Q2</v>
      </c>
      <c r="F421" s="6" t="str">
        <f t="shared" si="58"/>
        <v>High</v>
      </c>
      <c r="G421" s="6" t="str">
        <f t="shared" si="59"/>
        <v>Discounted</v>
      </c>
      <c r="H421" s="6">
        <v>43595</v>
      </c>
      <c r="I421" t="s">
        <v>1041</v>
      </c>
      <c r="J421" t="s">
        <v>44</v>
      </c>
      <c r="K421" t="s">
        <v>1042</v>
      </c>
      <c r="L421" t="s">
        <v>30</v>
      </c>
      <c r="M421" t="s">
        <v>31</v>
      </c>
      <c r="N421" t="s">
        <v>41</v>
      </c>
      <c r="O421" t="s">
        <v>54</v>
      </c>
      <c r="P421" t="s">
        <v>464</v>
      </c>
      <c r="Q421" t="s">
        <v>271</v>
      </c>
      <c r="R421" s="7">
        <v>0.2</v>
      </c>
      <c r="S421" s="7">
        <f t="shared" si="54"/>
        <v>8.716800000000001</v>
      </c>
      <c r="T421" s="8">
        <v>3.9498000000000002</v>
      </c>
      <c r="U421" s="8" t="str">
        <f t="shared" si="60"/>
        <v>Low</v>
      </c>
      <c r="V421" s="7">
        <v>3</v>
      </c>
      <c r="W421" s="8">
        <v>10.896000000000001</v>
      </c>
      <c r="X421" s="8">
        <f t="shared" si="61"/>
        <v>8476</v>
      </c>
      <c r="Y421" s="9">
        <v>0.36249999999999999</v>
      </c>
      <c r="Z421" s="9" t="str">
        <f t="shared" si="62"/>
        <v>High</v>
      </c>
    </row>
    <row r="422" spans="1:26" x14ac:dyDescent="0.3">
      <c r="A422" t="s">
        <v>1040</v>
      </c>
      <c r="B422" s="6">
        <v>43588</v>
      </c>
      <c r="C422" s="6" t="str">
        <f t="shared" si="55"/>
        <v>2019</v>
      </c>
      <c r="D422" s="6" t="str">
        <f t="shared" si="56"/>
        <v>May</v>
      </c>
      <c r="E422" s="6" t="str">
        <f t="shared" si="57"/>
        <v>Q2</v>
      </c>
      <c r="F422" s="6" t="str">
        <f t="shared" si="58"/>
        <v>High</v>
      </c>
      <c r="G422" s="6" t="str">
        <f t="shared" si="59"/>
        <v>Discounted</v>
      </c>
      <c r="H422" s="6">
        <v>43595</v>
      </c>
      <c r="I422" t="s">
        <v>1041</v>
      </c>
      <c r="J422" t="s">
        <v>38</v>
      </c>
      <c r="K422" t="s">
        <v>1043</v>
      </c>
      <c r="L422" t="s">
        <v>30</v>
      </c>
      <c r="M422" t="s">
        <v>31</v>
      </c>
      <c r="N422" t="s">
        <v>41</v>
      </c>
      <c r="O422" t="s">
        <v>54</v>
      </c>
      <c r="P422" t="s">
        <v>464</v>
      </c>
      <c r="Q422" t="s">
        <v>271</v>
      </c>
      <c r="R422" s="7">
        <v>0.2</v>
      </c>
      <c r="S422" s="7">
        <f t="shared" si="54"/>
        <v>32.140799999999999</v>
      </c>
      <c r="T422" s="8">
        <v>14.563800000000001</v>
      </c>
      <c r="U422" s="8" t="str">
        <f t="shared" si="60"/>
        <v>Low</v>
      </c>
      <c r="V422" s="7">
        <v>3</v>
      </c>
      <c r="W422" s="8">
        <v>40.176000000000002</v>
      </c>
      <c r="X422" s="8">
        <f t="shared" si="61"/>
        <v>5622</v>
      </c>
      <c r="Y422" s="9">
        <v>0.36249999999999999</v>
      </c>
      <c r="Z422" s="9" t="str">
        <f t="shared" si="62"/>
        <v>High</v>
      </c>
    </row>
    <row r="423" spans="1:26" x14ac:dyDescent="0.3">
      <c r="A423" t="s">
        <v>1044</v>
      </c>
      <c r="B423" s="6">
        <v>43589</v>
      </c>
      <c r="C423" s="6" t="str">
        <f t="shared" si="55"/>
        <v>2019</v>
      </c>
      <c r="D423" s="6" t="str">
        <f t="shared" si="56"/>
        <v>May</v>
      </c>
      <c r="E423" s="6" t="str">
        <f t="shared" si="57"/>
        <v>Q2</v>
      </c>
      <c r="F423" s="6" t="str">
        <f t="shared" si="58"/>
        <v>Low</v>
      </c>
      <c r="G423" s="6" t="str">
        <f t="shared" si="59"/>
        <v>Discounted</v>
      </c>
      <c r="H423" s="6">
        <v>43590</v>
      </c>
      <c r="I423" t="s">
        <v>706</v>
      </c>
      <c r="J423" t="s">
        <v>492</v>
      </c>
      <c r="K423" t="s">
        <v>828</v>
      </c>
      <c r="L423" t="s">
        <v>30</v>
      </c>
      <c r="M423" t="s">
        <v>31</v>
      </c>
      <c r="N423" t="s">
        <v>53</v>
      </c>
      <c r="O423" t="s">
        <v>33</v>
      </c>
      <c r="P423" t="s">
        <v>34</v>
      </c>
      <c r="Q423" t="s">
        <v>35</v>
      </c>
      <c r="R423" s="7">
        <v>0.2</v>
      </c>
      <c r="S423" s="7">
        <f t="shared" si="54"/>
        <v>30.272000000000002</v>
      </c>
      <c r="T423" s="8">
        <v>2.8380000000000001</v>
      </c>
      <c r="U423" s="8" t="str">
        <f t="shared" si="60"/>
        <v>Low</v>
      </c>
      <c r="V423" s="7">
        <v>2</v>
      </c>
      <c r="W423" s="8">
        <v>37.840000000000003</v>
      </c>
      <c r="X423" s="8">
        <f t="shared" si="61"/>
        <v>5762</v>
      </c>
      <c r="Y423" s="9">
        <v>7.4999999999999997E-2</v>
      </c>
      <c r="Z423" s="9" t="str">
        <f t="shared" si="62"/>
        <v>Low</v>
      </c>
    </row>
    <row r="424" spans="1:26" x14ac:dyDescent="0.3">
      <c r="A424" t="s">
        <v>1044</v>
      </c>
      <c r="B424" s="6">
        <v>43589</v>
      </c>
      <c r="C424" s="6" t="str">
        <f t="shared" si="55"/>
        <v>2019</v>
      </c>
      <c r="D424" s="6" t="str">
        <f t="shared" si="56"/>
        <v>May</v>
      </c>
      <c r="E424" s="6" t="str">
        <f t="shared" si="57"/>
        <v>Q2</v>
      </c>
      <c r="F424" s="6" t="str">
        <f t="shared" si="58"/>
        <v>High</v>
      </c>
      <c r="G424" s="6" t="str">
        <f t="shared" si="59"/>
        <v>Discounted</v>
      </c>
      <c r="H424" s="6">
        <v>43590</v>
      </c>
      <c r="I424" t="s">
        <v>706</v>
      </c>
      <c r="J424" t="s">
        <v>853</v>
      </c>
      <c r="K424" t="s">
        <v>1045</v>
      </c>
      <c r="L424" t="s">
        <v>30</v>
      </c>
      <c r="M424" t="s">
        <v>31</v>
      </c>
      <c r="N424" t="s">
        <v>86</v>
      </c>
      <c r="O424" t="s">
        <v>33</v>
      </c>
      <c r="P424" t="s">
        <v>34</v>
      </c>
      <c r="Q424" t="s">
        <v>35</v>
      </c>
      <c r="R424" s="7">
        <v>0.2</v>
      </c>
      <c r="S424" s="7">
        <f t="shared" si="54"/>
        <v>4.3776000000000002</v>
      </c>
      <c r="T424" s="8">
        <v>1.8468</v>
      </c>
      <c r="U424" s="8" t="str">
        <f t="shared" si="60"/>
        <v>Low</v>
      </c>
      <c r="V424" s="7">
        <v>6</v>
      </c>
      <c r="W424" s="8">
        <v>5.4720000000000004</v>
      </c>
      <c r="X424" s="8">
        <f t="shared" si="61"/>
        <v>9406</v>
      </c>
      <c r="Y424" s="9">
        <v>0.33750000000000002</v>
      </c>
      <c r="Z424" s="9" t="str">
        <f t="shared" si="62"/>
        <v>High</v>
      </c>
    </row>
    <row r="425" spans="1:26" x14ac:dyDescent="0.3">
      <c r="A425" t="s">
        <v>1046</v>
      </c>
      <c r="B425" s="6">
        <v>43589</v>
      </c>
      <c r="C425" s="6" t="str">
        <f t="shared" si="55"/>
        <v>2019</v>
      </c>
      <c r="D425" s="6" t="str">
        <f t="shared" si="56"/>
        <v>May</v>
      </c>
      <c r="E425" s="6" t="str">
        <f t="shared" si="57"/>
        <v>Q2</v>
      </c>
      <c r="F425" s="6" t="str">
        <f t="shared" si="58"/>
        <v>High</v>
      </c>
      <c r="G425" s="6" t="str">
        <f t="shared" si="59"/>
        <v>Full Price</v>
      </c>
      <c r="H425" s="6">
        <v>43593</v>
      </c>
      <c r="I425" t="s">
        <v>1047</v>
      </c>
      <c r="J425" t="s">
        <v>151</v>
      </c>
      <c r="K425" t="s">
        <v>1048</v>
      </c>
      <c r="L425" t="s">
        <v>30</v>
      </c>
      <c r="M425" t="s">
        <v>31</v>
      </c>
      <c r="N425" t="s">
        <v>41</v>
      </c>
      <c r="O425" t="s">
        <v>33</v>
      </c>
      <c r="P425" t="s">
        <v>577</v>
      </c>
      <c r="Q425" t="s">
        <v>212</v>
      </c>
      <c r="R425" s="7">
        <v>0</v>
      </c>
      <c r="S425" s="7">
        <f t="shared" si="54"/>
        <v>46.8</v>
      </c>
      <c r="T425" s="8">
        <v>21.06</v>
      </c>
      <c r="U425" s="8" t="str">
        <f t="shared" si="60"/>
        <v>Low</v>
      </c>
      <c r="V425" s="7">
        <v>4</v>
      </c>
      <c r="W425" s="8">
        <v>46.8</v>
      </c>
      <c r="X425" s="8">
        <f t="shared" si="61"/>
        <v>5286</v>
      </c>
      <c r="Y425" s="9">
        <v>0.45</v>
      </c>
      <c r="Z425" s="9" t="str">
        <f t="shared" si="62"/>
        <v>High</v>
      </c>
    </row>
    <row r="426" spans="1:26" x14ac:dyDescent="0.3">
      <c r="A426" t="s">
        <v>1049</v>
      </c>
      <c r="B426" s="6">
        <v>43589</v>
      </c>
      <c r="C426" s="6" t="str">
        <f t="shared" si="55"/>
        <v>2019</v>
      </c>
      <c r="D426" s="6" t="str">
        <f t="shared" si="56"/>
        <v>May</v>
      </c>
      <c r="E426" s="6" t="str">
        <f t="shared" si="57"/>
        <v>Q2</v>
      </c>
      <c r="F426" s="6" t="str">
        <f t="shared" si="58"/>
        <v>High</v>
      </c>
      <c r="G426" s="6" t="str">
        <f t="shared" si="59"/>
        <v>Full Price</v>
      </c>
      <c r="H426" s="6">
        <v>43592</v>
      </c>
      <c r="I426" t="s">
        <v>1050</v>
      </c>
      <c r="J426" t="s">
        <v>192</v>
      </c>
      <c r="K426" t="s">
        <v>1051</v>
      </c>
      <c r="L426" t="s">
        <v>61</v>
      </c>
      <c r="M426" t="s">
        <v>76</v>
      </c>
      <c r="N426" t="s">
        <v>99</v>
      </c>
      <c r="O426" t="s">
        <v>69</v>
      </c>
      <c r="P426" t="s">
        <v>298</v>
      </c>
      <c r="Q426" t="s">
        <v>299</v>
      </c>
      <c r="R426" s="7">
        <v>0</v>
      </c>
      <c r="S426" s="7">
        <f t="shared" si="54"/>
        <v>12.18</v>
      </c>
      <c r="T426" s="8">
        <v>3.8976000000000002</v>
      </c>
      <c r="U426" s="8" t="str">
        <f t="shared" si="60"/>
        <v>Low</v>
      </c>
      <c r="V426" s="7">
        <v>7</v>
      </c>
      <c r="W426" s="8">
        <v>12.18</v>
      </c>
      <c r="X426" s="8">
        <f t="shared" si="61"/>
        <v>8257</v>
      </c>
      <c r="Y426" s="9">
        <v>0.32</v>
      </c>
      <c r="Z426" s="9" t="str">
        <f t="shared" si="62"/>
        <v>High</v>
      </c>
    </row>
    <row r="427" spans="1:26" x14ac:dyDescent="0.3">
      <c r="A427" t="s">
        <v>1049</v>
      </c>
      <c r="B427" s="6">
        <v>43589</v>
      </c>
      <c r="C427" s="6" t="str">
        <f t="shared" si="55"/>
        <v>2019</v>
      </c>
      <c r="D427" s="6" t="str">
        <f t="shared" si="56"/>
        <v>May</v>
      </c>
      <c r="E427" s="6" t="str">
        <f t="shared" si="57"/>
        <v>Q2</v>
      </c>
      <c r="F427" s="6" t="str">
        <f t="shared" si="58"/>
        <v>High</v>
      </c>
      <c r="G427" s="6" t="str">
        <f t="shared" si="59"/>
        <v>Full Price</v>
      </c>
      <c r="H427" s="6">
        <v>43592</v>
      </c>
      <c r="I427" t="s">
        <v>1050</v>
      </c>
      <c r="J427" t="s">
        <v>214</v>
      </c>
      <c r="K427" t="s">
        <v>1052</v>
      </c>
      <c r="L427" t="s">
        <v>61</v>
      </c>
      <c r="M427" t="s">
        <v>31</v>
      </c>
      <c r="N427" t="s">
        <v>174</v>
      </c>
      <c r="O427" t="s">
        <v>69</v>
      </c>
      <c r="P427" t="s">
        <v>298</v>
      </c>
      <c r="Q427" t="s">
        <v>299</v>
      </c>
      <c r="R427" s="7">
        <v>0</v>
      </c>
      <c r="S427" s="7">
        <f t="shared" si="54"/>
        <v>57.68</v>
      </c>
      <c r="T427" s="8">
        <v>19.034400000000002</v>
      </c>
      <c r="U427" s="8" t="str">
        <f t="shared" si="60"/>
        <v>Low</v>
      </c>
      <c r="V427" s="7">
        <v>4</v>
      </c>
      <c r="W427" s="8">
        <v>57.68</v>
      </c>
      <c r="X427" s="8">
        <f t="shared" si="61"/>
        <v>4890</v>
      </c>
      <c r="Y427" s="9">
        <v>0.33</v>
      </c>
      <c r="Z427" s="9" t="str">
        <f t="shared" si="62"/>
        <v>High</v>
      </c>
    </row>
    <row r="428" spans="1:26" x14ac:dyDescent="0.3">
      <c r="A428" t="s">
        <v>1053</v>
      </c>
      <c r="B428" s="6">
        <v>43589</v>
      </c>
      <c r="C428" s="6" t="str">
        <f t="shared" si="55"/>
        <v>2019</v>
      </c>
      <c r="D428" s="6" t="str">
        <f t="shared" si="56"/>
        <v>May</v>
      </c>
      <c r="E428" s="6" t="str">
        <f t="shared" si="57"/>
        <v>Q2</v>
      </c>
      <c r="F428" s="6" t="str">
        <f t="shared" si="58"/>
        <v>High</v>
      </c>
      <c r="G428" s="6" t="str">
        <f t="shared" si="59"/>
        <v>Full Price</v>
      </c>
      <c r="H428" s="6">
        <v>43589</v>
      </c>
      <c r="I428" t="s">
        <v>1054</v>
      </c>
      <c r="J428" t="s">
        <v>119</v>
      </c>
      <c r="K428" t="s">
        <v>621</v>
      </c>
      <c r="L428" t="s">
        <v>30</v>
      </c>
      <c r="M428" t="s">
        <v>76</v>
      </c>
      <c r="N428" t="s">
        <v>99</v>
      </c>
      <c r="O428" t="s">
        <v>54</v>
      </c>
      <c r="P428" t="s">
        <v>1055</v>
      </c>
      <c r="Q428" t="s">
        <v>1056</v>
      </c>
      <c r="R428" s="7">
        <v>0</v>
      </c>
      <c r="S428" s="7">
        <f t="shared" si="54"/>
        <v>27.46</v>
      </c>
      <c r="T428" s="8">
        <v>9.8856000000000002</v>
      </c>
      <c r="U428" s="8" t="str">
        <f t="shared" si="60"/>
        <v>Low</v>
      </c>
      <c r="V428" s="7">
        <v>2</v>
      </c>
      <c r="W428" s="8">
        <v>27.46</v>
      </c>
      <c r="X428" s="8">
        <f t="shared" si="61"/>
        <v>6462</v>
      </c>
      <c r="Y428" s="9">
        <v>0.36</v>
      </c>
      <c r="Z428" s="9" t="str">
        <f t="shared" si="62"/>
        <v>High</v>
      </c>
    </row>
    <row r="429" spans="1:26" x14ac:dyDescent="0.3">
      <c r="A429" t="s">
        <v>1057</v>
      </c>
      <c r="B429" s="6">
        <v>43590</v>
      </c>
      <c r="C429" s="6" t="str">
        <f t="shared" si="55"/>
        <v>2019</v>
      </c>
      <c r="D429" s="6" t="str">
        <f t="shared" si="56"/>
        <v>May</v>
      </c>
      <c r="E429" s="6" t="str">
        <f t="shared" si="57"/>
        <v>Q2</v>
      </c>
      <c r="F429" s="6" t="str">
        <f t="shared" si="58"/>
        <v>Low</v>
      </c>
      <c r="G429" s="6" t="str">
        <f t="shared" si="59"/>
        <v>Discounted</v>
      </c>
      <c r="H429" s="6">
        <v>43593</v>
      </c>
      <c r="I429" t="s">
        <v>1058</v>
      </c>
      <c r="J429" t="s">
        <v>74</v>
      </c>
      <c r="K429" t="s">
        <v>336</v>
      </c>
      <c r="L429" t="s">
        <v>30</v>
      </c>
      <c r="M429" t="s">
        <v>76</v>
      </c>
      <c r="N429" t="s">
        <v>77</v>
      </c>
      <c r="O429" t="s">
        <v>33</v>
      </c>
      <c r="P429" t="s">
        <v>1059</v>
      </c>
      <c r="Q429" t="s">
        <v>35</v>
      </c>
      <c r="R429" s="7">
        <v>0.3</v>
      </c>
      <c r="S429" s="7">
        <f t="shared" si="54"/>
        <v>89.508299999999991</v>
      </c>
      <c r="T429" s="8">
        <v>-9.1334999999999997</v>
      </c>
      <c r="U429" s="8" t="str">
        <f t="shared" si="60"/>
        <v>Loss</v>
      </c>
      <c r="V429" s="7">
        <v>3</v>
      </c>
      <c r="W429" s="8">
        <v>127.869</v>
      </c>
      <c r="X429" s="8">
        <f t="shared" si="61"/>
        <v>3337</v>
      </c>
      <c r="Y429" s="9">
        <v>-7.1428570999999996E-2</v>
      </c>
      <c r="Z429" s="9" t="str">
        <f t="shared" si="62"/>
        <v>Low</v>
      </c>
    </row>
    <row r="430" spans="1:26" x14ac:dyDescent="0.3">
      <c r="A430" t="s">
        <v>1060</v>
      </c>
      <c r="B430" s="6">
        <v>43590</v>
      </c>
      <c r="C430" s="6" t="str">
        <f t="shared" si="55"/>
        <v>2019</v>
      </c>
      <c r="D430" s="6" t="str">
        <f t="shared" si="56"/>
        <v>May</v>
      </c>
      <c r="E430" s="6" t="str">
        <f t="shared" si="57"/>
        <v>Q2</v>
      </c>
      <c r="F430" s="6" t="str">
        <f t="shared" si="58"/>
        <v>High</v>
      </c>
      <c r="G430" s="6" t="str">
        <f t="shared" si="59"/>
        <v>Full Price</v>
      </c>
      <c r="H430" s="6">
        <v>43592</v>
      </c>
      <c r="I430" t="s">
        <v>1061</v>
      </c>
      <c r="J430" t="s">
        <v>219</v>
      </c>
      <c r="K430" t="s">
        <v>220</v>
      </c>
      <c r="L430" t="s">
        <v>61</v>
      </c>
      <c r="M430" t="s">
        <v>31</v>
      </c>
      <c r="N430" t="s">
        <v>41</v>
      </c>
      <c r="O430" t="s">
        <v>62</v>
      </c>
      <c r="P430" t="s">
        <v>373</v>
      </c>
      <c r="Q430" t="s">
        <v>115</v>
      </c>
      <c r="R430" s="7">
        <v>0</v>
      </c>
      <c r="S430" s="7">
        <f t="shared" si="54"/>
        <v>11.88</v>
      </c>
      <c r="T430" s="8">
        <v>5.3460000000000001</v>
      </c>
      <c r="U430" s="8" t="str">
        <f t="shared" si="60"/>
        <v>Low</v>
      </c>
      <c r="V430" s="7">
        <v>2</v>
      </c>
      <c r="W430" s="8">
        <v>11.88</v>
      </c>
      <c r="X430" s="8">
        <f t="shared" si="61"/>
        <v>8295</v>
      </c>
      <c r="Y430" s="9">
        <v>0.45</v>
      </c>
      <c r="Z430" s="9" t="str">
        <f t="shared" si="62"/>
        <v>High</v>
      </c>
    </row>
    <row r="431" spans="1:26" x14ac:dyDescent="0.3">
      <c r="A431" t="s">
        <v>1060</v>
      </c>
      <c r="B431" s="6">
        <v>43590</v>
      </c>
      <c r="C431" s="6" t="str">
        <f t="shared" si="55"/>
        <v>2019</v>
      </c>
      <c r="D431" s="6" t="str">
        <f t="shared" si="56"/>
        <v>May</v>
      </c>
      <c r="E431" s="6" t="str">
        <f t="shared" si="57"/>
        <v>Q2</v>
      </c>
      <c r="F431" s="6" t="str">
        <f t="shared" si="58"/>
        <v>High</v>
      </c>
      <c r="G431" s="6" t="str">
        <f t="shared" si="59"/>
        <v>Full Price</v>
      </c>
      <c r="H431" s="6">
        <v>43592</v>
      </c>
      <c r="I431" t="s">
        <v>1061</v>
      </c>
      <c r="J431" t="s">
        <v>1062</v>
      </c>
      <c r="K431" t="s">
        <v>1062</v>
      </c>
      <c r="L431" t="s">
        <v>61</v>
      </c>
      <c r="M431" t="s">
        <v>31</v>
      </c>
      <c r="N431" t="s">
        <v>32</v>
      </c>
      <c r="O431" t="s">
        <v>62</v>
      </c>
      <c r="P431" t="s">
        <v>373</v>
      </c>
      <c r="Q431" t="s">
        <v>115</v>
      </c>
      <c r="R431" s="7">
        <v>0</v>
      </c>
      <c r="S431" s="7">
        <f t="shared" si="54"/>
        <v>35.44</v>
      </c>
      <c r="T431" s="8">
        <v>16.6568</v>
      </c>
      <c r="U431" s="8" t="str">
        <f t="shared" si="60"/>
        <v>Low</v>
      </c>
      <c r="V431" s="7">
        <v>1</v>
      </c>
      <c r="W431" s="8">
        <v>35.44</v>
      </c>
      <c r="X431" s="8">
        <f t="shared" si="61"/>
        <v>5908</v>
      </c>
      <c r="Y431" s="9">
        <v>0.47</v>
      </c>
      <c r="Z431" s="9" t="str">
        <f t="shared" si="62"/>
        <v>High</v>
      </c>
    </row>
    <row r="432" spans="1:26" x14ac:dyDescent="0.3">
      <c r="A432" t="s">
        <v>1063</v>
      </c>
      <c r="B432" s="6">
        <v>43590</v>
      </c>
      <c r="C432" s="6" t="str">
        <f t="shared" si="55"/>
        <v>2019</v>
      </c>
      <c r="D432" s="6" t="str">
        <f t="shared" si="56"/>
        <v>May</v>
      </c>
      <c r="E432" s="6" t="str">
        <f t="shared" si="57"/>
        <v>Q2</v>
      </c>
      <c r="F432" s="6" t="str">
        <f t="shared" si="58"/>
        <v>Low</v>
      </c>
      <c r="G432" s="6" t="str">
        <f t="shared" si="59"/>
        <v>Discounted</v>
      </c>
      <c r="H432" s="6">
        <v>43595</v>
      </c>
      <c r="I432" t="s">
        <v>746</v>
      </c>
      <c r="J432" t="s">
        <v>192</v>
      </c>
      <c r="K432" t="s">
        <v>1064</v>
      </c>
      <c r="L432" t="s">
        <v>61</v>
      </c>
      <c r="M432" t="s">
        <v>31</v>
      </c>
      <c r="N432" t="s">
        <v>49</v>
      </c>
      <c r="O432" t="s">
        <v>33</v>
      </c>
      <c r="P432" t="s">
        <v>1065</v>
      </c>
      <c r="Q432" t="s">
        <v>43</v>
      </c>
      <c r="R432" s="7">
        <v>0.2</v>
      </c>
      <c r="S432" s="7">
        <f t="shared" si="54"/>
        <v>36.198399999999999</v>
      </c>
      <c r="T432" s="8">
        <v>3.9592000000000001</v>
      </c>
      <c r="U432" s="8" t="str">
        <f t="shared" si="60"/>
        <v>Low</v>
      </c>
      <c r="V432" s="7">
        <v>2</v>
      </c>
      <c r="W432" s="8">
        <v>45.247999999999998</v>
      </c>
      <c r="X432" s="8">
        <f t="shared" si="61"/>
        <v>5371</v>
      </c>
      <c r="Y432" s="9">
        <v>8.7499999999999994E-2</v>
      </c>
      <c r="Z432" s="9" t="str">
        <f t="shared" si="62"/>
        <v>Low</v>
      </c>
    </row>
    <row r="433" spans="1:26" x14ac:dyDescent="0.3">
      <c r="A433" t="s">
        <v>1066</v>
      </c>
      <c r="B433" s="6">
        <v>43590</v>
      </c>
      <c r="C433" s="6" t="str">
        <f t="shared" si="55"/>
        <v>2019</v>
      </c>
      <c r="D433" s="6" t="str">
        <f t="shared" si="56"/>
        <v>May</v>
      </c>
      <c r="E433" s="6" t="str">
        <f t="shared" si="57"/>
        <v>Q2</v>
      </c>
      <c r="F433" s="6" t="str">
        <f t="shared" si="58"/>
        <v>High</v>
      </c>
      <c r="G433" s="6" t="str">
        <f t="shared" si="59"/>
        <v>Full Price</v>
      </c>
      <c r="H433" s="6">
        <v>43594</v>
      </c>
      <c r="I433" t="s">
        <v>1067</v>
      </c>
      <c r="J433" t="s">
        <v>105</v>
      </c>
      <c r="K433" t="s">
        <v>1068</v>
      </c>
      <c r="L433" t="s">
        <v>30</v>
      </c>
      <c r="M433" t="s">
        <v>31</v>
      </c>
      <c r="N433" t="s">
        <v>53</v>
      </c>
      <c r="O433" t="s">
        <v>62</v>
      </c>
      <c r="P433" t="s">
        <v>381</v>
      </c>
      <c r="Q433" t="s">
        <v>79</v>
      </c>
      <c r="R433" s="7">
        <v>0</v>
      </c>
      <c r="S433" s="7">
        <f t="shared" si="54"/>
        <v>6.56</v>
      </c>
      <c r="T433" s="8">
        <v>1.9024000000000001</v>
      </c>
      <c r="U433" s="8" t="str">
        <f t="shared" si="60"/>
        <v>Low</v>
      </c>
      <c r="V433" s="7">
        <v>2</v>
      </c>
      <c r="W433" s="8">
        <v>6.56</v>
      </c>
      <c r="X433" s="8">
        <f t="shared" si="61"/>
        <v>9201</v>
      </c>
      <c r="Y433" s="9">
        <v>0.28999999999999998</v>
      </c>
      <c r="Z433" s="9" t="str">
        <f t="shared" si="62"/>
        <v>High</v>
      </c>
    </row>
    <row r="434" spans="1:26" x14ac:dyDescent="0.3">
      <c r="A434" t="s">
        <v>1066</v>
      </c>
      <c r="B434" s="6">
        <v>43590</v>
      </c>
      <c r="C434" s="6" t="str">
        <f t="shared" si="55"/>
        <v>2019</v>
      </c>
      <c r="D434" s="6" t="str">
        <f t="shared" si="56"/>
        <v>May</v>
      </c>
      <c r="E434" s="6" t="str">
        <f t="shared" si="57"/>
        <v>Q2</v>
      </c>
      <c r="F434" s="6" t="str">
        <f t="shared" si="58"/>
        <v>High</v>
      </c>
      <c r="G434" s="6" t="str">
        <f t="shared" si="59"/>
        <v>Full Price</v>
      </c>
      <c r="H434" s="6">
        <v>43594</v>
      </c>
      <c r="I434" t="s">
        <v>1067</v>
      </c>
      <c r="J434" t="s">
        <v>67</v>
      </c>
      <c r="K434" t="s">
        <v>1069</v>
      </c>
      <c r="L434" t="s">
        <v>30</v>
      </c>
      <c r="M434" t="s">
        <v>31</v>
      </c>
      <c r="N434" t="s">
        <v>32</v>
      </c>
      <c r="O434" t="s">
        <v>62</v>
      </c>
      <c r="P434" t="s">
        <v>381</v>
      </c>
      <c r="Q434" t="s">
        <v>79</v>
      </c>
      <c r="R434" s="7">
        <v>0</v>
      </c>
      <c r="S434" s="7">
        <f t="shared" si="54"/>
        <v>24.56</v>
      </c>
      <c r="T434" s="8">
        <v>11.543200000000001</v>
      </c>
      <c r="U434" s="8" t="str">
        <f t="shared" si="60"/>
        <v>Low</v>
      </c>
      <c r="V434" s="7">
        <v>2</v>
      </c>
      <c r="W434" s="8">
        <v>24.56</v>
      </c>
      <c r="X434" s="8">
        <f t="shared" si="61"/>
        <v>6718</v>
      </c>
      <c r="Y434" s="9">
        <v>0.47</v>
      </c>
      <c r="Z434" s="9" t="str">
        <f t="shared" si="62"/>
        <v>High</v>
      </c>
    </row>
    <row r="435" spans="1:26" x14ac:dyDescent="0.3">
      <c r="A435" t="s">
        <v>1066</v>
      </c>
      <c r="B435" s="6">
        <v>43590</v>
      </c>
      <c r="C435" s="6" t="str">
        <f t="shared" si="55"/>
        <v>2019</v>
      </c>
      <c r="D435" s="6" t="str">
        <f t="shared" si="56"/>
        <v>May</v>
      </c>
      <c r="E435" s="6" t="str">
        <f t="shared" si="57"/>
        <v>Q2</v>
      </c>
      <c r="F435" s="6" t="str">
        <f t="shared" si="58"/>
        <v>High</v>
      </c>
      <c r="G435" s="6" t="str">
        <f t="shared" si="59"/>
        <v>Full Price</v>
      </c>
      <c r="H435" s="6">
        <v>43594</v>
      </c>
      <c r="I435" t="s">
        <v>1067</v>
      </c>
      <c r="J435" t="s">
        <v>1070</v>
      </c>
      <c r="K435" t="s">
        <v>1071</v>
      </c>
      <c r="L435" t="s">
        <v>30</v>
      </c>
      <c r="M435" t="s">
        <v>31</v>
      </c>
      <c r="N435" t="s">
        <v>32</v>
      </c>
      <c r="O435" t="s">
        <v>62</v>
      </c>
      <c r="P435" t="s">
        <v>381</v>
      </c>
      <c r="Q435" t="s">
        <v>79</v>
      </c>
      <c r="R435" s="7">
        <v>0</v>
      </c>
      <c r="S435" s="7">
        <f t="shared" si="54"/>
        <v>9.42</v>
      </c>
      <c r="T435" s="8">
        <v>4.2389999999999999</v>
      </c>
      <c r="U435" s="8" t="str">
        <f t="shared" si="60"/>
        <v>Low</v>
      </c>
      <c r="V435" s="7">
        <v>3</v>
      </c>
      <c r="W435" s="8">
        <v>9.42</v>
      </c>
      <c r="X435" s="8">
        <f t="shared" si="61"/>
        <v>8723</v>
      </c>
      <c r="Y435" s="9">
        <v>0.45</v>
      </c>
      <c r="Z435" s="9" t="str">
        <f t="shared" si="62"/>
        <v>High</v>
      </c>
    </row>
    <row r="436" spans="1:26" x14ac:dyDescent="0.3">
      <c r="A436" t="s">
        <v>1072</v>
      </c>
      <c r="B436" s="6">
        <v>43591</v>
      </c>
      <c r="C436" s="6" t="str">
        <f t="shared" si="55"/>
        <v>2019</v>
      </c>
      <c r="D436" s="6" t="str">
        <f t="shared" si="56"/>
        <v>May</v>
      </c>
      <c r="E436" s="6" t="str">
        <f t="shared" si="57"/>
        <v>Q2</v>
      </c>
      <c r="F436" s="6" t="str">
        <f t="shared" si="58"/>
        <v>High</v>
      </c>
      <c r="G436" s="6" t="str">
        <f t="shared" si="59"/>
        <v>Discounted</v>
      </c>
      <c r="H436" s="6">
        <v>43595</v>
      </c>
      <c r="I436" t="s">
        <v>1073</v>
      </c>
      <c r="J436" t="s">
        <v>256</v>
      </c>
      <c r="K436" t="s">
        <v>1074</v>
      </c>
      <c r="L436" t="s">
        <v>40</v>
      </c>
      <c r="M436" t="s">
        <v>31</v>
      </c>
      <c r="N436" t="s">
        <v>41</v>
      </c>
      <c r="O436" t="s">
        <v>69</v>
      </c>
      <c r="P436" t="s">
        <v>70</v>
      </c>
      <c r="Q436" t="s">
        <v>71</v>
      </c>
      <c r="R436" s="7">
        <v>0.2</v>
      </c>
      <c r="S436" s="7">
        <f t="shared" si="54"/>
        <v>112.58879999999999</v>
      </c>
      <c r="T436" s="8">
        <v>52.776000000000003</v>
      </c>
      <c r="U436" s="8" t="str">
        <f t="shared" si="60"/>
        <v>Low</v>
      </c>
      <c r="V436" s="7">
        <v>8</v>
      </c>
      <c r="W436" s="8">
        <v>140.73599999999999</v>
      </c>
      <c r="X436" s="8">
        <f t="shared" si="61"/>
        <v>3202</v>
      </c>
      <c r="Y436" s="9">
        <v>0.375</v>
      </c>
      <c r="Z436" s="9" t="str">
        <f t="shared" si="62"/>
        <v>High</v>
      </c>
    </row>
    <row r="437" spans="1:26" x14ac:dyDescent="0.3">
      <c r="A437" t="s">
        <v>1075</v>
      </c>
      <c r="B437" s="6">
        <v>43591</v>
      </c>
      <c r="C437" s="6" t="str">
        <f t="shared" si="55"/>
        <v>2019</v>
      </c>
      <c r="D437" s="6" t="str">
        <f t="shared" si="56"/>
        <v>May</v>
      </c>
      <c r="E437" s="6" t="str">
        <f t="shared" si="57"/>
        <v>Q2</v>
      </c>
      <c r="F437" s="6" t="str">
        <f t="shared" si="58"/>
        <v>High</v>
      </c>
      <c r="G437" s="6" t="str">
        <f t="shared" si="59"/>
        <v>Full Price</v>
      </c>
      <c r="H437" s="6">
        <v>43596</v>
      </c>
      <c r="I437" t="s">
        <v>1076</v>
      </c>
      <c r="J437" t="s">
        <v>89</v>
      </c>
      <c r="K437" t="s">
        <v>1077</v>
      </c>
      <c r="L437" t="s">
        <v>40</v>
      </c>
      <c r="M437" t="s">
        <v>31</v>
      </c>
      <c r="N437" t="s">
        <v>53</v>
      </c>
      <c r="O437" t="s">
        <v>69</v>
      </c>
      <c r="P437" t="s">
        <v>70</v>
      </c>
      <c r="Q437" t="s">
        <v>71</v>
      </c>
      <c r="R437" s="7">
        <v>0</v>
      </c>
      <c r="S437" s="7">
        <f t="shared" si="54"/>
        <v>107.94</v>
      </c>
      <c r="T437" s="8">
        <v>30.223199999999999</v>
      </c>
      <c r="U437" s="8" t="str">
        <f t="shared" si="60"/>
        <v>Low</v>
      </c>
      <c r="V437" s="7">
        <v>6</v>
      </c>
      <c r="W437" s="8">
        <v>107.94</v>
      </c>
      <c r="X437" s="8">
        <f t="shared" si="61"/>
        <v>3634</v>
      </c>
      <c r="Y437" s="9">
        <v>0.28000000000000003</v>
      </c>
      <c r="Z437" s="9" t="str">
        <f t="shared" si="62"/>
        <v>High</v>
      </c>
    </row>
    <row r="438" spans="1:26" x14ac:dyDescent="0.3">
      <c r="A438" t="s">
        <v>1075</v>
      </c>
      <c r="B438" s="6">
        <v>43591</v>
      </c>
      <c r="C438" s="6" t="str">
        <f t="shared" si="55"/>
        <v>2019</v>
      </c>
      <c r="D438" s="6" t="str">
        <f t="shared" si="56"/>
        <v>May</v>
      </c>
      <c r="E438" s="6" t="str">
        <f t="shared" si="57"/>
        <v>Q2</v>
      </c>
      <c r="F438" s="6" t="str">
        <f t="shared" si="58"/>
        <v>High</v>
      </c>
      <c r="G438" s="6" t="str">
        <f t="shared" si="59"/>
        <v>Full Price</v>
      </c>
      <c r="H438" s="6">
        <v>43596</v>
      </c>
      <c r="I438" t="s">
        <v>1076</v>
      </c>
      <c r="J438" t="s">
        <v>397</v>
      </c>
      <c r="K438" t="s">
        <v>397</v>
      </c>
      <c r="L438" t="s">
        <v>40</v>
      </c>
      <c r="M438" t="s">
        <v>31</v>
      </c>
      <c r="N438" t="s">
        <v>46</v>
      </c>
      <c r="O438" t="s">
        <v>69</v>
      </c>
      <c r="P438" t="s">
        <v>70</v>
      </c>
      <c r="Q438" t="s">
        <v>71</v>
      </c>
      <c r="R438" s="7">
        <v>0</v>
      </c>
      <c r="S438" s="7">
        <f t="shared" si="54"/>
        <v>5.78</v>
      </c>
      <c r="T438" s="8">
        <v>2.7166000000000001</v>
      </c>
      <c r="U438" s="8" t="str">
        <f t="shared" si="60"/>
        <v>Low</v>
      </c>
      <c r="V438" s="7">
        <v>2</v>
      </c>
      <c r="W438" s="8">
        <v>5.78</v>
      </c>
      <c r="X438" s="8">
        <f t="shared" si="61"/>
        <v>9348</v>
      </c>
      <c r="Y438" s="9">
        <v>0.47</v>
      </c>
      <c r="Z438" s="9" t="str">
        <f t="shared" si="62"/>
        <v>High</v>
      </c>
    </row>
    <row r="439" spans="1:26" x14ac:dyDescent="0.3">
      <c r="A439" t="s">
        <v>1078</v>
      </c>
      <c r="B439" s="6">
        <v>43592</v>
      </c>
      <c r="C439" s="6" t="str">
        <f t="shared" si="55"/>
        <v>2019</v>
      </c>
      <c r="D439" s="6" t="str">
        <f t="shared" si="56"/>
        <v>May</v>
      </c>
      <c r="E439" s="6" t="str">
        <f t="shared" si="57"/>
        <v>Q2</v>
      </c>
      <c r="F439" s="6" t="str">
        <f t="shared" si="58"/>
        <v>High</v>
      </c>
      <c r="G439" s="6" t="str">
        <f t="shared" si="59"/>
        <v>Full Price</v>
      </c>
      <c r="H439" s="6">
        <v>43597</v>
      </c>
      <c r="I439" t="s">
        <v>1079</v>
      </c>
      <c r="J439" t="s">
        <v>89</v>
      </c>
      <c r="K439" t="s">
        <v>1080</v>
      </c>
      <c r="L439" t="s">
        <v>30</v>
      </c>
      <c r="M439" t="s">
        <v>76</v>
      </c>
      <c r="N439" t="s">
        <v>77</v>
      </c>
      <c r="O439" t="s">
        <v>54</v>
      </c>
      <c r="P439" t="s">
        <v>1081</v>
      </c>
      <c r="Q439" t="s">
        <v>749</v>
      </c>
      <c r="R439" s="7">
        <v>0</v>
      </c>
      <c r="S439" s="7">
        <f t="shared" si="54"/>
        <v>872.32</v>
      </c>
      <c r="T439" s="8">
        <v>244.24959999999999</v>
      </c>
      <c r="U439" s="8" t="str">
        <f t="shared" si="60"/>
        <v>Medium</v>
      </c>
      <c r="V439" s="7">
        <v>4</v>
      </c>
      <c r="W439" s="8">
        <v>872.32</v>
      </c>
      <c r="X439" s="8">
        <f t="shared" si="61"/>
        <v>578</v>
      </c>
      <c r="Y439" s="9">
        <v>0.28000000000000003</v>
      </c>
      <c r="Z439" s="9" t="str">
        <f t="shared" si="62"/>
        <v>High</v>
      </c>
    </row>
    <row r="440" spans="1:26" x14ac:dyDescent="0.3">
      <c r="A440" t="s">
        <v>1078</v>
      </c>
      <c r="B440" s="6">
        <v>43592</v>
      </c>
      <c r="C440" s="6" t="str">
        <f t="shared" si="55"/>
        <v>2019</v>
      </c>
      <c r="D440" s="6" t="str">
        <f t="shared" si="56"/>
        <v>May</v>
      </c>
      <c r="E440" s="6" t="str">
        <f t="shared" si="57"/>
        <v>Q2</v>
      </c>
      <c r="F440" s="6" t="str">
        <f t="shared" si="58"/>
        <v>Low</v>
      </c>
      <c r="G440" s="6" t="str">
        <f t="shared" si="59"/>
        <v>Discounted</v>
      </c>
      <c r="H440" s="6">
        <v>43597</v>
      </c>
      <c r="I440" t="s">
        <v>1079</v>
      </c>
      <c r="J440" t="s">
        <v>260</v>
      </c>
      <c r="K440" t="s">
        <v>261</v>
      </c>
      <c r="L440" t="s">
        <v>30</v>
      </c>
      <c r="M440" t="s">
        <v>76</v>
      </c>
      <c r="N440" t="s">
        <v>262</v>
      </c>
      <c r="O440" t="s">
        <v>54</v>
      </c>
      <c r="P440" t="s">
        <v>1081</v>
      </c>
      <c r="Q440" t="s">
        <v>749</v>
      </c>
      <c r="R440" s="7">
        <v>0.3</v>
      </c>
      <c r="S440" s="7">
        <f t="shared" si="54"/>
        <v>135.97499999999999</v>
      </c>
      <c r="T440" s="8">
        <v>-38.85</v>
      </c>
      <c r="U440" s="8" t="str">
        <f t="shared" si="60"/>
        <v>Loss</v>
      </c>
      <c r="V440" s="7">
        <v>2</v>
      </c>
      <c r="W440" s="8">
        <v>194.25</v>
      </c>
      <c r="X440" s="8">
        <f t="shared" si="61"/>
        <v>2654</v>
      </c>
      <c r="Y440" s="9">
        <v>-0.2</v>
      </c>
      <c r="Z440" s="9" t="str">
        <f t="shared" si="62"/>
        <v>Low</v>
      </c>
    </row>
    <row r="441" spans="1:26" x14ac:dyDescent="0.3">
      <c r="A441" t="s">
        <v>1078</v>
      </c>
      <c r="B441" s="6">
        <v>43592</v>
      </c>
      <c r="C441" s="6" t="str">
        <f t="shared" si="55"/>
        <v>2019</v>
      </c>
      <c r="D441" s="6" t="str">
        <f t="shared" si="56"/>
        <v>May</v>
      </c>
      <c r="E441" s="6" t="str">
        <f t="shared" si="57"/>
        <v>Q2</v>
      </c>
      <c r="F441" s="6" t="str">
        <f t="shared" si="58"/>
        <v>High</v>
      </c>
      <c r="G441" s="6" t="str">
        <f t="shared" si="59"/>
        <v>Full Price</v>
      </c>
      <c r="H441" s="6">
        <v>43597</v>
      </c>
      <c r="I441" t="s">
        <v>1079</v>
      </c>
      <c r="J441" t="s">
        <v>105</v>
      </c>
      <c r="K441" t="s">
        <v>1082</v>
      </c>
      <c r="L441" t="s">
        <v>30</v>
      </c>
      <c r="M441" t="s">
        <v>31</v>
      </c>
      <c r="N441" t="s">
        <v>53</v>
      </c>
      <c r="O441" t="s">
        <v>54</v>
      </c>
      <c r="P441" t="s">
        <v>1081</v>
      </c>
      <c r="Q441" t="s">
        <v>749</v>
      </c>
      <c r="R441" s="7">
        <v>0</v>
      </c>
      <c r="S441" s="7">
        <f t="shared" si="54"/>
        <v>8.64</v>
      </c>
      <c r="T441" s="8">
        <v>2.5055999999999998</v>
      </c>
      <c r="U441" s="8" t="str">
        <f t="shared" si="60"/>
        <v>Low</v>
      </c>
      <c r="V441" s="7">
        <v>3</v>
      </c>
      <c r="W441" s="8">
        <v>8.64</v>
      </c>
      <c r="X441" s="8">
        <f t="shared" si="61"/>
        <v>8859</v>
      </c>
      <c r="Y441" s="9">
        <v>0.28999999999999998</v>
      </c>
      <c r="Z441" s="9" t="str">
        <f t="shared" si="62"/>
        <v>High</v>
      </c>
    </row>
    <row r="442" spans="1:26" x14ac:dyDescent="0.3">
      <c r="A442" t="s">
        <v>1078</v>
      </c>
      <c r="B442" s="6">
        <v>43592</v>
      </c>
      <c r="C442" s="6" t="str">
        <f t="shared" si="55"/>
        <v>2019</v>
      </c>
      <c r="D442" s="6" t="str">
        <f t="shared" si="56"/>
        <v>May</v>
      </c>
      <c r="E442" s="6" t="str">
        <f t="shared" si="57"/>
        <v>Q2</v>
      </c>
      <c r="F442" s="6" t="str">
        <f t="shared" si="58"/>
        <v>High</v>
      </c>
      <c r="G442" s="6" t="str">
        <f t="shared" si="59"/>
        <v>Full Price</v>
      </c>
      <c r="H442" s="6">
        <v>43597</v>
      </c>
      <c r="I442" t="s">
        <v>1079</v>
      </c>
      <c r="J442" t="s">
        <v>101</v>
      </c>
      <c r="K442" t="s">
        <v>1083</v>
      </c>
      <c r="L442" t="s">
        <v>30</v>
      </c>
      <c r="M442" t="s">
        <v>31</v>
      </c>
      <c r="N442" t="s">
        <v>41</v>
      </c>
      <c r="O442" t="s">
        <v>54</v>
      </c>
      <c r="P442" t="s">
        <v>1081</v>
      </c>
      <c r="Q442" t="s">
        <v>749</v>
      </c>
      <c r="R442" s="7">
        <v>0</v>
      </c>
      <c r="S442" s="7">
        <f t="shared" si="54"/>
        <v>16.14</v>
      </c>
      <c r="T442" s="8">
        <v>7.9085999999999999</v>
      </c>
      <c r="U442" s="8" t="str">
        <f t="shared" si="60"/>
        <v>Low</v>
      </c>
      <c r="V442" s="7">
        <v>3</v>
      </c>
      <c r="W442" s="8">
        <v>16.14</v>
      </c>
      <c r="X442" s="8">
        <f t="shared" si="61"/>
        <v>7609</v>
      </c>
      <c r="Y442" s="9">
        <v>0.49</v>
      </c>
      <c r="Z442" s="9" t="str">
        <f t="shared" si="62"/>
        <v>High</v>
      </c>
    </row>
    <row r="443" spans="1:26" x14ac:dyDescent="0.3">
      <c r="A443" t="s">
        <v>1084</v>
      </c>
      <c r="B443" s="6">
        <v>43593</v>
      </c>
      <c r="C443" s="6" t="str">
        <f t="shared" si="55"/>
        <v>2019</v>
      </c>
      <c r="D443" s="6" t="str">
        <f t="shared" si="56"/>
        <v>May</v>
      </c>
      <c r="E443" s="6" t="str">
        <f t="shared" si="57"/>
        <v>Q2</v>
      </c>
      <c r="F443" s="6" t="str">
        <f t="shared" si="58"/>
        <v>Low</v>
      </c>
      <c r="G443" s="6" t="str">
        <f t="shared" si="59"/>
        <v>Discounted</v>
      </c>
      <c r="H443" s="6">
        <v>43595</v>
      </c>
      <c r="I443" t="s">
        <v>491</v>
      </c>
      <c r="J443" t="s">
        <v>532</v>
      </c>
      <c r="K443" t="s">
        <v>1085</v>
      </c>
      <c r="L443" t="s">
        <v>30</v>
      </c>
      <c r="M443" t="s">
        <v>91</v>
      </c>
      <c r="N443" t="s">
        <v>1035</v>
      </c>
      <c r="O443" t="s">
        <v>54</v>
      </c>
      <c r="P443" t="s">
        <v>55</v>
      </c>
      <c r="Q443" t="s">
        <v>56</v>
      </c>
      <c r="R443" s="7">
        <v>0.4</v>
      </c>
      <c r="S443" s="7">
        <f t="shared" si="54"/>
        <v>1079.982</v>
      </c>
      <c r="T443" s="8">
        <v>239.99600000000001</v>
      </c>
      <c r="U443" s="8" t="str">
        <f t="shared" si="60"/>
        <v>Medium</v>
      </c>
      <c r="V443" s="7">
        <v>5</v>
      </c>
      <c r="W443" s="8">
        <v>1799.97</v>
      </c>
      <c r="X443" s="8">
        <f t="shared" si="61"/>
        <v>170</v>
      </c>
      <c r="Y443" s="9">
        <v>0.133333333</v>
      </c>
      <c r="Z443" s="9" t="str">
        <f t="shared" si="62"/>
        <v>Low</v>
      </c>
    </row>
    <row r="444" spans="1:26" x14ac:dyDescent="0.3">
      <c r="A444" t="s">
        <v>1086</v>
      </c>
      <c r="B444" s="6">
        <v>43594</v>
      </c>
      <c r="C444" s="6" t="str">
        <f t="shared" si="55"/>
        <v>2019</v>
      </c>
      <c r="D444" s="6" t="str">
        <f t="shared" si="56"/>
        <v>May</v>
      </c>
      <c r="E444" s="6" t="str">
        <f t="shared" si="57"/>
        <v>Q2</v>
      </c>
      <c r="F444" s="6" t="str">
        <f t="shared" si="58"/>
        <v>High</v>
      </c>
      <c r="G444" s="6" t="str">
        <f t="shared" si="59"/>
        <v>Full Price</v>
      </c>
      <c r="H444" s="6">
        <v>43600</v>
      </c>
      <c r="I444" t="s">
        <v>1087</v>
      </c>
      <c r="J444" t="s">
        <v>1088</v>
      </c>
      <c r="K444" t="s">
        <v>1089</v>
      </c>
      <c r="L444" t="s">
        <v>30</v>
      </c>
      <c r="M444" t="s">
        <v>91</v>
      </c>
      <c r="N444" t="s">
        <v>110</v>
      </c>
      <c r="O444" t="s">
        <v>69</v>
      </c>
      <c r="P444" t="s">
        <v>139</v>
      </c>
      <c r="Q444" t="s">
        <v>71</v>
      </c>
      <c r="R444" s="7">
        <v>0</v>
      </c>
      <c r="S444" s="7">
        <f t="shared" si="54"/>
        <v>167.97</v>
      </c>
      <c r="T444" s="8">
        <v>40.312800000000003</v>
      </c>
      <c r="U444" s="8" t="str">
        <f t="shared" si="60"/>
        <v>Low</v>
      </c>
      <c r="V444" s="7">
        <v>3</v>
      </c>
      <c r="W444" s="8">
        <v>167.97</v>
      </c>
      <c r="X444" s="8">
        <f t="shared" si="61"/>
        <v>2879</v>
      </c>
      <c r="Y444" s="9">
        <v>0.24</v>
      </c>
      <c r="Z444" s="9" t="str">
        <f t="shared" si="62"/>
        <v>High</v>
      </c>
    </row>
    <row r="445" spans="1:26" x14ac:dyDescent="0.3">
      <c r="A445" t="s">
        <v>1086</v>
      </c>
      <c r="B445" s="6">
        <v>43594</v>
      </c>
      <c r="C445" s="6" t="str">
        <f t="shared" si="55"/>
        <v>2019</v>
      </c>
      <c r="D445" s="6" t="str">
        <f t="shared" si="56"/>
        <v>May</v>
      </c>
      <c r="E445" s="6" t="str">
        <f t="shared" si="57"/>
        <v>Q2</v>
      </c>
      <c r="F445" s="6" t="str">
        <f t="shared" si="58"/>
        <v>Low</v>
      </c>
      <c r="G445" s="6" t="str">
        <f t="shared" si="59"/>
        <v>Full Price</v>
      </c>
      <c r="H445" s="6">
        <v>43600</v>
      </c>
      <c r="I445" t="s">
        <v>1087</v>
      </c>
      <c r="J445" t="s">
        <v>835</v>
      </c>
      <c r="K445" t="s">
        <v>836</v>
      </c>
      <c r="L445" t="s">
        <v>30</v>
      </c>
      <c r="M445" t="s">
        <v>91</v>
      </c>
      <c r="N445" t="s">
        <v>110</v>
      </c>
      <c r="O445" t="s">
        <v>69</v>
      </c>
      <c r="P445" t="s">
        <v>139</v>
      </c>
      <c r="Q445" t="s">
        <v>71</v>
      </c>
      <c r="R445" s="7">
        <v>0</v>
      </c>
      <c r="S445" s="7">
        <f t="shared" si="54"/>
        <v>67.8</v>
      </c>
      <c r="T445" s="8">
        <v>4.0679999999999996</v>
      </c>
      <c r="U445" s="8" t="str">
        <f t="shared" si="60"/>
        <v>Low</v>
      </c>
      <c r="V445" s="7">
        <v>4</v>
      </c>
      <c r="W445" s="8">
        <v>67.8</v>
      </c>
      <c r="X445" s="8">
        <f t="shared" si="61"/>
        <v>4544</v>
      </c>
      <c r="Y445" s="9">
        <v>0.06</v>
      </c>
      <c r="Z445" s="9" t="str">
        <f t="shared" si="62"/>
        <v>Low</v>
      </c>
    </row>
    <row r="446" spans="1:26" x14ac:dyDescent="0.3">
      <c r="A446" t="s">
        <v>1090</v>
      </c>
      <c r="B446" s="6">
        <v>43594</v>
      </c>
      <c r="C446" s="6" t="str">
        <f t="shared" si="55"/>
        <v>2019</v>
      </c>
      <c r="D446" s="6" t="str">
        <f t="shared" si="56"/>
        <v>May</v>
      </c>
      <c r="E446" s="6" t="str">
        <f t="shared" si="57"/>
        <v>Q2</v>
      </c>
      <c r="F446" s="6" t="str">
        <f t="shared" si="58"/>
        <v>High</v>
      </c>
      <c r="G446" s="6" t="str">
        <f t="shared" si="59"/>
        <v>Full Price</v>
      </c>
      <c r="H446" s="6">
        <v>43594</v>
      </c>
      <c r="I446" t="s">
        <v>1091</v>
      </c>
      <c r="J446" t="s">
        <v>44</v>
      </c>
      <c r="K446" t="s">
        <v>773</v>
      </c>
      <c r="L446" t="s">
        <v>61</v>
      </c>
      <c r="M446" t="s">
        <v>31</v>
      </c>
      <c r="N446" t="s">
        <v>46</v>
      </c>
      <c r="O446" t="s">
        <v>62</v>
      </c>
      <c r="P446" t="s">
        <v>78</v>
      </c>
      <c r="Q446" t="s">
        <v>79</v>
      </c>
      <c r="R446" s="7">
        <v>0</v>
      </c>
      <c r="S446" s="7">
        <f t="shared" si="54"/>
        <v>9.4499999999999993</v>
      </c>
      <c r="T446" s="8">
        <v>4.5359999999999996</v>
      </c>
      <c r="U446" s="8" t="str">
        <f t="shared" si="60"/>
        <v>Low</v>
      </c>
      <c r="V446" s="7">
        <v>3</v>
      </c>
      <c r="W446" s="8">
        <v>9.4499999999999993</v>
      </c>
      <c r="X446" s="8">
        <f t="shared" si="61"/>
        <v>8718</v>
      </c>
      <c r="Y446" s="9">
        <v>0.48</v>
      </c>
      <c r="Z446" s="9" t="str">
        <f t="shared" si="62"/>
        <v>High</v>
      </c>
    </row>
    <row r="447" spans="1:26" x14ac:dyDescent="0.3">
      <c r="A447" t="s">
        <v>1090</v>
      </c>
      <c r="B447" s="6">
        <v>43594</v>
      </c>
      <c r="C447" s="6" t="str">
        <f t="shared" si="55"/>
        <v>2019</v>
      </c>
      <c r="D447" s="6" t="str">
        <f t="shared" si="56"/>
        <v>May</v>
      </c>
      <c r="E447" s="6" t="str">
        <f t="shared" si="57"/>
        <v>Q2</v>
      </c>
      <c r="F447" s="6" t="str">
        <f t="shared" si="58"/>
        <v>High</v>
      </c>
      <c r="G447" s="6" t="str">
        <f t="shared" si="59"/>
        <v>Full Price</v>
      </c>
      <c r="H447" s="6">
        <v>43594</v>
      </c>
      <c r="I447" t="s">
        <v>1091</v>
      </c>
      <c r="J447" t="s">
        <v>44</v>
      </c>
      <c r="K447" t="s">
        <v>1092</v>
      </c>
      <c r="L447" t="s">
        <v>61</v>
      </c>
      <c r="M447" t="s">
        <v>31</v>
      </c>
      <c r="N447" t="s">
        <v>46</v>
      </c>
      <c r="O447" t="s">
        <v>62</v>
      </c>
      <c r="P447" t="s">
        <v>78</v>
      </c>
      <c r="Q447" t="s">
        <v>79</v>
      </c>
      <c r="R447" s="7">
        <v>0</v>
      </c>
      <c r="S447" s="7">
        <f t="shared" si="54"/>
        <v>20.65</v>
      </c>
      <c r="T447" s="8">
        <v>9.4990000000000006</v>
      </c>
      <c r="U447" s="8" t="str">
        <f t="shared" si="60"/>
        <v>Low</v>
      </c>
      <c r="V447" s="7">
        <v>5</v>
      </c>
      <c r="W447" s="8">
        <v>20.65</v>
      </c>
      <c r="X447" s="8">
        <f t="shared" si="61"/>
        <v>7091</v>
      </c>
      <c r="Y447" s="9">
        <v>0.46</v>
      </c>
      <c r="Z447" s="9" t="str">
        <f t="shared" si="62"/>
        <v>High</v>
      </c>
    </row>
    <row r="448" spans="1:26" x14ac:dyDescent="0.3">
      <c r="A448" t="s">
        <v>1090</v>
      </c>
      <c r="B448" s="6">
        <v>43594</v>
      </c>
      <c r="C448" s="6" t="str">
        <f t="shared" si="55"/>
        <v>2019</v>
      </c>
      <c r="D448" s="6" t="str">
        <f t="shared" si="56"/>
        <v>May</v>
      </c>
      <c r="E448" s="6" t="str">
        <f t="shared" si="57"/>
        <v>Q2</v>
      </c>
      <c r="F448" s="6" t="str">
        <f t="shared" si="58"/>
        <v>High</v>
      </c>
      <c r="G448" s="6" t="str">
        <f t="shared" si="59"/>
        <v>Full Price</v>
      </c>
      <c r="H448" s="6">
        <v>43594</v>
      </c>
      <c r="I448" t="s">
        <v>1091</v>
      </c>
      <c r="J448" t="s">
        <v>89</v>
      </c>
      <c r="K448" t="s">
        <v>1093</v>
      </c>
      <c r="L448" t="s">
        <v>61</v>
      </c>
      <c r="M448" t="s">
        <v>31</v>
      </c>
      <c r="N448" t="s">
        <v>32</v>
      </c>
      <c r="O448" t="s">
        <v>62</v>
      </c>
      <c r="P448" t="s">
        <v>78</v>
      </c>
      <c r="Q448" t="s">
        <v>79</v>
      </c>
      <c r="R448" s="7">
        <v>0</v>
      </c>
      <c r="S448" s="7">
        <f t="shared" si="54"/>
        <v>45.36</v>
      </c>
      <c r="T448" s="8">
        <v>21.7728</v>
      </c>
      <c r="U448" s="8" t="str">
        <f t="shared" si="60"/>
        <v>Low</v>
      </c>
      <c r="V448" s="7">
        <v>7</v>
      </c>
      <c r="W448" s="8">
        <v>45.36</v>
      </c>
      <c r="X448" s="8">
        <f t="shared" si="61"/>
        <v>5357</v>
      </c>
      <c r="Y448" s="9">
        <v>0.48</v>
      </c>
      <c r="Z448" s="9" t="str">
        <f t="shared" si="62"/>
        <v>High</v>
      </c>
    </row>
    <row r="449" spans="1:26" x14ac:dyDescent="0.3">
      <c r="A449" t="s">
        <v>1090</v>
      </c>
      <c r="B449" s="6">
        <v>43594</v>
      </c>
      <c r="C449" s="6" t="str">
        <f t="shared" si="55"/>
        <v>2019</v>
      </c>
      <c r="D449" s="6" t="str">
        <f t="shared" si="56"/>
        <v>May</v>
      </c>
      <c r="E449" s="6" t="str">
        <f t="shared" si="57"/>
        <v>Q2</v>
      </c>
      <c r="F449" s="6" t="str">
        <f t="shared" si="58"/>
        <v>Low</v>
      </c>
      <c r="G449" s="6" t="str">
        <f t="shared" si="59"/>
        <v>Full Price</v>
      </c>
      <c r="H449" s="6">
        <v>43594</v>
      </c>
      <c r="I449" t="s">
        <v>1091</v>
      </c>
      <c r="J449" t="s">
        <v>151</v>
      </c>
      <c r="K449" t="s">
        <v>1094</v>
      </c>
      <c r="L449" t="s">
        <v>61</v>
      </c>
      <c r="M449" t="s">
        <v>31</v>
      </c>
      <c r="N449" t="s">
        <v>49</v>
      </c>
      <c r="O449" t="s">
        <v>62</v>
      </c>
      <c r="P449" t="s">
        <v>78</v>
      </c>
      <c r="Q449" t="s">
        <v>79</v>
      </c>
      <c r="R449" s="7">
        <v>0</v>
      </c>
      <c r="S449" s="7">
        <f t="shared" si="54"/>
        <v>83.25</v>
      </c>
      <c r="T449" s="8">
        <v>14.984999999999999</v>
      </c>
      <c r="U449" s="8" t="str">
        <f t="shared" si="60"/>
        <v>Low</v>
      </c>
      <c r="V449" s="7">
        <v>3</v>
      </c>
      <c r="W449" s="8">
        <v>83.25</v>
      </c>
      <c r="X449" s="8">
        <f t="shared" si="61"/>
        <v>4142</v>
      </c>
      <c r="Y449" s="9">
        <v>0.18</v>
      </c>
      <c r="Z449" s="9" t="str">
        <f t="shared" si="62"/>
        <v>Low</v>
      </c>
    </row>
    <row r="450" spans="1:26" x14ac:dyDescent="0.3">
      <c r="A450" t="s">
        <v>1095</v>
      </c>
      <c r="B450" s="6">
        <v>43595</v>
      </c>
      <c r="C450" s="6" t="str">
        <f t="shared" si="55"/>
        <v>2019</v>
      </c>
      <c r="D450" s="6" t="str">
        <f t="shared" si="56"/>
        <v>May</v>
      </c>
      <c r="E450" s="6" t="str">
        <f t="shared" si="57"/>
        <v>Q2</v>
      </c>
      <c r="F450" s="6" t="str">
        <f t="shared" si="58"/>
        <v>Low</v>
      </c>
      <c r="G450" s="6" t="str">
        <f t="shared" si="59"/>
        <v>Discounted</v>
      </c>
      <c r="H450" s="6">
        <v>43600</v>
      </c>
      <c r="I450" t="s">
        <v>1096</v>
      </c>
      <c r="J450" t="s">
        <v>188</v>
      </c>
      <c r="K450" t="s">
        <v>1097</v>
      </c>
      <c r="L450" t="s">
        <v>30</v>
      </c>
      <c r="M450" t="s">
        <v>76</v>
      </c>
      <c r="N450" t="s">
        <v>77</v>
      </c>
      <c r="O450" t="s">
        <v>69</v>
      </c>
      <c r="P450" t="s">
        <v>945</v>
      </c>
      <c r="Q450" t="s">
        <v>71</v>
      </c>
      <c r="R450" s="7">
        <v>0.2</v>
      </c>
      <c r="S450" s="7">
        <f t="shared" ref="S450:S513" si="63">W450 - (W450 * R450)</f>
        <v>205.4272</v>
      </c>
      <c r="T450" s="8">
        <v>32.097999999999999</v>
      </c>
      <c r="U450" s="8" t="str">
        <f t="shared" si="60"/>
        <v>Low</v>
      </c>
      <c r="V450" s="7">
        <v>1</v>
      </c>
      <c r="W450" s="8">
        <v>256.78399999999999</v>
      </c>
      <c r="X450" s="8">
        <f t="shared" si="61"/>
        <v>2152</v>
      </c>
      <c r="Y450" s="9">
        <v>0.125</v>
      </c>
      <c r="Z450" s="9" t="str">
        <f t="shared" si="62"/>
        <v>Low</v>
      </c>
    </row>
    <row r="451" spans="1:26" x14ac:dyDescent="0.3">
      <c r="A451" t="s">
        <v>1095</v>
      </c>
      <c r="B451" s="6">
        <v>43595</v>
      </c>
      <c r="C451" s="6" t="str">
        <f t="shared" ref="C451:C514" si="64">TEXT(B451, "YYYY")</f>
        <v>2019</v>
      </c>
      <c r="D451" s="6" t="str">
        <f t="shared" ref="D451:D514" si="65">TEXT(B451, "MMMM")</f>
        <v>May</v>
      </c>
      <c r="E451" s="6" t="str">
        <f t="shared" ref="E451:E514" si="66">"Q" &amp; INT((MONTH(B451) - 1) / 3) + 1</f>
        <v>Q2</v>
      </c>
      <c r="F451" s="6" t="str">
        <f t="shared" ref="F451:F514" si="67">IF(Y451&gt; 0.2, "High", "Low")</f>
        <v>High</v>
      </c>
      <c r="G451" s="6" t="str">
        <f t="shared" ref="G451:G514" si="68">IF(R451&gt;0, "Discounted", "Full Price")</f>
        <v>Full Price</v>
      </c>
      <c r="H451" s="6">
        <v>43600</v>
      </c>
      <c r="I451" t="s">
        <v>1096</v>
      </c>
      <c r="J451" t="s">
        <v>87</v>
      </c>
      <c r="K451" t="s">
        <v>1098</v>
      </c>
      <c r="L451" t="s">
        <v>30</v>
      </c>
      <c r="M451" t="s">
        <v>31</v>
      </c>
      <c r="N451" t="s">
        <v>32</v>
      </c>
      <c r="O451" t="s">
        <v>69</v>
      </c>
      <c r="P451" t="s">
        <v>945</v>
      </c>
      <c r="Q451" t="s">
        <v>71</v>
      </c>
      <c r="R451" s="7">
        <v>0</v>
      </c>
      <c r="S451" s="7">
        <f t="shared" si="63"/>
        <v>39.96</v>
      </c>
      <c r="T451" s="8">
        <v>19.180800000000001</v>
      </c>
      <c r="U451" s="8" t="str">
        <f t="shared" ref="U451:U514" si="69">IF(T451 &lt; 0, "Loss", IF(T451 &lt; 100, "Low", IF(T451 &lt; 500, "Medium", "High")))</f>
        <v>Low</v>
      </c>
      <c r="V451" s="7">
        <v>2</v>
      </c>
      <c r="W451" s="8">
        <v>39.96</v>
      </c>
      <c r="X451" s="8">
        <f t="shared" ref="X451:X514" si="70">_xlfn.RANK.EQ(W451, W$2:W$9994)</f>
        <v>5646</v>
      </c>
      <c r="Y451" s="9">
        <v>0.48</v>
      </c>
      <c r="Z451" s="9" t="str">
        <f t="shared" ref="Z451:Z514" si="71">IF(Y451 &gt; 0.2, "High", "Low")</f>
        <v>High</v>
      </c>
    </row>
    <row r="452" spans="1:26" x14ac:dyDescent="0.3">
      <c r="A452" t="s">
        <v>1095</v>
      </c>
      <c r="B452" s="6">
        <v>43595</v>
      </c>
      <c r="C452" s="6" t="str">
        <f t="shared" si="64"/>
        <v>2019</v>
      </c>
      <c r="D452" s="6" t="str">
        <f t="shared" si="65"/>
        <v>May</v>
      </c>
      <c r="E452" s="6" t="str">
        <f t="shared" si="66"/>
        <v>Q2</v>
      </c>
      <c r="F452" s="6" t="str">
        <f t="shared" si="67"/>
        <v>High</v>
      </c>
      <c r="G452" s="6" t="str">
        <f t="shared" si="68"/>
        <v>Full Price</v>
      </c>
      <c r="H452" s="6">
        <v>43600</v>
      </c>
      <c r="I452" t="s">
        <v>1096</v>
      </c>
      <c r="J452" t="s">
        <v>467</v>
      </c>
      <c r="K452" t="s">
        <v>1099</v>
      </c>
      <c r="L452" t="s">
        <v>30</v>
      </c>
      <c r="M452" t="s">
        <v>31</v>
      </c>
      <c r="N452" t="s">
        <v>356</v>
      </c>
      <c r="O452" t="s">
        <v>69</v>
      </c>
      <c r="P452" t="s">
        <v>945</v>
      </c>
      <c r="Q452" t="s">
        <v>71</v>
      </c>
      <c r="R452" s="7">
        <v>0</v>
      </c>
      <c r="S452" s="7">
        <f t="shared" si="63"/>
        <v>41.04</v>
      </c>
      <c r="T452" s="8">
        <v>11.0808</v>
      </c>
      <c r="U452" s="8" t="str">
        <f t="shared" si="69"/>
        <v>Low</v>
      </c>
      <c r="V452" s="7">
        <v>6</v>
      </c>
      <c r="W452" s="8">
        <v>41.04</v>
      </c>
      <c r="X452" s="8">
        <f t="shared" si="70"/>
        <v>5572</v>
      </c>
      <c r="Y452" s="9">
        <v>0.27</v>
      </c>
      <c r="Z452" s="9" t="str">
        <f t="shared" si="71"/>
        <v>High</v>
      </c>
    </row>
    <row r="453" spans="1:26" x14ac:dyDescent="0.3">
      <c r="A453" t="s">
        <v>1095</v>
      </c>
      <c r="B453" s="6">
        <v>43595</v>
      </c>
      <c r="C453" s="6" t="str">
        <f t="shared" si="64"/>
        <v>2019</v>
      </c>
      <c r="D453" s="6" t="str">
        <f t="shared" si="65"/>
        <v>May</v>
      </c>
      <c r="E453" s="6" t="str">
        <f t="shared" si="66"/>
        <v>Q2</v>
      </c>
      <c r="F453" s="6" t="str">
        <f t="shared" si="67"/>
        <v>Low</v>
      </c>
      <c r="G453" s="6" t="str">
        <f t="shared" si="68"/>
        <v>Discounted</v>
      </c>
      <c r="H453" s="6">
        <v>43600</v>
      </c>
      <c r="I453" t="s">
        <v>1096</v>
      </c>
      <c r="J453" t="s">
        <v>89</v>
      </c>
      <c r="K453" t="s">
        <v>1100</v>
      </c>
      <c r="L453" t="s">
        <v>30</v>
      </c>
      <c r="M453" t="s">
        <v>91</v>
      </c>
      <c r="N453" t="s">
        <v>92</v>
      </c>
      <c r="O453" t="s">
        <v>69</v>
      </c>
      <c r="P453" t="s">
        <v>945</v>
      </c>
      <c r="Q453" t="s">
        <v>71</v>
      </c>
      <c r="R453" s="7">
        <v>0.2</v>
      </c>
      <c r="S453" s="7">
        <f t="shared" si="63"/>
        <v>1145.5999999999999</v>
      </c>
      <c r="T453" s="8">
        <v>125.3</v>
      </c>
      <c r="U453" s="8" t="str">
        <f t="shared" si="69"/>
        <v>Medium</v>
      </c>
      <c r="V453" s="7">
        <v>5</v>
      </c>
      <c r="W453" s="8">
        <v>1432</v>
      </c>
      <c r="X453" s="8">
        <f t="shared" si="70"/>
        <v>263</v>
      </c>
      <c r="Y453" s="9">
        <v>8.7499999999999994E-2</v>
      </c>
      <c r="Z453" s="9" t="str">
        <f t="shared" si="71"/>
        <v>Low</v>
      </c>
    </row>
    <row r="454" spans="1:26" x14ac:dyDescent="0.3">
      <c r="A454" t="s">
        <v>1101</v>
      </c>
      <c r="B454" s="6">
        <v>43595</v>
      </c>
      <c r="C454" s="6" t="str">
        <f t="shared" si="64"/>
        <v>2019</v>
      </c>
      <c r="D454" s="6" t="str">
        <f t="shared" si="65"/>
        <v>May</v>
      </c>
      <c r="E454" s="6" t="str">
        <f t="shared" si="66"/>
        <v>Q2</v>
      </c>
      <c r="F454" s="6" t="str">
        <f t="shared" si="67"/>
        <v>Low</v>
      </c>
      <c r="G454" s="6" t="str">
        <f t="shared" si="68"/>
        <v>Discounted</v>
      </c>
      <c r="H454" s="6">
        <v>43599</v>
      </c>
      <c r="I454" t="s">
        <v>1102</v>
      </c>
      <c r="J454" t="s">
        <v>1103</v>
      </c>
      <c r="K454" t="s">
        <v>1104</v>
      </c>
      <c r="L454" t="s">
        <v>30</v>
      </c>
      <c r="M454" t="s">
        <v>76</v>
      </c>
      <c r="N454" t="s">
        <v>138</v>
      </c>
      <c r="O454" t="s">
        <v>54</v>
      </c>
      <c r="P454" t="s">
        <v>55</v>
      </c>
      <c r="Q454" t="s">
        <v>56</v>
      </c>
      <c r="R454" s="7">
        <v>0.5</v>
      </c>
      <c r="S454" s="7">
        <f t="shared" si="63"/>
        <v>174.98249999999999</v>
      </c>
      <c r="T454" s="8">
        <v>-216.97829999999999</v>
      </c>
      <c r="U454" s="8" t="str">
        <f t="shared" si="69"/>
        <v>Loss</v>
      </c>
      <c r="V454" s="7">
        <v>7</v>
      </c>
      <c r="W454" s="8">
        <v>349.96499999999997</v>
      </c>
      <c r="X454" s="8">
        <f t="shared" si="70"/>
        <v>1659</v>
      </c>
      <c r="Y454" s="9">
        <v>-0.62</v>
      </c>
      <c r="Z454" s="9" t="str">
        <f t="shared" si="71"/>
        <v>Low</v>
      </c>
    </row>
    <row r="455" spans="1:26" x14ac:dyDescent="0.3">
      <c r="A455" t="s">
        <v>1101</v>
      </c>
      <c r="B455" s="6">
        <v>43595</v>
      </c>
      <c r="C455" s="6" t="str">
        <f t="shared" si="64"/>
        <v>2019</v>
      </c>
      <c r="D455" s="6" t="str">
        <f t="shared" si="65"/>
        <v>May</v>
      </c>
      <c r="E455" s="6" t="str">
        <f t="shared" si="66"/>
        <v>Q2</v>
      </c>
      <c r="F455" s="6" t="str">
        <f t="shared" si="67"/>
        <v>High</v>
      </c>
      <c r="G455" s="6" t="str">
        <f t="shared" si="68"/>
        <v>Discounted</v>
      </c>
      <c r="H455" s="6">
        <v>43599</v>
      </c>
      <c r="I455" t="s">
        <v>1102</v>
      </c>
      <c r="J455" t="s">
        <v>59</v>
      </c>
      <c r="K455" t="s">
        <v>1105</v>
      </c>
      <c r="L455" t="s">
        <v>30</v>
      </c>
      <c r="M455" t="s">
        <v>31</v>
      </c>
      <c r="N455" t="s">
        <v>53</v>
      </c>
      <c r="O455" t="s">
        <v>54</v>
      </c>
      <c r="P455" t="s">
        <v>55</v>
      </c>
      <c r="Q455" t="s">
        <v>56</v>
      </c>
      <c r="R455" s="7">
        <v>0.2</v>
      </c>
      <c r="S455" s="7">
        <f t="shared" si="63"/>
        <v>17.856000000000002</v>
      </c>
      <c r="T455" s="8">
        <v>5.3010000000000002</v>
      </c>
      <c r="U455" s="8" t="str">
        <f t="shared" si="69"/>
        <v>Low</v>
      </c>
      <c r="V455" s="7">
        <v>5</v>
      </c>
      <c r="W455" s="8">
        <v>22.32</v>
      </c>
      <c r="X455" s="8">
        <f t="shared" si="70"/>
        <v>6924</v>
      </c>
      <c r="Y455" s="9">
        <v>0.23749999999999999</v>
      </c>
      <c r="Z455" s="9" t="str">
        <f t="shared" si="71"/>
        <v>High</v>
      </c>
    </row>
    <row r="456" spans="1:26" x14ac:dyDescent="0.3">
      <c r="A456" t="s">
        <v>1106</v>
      </c>
      <c r="B456" s="6">
        <v>43595</v>
      </c>
      <c r="C456" s="6" t="str">
        <f t="shared" si="64"/>
        <v>2019</v>
      </c>
      <c r="D456" s="6" t="str">
        <f t="shared" si="65"/>
        <v>May</v>
      </c>
      <c r="E456" s="6" t="str">
        <f t="shared" si="66"/>
        <v>Q2</v>
      </c>
      <c r="F456" s="6" t="str">
        <f t="shared" si="67"/>
        <v>High</v>
      </c>
      <c r="G456" s="6" t="str">
        <f t="shared" si="68"/>
        <v>Full Price</v>
      </c>
      <c r="H456" s="6">
        <v>43600</v>
      </c>
      <c r="I456" t="s">
        <v>997</v>
      </c>
      <c r="J456" t="s">
        <v>1107</v>
      </c>
      <c r="K456" t="s">
        <v>1108</v>
      </c>
      <c r="L456" t="s">
        <v>30</v>
      </c>
      <c r="M456" t="s">
        <v>31</v>
      </c>
      <c r="N456" t="s">
        <v>149</v>
      </c>
      <c r="O456" t="s">
        <v>69</v>
      </c>
      <c r="P456" t="s">
        <v>1109</v>
      </c>
      <c r="Q456" t="s">
        <v>299</v>
      </c>
      <c r="R456" s="7">
        <v>0</v>
      </c>
      <c r="S456" s="7">
        <f t="shared" si="63"/>
        <v>158.13</v>
      </c>
      <c r="T456" s="8">
        <v>77.483699999999999</v>
      </c>
      <c r="U456" s="8" t="str">
        <f t="shared" si="69"/>
        <v>Low</v>
      </c>
      <c r="V456" s="7">
        <v>3</v>
      </c>
      <c r="W456" s="8">
        <v>158.13</v>
      </c>
      <c r="X456" s="8">
        <f t="shared" si="70"/>
        <v>3003</v>
      </c>
      <c r="Y456" s="9">
        <v>0.49</v>
      </c>
      <c r="Z456" s="9" t="str">
        <f t="shared" si="71"/>
        <v>High</v>
      </c>
    </row>
    <row r="457" spans="1:26" x14ac:dyDescent="0.3">
      <c r="A457" t="s">
        <v>1106</v>
      </c>
      <c r="B457" s="6">
        <v>43595</v>
      </c>
      <c r="C457" s="6" t="str">
        <f t="shared" si="64"/>
        <v>2019</v>
      </c>
      <c r="D457" s="6" t="str">
        <f t="shared" si="65"/>
        <v>May</v>
      </c>
      <c r="E457" s="6" t="str">
        <f t="shared" si="66"/>
        <v>Q2</v>
      </c>
      <c r="F457" s="6" t="str">
        <f t="shared" si="67"/>
        <v>Low</v>
      </c>
      <c r="G457" s="6" t="str">
        <f t="shared" si="68"/>
        <v>Discounted</v>
      </c>
      <c r="H457" s="6">
        <v>43600</v>
      </c>
      <c r="I457" t="s">
        <v>997</v>
      </c>
      <c r="J457" t="s">
        <v>89</v>
      </c>
      <c r="K457" t="s">
        <v>1110</v>
      </c>
      <c r="L457" t="s">
        <v>30</v>
      </c>
      <c r="M457" t="s">
        <v>91</v>
      </c>
      <c r="N457" t="s">
        <v>92</v>
      </c>
      <c r="O457" t="s">
        <v>69</v>
      </c>
      <c r="P457" t="s">
        <v>1109</v>
      </c>
      <c r="Q457" t="s">
        <v>299</v>
      </c>
      <c r="R457" s="7">
        <v>0.2</v>
      </c>
      <c r="S457" s="7">
        <f t="shared" si="63"/>
        <v>34.880000000000003</v>
      </c>
      <c r="T457" s="8">
        <v>4.3600000000000003</v>
      </c>
      <c r="U457" s="8" t="str">
        <f t="shared" si="69"/>
        <v>Low</v>
      </c>
      <c r="V457" s="7">
        <v>5</v>
      </c>
      <c r="W457" s="8">
        <v>43.6</v>
      </c>
      <c r="X457" s="8">
        <f t="shared" si="70"/>
        <v>5444</v>
      </c>
      <c r="Y457" s="9">
        <v>0.1</v>
      </c>
      <c r="Z457" s="9" t="str">
        <f t="shared" si="71"/>
        <v>Low</v>
      </c>
    </row>
    <row r="458" spans="1:26" x14ac:dyDescent="0.3">
      <c r="A458" t="s">
        <v>1111</v>
      </c>
      <c r="B458" s="6">
        <v>43596</v>
      </c>
      <c r="C458" s="6" t="str">
        <f t="shared" si="64"/>
        <v>2019</v>
      </c>
      <c r="D458" s="6" t="str">
        <f t="shared" si="65"/>
        <v>May</v>
      </c>
      <c r="E458" s="6" t="str">
        <f t="shared" si="66"/>
        <v>Q2</v>
      </c>
      <c r="F458" s="6" t="str">
        <f t="shared" si="67"/>
        <v>Low</v>
      </c>
      <c r="G458" s="6" t="str">
        <f t="shared" si="68"/>
        <v>Discounted</v>
      </c>
      <c r="H458" s="6">
        <v>43601</v>
      </c>
      <c r="I458" t="s">
        <v>1112</v>
      </c>
      <c r="J458" t="s">
        <v>1113</v>
      </c>
      <c r="K458" t="s">
        <v>1114</v>
      </c>
      <c r="L458" t="s">
        <v>30</v>
      </c>
      <c r="M458" t="s">
        <v>76</v>
      </c>
      <c r="N458" t="s">
        <v>99</v>
      </c>
      <c r="O458" t="s">
        <v>33</v>
      </c>
      <c r="P458" t="s">
        <v>1115</v>
      </c>
      <c r="Q458" t="s">
        <v>35</v>
      </c>
      <c r="R458" s="7">
        <v>0.6</v>
      </c>
      <c r="S458" s="7">
        <f t="shared" si="63"/>
        <v>26.444800000000001</v>
      </c>
      <c r="T458" s="8">
        <v>-84.2928</v>
      </c>
      <c r="U458" s="8" t="str">
        <f t="shared" si="69"/>
        <v>Loss</v>
      </c>
      <c r="V458" s="7">
        <v>4</v>
      </c>
      <c r="W458" s="8">
        <v>66.111999999999995</v>
      </c>
      <c r="X458" s="8">
        <f t="shared" si="70"/>
        <v>4586</v>
      </c>
      <c r="Y458" s="9">
        <v>-1.2749999999999999</v>
      </c>
      <c r="Z458" s="9" t="str">
        <f t="shared" si="71"/>
        <v>Low</v>
      </c>
    </row>
    <row r="459" spans="1:26" x14ac:dyDescent="0.3">
      <c r="A459" t="s">
        <v>1111</v>
      </c>
      <c r="B459" s="6">
        <v>43596</v>
      </c>
      <c r="C459" s="6" t="str">
        <f t="shared" si="64"/>
        <v>2019</v>
      </c>
      <c r="D459" s="6" t="str">
        <f t="shared" si="65"/>
        <v>May</v>
      </c>
      <c r="E459" s="6" t="str">
        <f t="shared" si="66"/>
        <v>Q2</v>
      </c>
      <c r="F459" s="6" t="str">
        <f t="shared" si="67"/>
        <v>Low</v>
      </c>
      <c r="G459" s="6" t="str">
        <f t="shared" si="68"/>
        <v>Discounted</v>
      </c>
      <c r="H459" s="6">
        <v>43601</v>
      </c>
      <c r="I459" t="s">
        <v>1112</v>
      </c>
      <c r="J459" t="s">
        <v>675</v>
      </c>
      <c r="K459" t="s">
        <v>1116</v>
      </c>
      <c r="L459" t="s">
        <v>30</v>
      </c>
      <c r="M459" t="s">
        <v>91</v>
      </c>
      <c r="N459" t="s">
        <v>110</v>
      </c>
      <c r="O459" t="s">
        <v>33</v>
      </c>
      <c r="P459" t="s">
        <v>1115</v>
      </c>
      <c r="Q459" t="s">
        <v>35</v>
      </c>
      <c r="R459" s="7">
        <v>0.2</v>
      </c>
      <c r="S459" s="7">
        <f t="shared" si="63"/>
        <v>46.489600000000003</v>
      </c>
      <c r="T459" s="8">
        <v>7.2640000000000002</v>
      </c>
      <c r="U459" s="8" t="str">
        <f t="shared" si="69"/>
        <v>Low</v>
      </c>
      <c r="V459" s="7">
        <v>2</v>
      </c>
      <c r="W459" s="8">
        <v>58.112000000000002</v>
      </c>
      <c r="X459" s="8">
        <f t="shared" si="70"/>
        <v>4876</v>
      </c>
      <c r="Y459" s="9">
        <v>0.125</v>
      </c>
      <c r="Z459" s="9" t="str">
        <f t="shared" si="71"/>
        <v>Low</v>
      </c>
    </row>
    <row r="460" spans="1:26" x14ac:dyDescent="0.3">
      <c r="A460" t="s">
        <v>1111</v>
      </c>
      <c r="B460" s="6">
        <v>43596</v>
      </c>
      <c r="C460" s="6" t="str">
        <f t="shared" si="64"/>
        <v>2019</v>
      </c>
      <c r="D460" s="6" t="str">
        <f t="shared" si="65"/>
        <v>May</v>
      </c>
      <c r="E460" s="6" t="str">
        <f t="shared" si="66"/>
        <v>Q2</v>
      </c>
      <c r="F460" s="6" t="str">
        <f t="shared" si="67"/>
        <v>Low</v>
      </c>
      <c r="G460" s="6" t="str">
        <f t="shared" si="68"/>
        <v>Discounted</v>
      </c>
      <c r="H460" s="6">
        <v>43601</v>
      </c>
      <c r="I460" t="s">
        <v>1112</v>
      </c>
      <c r="J460" t="s">
        <v>89</v>
      </c>
      <c r="K460" t="s">
        <v>1117</v>
      </c>
      <c r="L460" t="s">
        <v>30</v>
      </c>
      <c r="M460" t="s">
        <v>91</v>
      </c>
      <c r="N460" t="s">
        <v>92</v>
      </c>
      <c r="O460" t="s">
        <v>33</v>
      </c>
      <c r="P460" t="s">
        <v>1115</v>
      </c>
      <c r="Q460" t="s">
        <v>35</v>
      </c>
      <c r="R460" s="7">
        <v>0.2</v>
      </c>
      <c r="S460" s="7">
        <f t="shared" si="63"/>
        <v>80.633600000000001</v>
      </c>
      <c r="T460" s="8">
        <v>6.2995000000000001</v>
      </c>
      <c r="U460" s="8" t="str">
        <f t="shared" si="69"/>
        <v>Low</v>
      </c>
      <c r="V460" s="7">
        <v>1</v>
      </c>
      <c r="W460" s="8">
        <v>100.792</v>
      </c>
      <c r="X460" s="8">
        <f t="shared" si="70"/>
        <v>3757</v>
      </c>
      <c r="Y460" s="9">
        <v>6.25E-2</v>
      </c>
      <c r="Z460" s="9" t="str">
        <f t="shared" si="71"/>
        <v>Low</v>
      </c>
    </row>
    <row r="461" spans="1:26" x14ac:dyDescent="0.3">
      <c r="A461" t="s">
        <v>1118</v>
      </c>
      <c r="B461" s="6">
        <v>43596</v>
      </c>
      <c r="C461" s="6" t="str">
        <f t="shared" si="64"/>
        <v>2019</v>
      </c>
      <c r="D461" s="6" t="str">
        <f t="shared" si="65"/>
        <v>May</v>
      </c>
      <c r="E461" s="6" t="str">
        <f t="shared" si="66"/>
        <v>Q2</v>
      </c>
      <c r="F461" s="6" t="str">
        <f t="shared" si="67"/>
        <v>Low</v>
      </c>
      <c r="G461" s="6" t="str">
        <f t="shared" si="68"/>
        <v>Discounted</v>
      </c>
      <c r="H461" s="6">
        <v>43600</v>
      </c>
      <c r="I461" t="s">
        <v>1119</v>
      </c>
      <c r="J461" t="s">
        <v>44</v>
      </c>
      <c r="K461" t="s">
        <v>1120</v>
      </c>
      <c r="L461" t="s">
        <v>40</v>
      </c>
      <c r="M461" t="s">
        <v>31</v>
      </c>
      <c r="N461" t="s">
        <v>41</v>
      </c>
      <c r="O461" t="s">
        <v>33</v>
      </c>
      <c r="P461" t="s">
        <v>368</v>
      </c>
      <c r="Q461" t="s">
        <v>43</v>
      </c>
      <c r="R461" s="7">
        <v>0.8</v>
      </c>
      <c r="S461" s="7">
        <f t="shared" si="63"/>
        <v>20.915999999999997</v>
      </c>
      <c r="T461" s="8">
        <v>-172.55699999999999</v>
      </c>
      <c r="U461" s="8" t="str">
        <f t="shared" si="69"/>
        <v>Loss</v>
      </c>
      <c r="V461" s="7">
        <v>9</v>
      </c>
      <c r="W461" s="8">
        <v>104.58</v>
      </c>
      <c r="X461" s="8">
        <f t="shared" si="70"/>
        <v>3702</v>
      </c>
      <c r="Y461" s="9">
        <v>-1.65</v>
      </c>
      <c r="Z461" s="9" t="str">
        <f t="shared" si="71"/>
        <v>Low</v>
      </c>
    </row>
    <row r="462" spans="1:26" x14ac:dyDescent="0.3">
      <c r="A462" t="s">
        <v>1118</v>
      </c>
      <c r="B462" s="6">
        <v>43596</v>
      </c>
      <c r="C462" s="6" t="str">
        <f t="shared" si="64"/>
        <v>2019</v>
      </c>
      <c r="D462" s="6" t="str">
        <f t="shared" si="65"/>
        <v>May</v>
      </c>
      <c r="E462" s="6" t="str">
        <f t="shared" si="66"/>
        <v>Q2</v>
      </c>
      <c r="F462" s="6" t="str">
        <f t="shared" si="67"/>
        <v>High</v>
      </c>
      <c r="G462" s="6" t="str">
        <f t="shared" si="68"/>
        <v>Discounted</v>
      </c>
      <c r="H462" s="6">
        <v>43600</v>
      </c>
      <c r="I462" t="s">
        <v>1119</v>
      </c>
      <c r="J462" t="s">
        <v>89</v>
      </c>
      <c r="K462" t="s">
        <v>414</v>
      </c>
      <c r="L462" t="s">
        <v>40</v>
      </c>
      <c r="M462" t="s">
        <v>31</v>
      </c>
      <c r="N462" t="s">
        <v>32</v>
      </c>
      <c r="O462" t="s">
        <v>33</v>
      </c>
      <c r="P462" t="s">
        <v>368</v>
      </c>
      <c r="Q462" t="s">
        <v>43</v>
      </c>
      <c r="R462" s="7">
        <v>0.2</v>
      </c>
      <c r="S462" s="7">
        <f t="shared" si="63"/>
        <v>13.977600000000001</v>
      </c>
      <c r="T462" s="8">
        <v>5.6783999999999999</v>
      </c>
      <c r="U462" s="8" t="str">
        <f t="shared" si="69"/>
        <v>Low</v>
      </c>
      <c r="V462" s="7">
        <v>3</v>
      </c>
      <c r="W462" s="8">
        <v>17.472000000000001</v>
      </c>
      <c r="X462" s="8">
        <f t="shared" si="70"/>
        <v>7467</v>
      </c>
      <c r="Y462" s="9">
        <v>0.32500000000000001</v>
      </c>
      <c r="Z462" s="9" t="str">
        <f t="shared" si="71"/>
        <v>High</v>
      </c>
    </row>
    <row r="463" spans="1:26" x14ac:dyDescent="0.3">
      <c r="A463" t="s">
        <v>1121</v>
      </c>
      <c r="B463" s="6">
        <v>43596</v>
      </c>
      <c r="C463" s="6" t="str">
        <f t="shared" si="64"/>
        <v>2019</v>
      </c>
      <c r="D463" s="6" t="str">
        <f t="shared" si="65"/>
        <v>May</v>
      </c>
      <c r="E463" s="6" t="str">
        <f t="shared" si="66"/>
        <v>Q2</v>
      </c>
      <c r="F463" s="6" t="str">
        <f t="shared" si="67"/>
        <v>High</v>
      </c>
      <c r="G463" s="6" t="str">
        <f t="shared" si="68"/>
        <v>Full Price</v>
      </c>
      <c r="H463" s="6">
        <v>43603</v>
      </c>
      <c r="I463" t="s">
        <v>1122</v>
      </c>
      <c r="J463" t="s">
        <v>1123</v>
      </c>
      <c r="K463" t="s">
        <v>1123</v>
      </c>
      <c r="L463" t="s">
        <v>61</v>
      </c>
      <c r="M463" t="s">
        <v>31</v>
      </c>
      <c r="N463" t="s">
        <v>174</v>
      </c>
      <c r="O463" t="s">
        <v>54</v>
      </c>
      <c r="P463" t="s">
        <v>1124</v>
      </c>
      <c r="Q463" t="s">
        <v>271</v>
      </c>
      <c r="R463" s="7">
        <v>0</v>
      </c>
      <c r="S463" s="7">
        <f t="shared" si="63"/>
        <v>35.909999999999997</v>
      </c>
      <c r="T463" s="8">
        <v>9.6957000000000004</v>
      </c>
      <c r="U463" s="8" t="str">
        <f t="shared" si="69"/>
        <v>Low</v>
      </c>
      <c r="V463" s="7">
        <v>3</v>
      </c>
      <c r="W463" s="8">
        <v>35.909999999999997</v>
      </c>
      <c r="X463" s="8">
        <f t="shared" si="70"/>
        <v>5880</v>
      </c>
      <c r="Y463" s="9">
        <v>0.27</v>
      </c>
      <c r="Z463" s="9" t="str">
        <f t="shared" si="71"/>
        <v>High</v>
      </c>
    </row>
    <row r="464" spans="1:26" x14ac:dyDescent="0.3">
      <c r="A464" t="s">
        <v>1125</v>
      </c>
      <c r="B464" s="6">
        <v>43596</v>
      </c>
      <c r="C464" s="6" t="str">
        <f t="shared" si="64"/>
        <v>2019</v>
      </c>
      <c r="D464" s="6" t="str">
        <f t="shared" si="65"/>
        <v>May</v>
      </c>
      <c r="E464" s="6" t="str">
        <f t="shared" si="66"/>
        <v>Q2</v>
      </c>
      <c r="F464" s="6" t="str">
        <f t="shared" si="67"/>
        <v>Low</v>
      </c>
      <c r="G464" s="6" t="str">
        <f t="shared" si="68"/>
        <v>Discounted</v>
      </c>
      <c r="H464" s="6">
        <v>43602</v>
      </c>
      <c r="I464" t="s">
        <v>1126</v>
      </c>
      <c r="J464" t="s">
        <v>161</v>
      </c>
      <c r="K464" t="s">
        <v>1127</v>
      </c>
      <c r="L464" t="s">
        <v>30</v>
      </c>
      <c r="M464" t="s">
        <v>91</v>
      </c>
      <c r="N464" t="s">
        <v>110</v>
      </c>
      <c r="O464" t="s">
        <v>33</v>
      </c>
      <c r="P464" t="s">
        <v>34</v>
      </c>
      <c r="Q464" t="s">
        <v>35</v>
      </c>
      <c r="R464" s="7">
        <v>0.2</v>
      </c>
      <c r="S464" s="7">
        <f t="shared" si="63"/>
        <v>37.491199999999999</v>
      </c>
      <c r="T464" s="8">
        <v>7.6154000000000002</v>
      </c>
      <c r="U464" s="8" t="str">
        <f t="shared" si="69"/>
        <v>Low</v>
      </c>
      <c r="V464" s="7">
        <v>2</v>
      </c>
      <c r="W464" s="8">
        <v>46.863999999999997</v>
      </c>
      <c r="X464" s="8">
        <f t="shared" si="70"/>
        <v>5283</v>
      </c>
      <c r="Y464" s="9">
        <v>0.16250000000000001</v>
      </c>
      <c r="Z464" s="9" t="str">
        <f t="shared" si="71"/>
        <v>Low</v>
      </c>
    </row>
    <row r="465" spans="1:26" x14ac:dyDescent="0.3">
      <c r="A465" t="s">
        <v>1128</v>
      </c>
      <c r="B465" s="6">
        <v>43596</v>
      </c>
      <c r="C465" s="6" t="str">
        <f t="shared" si="64"/>
        <v>2019</v>
      </c>
      <c r="D465" s="6" t="str">
        <f t="shared" si="65"/>
        <v>May</v>
      </c>
      <c r="E465" s="6" t="str">
        <f t="shared" si="66"/>
        <v>Q2</v>
      </c>
      <c r="F465" s="6" t="str">
        <f t="shared" si="67"/>
        <v>Low</v>
      </c>
      <c r="G465" s="6" t="str">
        <f t="shared" si="68"/>
        <v>Discounted</v>
      </c>
      <c r="H465" s="6">
        <v>43601</v>
      </c>
      <c r="I465" t="s">
        <v>1129</v>
      </c>
      <c r="J465" t="s">
        <v>188</v>
      </c>
      <c r="K465" t="s">
        <v>1130</v>
      </c>
      <c r="L465" t="s">
        <v>61</v>
      </c>
      <c r="M465" t="s">
        <v>76</v>
      </c>
      <c r="N465" t="s">
        <v>77</v>
      </c>
      <c r="O465" t="s">
        <v>33</v>
      </c>
      <c r="P465" t="s">
        <v>100</v>
      </c>
      <c r="Q465" t="s">
        <v>35</v>
      </c>
      <c r="R465" s="7">
        <v>0.3</v>
      </c>
      <c r="S465" s="7">
        <f t="shared" si="63"/>
        <v>849.07200000000012</v>
      </c>
      <c r="T465" s="8">
        <v>-69.311999999999998</v>
      </c>
      <c r="U465" s="8" t="str">
        <f t="shared" si="69"/>
        <v>Loss</v>
      </c>
      <c r="V465" s="7">
        <v>8</v>
      </c>
      <c r="W465" s="8">
        <v>1212.96</v>
      </c>
      <c r="X465" s="8">
        <f t="shared" si="70"/>
        <v>349</v>
      </c>
      <c r="Y465" s="9">
        <v>-5.7142856999999998E-2</v>
      </c>
      <c r="Z465" s="9" t="str">
        <f t="shared" si="71"/>
        <v>Low</v>
      </c>
    </row>
    <row r="466" spans="1:26" x14ac:dyDescent="0.3">
      <c r="A466" t="s">
        <v>1131</v>
      </c>
      <c r="B466" s="6">
        <v>43597</v>
      </c>
      <c r="C466" s="6" t="str">
        <f t="shared" si="64"/>
        <v>2019</v>
      </c>
      <c r="D466" s="6" t="str">
        <f t="shared" si="65"/>
        <v>May</v>
      </c>
      <c r="E466" s="6" t="str">
        <f t="shared" si="66"/>
        <v>Q2</v>
      </c>
      <c r="F466" s="6" t="str">
        <f t="shared" si="67"/>
        <v>High</v>
      </c>
      <c r="G466" s="6" t="str">
        <f t="shared" si="68"/>
        <v>Full Price</v>
      </c>
      <c r="H466" s="6">
        <v>43600</v>
      </c>
      <c r="I466" t="s">
        <v>187</v>
      </c>
      <c r="J466" t="s">
        <v>119</v>
      </c>
      <c r="K466" t="s">
        <v>120</v>
      </c>
      <c r="L466" t="s">
        <v>30</v>
      </c>
      <c r="M466" t="s">
        <v>76</v>
      </c>
      <c r="N466" t="s">
        <v>99</v>
      </c>
      <c r="O466" t="s">
        <v>33</v>
      </c>
      <c r="P466" t="s">
        <v>1132</v>
      </c>
      <c r="Q466" t="s">
        <v>287</v>
      </c>
      <c r="R466" s="7">
        <v>0</v>
      </c>
      <c r="S466" s="7">
        <f t="shared" si="63"/>
        <v>34.79</v>
      </c>
      <c r="T466" s="8">
        <v>10.7849</v>
      </c>
      <c r="U466" s="8" t="str">
        <f t="shared" si="69"/>
        <v>Low</v>
      </c>
      <c r="V466" s="7">
        <v>7</v>
      </c>
      <c r="W466" s="8">
        <v>34.79</v>
      </c>
      <c r="X466" s="8">
        <f t="shared" si="70"/>
        <v>5961</v>
      </c>
      <c r="Y466" s="9">
        <v>0.31</v>
      </c>
      <c r="Z466" s="9" t="str">
        <f t="shared" si="71"/>
        <v>High</v>
      </c>
    </row>
    <row r="467" spans="1:26" x14ac:dyDescent="0.3">
      <c r="A467" t="s">
        <v>1133</v>
      </c>
      <c r="B467" s="6">
        <v>43597</v>
      </c>
      <c r="C467" s="6" t="str">
        <f t="shared" si="64"/>
        <v>2019</v>
      </c>
      <c r="D467" s="6" t="str">
        <f t="shared" si="65"/>
        <v>May</v>
      </c>
      <c r="E467" s="6" t="str">
        <f t="shared" si="66"/>
        <v>Q2</v>
      </c>
      <c r="F467" s="6" t="str">
        <f t="shared" si="67"/>
        <v>Low</v>
      </c>
      <c r="G467" s="6" t="str">
        <f t="shared" si="68"/>
        <v>Discounted</v>
      </c>
      <c r="H467" s="6">
        <v>43602</v>
      </c>
      <c r="I467" t="s">
        <v>491</v>
      </c>
      <c r="J467" t="s">
        <v>425</v>
      </c>
      <c r="K467" t="s">
        <v>1134</v>
      </c>
      <c r="L467" t="s">
        <v>30</v>
      </c>
      <c r="M467" t="s">
        <v>76</v>
      </c>
      <c r="N467" t="s">
        <v>262</v>
      </c>
      <c r="O467" t="s">
        <v>54</v>
      </c>
      <c r="P467" t="s">
        <v>1135</v>
      </c>
      <c r="Q467" t="s">
        <v>749</v>
      </c>
      <c r="R467" s="7">
        <v>0.3</v>
      </c>
      <c r="S467" s="7">
        <f t="shared" si="63"/>
        <v>490.03920000000005</v>
      </c>
      <c r="T467" s="8">
        <v>-130.0104</v>
      </c>
      <c r="U467" s="8" t="str">
        <f t="shared" si="69"/>
        <v>Loss</v>
      </c>
      <c r="V467" s="7">
        <v>3</v>
      </c>
      <c r="W467" s="8">
        <v>700.05600000000004</v>
      </c>
      <c r="X467" s="8">
        <f t="shared" si="70"/>
        <v>769</v>
      </c>
      <c r="Y467" s="9">
        <v>-0.18571428600000001</v>
      </c>
      <c r="Z467" s="9" t="str">
        <f t="shared" si="71"/>
        <v>Low</v>
      </c>
    </row>
    <row r="468" spans="1:26" x14ac:dyDescent="0.3">
      <c r="A468" t="s">
        <v>1136</v>
      </c>
      <c r="B468" s="6">
        <v>43598</v>
      </c>
      <c r="C468" s="6" t="str">
        <f t="shared" si="64"/>
        <v>2019</v>
      </c>
      <c r="D468" s="6" t="str">
        <f t="shared" si="65"/>
        <v>May</v>
      </c>
      <c r="E468" s="6" t="str">
        <f t="shared" si="66"/>
        <v>Q2</v>
      </c>
      <c r="F468" s="6" t="str">
        <f t="shared" si="67"/>
        <v>Low</v>
      </c>
      <c r="G468" s="6" t="str">
        <f t="shared" si="68"/>
        <v>Discounted</v>
      </c>
      <c r="H468" s="6">
        <v>43604</v>
      </c>
      <c r="I468" t="s">
        <v>960</v>
      </c>
      <c r="J468" t="s">
        <v>666</v>
      </c>
      <c r="K468" t="s">
        <v>667</v>
      </c>
      <c r="L468" t="s">
        <v>61</v>
      </c>
      <c r="M468" t="s">
        <v>76</v>
      </c>
      <c r="N468" t="s">
        <v>77</v>
      </c>
      <c r="O468" t="s">
        <v>69</v>
      </c>
      <c r="P468" t="s">
        <v>70</v>
      </c>
      <c r="Q468" t="s">
        <v>71</v>
      </c>
      <c r="R468" s="7">
        <v>0.2</v>
      </c>
      <c r="S468" s="7">
        <f t="shared" si="63"/>
        <v>223.56480000000002</v>
      </c>
      <c r="T468" s="8">
        <v>20.959199999999999</v>
      </c>
      <c r="U468" s="8" t="str">
        <f t="shared" si="69"/>
        <v>Low</v>
      </c>
      <c r="V468" s="7">
        <v>6</v>
      </c>
      <c r="W468" s="8">
        <v>279.45600000000002</v>
      </c>
      <c r="X468" s="8">
        <f t="shared" si="70"/>
        <v>2015</v>
      </c>
      <c r="Y468" s="9">
        <v>7.4999999999999997E-2</v>
      </c>
      <c r="Z468" s="9" t="str">
        <f t="shared" si="71"/>
        <v>Low</v>
      </c>
    </row>
    <row r="469" spans="1:26" x14ac:dyDescent="0.3">
      <c r="A469" t="s">
        <v>1136</v>
      </c>
      <c r="B469" s="6">
        <v>43598</v>
      </c>
      <c r="C469" s="6" t="str">
        <f t="shared" si="64"/>
        <v>2019</v>
      </c>
      <c r="D469" s="6" t="str">
        <f t="shared" si="65"/>
        <v>May</v>
      </c>
      <c r="E469" s="6" t="str">
        <f t="shared" si="66"/>
        <v>Q2</v>
      </c>
      <c r="F469" s="6" t="str">
        <f t="shared" si="67"/>
        <v>High</v>
      </c>
      <c r="G469" s="6" t="str">
        <f t="shared" si="68"/>
        <v>Full Price</v>
      </c>
      <c r="H469" s="6">
        <v>43604</v>
      </c>
      <c r="I469" t="s">
        <v>960</v>
      </c>
      <c r="J469" t="s">
        <v>89</v>
      </c>
      <c r="K469" t="s">
        <v>580</v>
      </c>
      <c r="L469" t="s">
        <v>61</v>
      </c>
      <c r="M469" t="s">
        <v>31</v>
      </c>
      <c r="N469" t="s">
        <v>32</v>
      </c>
      <c r="O469" t="s">
        <v>69</v>
      </c>
      <c r="P469" t="s">
        <v>70</v>
      </c>
      <c r="Q469" t="s">
        <v>71</v>
      </c>
      <c r="R469" s="7">
        <v>0</v>
      </c>
      <c r="S469" s="7">
        <f t="shared" si="63"/>
        <v>8</v>
      </c>
      <c r="T469" s="8">
        <v>3.84</v>
      </c>
      <c r="U469" s="8" t="str">
        <f t="shared" si="69"/>
        <v>Low</v>
      </c>
      <c r="V469" s="7">
        <v>2</v>
      </c>
      <c r="W469" s="8">
        <v>8</v>
      </c>
      <c r="X469" s="8">
        <f t="shared" si="70"/>
        <v>8957</v>
      </c>
      <c r="Y469" s="9">
        <v>0.48</v>
      </c>
      <c r="Z469" s="9" t="str">
        <f t="shared" si="71"/>
        <v>High</v>
      </c>
    </row>
    <row r="470" spans="1:26" x14ac:dyDescent="0.3">
      <c r="A470" t="s">
        <v>1137</v>
      </c>
      <c r="B470" s="6">
        <v>43598</v>
      </c>
      <c r="C470" s="6" t="str">
        <f t="shared" si="64"/>
        <v>2019</v>
      </c>
      <c r="D470" s="6" t="str">
        <f t="shared" si="65"/>
        <v>May</v>
      </c>
      <c r="E470" s="6" t="str">
        <f t="shared" si="66"/>
        <v>Q2</v>
      </c>
      <c r="F470" s="6" t="str">
        <f t="shared" si="67"/>
        <v>High</v>
      </c>
      <c r="G470" s="6" t="str">
        <f t="shared" si="68"/>
        <v>Full Price</v>
      </c>
      <c r="H470" s="6">
        <v>43602</v>
      </c>
      <c r="I470" t="s">
        <v>1138</v>
      </c>
      <c r="J470" t="s">
        <v>153</v>
      </c>
      <c r="K470" t="s">
        <v>1139</v>
      </c>
      <c r="L470" t="s">
        <v>30</v>
      </c>
      <c r="M470" t="s">
        <v>91</v>
      </c>
      <c r="N470" t="s">
        <v>110</v>
      </c>
      <c r="O470" t="s">
        <v>69</v>
      </c>
      <c r="P470" t="s">
        <v>1140</v>
      </c>
      <c r="Q470" t="s">
        <v>71</v>
      </c>
      <c r="R470" s="7">
        <v>0</v>
      </c>
      <c r="S470" s="7">
        <f t="shared" si="63"/>
        <v>149.97</v>
      </c>
      <c r="T470" s="8">
        <v>52.4895</v>
      </c>
      <c r="U470" s="8" t="str">
        <f t="shared" si="69"/>
        <v>Low</v>
      </c>
      <c r="V470" s="7">
        <v>3</v>
      </c>
      <c r="W470" s="8">
        <v>149.97</v>
      </c>
      <c r="X470" s="8">
        <f t="shared" si="70"/>
        <v>3078</v>
      </c>
      <c r="Y470" s="9">
        <v>0.35</v>
      </c>
      <c r="Z470" s="9" t="str">
        <f t="shared" si="71"/>
        <v>High</v>
      </c>
    </row>
    <row r="471" spans="1:26" x14ac:dyDescent="0.3">
      <c r="A471" t="s">
        <v>1141</v>
      </c>
      <c r="B471" s="6">
        <v>43598</v>
      </c>
      <c r="C471" s="6" t="str">
        <f t="shared" si="64"/>
        <v>2019</v>
      </c>
      <c r="D471" s="6" t="str">
        <f t="shared" si="65"/>
        <v>May</v>
      </c>
      <c r="E471" s="6" t="str">
        <f t="shared" si="66"/>
        <v>Q2</v>
      </c>
      <c r="F471" s="6" t="str">
        <f t="shared" si="67"/>
        <v>Low</v>
      </c>
      <c r="G471" s="6" t="str">
        <f t="shared" si="68"/>
        <v>Discounted</v>
      </c>
      <c r="H471" s="6">
        <v>43600</v>
      </c>
      <c r="I471" t="s">
        <v>1142</v>
      </c>
      <c r="J471" t="s">
        <v>38</v>
      </c>
      <c r="K471" t="s">
        <v>1143</v>
      </c>
      <c r="L471" t="s">
        <v>40</v>
      </c>
      <c r="M471" t="s">
        <v>31</v>
      </c>
      <c r="N471" t="s">
        <v>41</v>
      </c>
      <c r="O471" t="s">
        <v>62</v>
      </c>
      <c r="P471" t="s">
        <v>1144</v>
      </c>
      <c r="Q471" t="s">
        <v>227</v>
      </c>
      <c r="R471" s="7">
        <v>0.7</v>
      </c>
      <c r="S471" s="7">
        <f t="shared" si="63"/>
        <v>119.50560000000002</v>
      </c>
      <c r="T471" s="8">
        <v>-331.96</v>
      </c>
      <c r="U471" s="8" t="str">
        <f t="shared" si="69"/>
        <v>Loss</v>
      </c>
      <c r="V471" s="7">
        <v>8</v>
      </c>
      <c r="W471" s="8">
        <v>398.35199999999998</v>
      </c>
      <c r="X471" s="8">
        <f t="shared" si="70"/>
        <v>1467</v>
      </c>
      <c r="Y471" s="9">
        <v>-0.83333333300000001</v>
      </c>
      <c r="Z471" s="9" t="str">
        <f t="shared" si="71"/>
        <v>Low</v>
      </c>
    </row>
    <row r="472" spans="1:26" x14ac:dyDescent="0.3">
      <c r="A472" t="s">
        <v>1141</v>
      </c>
      <c r="B472" s="6">
        <v>43598</v>
      </c>
      <c r="C472" s="6" t="str">
        <f t="shared" si="64"/>
        <v>2019</v>
      </c>
      <c r="D472" s="6" t="str">
        <f t="shared" si="65"/>
        <v>May</v>
      </c>
      <c r="E472" s="6" t="str">
        <f t="shared" si="66"/>
        <v>Q2</v>
      </c>
      <c r="F472" s="6" t="str">
        <f t="shared" si="67"/>
        <v>High</v>
      </c>
      <c r="G472" s="6" t="str">
        <f t="shared" si="68"/>
        <v>Discounted</v>
      </c>
      <c r="H472" s="6">
        <v>43600</v>
      </c>
      <c r="I472" t="s">
        <v>1142</v>
      </c>
      <c r="J472" t="s">
        <v>89</v>
      </c>
      <c r="K472" t="s">
        <v>295</v>
      </c>
      <c r="L472" t="s">
        <v>40</v>
      </c>
      <c r="M472" t="s">
        <v>31</v>
      </c>
      <c r="N472" t="s">
        <v>86</v>
      </c>
      <c r="O472" t="s">
        <v>62</v>
      </c>
      <c r="P472" t="s">
        <v>1144</v>
      </c>
      <c r="Q472" t="s">
        <v>227</v>
      </c>
      <c r="R472" s="7">
        <v>0.2</v>
      </c>
      <c r="S472" s="7">
        <f t="shared" si="63"/>
        <v>5.6832000000000003</v>
      </c>
      <c r="T472" s="8">
        <v>2.3976000000000002</v>
      </c>
      <c r="U472" s="8" t="str">
        <f t="shared" si="69"/>
        <v>Low</v>
      </c>
      <c r="V472" s="7">
        <v>2</v>
      </c>
      <c r="W472" s="8">
        <v>7.1040000000000001</v>
      </c>
      <c r="X472" s="8">
        <f t="shared" si="70"/>
        <v>9115</v>
      </c>
      <c r="Y472" s="9">
        <v>0.33750000000000002</v>
      </c>
      <c r="Z472" s="9" t="str">
        <f t="shared" si="71"/>
        <v>High</v>
      </c>
    </row>
    <row r="473" spans="1:26" x14ac:dyDescent="0.3">
      <c r="A473" t="s">
        <v>1145</v>
      </c>
      <c r="B473" s="6">
        <v>43598</v>
      </c>
      <c r="C473" s="6" t="str">
        <f t="shared" si="64"/>
        <v>2019</v>
      </c>
      <c r="D473" s="6" t="str">
        <f t="shared" si="65"/>
        <v>May</v>
      </c>
      <c r="E473" s="6" t="str">
        <f t="shared" si="66"/>
        <v>Q2</v>
      </c>
      <c r="F473" s="6" t="str">
        <f t="shared" si="67"/>
        <v>Low</v>
      </c>
      <c r="G473" s="6" t="str">
        <f t="shared" si="68"/>
        <v>Full Price</v>
      </c>
      <c r="H473" s="6">
        <v>43600</v>
      </c>
      <c r="I473" t="s">
        <v>1146</v>
      </c>
      <c r="J473" t="s">
        <v>151</v>
      </c>
      <c r="K473" t="s">
        <v>1094</v>
      </c>
      <c r="L473" t="s">
        <v>30</v>
      </c>
      <c r="M473" t="s">
        <v>31</v>
      </c>
      <c r="N473" t="s">
        <v>49</v>
      </c>
      <c r="O473" t="s">
        <v>69</v>
      </c>
      <c r="P473" t="s">
        <v>1147</v>
      </c>
      <c r="Q473" t="s">
        <v>520</v>
      </c>
      <c r="R473" s="7">
        <v>0</v>
      </c>
      <c r="S473" s="7">
        <f t="shared" si="63"/>
        <v>55.5</v>
      </c>
      <c r="T473" s="8">
        <v>9.99</v>
      </c>
      <c r="U473" s="8" t="str">
        <f t="shared" si="69"/>
        <v>Low</v>
      </c>
      <c r="V473" s="7">
        <v>2</v>
      </c>
      <c r="W473" s="8">
        <v>55.5</v>
      </c>
      <c r="X473" s="8">
        <f t="shared" si="70"/>
        <v>4957</v>
      </c>
      <c r="Y473" s="9">
        <v>0.18</v>
      </c>
      <c r="Z473" s="9" t="str">
        <f t="shared" si="71"/>
        <v>Low</v>
      </c>
    </row>
    <row r="474" spans="1:26" x14ac:dyDescent="0.3">
      <c r="A474" t="s">
        <v>1148</v>
      </c>
      <c r="B474" s="6">
        <v>43599</v>
      </c>
      <c r="C474" s="6" t="str">
        <f t="shared" si="64"/>
        <v>2019</v>
      </c>
      <c r="D474" s="6" t="str">
        <f t="shared" si="65"/>
        <v>May</v>
      </c>
      <c r="E474" s="6" t="str">
        <f t="shared" si="66"/>
        <v>Q2</v>
      </c>
      <c r="F474" s="6" t="str">
        <f t="shared" si="67"/>
        <v>Low</v>
      </c>
      <c r="G474" s="6" t="str">
        <f t="shared" si="68"/>
        <v>Discounted</v>
      </c>
      <c r="H474" s="6">
        <v>43605</v>
      </c>
      <c r="I474" t="s">
        <v>1149</v>
      </c>
      <c r="J474" t="s">
        <v>1150</v>
      </c>
      <c r="K474" t="s">
        <v>1151</v>
      </c>
      <c r="L474" t="s">
        <v>61</v>
      </c>
      <c r="M474" t="s">
        <v>76</v>
      </c>
      <c r="N474" t="s">
        <v>99</v>
      </c>
      <c r="O474" t="s">
        <v>62</v>
      </c>
      <c r="P474" t="s">
        <v>291</v>
      </c>
      <c r="Q474" t="s">
        <v>227</v>
      </c>
      <c r="R474" s="7">
        <v>0.2</v>
      </c>
      <c r="S474" s="7">
        <f t="shared" si="63"/>
        <v>248.70400000000001</v>
      </c>
      <c r="T474" s="8">
        <v>23.315999999999999</v>
      </c>
      <c r="U474" s="8" t="str">
        <f t="shared" si="69"/>
        <v>Low</v>
      </c>
      <c r="V474" s="7">
        <v>2</v>
      </c>
      <c r="W474" s="8">
        <v>310.88</v>
      </c>
      <c r="X474" s="8">
        <f t="shared" si="70"/>
        <v>1834</v>
      </c>
      <c r="Y474" s="9">
        <v>7.4999999999999997E-2</v>
      </c>
      <c r="Z474" s="9" t="str">
        <f t="shared" si="71"/>
        <v>Low</v>
      </c>
    </row>
    <row r="475" spans="1:26" x14ac:dyDescent="0.3">
      <c r="A475" t="s">
        <v>1152</v>
      </c>
      <c r="B475" s="6">
        <v>43601</v>
      </c>
      <c r="C475" s="6" t="str">
        <f t="shared" si="64"/>
        <v>2019</v>
      </c>
      <c r="D475" s="6" t="str">
        <f t="shared" si="65"/>
        <v>May</v>
      </c>
      <c r="E475" s="6" t="str">
        <f t="shared" si="66"/>
        <v>Q2</v>
      </c>
      <c r="F475" s="6" t="str">
        <f t="shared" si="67"/>
        <v>Low</v>
      </c>
      <c r="G475" s="6" t="str">
        <f t="shared" si="68"/>
        <v>Discounted</v>
      </c>
      <c r="H475" s="6">
        <v>43608</v>
      </c>
      <c r="I475" t="s">
        <v>1153</v>
      </c>
      <c r="J475" t="s">
        <v>666</v>
      </c>
      <c r="K475" t="s">
        <v>667</v>
      </c>
      <c r="L475" t="s">
        <v>61</v>
      </c>
      <c r="M475" t="s">
        <v>76</v>
      </c>
      <c r="N475" t="s">
        <v>77</v>
      </c>
      <c r="O475" t="s">
        <v>69</v>
      </c>
      <c r="P475" t="s">
        <v>70</v>
      </c>
      <c r="Q475" t="s">
        <v>71</v>
      </c>
      <c r="R475" s="7">
        <v>0.2</v>
      </c>
      <c r="S475" s="7">
        <f t="shared" si="63"/>
        <v>186.304</v>
      </c>
      <c r="T475" s="8">
        <v>17.466000000000001</v>
      </c>
      <c r="U475" s="8" t="str">
        <f t="shared" si="69"/>
        <v>Low</v>
      </c>
      <c r="V475" s="7">
        <v>5</v>
      </c>
      <c r="W475" s="8">
        <v>232.88</v>
      </c>
      <c r="X475" s="8">
        <f t="shared" si="70"/>
        <v>2340</v>
      </c>
      <c r="Y475" s="9">
        <v>7.4999999999999997E-2</v>
      </c>
      <c r="Z475" s="9" t="str">
        <f t="shared" si="71"/>
        <v>Low</v>
      </c>
    </row>
    <row r="476" spans="1:26" x14ac:dyDescent="0.3">
      <c r="A476" t="s">
        <v>1154</v>
      </c>
      <c r="B476" s="6">
        <v>43601</v>
      </c>
      <c r="C476" s="6" t="str">
        <f t="shared" si="64"/>
        <v>2019</v>
      </c>
      <c r="D476" s="6" t="str">
        <f t="shared" si="65"/>
        <v>May</v>
      </c>
      <c r="E476" s="6" t="str">
        <f t="shared" si="66"/>
        <v>Q2</v>
      </c>
      <c r="F476" s="6" t="str">
        <f t="shared" si="67"/>
        <v>Low</v>
      </c>
      <c r="G476" s="6" t="str">
        <f t="shared" si="68"/>
        <v>Full Price</v>
      </c>
      <c r="H476" s="6">
        <v>43605</v>
      </c>
      <c r="I476" t="s">
        <v>1155</v>
      </c>
      <c r="J476" t="s">
        <v>524</v>
      </c>
      <c r="K476" t="s">
        <v>1156</v>
      </c>
      <c r="L476" t="s">
        <v>30</v>
      </c>
      <c r="M476" t="s">
        <v>91</v>
      </c>
      <c r="N476" t="s">
        <v>110</v>
      </c>
      <c r="O476" t="s">
        <v>69</v>
      </c>
      <c r="P476" t="s">
        <v>139</v>
      </c>
      <c r="Q476" t="s">
        <v>71</v>
      </c>
      <c r="R476" s="7">
        <v>0</v>
      </c>
      <c r="S476" s="7">
        <f t="shared" si="63"/>
        <v>56.4</v>
      </c>
      <c r="T476" s="8">
        <v>3.3839999999999999</v>
      </c>
      <c r="U476" s="8" t="str">
        <f t="shared" si="69"/>
        <v>Low</v>
      </c>
      <c r="V476" s="7">
        <v>3</v>
      </c>
      <c r="W476" s="8">
        <v>56.4</v>
      </c>
      <c r="X476" s="8">
        <f t="shared" si="70"/>
        <v>4927</v>
      </c>
      <c r="Y476" s="9">
        <v>0.06</v>
      </c>
      <c r="Z476" s="9" t="str">
        <f t="shared" si="71"/>
        <v>Low</v>
      </c>
    </row>
    <row r="477" spans="1:26" x14ac:dyDescent="0.3">
      <c r="A477" t="s">
        <v>1157</v>
      </c>
      <c r="B477" s="6">
        <v>43602</v>
      </c>
      <c r="C477" s="6" t="str">
        <f t="shared" si="64"/>
        <v>2019</v>
      </c>
      <c r="D477" s="6" t="str">
        <f t="shared" si="65"/>
        <v>May</v>
      </c>
      <c r="E477" s="6" t="str">
        <f t="shared" si="66"/>
        <v>Q2</v>
      </c>
      <c r="F477" s="6" t="str">
        <f t="shared" si="67"/>
        <v>High</v>
      </c>
      <c r="G477" s="6" t="str">
        <f t="shared" si="68"/>
        <v>Full Price</v>
      </c>
      <c r="H477" s="6">
        <v>43606</v>
      </c>
      <c r="I477" t="s">
        <v>1158</v>
      </c>
      <c r="J477" t="s">
        <v>89</v>
      </c>
      <c r="K477" t="s">
        <v>290</v>
      </c>
      <c r="L477" t="s">
        <v>40</v>
      </c>
      <c r="M477" t="s">
        <v>31</v>
      </c>
      <c r="N477" t="s">
        <v>41</v>
      </c>
      <c r="O477" t="s">
        <v>33</v>
      </c>
      <c r="P477" t="s">
        <v>1159</v>
      </c>
      <c r="Q477" t="s">
        <v>287</v>
      </c>
      <c r="R477" s="7">
        <v>0</v>
      </c>
      <c r="S477" s="7">
        <f t="shared" si="63"/>
        <v>91.68</v>
      </c>
      <c r="T477" s="8">
        <v>45.84</v>
      </c>
      <c r="U477" s="8" t="str">
        <f t="shared" si="69"/>
        <v>Low</v>
      </c>
      <c r="V477" s="7">
        <v>3</v>
      </c>
      <c r="W477" s="8">
        <v>91.68</v>
      </c>
      <c r="X477" s="8">
        <f t="shared" si="70"/>
        <v>3940</v>
      </c>
      <c r="Y477" s="9">
        <v>0.5</v>
      </c>
      <c r="Z477" s="9" t="str">
        <f t="shared" si="71"/>
        <v>High</v>
      </c>
    </row>
    <row r="478" spans="1:26" x14ac:dyDescent="0.3">
      <c r="A478" t="s">
        <v>1160</v>
      </c>
      <c r="B478" s="6">
        <v>43603</v>
      </c>
      <c r="C478" s="6" t="str">
        <f t="shared" si="64"/>
        <v>2019</v>
      </c>
      <c r="D478" s="6" t="str">
        <f t="shared" si="65"/>
        <v>May</v>
      </c>
      <c r="E478" s="6" t="str">
        <f t="shared" si="66"/>
        <v>Q2</v>
      </c>
      <c r="F478" s="6" t="str">
        <f t="shared" si="67"/>
        <v>Low</v>
      </c>
      <c r="G478" s="6" t="str">
        <f t="shared" si="68"/>
        <v>Discounted</v>
      </c>
      <c r="H478" s="6">
        <v>43609</v>
      </c>
      <c r="I478" t="s">
        <v>1161</v>
      </c>
      <c r="J478" t="s">
        <v>196</v>
      </c>
      <c r="K478" t="s">
        <v>1162</v>
      </c>
      <c r="L478" t="s">
        <v>30</v>
      </c>
      <c r="M478" t="s">
        <v>91</v>
      </c>
      <c r="N478" t="s">
        <v>92</v>
      </c>
      <c r="O478" t="s">
        <v>54</v>
      </c>
      <c r="P478" t="s">
        <v>1163</v>
      </c>
      <c r="Q478" t="s">
        <v>132</v>
      </c>
      <c r="R478" s="7">
        <v>0.4</v>
      </c>
      <c r="S478" s="7">
        <f t="shared" si="63"/>
        <v>467.87760000000003</v>
      </c>
      <c r="T478" s="8">
        <v>-168.95580000000001</v>
      </c>
      <c r="U478" s="8" t="str">
        <f t="shared" si="69"/>
        <v>Loss</v>
      </c>
      <c r="V478" s="7">
        <v>2</v>
      </c>
      <c r="W478" s="8">
        <v>779.79600000000005</v>
      </c>
      <c r="X478" s="8">
        <f t="shared" si="70"/>
        <v>678</v>
      </c>
      <c r="Y478" s="9">
        <v>-0.21666666700000001</v>
      </c>
      <c r="Z478" s="9" t="str">
        <f t="shared" si="71"/>
        <v>Low</v>
      </c>
    </row>
    <row r="479" spans="1:26" x14ac:dyDescent="0.3">
      <c r="A479" t="s">
        <v>1164</v>
      </c>
      <c r="B479" s="6">
        <v>43603</v>
      </c>
      <c r="C479" s="6" t="str">
        <f t="shared" si="64"/>
        <v>2019</v>
      </c>
      <c r="D479" s="6" t="str">
        <f t="shared" si="65"/>
        <v>May</v>
      </c>
      <c r="E479" s="6" t="str">
        <f t="shared" si="66"/>
        <v>Q2</v>
      </c>
      <c r="F479" s="6" t="str">
        <f t="shared" si="67"/>
        <v>High</v>
      </c>
      <c r="G479" s="6" t="str">
        <f t="shared" si="68"/>
        <v>Discounted</v>
      </c>
      <c r="H479" s="6">
        <v>43607</v>
      </c>
      <c r="I479" t="s">
        <v>1165</v>
      </c>
      <c r="J479" t="s">
        <v>67</v>
      </c>
      <c r="K479" t="s">
        <v>1166</v>
      </c>
      <c r="L479" t="s">
        <v>30</v>
      </c>
      <c r="M479" t="s">
        <v>31</v>
      </c>
      <c r="N479" t="s">
        <v>32</v>
      </c>
      <c r="O479" t="s">
        <v>33</v>
      </c>
      <c r="P479" t="s">
        <v>364</v>
      </c>
      <c r="Q479" t="s">
        <v>35</v>
      </c>
      <c r="R479" s="7">
        <v>0.2</v>
      </c>
      <c r="S479" s="7">
        <f t="shared" si="63"/>
        <v>3.1871999999999998</v>
      </c>
      <c r="T479" s="8">
        <v>1.4441999999999999</v>
      </c>
      <c r="U479" s="8" t="str">
        <f t="shared" si="69"/>
        <v>Low</v>
      </c>
      <c r="V479" s="7">
        <v>1</v>
      </c>
      <c r="W479" s="8">
        <v>3.984</v>
      </c>
      <c r="X479" s="8">
        <f t="shared" si="70"/>
        <v>9633</v>
      </c>
      <c r="Y479" s="9">
        <v>0.36249999999999999</v>
      </c>
      <c r="Z479" s="9" t="str">
        <f t="shared" si="71"/>
        <v>High</v>
      </c>
    </row>
    <row r="480" spans="1:26" x14ac:dyDescent="0.3">
      <c r="A480" t="s">
        <v>1167</v>
      </c>
      <c r="B480" s="6">
        <v>43603</v>
      </c>
      <c r="C480" s="6" t="str">
        <f t="shared" si="64"/>
        <v>2019</v>
      </c>
      <c r="D480" s="6" t="str">
        <f t="shared" si="65"/>
        <v>May</v>
      </c>
      <c r="E480" s="6" t="str">
        <f t="shared" si="66"/>
        <v>Q2</v>
      </c>
      <c r="F480" s="6" t="str">
        <f t="shared" si="67"/>
        <v>Low</v>
      </c>
      <c r="G480" s="6" t="str">
        <f t="shared" si="68"/>
        <v>Discounted</v>
      </c>
      <c r="H480" s="6">
        <v>43605</v>
      </c>
      <c r="I480" t="s">
        <v>1168</v>
      </c>
      <c r="J480" t="s">
        <v>1113</v>
      </c>
      <c r="K480" t="s">
        <v>1169</v>
      </c>
      <c r="L480" t="s">
        <v>30</v>
      </c>
      <c r="M480" t="s">
        <v>76</v>
      </c>
      <c r="N480" t="s">
        <v>99</v>
      </c>
      <c r="O480" t="s">
        <v>54</v>
      </c>
      <c r="P480" t="s">
        <v>1170</v>
      </c>
      <c r="Q480" t="s">
        <v>132</v>
      </c>
      <c r="R480" s="7">
        <v>0.2</v>
      </c>
      <c r="S480" s="7">
        <f t="shared" si="63"/>
        <v>119.3856</v>
      </c>
      <c r="T480" s="8">
        <v>3.7307999999999999</v>
      </c>
      <c r="U480" s="8" t="str">
        <f t="shared" si="69"/>
        <v>Low</v>
      </c>
      <c r="V480" s="7">
        <v>3</v>
      </c>
      <c r="W480" s="8">
        <v>149.232</v>
      </c>
      <c r="X480" s="8">
        <f t="shared" si="70"/>
        <v>3095</v>
      </c>
      <c r="Y480" s="9">
        <v>2.5000000000000001E-2</v>
      </c>
      <c r="Z480" s="9" t="str">
        <f t="shared" si="71"/>
        <v>Low</v>
      </c>
    </row>
    <row r="481" spans="1:26" x14ac:dyDescent="0.3">
      <c r="A481" t="s">
        <v>1167</v>
      </c>
      <c r="B481" s="6">
        <v>43603</v>
      </c>
      <c r="C481" s="6" t="str">
        <f t="shared" si="64"/>
        <v>2019</v>
      </c>
      <c r="D481" s="6" t="str">
        <f t="shared" si="65"/>
        <v>May</v>
      </c>
      <c r="E481" s="6" t="str">
        <f t="shared" si="66"/>
        <v>Q2</v>
      </c>
      <c r="F481" s="6" t="str">
        <f t="shared" si="67"/>
        <v>High</v>
      </c>
      <c r="G481" s="6" t="str">
        <f t="shared" si="68"/>
        <v>Discounted</v>
      </c>
      <c r="H481" s="6">
        <v>43605</v>
      </c>
      <c r="I481" t="s">
        <v>1168</v>
      </c>
      <c r="J481" t="s">
        <v>67</v>
      </c>
      <c r="K481" t="s">
        <v>1166</v>
      </c>
      <c r="L481" t="s">
        <v>30</v>
      </c>
      <c r="M481" t="s">
        <v>31</v>
      </c>
      <c r="N481" t="s">
        <v>32</v>
      </c>
      <c r="O481" t="s">
        <v>54</v>
      </c>
      <c r="P481" t="s">
        <v>1170</v>
      </c>
      <c r="Q481" t="s">
        <v>132</v>
      </c>
      <c r="R481" s="7">
        <v>0.2</v>
      </c>
      <c r="S481" s="7">
        <f t="shared" si="63"/>
        <v>12.748799999999999</v>
      </c>
      <c r="T481" s="8">
        <v>5.7767999999999997</v>
      </c>
      <c r="U481" s="8" t="str">
        <f t="shared" si="69"/>
        <v>Low</v>
      </c>
      <c r="V481" s="7">
        <v>4</v>
      </c>
      <c r="W481" s="8">
        <v>15.936</v>
      </c>
      <c r="X481" s="8">
        <f t="shared" si="70"/>
        <v>7636</v>
      </c>
      <c r="Y481" s="9">
        <v>0.36249999999999999</v>
      </c>
      <c r="Z481" s="9" t="str">
        <f t="shared" si="71"/>
        <v>High</v>
      </c>
    </row>
    <row r="482" spans="1:26" x14ac:dyDescent="0.3">
      <c r="A482" t="s">
        <v>1171</v>
      </c>
      <c r="B482" s="6">
        <v>43604</v>
      </c>
      <c r="C482" s="6" t="str">
        <f t="shared" si="64"/>
        <v>2019</v>
      </c>
      <c r="D482" s="6" t="str">
        <f t="shared" si="65"/>
        <v>May</v>
      </c>
      <c r="E482" s="6" t="str">
        <f t="shared" si="66"/>
        <v>Q2</v>
      </c>
      <c r="F482" s="6" t="str">
        <f t="shared" si="67"/>
        <v>High</v>
      </c>
      <c r="G482" s="6" t="str">
        <f t="shared" si="68"/>
        <v>Full Price</v>
      </c>
      <c r="H482" s="6">
        <v>43608</v>
      </c>
      <c r="I482" t="s">
        <v>1172</v>
      </c>
      <c r="J482" t="s">
        <v>44</v>
      </c>
      <c r="K482" t="s">
        <v>1173</v>
      </c>
      <c r="L482" t="s">
        <v>30</v>
      </c>
      <c r="M482" t="s">
        <v>31</v>
      </c>
      <c r="N482" t="s">
        <v>41</v>
      </c>
      <c r="O482" t="s">
        <v>33</v>
      </c>
      <c r="P482" t="s">
        <v>1174</v>
      </c>
      <c r="Q482" t="s">
        <v>212</v>
      </c>
      <c r="R482" s="7">
        <v>0</v>
      </c>
      <c r="S482" s="7">
        <f t="shared" si="63"/>
        <v>57.42</v>
      </c>
      <c r="T482" s="8">
        <v>26.4132</v>
      </c>
      <c r="U482" s="8" t="str">
        <f t="shared" si="69"/>
        <v>Low</v>
      </c>
      <c r="V482" s="7">
        <v>9</v>
      </c>
      <c r="W482" s="8">
        <v>57.42</v>
      </c>
      <c r="X482" s="8">
        <f t="shared" si="70"/>
        <v>4899</v>
      </c>
      <c r="Y482" s="9">
        <v>0.46</v>
      </c>
      <c r="Z482" s="9" t="str">
        <f t="shared" si="71"/>
        <v>High</v>
      </c>
    </row>
    <row r="483" spans="1:26" x14ac:dyDescent="0.3">
      <c r="A483" t="s">
        <v>1175</v>
      </c>
      <c r="B483" s="6">
        <v>43604</v>
      </c>
      <c r="C483" s="6" t="str">
        <f t="shared" si="64"/>
        <v>2019</v>
      </c>
      <c r="D483" s="6" t="str">
        <f t="shared" si="65"/>
        <v>May</v>
      </c>
      <c r="E483" s="6" t="str">
        <f t="shared" si="66"/>
        <v>Q2</v>
      </c>
      <c r="F483" s="6" t="str">
        <f t="shared" si="67"/>
        <v>High</v>
      </c>
      <c r="G483" s="6" t="str">
        <f t="shared" si="68"/>
        <v>Full Price</v>
      </c>
      <c r="H483" s="6">
        <v>43607</v>
      </c>
      <c r="I483" t="s">
        <v>1176</v>
      </c>
      <c r="J483" t="s">
        <v>467</v>
      </c>
      <c r="K483" t="s">
        <v>1099</v>
      </c>
      <c r="L483" t="s">
        <v>30</v>
      </c>
      <c r="M483" t="s">
        <v>31</v>
      </c>
      <c r="N483" t="s">
        <v>356</v>
      </c>
      <c r="O483" t="s">
        <v>62</v>
      </c>
      <c r="P483" t="s">
        <v>761</v>
      </c>
      <c r="Q483" t="s">
        <v>115</v>
      </c>
      <c r="R483" s="7">
        <v>0</v>
      </c>
      <c r="S483" s="7">
        <f t="shared" si="63"/>
        <v>34.200000000000003</v>
      </c>
      <c r="T483" s="8">
        <v>9.234</v>
      </c>
      <c r="U483" s="8" t="str">
        <f t="shared" si="69"/>
        <v>Low</v>
      </c>
      <c r="V483" s="7">
        <v>5</v>
      </c>
      <c r="W483" s="8">
        <v>34.200000000000003</v>
      </c>
      <c r="X483" s="8">
        <f t="shared" si="70"/>
        <v>6002</v>
      </c>
      <c r="Y483" s="9">
        <v>0.27</v>
      </c>
      <c r="Z483" s="9" t="str">
        <f t="shared" si="71"/>
        <v>High</v>
      </c>
    </row>
    <row r="484" spans="1:26" x14ac:dyDescent="0.3">
      <c r="A484" t="s">
        <v>1177</v>
      </c>
      <c r="B484" s="6">
        <v>43605</v>
      </c>
      <c r="C484" s="6" t="str">
        <f t="shared" si="64"/>
        <v>2019</v>
      </c>
      <c r="D484" s="6" t="str">
        <f t="shared" si="65"/>
        <v>May</v>
      </c>
      <c r="E484" s="6" t="str">
        <f t="shared" si="66"/>
        <v>Q2</v>
      </c>
      <c r="F484" s="6" t="str">
        <f t="shared" si="67"/>
        <v>High</v>
      </c>
      <c r="G484" s="6" t="str">
        <f t="shared" si="68"/>
        <v>Full Price</v>
      </c>
      <c r="H484" s="6">
        <v>43607</v>
      </c>
      <c r="I484" t="s">
        <v>1178</v>
      </c>
      <c r="J484" t="s">
        <v>89</v>
      </c>
      <c r="K484" t="s">
        <v>1179</v>
      </c>
      <c r="L484" t="s">
        <v>61</v>
      </c>
      <c r="M484" t="s">
        <v>76</v>
      </c>
      <c r="N484" t="s">
        <v>99</v>
      </c>
      <c r="O484" t="s">
        <v>54</v>
      </c>
      <c r="P484" t="s">
        <v>121</v>
      </c>
      <c r="Q484" t="s">
        <v>1180</v>
      </c>
      <c r="R484" s="7">
        <v>0</v>
      </c>
      <c r="S484" s="7">
        <f t="shared" si="63"/>
        <v>139.86000000000001</v>
      </c>
      <c r="T484" s="8">
        <v>60.139800000000001</v>
      </c>
      <c r="U484" s="8" t="str">
        <f t="shared" si="69"/>
        <v>Low</v>
      </c>
      <c r="V484" s="7">
        <v>7</v>
      </c>
      <c r="W484" s="8">
        <v>139.86000000000001</v>
      </c>
      <c r="X484" s="8">
        <f t="shared" si="70"/>
        <v>3215</v>
      </c>
      <c r="Y484" s="9">
        <v>0.43</v>
      </c>
      <c r="Z484" s="9" t="str">
        <f t="shared" si="71"/>
        <v>High</v>
      </c>
    </row>
    <row r="485" spans="1:26" x14ac:dyDescent="0.3">
      <c r="A485" t="s">
        <v>1177</v>
      </c>
      <c r="B485" s="6">
        <v>43605</v>
      </c>
      <c r="C485" s="6" t="str">
        <f t="shared" si="64"/>
        <v>2019</v>
      </c>
      <c r="D485" s="6" t="str">
        <f t="shared" si="65"/>
        <v>May</v>
      </c>
      <c r="E485" s="6" t="str">
        <f t="shared" si="66"/>
        <v>Q2</v>
      </c>
      <c r="F485" s="6" t="str">
        <f t="shared" si="67"/>
        <v>High</v>
      </c>
      <c r="G485" s="6" t="str">
        <f t="shared" si="68"/>
        <v>Full Price</v>
      </c>
      <c r="H485" s="6">
        <v>43607</v>
      </c>
      <c r="I485" t="s">
        <v>1178</v>
      </c>
      <c r="J485" t="s">
        <v>101</v>
      </c>
      <c r="K485" t="s">
        <v>1181</v>
      </c>
      <c r="L485" t="s">
        <v>61</v>
      </c>
      <c r="M485" t="s">
        <v>31</v>
      </c>
      <c r="N485" t="s">
        <v>174</v>
      </c>
      <c r="O485" t="s">
        <v>54</v>
      </c>
      <c r="P485" t="s">
        <v>121</v>
      </c>
      <c r="Q485" t="s">
        <v>1180</v>
      </c>
      <c r="R485" s="7">
        <v>0</v>
      </c>
      <c r="S485" s="7">
        <f t="shared" si="63"/>
        <v>33.28</v>
      </c>
      <c r="T485" s="8">
        <v>9.3184000000000005</v>
      </c>
      <c r="U485" s="8" t="str">
        <f t="shared" si="69"/>
        <v>Low</v>
      </c>
      <c r="V485" s="7">
        <v>4</v>
      </c>
      <c r="W485" s="8">
        <v>33.28</v>
      </c>
      <c r="X485" s="8">
        <f t="shared" si="70"/>
        <v>6061</v>
      </c>
      <c r="Y485" s="9">
        <v>0.28000000000000003</v>
      </c>
      <c r="Z485" s="9" t="str">
        <f t="shared" si="71"/>
        <v>High</v>
      </c>
    </row>
    <row r="486" spans="1:26" x14ac:dyDescent="0.3">
      <c r="A486" t="s">
        <v>1177</v>
      </c>
      <c r="B486" s="6">
        <v>43605</v>
      </c>
      <c r="C486" s="6" t="str">
        <f t="shared" si="64"/>
        <v>2019</v>
      </c>
      <c r="D486" s="6" t="str">
        <f t="shared" si="65"/>
        <v>May</v>
      </c>
      <c r="E486" s="6" t="str">
        <f t="shared" si="66"/>
        <v>Q2</v>
      </c>
      <c r="F486" s="6" t="str">
        <f t="shared" si="67"/>
        <v>High</v>
      </c>
      <c r="G486" s="6" t="str">
        <f t="shared" si="68"/>
        <v>Full Price</v>
      </c>
      <c r="H486" s="6">
        <v>43607</v>
      </c>
      <c r="I486" t="s">
        <v>1178</v>
      </c>
      <c r="J486" t="s">
        <v>703</v>
      </c>
      <c r="K486" t="s">
        <v>1182</v>
      </c>
      <c r="L486" t="s">
        <v>61</v>
      </c>
      <c r="M486" t="s">
        <v>31</v>
      </c>
      <c r="N486" t="s">
        <v>53</v>
      </c>
      <c r="O486" t="s">
        <v>54</v>
      </c>
      <c r="P486" t="s">
        <v>121</v>
      </c>
      <c r="Q486" t="s">
        <v>1180</v>
      </c>
      <c r="R486" s="7">
        <v>0</v>
      </c>
      <c r="S486" s="7">
        <f t="shared" si="63"/>
        <v>38.520000000000003</v>
      </c>
      <c r="T486" s="8">
        <v>11.9412</v>
      </c>
      <c r="U486" s="8" t="str">
        <f t="shared" si="69"/>
        <v>Low</v>
      </c>
      <c r="V486" s="7">
        <v>9</v>
      </c>
      <c r="W486" s="8">
        <v>38.520000000000003</v>
      </c>
      <c r="X486" s="8">
        <f t="shared" si="70"/>
        <v>5727</v>
      </c>
      <c r="Y486" s="9">
        <v>0.31</v>
      </c>
      <c r="Z486" s="9" t="str">
        <f t="shared" si="71"/>
        <v>High</v>
      </c>
    </row>
    <row r="487" spans="1:26" x14ac:dyDescent="0.3">
      <c r="A487" t="s">
        <v>1183</v>
      </c>
      <c r="B487" s="6">
        <v>43605</v>
      </c>
      <c r="C487" s="6" t="str">
        <f t="shared" si="64"/>
        <v>2019</v>
      </c>
      <c r="D487" s="6" t="str">
        <f t="shared" si="65"/>
        <v>May</v>
      </c>
      <c r="E487" s="6" t="str">
        <f t="shared" si="66"/>
        <v>Q2</v>
      </c>
      <c r="F487" s="6" t="str">
        <f t="shared" si="67"/>
        <v>Low</v>
      </c>
      <c r="G487" s="6" t="str">
        <f t="shared" si="68"/>
        <v>Discounted</v>
      </c>
      <c r="H487" s="6">
        <v>43607</v>
      </c>
      <c r="I487" t="s">
        <v>1184</v>
      </c>
      <c r="J487" t="s">
        <v>89</v>
      </c>
      <c r="K487" t="s">
        <v>1185</v>
      </c>
      <c r="L487" t="s">
        <v>61</v>
      </c>
      <c r="M487" t="s">
        <v>76</v>
      </c>
      <c r="N487" t="s">
        <v>99</v>
      </c>
      <c r="O487" t="s">
        <v>33</v>
      </c>
      <c r="P487" t="s">
        <v>1186</v>
      </c>
      <c r="Q487" t="s">
        <v>35</v>
      </c>
      <c r="R487" s="7">
        <v>0.6</v>
      </c>
      <c r="S487" s="7">
        <f t="shared" si="63"/>
        <v>4.1328000000000005</v>
      </c>
      <c r="T487" s="8">
        <v>-5.9409000000000001</v>
      </c>
      <c r="U487" s="8" t="str">
        <f t="shared" si="69"/>
        <v>Loss</v>
      </c>
      <c r="V487" s="7">
        <v>3</v>
      </c>
      <c r="W487" s="8">
        <v>10.332000000000001</v>
      </c>
      <c r="X487" s="8">
        <f t="shared" si="70"/>
        <v>8594</v>
      </c>
      <c r="Y487" s="9">
        <v>-0.57499999999999996</v>
      </c>
      <c r="Z487" s="9" t="str">
        <f t="shared" si="71"/>
        <v>Low</v>
      </c>
    </row>
    <row r="488" spans="1:26" x14ac:dyDescent="0.3">
      <c r="A488" t="s">
        <v>1183</v>
      </c>
      <c r="B488" s="6">
        <v>43605</v>
      </c>
      <c r="C488" s="6" t="str">
        <f t="shared" si="64"/>
        <v>2019</v>
      </c>
      <c r="D488" s="6" t="str">
        <f t="shared" si="65"/>
        <v>May</v>
      </c>
      <c r="E488" s="6" t="str">
        <f t="shared" si="66"/>
        <v>Q2</v>
      </c>
      <c r="F488" s="6" t="str">
        <f t="shared" si="67"/>
        <v>High</v>
      </c>
      <c r="G488" s="6" t="str">
        <f t="shared" si="68"/>
        <v>Discounted</v>
      </c>
      <c r="H488" s="6">
        <v>43607</v>
      </c>
      <c r="I488" t="s">
        <v>1184</v>
      </c>
      <c r="J488" t="s">
        <v>67</v>
      </c>
      <c r="K488" t="s">
        <v>907</v>
      </c>
      <c r="L488" t="s">
        <v>61</v>
      </c>
      <c r="M488" t="s">
        <v>31</v>
      </c>
      <c r="N488" t="s">
        <v>32</v>
      </c>
      <c r="O488" t="s">
        <v>33</v>
      </c>
      <c r="P488" t="s">
        <v>1186</v>
      </c>
      <c r="Q488" t="s">
        <v>35</v>
      </c>
      <c r="R488" s="7">
        <v>0.2</v>
      </c>
      <c r="S488" s="7">
        <f t="shared" si="63"/>
        <v>8.2943999999999996</v>
      </c>
      <c r="T488" s="8">
        <v>3.6288</v>
      </c>
      <c r="U488" s="8" t="str">
        <f t="shared" si="69"/>
        <v>Low</v>
      </c>
      <c r="V488" s="7">
        <v>2</v>
      </c>
      <c r="W488" s="8">
        <v>10.368</v>
      </c>
      <c r="X488" s="8">
        <f t="shared" si="70"/>
        <v>8557</v>
      </c>
      <c r="Y488" s="9">
        <v>0.35</v>
      </c>
      <c r="Z488" s="9" t="str">
        <f t="shared" si="71"/>
        <v>High</v>
      </c>
    </row>
    <row r="489" spans="1:26" x14ac:dyDescent="0.3">
      <c r="A489" t="s">
        <v>1183</v>
      </c>
      <c r="B489" s="6">
        <v>43605</v>
      </c>
      <c r="C489" s="6" t="str">
        <f t="shared" si="64"/>
        <v>2019</v>
      </c>
      <c r="D489" s="6" t="str">
        <f t="shared" si="65"/>
        <v>May</v>
      </c>
      <c r="E489" s="6" t="str">
        <f t="shared" si="66"/>
        <v>Q2</v>
      </c>
      <c r="F489" s="6" t="str">
        <f t="shared" si="67"/>
        <v>Low</v>
      </c>
      <c r="G489" s="6" t="str">
        <f t="shared" si="68"/>
        <v>Discounted</v>
      </c>
      <c r="H489" s="6">
        <v>43607</v>
      </c>
      <c r="I489" t="s">
        <v>1184</v>
      </c>
      <c r="J489" t="s">
        <v>80</v>
      </c>
      <c r="K489" t="s">
        <v>750</v>
      </c>
      <c r="L489" t="s">
        <v>61</v>
      </c>
      <c r="M489" t="s">
        <v>31</v>
      </c>
      <c r="N489" t="s">
        <v>49</v>
      </c>
      <c r="O489" t="s">
        <v>33</v>
      </c>
      <c r="P489" t="s">
        <v>1186</v>
      </c>
      <c r="Q489" t="s">
        <v>35</v>
      </c>
      <c r="R489" s="7">
        <v>0.2</v>
      </c>
      <c r="S489" s="7">
        <f t="shared" si="63"/>
        <v>53.567999999999998</v>
      </c>
      <c r="T489" s="8">
        <v>-13.391999999999999</v>
      </c>
      <c r="U489" s="8" t="str">
        <f t="shared" si="69"/>
        <v>Loss</v>
      </c>
      <c r="V489" s="7">
        <v>5</v>
      </c>
      <c r="W489" s="8">
        <v>66.959999999999994</v>
      </c>
      <c r="X489" s="8">
        <f t="shared" si="70"/>
        <v>4571</v>
      </c>
      <c r="Y489" s="9">
        <v>-0.2</v>
      </c>
      <c r="Z489" s="9" t="str">
        <f t="shared" si="71"/>
        <v>Low</v>
      </c>
    </row>
    <row r="490" spans="1:26" x14ac:dyDescent="0.3">
      <c r="A490" t="s">
        <v>1183</v>
      </c>
      <c r="B490" s="6">
        <v>43605</v>
      </c>
      <c r="C490" s="6" t="str">
        <f t="shared" si="64"/>
        <v>2019</v>
      </c>
      <c r="D490" s="6" t="str">
        <f t="shared" si="65"/>
        <v>May</v>
      </c>
      <c r="E490" s="6" t="str">
        <f t="shared" si="66"/>
        <v>Q2</v>
      </c>
      <c r="F490" s="6" t="str">
        <f t="shared" si="67"/>
        <v>Low</v>
      </c>
      <c r="G490" s="6" t="str">
        <f t="shared" si="68"/>
        <v>Discounted</v>
      </c>
      <c r="H490" s="6">
        <v>43607</v>
      </c>
      <c r="I490" t="s">
        <v>1184</v>
      </c>
      <c r="J490" t="s">
        <v>675</v>
      </c>
      <c r="K490" t="s">
        <v>1187</v>
      </c>
      <c r="L490" t="s">
        <v>61</v>
      </c>
      <c r="M490" t="s">
        <v>91</v>
      </c>
      <c r="N490" t="s">
        <v>110</v>
      </c>
      <c r="O490" t="s">
        <v>33</v>
      </c>
      <c r="P490" t="s">
        <v>1186</v>
      </c>
      <c r="Q490" t="s">
        <v>35</v>
      </c>
      <c r="R490" s="7">
        <v>0.2</v>
      </c>
      <c r="S490" s="7">
        <f t="shared" si="63"/>
        <v>16.627199999999998</v>
      </c>
      <c r="T490" s="8">
        <v>-3.6372</v>
      </c>
      <c r="U490" s="8" t="str">
        <f t="shared" si="69"/>
        <v>Loss</v>
      </c>
      <c r="V490" s="7">
        <v>2</v>
      </c>
      <c r="W490" s="8">
        <v>20.783999999999999</v>
      </c>
      <c r="X490" s="8">
        <f t="shared" si="70"/>
        <v>7056</v>
      </c>
      <c r="Y490" s="9">
        <v>-0.17499999999999999</v>
      </c>
      <c r="Z490" s="9" t="str">
        <f t="shared" si="71"/>
        <v>Low</v>
      </c>
    </row>
    <row r="491" spans="1:26" x14ac:dyDescent="0.3">
      <c r="A491" t="s">
        <v>1188</v>
      </c>
      <c r="B491" s="6">
        <v>43606</v>
      </c>
      <c r="C491" s="6" t="str">
        <f t="shared" si="64"/>
        <v>2019</v>
      </c>
      <c r="D491" s="6" t="str">
        <f t="shared" si="65"/>
        <v>May</v>
      </c>
      <c r="E491" s="6" t="str">
        <f t="shared" si="66"/>
        <v>Q2</v>
      </c>
      <c r="F491" s="6" t="str">
        <f t="shared" si="67"/>
        <v>High</v>
      </c>
      <c r="G491" s="6" t="str">
        <f t="shared" si="68"/>
        <v>Full Price</v>
      </c>
      <c r="H491" s="6">
        <v>43610</v>
      </c>
      <c r="I491" t="s">
        <v>1189</v>
      </c>
      <c r="J491" t="s">
        <v>89</v>
      </c>
      <c r="K491" t="s">
        <v>140</v>
      </c>
      <c r="L491" t="s">
        <v>40</v>
      </c>
      <c r="M491" t="s">
        <v>31</v>
      </c>
      <c r="N491" t="s">
        <v>53</v>
      </c>
      <c r="O491" t="s">
        <v>69</v>
      </c>
      <c r="P491" t="s">
        <v>263</v>
      </c>
      <c r="Q491" t="s">
        <v>71</v>
      </c>
      <c r="R491" s="7">
        <v>0</v>
      </c>
      <c r="S491" s="7">
        <f t="shared" si="63"/>
        <v>31.84</v>
      </c>
      <c r="T491" s="8">
        <v>10.507199999999999</v>
      </c>
      <c r="U491" s="8" t="str">
        <f t="shared" si="69"/>
        <v>Low</v>
      </c>
      <c r="V491" s="7">
        <v>8</v>
      </c>
      <c r="W491" s="8">
        <v>31.84</v>
      </c>
      <c r="X491" s="8">
        <f t="shared" si="70"/>
        <v>6173</v>
      </c>
      <c r="Y491" s="9">
        <v>0.33</v>
      </c>
      <c r="Z491" s="9" t="str">
        <f t="shared" si="71"/>
        <v>High</v>
      </c>
    </row>
    <row r="492" spans="1:26" x14ac:dyDescent="0.3">
      <c r="A492" t="s">
        <v>1190</v>
      </c>
      <c r="B492" s="6">
        <v>43606</v>
      </c>
      <c r="C492" s="6" t="str">
        <f t="shared" si="64"/>
        <v>2019</v>
      </c>
      <c r="D492" s="6" t="str">
        <f t="shared" si="65"/>
        <v>May</v>
      </c>
      <c r="E492" s="6" t="str">
        <f t="shared" si="66"/>
        <v>Q2</v>
      </c>
      <c r="F492" s="6" t="str">
        <f t="shared" si="67"/>
        <v>High</v>
      </c>
      <c r="G492" s="6" t="str">
        <f t="shared" si="68"/>
        <v>Full Price</v>
      </c>
      <c r="H492" s="6">
        <v>43610</v>
      </c>
      <c r="I492" t="s">
        <v>1191</v>
      </c>
      <c r="J492" t="s">
        <v>151</v>
      </c>
      <c r="K492" t="s">
        <v>1192</v>
      </c>
      <c r="L492" t="s">
        <v>61</v>
      </c>
      <c r="M492" t="s">
        <v>31</v>
      </c>
      <c r="N492" t="s">
        <v>41</v>
      </c>
      <c r="O492" t="s">
        <v>62</v>
      </c>
      <c r="P492" t="s">
        <v>761</v>
      </c>
      <c r="Q492" t="s">
        <v>115</v>
      </c>
      <c r="R492" s="7">
        <v>0</v>
      </c>
      <c r="S492" s="7">
        <f t="shared" si="63"/>
        <v>2715.93</v>
      </c>
      <c r="T492" s="8">
        <v>1276.4871000000001</v>
      </c>
      <c r="U492" s="8" t="str">
        <f t="shared" si="69"/>
        <v>High</v>
      </c>
      <c r="V492" s="7">
        <v>7</v>
      </c>
      <c r="W492" s="8">
        <v>2715.93</v>
      </c>
      <c r="X492" s="8">
        <f t="shared" si="70"/>
        <v>82</v>
      </c>
      <c r="Y492" s="9">
        <v>0.47</v>
      </c>
      <c r="Z492" s="9" t="str">
        <f t="shared" si="71"/>
        <v>High</v>
      </c>
    </row>
    <row r="493" spans="1:26" x14ac:dyDescent="0.3">
      <c r="A493" t="s">
        <v>1190</v>
      </c>
      <c r="B493" s="6">
        <v>43606</v>
      </c>
      <c r="C493" s="6" t="str">
        <f t="shared" si="64"/>
        <v>2019</v>
      </c>
      <c r="D493" s="6" t="str">
        <f t="shared" si="65"/>
        <v>May</v>
      </c>
      <c r="E493" s="6" t="str">
        <f t="shared" si="66"/>
        <v>Q2</v>
      </c>
      <c r="F493" s="6" t="str">
        <f t="shared" si="67"/>
        <v>High</v>
      </c>
      <c r="G493" s="6" t="str">
        <f t="shared" si="68"/>
        <v>Full Price</v>
      </c>
      <c r="H493" s="6">
        <v>43610</v>
      </c>
      <c r="I493" t="s">
        <v>1191</v>
      </c>
      <c r="J493" t="s">
        <v>153</v>
      </c>
      <c r="K493" t="s">
        <v>1193</v>
      </c>
      <c r="L493" t="s">
        <v>61</v>
      </c>
      <c r="M493" t="s">
        <v>91</v>
      </c>
      <c r="N493" t="s">
        <v>92</v>
      </c>
      <c r="O493" t="s">
        <v>62</v>
      </c>
      <c r="P493" t="s">
        <v>761</v>
      </c>
      <c r="Q493" t="s">
        <v>115</v>
      </c>
      <c r="R493" s="7">
        <v>0</v>
      </c>
      <c r="S493" s="7">
        <f t="shared" si="63"/>
        <v>617.97</v>
      </c>
      <c r="T493" s="8">
        <v>173.0316</v>
      </c>
      <c r="U493" s="8" t="str">
        <f t="shared" si="69"/>
        <v>Medium</v>
      </c>
      <c r="V493" s="7">
        <v>3</v>
      </c>
      <c r="W493" s="8">
        <v>617.97</v>
      </c>
      <c r="X493" s="8">
        <f t="shared" si="70"/>
        <v>913</v>
      </c>
      <c r="Y493" s="9">
        <v>0.28000000000000003</v>
      </c>
      <c r="Z493" s="9" t="str">
        <f t="shared" si="71"/>
        <v>High</v>
      </c>
    </row>
    <row r="494" spans="1:26" x14ac:dyDescent="0.3">
      <c r="A494" t="s">
        <v>1194</v>
      </c>
      <c r="B494" s="6">
        <v>43606</v>
      </c>
      <c r="C494" s="6" t="str">
        <f t="shared" si="64"/>
        <v>2019</v>
      </c>
      <c r="D494" s="6" t="str">
        <f t="shared" si="65"/>
        <v>May</v>
      </c>
      <c r="E494" s="6" t="str">
        <f t="shared" si="66"/>
        <v>Q2</v>
      </c>
      <c r="F494" s="6" t="str">
        <f t="shared" si="67"/>
        <v>Low</v>
      </c>
      <c r="G494" s="6" t="str">
        <f t="shared" si="68"/>
        <v>Discounted</v>
      </c>
      <c r="H494" s="6">
        <v>43608</v>
      </c>
      <c r="I494" t="s">
        <v>1013</v>
      </c>
      <c r="J494" t="s">
        <v>74</v>
      </c>
      <c r="K494" t="s">
        <v>1195</v>
      </c>
      <c r="L494" t="s">
        <v>30</v>
      </c>
      <c r="M494" t="s">
        <v>76</v>
      </c>
      <c r="N494" t="s">
        <v>77</v>
      </c>
      <c r="O494" t="s">
        <v>33</v>
      </c>
      <c r="P494" t="s">
        <v>34</v>
      </c>
      <c r="Q494" t="s">
        <v>35</v>
      </c>
      <c r="R494" s="7">
        <v>0.3</v>
      </c>
      <c r="S494" s="7">
        <f t="shared" si="63"/>
        <v>75.440400000000011</v>
      </c>
      <c r="T494" s="8">
        <v>-29.252400000000002</v>
      </c>
      <c r="U494" s="8" t="str">
        <f t="shared" si="69"/>
        <v>Loss</v>
      </c>
      <c r="V494" s="7">
        <v>2</v>
      </c>
      <c r="W494" s="8">
        <v>107.77200000000001</v>
      </c>
      <c r="X494" s="8">
        <f t="shared" si="70"/>
        <v>3638</v>
      </c>
      <c r="Y494" s="9">
        <v>-0.27142857100000001</v>
      </c>
      <c r="Z494" s="9" t="str">
        <f t="shared" si="71"/>
        <v>Low</v>
      </c>
    </row>
    <row r="495" spans="1:26" x14ac:dyDescent="0.3">
      <c r="A495" t="s">
        <v>1194</v>
      </c>
      <c r="B495" s="6">
        <v>43606</v>
      </c>
      <c r="C495" s="6" t="str">
        <f t="shared" si="64"/>
        <v>2019</v>
      </c>
      <c r="D495" s="6" t="str">
        <f t="shared" si="65"/>
        <v>May</v>
      </c>
      <c r="E495" s="6" t="str">
        <f t="shared" si="66"/>
        <v>Q2</v>
      </c>
      <c r="F495" s="6" t="str">
        <f t="shared" si="67"/>
        <v>Low</v>
      </c>
      <c r="G495" s="6" t="str">
        <f t="shared" si="68"/>
        <v>Discounted</v>
      </c>
      <c r="H495" s="6">
        <v>43608</v>
      </c>
      <c r="I495" t="s">
        <v>1013</v>
      </c>
      <c r="J495" t="s">
        <v>82</v>
      </c>
      <c r="K495" t="s">
        <v>1196</v>
      </c>
      <c r="L495" t="s">
        <v>30</v>
      </c>
      <c r="M495" t="s">
        <v>31</v>
      </c>
      <c r="N495" t="s">
        <v>41</v>
      </c>
      <c r="O495" t="s">
        <v>33</v>
      </c>
      <c r="P495" t="s">
        <v>34</v>
      </c>
      <c r="Q495" t="s">
        <v>35</v>
      </c>
      <c r="R495" s="7">
        <v>0.8</v>
      </c>
      <c r="S495" s="7">
        <f t="shared" si="63"/>
        <v>3.6479999999999997</v>
      </c>
      <c r="T495" s="8">
        <v>-31.007999999999999</v>
      </c>
      <c r="U495" s="8" t="str">
        <f t="shared" si="69"/>
        <v>Loss</v>
      </c>
      <c r="V495" s="7">
        <v>3</v>
      </c>
      <c r="W495" s="8">
        <v>18.239999999999998</v>
      </c>
      <c r="X495" s="8">
        <f t="shared" si="70"/>
        <v>7370</v>
      </c>
      <c r="Y495" s="9">
        <v>-1.7</v>
      </c>
      <c r="Z495" s="9" t="str">
        <f t="shared" si="71"/>
        <v>Low</v>
      </c>
    </row>
    <row r="496" spans="1:26" x14ac:dyDescent="0.3">
      <c r="A496" t="s">
        <v>1194</v>
      </c>
      <c r="B496" s="6">
        <v>43606</v>
      </c>
      <c r="C496" s="6" t="str">
        <f t="shared" si="64"/>
        <v>2019</v>
      </c>
      <c r="D496" s="6" t="str">
        <f t="shared" si="65"/>
        <v>May</v>
      </c>
      <c r="E496" s="6" t="str">
        <f t="shared" si="66"/>
        <v>Q2</v>
      </c>
      <c r="F496" s="6" t="str">
        <f t="shared" si="67"/>
        <v>High</v>
      </c>
      <c r="G496" s="6" t="str">
        <f t="shared" si="68"/>
        <v>Discounted</v>
      </c>
      <c r="H496" s="6">
        <v>43608</v>
      </c>
      <c r="I496" t="s">
        <v>1013</v>
      </c>
      <c r="J496" t="s">
        <v>150</v>
      </c>
      <c r="K496" t="s">
        <v>150</v>
      </c>
      <c r="L496" t="s">
        <v>30</v>
      </c>
      <c r="M496" t="s">
        <v>31</v>
      </c>
      <c r="N496" t="s">
        <v>149</v>
      </c>
      <c r="O496" t="s">
        <v>33</v>
      </c>
      <c r="P496" t="s">
        <v>34</v>
      </c>
      <c r="Q496" t="s">
        <v>35</v>
      </c>
      <c r="R496" s="7">
        <v>0.2</v>
      </c>
      <c r="S496" s="7">
        <f t="shared" si="63"/>
        <v>44.851199999999999</v>
      </c>
      <c r="T496" s="8">
        <v>21.024000000000001</v>
      </c>
      <c r="U496" s="8" t="str">
        <f t="shared" si="69"/>
        <v>Low</v>
      </c>
      <c r="V496" s="7">
        <v>6</v>
      </c>
      <c r="W496" s="8">
        <v>56.064</v>
      </c>
      <c r="X496" s="8">
        <f t="shared" si="70"/>
        <v>4936</v>
      </c>
      <c r="Y496" s="9">
        <v>0.375</v>
      </c>
      <c r="Z496" s="9" t="str">
        <f t="shared" si="71"/>
        <v>High</v>
      </c>
    </row>
    <row r="497" spans="1:26" x14ac:dyDescent="0.3">
      <c r="A497" t="s">
        <v>1194</v>
      </c>
      <c r="B497" s="6">
        <v>43606</v>
      </c>
      <c r="C497" s="6" t="str">
        <f t="shared" si="64"/>
        <v>2019</v>
      </c>
      <c r="D497" s="6" t="str">
        <f t="shared" si="65"/>
        <v>May</v>
      </c>
      <c r="E497" s="6" t="str">
        <f t="shared" si="66"/>
        <v>Q2</v>
      </c>
      <c r="F497" s="6" t="str">
        <f t="shared" si="67"/>
        <v>High</v>
      </c>
      <c r="G497" s="6" t="str">
        <f t="shared" si="68"/>
        <v>Discounted</v>
      </c>
      <c r="H497" s="6">
        <v>43608</v>
      </c>
      <c r="I497" t="s">
        <v>1013</v>
      </c>
      <c r="J497" t="s">
        <v>1070</v>
      </c>
      <c r="K497" t="s">
        <v>1197</v>
      </c>
      <c r="L497" t="s">
        <v>30</v>
      </c>
      <c r="M497" t="s">
        <v>31</v>
      </c>
      <c r="N497" t="s">
        <v>32</v>
      </c>
      <c r="O497" t="s">
        <v>33</v>
      </c>
      <c r="P497" t="s">
        <v>34</v>
      </c>
      <c r="Q497" t="s">
        <v>35</v>
      </c>
      <c r="R497" s="7">
        <v>0.2</v>
      </c>
      <c r="S497" s="7">
        <f t="shared" si="63"/>
        <v>3.8655999999999997</v>
      </c>
      <c r="T497" s="8">
        <v>1.6308</v>
      </c>
      <c r="U497" s="8" t="str">
        <f t="shared" si="69"/>
        <v>Low</v>
      </c>
      <c r="V497" s="7">
        <v>1</v>
      </c>
      <c r="W497" s="8">
        <v>4.8319999999999999</v>
      </c>
      <c r="X497" s="8">
        <f t="shared" si="70"/>
        <v>9522</v>
      </c>
      <c r="Y497" s="9">
        <v>0.33750000000000002</v>
      </c>
      <c r="Z497" s="9" t="str">
        <f t="shared" si="71"/>
        <v>High</v>
      </c>
    </row>
    <row r="498" spans="1:26" x14ac:dyDescent="0.3">
      <c r="A498" t="s">
        <v>1198</v>
      </c>
      <c r="B498" s="6">
        <v>43606</v>
      </c>
      <c r="C498" s="6" t="str">
        <f t="shared" si="64"/>
        <v>2019</v>
      </c>
      <c r="D498" s="6" t="str">
        <f t="shared" si="65"/>
        <v>May</v>
      </c>
      <c r="E498" s="6" t="str">
        <f t="shared" si="66"/>
        <v>Q2</v>
      </c>
      <c r="F498" s="6" t="str">
        <f t="shared" si="67"/>
        <v>High</v>
      </c>
      <c r="G498" s="6" t="str">
        <f t="shared" si="68"/>
        <v>Full Price</v>
      </c>
      <c r="H498" s="6">
        <v>43611</v>
      </c>
      <c r="I498" t="s">
        <v>1199</v>
      </c>
      <c r="J498" t="s">
        <v>353</v>
      </c>
      <c r="K498" t="s">
        <v>354</v>
      </c>
      <c r="L498" t="s">
        <v>40</v>
      </c>
      <c r="M498" t="s">
        <v>31</v>
      </c>
      <c r="N498" t="s">
        <v>174</v>
      </c>
      <c r="O498" t="s">
        <v>54</v>
      </c>
      <c r="P498" t="s">
        <v>1081</v>
      </c>
      <c r="Q498" t="s">
        <v>749</v>
      </c>
      <c r="R498" s="7">
        <v>0</v>
      </c>
      <c r="S498" s="7">
        <f t="shared" si="63"/>
        <v>245.88</v>
      </c>
      <c r="T498" s="8">
        <v>68.846400000000003</v>
      </c>
      <c r="U498" s="8" t="str">
        <f t="shared" si="69"/>
        <v>Low</v>
      </c>
      <c r="V498" s="7">
        <v>6</v>
      </c>
      <c r="W498" s="8">
        <v>245.88</v>
      </c>
      <c r="X498" s="8">
        <f t="shared" si="70"/>
        <v>2222</v>
      </c>
      <c r="Y498" s="9">
        <v>0.28000000000000003</v>
      </c>
      <c r="Z498" s="9" t="str">
        <f t="shared" si="71"/>
        <v>High</v>
      </c>
    </row>
    <row r="499" spans="1:26" x14ac:dyDescent="0.3">
      <c r="A499" t="s">
        <v>1198</v>
      </c>
      <c r="B499" s="6">
        <v>43606</v>
      </c>
      <c r="C499" s="6" t="str">
        <f t="shared" si="64"/>
        <v>2019</v>
      </c>
      <c r="D499" s="6" t="str">
        <f t="shared" si="65"/>
        <v>May</v>
      </c>
      <c r="E499" s="6" t="str">
        <f t="shared" si="66"/>
        <v>Q2</v>
      </c>
      <c r="F499" s="6" t="str">
        <f t="shared" si="67"/>
        <v>High</v>
      </c>
      <c r="G499" s="6" t="str">
        <f t="shared" si="68"/>
        <v>Full Price</v>
      </c>
      <c r="H499" s="6">
        <v>43611</v>
      </c>
      <c r="I499" t="s">
        <v>1199</v>
      </c>
      <c r="J499" t="s">
        <v>38</v>
      </c>
      <c r="K499" t="s">
        <v>1200</v>
      </c>
      <c r="L499" t="s">
        <v>40</v>
      </c>
      <c r="M499" t="s">
        <v>31</v>
      </c>
      <c r="N499" t="s">
        <v>41</v>
      </c>
      <c r="O499" t="s">
        <v>54</v>
      </c>
      <c r="P499" t="s">
        <v>1081</v>
      </c>
      <c r="Q499" t="s">
        <v>749</v>
      </c>
      <c r="R499" s="7">
        <v>0</v>
      </c>
      <c r="S499" s="7">
        <f t="shared" si="63"/>
        <v>447.86</v>
      </c>
      <c r="T499" s="8">
        <v>219.45140000000001</v>
      </c>
      <c r="U499" s="8" t="str">
        <f t="shared" si="69"/>
        <v>Medium</v>
      </c>
      <c r="V499" s="7">
        <v>7</v>
      </c>
      <c r="W499" s="8">
        <v>447.86</v>
      </c>
      <c r="X499" s="8">
        <f t="shared" si="70"/>
        <v>1325</v>
      </c>
      <c r="Y499" s="9">
        <v>0.49</v>
      </c>
      <c r="Z499" s="9" t="str">
        <f t="shared" si="71"/>
        <v>High</v>
      </c>
    </row>
    <row r="500" spans="1:26" x14ac:dyDescent="0.3">
      <c r="A500" t="s">
        <v>1198</v>
      </c>
      <c r="B500" s="6">
        <v>43606</v>
      </c>
      <c r="C500" s="6" t="str">
        <f t="shared" si="64"/>
        <v>2019</v>
      </c>
      <c r="D500" s="6" t="str">
        <f t="shared" si="65"/>
        <v>May</v>
      </c>
      <c r="E500" s="6" t="str">
        <f t="shared" si="66"/>
        <v>Q2</v>
      </c>
      <c r="F500" s="6" t="str">
        <f t="shared" si="67"/>
        <v>High</v>
      </c>
      <c r="G500" s="6" t="str">
        <f t="shared" si="68"/>
        <v>Full Price</v>
      </c>
      <c r="H500" s="6">
        <v>43611</v>
      </c>
      <c r="I500" t="s">
        <v>1199</v>
      </c>
      <c r="J500" t="s">
        <v>67</v>
      </c>
      <c r="K500" t="s">
        <v>1201</v>
      </c>
      <c r="L500" t="s">
        <v>40</v>
      </c>
      <c r="M500" t="s">
        <v>31</v>
      </c>
      <c r="N500" t="s">
        <v>32</v>
      </c>
      <c r="O500" t="s">
        <v>54</v>
      </c>
      <c r="P500" t="s">
        <v>1081</v>
      </c>
      <c r="Q500" t="s">
        <v>749</v>
      </c>
      <c r="R500" s="7">
        <v>0</v>
      </c>
      <c r="S500" s="7">
        <f t="shared" si="63"/>
        <v>17.940000000000001</v>
      </c>
      <c r="T500" s="8">
        <v>8.7905999999999995</v>
      </c>
      <c r="U500" s="8" t="str">
        <f t="shared" si="69"/>
        <v>Low</v>
      </c>
      <c r="V500" s="7">
        <v>3</v>
      </c>
      <c r="W500" s="8">
        <v>17.940000000000001</v>
      </c>
      <c r="X500" s="8">
        <f t="shared" si="70"/>
        <v>7394</v>
      </c>
      <c r="Y500" s="9">
        <v>0.49</v>
      </c>
      <c r="Z500" s="9" t="str">
        <f t="shared" si="71"/>
        <v>High</v>
      </c>
    </row>
    <row r="501" spans="1:26" x14ac:dyDescent="0.3">
      <c r="A501" t="s">
        <v>1202</v>
      </c>
      <c r="B501" s="6">
        <v>43607</v>
      </c>
      <c r="C501" s="6" t="str">
        <f t="shared" si="64"/>
        <v>2019</v>
      </c>
      <c r="D501" s="6" t="str">
        <f t="shared" si="65"/>
        <v>May</v>
      </c>
      <c r="E501" s="6" t="str">
        <f t="shared" si="66"/>
        <v>Q2</v>
      </c>
      <c r="F501" s="6" t="str">
        <f t="shared" si="67"/>
        <v>High</v>
      </c>
      <c r="G501" s="6" t="str">
        <f t="shared" si="68"/>
        <v>Full Price</v>
      </c>
      <c r="H501" s="6">
        <v>43614</v>
      </c>
      <c r="I501" t="s">
        <v>1203</v>
      </c>
      <c r="J501" t="s">
        <v>1204</v>
      </c>
      <c r="K501" t="s">
        <v>1205</v>
      </c>
      <c r="L501" t="s">
        <v>30</v>
      </c>
      <c r="M501" t="s">
        <v>91</v>
      </c>
      <c r="N501" t="s">
        <v>92</v>
      </c>
      <c r="O501" t="s">
        <v>62</v>
      </c>
      <c r="P501" t="s">
        <v>805</v>
      </c>
      <c r="Q501" t="s">
        <v>841</v>
      </c>
      <c r="R501" s="7">
        <v>0</v>
      </c>
      <c r="S501" s="7">
        <f t="shared" si="63"/>
        <v>135.97999999999999</v>
      </c>
      <c r="T501" s="8">
        <v>33.994999999999997</v>
      </c>
      <c r="U501" s="8" t="str">
        <f t="shared" si="69"/>
        <v>Low</v>
      </c>
      <c r="V501" s="7">
        <v>2</v>
      </c>
      <c r="W501" s="8">
        <v>135.97999999999999</v>
      </c>
      <c r="X501" s="8">
        <f t="shared" si="70"/>
        <v>3244</v>
      </c>
      <c r="Y501" s="9">
        <v>0.25</v>
      </c>
      <c r="Z501" s="9" t="str">
        <f t="shared" si="71"/>
        <v>High</v>
      </c>
    </row>
    <row r="502" spans="1:26" x14ac:dyDescent="0.3">
      <c r="A502" t="s">
        <v>1202</v>
      </c>
      <c r="B502" s="6">
        <v>43607</v>
      </c>
      <c r="C502" s="6" t="str">
        <f t="shared" si="64"/>
        <v>2019</v>
      </c>
      <c r="D502" s="6" t="str">
        <f t="shared" si="65"/>
        <v>May</v>
      </c>
      <c r="E502" s="6" t="str">
        <f t="shared" si="66"/>
        <v>Q2</v>
      </c>
      <c r="F502" s="6" t="str">
        <f t="shared" si="67"/>
        <v>High</v>
      </c>
      <c r="G502" s="6" t="str">
        <f t="shared" si="68"/>
        <v>Full Price</v>
      </c>
      <c r="H502" s="6">
        <v>43614</v>
      </c>
      <c r="I502" t="s">
        <v>1203</v>
      </c>
      <c r="J502" t="s">
        <v>153</v>
      </c>
      <c r="K502" t="s">
        <v>1206</v>
      </c>
      <c r="L502" t="s">
        <v>30</v>
      </c>
      <c r="M502" t="s">
        <v>91</v>
      </c>
      <c r="N502" t="s">
        <v>92</v>
      </c>
      <c r="O502" t="s">
        <v>62</v>
      </c>
      <c r="P502" t="s">
        <v>805</v>
      </c>
      <c r="Q502" t="s">
        <v>841</v>
      </c>
      <c r="R502" s="7">
        <v>0</v>
      </c>
      <c r="S502" s="7">
        <f t="shared" si="63"/>
        <v>44.95</v>
      </c>
      <c r="T502" s="8">
        <v>12.586</v>
      </c>
      <c r="U502" s="8" t="str">
        <f t="shared" si="69"/>
        <v>Low</v>
      </c>
      <c r="V502" s="7">
        <v>1</v>
      </c>
      <c r="W502" s="8">
        <v>44.95</v>
      </c>
      <c r="X502" s="8">
        <f t="shared" si="70"/>
        <v>5385</v>
      </c>
      <c r="Y502" s="9">
        <v>0.28000000000000003</v>
      </c>
      <c r="Z502" s="9" t="str">
        <f t="shared" si="71"/>
        <v>High</v>
      </c>
    </row>
    <row r="503" spans="1:26" x14ac:dyDescent="0.3">
      <c r="A503" t="s">
        <v>1207</v>
      </c>
      <c r="B503" s="6">
        <v>43608</v>
      </c>
      <c r="C503" s="6" t="str">
        <f t="shared" si="64"/>
        <v>2019</v>
      </c>
      <c r="D503" s="6" t="str">
        <f t="shared" si="65"/>
        <v>May</v>
      </c>
      <c r="E503" s="6" t="str">
        <f t="shared" si="66"/>
        <v>Q2</v>
      </c>
      <c r="F503" s="6" t="str">
        <f t="shared" si="67"/>
        <v>Low</v>
      </c>
      <c r="G503" s="6" t="str">
        <f t="shared" si="68"/>
        <v>Discounted</v>
      </c>
      <c r="H503" s="6">
        <v>43612</v>
      </c>
      <c r="I503" t="s">
        <v>1030</v>
      </c>
      <c r="J503" t="s">
        <v>105</v>
      </c>
      <c r="K503" t="s">
        <v>1208</v>
      </c>
      <c r="L503" t="s">
        <v>30</v>
      </c>
      <c r="M503" t="s">
        <v>31</v>
      </c>
      <c r="N503" t="s">
        <v>53</v>
      </c>
      <c r="O503" t="s">
        <v>54</v>
      </c>
      <c r="P503" t="s">
        <v>55</v>
      </c>
      <c r="Q503" t="s">
        <v>56</v>
      </c>
      <c r="R503" s="7">
        <v>0.2</v>
      </c>
      <c r="S503" s="7">
        <f t="shared" si="63"/>
        <v>16.9344</v>
      </c>
      <c r="T503" s="8">
        <v>2.3814000000000002</v>
      </c>
      <c r="U503" s="8" t="str">
        <f t="shared" si="69"/>
        <v>Low</v>
      </c>
      <c r="V503" s="7">
        <v>9</v>
      </c>
      <c r="W503" s="8">
        <v>21.167999999999999</v>
      </c>
      <c r="X503" s="8">
        <f t="shared" si="70"/>
        <v>7028</v>
      </c>
      <c r="Y503" s="9">
        <v>0.1125</v>
      </c>
      <c r="Z503" s="9" t="str">
        <f t="shared" si="71"/>
        <v>Low</v>
      </c>
    </row>
    <row r="504" spans="1:26" x14ac:dyDescent="0.3">
      <c r="A504" t="s">
        <v>1207</v>
      </c>
      <c r="B504" s="6">
        <v>43608</v>
      </c>
      <c r="C504" s="6" t="str">
        <f t="shared" si="64"/>
        <v>2019</v>
      </c>
      <c r="D504" s="6" t="str">
        <f t="shared" si="65"/>
        <v>May</v>
      </c>
      <c r="E504" s="6" t="str">
        <f t="shared" si="66"/>
        <v>Q2</v>
      </c>
      <c r="F504" s="6" t="str">
        <f t="shared" si="67"/>
        <v>Low</v>
      </c>
      <c r="G504" s="6" t="str">
        <f t="shared" si="68"/>
        <v>Discounted</v>
      </c>
      <c r="H504" s="6">
        <v>43612</v>
      </c>
      <c r="I504" t="s">
        <v>1030</v>
      </c>
      <c r="J504" t="s">
        <v>1209</v>
      </c>
      <c r="K504" t="s">
        <v>1210</v>
      </c>
      <c r="L504" t="s">
        <v>30</v>
      </c>
      <c r="M504" t="s">
        <v>31</v>
      </c>
      <c r="N504" t="s">
        <v>41</v>
      </c>
      <c r="O504" t="s">
        <v>54</v>
      </c>
      <c r="P504" t="s">
        <v>55</v>
      </c>
      <c r="Q504" t="s">
        <v>56</v>
      </c>
      <c r="R504" s="7">
        <v>0.7</v>
      </c>
      <c r="S504" s="7">
        <f t="shared" si="63"/>
        <v>0.98460000000000036</v>
      </c>
      <c r="T504" s="8">
        <v>-2.6255999999999999</v>
      </c>
      <c r="U504" s="8" t="str">
        <f t="shared" si="69"/>
        <v>Loss</v>
      </c>
      <c r="V504" s="7">
        <v>2</v>
      </c>
      <c r="W504" s="8">
        <v>3.282</v>
      </c>
      <c r="X504" s="8">
        <f t="shared" si="70"/>
        <v>9740</v>
      </c>
      <c r="Y504" s="9">
        <v>-0.8</v>
      </c>
      <c r="Z504" s="9" t="str">
        <f t="shared" si="71"/>
        <v>Low</v>
      </c>
    </row>
    <row r="505" spans="1:26" x14ac:dyDescent="0.3">
      <c r="A505" t="s">
        <v>1207</v>
      </c>
      <c r="B505" s="6">
        <v>43608</v>
      </c>
      <c r="C505" s="6" t="str">
        <f t="shared" si="64"/>
        <v>2019</v>
      </c>
      <c r="D505" s="6" t="str">
        <f t="shared" si="65"/>
        <v>May</v>
      </c>
      <c r="E505" s="6" t="str">
        <f t="shared" si="66"/>
        <v>Q2</v>
      </c>
      <c r="F505" s="6" t="str">
        <f t="shared" si="67"/>
        <v>Low</v>
      </c>
      <c r="G505" s="6" t="str">
        <f t="shared" si="68"/>
        <v>Discounted</v>
      </c>
      <c r="H505" s="6">
        <v>43612</v>
      </c>
      <c r="I505" t="s">
        <v>1030</v>
      </c>
      <c r="J505" t="s">
        <v>767</v>
      </c>
      <c r="K505" t="s">
        <v>1211</v>
      </c>
      <c r="L505" t="s">
        <v>30</v>
      </c>
      <c r="M505" t="s">
        <v>91</v>
      </c>
      <c r="N505" t="s">
        <v>92</v>
      </c>
      <c r="O505" t="s">
        <v>54</v>
      </c>
      <c r="P505" t="s">
        <v>55</v>
      </c>
      <c r="Q505" t="s">
        <v>56</v>
      </c>
      <c r="R505" s="7">
        <v>0.4</v>
      </c>
      <c r="S505" s="7">
        <f t="shared" si="63"/>
        <v>33.1128</v>
      </c>
      <c r="T505" s="8">
        <v>-10.117800000000001</v>
      </c>
      <c r="U505" s="8" t="str">
        <f t="shared" si="69"/>
        <v>Loss</v>
      </c>
      <c r="V505" s="7">
        <v>2</v>
      </c>
      <c r="W505" s="8">
        <v>55.188000000000002</v>
      </c>
      <c r="X505" s="8">
        <f t="shared" si="70"/>
        <v>4970</v>
      </c>
      <c r="Y505" s="9">
        <v>-0.18333333299999999</v>
      </c>
      <c r="Z505" s="9" t="str">
        <f t="shared" si="71"/>
        <v>Low</v>
      </c>
    </row>
    <row r="506" spans="1:26" x14ac:dyDescent="0.3">
      <c r="A506" t="s">
        <v>1212</v>
      </c>
      <c r="B506" s="6">
        <v>43608</v>
      </c>
      <c r="C506" s="6" t="str">
        <f t="shared" si="64"/>
        <v>2019</v>
      </c>
      <c r="D506" s="6" t="str">
        <f t="shared" si="65"/>
        <v>May</v>
      </c>
      <c r="E506" s="6" t="str">
        <f t="shared" si="66"/>
        <v>Q2</v>
      </c>
      <c r="F506" s="6" t="str">
        <f t="shared" si="67"/>
        <v>High</v>
      </c>
      <c r="G506" s="6" t="str">
        <f t="shared" si="68"/>
        <v>Full Price</v>
      </c>
      <c r="H506" s="6">
        <v>43612</v>
      </c>
      <c r="I506" t="s">
        <v>1213</v>
      </c>
      <c r="J506" t="s">
        <v>89</v>
      </c>
      <c r="K506" t="s">
        <v>1214</v>
      </c>
      <c r="L506" t="s">
        <v>30</v>
      </c>
      <c r="M506" t="s">
        <v>31</v>
      </c>
      <c r="N506" t="s">
        <v>174</v>
      </c>
      <c r="O506" t="s">
        <v>54</v>
      </c>
      <c r="P506" t="s">
        <v>270</v>
      </c>
      <c r="Q506" t="s">
        <v>271</v>
      </c>
      <c r="R506" s="7">
        <v>0</v>
      </c>
      <c r="S506" s="7">
        <f t="shared" si="63"/>
        <v>208.16</v>
      </c>
      <c r="T506" s="8">
        <v>56.203200000000002</v>
      </c>
      <c r="U506" s="8" t="str">
        <f t="shared" si="69"/>
        <v>Low</v>
      </c>
      <c r="V506" s="7">
        <v>1</v>
      </c>
      <c r="W506" s="8">
        <v>208.16</v>
      </c>
      <c r="X506" s="8">
        <f t="shared" si="70"/>
        <v>2516</v>
      </c>
      <c r="Y506" s="9">
        <v>0.27</v>
      </c>
      <c r="Z506" s="9" t="str">
        <f t="shared" si="71"/>
        <v>High</v>
      </c>
    </row>
    <row r="507" spans="1:26" x14ac:dyDescent="0.3">
      <c r="A507" t="s">
        <v>1212</v>
      </c>
      <c r="B507" s="6">
        <v>43608</v>
      </c>
      <c r="C507" s="6" t="str">
        <f t="shared" si="64"/>
        <v>2019</v>
      </c>
      <c r="D507" s="6" t="str">
        <f t="shared" si="65"/>
        <v>May</v>
      </c>
      <c r="E507" s="6" t="str">
        <f t="shared" si="66"/>
        <v>Q2</v>
      </c>
      <c r="F507" s="6" t="str">
        <f t="shared" si="67"/>
        <v>High</v>
      </c>
      <c r="G507" s="6" t="str">
        <f t="shared" si="68"/>
        <v>Discounted</v>
      </c>
      <c r="H507" s="6">
        <v>43612</v>
      </c>
      <c r="I507" t="s">
        <v>1213</v>
      </c>
      <c r="J507" t="s">
        <v>44</v>
      </c>
      <c r="K507" t="s">
        <v>776</v>
      </c>
      <c r="L507" t="s">
        <v>30</v>
      </c>
      <c r="M507" t="s">
        <v>31</v>
      </c>
      <c r="N507" t="s">
        <v>41</v>
      </c>
      <c r="O507" t="s">
        <v>54</v>
      </c>
      <c r="P507" t="s">
        <v>270</v>
      </c>
      <c r="Q507" t="s">
        <v>271</v>
      </c>
      <c r="R507" s="7">
        <v>0.2</v>
      </c>
      <c r="S507" s="7">
        <f t="shared" si="63"/>
        <v>14.368</v>
      </c>
      <c r="T507" s="8">
        <v>5.8369999999999997</v>
      </c>
      <c r="U507" s="8" t="str">
        <f t="shared" si="69"/>
        <v>Low</v>
      </c>
      <c r="V507" s="7">
        <v>5</v>
      </c>
      <c r="W507" s="8">
        <v>17.96</v>
      </c>
      <c r="X507" s="8">
        <f t="shared" si="70"/>
        <v>7392</v>
      </c>
      <c r="Y507" s="9">
        <v>0.32500000000000001</v>
      </c>
      <c r="Z507" s="9" t="str">
        <f t="shared" si="71"/>
        <v>High</v>
      </c>
    </row>
    <row r="508" spans="1:26" x14ac:dyDescent="0.3">
      <c r="A508" t="s">
        <v>1212</v>
      </c>
      <c r="B508" s="6">
        <v>43608</v>
      </c>
      <c r="C508" s="6" t="str">
        <f t="shared" si="64"/>
        <v>2019</v>
      </c>
      <c r="D508" s="6" t="str">
        <f t="shared" si="65"/>
        <v>May</v>
      </c>
      <c r="E508" s="6" t="str">
        <f t="shared" si="66"/>
        <v>Q2</v>
      </c>
      <c r="F508" s="6" t="str">
        <f t="shared" si="67"/>
        <v>Low</v>
      </c>
      <c r="G508" s="6" t="str">
        <f t="shared" si="68"/>
        <v>Full Price</v>
      </c>
      <c r="H508" s="6">
        <v>43612</v>
      </c>
      <c r="I508" t="s">
        <v>1213</v>
      </c>
      <c r="J508" t="s">
        <v>89</v>
      </c>
      <c r="K508" t="s">
        <v>1215</v>
      </c>
      <c r="L508" t="s">
        <v>30</v>
      </c>
      <c r="M508" t="s">
        <v>31</v>
      </c>
      <c r="N508" t="s">
        <v>356</v>
      </c>
      <c r="O508" t="s">
        <v>54</v>
      </c>
      <c r="P508" t="s">
        <v>270</v>
      </c>
      <c r="Q508" t="s">
        <v>271</v>
      </c>
      <c r="R508" s="7">
        <v>0</v>
      </c>
      <c r="S508" s="7">
        <f t="shared" si="63"/>
        <v>5.04</v>
      </c>
      <c r="T508" s="8">
        <v>0.1512</v>
      </c>
      <c r="U508" s="8" t="str">
        <f t="shared" si="69"/>
        <v>Low</v>
      </c>
      <c r="V508" s="7">
        <v>2</v>
      </c>
      <c r="W508" s="8">
        <v>5.04</v>
      </c>
      <c r="X508" s="8">
        <f t="shared" si="70"/>
        <v>9474</v>
      </c>
      <c r="Y508" s="9">
        <v>0.03</v>
      </c>
      <c r="Z508" s="9" t="str">
        <f t="shared" si="71"/>
        <v>Low</v>
      </c>
    </row>
    <row r="509" spans="1:26" x14ac:dyDescent="0.3">
      <c r="A509" t="s">
        <v>1216</v>
      </c>
      <c r="B509" s="6">
        <v>43608</v>
      </c>
      <c r="C509" s="6" t="str">
        <f t="shared" si="64"/>
        <v>2019</v>
      </c>
      <c r="D509" s="6" t="str">
        <f t="shared" si="65"/>
        <v>May</v>
      </c>
      <c r="E509" s="6" t="str">
        <f t="shared" si="66"/>
        <v>Q2</v>
      </c>
      <c r="F509" s="6" t="str">
        <f t="shared" si="67"/>
        <v>High</v>
      </c>
      <c r="G509" s="6" t="str">
        <f t="shared" si="68"/>
        <v>Full Price</v>
      </c>
      <c r="H509" s="6">
        <v>43612</v>
      </c>
      <c r="I509" t="s">
        <v>160</v>
      </c>
      <c r="J509" t="s">
        <v>67</v>
      </c>
      <c r="K509" t="s">
        <v>1217</v>
      </c>
      <c r="L509" t="s">
        <v>30</v>
      </c>
      <c r="M509" t="s">
        <v>31</v>
      </c>
      <c r="N509" t="s">
        <v>32</v>
      </c>
      <c r="O509" t="s">
        <v>69</v>
      </c>
      <c r="P509" t="s">
        <v>1218</v>
      </c>
      <c r="Q509" t="s">
        <v>299</v>
      </c>
      <c r="R509" s="7">
        <v>0</v>
      </c>
      <c r="S509" s="7">
        <f t="shared" si="63"/>
        <v>12.96</v>
      </c>
      <c r="T509" s="8">
        <v>6.2207999999999997</v>
      </c>
      <c r="U509" s="8" t="str">
        <f t="shared" si="69"/>
        <v>Low</v>
      </c>
      <c r="V509" s="7">
        <v>2</v>
      </c>
      <c r="W509" s="8">
        <v>12.96</v>
      </c>
      <c r="X509" s="8">
        <f t="shared" si="70"/>
        <v>8103</v>
      </c>
      <c r="Y509" s="9">
        <v>0.48</v>
      </c>
      <c r="Z509" s="9" t="str">
        <f t="shared" si="71"/>
        <v>High</v>
      </c>
    </row>
    <row r="510" spans="1:26" x14ac:dyDescent="0.3">
      <c r="A510" t="s">
        <v>1219</v>
      </c>
      <c r="B510" s="6">
        <v>43609</v>
      </c>
      <c r="C510" s="6" t="str">
        <f t="shared" si="64"/>
        <v>2019</v>
      </c>
      <c r="D510" s="6" t="str">
        <f t="shared" si="65"/>
        <v>May</v>
      </c>
      <c r="E510" s="6" t="str">
        <f t="shared" si="66"/>
        <v>Q2</v>
      </c>
      <c r="F510" s="6" t="str">
        <f t="shared" si="67"/>
        <v>High</v>
      </c>
      <c r="G510" s="6" t="str">
        <f t="shared" si="68"/>
        <v>Full Price</v>
      </c>
      <c r="H510" s="6">
        <v>43615</v>
      </c>
      <c r="I510" t="s">
        <v>1220</v>
      </c>
      <c r="J510" t="s">
        <v>67</v>
      </c>
      <c r="K510" t="s">
        <v>1221</v>
      </c>
      <c r="L510" t="s">
        <v>30</v>
      </c>
      <c r="M510" t="s">
        <v>31</v>
      </c>
      <c r="N510" t="s">
        <v>32</v>
      </c>
      <c r="O510" t="s">
        <v>54</v>
      </c>
      <c r="P510" t="s">
        <v>917</v>
      </c>
      <c r="Q510" t="s">
        <v>918</v>
      </c>
      <c r="R510" s="7">
        <v>0</v>
      </c>
      <c r="S510" s="7">
        <f t="shared" si="63"/>
        <v>116.28</v>
      </c>
      <c r="T510" s="8">
        <v>56.977200000000003</v>
      </c>
      <c r="U510" s="8" t="str">
        <f t="shared" si="69"/>
        <v>Low</v>
      </c>
      <c r="V510" s="7">
        <v>3</v>
      </c>
      <c r="W510" s="8">
        <v>116.28</v>
      </c>
      <c r="X510" s="8">
        <f t="shared" si="70"/>
        <v>3504</v>
      </c>
      <c r="Y510" s="9">
        <v>0.49</v>
      </c>
      <c r="Z510" s="9" t="str">
        <f t="shared" si="71"/>
        <v>High</v>
      </c>
    </row>
    <row r="511" spans="1:26" x14ac:dyDescent="0.3">
      <c r="A511" t="s">
        <v>1222</v>
      </c>
      <c r="B511" s="6">
        <v>43610</v>
      </c>
      <c r="C511" s="6" t="str">
        <f t="shared" si="64"/>
        <v>2019</v>
      </c>
      <c r="D511" s="6" t="str">
        <f t="shared" si="65"/>
        <v>May</v>
      </c>
      <c r="E511" s="6" t="str">
        <f t="shared" si="66"/>
        <v>Q2</v>
      </c>
      <c r="F511" s="6" t="str">
        <f t="shared" si="67"/>
        <v>High</v>
      </c>
      <c r="G511" s="6" t="str">
        <f t="shared" si="68"/>
        <v>Full Price</v>
      </c>
      <c r="H511" s="6">
        <v>43614</v>
      </c>
      <c r="I511" t="s">
        <v>1223</v>
      </c>
      <c r="J511" t="s">
        <v>1107</v>
      </c>
      <c r="K511" t="s">
        <v>1224</v>
      </c>
      <c r="L511" t="s">
        <v>30</v>
      </c>
      <c r="M511" t="s">
        <v>31</v>
      </c>
      <c r="N511" t="s">
        <v>32</v>
      </c>
      <c r="O511" t="s">
        <v>54</v>
      </c>
      <c r="P511" t="s">
        <v>270</v>
      </c>
      <c r="Q511" t="s">
        <v>271</v>
      </c>
      <c r="R511" s="7">
        <v>0</v>
      </c>
      <c r="S511" s="7">
        <f t="shared" si="63"/>
        <v>14.62</v>
      </c>
      <c r="T511" s="8">
        <v>6.7252000000000001</v>
      </c>
      <c r="U511" s="8" t="str">
        <f t="shared" si="69"/>
        <v>Low</v>
      </c>
      <c r="V511" s="7">
        <v>2</v>
      </c>
      <c r="W511" s="8">
        <v>14.62</v>
      </c>
      <c r="X511" s="8">
        <f t="shared" si="70"/>
        <v>7870</v>
      </c>
      <c r="Y511" s="9">
        <v>0.46</v>
      </c>
      <c r="Z511" s="9" t="str">
        <f t="shared" si="71"/>
        <v>High</v>
      </c>
    </row>
    <row r="512" spans="1:26" x14ac:dyDescent="0.3">
      <c r="A512" t="s">
        <v>1225</v>
      </c>
      <c r="B512" s="6">
        <v>43610</v>
      </c>
      <c r="C512" s="6" t="str">
        <f t="shared" si="64"/>
        <v>2019</v>
      </c>
      <c r="D512" s="6" t="str">
        <f t="shared" si="65"/>
        <v>May</v>
      </c>
      <c r="E512" s="6" t="str">
        <f t="shared" si="66"/>
        <v>Q2</v>
      </c>
      <c r="F512" s="6" t="str">
        <f t="shared" si="67"/>
        <v>Low</v>
      </c>
      <c r="G512" s="6" t="str">
        <f t="shared" si="68"/>
        <v>Discounted</v>
      </c>
      <c r="H512" s="6">
        <v>43614</v>
      </c>
      <c r="I512" t="s">
        <v>1226</v>
      </c>
      <c r="J512" t="s">
        <v>1150</v>
      </c>
      <c r="K512" t="s">
        <v>1227</v>
      </c>
      <c r="L512" t="s">
        <v>30</v>
      </c>
      <c r="M512" t="s">
        <v>76</v>
      </c>
      <c r="N512" t="s">
        <v>99</v>
      </c>
      <c r="O512" t="s">
        <v>33</v>
      </c>
      <c r="P512" t="s">
        <v>368</v>
      </c>
      <c r="Q512" t="s">
        <v>43</v>
      </c>
      <c r="R512" s="7">
        <v>0.6</v>
      </c>
      <c r="S512" s="7">
        <f t="shared" si="63"/>
        <v>11.728000000000002</v>
      </c>
      <c r="T512" s="8">
        <v>-24.189</v>
      </c>
      <c r="U512" s="8" t="str">
        <f t="shared" si="69"/>
        <v>Loss</v>
      </c>
      <c r="V512" s="7">
        <v>2</v>
      </c>
      <c r="W512" s="8">
        <v>29.32</v>
      </c>
      <c r="X512" s="8">
        <f t="shared" si="70"/>
        <v>6360</v>
      </c>
      <c r="Y512" s="9">
        <v>-0.82499999999999996</v>
      </c>
      <c r="Z512" s="9" t="str">
        <f t="shared" si="71"/>
        <v>Low</v>
      </c>
    </row>
    <row r="513" spans="1:26" x14ac:dyDescent="0.3">
      <c r="A513" t="s">
        <v>1225</v>
      </c>
      <c r="B513" s="6">
        <v>43610</v>
      </c>
      <c r="C513" s="6" t="str">
        <f t="shared" si="64"/>
        <v>2019</v>
      </c>
      <c r="D513" s="6" t="str">
        <f t="shared" si="65"/>
        <v>May</v>
      </c>
      <c r="E513" s="6" t="str">
        <f t="shared" si="66"/>
        <v>Q2</v>
      </c>
      <c r="F513" s="6" t="str">
        <f t="shared" si="67"/>
        <v>Low</v>
      </c>
      <c r="G513" s="6" t="str">
        <f t="shared" si="68"/>
        <v>Discounted</v>
      </c>
      <c r="H513" s="6">
        <v>43614</v>
      </c>
      <c r="I513" t="s">
        <v>1226</v>
      </c>
      <c r="J513" t="s">
        <v>1228</v>
      </c>
      <c r="K513" t="s">
        <v>1229</v>
      </c>
      <c r="L513" t="s">
        <v>30</v>
      </c>
      <c r="M513" t="s">
        <v>31</v>
      </c>
      <c r="N513" t="s">
        <v>174</v>
      </c>
      <c r="O513" t="s">
        <v>33</v>
      </c>
      <c r="P513" t="s">
        <v>368</v>
      </c>
      <c r="Q513" t="s">
        <v>43</v>
      </c>
      <c r="R513" s="7">
        <v>0.8</v>
      </c>
      <c r="S513" s="7">
        <f t="shared" si="63"/>
        <v>15.119999999999997</v>
      </c>
      <c r="T513" s="8">
        <v>-166.32</v>
      </c>
      <c r="U513" s="8" t="str">
        <f t="shared" si="69"/>
        <v>Loss</v>
      </c>
      <c r="V513" s="7">
        <v>2</v>
      </c>
      <c r="W513" s="8">
        <v>75.599999999999994</v>
      </c>
      <c r="X513" s="8">
        <f t="shared" si="70"/>
        <v>4324</v>
      </c>
      <c r="Y513" s="9">
        <v>-2.2000000000000002</v>
      </c>
      <c r="Z513" s="9" t="str">
        <f t="shared" si="71"/>
        <v>Low</v>
      </c>
    </row>
    <row r="514" spans="1:26" x14ac:dyDescent="0.3">
      <c r="A514" t="s">
        <v>1230</v>
      </c>
      <c r="B514" s="6">
        <v>43611</v>
      </c>
      <c r="C514" s="6" t="str">
        <f t="shared" si="64"/>
        <v>2019</v>
      </c>
      <c r="D514" s="6" t="str">
        <f t="shared" si="65"/>
        <v>May</v>
      </c>
      <c r="E514" s="6" t="str">
        <f t="shared" si="66"/>
        <v>Q2</v>
      </c>
      <c r="F514" s="6" t="str">
        <f t="shared" si="67"/>
        <v>High</v>
      </c>
      <c r="G514" s="6" t="str">
        <f t="shared" si="68"/>
        <v>Full Price</v>
      </c>
      <c r="H514" s="6">
        <v>43614</v>
      </c>
      <c r="I514" t="s">
        <v>1231</v>
      </c>
      <c r="J514" t="s">
        <v>205</v>
      </c>
      <c r="K514" t="s">
        <v>206</v>
      </c>
      <c r="L514" t="s">
        <v>40</v>
      </c>
      <c r="M514" t="s">
        <v>31</v>
      </c>
      <c r="N514" t="s">
        <v>32</v>
      </c>
      <c r="O514" t="s">
        <v>69</v>
      </c>
      <c r="P514" t="s">
        <v>1232</v>
      </c>
      <c r="Q514" t="s">
        <v>520</v>
      </c>
      <c r="R514" s="7">
        <v>0</v>
      </c>
      <c r="S514" s="7">
        <f t="shared" ref="S514:S577" si="72">W514 - (W514 * R514)</f>
        <v>48.4</v>
      </c>
      <c r="T514" s="8">
        <v>23.231999999999999</v>
      </c>
      <c r="U514" s="8" t="str">
        <f t="shared" si="69"/>
        <v>Low</v>
      </c>
      <c r="V514" s="7">
        <v>5</v>
      </c>
      <c r="W514" s="8">
        <v>48.4</v>
      </c>
      <c r="X514" s="8">
        <f t="shared" si="70"/>
        <v>5208</v>
      </c>
      <c r="Y514" s="9">
        <v>0.48</v>
      </c>
      <c r="Z514" s="9" t="str">
        <f t="shared" si="71"/>
        <v>High</v>
      </c>
    </row>
    <row r="515" spans="1:26" x14ac:dyDescent="0.3">
      <c r="A515" t="s">
        <v>1233</v>
      </c>
      <c r="B515" s="6">
        <v>43611</v>
      </c>
      <c r="C515" s="6" t="str">
        <f t="shared" ref="C515:C578" si="73">TEXT(B515, "YYYY")</f>
        <v>2019</v>
      </c>
      <c r="D515" s="6" t="str">
        <f t="shared" ref="D515:D578" si="74">TEXT(B515, "MMMM")</f>
        <v>May</v>
      </c>
      <c r="E515" s="6" t="str">
        <f t="shared" ref="E515:E578" si="75">"Q" &amp; INT((MONTH(B515) - 1) / 3) + 1</f>
        <v>Q2</v>
      </c>
      <c r="F515" s="6" t="str">
        <f t="shared" ref="F515:F578" si="76">IF(Y515&gt; 0.2, "High", "Low")</f>
        <v>Low</v>
      </c>
      <c r="G515" s="6" t="str">
        <f t="shared" ref="G515:G578" si="77">IF(R515&gt;0, "Discounted", "Full Price")</f>
        <v>Discounted</v>
      </c>
      <c r="H515" s="6">
        <v>43616</v>
      </c>
      <c r="I515" t="s">
        <v>878</v>
      </c>
      <c r="J515" t="s">
        <v>74</v>
      </c>
      <c r="K515" t="s">
        <v>1234</v>
      </c>
      <c r="L515" t="s">
        <v>30</v>
      </c>
      <c r="M515" t="s">
        <v>76</v>
      </c>
      <c r="N515" t="s">
        <v>77</v>
      </c>
      <c r="O515" t="s">
        <v>33</v>
      </c>
      <c r="P515" t="s">
        <v>368</v>
      </c>
      <c r="Q515" t="s">
        <v>43</v>
      </c>
      <c r="R515" s="7">
        <v>0.3</v>
      </c>
      <c r="S515" s="7">
        <f t="shared" si="72"/>
        <v>251.84039999999999</v>
      </c>
      <c r="T515" s="8">
        <v>-5.1395999999999997</v>
      </c>
      <c r="U515" s="8" t="str">
        <f t="shared" ref="U515:U578" si="78">IF(T515 &lt; 0, "Loss", IF(T515 &lt; 100, "Low", IF(T515 &lt; 500, "Medium", "High")))</f>
        <v>Loss</v>
      </c>
      <c r="V515" s="7">
        <v>2</v>
      </c>
      <c r="W515" s="8">
        <v>359.77199999999999</v>
      </c>
      <c r="X515" s="8">
        <f t="shared" ref="X515:X578" si="79">_xlfn.RANK.EQ(W515, W$2:W$9994)</f>
        <v>1625</v>
      </c>
      <c r="Y515" s="9">
        <v>-1.4285714E-2</v>
      </c>
      <c r="Z515" s="9" t="str">
        <f t="shared" ref="Z515:Z578" si="80">IF(Y515 &gt; 0.2, "High", "Low")</f>
        <v>Low</v>
      </c>
    </row>
    <row r="516" spans="1:26" x14ac:dyDescent="0.3">
      <c r="A516" t="s">
        <v>1233</v>
      </c>
      <c r="B516" s="6">
        <v>43611</v>
      </c>
      <c r="C516" s="6" t="str">
        <f t="shared" si="73"/>
        <v>2019</v>
      </c>
      <c r="D516" s="6" t="str">
        <f t="shared" si="74"/>
        <v>May</v>
      </c>
      <c r="E516" s="6" t="str">
        <f t="shared" si="75"/>
        <v>Q2</v>
      </c>
      <c r="F516" s="6" t="str">
        <f t="shared" si="76"/>
        <v>High</v>
      </c>
      <c r="G516" s="6" t="str">
        <f t="shared" si="77"/>
        <v>Discounted</v>
      </c>
      <c r="H516" s="6">
        <v>43616</v>
      </c>
      <c r="I516" t="s">
        <v>878</v>
      </c>
      <c r="J516" t="s">
        <v>59</v>
      </c>
      <c r="K516" t="s">
        <v>1105</v>
      </c>
      <c r="L516" t="s">
        <v>30</v>
      </c>
      <c r="M516" t="s">
        <v>31</v>
      </c>
      <c r="N516" t="s">
        <v>53</v>
      </c>
      <c r="O516" t="s">
        <v>33</v>
      </c>
      <c r="P516" t="s">
        <v>368</v>
      </c>
      <c r="Q516" t="s">
        <v>43</v>
      </c>
      <c r="R516" s="7">
        <v>0.2</v>
      </c>
      <c r="S516" s="7">
        <f t="shared" si="72"/>
        <v>10.7136</v>
      </c>
      <c r="T516" s="8">
        <v>3.1806000000000001</v>
      </c>
      <c r="U516" s="8" t="str">
        <f t="shared" si="78"/>
        <v>Low</v>
      </c>
      <c r="V516" s="7">
        <v>3</v>
      </c>
      <c r="W516" s="8">
        <v>13.391999999999999</v>
      </c>
      <c r="X516" s="8">
        <f t="shared" si="79"/>
        <v>8029</v>
      </c>
      <c r="Y516" s="9">
        <v>0.23749999999999999</v>
      </c>
      <c r="Z516" s="9" t="str">
        <f t="shared" si="80"/>
        <v>High</v>
      </c>
    </row>
    <row r="517" spans="1:26" x14ac:dyDescent="0.3">
      <c r="A517" t="s">
        <v>1233</v>
      </c>
      <c r="B517" s="6">
        <v>43611</v>
      </c>
      <c r="C517" s="6" t="str">
        <f t="shared" si="73"/>
        <v>2019</v>
      </c>
      <c r="D517" s="6" t="str">
        <f t="shared" si="74"/>
        <v>May</v>
      </c>
      <c r="E517" s="6" t="str">
        <f t="shared" si="75"/>
        <v>Q2</v>
      </c>
      <c r="F517" s="6" t="str">
        <f t="shared" si="76"/>
        <v>Low</v>
      </c>
      <c r="G517" s="6" t="str">
        <f t="shared" si="77"/>
        <v>Discounted</v>
      </c>
      <c r="H517" s="6">
        <v>43616</v>
      </c>
      <c r="I517" t="s">
        <v>878</v>
      </c>
      <c r="J517" t="s">
        <v>47</v>
      </c>
      <c r="K517" t="s">
        <v>1235</v>
      </c>
      <c r="L517" t="s">
        <v>30</v>
      </c>
      <c r="M517" t="s">
        <v>31</v>
      </c>
      <c r="N517" t="s">
        <v>49</v>
      </c>
      <c r="O517" t="s">
        <v>33</v>
      </c>
      <c r="P517" t="s">
        <v>368</v>
      </c>
      <c r="Q517" t="s">
        <v>43</v>
      </c>
      <c r="R517" s="7">
        <v>0.2</v>
      </c>
      <c r="S517" s="7">
        <f t="shared" si="72"/>
        <v>82.099199999999996</v>
      </c>
      <c r="T517" s="8">
        <v>7.6967999999999996</v>
      </c>
      <c r="U517" s="8" t="str">
        <f t="shared" si="78"/>
        <v>Low</v>
      </c>
      <c r="V517" s="7">
        <v>3</v>
      </c>
      <c r="W517" s="8">
        <v>102.624</v>
      </c>
      <c r="X517" s="8">
        <f t="shared" si="79"/>
        <v>3725</v>
      </c>
      <c r="Y517" s="9">
        <v>7.4999999999999997E-2</v>
      </c>
      <c r="Z517" s="9" t="str">
        <f t="shared" si="80"/>
        <v>Low</v>
      </c>
    </row>
    <row r="518" spans="1:26" x14ac:dyDescent="0.3">
      <c r="A518" t="s">
        <v>1236</v>
      </c>
      <c r="B518" s="6">
        <v>43611</v>
      </c>
      <c r="C518" s="6" t="str">
        <f t="shared" si="73"/>
        <v>2019</v>
      </c>
      <c r="D518" s="6" t="str">
        <f t="shared" si="74"/>
        <v>May</v>
      </c>
      <c r="E518" s="6" t="str">
        <f t="shared" si="75"/>
        <v>Q2</v>
      </c>
      <c r="F518" s="6" t="str">
        <f t="shared" si="76"/>
        <v>Low</v>
      </c>
      <c r="G518" s="6" t="str">
        <f t="shared" si="77"/>
        <v>Discounted</v>
      </c>
      <c r="H518" s="6">
        <v>43615</v>
      </c>
      <c r="I518" t="s">
        <v>352</v>
      </c>
      <c r="J518" t="s">
        <v>157</v>
      </c>
      <c r="K518" t="s">
        <v>1237</v>
      </c>
      <c r="L518" t="s">
        <v>61</v>
      </c>
      <c r="M518" t="s">
        <v>76</v>
      </c>
      <c r="N518" t="s">
        <v>138</v>
      </c>
      <c r="O518" t="s">
        <v>69</v>
      </c>
      <c r="P518" t="s">
        <v>70</v>
      </c>
      <c r="Q518" t="s">
        <v>71</v>
      </c>
      <c r="R518" s="7">
        <v>0.15</v>
      </c>
      <c r="S518" s="7">
        <f t="shared" si="72"/>
        <v>247.06610000000001</v>
      </c>
      <c r="T518" s="8">
        <v>27.3568</v>
      </c>
      <c r="U518" s="8" t="str">
        <f t="shared" si="78"/>
        <v>Low</v>
      </c>
      <c r="V518" s="7">
        <v>2</v>
      </c>
      <c r="W518" s="8">
        <v>290.666</v>
      </c>
      <c r="X518" s="8">
        <f t="shared" si="79"/>
        <v>1945</v>
      </c>
      <c r="Y518" s="9">
        <v>9.4117646999999999E-2</v>
      </c>
      <c r="Z518" s="9" t="str">
        <f t="shared" si="80"/>
        <v>Low</v>
      </c>
    </row>
    <row r="519" spans="1:26" x14ac:dyDescent="0.3">
      <c r="A519" t="s">
        <v>1236</v>
      </c>
      <c r="B519" s="6">
        <v>43611</v>
      </c>
      <c r="C519" s="6" t="str">
        <f t="shared" si="73"/>
        <v>2019</v>
      </c>
      <c r="D519" s="6" t="str">
        <f t="shared" si="74"/>
        <v>May</v>
      </c>
      <c r="E519" s="6" t="str">
        <f t="shared" si="75"/>
        <v>Q2</v>
      </c>
      <c r="F519" s="6" t="str">
        <f t="shared" si="76"/>
        <v>Low</v>
      </c>
      <c r="G519" s="6" t="str">
        <f t="shared" si="77"/>
        <v>Discounted</v>
      </c>
      <c r="H519" s="6">
        <v>43615</v>
      </c>
      <c r="I519" t="s">
        <v>352</v>
      </c>
      <c r="J519" t="s">
        <v>89</v>
      </c>
      <c r="K519" t="s">
        <v>1238</v>
      </c>
      <c r="L519" t="s">
        <v>61</v>
      </c>
      <c r="M519" t="s">
        <v>91</v>
      </c>
      <c r="N519" t="s">
        <v>92</v>
      </c>
      <c r="O519" t="s">
        <v>69</v>
      </c>
      <c r="P519" t="s">
        <v>70</v>
      </c>
      <c r="Q519" t="s">
        <v>71</v>
      </c>
      <c r="R519" s="7">
        <v>0.2</v>
      </c>
      <c r="S519" s="7">
        <f t="shared" si="72"/>
        <v>161.2672</v>
      </c>
      <c r="T519" s="8">
        <v>20.1584</v>
      </c>
      <c r="U519" s="8" t="str">
        <f t="shared" si="78"/>
        <v>Low</v>
      </c>
      <c r="V519" s="7">
        <v>2</v>
      </c>
      <c r="W519" s="8">
        <v>201.584</v>
      </c>
      <c r="X519" s="8">
        <f t="shared" si="79"/>
        <v>2565</v>
      </c>
      <c r="Y519" s="9">
        <v>0.1</v>
      </c>
      <c r="Z519" s="9" t="str">
        <f t="shared" si="80"/>
        <v>Low</v>
      </c>
    </row>
    <row r="520" spans="1:26" x14ac:dyDescent="0.3">
      <c r="A520" t="s">
        <v>1236</v>
      </c>
      <c r="B520" s="6">
        <v>43611</v>
      </c>
      <c r="C520" s="6" t="str">
        <f t="shared" si="73"/>
        <v>2019</v>
      </c>
      <c r="D520" s="6" t="str">
        <f t="shared" si="74"/>
        <v>May</v>
      </c>
      <c r="E520" s="6" t="str">
        <f t="shared" si="75"/>
        <v>Q2</v>
      </c>
      <c r="F520" s="6" t="str">
        <f t="shared" si="76"/>
        <v>High</v>
      </c>
      <c r="G520" s="6" t="str">
        <f t="shared" si="77"/>
        <v>Discounted</v>
      </c>
      <c r="H520" s="6">
        <v>43615</v>
      </c>
      <c r="I520" t="s">
        <v>352</v>
      </c>
      <c r="J520" t="s">
        <v>89</v>
      </c>
      <c r="K520" t="s">
        <v>1239</v>
      </c>
      <c r="L520" t="s">
        <v>61</v>
      </c>
      <c r="M520" t="s">
        <v>91</v>
      </c>
      <c r="N520" t="s">
        <v>92</v>
      </c>
      <c r="O520" t="s">
        <v>69</v>
      </c>
      <c r="P520" t="s">
        <v>70</v>
      </c>
      <c r="Q520" t="s">
        <v>71</v>
      </c>
      <c r="R520" s="7">
        <v>0.2</v>
      </c>
      <c r="S520" s="7">
        <f t="shared" si="72"/>
        <v>67.18719999999999</v>
      </c>
      <c r="T520" s="8">
        <v>31.494</v>
      </c>
      <c r="U520" s="8" t="str">
        <f t="shared" si="78"/>
        <v>Low</v>
      </c>
      <c r="V520" s="7">
        <v>2</v>
      </c>
      <c r="W520" s="8">
        <v>83.983999999999995</v>
      </c>
      <c r="X520" s="8">
        <f t="shared" si="79"/>
        <v>4112</v>
      </c>
      <c r="Y520" s="9">
        <v>0.375</v>
      </c>
      <c r="Z520" s="9" t="str">
        <f t="shared" si="80"/>
        <v>High</v>
      </c>
    </row>
    <row r="521" spans="1:26" x14ac:dyDescent="0.3">
      <c r="A521" t="s">
        <v>1240</v>
      </c>
      <c r="B521" s="6">
        <v>43611</v>
      </c>
      <c r="C521" s="6" t="str">
        <f t="shared" si="73"/>
        <v>2019</v>
      </c>
      <c r="D521" s="6" t="str">
        <f t="shared" si="74"/>
        <v>May</v>
      </c>
      <c r="E521" s="6" t="str">
        <f t="shared" si="75"/>
        <v>Q2</v>
      </c>
      <c r="F521" s="6" t="str">
        <f t="shared" si="76"/>
        <v>Low</v>
      </c>
      <c r="G521" s="6" t="str">
        <f t="shared" si="77"/>
        <v>Discounted</v>
      </c>
      <c r="H521" s="6">
        <v>43615</v>
      </c>
      <c r="I521" t="s">
        <v>1241</v>
      </c>
      <c r="J521" t="s">
        <v>188</v>
      </c>
      <c r="K521" t="s">
        <v>1242</v>
      </c>
      <c r="L521" t="s">
        <v>30</v>
      </c>
      <c r="M521" t="s">
        <v>76</v>
      </c>
      <c r="N521" t="s">
        <v>77</v>
      </c>
      <c r="O521" t="s">
        <v>69</v>
      </c>
      <c r="P521" t="s">
        <v>70</v>
      </c>
      <c r="Q521" t="s">
        <v>71</v>
      </c>
      <c r="R521" s="7">
        <v>0.2</v>
      </c>
      <c r="S521" s="7">
        <f t="shared" si="72"/>
        <v>180.23679999999999</v>
      </c>
      <c r="T521" s="8">
        <v>22.529599999999999</v>
      </c>
      <c r="U521" s="8" t="str">
        <f t="shared" si="78"/>
        <v>Low</v>
      </c>
      <c r="V521" s="7">
        <v>2</v>
      </c>
      <c r="W521" s="8">
        <v>225.29599999999999</v>
      </c>
      <c r="X521" s="8">
        <f t="shared" si="79"/>
        <v>2378</v>
      </c>
      <c r="Y521" s="9">
        <v>0.1</v>
      </c>
      <c r="Z521" s="9" t="str">
        <f t="shared" si="80"/>
        <v>Low</v>
      </c>
    </row>
    <row r="522" spans="1:26" x14ac:dyDescent="0.3">
      <c r="A522" t="s">
        <v>1243</v>
      </c>
      <c r="B522" s="6">
        <v>43612</v>
      </c>
      <c r="C522" s="6" t="str">
        <f t="shared" si="73"/>
        <v>2019</v>
      </c>
      <c r="D522" s="6" t="str">
        <f t="shared" si="74"/>
        <v>May</v>
      </c>
      <c r="E522" s="6" t="str">
        <f t="shared" si="75"/>
        <v>Q2</v>
      </c>
      <c r="F522" s="6" t="str">
        <f t="shared" si="76"/>
        <v>Low</v>
      </c>
      <c r="G522" s="6" t="str">
        <f t="shared" si="77"/>
        <v>Discounted</v>
      </c>
      <c r="H522" s="6">
        <v>43615</v>
      </c>
      <c r="I522" t="s">
        <v>1244</v>
      </c>
      <c r="J522" t="s">
        <v>151</v>
      </c>
      <c r="K522" t="s">
        <v>1245</v>
      </c>
      <c r="L522" t="s">
        <v>30</v>
      </c>
      <c r="M522" t="s">
        <v>31</v>
      </c>
      <c r="N522" t="s">
        <v>41</v>
      </c>
      <c r="O522" t="s">
        <v>33</v>
      </c>
      <c r="P522" t="s">
        <v>368</v>
      </c>
      <c r="Q522" t="s">
        <v>43</v>
      </c>
      <c r="R522" s="7">
        <v>0.8</v>
      </c>
      <c r="S522" s="7">
        <f t="shared" si="72"/>
        <v>3.4919999999999991</v>
      </c>
      <c r="T522" s="8">
        <v>-30.555</v>
      </c>
      <c r="U522" s="8" t="str">
        <f t="shared" si="78"/>
        <v>Loss</v>
      </c>
      <c r="V522" s="7">
        <v>6</v>
      </c>
      <c r="W522" s="8">
        <v>17.46</v>
      </c>
      <c r="X522" s="8">
        <f t="shared" si="79"/>
        <v>7472</v>
      </c>
      <c r="Y522" s="9">
        <v>-1.75</v>
      </c>
      <c r="Z522" s="9" t="str">
        <f t="shared" si="80"/>
        <v>Low</v>
      </c>
    </row>
    <row r="523" spans="1:26" x14ac:dyDescent="0.3">
      <c r="A523" t="s">
        <v>1246</v>
      </c>
      <c r="B523" s="6">
        <v>43612</v>
      </c>
      <c r="C523" s="6" t="str">
        <f t="shared" si="73"/>
        <v>2019</v>
      </c>
      <c r="D523" s="6" t="str">
        <f t="shared" si="74"/>
        <v>May</v>
      </c>
      <c r="E523" s="6" t="str">
        <f t="shared" si="75"/>
        <v>Q2</v>
      </c>
      <c r="F523" s="6" t="str">
        <f t="shared" si="76"/>
        <v>Low</v>
      </c>
      <c r="G523" s="6" t="str">
        <f t="shared" si="77"/>
        <v>Discounted</v>
      </c>
      <c r="H523" s="6">
        <v>43612</v>
      </c>
      <c r="I523" t="s">
        <v>1247</v>
      </c>
      <c r="J523" t="s">
        <v>818</v>
      </c>
      <c r="K523" t="s">
        <v>1248</v>
      </c>
      <c r="L523" t="s">
        <v>61</v>
      </c>
      <c r="M523" t="s">
        <v>76</v>
      </c>
      <c r="N523" t="s">
        <v>262</v>
      </c>
      <c r="O523" t="s">
        <v>69</v>
      </c>
      <c r="P523" t="s">
        <v>263</v>
      </c>
      <c r="Q523" t="s">
        <v>71</v>
      </c>
      <c r="R523" s="7">
        <v>0.2</v>
      </c>
      <c r="S523" s="7">
        <f t="shared" si="72"/>
        <v>453.69600000000003</v>
      </c>
      <c r="T523" s="8">
        <v>-28.356000000000002</v>
      </c>
      <c r="U523" s="8" t="str">
        <f t="shared" si="78"/>
        <v>Loss</v>
      </c>
      <c r="V523" s="7">
        <v>10</v>
      </c>
      <c r="W523" s="8">
        <v>567.12</v>
      </c>
      <c r="X523" s="8">
        <f t="shared" si="79"/>
        <v>1013</v>
      </c>
      <c r="Y523" s="9">
        <v>-0.05</v>
      </c>
      <c r="Z523" s="9" t="str">
        <f t="shared" si="80"/>
        <v>Low</v>
      </c>
    </row>
    <row r="524" spans="1:26" x14ac:dyDescent="0.3">
      <c r="A524" t="s">
        <v>1246</v>
      </c>
      <c r="B524" s="6">
        <v>43612</v>
      </c>
      <c r="C524" s="6" t="str">
        <f t="shared" si="73"/>
        <v>2019</v>
      </c>
      <c r="D524" s="6" t="str">
        <f t="shared" si="74"/>
        <v>May</v>
      </c>
      <c r="E524" s="6" t="str">
        <f t="shared" si="75"/>
        <v>Q2</v>
      </c>
      <c r="F524" s="6" t="str">
        <f t="shared" si="76"/>
        <v>Low</v>
      </c>
      <c r="G524" s="6" t="str">
        <f t="shared" si="77"/>
        <v>Full Price</v>
      </c>
      <c r="H524" s="6">
        <v>43612</v>
      </c>
      <c r="I524" t="s">
        <v>1247</v>
      </c>
      <c r="J524" t="s">
        <v>151</v>
      </c>
      <c r="K524" t="s">
        <v>1249</v>
      </c>
      <c r="L524" t="s">
        <v>61</v>
      </c>
      <c r="M524" t="s">
        <v>31</v>
      </c>
      <c r="N524" t="s">
        <v>49</v>
      </c>
      <c r="O524" t="s">
        <v>69</v>
      </c>
      <c r="P524" t="s">
        <v>263</v>
      </c>
      <c r="Q524" t="s">
        <v>71</v>
      </c>
      <c r="R524" s="7">
        <v>0</v>
      </c>
      <c r="S524" s="7">
        <f t="shared" si="72"/>
        <v>359.32</v>
      </c>
      <c r="T524" s="8">
        <v>7.1863999999999999</v>
      </c>
      <c r="U524" s="8" t="str">
        <f t="shared" si="78"/>
        <v>Low</v>
      </c>
      <c r="V524" s="7">
        <v>4</v>
      </c>
      <c r="W524" s="8">
        <v>359.32</v>
      </c>
      <c r="X524" s="8">
        <f t="shared" si="79"/>
        <v>1628</v>
      </c>
      <c r="Y524" s="9">
        <v>0.02</v>
      </c>
      <c r="Z524" s="9" t="str">
        <f t="shared" si="80"/>
        <v>Low</v>
      </c>
    </row>
    <row r="525" spans="1:26" x14ac:dyDescent="0.3">
      <c r="A525" t="s">
        <v>1250</v>
      </c>
      <c r="B525" s="6">
        <v>43612</v>
      </c>
      <c r="C525" s="6" t="str">
        <f t="shared" si="73"/>
        <v>2019</v>
      </c>
      <c r="D525" s="6" t="str">
        <f t="shared" si="74"/>
        <v>May</v>
      </c>
      <c r="E525" s="6" t="str">
        <f t="shared" si="75"/>
        <v>Q2</v>
      </c>
      <c r="F525" s="6" t="str">
        <f t="shared" si="76"/>
        <v>High</v>
      </c>
      <c r="G525" s="6" t="str">
        <f t="shared" si="77"/>
        <v>Full Price</v>
      </c>
      <c r="H525" s="6">
        <v>43617</v>
      </c>
      <c r="I525" t="s">
        <v>971</v>
      </c>
      <c r="J525" t="s">
        <v>161</v>
      </c>
      <c r="K525" t="s">
        <v>1251</v>
      </c>
      <c r="L525" t="s">
        <v>30</v>
      </c>
      <c r="M525" t="s">
        <v>91</v>
      </c>
      <c r="N525" t="s">
        <v>110</v>
      </c>
      <c r="O525" t="s">
        <v>69</v>
      </c>
      <c r="P525" t="s">
        <v>139</v>
      </c>
      <c r="Q525" t="s">
        <v>71</v>
      </c>
      <c r="R525" s="7">
        <v>0</v>
      </c>
      <c r="S525" s="7">
        <f t="shared" si="72"/>
        <v>99.99</v>
      </c>
      <c r="T525" s="8">
        <v>37.996200000000002</v>
      </c>
      <c r="U525" s="8" t="str">
        <f t="shared" si="78"/>
        <v>Low</v>
      </c>
      <c r="V525" s="7">
        <v>1</v>
      </c>
      <c r="W525" s="8">
        <v>99.99</v>
      </c>
      <c r="X525" s="8">
        <f t="shared" si="79"/>
        <v>3768</v>
      </c>
      <c r="Y525" s="9">
        <v>0.38</v>
      </c>
      <c r="Z525" s="9" t="str">
        <f t="shared" si="80"/>
        <v>High</v>
      </c>
    </row>
    <row r="526" spans="1:26" x14ac:dyDescent="0.3">
      <c r="A526" t="s">
        <v>1250</v>
      </c>
      <c r="B526" s="6">
        <v>43612</v>
      </c>
      <c r="C526" s="6" t="str">
        <f t="shared" si="73"/>
        <v>2019</v>
      </c>
      <c r="D526" s="6" t="str">
        <f t="shared" si="74"/>
        <v>May</v>
      </c>
      <c r="E526" s="6" t="str">
        <f t="shared" si="75"/>
        <v>Q2</v>
      </c>
      <c r="F526" s="6" t="str">
        <f t="shared" si="76"/>
        <v>Low</v>
      </c>
      <c r="G526" s="6" t="str">
        <f t="shared" si="77"/>
        <v>Discounted</v>
      </c>
      <c r="H526" s="6">
        <v>43617</v>
      </c>
      <c r="I526" t="s">
        <v>971</v>
      </c>
      <c r="J526" t="s">
        <v>153</v>
      </c>
      <c r="K526" t="s">
        <v>1252</v>
      </c>
      <c r="L526" t="s">
        <v>30</v>
      </c>
      <c r="M526" t="s">
        <v>91</v>
      </c>
      <c r="N526" t="s">
        <v>92</v>
      </c>
      <c r="O526" t="s">
        <v>69</v>
      </c>
      <c r="P526" t="s">
        <v>139</v>
      </c>
      <c r="Q526" t="s">
        <v>71</v>
      </c>
      <c r="R526" s="7">
        <v>0.2</v>
      </c>
      <c r="S526" s="7">
        <f t="shared" si="72"/>
        <v>890.80319999999995</v>
      </c>
      <c r="T526" s="8">
        <v>125.2692</v>
      </c>
      <c r="U526" s="8" t="str">
        <f t="shared" si="78"/>
        <v>Medium</v>
      </c>
      <c r="V526" s="7">
        <v>12</v>
      </c>
      <c r="W526" s="8">
        <v>1113.5039999999999</v>
      </c>
      <c r="X526" s="8">
        <f t="shared" si="79"/>
        <v>395</v>
      </c>
      <c r="Y526" s="9">
        <v>0.1125</v>
      </c>
      <c r="Z526" s="9" t="str">
        <f t="shared" si="80"/>
        <v>Low</v>
      </c>
    </row>
    <row r="527" spans="1:26" x14ac:dyDescent="0.3">
      <c r="A527" t="s">
        <v>1253</v>
      </c>
      <c r="B527" s="6">
        <v>43613</v>
      </c>
      <c r="C527" s="6" t="str">
        <f t="shared" si="73"/>
        <v>2019</v>
      </c>
      <c r="D527" s="6" t="str">
        <f t="shared" si="74"/>
        <v>May</v>
      </c>
      <c r="E527" s="6" t="str">
        <f t="shared" si="75"/>
        <v>Q2</v>
      </c>
      <c r="F527" s="6" t="str">
        <f t="shared" si="76"/>
        <v>High</v>
      </c>
      <c r="G527" s="6" t="str">
        <f t="shared" si="77"/>
        <v>Discounted</v>
      </c>
      <c r="H527" s="6">
        <v>43617</v>
      </c>
      <c r="I527" t="s">
        <v>1254</v>
      </c>
      <c r="J527" t="s">
        <v>89</v>
      </c>
      <c r="K527" t="s">
        <v>1255</v>
      </c>
      <c r="L527" t="s">
        <v>30</v>
      </c>
      <c r="M527" t="s">
        <v>31</v>
      </c>
      <c r="N527" t="s">
        <v>41</v>
      </c>
      <c r="O527" t="s">
        <v>69</v>
      </c>
      <c r="P527" t="s">
        <v>298</v>
      </c>
      <c r="Q527" t="s">
        <v>299</v>
      </c>
      <c r="R527" s="7">
        <v>0.2</v>
      </c>
      <c r="S527" s="7">
        <f t="shared" si="72"/>
        <v>109.56800000000001</v>
      </c>
      <c r="T527" s="8">
        <v>51.36</v>
      </c>
      <c r="U527" s="8" t="str">
        <f t="shared" si="78"/>
        <v>Low</v>
      </c>
      <c r="V527" s="7">
        <v>4</v>
      </c>
      <c r="W527" s="8">
        <v>136.96</v>
      </c>
      <c r="X527" s="8">
        <f t="shared" si="79"/>
        <v>3235</v>
      </c>
      <c r="Y527" s="9">
        <v>0.375</v>
      </c>
      <c r="Z527" s="9" t="str">
        <f t="shared" si="80"/>
        <v>High</v>
      </c>
    </row>
    <row r="528" spans="1:26" x14ac:dyDescent="0.3">
      <c r="A528" t="s">
        <v>1256</v>
      </c>
      <c r="B528" s="6">
        <v>43613</v>
      </c>
      <c r="C528" s="6" t="str">
        <f t="shared" si="73"/>
        <v>2019</v>
      </c>
      <c r="D528" s="6" t="str">
        <f t="shared" si="74"/>
        <v>May</v>
      </c>
      <c r="E528" s="6" t="str">
        <f t="shared" si="75"/>
        <v>Q2</v>
      </c>
      <c r="F528" s="6" t="str">
        <f t="shared" si="76"/>
        <v>Low</v>
      </c>
      <c r="G528" s="6" t="str">
        <f t="shared" si="77"/>
        <v>Full Price</v>
      </c>
      <c r="H528" s="6">
        <v>43618</v>
      </c>
      <c r="I528" t="s">
        <v>1257</v>
      </c>
      <c r="J528" t="s">
        <v>524</v>
      </c>
      <c r="K528" t="s">
        <v>525</v>
      </c>
      <c r="L528" t="s">
        <v>61</v>
      </c>
      <c r="M528" t="s">
        <v>91</v>
      </c>
      <c r="N528" t="s">
        <v>110</v>
      </c>
      <c r="O528" t="s">
        <v>69</v>
      </c>
      <c r="P528" t="s">
        <v>298</v>
      </c>
      <c r="Q528" t="s">
        <v>299</v>
      </c>
      <c r="R528" s="7">
        <v>0</v>
      </c>
      <c r="S528" s="7">
        <f t="shared" si="72"/>
        <v>27.6</v>
      </c>
      <c r="T528" s="8">
        <v>2.2080000000000002</v>
      </c>
      <c r="U528" s="8" t="str">
        <f t="shared" si="78"/>
        <v>Low</v>
      </c>
      <c r="V528" s="7">
        <v>4</v>
      </c>
      <c r="W528" s="8">
        <v>27.6</v>
      </c>
      <c r="X528" s="8">
        <f t="shared" si="79"/>
        <v>6456</v>
      </c>
      <c r="Y528" s="9">
        <v>0.08</v>
      </c>
      <c r="Z528" s="9" t="str">
        <f t="shared" si="80"/>
        <v>Low</v>
      </c>
    </row>
    <row r="529" spans="1:26" x14ac:dyDescent="0.3">
      <c r="A529" t="s">
        <v>1256</v>
      </c>
      <c r="B529" s="6">
        <v>43613</v>
      </c>
      <c r="C529" s="6" t="str">
        <f t="shared" si="73"/>
        <v>2019</v>
      </c>
      <c r="D529" s="6" t="str">
        <f t="shared" si="74"/>
        <v>May</v>
      </c>
      <c r="E529" s="6" t="str">
        <f t="shared" si="75"/>
        <v>Q2</v>
      </c>
      <c r="F529" s="6" t="str">
        <f t="shared" si="76"/>
        <v>Low</v>
      </c>
      <c r="G529" s="6" t="str">
        <f t="shared" si="77"/>
        <v>Discounted</v>
      </c>
      <c r="H529" s="6">
        <v>43618</v>
      </c>
      <c r="I529" t="s">
        <v>1257</v>
      </c>
      <c r="J529" t="s">
        <v>89</v>
      </c>
      <c r="K529" t="s">
        <v>1258</v>
      </c>
      <c r="L529" t="s">
        <v>61</v>
      </c>
      <c r="M529" t="s">
        <v>91</v>
      </c>
      <c r="N529" t="s">
        <v>92</v>
      </c>
      <c r="O529" t="s">
        <v>69</v>
      </c>
      <c r="P529" t="s">
        <v>298</v>
      </c>
      <c r="Q529" t="s">
        <v>299</v>
      </c>
      <c r="R529" s="7">
        <v>0.2</v>
      </c>
      <c r="S529" s="7">
        <f t="shared" si="72"/>
        <v>45.926400000000001</v>
      </c>
      <c r="T529" s="8">
        <v>5.7408000000000001</v>
      </c>
      <c r="U529" s="8" t="str">
        <f t="shared" si="78"/>
        <v>Low</v>
      </c>
      <c r="V529" s="7">
        <v>6</v>
      </c>
      <c r="W529" s="8">
        <v>57.408000000000001</v>
      </c>
      <c r="X529" s="8">
        <f t="shared" si="79"/>
        <v>4900</v>
      </c>
      <c r="Y529" s="9">
        <v>0.1</v>
      </c>
      <c r="Z529" s="9" t="str">
        <f t="shared" si="80"/>
        <v>Low</v>
      </c>
    </row>
    <row r="530" spans="1:26" x14ac:dyDescent="0.3">
      <c r="A530" t="s">
        <v>1259</v>
      </c>
      <c r="B530" s="6">
        <v>43615</v>
      </c>
      <c r="C530" s="6" t="str">
        <f t="shared" si="73"/>
        <v>2019</v>
      </c>
      <c r="D530" s="6" t="str">
        <f t="shared" si="74"/>
        <v>May</v>
      </c>
      <c r="E530" s="6" t="str">
        <f t="shared" si="75"/>
        <v>Q2</v>
      </c>
      <c r="F530" s="6" t="str">
        <f t="shared" si="76"/>
        <v>High</v>
      </c>
      <c r="G530" s="6" t="str">
        <f t="shared" si="77"/>
        <v>Full Price</v>
      </c>
      <c r="H530" s="6">
        <v>43617</v>
      </c>
      <c r="I530" t="s">
        <v>1260</v>
      </c>
      <c r="J530" t="s">
        <v>1261</v>
      </c>
      <c r="K530" t="s">
        <v>1262</v>
      </c>
      <c r="L530" t="s">
        <v>61</v>
      </c>
      <c r="M530" t="s">
        <v>31</v>
      </c>
      <c r="N530" t="s">
        <v>174</v>
      </c>
      <c r="O530" t="s">
        <v>54</v>
      </c>
      <c r="P530" t="s">
        <v>270</v>
      </c>
      <c r="Q530" t="s">
        <v>271</v>
      </c>
      <c r="R530" s="7">
        <v>0</v>
      </c>
      <c r="S530" s="7">
        <f t="shared" si="72"/>
        <v>235.95</v>
      </c>
      <c r="T530" s="8">
        <v>77.863500000000002</v>
      </c>
      <c r="U530" s="8" t="str">
        <f t="shared" si="78"/>
        <v>Low</v>
      </c>
      <c r="V530" s="7">
        <v>3</v>
      </c>
      <c r="W530" s="8">
        <v>235.95</v>
      </c>
      <c r="X530" s="8">
        <f t="shared" si="79"/>
        <v>2329</v>
      </c>
      <c r="Y530" s="9">
        <v>0.33</v>
      </c>
      <c r="Z530" s="9" t="str">
        <f t="shared" si="80"/>
        <v>High</v>
      </c>
    </row>
    <row r="531" spans="1:26" x14ac:dyDescent="0.3">
      <c r="A531" t="s">
        <v>1259</v>
      </c>
      <c r="B531" s="6">
        <v>43615</v>
      </c>
      <c r="C531" s="6" t="str">
        <f t="shared" si="73"/>
        <v>2019</v>
      </c>
      <c r="D531" s="6" t="str">
        <f t="shared" si="74"/>
        <v>May</v>
      </c>
      <c r="E531" s="6" t="str">
        <f t="shared" si="75"/>
        <v>Q2</v>
      </c>
      <c r="F531" s="6" t="str">
        <f t="shared" si="76"/>
        <v>High</v>
      </c>
      <c r="G531" s="6" t="str">
        <f t="shared" si="77"/>
        <v>Discounted</v>
      </c>
      <c r="H531" s="6">
        <v>43617</v>
      </c>
      <c r="I531" t="s">
        <v>1260</v>
      </c>
      <c r="J531" t="s">
        <v>38</v>
      </c>
      <c r="K531" t="s">
        <v>1263</v>
      </c>
      <c r="L531" t="s">
        <v>61</v>
      </c>
      <c r="M531" t="s">
        <v>31</v>
      </c>
      <c r="N531" t="s">
        <v>41</v>
      </c>
      <c r="O531" t="s">
        <v>54</v>
      </c>
      <c r="P531" t="s">
        <v>270</v>
      </c>
      <c r="Q531" t="s">
        <v>271</v>
      </c>
      <c r="R531" s="7">
        <v>0.2</v>
      </c>
      <c r="S531" s="7">
        <f t="shared" si="72"/>
        <v>20.467199999999998</v>
      </c>
      <c r="T531" s="8">
        <v>8.9543999999999997</v>
      </c>
      <c r="U531" s="8" t="str">
        <f t="shared" si="78"/>
        <v>Low</v>
      </c>
      <c r="V531" s="7">
        <v>2</v>
      </c>
      <c r="W531" s="8">
        <v>25.584</v>
      </c>
      <c r="X531" s="8">
        <f t="shared" si="79"/>
        <v>6632</v>
      </c>
      <c r="Y531" s="9">
        <v>0.35</v>
      </c>
      <c r="Z531" s="9" t="str">
        <f t="shared" si="80"/>
        <v>High</v>
      </c>
    </row>
    <row r="532" spans="1:26" x14ac:dyDescent="0.3">
      <c r="A532" t="s">
        <v>1259</v>
      </c>
      <c r="B532" s="6">
        <v>43615</v>
      </c>
      <c r="C532" s="6" t="str">
        <f t="shared" si="73"/>
        <v>2019</v>
      </c>
      <c r="D532" s="6" t="str">
        <f t="shared" si="74"/>
        <v>May</v>
      </c>
      <c r="E532" s="6" t="str">
        <f t="shared" si="75"/>
        <v>Q2</v>
      </c>
      <c r="F532" s="6" t="str">
        <f t="shared" si="76"/>
        <v>High</v>
      </c>
      <c r="G532" s="6" t="str">
        <f t="shared" si="77"/>
        <v>Full Price</v>
      </c>
      <c r="H532" s="6">
        <v>43617</v>
      </c>
      <c r="I532" t="s">
        <v>1260</v>
      </c>
      <c r="J532" t="s">
        <v>67</v>
      </c>
      <c r="K532" t="s">
        <v>1264</v>
      </c>
      <c r="L532" t="s">
        <v>61</v>
      </c>
      <c r="M532" t="s">
        <v>31</v>
      </c>
      <c r="N532" t="s">
        <v>32</v>
      </c>
      <c r="O532" t="s">
        <v>54</v>
      </c>
      <c r="P532" t="s">
        <v>270</v>
      </c>
      <c r="Q532" t="s">
        <v>271</v>
      </c>
      <c r="R532" s="7">
        <v>0</v>
      </c>
      <c r="S532" s="7">
        <f t="shared" si="72"/>
        <v>39.96</v>
      </c>
      <c r="T532" s="8">
        <v>17.981999999999999</v>
      </c>
      <c r="U532" s="8" t="str">
        <f t="shared" si="78"/>
        <v>Low</v>
      </c>
      <c r="V532" s="7">
        <v>4</v>
      </c>
      <c r="W532" s="8">
        <v>39.96</v>
      </c>
      <c r="X532" s="8">
        <f t="shared" si="79"/>
        <v>5646</v>
      </c>
      <c r="Y532" s="9">
        <v>0.45</v>
      </c>
      <c r="Z532" s="9" t="str">
        <f t="shared" si="80"/>
        <v>High</v>
      </c>
    </row>
    <row r="533" spans="1:26" x14ac:dyDescent="0.3">
      <c r="A533" t="s">
        <v>1259</v>
      </c>
      <c r="B533" s="6">
        <v>43615</v>
      </c>
      <c r="C533" s="6" t="str">
        <f t="shared" si="73"/>
        <v>2019</v>
      </c>
      <c r="D533" s="6" t="str">
        <f t="shared" si="74"/>
        <v>May</v>
      </c>
      <c r="E533" s="6" t="str">
        <f t="shared" si="75"/>
        <v>Q2</v>
      </c>
      <c r="F533" s="6" t="str">
        <f t="shared" si="76"/>
        <v>High</v>
      </c>
      <c r="G533" s="6" t="str">
        <f t="shared" si="77"/>
        <v>Full Price</v>
      </c>
      <c r="H533" s="6">
        <v>43617</v>
      </c>
      <c r="I533" t="s">
        <v>1260</v>
      </c>
      <c r="J533" t="s">
        <v>89</v>
      </c>
      <c r="K533" t="s">
        <v>1265</v>
      </c>
      <c r="L533" t="s">
        <v>61</v>
      </c>
      <c r="M533" t="s">
        <v>91</v>
      </c>
      <c r="N533" t="s">
        <v>92</v>
      </c>
      <c r="O533" t="s">
        <v>54</v>
      </c>
      <c r="P533" t="s">
        <v>270</v>
      </c>
      <c r="Q533" t="s">
        <v>271</v>
      </c>
      <c r="R533" s="7">
        <v>0</v>
      </c>
      <c r="S533" s="7">
        <f t="shared" si="72"/>
        <v>464</v>
      </c>
      <c r="T533" s="8">
        <v>134.56</v>
      </c>
      <c r="U533" s="8" t="str">
        <f t="shared" si="78"/>
        <v>Medium</v>
      </c>
      <c r="V533" s="7">
        <v>5</v>
      </c>
      <c r="W533" s="8">
        <v>464</v>
      </c>
      <c r="X533" s="8">
        <f t="shared" si="79"/>
        <v>1281</v>
      </c>
      <c r="Y533" s="9">
        <v>0.28999999999999998</v>
      </c>
      <c r="Z533" s="9" t="str">
        <f t="shared" si="80"/>
        <v>High</v>
      </c>
    </row>
    <row r="534" spans="1:26" x14ac:dyDescent="0.3">
      <c r="A534" t="s">
        <v>1266</v>
      </c>
      <c r="B534" s="6">
        <v>43615</v>
      </c>
      <c r="C534" s="6" t="str">
        <f t="shared" si="73"/>
        <v>2019</v>
      </c>
      <c r="D534" s="6" t="str">
        <f t="shared" si="74"/>
        <v>May</v>
      </c>
      <c r="E534" s="6" t="str">
        <f t="shared" si="75"/>
        <v>Q2</v>
      </c>
      <c r="F534" s="6" t="str">
        <f t="shared" si="76"/>
        <v>High</v>
      </c>
      <c r="G534" s="6" t="str">
        <f t="shared" si="77"/>
        <v>Discounted</v>
      </c>
      <c r="H534" s="6">
        <v>43622</v>
      </c>
      <c r="I534" t="s">
        <v>1267</v>
      </c>
      <c r="J534" t="s">
        <v>256</v>
      </c>
      <c r="K534" t="s">
        <v>1074</v>
      </c>
      <c r="L534" t="s">
        <v>30</v>
      </c>
      <c r="M534" t="s">
        <v>31</v>
      </c>
      <c r="N534" t="s">
        <v>41</v>
      </c>
      <c r="O534" t="s">
        <v>54</v>
      </c>
      <c r="P534" t="s">
        <v>270</v>
      </c>
      <c r="Q534" t="s">
        <v>271</v>
      </c>
      <c r="R534" s="7">
        <v>0.2</v>
      </c>
      <c r="S534" s="7">
        <f t="shared" si="72"/>
        <v>56.294399999999996</v>
      </c>
      <c r="T534" s="8">
        <v>26.388000000000002</v>
      </c>
      <c r="U534" s="8" t="str">
        <f t="shared" si="78"/>
        <v>Low</v>
      </c>
      <c r="V534" s="7">
        <v>4</v>
      </c>
      <c r="W534" s="8">
        <v>70.367999999999995</v>
      </c>
      <c r="X534" s="8">
        <f t="shared" si="79"/>
        <v>4464</v>
      </c>
      <c r="Y534" s="9">
        <v>0.375</v>
      </c>
      <c r="Z534" s="9" t="str">
        <f t="shared" si="80"/>
        <v>High</v>
      </c>
    </row>
    <row r="535" spans="1:26" x14ac:dyDescent="0.3">
      <c r="A535" t="s">
        <v>1268</v>
      </c>
      <c r="B535" s="6">
        <v>43615</v>
      </c>
      <c r="C535" s="6" t="str">
        <f t="shared" si="73"/>
        <v>2019</v>
      </c>
      <c r="D535" s="6" t="str">
        <f t="shared" si="74"/>
        <v>May</v>
      </c>
      <c r="E535" s="6" t="str">
        <f t="shared" si="75"/>
        <v>Q2</v>
      </c>
      <c r="F535" s="6" t="str">
        <f t="shared" si="76"/>
        <v>Low</v>
      </c>
      <c r="G535" s="6" t="str">
        <f t="shared" si="77"/>
        <v>Discounted</v>
      </c>
      <c r="H535" s="6">
        <v>43619</v>
      </c>
      <c r="I535" t="s">
        <v>1269</v>
      </c>
      <c r="J535" t="s">
        <v>1033</v>
      </c>
      <c r="K535" t="s">
        <v>1034</v>
      </c>
      <c r="L535" t="s">
        <v>61</v>
      </c>
      <c r="M535" t="s">
        <v>91</v>
      </c>
      <c r="N535" t="s">
        <v>1035</v>
      </c>
      <c r="O535" t="s">
        <v>33</v>
      </c>
      <c r="P535" t="s">
        <v>368</v>
      </c>
      <c r="Q535" t="s">
        <v>43</v>
      </c>
      <c r="R535" s="7">
        <v>0.2</v>
      </c>
      <c r="S535" s="7">
        <f t="shared" si="72"/>
        <v>575.98080000000004</v>
      </c>
      <c r="T535" s="8">
        <v>134.99549999999999</v>
      </c>
      <c r="U535" s="8" t="str">
        <f t="shared" si="78"/>
        <v>Medium</v>
      </c>
      <c r="V535" s="7">
        <v>3</v>
      </c>
      <c r="W535" s="8">
        <v>719.976</v>
      </c>
      <c r="X535" s="8">
        <f t="shared" si="79"/>
        <v>738</v>
      </c>
      <c r="Y535" s="9">
        <v>0.1875</v>
      </c>
      <c r="Z535" s="9" t="str">
        <f t="shared" si="80"/>
        <v>Low</v>
      </c>
    </row>
    <row r="536" spans="1:26" x14ac:dyDescent="0.3">
      <c r="A536" t="s">
        <v>1270</v>
      </c>
      <c r="B536" s="6">
        <v>43615</v>
      </c>
      <c r="C536" s="6" t="str">
        <f t="shared" si="73"/>
        <v>2019</v>
      </c>
      <c r="D536" s="6" t="str">
        <f t="shared" si="74"/>
        <v>May</v>
      </c>
      <c r="E536" s="6" t="str">
        <f t="shared" si="75"/>
        <v>Q2</v>
      </c>
      <c r="F536" s="6" t="str">
        <f t="shared" si="76"/>
        <v>Low</v>
      </c>
      <c r="G536" s="6" t="str">
        <f t="shared" si="77"/>
        <v>Discounted</v>
      </c>
      <c r="H536" s="6">
        <v>43621</v>
      </c>
      <c r="I536" t="s">
        <v>1271</v>
      </c>
      <c r="J536" t="s">
        <v>689</v>
      </c>
      <c r="K536" t="s">
        <v>1272</v>
      </c>
      <c r="L536" t="s">
        <v>30</v>
      </c>
      <c r="M536" t="s">
        <v>76</v>
      </c>
      <c r="N536" t="s">
        <v>262</v>
      </c>
      <c r="O536" t="s">
        <v>33</v>
      </c>
      <c r="P536" t="s">
        <v>1273</v>
      </c>
      <c r="Q536" t="s">
        <v>43</v>
      </c>
      <c r="R536" s="7">
        <v>0.5</v>
      </c>
      <c r="S536" s="7">
        <f t="shared" si="72"/>
        <v>177.72749999999999</v>
      </c>
      <c r="T536" s="8">
        <v>-184.8366</v>
      </c>
      <c r="U536" s="8" t="str">
        <f t="shared" si="78"/>
        <v>Loss</v>
      </c>
      <c r="V536" s="7">
        <v>3</v>
      </c>
      <c r="W536" s="8">
        <v>355.45499999999998</v>
      </c>
      <c r="X536" s="8">
        <f t="shared" si="79"/>
        <v>1641</v>
      </c>
      <c r="Y536" s="9">
        <v>-0.52</v>
      </c>
      <c r="Z536" s="9" t="str">
        <f t="shared" si="80"/>
        <v>Low</v>
      </c>
    </row>
    <row r="537" spans="1:26" x14ac:dyDescent="0.3">
      <c r="A537" t="s">
        <v>1274</v>
      </c>
      <c r="B537" s="6">
        <v>43615</v>
      </c>
      <c r="C537" s="6" t="str">
        <f t="shared" si="73"/>
        <v>2019</v>
      </c>
      <c r="D537" s="6" t="str">
        <f t="shared" si="74"/>
        <v>May</v>
      </c>
      <c r="E537" s="6" t="str">
        <f t="shared" si="75"/>
        <v>Q2</v>
      </c>
      <c r="F537" s="6" t="str">
        <f t="shared" si="76"/>
        <v>High</v>
      </c>
      <c r="G537" s="6" t="str">
        <f t="shared" si="77"/>
        <v>Full Price</v>
      </c>
      <c r="H537" s="6">
        <v>43621</v>
      </c>
      <c r="I537" t="s">
        <v>1275</v>
      </c>
      <c r="J537" t="s">
        <v>1276</v>
      </c>
      <c r="K537" t="s">
        <v>1277</v>
      </c>
      <c r="L537" t="s">
        <v>61</v>
      </c>
      <c r="M537" t="s">
        <v>31</v>
      </c>
      <c r="N537" t="s">
        <v>32</v>
      </c>
      <c r="O537" t="s">
        <v>62</v>
      </c>
      <c r="P537" t="s">
        <v>381</v>
      </c>
      <c r="Q537" t="s">
        <v>115</v>
      </c>
      <c r="R537" s="7">
        <v>0</v>
      </c>
      <c r="S537" s="7">
        <f t="shared" si="72"/>
        <v>13.62</v>
      </c>
      <c r="T537" s="8">
        <v>6.1289999999999996</v>
      </c>
      <c r="U537" s="8" t="str">
        <f t="shared" si="78"/>
        <v>Low</v>
      </c>
      <c r="V537" s="7">
        <v>3</v>
      </c>
      <c r="W537" s="8">
        <v>13.62</v>
      </c>
      <c r="X537" s="8">
        <f t="shared" si="79"/>
        <v>8009</v>
      </c>
      <c r="Y537" s="9">
        <v>0.45</v>
      </c>
      <c r="Z537" s="9" t="str">
        <f t="shared" si="80"/>
        <v>High</v>
      </c>
    </row>
    <row r="538" spans="1:26" x14ac:dyDescent="0.3">
      <c r="A538" t="s">
        <v>1278</v>
      </c>
      <c r="B538" s="6">
        <v>43616</v>
      </c>
      <c r="C538" s="6" t="str">
        <f t="shared" si="73"/>
        <v>2019</v>
      </c>
      <c r="D538" s="6" t="str">
        <f t="shared" si="74"/>
        <v>May</v>
      </c>
      <c r="E538" s="6" t="str">
        <f t="shared" si="75"/>
        <v>Q2</v>
      </c>
      <c r="F538" s="6" t="str">
        <f t="shared" si="76"/>
        <v>High</v>
      </c>
      <c r="G538" s="6" t="str">
        <f t="shared" si="77"/>
        <v>Full Price</v>
      </c>
      <c r="H538" s="6">
        <v>43621</v>
      </c>
      <c r="I538" t="s">
        <v>1279</v>
      </c>
      <c r="J538" t="s">
        <v>1280</v>
      </c>
      <c r="K538" t="s">
        <v>1281</v>
      </c>
      <c r="L538" t="s">
        <v>30</v>
      </c>
      <c r="M538" t="s">
        <v>91</v>
      </c>
      <c r="N538" t="s">
        <v>92</v>
      </c>
      <c r="O538" t="s">
        <v>62</v>
      </c>
      <c r="P538" t="s">
        <v>577</v>
      </c>
      <c r="Q538" t="s">
        <v>578</v>
      </c>
      <c r="R538" s="7">
        <v>0</v>
      </c>
      <c r="S538" s="7">
        <f t="shared" si="72"/>
        <v>113.73</v>
      </c>
      <c r="T538" s="8">
        <v>32.981699999999996</v>
      </c>
      <c r="U538" s="8" t="str">
        <f t="shared" si="78"/>
        <v>Low</v>
      </c>
      <c r="V538" s="7">
        <v>3</v>
      </c>
      <c r="W538" s="8">
        <v>113.73</v>
      </c>
      <c r="X538" s="8">
        <f t="shared" si="79"/>
        <v>3546</v>
      </c>
      <c r="Y538" s="9">
        <v>0.28999999999999998</v>
      </c>
      <c r="Z538" s="9" t="str">
        <f t="shared" si="80"/>
        <v>High</v>
      </c>
    </row>
    <row r="539" spans="1:26" x14ac:dyDescent="0.3">
      <c r="A539" t="s">
        <v>1278</v>
      </c>
      <c r="B539" s="6">
        <v>43616</v>
      </c>
      <c r="C539" s="6" t="str">
        <f t="shared" si="73"/>
        <v>2019</v>
      </c>
      <c r="D539" s="6" t="str">
        <f t="shared" si="74"/>
        <v>May</v>
      </c>
      <c r="E539" s="6" t="str">
        <f t="shared" si="75"/>
        <v>Q2</v>
      </c>
      <c r="F539" s="6" t="str">
        <f t="shared" si="76"/>
        <v>High</v>
      </c>
      <c r="G539" s="6" t="str">
        <f t="shared" si="77"/>
        <v>Full Price</v>
      </c>
      <c r="H539" s="6">
        <v>43621</v>
      </c>
      <c r="I539" t="s">
        <v>1279</v>
      </c>
      <c r="J539" t="s">
        <v>629</v>
      </c>
      <c r="K539" t="s">
        <v>1282</v>
      </c>
      <c r="L539" t="s">
        <v>30</v>
      </c>
      <c r="M539" t="s">
        <v>91</v>
      </c>
      <c r="N539" t="s">
        <v>92</v>
      </c>
      <c r="O539" t="s">
        <v>62</v>
      </c>
      <c r="P539" t="s">
        <v>577</v>
      </c>
      <c r="Q539" t="s">
        <v>578</v>
      </c>
      <c r="R539" s="7">
        <v>0</v>
      </c>
      <c r="S539" s="7">
        <f t="shared" si="72"/>
        <v>659.97</v>
      </c>
      <c r="T539" s="8">
        <v>197.99100000000001</v>
      </c>
      <c r="U539" s="8" t="str">
        <f t="shared" si="78"/>
        <v>Medium</v>
      </c>
      <c r="V539" s="7">
        <v>3</v>
      </c>
      <c r="W539" s="8">
        <v>659.97</v>
      </c>
      <c r="X539" s="8">
        <f t="shared" si="79"/>
        <v>835</v>
      </c>
      <c r="Y539" s="9">
        <v>0.3</v>
      </c>
      <c r="Z539" s="9" t="str">
        <f t="shared" si="80"/>
        <v>High</v>
      </c>
    </row>
    <row r="540" spans="1:26" x14ac:dyDescent="0.3">
      <c r="A540" t="s">
        <v>1283</v>
      </c>
      <c r="B540" s="6">
        <v>43617</v>
      </c>
      <c r="C540" s="6" t="str">
        <f t="shared" si="73"/>
        <v>2019</v>
      </c>
      <c r="D540" s="6" t="str">
        <f t="shared" si="74"/>
        <v>June</v>
      </c>
      <c r="E540" s="6" t="str">
        <f t="shared" si="75"/>
        <v>Q2</v>
      </c>
      <c r="F540" s="6" t="str">
        <f t="shared" si="76"/>
        <v>High</v>
      </c>
      <c r="G540" s="6" t="str">
        <f t="shared" si="77"/>
        <v>Full Price</v>
      </c>
      <c r="H540" s="6">
        <v>43622</v>
      </c>
      <c r="I540" t="s">
        <v>1284</v>
      </c>
      <c r="J540" t="s">
        <v>492</v>
      </c>
      <c r="K540" t="s">
        <v>1285</v>
      </c>
      <c r="L540" t="s">
        <v>40</v>
      </c>
      <c r="M540" t="s">
        <v>31</v>
      </c>
      <c r="N540" t="s">
        <v>53</v>
      </c>
      <c r="O540" t="s">
        <v>54</v>
      </c>
      <c r="P540" t="s">
        <v>1286</v>
      </c>
      <c r="Q540" t="s">
        <v>322</v>
      </c>
      <c r="R540" s="7">
        <v>0</v>
      </c>
      <c r="S540" s="7">
        <f t="shared" si="72"/>
        <v>289.2</v>
      </c>
      <c r="T540" s="8">
        <v>83.867999999999995</v>
      </c>
      <c r="U540" s="8" t="str">
        <f t="shared" si="78"/>
        <v>Low</v>
      </c>
      <c r="V540" s="7">
        <v>6</v>
      </c>
      <c r="W540" s="8">
        <v>289.2</v>
      </c>
      <c r="X540" s="8">
        <f t="shared" si="79"/>
        <v>1952</v>
      </c>
      <c r="Y540" s="9">
        <v>0.28999999999999998</v>
      </c>
      <c r="Z540" s="9" t="str">
        <f t="shared" si="80"/>
        <v>High</v>
      </c>
    </row>
    <row r="541" spans="1:26" x14ac:dyDescent="0.3">
      <c r="A541" t="s">
        <v>1283</v>
      </c>
      <c r="B541" s="6">
        <v>43617</v>
      </c>
      <c r="C541" s="6" t="str">
        <f t="shared" si="73"/>
        <v>2019</v>
      </c>
      <c r="D541" s="6" t="str">
        <f t="shared" si="74"/>
        <v>June</v>
      </c>
      <c r="E541" s="6" t="str">
        <f t="shared" si="75"/>
        <v>Q2</v>
      </c>
      <c r="F541" s="6" t="str">
        <f t="shared" si="76"/>
        <v>High</v>
      </c>
      <c r="G541" s="6" t="str">
        <f t="shared" si="77"/>
        <v>Full Price</v>
      </c>
      <c r="H541" s="6">
        <v>43622</v>
      </c>
      <c r="I541" t="s">
        <v>1284</v>
      </c>
      <c r="J541" t="s">
        <v>38</v>
      </c>
      <c r="K541" t="s">
        <v>1287</v>
      </c>
      <c r="L541" t="s">
        <v>40</v>
      </c>
      <c r="M541" t="s">
        <v>31</v>
      </c>
      <c r="N541" t="s">
        <v>41</v>
      </c>
      <c r="O541" t="s">
        <v>54</v>
      </c>
      <c r="P541" t="s">
        <v>1286</v>
      </c>
      <c r="Q541" t="s">
        <v>322</v>
      </c>
      <c r="R541" s="7">
        <v>0</v>
      </c>
      <c r="S541" s="7">
        <f t="shared" si="72"/>
        <v>45.48</v>
      </c>
      <c r="T541" s="8">
        <v>20.9208</v>
      </c>
      <c r="U541" s="8" t="str">
        <f t="shared" si="78"/>
        <v>Low</v>
      </c>
      <c r="V541" s="7">
        <v>3</v>
      </c>
      <c r="W541" s="8">
        <v>45.48</v>
      </c>
      <c r="X541" s="8">
        <f t="shared" si="79"/>
        <v>5353</v>
      </c>
      <c r="Y541" s="9">
        <v>0.46</v>
      </c>
      <c r="Z541" s="9" t="str">
        <f t="shared" si="80"/>
        <v>High</v>
      </c>
    </row>
    <row r="542" spans="1:26" x14ac:dyDescent="0.3">
      <c r="A542" t="s">
        <v>1288</v>
      </c>
      <c r="B542" s="6">
        <v>43617</v>
      </c>
      <c r="C542" s="6" t="str">
        <f t="shared" si="73"/>
        <v>2019</v>
      </c>
      <c r="D542" s="6" t="str">
        <f t="shared" si="74"/>
        <v>June</v>
      </c>
      <c r="E542" s="6" t="str">
        <f t="shared" si="75"/>
        <v>Q2</v>
      </c>
      <c r="F542" s="6" t="str">
        <f t="shared" si="76"/>
        <v>High</v>
      </c>
      <c r="G542" s="6" t="str">
        <f t="shared" si="77"/>
        <v>Full Price</v>
      </c>
      <c r="H542" s="6">
        <v>43622</v>
      </c>
      <c r="I542" t="s">
        <v>1289</v>
      </c>
      <c r="J542" t="s">
        <v>74</v>
      </c>
      <c r="K542" t="s">
        <v>75</v>
      </c>
      <c r="L542" t="s">
        <v>40</v>
      </c>
      <c r="M542" t="s">
        <v>76</v>
      </c>
      <c r="N542" t="s">
        <v>77</v>
      </c>
      <c r="O542" t="s">
        <v>33</v>
      </c>
      <c r="P542" t="s">
        <v>555</v>
      </c>
      <c r="Q542" t="s">
        <v>556</v>
      </c>
      <c r="R542" s="7">
        <v>0</v>
      </c>
      <c r="S542" s="7">
        <f t="shared" si="72"/>
        <v>2001.86</v>
      </c>
      <c r="T542" s="8">
        <v>580.5394</v>
      </c>
      <c r="U542" s="8" t="str">
        <f t="shared" si="78"/>
        <v>High</v>
      </c>
      <c r="V542" s="7">
        <v>7</v>
      </c>
      <c r="W542" s="8">
        <v>2001.86</v>
      </c>
      <c r="X542" s="8">
        <f t="shared" si="79"/>
        <v>140</v>
      </c>
      <c r="Y542" s="9">
        <v>0.28999999999999998</v>
      </c>
      <c r="Z542" s="9" t="str">
        <f t="shared" si="80"/>
        <v>High</v>
      </c>
    </row>
    <row r="543" spans="1:26" x14ac:dyDescent="0.3">
      <c r="A543" t="s">
        <v>1288</v>
      </c>
      <c r="B543" s="6">
        <v>43617</v>
      </c>
      <c r="C543" s="6" t="str">
        <f t="shared" si="73"/>
        <v>2019</v>
      </c>
      <c r="D543" s="6" t="str">
        <f t="shared" si="74"/>
        <v>June</v>
      </c>
      <c r="E543" s="6" t="str">
        <f t="shared" si="75"/>
        <v>Q2</v>
      </c>
      <c r="F543" s="6" t="str">
        <f t="shared" si="76"/>
        <v>High</v>
      </c>
      <c r="G543" s="6" t="str">
        <f t="shared" si="77"/>
        <v>Full Price</v>
      </c>
      <c r="H543" s="6">
        <v>43622</v>
      </c>
      <c r="I543" t="s">
        <v>1289</v>
      </c>
      <c r="J543" t="s">
        <v>1261</v>
      </c>
      <c r="K543" t="s">
        <v>1290</v>
      </c>
      <c r="L543" t="s">
        <v>40</v>
      </c>
      <c r="M543" t="s">
        <v>31</v>
      </c>
      <c r="N543" t="s">
        <v>174</v>
      </c>
      <c r="O543" t="s">
        <v>33</v>
      </c>
      <c r="P543" t="s">
        <v>555</v>
      </c>
      <c r="Q543" t="s">
        <v>556</v>
      </c>
      <c r="R543" s="7">
        <v>0</v>
      </c>
      <c r="S543" s="7">
        <f t="shared" si="72"/>
        <v>1503.25</v>
      </c>
      <c r="T543" s="8">
        <v>496.07249999999999</v>
      </c>
      <c r="U543" s="8" t="str">
        <f t="shared" si="78"/>
        <v>Medium</v>
      </c>
      <c r="V543" s="7">
        <v>5</v>
      </c>
      <c r="W543" s="8">
        <v>1503.25</v>
      </c>
      <c r="X543" s="8">
        <f t="shared" si="79"/>
        <v>237</v>
      </c>
      <c r="Y543" s="9">
        <v>0.33</v>
      </c>
      <c r="Z543" s="9" t="str">
        <f t="shared" si="80"/>
        <v>High</v>
      </c>
    </row>
    <row r="544" spans="1:26" x14ac:dyDescent="0.3">
      <c r="A544" t="s">
        <v>1288</v>
      </c>
      <c r="B544" s="6">
        <v>43617</v>
      </c>
      <c r="C544" s="6" t="str">
        <f t="shared" si="73"/>
        <v>2019</v>
      </c>
      <c r="D544" s="6" t="str">
        <f t="shared" si="74"/>
        <v>June</v>
      </c>
      <c r="E544" s="6" t="str">
        <f t="shared" si="75"/>
        <v>Q2</v>
      </c>
      <c r="F544" s="6" t="str">
        <f t="shared" si="76"/>
        <v>High</v>
      </c>
      <c r="G544" s="6" t="str">
        <f t="shared" si="77"/>
        <v>Full Price</v>
      </c>
      <c r="H544" s="6">
        <v>43622</v>
      </c>
      <c r="I544" t="s">
        <v>1289</v>
      </c>
      <c r="J544" t="s">
        <v>67</v>
      </c>
      <c r="K544" t="s">
        <v>1291</v>
      </c>
      <c r="L544" t="s">
        <v>40</v>
      </c>
      <c r="M544" t="s">
        <v>31</v>
      </c>
      <c r="N544" t="s">
        <v>32</v>
      </c>
      <c r="O544" t="s">
        <v>33</v>
      </c>
      <c r="P544" t="s">
        <v>555</v>
      </c>
      <c r="Q544" t="s">
        <v>556</v>
      </c>
      <c r="R544" s="7">
        <v>0</v>
      </c>
      <c r="S544" s="7">
        <f t="shared" si="72"/>
        <v>25.92</v>
      </c>
      <c r="T544" s="8">
        <v>12.441599999999999</v>
      </c>
      <c r="U544" s="8" t="str">
        <f t="shared" si="78"/>
        <v>Low</v>
      </c>
      <c r="V544" s="7">
        <v>4</v>
      </c>
      <c r="W544" s="8">
        <v>25.92</v>
      </c>
      <c r="X544" s="8">
        <f t="shared" si="79"/>
        <v>6577</v>
      </c>
      <c r="Y544" s="9">
        <v>0.48</v>
      </c>
      <c r="Z544" s="9" t="str">
        <f t="shared" si="80"/>
        <v>High</v>
      </c>
    </row>
    <row r="545" spans="1:26" x14ac:dyDescent="0.3">
      <c r="A545" t="s">
        <v>1288</v>
      </c>
      <c r="B545" s="6">
        <v>43617</v>
      </c>
      <c r="C545" s="6" t="str">
        <f t="shared" si="73"/>
        <v>2019</v>
      </c>
      <c r="D545" s="6" t="str">
        <f t="shared" si="74"/>
        <v>June</v>
      </c>
      <c r="E545" s="6" t="str">
        <f t="shared" si="75"/>
        <v>Q2</v>
      </c>
      <c r="F545" s="6" t="str">
        <f t="shared" si="76"/>
        <v>High</v>
      </c>
      <c r="G545" s="6" t="str">
        <f t="shared" si="77"/>
        <v>Full Price</v>
      </c>
      <c r="H545" s="6">
        <v>43622</v>
      </c>
      <c r="I545" t="s">
        <v>1289</v>
      </c>
      <c r="J545" t="s">
        <v>1070</v>
      </c>
      <c r="K545" t="s">
        <v>1292</v>
      </c>
      <c r="L545" t="s">
        <v>40</v>
      </c>
      <c r="M545" t="s">
        <v>31</v>
      </c>
      <c r="N545" t="s">
        <v>32</v>
      </c>
      <c r="O545" t="s">
        <v>33</v>
      </c>
      <c r="P545" t="s">
        <v>555</v>
      </c>
      <c r="Q545" t="s">
        <v>556</v>
      </c>
      <c r="R545" s="7">
        <v>0</v>
      </c>
      <c r="S545" s="7">
        <f t="shared" si="72"/>
        <v>47.88</v>
      </c>
      <c r="T545" s="8">
        <v>23.94</v>
      </c>
      <c r="U545" s="8" t="str">
        <f t="shared" si="78"/>
        <v>Low</v>
      </c>
      <c r="V545" s="7">
        <v>6</v>
      </c>
      <c r="W545" s="8">
        <v>47.88</v>
      </c>
      <c r="X545" s="8">
        <f t="shared" si="79"/>
        <v>5248</v>
      </c>
      <c r="Y545" s="9">
        <v>0.5</v>
      </c>
      <c r="Z545" s="9" t="str">
        <f t="shared" si="80"/>
        <v>High</v>
      </c>
    </row>
    <row r="546" spans="1:26" x14ac:dyDescent="0.3">
      <c r="A546" t="s">
        <v>1288</v>
      </c>
      <c r="B546" s="6">
        <v>43617</v>
      </c>
      <c r="C546" s="6" t="str">
        <f t="shared" si="73"/>
        <v>2019</v>
      </c>
      <c r="D546" s="6" t="str">
        <f t="shared" si="74"/>
        <v>June</v>
      </c>
      <c r="E546" s="6" t="str">
        <f t="shared" si="75"/>
        <v>Q2</v>
      </c>
      <c r="F546" s="6" t="str">
        <f t="shared" si="76"/>
        <v>High</v>
      </c>
      <c r="G546" s="6" t="str">
        <f t="shared" si="77"/>
        <v>Full Price</v>
      </c>
      <c r="H546" s="6">
        <v>43622</v>
      </c>
      <c r="I546" t="s">
        <v>1289</v>
      </c>
      <c r="J546" t="s">
        <v>47</v>
      </c>
      <c r="K546" t="s">
        <v>1293</v>
      </c>
      <c r="L546" t="s">
        <v>40</v>
      </c>
      <c r="M546" t="s">
        <v>31</v>
      </c>
      <c r="N546" t="s">
        <v>49</v>
      </c>
      <c r="O546" t="s">
        <v>33</v>
      </c>
      <c r="P546" t="s">
        <v>555</v>
      </c>
      <c r="Q546" t="s">
        <v>556</v>
      </c>
      <c r="R546" s="7">
        <v>0</v>
      </c>
      <c r="S546" s="7">
        <f t="shared" si="72"/>
        <v>166.72</v>
      </c>
      <c r="T546" s="8">
        <v>41.68</v>
      </c>
      <c r="U546" s="8" t="str">
        <f t="shared" si="78"/>
        <v>Low</v>
      </c>
      <c r="V546" s="7">
        <v>2</v>
      </c>
      <c r="W546" s="8">
        <v>166.72</v>
      </c>
      <c r="X546" s="8">
        <f t="shared" si="79"/>
        <v>2900</v>
      </c>
      <c r="Y546" s="9">
        <v>0.25</v>
      </c>
      <c r="Z546" s="9" t="str">
        <f t="shared" si="80"/>
        <v>High</v>
      </c>
    </row>
    <row r="547" spans="1:26" x14ac:dyDescent="0.3">
      <c r="A547" t="s">
        <v>1294</v>
      </c>
      <c r="B547" s="6">
        <v>43617</v>
      </c>
      <c r="C547" s="6" t="str">
        <f t="shared" si="73"/>
        <v>2019</v>
      </c>
      <c r="D547" s="6" t="str">
        <f t="shared" si="74"/>
        <v>June</v>
      </c>
      <c r="E547" s="6" t="str">
        <f t="shared" si="75"/>
        <v>Q2</v>
      </c>
      <c r="F547" s="6" t="str">
        <f t="shared" si="76"/>
        <v>Low</v>
      </c>
      <c r="G547" s="6" t="str">
        <f t="shared" si="77"/>
        <v>Discounted</v>
      </c>
      <c r="H547" s="6">
        <v>43622</v>
      </c>
      <c r="I547" t="s">
        <v>560</v>
      </c>
      <c r="J547" t="s">
        <v>101</v>
      </c>
      <c r="K547" t="s">
        <v>1295</v>
      </c>
      <c r="L547" t="s">
        <v>61</v>
      </c>
      <c r="M547" t="s">
        <v>31</v>
      </c>
      <c r="N547" t="s">
        <v>174</v>
      </c>
      <c r="O547" t="s">
        <v>33</v>
      </c>
      <c r="P547" t="s">
        <v>275</v>
      </c>
      <c r="Q547" t="s">
        <v>212</v>
      </c>
      <c r="R547" s="7">
        <v>0.1</v>
      </c>
      <c r="S547" s="7">
        <f t="shared" si="72"/>
        <v>58.967999999999996</v>
      </c>
      <c r="T547" s="8">
        <v>12.375999999999999</v>
      </c>
      <c r="U547" s="8" t="str">
        <f t="shared" si="78"/>
        <v>Low</v>
      </c>
      <c r="V547" s="7">
        <v>5</v>
      </c>
      <c r="W547" s="8">
        <v>65.52</v>
      </c>
      <c r="X547" s="8">
        <f t="shared" si="79"/>
        <v>4604</v>
      </c>
      <c r="Y547" s="9">
        <v>0.188888889</v>
      </c>
      <c r="Z547" s="9" t="str">
        <f t="shared" si="80"/>
        <v>Low</v>
      </c>
    </row>
    <row r="548" spans="1:26" x14ac:dyDescent="0.3">
      <c r="A548" t="s">
        <v>1294</v>
      </c>
      <c r="B548" s="6">
        <v>43617</v>
      </c>
      <c r="C548" s="6" t="str">
        <f t="shared" si="73"/>
        <v>2019</v>
      </c>
      <c r="D548" s="6" t="str">
        <f t="shared" si="74"/>
        <v>June</v>
      </c>
      <c r="E548" s="6" t="str">
        <f t="shared" si="75"/>
        <v>Q2</v>
      </c>
      <c r="F548" s="6" t="str">
        <f t="shared" si="76"/>
        <v>High</v>
      </c>
      <c r="G548" s="6" t="str">
        <f t="shared" si="77"/>
        <v>Full Price</v>
      </c>
      <c r="H548" s="6">
        <v>43622</v>
      </c>
      <c r="I548" t="s">
        <v>560</v>
      </c>
      <c r="J548" t="s">
        <v>256</v>
      </c>
      <c r="K548" t="s">
        <v>1296</v>
      </c>
      <c r="L548" t="s">
        <v>61</v>
      </c>
      <c r="M548" t="s">
        <v>31</v>
      </c>
      <c r="N548" t="s">
        <v>41</v>
      </c>
      <c r="O548" t="s">
        <v>33</v>
      </c>
      <c r="P548" t="s">
        <v>275</v>
      </c>
      <c r="Q548" t="s">
        <v>212</v>
      </c>
      <c r="R548" s="7">
        <v>0</v>
      </c>
      <c r="S548" s="7">
        <f t="shared" si="72"/>
        <v>138.56</v>
      </c>
      <c r="T548" s="8">
        <v>66.508799999999994</v>
      </c>
      <c r="U548" s="8" t="str">
        <f t="shared" si="78"/>
        <v>Low</v>
      </c>
      <c r="V548" s="7">
        <v>4</v>
      </c>
      <c r="W548" s="8">
        <v>138.56</v>
      </c>
      <c r="X548" s="8">
        <f t="shared" si="79"/>
        <v>3223</v>
      </c>
      <c r="Y548" s="9">
        <v>0.48</v>
      </c>
      <c r="Z548" s="9" t="str">
        <f t="shared" si="80"/>
        <v>High</v>
      </c>
    </row>
    <row r="549" spans="1:26" x14ac:dyDescent="0.3">
      <c r="A549" t="s">
        <v>1297</v>
      </c>
      <c r="B549" s="6">
        <v>43617</v>
      </c>
      <c r="C549" s="6" t="str">
        <f t="shared" si="73"/>
        <v>2019</v>
      </c>
      <c r="D549" s="6" t="str">
        <f t="shared" si="74"/>
        <v>June</v>
      </c>
      <c r="E549" s="6" t="str">
        <f t="shared" si="75"/>
        <v>Q2</v>
      </c>
      <c r="F549" s="6" t="str">
        <f t="shared" si="76"/>
        <v>High</v>
      </c>
      <c r="G549" s="6" t="str">
        <f t="shared" si="77"/>
        <v>Full Price</v>
      </c>
      <c r="H549" s="6">
        <v>43622</v>
      </c>
      <c r="I549" t="s">
        <v>1298</v>
      </c>
      <c r="J549" t="s">
        <v>1299</v>
      </c>
      <c r="K549" t="s">
        <v>1300</v>
      </c>
      <c r="L549" t="s">
        <v>30</v>
      </c>
      <c r="M549" t="s">
        <v>76</v>
      </c>
      <c r="N549" t="s">
        <v>99</v>
      </c>
      <c r="O549" t="s">
        <v>62</v>
      </c>
      <c r="P549" t="s">
        <v>1301</v>
      </c>
      <c r="Q549" t="s">
        <v>191</v>
      </c>
      <c r="R549" s="7">
        <v>0</v>
      </c>
      <c r="S549" s="7">
        <f t="shared" si="72"/>
        <v>22.2</v>
      </c>
      <c r="T549" s="8">
        <v>9.1020000000000003</v>
      </c>
      <c r="U549" s="8" t="str">
        <f t="shared" si="78"/>
        <v>Low</v>
      </c>
      <c r="V549" s="7">
        <v>6</v>
      </c>
      <c r="W549" s="8">
        <v>22.2</v>
      </c>
      <c r="X549" s="8">
        <f t="shared" si="79"/>
        <v>6933</v>
      </c>
      <c r="Y549" s="9">
        <v>0.41</v>
      </c>
      <c r="Z549" s="9" t="str">
        <f t="shared" si="80"/>
        <v>High</v>
      </c>
    </row>
    <row r="550" spans="1:26" x14ac:dyDescent="0.3">
      <c r="A550" t="s">
        <v>1297</v>
      </c>
      <c r="B550" s="6">
        <v>43617</v>
      </c>
      <c r="C550" s="6" t="str">
        <f t="shared" si="73"/>
        <v>2019</v>
      </c>
      <c r="D550" s="6" t="str">
        <f t="shared" si="74"/>
        <v>June</v>
      </c>
      <c r="E550" s="6" t="str">
        <f t="shared" si="75"/>
        <v>Q2</v>
      </c>
      <c r="F550" s="6" t="str">
        <f t="shared" si="76"/>
        <v>High</v>
      </c>
      <c r="G550" s="6" t="str">
        <f t="shared" si="77"/>
        <v>Full Price</v>
      </c>
      <c r="H550" s="6">
        <v>43622</v>
      </c>
      <c r="I550" t="s">
        <v>1298</v>
      </c>
      <c r="J550" t="s">
        <v>89</v>
      </c>
      <c r="K550" t="s">
        <v>1302</v>
      </c>
      <c r="L550" t="s">
        <v>30</v>
      </c>
      <c r="M550" t="s">
        <v>91</v>
      </c>
      <c r="N550" t="s">
        <v>92</v>
      </c>
      <c r="O550" t="s">
        <v>62</v>
      </c>
      <c r="P550" t="s">
        <v>1301</v>
      </c>
      <c r="Q550" t="s">
        <v>191</v>
      </c>
      <c r="R550" s="7">
        <v>0</v>
      </c>
      <c r="S550" s="7">
        <f t="shared" si="72"/>
        <v>881.93</v>
      </c>
      <c r="T550" s="8">
        <v>229.30179999999999</v>
      </c>
      <c r="U550" s="8" t="str">
        <f t="shared" si="78"/>
        <v>Medium</v>
      </c>
      <c r="V550" s="7">
        <v>7</v>
      </c>
      <c r="W550" s="8">
        <v>881.93</v>
      </c>
      <c r="X550" s="8">
        <f t="shared" si="79"/>
        <v>571</v>
      </c>
      <c r="Y550" s="9">
        <v>0.26</v>
      </c>
      <c r="Z550" s="9" t="str">
        <f t="shared" si="80"/>
        <v>High</v>
      </c>
    </row>
    <row r="551" spans="1:26" x14ac:dyDescent="0.3">
      <c r="A551" t="s">
        <v>1303</v>
      </c>
      <c r="B551" s="6">
        <v>43618</v>
      </c>
      <c r="C551" s="6" t="str">
        <f t="shared" si="73"/>
        <v>2019</v>
      </c>
      <c r="D551" s="6" t="str">
        <f t="shared" si="74"/>
        <v>June</v>
      </c>
      <c r="E551" s="6" t="str">
        <f t="shared" si="75"/>
        <v>Q2</v>
      </c>
      <c r="F551" s="6" t="str">
        <f t="shared" si="76"/>
        <v>High</v>
      </c>
      <c r="G551" s="6" t="str">
        <f t="shared" si="77"/>
        <v>Full Price</v>
      </c>
      <c r="H551" s="6">
        <v>43622</v>
      </c>
      <c r="I551" t="s">
        <v>906</v>
      </c>
      <c r="J551" t="s">
        <v>703</v>
      </c>
      <c r="K551" t="s">
        <v>1182</v>
      </c>
      <c r="L551" t="s">
        <v>30</v>
      </c>
      <c r="M551" t="s">
        <v>31</v>
      </c>
      <c r="N551" t="s">
        <v>53</v>
      </c>
      <c r="O551" t="s">
        <v>62</v>
      </c>
      <c r="P551" t="s">
        <v>163</v>
      </c>
      <c r="Q551" t="s">
        <v>64</v>
      </c>
      <c r="R551" s="7">
        <v>0</v>
      </c>
      <c r="S551" s="7">
        <f t="shared" si="72"/>
        <v>8.56</v>
      </c>
      <c r="T551" s="8">
        <v>2.6536</v>
      </c>
      <c r="U551" s="8" t="str">
        <f t="shared" si="78"/>
        <v>Low</v>
      </c>
      <c r="V551" s="7">
        <v>2</v>
      </c>
      <c r="W551" s="8">
        <v>8.56</v>
      </c>
      <c r="X551" s="8">
        <f t="shared" si="79"/>
        <v>8880</v>
      </c>
      <c r="Y551" s="9">
        <v>0.31</v>
      </c>
      <c r="Z551" s="9" t="str">
        <f t="shared" si="80"/>
        <v>High</v>
      </c>
    </row>
    <row r="552" spans="1:26" x14ac:dyDescent="0.3">
      <c r="A552" t="s">
        <v>1303</v>
      </c>
      <c r="B552" s="6">
        <v>43618</v>
      </c>
      <c r="C552" s="6" t="str">
        <f t="shared" si="73"/>
        <v>2019</v>
      </c>
      <c r="D552" s="6" t="str">
        <f t="shared" si="74"/>
        <v>June</v>
      </c>
      <c r="E552" s="6" t="str">
        <f t="shared" si="75"/>
        <v>Q2</v>
      </c>
      <c r="F552" s="6" t="str">
        <f t="shared" si="76"/>
        <v>High</v>
      </c>
      <c r="G552" s="6" t="str">
        <f t="shared" si="77"/>
        <v>Full Price</v>
      </c>
      <c r="H552" s="6">
        <v>43622</v>
      </c>
      <c r="I552" t="s">
        <v>906</v>
      </c>
      <c r="J552" t="s">
        <v>89</v>
      </c>
      <c r="K552" t="s">
        <v>546</v>
      </c>
      <c r="L552" t="s">
        <v>30</v>
      </c>
      <c r="M552" t="s">
        <v>31</v>
      </c>
      <c r="N552" t="s">
        <v>49</v>
      </c>
      <c r="O552" t="s">
        <v>62</v>
      </c>
      <c r="P552" t="s">
        <v>163</v>
      </c>
      <c r="Q552" t="s">
        <v>64</v>
      </c>
      <c r="R552" s="7">
        <v>0</v>
      </c>
      <c r="S552" s="7">
        <f t="shared" si="72"/>
        <v>356.94</v>
      </c>
      <c r="T552" s="8">
        <v>107.08199999999999</v>
      </c>
      <c r="U552" s="8" t="str">
        <f t="shared" si="78"/>
        <v>Medium</v>
      </c>
      <c r="V552" s="7">
        <v>2</v>
      </c>
      <c r="W552" s="8">
        <v>356.94</v>
      </c>
      <c r="X552" s="8">
        <f t="shared" si="79"/>
        <v>1637</v>
      </c>
      <c r="Y552" s="9">
        <v>0.3</v>
      </c>
      <c r="Z552" s="9" t="str">
        <f t="shared" si="80"/>
        <v>High</v>
      </c>
    </row>
    <row r="553" spans="1:26" x14ac:dyDescent="0.3">
      <c r="A553" t="s">
        <v>1303</v>
      </c>
      <c r="B553" s="6">
        <v>43618</v>
      </c>
      <c r="C553" s="6" t="str">
        <f t="shared" si="73"/>
        <v>2019</v>
      </c>
      <c r="D553" s="6" t="str">
        <f t="shared" si="74"/>
        <v>June</v>
      </c>
      <c r="E553" s="6" t="str">
        <f t="shared" si="75"/>
        <v>Q2</v>
      </c>
      <c r="F553" s="6" t="str">
        <f t="shared" si="76"/>
        <v>High</v>
      </c>
      <c r="G553" s="6" t="str">
        <f t="shared" si="77"/>
        <v>Full Price</v>
      </c>
      <c r="H553" s="6">
        <v>43622</v>
      </c>
      <c r="I553" t="s">
        <v>906</v>
      </c>
      <c r="J553" t="s">
        <v>89</v>
      </c>
      <c r="K553" t="s">
        <v>1304</v>
      </c>
      <c r="L553" t="s">
        <v>30</v>
      </c>
      <c r="M553" t="s">
        <v>91</v>
      </c>
      <c r="N553" t="s">
        <v>92</v>
      </c>
      <c r="O553" t="s">
        <v>62</v>
      </c>
      <c r="P553" t="s">
        <v>163</v>
      </c>
      <c r="Q553" t="s">
        <v>64</v>
      </c>
      <c r="R553" s="7">
        <v>0</v>
      </c>
      <c r="S553" s="7">
        <f t="shared" si="72"/>
        <v>239.97</v>
      </c>
      <c r="T553" s="8">
        <v>67.191599999999994</v>
      </c>
      <c r="U553" s="8" t="str">
        <f t="shared" si="78"/>
        <v>Low</v>
      </c>
      <c r="V553" s="7">
        <v>3</v>
      </c>
      <c r="W553" s="8">
        <v>239.97</v>
      </c>
      <c r="X553" s="8">
        <f t="shared" si="79"/>
        <v>2288</v>
      </c>
      <c r="Y553" s="9">
        <v>0.28000000000000003</v>
      </c>
      <c r="Z553" s="9" t="str">
        <f t="shared" si="80"/>
        <v>High</v>
      </c>
    </row>
    <row r="554" spans="1:26" x14ac:dyDescent="0.3">
      <c r="A554" t="s">
        <v>1305</v>
      </c>
      <c r="B554" s="6">
        <v>43618</v>
      </c>
      <c r="C554" s="6" t="str">
        <f t="shared" si="73"/>
        <v>2019</v>
      </c>
      <c r="D554" s="6" t="str">
        <f t="shared" si="74"/>
        <v>June</v>
      </c>
      <c r="E554" s="6" t="str">
        <f t="shared" si="75"/>
        <v>Q2</v>
      </c>
      <c r="F554" s="6" t="str">
        <f t="shared" si="76"/>
        <v>High</v>
      </c>
      <c r="G554" s="6" t="str">
        <f t="shared" si="77"/>
        <v>Full Price</v>
      </c>
      <c r="H554" s="6">
        <v>43623</v>
      </c>
      <c r="I554" t="s">
        <v>527</v>
      </c>
      <c r="J554" t="s">
        <v>89</v>
      </c>
      <c r="K554" t="s">
        <v>1306</v>
      </c>
      <c r="L554" t="s">
        <v>40</v>
      </c>
      <c r="M554" t="s">
        <v>76</v>
      </c>
      <c r="N554" t="s">
        <v>99</v>
      </c>
      <c r="O554" t="s">
        <v>69</v>
      </c>
      <c r="P554" t="s">
        <v>1307</v>
      </c>
      <c r="Q554" t="s">
        <v>520</v>
      </c>
      <c r="R554" s="7">
        <v>0</v>
      </c>
      <c r="S554" s="7">
        <f t="shared" si="72"/>
        <v>73.319999999999993</v>
      </c>
      <c r="T554" s="8">
        <v>21.995999999999999</v>
      </c>
      <c r="U554" s="8" t="str">
        <f t="shared" si="78"/>
        <v>Low</v>
      </c>
      <c r="V554" s="7">
        <v>6</v>
      </c>
      <c r="W554" s="8">
        <v>73.319999999999993</v>
      </c>
      <c r="X554" s="8">
        <f t="shared" si="79"/>
        <v>4368</v>
      </c>
      <c r="Y554" s="9">
        <v>0.3</v>
      </c>
      <c r="Z554" s="9" t="str">
        <f t="shared" si="80"/>
        <v>High</v>
      </c>
    </row>
    <row r="555" spans="1:26" x14ac:dyDescent="0.3">
      <c r="A555" t="s">
        <v>1305</v>
      </c>
      <c r="B555" s="6">
        <v>43618</v>
      </c>
      <c r="C555" s="6" t="str">
        <f t="shared" si="73"/>
        <v>2019</v>
      </c>
      <c r="D555" s="6" t="str">
        <f t="shared" si="74"/>
        <v>June</v>
      </c>
      <c r="E555" s="6" t="str">
        <f t="shared" si="75"/>
        <v>Q2</v>
      </c>
      <c r="F555" s="6" t="str">
        <f t="shared" si="76"/>
        <v>High</v>
      </c>
      <c r="G555" s="6" t="str">
        <f t="shared" si="77"/>
        <v>Discounted</v>
      </c>
      <c r="H555" s="6">
        <v>43623</v>
      </c>
      <c r="I555" t="s">
        <v>527</v>
      </c>
      <c r="J555" t="s">
        <v>38</v>
      </c>
      <c r="K555" t="s">
        <v>1308</v>
      </c>
      <c r="L555" t="s">
        <v>40</v>
      </c>
      <c r="M555" t="s">
        <v>31</v>
      </c>
      <c r="N555" t="s">
        <v>41</v>
      </c>
      <c r="O555" t="s">
        <v>69</v>
      </c>
      <c r="P555" t="s">
        <v>1307</v>
      </c>
      <c r="Q555" t="s">
        <v>520</v>
      </c>
      <c r="R555" s="7">
        <v>0.2</v>
      </c>
      <c r="S555" s="7">
        <f t="shared" si="72"/>
        <v>47.846400000000003</v>
      </c>
      <c r="T555" s="8">
        <v>19.4376</v>
      </c>
      <c r="U555" s="8" t="str">
        <f t="shared" si="78"/>
        <v>Low</v>
      </c>
      <c r="V555" s="7">
        <v>3</v>
      </c>
      <c r="W555" s="8">
        <v>59.808</v>
      </c>
      <c r="X555" s="8">
        <f t="shared" si="79"/>
        <v>4829</v>
      </c>
      <c r="Y555" s="9">
        <v>0.32500000000000001</v>
      </c>
      <c r="Z555" s="9" t="str">
        <f t="shared" si="80"/>
        <v>High</v>
      </c>
    </row>
    <row r="556" spans="1:26" x14ac:dyDescent="0.3">
      <c r="A556" t="s">
        <v>1309</v>
      </c>
      <c r="B556" s="6">
        <v>43619</v>
      </c>
      <c r="C556" s="6" t="str">
        <f t="shared" si="73"/>
        <v>2019</v>
      </c>
      <c r="D556" s="6" t="str">
        <f t="shared" si="74"/>
        <v>June</v>
      </c>
      <c r="E556" s="6" t="str">
        <f t="shared" si="75"/>
        <v>Q2</v>
      </c>
      <c r="F556" s="6" t="str">
        <f t="shared" si="76"/>
        <v>High</v>
      </c>
      <c r="G556" s="6" t="str">
        <f t="shared" si="77"/>
        <v>Full Price</v>
      </c>
      <c r="H556" s="6">
        <v>43623</v>
      </c>
      <c r="I556" t="s">
        <v>1310</v>
      </c>
      <c r="J556" t="s">
        <v>818</v>
      </c>
      <c r="K556" t="s">
        <v>819</v>
      </c>
      <c r="L556" t="s">
        <v>30</v>
      </c>
      <c r="M556" t="s">
        <v>76</v>
      </c>
      <c r="N556" t="s">
        <v>262</v>
      </c>
      <c r="O556" t="s">
        <v>69</v>
      </c>
      <c r="P556" t="s">
        <v>298</v>
      </c>
      <c r="Q556" t="s">
        <v>299</v>
      </c>
      <c r="R556" s="7">
        <v>0</v>
      </c>
      <c r="S556" s="7">
        <f t="shared" si="72"/>
        <v>515.88</v>
      </c>
      <c r="T556" s="8">
        <v>113.4936</v>
      </c>
      <c r="U556" s="8" t="str">
        <f t="shared" si="78"/>
        <v>Medium</v>
      </c>
      <c r="V556" s="7">
        <v>6</v>
      </c>
      <c r="W556" s="8">
        <v>515.88</v>
      </c>
      <c r="X556" s="8">
        <f t="shared" si="79"/>
        <v>1131</v>
      </c>
      <c r="Y556" s="9">
        <v>0.22</v>
      </c>
      <c r="Z556" s="9" t="str">
        <f t="shared" si="80"/>
        <v>High</v>
      </c>
    </row>
    <row r="557" spans="1:26" x14ac:dyDescent="0.3">
      <c r="A557" t="s">
        <v>1311</v>
      </c>
      <c r="B557" s="6">
        <v>43619</v>
      </c>
      <c r="C557" s="6" t="str">
        <f t="shared" si="73"/>
        <v>2019</v>
      </c>
      <c r="D557" s="6" t="str">
        <f t="shared" si="74"/>
        <v>June</v>
      </c>
      <c r="E557" s="6" t="str">
        <f t="shared" si="75"/>
        <v>Q2</v>
      </c>
      <c r="F557" s="6" t="str">
        <f t="shared" si="76"/>
        <v>High</v>
      </c>
      <c r="G557" s="6" t="str">
        <f t="shared" si="77"/>
        <v>Full Price</v>
      </c>
      <c r="H557" s="6">
        <v>43623</v>
      </c>
      <c r="I557" t="s">
        <v>1312</v>
      </c>
      <c r="J557" t="s">
        <v>89</v>
      </c>
      <c r="K557" t="s">
        <v>1313</v>
      </c>
      <c r="L557" t="s">
        <v>40</v>
      </c>
      <c r="M557" t="s">
        <v>31</v>
      </c>
      <c r="N557" t="s">
        <v>149</v>
      </c>
      <c r="O557" t="s">
        <v>33</v>
      </c>
      <c r="P557" t="s">
        <v>1174</v>
      </c>
      <c r="Q557" t="s">
        <v>212</v>
      </c>
      <c r="R557" s="7">
        <v>0</v>
      </c>
      <c r="S557" s="7">
        <f t="shared" si="72"/>
        <v>15.28</v>
      </c>
      <c r="T557" s="8">
        <v>7.4871999999999996</v>
      </c>
      <c r="U557" s="8" t="str">
        <f t="shared" si="78"/>
        <v>Low</v>
      </c>
      <c r="V557" s="7">
        <v>2</v>
      </c>
      <c r="W557" s="8">
        <v>15.28</v>
      </c>
      <c r="X557" s="8">
        <f t="shared" si="79"/>
        <v>7752</v>
      </c>
      <c r="Y557" s="9">
        <v>0.49</v>
      </c>
      <c r="Z557" s="9" t="str">
        <f t="shared" si="80"/>
        <v>High</v>
      </c>
    </row>
    <row r="558" spans="1:26" x14ac:dyDescent="0.3">
      <c r="A558" t="s">
        <v>1314</v>
      </c>
      <c r="B558" s="6">
        <v>43619</v>
      </c>
      <c r="C558" s="6" t="str">
        <f t="shared" si="73"/>
        <v>2019</v>
      </c>
      <c r="D558" s="6" t="str">
        <f t="shared" si="74"/>
        <v>June</v>
      </c>
      <c r="E558" s="6" t="str">
        <f t="shared" si="75"/>
        <v>Q2</v>
      </c>
      <c r="F558" s="6" t="str">
        <f t="shared" si="76"/>
        <v>Low</v>
      </c>
      <c r="G558" s="6" t="str">
        <f t="shared" si="77"/>
        <v>Discounted</v>
      </c>
      <c r="H558" s="6">
        <v>43622</v>
      </c>
      <c r="I558" t="s">
        <v>1315</v>
      </c>
      <c r="J558" t="s">
        <v>89</v>
      </c>
      <c r="K558" t="s">
        <v>1316</v>
      </c>
      <c r="L558" t="s">
        <v>30</v>
      </c>
      <c r="M558" t="s">
        <v>76</v>
      </c>
      <c r="N558" t="s">
        <v>99</v>
      </c>
      <c r="O558" t="s">
        <v>33</v>
      </c>
      <c r="P558" t="s">
        <v>805</v>
      </c>
      <c r="Q558" t="s">
        <v>43</v>
      </c>
      <c r="R558" s="7">
        <v>0.6</v>
      </c>
      <c r="S558" s="7">
        <f t="shared" si="72"/>
        <v>24.617600000000003</v>
      </c>
      <c r="T558" s="8">
        <v>-40.003599999999999</v>
      </c>
      <c r="U558" s="8" t="str">
        <f t="shared" si="78"/>
        <v>Loss</v>
      </c>
      <c r="V558" s="7">
        <v>7</v>
      </c>
      <c r="W558" s="8">
        <v>61.543999999999997</v>
      </c>
      <c r="X558" s="8">
        <f t="shared" si="79"/>
        <v>4749</v>
      </c>
      <c r="Y558" s="9">
        <v>-0.65</v>
      </c>
      <c r="Z558" s="9" t="str">
        <f t="shared" si="80"/>
        <v>Low</v>
      </c>
    </row>
    <row r="559" spans="1:26" x14ac:dyDescent="0.3">
      <c r="A559" t="s">
        <v>1314</v>
      </c>
      <c r="B559" s="6">
        <v>43619</v>
      </c>
      <c r="C559" s="6" t="str">
        <f t="shared" si="73"/>
        <v>2019</v>
      </c>
      <c r="D559" s="6" t="str">
        <f t="shared" si="74"/>
        <v>June</v>
      </c>
      <c r="E559" s="6" t="str">
        <f t="shared" si="75"/>
        <v>Q2</v>
      </c>
      <c r="F559" s="6" t="str">
        <f t="shared" si="76"/>
        <v>High</v>
      </c>
      <c r="G559" s="6" t="str">
        <f t="shared" si="77"/>
        <v>Discounted</v>
      </c>
      <c r="H559" s="6">
        <v>43622</v>
      </c>
      <c r="I559" t="s">
        <v>1315</v>
      </c>
      <c r="J559" t="s">
        <v>44</v>
      </c>
      <c r="K559" t="s">
        <v>1317</v>
      </c>
      <c r="L559" t="s">
        <v>30</v>
      </c>
      <c r="M559" t="s">
        <v>31</v>
      </c>
      <c r="N559" t="s">
        <v>46</v>
      </c>
      <c r="O559" t="s">
        <v>33</v>
      </c>
      <c r="P559" t="s">
        <v>805</v>
      </c>
      <c r="Q559" t="s">
        <v>43</v>
      </c>
      <c r="R559" s="7">
        <v>0.2</v>
      </c>
      <c r="S559" s="7">
        <f t="shared" si="72"/>
        <v>12.748799999999999</v>
      </c>
      <c r="T559" s="8">
        <v>5.1791999999999998</v>
      </c>
      <c r="U559" s="8" t="str">
        <f t="shared" si="78"/>
        <v>Low</v>
      </c>
      <c r="V559" s="7">
        <v>4</v>
      </c>
      <c r="W559" s="8">
        <v>15.936</v>
      </c>
      <c r="X559" s="8">
        <f t="shared" si="79"/>
        <v>7636</v>
      </c>
      <c r="Y559" s="9">
        <v>0.32500000000000001</v>
      </c>
      <c r="Z559" s="9" t="str">
        <f t="shared" si="80"/>
        <v>High</v>
      </c>
    </row>
    <row r="560" spans="1:26" x14ac:dyDescent="0.3">
      <c r="A560" t="s">
        <v>1314</v>
      </c>
      <c r="B560" s="6">
        <v>43619</v>
      </c>
      <c r="C560" s="6" t="str">
        <f t="shared" si="73"/>
        <v>2019</v>
      </c>
      <c r="D560" s="6" t="str">
        <f t="shared" si="74"/>
        <v>June</v>
      </c>
      <c r="E560" s="6" t="str">
        <f t="shared" si="75"/>
        <v>Q2</v>
      </c>
      <c r="F560" s="6" t="str">
        <f t="shared" si="76"/>
        <v>Low</v>
      </c>
      <c r="G560" s="6" t="str">
        <f t="shared" si="77"/>
        <v>Discounted</v>
      </c>
      <c r="H560" s="6">
        <v>43622</v>
      </c>
      <c r="I560" t="s">
        <v>1315</v>
      </c>
      <c r="J560" t="s">
        <v>89</v>
      </c>
      <c r="K560" t="s">
        <v>995</v>
      </c>
      <c r="L560" t="s">
        <v>30</v>
      </c>
      <c r="M560" t="s">
        <v>31</v>
      </c>
      <c r="N560" t="s">
        <v>49</v>
      </c>
      <c r="O560" t="s">
        <v>33</v>
      </c>
      <c r="P560" t="s">
        <v>805</v>
      </c>
      <c r="Q560" t="s">
        <v>43</v>
      </c>
      <c r="R560" s="7">
        <v>0.2</v>
      </c>
      <c r="S560" s="7">
        <f t="shared" si="72"/>
        <v>106.1568</v>
      </c>
      <c r="T560" s="8">
        <v>9.9521999999999995</v>
      </c>
      <c r="U560" s="8" t="str">
        <f t="shared" si="78"/>
        <v>Low</v>
      </c>
      <c r="V560" s="7">
        <v>3</v>
      </c>
      <c r="W560" s="8">
        <v>132.696</v>
      </c>
      <c r="X560" s="8">
        <f t="shared" si="79"/>
        <v>3269</v>
      </c>
      <c r="Y560" s="9">
        <v>7.4999999999999997E-2</v>
      </c>
      <c r="Z560" s="9" t="str">
        <f t="shared" si="80"/>
        <v>Low</v>
      </c>
    </row>
    <row r="561" spans="1:26" x14ac:dyDescent="0.3">
      <c r="A561" t="s">
        <v>1318</v>
      </c>
      <c r="B561" s="6">
        <v>43620</v>
      </c>
      <c r="C561" s="6" t="str">
        <f t="shared" si="73"/>
        <v>2019</v>
      </c>
      <c r="D561" s="6" t="str">
        <f t="shared" si="74"/>
        <v>June</v>
      </c>
      <c r="E561" s="6" t="str">
        <f t="shared" si="75"/>
        <v>Q2</v>
      </c>
      <c r="F561" s="6" t="str">
        <f t="shared" si="76"/>
        <v>High</v>
      </c>
      <c r="G561" s="6" t="str">
        <f t="shared" si="77"/>
        <v>Discounted</v>
      </c>
      <c r="H561" s="6">
        <v>43625</v>
      </c>
      <c r="I561" t="s">
        <v>717</v>
      </c>
      <c r="J561" t="s">
        <v>1062</v>
      </c>
      <c r="K561" t="s">
        <v>1062</v>
      </c>
      <c r="L561" t="s">
        <v>40</v>
      </c>
      <c r="M561" t="s">
        <v>31</v>
      </c>
      <c r="N561" t="s">
        <v>32</v>
      </c>
      <c r="O561" t="s">
        <v>54</v>
      </c>
      <c r="P561" t="s">
        <v>406</v>
      </c>
      <c r="Q561" t="s">
        <v>132</v>
      </c>
      <c r="R561" s="7">
        <v>0.2</v>
      </c>
      <c r="S561" s="7">
        <f t="shared" si="72"/>
        <v>12.979200000000001</v>
      </c>
      <c r="T561" s="8">
        <v>5.8811999999999998</v>
      </c>
      <c r="U561" s="8" t="str">
        <f t="shared" si="78"/>
        <v>Low</v>
      </c>
      <c r="V561" s="7">
        <v>2</v>
      </c>
      <c r="W561" s="8">
        <v>16.224</v>
      </c>
      <c r="X561" s="8">
        <f t="shared" si="79"/>
        <v>7601</v>
      </c>
      <c r="Y561" s="9">
        <v>0.36249999999999999</v>
      </c>
      <c r="Z561" s="9" t="str">
        <f t="shared" si="80"/>
        <v>High</v>
      </c>
    </row>
    <row r="562" spans="1:26" x14ac:dyDescent="0.3">
      <c r="A562" t="s">
        <v>1319</v>
      </c>
      <c r="B562" s="6">
        <v>43620</v>
      </c>
      <c r="C562" s="6" t="str">
        <f t="shared" si="73"/>
        <v>2019</v>
      </c>
      <c r="D562" s="6" t="str">
        <f t="shared" si="74"/>
        <v>June</v>
      </c>
      <c r="E562" s="6" t="str">
        <f t="shared" si="75"/>
        <v>Q2</v>
      </c>
      <c r="F562" s="6" t="str">
        <f t="shared" si="76"/>
        <v>Low</v>
      </c>
      <c r="G562" s="6" t="str">
        <f t="shared" si="77"/>
        <v>Discounted</v>
      </c>
      <c r="H562" s="6">
        <v>43625</v>
      </c>
      <c r="I562" t="s">
        <v>1320</v>
      </c>
      <c r="J562" t="s">
        <v>136</v>
      </c>
      <c r="K562" t="s">
        <v>1321</v>
      </c>
      <c r="L562" t="s">
        <v>30</v>
      </c>
      <c r="M562" t="s">
        <v>76</v>
      </c>
      <c r="N562" t="s">
        <v>138</v>
      </c>
      <c r="O562" t="s">
        <v>54</v>
      </c>
      <c r="P562" t="s">
        <v>270</v>
      </c>
      <c r="Q562" t="s">
        <v>271</v>
      </c>
      <c r="R562" s="7">
        <v>0.2</v>
      </c>
      <c r="S562" s="7">
        <f t="shared" si="72"/>
        <v>282.8544</v>
      </c>
      <c r="T562" s="8">
        <v>-44.195999999999998</v>
      </c>
      <c r="U562" s="8" t="str">
        <f t="shared" si="78"/>
        <v>Loss</v>
      </c>
      <c r="V562" s="7">
        <v>2</v>
      </c>
      <c r="W562" s="8">
        <v>353.56799999999998</v>
      </c>
      <c r="X562" s="8">
        <f t="shared" si="79"/>
        <v>1650</v>
      </c>
      <c r="Y562" s="9">
        <v>-0.125</v>
      </c>
      <c r="Z562" s="9" t="str">
        <f t="shared" si="80"/>
        <v>Low</v>
      </c>
    </row>
    <row r="563" spans="1:26" x14ac:dyDescent="0.3">
      <c r="A563" t="s">
        <v>1319</v>
      </c>
      <c r="B563" s="6">
        <v>43620</v>
      </c>
      <c r="C563" s="6" t="str">
        <f t="shared" si="73"/>
        <v>2019</v>
      </c>
      <c r="D563" s="6" t="str">
        <f t="shared" si="74"/>
        <v>June</v>
      </c>
      <c r="E563" s="6" t="str">
        <f t="shared" si="75"/>
        <v>Q2</v>
      </c>
      <c r="F563" s="6" t="str">
        <f t="shared" si="76"/>
        <v>High</v>
      </c>
      <c r="G563" s="6" t="str">
        <f t="shared" si="77"/>
        <v>Full Price</v>
      </c>
      <c r="H563" s="6">
        <v>43625</v>
      </c>
      <c r="I563" t="s">
        <v>1320</v>
      </c>
      <c r="J563" t="s">
        <v>93</v>
      </c>
      <c r="K563" t="s">
        <v>969</v>
      </c>
      <c r="L563" t="s">
        <v>30</v>
      </c>
      <c r="M563" t="s">
        <v>76</v>
      </c>
      <c r="N563" t="s">
        <v>99</v>
      </c>
      <c r="O563" t="s">
        <v>54</v>
      </c>
      <c r="P563" t="s">
        <v>270</v>
      </c>
      <c r="Q563" t="s">
        <v>271</v>
      </c>
      <c r="R563" s="7">
        <v>0</v>
      </c>
      <c r="S563" s="7">
        <f t="shared" si="72"/>
        <v>13.96</v>
      </c>
      <c r="T563" s="8">
        <v>6.7008000000000001</v>
      </c>
      <c r="U563" s="8" t="str">
        <f t="shared" si="78"/>
        <v>Low</v>
      </c>
      <c r="V563" s="7">
        <v>2</v>
      </c>
      <c r="W563" s="8">
        <v>13.96</v>
      </c>
      <c r="X563" s="8">
        <f t="shared" si="79"/>
        <v>7966</v>
      </c>
      <c r="Y563" s="9">
        <v>0.48</v>
      </c>
      <c r="Z563" s="9" t="str">
        <f t="shared" si="80"/>
        <v>High</v>
      </c>
    </row>
    <row r="564" spans="1:26" x14ac:dyDescent="0.3">
      <c r="A564" t="s">
        <v>1319</v>
      </c>
      <c r="B564" s="6">
        <v>43620</v>
      </c>
      <c r="C564" s="6" t="str">
        <f t="shared" si="73"/>
        <v>2019</v>
      </c>
      <c r="D564" s="6" t="str">
        <f t="shared" si="74"/>
        <v>June</v>
      </c>
      <c r="E564" s="6" t="str">
        <f t="shared" si="75"/>
        <v>Q2</v>
      </c>
      <c r="F564" s="6" t="str">
        <f t="shared" si="76"/>
        <v>High</v>
      </c>
      <c r="G564" s="6" t="str">
        <f t="shared" si="77"/>
        <v>Full Price</v>
      </c>
      <c r="H564" s="6">
        <v>43625</v>
      </c>
      <c r="I564" t="s">
        <v>1320</v>
      </c>
      <c r="J564" t="s">
        <v>1322</v>
      </c>
      <c r="K564" t="s">
        <v>1323</v>
      </c>
      <c r="L564" t="s">
        <v>30</v>
      </c>
      <c r="M564" t="s">
        <v>76</v>
      </c>
      <c r="N564" t="s">
        <v>99</v>
      </c>
      <c r="O564" t="s">
        <v>54</v>
      </c>
      <c r="P564" t="s">
        <v>270</v>
      </c>
      <c r="Q564" t="s">
        <v>271</v>
      </c>
      <c r="R564" s="7">
        <v>0</v>
      </c>
      <c r="S564" s="7">
        <f t="shared" si="72"/>
        <v>56.96</v>
      </c>
      <c r="T564" s="8">
        <v>21.075199999999999</v>
      </c>
      <c r="U564" s="8" t="str">
        <f t="shared" si="78"/>
        <v>Low</v>
      </c>
      <c r="V564" s="7">
        <v>2</v>
      </c>
      <c r="W564" s="8">
        <v>56.96</v>
      </c>
      <c r="X564" s="8">
        <f t="shared" si="79"/>
        <v>4906</v>
      </c>
      <c r="Y564" s="9">
        <v>0.37</v>
      </c>
      <c r="Z564" s="9" t="str">
        <f t="shared" si="80"/>
        <v>High</v>
      </c>
    </row>
    <row r="565" spans="1:26" x14ac:dyDescent="0.3">
      <c r="A565" t="s">
        <v>1319</v>
      </c>
      <c r="B565" s="6">
        <v>43620</v>
      </c>
      <c r="C565" s="6" t="str">
        <f t="shared" si="73"/>
        <v>2019</v>
      </c>
      <c r="D565" s="6" t="str">
        <f t="shared" si="74"/>
        <v>June</v>
      </c>
      <c r="E565" s="6" t="str">
        <f t="shared" si="75"/>
        <v>Q2</v>
      </c>
      <c r="F565" s="6" t="str">
        <f t="shared" si="76"/>
        <v>High</v>
      </c>
      <c r="G565" s="6" t="str">
        <f t="shared" si="77"/>
        <v>Full Price</v>
      </c>
      <c r="H565" s="6">
        <v>43625</v>
      </c>
      <c r="I565" t="s">
        <v>1320</v>
      </c>
      <c r="J565" t="s">
        <v>89</v>
      </c>
      <c r="K565" t="s">
        <v>1324</v>
      </c>
      <c r="L565" t="s">
        <v>30</v>
      </c>
      <c r="M565" t="s">
        <v>31</v>
      </c>
      <c r="N565" t="s">
        <v>174</v>
      </c>
      <c r="O565" t="s">
        <v>54</v>
      </c>
      <c r="P565" t="s">
        <v>270</v>
      </c>
      <c r="Q565" t="s">
        <v>271</v>
      </c>
      <c r="R565" s="7">
        <v>0</v>
      </c>
      <c r="S565" s="7">
        <f t="shared" si="72"/>
        <v>15.56</v>
      </c>
      <c r="T565" s="8">
        <v>4.0456000000000003</v>
      </c>
      <c r="U565" s="8" t="str">
        <f t="shared" si="78"/>
        <v>Low</v>
      </c>
      <c r="V565" s="7">
        <v>4</v>
      </c>
      <c r="W565" s="8">
        <v>15.56</v>
      </c>
      <c r="X565" s="8">
        <f t="shared" si="79"/>
        <v>7690</v>
      </c>
      <c r="Y565" s="9">
        <v>0.26</v>
      </c>
      <c r="Z565" s="9" t="str">
        <f t="shared" si="80"/>
        <v>High</v>
      </c>
    </row>
    <row r="566" spans="1:26" x14ac:dyDescent="0.3">
      <c r="A566" t="s">
        <v>1325</v>
      </c>
      <c r="B566" s="6">
        <v>43622</v>
      </c>
      <c r="C566" s="6" t="str">
        <f t="shared" si="73"/>
        <v>2019</v>
      </c>
      <c r="D566" s="6" t="str">
        <f t="shared" si="74"/>
        <v>June</v>
      </c>
      <c r="E566" s="6" t="str">
        <f t="shared" si="75"/>
        <v>Q2</v>
      </c>
      <c r="F566" s="6" t="str">
        <f t="shared" si="76"/>
        <v>High</v>
      </c>
      <c r="G566" s="6" t="str">
        <f t="shared" si="77"/>
        <v>Full Price</v>
      </c>
      <c r="H566" s="6">
        <v>43625</v>
      </c>
      <c r="I566" t="s">
        <v>1326</v>
      </c>
      <c r="J566" t="s">
        <v>703</v>
      </c>
      <c r="K566" t="s">
        <v>1327</v>
      </c>
      <c r="L566" t="s">
        <v>30</v>
      </c>
      <c r="M566" t="s">
        <v>31</v>
      </c>
      <c r="N566" t="s">
        <v>53</v>
      </c>
      <c r="O566" t="s">
        <v>54</v>
      </c>
      <c r="P566" t="s">
        <v>1018</v>
      </c>
      <c r="Q566" t="s">
        <v>271</v>
      </c>
      <c r="R566" s="7">
        <v>0</v>
      </c>
      <c r="S566" s="7">
        <f t="shared" si="72"/>
        <v>13.36</v>
      </c>
      <c r="T566" s="8">
        <v>4.9432</v>
      </c>
      <c r="U566" s="8" t="str">
        <f t="shared" si="78"/>
        <v>Low</v>
      </c>
      <c r="V566" s="7">
        <v>2</v>
      </c>
      <c r="W566" s="8">
        <v>13.36</v>
      </c>
      <c r="X566" s="8">
        <f t="shared" si="79"/>
        <v>8037</v>
      </c>
      <c r="Y566" s="9">
        <v>0.37</v>
      </c>
      <c r="Z566" s="9" t="str">
        <f t="shared" si="80"/>
        <v>High</v>
      </c>
    </row>
    <row r="567" spans="1:26" x14ac:dyDescent="0.3">
      <c r="A567" t="s">
        <v>1328</v>
      </c>
      <c r="B567" s="6">
        <v>43622</v>
      </c>
      <c r="C567" s="6" t="str">
        <f t="shared" si="73"/>
        <v>2019</v>
      </c>
      <c r="D567" s="6" t="str">
        <f t="shared" si="74"/>
        <v>June</v>
      </c>
      <c r="E567" s="6" t="str">
        <f t="shared" si="75"/>
        <v>Q2</v>
      </c>
      <c r="F567" s="6" t="str">
        <f t="shared" si="76"/>
        <v>High</v>
      </c>
      <c r="G567" s="6" t="str">
        <f t="shared" si="77"/>
        <v>Discounted</v>
      </c>
      <c r="H567" s="6">
        <v>43626</v>
      </c>
      <c r="I567" t="s">
        <v>1329</v>
      </c>
      <c r="J567" t="s">
        <v>89</v>
      </c>
      <c r="K567" t="s">
        <v>168</v>
      </c>
      <c r="L567" t="s">
        <v>40</v>
      </c>
      <c r="M567" t="s">
        <v>31</v>
      </c>
      <c r="N567" t="s">
        <v>46</v>
      </c>
      <c r="O567" t="s">
        <v>33</v>
      </c>
      <c r="P567" t="s">
        <v>34</v>
      </c>
      <c r="Q567" t="s">
        <v>35</v>
      </c>
      <c r="R567" s="7">
        <v>0.2</v>
      </c>
      <c r="S567" s="7">
        <f t="shared" si="72"/>
        <v>80.191999999999993</v>
      </c>
      <c r="T567" s="8">
        <v>33.831000000000003</v>
      </c>
      <c r="U567" s="8" t="str">
        <f t="shared" si="78"/>
        <v>Low</v>
      </c>
      <c r="V567" s="7">
        <v>10</v>
      </c>
      <c r="W567" s="8">
        <v>100.24</v>
      </c>
      <c r="X567" s="8">
        <f t="shared" si="79"/>
        <v>3763</v>
      </c>
      <c r="Y567" s="9">
        <v>0.33750000000000002</v>
      </c>
      <c r="Z567" s="9" t="str">
        <f t="shared" si="80"/>
        <v>High</v>
      </c>
    </row>
    <row r="568" spans="1:26" x14ac:dyDescent="0.3">
      <c r="A568" t="s">
        <v>1330</v>
      </c>
      <c r="B568" s="6">
        <v>43622</v>
      </c>
      <c r="C568" s="6" t="str">
        <f t="shared" si="73"/>
        <v>2019</v>
      </c>
      <c r="D568" s="6" t="str">
        <f t="shared" si="74"/>
        <v>June</v>
      </c>
      <c r="E568" s="6" t="str">
        <f t="shared" si="75"/>
        <v>Q2</v>
      </c>
      <c r="F568" s="6" t="str">
        <f t="shared" si="76"/>
        <v>Low</v>
      </c>
      <c r="G568" s="6" t="str">
        <f t="shared" si="77"/>
        <v>Discounted</v>
      </c>
      <c r="H568" s="6">
        <v>43627</v>
      </c>
      <c r="I568" t="s">
        <v>1331</v>
      </c>
      <c r="J568" t="s">
        <v>689</v>
      </c>
      <c r="K568" t="s">
        <v>1332</v>
      </c>
      <c r="L568" t="s">
        <v>61</v>
      </c>
      <c r="M568" t="s">
        <v>76</v>
      </c>
      <c r="N568" t="s">
        <v>262</v>
      </c>
      <c r="O568" t="s">
        <v>54</v>
      </c>
      <c r="P568" t="s">
        <v>725</v>
      </c>
      <c r="Q568" t="s">
        <v>271</v>
      </c>
      <c r="R568" s="7">
        <v>0.4</v>
      </c>
      <c r="S568" s="7">
        <f t="shared" si="72"/>
        <v>595.05840000000001</v>
      </c>
      <c r="T568" s="8">
        <v>-347.11739999999998</v>
      </c>
      <c r="U568" s="8" t="str">
        <f t="shared" si="78"/>
        <v>Loss</v>
      </c>
      <c r="V568" s="7">
        <v>3</v>
      </c>
      <c r="W568" s="8">
        <v>991.76400000000001</v>
      </c>
      <c r="X568" s="8">
        <f t="shared" si="79"/>
        <v>475</v>
      </c>
      <c r="Y568" s="9">
        <v>-0.35</v>
      </c>
      <c r="Z568" s="9" t="str">
        <f t="shared" si="80"/>
        <v>Low</v>
      </c>
    </row>
    <row r="569" spans="1:26" x14ac:dyDescent="0.3">
      <c r="A569" t="s">
        <v>1330</v>
      </c>
      <c r="B569" s="6">
        <v>43622</v>
      </c>
      <c r="C569" s="6" t="str">
        <f t="shared" si="73"/>
        <v>2019</v>
      </c>
      <c r="D569" s="6" t="str">
        <f t="shared" si="74"/>
        <v>June</v>
      </c>
      <c r="E569" s="6" t="str">
        <f t="shared" si="75"/>
        <v>Q2</v>
      </c>
      <c r="F569" s="6" t="str">
        <f t="shared" si="76"/>
        <v>High</v>
      </c>
      <c r="G569" s="6" t="str">
        <f t="shared" si="77"/>
        <v>Discounted</v>
      </c>
      <c r="H569" s="6">
        <v>43627</v>
      </c>
      <c r="I569" t="s">
        <v>1331</v>
      </c>
      <c r="J569" t="s">
        <v>256</v>
      </c>
      <c r="K569" t="s">
        <v>1333</v>
      </c>
      <c r="L569" t="s">
        <v>61</v>
      </c>
      <c r="M569" t="s">
        <v>31</v>
      </c>
      <c r="N569" t="s">
        <v>41</v>
      </c>
      <c r="O569" t="s">
        <v>54</v>
      </c>
      <c r="P569" t="s">
        <v>725</v>
      </c>
      <c r="Q569" t="s">
        <v>271</v>
      </c>
      <c r="R569" s="7">
        <v>0.2</v>
      </c>
      <c r="S569" s="7">
        <f t="shared" si="72"/>
        <v>119.63520000000001</v>
      </c>
      <c r="T569" s="8">
        <v>50.4711</v>
      </c>
      <c r="U569" s="8" t="str">
        <f t="shared" si="78"/>
        <v>Low</v>
      </c>
      <c r="V569" s="7">
        <v>9</v>
      </c>
      <c r="W569" s="8">
        <v>149.54400000000001</v>
      </c>
      <c r="X569" s="8">
        <f t="shared" si="79"/>
        <v>3092</v>
      </c>
      <c r="Y569" s="9">
        <v>0.33750000000000002</v>
      </c>
      <c r="Z569" s="9" t="str">
        <f t="shared" si="80"/>
        <v>High</v>
      </c>
    </row>
    <row r="570" spans="1:26" x14ac:dyDescent="0.3">
      <c r="A570" t="s">
        <v>1330</v>
      </c>
      <c r="B570" s="6">
        <v>43622</v>
      </c>
      <c r="C570" s="6" t="str">
        <f t="shared" si="73"/>
        <v>2019</v>
      </c>
      <c r="D570" s="6" t="str">
        <f t="shared" si="74"/>
        <v>June</v>
      </c>
      <c r="E570" s="6" t="str">
        <f t="shared" si="75"/>
        <v>Q2</v>
      </c>
      <c r="F570" s="6" t="str">
        <f t="shared" si="76"/>
        <v>High</v>
      </c>
      <c r="G570" s="6" t="str">
        <f t="shared" si="77"/>
        <v>Full Price</v>
      </c>
      <c r="H570" s="6">
        <v>43627</v>
      </c>
      <c r="I570" t="s">
        <v>1331</v>
      </c>
      <c r="J570" t="s">
        <v>467</v>
      </c>
      <c r="K570" t="s">
        <v>1334</v>
      </c>
      <c r="L570" t="s">
        <v>61</v>
      </c>
      <c r="M570" t="s">
        <v>31</v>
      </c>
      <c r="N570" t="s">
        <v>356</v>
      </c>
      <c r="O570" t="s">
        <v>54</v>
      </c>
      <c r="P570" t="s">
        <v>725</v>
      </c>
      <c r="Q570" t="s">
        <v>271</v>
      </c>
      <c r="R570" s="7">
        <v>0</v>
      </c>
      <c r="S570" s="7">
        <f t="shared" si="72"/>
        <v>17.14</v>
      </c>
      <c r="T570" s="8">
        <v>4.4564000000000004</v>
      </c>
      <c r="U570" s="8" t="str">
        <f t="shared" si="78"/>
        <v>Low</v>
      </c>
      <c r="V570" s="7">
        <v>2</v>
      </c>
      <c r="W570" s="8">
        <v>17.14</v>
      </c>
      <c r="X570" s="8">
        <f t="shared" si="79"/>
        <v>7505</v>
      </c>
      <c r="Y570" s="9">
        <v>0.26</v>
      </c>
      <c r="Z570" s="9" t="str">
        <f t="shared" si="80"/>
        <v>High</v>
      </c>
    </row>
    <row r="571" spans="1:26" x14ac:dyDescent="0.3">
      <c r="A571" t="s">
        <v>1335</v>
      </c>
      <c r="B571" s="6">
        <v>43622</v>
      </c>
      <c r="C571" s="6" t="str">
        <f t="shared" si="73"/>
        <v>2019</v>
      </c>
      <c r="D571" s="6" t="str">
        <f t="shared" si="74"/>
        <v>June</v>
      </c>
      <c r="E571" s="6" t="str">
        <f t="shared" si="75"/>
        <v>Q2</v>
      </c>
      <c r="F571" s="6" t="str">
        <f t="shared" si="76"/>
        <v>Low</v>
      </c>
      <c r="G571" s="6" t="str">
        <f t="shared" si="77"/>
        <v>Discounted</v>
      </c>
      <c r="H571" s="6">
        <v>43628</v>
      </c>
      <c r="I571" t="s">
        <v>1336</v>
      </c>
      <c r="J571" t="s">
        <v>44</v>
      </c>
      <c r="K571" t="s">
        <v>829</v>
      </c>
      <c r="L571" t="s">
        <v>30</v>
      </c>
      <c r="M571" t="s">
        <v>31</v>
      </c>
      <c r="N571" t="s">
        <v>41</v>
      </c>
      <c r="O571" t="s">
        <v>33</v>
      </c>
      <c r="P571" t="s">
        <v>368</v>
      </c>
      <c r="Q571" t="s">
        <v>43</v>
      </c>
      <c r="R571" s="7">
        <v>0.8</v>
      </c>
      <c r="S571" s="7">
        <f t="shared" si="72"/>
        <v>4.9176000000000002</v>
      </c>
      <c r="T571" s="8">
        <v>-38.111400000000003</v>
      </c>
      <c r="U571" s="8" t="str">
        <f t="shared" si="78"/>
        <v>Loss</v>
      </c>
      <c r="V571" s="7">
        <v>3</v>
      </c>
      <c r="W571" s="8">
        <v>24.588000000000001</v>
      </c>
      <c r="X571" s="8">
        <f t="shared" si="79"/>
        <v>6715</v>
      </c>
      <c r="Y571" s="9">
        <v>-1.55</v>
      </c>
      <c r="Z571" s="9" t="str">
        <f t="shared" si="80"/>
        <v>Low</v>
      </c>
    </row>
    <row r="572" spans="1:26" x14ac:dyDescent="0.3">
      <c r="A572" t="s">
        <v>1335</v>
      </c>
      <c r="B572" s="6">
        <v>43622</v>
      </c>
      <c r="C572" s="6" t="str">
        <f t="shared" si="73"/>
        <v>2019</v>
      </c>
      <c r="D572" s="6" t="str">
        <f t="shared" si="74"/>
        <v>June</v>
      </c>
      <c r="E572" s="6" t="str">
        <f t="shared" si="75"/>
        <v>Q2</v>
      </c>
      <c r="F572" s="6" t="str">
        <f t="shared" si="76"/>
        <v>High</v>
      </c>
      <c r="G572" s="6" t="str">
        <f t="shared" si="77"/>
        <v>Discounted</v>
      </c>
      <c r="H572" s="6">
        <v>43628</v>
      </c>
      <c r="I572" t="s">
        <v>1336</v>
      </c>
      <c r="J572" t="s">
        <v>89</v>
      </c>
      <c r="K572" t="s">
        <v>1337</v>
      </c>
      <c r="L572" t="s">
        <v>30</v>
      </c>
      <c r="M572" t="s">
        <v>31</v>
      </c>
      <c r="N572" t="s">
        <v>149</v>
      </c>
      <c r="O572" t="s">
        <v>33</v>
      </c>
      <c r="P572" t="s">
        <v>368</v>
      </c>
      <c r="Q572" t="s">
        <v>43</v>
      </c>
      <c r="R572" s="7">
        <v>0.2</v>
      </c>
      <c r="S572" s="7">
        <f t="shared" si="72"/>
        <v>11.187200000000001</v>
      </c>
      <c r="T572" s="8">
        <v>4.7195999999999998</v>
      </c>
      <c r="U572" s="8" t="str">
        <f t="shared" si="78"/>
        <v>Low</v>
      </c>
      <c r="V572" s="7">
        <v>2</v>
      </c>
      <c r="W572" s="8">
        <v>13.984</v>
      </c>
      <c r="X572" s="8">
        <f t="shared" si="79"/>
        <v>7958</v>
      </c>
      <c r="Y572" s="9">
        <v>0.33750000000000002</v>
      </c>
      <c r="Z572" s="9" t="str">
        <f t="shared" si="80"/>
        <v>High</v>
      </c>
    </row>
    <row r="573" spans="1:26" x14ac:dyDescent="0.3">
      <c r="A573" t="s">
        <v>1338</v>
      </c>
      <c r="B573" s="6">
        <v>43622</v>
      </c>
      <c r="C573" s="6" t="str">
        <f t="shared" si="73"/>
        <v>2019</v>
      </c>
      <c r="D573" s="6" t="str">
        <f t="shared" si="74"/>
        <v>June</v>
      </c>
      <c r="E573" s="6" t="str">
        <f t="shared" si="75"/>
        <v>Q2</v>
      </c>
      <c r="F573" s="6" t="str">
        <f t="shared" si="76"/>
        <v>Low</v>
      </c>
      <c r="G573" s="6" t="str">
        <f t="shared" si="77"/>
        <v>Discounted</v>
      </c>
      <c r="H573" s="6">
        <v>43628</v>
      </c>
      <c r="I573" t="s">
        <v>906</v>
      </c>
      <c r="J573" t="s">
        <v>89</v>
      </c>
      <c r="K573" t="s">
        <v>1339</v>
      </c>
      <c r="L573" t="s">
        <v>30</v>
      </c>
      <c r="M573" t="s">
        <v>31</v>
      </c>
      <c r="N573" t="s">
        <v>41</v>
      </c>
      <c r="O573" t="s">
        <v>62</v>
      </c>
      <c r="P573" t="s">
        <v>516</v>
      </c>
      <c r="Q573" t="s">
        <v>227</v>
      </c>
      <c r="R573" s="7">
        <v>0.7</v>
      </c>
      <c r="S573" s="7">
        <f t="shared" si="72"/>
        <v>0.40950000000000009</v>
      </c>
      <c r="T573" s="8">
        <v>-0.91</v>
      </c>
      <c r="U573" s="8" t="str">
        <f t="shared" si="78"/>
        <v>Loss</v>
      </c>
      <c r="V573" s="7">
        <v>1</v>
      </c>
      <c r="W573" s="8">
        <v>1.365</v>
      </c>
      <c r="X573" s="8">
        <f t="shared" si="79"/>
        <v>9965</v>
      </c>
      <c r="Y573" s="9">
        <v>-0.66666666699999999</v>
      </c>
      <c r="Z573" s="9" t="str">
        <f t="shared" si="80"/>
        <v>Low</v>
      </c>
    </row>
    <row r="574" spans="1:26" x14ac:dyDescent="0.3">
      <c r="A574" t="s">
        <v>1338</v>
      </c>
      <c r="B574" s="6">
        <v>43622</v>
      </c>
      <c r="C574" s="6" t="str">
        <f t="shared" si="73"/>
        <v>2019</v>
      </c>
      <c r="D574" s="6" t="str">
        <f t="shared" si="74"/>
        <v>June</v>
      </c>
      <c r="E574" s="6" t="str">
        <f t="shared" si="75"/>
        <v>Q2</v>
      </c>
      <c r="F574" s="6" t="str">
        <f t="shared" si="76"/>
        <v>High</v>
      </c>
      <c r="G574" s="6" t="str">
        <f t="shared" si="77"/>
        <v>Discounted</v>
      </c>
      <c r="H574" s="6">
        <v>43628</v>
      </c>
      <c r="I574" t="s">
        <v>906</v>
      </c>
      <c r="J574" t="s">
        <v>67</v>
      </c>
      <c r="K574" t="s">
        <v>1221</v>
      </c>
      <c r="L574" t="s">
        <v>30</v>
      </c>
      <c r="M574" t="s">
        <v>31</v>
      </c>
      <c r="N574" t="s">
        <v>32</v>
      </c>
      <c r="O574" t="s">
        <v>62</v>
      </c>
      <c r="P574" t="s">
        <v>516</v>
      </c>
      <c r="Q574" t="s">
        <v>227</v>
      </c>
      <c r="R574" s="7">
        <v>0.2</v>
      </c>
      <c r="S574" s="7">
        <f t="shared" si="72"/>
        <v>49.6128</v>
      </c>
      <c r="T574" s="8">
        <v>22.480799999999999</v>
      </c>
      <c r="U574" s="8" t="str">
        <f t="shared" si="78"/>
        <v>Low</v>
      </c>
      <c r="V574" s="7">
        <v>2</v>
      </c>
      <c r="W574" s="8">
        <v>62.015999999999998</v>
      </c>
      <c r="X574" s="8">
        <f t="shared" si="79"/>
        <v>4728</v>
      </c>
      <c r="Y574" s="9">
        <v>0.36249999999999999</v>
      </c>
      <c r="Z574" s="9" t="str">
        <f t="shared" si="80"/>
        <v>High</v>
      </c>
    </row>
    <row r="575" spans="1:26" x14ac:dyDescent="0.3">
      <c r="A575" t="s">
        <v>1340</v>
      </c>
      <c r="B575" s="6">
        <v>43623</v>
      </c>
      <c r="C575" s="6" t="str">
        <f t="shared" si="73"/>
        <v>2019</v>
      </c>
      <c r="D575" s="6" t="str">
        <f t="shared" si="74"/>
        <v>June</v>
      </c>
      <c r="E575" s="6" t="str">
        <f t="shared" si="75"/>
        <v>Q2</v>
      </c>
      <c r="F575" s="6" t="str">
        <f t="shared" si="76"/>
        <v>Low</v>
      </c>
      <c r="G575" s="6" t="str">
        <f t="shared" si="77"/>
        <v>Discounted</v>
      </c>
      <c r="H575" s="6">
        <v>43627</v>
      </c>
      <c r="I575" t="s">
        <v>1341</v>
      </c>
      <c r="J575" t="s">
        <v>425</v>
      </c>
      <c r="K575" t="s">
        <v>1342</v>
      </c>
      <c r="L575" t="s">
        <v>30</v>
      </c>
      <c r="M575" t="s">
        <v>76</v>
      </c>
      <c r="N575" t="s">
        <v>262</v>
      </c>
      <c r="O575" t="s">
        <v>33</v>
      </c>
      <c r="P575" t="s">
        <v>1343</v>
      </c>
      <c r="Q575" t="s">
        <v>43</v>
      </c>
      <c r="R575" s="7">
        <v>0.5</v>
      </c>
      <c r="S575" s="7">
        <f t="shared" si="72"/>
        <v>134.4675</v>
      </c>
      <c r="T575" s="8">
        <v>-209.76929999999999</v>
      </c>
      <c r="U575" s="8" t="str">
        <f t="shared" si="78"/>
        <v>Loss</v>
      </c>
      <c r="V575" s="7">
        <v>3</v>
      </c>
      <c r="W575" s="8">
        <v>268.935</v>
      </c>
      <c r="X575" s="8">
        <f t="shared" si="79"/>
        <v>2091</v>
      </c>
      <c r="Y575" s="9">
        <v>-0.78</v>
      </c>
      <c r="Z575" s="9" t="str">
        <f t="shared" si="80"/>
        <v>Low</v>
      </c>
    </row>
    <row r="576" spans="1:26" x14ac:dyDescent="0.3">
      <c r="A576" t="s">
        <v>1344</v>
      </c>
      <c r="B576" s="6">
        <v>43623</v>
      </c>
      <c r="C576" s="6" t="str">
        <f t="shared" si="73"/>
        <v>2019</v>
      </c>
      <c r="D576" s="6" t="str">
        <f t="shared" si="74"/>
        <v>June</v>
      </c>
      <c r="E576" s="6" t="str">
        <f t="shared" si="75"/>
        <v>Q2</v>
      </c>
      <c r="F576" s="6" t="str">
        <f t="shared" si="76"/>
        <v>Low</v>
      </c>
      <c r="G576" s="6" t="str">
        <f t="shared" si="77"/>
        <v>Discounted</v>
      </c>
      <c r="H576" s="6">
        <v>43626</v>
      </c>
      <c r="I576" t="s">
        <v>1345</v>
      </c>
      <c r="J576" t="s">
        <v>256</v>
      </c>
      <c r="K576" t="s">
        <v>1333</v>
      </c>
      <c r="L576" t="s">
        <v>61</v>
      </c>
      <c r="M576" t="s">
        <v>31</v>
      </c>
      <c r="N576" t="s">
        <v>41</v>
      </c>
      <c r="O576" t="s">
        <v>33</v>
      </c>
      <c r="P576" t="s">
        <v>1346</v>
      </c>
      <c r="Q576" t="s">
        <v>43</v>
      </c>
      <c r="R576" s="7">
        <v>0.8</v>
      </c>
      <c r="S576" s="7">
        <f t="shared" si="72"/>
        <v>2.4923999999999999</v>
      </c>
      <c r="T576" s="8">
        <v>-20.5623</v>
      </c>
      <c r="U576" s="8" t="str">
        <f t="shared" si="78"/>
        <v>Loss</v>
      </c>
      <c r="V576" s="7">
        <v>3</v>
      </c>
      <c r="W576" s="8">
        <v>12.462</v>
      </c>
      <c r="X576" s="8">
        <f t="shared" si="79"/>
        <v>8220</v>
      </c>
      <c r="Y576" s="9">
        <v>-1.65</v>
      </c>
      <c r="Z576" s="9" t="str">
        <f t="shared" si="80"/>
        <v>Low</v>
      </c>
    </row>
    <row r="577" spans="1:26" x14ac:dyDescent="0.3">
      <c r="A577" t="s">
        <v>1347</v>
      </c>
      <c r="B577" s="6">
        <v>43624</v>
      </c>
      <c r="C577" s="6" t="str">
        <f t="shared" si="73"/>
        <v>2019</v>
      </c>
      <c r="D577" s="6" t="str">
        <f t="shared" si="74"/>
        <v>June</v>
      </c>
      <c r="E577" s="6" t="str">
        <f t="shared" si="75"/>
        <v>Q2</v>
      </c>
      <c r="F577" s="6" t="str">
        <f t="shared" si="76"/>
        <v>High</v>
      </c>
      <c r="G577" s="6" t="str">
        <f t="shared" si="77"/>
        <v>Discounted</v>
      </c>
      <c r="H577" s="6">
        <v>43629</v>
      </c>
      <c r="I577" t="s">
        <v>1348</v>
      </c>
      <c r="J577" t="s">
        <v>89</v>
      </c>
      <c r="K577" t="s">
        <v>1255</v>
      </c>
      <c r="L577" t="s">
        <v>30</v>
      </c>
      <c r="M577" t="s">
        <v>31</v>
      </c>
      <c r="N577" t="s">
        <v>41</v>
      </c>
      <c r="O577" t="s">
        <v>54</v>
      </c>
      <c r="P577" t="s">
        <v>725</v>
      </c>
      <c r="Q577" t="s">
        <v>271</v>
      </c>
      <c r="R577" s="7">
        <v>0.2</v>
      </c>
      <c r="S577" s="7">
        <f t="shared" si="72"/>
        <v>54.784000000000006</v>
      </c>
      <c r="T577" s="8">
        <v>25.68</v>
      </c>
      <c r="U577" s="8" t="str">
        <f t="shared" si="78"/>
        <v>Low</v>
      </c>
      <c r="V577" s="7">
        <v>2</v>
      </c>
      <c r="W577" s="8">
        <v>68.48</v>
      </c>
      <c r="X577" s="8">
        <f t="shared" si="79"/>
        <v>4519</v>
      </c>
      <c r="Y577" s="9">
        <v>0.375</v>
      </c>
      <c r="Z577" s="9" t="str">
        <f t="shared" si="80"/>
        <v>High</v>
      </c>
    </row>
    <row r="578" spans="1:26" x14ac:dyDescent="0.3">
      <c r="A578" t="s">
        <v>1347</v>
      </c>
      <c r="B578" s="6">
        <v>43624</v>
      </c>
      <c r="C578" s="6" t="str">
        <f t="shared" si="73"/>
        <v>2019</v>
      </c>
      <c r="D578" s="6" t="str">
        <f t="shared" si="74"/>
        <v>June</v>
      </c>
      <c r="E578" s="6" t="str">
        <f t="shared" si="75"/>
        <v>Q2</v>
      </c>
      <c r="F578" s="6" t="str">
        <f t="shared" si="76"/>
        <v>Low</v>
      </c>
      <c r="G578" s="6" t="str">
        <f t="shared" si="77"/>
        <v>Full Price</v>
      </c>
      <c r="H578" s="6">
        <v>43629</v>
      </c>
      <c r="I578" t="s">
        <v>1348</v>
      </c>
      <c r="J578" t="s">
        <v>141</v>
      </c>
      <c r="K578" t="s">
        <v>1349</v>
      </c>
      <c r="L578" t="s">
        <v>30</v>
      </c>
      <c r="M578" t="s">
        <v>31</v>
      </c>
      <c r="N578" t="s">
        <v>49</v>
      </c>
      <c r="O578" t="s">
        <v>54</v>
      </c>
      <c r="P578" t="s">
        <v>725</v>
      </c>
      <c r="Q578" t="s">
        <v>271</v>
      </c>
      <c r="R578" s="7">
        <v>0</v>
      </c>
      <c r="S578" s="7">
        <f t="shared" ref="S578:S641" si="81">W578 - (W578 * R578)</f>
        <v>1676.88</v>
      </c>
      <c r="T578" s="8">
        <v>83.843999999999994</v>
      </c>
      <c r="U578" s="8" t="str">
        <f t="shared" si="78"/>
        <v>Low</v>
      </c>
      <c r="V578" s="7">
        <v>6</v>
      </c>
      <c r="W578" s="8">
        <v>1676.88</v>
      </c>
      <c r="X578" s="8">
        <f t="shared" si="79"/>
        <v>192</v>
      </c>
      <c r="Y578" s="9">
        <v>0.05</v>
      </c>
      <c r="Z578" s="9" t="str">
        <f t="shared" si="80"/>
        <v>Low</v>
      </c>
    </row>
    <row r="579" spans="1:26" x14ac:dyDescent="0.3">
      <c r="A579" t="s">
        <v>1350</v>
      </c>
      <c r="B579" s="6">
        <v>43624</v>
      </c>
      <c r="C579" s="6" t="str">
        <f t="shared" ref="C579:C642" si="82">TEXT(B579, "YYYY")</f>
        <v>2019</v>
      </c>
      <c r="D579" s="6" t="str">
        <f t="shared" ref="D579:D642" si="83">TEXT(B579, "MMMM")</f>
        <v>June</v>
      </c>
      <c r="E579" s="6" t="str">
        <f t="shared" ref="E579:E642" si="84">"Q" &amp; INT((MONTH(B579) - 1) / 3) + 1</f>
        <v>Q2</v>
      </c>
      <c r="F579" s="6" t="str">
        <f t="shared" ref="F579:F642" si="85">IF(Y579&gt; 0.2, "High", "Low")</f>
        <v>Low</v>
      </c>
      <c r="G579" s="6" t="str">
        <f t="shared" ref="G579:G642" si="86">IF(R579&gt;0, "Discounted", "Full Price")</f>
        <v>Discounted</v>
      </c>
      <c r="H579" s="6">
        <v>43628</v>
      </c>
      <c r="I579" t="s">
        <v>770</v>
      </c>
      <c r="J579" t="s">
        <v>89</v>
      </c>
      <c r="K579" t="s">
        <v>1351</v>
      </c>
      <c r="L579" t="s">
        <v>61</v>
      </c>
      <c r="M579" t="s">
        <v>76</v>
      </c>
      <c r="N579" t="s">
        <v>77</v>
      </c>
      <c r="O579" t="s">
        <v>62</v>
      </c>
      <c r="P579" t="s">
        <v>1352</v>
      </c>
      <c r="Q579" t="s">
        <v>202</v>
      </c>
      <c r="R579" s="7">
        <v>0.2</v>
      </c>
      <c r="S579" s="7">
        <f t="shared" si="81"/>
        <v>136.2816</v>
      </c>
      <c r="T579" s="8">
        <v>10.647</v>
      </c>
      <c r="U579" s="8" t="str">
        <f t="shared" ref="U579:U642" si="87">IF(T579 &lt; 0, "Loss", IF(T579 &lt; 100, "Low", IF(T579 &lt; 500, "Medium", "High")))</f>
        <v>Low</v>
      </c>
      <c r="V579" s="7">
        <v>3</v>
      </c>
      <c r="W579" s="8">
        <v>170.352</v>
      </c>
      <c r="X579" s="8">
        <f t="shared" ref="X579:X642" si="88">_xlfn.RANK.EQ(W579, W$2:W$9994)</f>
        <v>2860</v>
      </c>
      <c r="Y579" s="9">
        <v>6.25E-2</v>
      </c>
      <c r="Z579" s="9" t="str">
        <f t="shared" ref="Z579:Z642" si="89">IF(Y579 &gt; 0.2, "High", "Low")</f>
        <v>Low</v>
      </c>
    </row>
    <row r="580" spans="1:26" x14ac:dyDescent="0.3">
      <c r="A580" t="s">
        <v>1353</v>
      </c>
      <c r="B580" s="6">
        <v>43624</v>
      </c>
      <c r="C580" s="6" t="str">
        <f t="shared" si="82"/>
        <v>2019</v>
      </c>
      <c r="D580" s="6" t="str">
        <f t="shared" si="83"/>
        <v>June</v>
      </c>
      <c r="E580" s="6" t="str">
        <f t="shared" si="84"/>
        <v>Q2</v>
      </c>
      <c r="F580" s="6" t="str">
        <f t="shared" si="85"/>
        <v>Low</v>
      </c>
      <c r="G580" s="6" t="str">
        <f t="shared" si="86"/>
        <v>Discounted</v>
      </c>
      <c r="H580" s="6">
        <v>43630</v>
      </c>
      <c r="I580" t="s">
        <v>1354</v>
      </c>
      <c r="J580" t="s">
        <v>188</v>
      </c>
      <c r="K580" t="s">
        <v>1355</v>
      </c>
      <c r="L580" t="s">
        <v>30</v>
      </c>
      <c r="M580" t="s">
        <v>76</v>
      </c>
      <c r="N580" t="s">
        <v>77</v>
      </c>
      <c r="O580" t="s">
        <v>69</v>
      </c>
      <c r="P580" t="s">
        <v>298</v>
      </c>
      <c r="Q580" t="s">
        <v>299</v>
      </c>
      <c r="R580" s="7">
        <v>0.2</v>
      </c>
      <c r="S580" s="7">
        <f t="shared" si="81"/>
        <v>468.44159999999999</v>
      </c>
      <c r="T580" s="8">
        <v>73.194000000000003</v>
      </c>
      <c r="U580" s="8" t="str">
        <f t="shared" si="87"/>
        <v>Low</v>
      </c>
      <c r="V580" s="7">
        <v>3</v>
      </c>
      <c r="W580" s="8">
        <v>585.55200000000002</v>
      </c>
      <c r="X580" s="8">
        <f t="shared" si="88"/>
        <v>976</v>
      </c>
      <c r="Y580" s="9">
        <v>0.125</v>
      </c>
      <c r="Z580" s="9" t="str">
        <f t="shared" si="89"/>
        <v>Low</v>
      </c>
    </row>
    <row r="581" spans="1:26" x14ac:dyDescent="0.3">
      <c r="A581" t="s">
        <v>1356</v>
      </c>
      <c r="B581" s="6">
        <v>43625</v>
      </c>
      <c r="C581" s="6" t="str">
        <f t="shared" si="82"/>
        <v>2019</v>
      </c>
      <c r="D581" s="6" t="str">
        <f t="shared" si="83"/>
        <v>June</v>
      </c>
      <c r="E581" s="6" t="str">
        <f t="shared" si="84"/>
        <v>Q2</v>
      </c>
      <c r="F581" s="6" t="str">
        <f t="shared" si="85"/>
        <v>High</v>
      </c>
      <c r="G581" s="6" t="str">
        <f t="shared" si="86"/>
        <v>Full Price</v>
      </c>
      <c r="H581" s="6">
        <v>43630</v>
      </c>
      <c r="I581" t="s">
        <v>1357</v>
      </c>
      <c r="J581" t="s">
        <v>192</v>
      </c>
      <c r="K581" t="s">
        <v>1358</v>
      </c>
      <c r="L581" t="s">
        <v>30</v>
      </c>
      <c r="M581" t="s">
        <v>76</v>
      </c>
      <c r="N581" t="s">
        <v>99</v>
      </c>
      <c r="O581" t="s">
        <v>69</v>
      </c>
      <c r="P581" t="s">
        <v>70</v>
      </c>
      <c r="Q581" t="s">
        <v>71</v>
      </c>
      <c r="R581" s="7">
        <v>0</v>
      </c>
      <c r="S581" s="7">
        <f t="shared" si="81"/>
        <v>48.86</v>
      </c>
      <c r="T581" s="8">
        <v>14.1694</v>
      </c>
      <c r="U581" s="8" t="str">
        <f t="shared" si="87"/>
        <v>Low</v>
      </c>
      <c r="V581" s="7">
        <v>7</v>
      </c>
      <c r="W581" s="8">
        <v>48.86</v>
      </c>
      <c r="X581" s="8">
        <f t="shared" si="88"/>
        <v>5189</v>
      </c>
      <c r="Y581" s="9">
        <v>0.28999999999999998</v>
      </c>
      <c r="Z581" s="9" t="str">
        <f t="shared" si="89"/>
        <v>High</v>
      </c>
    </row>
    <row r="582" spans="1:26" x14ac:dyDescent="0.3">
      <c r="A582" t="s">
        <v>1356</v>
      </c>
      <c r="B582" s="6">
        <v>43625</v>
      </c>
      <c r="C582" s="6" t="str">
        <f t="shared" si="82"/>
        <v>2019</v>
      </c>
      <c r="D582" s="6" t="str">
        <f t="shared" si="83"/>
        <v>June</v>
      </c>
      <c r="E582" s="6" t="str">
        <f t="shared" si="84"/>
        <v>Q2</v>
      </c>
      <c r="F582" s="6" t="str">
        <f t="shared" si="85"/>
        <v>Low</v>
      </c>
      <c r="G582" s="6" t="str">
        <f t="shared" si="86"/>
        <v>Discounted</v>
      </c>
      <c r="H582" s="6">
        <v>43630</v>
      </c>
      <c r="I582" t="s">
        <v>1357</v>
      </c>
      <c r="J582" t="s">
        <v>689</v>
      </c>
      <c r="K582" t="s">
        <v>1272</v>
      </c>
      <c r="L582" t="s">
        <v>30</v>
      </c>
      <c r="M582" t="s">
        <v>76</v>
      </c>
      <c r="N582" t="s">
        <v>262</v>
      </c>
      <c r="O582" t="s">
        <v>69</v>
      </c>
      <c r="P582" t="s">
        <v>70</v>
      </c>
      <c r="Q582" t="s">
        <v>71</v>
      </c>
      <c r="R582" s="7">
        <v>0.2</v>
      </c>
      <c r="S582" s="7">
        <f t="shared" si="81"/>
        <v>1364.9472000000001</v>
      </c>
      <c r="T582" s="8">
        <v>85.309200000000004</v>
      </c>
      <c r="U582" s="8" t="str">
        <f t="shared" si="87"/>
        <v>Low</v>
      </c>
      <c r="V582" s="7">
        <v>9</v>
      </c>
      <c r="W582" s="8">
        <v>1706.184</v>
      </c>
      <c r="X582" s="8">
        <f t="shared" si="88"/>
        <v>182</v>
      </c>
      <c r="Y582" s="9">
        <v>0.05</v>
      </c>
      <c r="Z582" s="9" t="str">
        <f t="shared" si="89"/>
        <v>Low</v>
      </c>
    </row>
    <row r="583" spans="1:26" x14ac:dyDescent="0.3">
      <c r="A583" t="s">
        <v>1356</v>
      </c>
      <c r="B583" s="6">
        <v>43625</v>
      </c>
      <c r="C583" s="6" t="str">
        <f t="shared" si="82"/>
        <v>2019</v>
      </c>
      <c r="D583" s="6" t="str">
        <f t="shared" si="83"/>
        <v>June</v>
      </c>
      <c r="E583" s="6" t="str">
        <f t="shared" si="84"/>
        <v>Q2</v>
      </c>
      <c r="F583" s="6" t="str">
        <f t="shared" si="85"/>
        <v>High</v>
      </c>
      <c r="G583" s="6" t="str">
        <f t="shared" si="86"/>
        <v>Full Price</v>
      </c>
      <c r="H583" s="6">
        <v>43630</v>
      </c>
      <c r="I583" t="s">
        <v>1357</v>
      </c>
      <c r="J583" t="s">
        <v>353</v>
      </c>
      <c r="K583" t="s">
        <v>1359</v>
      </c>
      <c r="L583" t="s">
        <v>30</v>
      </c>
      <c r="M583" t="s">
        <v>31</v>
      </c>
      <c r="N583" t="s">
        <v>174</v>
      </c>
      <c r="O583" t="s">
        <v>69</v>
      </c>
      <c r="P583" t="s">
        <v>70</v>
      </c>
      <c r="Q583" t="s">
        <v>71</v>
      </c>
      <c r="R583" s="7">
        <v>0</v>
      </c>
      <c r="S583" s="7">
        <f t="shared" si="81"/>
        <v>114.9</v>
      </c>
      <c r="T583" s="8">
        <v>34.47</v>
      </c>
      <c r="U583" s="8" t="str">
        <f t="shared" si="87"/>
        <v>Low</v>
      </c>
      <c r="V583" s="7">
        <v>5</v>
      </c>
      <c r="W583" s="8">
        <v>114.9</v>
      </c>
      <c r="X583" s="8">
        <f t="shared" si="88"/>
        <v>3523</v>
      </c>
      <c r="Y583" s="9">
        <v>0.3</v>
      </c>
      <c r="Z583" s="9" t="str">
        <f t="shared" si="89"/>
        <v>High</v>
      </c>
    </row>
    <row r="584" spans="1:26" x14ac:dyDescent="0.3">
      <c r="A584" t="s">
        <v>1356</v>
      </c>
      <c r="B584" s="6">
        <v>43625</v>
      </c>
      <c r="C584" s="6" t="str">
        <f t="shared" si="82"/>
        <v>2019</v>
      </c>
      <c r="D584" s="6" t="str">
        <f t="shared" si="83"/>
        <v>June</v>
      </c>
      <c r="E584" s="6" t="str">
        <f t="shared" si="84"/>
        <v>Q2</v>
      </c>
      <c r="F584" s="6" t="str">
        <f t="shared" si="85"/>
        <v>High</v>
      </c>
      <c r="G584" s="6" t="str">
        <f t="shared" si="86"/>
        <v>Full Price</v>
      </c>
      <c r="H584" s="6">
        <v>43630</v>
      </c>
      <c r="I584" t="s">
        <v>1357</v>
      </c>
      <c r="J584" t="s">
        <v>105</v>
      </c>
      <c r="K584" t="s">
        <v>1360</v>
      </c>
      <c r="L584" t="s">
        <v>30</v>
      </c>
      <c r="M584" t="s">
        <v>31</v>
      </c>
      <c r="N584" t="s">
        <v>53</v>
      </c>
      <c r="O584" t="s">
        <v>69</v>
      </c>
      <c r="P584" t="s">
        <v>70</v>
      </c>
      <c r="Q584" t="s">
        <v>71</v>
      </c>
      <c r="R584" s="7">
        <v>0</v>
      </c>
      <c r="S584" s="7">
        <f t="shared" si="81"/>
        <v>7.28</v>
      </c>
      <c r="T584" s="8">
        <v>1.9656</v>
      </c>
      <c r="U584" s="8" t="str">
        <f t="shared" si="87"/>
        <v>Low</v>
      </c>
      <c r="V584" s="7">
        <v>4</v>
      </c>
      <c r="W584" s="8">
        <v>7.28</v>
      </c>
      <c r="X584" s="8">
        <f t="shared" si="88"/>
        <v>9089</v>
      </c>
      <c r="Y584" s="9">
        <v>0.27</v>
      </c>
      <c r="Z584" s="9" t="str">
        <f t="shared" si="89"/>
        <v>High</v>
      </c>
    </row>
    <row r="585" spans="1:26" x14ac:dyDescent="0.3">
      <c r="A585" t="s">
        <v>1356</v>
      </c>
      <c r="B585" s="6">
        <v>43625</v>
      </c>
      <c r="C585" s="6" t="str">
        <f t="shared" si="82"/>
        <v>2019</v>
      </c>
      <c r="D585" s="6" t="str">
        <f t="shared" si="83"/>
        <v>June</v>
      </c>
      <c r="E585" s="6" t="str">
        <f t="shared" si="84"/>
        <v>Q2</v>
      </c>
      <c r="F585" s="6" t="str">
        <f t="shared" si="85"/>
        <v>High</v>
      </c>
      <c r="G585" s="6" t="str">
        <f t="shared" si="86"/>
        <v>Discounted</v>
      </c>
      <c r="H585" s="6">
        <v>43630</v>
      </c>
      <c r="I585" t="s">
        <v>1357</v>
      </c>
      <c r="J585" t="s">
        <v>1361</v>
      </c>
      <c r="K585" t="s">
        <v>1362</v>
      </c>
      <c r="L585" t="s">
        <v>30</v>
      </c>
      <c r="M585" t="s">
        <v>31</v>
      </c>
      <c r="N585" t="s">
        <v>41</v>
      </c>
      <c r="O585" t="s">
        <v>69</v>
      </c>
      <c r="P585" t="s">
        <v>70</v>
      </c>
      <c r="Q585" t="s">
        <v>71</v>
      </c>
      <c r="R585" s="7">
        <v>0.2</v>
      </c>
      <c r="S585" s="7">
        <f t="shared" si="81"/>
        <v>14.8032</v>
      </c>
      <c r="T585" s="8">
        <v>5.7824999999999998</v>
      </c>
      <c r="U585" s="8" t="str">
        <f t="shared" si="87"/>
        <v>Low</v>
      </c>
      <c r="V585" s="7">
        <v>3</v>
      </c>
      <c r="W585" s="8">
        <v>18.504000000000001</v>
      </c>
      <c r="X585" s="8">
        <f t="shared" si="88"/>
        <v>7339</v>
      </c>
      <c r="Y585" s="9">
        <v>0.3125</v>
      </c>
      <c r="Z585" s="9" t="str">
        <f t="shared" si="89"/>
        <v>High</v>
      </c>
    </row>
    <row r="586" spans="1:26" x14ac:dyDescent="0.3">
      <c r="A586" t="s">
        <v>1356</v>
      </c>
      <c r="B586" s="6">
        <v>43625</v>
      </c>
      <c r="C586" s="6" t="str">
        <f t="shared" si="82"/>
        <v>2019</v>
      </c>
      <c r="D586" s="6" t="str">
        <f t="shared" si="83"/>
        <v>June</v>
      </c>
      <c r="E586" s="6" t="str">
        <f t="shared" si="84"/>
        <v>Q2</v>
      </c>
      <c r="F586" s="6" t="str">
        <f t="shared" si="85"/>
        <v>Low</v>
      </c>
      <c r="G586" s="6" t="str">
        <f t="shared" si="86"/>
        <v>Discounted</v>
      </c>
      <c r="H586" s="6">
        <v>43630</v>
      </c>
      <c r="I586" t="s">
        <v>1357</v>
      </c>
      <c r="J586" t="s">
        <v>89</v>
      </c>
      <c r="K586" t="s">
        <v>1363</v>
      </c>
      <c r="L586" t="s">
        <v>30</v>
      </c>
      <c r="M586" t="s">
        <v>91</v>
      </c>
      <c r="N586" t="s">
        <v>92</v>
      </c>
      <c r="O586" t="s">
        <v>69</v>
      </c>
      <c r="P586" t="s">
        <v>70</v>
      </c>
      <c r="Q586" t="s">
        <v>71</v>
      </c>
      <c r="R586" s="7">
        <v>0.2</v>
      </c>
      <c r="S586" s="7">
        <f t="shared" si="81"/>
        <v>729.13919999999996</v>
      </c>
      <c r="T586" s="8">
        <v>68.356800000000007</v>
      </c>
      <c r="U586" s="8" t="str">
        <f t="shared" si="87"/>
        <v>Low</v>
      </c>
      <c r="V586" s="7">
        <v>4</v>
      </c>
      <c r="W586" s="8">
        <v>911.42399999999998</v>
      </c>
      <c r="X586" s="8">
        <f t="shared" si="88"/>
        <v>525</v>
      </c>
      <c r="Y586" s="9">
        <v>7.4999999999999997E-2</v>
      </c>
      <c r="Z586" s="9" t="str">
        <f t="shared" si="89"/>
        <v>Low</v>
      </c>
    </row>
    <row r="587" spans="1:26" x14ac:dyDescent="0.3">
      <c r="A587" t="s">
        <v>1356</v>
      </c>
      <c r="B587" s="6">
        <v>43625</v>
      </c>
      <c r="C587" s="6" t="str">
        <f t="shared" si="82"/>
        <v>2019</v>
      </c>
      <c r="D587" s="6" t="str">
        <f t="shared" si="83"/>
        <v>June</v>
      </c>
      <c r="E587" s="6" t="str">
        <f t="shared" si="84"/>
        <v>Q2</v>
      </c>
      <c r="F587" s="6" t="str">
        <f t="shared" si="85"/>
        <v>Low</v>
      </c>
      <c r="G587" s="6" t="str">
        <f t="shared" si="86"/>
        <v>Discounted</v>
      </c>
      <c r="H587" s="6">
        <v>43630</v>
      </c>
      <c r="I587" t="s">
        <v>1357</v>
      </c>
      <c r="J587" t="s">
        <v>1364</v>
      </c>
      <c r="K587" t="s">
        <v>1365</v>
      </c>
      <c r="L587" t="s">
        <v>30</v>
      </c>
      <c r="M587" t="s">
        <v>91</v>
      </c>
      <c r="N587" t="s">
        <v>92</v>
      </c>
      <c r="O587" t="s">
        <v>69</v>
      </c>
      <c r="P587" t="s">
        <v>70</v>
      </c>
      <c r="Q587" t="s">
        <v>71</v>
      </c>
      <c r="R587" s="7">
        <v>0.2</v>
      </c>
      <c r="S587" s="7">
        <f t="shared" si="81"/>
        <v>725.72160000000008</v>
      </c>
      <c r="T587" s="8">
        <v>90.715199999999996</v>
      </c>
      <c r="U587" s="8" t="str">
        <f t="shared" si="87"/>
        <v>Low</v>
      </c>
      <c r="V587" s="7">
        <v>6</v>
      </c>
      <c r="W587" s="8">
        <v>907.15200000000004</v>
      </c>
      <c r="X587" s="8">
        <f t="shared" si="88"/>
        <v>529</v>
      </c>
      <c r="Y587" s="9">
        <v>0.1</v>
      </c>
      <c r="Z587" s="9" t="str">
        <f t="shared" si="89"/>
        <v>Low</v>
      </c>
    </row>
    <row r="588" spans="1:26" x14ac:dyDescent="0.3">
      <c r="A588" t="s">
        <v>1366</v>
      </c>
      <c r="B588" s="6">
        <v>43625</v>
      </c>
      <c r="C588" s="6" t="str">
        <f t="shared" si="82"/>
        <v>2019</v>
      </c>
      <c r="D588" s="6" t="str">
        <f t="shared" si="83"/>
        <v>June</v>
      </c>
      <c r="E588" s="6" t="str">
        <f t="shared" si="84"/>
        <v>Q2</v>
      </c>
      <c r="F588" s="6" t="str">
        <f t="shared" si="85"/>
        <v>Low</v>
      </c>
      <c r="G588" s="6" t="str">
        <f t="shared" si="86"/>
        <v>Full Price</v>
      </c>
      <c r="H588" s="6">
        <v>43627</v>
      </c>
      <c r="I588" t="s">
        <v>1367</v>
      </c>
      <c r="J588" t="s">
        <v>425</v>
      </c>
      <c r="K588" t="s">
        <v>1368</v>
      </c>
      <c r="L588" t="s">
        <v>30</v>
      </c>
      <c r="M588" t="s">
        <v>76</v>
      </c>
      <c r="N588" t="s">
        <v>262</v>
      </c>
      <c r="O588" t="s">
        <v>62</v>
      </c>
      <c r="P588" t="s">
        <v>1369</v>
      </c>
      <c r="Q588" t="s">
        <v>115</v>
      </c>
      <c r="R588" s="7">
        <v>0</v>
      </c>
      <c r="S588" s="7">
        <f t="shared" si="81"/>
        <v>1441.3</v>
      </c>
      <c r="T588" s="8">
        <v>245.02099999999999</v>
      </c>
      <c r="U588" s="8" t="str">
        <f t="shared" si="87"/>
        <v>Medium</v>
      </c>
      <c r="V588" s="7">
        <v>7</v>
      </c>
      <c r="W588" s="8">
        <v>1441.3</v>
      </c>
      <c r="X588" s="8">
        <f t="shared" si="88"/>
        <v>257</v>
      </c>
      <c r="Y588" s="9">
        <v>0.17</v>
      </c>
      <c r="Z588" s="9" t="str">
        <f t="shared" si="89"/>
        <v>Low</v>
      </c>
    </row>
    <row r="589" spans="1:26" x14ac:dyDescent="0.3">
      <c r="A589" t="s">
        <v>1370</v>
      </c>
      <c r="B589" s="6">
        <v>43625</v>
      </c>
      <c r="C589" s="6" t="str">
        <f t="shared" si="82"/>
        <v>2019</v>
      </c>
      <c r="D589" s="6" t="str">
        <f t="shared" si="83"/>
        <v>June</v>
      </c>
      <c r="E589" s="6" t="str">
        <f t="shared" si="84"/>
        <v>Q2</v>
      </c>
      <c r="F589" s="6" t="str">
        <f t="shared" si="85"/>
        <v>Low</v>
      </c>
      <c r="G589" s="6" t="str">
        <f t="shared" si="86"/>
        <v>Discounted</v>
      </c>
      <c r="H589" s="6">
        <v>43629</v>
      </c>
      <c r="I589" t="s">
        <v>1371</v>
      </c>
      <c r="J589" t="s">
        <v>492</v>
      </c>
      <c r="K589" t="s">
        <v>1372</v>
      </c>
      <c r="L589" t="s">
        <v>40</v>
      </c>
      <c r="M589" t="s">
        <v>31</v>
      </c>
      <c r="N589" t="s">
        <v>53</v>
      </c>
      <c r="O589" t="s">
        <v>33</v>
      </c>
      <c r="P589" t="s">
        <v>100</v>
      </c>
      <c r="Q589" t="s">
        <v>35</v>
      </c>
      <c r="R589" s="7">
        <v>0.2</v>
      </c>
      <c r="S589" s="7">
        <f t="shared" si="81"/>
        <v>56.294399999999996</v>
      </c>
      <c r="T589" s="8">
        <v>6.1571999999999996</v>
      </c>
      <c r="U589" s="8" t="str">
        <f t="shared" si="87"/>
        <v>Low</v>
      </c>
      <c r="V589" s="7">
        <v>2</v>
      </c>
      <c r="W589" s="8">
        <v>70.367999999999995</v>
      </c>
      <c r="X589" s="8">
        <f t="shared" si="88"/>
        <v>4464</v>
      </c>
      <c r="Y589" s="9">
        <v>8.7499999999999994E-2</v>
      </c>
      <c r="Z589" s="9" t="str">
        <f t="shared" si="89"/>
        <v>Low</v>
      </c>
    </row>
    <row r="590" spans="1:26" x14ac:dyDescent="0.3">
      <c r="A590" t="s">
        <v>1370</v>
      </c>
      <c r="B590" s="6">
        <v>43625</v>
      </c>
      <c r="C590" s="6" t="str">
        <f t="shared" si="82"/>
        <v>2019</v>
      </c>
      <c r="D590" s="6" t="str">
        <f t="shared" si="83"/>
        <v>June</v>
      </c>
      <c r="E590" s="6" t="str">
        <f t="shared" si="84"/>
        <v>Q2</v>
      </c>
      <c r="F590" s="6" t="str">
        <f t="shared" si="85"/>
        <v>Low</v>
      </c>
      <c r="G590" s="6" t="str">
        <f t="shared" si="86"/>
        <v>Discounted</v>
      </c>
      <c r="H590" s="6">
        <v>43629</v>
      </c>
      <c r="I590" t="s">
        <v>1371</v>
      </c>
      <c r="J590" t="s">
        <v>161</v>
      </c>
      <c r="K590" t="s">
        <v>1373</v>
      </c>
      <c r="L590" t="s">
        <v>40</v>
      </c>
      <c r="M590" t="s">
        <v>91</v>
      </c>
      <c r="N590" t="s">
        <v>110</v>
      </c>
      <c r="O590" t="s">
        <v>33</v>
      </c>
      <c r="P590" t="s">
        <v>100</v>
      </c>
      <c r="Q590" t="s">
        <v>35</v>
      </c>
      <c r="R590" s="7">
        <v>0.2</v>
      </c>
      <c r="S590" s="7">
        <f t="shared" si="81"/>
        <v>51.187200000000004</v>
      </c>
      <c r="T590" s="8">
        <v>10.397399999999999</v>
      </c>
      <c r="U590" s="8" t="str">
        <f t="shared" si="87"/>
        <v>Low</v>
      </c>
      <c r="V590" s="7">
        <v>2</v>
      </c>
      <c r="W590" s="8">
        <v>63.984000000000002</v>
      </c>
      <c r="X590" s="8">
        <f t="shared" si="88"/>
        <v>4652</v>
      </c>
      <c r="Y590" s="9">
        <v>0.16250000000000001</v>
      </c>
      <c r="Z590" s="9" t="str">
        <f t="shared" si="89"/>
        <v>Low</v>
      </c>
    </row>
    <row r="591" spans="1:26" x14ac:dyDescent="0.3">
      <c r="A591" t="s">
        <v>1370</v>
      </c>
      <c r="B591" s="6">
        <v>43625</v>
      </c>
      <c r="C591" s="6" t="str">
        <f t="shared" si="82"/>
        <v>2019</v>
      </c>
      <c r="D591" s="6" t="str">
        <f t="shared" si="83"/>
        <v>June</v>
      </c>
      <c r="E591" s="6" t="str">
        <f t="shared" si="84"/>
        <v>Q2</v>
      </c>
      <c r="F591" s="6" t="str">
        <f t="shared" si="85"/>
        <v>Low</v>
      </c>
      <c r="G591" s="6" t="str">
        <f t="shared" si="86"/>
        <v>Discounted</v>
      </c>
      <c r="H591" s="6">
        <v>43629</v>
      </c>
      <c r="I591" t="s">
        <v>1371</v>
      </c>
      <c r="J591" t="s">
        <v>912</v>
      </c>
      <c r="K591" t="s">
        <v>1014</v>
      </c>
      <c r="L591" t="s">
        <v>40</v>
      </c>
      <c r="M591" t="s">
        <v>91</v>
      </c>
      <c r="N591" t="s">
        <v>92</v>
      </c>
      <c r="O591" t="s">
        <v>33</v>
      </c>
      <c r="P591" t="s">
        <v>100</v>
      </c>
      <c r="Q591" t="s">
        <v>35</v>
      </c>
      <c r="R591" s="7">
        <v>0.2</v>
      </c>
      <c r="S591" s="7">
        <f t="shared" si="81"/>
        <v>6.3936000000000002</v>
      </c>
      <c r="T591" s="8">
        <v>0.59940000000000004</v>
      </c>
      <c r="U591" s="8" t="str">
        <f t="shared" si="87"/>
        <v>Low</v>
      </c>
      <c r="V591" s="7">
        <v>1</v>
      </c>
      <c r="W591" s="8">
        <v>7.992</v>
      </c>
      <c r="X591" s="8">
        <f t="shared" si="88"/>
        <v>8961</v>
      </c>
      <c r="Y591" s="9">
        <v>7.4999999999999997E-2</v>
      </c>
      <c r="Z591" s="9" t="str">
        <f t="shared" si="89"/>
        <v>Low</v>
      </c>
    </row>
    <row r="592" spans="1:26" x14ac:dyDescent="0.3">
      <c r="A592" t="s">
        <v>1374</v>
      </c>
      <c r="B592" s="6">
        <v>43625</v>
      </c>
      <c r="C592" s="6" t="str">
        <f t="shared" si="82"/>
        <v>2019</v>
      </c>
      <c r="D592" s="6" t="str">
        <f t="shared" si="83"/>
        <v>June</v>
      </c>
      <c r="E592" s="6" t="str">
        <f t="shared" si="84"/>
        <v>Q2</v>
      </c>
      <c r="F592" s="6" t="str">
        <f t="shared" si="85"/>
        <v>High</v>
      </c>
      <c r="G592" s="6" t="str">
        <f t="shared" si="86"/>
        <v>Full Price</v>
      </c>
      <c r="H592" s="6">
        <v>43632</v>
      </c>
      <c r="I592" t="s">
        <v>1375</v>
      </c>
      <c r="J592" t="s">
        <v>89</v>
      </c>
      <c r="K592" t="s">
        <v>1376</v>
      </c>
      <c r="L592" t="s">
        <v>30</v>
      </c>
      <c r="M592" t="s">
        <v>31</v>
      </c>
      <c r="N592" t="s">
        <v>53</v>
      </c>
      <c r="O592" t="s">
        <v>69</v>
      </c>
      <c r="P592" t="s">
        <v>139</v>
      </c>
      <c r="Q592" t="s">
        <v>71</v>
      </c>
      <c r="R592" s="7">
        <v>0</v>
      </c>
      <c r="S592" s="7">
        <f t="shared" si="81"/>
        <v>23.1</v>
      </c>
      <c r="T592" s="8">
        <v>10.625999999999999</v>
      </c>
      <c r="U592" s="8" t="str">
        <f t="shared" si="87"/>
        <v>Low</v>
      </c>
      <c r="V592" s="7">
        <v>2</v>
      </c>
      <c r="W592" s="8">
        <v>23.1</v>
      </c>
      <c r="X592" s="8">
        <f t="shared" si="88"/>
        <v>6849</v>
      </c>
      <c r="Y592" s="9">
        <v>0.46</v>
      </c>
      <c r="Z592" s="9" t="str">
        <f t="shared" si="89"/>
        <v>High</v>
      </c>
    </row>
    <row r="593" spans="1:26" x14ac:dyDescent="0.3">
      <c r="A593" t="s">
        <v>1374</v>
      </c>
      <c r="B593" s="6">
        <v>43625</v>
      </c>
      <c r="C593" s="6" t="str">
        <f t="shared" si="82"/>
        <v>2019</v>
      </c>
      <c r="D593" s="6" t="str">
        <f t="shared" si="83"/>
        <v>June</v>
      </c>
      <c r="E593" s="6" t="str">
        <f t="shared" si="84"/>
        <v>Q2</v>
      </c>
      <c r="F593" s="6" t="str">
        <f t="shared" si="85"/>
        <v>Low</v>
      </c>
      <c r="G593" s="6" t="str">
        <f t="shared" si="86"/>
        <v>Full Price</v>
      </c>
      <c r="H593" s="6">
        <v>43632</v>
      </c>
      <c r="I593" t="s">
        <v>1375</v>
      </c>
      <c r="J593" t="s">
        <v>1377</v>
      </c>
      <c r="K593" t="s">
        <v>1377</v>
      </c>
      <c r="L593" t="s">
        <v>30</v>
      </c>
      <c r="M593" t="s">
        <v>31</v>
      </c>
      <c r="N593" t="s">
        <v>356</v>
      </c>
      <c r="O593" t="s">
        <v>69</v>
      </c>
      <c r="P593" t="s">
        <v>139</v>
      </c>
      <c r="Q593" t="s">
        <v>71</v>
      </c>
      <c r="R593" s="7">
        <v>0</v>
      </c>
      <c r="S593" s="7">
        <f t="shared" si="81"/>
        <v>7.36</v>
      </c>
      <c r="T593" s="8">
        <v>0.1472</v>
      </c>
      <c r="U593" s="8" t="str">
        <f t="shared" si="87"/>
        <v>Low</v>
      </c>
      <c r="V593" s="7">
        <v>2</v>
      </c>
      <c r="W593" s="8">
        <v>7.36</v>
      </c>
      <c r="X593" s="8">
        <f t="shared" si="88"/>
        <v>9075</v>
      </c>
      <c r="Y593" s="9">
        <v>0.02</v>
      </c>
      <c r="Z593" s="9" t="str">
        <f t="shared" si="89"/>
        <v>Low</v>
      </c>
    </row>
    <row r="594" spans="1:26" x14ac:dyDescent="0.3">
      <c r="A594" t="s">
        <v>1378</v>
      </c>
      <c r="B594" s="6">
        <v>43625</v>
      </c>
      <c r="C594" s="6" t="str">
        <f t="shared" si="82"/>
        <v>2019</v>
      </c>
      <c r="D594" s="6" t="str">
        <f t="shared" si="83"/>
        <v>June</v>
      </c>
      <c r="E594" s="6" t="str">
        <f t="shared" si="84"/>
        <v>Q2</v>
      </c>
      <c r="F594" s="6" t="str">
        <f t="shared" si="85"/>
        <v>High</v>
      </c>
      <c r="G594" s="6" t="str">
        <f t="shared" si="86"/>
        <v>Full Price</v>
      </c>
      <c r="H594" s="6">
        <v>43629</v>
      </c>
      <c r="I594" t="s">
        <v>609</v>
      </c>
      <c r="J594" t="s">
        <v>595</v>
      </c>
      <c r="K594" t="s">
        <v>1379</v>
      </c>
      <c r="L594" t="s">
        <v>61</v>
      </c>
      <c r="M594" t="s">
        <v>76</v>
      </c>
      <c r="N594" t="s">
        <v>99</v>
      </c>
      <c r="O594" t="s">
        <v>69</v>
      </c>
      <c r="P594" t="s">
        <v>329</v>
      </c>
      <c r="Q594" t="s">
        <v>232</v>
      </c>
      <c r="R594" s="7">
        <v>0</v>
      </c>
      <c r="S594" s="7">
        <f t="shared" si="81"/>
        <v>37.4</v>
      </c>
      <c r="T594" s="8">
        <v>14.212</v>
      </c>
      <c r="U594" s="8" t="str">
        <f t="shared" si="87"/>
        <v>Low</v>
      </c>
      <c r="V594" s="7">
        <v>2</v>
      </c>
      <c r="W594" s="8">
        <v>37.4</v>
      </c>
      <c r="X594" s="8">
        <f t="shared" si="88"/>
        <v>5789</v>
      </c>
      <c r="Y594" s="9">
        <v>0.38</v>
      </c>
      <c r="Z594" s="9" t="str">
        <f t="shared" si="89"/>
        <v>High</v>
      </c>
    </row>
    <row r="595" spans="1:26" x14ac:dyDescent="0.3">
      <c r="A595" t="s">
        <v>1378</v>
      </c>
      <c r="B595" s="6">
        <v>43625</v>
      </c>
      <c r="C595" s="6" t="str">
        <f t="shared" si="82"/>
        <v>2019</v>
      </c>
      <c r="D595" s="6" t="str">
        <f t="shared" si="83"/>
        <v>June</v>
      </c>
      <c r="E595" s="6" t="str">
        <f t="shared" si="84"/>
        <v>Q2</v>
      </c>
      <c r="F595" s="6" t="str">
        <f t="shared" si="85"/>
        <v>High</v>
      </c>
      <c r="G595" s="6" t="str">
        <f t="shared" si="86"/>
        <v>Full Price</v>
      </c>
      <c r="H595" s="6">
        <v>43629</v>
      </c>
      <c r="I595" t="s">
        <v>609</v>
      </c>
      <c r="J595" t="s">
        <v>59</v>
      </c>
      <c r="K595" t="s">
        <v>1380</v>
      </c>
      <c r="L595" t="s">
        <v>61</v>
      </c>
      <c r="M595" t="s">
        <v>31</v>
      </c>
      <c r="N595" t="s">
        <v>53</v>
      </c>
      <c r="O595" t="s">
        <v>69</v>
      </c>
      <c r="P595" t="s">
        <v>329</v>
      </c>
      <c r="Q595" t="s">
        <v>232</v>
      </c>
      <c r="R595" s="7">
        <v>0</v>
      </c>
      <c r="S595" s="7">
        <f t="shared" si="81"/>
        <v>18.059999999999999</v>
      </c>
      <c r="T595" s="8">
        <v>4.6955999999999998</v>
      </c>
      <c r="U595" s="8" t="str">
        <f t="shared" si="87"/>
        <v>Low</v>
      </c>
      <c r="V595" s="7">
        <v>7</v>
      </c>
      <c r="W595" s="8">
        <v>18.059999999999999</v>
      </c>
      <c r="X595" s="8">
        <f t="shared" si="88"/>
        <v>7388</v>
      </c>
      <c r="Y595" s="9">
        <v>0.26</v>
      </c>
      <c r="Z595" s="9" t="str">
        <f t="shared" si="89"/>
        <v>High</v>
      </c>
    </row>
    <row r="596" spans="1:26" x14ac:dyDescent="0.3">
      <c r="A596" t="s">
        <v>1378</v>
      </c>
      <c r="B596" s="6">
        <v>43625</v>
      </c>
      <c r="C596" s="6" t="str">
        <f t="shared" si="82"/>
        <v>2019</v>
      </c>
      <c r="D596" s="6" t="str">
        <f t="shared" si="83"/>
        <v>June</v>
      </c>
      <c r="E596" s="6" t="str">
        <f t="shared" si="84"/>
        <v>Q2</v>
      </c>
      <c r="F596" s="6" t="str">
        <f t="shared" si="85"/>
        <v>High</v>
      </c>
      <c r="G596" s="6" t="str">
        <f t="shared" si="86"/>
        <v>Full Price</v>
      </c>
      <c r="H596" s="6">
        <v>43629</v>
      </c>
      <c r="I596" t="s">
        <v>609</v>
      </c>
      <c r="J596" t="s">
        <v>67</v>
      </c>
      <c r="K596" t="s">
        <v>561</v>
      </c>
      <c r="L596" t="s">
        <v>61</v>
      </c>
      <c r="M596" t="s">
        <v>31</v>
      </c>
      <c r="N596" t="s">
        <v>32</v>
      </c>
      <c r="O596" t="s">
        <v>69</v>
      </c>
      <c r="P596" t="s">
        <v>329</v>
      </c>
      <c r="Q596" t="s">
        <v>232</v>
      </c>
      <c r="R596" s="7">
        <v>0</v>
      </c>
      <c r="S596" s="7">
        <f t="shared" si="81"/>
        <v>79.14</v>
      </c>
      <c r="T596" s="8">
        <v>36.404400000000003</v>
      </c>
      <c r="U596" s="8" t="str">
        <f t="shared" si="87"/>
        <v>Low</v>
      </c>
      <c r="V596" s="7">
        <v>3</v>
      </c>
      <c r="W596" s="8">
        <v>79.14</v>
      </c>
      <c r="X596" s="8">
        <f t="shared" si="88"/>
        <v>4248</v>
      </c>
      <c r="Y596" s="9">
        <v>0.46</v>
      </c>
      <c r="Z596" s="9" t="str">
        <f t="shared" si="89"/>
        <v>High</v>
      </c>
    </row>
    <row r="597" spans="1:26" x14ac:dyDescent="0.3">
      <c r="A597" t="s">
        <v>1381</v>
      </c>
      <c r="B597" s="6">
        <v>43626</v>
      </c>
      <c r="C597" s="6" t="str">
        <f t="shared" si="82"/>
        <v>2019</v>
      </c>
      <c r="D597" s="6" t="str">
        <f t="shared" si="83"/>
        <v>June</v>
      </c>
      <c r="E597" s="6" t="str">
        <f t="shared" si="84"/>
        <v>Q2</v>
      </c>
      <c r="F597" s="6" t="str">
        <f t="shared" si="85"/>
        <v>High</v>
      </c>
      <c r="G597" s="6" t="str">
        <f t="shared" si="86"/>
        <v>Full Price</v>
      </c>
      <c r="H597" s="6">
        <v>43631</v>
      </c>
      <c r="I597" t="s">
        <v>1382</v>
      </c>
      <c r="J597" t="s">
        <v>89</v>
      </c>
      <c r="K597" t="s">
        <v>1383</v>
      </c>
      <c r="L597" t="s">
        <v>61</v>
      </c>
      <c r="M597" t="s">
        <v>31</v>
      </c>
      <c r="N597" t="s">
        <v>46</v>
      </c>
      <c r="O597" t="s">
        <v>33</v>
      </c>
      <c r="P597" t="s">
        <v>275</v>
      </c>
      <c r="Q597" t="s">
        <v>212</v>
      </c>
      <c r="R597" s="7">
        <v>0</v>
      </c>
      <c r="S597" s="7">
        <f t="shared" si="81"/>
        <v>491.55</v>
      </c>
      <c r="T597" s="8">
        <v>240.8595</v>
      </c>
      <c r="U597" s="8" t="str">
        <f t="shared" si="87"/>
        <v>Medium</v>
      </c>
      <c r="V597" s="7">
        <v>5</v>
      </c>
      <c r="W597" s="8">
        <v>491.55</v>
      </c>
      <c r="X597" s="8">
        <f t="shared" si="88"/>
        <v>1182</v>
      </c>
      <c r="Y597" s="9">
        <v>0.49</v>
      </c>
      <c r="Z597" s="9" t="str">
        <f t="shared" si="89"/>
        <v>High</v>
      </c>
    </row>
    <row r="598" spans="1:26" x14ac:dyDescent="0.3">
      <c r="A598" t="s">
        <v>1384</v>
      </c>
      <c r="B598" s="6">
        <v>43629</v>
      </c>
      <c r="C598" s="6" t="str">
        <f t="shared" si="82"/>
        <v>2019</v>
      </c>
      <c r="D598" s="6" t="str">
        <f t="shared" si="83"/>
        <v>June</v>
      </c>
      <c r="E598" s="6" t="str">
        <f t="shared" si="84"/>
        <v>Q2</v>
      </c>
      <c r="F598" s="6" t="str">
        <f t="shared" si="85"/>
        <v>High</v>
      </c>
      <c r="G598" s="6" t="str">
        <f t="shared" si="86"/>
        <v>Full Price</v>
      </c>
      <c r="H598" s="6">
        <v>43633</v>
      </c>
      <c r="I598" t="s">
        <v>501</v>
      </c>
      <c r="J598" t="s">
        <v>367</v>
      </c>
      <c r="K598" t="s">
        <v>367</v>
      </c>
      <c r="L598" t="s">
        <v>61</v>
      </c>
      <c r="M598" t="s">
        <v>31</v>
      </c>
      <c r="N598" t="s">
        <v>53</v>
      </c>
      <c r="O598" t="s">
        <v>69</v>
      </c>
      <c r="P598" t="s">
        <v>70</v>
      </c>
      <c r="Q598" t="s">
        <v>71</v>
      </c>
      <c r="R598" s="7">
        <v>0</v>
      </c>
      <c r="S598" s="7">
        <f t="shared" si="81"/>
        <v>14.52</v>
      </c>
      <c r="T598" s="8">
        <v>4.7915999999999999</v>
      </c>
      <c r="U598" s="8" t="str">
        <f t="shared" si="87"/>
        <v>Low</v>
      </c>
      <c r="V598" s="7">
        <v>3</v>
      </c>
      <c r="W598" s="8">
        <v>14.52</v>
      </c>
      <c r="X598" s="8">
        <f t="shared" si="88"/>
        <v>7892</v>
      </c>
      <c r="Y598" s="9">
        <v>0.33</v>
      </c>
      <c r="Z598" s="9" t="str">
        <f t="shared" si="89"/>
        <v>High</v>
      </c>
    </row>
    <row r="599" spans="1:26" x14ac:dyDescent="0.3">
      <c r="A599" t="s">
        <v>1385</v>
      </c>
      <c r="B599" s="6">
        <v>43630</v>
      </c>
      <c r="C599" s="6" t="str">
        <f t="shared" si="82"/>
        <v>2019</v>
      </c>
      <c r="D599" s="6" t="str">
        <f t="shared" si="83"/>
        <v>June</v>
      </c>
      <c r="E599" s="6" t="str">
        <f t="shared" si="84"/>
        <v>Q2</v>
      </c>
      <c r="F599" s="6" t="str">
        <f t="shared" si="85"/>
        <v>High</v>
      </c>
      <c r="G599" s="6" t="str">
        <f t="shared" si="86"/>
        <v>Full Price</v>
      </c>
      <c r="H599" s="6">
        <v>43636</v>
      </c>
      <c r="I599" t="s">
        <v>1386</v>
      </c>
      <c r="J599" t="s">
        <v>188</v>
      </c>
      <c r="K599" t="s">
        <v>1387</v>
      </c>
      <c r="L599" t="s">
        <v>40</v>
      </c>
      <c r="M599" t="s">
        <v>76</v>
      </c>
      <c r="N599" t="s">
        <v>138</v>
      </c>
      <c r="O599" t="s">
        <v>33</v>
      </c>
      <c r="P599" t="s">
        <v>275</v>
      </c>
      <c r="Q599" t="s">
        <v>212</v>
      </c>
      <c r="R599" s="7">
        <v>0</v>
      </c>
      <c r="S599" s="7">
        <f t="shared" si="81"/>
        <v>212.94</v>
      </c>
      <c r="T599" s="8">
        <v>57.4938</v>
      </c>
      <c r="U599" s="8" t="str">
        <f t="shared" si="87"/>
        <v>Low</v>
      </c>
      <c r="V599" s="7">
        <v>3</v>
      </c>
      <c r="W599" s="8">
        <v>212.94</v>
      </c>
      <c r="X599" s="8">
        <f t="shared" si="88"/>
        <v>2462</v>
      </c>
      <c r="Y599" s="9">
        <v>0.27</v>
      </c>
      <c r="Z599" s="9" t="str">
        <f t="shared" si="89"/>
        <v>High</v>
      </c>
    </row>
    <row r="600" spans="1:26" x14ac:dyDescent="0.3">
      <c r="A600" t="s">
        <v>1388</v>
      </c>
      <c r="B600" s="6">
        <v>43631</v>
      </c>
      <c r="C600" s="6" t="str">
        <f t="shared" si="82"/>
        <v>2019</v>
      </c>
      <c r="D600" s="6" t="str">
        <f t="shared" si="83"/>
        <v>June</v>
      </c>
      <c r="E600" s="6" t="str">
        <f t="shared" si="84"/>
        <v>Q2</v>
      </c>
      <c r="F600" s="6" t="str">
        <f t="shared" si="85"/>
        <v>High</v>
      </c>
      <c r="G600" s="6" t="str">
        <f t="shared" si="86"/>
        <v>Discounted</v>
      </c>
      <c r="H600" s="6">
        <v>43631</v>
      </c>
      <c r="I600" t="s">
        <v>1389</v>
      </c>
      <c r="J600" t="s">
        <v>67</v>
      </c>
      <c r="K600" t="s">
        <v>1390</v>
      </c>
      <c r="L600" t="s">
        <v>30</v>
      </c>
      <c r="M600" t="s">
        <v>31</v>
      </c>
      <c r="N600" t="s">
        <v>32</v>
      </c>
      <c r="O600" t="s">
        <v>33</v>
      </c>
      <c r="P600" t="s">
        <v>396</v>
      </c>
      <c r="Q600" t="s">
        <v>35</v>
      </c>
      <c r="R600" s="7">
        <v>0.2</v>
      </c>
      <c r="S600" s="7">
        <f t="shared" si="81"/>
        <v>29.235199999999999</v>
      </c>
      <c r="T600" s="8">
        <v>11.876799999999999</v>
      </c>
      <c r="U600" s="8" t="str">
        <f t="shared" si="87"/>
        <v>Low</v>
      </c>
      <c r="V600" s="7">
        <v>2</v>
      </c>
      <c r="W600" s="8">
        <v>36.543999999999997</v>
      </c>
      <c r="X600" s="8">
        <f t="shared" si="88"/>
        <v>5836</v>
      </c>
      <c r="Y600" s="9">
        <v>0.32500000000000001</v>
      </c>
      <c r="Z600" s="9" t="str">
        <f t="shared" si="89"/>
        <v>High</v>
      </c>
    </row>
    <row r="601" spans="1:26" x14ac:dyDescent="0.3">
      <c r="A601" t="s">
        <v>1391</v>
      </c>
      <c r="B601" s="6">
        <v>43631</v>
      </c>
      <c r="C601" s="6" t="str">
        <f t="shared" si="82"/>
        <v>2019</v>
      </c>
      <c r="D601" s="6" t="str">
        <f t="shared" si="83"/>
        <v>June</v>
      </c>
      <c r="E601" s="6" t="str">
        <f t="shared" si="84"/>
        <v>Q2</v>
      </c>
      <c r="F601" s="6" t="str">
        <f t="shared" si="85"/>
        <v>Low</v>
      </c>
      <c r="G601" s="6" t="str">
        <f t="shared" si="86"/>
        <v>Discounted</v>
      </c>
      <c r="H601" s="6">
        <v>43637</v>
      </c>
      <c r="I601" t="s">
        <v>1392</v>
      </c>
      <c r="J601" t="s">
        <v>74</v>
      </c>
      <c r="K601" t="s">
        <v>528</v>
      </c>
      <c r="L601" t="s">
        <v>61</v>
      </c>
      <c r="M601" t="s">
        <v>76</v>
      </c>
      <c r="N601" t="s">
        <v>77</v>
      </c>
      <c r="O601" t="s">
        <v>33</v>
      </c>
      <c r="P601" t="s">
        <v>1059</v>
      </c>
      <c r="Q601" t="s">
        <v>35</v>
      </c>
      <c r="R601" s="7">
        <v>0.3</v>
      </c>
      <c r="S601" s="7">
        <f t="shared" si="81"/>
        <v>558.56079999999997</v>
      </c>
      <c r="T601" s="8">
        <v>-56.996000000000002</v>
      </c>
      <c r="U601" s="8" t="str">
        <f t="shared" si="87"/>
        <v>Loss</v>
      </c>
      <c r="V601" s="7">
        <v>4</v>
      </c>
      <c r="W601" s="8">
        <v>797.94399999999996</v>
      </c>
      <c r="X601" s="8">
        <f t="shared" si="88"/>
        <v>661</v>
      </c>
      <c r="Y601" s="9">
        <v>-7.1428570999999996E-2</v>
      </c>
      <c r="Z601" s="9" t="str">
        <f t="shared" si="89"/>
        <v>Low</v>
      </c>
    </row>
    <row r="602" spans="1:26" x14ac:dyDescent="0.3">
      <c r="A602" t="s">
        <v>1391</v>
      </c>
      <c r="B602" s="6">
        <v>43631</v>
      </c>
      <c r="C602" s="6" t="str">
        <f t="shared" si="82"/>
        <v>2019</v>
      </c>
      <c r="D602" s="6" t="str">
        <f t="shared" si="83"/>
        <v>June</v>
      </c>
      <c r="E602" s="6" t="str">
        <f t="shared" si="84"/>
        <v>Q2</v>
      </c>
      <c r="F602" s="6" t="str">
        <f t="shared" si="85"/>
        <v>Low</v>
      </c>
      <c r="G602" s="6" t="str">
        <f t="shared" si="86"/>
        <v>Discounted</v>
      </c>
      <c r="H602" s="6">
        <v>43637</v>
      </c>
      <c r="I602" t="s">
        <v>1392</v>
      </c>
      <c r="J602" t="s">
        <v>1393</v>
      </c>
      <c r="K602" t="s">
        <v>1394</v>
      </c>
      <c r="L602" t="s">
        <v>61</v>
      </c>
      <c r="M602" t="s">
        <v>76</v>
      </c>
      <c r="N602" t="s">
        <v>262</v>
      </c>
      <c r="O602" t="s">
        <v>33</v>
      </c>
      <c r="P602" t="s">
        <v>1059</v>
      </c>
      <c r="Q602" t="s">
        <v>35</v>
      </c>
      <c r="R602" s="7">
        <v>0.3</v>
      </c>
      <c r="S602" s="7">
        <f t="shared" si="81"/>
        <v>69.942599999999999</v>
      </c>
      <c r="T602" s="8">
        <v>-18.5562</v>
      </c>
      <c r="U602" s="8" t="str">
        <f t="shared" si="87"/>
        <v>Loss</v>
      </c>
      <c r="V602" s="7">
        <v>2</v>
      </c>
      <c r="W602" s="8">
        <v>99.918000000000006</v>
      </c>
      <c r="X602" s="8">
        <f t="shared" si="88"/>
        <v>3782</v>
      </c>
      <c r="Y602" s="9">
        <v>-0.18571428600000001</v>
      </c>
      <c r="Z602" s="9" t="str">
        <f t="shared" si="89"/>
        <v>Low</v>
      </c>
    </row>
    <row r="603" spans="1:26" x14ac:dyDescent="0.3">
      <c r="A603" t="s">
        <v>1391</v>
      </c>
      <c r="B603" s="6">
        <v>43631</v>
      </c>
      <c r="C603" s="6" t="str">
        <f t="shared" si="82"/>
        <v>2019</v>
      </c>
      <c r="D603" s="6" t="str">
        <f t="shared" si="83"/>
        <v>June</v>
      </c>
      <c r="E603" s="6" t="str">
        <f t="shared" si="84"/>
        <v>Q2</v>
      </c>
      <c r="F603" s="6" t="str">
        <f t="shared" si="85"/>
        <v>Low</v>
      </c>
      <c r="G603" s="6" t="str">
        <f t="shared" si="86"/>
        <v>Discounted</v>
      </c>
      <c r="H603" s="6">
        <v>43637</v>
      </c>
      <c r="I603" t="s">
        <v>1392</v>
      </c>
      <c r="J603" t="s">
        <v>44</v>
      </c>
      <c r="K603" t="s">
        <v>1395</v>
      </c>
      <c r="L603" t="s">
        <v>61</v>
      </c>
      <c r="M603" t="s">
        <v>31</v>
      </c>
      <c r="N603" t="s">
        <v>41</v>
      </c>
      <c r="O603" t="s">
        <v>33</v>
      </c>
      <c r="P603" t="s">
        <v>1059</v>
      </c>
      <c r="Q603" t="s">
        <v>35</v>
      </c>
      <c r="R603" s="7">
        <v>0.8</v>
      </c>
      <c r="S603" s="7">
        <f t="shared" si="81"/>
        <v>1.7135999999999996</v>
      </c>
      <c r="T603" s="8">
        <v>-14.5656</v>
      </c>
      <c r="U603" s="8" t="str">
        <f t="shared" si="87"/>
        <v>Loss</v>
      </c>
      <c r="V603" s="7">
        <v>3</v>
      </c>
      <c r="W603" s="8">
        <v>8.5679999999999996</v>
      </c>
      <c r="X603" s="8">
        <f t="shared" si="88"/>
        <v>8878</v>
      </c>
      <c r="Y603" s="9">
        <v>-1.7</v>
      </c>
      <c r="Z603" s="9" t="str">
        <f t="shared" si="89"/>
        <v>Low</v>
      </c>
    </row>
    <row r="604" spans="1:26" x14ac:dyDescent="0.3">
      <c r="A604" t="s">
        <v>1396</v>
      </c>
      <c r="B604" s="6">
        <v>43632</v>
      </c>
      <c r="C604" s="6" t="str">
        <f t="shared" si="82"/>
        <v>2019</v>
      </c>
      <c r="D604" s="6" t="str">
        <f t="shared" si="83"/>
        <v>June</v>
      </c>
      <c r="E604" s="6" t="str">
        <f t="shared" si="84"/>
        <v>Q2</v>
      </c>
      <c r="F604" s="6" t="str">
        <f t="shared" si="85"/>
        <v>High</v>
      </c>
      <c r="G604" s="6" t="str">
        <f t="shared" si="86"/>
        <v>Full Price</v>
      </c>
      <c r="H604" s="6">
        <v>43637</v>
      </c>
      <c r="I604" t="s">
        <v>509</v>
      </c>
      <c r="J604" t="s">
        <v>492</v>
      </c>
      <c r="K604" t="s">
        <v>1397</v>
      </c>
      <c r="L604" t="s">
        <v>30</v>
      </c>
      <c r="M604" t="s">
        <v>31</v>
      </c>
      <c r="N604" t="s">
        <v>53</v>
      </c>
      <c r="O604" t="s">
        <v>54</v>
      </c>
      <c r="P604" t="s">
        <v>1398</v>
      </c>
      <c r="Q604" t="s">
        <v>271</v>
      </c>
      <c r="R604" s="7">
        <v>0</v>
      </c>
      <c r="S604" s="7">
        <f t="shared" si="81"/>
        <v>35</v>
      </c>
      <c r="T604" s="8">
        <v>10.5</v>
      </c>
      <c r="U604" s="8" t="str">
        <f t="shared" si="87"/>
        <v>Low</v>
      </c>
      <c r="V604" s="7">
        <v>4</v>
      </c>
      <c r="W604" s="8">
        <v>35</v>
      </c>
      <c r="X604" s="8">
        <f t="shared" si="88"/>
        <v>5945</v>
      </c>
      <c r="Y604" s="9">
        <v>0.3</v>
      </c>
      <c r="Z604" s="9" t="str">
        <f t="shared" si="89"/>
        <v>High</v>
      </c>
    </row>
    <row r="605" spans="1:26" x14ac:dyDescent="0.3">
      <c r="A605" t="s">
        <v>1396</v>
      </c>
      <c r="B605" s="6">
        <v>43632</v>
      </c>
      <c r="C605" s="6" t="str">
        <f t="shared" si="82"/>
        <v>2019</v>
      </c>
      <c r="D605" s="6" t="str">
        <f t="shared" si="83"/>
        <v>June</v>
      </c>
      <c r="E605" s="6" t="str">
        <f t="shared" si="84"/>
        <v>Q2</v>
      </c>
      <c r="F605" s="6" t="str">
        <f t="shared" si="85"/>
        <v>High</v>
      </c>
      <c r="G605" s="6" t="str">
        <f t="shared" si="86"/>
        <v>Discounted</v>
      </c>
      <c r="H605" s="6">
        <v>43637</v>
      </c>
      <c r="I605" t="s">
        <v>509</v>
      </c>
      <c r="J605" t="s">
        <v>82</v>
      </c>
      <c r="K605" t="s">
        <v>810</v>
      </c>
      <c r="L605" t="s">
        <v>30</v>
      </c>
      <c r="M605" t="s">
        <v>31</v>
      </c>
      <c r="N605" t="s">
        <v>41</v>
      </c>
      <c r="O605" t="s">
        <v>54</v>
      </c>
      <c r="P605" t="s">
        <v>1398</v>
      </c>
      <c r="Q605" t="s">
        <v>271</v>
      </c>
      <c r="R605" s="7">
        <v>0.2</v>
      </c>
      <c r="S605" s="7">
        <f t="shared" si="81"/>
        <v>31.6416</v>
      </c>
      <c r="T605" s="8">
        <v>14.3376</v>
      </c>
      <c r="U605" s="8" t="str">
        <f t="shared" si="87"/>
        <v>Low</v>
      </c>
      <c r="V605" s="7">
        <v>3</v>
      </c>
      <c r="W605" s="8">
        <v>39.552</v>
      </c>
      <c r="X605" s="8">
        <f t="shared" si="88"/>
        <v>5688</v>
      </c>
      <c r="Y605" s="9">
        <v>0.36249999999999999</v>
      </c>
      <c r="Z605" s="9" t="str">
        <f t="shared" si="89"/>
        <v>High</v>
      </c>
    </row>
    <row r="606" spans="1:26" x14ac:dyDescent="0.3">
      <c r="A606" t="s">
        <v>1396</v>
      </c>
      <c r="B606" s="6">
        <v>43632</v>
      </c>
      <c r="C606" s="6" t="str">
        <f t="shared" si="82"/>
        <v>2019</v>
      </c>
      <c r="D606" s="6" t="str">
        <f t="shared" si="83"/>
        <v>June</v>
      </c>
      <c r="E606" s="6" t="str">
        <f t="shared" si="84"/>
        <v>Q2</v>
      </c>
      <c r="F606" s="6" t="str">
        <f t="shared" si="85"/>
        <v>High</v>
      </c>
      <c r="G606" s="6" t="str">
        <f t="shared" si="86"/>
        <v>Full Price</v>
      </c>
      <c r="H606" s="6">
        <v>43637</v>
      </c>
      <c r="I606" t="s">
        <v>509</v>
      </c>
      <c r="J606" t="s">
        <v>150</v>
      </c>
      <c r="K606" t="s">
        <v>150</v>
      </c>
      <c r="L606" t="s">
        <v>30</v>
      </c>
      <c r="M606" t="s">
        <v>31</v>
      </c>
      <c r="N606" t="s">
        <v>149</v>
      </c>
      <c r="O606" t="s">
        <v>54</v>
      </c>
      <c r="P606" t="s">
        <v>1398</v>
      </c>
      <c r="Q606" t="s">
        <v>271</v>
      </c>
      <c r="R606" s="7">
        <v>0</v>
      </c>
      <c r="S606" s="7">
        <f t="shared" si="81"/>
        <v>41.4</v>
      </c>
      <c r="T606" s="8">
        <v>19.457999999999998</v>
      </c>
      <c r="U606" s="8" t="str">
        <f t="shared" si="87"/>
        <v>Low</v>
      </c>
      <c r="V606" s="7">
        <v>5</v>
      </c>
      <c r="W606" s="8">
        <v>41.4</v>
      </c>
      <c r="X606" s="8">
        <f t="shared" si="88"/>
        <v>5555</v>
      </c>
      <c r="Y606" s="9">
        <v>0.47</v>
      </c>
      <c r="Z606" s="9" t="str">
        <f t="shared" si="89"/>
        <v>High</v>
      </c>
    </row>
    <row r="607" spans="1:26" x14ac:dyDescent="0.3">
      <c r="A607" t="s">
        <v>1399</v>
      </c>
      <c r="B607" s="6">
        <v>43632</v>
      </c>
      <c r="C607" s="6" t="str">
        <f t="shared" si="82"/>
        <v>2019</v>
      </c>
      <c r="D607" s="6" t="str">
        <f t="shared" si="83"/>
        <v>June</v>
      </c>
      <c r="E607" s="6" t="str">
        <f t="shared" si="84"/>
        <v>Q2</v>
      </c>
      <c r="F607" s="6" t="str">
        <f t="shared" si="85"/>
        <v>Low</v>
      </c>
      <c r="G607" s="6" t="str">
        <f t="shared" si="86"/>
        <v>Full Price</v>
      </c>
      <c r="H607" s="6">
        <v>43638</v>
      </c>
      <c r="I607" t="s">
        <v>1400</v>
      </c>
      <c r="J607" t="s">
        <v>74</v>
      </c>
      <c r="K607" t="s">
        <v>346</v>
      </c>
      <c r="L607" t="s">
        <v>30</v>
      </c>
      <c r="M607" t="s">
        <v>76</v>
      </c>
      <c r="N607" t="s">
        <v>77</v>
      </c>
      <c r="O607" t="s">
        <v>33</v>
      </c>
      <c r="P607" t="s">
        <v>1401</v>
      </c>
      <c r="Q607" t="s">
        <v>237</v>
      </c>
      <c r="R607" s="7">
        <v>0</v>
      </c>
      <c r="S607" s="7">
        <f t="shared" si="81"/>
        <v>647.84</v>
      </c>
      <c r="T607" s="8">
        <v>32.392000000000003</v>
      </c>
      <c r="U607" s="8" t="str">
        <f t="shared" si="87"/>
        <v>Low</v>
      </c>
      <c r="V607" s="7">
        <v>8</v>
      </c>
      <c r="W607" s="8">
        <v>647.84</v>
      </c>
      <c r="X607" s="8">
        <f t="shared" si="88"/>
        <v>854</v>
      </c>
      <c r="Y607" s="9">
        <v>0.05</v>
      </c>
      <c r="Z607" s="9" t="str">
        <f t="shared" si="89"/>
        <v>Low</v>
      </c>
    </row>
    <row r="608" spans="1:26" x14ac:dyDescent="0.3">
      <c r="A608" t="s">
        <v>1402</v>
      </c>
      <c r="B608" s="6">
        <v>43633</v>
      </c>
      <c r="C608" s="6" t="str">
        <f t="shared" si="82"/>
        <v>2019</v>
      </c>
      <c r="D608" s="6" t="str">
        <f t="shared" si="83"/>
        <v>June</v>
      </c>
      <c r="E608" s="6" t="str">
        <f t="shared" si="84"/>
        <v>Q2</v>
      </c>
      <c r="F608" s="6" t="str">
        <f t="shared" si="85"/>
        <v>High</v>
      </c>
      <c r="G608" s="6" t="str">
        <f t="shared" si="86"/>
        <v>Full Price</v>
      </c>
      <c r="H608" s="6">
        <v>43639</v>
      </c>
      <c r="I608" t="s">
        <v>1403</v>
      </c>
      <c r="J608" t="s">
        <v>1404</v>
      </c>
      <c r="K608" t="s">
        <v>1405</v>
      </c>
      <c r="L608" t="s">
        <v>30</v>
      </c>
      <c r="M608" t="s">
        <v>91</v>
      </c>
      <c r="N608" t="s">
        <v>534</v>
      </c>
      <c r="O608" t="s">
        <v>54</v>
      </c>
      <c r="P608" t="s">
        <v>131</v>
      </c>
      <c r="Q608" t="s">
        <v>122</v>
      </c>
      <c r="R608" s="7">
        <v>0</v>
      </c>
      <c r="S608" s="7">
        <f t="shared" si="81"/>
        <v>65.97</v>
      </c>
      <c r="T608" s="8">
        <v>31.0059</v>
      </c>
      <c r="U608" s="8" t="str">
        <f t="shared" si="87"/>
        <v>Low</v>
      </c>
      <c r="V608" s="7">
        <v>3</v>
      </c>
      <c r="W608" s="8">
        <v>65.97</v>
      </c>
      <c r="X608" s="8">
        <f t="shared" si="88"/>
        <v>4593</v>
      </c>
      <c r="Y608" s="9">
        <v>0.47</v>
      </c>
      <c r="Z608" s="9" t="str">
        <f t="shared" si="89"/>
        <v>High</v>
      </c>
    </row>
    <row r="609" spans="1:26" x14ac:dyDescent="0.3">
      <c r="A609" t="s">
        <v>1406</v>
      </c>
      <c r="B609" s="6">
        <v>43633</v>
      </c>
      <c r="C609" s="6" t="str">
        <f t="shared" si="82"/>
        <v>2019</v>
      </c>
      <c r="D609" s="6" t="str">
        <f t="shared" si="83"/>
        <v>June</v>
      </c>
      <c r="E609" s="6" t="str">
        <f t="shared" si="84"/>
        <v>Q2</v>
      </c>
      <c r="F609" s="6" t="str">
        <f t="shared" si="85"/>
        <v>High</v>
      </c>
      <c r="G609" s="6" t="str">
        <f t="shared" si="86"/>
        <v>Full Price</v>
      </c>
      <c r="H609" s="6">
        <v>43637</v>
      </c>
      <c r="I609" t="s">
        <v>1407</v>
      </c>
      <c r="J609" t="s">
        <v>192</v>
      </c>
      <c r="K609" t="s">
        <v>510</v>
      </c>
      <c r="L609" t="s">
        <v>30</v>
      </c>
      <c r="M609" t="s">
        <v>76</v>
      </c>
      <c r="N609" t="s">
        <v>99</v>
      </c>
      <c r="O609" t="s">
        <v>69</v>
      </c>
      <c r="P609" t="s">
        <v>298</v>
      </c>
      <c r="Q609" t="s">
        <v>299</v>
      </c>
      <c r="R609" s="7">
        <v>0</v>
      </c>
      <c r="S609" s="7">
        <f t="shared" si="81"/>
        <v>6.24</v>
      </c>
      <c r="T609" s="8">
        <v>2.6208</v>
      </c>
      <c r="U609" s="8" t="str">
        <f t="shared" si="87"/>
        <v>Low</v>
      </c>
      <c r="V609" s="7">
        <v>3</v>
      </c>
      <c r="W609" s="8">
        <v>6.24</v>
      </c>
      <c r="X609" s="8">
        <f t="shared" si="88"/>
        <v>9262</v>
      </c>
      <c r="Y609" s="9">
        <v>0.42</v>
      </c>
      <c r="Z609" s="9" t="str">
        <f t="shared" si="89"/>
        <v>High</v>
      </c>
    </row>
    <row r="610" spans="1:26" x14ac:dyDescent="0.3">
      <c r="A610" t="s">
        <v>1406</v>
      </c>
      <c r="B610" s="6">
        <v>43633</v>
      </c>
      <c r="C610" s="6" t="str">
        <f t="shared" si="82"/>
        <v>2019</v>
      </c>
      <c r="D610" s="6" t="str">
        <f t="shared" si="83"/>
        <v>June</v>
      </c>
      <c r="E610" s="6" t="str">
        <f t="shared" si="84"/>
        <v>Q2</v>
      </c>
      <c r="F610" s="6" t="str">
        <f t="shared" si="85"/>
        <v>High</v>
      </c>
      <c r="G610" s="6" t="str">
        <f t="shared" si="86"/>
        <v>Discounted</v>
      </c>
      <c r="H610" s="6">
        <v>43637</v>
      </c>
      <c r="I610" t="s">
        <v>1407</v>
      </c>
      <c r="J610" t="s">
        <v>38</v>
      </c>
      <c r="K610" t="s">
        <v>1408</v>
      </c>
      <c r="L610" t="s">
        <v>30</v>
      </c>
      <c r="M610" t="s">
        <v>31</v>
      </c>
      <c r="N610" t="s">
        <v>41</v>
      </c>
      <c r="O610" t="s">
        <v>69</v>
      </c>
      <c r="P610" t="s">
        <v>298</v>
      </c>
      <c r="Q610" t="s">
        <v>299</v>
      </c>
      <c r="R610" s="7">
        <v>0.2</v>
      </c>
      <c r="S610" s="7">
        <f t="shared" si="81"/>
        <v>2613.1008000000002</v>
      </c>
      <c r="T610" s="8">
        <v>1061.5722000000001</v>
      </c>
      <c r="U610" s="8" t="str">
        <f t="shared" si="87"/>
        <v>High</v>
      </c>
      <c r="V610" s="7">
        <v>3</v>
      </c>
      <c r="W610" s="8">
        <v>3266.3760000000002</v>
      </c>
      <c r="X610" s="8">
        <f t="shared" si="88"/>
        <v>55</v>
      </c>
      <c r="Y610" s="9">
        <v>0.32500000000000001</v>
      </c>
      <c r="Z610" s="9" t="str">
        <f t="shared" si="89"/>
        <v>High</v>
      </c>
    </row>
    <row r="611" spans="1:26" x14ac:dyDescent="0.3">
      <c r="A611" t="s">
        <v>1406</v>
      </c>
      <c r="B611" s="6">
        <v>43633</v>
      </c>
      <c r="C611" s="6" t="str">
        <f t="shared" si="82"/>
        <v>2019</v>
      </c>
      <c r="D611" s="6" t="str">
        <f t="shared" si="83"/>
        <v>June</v>
      </c>
      <c r="E611" s="6" t="str">
        <f t="shared" si="84"/>
        <v>Q2</v>
      </c>
      <c r="F611" s="6" t="str">
        <f t="shared" si="85"/>
        <v>High</v>
      </c>
      <c r="G611" s="6" t="str">
        <f t="shared" si="86"/>
        <v>Full Price</v>
      </c>
      <c r="H611" s="6">
        <v>43637</v>
      </c>
      <c r="I611" t="s">
        <v>1407</v>
      </c>
      <c r="J611" t="s">
        <v>89</v>
      </c>
      <c r="K611" t="s">
        <v>1409</v>
      </c>
      <c r="L611" t="s">
        <v>30</v>
      </c>
      <c r="M611" t="s">
        <v>31</v>
      </c>
      <c r="N611" t="s">
        <v>86</v>
      </c>
      <c r="O611" t="s">
        <v>69</v>
      </c>
      <c r="P611" t="s">
        <v>298</v>
      </c>
      <c r="Q611" t="s">
        <v>299</v>
      </c>
      <c r="R611" s="7">
        <v>0</v>
      </c>
      <c r="S611" s="7">
        <f t="shared" si="81"/>
        <v>17.899999999999999</v>
      </c>
      <c r="T611" s="8">
        <v>8.9499999999999993</v>
      </c>
      <c r="U611" s="8" t="str">
        <f t="shared" si="87"/>
        <v>Low</v>
      </c>
      <c r="V611" s="7">
        <v>5</v>
      </c>
      <c r="W611" s="8">
        <v>17.899999999999999</v>
      </c>
      <c r="X611" s="8">
        <f t="shared" si="88"/>
        <v>7421</v>
      </c>
      <c r="Y611" s="9">
        <v>0.5</v>
      </c>
      <c r="Z611" s="9" t="str">
        <f t="shared" si="89"/>
        <v>High</v>
      </c>
    </row>
    <row r="612" spans="1:26" x14ac:dyDescent="0.3">
      <c r="A612" t="s">
        <v>1410</v>
      </c>
      <c r="B612" s="6">
        <v>43633</v>
      </c>
      <c r="C612" s="6" t="str">
        <f t="shared" si="82"/>
        <v>2019</v>
      </c>
      <c r="D612" s="6" t="str">
        <f t="shared" si="83"/>
        <v>June</v>
      </c>
      <c r="E612" s="6" t="str">
        <f t="shared" si="84"/>
        <v>Q2</v>
      </c>
      <c r="F612" s="6" t="str">
        <f t="shared" si="85"/>
        <v>High</v>
      </c>
      <c r="G612" s="6" t="str">
        <f t="shared" si="86"/>
        <v>Discounted</v>
      </c>
      <c r="H612" s="6">
        <v>43636</v>
      </c>
      <c r="I612" t="s">
        <v>1411</v>
      </c>
      <c r="J612" t="s">
        <v>67</v>
      </c>
      <c r="K612" t="s">
        <v>1412</v>
      </c>
      <c r="L612" t="s">
        <v>30</v>
      </c>
      <c r="M612" t="s">
        <v>31</v>
      </c>
      <c r="N612" t="s">
        <v>32</v>
      </c>
      <c r="O612" t="s">
        <v>33</v>
      </c>
      <c r="P612" t="s">
        <v>368</v>
      </c>
      <c r="Q612" t="s">
        <v>43</v>
      </c>
      <c r="R612" s="7">
        <v>0.2</v>
      </c>
      <c r="S612" s="7">
        <f t="shared" si="81"/>
        <v>49.6128</v>
      </c>
      <c r="T612" s="8">
        <v>22.480799999999999</v>
      </c>
      <c r="U612" s="8" t="str">
        <f t="shared" si="87"/>
        <v>Low</v>
      </c>
      <c r="V612" s="7">
        <v>2</v>
      </c>
      <c r="W612" s="8">
        <v>62.015999999999998</v>
      </c>
      <c r="X612" s="8">
        <f t="shared" si="88"/>
        <v>4728</v>
      </c>
      <c r="Y612" s="9">
        <v>0.36249999999999999</v>
      </c>
      <c r="Z612" s="9" t="str">
        <f t="shared" si="89"/>
        <v>High</v>
      </c>
    </row>
    <row r="613" spans="1:26" x14ac:dyDescent="0.3">
      <c r="A613" t="s">
        <v>1413</v>
      </c>
      <c r="B613" s="6">
        <v>43634</v>
      </c>
      <c r="C613" s="6" t="str">
        <f t="shared" si="82"/>
        <v>2019</v>
      </c>
      <c r="D613" s="6" t="str">
        <f t="shared" si="83"/>
        <v>June</v>
      </c>
      <c r="E613" s="6" t="str">
        <f t="shared" si="84"/>
        <v>Q2</v>
      </c>
      <c r="F613" s="6" t="str">
        <f t="shared" si="85"/>
        <v>Low</v>
      </c>
      <c r="G613" s="6" t="str">
        <f t="shared" si="86"/>
        <v>Discounted</v>
      </c>
      <c r="H613" s="6">
        <v>43639</v>
      </c>
      <c r="I613" t="s">
        <v>1414</v>
      </c>
      <c r="J613" t="s">
        <v>153</v>
      </c>
      <c r="K613" t="s">
        <v>1415</v>
      </c>
      <c r="L613" t="s">
        <v>30</v>
      </c>
      <c r="M613" t="s">
        <v>91</v>
      </c>
      <c r="N613" t="s">
        <v>92</v>
      </c>
      <c r="O613" t="s">
        <v>69</v>
      </c>
      <c r="P613" t="s">
        <v>70</v>
      </c>
      <c r="Q613" t="s">
        <v>71</v>
      </c>
      <c r="R613" s="7">
        <v>0.2</v>
      </c>
      <c r="S613" s="7">
        <f t="shared" si="81"/>
        <v>111.84</v>
      </c>
      <c r="T613" s="8">
        <v>12.2325</v>
      </c>
      <c r="U613" s="8" t="str">
        <f t="shared" si="87"/>
        <v>Low</v>
      </c>
      <c r="V613" s="7">
        <v>5</v>
      </c>
      <c r="W613" s="8">
        <v>139.80000000000001</v>
      </c>
      <c r="X613" s="8">
        <f t="shared" si="88"/>
        <v>3217</v>
      </c>
      <c r="Y613" s="9">
        <v>8.7499999999999994E-2</v>
      </c>
      <c r="Z613" s="9" t="str">
        <f t="shared" si="89"/>
        <v>Low</v>
      </c>
    </row>
    <row r="614" spans="1:26" x14ac:dyDescent="0.3">
      <c r="A614" t="s">
        <v>1416</v>
      </c>
      <c r="B614" s="6">
        <v>43636</v>
      </c>
      <c r="C614" s="6" t="str">
        <f t="shared" si="82"/>
        <v>2019</v>
      </c>
      <c r="D614" s="6" t="str">
        <f t="shared" si="83"/>
        <v>June</v>
      </c>
      <c r="E614" s="6" t="str">
        <f t="shared" si="84"/>
        <v>Q2</v>
      </c>
      <c r="F614" s="6" t="str">
        <f t="shared" si="85"/>
        <v>High</v>
      </c>
      <c r="G614" s="6" t="str">
        <f t="shared" si="86"/>
        <v>Full Price</v>
      </c>
      <c r="H614" s="6">
        <v>43643</v>
      </c>
      <c r="I614" t="s">
        <v>1417</v>
      </c>
      <c r="J614" t="s">
        <v>1261</v>
      </c>
      <c r="K614" t="s">
        <v>1262</v>
      </c>
      <c r="L614" t="s">
        <v>30</v>
      </c>
      <c r="M614" t="s">
        <v>31</v>
      </c>
      <c r="N614" t="s">
        <v>174</v>
      </c>
      <c r="O614" t="s">
        <v>33</v>
      </c>
      <c r="P614" t="s">
        <v>1418</v>
      </c>
      <c r="Q614" t="s">
        <v>1419</v>
      </c>
      <c r="R614" s="7">
        <v>0</v>
      </c>
      <c r="S614" s="7">
        <f t="shared" si="81"/>
        <v>471.9</v>
      </c>
      <c r="T614" s="8">
        <v>155.727</v>
      </c>
      <c r="U614" s="8" t="str">
        <f t="shared" si="87"/>
        <v>Medium</v>
      </c>
      <c r="V614" s="7">
        <v>6</v>
      </c>
      <c r="W614" s="8">
        <v>471.9</v>
      </c>
      <c r="X614" s="8">
        <f t="shared" si="88"/>
        <v>1256</v>
      </c>
      <c r="Y614" s="9">
        <v>0.33</v>
      </c>
      <c r="Z614" s="9" t="str">
        <f t="shared" si="89"/>
        <v>High</v>
      </c>
    </row>
    <row r="615" spans="1:26" x14ac:dyDescent="0.3">
      <c r="A615" t="s">
        <v>1416</v>
      </c>
      <c r="B615" s="6">
        <v>43636</v>
      </c>
      <c r="C615" s="6" t="str">
        <f t="shared" si="82"/>
        <v>2019</v>
      </c>
      <c r="D615" s="6" t="str">
        <f t="shared" si="83"/>
        <v>June</v>
      </c>
      <c r="E615" s="6" t="str">
        <f t="shared" si="84"/>
        <v>Q2</v>
      </c>
      <c r="F615" s="6" t="str">
        <f t="shared" si="85"/>
        <v>High</v>
      </c>
      <c r="G615" s="6" t="str">
        <f t="shared" si="86"/>
        <v>Full Price</v>
      </c>
      <c r="H615" s="6">
        <v>43643</v>
      </c>
      <c r="I615" t="s">
        <v>1417</v>
      </c>
      <c r="J615" t="s">
        <v>89</v>
      </c>
      <c r="K615" t="s">
        <v>1420</v>
      </c>
      <c r="L615" t="s">
        <v>30</v>
      </c>
      <c r="M615" t="s">
        <v>31</v>
      </c>
      <c r="N615" t="s">
        <v>53</v>
      </c>
      <c r="O615" t="s">
        <v>33</v>
      </c>
      <c r="P615" t="s">
        <v>1418</v>
      </c>
      <c r="Q615" t="s">
        <v>1419</v>
      </c>
      <c r="R615" s="7">
        <v>0</v>
      </c>
      <c r="S615" s="7">
        <f t="shared" si="81"/>
        <v>3.52</v>
      </c>
      <c r="T615" s="8">
        <v>1.6896</v>
      </c>
      <c r="U615" s="8" t="str">
        <f t="shared" si="87"/>
        <v>Low</v>
      </c>
      <c r="V615" s="7">
        <v>2</v>
      </c>
      <c r="W615" s="8">
        <v>3.52</v>
      </c>
      <c r="X615" s="8">
        <f t="shared" si="88"/>
        <v>9704</v>
      </c>
      <c r="Y615" s="9">
        <v>0.48</v>
      </c>
      <c r="Z615" s="9" t="str">
        <f t="shared" si="89"/>
        <v>High</v>
      </c>
    </row>
    <row r="616" spans="1:26" x14ac:dyDescent="0.3">
      <c r="A616" t="s">
        <v>1421</v>
      </c>
      <c r="B616" s="6">
        <v>43636</v>
      </c>
      <c r="C616" s="6" t="str">
        <f t="shared" si="82"/>
        <v>2019</v>
      </c>
      <c r="D616" s="6" t="str">
        <f t="shared" si="83"/>
        <v>June</v>
      </c>
      <c r="E616" s="6" t="str">
        <f t="shared" si="84"/>
        <v>Q2</v>
      </c>
      <c r="F616" s="6" t="str">
        <f t="shared" si="85"/>
        <v>Low</v>
      </c>
      <c r="G616" s="6" t="str">
        <f t="shared" si="86"/>
        <v>Discounted</v>
      </c>
      <c r="H616" s="6">
        <v>43640</v>
      </c>
      <c r="I616" t="s">
        <v>448</v>
      </c>
      <c r="J616" t="s">
        <v>188</v>
      </c>
      <c r="K616" t="s">
        <v>1422</v>
      </c>
      <c r="L616" t="s">
        <v>30</v>
      </c>
      <c r="M616" t="s">
        <v>76</v>
      </c>
      <c r="N616" t="s">
        <v>138</v>
      </c>
      <c r="O616" t="s">
        <v>33</v>
      </c>
      <c r="P616" t="s">
        <v>700</v>
      </c>
      <c r="Q616" t="s">
        <v>35</v>
      </c>
      <c r="R616" s="7">
        <v>0.32</v>
      </c>
      <c r="S616" s="7">
        <f t="shared" si="81"/>
        <v>131.28460799999999</v>
      </c>
      <c r="T616" s="8">
        <v>-19.874400000000001</v>
      </c>
      <c r="U616" s="8" t="str">
        <f t="shared" si="87"/>
        <v>Loss</v>
      </c>
      <c r="V616" s="7">
        <v>4</v>
      </c>
      <c r="W616" s="8">
        <v>193.06559999999999</v>
      </c>
      <c r="X616" s="8">
        <f t="shared" si="88"/>
        <v>2659</v>
      </c>
      <c r="Y616" s="9">
        <v>-0.102941176</v>
      </c>
      <c r="Z616" s="9" t="str">
        <f t="shared" si="89"/>
        <v>Low</v>
      </c>
    </row>
    <row r="617" spans="1:26" x14ac:dyDescent="0.3">
      <c r="A617" t="s">
        <v>1421</v>
      </c>
      <c r="B617" s="6">
        <v>43636</v>
      </c>
      <c r="C617" s="6" t="str">
        <f t="shared" si="82"/>
        <v>2019</v>
      </c>
      <c r="D617" s="6" t="str">
        <f t="shared" si="83"/>
        <v>June</v>
      </c>
      <c r="E617" s="6" t="str">
        <f t="shared" si="84"/>
        <v>Q2</v>
      </c>
      <c r="F617" s="6" t="str">
        <f t="shared" si="85"/>
        <v>Low</v>
      </c>
      <c r="G617" s="6" t="str">
        <f t="shared" si="86"/>
        <v>Discounted</v>
      </c>
      <c r="H617" s="6">
        <v>43640</v>
      </c>
      <c r="I617" t="s">
        <v>448</v>
      </c>
      <c r="J617" t="s">
        <v>219</v>
      </c>
      <c r="K617" t="s">
        <v>1423</v>
      </c>
      <c r="L617" t="s">
        <v>30</v>
      </c>
      <c r="M617" t="s">
        <v>31</v>
      </c>
      <c r="N617" t="s">
        <v>41</v>
      </c>
      <c r="O617" t="s">
        <v>33</v>
      </c>
      <c r="P617" t="s">
        <v>700</v>
      </c>
      <c r="Q617" t="s">
        <v>35</v>
      </c>
      <c r="R617" s="7">
        <v>0.8</v>
      </c>
      <c r="S617" s="7">
        <f t="shared" si="81"/>
        <v>0.67839999999999989</v>
      </c>
      <c r="T617" s="8">
        <v>-5.0880000000000001</v>
      </c>
      <c r="U617" s="8" t="str">
        <f t="shared" si="87"/>
        <v>Loss</v>
      </c>
      <c r="V617" s="7">
        <v>4</v>
      </c>
      <c r="W617" s="8">
        <v>3.3919999999999999</v>
      </c>
      <c r="X617" s="8">
        <f t="shared" si="88"/>
        <v>9724</v>
      </c>
      <c r="Y617" s="9">
        <v>-1.5</v>
      </c>
      <c r="Z617" s="9" t="str">
        <f t="shared" si="89"/>
        <v>Low</v>
      </c>
    </row>
    <row r="618" spans="1:26" x14ac:dyDescent="0.3">
      <c r="A618" t="s">
        <v>1421</v>
      </c>
      <c r="B618" s="6">
        <v>43636</v>
      </c>
      <c r="C618" s="6" t="str">
        <f t="shared" si="82"/>
        <v>2019</v>
      </c>
      <c r="D618" s="6" t="str">
        <f t="shared" si="83"/>
        <v>June</v>
      </c>
      <c r="E618" s="6" t="str">
        <f t="shared" si="84"/>
        <v>Q2</v>
      </c>
      <c r="F618" s="6" t="str">
        <f t="shared" si="85"/>
        <v>High</v>
      </c>
      <c r="G618" s="6" t="str">
        <f t="shared" si="86"/>
        <v>Discounted</v>
      </c>
      <c r="H618" s="6">
        <v>43640</v>
      </c>
      <c r="I618" t="s">
        <v>448</v>
      </c>
      <c r="J618" t="s">
        <v>429</v>
      </c>
      <c r="K618" t="s">
        <v>430</v>
      </c>
      <c r="L618" t="s">
        <v>30</v>
      </c>
      <c r="M618" t="s">
        <v>31</v>
      </c>
      <c r="N618" t="s">
        <v>32</v>
      </c>
      <c r="O618" t="s">
        <v>33</v>
      </c>
      <c r="P618" t="s">
        <v>700</v>
      </c>
      <c r="Q618" t="s">
        <v>35</v>
      </c>
      <c r="R618" s="7">
        <v>0.2</v>
      </c>
      <c r="S618" s="7">
        <f t="shared" si="81"/>
        <v>9.3184000000000005</v>
      </c>
      <c r="T618" s="8">
        <v>4.0768000000000004</v>
      </c>
      <c r="U618" s="8" t="str">
        <f t="shared" si="87"/>
        <v>Low</v>
      </c>
      <c r="V618" s="7">
        <v>2</v>
      </c>
      <c r="W618" s="8">
        <v>11.648</v>
      </c>
      <c r="X618" s="8">
        <f t="shared" si="88"/>
        <v>8349</v>
      </c>
      <c r="Y618" s="9">
        <v>0.35</v>
      </c>
      <c r="Z618" s="9" t="str">
        <f t="shared" si="89"/>
        <v>High</v>
      </c>
    </row>
    <row r="619" spans="1:26" x14ac:dyDescent="0.3">
      <c r="A619" t="s">
        <v>1421</v>
      </c>
      <c r="B619" s="6">
        <v>43636</v>
      </c>
      <c r="C619" s="6" t="str">
        <f t="shared" si="82"/>
        <v>2019</v>
      </c>
      <c r="D619" s="6" t="str">
        <f t="shared" si="83"/>
        <v>June</v>
      </c>
      <c r="E619" s="6" t="str">
        <f t="shared" si="84"/>
        <v>Q2</v>
      </c>
      <c r="F619" s="6" t="str">
        <f t="shared" si="85"/>
        <v>High</v>
      </c>
      <c r="G619" s="6" t="str">
        <f t="shared" si="86"/>
        <v>Discounted</v>
      </c>
      <c r="H619" s="6">
        <v>43640</v>
      </c>
      <c r="I619" t="s">
        <v>448</v>
      </c>
      <c r="J619" t="s">
        <v>67</v>
      </c>
      <c r="K619" t="s">
        <v>1424</v>
      </c>
      <c r="L619" t="s">
        <v>30</v>
      </c>
      <c r="M619" t="s">
        <v>31</v>
      </c>
      <c r="N619" t="s">
        <v>32</v>
      </c>
      <c r="O619" t="s">
        <v>33</v>
      </c>
      <c r="P619" t="s">
        <v>700</v>
      </c>
      <c r="Q619" t="s">
        <v>35</v>
      </c>
      <c r="R619" s="7">
        <v>0.2</v>
      </c>
      <c r="S619" s="7">
        <f t="shared" si="81"/>
        <v>12.441599999999999</v>
      </c>
      <c r="T619" s="8">
        <v>5.4432</v>
      </c>
      <c r="U619" s="8" t="str">
        <f t="shared" si="87"/>
        <v>Low</v>
      </c>
      <c r="V619" s="7">
        <v>3</v>
      </c>
      <c r="W619" s="8">
        <v>15.552</v>
      </c>
      <c r="X619" s="8">
        <f t="shared" si="88"/>
        <v>7693</v>
      </c>
      <c r="Y619" s="9">
        <v>0.35</v>
      </c>
      <c r="Z619" s="9" t="str">
        <f t="shared" si="89"/>
        <v>High</v>
      </c>
    </row>
    <row r="620" spans="1:26" x14ac:dyDescent="0.3">
      <c r="A620" t="s">
        <v>1421</v>
      </c>
      <c r="B620" s="6">
        <v>43636</v>
      </c>
      <c r="C620" s="6" t="str">
        <f t="shared" si="82"/>
        <v>2019</v>
      </c>
      <c r="D620" s="6" t="str">
        <f t="shared" si="83"/>
        <v>June</v>
      </c>
      <c r="E620" s="6" t="str">
        <f t="shared" si="84"/>
        <v>Q2</v>
      </c>
      <c r="F620" s="6" t="str">
        <f t="shared" si="85"/>
        <v>Low</v>
      </c>
      <c r="G620" s="6" t="str">
        <f t="shared" si="86"/>
        <v>Discounted</v>
      </c>
      <c r="H620" s="6">
        <v>43640</v>
      </c>
      <c r="I620" t="s">
        <v>448</v>
      </c>
      <c r="J620" t="s">
        <v>47</v>
      </c>
      <c r="K620" t="s">
        <v>1425</v>
      </c>
      <c r="L620" t="s">
        <v>30</v>
      </c>
      <c r="M620" t="s">
        <v>31</v>
      </c>
      <c r="N620" t="s">
        <v>49</v>
      </c>
      <c r="O620" t="s">
        <v>33</v>
      </c>
      <c r="P620" t="s">
        <v>700</v>
      </c>
      <c r="Q620" t="s">
        <v>35</v>
      </c>
      <c r="R620" s="7">
        <v>0.2</v>
      </c>
      <c r="S620" s="7">
        <f t="shared" si="81"/>
        <v>407.59039999999999</v>
      </c>
      <c r="T620" s="8">
        <v>-127.372</v>
      </c>
      <c r="U620" s="8" t="str">
        <f t="shared" si="87"/>
        <v>Loss</v>
      </c>
      <c r="V620" s="7">
        <v>7</v>
      </c>
      <c r="W620" s="8">
        <v>509.488</v>
      </c>
      <c r="X620" s="8">
        <f t="shared" si="88"/>
        <v>1145</v>
      </c>
      <c r="Y620" s="9">
        <v>-0.25</v>
      </c>
      <c r="Z620" s="9" t="str">
        <f t="shared" si="89"/>
        <v>Low</v>
      </c>
    </row>
    <row r="621" spans="1:26" x14ac:dyDescent="0.3">
      <c r="A621" t="s">
        <v>1421</v>
      </c>
      <c r="B621" s="6">
        <v>43636</v>
      </c>
      <c r="C621" s="6" t="str">
        <f t="shared" si="82"/>
        <v>2019</v>
      </c>
      <c r="D621" s="6" t="str">
        <f t="shared" si="83"/>
        <v>June</v>
      </c>
      <c r="E621" s="6" t="str">
        <f t="shared" si="84"/>
        <v>Q2</v>
      </c>
      <c r="F621" s="6" t="str">
        <f t="shared" si="85"/>
        <v>Low</v>
      </c>
      <c r="G621" s="6" t="str">
        <f t="shared" si="86"/>
        <v>Discounted</v>
      </c>
      <c r="H621" s="6">
        <v>43640</v>
      </c>
      <c r="I621" t="s">
        <v>448</v>
      </c>
      <c r="J621" t="s">
        <v>1426</v>
      </c>
      <c r="K621" t="s">
        <v>1427</v>
      </c>
      <c r="L621" t="s">
        <v>30</v>
      </c>
      <c r="M621" t="s">
        <v>91</v>
      </c>
      <c r="N621" t="s">
        <v>534</v>
      </c>
      <c r="O621" t="s">
        <v>33</v>
      </c>
      <c r="P621" t="s">
        <v>700</v>
      </c>
      <c r="Q621" t="s">
        <v>35</v>
      </c>
      <c r="R621" s="7">
        <v>0.4</v>
      </c>
      <c r="S621" s="7">
        <f t="shared" si="81"/>
        <v>251.28</v>
      </c>
      <c r="T621" s="8">
        <v>-97.72</v>
      </c>
      <c r="U621" s="8" t="str">
        <f t="shared" si="87"/>
        <v>Loss</v>
      </c>
      <c r="V621" s="7">
        <v>2</v>
      </c>
      <c r="W621" s="8">
        <v>418.8</v>
      </c>
      <c r="X621" s="8">
        <f t="shared" si="88"/>
        <v>1414</v>
      </c>
      <c r="Y621" s="9">
        <v>-0.233333333</v>
      </c>
      <c r="Z621" s="9" t="str">
        <f t="shared" si="89"/>
        <v>Low</v>
      </c>
    </row>
    <row r="622" spans="1:26" x14ac:dyDescent="0.3">
      <c r="A622" t="s">
        <v>1421</v>
      </c>
      <c r="B622" s="6">
        <v>43636</v>
      </c>
      <c r="C622" s="6" t="str">
        <f t="shared" si="82"/>
        <v>2019</v>
      </c>
      <c r="D622" s="6" t="str">
        <f t="shared" si="83"/>
        <v>June</v>
      </c>
      <c r="E622" s="6" t="str">
        <f t="shared" si="84"/>
        <v>Q2</v>
      </c>
      <c r="F622" s="6" t="str">
        <f t="shared" si="85"/>
        <v>Low</v>
      </c>
      <c r="G622" s="6" t="str">
        <f t="shared" si="86"/>
        <v>Discounted</v>
      </c>
      <c r="H622" s="6">
        <v>43640</v>
      </c>
      <c r="I622" t="s">
        <v>448</v>
      </c>
      <c r="J622" t="s">
        <v>1428</v>
      </c>
      <c r="K622" t="s">
        <v>1429</v>
      </c>
      <c r="L622" t="s">
        <v>30</v>
      </c>
      <c r="M622" t="s">
        <v>91</v>
      </c>
      <c r="N622" t="s">
        <v>92</v>
      </c>
      <c r="O622" t="s">
        <v>33</v>
      </c>
      <c r="P622" t="s">
        <v>700</v>
      </c>
      <c r="Q622" t="s">
        <v>35</v>
      </c>
      <c r="R622" s="7">
        <v>0.2</v>
      </c>
      <c r="S622" s="7">
        <f t="shared" si="81"/>
        <v>161.2672</v>
      </c>
      <c r="T622" s="8">
        <v>20.1584</v>
      </c>
      <c r="U622" s="8" t="str">
        <f t="shared" si="87"/>
        <v>Low</v>
      </c>
      <c r="V622" s="7">
        <v>2</v>
      </c>
      <c r="W622" s="8">
        <v>201.584</v>
      </c>
      <c r="X622" s="8">
        <f t="shared" si="88"/>
        <v>2565</v>
      </c>
      <c r="Y622" s="9">
        <v>0.1</v>
      </c>
      <c r="Z622" s="9" t="str">
        <f t="shared" si="89"/>
        <v>Low</v>
      </c>
    </row>
    <row r="623" spans="1:26" x14ac:dyDescent="0.3">
      <c r="A623" t="s">
        <v>1430</v>
      </c>
      <c r="B623" s="6">
        <v>43637</v>
      </c>
      <c r="C623" s="6" t="str">
        <f t="shared" si="82"/>
        <v>2019</v>
      </c>
      <c r="D623" s="6" t="str">
        <f t="shared" si="83"/>
        <v>June</v>
      </c>
      <c r="E623" s="6" t="str">
        <f t="shared" si="84"/>
        <v>Q2</v>
      </c>
      <c r="F623" s="6" t="str">
        <f t="shared" si="85"/>
        <v>Low</v>
      </c>
      <c r="G623" s="6" t="str">
        <f t="shared" si="86"/>
        <v>Full Price</v>
      </c>
      <c r="H623" s="6">
        <v>43639</v>
      </c>
      <c r="I623" t="s">
        <v>1138</v>
      </c>
      <c r="J623" t="s">
        <v>759</v>
      </c>
      <c r="K623" t="s">
        <v>1431</v>
      </c>
      <c r="L623" t="s">
        <v>30</v>
      </c>
      <c r="M623" t="s">
        <v>76</v>
      </c>
      <c r="N623" t="s">
        <v>99</v>
      </c>
      <c r="O623" t="s">
        <v>62</v>
      </c>
      <c r="P623" t="s">
        <v>1432</v>
      </c>
      <c r="Q623" t="s">
        <v>115</v>
      </c>
      <c r="R623" s="7">
        <v>0</v>
      </c>
      <c r="S623" s="7">
        <f t="shared" si="81"/>
        <v>104.01</v>
      </c>
      <c r="T623" s="8">
        <v>14.561400000000001</v>
      </c>
      <c r="U623" s="8" t="str">
        <f t="shared" si="87"/>
        <v>Low</v>
      </c>
      <c r="V623" s="7">
        <v>1</v>
      </c>
      <c r="W623" s="8">
        <v>104.01</v>
      </c>
      <c r="X623" s="8">
        <f t="shared" si="88"/>
        <v>3708</v>
      </c>
      <c r="Y623" s="9">
        <v>0.14000000000000001</v>
      </c>
      <c r="Z623" s="9" t="str">
        <f t="shared" si="89"/>
        <v>Low</v>
      </c>
    </row>
    <row r="624" spans="1:26" x14ac:dyDescent="0.3">
      <c r="A624" t="s">
        <v>1430</v>
      </c>
      <c r="B624" s="6">
        <v>43637</v>
      </c>
      <c r="C624" s="6" t="str">
        <f t="shared" si="82"/>
        <v>2019</v>
      </c>
      <c r="D624" s="6" t="str">
        <f t="shared" si="83"/>
        <v>June</v>
      </c>
      <c r="E624" s="6" t="str">
        <f t="shared" si="84"/>
        <v>Q2</v>
      </c>
      <c r="F624" s="6" t="str">
        <f t="shared" si="85"/>
        <v>High</v>
      </c>
      <c r="G624" s="6" t="str">
        <f t="shared" si="86"/>
        <v>Full Price</v>
      </c>
      <c r="H624" s="6">
        <v>43639</v>
      </c>
      <c r="I624" t="s">
        <v>1138</v>
      </c>
      <c r="J624" t="s">
        <v>89</v>
      </c>
      <c r="K624" t="s">
        <v>1433</v>
      </c>
      <c r="L624" t="s">
        <v>30</v>
      </c>
      <c r="M624" t="s">
        <v>31</v>
      </c>
      <c r="N624" t="s">
        <v>49</v>
      </c>
      <c r="O624" t="s">
        <v>62</v>
      </c>
      <c r="P624" t="s">
        <v>1432</v>
      </c>
      <c r="Q624" t="s">
        <v>115</v>
      </c>
      <c r="R624" s="7">
        <v>0</v>
      </c>
      <c r="S624" s="7">
        <f t="shared" si="81"/>
        <v>36.840000000000003</v>
      </c>
      <c r="T624" s="8">
        <v>10.315200000000001</v>
      </c>
      <c r="U624" s="8" t="str">
        <f t="shared" si="87"/>
        <v>Low</v>
      </c>
      <c r="V624" s="7">
        <v>3</v>
      </c>
      <c r="W624" s="8">
        <v>36.840000000000003</v>
      </c>
      <c r="X624" s="8">
        <f t="shared" si="88"/>
        <v>5813</v>
      </c>
      <c r="Y624" s="9">
        <v>0.28000000000000003</v>
      </c>
      <c r="Z624" s="9" t="str">
        <f t="shared" si="89"/>
        <v>High</v>
      </c>
    </row>
    <row r="625" spans="1:26" x14ac:dyDescent="0.3">
      <c r="A625" t="s">
        <v>1430</v>
      </c>
      <c r="B625" s="6">
        <v>43637</v>
      </c>
      <c r="C625" s="6" t="str">
        <f t="shared" si="82"/>
        <v>2019</v>
      </c>
      <c r="D625" s="6" t="str">
        <f t="shared" si="83"/>
        <v>June</v>
      </c>
      <c r="E625" s="6" t="str">
        <f t="shared" si="84"/>
        <v>Q2</v>
      </c>
      <c r="F625" s="6" t="str">
        <f t="shared" si="85"/>
        <v>High</v>
      </c>
      <c r="G625" s="6" t="str">
        <f t="shared" si="86"/>
        <v>Full Price</v>
      </c>
      <c r="H625" s="6">
        <v>43639</v>
      </c>
      <c r="I625" t="s">
        <v>1138</v>
      </c>
      <c r="J625" t="s">
        <v>89</v>
      </c>
      <c r="K625" t="s">
        <v>1363</v>
      </c>
      <c r="L625" t="s">
        <v>30</v>
      </c>
      <c r="M625" t="s">
        <v>91</v>
      </c>
      <c r="N625" t="s">
        <v>92</v>
      </c>
      <c r="O625" t="s">
        <v>62</v>
      </c>
      <c r="P625" t="s">
        <v>1432</v>
      </c>
      <c r="Q625" t="s">
        <v>115</v>
      </c>
      <c r="R625" s="7">
        <v>0</v>
      </c>
      <c r="S625" s="7">
        <f t="shared" si="81"/>
        <v>284.82</v>
      </c>
      <c r="T625" s="8">
        <v>74.053200000000004</v>
      </c>
      <c r="U625" s="8" t="str">
        <f t="shared" si="87"/>
        <v>Low</v>
      </c>
      <c r="V625" s="7">
        <v>1</v>
      </c>
      <c r="W625" s="8">
        <v>284.82</v>
      </c>
      <c r="X625" s="8">
        <f t="shared" si="88"/>
        <v>1983</v>
      </c>
      <c r="Y625" s="9">
        <v>0.26</v>
      </c>
      <c r="Z625" s="9" t="str">
        <f t="shared" si="89"/>
        <v>High</v>
      </c>
    </row>
    <row r="626" spans="1:26" x14ac:dyDescent="0.3">
      <c r="A626" t="s">
        <v>1434</v>
      </c>
      <c r="B626" s="6">
        <v>43637</v>
      </c>
      <c r="C626" s="6" t="str">
        <f t="shared" si="82"/>
        <v>2019</v>
      </c>
      <c r="D626" s="6" t="str">
        <f t="shared" si="83"/>
        <v>June</v>
      </c>
      <c r="E626" s="6" t="str">
        <f t="shared" si="84"/>
        <v>Q2</v>
      </c>
      <c r="F626" s="6" t="str">
        <f t="shared" si="85"/>
        <v>High</v>
      </c>
      <c r="G626" s="6" t="str">
        <f t="shared" si="86"/>
        <v>Full Price</v>
      </c>
      <c r="H626" s="6">
        <v>43641</v>
      </c>
      <c r="I626" t="s">
        <v>408</v>
      </c>
      <c r="J626" t="s">
        <v>89</v>
      </c>
      <c r="K626" t="s">
        <v>1435</v>
      </c>
      <c r="L626" t="s">
        <v>30</v>
      </c>
      <c r="M626" t="s">
        <v>31</v>
      </c>
      <c r="N626" t="s">
        <v>53</v>
      </c>
      <c r="O626" t="s">
        <v>54</v>
      </c>
      <c r="P626" t="s">
        <v>1286</v>
      </c>
      <c r="Q626" t="s">
        <v>322</v>
      </c>
      <c r="R626" s="7">
        <v>0</v>
      </c>
      <c r="S626" s="7">
        <f t="shared" si="81"/>
        <v>3.76</v>
      </c>
      <c r="T626" s="8">
        <v>1.0904</v>
      </c>
      <c r="U626" s="8" t="str">
        <f t="shared" si="87"/>
        <v>Low</v>
      </c>
      <c r="V626" s="7">
        <v>2</v>
      </c>
      <c r="W626" s="8">
        <v>3.76</v>
      </c>
      <c r="X626" s="8">
        <f t="shared" si="88"/>
        <v>9666</v>
      </c>
      <c r="Y626" s="9">
        <v>0.28999999999999998</v>
      </c>
      <c r="Z626" s="9" t="str">
        <f t="shared" si="89"/>
        <v>High</v>
      </c>
    </row>
    <row r="627" spans="1:26" x14ac:dyDescent="0.3">
      <c r="A627" t="s">
        <v>1434</v>
      </c>
      <c r="B627" s="6">
        <v>43637</v>
      </c>
      <c r="C627" s="6" t="str">
        <f t="shared" si="82"/>
        <v>2019</v>
      </c>
      <c r="D627" s="6" t="str">
        <f t="shared" si="83"/>
        <v>June</v>
      </c>
      <c r="E627" s="6" t="str">
        <f t="shared" si="84"/>
        <v>Q2</v>
      </c>
      <c r="F627" s="6" t="str">
        <f t="shared" si="85"/>
        <v>High</v>
      </c>
      <c r="G627" s="6" t="str">
        <f t="shared" si="86"/>
        <v>Full Price</v>
      </c>
      <c r="H627" s="6">
        <v>43641</v>
      </c>
      <c r="I627" t="s">
        <v>408</v>
      </c>
      <c r="J627" t="s">
        <v>89</v>
      </c>
      <c r="K627" t="s">
        <v>90</v>
      </c>
      <c r="L627" t="s">
        <v>30</v>
      </c>
      <c r="M627" t="s">
        <v>91</v>
      </c>
      <c r="N627" t="s">
        <v>92</v>
      </c>
      <c r="O627" t="s">
        <v>54</v>
      </c>
      <c r="P627" t="s">
        <v>1286</v>
      </c>
      <c r="Q627" t="s">
        <v>322</v>
      </c>
      <c r="R627" s="7">
        <v>0</v>
      </c>
      <c r="S627" s="7">
        <f t="shared" si="81"/>
        <v>1322.93</v>
      </c>
      <c r="T627" s="8">
        <v>357.19110000000001</v>
      </c>
      <c r="U627" s="8" t="str">
        <f t="shared" si="87"/>
        <v>Medium</v>
      </c>
      <c r="V627" s="7">
        <v>7</v>
      </c>
      <c r="W627" s="8">
        <v>1322.93</v>
      </c>
      <c r="X627" s="8">
        <f t="shared" si="88"/>
        <v>304</v>
      </c>
      <c r="Y627" s="9">
        <v>0.27</v>
      </c>
      <c r="Z627" s="9" t="str">
        <f t="shared" si="89"/>
        <v>High</v>
      </c>
    </row>
    <row r="628" spans="1:26" x14ac:dyDescent="0.3">
      <c r="A628" t="s">
        <v>1436</v>
      </c>
      <c r="B628" s="6">
        <v>43637</v>
      </c>
      <c r="C628" s="6" t="str">
        <f t="shared" si="82"/>
        <v>2019</v>
      </c>
      <c r="D628" s="6" t="str">
        <f t="shared" si="83"/>
        <v>June</v>
      </c>
      <c r="E628" s="6" t="str">
        <f t="shared" si="84"/>
        <v>Q2</v>
      </c>
      <c r="F628" s="6" t="str">
        <f t="shared" si="85"/>
        <v>High</v>
      </c>
      <c r="G628" s="6" t="str">
        <f t="shared" si="86"/>
        <v>Full Price</v>
      </c>
      <c r="H628" s="6">
        <v>43640</v>
      </c>
      <c r="I628" t="s">
        <v>1437</v>
      </c>
      <c r="J628" t="s">
        <v>214</v>
      </c>
      <c r="K628" t="s">
        <v>363</v>
      </c>
      <c r="L628" t="s">
        <v>30</v>
      </c>
      <c r="M628" t="s">
        <v>31</v>
      </c>
      <c r="N628" t="s">
        <v>174</v>
      </c>
      <c r="O628" t="s">
        <v>54</v>
      </c>
      <c r="P628" t="s">
        <v>270</v>
      </c>
      <c r="Q628" t="s">
        <v>271</v>
      </c>
      <c r="R628" s="7">
        <v>0</v>
      </c>
      <c r="S628" s="7">
        <f t="shared" si="81"/>
        <v>59.7</v>
      </c>
      <c r="T628" s="8">
        <v>26.864999999999998</v>
      </c>
      <c r="U628" s="8" t="str">
        <f t="shared" si="87"/>
        <v>Low</v>
      </c>
      <c r="V628" s="7">
        <v>3</v>
      </c>
      <c r="W628" s="8">
        <v>59.7</v>
      </c>
      <c r="X628" s="8">
        <f t="shared" si="88"/>
        <v>4834</v>
      </c>
      <c r="Y628" s="9">
        <v>0.45</v>
      </c>
      <c r="Z628" s="9" t="str">
        <f t="shared" si="89"/>
        <v>High</v>
      </c>
    </row>
    <row r="629" spans="1:26" x14ac:dyDescent="0.3">
      <c r="A629" t="s">
        <v>1436</v>
      </c>
      <c r="B629" s="6">
        <v>43637</v>
      </c>
      <c r="C629" s="6" t="str">
        <f t="shared" si="82"/>
        <v>2019</v>
      </c>
      <c r="D629" s="6" t="str">
        <f t="shared" si="83"/>
        <v>June</v>
      </c>
      <c r="E629" s="6" t="str">
        <f t="shared" si="84"/>
        <v>Q2</v>
      </c>
      <c r="F629" s="6" t="str">
        <f t="shared" si="85"/>
        <v>High</v>
      </c>
      <c r="G629" s="6" t="str">
        <f t="shared" si="86"/>
        <v>Full Price</v>
      </c>
      <c r="H629" s="6">
        <v>43640</v>
      </c>
      <c r="I629" t="s">
        <v>1437</v>
      </c>
      <c r="J629" t="s">
        <v>28</v>
      </c>
      <c r="K629" t="s">
        <v>1438</v>
      </c>
      <c r="L629" t="s">
        <v>30</v>
      </c>
      <c r="M629" t="s">
        <v>31</v>
      </c>
      <c r="N629" t="s">
        <v>32</v>
      </c>
      <c r="O629" t="s">
        <v>54</v>
      </c>
      <c r="P629" t="s">
        <v>270</v>
      </c>
      <c r="Q629" t="s">
        <v>271</v>
      </c>
      <c r="R629" s="7">
        <v>0</v>
      </c>
      <c r="S629" s="7">
        <f t="shared" si="81"/>
        <v>19.649999999999999</v>
      </c>
      <c r="T629" s="8">
        <v>9.0389999999999997</v>
      </c>
      <c r="U629" s="8" t="str">
        <f t="shared" si="87"/>
        <v>Low</v>
      </c>
      <c r="V629" s="7">
        <v>3</v>
      </c>
      <c r="W629" s="8">
        <v>19.649999999999999</v>
      </c>
      <c r="X629" s="8">
        <f t="shared" si="88"/>
        <v>7187</v>
      </c>
      <c r="Y629" s="9">
        <v>0.46</v>
      </c>
      <c r="Z629" s="9" t="str">
        <f t="shared" si="89"/>
        <v>High</v>
      </c>
    </row>
    <row r="630" spans="1:26" x14ac:dyDescent="0.3">
      <c r="A630" t="s">
        <v>1436</v>
      </c>
      <c r="B630" s="6">
        <v>43637</v>
      </c>
      <c r="C630" s="6" t="str">
        <f t="shared" si="82"/>
        <v>2019</v>
      </c>
      <c r="D630" s="6" t="str">
        <f t="shared" si="83"/>
        <v>June</v>
      </c>
      <c r="E630" s="6" t="str">
        <f t="shared" si="84"/>
        <v>Q2</v>
      </c>
      <c r="F630" s="6" t="str">
        <f t="shared" si="85"/>
        <v>High</v>
      </c>
      <c r="G630" s="6" t="str">
        <f t="shared" si="86"/>
        <v>Full Price</v>
      </c>
      <c r="H630" s="6">
        <v>43640</v>
      </c>
      <c r="I630" t="s">
        <v>1437</v>
      </c>
      <c r="J630" t="s">
        <v>93</v>
      </c>
      <c r="K630" t="s">
        <v>1439</v>
      </c>
      <c r="L630" t="s">
        <v>30</v>
      </c>
      <c r="M630" t="s">
        <v>91</v>
      </c>
      <c r="N630" t="s">
        <v>92</v>
      </c>
      <c r="O630" t="s">
        <v>54</v>
      </c>
      <c r="P630" t="s">
        <v>270</v>
      </c>
      <c r="Q630" t="s">
        <v>271</v>
      </c>
      <c r="R630" s="7">
        <v>0</v>
      </c>
      <c r="S630" s="7">
        <f t="shared" si="81"/>
        <v>617.97</v>
      </c>
      <c r="T630" s="8">
        <v>160.6722</v>
      </c>
      <c r="U630" s="8" t="str">
        <f t="shared" si="87"/>
        <v>Medium</v>
      </c>
      <c r="V630" s="7">
        <v>3</v>
      </c>
      <c r="W630" s="8">
        <v>617.97</v>
      </c>
      <c r="X630" s="8">
        <f t="shared" si="88"/>
        <v>913</v>
      </c>
      <c r="Y630" s="9">
        <v>0.26</v>
      </c>
      <c r="Z630" s="9" t="str">
        <f t="shared" si="89"/>
        <v>High</v>
      </c>
    </row>
    <row r="631" spans="1:26" x14ac:dyDescent="0.3">
      <c r="A631" t="s">
        <v>1440</v>
      </c>
      <c r="B631" s="6">
        <v>43637</v>
      </c>
      <c r="C631" s="6" t="str">
        <f t="shared" si="82"/>
        <v>2019</v>
      </c>
      <c r="D631" s="6" t="str">
        <f t="shared" si="83"/>
        <v>June</v>
      </c>
      <c r="E631" s="6" t="str">
        <f t="shared" si="84"/>
        <v>Q2</v>
      </c>
      <c r="F631" s="6" t="str">
        <f t="shared" si="85"/>
        <v>Low</v>
      </c>
      <c r="G631" s="6" t="str">
        <f t="shared" si="86"/>
        <v>Discounted</v>
      </c>
      <c r="H631" s="6">
        <v>43641</v>
      </c>
      <c r="I631" t="s">
        <v>1441</v>
      </c>
      <c r="J631" t="s">
        <v>89</v>
      </c>
      <c r="K631" t="s">
        <v>1442</v>
      </c>
      <c r="L631" t="s">
        <v>30</v>
      </c>
      <c r="M631" t="s">
        <v>76</v>
      </c>
      <c r="N631" t="s">
        <v>99</v>
      </c>
      <c r="O631" t="s">
        <v>54</v>
      </c>
      <c r="P631" t="s">
        <v>55</v>
      </c>
      <c r="Q631" t="s">
        <v>56</v>
      </c>
      <c r="R631" s="7">
        <v>0.2</v>
      </c>
      <c r="S631" s="7">
        <f t="shared" si="81"/>
        <v>3.1871999999999998</v>
      </c>
      <c r="T631" s="8">
        <v>0.64739999999999998</v>
      </c>
      <c r="U631" s="8" t="str">
        <f t="shared" si="87"/>
        <v>Low</v>
      </c>
      <c r="V631" s="7">
        <v>1</v>
      </c>
      <c r="W631" s="8">
        <v>3.984</v>
      </c>
      <c r="X631" s="8">
        <f t="shared" si="88"/>
        <v>9633</v>
      </c>
      <c r="Y631" s="9">
        <v>0.16250000000000001</v>
      </c>
      <c r="Z631" s="9" t="str">
        <f t="shared" si="89"/>
        <v>Low</v>
      </c>
    </row>
    <row r="632" spans="1:26" x14ac:dyDescent="0.3">
      <c r="A632" t="s">
        <v>1440</v>
      </c>
      <c r="B632" s="6">
        <v>43637</v>
      </c>
      <c r="C632" s="6" t="str">
        <f t="shared" si="82"/>
        <v>2019</v>
      </c>
      <c r="D632" s="6" t="str">
        <f t="shared" si="83"/>
        <v>June</v>
      </c>
      <c r="E632" s="6" t="str">
        <f t="shared" si="84"/>
        <v>Q2</v>
      </c>
      <c r="F632" s="6" t="str">
        <f t="shared" si="85"/>
        <v>Low</v>
      </c>
      <c r="G632" s="6" t="str">
        <f t="shared" si="86"/>
        <v>Discounted</v>
      </c>
      <c r="H632" s="6">
        <v>43641</v>
      </c>
      <c r="I632" t="s">
        <v>1441</v>
      </c>
      <c r="J632" t="s">
        <v>151</v>
      </c>
      <c r="K632" t="s">
        <v>1443</v>
      </c>
      <c r="L632" t="s">
        <v>30</v>
      </c>
      <c r="M632" t="s">
        <v>31</v>
      </c>
      <c r="N632" t="s">
        <v>174</v>
      </c>
      <c r="O632" t="s">
        <v>54</v>
      </c>
      <c r="P632" t="s">
        <v>55</v>
      </c>
      <c r="Q632" t="s">
        <v>56</v>
      </c>
      <c r="R632" s="7">
        <v>0.2</v>
      </c>
      <c r="S632" s="7">
        <f t="shared" si="81"/>
        <v>35.532799999999995</v>
      </c>
      <c r="T632" s="8">
        <v>3.8864000000000001</v>
      </c>
      <c r="U632" s="8" t="str">
        <f t="shared" si="87"/>
        <v>Low</v>
      </c>
      <c r="V632" s="7">
        <v>2</v>
      </c>
      <c r="W632" s="8">
        <v>44.415999999999997</v>
      </c>
      <c r="X632" s="8">
        <f t="shared" si="88"/>
        <v>5413</v>
      </c>
      <c r="Y632" s="9">
        <v>8.7499999999999994E-2</v>
      </c>
      <c r="Z632" s="9" t="str">
        <f t="shared" si="89"/>
        <v>Low</v>
      </c>
    </row>
    <row r="633" spans="1:26" x14ac:dyDescent="0.3">
      <c r="A633" t="s">
        <v>1440</v>
      </c>
      <c r="B633" s="6">
        <v>43637</v>
      </c>
      <c r="C633" s="6" t="str">
        <f t="shared" si="82"/>
        <v>2019</v>
      </c>
      <c r="D633" s="6" t="str">
        <f t="shared" si="83"/>
        <v>June</v>
      </c>
      <c r="E633" s="6" t="str">
        <f t="shared" si="84"/>
        <v>Q2</v>
      </c>
      <c r="F633" s="6" t="str">
        <f t="shared" si="85"/>
        <v>Low</v>
      </c>
      <c r="G633" s="6" t="str">
        <f t="shared" si="86"/>
        <v>Discounted</v>
      </c>
      <c r="H633" s="6">
        <v>43641</v>
      </c>
      <c r="I633" t="s">
        <v>1441</v>
      </c>
      <c r="J633" t="s">
        <v>38</v>
      </c>
      <c r="K633" t="s">
        <v>1444</v>
      </c>
      <c r="L633" t="s">
        <v>30</v>
      </c>
      <c r="M633" t="s">
        <v>31</v>
      </c>
      <c r="N633" t="s">
        <v>41</v>
      </c>
      <c r="O633" t="s">
        <v>54</v>
      </c>
      <c r="P633" t="s">
        <v>55</v>
      </c>
      <c r="Q633" t="s">
        <v>56</v>
      </c>
      <c r="R633" s="7">
        <v>0.7</v>
      </c>
      <c r="S633" s="7">
        <f t="shared" si="81"/>
        <v>2.7018000000000004</v>
      </c>
      <c r="T633" s="8">
        <v>-7.2047999999999996</v>
      </c>
      <c r="U633" s="8" t="str">
        <f t="shared" si="87"/>
        <v>Loss</v>
      </c>
      <c r="V633" s="7">
        <v>2</v>
      </c>
      <c r="W633" s="8">
        <v>9.0060000000000002</v>
      </c>
      <c r="X633" s="8">
        <f t="shared" si="88"/>
        <v>8785</v>
      </c>
      <c r="Y633" s="9">
        <v>-0.8</v>
      </c>
      <c r="Z633" s="9" t="str">
        <f t="shared" si="89"/>
        <v>Low</v>
      </c>
    </row>
    <row r="634" spans="1:26" x14ac:dyDescent="0.3">
      <c r="A634" t="s">
        <v>1440</v>
      </c>
      <c r="B634" s="6">
        <v>43637</v>
      </c>
      <c r="C634" s="6" t="str">
        <f t="shared" si="82"/>
        <v>2019</v>
      </c>
      <c r="D634" s="6" t="str">
        <f t="shared" si="83"/>
        <v>June</v>
      </c>
      <c r="E634" s="6" t="str">
        <f t="shared" si="84"/>
        <v>Q2</v>
      </c>
      <c r="F634" s="6" t="str">
        <f t="shared" si="85"/>
        <v>High</v>
      </c>
      <c r="G634" s="6" t="str">
        <f t="shared" si="86"/>
        <v>Discounted</v>
      </c>
      <c r="H634" s="6">
        <v>43641</v>
      </c>
      <c r="I634" t="s">
        <v>1441</v>
      </c>
      <c r="J634" t="s">
        <v>150</v>
      </c>
      <c r="K634" t="s">
        <v>150</v>
      </c>
      <c r="L634" t="s">
        <v>30</v>
      </c>
      <c r="M634" t="s">
        <v>31</v>
      </c>
      <c r="N634" t="s">
        <v>149</v>
      </c>
      <c r="O634" t="s">
        <v>54</v>
      </c>
      <c r="P634" t="s">
        <v>55</v>
      </c>
      <c r="Q634" t="s">
        <v>56</v>
      </c>
      <c r="R634" s="7">
        <v>0.2</v>
      </c>
      <c r="S634" s="7">
        <f t="shared" si="81"/>
        <v>19.916800000000002</v>
      </c>
      <c r="T634" s="8">
        <v>8.4024000000000001</v>
      </c>
      <c r="U634" s="8" t="str">
        <f t="shared" si="87"/>
        <v>Low</v>
      </c>
      <c r="V634" s="7">
        <v>4</v>
      </c>
      <c r="W634" s="8">
        <v>24.896000000000001</v>
      </c>
      <c r="X634" s="8">
        <f t="shared" si="88"/>
        <v>6693</v>
      </c>
      <c r="Y634" s="9">
        <v>0.33750000000000002</v>
      </c>
      <c r="Z634" s="9" t="str">
        <f t="shared" si="89"/>
        <v>High</v>
      </c>
    </row>
    <row r="635" spans="1:26" x14ac:dyDescent="0.3">
      <c r="A635" t="s">
        <v>1440</v>
      </c>
      <c r="B635" s="6">
        <v>43637</v>
      </c>
      <c r="C635" s="6" t="str">
        <f t="shared" si="82"/>
        <v>2019</v>
      </c>
      <c r="D635" s="6" t="str">
        <f t="shared" si="83"/>
        <v>June</v>
      </c>
      <c r="E635" s="6" t="str">
        <f t="shared" si="84"/>
        <v>Q2</v>
      </c>
      <c r="F635" s="6" t="str">
        <f t="shared" si="85"/>
        <v>High</v>
      </c>
      <c r="G635" s="6" t="str">
        <f t="shared" si="86"/>
        <v>Discounted</v>
      </c>
      <c r="H635" s="6">
        <v>43641</v>
      </c>
      <c r="I635" t="s">
        <v>1441</v>
      </c>
      <c r="J635" t="s">
        <v>161</v>
      </c>
      <c r="K635" t="s">
        <v>162</v>
      </c>
      <c r="L635" t="s">
        <v>30</v>
      </c>
      <c r="M635" t="s">
        <v>91</v>
      </c>
      <c r="N635" t="s">
        <v>110</v>
      </c>
      <c r="O635" t="s">
        <v>54</v>
      </c>
      <c r="P635" t="s">
        <v>55</v>
      </c>
      <c r="Q635" t="s">
        <v>56</v>
      </c>
      <c r="R635" s="7">
        <v>0.2</v>
      </c>
      <c r="S635" s="7">
        <f t="shared" si="81"/>
        <v>76.7744</v>
      </c>
      <c r="T635" s="8">
        <v>28.790400000000002</v>
      </c>
      <c r="U635" s="8" t="str">
        <f t="shared" si="87"/>
        <v>Low</v>
      </c>
      <c r="V635" s="7">
        <v>4</v>
      </c>
      <c r="W635" s="8">
        <v>95.968000000000004</v>
      </c>
      <c r="X635" s="8">
        <f t="shared" si="88"/>
        <v>3867</v>
      </c>
      <c r="Y635" s="9">
        <v>0.3</v>
      </c>
      <c r="Z635" s="9" t="str">
        <f t="shared" si="89"/>
        <v>High</v>
      </c>
    </row>
    <row r="636" spans="1:26" x14ac:dyDescent="0.3">
      <c r="A636" t="s">
        <v>1440</v>
      </c>
      <c r="B636" s="6">
        <v>43637</v>
      </c>
      <c r="C636" s="6" t="str">
        <f t="shared" si="82"/>
        <v>2019</v>
      </c>
      <c r="D636" s="6" t="str">
        <f t="shared" si="83"/>
        <v>June</v>
      </c>
      <c r="E636" s="6" t="str">
        <f t="shared" si="84"/>
        <v>Q2</v>
      </c>
      <c r="F636" s="6" t="str">
        <f t="shared" si="85"/>
        <v>Low</v>
      </c>
      <c r="G636" s="6" t="str">
        <f t="shared" si="86"/>
        <v>Discounted</v>
      </c>
      <c r="H636" s="6">
        <v>43641</v>
      </c>
      <c r="I636" t="s">
        <v>1441</v>
      </c>
      <c r="J636" t="s">
        <v>1445</v>
      </c>
      <c r="K636" t="s">
        <v>1446</v>
      </c>
      <c r="L636" t="s">
        <v>30</v>
      </c>
      <c r="M636" t="s">
        <v>91</v>
      </c>
      <c r="N636" t="s">
        <v>534</v>
      </c>
      <c r="O636" t="s">
        <v>54</v>
      </c>
      <c r="P636" t="s">
        <v>55</v>
      </c>
      <c r="Q636" t="s">
        <v>56</v>
      </c>
      <c r="R636" s="7">
        <v>0.7</v>
      </c>
      <c r="S636" s="7">
        <f t="shared" si="81"/>
        <v>62.097300000000018</v>
      </c>
      <c r="T636" s="8">
        <v>-172.49250000000001</v>
      </c>
      <c r="U636" s="8" t="str">
        <f t="shared" si="87"/>
        <v>Loss</v>
      </c>
      <c r="V636" s="7">
        <v>3</v>
      </c>
      <c r="W636" s="8">
        <v>206.99100000000001</v>
      </c>
      <c r="X636" s="8">
        <f t="shared" si="88"/>
        <v>2531</v>
      </c>
      <c r="Y636" s="9">
        <v>-0.83333333300000001</v>
      </c>
      <c r="Z636" s="9" t="str">
        <f t="shared" si="89"/>
        <v>Low</v>
      </c>
    </row>
    <row r="637" spans="1:26" x14ac:dyDescent="0.3">
      <c r="A637" t="s">
        <v>1447</v>
      </c>
      <c r="B637" s="6">
        <v>43637</v>
      </c>
      <c r="C637" s="6" t="str">
        <f t="shared" si="82"/>
        <v>2019</v>
      </c>
      <c r="D637" s="6" t="str">
        <f t="shared" si="83"/>
        <v>June</v>
      </c>
      <c r="E637" s="6" t="str">
        <f t="shared" si="84"/>
        <v>Q2</v>
      </c>
      <c r="F637" s="6" t="str">
        <f t="shared" si="85"/>
        <v>High</v>
      </c>
      <c r="G637" s="6" t="str">
        <f t="shared" si="86"/>
        <v>Full Price</v>
      </c>
      <c r="H637" s="6">
        <v>43640</v>
      </c>
      <c r="I637" t="s">
        <v>1126</v>
      </c>
      <c r="J637" t="s">
        <v>105</v>
      </c>
      <c r="K637" t="s">
        <v>1448</v>
      </c>
      <c r="L637" t="s">
        <v>30</v>
      </c>
      <c r="M637" t="s">
        <v>31</v>
      </c>
      <c r="N637" t="s">
        <v>53</v>
      </c>
      <c r="O637" t="s">
        <v>54</v>
      </c>
      <c r="P637" t="s">
        <v>1449</v>
      </c>
      <c r="Q637" t="s">
        <v>1056</v>
      </c>
      <c r="R637" s="7">
        <v>0</v>
      </c>
      <c r="S637" s="7">
        <f t="shared" si="81"/>
        <v>21.4</v>
      </c>
      <c r="T637" s="8">
        <v>6.2060000000000004</v>
      </c>
      <c r="U637" s="8" t="str">
        <f t="shared" si="87"/>
        <v>Low</v>
      </c>
      <c r="V637" s="7">
        <v>5</v>
      </c>
      <c r="W637" s="8">
        <v>21.4</v>
      </c>
      <c r="X637" s="8">
        <f t="shared" si="88"/>
        <v>6997</v>
      </c>
      <c r="Y637" s="9">
        <v>0.28999999999999998</v>
      </c>
      <c r="Z637" s="9" t="str">
        <f t="shared" si="89"/>
        <v>High</v>
      </c>
    </row>
    <row r="638" spans="1:26" x14ac:dyDescent="0.3">
      <c r="A638" t="s">
        <v>1450</v>
      </c>
      <c r="B638" s="6">
        <v>43637</v>
      </c>
      <c r="C638" s="6" t="str">
        <f t="shared" si="82"/>
        <v>2019</v>
      </c>
      <c r="D638" s="6" t="str">
        <f t="shared" si="83"/>
        <v>June</v>
      </c>
      <c r="E638" s="6" t="str">
        <f t="shared" si="84"/>
        <v>Q2</v>
      </c>
      <c r="F638" s="6" t="str">
        <f t="shared" si="85"/>
        <v>High</v>
      </c>
      <c r="G638" s="6" t="str">
        <f t="shared" si="86"/>
        <v>Full Price</v>
      </c>
      <c r="H638" s="6">
        <v>43637</v>
      </c>
      <c r="I638" t="s">
        <v>1267</v>
      </c>
      <c r="J638" t="s">
        <v>548</v>
      </c>
      <c r="K638" t="s">
        <v>1451</v>
      </c>
      <c r="L638" t="s">
        <v>30</v>
      </c>
      <c r="M638" t="s">
        <v>91</v>
      </c>
      <c r="N638" t="s">
        <v>92</v>
      </c>
      <c r="O638" t="s">
        <v>54</v>
      </c>
      <c r="P638" t="s">
        <v>725</v>
      </c>
      <c r="Q638" t="s">
        <v>271</v>
      </c>
      <c r="R638" s="7">
        <v>0</v>
      </c>
      <c r="S638" s="7">
        <f t="shared" si="81"/>
        <v>1214.8499999999999</v>
      </c>
      <c r="T638" s="8">
        <v>352.30650000000003</v>
      </c>
      <c r="U638" s="8" t="str">
        <f t="shared" si="87"/>
        <v>Medium</v>
      </c>
      <c r="V638" s="7">
        <v>3</v>
      </c>
      <c r="W638" s="8">
        <v>1214.8499999999999</v>
      </c>
      <c r="X638" s="8">
        <f t="shared" si="88"/>
        <v>348</v>
      </c>
      <c r="Y638" s="9">
        <v>0.28999999999999998</v>
      </c>
      <c r="Z638" s="9" t="str">
        <f t="shared" si="89"/>
        <v>High</v>
      </c>
    </row>
    <row r="639" spans="1:26" x14ac:dyDescent="0.3">
      <c r="A639" t="s">
        <v>1452</v>
      </c>
      <c r="B639" s="6">
        <v>43637</v>
      </c>
      <c r="C639" s="6" t="str">
        <f t="shared" si="82"/>
        <v>2019</v>
      </c>
      <c r="D639" s="6" t="str">
        <f t="shared" si="83"/>
        <v>June</v>
      </c>
      <c r="E639" s="6" t="str">
        <f t="shared" si="84"/>
        <v>Q2</v>
      </c>
      <c r="F639" s="6" t="str">
        <f t="shared" si="85"/>
        <v>Low</v>
      </c>
      <c r="G639" s="6" t="str">
        <f t="shared" si="86"/>
        <v>Discounted</v>
      </c>
      <c r="H639" s="6">
        <v>43637</v>
      </c>
      <c r="I639" t="s">
        <v>906</v>
      </c>
      <c r="J639" t="s">
        <v>256</v>
      </c>
      <c r="K639" t="s">
        <v>1453</v>
      </c>
      <c r="L639" t="s">
        <v>30</v>
      </c>
      <c r="M639" t="s">
        <v>31</v>
      </c>
      <c r="N639" t="s">
        <v>41</v>
      </c>
      <c r="O639" t="s">
        <v>69</v>
      </c>
      <c r="P639" t="s">
        <v>1454</v>
      </c>
      <c r="Q639" t="s">
        <v>495</v>
      </c>
      <c r="R639" s="7">
        <v>0.7</v>
      </c>
      <c r="S639" s="7">
        <f t="shared" si="81"/>
        <v>3.3264000000000005</v>
      </c>
      <c r="T639" s="8">
        <v>-8.1311999999999998</v>
      </c>
      <c r="U639" s="8" t="str">
        <f t="shared" si="87"/>
        <v>Loss</v>
      </c>
      <c r="V639" s="7">
        <v>7</v>
      </c>
      <c r="W639" s="8">
        <v>11.087999999999999</v>
      </c>
      <c r="X639" s="8">
        <f t="shared" si="88"/>
        <v>8448</v>
      </c>
      <c r="Y639" s="9">
        <v>-0.73333333300000003</v>
      </c>
      <c r="Z639" s="9" t="str">
        <f t="shared" si="89"/>
        <v>Low</v>
      </c>
    </row>
    <row r="640" spans="1:26" x14ac:dyDescent="0.3">
      <c r="A640" t="s">
        <v>1452</v>
      </c>
      <c r="B640" s="6">
        <v>43637</v>
      </c>
      <c r="C640" s="6" t="str">
        <f t="shared" si="82"/>
        <v>2019</v>
      </c>
      <c r="D640" s="6" t="str">
        <f t="shared" si="83"/>
        <v>June</v>
      </c>
      <c r="E640" s="6" t="str">
        <f t="shared" si="84"/>
        <v>Q2</v>
      </c>
      <c r="F640" s="6" t="str">
        <f t="shared" si="85"/>
        <v>Low</v>
      </c>
      <c r="G640" s="6" t="str">
        <f t="shared" si="86"/>
        <v>Discounted</v>
      </c>
      <c r="H640" s="6">
        <v>43637</v>
      </c>
      <c r="I640" t="s">
        <v>906</v>
      </c>
      <c r="J640" t="s">
        <v>44</v>
      </c>
      <c r="K640" t="s">
        <v>1455</v>
      </c>
      <c r="L640" t="s">
        <v>30</v>
      </c>
      <c r="M640" t="s">
        <v>31</v>
      </c>
      <c r="N640" t="s">
        <v>41</v>
      </c>
      <c r="O640" t="s">
        <v>69</v>
      </c>
      <c r="P640" t="s">
        <v>1454</v>
      </c>
      <c r="Q640" t="s">
        <v>495</v>
      </c>
      <c r="R640" s="7">
        <v>0.7</v>
      </c>
      <c r="S640" s="7">
        <f t="shared" si="81"/>
        <v>7.5492000000000026</v>
      </c>
      <c r="T640" s="8">
        <v>-16.776</v>
      </c>
      <c r="U640" s="8" t="str">
        <f t="shared" si="87"/>
        <v>Loss</v>
      </c>
      <c r="V640" s="7">
        <v>2</v>
      </c>
      <c r="W640" s="8">
        <v>25.164000000000001</v>
      </c>
      <c r="X640" s="8">
        <f t="shared" si="88"/>
        <v>6665</v>
      </c>
      <c r="Y640" s="9">
        <v>-0.66666666699999999</v>
      </c>
      <c r="Z640" s="9" t="str">
        <f t="shared" si="89"/>
        <v>Low</v>
      </c>
    </row>
    <row r="641" spans="1:26" x14ac:dyDescent="0.3">
      <c r="A641" t="s">
        <v>1456</v>
      </c>
      <c r="B641" s="6">
        <v>43638</v>
      </c>
      <c r="C641" s="6" t="str">
        <f t="shared" si="82"/>
        <v>2019</v>
      </c>
      <c r="D641" s="6" t="str">
        <f t="shared" si="83"/>
        <v>June</v>
      </c>
      <c r="E641" s="6" t="str">
        <f t="shared" si="84"/>
        <v>Q2</v>
      </c>
      <c r="F641" s="6" t="str">
        <f t="shared" si="85"/>
        <v>Low</v>
      </c>
      <c r="G641" s="6" t="str">
        <f t="shared" si="86"/>
        <v>Full Price</v>
      </c>
      <c r="H641" s="6">
        <v>43640</v>
      </c>
      <c r="I641" t="s">
        <v>1457</v>
      </c>
      <c r="J641" t="s">
        <v>1458</v>
      </c>
      <c r="K641" t="s">
        <v>1459</v>
      </c>
      <c r="L641" t="s">
        <v>30</v>
      </c>
      <c r="M641" t="s">
        <v>31</v>
      </c>
      <c r="N641" t="s">
        <v>49</v>
      </c>
      <c r="O641" t="s">
        <v>33</v>
      </c>
      <c r="P641" t="s">
        <v>1460</v>
      </c>
      <c r="Q641" t="s">
        <v>556</v>
      </c>
      <c r="R641" s="7">
        <v>0</v>
      </c>
      <c r="S641" s="7">
        <f t="shared" si="81"/>
        <v>501.81</v>
      </c>
      <c r="T641" s="8">
        <v>0</v>
      </c>
      <c r="U641" s="8" t="str">
        <f t="shared" si="87"/>
        <v>Low</v>
      </c>
      <c r="V641" s="7">
        <v>3</v>
      </c>
      <c r="W641" s="8">
        <v>501.81</v>
      </c>
      <c r="X641" s="8">
        <f t="shared" si="88"/>
        <v>1159</v>
      </c>
      <c r="Y641" s="9">
        <v>0</v>
      </c>
      <c r="Z641" s="9" t="str">
        <f t="shared" si="89"/>
        <v>Low</v>
      </c>
    </row>
    <row r="642" spans="1:26" x14ac:dyDescent="0.3">
      <c r="A642" t="s">
        <v>1456</v>
      </c>
      <c r="B642" s="6">
        <v>43638</v>
      </c>
      <c r="C642" s="6" t="str">
        <f t="shared" si="82"/>
        <v>2019</v>
      </c>
      <c r="D642" s="6" t="str">
        <f t="shared" si="83"/>
        <v>June</v>
      </c>
      <c r="E642" s="6" t="str">
        <f t="shared" si="84"/>
        <v>Q2</v>
      </c>
      <c r="F642" s="6" t="str">
        <f t="shared" si="85"/>
        <v>Low</v>
      </c>
      <c r="G642" s="6" t="str">
        <f t="shared" si="86"/>
        <v>Full Price</v>
      </c>
      <c r="H642" s="6">
        <v>43640</v>
      </c>
      <c r="I642" t="s">
        <v>1457</v>
      </c>
      <c r="J642" t="s">
        <v>151</v>
      </c>
      <c r="K642" t="s">
        <v>419</v>
      </c>
      <c r="L642" t="s">
        <v>30</v>
      </c>
      <c r="M642" t="s">
        <v>31</v>
      </c>
      <c r="N642" t="s">
        <v>49</v>
      </c>
      <c r="O642" t="s">
        <v>33</v>
      </c>
      <c r="P642" t="s">
        <v>1460</v>
      </c>
      <c r="Q642" t="s">
        <v>556</v>
      </c>
      <c r="R642" s="7">
        <v>0</v>
      </c>
      <c r="S642" s="7">
        <f t="shared" ref="S642:S705" si="90">W642 - (W642 * R642)</f>
        <v>161.94</v>
      </c>
      <c r="T642" s="8">
        <v>9.7164000000000001</v>
      </c>
      <c r="U642" s="8" t="str">
        <f t="shared" si="87"/>
        <v>Low</v>
      </c>
      <c r="V642" s="7">
        <v>3</v>
      </c>
      <c r="W642" s="8">
        <v>161.94</v>
      </c>
      <c r="X642" s="8">
        <f t="shared" si="88"/>
        <v>2945</v>
      </c>
      <c r="Y642" s="9">
        <v>0.06</v>
      </c>
      <c r="Z642" s="9" t="str">
        <f t="shared" si="89"/>
        <v>Low</v>
      </c>
    </row>
    <row r="643" spans="1:26" x14ac:dyDescent="0.3">
      <c r="A643" t="s">
        <v>1461</v>
      </c>
      <c r="B643" s="6">
        <v>43638</v>
      </c>
      <c r="C643" s="6" t="str">
        <f t="shared" ref="C643:C706" si="91">TEXT(B643, "YYYY")</f>
        <v>2019</v>
      </c>
      <c r="D643" s="6" t="str">
        <f t="shared" ref="D643:D706" si="92">TEXT(B643, "MMMM")</f>
        <v>June</v>
      </c>
      <c r="E643" s="6" t="str">
        <f t="shared" ref="E643:E706" si="93">"Q" &amp; INT((MONTH(B643) - 1) / 3) + 1</f>
        <v>Q2</v>
      </c>
      <c r="F643" s="6" t="str">
        <f t="shared" ref="F643:F706" si="94">IF(Y643&gt; 0.2, "High", "Low")</f>
        <v>Low</v>
      </c>
      <c r="G643" s="6" t="str">
        <f t="shared" ref="G643:G706" si="95">IF(R643&gt;0, "Discounted", "Full Price")</f>
        <v>Discounted</v>
      </c>
      <c r="H643" s="6">
        <v>43638</v>
      </c>
      <c r="I643" t="s">
        <v>1437</v>
      </c>
      <c r="J643" t="s">
        <v>89</v>
      </c>
      <c r="K643" t="s">
        <v>1462</v>
      </c>
      <c r="L643" t="s">
        <v>30</v>
      </c>
      <c r="M643" t="s">
        <v>31</v>
      </c>
      <c r="N643" t="s">
        <v>41</v>
      </c>
      <c r="O643" t="s">
        <v>69</v>
      </c>
      <c r="P643" t="s">
        <v>1463</v>
      </c>
      <c r="Q643" t="s">
        <v>180</v>
      </c>
      <c r="R643" s="7">
        <v>0.7</v>
      </c>
      <c r="S643" s="7">
        <f t="shared" si="90"/>
        <v>2.4678000000000004</v>
      </c>
      <c r="T643" s="8">
        <v>-6.0324</v>
      </c>
      <c r="U643" s="8" t="str">
        <f t="shared" ref="U643:U706" si="96">IF(T643 &lt; 0, "Loss", IF(T643 &lt; 100, "Low", IF(T643 &lt; 500, "Medium", "High")))</f>
        <v>Loss</v>
      </c>
      <c r="V643" s="7">
        <v>3</v>
      </c>
      <c r="W643" s="8">
        <v>8.2260000000000009</v>
      </c>
      <c r="X643" s="8">
        <f t="shared" ref="X643:X706" si="97">_xlfn.RANK.EQ(W643, W$2:W$9994)</f>
        <v>8938</v>
      </c>
      <c r="Y643" s="9">
        <v>-0.73333333300000003</v>
      </c>
      <c r="Z643" s="9" t="str">
        <f t="shared" ref="Z643:Z706" si="98">IF(Y643 &gt; 0.2, "High", "Low")</f>
        <v>Low</v>
      </c>
    </row>
    <row r="644" spans="1:26" x14ac:dyDescent="0.3">
      <c r="A644" t="s">
        <v>1464</v>
      </c>
      <c r="B644" s="6">
        <v>43638</v>
      </c>
      <c r="C644" s="6" t="str">
        <f t="shared" si="91"/>
        <v>2019</v>
      </c>
      <c r="D644" s="6" t="str">
        <f t="shared" si="92"/>
        <v>June</v>
      </c>
      <c r="E644" s="6" t="str">
        <f t="shared" si="93"/>
        <v>Q2</v>
      </c>
      <c r="F644" s="6" t="str">
        <f t="shared" si="94"/>
        <v>High</v>
      </c>
      <c r="G644" s="6" t="str">
        <f t="shared" si="95"/>
        <v>Discounted</v>
      </c>
      <c r="H644" s="6">
        <v>43641</v>
      </c>
      <c r="I644" t="s">
        <v>1465</v>
      </c>
      <c r="J644" t="s">
        <v>1466</v>
      </c>
      <c r="K644" t="s">
        <v>1467</v>
      </c>
      <c r="L644" t="s">
        <v>30</v>
      </c>
      <c r="M644" t="s">
        <v>91</v>
      </c>
      <c r="N644" t="s">
        <v>110</v>
      </c>
      <c r="O644" t="s">
        <v>69</v>
      </c>
      <c r="P644" t="s">
        <v>1028</v>
      </c>
      <c r="Q644" t="s">
        <v>495</v>
      </c>
      <c r="R644" s="7">
        <v>0.2</v>
      </c>
      <c r="S644" s="7">
        <f t="shared" si="90"/>
        <v>157.4016</v>
      </c>
      <c r="T644" s="8">
        <v>56.566200000000002</v>
      </c>
      <c r="U644" s="8" t="str">
        <f t="shared" si="96"/>
        <v>Low</v>
      </c>
      <c r="V644" s="7">
        <v>6</v>
      </c>
      <c r="W644" s="8">
        <v>196.75200000000001</v>
      </c>
      <c r="X644" s="8">
        <f t="shared" si="97"/>
        <v>2623</v>
      </c>
      <c r="Y644" s="9">
        <v>0.28749999999999998</v>
      </c>
      <c r="Z644" s="9" t="str">
        <f t="shared" si="98"/>
        <v>High</v>
      </c>
    </row>
    <row r="645" spans="1:26" x14ac:dyDescent="0.3">
      <c r="A645" t="s">
        <v>1468</v>
      </c>
      <c r="B645" s="6">
        <v>43638</v>
      </c>
      <c r="C645" s="6" t="str">
        <f t="shared" si="91"/>
        <v>2019</v>
      </c>
      <c r="D645" s="6" t="str">
        <f t="shared" si="92"/>
        <v>June</v>
      </c>
      <c r="E645" s="6" t="str">
        <f t="shared" si="93"/>
        <v>Q2</v>
      </c>
      <c r="F645" s="6" t="str">
        <f t="shared" si="94"/>
        <v>Low</v>
      </c>
      <c r="G645" s="6" t="str">
        <f t="shared" si="95"/>
        <v>Discounted</v>
      </c>
      <c r="H645" s="6">
        <v>43643</v>
      </c>
      <c r="I645" t="s">
        <v>1469</v>
      </c>
      <c r="J645" t="s">
        <v>188</v>
      </c>
      <c r="K645" t="s">
        <v>1470</v>
      </c>
      <c r="L645" t="s">
        <v>30</v>
      </c>
      <c r="M645" t="s">
        <v>76</v>
      </c>
      <c r="N645" t="s">
        <v>77</v>
      </c>
      <c r="O645" t="s">
        <v>54</v>
      </c>
      <c r="P645" t="s">
        <v>1471</v>
      </c>
      <c r="Q645" t="s">
        <v>56</v>
      </c>
      <c r="R645" s="7">
        <v>0.3</v>
      </c>
      <c r="S645" s="7">
        <f t="shared" si="90"/>
        <v>597.75099999999998</v>
      </c>
      <c r="T645" s="8">
        <v>0</v>
      </c>
      <c r="U645" s="8" t="str">
        <f t="shared" si="96"/>
        <v>Low</v>
      </c>
      <c r="V645" s="7">
        <v>5</v>
      </c>
      <c r="W645" s="8">
        <v>853.93</v>
      </c>
      <c r="X645" s="8">
        <f t="shared" si="97"/>
        <v>601</v>
      </c>
      <c r="Y645" s="9">
        <v>0</v>
      </c>
      <c r="Z645" s="9" t="str">
        <f t="shared" si="98"/>
        <v>Low</v>
      </c>
    </row>
    <row r="646" spans="1:26" x14ac:dyDescent="0.3">
      <c r="A646" t="s">
        <v>1468</v>
      </c>
      <c r="B646" s="6">
        <v>43638</v>
      </c>
      <c r="C646" s="6" t="str">
        <f t="shared" si="91"/>
        <v>2019</v>
      </c>
      <c r="D646" s="6" t="str">
        <f t="shared" si="92"/>
        <v>June</v>
      </c>
      <c r="E646" s="6" t="str">
        <f t="shared" si="93"/>
        <v>Q2</v>
      </c>
      <c r="F646" s="6" t="str">
        <f t="shared" si="94"/>
        <v>Low</v>
      </c>
      <c r="G646" s="6" t="str">
        <f t="shared" si="95"/>
        <v>Discounted</v>
      </c>
      <c r="H646" s="6">
        <v>43643</v>
      </c>
      <c r="I646" t="s">
        <v>1469</v>
      </c>
      <c r="J646" t="s">
        <v>89</v>
      </c>
      <c r="K646" t="s">
        <v>1472</v>
      </c>
      <c r="L646" t="s">
        <v>30</v>
      </c>
      <c r="M646" t="s">
        <v>76</v>
      </c>
      <c r="N646" t="s">
        <v>77</v>
      </c>
      <c r="O646" t="s">
        <v>54</v>
      </c>
      <c r="P646" t="s">
        <v>1471</v>
      </c>
      <c r="Q646" t="s">
        <v>56</v>
      </c>
      <c r="R646" s="7">
        <v>0.3</v>
      </c>
      <c r="S646" s="7">
        <f t="shared" si="90"/>
        <v>119.0406</v>
      </c>
      <c r="T646" s="8">
        <v>-4.8587999999999996</v>
      </c>
      <c r="U646" s="8" t="str">
        <f t="shared" si="96"/>
        <v>Loss</v>
      </c>
      <c r="V646" s="7">
        <v>3</v>
      </c>
      <c r="W646" s="8">
        <v>170.05799999999999</v>
      </c>
      <c r="X646" s="8">
        <f t="shared" si="97"/>
        <v>2867</v>
      </c>
      <c r="Y646" s="9">
        <v>-2.8571428999999999E-2</v>
      </c>
      <c r="Z646" s="9" t="str">
        <f t="shared" si="98"/>
        <v>Low</v>
      </c>
    </row>
    <row r="647" spans="1:26" x14ac:dyDescent="0.3">
      <c r="A647" t="s">
        <v>1468</v>
      </c>
      <c r="B647" s="6">
        <v>43638</v>
      </c>
      <c r="C647" s="6" t="str">
        <f t="shared" si="91"/>
        <v>2019</v>
      </c>
      <c r="D647" s="6" t="str">
        <f t="shared" si="92"/>
        <v>June</v>
      </c>
      <c r="E647" s="6" t="str">
        <f t="shared" si="93"/>
        <v>Q2</v>
      </c>
      <c r="F647" s="6" t="str">
        <f t="shared" si="94"/>
        <v>Low</v>
      </c>
      <c r="G647" s="6" t="str">
        <f t="shared" si="95"/>
        <v>Discounted</v>
      </c>
      <c r="H647" s="6">
        <v>43643</v>
      </c>
      <c r="I647" t="s">
        <v>1469</v>
      </c>
      <c r="J647" t="s">
        <v>216</v>
      </c>
      <c r="K647" t="s">
        <v>1473</v>
      </c>
      <c r="L647" t="s">
        <v>30</v>
      </c>
      <c r="M647" t="s">
        <v>91</v>
      </c>
      <c r="N647" t="s">
        <v>92</v>
      </c>
      <c r="O647" t="s">
        <v>54</v>
      </c>
      <c r="P647" t="s">
        <v>1471</v>
      </c>
      <c r="Q647" t="s">
        <v>56</v>
      </c>
      <c r="R647" s="7">
        <v>0.4</v>
      </c>
      <c r="S647" s="7">
        <f t="shared" si="90"/>
        <v>49.669199999999996</v>
      </c>
      <c r="T647" s="8">
        <v>-15.1767</v>
      </c>
      <c r="U647" s="8" t="str">
        <f t="shared" si="96"/>
        <v>Loss</v>
      </c>
      <c r="V647" s="7">
        <v>3</v>
      </c>
      <c r="W647" s="8">
        <v>82.781999999999996</v>
      </c>
      <c r="X647" s="8">
        <f t="shared" si="97"/>
        <v>4151</v>
      </c>
      <c r="Y647" s="9">
        <v>-0.18333333299999999</v>
      </c>
      <c r="Z647" s="9" t="str">
        <f t="shared" si="98"/>
        <v>Low</v>
      </c>
    </row>
    <row r="648" spans="1:26" x14ac:dyDescent="0.3">
      <c r="A648" t="s">
        <v>1474</v>
      </c>
      <c r="B648" s="6">
        <v>43639</v>
      </c>
      <c r="C648" s="6" t="str">
        <f t="shared" si="91"/>
        <v>2019</v>
      </c>
      <c r="D648" s="6" t="str">
        <f t="shared" si="92"/>
        <v>June</v>
      </c>
      <c r="E648" s="6" t="str">
        <f t="shared" si="93"/>
        <v>Q2</v>
      </c>
      <c r="F648" s="6" t="str">
        <f t="shared" si="94"/>
        <v>Low</v>
      </c>
      <c r="G648" s="6" t="str">
        <f t="shared" si="95"/>
        <v>Discounted</v>
      </c>
      <c r="H648" s="6">
        <v>43644</v>
      </c>
      <c r="I648" t="s">
        <v>1475</v>
      </c>
      <c r="J648" t="s">
        <v>1088</v>
      </c>
      <c r="K648" t="s">
        <v>1476</v>
      </c>
      <c r="L648" t="s">
        <v>30</v>
      </c>
      <c r="M648" t="s">
        <v>91</v>
      </c>
      <c r="N648" t="s">
        <v>110</v>
      </c>
      <c r="O648" t="s">
        <v>54</v>
      </c>
      <c r="P648" t="s">
        <v>55</v>
      </c>
      <c r="Q648" t="s">
        <v>56</v>
      </c>
      <c r="R648" s="7">
        <v>0.2</v>
      </c>
      <c r="S648" s="7">
        <f t="shared" si="90"/>
        <v>69.100800000000007</v>
      </c>
      <c r="T648" s="8">
        <v>1.0797000000000001</v>
      </c>
      <c r="U648" s="8" t="str">
        <f t="shared" si="96"/>
        <v>Low</v>
      </c>
      <c r="V648" s="7">
        <v>3</v>
      </c>
      <c r="W648" s="8">
        <v>86.376000000000005</v>
      </c>
      <c r="X648" s="8">
        <f t="shared" si="97"/>
        <v>4064</v>
      </c>
      <c r="Y648" s="9">
        <v>1.2500000000000001E-2</v>
      </c>
      <c r="Z648" s="9" t="str">
        <f t="shared" si="98"/>
        <v>Low</v>
      </c>
    </row>
    <row r="649" spans="1:26" x14ac:dyDescent="0.3">
      <c r="A649" t="s">
        <v>1477</v>
      </c>
      <c r="B649" s="6">
        <v>43639</v>
      </c>
      <c r="C649" s="6" t="str">
        <f t="shared" si="91"/>
        <v>2019</v>
      </c>
      <c r="D649" s="6" t="str">
        <f t="shared" si="92"/>
        <v>June</v>
      </c>
      <c r="E649" s="6" t="str">
        <f t="shared" si="93"/>
        <v>Q2</v>
      </c>
      <c r="F649" s="6" t="str">
        <f t="shared" si="94"/>
        <v>Low</v>
      </c>
      <c r="G649" s="6" t="str">
        <f t="shared" si="95"/>
        <v>Discounted</v>
      </c>
      <c r="H649" s="6">
        <v>43642</v>
      </c>
      <c r="I649" t="s">
        <v>1478</v>
      </c>
      <c r="J649" t="s">
        <v>928</v>
      </c>
      <c r="K649" t="s">
        <v>1479</v>
      </c>
      <c r="L649" t="s">
        <v>30</v>
      </c>
      <c r="M649" t="s">
        <v>31</v>
      </c>
      <c r="N649" t="s">
        <v>53</v>
      </c>
      <c r="O649" t="s">
        <v>62</v>
      </c>
      <c r="P649" t="s">
        <v>347</v>
      </c>
      <c r="Q649" t="s">
        <v>453</v>
      </c>
      <c r="R649" s="7">
        <v>0.2</v>
      </c>
      <c r="S649" s="7">
        <f t="shared" si="90"/>
        <v>16.012799999999999</v>
      </c>
      <c r="T649" s="8">
        <v>1.7514000000000001</v>
      </c>
      <c r="U649" s="8" t="str">
        <f t="shared" si="96"/>
        <v>Low</v>
      </c>
      <c r="V649" s="7">
        <v>9</v>
      </c>
      <c r="W649" s="8">
        <v>20.015999999999998</v>
      </c>
      <c r="X649" s="8">
        <f t="shared" si="97"/>
        <v>7138</v>
      </c>
      <c r="Y649" s="9">
        <v>8.7499999999999994E-2</v>
      </c>
      <c r="Z649" s="9" t="str">
        <f t="shared" si="98"/>
        <v>Low</v>
      </c>
    </row>
    <row r="650" spans="1:26" x14ac:dyDescent="0.3">
      <c r="A650" t="s">
        <v>1477</v>
      </c>
      <c r="B650" s="6">
        <v>43639</v>
      </c>
      <c r="C650" s="6" t="str">
        <f t="shared" si="91"/>
        <v>2019</v>
      </c>
      <c r="D650" s="6" t="str">
        <f t="shared" si="92"/>
        <v>June</v>
      </c>
      <c r="E650" s="6" t="str">
        <f t="shared" si="93"/>
        <v>Q2</v>
      </c>
      <c r="F650" s="6" t="str">
        <f t="shared" si="94"/>
        <v>Low</v>
      </c>
      <c r="G650" s="6" t="str">
        <f t="shared" si="95"/>
        <v>Discounted</v>
      </c>
      <c r="H650" s="6">
        <v>43642</v>
      </c>
      <c r="I650" t="s">
        <v>1478</v>
      </c>
      <c r="J650" t="s">
        <v>467</v>
      </c>
      <c r="K650" t="s">
        <v>1480</v>
      </c>
      <c r="L650" t="s">
        <v>30</v>
      </c>
      <c r="M650" t="s">
        <v>31</v>
      </c>
      <c r="N650" t="s">
        <v>356</v>
      </c>
      <c r="O650" t="s">
        <v>62</v>
      </c>
      <c r="P650" t="s">
        <v>347</v>
      </c>
      <c r="Q650" t="s">
        <v>453</v>
      </c>
      <c r="R650" s="7">
        <v>0.2</v>
      </c>
      <c r="S650" s="7">
        <f t="shared" si="90"/>
        <v>2.4832000000000001</v>
      </c>
      <c r="T650" s="8">
        <v>0.34920000000000001</v>
      </c>
      <c r="U650" s="8" t="str">
        <f t="shared" si="96"/>
        <v>Low</v>
      </c>
      <c r="V650" s="7">
        <v>1</v>
      </c>
      <c r="W650" s="8">
        <v>3.1040000000000001</v>
      </c>
      <c r="X650" s="8">
        <f t="shared" si="97"/>
        <v>9771</v>
      </c>
      <c r="Y650" s="9">
        <v>0.1125</v>
      </c>
      <c r="Z650" s="9" t="str">
        <f t="shared" si="98"/>
        <v>Low</v>
      </c>
    </row>
    <row r="651" spans="1:26" x14ac:dyDescent="0.3">
      <c r="A651" t="s">
        <v>1481</v>
      </c>
      <c r="B651" s="6">
        <v>43640</v>
      </c>
      <c r="C651" s="6" t="str">
        <f t="shared" si="91"/>
        <v>2019</v>
      </c>
      <c r="D651" s="6" t="str">
        <f t="shared" si="92"/>
        <v>June</v>
      </c>
      <c r="E651" s="6" t="str">
        <f t="shared" si="93"/>
        <v>Q2</v>
      </c>
      <c r="F651" s="6" t="str">
        <f t="shared" si="94"/>
        <v>High</v>
      </c>
      <c r="G651" s="6" t="str">
        <f t="shared" si="95"/>
        <v>Discounted</v>
      </c>
      <c r="H651" s="6">
        <v>43644</v>
      </c>
      <c r="I651" t="s">
        <v>1482</v>
      </c>
      <c r="J651" t="s">
        <v>89</v>
      </c>
      <c r="K651" t="s">
        <v>1483</v>
      </c>
      <c r="L651" t="s">
        <v>30</v>
      </c>
      <c r="M651" t="s">
        <v>76</v>
      </c>
      <c r="N651" t="s">
        <v>99</v>
      </c>
      <c r="O651" t="s">
        <v>69</v>
      </c>
      <c r="P651" t="s">
        <v>637</v>
      </c>
      <c r="Q651" t="s">
        <v>180</v>
      </c>
      <c r="R651" s="7">
        <v>0.2</v>
      </c>
      <c r="S651" s="7">
        <f t="shared" si="90"/>
        <v>3.4176000000000002</v>
      </c>
      <c r="T651" s="8">
        <v>0.96120000000000005</v>
      </c>
      <c r="U651" s="8" t="str">
        <f t="shared" si="96"/>
        <v>Low</v>
      </c>
      <c r="V651" s="7">
        <v>2</v>
      </c>
      <c r="W651" s="8">
        <v>4.2720000000000002</v>
      </c>
      <c r="X651" s="8">
        <f t="shared" si="97"/>
        <v>9607</v>
      </c>
      <c r="Y651" s="9">
        <v>0.22500000000000001</v>
      </c>
      <c r="Z651" s="9" t="str">
        <f t="shared" si="98"/>
        <v>High</v>
      </c>
    </row>
    <row r="652" spans="1:26" x14ac:dyDescent="0.3">
      <c r="A652" t="s">
        <v>1484</v>
      </c>
      <c r="B652" s="6">
        <v>43641</v>
      </c>
      <c r="C652" s="6" t="str">
        <f t="shared" si="91"/>
        <v>2019</v>
      </c>
      <c r="D652" s="6" t="str">
        <f t="shared" si="92"/>
        <v>June</v>
      </c>
      <c r="E652" s="6" t="str">
        <f t="shared" si="93"/>
        <v>Q2</v>
      </c>
      <c r="F652" s="6" t="str">
        <f t="shared" si="94"/>
        <v>Low</v>
      </c>
      <c r="G652" s="6" t="str">
        <f t="shared" si="95"/>
        <v>Discounted</v>
      </c>
      <c r="H652" s="6">
        <v>43644</v>
      </c>
      <c r="I652" t="s">
        <v>1485</v>
      </c>
      <c r="J652" t="s">
        <v>188</v>
      </c>
      <c r="K652" t="s">
        <v>1486</v>
      </c>
      <c r="L652" t="s">
        <v>61</v>
      </c>
      <c r="M652" t="s">
        <v>76</v>
      </c>
      <c r="N652" t="s">
        <v>262</v>
      </c>
      <c r="O652" t="s">
        <v>69</v>
      </c>
      <c r="P652" t="s">
        <v>70</v>
      </c>
      <c r="Q652" t="s">
        <v>71</v>
      </c>
      <c r="R652" s="7">
        <v>0.2</v>
      </c>
      <c r="S652" s="7">
        <f t="shared" si="90"/>
        <v>358.27199999999999</v>
      </c>
      <c r="T652" s="8">
        <v>11.196</v>
      </c>
      <c r="U652" s="8" t="str">
        <f t="shared" si="96"/>
        <v>Low</v>
      </c>
      <c r="V652" s="7">
        <v>5</v>
      </c>
      <c r="W652" s="8">
        <v>447.84</v>
      </c>
      <c r="X652" s="8">
        <f t="shared" si="97"/>
        <v>1328</v>
      </c>
      <c r="Y652" s="9">
        <v>2.5000000000000001E-2</v>
      </c>
      <c r="Z652" s="9" t="str">
        <f t="shared" si="98"/>
        <v>Low</v>
      </c>
    </row>
    <row r="653" spans="1:26" x14ac:dyDescent="0.3">
      <c r="A653" t="s">
        <v>1487</v>
      </c>
      <c r="B653" s="6">
        <v>43641</v>
      </c>
      <c r="C653" s="6" t="str">
        <f t="shared" si="91"/>
        <v>2019</v>
      </c>
      <c r="D653" s="6" t="str">
        <f t="shared" si="92"/>
        <v>June</v>
      </c>
      <c r="E653" s="6" t="str">
        <f t="shared" si="93"/>
        <v>Q2</v>
      </c>
      <c r="F653" s="6" t="str">
        <f t="shared" si="94"/>
        <v>Low</v>
      </c>
      <c r="G653" s="6" t="str">
        <f t="shared" si="95"/>
        <v>Discounted</v>
      </c>
      <c r="H653" s="6">
        <v>43643</v>
      </c>
      <c r="I653" t="s">
        <v>1488</v>
      </c>
      <c r="J653" t="s">
        <v>1026</v>
      </c>
      <c r="K653" t="s">
        <v>1489</v>
      </c>
      <c r="L653" t="s">
        <v>61</v>
      </c>
      <c r="M653" t="s">
        <v>31</v>
      </c>
      <c r="N653" t="s">
        <v>53</v>
      </c>
      <c r="O653" t="s">
        <v>69</v>
      </c>
      <c r="P653" t="s">
        <v>1490</v>
      </c>
      <c r="Q653" t="s">
        <v>175</v>
      </c>
      <c r="R653" s="7">
        <v>0.2</v>
      </c>
      <c r="S653" s="7">
        <f t="shared" si="90"/>
        <v>7.4623999999999997</v>
      </c>
      <c r="T653" s="8">
        <v>0.81620000000000004</v>
      </c>
      <c r="U653" s="8" t="str">
        <f t="shared" si="96"/>
        <v>Low</v>
      </c>
      <c r="V653" s="7">
        <v>1</v>
      </c>
      <c r="W653" s="8">
        <v>9.3279999999999994</v>
      </c>
      <c r="X653" s="8">
        <f t="shared" si="97"/>
        <v>8740</v>
      </c>
      <c r="Y653" s="9">
        <v>8.7499999999999994E-2</v>
      </c>
      <c r="Z653" s="9" t="str">
        <f t="shared" si="98"/>
        <v>Low</v>
      </c>
    </row>
    <row r="654" spans="1:26" x14ac:dyDescent="0.3">
      <c r="A654" t="s">
        <v>1487</v>
      </c>
      <c r="B654" s="6">
        <v>43641</v>
      </c>
      <c r="C654" s="6" t="str">
        <f t="shared" si="91"/>
        <v>2019</v>
      </c>
      <c r="D654" s="6" t="str">
        <f t="shared" si="92"/>
        <v>June</v>
      </c>
      <c r="E654" s="6" t="str">
        <f t="shared" si="93"/>
        <v>Q2</v>
      </c>
      <c r="F654" s="6" t="str">
        <f t="shared" si="94"/>
        <v>High</v>
      </c>
      <c r="G654" s="6" t="str">
        <f t="shared" si="95"/>
        <v>Discounted</v>
      </c>
      <c r="H654" s="6">
        <v>43643</v>
      </c>
      <c r="I654" t="s">
        <v>1488</v>
      </c>
      <c r="J654" t="s">
        <v>44</v>
      </c>
      <c r="K654" t="s">
        <v>52</v>
      </c>
      <c r="L654" t="s">
        <v>61</v>
      </c>
      <c r="M654" t="s">
        <v>31</v>
      </c>
      <c r="N654" t="s">
        <v>53</v>
      </c>
      <c r="O654" t="s">
        <v>69</v>
      </c>
      <c r="P654" t="s">
        <v>1490</v>
      </c>
      <c r="Q654" t="s">
        <v>175</v>
      </c>
      <c r="R654" s="7">
        <v>0.2</v>
      </c>
      <c r="S654" s="7">
        <f t="shared" si="90"/>
        <v>57.305600000000005</v>
      </c>
      <c r="T654" s="8">
        <v>17.908000000000001</v>
      </c>
      <c r="U654" s="8" t="str">
        <f t="shared" si="96"/>
        <v>Low</v>
      </c>
      <c r="V654" s="7">
        <v>11</v>
      </c>
      <c r="W654" s="8">
        <v>71.632000000000005</v>
      </c>
      <c r="X654" s="8">
        <f t="shared" si="97"/>
        <v>4429</v>
      </c>
      <c r="Y654" s="9">
        <v>0.25</v>
      </c>
      <c r="Z654" s="9" t="str">
        <f t="shared" si="98"/>
        <v>High</v>
      </c>
    </row>
    <row r="655" spans="1:26" x14ac:dyDescent="0.3">
      <c r="A655" t="s">
        <v>1487</v>
      </c>
      <c r="B655" s="6">
        <v>43641</v>
      </c>
      <c r="C655" s="6" t="str">
        <f t="shared" si="91"/>
        <v>2019</v>
      </c>
      <c r="D655" s="6" t="str">
        <f t="shared" si="92"/>
        <v>June</v>
      </c>
      <c r="E655" s="6" t="str">
        <f t="shared" si="93"/>
        <v>Q2</v>
      </c>
      <c r="F655" s="6" t="str">
        <f t="shared" si="94"/>
        <v>Low</v>
      </c>
      <c r="G655" s="6" t="str">
        <f t="shared" si="95"/>
        <v>Discounted</v>
      </c>
      <c r="H655" s="6">
        <v>43643</v>
      </c>
      <c r="I655" t="s">
        <v>1488</v>
      </c>
      <c r="J655" t="s">
        <v>153</v>
      </c>
      <c r="K655" t="s">
        <v>1491</v>
      </c>
      <c r="L655" t="s">
        <v>61</v>
      </c>
      <c r="M655" t="s">
        <v>91</v>
      </c>
      <c r="N655" t="s">
        <v>92</v>
      </c>
      <c r="O655" t="s">
        <v>69</v>
      </c>
      <c r="P655" t="s">
        <v>1490</v>
      </c>
      <c r="Q655" t="s">
        <v>175</v>
      </c>
      <c r="R655" s="7">
        <v>0.2</v>
      </c>
      <c r="S655" s="7">
        <f t="shared" si="90"/>
        <v>211.16799999999998</v>
      </c>
      <c r="T655" s="8">
        <v>19.797000000000001</v>
      </c>
      <c r="U655" s="8" t="str">
        <f t="shared" si="96"/>
        <v>Low</v>
      </c>
      <c r="V655" s="7">
        <v>5</v>
      </c>
      <c r="W655" s="8">
        <v>263.95999999999998</v>
      </c>
      <c r="X655" s="8">
        <f t="shared" si="97"/>
        <v>2107</v>
      </c>
      <c r="Y655" s="9">
        <v>7.4999999999999997E-2</v>
      </c>
      <c r="Z655" s="9" t="str">
        <f t="shared" si="98"/>
        <v>Low</v>
      </c>
    </row>
    <row r="656" spans="1:26" x14ac:dyDescent="0.3">
      <c r="A656" t="s">
        <v>1492</v>
      </c>
      <c r="B656" s="6">
        <v>43643</v>
      </c>
      <c r="C656" s="6" t="str">
        <f t="shared" si="91"/>
        <v>2019</v>
      </c>
      <c r="D656" s="6" t="str">
        <f t="shared" si="92"/>
        <v>June</v>
      </c>
      <c r="E656" s="6" t="str">
        <f t="shared" si="93"/>
        <v>Q2</v>
      </c>
      <c r="F656" s="6" t="str">
        <f t="shared" si="94"/>
        <v>High</v>
      </c>
      <c r="G656" s="6" t="str">
        <f t="shared" si="95"/>
        <v>Full Price</v>
      </c>
      <c r="H656" s="6">
        <v>43647</v>
      </c>
      <c r="I656" t="s">
        <v>1493</v>
      </c>
      <c r="J656" t="s">
        <v>818</v>
      </c>
      <c r="K656" t="s">
        <v>819</v>
      </c>
      <c r="L656" t="s">
        <v>30</v>
      </c>
      <c r="M656" t="s">
        <v>76</v>
      </c>
      <c r="N656" t="s">
        <v>262</v>
      </c>
      <c r="O656" t="s">
        <v>62</v>
      </c>
      <c r="P656" t="s">
        <v>1494</v>
      </c>
      <c r="Q656" t="s">
        <v>578</v>
      </c>
      <c r="R656" s="7">
        <v>0</v>
      </c>
      <c r="S656" s="7">
        <f t="shared" si="90"/>
        <v>85.98</v>
      </c>
      <c r="T656" s="8">
        <v>22.354800000000001</v>
      </c>
      <c r="U656" s="8" t="str">
        <f t="shared" si="96"/>
        <v>Low</v>
      </c>
      <c r="V656" s="7">
        <v>1</v>
      </c>
      <c r="W656" s="8">
        <v>85.98</v>
      </c>
      <c r="X656" s="8">
        <f t="shared" si="97"/>
        <v>4075</v>
      </c>
      <c r="Y656" s="9">
        <v>0.26</v>
      </c>
      <c r="Z656" s="9" t="str">
        <f t="shared" si="98"/>
        <v>High</v>
      </c>
    </row>
    <row r="657" spans="1:26" x14ac:dyDescent="0.3">
      <c r="A657" t="s">
        <v>1492</v>
      </c>
      <c r="B657" s="6">
        <v>43643</v>
      </c>
      <c r="C657" s="6" t="str">
        <f t="shared" si="91"/>
        <v>2019</v>
      </c>
      <c r="D657" s="6" t="str">
        <f t="shared" si="92"/>
        <v>June</v>
      </c>
      <c r="E657" s="6" t="str">
        <f t="shared" si="93"/>
        <v>Q2</v>
      </c>
      <c r="F657" s="6" t="str">
        <f t="shared" si="94"/>
        <v>Low</v>
      </c>
      <c r="G657" s="6" t="str">
        <f t="shared" si="95"/>
        <v>Full Price</v>
      </c>
      <c r="H657" s="6">
        <v>43647</v>
      </c>
      <c r="I657" t="s">
        <v>1493</v>
      </c>
      <c r="J657" t="s">
        <v>47</v>
      </c>
      <c r="K657" t="s">
        <v>247</v>
      </c>
      <c r="L657" t="s">
        <v>30</v>
      </c>
      <c r="M657" t="s">
        <v>31</v>
      </c>
      <c r="N657" t="s">
        <v>49</v>
      </c>
      <c r="O657" t="s">
        <v>62</v>
      </c>
      <c r="P657" t="s">
        <v>1494</v>
      </c>
      <c r="Q657" t="s">
        <v>578</v>
      </c>
      <c r="R657" s="7">
        <v>0</v>
      </c>
      <c r="S657" s="7">
        <f t="shared" si="90"/>
        <v>306.2</v>
      </c>
      <c r="T657" s="8">
        <v>0</v>
      </c>
      <c r="U657" s="8" t="str">
        <f t="shared" si="96"/>
        <v>Low</v>
      </c>
      <c r="V657" s="7">
        <v>5</v>
      </c>
      <c r="W657" s="8">
        <v>306.2</v>
      </c>
      <c r="X657" s="8">
        <f t="shared" si="97"/>
        <v>1858</v>
      </c>
      <c r="Y657" s="9">
        <v>0</v>
      </c>
      <c r="Z657" s="9" t="str">
        <f t="shared" si="98"/>
        <v>Low</v>
      </c>
    </row>
    <row r="658" spans="1:26" x14ac:dyDescent="0.3">
      <c r="A658" t="s">
        <v>1492</v>
      </c>
      <c r="B658" s="6">
        <v>43643</v>
      </c>
      <c r="C658" s="6" t="str">
        <f t="shared" si="91"/>
        <v>2019</v>
      </c>
      <c r="D658" s="6" t="str">
        <f t="shared" si="92"/>
        <v>June</v>
      </c>
      <c r="E658" s="6" t="str">
        <f t="shared" si="93"/>
        <v>Q2</v>
      </c>
      <c r="F658" s="6" t="str">
        <f t="shared" si="94"/>
        <v>High</v>
      </c>
      <c r="G658" s="6" t="str">
        <f t="shared" si="95"/>
        <v>Full Price</v>
      </c>
      <c r="H658" s="6">
        <v>43647</v>
      </c>
      <c r="I658" t="s">
        <v>1493</v>
      </c>
      <c r="J658" t="s">
        <v>1088</v>
      </c>
      <c r="K658" t="s">
        <v>1089</v>
      </c>
      <c r="L658" t="s">
        <v>30</v>
      </c>
      <c r="M658" t="s">
        <v>91</v>
      </c>
      <c r="N658" t="s">
        <v>110</v>
      </c>
      <c r="O658" t="s">
        <v>62</v>
      </c>
      <c r="P658" t="s">
        <v>1494</v>
      </c>
      <c r="Q658" t="s">
        <v>578</v>
      </c>
      <c r="R658" s="7">
        <v>0</v>
      </c>
      <c r="S658" s="7">
        <f t="shared" si="90"/>
        <v>223.96</v>
      </c>
      <c r="T658" s="8">
        <v>53.750399999999999</v>
      </c>
      <c r="U658" s="8" t="str">
        <f t="shared" si="96"/>
        <v>Low</v>
      </c>
      <c r="V658" s="7">
        <v>4</v>
      </c>
      <c r="W658" s="8">
        <v>223.96</v>
      </c>
      <c r="X658" s="8">
        <f t="shared" si="97"/>
        <v>2383</v>
      </c>
      <c r="Y658" s="9">
        <v>0.24</v>
      </c>
      <c r="Z658" s="9" t="str">
        <f t="shared" si="98"/>
        <v>High</v>
      </c>
    </row>
    <row r="659" spans="1:26" x14ac:dyDescent="0.3">
      <c r="A659" t="s">
        <v>1495</v>
      </c>
      <c r="B659" s="6">
        <v>43644</v>
      </c>
      <c r="C659" s="6" t="str">
        <f t="shared" si="91"/>
        <v>2019</v>
      </c>
      <c r="D659" s="6" t="str">
        <f t="shared" si="92"/>
        <v>June</v>
      </c>
      <c r="E659" s="6" t="str">
        <f t="shared" si="93"/>
        <v>Q2</v>
      </c>
      <c r="F659" s="6" t="str">
        <f t="shared" si="94"/>
        <v>Low</v>
      </c>
      <c r="G659" s="6" t="str">
        <f t="shared" si="95"/>
        <v>Discounted</v>
      </c>
      <c r="H659" s="6">
        <v>43648</v>
      </c>
      <c r="I659" t="s">
        <v>1496</v>
      </c>
      <c r="J659" t="s">
        <v>74</v>
      </c>
      <c r="K659" t="s">
        <v>1009</v>
      </c>
      <c r="L659" t="s">
        <v>30</v>
      </c>
      <c r="M659" t="s">
        <v>76</v>
      </c>
      <c r="N659" t="s">
        <v>77</v>
      </c>
      <c r="O659" t="s">
        <v>54</v>
      </c>
      <c r="P659" t="s">
        <v>55</v>
      </c>
      <c r="Q659" t="s">
        <v>56</v>
      </c>
      <c r="R659" s="7">
        <v>0.3</v>
      </c>
      <c r="S659" s="7">
        <f t="shared" si="90"/>
        <v>859.92549999999994</v>
      </c>
      <c r="T659" s="8">
        <v>0</v>
      </c>
      <c r="U659" s="8" t="str">
        <f t="shared" si="96"/>
        <v>Low</v>
      </c>
      <c r="V659" s="7">
        <v>5</v>
      </c>
      <c r="W659" s="8">
        <v>1228.4649999999999</v>
      </c>
      <c r="X659" s="8">
        <f t="shared" si="97"/>
        <v>341</v>
      </c>
      <c r="Y659" s="9">
        <v>0</v>
      </c>
      <c r="Z659" s="9" t="str">
        <f t="shared" si="98"/>
        <v>Low</v>
      </c>
    </row>
    <row r="660" spans="1:26" x14ac:dyDescent="0.3">
      <c r="A660" t="s">
        <v>1495</v>
      </c>
      <c r="B660" s="6">
        <v>43644</v>
      </c>
      <c r="C660" s="6" t="str">
        <f t="shared" si="91"/>
        <v>2019</v>
      </c>
      <c r="D660" s="6" t="str">
        <f t="shared" si="92"/>
        <v>June</v>
      </c>
      <c r="E660" s="6" t="str">
        <f t="shared" si="93"/>
        <v>Q2</v>
      </c>
      <c r="F660" s="6" t="str">
        <f t="shared" si="94"/>
        <v>Low</v>
      </c>
      <c r="G660" s="6" t="str">
        <f t="shared" si="95"/>
        <v>Discounted</v>
      </c>
      <c r="H660" s="6">
        <v>43648</v>
      </c>
      <c r="I660" t="s">
        <v>1496</v>
      </c>
      <c r="J660" t="s">
        <v>89</v>
      </c>
      <c r="K660" t="s">
        <v>1497</v>
      </c>
      <c r="L660" t="s">
        <v>30</v>
      </c>
      <c r="M660" t="s">
        <v>31</v>
      </c>
      <c r="N660" t="s">
        <v>41</v>
      </c>
      <c r="O660" t="s">
        <v>54</v>
      </c>
      <c r="P660" t="s">
        <v>55</v>
      </c>
      <c r="Q660" t="s">
        <v>56</v>
      </c>
      <c r="R660" s="7">
        <v>0.7</v>
      </c>
      <c r="S660" s="7">
        <f t="shared" si="90"/>
        <v>0.95040000000000013</v>
      </c>
      <c r="T660" s="8">
        <v>-2.4287999999999998</v>
      </c>
      <c r="U660" s="8" t="str">
        <f t="shared" si="96"/>
        <v>Loss</v>
      </c>
      <c r="V660" s="7">
        <v>3</v>
      </c>
      <c r="W660" s="8">
        <v>3.1680000000000001</v>
      </c>
      <c r="X660" s="8">
        <f t="shared" si="97"/>
        <v>9754</v>
      </c>
      <c r="Y660" s="9">
        <v>-0.76666666699999997</v>
      </c>
      <c r="Z660" s="9" t="str">
        <f t="shared" si="98"/>
        <v>Low</v>
      </c>
    </row>
    <row r="661" spans="1:26" x14ac:dyDescent="0.3">
      <c r="A661" t="s">
        <v>1495</v>
      </c>
      <c r="B661" s="6">
        <v>43644</v>
      </c>
      <c r="C661" s="6" t="str">
        <f t="shared" si="91"/>
        <v>2019</v>
      </c>
      <c r="D661" s="6" t="str">
        <f t="shared" si="92"/>
        <v>June</v>
      </c>
      <c r="E661" s="6" t="str">
        <f t="shared" si="93"/>
        <v>Q2</v>
      </c>
      <c r="F661" s="6" t="str">
        <f t="shared" si="94"/>
        <v>Low</v>
      </c>
      <c r="G661" s="6" t="str">
        <f t="shared" si="95"/>
        <v>Discounted</v>
      </c>
      <c r="H661" s="6">
        <v>43648</v>
      </c>
      <c r="I661" t="s">
        <v>1496</v>
      </c>
      <c r="J661" t="s">
        <v>38</v>
      </c>
      <c r="K661" t="s">
        <v>306</v>
      </c>
      <c r="L661" t="s">
        <v>30</v>
      </c>
      <c r="M661" t="s">
        <v>31</v>
      </c>
      <c r="N661" t="s">
        <v>41</v>
      </c>
      <c r="O661" t="s">
        <v>54</v>
      </c>
      <c r="P661" t="s">
        <v>55</v>
      </c>
      <c r="Q661" t="s">
        <v>56</v>
      </c>
      <c r="R661" s="7">
        <v>0.7</v>
      </c>
      <c r="S661" s="7">
        <f t="shared" si="90"/>
        <v>9.325800000000001</v>
      </c>
      <c r="T661" s="8">
        <v>-22.796399999999998</v>
      </c>
      <c r="U661" s="8" t="str">
        <f t="shared" si="96"/>
        <v>Loss</v>
      </c>
      <c r="V661" s="7">
        <v>3</v>
      </c>
      <c r="W661" s="8">
        <v>31.085999999999999</v>
      </c>
      <c r="X661" s="8">
        <f t="shared" si="97"/>
        <v>6228</v>
      </c>
      <c r="Y661" s="9">
        <v>-0.73333333300000003</v>
      </c>
      <c r="Z661" s="9" t="str">
        <f t="shared" si="98"/>
        <v>Low</v>
      </c>
    </row>
    <row r="662" spans="1:26" x14ac:dyDescent="0.3">
      <c r="A662" t="s">
        <v>1495</v>
      </c>
      <c r="B662" s="6">
        <v>43644</v>
      </c>
      <c r="C662" s="6" t="str">
        <f t="shared" si="91"/>
        <v>2019</v>
      </c>
      <c r="D662" s="6" t="str">
        <f t="shared" si="92"/>
        <v>June</v>
      </c>
      <c r="E662" s="6" t="str">
        <f t="shared" si="93"/>
        <v>Q2</v>
      </c>
      <c r="F662" s="6" t="str">
        <f t="shared" si="94"/>
        <v>High</v>
      </c>
      <c r="G662" s="6" t="str">
        <f t="shared" si="95"/>
        <v>Discounted</v>
      </c>
      <c r="H662" s="6">
        <v>43648</v>
      </c>
      <c r="I662" t="s">
        <v>1496</v>
      </c>
      <c r="J662" t="s">
        <v>67</v>
      </c>
      <c r="K662" t="s">
        <v>1498</v>
      </c>
      <c r="L662" t="s">
        <v>30</v>
      </c>
      <c r="M662" t="s">
        <v>31</v>
      </c>
      <c r="N662" t="s">
        <v>32</v>
      </c>
      <c r="O662" t="s">
        <v>54</v>
      </c>
      <c r="P662" t="s">
        <v>55</v>
      </c>
      <c r="Q662" t="s">
        <v>56</v>
      </c>
      <c r="R662" s="7">
        <v>0.2</v>
      </c>
      <c r="S662" s="7">
        <f t="shared" si="90"/>
        <v>33.177599999999998</v>
      </c>
      <c r="T662" s="8">
        <v>14.5152</v>
      </c>
      <c r="U662" s="8" t="str">
        <f t="shared" si="96"/>
        <v>Low</v>
      </c>
      <c r="V662" s="7">
        <v>8</v>
      </c>
      <c r="W662" s="8">
        <v>41.472000000000001</v>
      </c>
      <c r="X662" s="8">
        <f t="shared" si="97"/>
        <v>5549</v>
      </c>
      <c r="Y662" s="9">
        <v>0.35</v>
      </c>
      <c r="Z662" s="9" t="str">
        <f t="shared" si="98"/>
        <v>High</v>
      </c>
    </row>
    <row r="663" spans="1:26" x14ac:dyDescent="0.3">
      <c r="A663" t="s">
        <v>1495</v>
      </c>
      <c r="B663" s="6">
        <v>43644</v>
      </c>
      <c r="C663" s="6" t="str">
        <f t="shared" si="91"/>
        <v>2019</v>
      </c>
      <c r="D663" s="6" t="str">
        <f t="shared" si="92"/>
        <v>June</v>
      </c>
      <c r="E663" s="6" t="str">
        <f t="shared" si="93"/>
        <v>Q2</v>
      </c>
      <c r="F663" s="6" t="str">
        <f t="shared" si="94"/>
        <v>High</v>
      </c>
      <c r="G663" s="6" t="str">
        <f t="shared" si="95"/>
        <v>Discounted</v>
      </c>
      <c r="H663" s="6">
        <v>43648</v>
      </c>
      <c r="I663" t="s">
        <v>1496</v>
      </c>
      <c r="J663" t="s">
        <v>67</v>
      </c>
      <c r="K663" t="s">
        <v>1499</v>
      </c>
      <c r="L663" t="s">
        <v>30</v>
      </c>
      <c r="M663" t="s">
        <v>31</v>
      </c>
      <c r="N663" t="s">
        <v>32</v>
      </c>
      <c r="O663" t="s">
        <v>54</v>
      </c>
      <c r="P663" t="s">
        <v>55</v>
      </c>
      <c r="Q663" t="s">
        <v>56</v>
      </c>
      <c r="R663" s="7">
        <v>0.2</v>
      </c>
      <c r="S663" s="7">
        <f t="shared" si="90"/>
        <v>268.416</v>
      </c>
      <c r="T663" s="8">
        <v>117.432</v>
      </c>
      <c r="U663" s="8" t="str">
        <f t="shared" si="96"/>
        <v>Medium</v>
      </c>
      <c r="V663" s="7">
        <v>4</v>
      </c>
      <c r="W663" s="8">
        <v>335.52</v>
      </c>
      <c r="X663" s="8">
        <f t="shared" si="97"/>
        <v>1718</v>
      </c>
      <c r="Y663" s="9">
        <v>0.35</v>
      </c>
      <c r="Z663" s="9" t="str">
        <f t="shared" si="98"/>
        <v>High</v>
      </c>
    </row>
    <row r="664" spans="1:26" x14ac:dyDescent="0.3">
      <c r="A664" t="s">
        <v>1500</v>
      </c>
      <c r="B664" s="6">
        <v>43644</v>
      </c>
      <c r="C664" s="6" t="str">
        <f t="shared" si="91"/>
        <v>2019</v>
      </c>
      <c r="D664" s="6" t="str">
        <f t="shared" si="92"/>
        <v>June</v>
      </c>
      <c r="E664" s="6" t="str">
        <f t="shared" si="93"/>
        <v>Q2</v>
      </c>
      <c r="F664" s="6" t="str">
        <f t="shared" si="94"/>
        <v>High</v>
      </c>
      <c r="G664" s="6" t="str">
        <f t="shared" si="95"/>
        <v>Full Price</v>
      </c>
      <c r="H664" s="6">
        <v>43650</v>
      </c>
      <c r="I664" t="s">
        <v>1501</v>
      </c>
      <c r="J664" t="s">
        <v>89</v>
      </c>
      <c r="K664" t="s">
        <v>295</v>
      </c>
      <c r="L664" t="s">
        <v>61</v>
      </c>
      <c r="M664" t="s">
        <v>31</v>
      </c>
      <c r="N664" t="s">
        <v>86</v>
      </c>
      <c r="O664" t="s">
        <v>33</v>
      </c>
      <c r="P664" t="s">
        <v>275</v>
      </c>
      <c r="Q664" t="s">
        <v>212</v>
      </c>
      <c r="R664" s="7">
        <v>0</v>
      </c>
      <c r="S664" s="7">
        <f t="shared" si="90"/>
        <v>6.08</v>
      </c>
      <c r="T664" s="8">
        <v>3.04</v>
      </c>
      <c r="U664" s="8" t="str">
        <f t="shared" si="96"/>
        <v>Low</v>
      </c>
      <c r="V664" s="7">
        <v>1</v>
      </c>
      <c r="W664" s="8">
        <v>6.08</v>
      </c>
      <c r="X664" s="8">
        <f t="shared" si="97"/>
        <v>9294</v>
      </c>
      <c r="Y664" s="9">
        <v>0.5</v>
      </c>
      <c r="Z664" s="9" t="str">
        <f t="shared" si="98"/>
        <v>High</v>
      </c>
    </row>
    <row r="665" spans="1:26" x14ac:dyDescent="0.3">
      <c r="A665" t="s">
        <v>1502</v>
      </c>
      <c r="B665" s="6">
        <v>43645</v>
      </c>
      <c r="C665" s="6" t="str">
        <f t="shared" si="91"/>
        <v>2019</v>
      </c>
      <c r="D665" s="6" t="str">
        <f t="shared" si="92"/>
        <v>June</v>
      </c>
      <c r="E665" s="6" t="str">
        <f t="shared" si="93"/>
        <v>Q2</v>
      </c>
      <c r="F665" s="6" t="str">
        <f t="shared" si="94"/>
        <v>High</v>
      </c>
      <c r="G665" s="6" t="str">
        <f t="shared" si="95"/>
        <v>Discounted</v>
      </c>
      <c r="H665" s="6">
        <v>43649</v>
      </c>
      <c r="I665" t="s">
        <v>1279</v>
      </c>
      <c r="J665" t="s">
        <v>256</v>
      </c>
      <c r="K665" t="s">
        <v>1503</v>
      </c>
      <c r="L665" t="s">
        <v>30</v>
      </c>
      <c r="M665" t="s">
        <v>31</v>
      </c>
      <c r="N665" t="s">
        <v>41</v>
      </c>
      <c r="O665" t="s">
        <v>54</v>
      </c>
      <c r="P665" t="s">
        <v>270</v>
      </c>
      <c r="Q665" t="s">
        <v>271</v>
      </c>
      <c r="R665" s="7">
        <v>0.2</v>
      </c>
      <c r="S665" s="7">
        <f t="shared" si="90"/>
        <v>11.135999999999999</v>
      </c>
      <c r="T665" s="8">
        <v>4.8719999999999999</v>
      </c>
      <c r="U665" s="8" t="str">
        <f t="shared" si="96"/>
        <v>Low</v>
      </c>
      <c r="V665" s="7">
        <v>3</v>
      </c>
      <c r="W665" s="8">
        <v>13.92</v>
      </c>
      <c r="X665" s="8">
        <f t="shared" si="97"/>
        <v>7971</v>
      </c>
      <c r="Y665" s="9">
        <v>0.35</v>
      </c>
      <c r="Z665" s="9" t="str">
        <f t="shared" si="98"/>
        <v>High</v>
      </c>
    </row>
    <row r="666" spans="1:26" x14ac:dyDescent="0.3">
      <c r="A666" t="s">
        <v>1504</v>
      </c>
      <c r="B666" s="6">
        <v>43645</v>
      </c>
      <c r="C666" s="6" t="str">
        <f t="shared" si="91"/>
        <v>2019</v>
      </c>
      <c r="D666" s="6" t="str">
        <f t="shared" si="92"/>
        <v>June</v>
      </c>
      <c r="E666" s="6" t="str">
        <f t="shared" si="93"/>
        <v>Q2</v>
      </c>
      <c r="F666" s="6" t="str">
        <f t="shared" si="94"/>
        <v>Low</v>
      </c>
      <c r="G666" s="6" t="str">
        <f t="shared" si="95"/>
        <v>Discounted</v>
      </c>
      <c r="H666" s="6">
        <v>43652</v>
      </c>
      <c r="I666" t="s">
        <v>1505</v>
      </c>
      <c r="J666" t="s">
        <v>59</v>
      </c>
      <c r="K666" t="s">
        <v>1506</v>
      </c>
      <c r="L666" t="s">
        <v>30</v>
      </c>
      <c r="M666" t="s">
        <v>31</v>
      </c>
      <c r="N666" t="s">
        <v>53</v>
      </c>
      <c r="O666" t="s">
        <v>54</v>
      </c>
      <c r="P666" t="s">
        <v>1507</v>
      </c>
      <c r="Q666" t="s">
        <v>132</v>
      </c>
      <c r="R666" s="7">
        <v>0.2</v>
      </c>
      <c r="S666" s="7">
        <f t="shared" si="90"/>
        <v>26.207999999999998</v>
      </c>
      <c r="T666" s="8">
        <v>3.6855000000000002</v>
      </c>
      <c r="U666" s="8" t="str">
        <f t="shared" si="96"/>
        <v>Low</v>
      </c>
      <c r="V666" s="7">
        <v>7</v>
      </c>
      <c r="W666" s="8">
        <v>32.76</v>
      </c>
      <c r="X666" s="8">
        <f t="shared" si="97"/>
        <v>6088</v>
      </c>
      <c r="Y666" s="9">
        <v>0.1125</v>
      </c>
      <c r="Z666" s="9" t="str">
        <f t="shared" si="98"/>
        <v>Low</v>
      </c>
    </row>
    <row r="667" spans="1:26" x14ac:dyDescent="0.3">
      <c r="A667" t="s">
        <v>1508</v>
      </c>
      <c r="B667" s="6">
        <v>43646</v>
      </c>
      <c r="C667" s="6" t="str">
        <f t="shared" si="91"/>
        <v>2019</v>
      </c>
      <c r="D667" s="6" t="str">
        <f t="shared" si="92"/>
        <v>June</v>
      </c>
      <c r="E667" s="6" t="str">
        <f t="shared" si="93"/>
        <v>Q2</v>
      </c>
      <c r="F667" s="6" t="str">
        <f t="shared" si="94"/>
        <v>High</v>
      </c>
      <c r="G667" s="6" t="str">
        <f t="shared" si="95"/>
        <v>Full Price</v>
      </c>
      <c r="H667" s="6">
        <v>43649</v>
      </c>
      <c r="I667" t="s">
        <v>1509</v>
      </c>
      <c r="J667" t="s">
        <v>458</v>
      </c>
      <c r="K667" t="s">
        <v>459</v>
      </c>
      <c r="L667" t="s">
        <v>61</v>
      </c>
      <c r="M667" t="s">
        <v>31</v>
      </c>
      <c r="N667" t="s">
        <v>53</v>
      </c>
      <c r="O667" t="s">
        <v>69</v>
      </c>
      <c r="P667" t="s">
        <v>70</v>
      </c>
      <c r="Q667" t="s">
        <v>71</v>
      </c>
      <c r="R667" s="7">
        <v>0</v>
      </c>
      <c r="S667" s="7">
        <f t="shared" si="90"/>
        <v>32.4</v>
      </c>
      <c r="T667" s="8">
        <v>10.368</v>
      </c>
      <c r="U667" s="8" t="str">
        <f t="shared" si="96"/>
        <v>Low</v>
      </c>
      <c r="V667" s="7">
        <v>5</v>
      </c>
      <c r="W667" s="8">
        <v>32.4</v>
      </c>
      <c r="X667" s="8">
        <f t="shared" si="97"/>
        <v>6105</v>
      </c>
      <c r="Y667" s="9">
        <v>0.32</v>
      </c>
      <c r="Z667" s="9" t="str">
        <f t="shared" si="98"/>
        <v>High</v>
      </c>
    </row>
    <row r="668" spans="1:26" x14ac:dyDescent="0.3">
      <c r="A668" t="s">
        <v>1510</v>
      </c>
      <c r="B668" s="6">
        <v>43646</v>
      </c>
      <c r="C668" s="6" t="str">
        <f t="shared" si="91"/>
        <v>2019</v>
      </c>
      <c r="D668" s="6" t="str">
        <f t="shared" si="92"/>
        <v>June</v>
      </c>
      <c r="E668" s="6" t="str">
        <f t="shared" si="93"/>
        <v>Q2</v>
      </c>
      <c r="F668" s="6" t="str">
        <f t="shared" si="94"/>
        <v>High</v>
      </c>
      <c r="G668" s="6" t="str">
        <f t="shared" si="95"/>
        <v>Discounted</v>
      </c>
      <c r="H668" s="6">
        <v>43650</v>
      </c>
      <c r="I668" t="s">
        <v>1511</v>
      </c>
      <c r="J668" t="s">
        <v>89</v>
      </c>
      <c r="K668" t="s">
        <v>295</v>
      </c>
      <c r="L668" t="s">
        <v>61</v>
      </c>
      <c r="M668" t="s">
        <v>31</v>
      </c>
      <c r="N668" t="s">
        <v>86</v>
      </c>
      <c r="O668" t="s">
        <v>33</v>
      </c>
      <c r="P668" t="s">
        <v>34</v>
      </c>
      <c r="Q668" t="s">
        <v>35</v>
      </c>
      <c r="R668" s="7">
        <v>0.2</v>
      </c>
      <c r="S668" s="7">
        <f t="shared" si="90"/>
        <v>17.049600000000002</v>
      </c>
      <c r="T668" s="8">
        <v>7.1928000000000001</v>
      </c>
      <c r="U668" s="8" t="str">
        <f t="shared" si="96"/>
        <v>Low</v>
      </c>
      <c r="V668" s="7">
        <v>6</v>
      </c>
      <c r="W668" s="8">
        <v>21.312000000000001</v>
      </c>
      <c r="X668" s="8">
        <f t="shared" si="97"/>
        <v>7015</v>
      </c>
      <c r="Y668" s="9">
        <v>0.33750000000000002</v>
      </c>
      <c r="Z668" s="9" t="str">
        <f t="shared" si="98"/>
        <v>High</v>
      </c>
    </row>
    <row r="669" spans="1:26" x14ac:dyDescent="0.3">
      <c r="A669" t="s">
        <v>1510</v>
      </c>
      <c r="B669" s="6">
        <v>43646</v>
      </c>
      <c r="C669" s="6" t="str">
        <f t="shared" si="91"/>
        <v>2019</v>
      </c>
      <c r="D669" s="6" t="str">
        <f t="shared" si="92"/>
        <v>June</v>
      </c>
      <c r="E669" s="6" t="str">
        <f t="shared" si="93"/>
        <v>Q2</v>
      </c>
      <c r="F669" s="6" t="str">
        <f t="shared" si="94"/>
        <v>High</v>
      </c>
      <c r="G669" s="6" t="str">
        <f t="shared" si="95"/>
        <v>Discounted</v>
      </c>
      <c r="H669" s="6">
        <v>43650</v>
      </c>
      <c r="I669" t="s">
        <v>1511</v>
      </c>
      <c r="J669" t="s">
        <v>67</v>
      </c>
      <c r="K669" t="s">
        <v>68</v>
      </c>
      <c r="L669" t="s">
        <v>61</v>
      </c>
      <c r="M669" t="s">
        <v>31</v>
      </c>
      <c r="N669" t="s">
        <v>32</v>
      </c>
      <c r="O669" t="s">
        <v>33</v>
      </c>
      <c r="P669" t="s">
        <v>34</v>
      </c>
      <c r="Q669" t="s">
        <v>35</v>
      </c>
      <c r="R669" s="7">
        <v>0.2</v>
      </c>
      <c r="S669" s="7">
        <f t="shared" si="90"/>
        <v>20.736000000000001</v>
      </c>
      <c r="T669" s="8">
        <v>9.0719999999999992</v>
      </c>
      <c r="U669" s="8" t="str">
        <f t="shared" si="96"/>
        <v>Low</v>
      </c>
      <c r="V669" s="7">
        <v>5</v>
      </c>
      <c r="W669" s="8">
        <v>25.92</v>
      </c>
      <c r="X669" s="8">
        <f t="shared" si="97"/>
        <v>6577</v>
      </c>
      <c r="Y669" s="9">
        <v>0.35</v>
      </c>
      <c r="Z669" s="9" t="str">
        <f t="shared" si="98"/>
        <v>High</v>
      </c>
    </row>
    <row r="670" spans="1:26" x14ac:dyDescent="0.3">
      <c r="A670" t="s">
        <v>1512</v>
      </c>
      <c r="B670" s="6">
        <v>43646</v>
      </c>
      <c r="C670" s="6" t="str">
        <f t="shared" si="91"/>
        <v>2019</v>
      </c>
      <c r="D670" s="6" t="str">
        <f t="shared" si="92"/>
        <v>June</v>
      </c>
      <c r="E670" s="6" t="str">
        <f t="shared" si="93"/>
        <v>Q2</v>
      </c>
      <c r="F670" s="6" t="str">
        <f t="shared" si="94"/>
        <v>High</v>
      </c>
      <c r="G670" s="6" t="str">
        <f t="shared" si="95"/>
        <v>Full Price</v>
      </c>
      <c r="H670" s="6">
        <v>43652</v>
      </c>
      <c r="I670" t="s">
        <v>1032</v>
      </c>
      <c r="J670" t="s">
        <v>703</v>
      </c>
      <c r="K670" t="s">
        <v>1513</v>
      </c>
      <c r="L670" t="s">
        <v>30</v>
      </c>
      <c r="M670" t="s">
        <v>31</v>
      </c>
      <c r="N670" t="s">
        <v>53</v>
      </c>
      <c r="O670" t="s">
        <v>54</v>
      </c>
      <c r="P670" t="s">
        <v>270</v>
      </c>
      <c r="Q670" t="s">
        <v>271</v>
      </c>
      <c r="R670" s="7">
        <v>0</v>
      </c>
      <c r="S670" s="7">
        <f t="shared" si="90"/>
        <v>6.6</v>
      </c>
      <c r="T670" s="8">
        <v>2.9039999999999999</v>
      </c>
      <c r="U670" s="8" t="str">
        <f t="shared" si="96"/>
        <v>Low</v>
      </c>
      <c r="V670" s="7">
        <v>3</v>
      </c>
      <c r="W670" s="8">
        <v>6.6</v>
      </c>
      <c r="X670" s="8">
        <f t="shared" si="97"/>
        <v>9194</v>
      </c>
      <c r="Y670" s="9">
        <v>0.44</v>
      </c>
      <c r="Z670" s="9" t="str">
        <f t="shared" si="98"/>
        <v>High</v>
      </c>
    </row>
    <row r="671" spans="1:26" x14ac:dyDescent="0.3">
      <c r="A671" t="s">
        <v>1512</v>
      </c>
      <c r="B671" s="6">
        <v>43646</v>
      </c>
      <c r="C671" s="6" t="str">
        <f t="shared" si="91"/>
        <v>2019</v>
      </c>
      <c r="D671" s="6" t="str">
        <f t="shared" si="92"/>
        <v>June</v>
      </c>
      <c r="E671" s="6" t="str">
        <f t="shared" si="93"/>
        <v>Q2</v>
      </c>
      <c r="F671" s="6" t="str">
        <f t="shared" si="94"/>
        <v>High</v>
      </c>
      <c r="G671" s="6" t="str">
        <f t="shared" si="95"/>
        <v>Discounted</v>
      </c>
      <c r="H671" s="6">
        <v>43652</v>
      </c>
      <c r="I671" t="s">
        <v>1032</v>
      </c>
      <c r="J671" t="s">
        <v>440</v>
      </c>
      <c r="K671" t="s">
        <v>1514</v>
      </c>
      <c r="L671" t="s">
        <v>30</v>
      </c>
      <c r="M671" t="s">
        <v>31</v>
      </c>
      <c r="N671" t="s">
        <v>41</v>
      </c>
      <c r="O671" t="s">
        <v>54</v>
      </c>
      <c r="P671" t="s">
        <v>270</v>
      </c>
      <c r="Q671" t="s">
        <v>271</v>
      </c>
      <c r="R671" s="7">
        <v>0.2</v>
      </c>
      <c r="S671" s="7">
        <f t="shared" si="90"/>
        <v>2.1504000000000003</v>
      </c>
      <c r="T671" s="8">
        <v>0.84</v>
      </c>
      <c r="U671" s="8" t="str">
        <f t="shared" si="96"/>
        <v>Low</v>
      </c>
      <c r="V671" s="7">
        <v>1</v>
      </c>
      <c r="W671" s="8">
        <v>2.6880000000000002</v>
      </c>
      <c r="X671" s="8">
        <f t="shared" si="97"/>
        <v>9844</v>
      </c>
      <c r="Y671" s="9">
        <v>0.3125</v>
      </c>
      <c r="Z671" s="9" t="str">
        <f t="shared" si="98"/>
        <v>High</v>
      </c>
    </row>
    <row r="672" spans="1:26" x14ac:dyDescent="0.3">
      <c r="A672" t="s">
        <v>1515</v>
      </c>
      <c r="B672" s="6">
        <v>43646</v>
      </c>
      <c r="C672" s="6" t="str">
        <f t="shared" si="91"/>
        <v>2019</v>
      </c>
      <c r="D672" s="6" t="str">
        <f t="shared" si="92"/>
        <v>June</v>
      </c>
      <c r="E672" s="6" t="str">
        <f t="shared" si="93"/>
        <v>Q2</v>
      </c>
      <c r="F672" s="6" t="str">
        <f t="shared" si="94"/>
        <v>High</v>
      </c>
      <c r="G672" s="6" t="str">
        <f t="shared" si="95"/>
        <v>Discounted</v>
      </c>
      <c r="H672" s="6">
        <v>43648</v>
      </c>
      <c r="I672" t="s">
        <v>1516</v>
      </c>
      <c r="J672" t="s">
        <v>458</v>
      </c>
      <c r="K672" t="s">
        <v>1517</v>
      </c>
      <c r="L672" t="s">
        <v>30</v>
      </c>
      <c r="M672" t="s">
        <v>31</v>
      </c>
      <c r="N672" t="s">
        <v>53</v>
      </c>
      <c r="O672" t="s">
        <v>33</v>
      </c>
      <c r="P672" t="s">
        <v>368</v>
      </c>
      <c r="Q672" t="s">
        <v>43</v>
      </c>
      <c r="R672" s="7">
        <v>0.2</v>
      </c>
      <c r="S672" s="7">
        <f t="shared" si="90"/>
        <v>4.1984000000000004</v>
      </c>
      <c r="T672" s="8">
        <v>1.64</v>
      </c>
      <c r="U672" s="8" t="str">
        <f t="shared" si="96"/>
        <v>Low</v>
      </c>
      <c r="V672" s="7">
        <v>4</v>
      </c>
      <c r="W672" s="8">
        <v>5.2480000000000002</v>
      </c>
      <c r="X672" s="8">
        <f t="shared" si="97"/>
        <v>9437</v>
      </c>
      <c r="Y672" s="9">
        <v>0.3125</v>
      </c>
      <c r="Z672" s="9" t="str">
        <f t="shared" si="98"/>
        <v>High</v>
      </c>
    </row>
    <row r="673" spans="1:26" x14ac:dyDescent="0.3">
      <c r="A673" t="s">
        <v>1518</v>
      </c>
      <c r="B673" s="6">
        <v>43646</v>
      </c>
      <c r="C673" s="6" t="str">
        <f t="shared" si="91"/>
        <v>2019</v>
      </c>
      <c r="D673" s="6" t="str">
        <f t="shared" si="92"/>
        <v>June</v>
      </c>
      <c r="E673" s="6" t="str">
        <f t="shared" si="93"/>
        <v>Q2</v>
      </c>
      <c r="F673" s="6" t="str">
        <f t="shared" si="94"/>
        <v>High</v>
      </c>
      <c r="G673" s="6" t="str">
        <f t="shared" si="95"/>
        <v>Discounted</v>
      </c>
      <c r="H673" s="6">
        <v>43651</v>
      </c>
      <c r="I673" t="s">
        <v>1519</v>
      </c>
      <c r="J673" t="s">
        <v>38</v>
      </c>
      <c r="K673" t="s">
        <v>1520</v>
      </c>
      <c r="L673" t="s">
        <v>30</v>
      </c>
      <c r="M673" t="s">
        <v>31</v>
      </c>
      <c r="N673" t="s">
        <v>41</v>
      </c>
      <c r="O673" t="s">
        <v>54</v>
      </c>
      <c r="P673" t="s">
        <v>270</v>
      </c>
      <c r="Q673" t="s">
        <v>271</v>
      </c>
      <c r="R673" s="7">
        <v>0.2</v>
      </c>
      <c r="S673" s="7">
        <f t="shared" si="90"/>
        <v>267.81439999999998</v>
      </c>
      <c r="T673" s="8">
        <v>108.7996</v>
      </c>
      <c r="U673" s="8" t="str">
        <f t="shared" si="96"/>
        <v>Medium</v>
      </c>
      <c r="V673" s="7">
        <v>7</v>
      </c>
      <c r="W673" s="8">
        <v>334.76799999999997</v>
      </c>
      <c r="X673" s="8">
        <f t="shared" si="97"/>
        <v>1722</v>
      </c>
      <c r="Y673" s="9">
        <v>0.32500000000000001</v>
      </c>
      <c r="Z673" s="9" t="str">
        <f t="shared" si="98"/>
        <v>High</v>
      </c>
    </row>
    <row r="674" spans="1:26" x14ac:dyDescent="0.3">
      <c r="A674" t="s">
        <v>1521</v>
      </c>
      <c r="B674" s="6">
        <v>43646</v>
      </c>
      <c r="C674" s="6" t="str">
        <f t="shared" si="91"/>
        <v>2019</v>
      </c>
      <c r="D674" s="6" t="str">
        <f t="shared" si="92"/>
        <v>June</v>
      </c>
      <c r="E674" s="6" t="str">
        <f t="shared" si="93"/>
        <v>Q2</v>
      </c>
      <c r="F674" s="6" t="str">
        <f t="shared" si="94"/>
        <v>High</v>
      </c>
      <c r="G674" s="6" t="str">
        <f t="shared" si="95"/>
        <v>Discounted</v>
      </c>
      <c r="H674" s="6">
        <v>43646</v>
      </c>
      <c r="I674" t="s">
        <v>1522</v>
      </c>
      <c r="J674" t="s">
        <v>67</v>
      </c>
      <c r="K674" t="s">
        <v>1523</v>
      </c>
      <c r="L674" t="s">
        <v>30</v>
      </c>
      <c r="M674" t="s">
        <v>31</v>
      </c>
      <c r="N674" t="s">
        <v>32</v>
      </c>
      <c r="O674" t="s">
        <v>62</v>
      </c>
      <c r="P674" t="s">
        <v>452</v>
      </c>
      <c r="Q674" t="s">
        <v>453</v>
      </c>
      <c r="R674" s="7">
        <v>0.2</v>
      </c>
      <c r="S674" s="7">
        <f t="shared" si="90"/>
        <v>248.5504</v>
      </c>
      <c r="T674" s="8">
        <v>108.74079999999999</v>
      </c>
      <c r="U674" s="8" t="str">
        <f t="shared" si="96"/>
        <v>Medium</v>
      </c>
      <c r="V674" s="7">
        <v>7</v>
      </c>
      <c r="W674" s="8">
        <v>310.68799999999999</v>
      </c>
      <c r="X674" s="8">
        <f t="shared" si="97"/>
        <v>1837</v>
      </c>
      <c r="Y674" s="9">
        <v>0.35</v>
      </c>
      <c r="Z674" s="9" t="str">
        <f t="shared" si="98"/>
        <v>High</v>
      </c>
    </row>
    <row r="675" spans="1:26" x14ac:dyDescent="0.3">
      <c r="A675" t="s">
        <v>1524</v>
      </c>
      <c r="B675" s="6">
        <v>43647</v>
      </c>
      <c r="C675" s="6" t="str">
        <f t="shared" si="91"/>
        <v>2019</v>
      </c>
      <c r="D675" s="6" t="str">
        <f t="shared" si="92"/>
        <v>July</v>
      </c>
      <c r="E675" s="6" t="str">
        <f t="shared" si="93"/>
        <v>Q3</v>
      </c>
      <c r="F675" s="6" t="str">
        <f t="shared" si="94"/>
        <v>High</v>
      </c>
      <c r="G675" s="6" t="str">
        <f t="shared" si="95"/>
        <v>Discounted</v>
      </c>
      <c r="H675" s="6">
        <v>43652</v>
      </c>
      <c r="I675" t="s">
        <v>712</v>
      </c>
      <c r="J675" t="s">
        <v>440</v>
      </c>
      <c r="K675" t="s">
        <v>1525</v>
      </c>
      <c r="L675" t="s">
        <v>61</v>
      </c>
      <c r="M675" t="s">
        <v>31</v>
      </c>
      <c r="N675" t="s">
        <v>41</v>
      </c>
      <c r="O675" t="s">
        <v>69</v>
      </c>
      <c r="P675" t="s">
        <v>298</v>
      </c>
      <c r="Q675" t="s">
        <v>299</v>
      </c>
      <c r="R675" s="7">
        <v>0.2</v>
      </c>
      <c r="S675" s="7">
        <f t="shared" si="90"/>
        <v>15.936000000000002</v>
      </c>
      <c r="T675" s="8">
        <v>6.9720000000000004</v>
      </c>
      <c r="U675" s="8" t="str">
        <f t="shared" si="96"/>
        <v>Low</v>
      </c>
      <c r="V675" s="7">
        <v>5</v>
      </c>
      <c r="W675" s="8">
        <v>19.920000000000002</v>
      </c>
      <c r="X675" s="8">
        <f t="shared" si="97"/>
        <v>7157</v>
      </c>
      <c r="Y675" s="9">
        <v>0.35</v>
      </c>
      <c r="Z675" s="9" t="str">
        <f t="shared" si="98"/>
        <v>High</v>
      </c>
    </row>
    <row r="676" spans="1:26" x14ac:dyDescent="0.3">
      <c r="A676" t="s">
        <v>1526</v>
      </c>
      <c r="B676" s="6">
        <v>43647</v>
      </c>
      <c r="C676" s="6" t="str">
        <f t="shared" si="91"/>
        <v>2019</v>
      </c>
      <c r="D676" s="6" t="str">
        <f t="shared" si="92"/>
        <v>July</v>
      </c>
      <c r="E676" s="6" t="str">
        <f t="shared" si="93"/>
        <v>Q3</v>
      </c>
      <c r="F676" s="6" t="str">
        <f t="shared" si="94"/>
        <v>Low</v>
      </c>
      <c r="G676" s="6" t="str">
        <f t="shared" si="95"/>
        <v>Discounted</v>
      </c>
      <c r="H676" s="6">
        <v>43651</v>
      </c>
      <c r="I676" t="s">
        <v>1260</v>
      </c>
      <c r="J676" t="s">
        <v>44</v>
      </c>
      <c r="K676" t="s">
        <v>1527</v>
      </c>
      <c r="L676" t="s">
        <v>61</v>
      </c>
      <c r="M676" t="s">
        <v>31</v>
      </c>
      <c r="N676" t="s">
        <v>41</v>
      </c>
      <c r="O676" t="s">
        <v>62</v>
      </c>
      <c r="P676" t="s">
        <v>1528</v>
      </c>
      <c r="Q676" t="s">
        <v>227</v>
      </c>
      <c r="R676" s="7">
        <v>0.7</v>
      </c>
      <c r="S676" s="7">
        <f t="shared" si="90"/>
        <v>1.5552000000000001</v>
      </c>
      <c r="T676" s="8">
        <v>-3.6288</v>
      </c>
      <c r="U676" s="8" t="str">
        <f t="shared" si="96"/>
        <v>Loss</v>
      </c>
      <c r="V676" s="7">
        <v>6</v>
      </c>
      <c r="W676" s="8">
        <v>5.1840000000000002</v>
      </c>
      <c r="X676" s="8">
        <f t="shared" si="97"/>
        <v>9455</v>
      </c>
      <c r="Y676" s="9">
        <v>-0.7</v>
      </c>
      <c r="Z676" s="9" t="str">
        <f t="shared" si="98"/>
        <v>Low</v>
      </c>
    </row>
    <row r="677" spans="1:26" x14ac:dyDescent="0.3">
      <c r="A677" t="s">
        <v>1526</v>
      </c>
      <c r="B677" s="6">
        <v>43647</v>
      </c>
      <c r="C677" s="6" t="str">
        <f t="shared" si="91"/>
        <v>2019</v>
      </c>
      <c r="D677" s="6" t="str">
        <f t="shared" si="92"/>
        <v>July</v>
      </c>
      <c r="E677" s="6" t="str">
        <f t="shared" si="93"/>
        <v>Q3</v>
      </c>
      <c r="F677" s="6" t="str">
        <f t="shared" si="94"/>
        <v>Low</v>
      </c>
      <c r="G677" s="6" t="str">
        <f t="shared" si="95"/>
        <v>Discounted</v>
      </c>
      <c r="H677" s="6">
        <v>43651</v>
      </c>
      <c r="I677" t="s">
        <v>1260</v>
      </c>
      <c r="J677" t="s">
        <v>89</v>
      </c>
      <c r="K677" t="s">
        <v>1529</v>
      </c>
      <c r="L677" t="s">
        <v>61</v>
      </c>
      <c r="M677" t="s">
        <v>91</v>
      </c>
      <c r="N677" t="s">
        <v>92</v>
      </c>
      <c r="O677" t="s">
        <v>62</v>
      </c>
      <c r="P677" t="s">
        <v>1528</v>
      </c>
      <c r="Q677" t="s">
        <v>227</v>
      </c>
      <c r="R677" s="7">
        <v>0.2</v>
      </c>
      <c r="S677" s="7">
        <f t="shared" si="90"/>
        <v>460.73599999999999</v>
      </c>
      <c r="T677" s="8">
        <v>71.989999999999995</v>
      </c>
      <c r="U677" s="8" t="str">
        <f t="shared" si="96"/>
        <v>Low</v>
      </c>
      <c r="V677" s="7">
        <v>2</v>
      </c>
      <c r="W677" s="8">
        <v>575.91999999999996</v>
      </c>
      <c r="X677" s="8">
        <f t="shared" si="97"/>
        <v>994</v>
      </c>
      <c r="Y677" s="9">
        <v>0.125</v>
      </c>
      <c r="Z677" s="9" t="str">
        <f t="shared" si="98"/>
        <v>Low</v>
      </c>
    </row>
    <row r="678" spans="1:26" x14ac:dyDescent="0.3">
      <c r="A678" t="s">
        <v>1530</v>
      </c>
      <c r="B678" s="6">
        <v>43648</v>
      </c>
      <c r="C678" s="6" t="str">
        <f t="shared" si="91"/>
        <v>2019</v>
      </c>
      <c r="D678" s="6" t="str">
        <f t="shared" si="92"/>
        <v>July</v>
      </c>
      <c r="E678" s="6" t="str">
        <f t="shared" si="93"/>
        <v>Q3</v>
      </c>
      <c r="F678" s="6" t="str">
        <f t="shared" si="94"/>
        <v>High</v>
      </c>
      <c r="G678" s="6" t="str">
        <f t="shared" si="95"/>
        <v>Full Price</v>
      </c>
      <c r="H678" s="6">
        <v>43652</v>
      </c>
      <c r="I678" t="s">
        <v>1531</v>
      </c>
      <c r="J678" t="s">
        <v>59</v>
      </c>
      <c r="K678" t="s">
        <v>1105</v>
      </c>
      <c r="L678" t="s">
        <v>30</v>
      </c>
      <c r="M678" t="s">
        <v>31</v>
      </c>
      <c r="N678" t="s">
        <v>53</v>
      </c>
      <c r="O678" t="s">
        <v>54</v>
      </c>
      <c r="P678" t="s">
        <v>1532</v>
      </c>
      <c r="Q678" t="s">
        <v>322</v>
      </c>
      <c r="R678" s="7">
        <v>0</v>
      </c>
      <c r="S678" s="7">
        <f t="shared" si="90"/>
        <v>5.58</v>
      </c>
      <c r="T678" s="8">
        <v>2.1762000000000001</v>
      </c>
      <c r="U678" s="8" t="str">
        <f t="shared" si="96"/>
        <v>Low</v>
      </c>
      <c r="V678" s="7">
        <v>1</v>
      </c>
      <c r="W678" s="8">
        <v>5.58</v>
      </c>
      <c r="X678" s="8">
        <f t="shared" si="97"/>
        <v>9386</v>
      </c>
      <c r="Y678" s="9">
        <v>0.39</v>
      </c>
      <c r="Z678" s="9" t="str">
        <f t="shared" si="98"/>
        <v>High</v>
      </c>
    </row>
    <row r="679" spans="1:26" x14ac:dyDescent="0.3">
      <c r="A679" t="s">
        <v>1530</v>
      </c>
      <c r="B679" s="6">
        <v>43648</v>
      </c>
      <c r="C679" s="6" t="str">
        <f t="shared" si="91"/>
        <v>2019</v>
      </c>
      <c r="D679" s="6" t="str">
        <f t="shared" si="92"/>
        <v>July</v>
      </c>
      <c r="E679" s="6" t="str">
        <f t="shared" si="93"/>
        <v>Q3</v>
      </c>
      <c r="F679" s="6" t="str">
        <f t="shared" si="94"/>
        <v>High</v>
      </c>
      <c r="G679" s="6" t="str">
        <f t="shared" si="95"/>
        <v>Full Price</v>
      </c>
      <c r="H679" s="6">
        <v>43652</v>
      </c>
      <c r="I679" t="s">
        <v>1531</v>
      </c>
      <c r="J679" t="s">
        <v>161</v>
      </c>
      <c r="K679" t="s">
        <v>1533</v>
      </c>
      <c r="L679" t="s">
        <v>30</v>
      </c>
      <c r="M679" t="s">
        <v>91</v>
      </c>
      <c r="N679" t="s">
        <v>92</v>
      </c>
      <c r="O679" t="s">
        <v>54</v>
      </c>
      <c r="P679" t="s">
        <v>1532</v>
      </c>
      <c r="Q679" t="s">
        <v>322</v>
      </c>
      <c r="R679" s="7">
        <v>0</v>
      </c>
      <c r="S679" s="7">
        <f t="shared" si="90"/>
        <v>73.98</v>
      </c>
      <c r="T679" s="8">
        <v>19.974599999999999</v>
      </c>
      <c r="U679" s="8" t="str">
        <f t="shared" si="96"/>
        <v>Low</v>
      </c>
      <c r="V679" s="7">
        <v>2</v>
      </c>
      <c r="W679" s="8">
        <v>73.98</v>
      </c>
      <c r="X679" s="8">
        <f t="shared" si="97"/>
        <v>4356</v>
      </c>
      <c r="Y679" s="9">
        <v>0.27</v>
      </c>
      <c r="Z679" s="9" t="str">
        <f t="shared" si="98"/>
        <v>High</v>
      </c>
    </row>
    <row r="680" spans="1:26" x14ac:dyDescent="0.3">
      <c r="A680" t="s">
        <v>1534</v>
      </c>
      <c r="B680" s="6">
        <v>43650</v>
      </c>
      <c r="C680" s="6" t="str">
        <f t="shared" si="91"/>
        <v>2019</v>
      </c>
      <c r="D680" s="6" t="str">
        <f t="shared" si="92"/>
        <v>July</v>
      </c>
      <c r="E680" s="6" t="str">
        <f t="shared" si="93"/>
        <v>Q3</v>
      </c>
      <c r="F680" s="6" t="str">
        <f t="shared" si="94"/>
        <v>Low</v>
      </c>
      <c r="G680" s="6" t="str">
        <f t="shared" si="95"/>
        <v>Discounted</v>
      </c>
      <c r="H680" s="6">
        <v>43653</v>
      </c>
      <c r="I680" t="s">
        <v>770</v>
      </c>
      <c r="J680" t="s">
        <v>151</v>
      </c>
      <c r="K680" t="s">
        <v>173</v>
      </c>
      <c r="L680" t="s">
        <v>61</v>
      </c>
      <c r="M680" t="s">
        <v>31</v>
      </c>
      <c r="N680" t="s">
        <v>174</v>
      </c>
      <c r="O680" t="s">
        <v>69</v>
      </c>
      <c r="P680" t="s">
        <v>1343</v>
      </c>
      <c r="Q680" t="s">
        <v>495</v>
      </c>
      <c r="R680" s="7">
        <v>0.2</v>
      </c>
      <c r="S680" s="7">
        <f t="shared" si="90"/>
        <v>25.945600000000002</v>
      </c>
      <c r="T680" s="8">
        <v>3.2431999999999999</v>
      </c>
      <c r="U680" s="8" t="str">
        <f t="shared" si="96"/>
        <v>Low</v>
      </c>
      <c r="V680" s="7">
        <v>2</v>
      </c>
      <c r="W680" s="8">
        <v>32.432000000000002</v>
      </c>
      <c r="X680" s="8">
        <f t="shared" si="97"/>
        <v>6104</v>
      </c>
      <c r="Y680" s="9">
        <v>0.1</v>
      </c>
      <c r="Z680" s="9" t="str">
        <f t="shared" si="98"/>
        <v>Low</v>
      </c>
    </row>
    <row r="681" spans="1:26" x14ac:dyDescent="0.3">
      <c r="A681" t="s">
        <v>1534</v>
      </c>
      <c r="B681" s="6">
        <v>43650</v>
      </c>
      <c r="C681" s="6" t="str">
        <f t="shared" si="91"/>
        <v>2019</v>
      </c>
      <c r="D681" s="6" t="str">
        <f t="shared" si="92"/>
        <v>July</v>
      </c>
      <c r="E681" s="6" t="str">
        <f t="shared" si="93"/>
        <v>Q3</v>
      </c>
      <c r="F681" s="6" t="str">
        <f t="shared" si="94"/>
        <v>High</v>
      </c>
      <c r="G681" s="6" t="str">
        <f t="shared" si="95"/>
        <v>Discounted</v>
      </c>
      <c r="H681" s="6">
        <v>43653</v>
      </c>
      <c r="I681" t="s">
        <v>770</v>
      </c>
      <c r="J681" t="s">
        <v>67</v>
      </c>
      <c r="K681" t="s">
        <v>815</v>
      </c>
      <c r="L681" t="s">
        <v>61</v>
      </c>
      <c r="M681" t="s">
        <v>31</v>
      </c>
      <c r="N681" t="s">
        <v>32</v>
      </c>
      <c r="O681" t="s">
        <v>69</v>
      </c>
      <c r="P681" t="s">
        <v>1343</v>
      </c>
      <c r="Q681" t="s">
        <v>495</v>
      </c>
      <c r="R681" s="7">
        <v>0.2</v>
      </c>
      <c r="S681" s="7">
        <f t="shared" si="90"/>
        <v>142.02879999999999</v>
      </c>
      <c r="T681" s="8">
        <v>62.137599999999999</v>
      </c>
      <c r="U681" s="8" t="str">
        <f t="shared" si="96"/>
        <v>Low</v>
      </c>
      <c r="V681" s="7">
        <v>4</v>
      </c>
      <c r="W681" s="8">
        <v>177.536</v>
      </c>
      <c r="X681" s="8">
        <f t="shared" si="97"/>
        <v>2803</v>
      </c>
      <c r="Y681" s="9">
        <v>0.35</v>
      </c>
      <c r="Z681" s="9" t="str">
        <f t="shared" si="98"/>
        <v>High</v>
      </c>
    </row>
    <row r="682" spans="1:26" x14ac:dyDescent="0.3">
      <c r="A682" t="s">
        <v>1535</v>
      </c>
      <c r="B682" s="6">
        <v>43650</v>
      </c>
      <c r="C682" s="6" t="str">
        <f t="shared" si="91"/>
        <v>2019</v>
      </c>
      <c r="D682" s="6" t="str">
        <f t="shared" si="92"/>
        <v>July</v>
      </c>
      <c r="E682" s="6" t="str">
        <f t="shared" si="93"/>
        <v>Q3</v>
      </c>
      <c r="F682" s="6" t="str">
        <f t="shared" si="94"/>
        <v>High</v>
      </c>
      <c r="G682" s="6" t="str">
        <f t="shared" si="95"/>
        <v>Full Price</v>
      </c>
      <c r="H682" s="6">
        <v>43655</v>
      </c>
      <c r="I682" t="s">
        <v>1536</v>
      </c>
      <c r="J682" t="s">
        <v>89</v>
      </c>
      <c r="K682" t="s">
        <v>747</v>
      </c>
      <c r="L682" t="s">
        <v>30</v>
      </c>
      <c r="M682" t="s">
        <v>31</v>
      </c>
      <c r="N682" t="s">
        <v>41</v>
      </c>
      <c r="O682" t="s">
        <v>62</v>
      </c>
      <c r="P682" t="s">
        <v>381</v>
      </c>
      <c r="Q682" t="s">
        <v>115</v>
      </c>
      <c r="R682" s="7">
        <v>0</v>
      </c>
      <c r="S682" s="7">
        <f t="shared" si="90"/>
        <v>15.6</v>
      </c>
      <c r="T682" s="8">
        <v>7.6440000000000001</v>
      </c>
      <c r="U682" s="8" t="str">
        <f t="shared" si="96"/>
        <v>Low</v>
      </c>
      <c r="V682" s="7">
        <v>5</v>
      </c>
      <c r="W682" s="8">
        <v>15.6</v>
      </c>
      <c r="X682" s="8">
        <f t="shared" si="97"/>
        <v>7684</v>
      </c>
      <c r="Y682" s="9">
        <v>0.49</v>
      </c>
      <c r="Z682" s="9" t="str">
        <f t="shared" si="98"/>
        <v>High</v>
      </c>
    </row>
    <row r="683" spans="1:26" x14ac:dyDescent="0.3">
      <c r="A683" t="s">
        <v>1535</v>
      </c>
      <c r="B683" s="6">
        <v>43650</v>
      </c>
      <c r="C683" s="6" t="str">
        <f t="shared" si="91"/>
        <v>2019</v>
      </c>
      <c r="D683" s="6" t="str">
        <f t="shared" si="92"/>
        <v>July</v>
      </c>
      <c r="E683" s="6" t="str">
        <f t="shared" si="93"/>
        <v>Q3</v>
      </c>
      <c r="F683" s="6" t="str">
        <f t="shared" si="94"/>
        <v>High</v>
      </c>
      <c r="G683" s="6" t="str">
        <f t="shared" si="95"/>
        <v>Full Price</v>
      </c>
      <c r="H683" s="6">
        <v>43655</v>
      </c>
      <c r="I683" t="s">
        <v>1536</v>
      </c>
      <c r="J683" t="s">
        <v>87</v>
      </c>
      <c r="K683" t="s">
        <v>1537</v>
      </c>
      <c r="L683" t="s">
        <v>30</v>
      </c>
      <c r="M683" t="s">
        <v>31</v>
      </c>
      <c r="N683" t="s">
        <v>32</v>
      </c>
      <c r="O683" t="s">
        <v>62</v>
      </c>
      <c r="P683" t="s">
        <v>381</v>
      </c>
      <c r="Q683" t="s">
        <v>115</v>
      </c>
      <c r="R683" s="7">
        <v>0</v>
      </c>
      <c r="S683" s="7">
        <f t="shared" si="90"/>
        <v>21.84</v>
      </c>
      <c r="T683" s="8">
        <v>10.92</v>
      </c>
      <c r="U683" s="8" t="str">
        <f t="shared" si="96"/>
        <v>Low</v>
      </c>
      <c r="V683" s="7">
        <v>3</v>
      </c>
      <c r="W683" s="8">
        <v>21.84</v>
      </c>
      <c r="X683" s="8">
        <f t="shared" si="97"/>
        <v>6968</v>
      </c>
      <c r="Y683" s="9">
        <v>0.5</v>
      </c>
      <c r="Z683" s="9" t="str">
        <f t="shared" si="98"/>
        <v>High</v>
      </c>
    </row>
    <row r="684" spans="1:26" x14ac:dyDescent="0.3">
      <c r="A684" t="s">
        <v>1538</v>
      </c>
      <c r="B684" s="6">
        <v>43651</v>
      </c>
      <c r="C684" s="6" t="str">
        <f t="shared" si="91"/>
        <v>2019</v>
      </c>
      <c r="D684" s="6" t="str">
        <f t="shared" si="92"/>
        <v>July</v>
      </c>
      <c r="E684" s="6" t="str">
        <f t="shared" si="93"/>
        <v>Q3</v>
      </c>
      <c r="F684" s="6" t="str">
        <f t="shared" si="94"/>
        <v>High</v>
      </c>
      <c r="G684" s="6" t="str">
        <f t="shared" si="95"/>
        <v>Discounted</v>
      </c>
      <c r="H684" s="6">
        <v>43654</v>
      </c>
      <c r="I684" t="s">
        <v>1539</v>
      </c>
      <c r="J684" t="s">
        <v>778</v>
      </c>
      <c r="K684" t="s">
        <v>1540</v>
      </c>
      <c r="L684" t="s">
        <v>61</v>
      </c>
      <c r="M684" t="s">
        <v>76</v>
      </c>
      <c r="N684" t="s">
        <v>99</v>
      </c>
      <c r="O684" t="s">
        <v>62</v>
      </c>
      <c r="P684" t="s">
        <v>1541</v>
      </c>
      <c r="Q684" t="s">
        <v>227</v>
      </c>
      <c r="R684" s="7">
        <v>0.2</v>
      </c>
      <c r="S684" s="7">
        <f t="shared" si="90"/>
        <v>15.616</v>
      </c>
      <c r="T684" s="8">
        <v>5.3680000000000003</v>
      </c>
      <c r="U684" s="8" t="str">
        <f t="shared" si="96"/>
        <v>Low</v>
      </c>
      <c r="V684" s="7">
        <v>2</v>
      </c>
      <c r="W684" s="8">
        <v>19.52</v>
      </c>
      <c r="X684" s="8">
        <f t="shared" si="97"/>
        <v>7198</v>
      </c>
      <c r="Y684" s="9">
        <v>0.27500000000000002</v>
      </c>
      <c r="Z684" s="9" t="str">
        <f t="shared" si="98"/>
        <v>High</v>
      </c>
    </row>
    <row r="685" spans="1:26" x14ac:dyDescent="0.3">
      <c r="A685" t="s">
        <v>1538</v>
      </c>
      <c r="B685" s="6">
        <v>43651</v>
      </c>
      <c r="C685" s="6" t="str">
        <f t="shared" si="91"/>
        <v>2019</v>
      </c>
      <c r="D685" s="6" t="str">
        <f t="shared" si="92"/>
        <v>July</v>
      </c>
      <c r="E685" s="6" t="str">
        <f t="shared" si="93"/>
        <v>Q3</v>
      </c>
      <c r="F685" s="6" t="str">
        <f t="shared" si="94"/>
        <v>Low</v>
      </c>
      <c r="G685" s="6" t="str">
        <f t="shared" si="95"/>
        <v>Discounted</v>
      </c>
      <c r="H685" s="6">
        <v>43654</v>
      </c>
      <c r="I685" t="s">
        <v>1539</v>
      </c>
      <c r="J685" t="s">
        <v>759</v>
      </c>
      <c r="K685" t="s">
        <v>760</v>
      </c>
      <c r="L685" t="s">
        <v>61</v>
      </c>
      <c r="M685" t="s">
        <v>76</v>
      </c>
      <c r="N685" t="s">
        <v>99</v>
      </c>
      <c r="O685" t="s">
        <v>62</v>
      </c>
      <c r="P685" t="s">
        <v>1541</v>
      </c>
      <c r="Q685" t="s">
        <v>227</v>
      </c>
      <c r="R685" s="7">
        <v>0.2</v>
      </c>
      <c r="S685" s="7">
        <f t="shared" si="90"/>
        <v>170.5728</v>
      </c>
      <c r="T685" s="8">
        <v>15.991199999999999</v>
      </c>
      <c r="U685" s="8" t="str">
        <f t="shared" si="96"/>
        <v>Low</v>
      </c>
      <c r="V685" s="7">
        <v>3</v>
      </c>
      <c r="W685" s="8">
        <v>213.21600000000001</v>
      </c>
      <c r="X685" s="8">
        <f t="shared" si="97"/>
        <v>2458</v>
      </c>
      <c r="Y685" s="9">
        <v>7.4999999999999997E-2</v>
      </c>
      <c r="Z685" s="9" t="str">
        <f t="shared" si="98"/>
        <v>Low</v>
      </c>
    </row>
    <row r="686" spans="1:26" x14ac:dyDescent="0.3">
      <c r="A686" t="s">
        <v>1538</v>
      </c>
      <c r="B686" s="6">
        <v>43651</v>
      </c>
      <c r="C686" s="6" t="str">
        <f t="shared" si="91"/>
        <v>2019</v>
      </c>
      <c r="D686" s="6" t="str">
        <f t="shared" si="92"/>
        <v>July</v>
      </c>
      <c r="E686" s="6" t="str">
        <f t="shared" si="93"/>
        <v>Q3</v>
      </c>
      <c r="F686" s="6" t="str">
        <f t="shared" si="94"/>
        <v>Low</v>
      </c>
      <c r="G686" s="6" t="str">
        <f t="shared" si="95"/>
        <v>Discounted</v>
      </c>
      <c r="H686" s="6">
        <v>43654</v>
      </c>
      <c r="I686" t="s">
        <v>1539</v>
      </c>
      <c r="J686" t="s">
        <v>256</v>
      </c>
      <c r="K686" t="s">
        <v>1542</v>
      </c>
      <c r="L686" t="s">
        <v>61</v>
      </c>
      <c r="M686" t="s">
        <v>31</v>
      </c>
      <c r="N686" t="s">
        <v>41</v>
      </c>
      <c r="O686" t="s">
        <v>62</v>
      </c>
      <c r="P686" t="s">
        <v>1541</v>
      </c>
      <c r="Q686" t="s">
        <v>227</v>
      </c>
      <c r="R686" s="7">
        <v>0.7</v>
      </c>
      <c r="S686" s="7">
        <f t="shared" si="90"/>
        <v>2.9430000000000005</v>
      </c>
      <c r="T686" s="8">
        <v>-6.867</v>
      </c>
      <c r="U686" s="8" t="str">
        <f t="shared" si="96"/>
        <v>Loss</v>
      </c>
      <c r="V686" s="7">
        <v>5</v>
      </c>
      <c r="W686" s="8">
        <v>9.81</v>
      </c>
      <c r="X686" s="8">
        <f t="shared" si="97"/>
        <v>8677</v>
      </c>
      <c r="Y686" s="9">
        <v>-0.7</v>
      </c>
      <c r="Z686" s="9" t="str">
        <f t="shared" si="98"/>
        <v>Low</v>
      </c>
    </row>
    <row r="687" spans="1:26" x14ac:dyDescent="0.3">
      <c r="A687" t="s">
        <v>1543</v>
      </c>
      <c r="B687" s="6">
        <v>43651</v>
      </c>
      <c r="C687" s="6" t="str">
        <f t="shared" si="91"/>
        <v>2019</v>
      </c>
      <c r="D687" s="6" t="str">
        <f t="shared" si="92"/>
        <v>July</v>
      </c>
      <c r="E687" s="6" t="str">
        <f t="shared" si="93"/>
        <v>Q3</v>
      </c>
      <c r="F687" s="6" t="str">
        <f t="shared" si="94"/>
        <v>High</v>
      </c>
      <c r="G687" s="6" t="str">
        <f t="shared" si="95"/>
        <v>Discounted</v>
      </c>
      <c r="H687" s="6">
        <v>43657</v>
      </c>
      <c r="I687" t="s">
        <v>1544</v>
      </c>
      <c r="J687" t="s">
        <v>89</v>
      </c>
      <c r="K687" t="s">
        <v>1545</v>
      </c>
      <c r="L687" t="s">
        <v>40</v>
      </c>
      <c r="M687" t="s">
        <v>31</v>
      </c>
      <c r="N687" t="s">
        <v>41</v>
      </c>
      <c r="O687" t="s">
        <v>69</v>
      </c>
      <c r="P687" t="s">
        <v>70</v>
      </c>
      <c r="Q687" t="s">
        <v>71</v>
      </c>
      <c r="R687" s="7">
        <v>0.2</v>
      </c>
      <c r="S687" s="7">
        <f t="shared" si="90"/>
        <v>144.768</v>
      </c>
      <c r="T687" s="8">
        <v>67.86</v>
      </c>
      <c r="U687" s="8" t="str">
        <f t="shared" si="96"/>
        <v>Low</v>
      </c>
      <c r="V687" s="7">
        <v>6</v>
      </c>
      <c r="W687" s="8">
        <v>180.96</v>
      </c>
      <c r="X687" s="8">
        <f t="shared" si="97"/>
        <v>2772</v>
      </c>
      <c r="Y687" s="9">
        <v>0.375</v>
      </c>
      <c r="Z687" s="9" t="str">
        <f t="shared" si="98"/>
        <v>High</v>
      </c>
    </row>
    <row r="688" spans="1:26" x14ac:dyDescent="0.3">
      <c r="A688" t="s">
        <v>1546</v>
      </c>
      <c r="B688" s="6">
        <v>43651</v>
      </c>
      <c r="C688" s="6" t="str">
        <f t="shared" si="91"/>
        <v>2019</v>
      </c>
      <c r="D688" s="6" t="str">
        <f t="shared" si="92"/>
        <v>July</v>
      </c>
      <c r="E688" s="6" t="str">
        <f t="shared" si="93"/>
        <v>Q3</v>
      </c>
      <c r="F688" s="6" t="str">
        <f t="shared" si="94"/>
        <v>Low</v>
      </c>
      <c r="G688" s="6" t="str">
        <f t="shared" si="95"/>
        <v>Discounted</v>
      </c>
      <c r="H688" s="6">
        <v>43658</v>
      </c>
      <c r="I688" t="s">
        <v>172</v>
      </c>
      <c r="J688" t="s">
        <v>105</v>
      </c>
      <c r="K688" t="s">
        <v>1360</v>
      </c>
      <c r="L688" t="s">
        <v>61</v>
      </c>
      <c r="M688" t="s">
        <v>31</v>
      </c>
      <c r="N688" t="s">
        <v>53</v>
      </c>
      <c r="O688" t="s">
        <v>62</v>
      </c>
      <c r="P688" t="s">
        <v>620</v>
      </c>
      <c r="Q688" t="s">
        <v>202</v>
      </c>
      <c r="R688" s="7">
        <v>0.2</v>
      </c>
      <c r="S688" s="7">
        <f t="shared" si="90"/>
        <v>3.4944000000000002</v>
      </c>
      <c r="T688" s="8">
        <v>0.38219999999999998</v>
      </c>
      <c r="U688" s="8" t="str">
        <f t="shared" si="96"/>
        <v>Low</v>
      </c>
      <c r="V688" s="7">
        <v>3</v>
      </c>
      <c r="W688" s="8">
        <v>4.3680000000000003</v>
      </c>
      <c r="X688" s="8">
        <f t="shared" si="97"/>
        <v>9586</v>
      </c>
      <c r="Y688" s="9">
        <v>8.7499999999999994E-2</v>
      </c>
      <c r="Z688" s="9" t="str">
        <f t="shared" si="98"/>
        <v>Low</v>
      </c>
    </row>
    <row r="689" spans="1:26" x14ac:dyDescent="0.3">
      <c r="A689" t="s">
        <v>1547</v>
      </c>
      <c r="B689" s="6">
        <v>43651</v>
      </c>
      <c r="C689" s="6" t="str">
        <f t="shared" si="91"/>
        <v>2019</v>
      </c>
      <c r="D689" s="6" t="str">
        <f t="shared" si="92"/>
        <v>July</v>
      </c>
      <c r="E689" s="6" t="str">
        <f t="shared" si="93"/>
        <v>Q3</v>
      </c>
      <c r="F689" s="6" t="str">
        <f t="shared" si="94"/>
        <v>High</v>
      </c>
      <c r="G689" s="6" t="str">
        <f t="shared" si="95"/>
        <v>Full Price</v>
      </c>
      <c r="H689" s="6">
        <v>43654</v>
      </c>
      <c r="I689" t="s">
        <v>1548</v>
      </c>
      <c r="J689" t="s">
        <v>44</v>
      </c>
      <c r="K689" t="s">
        <v>1549</v>
      </c>
      <c r="L689" t="s">
        <v>30</v>
      </c>
      <c r="M689" t="s">
        <v>31</v>
      </c>
      <c r="N689" t="s">
        <v>46</v>
      </c>
      <c r="O689" t="s">
        <v>62</v>
      </c>
      <c r="P689" t="s">
        <v>577</v>
      </c>
      <c r="Q689" t="s">
        <v>578</v>
      </c>
      <c r="R689" s="7">
        <v>0</v>
      </c>
      <c r="S689" s="7">
        <f t="shared" si="90"/>
        <v>14.62</v>
      </c>
      <c r="T689" s="8">
        <v>6.8714000000000004</v>
      </c>
      <c r="U689" s="8" t="str">
        <f t="shared" si="96"/>
        <v>Low</v>
      </c>
      <c r="V689" s="7">
        <v>2</v>
      </c>
      <c r="W689" s="8">
        <v>14.62</v>
      </c>
      <c r="X689" s="8">
        <f t="shared" si="97"/>
        <v>7870</v>
      </c>
      <c r="Y689" s="9">
        <v>0.47</v>
      </c>
      <c r="Z689" s="9" t="str">
        <f t="shared" si="98"/>
        <v>High</v>
      </c>
    </row>
    <row r="690" spans="1:26" x14ac:dyDescent="0.3">
      <c r="A690" t="s">
        <v>1547</v>
      </c>
      <c r="B690" s="6">
        <v>43651</v>
      </c>
      <c r="C690" s="6" t="str">
        <f t="shared" si="91"/>
        <v>2019</v>
      </c>
      <c r="D690" s="6" t="str">
        <f t="shared" si="92"/>
        <v>July</v>
      </c>
      <c r="E690" s="6" t="str">
        <f t="shared" si="93"/>
        <v>Q3</v>
      </c>
      <c r="F690" s="6" t="str">
        <f t="shared" si="94"/>
        <v>High</v>
      </c>
      <c r="G690" s="6" t="str">
        <f t="shared" si="95"/>
        <v>Full Price</v>
      </c>
      <c r="H690" s="6">
        <v>43654</v>
      </c>
      <c r="I690" t="s">
        <v>1548</v>
      </c>
      <c r="J690" t="s">
        <v>67</v>
      </c>
      <c r="K690" t="s">
        <v>1498</v>
      </c>
      <c r="L690" t="s">
        <v>30</v>
      </c>
      <c r="M690" t="s">
        <v>31</v>
      </c>
      <c r="N690" t="s">
        <v>32</v>
      </c>
      <c r="O690" t="s">
        <v>62</v>
      </c>
      <c r="P690" t="s">
        <v>577</v>
      </c>
      <c r="Q690" t="s">
        <v>578</v>
      </c>
      <c r="R690" s="7">
        <v>0</v>
      </c>
      <c r="S690" s="7">
        <f t="shared" si="90"/>
        <v>19.440000000000001</v>
      </c>
      <c r="T690" s="8">
        <v>9.3312000000000008</v>
      </c>
      <c r="U690" s="8" t="str">
        <f t="shared" si="96"/>
        <v>Low</v>
      </c>
      <c r="V690" s="7">
        <v>3</v>
      </c>
      <c r="W690" s="8">
        <v>19.440000000000001</v>
      </c>
      <c r="X690" s="8">
        <f t="shared" si="97"/>
        <v>7206</v>
      </c>
      <c r="Y690" s="9">
        <v>0.48</v>
      </c>
      <c r="Z690" s="9" t="str">
        <f t="shared" si="98"/>
        <v>High</v>
      </c>
    </row>
    <row r="691" spans="1:26" x14ac:dyDescent="0.3">
      <c r="A691" t="s">
        <v>1547</v>
      </c>
      <c r="B691" s="6">
        <v>43651</v>
      </c>
      <c r="C691" s="6" t="str">
        <f t="shared" si="91"/>
        <v>2019</v>
      </c>
      <c r="D691" s="6" t="str">
        <f t="shared" si="92"/>
        <v>July</v>
      </c>
      <c r="E691" s="6" t="str">
        <f t="shared" si="93"/>
        <v>Q3</v>
      </c>
      <c r="F691" s="6" t="str">
        <f t="shared" si="94"/>
        <v>High</v>
      </c>
      <c r="G691" s="6" t="str">
        <f t="shared" si="95"/>
        <v>Full Price</v>
      </c>
      <c r="H691" s="6">
        <v>43654</v>
      </c>
      <c r="I691" t="s">
        <v>1548</v>
      </c>
      <c r="J691" t="s">
        <v>1550</v>
      </c>
      <c r="K691" t="s">
        <v>1551</v>
      </c>
      <c r="L691" t="s">
        <v>30</v>
      </c>
      <c r="M691" t="s">
        <v>91</v>
      </c>
      <c r="N691" t="s">
        <v>110</v>
      </c>
      <c r="O691" t="s">
        <v>62</v>
      </c>
      <c r="P691" t="s">
        <v>577</v>
      </c>
      <c r="Q691" t="s">
        <v>578</v>
      </c>
      <c r="R691" s="7">
        <v>0</v>
      </c>
      <c r="S691" s="7">
        <f t="shared" si="90"/>
        <v>479.97</v>
      </c>
      <c r="T691" s="8">
        <v>163.18979999999999</v>
      </c>
      <c r="U691" s="8" t="str">
        <f t="shared" si="96"/>
        <v>Medium</v>
      </c>
      <c r="V691" s="7">
        <v>3</v>
      </c>
      <c r="W691" s="8">
        <v>479.97</v>
      </c>
      <c r="X691" s="8">
        <f t="shared" si="97"/>
        <v>1223</v>
      </c>
      <c r="Y691" s="9">
        <v>0.34</v>
      </c>
      <c r="Z691" s="9" t="str">
        <f t="shared" si="98"/>
        <v>High</v>
      </c>
    </row>
    <row r="692" spans="1:26" x14ac:dyDescent="0.3">
      <c r="A692" t="s">
        <v>1552</v>
      </c>
      <c r="B692" s="6">
        <v>43651</v>
      </c>
      <c r="C692" s="6" t="str">
        <f t="shared" si="91"/>
        <v>2019</v>
      </c>
      <c r="D692" s="6" t="str">
        <f t="shared" si="92"/>
        <v>July</v>
      </c>
      <c r="E692" s="6" t="str">
        <f t="shared" si="93"/>
        <v>Q3</v>
      </c>
      <c r="F692" s="6" t="str">
        <f t="shared" si="94"/>
        <v>Low</v>
      </c>
      <c r="G692" s="6" t="str">
        <f t="shared" si="95"/>
        <v>Discounted</v>
      </c>
      <c r="H692" s="6">
        <v>43651</v>
      </c>
      <c r="I692" t="s">
        <v>1553</v>
      </c>
      <c r="J692" t="s">
        <v>151</v>
      </c>
      <c r="K692" t="s">
        <v>1554</v>
      </c>
      <c r="L692" t="s">
        <v>30</v>
      </c>
      <c r="M692" t="s">
        <v>31</v>
      </c>
      <c r="N692" t="s">
        <v>49</v>
      </c>
      <c r="O692" t="s">
        <v>33</v>
      </c>
      <c r="P692" t="s">
        <v>34</v>
      </c>
      <c r="Q692" t="s">
        <v>35</v>
      </c>
      <c r="R692" s="7">
        <v>0.2</v>
      </c>
      <c r="S692" s="7">
        <f t="shared" si="90"/>
        <v>225.13919999999999</v>
      </c>
      <c r="T692" s="8">
        <v>-35.177999999999997</v>
      </c>
      <c r="U692" s="8" t="str">
        <f t="shared" si="96"/>
        <v>Loss</v>
      </c>
      <c r="V692" s="7">
        <v>11</v>
      </c>
      <c r="W692" s="8">
        <v>281.42399999999998</v>
      </c>
      <c r="X692" s="8">
        <f t="shared" si="97"/>
        <v>1998</v>
      </c>
      <c r="Y692" s="9">
        <v>-0.125</v>
      </c>
      <c r="Z692" s="9" t="str">
        <f t="shared" si="98"/>
        <v>Low</v>
      </c>
    </row>
    <row r="693" spans="1:26" x14ac:dyDescent="0.3">
      <c r="A693" t="s">
        <v>1552</v>
      </c>
      <c r="B693" s="6">
        <v>43651</v>
      </c>
      <c r="C693" s="6" t="str">
        <f t="shared" si="91"/>
        <v>2019</v>
      </c>
      <c r="D693" s="6" t="str">
        <f t="shared" si="92"/>
        <v>July</v>
      </c>
      <c r="E693" s="6" t="str">
        <f t="shared" si="93"/>
        <v>Q3</v>
      </c>
      <c r="F693" s="6" t="str">
        <f t="shared" si="94"/>
        <v>Low</v>
      </c>
      <c r="G693" s="6" t="str">
        <f t="shared" si="95"/>
        <v>Discounted</v>
      </c>
      <c r="H693" s="6">
        <v>43651</v>
      </c>
      <c r="I693" t="s">
        <v>1553</v>
      </c>
      <c r="J693" t="s">
        <v>1555</v>
      </c>
      <c r="K693" t="s">
        <v>1556</v>
      </c>
      <c r="L693" t="s">
        <v>30</v>
      </c>
      <c r="M693" t="s">
        <v>31</v>
      </c>
      <c r="N693" t="s">
        <v>49</v>
      </c>
      <c r="O693" t="s">
        <v>33</v>
      </c>
      <c r="P693" t="s">
        <v>34</v>
      </c>
      <c r="Q693" t="s">
        <v>35</v>
      </c>
      <c r="R693" s="7">
        <v>0.2</v>
      </c>
      <c r="S693" s="7">
        <f t="shared" si="90"/>
        <v>176.6208</v>
      </c>
      <c r="T693" s="8">
        <v>-44.155200000000001</v>
      </c>
      <c r="U693" s="8" t="str">
        <f t="shared" si="96"/>
        <v>Loss</v>
      </c>
      <c r="V693" s="7">
        <v>3</v>
      </c>
      <c r="W693" s="8">
        <v>220.77600000000001</v>
      </c>
      <c r="X693" s="8">
        <f t="shared" si="97"/>
        <v>2413</v>
      </c>
      <c r="Y693" s="9">
        <v>-0.2</v>
      </c>
      <c r="Z693" s="9" t="str">
        <f t="shared" si="98"/>
        <v>Low</v>
      </c>
    </row>
    <row r="694" spans="1:26" x14ac:dyDescent="0.3">
      <c r="A694" t="s">
        <v>1557</v>
      </c>
      <c r="B694" s="6">
        <v>43652</v>
      </c>
      <c r="C694" s="6" t="str">
        <f t="shared" si="91"/>
        <v>2019</v>
      </c>
      <c r="D694" s="6" t="str">
        <f t="shared" si="92"/>
        <v>July</v>
      </c>
      <c r="E694" s="6" t="str">
        <f t="shared" si="93"/>
        <v>Q3</v>
      </c>
      <c r="F694" s="6" t="str">
        <f t="shared" si="94"/>
        <v>High</v>
      </c>
      <c r="G694" s="6" t="str">
        <f t="shared" si="95"/>
        <v>Discounted</v>
      </c>
      <c r="H694" s="6">
        <v>43654</v>
      </c>
      <c r="I694" t="s">
        <v>1558</v>
      </c>
      <c r="J694" t="s">
        <v>1559</v>
      </c>
      <c r="K694" t="s">
        <v>1560</v>
      </c>
      <c r="L694" t="s">
        <v>30</v>
      </c>
      <c r="M694" t="s">
        <v>91</v>
      </c>
      <c r="N694" t="s">
        <v>1035</v>
      </c>
      <c r="O694" t="s">
        <v>54</v>
      </c>
      <c r="P694" t="s">
        <v>270</v>
      </c>
      <c r="Q694" t="s">
        <v>271</v>
      </c>
      <c r="R694" s="7">
        <v>0.2</v>
      </c>
      <c r="S694" s="7">
        <f t="shared" si="90"/>
        <v>447.99359999999996</v>
      </c>
      <c r="T694" s="8">
        <v>174.9975</v>
      </c>
      <c r="U694" s="8" t="str">
        <f t="shared" si="96"/>
        <v>Medium</v>
      </c>
      <c r="V694" s="7">
        <v>1</v>
      </c>
      <c r="W694" s="8">
        <v>559.99199999999996</v>
      </c>
      <c r="X694" s="8">
        <f t="shared" si="97"/>
        <v>1029</v>
      </c>
      <c r="Y694" s="9">
        <v>0.3125</v>
      </c>
      <c r="Z694" s="9" t="str">
        <f t="shared" si="98"/>
        <v>High</v>
      </c>
    </row>
    <row r="695" spans="1:26" x14ac:dyDescent="0.3">
      <c r="A695" t="s">
        <v>1561</v>
      </c>
      <c r="B695" s="6">
        <v>43652</v>
      </c>
      <c r="C695" s="6" t="str">
        <f t="shared" si="91"/>
        <v>2019</v>
      </c>
      <c r="D695" s="6" t="str">
        <f t="shared" si="92"/>
        <v>July</v>
      </c>
      <c r="E695" s="6" t="str">
        <f t="shared" si="93"/>
        <v>Q3</v>
      </c>
      <c r="F695" s="6" t="str">
        <f t="shared" si="94"/>
        <v>Low</v>
      </c>
      <c r="G695" s="6" t="str">
        <f t="shared" si="95"/>
        <v>Discounted</v>
      </c>
      <c r="H695" s="6">
        <v>43658</v>
      </c>
      <c r="I695" t="s">
        <v>1562</v>
      </c>
      <c r="J695" t="s">
        <v>74</v>
      </c>
      <c r="K695" t="s">
        <v>1563</v>
      </c>
      <c r="L695" t="s">
        <v>40</v>
      </c>
      <c r="M695" t="s">
        <v>76</v>
      </c>
      <c r="N695" t="s">
        <v>77</v>
      </c>
      <c r="O695" t="s">
        <v>69</v>
      </c>
      <c r="P695" t="s">
        <v>1564</v>
      </c>
      <c r="Q695" t="s">
        <v>71</v>
      </c>
      <c r="R695" s="7">
        <v>0.2</v>
      </c>
      <c r="S695" s="7">
        <f t="shared" si="90"/>
        <v>382.78399999999999</v>
      </c>
      <c r="T695" s="8">
        <v>47.847999999999999</v>
      </c>
      <c r="U695" s="8" t="str">
        <f t="shared" si="96"/>
        <v>Low</v>
      </c>
      <c r="V695" s="7">
        <v>2</v>
      </c>
      <c r="W695" s="8">
        <v>478.48</v>
      </c>
      <c r="X695" s="8">
        <f t="shared" si="97"/>
        <v>1238</v>
      </c>
      <c r="Y695" s="9">
        <v>0.1</v>
      </c>
      <c r="Z695" s="9" t="str">
        <f t="shared" si="98"/>
        <v>Low</v>
      </c>
    </row>
    <row r="696" spans="1:26" x14ac:dyDescent="0.3">
      <c r="A696" t="s">
        <v>1565</v>
      </c>
      <c r="B696" s="6">
        <v>43653</v>
      </c>
      <c r="C696" s="6" t="str">
        <f t="shared" si="91"/>
        <v>2019</v>
      </c>
      <c r="D696" s="6" t="str">
        <f t="shared" si="92"/>
        <v>July</v>
      </c>
      <c r="E696" s="6" t="str">
        <f t="shared" si="93"/>
        <v>Q3</v>
      </c>
      <c r="F696" s="6" t="str">
        <f t="shared" si="94"/>
        <v>Low</v>
      </c>
      <c r="G696" s="6" t="str">
        <f t="shared" si="95"/>
        <v>Discounted</v>
      </c>
      <c r="H696" s="6">
        <v>43657</v>
      </c>
      <c r="I696" t="s">
        <v>933</v>
      </c>
      <c r="J696" t="s">
        <v>74</v>
      </c>
      <c r="K696" t="s">
        <v>1566</v>
      </c>
      <c r="L696" t="s">
        <v>30</v>
      </c>
      <c r="M696" t="s">
        <v>76</v>
      </c>
      <c r="N696" t="s">
        <v>77</v>
      </c>
      <c r="O696" t="s">
        <v>54</v>
      </c>
      <c r="P696" t="s">
        <v>55</v>
      </c>
      <c r="Q696" t="s">
        <v>56</v>
      </c>
      <c r="R696" s="7">
        <v>0.3</v>
      </c>
      <c r="S696" s="7">
        <f t="shared" si="90"/>
        <v>120.53020000000001</v>
      </c>
      <c r="T696" s="8">
        <v>-46.736199999999997</v>
      </c>
      <c r="U696" s="8" t="str">
        <f t="shared" si="96"/>
        <v>Loss</v>
      </c>
      <c r="V696" s="7">
        <v>2</v>
      </c>
      <c r="W696" s="8">
        <v>172.18600000000001</v>
      </c>
      <c r="X696" s="8">
        <f t="shared" si="97"/>
        <v>2847</v>
      </c>
      <c r="Y696" s="9">
        <v>-0.27142857100000001</v>
      </c>
      <c r="Z696" s="9" t="str">
        <f t="shared" si="98"/>
        <v>Low</v>
      </c>
    </row>
    <row r="697" spans="1:26" x14ac:dyDescent="0.3">
      <c r="A697" t="s">
        <v>1565</v>
      </c>
      <c r="B697" s="6">
        <v>43653</v>
      </c>
      <c r="C697" s="6" t="str">
        <f t="shared" si="91"/>
        <v>2019</v>
      </c>
      <c r="D697" s="6" t="str">
        <f t="shared" si="92"/>
        <v>July</v>
      </c>
      <c r="E697" s="6" t="str">
        <f t="shared" si="93"/>
        <v>Q3</v>
      </c>
      <c r="F697" s="6" t="str">
        <f t="shared" si="94"/>
        <v>Low</v>
      </c>
      <c r="G697" s="6" t="str">
        <f t="shared" si="95"/>
        <v>Discounted</v>
      </c>
      <c r="H697" s="6">
        <v>43657</v>
      </c>
      <c r="I697" t="s">
        <v>933</v>
      </c>
      <c r="J697" t="s">
        <v>97</v>
      </c>
      <c r="K697" t="s">
        <v>1567</v>
      </c>
      <c r="L697" t="s">
        <v>30</v>
      </c>
      <c r="M697" t="s">
        <v>76</v>
      </c>
      <c r="N697" t="s">
        <v>99</v>
      </c>
      <c r="O697" t="s">
        <v>54</v>
      </c>
      <c r="P697" t="s">
        <v>55</v>
      </c>
      <c r="Q697" t="s">
        <v>56</v>
      </c>
      <c r="R697" s="7">
        <v>0.2</v>
      </c>
      <c r="S697" s="7">
        <f t="shared" si="90"/>
        <v>55.206399999999995</v>
      </c>
      <c r="T697" s="8">
        <v>12.0764</v>
      </c>
      <c r="U697" s="8" t="str">
        <f t="shared" si="96"/>
        <v>Low</v>
      </c>
      <c r="V697" s="7">
        <v>2</v>
      </c>
      <c r="W697" s="8">
        <v>69.007999999999996</v>
      </c>
      <c r="X697" s="8">
        <f t="shared" si="97"/>
        <v>4502</v>
      </c>
      <c r="Y697" s="9">
        <v>0.17499999999999999</v>
      </c>
      <c r="Z697" s="9" t="str">
        <f t="shared" si="98"/>
        <v>Low</v>
      </c>
    </row>
    <row r="698" spans="1:26" x14ac:dyDescent="0.3">
      <c r="A698" t="s">
        <v>1568</v>
      </c>
      <c r="B698" s="6">
        <v>43654</v>
      </c>
      <c r="C698" s="6" t="str">
        <f t="shared" si="91"/>
        <v>2019</v>
      </c>
      <c r="D698" s="6" t="str">
        <f t="shared" si="92"/>
        <v>July</v>
      </c>
      <c r="E698" s="6" t="str">
        <f t="shared" si="93"/>
        <v>Q3</v>
      </c>
      <c r="F698" s="6" t="str">
        <f t="shared" si="94"/>
        <v>Low</v>
      </c>
      <c r="G698" s="6" t="str">
        <f t="shared" si="95"/>
        <v>Discounted</v>
      </c>
      <c r="H698" s="6">
        <v>43658</v>
      </c>
      <c r="I698" t="s">
        <v>1569</v>
      </c>
      <c r="J698" t="s">
        <v>188</v>
      </c>
      <c r="K698" t="s">
        <v>332</v>
      </c>
      <c r="L698" t="s">
        <v>61</v>
      </c>
      <c r="M698" t="s">
        <v>76</v>
      </c>
      <c r="N698" t="s">
        <v>262</v>
      </c>
      <c r="O698" t="s">
        <v>69</v>
      </c>
      <c r="P698" t="s">
        <v>139</v>
      </c>
      <c r="Q698" t="s">
        <v>71</v>
      </c>
      <c r="R698" s="7">
        <v>0.2</v>
      </c>
      <c r="S698" s="7">
        <f t="shared" si="90"/>
        <v>401.99040000000002</v>
      </c>
      <c r="T698" s="8">
        <v>-87.935400000000001</v>
      </c>
      <c r="U698" s="8" t="str">
        <f t="shared" si="96"/>
        <v>Loss</v>
      </c>
      <c r="V698" s="7">
        <v>3</v>
      </c>
      <c r="W698" s="8">
        <v>502.488</v>
      </c>
      <c r="X698" s="8">
        <f t="shared" si="97"/>
        <v>1158</v>
      </c>
      <c r="Y698" s="9">
        <v>-0.17499999999999999</v>
      </c>
      <c r="Z698" s="9" t="str">
        <f t="shared" si="98"/>
        <v>Low</v>
      </c>
    </row>
    <row r="699" spans="1:26" x14ac:dyDescent="0.3">
      <c r="A699" t="s">
        <v>1568</v>
      </c>
      <c r="B699" s="6">
        <v>43654</v>
      </c>
      <c r="C699" s="6" t="str">
        <f t="shared" si="91"/>
        <v>2019</v>
      </c>
      <c r="D699" s="6" t="str">
        <f t="shared" si="92"/>
        <v>July</v>
      </c>
      <c r="E699" s="6" t="str">
        <f t="shared" si="93"/>
        <v>Q3</v>
      </c>
      <c r="F699" s="6" t="str">
        <f t="shared" si="94"/>
        <v>High</v>
      </c>
      <c r="G699" s="6" t="str">
        <f t="shared" si="95"/>
        <v>Discounted</v>
      </c>
      <c r="H699" s="6">
        <v>43658</v>
      </c>
      <c r="I699" t="s">
        <v>1569</v>
      </c>
      <c r="J699" t="s">
        <v>256</v>
      </c>
      <c r="K699" t="s">
        <v>626</v>
      </c>
      <c r="L699" t="s">
        <v>61</v>
      </c>
      <c r="M699" t="s">
        <v>31</v>
      </c>
      <c r="N699" t="s">
        <v>41</v>
      </c>
      <c r="O699" t="s">
        <v>69</v>
      </c>
      <c r="P699" t="s">
        <v>139</v>
      </c>
      <c r="Q699" t="s">
        <v>71</v>
      </c>
      <c r="R699" s="7">
        <v>0.2</v>
      </c>
      <c r="S699" s="7">
        <f t="shared" si="90"/>
        <v>157.36320000000001</v>
      </c>
      <c r="T699" s="8">
        <v>68.846400000000003</v>
      </c>
      <c r="U699" s="8" t="str">
        <f t="shared" si="96"/>
        <v>Low</v>
      </c>
      <c r="V699" s="7">
        <v>6</v>
      </c>
      <c r="W699" s="8">
        <v>196.70400000000001</v>
      </c>
      <c r="X699" s="8">
        <f t="shared" si="97"/>
        <v>2624</v>
      </c>
      <c r="Y699" s="9">
        <v>0.35</v>
      </c>
      <c r="Z699" s="9" t="str">
        <f t="shared" si="98"/>
        <v>High</v>
      </c>
    </row>
    <row r="700" spans="1:26" x14ac:dyDescent="0.3">
      <c r="A700" t="s">
        <v>1570</v>
      </c>
      <c r="B700" s="6">
        <v>43654</v>
      </c>
      <c r="C700" s="6" t="str">
        <f t="shared" si="91"/>
        <v>2019</v>
      </c>
      <c r="D700" s="6" t="str">
        <f t="shared" si="92"/>
        <v>July</v>
      </c>
      <c r="E700" s="6" t="str">
        <f t="shared" si="93"/>
        <v>Q3</v>
      </c>
      <c r="F700" s="6" t="str">
        <f t="shared" si="94"/>
        <v>Low</v>
      </c>
      <c r="G700" s="6" t="str">
        <f t="shared" si="95"/>
        <v>Discounted</v>
      </c>
      <c r="H700" s="6">
        <v>43656</v>
      </c>
      <c r="I700" t="s">
        <v>1571</v>
      </c>
      <c r="J700" t="s">
        <v>89</v>
      </c>
      <c r="K700" t="s">
        <v>1351</v>
      </c>
      <c r="L700" t="s">
        <v>30</v>
      </c>
      <c r="M700" t="s">
        <v>76</v>
      </c>
      <c r="N700" t="s">
        <v>77</v>
      </c>
      <c r="O700" t="s">
        <v>54</v>
      </c>
      <c r="P700" t="s">
        <v>1572</v>
      </c>
      <c r="Q700" t="s">
        <v>271</v>
      </c>
      <c r="R700" s="7">
        <v>0.1</v>
      </c>
      <c r="S700" s="7">
        <f t="shared" si="90"/>
        <v>57.4938</v>
      </c>
      <c r="T700" s="8">
        <v>10.647</v>
      </c>
      <c r="U700" s="8" t="str">
        <f t="shared" si="96"/>
        <v>Low</v>
      </c>
      <c r="V700" s="7">
        <v>1</v>
      </c>
      <c r="W700" s="8">
        <v>63.881999999999998</v>
      </c>
      <c r="X700" s="8">
        <f t="shared" si="97"/>
        <v>4668</v>
      </c>
      <c r="Y700" s="9">
        <v>0.16666666699999999</v>
      </c>
      <c r="Z700" s="9" t="str">
        <f t="shared" si="98"/>
        <v>Low</v>
      </c>
    </row>
    <row r="701" spans="1:26" x14ac:dyDescent="0.3">
      <c r="A701" t="s">
        <v>1573</v>
      </c>
      <c r="B701" s="6">
        <v>43655</v>
      </c>
      <c r="C701" s="6" t="str">
        <f t="shared" si="91"/>
        <v>2019</v>
      </c>
      <c r="D701" s="6" t="str">
        <f t="shared" si="92"/>
        <v>July</v>
      </c>
      <c r="E701" s="6" t="str">
        <f t="shared" si="93"/>
        <v>Q3</v>
      </c>
      <c r="F701" s="6" t="str">
        <f t="shared" si="94"/>
        <v>Low</v>
      </c>
      <c r="G701" s="6" t="str">
        <f t="shared" si="95"/>
        <v>Discounted</v>
      </c>
      <c r="H701" s="6">
        <v>43660</v>
      </c>
      <c r="I701" t="s">
        <v>1574</v>
      </c>
      <c r="J701" t="s">
        <v>584</v>
      </c>
      <c r="K701" t="s">
        <v>585</v>
      </c>
      <c r="L701" t="s">
        <v>40</v>
      </c>
      <c r="M701" t="s">
        <v>76</v>
      </c>
      <c r="N701" t="s">
        <v>138</v>
      </c>
      <c r="O701" t="s">
        <v>69</v>
      </c>
      <c r="P701" t="s">
        <v>139</v>
      </c>
      <c r="Q701" t="s">
        <v>71</v>
      </c>
      <c r="R701" s="7">
        <v>0.15</v>
      </c>
      <c r="S701" s="7">
        <f t="shared" si="90"/>
        <v>101.85804999999999</v>
      </c>
      <c r="T701" s="8">
        <v>7.0490000000000004</v>
      </c>
      <c r="U701" s="8" t="str">
        <f t="shared" si="96"/>
        <v>Low</v>
      </c>
      <c r="V701" s="7">
        <v>1</v>
      </c>
      <c r="W701" s="8">
        <v>119.833</v>
      </c>
      <c r="X701" s="8">
        <f t="shared" si="97"/>
        <v>3465</v>
      </c>
      <c r="Y701" s="9">
        <v>5.8823528999999999E-2</v>
      </c>
      <c r="Z701" s="9" t="str">
        <f t="shared" si="98"/>
        <v>Low</v>
      </c>
    </row>
    <row r="702" spans="1:26" x14ac:dyDescent="0.3">
      <c r="A702" t="s">
        <v>1573</v>
      </c>
      <c r="B702" s="6">
        <v>43655</v>
      </c>
      <c r="C702" s="6" t="str">
        <f t="shared" si="91"/>
        <v>2019</v>
      </c>
      <c r="D702" s="6" t="str">
        <f t="shared" si="92"/>
        <v>July</v>
      </c>
      <c r="E702" s="6" t="str">
        <f t="shared" si="93"/>
        <v>Q3</v>
      </c>
      <c r="F702" s="6" t="str">
        <f t="shared" si="94"/>
        <v>High</v>
      </c>
      <c r="G702" s="6" t="str">
        <f t="shared" si="95"/>
        <v>Full Price</v>
      </c>
      <c r="H702" s="6">
        <v>43660</v>
      </c>
      <c r="I702" t="s">
        <v>1574</v>
      </c>
      <c r="J702" t="s">
        <v>928</v>
      </c>
      <c r="K702" t="s">
        <v>1479</v>
      </c>
      <c r="L702" t="s">
        <v>40</v>
      </c>
      <c r="M702" t="s">
        <v>31</v>
      </c>
      <c r="N702" t="s">
        <v>53</v>
      </c>
      <c r="O702" t="s">
        <v>69</v>
      </c>
      <c r="P702" t="s">
        <v>139</v>
      </c>
      <c r="Q702" t="s">
        <v>71</v>
      </c>
      <c r="R702" s="7">
        <v>0</v>
      </c>
      <c r="S702" s="7">
        <f t="shared" si="90"/>
        <v>5.56</v>
      </c>
      <c r="T702" s="8">
        <v>2.2240000000000002</v>
      </c>
      <c r="U702" s="8" t="str">
        <f t="shared" si="96"/>
        <v>Low</v>
      </c>
      <c r="V702" s="7">
        <v>2</v>
      </c>
      <c r="W702" s="8">
        <v>5.56</v>
      </c>
      <c r="X702" s="8">
        <f t="shared" si="97"/>
        <v>9389</v>
      </c>
      <c r="Y702" s="9">
        <v>0.4</v>
      </c>
      <c r="Z702" s="9" t="str">
        <f t="shared" si="98"/>
        <v>High</v>
      </c>
    </row>
    <row r="703" spans="1:26" x14ac:dyDescent="0.3">
      <c r="A703" t="s">
        <v>1573</v>
      </c>
      <c r="B703" s="6">
        <v>43655</v>
      </c>
      <c r="C703" s="6" t="str">
        <f t="shared" si="91"/>
        <v>2019</v>
      </c>
      <c r="D703" s="6" t="str">
        <f t="shared" si="92"/>
        <v>July</v>
      </c>
      <c r="E703" s="6" t="str">
        <f t="shared" si="93"/>
        <v>Q3</v>
      </c>
      <c r="F703" s="6" t="str">
        <f t="shared" si="94"/>
        <v>High</v>
      </c>
      <c r="G703" s="6" t="str">
        <f t="shared" si="95"/>
        <v>Discounted</v>
      </c>
      <c r="H703" s="6">
        <v>43660</v>
      </c>
      <c r="I703" t="s">
        <v>1574</v>
      </c>
      <c r="J703" t="s">
        <v>44</v>
      </c>
      <c r="K703" t="s">
        <v>1575</v>
      </c>
      <c r="L703" t="s">
        <v>40</v>
      </c>
      <c r="M703" t="s">
        <v>31</v>
      </c>
      <c r="N703" t="s">
        <v>41</v>
      </c>
      <c r="O703" t="s">
        <v>69</v>
      </c>
      <c r="P703" t="s">
        <v>139</v>
      </c>
      <c r="Q703" t="s">
        <v>71</v>
      </c>
      <c r="R703" s="7">
        <v>0.2</v>
      </c>
      <c r="S703" s="7">
        <f t="shared" si="90"/>
        <v>11.443200000000001</v>
      </c>
      <c r="T703" s="8">
        <v>4.6487999999999996</v>
      </c>
      <c r="U703" s="8" t="str">
        <f t="shared" si="96"/>
        <v>Low</v>
      </c>
      <c r="V703" s="7">
        <v>6</v>
      </c>
      <c r="W703" s="8">
        <v>14.304</v>
      </c>
      <c r="X703" s="8">
        <f t="shared" si="97"/>
        <v>7925</v>
      </c>
      <c r="Y703" s="9">
        <v>0.32500000000000001</v>
      </c>
      <c r="Z703" s="9" t="str">
        <f t="shared" si="98"/>
        <v>High</v>
      </c>
    </row>
    <row r="704" spans="1:26" x14ac:dyDescent="0.3">
      <c r="A704" t="s">
        <v>1573</v>
      </c>
      <c r="B704" s="6">
        <v>43655</v>
      </c>
      <c r="C704" s="6" t="str">
        <f t="shared" si="91"/>
        <v>2019</v>
      </c>
      <c r="D704" s="6" t="str">
        <f t="shared" si="92"/>
        <v>July</v>
      </c>
      <c r="E704" s="6" t="str">
        <f t="shared" si="93"/>
        <v>Q3</v>
      </c>
      <c r="F704" s="6" t="str">
        <f t="shared" si="94"/>
        <v>High</v>
      </c>
      <c r="G704" s="6" t="str">
        <f t="shared" si="95"/>
        <v>Full Price</v>
      </c>
      <c r="H704" s="6">
        <v>43660</v>
      </c>
      <c r="I704" t="s">
        <v>1574</v>
      </c>
      <c r="J704" t="s">
        <v>67</v>
      </c>
      <c r="K704" t="s">
        <v>574</v>
      </c>
      <c r="L704" t="s">
        <v>40</v>
      </c>
      <c r="M704" t="s">
        <v>31</v>
      </c>
      <c r="N704" t="s">
        <v>32</v>
      </c>
      <c r="O704" t="s">
        <v>69</v>
      </c>
      <c r="P704" t="s">
        <v>139</v>
      </c>
      <c r="Q704" t="s">
        <v>71</v>
      </c>
      <c r="R704" s="7">
        <v>0</v>
      </c>
      <c r="S704" s="7">
        <f t="shared" si="90"/>
        <v>32.4</v>
      </c>
      <c r="T704" s="8">
        <v>15.552</v>
      </c>
      <c r="U704" s="8" t="str">
        <f t="shared" si="96"/>
        <v>Low</v>
      </c>
      <c r="V704" s="7">
        <v>5</v>
      </c>
      <c r="W704" s="8">
        <v>32.4</v>
      </c>
      <c r="X704" s="8">
        <f t="shared" si="97"/>
        <v>6105</v>
      </c>
      <c r="Y704" s="9">
        <v>0.48</v>
      </c>
      <c r="Z704" s="9" t="str">
        <f t="shared" si="98"/>
        <v>High</v>
      </c>
    </row>
    <row r="705" spans="1:26" x14ac:dyDescent="0.3">
      <c r="A705" t="s">
        <v>1576</v>
      </c>
      <c r="B705" s="6">
        <v>43655</v>
      </c>
      <c r="C705" s="6" t="str">
        <f t="shared" si="91"/>
        <v>2019</v>
      </c>
      <c r="D705" s="6" t="str">
        <f t="shared" si="92"/>
        <v>July</v>
      </c>
      <c r="E705" s="6" t="str">
        <f t="shared" si="93"/>
        <v>Q3</v>
      </c>
      <c r="F705" s="6" t="str">
        <f t="shared" si="94"/>
        <v>High</v>
      </c>
      <c r="G705" s="6" t="str">
        <f t="shared" si="95"/>
        <v>Discounted</v>
      </c>
      <c r="H705" s="6">
        <v>43659</v>
      </c>
      <c r="I705" t="s">
        <v>1577</v>
      </c>
      <c r="J705" t="s">
        <v>256</v>
      </c>
      <c r="K705" t="s">
        <v>333</v>
      </c>
      <c r="L705" t="s">
        <v>40</v>
      </c>
      <c r="M705" t="s">
        <v>31</v>
      </c>
      <c r="N705" t="s">
        <v>41</v>
      </c>
      <c r="O705" t="s">
        <v>69</v>
      </c>
      <c r="P705" t="s">
        <v>70</v>
      </c>
      <c r="Q705" t="s">
        <v>71</v>
      </c>
      <c r="R705" s="7">
        <v>0.2</v>
      </c>
      <c r="S705" s="7">
        <f t="shared" si="90"/>
        <v>33.523200000000003</v>
      </c>
      <c r="T705" s="8">
        <v>14.1426</v>
      </c>
      <c r="U705" s="8" t="str">
        <f t="shared" si="96"/>
        <v>Low</v>
      </c>
      <c r="V705" s="7">
        <v>6</v>
      </c>
      <c r="W705" s="8">
        <v>41.904000000000003</v>
      </c>
      <c r="X705" s="8">
        <f t="shared" si="97"/>
        <v>5523</v>
      </c>
      <c r="Y705" s="9">
        <v>0.33750000000000002</v>
      </c>
      <c r="Z705" s="9" t="str">
        <f t="shared" si="98"/>
        <v>High</v>
      </c>
    </row>
    <row r="706" spans="1:26" x14ac:dyDescent="0.3">
      <c r="A706" t="s">
        <v>1576</v>
      </c>
      <c r="B706" s="6">
        <v>43655</v>
      </c>
      <c r="C706" s="6" t="str">
        <f t="shared" si="91"/>
        <v>2019</v>
      </c>
      <c r="D706" s="6" t="str">
        <f t="shared" si="92"/>
        <v>July</v>
      </c>
      <c r="E706" s="6" t="str">
        <f t="shared" si="93"/>
        <v>Q3</v>
      </c>
      <c r="F706" s="6" t="str">
        <f t="shared" si="94"/>
        <v>High</v>
      </c>
      <c r="G706" s="6" t="str">
        <f t="shared" si="95"/>
        <v>Full Price</v>
      </c>
      <c r="H706" s="6">
        <v>43659</v>
      </c>
      <c r="I706" t="s">
        <v>1577</v>
      </c>
      <c r="J706" t="s">
        <v>44</v>
      </c>
      <c r="K706" t="s">
        <v>1578</v>
      </c>
      <c r="L706" t="s">
        <v>40</v>
      </c>
      <c r="M706" t="s">
        <v>31</v>
      </c>
      <c r="N706" t="s">
        <v>46</v>
      </c>
      <c r="O706" t="s">
        <v>69</v>
      </c>
      <c r="P706" t="s">
        <v>70</v>
      </c>
      <c r="Q706" t="s">
        <v>71</v>
      </c>
      <c r="R706" s="7">
        <v>0</v>
      </c>
      <c r="S706" s="7">
        <f t="shared" ref="S706:S769" si="99">W706 - (W706 * R706)</f>
        <v>2.88</v>
      </c>
      <c r="T706" s="8">
        <v>1.4112</v>
      </c>
      <c r="U706" s="8" t="str">
        <f t="shared" si="96"/>
        <v>Low</v>
      </c>
      <c r="V706" s="7">
        <v>1</v>
      </c>
      <c r="W706" s="8">
        <v>2.88</v>
      </c>
      <c r="X706" s="8">
        <f t="shared" si="97"/>
        <v>9816</v>
      </c>
      <c r="Y706" s="9">
        <v>0.49</v>
      </c>
      <c r="Z706" s="9" t="str">
        <f t="shared" si="98"/>
        <v>High</v>
      </c>
    </row>
    <row r="707" spans="1:26" x14ac:dyDescent="0.3">
      <c r="A707" t="s">
        <v>1576</v>
      </c>
      <c r="B707" s="6">
        <v>43655</v>
      </c>
      <c r="C707" s="6" t="str">
        <f t="shared" ref="C707:C770" si="100">TEXT(B707, "YYYY")</f>
        <v>2019</v>
      </c>
      <c r="D707" s="6" t="str">
        <f t="shared" ref="D707:D770" si="101">TEXT(B707, "MMMM")</f>
        <v>July</v>
      </c>
      <c r="E707" s="6" t="str">
        <f t="shared" ref="E707:E770" si="102">"Q" &amp; INT((MONTH(B707) - 1) / 3) + 1</f>
        <v>Q3</v>
      </c>
      <c r="F707" s="6" t="str">
        <f t="shared" ref="F707:F770" si="103">IF(Y707&gt; 0.2, "High", "Low")</f>
        <v>Low</v>
      </c>
      <c r="G707" s="6" t="str">
        <f t="shared" ref="G707:G770" si="104">IF(R707&gt;0, "Discounted", "Full Price")</f>
        <v>Full Price</v>
      </c>
      <c r="H707" s="6">
        <v>43659</v>
      </c>
      <c r="I707" t="s">
        <v>1577</v>
      </c>
      <c r="J707" t="s">
        <v>89</v>
      </c>
      <c r="K707" t="s">
        <v>1579</v>
      </c>
      <c r="L707" t="s">
        <v>40</v>
      </c>
      <c r="M707" t="s">
        <v>31</v>
      </c>
      <c r="N707" t="s">
        <v>49</v>
      </c>
      <c r="O707" t="s">
        <v>69</v>
      </c>
      <c r="P707" t="s">
        <v>70</v>
      </c>
      <c r="Q707" t="s">
        <v>71</v>
      </c>
      <c r="R707" s="7">
        <v>0</v>
      </c>
      <c r="S707" s="7">
        <f t="shared" si="99"/>
        <v>23.92</v>
      </c>
      <c r="T707" s="8">
        <v>4.0663999999999998</v>
      </c>
      <c r="U707" s="8" t="str">
        <f t="shared" ref="U707:U770" si="105">IF(T707 &lt; 0, "Loss", IF(T707 &lt; 100, "Low", IF(T707 &lt; 500, "Medium", "High")))</f>
        <v>Low</v>
      </c>
      <c r="V707" s="7">
        <v>4</v>
      </c>
      <c r="W707" s="8">
        <v>23.92</v>
      </c>
      <c r="X707" s="8">
        <f t="shared" ref="X707:X770" si="106">_xlfn.RANK.EQ(W707, W$2:W$9994)</f>
        <v>6777</v>
      </c>
      <c r="Y707" s="9">
        <v>0.17</v>
      </c>
      <c r="Z707" s="9" t="str">
        <f t="shared" ref="Z707:Z770" si="107">IF(Y707 &gt; 0.2, "High", "Low")</f>
        <v>Low</v>
      </c>
    </row>
    <row r="708" spans="1:26" x14ac:dyDescent="0.3">
      <c r="A708" t="s">
        <v>1580</v>
      </c>
      <c r="B708" s="6">
        <v>43655</v>
      </c>
      <c r="C708" s="6" t="str">
        <f t="shared" si="100"/>
        <v>2019</v>
      </c>
      <c r="D708" s="6" t="str">
        <f t="shared" si="101"/>
        <v>July</v>
      </c>
      <c r="E708" s="6" t="str">
        <f t="shared" si="102"/>
        <v>Q3</v>
      </c>
      <c r="F708" s="6" t="str">
        <f t="shared" si="103"/>
        <v>High</v>
      </c>
      <c r="G708" s="6" t="str">
        <f t="shared" si="104"/>
        <v>Discounted</v>
      </c>
      <c r="H708" s="6">
        <v>43661</v>
      </c>
      <c r="I708" t="s">
        <v>1581</v>
      </c>
      <c r="J708" t="s">
        <v>67</v>
      </c>
      <c r="K708" t="s">
        <v>1582</v>
      </c>
      <c r="L708" t="s">
        <v>61</v>
      </c>
      <c r="M708" t="s">
        <v>31</v>
      </c>
      <c r="N708" t="s">
        <v>32</v>
      </c>
      <c r="O708" t="s">
        <v>33</v>
      </c>
      <c r="P708" t="s">
        <v>364</v>
      </c>
      <c r="Q708" t="s">
        <v>35</v>
      </c>
      <c r="R708" s="7">
        <v>0.2</v>
      </c>
      <c r="S708" s="7">
        <f t="shared" si="99"/>
        <v>11.4816</v>
      </c>
      <c r="T708" s="8">
        <v>4.4850000000000003</v>
      </c>
      <c r="U708" s="8" t="str">
        <f t="shared" si="105"/>
        <v>Low</v>
      </c>
      <c r="V708" s="7">
        <v>3</v>
      </c>
      <c r="W708" s="8">
        <v>14.352</v>
      </c>
      <c r="X708" s="8">
        <f t="shared" si="106"/>
        <v>7912</v>
      </c>
      <c r="Y708" s="9">
        <v>0.3125</v>
      </c>
      <c r="Z708" s="9" t="str">
        <f t="shared" si="107"/>
        <v>High</v>
      </c>
    </row>
    <row r="709" spans="1:26" x14ac:dyDescent="0.3">
      <c r="A709" t="s">
        <v>1580</v>
      </c>
      <c r="B709" s="6">
        <v>43655</v>
      </c>
      <c r="C709" s="6" t="str">
        <f t="shared" si="100"/>
        <v>2019</v>
      </c>
      <c r="D709" s="6" t="str">
        <f t="shared" si="101"/>
        <v>July</v>
      </c>
      <c r="E709" s="6" t="str">
        <f t="shared" si="102"/>
        <v>Q3</v>
      </c>
      <c r="F709" s="6" t="str">
        <f t="shared" si="103"/>
        <v>High</v>
      </c>
      <c r="G709" s="6" t="str">
        <f t="shared" si="104"/>
        <v>Discounted</v>
      </c>
      <c r="H709" s="6">
        <v>43661</v>
      </c>
      <c r="I709" t="s">
        <v>1581</v>
      </c>
      <c r="J709" t="s">
        <v>245</v>
      </c>
      <c r="K709" t="s">
        <v>246</v>
      </c>
      <c r="L709" t="s">
        <v>61</v>
      </c>
      <c r="M709" t="s">
        <v>31</v>
      </c>
      <c r="N709" t="s">
        <v>32</v>
      </c>
      <c r="O709" t="s">
        <v>33</v>
      </c>
      <c r="P709" t="s">
        <v>364</v>
      </c>
      <c r="Q709" t="s">
        <v>35</v>
      </c>
      <c r="R709" s="7">
        <v>0.2</v>
      </c>
      <c r="S709" s="7">
        <f t="shared" si="99"/>
        <v>8.2943999999999996</v>
      </c>
      <c r="T709" s="8">
        <v>3.6288</v>
      </c>
      <c r="U709" s="8" t="str">
        <f t="shared" si="105"/>
        <v>Low</v>
      </c>
      <c r="V709" s="7">
        <v>2</v>
      </c>
      <c r="W709" s="8">
        <v>10.368</v>
      </c>
      <c r="X709" s="8">
        <f t="shared" si="106"/>
        <v>8557</v>
      </c>
      <c r="Y709" s="9">
        <v>0.35</v>
      </c>
      <c r="Z709" s="9" t="str">
        <f t="shared" si="107"/>
        <v>High</v>
      </c>
    </row>
    <row r="710" spans="1:26" x14ac:dyDescent="0.3">
      <c r="A710" t="s">
        <v>1583</v>
      </c>
      <c r="B710" s="6">
        <v>43657</v>
      </c>
      <c r="C710" s="6" t="str">
        <f t="shared" si="100"/>
        <v>2019</v>
      </c>
      <c r="D710" s="6" t="str">
        <f t="shared" si="101"/>
        <v>July</v>
      </c>
      <c r="E710" s="6" t="str">
        <f t="shared" si="102"/>
        <v>Q3</v>
      </c>
      <c r="F710" s="6" t="str">
        <f t="shared" si="103"/>
        <v>High</v>
      </c>
      <c r="G710" s="6" t="str">
        <f t="shared" si="104"/>
        <v>Discounted</v>
      </c>
      <c r="H710" s="6">
        <v>43660</v>
      </c>
      <c r="I710" t="s">
        <v>362</v>
      </c>
      <c r="J710" t="s">
        <v>67</v>
      </c>
      <c r="K710" t="s">
        <v>1584</v>
      </c>
      <c r="L710" t="s">
        <v>30</v>
      </c>
      <c r="M710" t="s">
        <v>31</v>
      </c>
      <c r="N710" t="s">
        <v>32</v>
      </c>
      <c r="O710" t="s">
        <v>33</v>
      </c>
      <c r="P710" t="s">
        <v>396</v>
      </c>
      <c r="Q710" t="s">
        <v>35</v>
      </c>
      <c r="R710" s="7">
        <v>0.2</v>
      </c>
      <c r="S710" s="7">
        <f t="shared" si="99"/>
        <v>8.2943999999999996</v>
      </c>
      <c r="T710" s="8">
        <v>3.6288</v>
      </c>
      <c r="U710" s="8" t="str">
        <f t="shared" si="105"/>
        <v>Low</v>
      </c>
      <c r="V710" s="7">
        <v>2</v>
      </c>
      <c r="W710" s="8">
        <v>10.368</v>
      </c>
      <c r="X710" s="8">
        <f t="shared" si="106"/>
        <v>8557</v>
      </c>
      <c r="Y710" s="9">
        <v>0.35</v>
      </c>
      <c r="Z710" s="9" t="str">
        <f t="shared" si="107"/>
        <v>High</v>
      </c>
    </row>
    <row r="711" spans="1:26" x14ac:dyDescent="0.3">
      <c r="A711" t="s">
        <v>1583</v>
      </c>
      <c r="B711" s="6">
        <v>43657</v>
      </c>
      <c r="C711" s="6" t="str">
        <f t="shared" si="100"/>
        <v>2019</v>
      </c>
      <c r="D711" s="6" t="str">
        <f t="shared" si="101"/>
        <v>July</v>
      </c>
      <c r="E711" s="6" t="str">
        <f t="shared" si="102"/>
        <v>Q3</v>
      </c>
      <c r="F711" s="6" t="str">
        <f t="shared" si="103"/>
        <v>Low</v>
      </c>
      <c r="G711" s="6" t="str">
        <f t="shared" si="104"/>
        <v>Discounted</v>
      </c>
      <c r="H711" s="6">
        <v>43660</v>
      </c>
      <c r="I711" t="s">
        <v>362</v>
      </c>
      <c r="J711" t="s">
        <v>548</v>
      </c>
      <c r="K711" t="s">
        <v>1585</v>
      </c>
      <c r="L711" t="s">
        <v>30</v>
      </c>
      <c r="M711" t="s">
        <v>91</v>
      </c>
      <c r="N711" t="s">
        <v>92</v>
      </c>
      <c r="O711" t="s">
        <v>33</v>
      </c>
      <c r="P711" t="s">
        <v>396</v>
      </c>
      <c r="Q711" t="s">
        <v>35</v>
      </c>
      <c r="R711" s="7">
        <v>0.2</v>
      </c>
      <c r="S711" s="7">
        <f t="shared" si="99"/>
        <v>460.77439999999996</v>
      </c>
      <c r="T711" s="8">
        <v>43.197600000000001</v>
      </c>
      <c r="U711" s="8" t="str">
        <f t="shared" si="105"/>
        <v>Low</v>
      </c>
      <c r="V711" s="7">
        <v>4</v>
      </c>
      <c r="W711" s="8">
        <v>575.96799999999996</v>
      </c>
      <c r="X711" s="8">
        <f t="shared" si="106"/>
        <v>992</v>
      </c>
      <c r="Y711" s="9">
        <v>7.4999999999999997E-2</v>
      </c>
      <c r="Z711" s="9" t="str">
        <f t="shared" si="107"/>
        <v>Low</v>
      </c>
    </row>
    <row r="712" spans="1:26" x14ac:dyDescent="0.3">
      <c r="A712" t="s">
        <v>1586</v>
      </c>
      <c r="B712" s="6">
        <v>43657</v>
      </c>
      <c r="C712" s="6" t="str">
        <f t="shared" si="100"/>
        <v>2019</v>
      </c>
      <c r="D712" s="6" t="str">
        <f t="shared" si="101"/>
        <v>July</v>
      </c>
      <c r="E712" s="6" t="str">
        <f t="shared" si="102"/>
        <v>Q3</v>
      </c>
      <c r="F712" s="6" t="str">
        <f t="shared" si="103"/>
        <v>High</v>
      </c>
      <c r="G712" s="6" t="str">
        <f t="shared" si="104"/>
        <v>Discounted</v>
      </c>
      <c r="H712" s="6">
        <v>43661</v>
      </c>
      <c r="I712" t="s">
        <v>1587</v>
      </c>
      <c r="J712" t="s">
        <v>105</v>
      </c>
      <c r="K712" t="s">
        <v>1588</v>
      </c>
      <c r="L712" t="s">
        <v>30</v>
      </c>
      <c r="M712" t="s">
        <v>31</v>
      </c>
      <c r="N712" t="s">
        <v>41</v>
      </c>
      <c r="O712" t="s">
        <v>54</v>
      </c>
      <c r="P712" t="s">
        <v>270</v>
      </c>
      <c r="Q712" t="s">
        <v>271</v>
      </c>
      <c r="R712" s="7">
        <v>0.2</v>
      </c>
      <c r="S712" s="7">
        <f t="shared" si="99"/>
        <v>14.624000000000001</v>
      </c>
      <c r="T712" s="8">
        <v>6.3979999999999997</v>
      </c>
      <c r="U712" s="8" t="str">
        <f t="shared" si="105"/>
        <v>Low</v>
      </c>
      <c r="V712" s="7">
        <v>5</v>
      </c>
      <c r="W712" s="8">
        <v>18.28</v>
      </c>
      <c r="X712" s="8">
        <f t="shared" si="106"/>
        <v>7362</v>
      </c>
      <c r="Y712" s="9">
        <v>0.35</v>
      </c>
      <c r="Z712" s="9" t="str">
        <f t="shared" si="107"/>
        <v>High</v>
      </c>
    </row>
    <row r="713" spans="1:26" x14ac:dyDescent="0.3">
      <c r="A713" t="s">
        <v>1586</v>
      </c>
      <c r="B713" s="6">
        <v>43657</v>
      </c>
      <c r="C713" s="6" t="str">
        <f t="shared" si="100"/>
        <v>2019</v>
      </c>
      <c r="D713" s="6" t="str">
        <f t="shared" si="101"/>
        <v>July</v>
      </c>
      <c r="E713" s="6" t="str">
        <f t="shared" si="102"/>
        <v>Q3</v>
      </c>
      <c r="F713" s="6" t="str">
        <f t="shared" si="103"/>
        <v>High</v>
      </c>
      <c r="G713" s="6" t="str">
        <f t="shared" si="104"/>
        <v>Full Price</v>
      </c>
      <c r="H713" s="6">
        <v>43661</v>
      </c>
      <c r="I713" t="s">
        <v>1587</v>
      </c>
      <c r="J713" t="s">
        <v>67</v>
      </c>
      <c r="K713" t="s">
        <v>1589</v>
      </c>
      <c r="L713" t="s">
        <v>30</v>
      </c>
      <c r="M713" t="s">
        <v>31</v>
      </c>
      <c r="N713" t="s">
        <v>32</v>
      </c>
      <c r="O713" t="s">
        <v>54</v>
      </c>
      <c r="P713" t="s">
        <v>270</v>
      </c>
      <c r="Q713" t="s">
        <v>271</v>
      </c>
      <c r="R713" s="7">
        <v>0</v>
      </c>
      <c r="S713" s="7">
        <f t="shared" si="99"/>
        <v>49.12</v>
      </c>
      <c r="T713" s="8">
        <v>23.086400000000001</v>
      </c>
      <c r="U713" s="8" t="str">
        <f t="shared" si="105"/>
        <v>Low</v>
      </c>
      <c r="V713" s="7">
        <v>4</v>
      </c>
      <c r="W713" s="8">
        <v>49.12</v>
      </c>
      <c r="X713" s="8">
        <f t="shared" si="106"/>
        <v>5171</v>
      </c>
      <c r="Y713" s="9">
        <v>0.47</v>
      </c>
      <c r="Z713" s="9" t="str">
        <f t="shared" si="107"/>
        <v>High</v>
      </c>
    </row>
    <row r="714" spans="1:26" x14ac:dyDescent="0.3">
      <c r="A714" t="s">
        <v>1590</v>
      </c>
      <c r="B714" s="6">
        <v>43657</v>
      </c>
      <c r="C714" s="6" t="str">
        <f t="shared" si="100"/>
        <v>2019</v>
      </c>
      <c r="D714" s="6" t="str">
        <f t="shared" si="101"/>
        <v>July</v>
      </c>
      <c r="E714" s="6" t="str">
        <f t="shared" si="102"/>
        <v>Q3</v>
      </c>
      <c r="F714" s="6" t="str">
        <f t="shared" si="103"/>
        <v>High</v>
      </c>
      <c r="G714" s="6" t="str">
        <f t="shared" si="104"/>
        <v>Full Price</v>
      </c>
      <c r="H714" s="6">
        <v>43661</v>
      </c>
      <c r="I714" t="s">
        <v>1008</v>
      </c>
      <c r="J714" t="s">
        <v>74</v>
      </c>
      <c r="K714" t="s">
        <v>528</v>
      </c>
      <c r="L714" t="s">
        <v>61</v>
      </c>
      <c r="M714" t="s">
        <v>76</v>
      </c>
      <c r="N714" t="s">
        <v>77</v>
      </c>
      <c r="O714" t="s">
        <v>54</v>
      </c>
      <c r="P714" t="s">
        <v>1591</v>
      </c>
      <c r="Q714" t="s">
        <v>322</v>
      </c>
      <c r="R714" s="7">
        <v>0</v>
      </c>
      <c r="S714" s="7">
        <f t="shared" si="99"/>
        <v>854.94</v>
      </c>
      <c r="T714" s="8">
        <v>213.73500000000001</v>
      </c>
      <c r="U714" s="8" t="str">
        <f t="shared" si="105"/>
        <v>Medium</v>
      </c>
      <c r="V714" s="7">
        <v>3</v>
      </c>
      <c r="W714" s="8">
        <v>854.94</v>
      </c>
      <c r="X714" s="8">
        <f t="shared" si="106"/>
        <v>599</v>
      </c>
      <c r="Y714" s="9">
        <v>0.25</v>
      </c>
      <c r="Z714" s="9" t="str">
        <f t="shared" si="107"/>
        <v>High</v>
      </c>
    </row>
    <row r="715" spans="1:26" x14ac:dyDescent="0.3">
      <c r="A715" t="s">
        <v>1590</v>
      </c>
      <c r="B715" s="6">
        <v>43657</v>
      </c>
      <c r="C715" s="6" t="str">
        <f t="shared" si="100"/>
        <v>2019</v>
      </c>
      <c r="D715" s="6" t="str">
        <f t="shared" si="101"/>
        <v>July</v>
      </c>
      <c r="E715" s="6" t="str">
        <f t="shared" si="102"/>
        <v>Q3</v>
      </c>
      <c r="F715" s="6" t="str">
        <f t="shared" si="103"/>
        <v>High</v>
      </c>
      <c r="G715" s="6" t="str">
        <f t="shared" si="104"/>
        <v>Full Price</v>
      </c>
      <c r="H715" s="6">
        <v>43661</v>
      </c>
      <c r="I715" t="s">
        <v>1008</v>
      </c>
      <c r="J715" t="s">
        <v>89</v>
      </c>
      <c r="K715" t="s">
        <v>1592</v>
      </c>
      <c r="L715" t="s">
        <v>61</v>
      </c>
      <c r="M715" t="s">
        <v>76</v>
      </c>
      <c r="N715" t="s">
        <v>99</v>
      </c>
      <c r="O715" t="s">
        <v>54</v>
      </c>
      <c r="P715" t="s">
        <v>1591</v>
      </c>
      <c r="Q715" t="s">
        <v>322</v>
      </c>
      <c r="R715" s="7">
        <v>0</v>
      </c>
      <c r="S715" s="7">
        <f t="shared" si="99"/>
        <v>124.11</v>
      </c>
      <c r="T715" s="8">
        <v>52.126199999999997</v>
      </c>
      <c r="U715" s="8" t="str">
        <f t="shared" si="105"/>
        <v>Low</v>
      </c>
      <c r="V715" s="7">
        <v>9</v>
      </c>
      <c r="W715" s="8">
        <v>124.11</v>
      </c>
      <c r="X715" s="8">
        <f t="shared" si="106"/>
        <v>3376</v>
      </c>
      <c r="Y715" s="9">
        <v>0.42</v>
      </c>
      <c r="Z715" s="9" t="str">
        <f t="shared" si="107"/>
        <v>High</v>
      </c>
    </row>
    <row r="716" spans="1:26" x14ac:dyDescent="0.3">
      <c r="A716" t="s">
        <v>1590</v>
      </c>
      <c r="B716" s="6">
        <v>43657</v>
      </c>
      <c r="C716" s="6" t="str">
        <f t="shared" si="100"/>
        <v>2019</v>
      </c>
      <c r="D716" s="6" t="str">
        <f t="shared" si="101"/>
        <v>July</v>
      </c>
      <c r="E716" s="6" t="str">
        <f t="shared" si="102"/>
        <v>Q3</v>
      </c>
      <c r="F716" s="6" t="str">
        <f t="shared" si="103"/>
        <v>High</v>
      </c>
      <c r="G716" s="6" t="str">
        <f t="shared" si="104"/>
        <v>Full Price</v>
      </c>
      <c r="H716" s="6">
        <v>43661</v>
      </c>
      <c r="I716" t="s">
        <v>1008</v>
      </c>
      <c r="J716" t="s">
        <v>44</v>
      </c>
      <c r="K716" t="s">
        <v>1593</v>
      </c>
      <c r="L716" t="s">
        <v>61</v>
      </c>
      <c r="M716" t="s">
        <v>31</v>
      </c>
      <c r="N716" t="s">
        <v>46</v>
      </c>
      <c r="O716" t="s">
        <v>54</v>
      </c>
      <c r="P716" t="s">
        <v>1591</v>
      </c>
      <c r="Q716" t="s">
        <v>322</v>
      </c>
      <c r="R716" s="7">
        <v>0</v>
      </c>
      <c r="S716" s="7">
        <f t="shared" si="99"/>
        <v>14.4</v>
      </c>
      <c r="T716" s="8">
        <v>7.056</v>
      </c>
      <c r="U716" s="8" t="str">
        <f t="shared" si="105"/>
        <v>Low</v>
      </c>
      <c r="V716" s="7">
        <v>5</v>
      </c>
      <c r="W716" s="8">
        <v>14.4</v>
      </c>
      <c r="X716" s="8">
        <f t="shared" si="106"/>
        <v>7901</v>
      </c>
      <c r="Y716" s="9">
        <v>0.49</v>
      </c>
      <c r="Z716" s="9" t="str">
        <f t="shared" si="107"/>
        <v>High</v>
      </c>
    </row>
    <row r="717" spans="1:26" x14ac:dyDescent="0.3">
      <c r="A717" t="s">
        <v>1590</v>
      </c>
      <c r="B717" s="6">
        <v>43657</v>
      </c>
      <c r="C717" s="6" t="str">
        <f t="shared" si="100"/>
        <v>2019</v>
      </c>
      <c r="D717" s="6" t="str">
        <f t="shared" si="101"/>
        <v>July</v>
      </c>
      <c r="E717" s="6" t="str">
        <f t="shared" si="102"/>
        <v>Q3</v>
      </c>
      <c r="F717" s="6" t="str">
        <f t="shared" si="103"/>
        <v>High</v>
      </c>
      <c r="G717" s="6" t="str">
        <f t="shared" si="104"/>
        <v>Full Price</v>
      </c>
      <c r="H717" s="6">
        <v>43661</v>
      </c>
      <c r="I717" t="s">
        <v>1008</v>
      </c>
      <c r="J717" t="s">
        <v>1062</v>
      </c>
      <c r="K717" t="s">
        <v>1062</v>
      </c>
      <c r="L717" t="s">
        <v>61</v>
      </c>
      <c r="M717" t="s">
        <v>31</v>
      </c>
      <c r="N717" t="s">
        <v>32</v>
      </c>
      <c r="O717" t="s">
        <v>54</v>
      </c>
      <c r="P717" t="s">
        <v>1591</v>
      </c>
      <c r="Q717" t="s">
        <v>322</v>
      </c>
      <c r="R717" s="7">
        <v>0</v>
      </c>
      <c r="S717" s="7">
        <f t="shared" si="99"/>
        <v>177.2</v>
      </c>
      <c r="T717" s="8">
        <v>83.284000000000006</v>
      </c>
      <c r="U717" s="8" t="str">
        <f t="shared" si="105"/>
        <v>Low</v>
      </c>
      <c r="V717" s="7">
        <v>5</v>
      </c>
      <c r="W717" s="8">
        <v>177.2</v>
      </c>
      <c r="X717" s="8">
        <f t="shared" si="106"/>
        <v>2812</v>
      </c>
      <c r="Y717" s="9">
        <v>0.47</v>
      </c>
      <c r="Z717" s="9" t="str">
        <f t="shared" si="107"/>
        <v>High</v>
      </c>
    </row>
    <row r="718" spans="1:26" x14ac:dyDescent="0.3">
      <c r="A718" t="s">
        <v>1590</v>
      </c>
      <c r="B718" s="6">
        <v>43657</v>
      </c>
      <c r="C718" s="6" t="str">
        <f t="shared" si="100"/>
        <v>2019</v>
      </c>
      <c r="D718" s="6" t="str">
        <f t="shared" si="101"/>
        <v>July</v>
      </c>
      <c r="E718" s="6" t="str">
        <f t="shared" si="102"/>
        <v>Q3</v>
      </c>
      <c r="F718" s="6" t="str">
        <f t="shared" si="103"/>
        <v>High</v>
      </c>
      <c r="G718" s="6" t="str">
        <f t="shared" si="104"/>
        <v>Full Price</v>
      </c>
      <c r="H718" s="6">
        <v>43661</v>
      </c>
      <c r="I718" t="s">
        <v>1008</v>
      </c>
      <c r="J718" t="s">
        <v>598</v>
      </c>
      <c r="K718" t="s">
        <v>1594</v>
      </c>
      <c r="L718" t="s">
        <v>61</v>
      </c>
      <c r="M718" t="s">
        <v>91</v>
      </c>
      <c r="N718" t="s">
        <v>92</v>
      </c>
      <c r="O718" t="s">
        <v>54</v>
      </c>
      <c r="P718" t="s">
        <v>1591</v>
      </c>
      <c r="Q718" t="s">
        <v>322</v>
      </c>
      <c r="R718" s="7">
        <v>0</v>
      </c>
      <c r="S718" s="7">
        <f t="shared" si="99"/>
        <v>197.97</v>
      </c>
      <c r="T718" s="8">
        <v>57.411299999999997</v>
      </c>
      <c r="U718" s="8" t="str">
        <f t="shared" si="105"/>
        <v>Low</v>
      </c>
      <c r="V718" s="7">
        <v>3</v>
      </c>
      <c r="W718" s="8">
        <v>197.97</v>
      </c>
      <c r="X718" s="8">
        <f t="shared" si="106"/>
        <v>2611</v>
      </c>
      <c r="Y718" s="9">
        <v>0.28999999999999998</v>
      </c>
      <c r="Z718" s="9" t="str">
        <f t="shared" si="107"/>
        <v>High</v>
      </c>
    </row>
    <row r="719" spans="1:26" x14ac:dyDescent="0.3">
      <c r="A719" t="s">
        <v>1595</v>
      </c>
      <c r="B719" s="6">
        <v>43657</v>
      </c>
      <c r="C719" s="6" t="str">
        <f t="shared" si="100"/>
        <v>2019</v>
      </c>
      <c r="D719" s="6" t="str">
        <f t="shared" si="101"/>
        <v>July</v>
      </c>
      <c r="E719" s="6" t="str">
        <f t="shared" si="102"/>
        <v>Q3</v>
      </c>
      <c r="F719" s="6" t="str">
        <f t="shared" si="103"/>
        <v>High</v>
      </c>
      <c r="G719" s="6" t="str">
        <f t="shared" si="104"/>
        <v>Full Price</v>
      </c>
      <c r="H719" s="6">
        <v>43660</v>
      </c>
      <c r="I719" t="s">
        <v>1596</v>
      </c>
      <c r="J719" t="s">
        <v>598</v>
      </c>
      <c r="K719" t="s">
        <v>1597</v>
      </c>
      <c r="L719" t="s">
        <v>30</v>
      </c>
      <c r="M719" t="s">
        <v>91</v>
      </c>
      <c r="N719" t="s">
        <v>92</v>
      </c>
      <c r="O719" t="s">
        <v>54</v>
      </c>
      <c r="P719" t="s">
        <v>1598</v>
      </c>
      <c r="Q719" t="s">
        <v>271</v>
      </c>
      <c r="R719" s="7">
        <v>0</v>
      </c>
      <c r="S719" s="7">
        <f t="shared" si="99"/>
        <v>164.85</v>
      </c>
      <c r="T719" s="8">
        <v>47.8065</v>
      </c>
      <c r="U719" s="8" t="str">
        <f t="shared" si="105"/>
        <v>Low</v>
      </c>
      <c r="V719" s="7">
        <v>3</v>
      </c>
      <c r="W719" s="8">
        <v>164.85</v>
      </c>
      <c r="X719" s="8">
        <f t="shared" si="106"/>
        <v>2925</v>
      </c>
      <c r="Y719" s="9">
        <v>0.28999999999999998</v>
      </c>
      <c r="Z719" s="9" t="str">
        <f t="shared" si="107"/>
        <v>High</v>
      </c>
    </row>
    <row r="720" spans="1:26" x14ac:dyDescent="0.3">
      <c r="A720" t="s">
        <v>1599</v>
      </c>
      <c r="B720" s="6">
        <v>43658</v>
      </c>
      <c r="C720" s="6" t="str">
        <f t="shared" si="100"/>
        <v>2019</v>
      </c>
      <c r="D720" s="6" t="str">
        <f t="shared" si="101"/>
        <v>July</v>
      </c>
      <c r="E720" s="6" t="str">
        <f t="shared" si="102"/>
        <v>Q3</v>
      </c>
      <c r="F720" s="6" t="str">
        <f t="shared" si="103"/>
        <v>Low</v>
      </c>
      <c r="G720" s="6" t="str">
        <f t="shared" si="104"/>
        <v>Full Price</v>
      </c>
      <c r="H720" s="6">
        <v>43662</v>
      </c>
      <c r="I720" t="s">
        <v>915</v>
      </c>
      <c r="J720" t="s">
        <v>151</v>
      </c>
      <c r="K720" t="s">
        <v>1094</v>
      </c>
      <c r="L720" t="s">
        <v>40</v>
      </c>
      <c r="M720" t="s">
        <v>31</v>
      </c>
      <c r="N720" t="s">
        <v>49</v>
      </c>
      <c r="O720" t="s">
        <v>69</v>
      </c>
      <c r="P720" t="s">
        <v>70</v>
      </c>
      <c r="Q720" t="s">
        <v>71</v>
      </c>
      <c r="R720" s="7">
        <v>0</v>
      </c>
      <c r="S720" s="7">
        <f t="shared" si="99"/>
        <v>249.75</v>
      </c>
      <c r="T720" s="8">
        <v>44.954999999999998</v>
      </c>
      <c r="U720" s="8" t="str">
        <f t="shared" si="105"/>
        <v>Low</v>
      </c>
      <c r="V720" s="7">
        <v>9</v>
      </c>
      <c r="W720" s="8">
        <v>249.75</v>
      </c>
      <c r="X720" s="8">
        <f t="shared" si="106"/>
        <v>2199</v>
      </c>
      <c r="Y720" s="9">
        <v>0.18</v>
      </c>
      <c r="Z720" s="9" t="str">
        <f t="shared" si="107"/>
        <v>Low</v>
      </c>
    </row>
    <row r="721" spans="1:26" x14ac:dyDescent="0.3">
      <c r="A721" t="s">
        <v>1599</v>
      </c>
      <c r="B721" s="6">
        <v>43658</v>
      </c>
      <c r="C721" s="6" t="str">
        <f t="shared" si="100"/>
        <v>2019</v>
      </c>
      <c r="D721" s="6" t="str">
        <f t="shared" si="101"/>
        <v>July</v>
      </c>
      <c r="E721" s="6" t="str">
        <f t="shared" si="102"/>
        <v>Q3</v>
      </c>
      <c r="F721" s="6" t="str">
        <f t="shared" si="103"/>
        <v>Low</v>
      </c>
      <c r="G721" s="6" t="str">
        <f t="shared" si="104"/>
        <v>Discounted</v>
      </c>
      <c r="H721" s="6">
        <v>43662</v>
      </c>
      <c r="I721" t="s">
        <v>915</v>
      </c>
      <c r="J721" t="s">
        <v>93</v>
      </c>
      <c r="K721" t="s">
        <v>1600</v>
      </c>
      <c r="L721" t="s">
        <v>40</v>
      </c>
      <c r="M721" t="s">
        <v>91</v>
      </c>
      <c r="N721" t="s">
        <v>92</v>
      </c>
      <c r="O721" t="s">
        <v>69</v>
      </c>
      <c r="P721" t="s">
        <v>70</v>
      </c>
      <c r="Q721" t="s">
        <v>71</v>
      </c>
      <c r="R721" s="7">
        <v>0.2</v>
      </c>
      <c r="S721" s="7">
        <f t="shared" si="99"/>
        <v>204.74880000000002</v>
      </c>
      <c r="T721" s="8">
        <v>28.7928</v>
      </c>
      <c r="U721" s="8" t="str">
        <f t="shared" si="105"/>
        <v>Low</v>
      </c>
      <c r="V721" s="7">
        <v>8</v>
      </c>
      <c r="W721" s="8">
        <v>255.93600000000001</v>
      </c>
      <c r="X721" s="8">
        <f t="shared" si="106"/>
        <v>2157</v>
      </c>
      <c r="Y721" s="9">
        <v>0.1125</v>
      </c>
      <c r="Z721" s="9" t="str">
        <f t="shared" si="107"/>
        <v>Low</v>
      </c>
    </row>
    <row r="722" spans="1:26" x14ac:dyDescent="0.3">
      <c r="A722" t="s">
        <v>1601</v>
      </c>
      <c r="B722" s="6">
        <v>43658</v>
      </c>
      <c r="C722" s="6" t="str">
        <f t="shared" si="100"/>
        <v>2019</v>
      </c>
      <c r="D722" s="6" t="str">
        <f t="shared" si="101"/>
        <v>July</v>
      </c>
      <c r="E722" s="6" t="str">
        <f t="shared" si="102"/>
        <v>Q3</v>
      </c>
      <c r="F722" s="6" t="str">
        <f t="shared" si="103"/>
        <v>High</v>
      </c>
      <c r="G722" s="6" t="str">
        <f t="shared" si="104"/>
        <v>Discounted</v>
      </c>
      <c r="H722" s="6">
        <v>43661</v>
      </c>
      <c r="I722" t="s">
        <v>1602</v>
      </c>
      <c r="J722" t="s">
        <v>67</v>
      </c>
      <c r="K722" t="s">
        <v>1166</v>
      </c>
      <c r="L722" t="s">
        <v>30</v>
      </c>
      <c r="M722" t="s">
        <v>31</v>
      </c>
      <c r="N722" t="s">
        <v>32</v>
      </c>
      <c r="O722" t="s">
        <v>33</v>
      </c>
      <c r="P722" t="s">
        <v>368</v>
      </c>
      <c r="Q722" t="s">
        <v>43</v>
      </c>
      <c r="R722" s="7">
        <v>0.2</v>
      </c>
      <c r="S722" s="7">
        <f t="shared" si="99"/>
        <v>28.684800000000003</v>
      </c>
      <c r="T722" s="8">
        <v>12.9978</v>
      </c>
      <c r="U722" s="8" t="str">
        <f t="shared" si="105"/>
        <v>Low</v>
      </c>
      <c r="V722" s="7">
        <v>9</v>
      </c>
      <c r="W722" s="8">
        <v>35.856000000000002</v>
      </c>
      <c r="X722" s="8">
        <f t="shared" si="106"/>
        <v>5891</v>
      </c>
      <c r="Y722" s="9">
        <v>0.36249999999999999</v>
      </c>
      <c r="Z722" s="9" t="str">
        <f t="shared" si="107"/>
        <v>High</v>
      </c>
    </row>
    <row r="723" spans="1:26" x14ac:dyDescent="0.3">
      <c r="A723" t="s">
        <v>1601</v>
      </c>
      <c r="B723" s="6">
        <v>43658</v>
      </c>
      <c r="C723" s="6" t="str">
        <f t="shared" si="100"/>
        <v>2019</v>
      </c>
      <c r="D723" s="6" t="str">
        <f t="shared" si="101"/>
        <v>July</v>
      </c>
      <c r="E723" s="6" t="str">
        <f t="shared" si="102"/>
        <v>Q3</v>
      </c>
      <c r="F723" s="6" t="str">
        <f t="shared" si="103"/>
        <v>Low</v>
      </c>
      <c r="G723" s="6" t="str">
        <f t="shared" si="104"/>
        <v>Discounted</v>
      </c>
      <c r="H723" s="6">
        <v>43661</v>
      </c>
      <c r="I723" t="s">
        <v>1602</v>
      </c>
      <c r="J723" t="s">
        <v>1603</v>
      </c>
      <c r="K723" t="s">
        <v>1604</v>
      </c>
      <c r="L723" t="s">
        <v>30</v>
      </c>
      <c r="M723" t="s">
        <v>91</v>
      </c>
      <c r="N723" t="s">
        <v>110</v>
      </c>
      <c r="O723" t="s">
        <v>33</v>
      </c>
      <c r="P723" t="s">
        <v>368</v>
      </c>
      <c r="Q723" t="s">
        <v>43</v>
      </c>
      <c r="R723" s="7">
        <v>0.2</v>
      </c>
      <c r="S723" s="7">
        <f t="shared" si="99"/>
        <v>19.071999999999999</v>
      </c>
      <c r="T723" s="8">
        <v>3.278</v>
      </c>
      <c r="U723" s="8" t="str">
        <f t="shared" si="105"/>
        <v>Low</v>
      </c>
      <c r="V723" s="7">
        <v>4</v>
      </c>
      <c r="W723" s="8">
        <v>23.84</v>
      </c>
      <c r="X723" s="8">
        <f t="shared" si="106"/>
        <v>6793</v>
      </c>
      <c r="Y723" s="9">
        <v>0.13750000000000001</v>
      </c>
      <c r="Z723" s="9" t="str">
        <f t="shared" si="107"/>
        <v>Low</v>
      </c>
    </row>
    <row r="724" spans="1:26" x14ac:dyDescent="0.3">
      <c r="A724" t="s">
        <v>1605</v>
      </c>
      <c r="B724" s="6">
        <v>43658</v>
      </c>
      <c r="C724" s="6" t="str">
        <f t="shared" si="100"/>
        <v>2019</v>
      </c>
      <c r="D724" s="6" t="str">
        <f t="shared" si="101"/>
        <v>July</v>
      </c>
      <c r="E724" s="6" t="str">
        <f t="shared" si="102"/>
        <v>Q3</v>
      </c>
      <c r="F724" s="6" t="str">
        <f t="shared" si="103"/>
        <v>Low</v>
      </c>
      <c r="G724" s="6" t="str">
        <f t="shared" si="104"/>
        <v>Discounted</v>
      </c>
      <c r="H724" s="6">
        <v>43663</v>
      </c>
      <c r="I724" t="s">
        <v>1606</v>
      </c>
      <c r="J724" t="s">
        <v>188</v>
      </c>
      <c r="K724" t="s">
        <v>1607</v>
      </c>
      <c r="L724" t="s">
        <v>61</v>
      </c>
      <c r="M724" t="s">
        <v>76</v>
      </c>
      <c r="N724" t="s">
        <v>262</v>
      </c>
      <c r="O724" t="s">
        <v>69</v>
      </c>
      <c r="P724" t="s">
        <v>139</v>
      </c>
      <c r="Q724" t="s">
        <v>71</v>
      </c>
      <c r="R724" s="7">
        <v>0.2</v>
      </c>
      <c r="S724" s="7">
        <f t="shared" si="99"/>
        <v>558.6816</v>
      </c>
      <c r="T724" s="8">
        <v>-17.4588</v>
      </c>
      <c r="U724" s="8" t="str">
        <f t="shared" si="105"/>
        <v>Loss</v>
      </c>
      <c r="V724" s="7">
        <v>3</v>
      </c>
      <c r="W724" s="8">
        <v>698.35199999999998</v>
      </c>
      <c r="X724" s="8">
        <f t="shared" si="106"/>
        <v>773</v>
      </c>
      <c r="Y724" s="9">
        <v>-2.5000000000000001E-2</v>
      </c>
      <c r="Z724" s="9" t="str">
        <f t="shared" si="107"/>
        <v>Low</v>
      </c>
    </row>
    <row r="725" spans="1:26" x14ac:dyDescent="0.3">
      <c r="A725" t="s">
        <v>1605</v>
      </c>
      <c r="B725" s="6">
        <v>43658</v>
      </c>
      <c r="C725" s="6" t="str">
        <f t="shared" si="100"/>
        <v>2019</v>
      </c>
      <c r="D725" s="6" t="str">
        <f t="shared" si="101"/>
        <v>July</v>
      </c>
      <c r="E725" s="6" t="str">
        <f t="shared" si="102"/>
        <v>Q3</v>
      </c>
      <c r="F725" s="6" t="str">
        <f t="shared" si="103"/>
        <v>High</v>
      </c>
      <c r="G725" s="6" t="str">
        <f t="shared" si="104"/>
        <v>Discounted</v>
      </c>
      <c r="H725" s="6">
        <v>43663</v>
      </c>
      <c r="I725" t="s">
        <v>1606</v>
      </c>
      <c r="J725" t="s">
        <v>89</v>
      </c>
      <c r="K725" t="s">
        <v>1608</v>
      </c>
      <c r="L725" t="s">
        <v>61</v>
      </c>
      <c r="M725" t="s">
        <v>31</v>
      </c>
      <c r="N725" t="s">
        <v>41</v>
      </c>
      <c r="O725" t="s">
        <v>69</v>
      </c>
      <c r="P725" t="s">
        <v>139</v>
      </c>
      <c r="Q725" t="s">
        <v>71</v>
      </c>
      <c r="R725" s="7">
        <v>0.2</v>
      </c>
      <c r="S725" s="7">
        <f t="shared" si="99"/>
        <v>6.1696</v>
      </c>
      <c r="T725" s="8">
        <v>2.7955999999999999</v>
      </c>
      <c r="U725" s="8" t="str">
        <f t="shared" si="105"/>
        <v>Low</v>
      </c>
      <c r="V725" s="7">
        <v>2</v>
      </c>
      <c r="W725" s="8">
        <v>7.7119999999999997</v>
      </c>
      <c r="X725" s="8">
        <f t="shared" si="106"/>
        <v>9027</v>
      </c>
      <c r="Y725" s="9">
        <v>0.36249999999999999</v>
      </c>
      <c r="Z725" s="9" t="str">
        <f t="shared" si="107"/>
        <v>High</v>
      </c>
    </row>
    <row r="726" spans="1:26" x14ac:dyDescent="0.3">
      <c r="A726" t="s">
        <v>1609</v>
      </c>
      <c r="B726" s="6">
        <v>43658</v>
      </c>
      <c r="C726" s="6" t="str">
        <f t="shared" si="100"/>
        <v>2019</v>
      </c>
      <c r="D726" s="6" t="str">
        <f t="shared" si="101"/>
        <v>July</v>
      </c>
      <c r="E726" s="6" t="str">
        <f t="shared" si="102"/>
        <v>Q3</v>
      </c>
      <c r="F726" s="6" t="str">
        <f t="shared" si="103"/>
        <v>Low</v>
      </c>
      <c r="G726" s="6" t="str">
        <f t="shared" si="104"/>
        <v>Discounted</v>
      </c>
      <c r="H726" s="6">
        <v>43664</v>
      </c>
      <c r="I726" t="s">
        <v>455</v>
      </c>
      <c r="J726" t="s">
        <v>47</v>
      </c>
      <c r="K726" t="s">
        <v>1610</v>
      </c>
      <c r="L726" t="s">
        <v>30</v>
      </c>
      <c r="M726" t="s">
        <v>76</v>
      </c>
      <c r="N726" t="s">
        <v>77</v>
      </c>
      <c r="O726" t="s">
        <v>69</v>
      </c>
      <c r="P726" t="s">
        <v>298</v>
      </c>
      <c r="Q726" t="s">
        <v>299</v>
      </c>
      <c r="R726" s="7">
        <v>0.2</v>
      </c>
      <c r="S726" s="7">
        <f t="shared" si="99"/>
        <v>98.508799999999994</v>
      </c>
      <c r="T726" s="8">
        <v>13.8528</v>
      </c>
      <c r="U726" s="8" t="str">
        <f t="shared" si="105"/>
        <v>Low</v>
      </c>
      <c r="V726" s="7">
        <v>4</v>
      </c>
      <c r="W726" s="8">
        <v>123.136</v>
      </c>
      <c r="X726" s="8">
        <f t="shared" si="106"/>
        <v>3391</v>
      </c>
      <c r="Y726" s="9">
        <v>0.1125</v>
      </c>
      <c r="Z726" s="9" t="str">
        <f t="shared" si="107"/>
        <v>Low</v>
      </c>
    </row>
    <row r="727" spans="1:26" x14ac:dyDescent="0.3">
      <c r="A727" t="s">
        <v>1609</v>
      </c>
      <c r="B727" s="6">
        <v>43658</v>
      </c>
      <c r="C727" s="6" t="str">
        <f t="shared" si="100"/>
        <v>2019</v>
      </c>
      <c r="D727" s="6" t="str">
        <f t="shared" si="101"/>
        <v>July</v>
      </c>
      <c r="E727" s="6" t="str">
        <f t="shared" si="102"/>
        <v>Q3</v>
      </c>
      <c r="F727" s="6" t="str">
        <f t="shared" si="103"/>
        <v>High</v>
      </c>
      <c r="G727" s="6" t="str">
        <f t="shared" si="104"/>
        <v>Discounted</v>
      </c>
      <c r="H727" s="6">
        <v>43664</v>
      </c>
      <c r="I727" t="s">
        <v>455</v>
      </c>
      <c r="J727" t="s">
        <v>89</v>
      </c>
      <c r="K727" t="s">
        <v>1497</v>
      </c>
      <c r="L727" t="s">
        <v>30</v>
      </c>
      <c r="M727" t="s">
        <v>31</v>
      </c>
      <c r="N727" t="s">
        <v>41</v>
      </c>
      <c r="O727" t="s">
        <v>69</v>
      </c>
      <c r="P727" t="s">
        <v>298</v>
      </c>
      <c r="Q727" t="s">
        <v>299</v>
      </c>
      <c r="R727" s="7">
        <v>0.2</v>
      </c>
      <c r="S727" s="7">
        <f t="shared" si="99"/>
        <v>9.0111999999999988</v>
      </c>
      <c r="T727" s="8">
        <v>3.8016000000000001</v>
      </c>
      <c r="U727" s="8" t="str">
        <f t="shared" si="105"/>
        <v>Low</v>
      </c>
      <c r="V727" s="7">
        <v>4</v>
      </c>
      <c r="W727" s="8">
        <v>11.263999999999999</v>
      </c>
      <c r="X727" s="8">
        <f t="shared" si="106"/>
        <v>8416</v>
      </c>
      <c r="Y727" s="9">
        <v>0.33750000000000002</v>
      </c>
      <c r="Z727" s="9" t="str">
        <f t="shared" si="107"/>
        <v>High</v>
      </c>
    </row>
    <row r="728" spans="1:26" x14ac:dyDescent="0.3">
      <c r="A728" t="s">
        <v>1611</v>
      </c>
      <c r="B728" s="6">
        <v>43658</v>
      </c>
      <c r="C728" s="6" t="str">
        <f t="shared" si="100"/>
        <v>2019</v>
      </c>
      <c r="D728" s="6" t="str">
        <f t="shared" si="101"/>
        <v>July</v>
      </c>
      <c r="E728" s="6" t="str">
        <f t="shared" si="102"/>
        <v>Q3</v>
      </c>
      <c r="F728" s="6" t="str">
        <f t="shared" si="103"/>
        <v>Low</v>
      </c>
      <c r="G728" s="6" t="str">
        <f t="shared" si="104"/>
        <v>Discounted</v>
      </c>
      <c r="H728" s="6">
        <v>43662</v>
      </c>
      <c r="I728" t="s">
        <v>1612</v>
      </c>
      <c r="J728" t="s">
        <v>188</v>
      </c>
      <c r="K728" t="s">
        <v>1613</v>
      </c>
      <c r="L728" t="s">
        <v>40</v>
      </c>
      <c r="M728" t="s">
        <v>76</v>
      </c>
      <c r="N728" t="s">
        <v>77</v>
      </c>
      <c r="O728" t="s">
        <v>33</v>
      </c>
      <c r="P728" t="s">
        <v>1614</v>
      </c>
      <c r="Q728" t="s">
        <v>35</v>
      </c>
      <c r="R728" s="7">
        <v>0.3</v>
      </c>
      <c r="S728" s="7">
        <f t="shared" si="99"/>
        <v>358.65059999999994</v>
      </c>
      <c r="T728" s="8">
        <v>-14.6388</v>
      </c>
      <c r="U728" s="8" t="str">
        <f t="shared" si="105"/>
        <v>Loss</v>
      </c>
      <c r="V728" s="7">
        <v>3</v>
      </c>
      <c r="W728" s="8">
        <v>512.35799999999995</v>
      </c>
      <c r="X728" s="8">
        <f t="shared" si="106"/>
        <v>1137</v>
      </c>
      <c r="Y728" s="9">
        <v>-2.8571428999999999E-2</v>
      </c>
      <c r="Z728" s="9" t="str">
        <f t="shared" si="107"/>
        <v>Low</v>
      </c>
    </row>
    <row r="729" spans="1:26" x14ac:dyDescent="0.3">
      <c r="A729" t="s">
        <v>1611</v>
      </c>
      <c r="B729" s="6">
        <v>43658</v>
      </c>
      <c r="C729" s="6" t="str">
        <f t="shared" si="100"/>
        <v>2019</v>
      </c>
      <c r="D729" s="6" t="str">
        <f t="shared" si="101"/>
        <v>July</v>
      </c>
      <c r="E729" s="6" t="str">
        <f t="shared" si="102"/>
        <v>Q3</v>
      </c>
      <c r="F729" s="6" t="str">
        <f t="shared" si="103"/>
        <v>Low</v>
      </c>
      <c r="G729" s="6" t="str">
        <f t="shared" si="104"/>
        <v>Discounted</v>
      </c>
      <c r="H729" s="6">
        <v>43662</v>
      </c>
      <c r="I729" t="s">
        <v>1612</v>
      </c>
      <c r="J729" t="s">
        <v>89</v>
      </c>
      <c r="K729" t="s">
        <v>1615</v>
      </c>
      <c r="L729" t="s">
        <v>40</v>
      </c>
      <c r="M729" t="s">
        <v>31</v>
      </c>
      <c r="N729" t="s">
        <v>53</v>
      </c>
      <c r="O729" t="s">
        <v>33</v>
      </c>
      <c r="P729" t="s">
        <v>1614</v>
      </c>
      <c r="Q729" t="s">
        <v>35</v>
      </c>
      <c r="R729" s="7">
        <v>0.2</v>
      </c>
      <c r="S729" s="7">
        <f t="shared" si="99"/>
        <v>17.830400000000001</v>
      </c>
      <c r="T729" s="8">
        <v>3.9003999999999999</v>
      </c>
      <c r="U729" s="8" t="str">
        <f t="shared" si="105"/>
        <v>Low</v>
      </c>
      <c r="V729" s="7">
        <v>7</v>
      </c>
      <c r="W729" s="8">
        <v>22.288</v>
      </c>
      <c r="X729" s="8">
        <f t="shared" si="106"/>
        <v>6927</v>
      </c>
      <c r="Y729" s="9">
        <v>0.17499999999999999</v>
      </c>
      <c r="Z729" s="9" t="str">
        <f t="shared" si="107"/>
        <v>Low</v>
      </c>
    </row>
    <row r="730" spans="1:26" x14ac:dyDescent="0.3">
      <c r="A730" t="s">
        <v>1611</v>
      </c>
      <c r="B730" s="6">
        <v>43658</v>
      </c>
      <c r="C730" s="6" t="str">
        <f t="shared" si="100"/>
        <v>2019</v>
      </c>
      <c r="D730" s="6" t="str">
        <f t="shared" si="101"/>
        <v>July</v>
      </c>
      <c r="E730" s="6" t="str">
        <f t="shared" si="102"/>
        <v>Q3</v>
      </c>
      <c r="F730" s="6" t="str">
        <f t="shared" si="103"/>
        <v>Low</v>
      </c>
      <c r="G730" s="6" t="str">
        <f t="shared" si="104"/>
        <v>Discounted</v>
      </c>
      <c r="H730" s="6">
        <v>43662</v>
      </c>
      <c r="I730" t="s">
        <v>1612</v>
      </c>
      <c r="J730" t="s">
        <v>511</v>
      </c>
      <c r="K730" t="s">
        <v>512</v>
      </c>
      <c r="L730" t="s">
        <v>40</v>
      </c>
      <c r="M730" t="s">
        <v>31</v>
      </c>
      <c r="N730" t="s">
        <v>86</v>
      </c>
      <c r="O730" t="s">
        <v>33</v>
      </c>
      <c r="P730" t="s">
        <v>1614</v>
      </c>
      <c r="Q730" t="s">
        <v>35</v>
      </c>
      <c r="R730" s="7">
        <v>0.2</v>
      </c>
      <c r="S730" s="7">
        <f t="shared" si="99"/>
        <v>2.7904</v>
      </c>
      <c r="T730" s="8">
        <v>0.56679999999999997</v>
      </c>
      <c r="U730" s="8" t="str">
        <f t="shared" si="105"/>
        <v>Low</v>
      </c>
      <c r="V730" s="7">
        <v>2</v>
      </c>
      <c r="W730" s="8">
        <v>3.488</v>
      </c>
      <c r="X730" s="8">
        <f t="shared" si="106"/>
        <v>9710</v>
      </c>
      <c r="Y730" s="9">
        <v>0.16250000000000001</v>
      </c>
      <c r="Z730" s="9" t="str">
        <f t="shared" si="107"/>
        <v>Low</v>
      </c>
    </row>
    <row r="731" spans="1:26" x14ac:dyDescent="0.3">
      <c r="A731" t="s">
        <v>1611</v>
      </c>
      <c r="B731" s="6">
        <v>43658</v>
      </c>
      <c r="C731" s="6" t="str">
        <f t="shared" si="100"/>
        <v>2019</v>
      </c>
      <c r="D731" s="6" t="str">
        <f t="shared" si="101"/>
        <v>July</v>
      </c>
      <c r="E731" s="6" t="str">
        <f t="shared" si="102"/>
        <v>Q3</v>
      </c>
      <c r="F731" s="6" t="str">
        <f t="shared" si="103"/>
        <v>High</v>
      </c>
      <c r="G731" s="6" t="str">
        <f t="shared" si="104"/>
        <v>Discounted</v>
      </c>
      <c r="H731" s="6">
        <v>43662</v>
      </c>
      <c r="I731" t="s">
        <v>1612</v>
      </c>
      <c r="J731" t="s">
        <v>67</v>
      </c>
      <c r="K731" t="s">
        <v>230</v>
      </c>
      <c r="L731" t="s">
        <v>40</v>
      </c>
      <c r="M731" t="s">
        <v>31</v>
      </c>
      <c r="N731" t="s">
        <v>32</v>
      </c>
      <c r="O731" t="s">
        <v>33</v>
      </c>
      <c r="P731" t="s">
        <v>1614</v>
      </c>
      <c r="Q731" t="s">
        <v>35</v>
      </c>
      <c r="R731" s="7">
        <v>0.2</v>
      </c>
      <c r="S731" s="7">
        <f t="shared" si="99"/>
        <v>12.8256</v>
      </c>
      <c r="T731" s="8">
        <v>5.6112000000000002</v>
      </c>
      <c r="U731" s="8" t="str">
        <f t="shared" si="105"/>
        <v>Low</v>
      </c>
      <c r="V731" s="7">
        <v>3</v>
      </c>
      <c r="W731" s="8">
        <v>16.032</v>
      </c>
      <c r="X731" s="8">
        <f t="shared" si="106"/>
        <v>7614</v>
      </c>
      <c r="Y731" s="9">
        <v>0.35</v>
      </c>
      <c r="Z731" s="9" t="str">
        <f t="shared" si="107"/>
        <v>High</v>
      </c>
    </row>
    <row r="732" spans="1:26" x14ac:dyDescent="0.3">
      <c r="A732" t="s">
        <v>1616</v>
      </c>
      <c r="B732" s="6">
        <v>43659</v>
      </c>
      <c r="C732" s="6" t="str">
        <f t="shared" si="100"/>
        <v>2019</v>
      </c>
      <c r="D732" s="6" t="str">
        <f t="shared" si="101"/>
        <v>July</v>
      </c>
      <c r="E732" s="6" t="str">
        <f t="shared" si="102"/>
        <v>Q3</v>
      </c>
      <c r="F732" s="6" t="str">
        <f t="shared" si="103"/>
        <v>Low</v>
      </c>
      <c r="G732" s="6" t="str">
        <f t="shared" si="104"/>
        <v>Discounted</v>
      </c>
      <c r="H732" s="6">
        <v>43663</v>
      </c>
      <c r="I732" t="s">
        <v>1488</v>
      </c>
      <c r="J732" t="s">
        <v>425</v>
      </c>
      <c r="K732" t="s">
        <v>1617</v>
      </c>
      <c r="L732" t="s">
        <v>61</v>
      </c>
      <c r="M732" t="s">
        <v>76</v>
      </c>
      <c r="N732" t="s">
        <v>262</v>
      </c>
      <c r="O732" t="s">
        <v>69</v>
      </c>
      <c r="P732" t="s">
        <v>70</v>
      </c>
      <c r="Q732" t="s">
        <v>71</v>
      </c>
      <c r="R732" s="7">
        <v>0.2</v>
      </c>
      <c r="S732" s="7">
        <f t="shared" si="99"/>
        <v>280.97280000000001</v>
      </c>
      <c r="T732" s="8">
        <v>4.3902000000000001</v>
      </c>
      <c r="U732" s="8" t="str">
        <f t="shared" si="105"/>
        <v>Low</v>
      </c>
      <c r="V732" s="7">
        <v>3</v>
      </c>
      <c r="W732" s="8">
        <v>351.21600000000001</v>
      </c>
      <c r="X732" s="8">
        <f t="shared" si="106"/>
        <v>1655</v>
      </c>
      <c r="Y732" s="9">
        <v>1.2500000000000001E-2</v>
      </c>
      <c r="Z732" s="9" t="str">
        <f t="shared" si="107"/>
        <v>Low</v>
      </c>
    </row>
    <row r="733" spans="1:26" x14ac:dyDescent="0.3">
      <c r="A733" t="s">
        <v>1618</v>
      </c>
      <c r="B733" s="6">
        <v>43660</v>
      </c>
      <c r="C733" s="6" t="str">
        <f t="shared" si="100"/>
        <v>2019</v>
      </c>
      <c r="D733" s="6" t="str">
        <f t="shared" si="101"/>
        <v>July</v>
      </c>
      <c r="E733" s="6" t="str">
        <f t="shared" si="102"/>
        <v>Q3</v>
      </c>
      <c r="F733" s="6" t="str">
        <f t="shared" si="103"/>
        <v>Low</v>
      </c>
      <c r="G733" s="6" t="str">
        <f t="shared" si="104"/>
        <v>Discounted</v>
      </c>
      <c r="H733" s="6">
        <v>43666</v>
      </c>
      <c r="I733" t="s">
        <v>1619</v>
      </c>
      <c r="J733" t="s">
        <v>101</v>
      </c>
      <c r="K733" t="s">
        <v>1620</v>
      </c>
      <c r="L733" t="s">
        <v>40</v>
      </c>
      <c r="M733" t="s">
        <v>31</v>
      </c>
      <c r="N733" t="s">
        <v>41</v>
      </c>
      <c r="O733" t="s">
        <v>33</v>
      </c>
      <c r="P733" t="s">
        <v>1343</v>
      </c>
      <c r="Q733" t="s">
        <v>43</v>
      </c>
      <c r="R733" s="7">
        <v>0.8</v>
      </c>
      <c r="S733" s="7">
        <f t="shared" si="99"/>
        <v>5.9863999999999997</v>
      </c>
      <c r="T733" s="8">
        <v>-46.394599999999997</v>
      </c>
      <c r="U733" s="8" t="str">
        <f t="shared" si="105"/>
        <v>Loss</v>
      </c>
      <c r="V733" s="7">
        <v>7</v>
      </c>
      <c r="W733" s="8">
        <v>29.931999999999999</v>
      </c>
      <c r="X733" s="8">
        <f t="shared" si="106"/>
        <v>6311</v>
      </c>
      <c r="Y733" s="9">
        <v>-1.55</v>
      </c>
      <c r="Z733" s="9" t="str">
        <f t="shared" si="107"/>
        <v>Low</v>
      </c>
    </row>
    <row r="734" spans="1:26" x14ac:dyDescent="0.3">
      <c r="A734" t="s">
        <v>1618</v>
      </c>
      <c r="B734" s="6">
        <v>43660</v>
      </c>
      <c r="C734" s="6" t="str">
        <f t="shared" si="100"/>
        <v>2019</v>
      </c>
      <c r="D734" s="6" t="str">
        <f t="shared" si="101"/>
        <v>July</v>
      </c>
      <c r="E734" s="6" t="str">
        <f t="shared" si="102"/>
        <v>Q3</v>
      </c>
      <c r="F734" s="6" t="str">
        <f t="shared" si="103"/>
        <v>Low</v>
      </c>
      <c r="G734" s="6" t="str">
        <f t="shared" si="104"/>
        <v>Discounted</v>
      </c>
      <c r="H734" s="6">
        <v>43666</v>
      </c>
      <c r="I734" t="s">
        <v>1619</v>
      </c>
      <c r="J734" t="s">
        <v>89</v>
      </c>
      <c r="K734" t="s">
        <v>1258</v>
      </c>
      <c r="L734" t="s">
        <v>40</v>
      </c>
      <c r="M734" t="s">
        <v>91</v>
      </c>
      <c r="N734" t="s">
        <v>92</v>
      </c>
      <c r="O734" t="s">
        <v>33</v>
      </c>
      <c r="P734" t="s">
        <v>1343</v>
      </c>
      <c r="Q734" t="s">
        <v>43</v>
      </c>
      <c r="R734" s="7">
        <v>0.2</v>
      </c>
      <c r="S734" s="7">
        <f t="shared" si="99"/>
        <v>30.617599999999999</v>
      </c>
      <c r="T734" s="8">
        <v>3.8271999999999999</v>
      </c>
      <c r="U734" s="8" t="str">
        <f t="shared" si="105"/>
        <v>Low</v>
      </c>
      <c r="V734" s="7">
        <v>4</v>
      </c>
      <c r="W734" s="8">
        <v>38.271999999999998</v>
      </c>
      <c r="X734" s="8">
        <f t="shared" si="106"/>
        <v>5738</v>
      </c>
      <c r="Y734" s="9">
        <v>0.1</v>
      </c>
      <c r="Z734" s="9" t="str">
        <f t="shared" si="107"/>
        <v>Low</v>
      </c>
    </row>
    <row r="735" spans="1:26" x14ac:dyDescent="0.3">
      <c r="A735" t="s">
        <v>1621</v>
      </c>
      <c r="B735" s="6">
        <v>43660</v>
      </c>
      <c r="C735" s="6" t="str">
        <f t="shared" si="100"/>
        <v>2019</v>
      </c>
      <c r="D735" s="6" t="str">
        <f t="shared" si="101"/>
        <v>July</v>
      </c>
      <c r="E735" s="6" t="str">
        <f t="shared" si="102"/>
        <v>Q3</v>
      </c>
      <c r="F735" s="6" t="str">
        <f t="shared" si="103"/>
        <v>High</v>
      </c>
      <c r="G735" s="6" t="str">
        <f t="shared" si="104"/>
        <v>Full Price</v>
      </c>
      <c r="H735" s="6">
        <v>43663</v>
      </c>
      <c r="I735" t="s">
        <v>1622</v>
      </c>
      <c r="J735" t="s">
        <v>105</v>
      </c>
      <c r="K735" t="s">
        <v>1623</v>
      </c>
      <c r="L735" t="s">
        <v>61</v>
      </c>
      <c r="M735" t="s">
        <v>31</v>
      </c>
      <c r="N735" t="s">
        <v>53</v>
      </c>
      <c r="O735" t="s">
        <v>54</v>
      </c>
      <c r="P735" t="s">
        <v>270</v>
      </c>
      <c r="Q735" t="s">
        <v>271</v>
      </c>
      <c r="R735" s="7">
        <v>0</v>
      </c>
      <c r="S735" s="7">
        <f t="shared" si="99"/>
        <v>17.940000000000001</v>
      </c>
      <c r="T735" s="8">
        <v>4.4850000000000003</v>
      </c>
      <c r="U735" s="8" t="str">
        <f t="shared" si="105"/>
        <v>Low</v>
      </c>
      <c r="V735" s="7">
        <v>3</v>
      </c>
      <c r="W735" s="8">
        <v>17.940000000000001</v>
      </c>
      <c r="X735" s="8">
        <f t="shared" si="106"/>
        <v>7394</v>
      </c>
      <c r="Y735" s="9">
        <v>0.25</v>
      </c>
      <c r="Z735" s="9" t="str">
        <f t="shared" si="107"/>
        <v>High</v>
      </c>
    </row>
    <row r="736" spans="1:26" x14ac:dyDescent="0.3">
      <c r="A736" t="s">
        <v>1624</v>
      </c>
      <c r="B736" s="6">
        <v>43660</v>
      </c>
      <c r="C736" s="6" t="str">
        <f t="shared" si="100"/>
        <v>2019</v>
      </c>
      <c r="D736" s="6" t="str">
        <f t="shared" si="101"/>
        <v>July</v>
      </c>
      <c r="E736" s="6" t="str">
        <f t="shared" si="102"/>
        <v>Q3</v>
      </c>
      <c r="F736" s="6" t="str">
        <f t="shared" si="103"/>
        <v>High</v>
      </c>
      <c r="G736" s="6" t="str">
        <f t="shared" si="104"/>
        <v>Full Price</v>
      </c>
      <c r="H736" s="6">
        <v>43666</v>
      </c>
      <c r="I736" t="s">
        <v>1625</v>
      </c>
      <c r="J736" t="s">
        <v>353</v>
      </c>
      <c r="K736" t="s">
        <v>1626</v>
      </c>
      <c r="L736" t="s">
        <v>40</v>
      </c>
      <c r="M736" t="s">
        <v>31</v>
      </c>
      <c r="N736" t="s">
        <v>174</v>
      </c>
      <c r="O736" t="s">
        <v>54</v>
      </c>
      <c r="P736" t="s">
        <v>131</v>
      </c>
      <c r="Q736" t="s">
        <v>122</v>
      </c>
      <c r="R736" s="7">
        <v>0</v>
      </c>
      <c r="S736" s="7">
        <f t="shared" si="99"/>
        <v>39.479999999999997</v>
      </c>
      <c r="T736" s="8">
        <v>11.054399999999999</v>
      </c>
      <c r="U736" s="8" t="str">
        <f t="shared" si="105"/>
        <v>Low</v>
      </c>
      <c r="V736" s="7">
        <v>1</v>
      </c>
      <c r="W736" s="8">
        <v>39.479999999999997</v>
      </c>
      <c r="X736" s="8">
        <f t="shared" si="106"/>
        <v>5689</v>
      </c>
      <c r="Y736" s="9">
        <v>0.28000000000000003</v>
      </c>
      <c r="Z736" s="9" t="str">
        <f t="shared" si="107"/>
        <v>High</v>
      </c>
    </row>
    <row r="737" spans="1:26" x14ac:dyDescent="0.3">
      <c r="A737" t="s">
        <v>1627</v>
      </c>
      <c r="B737" s="6">
        <v>43660</v>
      </c>
      <c r="C737" s="6" t="str">
        <f t="shared" si="100"/>
        <v>2019</v>
      </c>
      <c r="D737" s="6" t="str">
        <f t="shared" si="101"/>
        <v>July</v>
      </c>
      <c r="E737" s="6" t="str">
        <f t="shared" si="102"/>
        <v>Q3</v>
      </c>
      <c r="F737" s="6" t="str">
        <f t="shared" si="103"/>
        <v>Low</v>
      </c>
      <c r="G737" s="6" t="str">
        <f t="shared" si="104"/>
        <v>Discounted</v>
      </c>
      <c r="H737" s="6">
        <v>43667</v>
      </c>
      <c r="I737" t="s">
        <v>1628</v>
      </c>
      <c r="J737" t="s">
        <v>192</v>
      </c>
      <c r="K737" t="s">
        <v>221</v>
      </c>
      <c r="L737" t="s">
        <v>30</v>
      </c>
      <c r="M737" t="s">
        <v>31</v>
      </c>
      <c r="N737" t="s">
        <v>49</v>
      </c>
      <c r="O737" t="s">
        <v>69</v>
      </c>
      <c r="P737" t="s">
        <v>1463</v>
      </c>
      <c r="Q737" t="s">
        <v>180</v>
      </c>
      <c r="R737" s="7">
        <v>0.2</v>
      </c>
      <c r="S737" s="7">
        <f t="shared" si="99"/>
        <v>44.736000000000004</v>
      </c>
      <c r="T737" s="8">
        <v>6.2910000000000004</v>
      </c>
      <c r="U737" s="8" t="str">
        <f t="shared" si="105"/>
        <v>Low</v>
      </c>
      <c r="V737" s="7">
        <v>5</v>
      </c>
      <c r="W737" s="8">
        <v>55.92</v>
      </c>
      <c r="X737" s="8">
        <f t="shared" si="106"/>
        <v>4948</v>
      </c>
      <c r="Y737" s="9">
        <v>0.1125</v>
      </c>
      <c r="Z737" s="9" t="str">
        <f t="shared" si="107"/>
        <v>Low</v>
      </c>
    </row>
    <row r="738" spans="1:26" x14ac:dyDescent="0.3">
      <c r="A738" t="s">
        <v>1629</v>
      </c>
      <c r="B738" s="6">
        <v>43660</v>
      </c>
      <c r="C738" s="6" t="str">
        <f t="shared" si="100"/>
        <v>2019</v>
      </c>
      <c r="D738" s="6" t="str">
        <f t="shared" si="101"/>
        <v>July</v>
      </c>
      <c r="E738" s="6" t="str">
        <f t="shared" si="102"/>
        <v>Q3</v>
      </c>
      <c r="F738" s="6" t="str">
        <f t="shared" si="103"/>
        <v>Low</v>
      </c>
      <c r="G738" s="6" t="str">
        <f t="shared" si="104"/>
        <v>Discounted</v>
      </c>
      <c r="H738" s="6">
        <v>43664</v>
      </c>
      <c r="I738" t="s">
        <v>349</v>
      </c>
      <c r="J738" t="s">
        <v>1630</v>
      </c>
      <c r="K738" t="s">
        <v>1631</v>
      </c>
      <c r="L738" t="s">
        <v>30</v>
      </c>
      <c r="M738" t="s">
        <v>76</v>
      </c>
      <c r="N738" t="s">
        <v>99</v>
      </c>
      <c r="O738" t="s">
        <v>54</v>
      </c>
      <c r="P738" t="s">
        <v>55</v>
      </c>
      <c r="Q738" t="s">
        <v>56</v>
      </c>
      <c r="R738" s="7">
        <v>0.2</v>
      </c>
      <c r="S738" s="7">
        <f t="shared" si="99"/>
        <v>25.587200000000003</v>
      </c>
      <c r="T738" s="8">
        <v>1.1994</v>
      </c>
      <c r="U738" s="8" t="str">
        <f t="shared" si="105"/>
        <v>Low</v>
      </c>
      <c r="V738" s="7">
        <v>2</v>
      </c>
      <c r="W738" s="8">
        <v>31.984000000000002</v>
      </c>
      <c r="X738" s="8">
        <f t="shared" si="106"/>
        <v>6152</v>
      </c>
      <c r="Y738" s="9">
        <v>3.7499999999999999E-2</v>
      </c>
      <c r="Z738" s="9" t="str">
        <f t="shared" si="107"/>
        <v>Low</v>
      </c>
    </row>
    <row r="739" spans="1:26" x14ac:dyDescent="0.3">
      <c r="A739" t="s">
        <v>1629</v>
      </c>
      <c r="B739" s="6">
        <v>43660</v>
      </c>
      <c r="C739" s="6" t="str">
        <f t="shared" si="100"/>
        <v>2019</v>
      </c>
      <c r="D739" s="6" t="str">
        <f t="shared" si="101"/>
        <v>July</v>
      </c>
      <c r="E739" s="6" t="str">
        <f t="shared" si="102"/>
        <v>Q3</v>
      </c>
      <c r="F739" s="6" t="str">
        <f t="shared" si="103"/>
        <v>Low</v>
      </c>
      <c r="G739" s="6" t="str">
        <f t="shared" si="104"/>
        <v>Discounted</v>
      </c>
      <c r="H739" s="6">
        <v>43664</v>
      </c>
      <c r="I739" t="s">
        <v>349</v>
      </c>
      <c r="J739" t="s">
        <v>492</v>
      </c>
      <c r="K739" t="s">
        <v>493</v>
      </c>
      <c r="L739" t="s">
        <v>30</v>
      </c>
      <c r="M739" t="s">
        <v>31</v>
      </c>
      <c r="N739" t="s">
        <v>53</v>
      </c>
      <c r="O739" t="s">
        <v>54</v>
      </c>
      <c r="P739" t="s">
        <v>55</v>
      </c>
      <c r="Q739" t="s">
        <v>56</v>
      </c>
      <c r="R739" s="7">
        <v>0.2</v>
      </c>
      <c r="S739" s="7">
        <f t="shared" si="99"/>
        <v>33.267200000000003</v>
      </c>
      <c r="T739" s="8">
        <v>4.6782000000000004</v>
      </c>
      <c r="U739" s="8" t="str">
        <f t="shared" si="105"/>
        <v>Low</v>
      </c>
      <c r="V739" s="7">
        <v>2</v>
      </c>
      <c r="W739" s="8">
        <v>41.584000000000003</v>
      </c>
      <c r="X739" s="8">
        <f t="shared" si="106"/>
        <v>5543</v>
      </c>
      <c r="Y739" s="9">
        <v>0.1125</v>
      </c>
      <c r="Z739" s="9" t="str">
        <f t="shared" si="107"/>
        <v>Low</v>
      </c>
    </row>
    <row r="740" spans="1:26" x14ac:dyDescent="0.3">
      <c r="A740" t="s">
        <v>1629</v>
      </c>
      <c r="B740" s="6">
        <v>43660</v>
      </c>
      <c r="C740" s="6" t="str">
        <f t="shared" si="100"/>
        <v>2019</v>
      </c>
      <c r="D740" s="6" t="str">
        <f t="shared" si="101"/>
        <v>July</v>
      </c>
      <c r="E740" s="6" t="str">
        <f t="shared" si="102"/>
        <v>Q3</v>
      </c>
      <c r="F740" s="6" t="str">
        <f t="shared" si="103"/>
        <v>Low</v>
      </c>
      <c r="G740" s="6" t="str">
        <f t="shared" si="104"/>
        <v>Discounted</v>
      </c>
      <c r="H740" s="6">
        <v>43664</v>
      </c>
      <c r="I740" t="s">
        <v>349</v>
      </c>
      <c r="J740" t="s">
        <v>680</v>
      </c>
      <c r="K740" t="s">
        <v>1632</v>
      </c>
      <c r="L740" t="s">
        <v>30</v>
      </c>
      <c r="M740" t="s">
        <v>91</v>
      </c>
      <c r="N740" t="s">
        <v>92</v>
      </c>
      <c r="O740" t="s">
        <v>54</v>
      </c>
      <c r="P740" t="s">
        <v>55</v>
      </c>
      <c r="Q740" t="s">
        <v>56</v>
      </c>
      <c r="R740" s="7">
        <v>0.4</v>
      </c>
      <c r="S740" s="7">
        <f t="shared" si="99"/>
        <v>8.0963999999999992</v>
      </c>
      <c r="T740" s="8">
        <v>-2.2490000000000001</v>
      </c>
      <c r="U740" s="8" t="str">
        <f t="shared" si="105"/>
        <v>Loss</v>
      </c>
      <c r="V740" s="7">
        <v>1</v>
      </c>
      <c r="W740" s="8">
        <v>13.494</v>
      </c>
      <c r="X740" s="8">
        <f t="shared" si="106"/>
        <v>8018</v>
      </c>
      <c r="Y740" s="9">
        <v>-0.16666666699999999</v>
      </c>
      <c r="Z740" s="9" t="str">
        <f t="shared" si="107"/>
        <v>Low</v>
      </c>
    </row>
    <row r="741" spans="1:26" x14ac:dyDescent="0.3">
      <c r="A741" t="s">
        <v>1629</v>
      </c>
      <c r="B741" s="6">
        <v>43660</v>
      </c>
      <c r="C741" s="6" t="str">
        <f t="shared" si="100"/>
        <v>2019</v>
      </c>
      <c r="D741" s="6" t="str">
        <f t="shared" si="101"/>
        <v>July</v>
      </c>
      <c r="E741" s="6" t="str">
        <f t="shared" si="102"/>
        <v>Q3</v>
      </c>
      <c r="F741" s="6" t="str">
        <f t="shared" si="103"/>
        <v>Low</v>
      </c>
      <c r="G741" s="6" t="str">
        <f t="shared" si="104"/>
        <v>Discounted</v>
      </c>
      <c r="H741" s="6">
        <v>43664</v>
      </c>
      <c r="I741" t="s">
        <v>349</v>
      </c>
      <c r="J741" t="s">
        <v>1633</v>
      </c>
      <c r="K741" t="s">
        <v>1634</v>
      </c>
      <c r="L741" t="s">
        <v>30</v>
      </c>
      <c r="M741" t="s">
        <v>91</v>
      </c>
      <c r="N741" t="s">
        <v>92</v>
      </c>
      <c r="O741" t="s">
        <v>54</v>
      </c>
      <c r="P741" t="s">
        <v>55</v>
      </c>
      <c r="Q741" t="s">
        <v>56</v>
      </c>
      <c r="R741" s="7">
        <v>0.4</v>
      </c>
      <c r="S741" s="7">
        <f t="shared" si="99"/>
        <v>14.392799999999999</v>
      </c>
      <c r="T741" s="8">
        <v>-13.993</v>
      </c>
      <c r="U741" s="8" t="str">
        <f t="shared" si="105"/>
        <v>Loss</v>
      </c>
      <c r="V741" s="7">
        <v>2</v>
      </c>
      <c r="W741" s="8">
        <v>23.988</v>
      </c>
      <c r="X741" s="8">
        <f t="shared" si="106"/>
        <v>6764</v>
      </c>
      <c r="Y741" s="9">
        <v>-0.58333333300000001</v>
      </c>
      <c r="Z741" s="9" t="str">
        <f t="shared" si="107"/>
        <v>Low</v>
      </c>
    </row>
    <row r="742" spans="1:26" x14ac:dyDescent="0.3">
      <c r="A742" t="s">
        <v>1635</v>
      </c>
      <c r="B742" s="6">
        <v>43661</v>
      </c>
      <c r="C742" s="6" t="str">
        <f t="shared" si="100"/>
        <v>2019</v>
      </c>
      <c r="D742" s="6" t="str">
        <f t="shared" si="101"/>
        <v>July</v>
      </c>
      <c r="E742" s="6" t="str">
        <f t="shared" si="102"/>
        <v>Q3</v>
      </c>
      <c r="F742" s="6" t="str">
        <f t="shared" si="103"/>
        <v>High</v>
      </c>
      <c r="G742" s="6" t="str">
        <f t="shared" si="104"/>
        <v>Full Price</v>
      </c>
      <c r="H742" s="6">
        <v>43665</v>
      </c>
      <c r="I742" t="s">
        <v>1129</v>
      </c>
      <c r="J742" t="s">
        <v>778</v>
      </c>
      <c r="K742" t="s">
        <v>1636</v>
      </c>
      <c r="L742" t="s">
        <v>61</v>
      </c>
      <c r="M742" t="s">
        <v>31</v>
      </c>
      <c r="N742" t="s">
        <v>86</v>
      </c>
      <c r="O742" t="s">
        <v>33</v>
      </c>
      <c r="P742" t="s">
        <v>1637</v>
      </c>
      <c r="Q742" t="s">
        <v>255</v>
      </c>
      <c r="R742" s="7">
        <v>0</v>
      </c>
      <c r="S742" s="7">
        <f t="shared" si="99"/>
        <v>6.54</v>
      </c>
      <c r="T742" s="8">
        <v>2.6814</v>
      </c>
      <c r="U742" s="8" t="str">
        <f t="shared" si="105"/>
        <v>Low</v>
      </c>
      <c r="V742" s="7">
        <v>3</v>
      </c>
      <c r="W742" s="8">
        <v>6.54</v>
      </c>
      <c r="X742" s="8">
        <f t="shared" si="106"/>
        <v>9206</v>
      </c>
      <c r="Y742" s="9">
        <v>0.41</v>
      </c>
      <c r="Z742" s="9" t="str">
        <f t="shared" si="107"/>
        <v>High</v>
      </c>
    </row>
    <row r="743" spans="1:26" x14ac:dyDescent="0.3">
      <c r="A743" t="s">
        <v>1635</v>
      </c>
      <c r="B743" s="6">
        <v>43661</v>
      </c>
      <c r="C743" s="6" t="str">
        <f t="shared" si="100"/>
        <v>2019</v>
      </c>
      <c r="D743" s="6" t="str">
        <f t="shared" si="101"/>
        <v>July</v>
      </c>
      <c r="E743" s="6" t="str">
        <f t="shared" si="102"/>
        <v>Q3</v>
      </c>
      <c r="F743" s="6" t="str">
        <f t="shared" si="103"/>
        <v>High</v>
      </c>
      <c r="G743" s="6" t="str">
        <f t="shared" si="104"/>
        <v>Full Price</v>
      </c>
      <c r="H743" s="6">
        <v>43665</v>
      </c>
      <c r="I743" t="s">
        <v>1129</v>
      </c>
      <c r="J743" t="s">
        <v>319</v>
      </c>
      <c r="K743" t="s">
        <v>1638</v>
      </c>
      <c r="L743" t="s">
        <v>61</v>
      </c>
      <c r="M743" t="s">
        <v>91</v>
      </c>
      <c r="N743" t="s">
        <v>110</v>
      </c>
      <c r="O743" t="s">
        <v>33</v>
      </c>
      <c r="P743" t="s">
        <v>1637</v>
      </c>
      <c r="Q743" t="s">
        <v>255</v>
      </c>
      <c r="R743" s="7">
        <v>0</v>
      </c>
      <c r="S743" s="7">
        <f t="shared" si="99"/>
        <v>2.97</v>
      </c>
      <c r="T743" s="8">
        <v>1.3068</v>
      </c>
      <c r="U743" s="8" t="str">
        <f t="shared" si="105"/>
        <v>Low</v>
      </c>
      <c r="V743" s="7">
        <v>3</v>
      </c>
      <c r="W743" s="8">
        <v>2.97</v>
      </c>
      <c r="X743" s="8">
        <f t="shared" si="106"/>
        <v>9785</v>
      </c>
      <c r="Y743" s="9">
        <v>0.44</v>
      </c>
      <c r="Z743" s="9" t="str">
        <f t="shared" si="107"/>
        <v>High</v>
      </c>
    </row>
    <row r="744" spans="1:26" x14ac:dyDescent="0.3">
      <c r="A744" t="s">
        <v>1639</v>
      </c>
      <c r="B744" s="6">
        <v>43664</v>
      </c>
      <c r="C744" s="6" t="str">
        <f t="shared" si="100"/>
        <v>2019</v>
      </c>
      <c r="D744" s="6" t="str">
        <f t="shared" si="101"/>
        <v>July</v>
      </c>
      <c r="E744" s="6" t="str">
        <f t="shared" si="102"/>
        <v>Q3</v>
      </c>
      <c r="F744" s="6" t="str">
        <f t="shared" si="103"/>
        <v>Low</v>
      </c>
      <c r="G744" s="6" t="str">
        <f t="shared" si="104"/>
        <v>Discounted</v>
      </c>
      <c r="H744" s="6">
        <v>43664</v>
      </c>
      <c r="I744" t="s">
        <v>1640</v>
      </c>
      <c r="J744" t="s">
        <v>472</v>
      </c>
      <c r="K744" t="s">
        <v>1641</v>
      </c>
      <c r="L744" t="s">
        <v>40</v>
      </c>
      <c r="M744" t="s">
        <v>76</v>
      </c>
      <c r="N744" t="s">
        <v>77</v>
      </c>
      <c r="O744" t="s">
        <v>69</v>
      </c>
      <c r="P744" t="s">
        <v>637</v>
      </c>
      <c r="Q744" t="s">
        <v>180</v>
      </c>
      <c r="R744" s="7">
        <v>0.2</v>
      </c>
      <c r="S744" s="7">
        <f t="shared" si="99"/>
        <v>207.30880000000002</v>
      </c>
      <c r="T744" s="8">
        <v>-25.913599999999999</v>
      </c>
      <c r="U744" s="8" t="str">
        <f t="shared" si="105"/>
        <v>Loss</v>
      </c>
      <c r="V744" s="7">
        <v>4</v>
      </c>
      <c r="W744" s="8">
        <v>259.13600000000002</v>
      </c>
      <c r="X744" s="8">
        <f t="shared" si="106"/>
        <v>2131</v>
      </c>
      <c r="Y744" s="9">
        <v>-0.1</v>
      </c>
      <c r="Z744" s="9" t="str">
        <f t="shared" si="107"/>
        <v>Low</v>
      </c>
    </row>
    <row r="745" spans="1:26" x14ac:dyDescent="0.3">
      <c r="A745" t="s">
        <v>1642</v>
      </c>
      <c r="B745" s="6">
        <v>43664</v>
      </c>
      <c r="C745" s="6" t="str">
        <f t="shared" si="100"/>
        <v>2019</v>
      </c>
      <c r="D745" s="6" t="str">
        <f t="shared" si="101"/>
        <v>July</v>
      </c>
      <c r="E745" s="6" t="str">
        <f t="shared" si="102"/>
        <v>Q3</v>
      </c>
      <c r="F745" s="6" t="str">
        <f t="shared" si="103"/>
        <v>High</v>
      </c>
      <c r="G745" s="6" t="str">
        <f t="shared" si="104"/>
        <v>Discounted</v>
      </c>
      <c r="H745" s="6">
        <v>43669</v>
      </c>
      <c r="I745" t="s">
        <v>1643</v>
      </c>
      <c r="J745" t="s">
        <v>440</v>
      </c>
      <c r="K745" t="s">
        <v>1644</v>
      </c>
      <c r="L745" t="s">
        <v>30</v>
      </c>
      <c r="M745" t="s">
        <v>31</v>
      </c>
      <c r="N745" t="s">
        <v>41</v>
      </c>
      <c r="O745" t="s">
        <v>54</v>
      </c>
      <c r="P745" t="s">
        <v>1645</v>
      </c>
      <c r="Q745" t="s">
        <v>271</v>
      </c>
      <c r="R745" s="7">
        <v>0.2</v>
      </c>
      <c r="S745" s="7">
        <f t="shared" si="99"/>
        <v>11.123200000000001</v>
      </c>
      <c r="T745" s="8">
        <v>4.5187999999999997</v>
      </c>
      <c r="U745" s="8" t="str">
        <f t="shared" si="105"/>
        <v>Low</v>
      </c>
      <c r="V745" s="7">
        <v>2</v>
      </c>
      <c r="W745" s="8">
        <v>13.904</v>
      </c>
      <c r="X745" s="8">
        <f t="shared" si="106"/>
        <v>7974</v>
      </c>
      <c r="Y745" s="9">
        <v>0.32500000000000001</v>
      </c>
      <c r="Z745" s="9" t="str">
        <f t="shared" si="107"/>
        <v>High</v>
      </c>
    </row>
    <row r="746" spans="1:26" x14ac:dyDescent="0.3">
      <c r="A746" t="s">
        <v>1646</v>
      </c>
      <c r="B746" s="6">
        <v>43665</v>
      </c>
      <c r="C746" s="6" t="str">
        <f t="shared" si="100"/>
        <v>2019</v>
      </c>
      <c r="D746" s="6" t="str">
        <f t="shared" si="101"/>
        <v>July</v>
      </c>
      <c r="E746" s="6" t="str">
        <f t="shared" si="102"/>
        <v>Q3</v>
      </c>
      <c r="F746" s="6" t="str">
        <f t="shared" si="103"/>
        <v>Low</v>
      </c>
      <c r="G746" s="6" t="str">
        <f t="shared" si="104"/>
        <v>Discounted</v>
      </c>
      <c r="H746" s="6">
        <v>43670</v>
      </c>
      <c r="I746" t="s">
        <v>1647</v>
      </c>
      <c r="J746" t="s">
        <v>1648</v>
      </c>
      <c r="K746" t="s">
        <v>1649</v>
      </c>
      <c r="L746" t="s">
        <v>61</v>
      </c>
      <c r="M746" t="s">
        <v>76</v>
      </c>
      <c r="N746" t="s">
        <v>262</v>
      </c>
      <c r="O746" t="s">
        <v>54</v>
      </c>
      <c r="P746" t="s">
        <v>1352</v>
      </c>
      <c r="Q746" t="s">
        <v>1056</v>
      </c>
      <c r="R746" s="7">
        <v>0.3</v>
      </c>
      <c r="S746" s="7">
        <f t="shared" si="99"/>
        <v>49.392000000000003</v>
      </c>
      <c r="T746" s="8">
        <v>-4.032</v>
      </c>
      <c r="U746" s="8" t="str">
        <f t="shared" si="105"/>
        <v>Loss</v>
      </c>
      <c r="V746" s="7">
        <v>1</v>
      </c>
      <c r="W746" s="8">
        <v>70.56</v>
      </c>
      <c r="X746" s="8">
        <f t="shared" si="106"/>
        <v>4459</v>
      </c>
      <c r="Y746" s="9">
        <v>-5.7142856999999998E-2</v>
      </c>
      <c r="Z746" s="9" t="str">
        <f t="shared" si="107"/>
        <v>Low</v>
      </c>
    </row>
    <row r="747" spans="1:26" x14ac:dyDescent="0.3">
      <c r="A747" t="s">
        <v>1646</v>
      </c>
      <c r="B747" s="6">
        <v>43665</v>
      </c>
      <c r="C747" s="6" t="str">
        <f t="shared" si="100"/>
        <v>2019</v>
      </c>
      <c r="D747" s="6" t="str">
        <f t="shared" si="101"/>
        <v>July</v>
      </c>
      <c r="E747" s="6" t="str">
        <f t="shared" si="102"/>
        <v>Q3</v>
      </c>
      <c r="F747" s="6" t="str">
        <f t="shared" si="103"/>
        <v>High</v>
      </c>
      <c r="G747" s="6" t="str">
        <f t="shared" si="104"/>
        <v>Full Price</v>
      </c>
      <c r="H747" s="6">
        <v>43670</v>
      </c>
      <c r="I747" t="s">
        <v>1647</v>
      </c>
      <c r="J747" t="s">
        <v>101</v>
      </c>
      <c r="K747" t="s">
        <v>1650</v>
      </c>
      <c r="L747" t="s">
        <v>61</v>
      </c>
      <c r="M747" t="s">
        <v>31</v>
      </c>
      <c r="N747" t="s">
        <v>41</v>
      </c>
      <c r="O747" t="s">
        <v>54</v>
      </c>
      <c r="P747" t="s">
        <v>1352</v>
      </c>
      <c r="Q747" t="s">
        <v>1056</v>
      </c>
      <c r="R747" s="7">
        <v>0</v>
      </c>
      <c r="S747" s="7">
        <f t="shared" si="99"/>
        <v>3.81</v>
      </c>
      <c r="T747" s="8">
        <v>1.8288</v>
      </c>
      <c r="U747" s="8" t="str">
        <f t="shared" si="105"/>
        <v>Low</v>
      </c>
      <c r="V747" s="7">
        <v>1</v>
      </c>
      <c r="W747" s="8">
        <v>3.81</v>
      </c>
      <c r="X747" s="8">
        <f t="shared" si="106"/>
        <v>9658</v>
      </c>
      <c r="Y747" s="9">
        <v>0.48</v>
      </c>
      <c r="Z747" s="9" t="str">
        <f t="shared" si="107"/>
        <v>High</v>
      </c>
    </row>
    <row r="748" spans="1:26" x14ac:dyDescent="0.3">
      <c r="A748" t="s">
        <v>1646</v>
      </c>
      <c r="B748" s="6">
        <v>43665</v>
      </c>
      <c r="C748" s="6" t="str">
        <f t="shared" si="100"/>
        <v>2019</v>
      </c>
      <c r="D748" s="6" t="str">
        <f t="shared" si="101"/>
        <v>July</v>
      </c>
      <c r="E748" s="6" t="str">
        <f t="shared" si="102"/>
        <v>Q3</v>
      </c>
      <c r="F748" s="6" t="str">
        <f t="shared" si="103"/>
        <v>High</v>
      </c>
      <c r="G748" s="6" t="str">
        <f t="shared" si="104"/>
        <v>Full Price</v>
      </c>
      <c r="H748" s="6">
        <v>43670</v>
      </c>
      <c r="I748" t="s">
        <v>1647</v>
      </c>
      <c r="J748" t="s">
        <v>44</v>
      </c>
      <c r="K748" t="s">
        <v>1651</v>
      </c>
      <c r="L748" t="s">
        <v>61</v>
      </c>
      <c r="M748" t="s">
        <v>31</v>
      </c>
      <c r="N748" t="s">
        <v>41</v>
      </c>
      <c r="O748" t="s">
        <v>54</v>
      </c>
      <c r="P748" t="s">
        <v>1352</v>
      </c>
      <c r="Q748" t="s">
        <v>1056</v>
      </c>
      <c r="R748" s="7">
        <v>0</v>
      </c>
      <c r="S748" s="7">
        <f t="shared" si="99"/>
        <v>20.88</v>
      </c>
      <c r="T748" s="8">
        <v>9.6047999999999991</v>
      </c>
      <c r="U748" s="8" t="str">
        <f t="shared" si="105"/>
        <v>Low</v>
      </c>
      <c r="V748" s="7">
        <v>2</v>
      </c>
      <c r="W748" s="8">
        <v>20.88</v>
      </c>
      <c r="X748" s="8">
        <f t="shared" si="106"/>
        <v>7047</v>
      </c>
      <c r="Y748" s="9">
        <v>0.46</v>
      </c>
      <c r="Z748" s="9" t="str">
        <f t="shared" si="107"/>
        <v>High</v>
      </c>
    </row>
    <row r="749" spans="1:26" x14ac:dyDescent="0.3">
      <c r="A749" t="s">
        <v>1646</v>
      </c>
      <c r="B749" s="6">
        <v>43665</v>
      </c>
      <c r="C749" s="6" t="str">
        <f t="shared" si="100"/>
        <v>2019</v>
      </c>
      <c r="D749" s="6" t="str">
        <f t="shared" si="101"/>
        <v>July</v>
      </c>
      <c r="E749" s="6" t="str">
        <f t="shared" si="102"/>
        <v>Q3</v>
      </c>
      <c r="F749" s="6" t="str">
        <f t="shared" si="103"/>
        <v>High</v>
      </c>
      <c r="G749" s="6" t="str">
        <f t="shared" si="104"/>
        <v>Full Price</v>
      </c>
      <c r="H749" s="6">
        <v>43670</v>
      </c>
      <c r="I749" t="s">
        <v>1647</v>
      </c>
      <c r="J749" t="s">
        <v>548</v>
      </c>
      <c r="K749" t="s">
        <v>1585</v>
      </c>
      <c r="L749" t="s">
        <v>61</v>
      </c>
      <c r="M749" t="s">
        <v>91</v>
      </c>
      <c r="N749" t="s">
        <v>92</v>
      </c>
      <c r="O749" t="s">
        <v>54</v>
      </c>
      <c r="P749" t="s">
        <v>1352</v>
      </c>
      <c r="Q749" t="s">
        <v>1056</v>
      </c>
      <c r="R749" s="7">
        <v>0</v>
      </c>
      <c r="S749" s="7">
        <f t="shared" si="99"/>
        <v>359.98</v>
      </c>
      <c r="T749" s="8">
        <v>93.594800000000006</v>
      </c>
      <c r="U749" s="8" t="str">
        <f t="shared" si="105"/>
        <v>Low</v>
      </c>
      <c r="V749" s="7">
        <v>2</v>
      </c>
      <c r="W749" s="8">
        <v>359.98</v>
      </c>
      <c r="X749" s="8">
        <f t="shared" si="106"/>
        <v>1617</v>
      </c>
      <c r="Y749" s="9">
        <v>0.26</v>
      </c>
      <c r="Z749" s="9" t="str">
        <f t="shared" si="107"/>
        <v>High</v>
      </c>
    </row>
    <row r="750" spans="1:26" x14ac:dyDescent="0.3">
      <c r="A750" t="s">
        <v>1652</v>
      </c>
      <c r="B750" s="6">
        <v>43665</v>
      </c>
      <c r="C750" s="6" t="str">
        <f t="shared" si="100"/>
        <v>2019</v>
      </c>
      <c r="D750" s="6" t="str">
        <f t="shared" si="101"/>
        <v>July</v>
      </c>
      <c r="E750" s="6" t="str">
        <f t="shared" si="102"/>
        <v>Q3</v>
      </c>
      <c r="F750" s="6" t="str">
        <f t="shared" si="103"/>
        <v>High</v>
      </c>
      <c r="G750" s="6" t="str">
        <f t="shared" si="104"/>
        <v>Discounted</v>
      </c>
      <c r="H750" s="6">
        <v>43670</v>
      </c>
      <c r="I750" t="s">
        <v>1653</v>
      </c>
      <c r="J750" t="s">
        <v>101</v>
      </c>
      <c r="K750" t="s">
        <v>1654</v>
      </c>
      <c r="L750" t="s">
        <v>40</v>
      </c>
      <c r="M750" t="s">
        <v>31</v>
      </c>
      <c r="N750" t="s">
        <v>41</v>
      </c>
      <c r="O750" t="s">
        <v>69</v>
      </c>
      <c r="P750" t="s">
        <v>880</v>
      </c>
      <c r="Q750" t="s">
        <v>881</v>
      </c>
      <c r="R750" s="7">
        <v>0.2</v>
      </c>
      <c r="S750" s="7">
        <f t="shared" si="99"/>
        <v>4.8768000000000002</v>
      </c>
      <c r="T750" s="8">
        <v>2.2098</v>
      </c>
      <c r="U750" s="8" t="str">
        <f t="shared" si="105"/>
        <v>Low</v>
      </c>
      <c r="V750" s="7">
        <v>2</v>
      </c>
      <c r="W750" s="8">
        <v>6.0960000000000001</v>
      </c>
      <c r="X750" s="8">
        <f t="shared" si="106"/>
        <v>9288</v>
      </c>
      <c r="Y750" s="9">
        <v>0.36249999999999999</v>
      </c>
      <c r="Z750" s="9" t="str">
        <f t="shared" si="107"/>
        <v>High</v>
      </c>
    </row>
    <row r="751" spans="1:26" x14ac:dyDescent="0.3">
      <c r="A751" t="s">
        <v>1655</v>
      </c>
      <c r="B751" s="6">
        <v>43666</v>
      </c>
      <c r="C751" s="6" t="str">
        <f t="shared" si="100"/>
        <v>2019</v>
      </c>
      <c r="D751" s="6" t="str">
        <f t="shared" si="101"/>
        <v>July</v>
      </c>
      <c r="E751" s="6" t="str">
        <f t="shared" si="102"/>
        <v>Q3</v>
      </c>
      <c r="F751" s="6" t="str">
        <f t="shared" si="103"/>
        <v>High</v>
      </c>
      <c r="G751" s="6" t="str">
        <f t="shared" si="104"/>
        <v>Full Price</v>
      </c>
      <c r="H751" s="6">
        <v>43669</v>
      </c>
      <c r="I751" t="s">
        <v>674</v>
      </c>
      <c r="J751" t="s">
        <v>105</v>
      </c>
      <c r="K751" t="s">
        <v>1656</v>
      </c>
      <c r="L751" t="s">
        <v>61</v>
      </c>
      <c r="M751" t="s">
        <v>31</v>
      </c>
      <c r="N751" t="s">
        <v>53</v>
      </c>
      <c r="O751" t="s">
        <v>69</v>
      </c>
      <c r="P751" t="s">
        <v>863</v>
      </c>
      <c r="Q751" t="s">
        <v>71</v>
      </c>
      <c r="R751" s="7">
        <v>0</v>
      </c>
      <c r="S751" s="7">
        <f t="shared" si="99"/>
        <v>13.12</v>
      </c>
      <c r="T751" s="8">
        <v>3.8048000000000002</v>
      </c>
      <c r="U751" s="8" t="str">
        <f t="shared" si="105"/>
        <v>Low</v>
      </c>
      <c r="V751" s="7">
        <v>4</v>
      </c>
      <c r="W751" s="8">
        <v>13.12</v>
      </c>
      <c r="X751" s="8">
        <f t="shared" si="106"/>
        <v>8071</v>
      </c>
      <c r="Y751" s="9">
        <v>0.28999999999999998</v>
      </c>
      <c r="Z751" s="9" t="str">
        <f t="shared" si="107"/>
        <v>High</v>
      </c>
    </row>
    <row r="752" spans="1:26" x14ac:dyDescent="0.3">
      <c r="A752" t="s">
        <v>1655</v>
      </c>
      <c r="B752" s="6">
        <v>43666</v>
      </c>
      <c r="C752" s="6" t="str">
        <f t="shared" si="100"/>
        <v>2019</v>
      </c>
      <c r="D752" s="6" t="str">
        <f t="shared" si="101"/>
        <v>July</v>
      </c>
      <c r="E752" s="6" t="str">
        <f t="shared" si="102"/>
        <v>Q3</v>
      </c>
      <c r="F752" s="6" t="str">
        <f t="shared" si="103"/>
        <v>High</v>
      </c>
      <c r="G752" s="6" t="str">
        <f t="shared" si="104"/>
        <v>Full Price</v>
      </c>
      <c r="H752" s="6">
        <v>43669</v>
      </c>
      <c r="I752" t="s">
        <v>674</v>
      </c>
      <c r="J752" t="s">
        <v>67</v>
      </c>
      <c r="K752" t="s">
        <v>1657</v>
      </c>
      <c r="L752" t="s">
        <v>61</v>
      </c>
      <c r="M752" t="s">
        <v>31</v>
      </c>
      <c r="N752" t="s">
        <v>32</v>
      </c>
      <c r="O752" t="s">
        <v>69</v>
      </c>
      <c r="P752" t="s">
        <v>863</v>
      </c>
      <c r="Q752" t="s">
        <v>71</v>
      </c>
      <c r="R752" s="7">
        <v>0</v>
      </c>
      <c r="S752" s="7">
        <f t="shared" si="99"/>
        <v>11.96</v>
      </c>
      <c r="T752" s="8">
        <v>5.8604000000000003</v>
      </c>
      <c r="U752" s="8" t="str">
        <f t="shared" si="105"/>
        <v>Low</v>
      </c>
      <c r="V752" s="7">
        <v>2</v>
      </c>
      <c r="W752" s="8">
        <v>11.96</v>
      </c>
      <c r="X752" s="8">
        <f t="shared" si="106"/>
        <v>8275</v>
      </c>
      <c r="Y752" s="9">
        <v>0.49</v>
      </c>
      <c r="Z752" s="9" t="str">
        <f t="shared" si="107"/>
        <v>High</v>
      </c>
    </row>
    <row r="753" spans="1:26" x14ac:dyDescent="0.3">
      <c r="A753" t="s">
        <v>1655</v>
      </c>
      <c r="B753" s="6">
        <v>43666</v>
      </c>
      <c r="C753" s="6" t="str">
        <f t="shared" si="100"/>
        <v>2019</v>
      </c>
      <c r="D753" s="6" t="str">
        <f t="shared" si="101"/>
        <v>July</v>
      </c>
      <c r="E753" s="6" t="str">
        <f t="shared" si="102"/>
        <v>Q3</v>
      </c>
      <c r="F753" s="6" t="str">
        <f t="shared" si="103"/>
        <v>High</v>
      </c>
      <c r="G753" s="6" t="str">
        <f t="shared" si="104"/>
        <v>Full Price</v>
      </c>
      <c r="H753" s="6">
        <v>43669</v>
      </c>
      <c r="I753" t="s">
        <v>674</v>
      </c>
      <c r="J753" t="s">
        <v>89</v>
      </c>
      <c r="K753" t="s">
        <v>546</v>
      </c>
      <c r="L753" t="s">
        <v>61</v>
      </c>
      <c r="M753" t="s">
        <v>31</v>
      </c>
      <c r="N753" t="s">
        <v>49</v>
      </c>
      <c r="O753" t="s">
        <v>69</v>
      </c>
      <c r="P753" t="s">
        <v>863</v>
      </c>
      <c r="Q753" t="s">
        <v>71</v>
      </c>
      <c r="R753" s="7">
        <v>0</v>
      </c>
      <c r="S753" s="7">
        <f t="shared" si="99"/>
        <v>535.41</v>
      </c>
      <c r="T753" s="8">
        <v>160.62299999999999</v>
      </c>
      <c r="U753" s="8" t="str">
        <f t="shared" si="105"/>
        <v>Medium</v>
      </c>
      <c r="V753" s="7">
        <v>3</v>
      </c>
      <c r="W753" s="8">
        <v>535.41</v>
      </c>
      <c r="X753" s="8">
        <f t="shared" si="106"/>
        <v>1090</v>
      </c>
      <c r="Y753" s="9">
        <v>0.3</v>
      </c>
      <c r="Z753" s="9" t="str">
        <f t="shared" si="107"/>
        <v>High</v>
      </c>
    </row>
    <row r="754" spans="1:26" x14ac:dyDescent="0.3">
      <c r="A754" t="s">
        <v>1655</v>
      </c>
      <c r="B754" s="6">
        <v>43666</v>
      </c>
      <c r="C754" s="6" t="str">
        <f t="shared" si="100"/>
        <v>2019</v>
      </c>
      <c r="D754" s="6" t="str">
        <f t="shared" si="101"/>
        <v>July</v>
      </c>
      <c r="E754" s="6" t="str">
        <f t="shared" si="102"/>
        <v>Q3</v>
      </c>
      <c r="F754" s="6" t="str">
        <f t="shared" si="103"/>
        <v>High</v>
      </c>
      <c r="G754" s="6" t="str">
        <f t="shared" si="104"/>
        <v>Full Price</v>
      </c>
      <c r="H754" s="6">
        <v>43669</v>
      </c>
      <c r="I754" t="s">
        <v>674</v>
      </c>
      <c r="J754" t="s">
        <v>319</v>
      </c>
      <c r="K754" t="s">
        <v>1658</v>
      </c>
      <c r="L754" t="s">
        <v>61</v>
      </c>
      <c r="M754" t="s">
        <v>91</v>
      </c>
      <c r="N754" t="s">
        <v>110</v>
      </c>
      <c r="O754" t="s">
        <v>69</v>
      </c>
      <c r="P754" t="s">
        <v>863</v>
      </c>
      <c r="Q754" t="s">
        <v>71</v>
      </c>
      <c r="R754" s="7">
        <v>0</v>
      </c>
      <c r="S754" s="7">
        <f t="shared" si="99"/>
        <v>41.94</v>
      </c>
      <c r="T754" s="8">
        <v>15.0984</v>
      </c>
      <c r="U754" s="8" t="str">
        <f t="shared" si="105"/>
        <v>Low</v>
      </c>
      <c r="V754" s="7">
        <v>2</v>
      </c>
      <c r="W754" s="8">
        <v>41.94</v>
      </c>
      <c r="X754" s="8">
        <f t="shared" si="106"/>
        <v>5518</v>
      </c>
      <c r="Y754" s="9">
        <v>0.36</v>
      </c>
      <c r="Z754" s="9" t="str">
        <f t="shared" si="107"/>
        <v>High</v>
      </c>
    </row>
    <row r="755" spans="1:26" x14ac:dyDescent="0.3">
      <c r="A755" t="s">
        <v>1659</v>
      </c>
      <c r="B755" s="6">
        <v>43666</v>
      </c>
      <c r="C755" s="6" t="str">
        <f t="shared" si="100"/>
        <v>2019</v>
      </c>
      <c r="D755" s="6" t="str">
        <f t="shared" si="101"/>
        <v>July</v>
      </c>
      <c r="E755" s="6" t="str">
        <f t="shared" si="102"/>
        <v>Q3</v>
      </c>
      <c r="F755" s="6" t="str">
        <f t="shared" si="103"/>
        <v>High</v>
      </c>
      <c r="G755" s="6" t="str">
        <f t="shared" si="104"/>
        <v>Full Price</v>
      </c>
      <c r="H755" s="6">
        <v>43668</v>
      </c>
      <c r="I755" t="s">
        <v>1660</v>
      </c>
      <c r="J755" t="s">
        <v>1661</v>
      </c>
      <c r="K755" t="s">
        <v>1662</v>
      </c>
      <c r="L755" t="s">
        <v>30</v>
      </c>
      <c r="M755" t="s">
        <v>76</v>
      </c>
      <c r="N755" t="s">
        <v>99</v>
      </c>
      <c r="O755" t="s">
        <v>69</v>
      </c>
      <c r="P755" t="s">
        <v>263</v>
      </c>
      <c r="Q755" t="s">
        <v>71</v>
      </c>
      <c r="R755" s="7">
        <v>0</v>
      </c>
      <c r="S755" s="7">
        <f t="shared" si="99"/>
        <v>43.02</v>
      </c>
      <c r="T755" s="8">
        <v>15.4872</v>
      </c>
      <c r="U755" s="8" t="str">
        <f t="shared" si="105"/>
        <v>Low</v>
      </c>
      <c r="V755" s="7">
        <v>3</v>
      </c>
      <c r="W755" s="8">
        <v>43.02</v>
      </c>
      <c r="X755" s="8">
        <f t="shared" si="106"/>
        <v>5479</v>
      </c>
      <c r="Y755" s="9">
        <v>0.36</v>
      </c>
      <c r="Z755" s="9" t="str">
        <f t="shared" si="107"/>
        <v>High</v>
      </c>
    </row>
    <row r="756" spans="1:26" x14ac:dyDescent="0.3">
      <c r="A756" t="s">
        <v>1659</v>
      </c>
      <c r="B756" s="6">
        <v>43666</v>
      </c>
      <c r="C756" s="6" t="str">
        <f t="shared" si="100"/>
        <v>2019</v>
      </c>
      <c r="D756" s="6" t="str">
        <f t="shared" si="101"/>
        <v>July</v>
      </c>
      <c r="E756" s="6" t="str">
        <f t="shared" si="102"/>
        <v>Q3</v>
      </c>
      <c r="F756" s="6" t="str">
        <f t="shared" si="103"/>
        <v>High</v>
      </c>
      <c r="G756" s="6" t="str">
        <f t="shared" si="104"/>
        <v>Discounted</v>
      </c>
      <c r="H756" s="6">
        <v>43668</v>
      </c>
      <c r="I756" t="s">
        <v>1660</v>
      </c>
      <c r="J756" t="s">
        <v>256</v>
      </c>
      <c r="K756" t="s">
        <v>1663</v>
      </c>
      <c r="L756" t="s">
        <v>30</v>
      </c>
      <c r="M756" t="s">
        <v>31</v>
      </c>
      <c r="N756" t="s">
        <v>41</v>
      </c>
      <c r="O756" t="s">
        <v>69</v>
      </c>
      <c r="P756" t="s">
        <v>263</v>
      </c>
      <c r="Q756" t="s">
        <v>71</v>
      </c>
      <c r="R756" s="7">
        <v>0.2</v>
      </c>
      <c r="S756" s="7">
        <f t="shared" si="99"/>
        <v>6.9632000000000005</v>
      </c>
      <c r="T756" s="8">
        <v>3.1551999999999998</v>
      </c>
      <c r="U756" s="8" t="str">
        <f t="shared" si="105"/>
        <v>Low</v>
      </c>
      <c r="V756" s="7">
        <v>2</v>
      </c>
      <c r="W756" s="8">
        <v>8.7040000000000006</v>
      </c>
      <c r="X756" s="8">
        <f t="shared" si="106"/>
        <v>8850</v>
      </c>
      <c r="Y756" s="9">
        <v>0.36249999999999999</v>
      </c>
      <c r="Z756" s="9" t="str">
        <f t="shared" si="107"/>
        <v>High</v>
      </c>
    </row>
    <row r="757" spans="1:26" x14ac:dyDescent="0.3">
      <c r="A757" t="s">
        <v>1659</v>
      </c>
      <c r="B757" s="6">
        <v>43666</v>
      </c>
      <c r="C757" s="6" t="str">
        <f t="shared" si="100"/>
        <v>2019</v>
      </c>
      <c r="D757" s="6" t="str">
        <f t="shared" si="101"/>
        <v>July</v>
      </c>
      <c r="E757" s="6" t="str">
        <f t="shared" si="102"/>
        <v>Q3</v>
      </c>
      <c r="F757" s="6" t="str">
        <f t="shared" si="103"/>
        <v>High</v>
      </c>
      <c r="G757" s="6" t="str">
        <f t="shared" si="104"/>
        <v>Full Price</v>
      </c>
      <c r="H757" s="6">
        <v>43668</v>
      </c>
      <c r="I757" t="s">
        <v>1660</v>
      </c>
      <c r="J757" t="s">
        <v>67</v>
      </c>
      <c r="K757" t="s">
        <v>1664</v>
      </c>
      <c r="L757" t="s">
        <v>30</v>
      </c>
      <c r="M757" t="s">
        <v>31</v>
      </c>
      <c r="N757" t="s">
        <v>32</v>
      </c>
      <c r="O757" t="s">
        <v>69</v>
      </c>
      <c r="P757" t="s">
        <v>263</v>
      </c>
      <c r="Q757" t="s">
        <v>71</v>
      </c>
      <c r="R757" s="7">
        <v>0</v>
      </c>
      <c r="S757" s="7">
        <f t="shared" si="99"/>
        <v>104.85</v>
      </c>
      <c r="T757" s="8">
        <v>50.328000000000003</v>
      </c>
      <c r="U757" s="8" t="str">
        <f t="shared" si="105"/>
        <v>Low</v>
      </c>
      <c r="V757" s="7">
        <v>1</v>
      </c>
      <c r="W757" s="8">
        <v>104.85</v>
      </c>
      <c r="X757" s="8">
        <f t="shared" si="106"/>
        <v>3688</v>
      </c>
      <c r="Y757" s="9">
        <v>0.48</v>
      </c>
      <c r="Z757" s="9" t="str">
        <f t="shared" si="107"/>
        <v>High</v>
      </c>
    </row>
    <row r="758" spans="1:26" x14ac:dyDescent="0.3">
      <c r="A758" t="s">
        <v>1659</v>
      </c>
      <c r="B758" s="6">
        <v>43666</v>
      </c>
      <c r="C758" s="6" t="str">
        <f t="shared" si="100"/>
        <v>2019</v>
      </c>
      <c r="D758" s="6" t="str">
        <f t="shared" si="101"/>
        <v>July</v>
      </c>
      <c r="E758" s="6" t="str">
        <f t="shared" si="102"/>
        <v>Q3</v>
      </c>
      <c r="F758" s="6" t="str">
        <f t="shared" si="103"/>
        <v>High</v>
      </c>
      <c r="G758" s="6" t="str">
        <f t="shared" si="104"/>
        <v>Full Price</v>
      </c>
      <c r="H758" s="6">
        <v>43668</v>
      </c>
      <c r="I758" t="s">
        <v>1660</v>
      </c>
      <c r="J758" t="s">
        <v>67</v>
      </c>
      <c r="K758" t="s">
        <v>1665</v>
      </c>
      <c r="L758" t="s">
        <v>30</v>
      </c>
      <c r="M758" t="s">
        <v>31</v>
      </c>
      <c r="N758" t="s">
        <v>32</v>
      </c>
      <c r="O758" t="s">
        <v>69</v>
      </c>
      <c r="P758" t="s">
        <v>263</v>
      </c>
      <c r="Q758" t="s">
        <v>71</v>
      </c>
      <c r="R758" s="7">
        <v>0</v>
      </c>
      <c r="S758" s="7">
        <f t="shared" si="99"/>
        <v>19.920000000000002</v>
      </c>
      <c r="T758" s="8">
        <v>9.7607999999999997</v>
      </c>
      <c r="U758" s="8" t="str">
        <f t="shared" si="105"/>
        <v>Low</v>
      </c>
      <c r="V758" s="7">
        <v>4</v>
      </c>
      <c r="W758" s="8">
        <v>19.920000000000002</v>
      </c>
      <c r="X758" s="8">
        <f t="shared" si="106"/>
        <v>7157</v>
      </c>
      <c r="Y758" s="9">
        <v>0.49</v>
      </c>
      <c r="Z758" s="9" t="str">
        <f t="shared" si="107"/>
        <v>High</v>
      </c>
    </row>
    <row r="759" spans="1:26" x14ac:dyDescent="0.3">
      <c r="A759" t="s">
        <v>1666</v>
      </c>
      <c r="B759" s="6">
        <v>43666</v>
      </c>
      <c r="C759" s="6" t="str">
        <f t="shared" si="100"/>
        <v>2019</v>
      </c>
      <c r="D759" s="6" t="str">
        <f t="shared" si="101"/>
        <v>July</v>
      </c>
      <c r="E759" s="6" t="str">
        <f t="shared" si="102"/>
        <v>Q3</v>
      </c>
      <c r="F759" s="6" t="str">
        <f t="shared" si="103"/>
        <v>Low</v>
      </c>
      <c r="G759" s="6" t="str">
        <f t="shared" si="104"/>
        <v>Discounted</v>
      </c>
      <c r="H759" s="6">
        <v>43666</v>
      </c>
      <c r="I759" t="s">
        <v>1667</v>
      </c>
      <c r="J759" t="s">
        <v>82</v>
      </c>
      <c r="K759" t="s">
        <v>1196</v>
      </c>
      <c r="L759" t="s">
        <v>30</v>
      </c>
      <c r="M759" t="s">
        <v>31</v>
      </c>
      <c r="N759" t="s">
        <v>41</v>
      </c>
      <c r="O759" t="s">
        <v>54</v>
      </c>
      <c r="P759" t="s">
        <v>114</v>
      </c>
      <c r="Q759" t="s">
        <v>132</v>
      </c>
      <c r="R759" s="7">
        <v>0.7</v>
      </c>
      <c r="S759" s="7">
        <f t="shared" si="99"/>
        <v>8.208000000000002</v>
      </c>
      <c r="T759" s="8">
        <v>-21.888000000000002</v>
      </c>
      <c r="U759" s="8" t="str">
        <f t="shared" si="105"/>
        <v>Loss</v>
      </c>
      <c r="V759" s="7">
        <v>3</v>
      </c>
      <c r="W759" s="8">
        <v>27.36</v>
      </c>
      <c r="X759" s="8">
        <f t="shared" si="106"/>
        <v>6475</v>
      </c>
      <c r="Y759" s="9">
        <v>-0.8</v>
      </c>
      <c r="Z759" s="9" t="str">
        <f t="shared" si="107"/>
        <v>Low</v>
      </c>
    </row>
    <row r="760" spans="1:26" x14ac:dyDescent="0.3">
      <c r="A760" t="s">
        <v>1666</v>
      </c>
      <c r="B760" s="6">
        <v>43666</v>
      </c>
      <c r="C760" s="6" t="str">
        <f t="shared" si="100"/>
        <v>2019</v>
      </c>
      <c r="D760" s="6" t="str">
        <f t="shared" si="101"/>
        <v>July</v>
      </c>
      <c r="E760" s="6" t="str">
        <f t="shared" si="102"/>
        <v>Q3</v>
      </c>
      <c r="F760" s="6" t="str">
        <f t="shared" si="103"/>
        <v>Low</v>
      </c>
      <c r="G760" s="6" t="str">
        <f t="shared" si="104"/>
        <v>Discounted</v>
      </c>
      <c r="H760" s="6">
        <v>43666</v>
      </c>
      <c r="I760" t="s">
        <v>1667</v>
      </c>
      <c r="J760" t="s">
        <v>151</v>
      </c>
      <c r="K760" t="s">
        <v>343</v>
      </c>
      <c r="L760" t="s">
        <v>30</v>
      </c>
      <c r="M760" t="s">
        <v>31</v>
      </c>
      <c r="N760" t="s">
        <v>49</v>
      </c>
      <c r="O760" t="s">
        <v>54</v>
      </c>
      <c r="P760" t="s">
        <v>114</v>
      </c>
      <c r="Q760" t="s">
        <v>132</v>
      </c>
      <c r="R760" s="7">
        <v>0.2</v>
      </c>
      <c r="S760" s="7">
        <f t="shared" si="99"/>
        <v>20.787200000000002</v>
      </c>
      <c r="T760" s="8">
        <v>-5.1967999999999996</v>
      </c>
      <c r="U760" s="8" t="str">
        <f t="shared" si="105"/>
        <v>Loss</v>
      </c>
      <c r="V760" s="7">
        <v>1</v>
      </c>
      <c r="W760" s="8">
        <v>25.984000000000002</v>
      </c>
      <c r="X760" s="8">
        <f t="shared" si="106"/>
        <v>6570</v>
      </c>
      <c r="Y760" s="9">
        <v>-0.2</v>
      </c>
      <c r="Z760" s="9" t="str">
        <f t="shared" si="107"/>
        <v>Low</v>
      </c>
    </row>
    <row r="761" spans="1:26" x14ac:dyDescent="0.3">
      <c r="A761" t="s">
        <v>1668</v>
      </c>
      <c r="B761" s="6">
        <v>43666</v>
      </c>
      <c r="C761" s="6" t="str">
        <f t="shared" si="100"/>
        <v>2019</v>
      </c>
      <c r="D761" s="6" t="str">
        <f t="shared" si="101"/>
        <v>July</v>
      </c>
      <c r="E761" s="6" t="str">
        <f t="shared" si="102"/>
        <v>Q3</v>
      </c>
      <c r="F761" s="6" t="str">
        <f t="shared" si="103"/>
        <v>Low</v>
      </c>
      <c r="G761" s="6" t="str">
        <f t="shared" si="104"/>
        <v>Discounted</v>
      </c>
      <c r="H761" s="6">
        <v>43670</v>
      </c>
      <c r="I761" t="s">
        <v>1669</v>
      </c>
      <c r="J761" t="s">
        <v>188</v>
      </c>
      <c r="K761" t="s">
        <v>1670</v>
      </c>
      <c r="L761" t="s">
        <v>40</v>
      </c>
      <c r="M761" t="s">
        <v>76</v>
      </c>
      <c r="N761" t="s">
        <v>77</v>
      </c>
      <c r="O761" t="s">
        <v>33</v>
      </c>
      <c r="P761" t="s">
        <v>364</v>
      </c>
      <c r="Q761" t="s">
        <v>35</v>
      </c>
      <c r="R761" s="7">
        <v>0.3</v>
      </c>
      <c r="S761" s="7">
        <f t="shared" si="99"/>
        <v>686.96039999999994</v>
      </c>
      <c r="T761" s="8">
        <v>-140.196</v>
      </c>
      <c r="U761" s="8" t="str">
        <f t="shared" si="105"/>
        <v>Loss</v>
      </c>
      <c r="V761" s="7">
        <v>2</v>
      </c>
      <c r="W761" s="8">
        <v>981.37199999999996</v>
      </c>
      <c r="X761" s="8">
        <f t="shared" si="106"/>
        <v>478</v>
      </c>
      <c r="Y761" s="9">
        <v>-0.14285714299999999</v>
      </c>
      <c r="Z761" s="9" t="str">
        <f t="shared" si="107"/>
        <v>Low</v>
      </c>
    </row>
    <row r="762" spans="1:26" x14ac:dyDescent="0.3">
      <c r="A762" t="s">
        <v>1668</v>
      </c>
      <c r="B762" s="6">
        <v>43666</v>
      </c>
      <c r="C762" s="6" t="str">
        <f t="shared" si="100"/>
        <v>2019</v>
      </c>
      <c r="D762" s="6" t="str">
        <f t="shared" si="101"/>
        <v>July</v>
      </c>
      <c r="E762" s="6" t="str">
        <f t="shared" si="102"/>
        <v>Q3</v>
      </c>
      <c r="F762" s="6" t="str">
        <f t="shared" si="103"/>
        <v>Low</v>
      </c>
      <c r="G762" s="6" t="str">
        <f t="shared" si="104"/>
        <v>Discounted</v>
      </c>
      <c r="H762" s="6">
        <v>43670</v>
      </c>
      <c r="I762" t="s">
        <v>1669</v>
      </c>
      <c r="J762" t="s">
        <v>1671</v>
      </c>
      <c r="K762" t="s">
        <v>1672</v>
      </c>
      <c r="L762" t="s">
        <v>40</v>
      </c>
      <c r="M762" t="s">
        <v>76</v>
      </c>
      <c r="N762" t="s">
        <v>99</v>
      </c>
      <c r="O762" t="s">
        <v>33</v>
      </c>
      <c r="P762" t="s">
        <v>364</v>
      </c>
      <c r="Q762" t="s">
        <v>35</v>
      </c>
      <c r="R762" s="7">
        <v>0.6</v>
      </c>
      <c r="S762" s="7">
        <f t="shared" si="99"/>
        <v>6.6959999999999997</v>
      </c>
      <c r="T762" s="8">
        <v>-14.228999999999999</v>
      </c>
      <c r="U762" s="8" t="str">
        <f t="shared" si="105"/>
        <v>Loss</v>
      </c>
      <c r="V762" s="7">
        <v>5</v>
      </c>
      <c r="W762" s="8">
        <v>16.739999999999998</v>
      </c>
      <c r="X762" s="8">
        <f t="shared" si="106"/>
        <v>7548</v>
      </c>
      <c r="Y762" s="9">
        <v>-0.85</v>
      </c>
      <c r="Z762" s="9" t="str">
        <f t="shared" si="107"/>
        <v>Low</v>
      </c>
    </row>
    <row r="763" spans="1:26" x14ac:dyDescent="0.3">
      <c r="A763" t="s">
        <v>1668</v>
      </c>
      <c r="B763" s="6">
        <v>43666</v>
      </c>
      <c r="C763" s="6" t="str">
        <f t="shared" si="100"/>
        <v>2019</v>
      </c>
      <c r="D763" s="6" t="str">
        <f t="shared" si="101"/>
        <v>July</v>
      </c>
      <c r="E763" s="6" t="str">
        <f t="shared" si="102"/>
        <v>Q3</v>
      </c>
      <c r="F763" s="6" t="str">
        <f t="shared" si="103"/>
        <v>Low</v>
      </c>
      <c r="G763" s="6" t="str">
        <f t="shared" si="104"/>
        <v>Discounted</v>
      </c>
      <c r="H763" s="6">
        <v>43670</v>
      </c>
      <c r="I763" t="s">
        <v>1669</v>
      </c>
      <c r="J763" t="s">
        <v>89</v>
      </c>
      <c r="K763" t="s">
        <v>1673</v>
      </c>
      <c r="L763" t="s">
        <v>40</v>
      </c>
      <c r="M763" t="s">
        <v>31</v>
      </c>
      <c r="N763" t="s">
        <v>49</v>
      </c>
      <c r="O763" t="s">
        <v>33</v>
      </c>
      <c r="P763" t="s">
        <v>364</v>
      </c>
      <c r="Q763" t="s">
        <v>35</v>
      </c>
      <c r="R763" s="7">
        <v>0.2</v>
      </c>
      <c r="S763" s="7">
        <f t="shared" si="99"/>
        <v>274.2912</v>
      </c>
      <c r="T763" s="8">
        <v>38.572200000000002</v>
      </c>
      <c r="U763" s="8" t="str">
        <f t="shared" si="105"/>
        <v>Low</v>
      </c>
      <c r="V763" s="7">
        <v>3</v>
      </c>
      <c r="W763" s="8">
        <v>342.86399999999998</v>
      </c>
      <c r="X763" s="8">
        <f t="shared" si="106"/>
        <v>1688</v>
      </c>
      <c r="Y763" s="9">
        <v>0.1125</v>
      </c>
      <c r="Z763" s="9" t="str">
        <f t="shared" si="107"/>
        <v>Low</v>
      </c>
    </row>
    <row r="764" spans="1:26" x14ac:dyDescent="0.3">
      <c r="A764" t="s">
        <v>1674</v>
      </c>
      <c r="B764" s="6">
        <v>43666</v>
      </c>
      <c r="C764" s="6" t="str">
        <f t="shared" si="100"/>
        <v>2019</v>
      </c>
      <c r="D764" s="6" t="str">
        <f t="shared" si="101"/>
        <v>July</v>
      </c>
      <c r="E764" s="6" t="str">
        <f t="shared" si="102"/>
        <v>Q3</v>
      </c>
      <c r="F764" s="6" t="str">
        <f t="shared" si="103"/>
        <v>High</v>
      </c>
      <c r="G764" s="6" t="str">
        <f t="shared" si="104"/>
        <v>Discounted</v>
      </c>
      <c r="H764" s="6">
        <v>43668</v>
      </c>
      <c r="I764" t="s">
        <v>1675</v>
      </c>
      <c r="J764" t="s">
        <v>89</v>
      </c>
      <c r="K764" t="s">
        <v>1676</v>
      </c>
      <c r="L764" t="s">
        <v>30</v>
      </c>
      <c r="M764" t="s">
        <v>31</v>
      </c>
      <c r="N764" t="s">
        <v>41</v>
      </c>
      <c r="O764" t="s">
        <v>69</v>
      </c>
      <c r="P764" t="s">
        <v>139</v>
      </c>
      <c r="Q764" t="s">
        <v>71</v>
      </c>
      <c r="R764" s="7">
        <v>0.2</v>
      </c>
      <c r="S764" s="7">
        <f t="shared" si="99"/>
        <v>71.769599999999997</v>
      </c>
      <c r="T764" s="8">
        <v>30.277799999999999</v>
      </c>
      <c r="U764" s="8" t="str">
        <f t="shared" si="105"/>
        <v>Low</v>
      </c>
      <c r="V764" s="7">
        <v>6</v>
      </c>
      <c r="W764" s="8">
        <v>89.712000000000003</v>
      </c>
      <c r="X764" s="8">
        <f t="shared" si="106"/>
        <v>3999</v>
      </c>
      <c r="Y764" s="9">
        <v>0.33750000000000002</v>
      </c>
      <c r="Z764" s="9" t="str">
        <f t="shared" si="107"/>
        <v>High</v>
      </c>
    </row>
    <row r="765" spans="1:26" x14ac:dyDescent="0.3">
      <c r="A765" t="s">
        <v>1674</v>
      </c>
      <c r="B765" s="6">
        <v>43666</v>
      </c>
      <c r="C765" s="6" t="str">
        <f t="shared" si="100"/>
        <v>2019</v>
      </c>
      <c r="D765" s="6" t="str">
        <f t="shared" si="101"/>
        <v>July</v>
      </c>
      <c r="E765" s="6" t="str">
        <f t="shared" si="102"/>
        <v>Q3</v>
      </c>
      <c r="F765" s="6" t="str">
        <f t="shared" si="103"/>
        <v>High</v>
      </c>
      <c r="G765" s="6" t="str">
        <f t="shared" si="104"/>
        <v>Full Price</v>
      </c>
      <c r="H765" s="6">
        <v>43668</v>
      </c>
      <c r="I765" t="s">
        <v>1675</v>
      </c>
      <c r="J765" t="s">
        <v>205</v>
      </c>
      <c r="K765" t="s">
        <v>1677</v>
      </c>
      <c r="L765" t="s">
        <v>30</v>
      </c>
      <c r="M765" t="s">
        <v>31</v>
      </c>
      <c r="N765" t="s">
        <v>32</v>
      </c>
      <c r="O765" t="s">
        <v>69</v>
      </c>
      <c r="P765" t="s">
        <v>139</v>
      </c>
      <c r="Q765" t="s">
        <v>71</v>
      </c>
      <c r="R765" s="7">
        <v>0</v>
      </c>
      <c r="S765" s="7">
        <f t="shared" si="99"/>
        <v>22.83</v>
      </c>
      <c r="T765" s="8">
        <v>10.7301</v>
      </c>
      <c r="U765" s="8" t="str">
        <f t="shared" si="105"/>
        <v>Low</v>
      </c>
      <c r="V765" s="7">
        <v>3</v>
      </c>
      <c r="W765" s="8">
        <v>22.83</v>
      </c>
      <c r="X765" s="8">
        <f t="shared" si="106"/>
        <v>6875</v>
      </c>
      <c r="Y765" s="9">
        <v>0.47</v>
      </c>
      <c r="Z765" s="9" t="str">
        <f t="shared" si="107"/>
        <v>High</v>
      </c>
    </row>
    <row r="766" spans="1:26" x14ac:dyDescent="0.3">
      <c r="A766" t="s">
        <v>1678</v>
      </c>
      <c r="B766" s="6">
        <v>43667</v>
      </c>
      <c r="C766" s="6" t="str">
        <f t="shared" si="100"/>
        <v>2019</v>
      </c>
      <c r="D766" s="6" t="str">
        <f t="shared" si="101"/>
        <v>July</v>
      </c>
      <c r="E766" s="6" t="str">
        <f t="shared" si="102"/>
        <v>Q3</v>
      </c>
      <c r="F766" s="6" t="str">
        <f t="shared" si="103"/>
        <v>High</v>
      </c>
      <c r="G766" s="6" t="str">
        <f t="shared" si="104"/>
        <v>Full Price</v>
      </c>
      <c r="H766" s="6">
        <v>43673</v>
      </c>
      <c r="I766" t="s">
        <v>1087</v>
      </c>
      <c r="J766" t="s">
        <v>680</v>
      </c>
      <c r="K766" t="s">
        <v>681</v>
      </c>
      <c r="L766" t="s">
        <v>30</v>
      </c>
      <c r="M766" t="s">
        <v>91</v>
      </c>
      <c r="N766" t="s">
        <v>92</v>
      </c>
      <c r="O766" t="s">
        <v>33</v>
      </c>
      <c r="P766" t="s">
        <v>1679</v>
      </c>
      <c r="Q766" t="s">
        <v>1680</v>
      </c>
      <c r="R766" s="7">
        <v>0</v>
      </c>
      <c r="S766" s="7">
        <f t="shared" si="99"/>
        <v>35.979999999999997</v>
      </c>
      <c r="T766" s="8">
        <v>10.074400000000001</v>
      </c>
      <c r="U766" s="8" t="str">
        <f t="shared" si="105"/>
        <v>Low</v>
      </c>
      <c r="V766" s="7">
        <v>2</v>
      </c>
      <c r="W766" s="8">
        <v>35.979999999999997</v>
      </c>
      <c r="X766" s="8">
        <f t="shared" si="106"/>
        <v>5873</v>
      </c>
      <c r="Y766" s="9">
        <v>0.28000000000000003</v>
      </c>
      <c r="Z766" s="9" t="str">
        <f t="shared" si="107"/>
        <v>High</v>
      </c>
    </row>
    <row r="767" spans="1:26" x14ac:dyDescent="0.3">
      <c r="A767" t="s">
        <v>1681</v>
      </c>
      <c r="B767" s="6">
        <v>43667</v>
      </c>
      <c r="C767" s="6" t="str">
        <f t="shared" si="100"/>
        <v>2019</v>
      </c>
      <c r="D767" s="6" t="str">
        <f t="shared" si="101"/>
        <v>July</v>
      </c>
      <c r="E767" s="6" t="str">
        <f t="shared" si="102"/>
        <v>Q3</v>
      </c>
      <c r="F767" s="6" t="str">
        <f t="shared" si="103"/>
        <v>Low</v>
      </c>
      <c r="G767" s="6" t="str">
        <f t="shared" si="104"/>
        <v>Discounted</v>
      </c>
      <c r="H767" s="6">
        <v>43671</v>
      </c>
      <c r="I767" t="s">
        <v>1682</v>
      </c>
      <c r="J767" t="s">
        <v>74</v>
      </c>
      <c r="K767" t="s">
        <v>1683</v>
      </c>
      <c r="L767" t="s">
        <v>61</v>
      </c>
      <c r="M767" t="s">
        <v>76</v>
      </c>
      <c r="N767" t="s">
        <v>77</v>
      </c>
      <c r="O767" t="s">
        <v>69</v>
      </c>
      <c r="P767" t="s">
        <v>139</v>
      </c>
      <c r="Q767" t="s">
        <v>71</v>
      </c>
      <c r="R767" s="7">
        <v>0.2</v>
      </c>
      <c r="S767" s="7">
        <f t="shared" si="99"/>
        <v>641.25440000000003</v>
      </c>
      <c r="T767" s="8">
        <v>50.097999999999999</v>
      </c>
      <c r="U767" s="8" t="str">
        <f t="shared" si="105"/>
        <v>Low</v>
      </c>
      <c r="V767" s="7">
        <v>2</v>
      </c>
      <c r="W767" s="8">
        <v>801.56799999999998</v>
      </c>
      <c r="X767" s="8">
        <f t="shared" si="106"/>
        <v>653</v>
      </c>
      <c r="Y767" s="9">
        <v>6.25E-2</v>
      </c>
      <c r="Z767" s="9" t="str">
        <f t="shared" si="107"/>
        <v>Low</v>
      </c>
    </row>
    <row r="768" spans="1:26" x14ac:dyDescent="0.3">
      <c r="A768" t="s">
        <v>1681</v>
      </c>
      <c r="B768" s="6">
        <v>43667</v>
      </c>
      <c r="C768" s="6" t="str">
        <f t="shared" si="100"/>
        <v>2019</v>
      </c>
      <c r="D768" s="6" t="str">
        <f t="shared" si="101"/>
        <v>July</v>
      </c>
      <c r="E768" s="6" t="str">
        <f t="shared" si="102"/>
        <v>Q3</v>
      </c>
      <c r="F768" s="6" t="str">
        <f t="shared" si="103"/>
        <v>Low</v>
      </c>
      <c r="G768" s="6" t="str">
        <f t="shared" si="104"/>
        <v>Discounted</v>
      </c>
      <c r="H768" s="6">
        <v>43671</v>
      </c>
      <c r="I768" t="s">
        <v>1682</v>
      </c>
      <c r="J768" t="s">
        <v>188</v>
      </c>
      <c r="K768" t="s">
        <v>567</v>
      </c>
      <c r="L768" t="s">
        <v>61</v>
      </c>
      <c r="M768" t="s">
        <v>76</v>
      </c>
      <c r="N768" t="s">
        <v>262</v>
      </c>
      <c r="O768" t="s">
        <v>69</v>
      </c>
      <c r="P768" t="s">
        <v>139</v>
      </c>
      <c r="Q768" t="s">
        <v>71</v>
      </c>
      <c r="R768" s="7">
        <v>0.2</v>
      </c>
      <c r="S768" s="7">
        <f t="shared" si="99"/>
        <v>218.2784</v>
      </c>
      <c r="T768" s="8">
        <v>27.284800000000001</v>
      </c>
      <c r="U768" s="8" t="str">
        <f t="shared" si="105"/>
        <v>Low</v>
      </c>
      <c r="V768" s="7">
        <v>1</v>
      </c>
      <c r="W768" s="8">
        <v>272.84800000000001</v>
      </c>
      <c r="X768" s="8">
        <f t="shared" si="106"/>
        <v>2058</v>
      </c>
      <c r="Y768" s="9">
        <v>0.1</v>
      </c>
      <c r="Z768" s="9" t="str">
        <f t="shared" si="107"/>
        <v>Low</v>
      </c>
    </row>
    <row r="769" spans="1:26" x14ac:dyDescent="0.3">
      <c r="A769" t="s">
        <v>1681</v>
      </c>
      <c r="B769" s="6">
        <v>43667</v>
      </c>
      <c r="C769" s="6" t="str">
        <f t="shared" si="100"/>
        <v>2019</v>
      </c>
      <c r="D769" s="6" t="str">
        <f t="shared" si="101"/>
        <v>July</v>
      </c>
      <c r="E769" s="6" t="str">
        <f t="shared" si="102"/>
        <v>Q3</v>
      </c>
      <c r="F769" s="6" t="str">
        <f t="shared" si="103"/>
        <v>High</v>
      </c>
      <c r="G769" s="6" t="str">
        <f t="shared" si="104"/>
        <v>Full Price</v>
      </c>
      <c r="H769" s="6">
        <v>43671</v>
      </c>
      <c r="I769" t="s">
        <v>1682</v>
      </c>
      <c r="J769" t="s">
        <v>105</v>
      </c>
      <c r="K769" t="s">
        <v>1684</v>
      </c>
      <c r="L769" t="s">
        <v>61</v>
      </c>
      <c r="M769" t="s">
        <v>31</v>
      </c>
      <c r="N769" t="s">
        <v>53</v>
      </c>
      <c r="O769" t="s">
        <v>69</v>
      </c>
      <c r="P769" t="s">
        <v>139</v>
      </c>
      <c r="Q769" t="s">
        <v>71</v>
      </c>
      <c r="R769" s="7">
        <v>0</v>
      </c>
      <c r="S769" s="7">
        <f t="shared" si="99"/>
        <v>99.2</v>
      </c>
      <c r="T769" s="8">
        <v>25.792000000000002</v>
      </c>
      <c r="U769" s="8" t="str">
        <f t="shared" si="105"/>
        <v>Low</v>
      </c>
      <c r="V769" s="7">
        <v>5</v>
      </c>
      <c r="W769" s="8">
        <v>99.2</v>
      </c>
      <c r="X769" s="8">
        <f t="shared" si="106"/>
        <v>3805</v>
      </c>
      <c r="Y769" s="9">
        <v>0.26</v>
      </c>
      <c r="Z769" s="9" t="str">
        <f t="shared" si="107"/>
        <v>High</v>
      </c>
    </row>
    <row r="770" spans="1:26" x14ac:dyDescent="0.3">
      <c r="A770" t="s">
        <v>1685</v>
      </c>
      <c r="B770" s="6">
        <v>43667</v>
      </c>
      <c r="C770" s="6" t="str">
        <f t="shared" si="100"/>
        <v>2019</v>
      </c>
      <c r="D770" s="6" t="str">
        <f t="shared" si="101"/>
        <v>July</v>
      </c>
      <c r="E770" s="6" t="str">
        <f t="shared" si="102"/>
        <v>Q3</v>
      </c>
      <c r="F770" s="6" t="str">
        <f t="shared" si="103"/>
        <v>Low</v>
      </c>
      <c r="G770" s="6" t="str">
        <f t="shared" si="104"/>
        <v>Discounted</v>
      </c>
      <c r="H770" s="6">
        <v>43671</v>
      </c>
      <c r="I770" t="s">
        <v>1686</v>
      </c>
      <c r="J770" t="s">
        <v>188</v>
      </c>
      <c r="K770" t="s">
        <v>1687</v>
      </c>
      <c r="L770" t="s">
        <v>61</v>
      </c>
      <c r="M770" t="s">
        <v>76</v>
      </c>
      <c r="N770" t="s">
        <v>77</v>
      </c>
      <c r="O770" t="s">
        <v>33</v>
      </c>
      <c r="P770" t="s">
        <v>364</v>
      </c>
      <c r="Q770" t="s">
        <v>35</v>
      </c>
      <c r="R770" s="7">
        <v>0.3</v>
      </c>
      <c r="S770" s="7">
        <f t="shared" ref="S770:S833" si="108">W770 - (W770 * R770)</f>
        <v>460.55099999999993</v>
      </c>
      <c r="T770" s="8">
        <v>-93.99</v>
      </c>
      <c r="U770" s="8" t="str">
        <f t="shared" si="105"/>
        <v>Loss</v>
      </c>
      <c r="V770" s="7">
        <v>5</v>
      </c>
      <c r="W770" s="8">
        <v>657.93</v>
      </c>
      <c r="X770" s="8">
        <f t="shared" si="106"/>
        <v>841</v>
      </c>
      <c r="Y770" s="9">
        <v>-0.14285714299999999</v>
      </c>
      <c r="Z770" s="9" t="str">
        <f t="shared" si="107"/>
        <v>Low</v>
      </c>
    </row>
    <row r="771" spans="1:26" x14ac:dyDescent="0.3">
      <c r="A771" t="s">
        <v>1685</v>
      </c>
      <c r="B771" s="6">
        <v>43667</v>
      </c>
      <c r="C771" s="6" t="str">
        <f t="shared" ref="C771:C834" si="109">TEXT(B771, "YYYY")</f>
        <v>2019</v>
      </c>
      <c r="D771" s="6" t="str">
        <f t="shared" ref="D771:D834" si="110">TEXT(B771, "MMMM")</f>
        <v>July</v>
      </c>
      <c r="E771" s="6" t="str">
        <f t="shared" ref="E771:E834" si="111">"Q" &amp; INT((MONTH(B771) - 1) / 3) + 1</f>
        <v>Q3</v>
      </c>
      <c r="F771" s="6" t="str">
        <f t="shared" ref="F771:F834" si="112">IF(Y771&gt; 0.2, "High", "Low")</f>
        <v>Low</v>
      </c>
      <c r="G771" s="6" t="str">
        <f t="shared" ref="G771:G834" si="113">IF(R771&gt;0, "Discounted", "Full Price")</f>
        <v>Discounted</v>
      </c>
      <c r="H771" s="6">
        <v>43671</v>
      </c>
      <c r="I771" t="s">
        <v>1686</v>
      </c>
      <c r="J771" t="s">
        <v>101</v>
      </c>
      <c r="K771" t="s">
        <v>1181</v>
      </c>
      <c r="L771" t="s">
        <v>61</v>
      </c>
      <c r="M771" t="s">
        <v>31</v>
      </c>
      <c r="N771" t="s">
        <v>174</v>
      </c>
      <c r="O771" t="s">
        <v>33</v>
      </c>
      <c r="P771" t="s">
        <v>364</v>
      </c>
      <c r="Q771" t="s">
        <v>35</v>
      </c>
      <c r="R771" s="7">
        <v>0.8</v>
      </c>
      <c r="S771" s="7">
        <f t="shared" si="108"/>
        <v>0.99839999999999973</v>
      </c>
      <c r="T771" s="8">
        <v>-12.979200000000001</v>
      </c>
      <c r="U771" s="8" t="str">
        <f t="shared" ref="U771:U834" si="114">IF(T771 &lt; 0, "Loss", IF(T771 &lt; 100, "Low", IF(T771 &lt; 500, "Medium", "High")))</f>
        <v>Loss</v>
      </c>
      <c r="V771" s="7">
        <v>3</v>
      </c>
      <c r="W771" s="8">
        <v>4.992</v>
      </c>
      <c r="X771" s="8">
        <f t="shared" ref="X771:X834" si="115">_xlfn.RANK.EQ(W771, W$2:W$9994)</f>
        <v>9487</v>
      </c>
      <c r="Y771" s="9">
        <v>-2.6</v>
      </c>
      <c r="Z771" s="9" t="str">
        <f t="shared" ref="Z771:Z834" si="116">IF(Y771 &gt; 0.2, "High", "Low")</f>
        <v>Low</v>
      </c>
    </row>
    <row r="772" spans="1:26" x14ac:dyDescent="0.3">
      <c r="A772" t="s">
        <v>1685</v>
      </c>
      <c r="B772" s="6">
        <v>43667</v>
      </c>
      <c r="C772" s="6" t="str">
        <f t="shared" si="109"/>
        <v>2019</v>
      </c>
      <c r="D772" s="6" t="str">
        <f t="shared" si="110"/>
        <v>July</v>
      </c>
      <c r="E772" s="6" t="str">
        <f t="shared" si="111"/>
        <v>Q3</v>
      </c>
      <c r="F772" s="6" t="str">
        <f t="shared" si="112"/>
        <v>Low</v>
      </c>
      <c r="G772" s="6" t="str">
        <f t="shared" si="113"/>
        <v>Discounted</v>
      </c>
      <c r="H772" s="6">
        <v>43671</v>
      </c>
      <c r="I772" t="s">
        <v>1686</v>
      </c>
      <c r="J772" t="s">
        <v>101</v>
      </c>
      <c r="K772" t="s">
        <v>1688</v>
      </c>
      <c r="L772" t="s">
        <v>61</v>
      </c>
      <c r="M772" t="s">
        <v>31</v>
      </c>
      <c r="N772" t="s">
        <v>41</v>
      </c>
      <c r="O772" t="s">
        <v>33</v>
      </c>
      <c r="P772" t="s">
        <v>364</v>
      </c>
      <c r="Q772" t="s">
        <v>35</v>
      </c>
      <c r="R772" s="7">
        <v>0.8</v>
      </c>
      <c r="S772" s="7">
        <f t="shared" si="108"/>
        <v>0.20879999999999999</v>
      </c>
      <c r="T772" s="8">
        <v>-1.827</v>
      </c>
      <c r="U772" s="8" t="str">
        <f t="shared" si="114"/>
        <v>Loss</v>
      </c>
      <c r="V772" s="7">
        <v>1</v>
      </c>
      <c r="W772" s="8">
        <v>1.044</v>
      </c>
      <c r="X772" s="8">
        <f t="shared" si="115"/>
        <v>9985</v>
      </c>
      <c r="Y772" s="9">
        <v>-1.75</v>
      </c>
      <c r="Z772" s="9" t="str">
        <f t="shared" si="116"/>
        <v>Low</v>
      </c>
    </row>
    <row r="773" spans="1:26" x14ac:dyDescent="0.3">
      <c r="A773" t="s">
        <v>1685</v>
      </c>
      <c r="B773" s="6">
        <v>43667</v>
      </c>
      <c r="C773" s="6" t="str">
        <f t="shared" si="109"/>
        <v>2019</v>
      </c>
      <c r="D773" s="6" t="str">
        <f t="shared" si="110"/>
        <v>July</v>
      </c>
      <c r="E773" s="6" t="str">
        <f t="shared" si="111"/>
        <v>Q3</v>
      </c>
      <c r="F773" s="6" t="str">
        <f t="shared" si="112"/>
        <v>High</v>
      </c>
      <c r="G773" s="6" t="str">
        <f t="shared" si="113"/>
        <v>Discounted</v>
      </c>
      <c r="H773" s="6">
        <v>43671</v>
      </c>
      <c r="I773" t="s">
        <v>1686</v>
      </c>
      <c r="J773" t="s">
        <v>89</v>
      </c>
      <c r="K773" t="s">
        <v>1689</v>
      </c>
      <c r="L773" t="s">
        <v>61</v>
      </c>
      <c r="M773" t="s">
        <v>31</v>
      </c>
      <c r="N773" t="s">
        <v>149</v>
      </c>
      <c r="O773" t="s">
        <v>33</v>
      </c>
      <c r="P773" t="s">
        <v>364</v>
      </c>
      <c r="Q773" t="s">
        <v>35</v>
      </c>
      <c r="R773" s="7">
        <v>0.2</v>
      </c>
      <c r="S773" s="7">
        <f t="shared" si="108"/>
        <v>70.335999999999999</v>
      </c>
      <c r="T773" s="8">
        <v>29.672999999999998</v>
      </c>
      <c r="U773" s="8" t="str">
        <f t="shared" si="114"/>
        <v>Low</v>
      </c>
      <c r="V773" s="7">
        <v>5</v>
      </c>
      <c r="W773" s="8">
        <v>87.92</v>
      </c>
      <c r="X773" s="8">
        <f t="shared" si="115"/>
        <v>4034</v>
      </c>
      <c r="Y773" s="9">
        <v>0.33750000000000002</v>
      </c>
      <c r="Z773" s="9" t="str">
        <f t="shared" si="116"/>
        <v>High</v>
      </c>
    </row>
    <row r="774" spans="1:26" x14ac:dyDescent="0.3">
      <c r="A774" t="s">
        <v>1690</v>
      </c>
      <c r="B774" s="6">
        <v>43668</v>
      </c>
      <c r="C774" s="6" t="str">
        <f t="shared" si="109"/>
        <v>2019</v>
      </c>
      <c r="D774" s="6" t="str">
        <f t="shared" si="110"/>
        <v>July</v>
      </c>
      <c r="E774" s="6" t="str">
        <f t="shared" si="111"/>
        <v>Q3</v>
      </c>
      <c r="F774" s="6" t="str">
        <f t="shared" si="112"/>
        <v>Low</v>
      </c>
      <c r="G774" s="6" t="str">
        <f t="shared" si="113"/>
        <v>Discounted</v>
      </c>
      <c r="H774" s="6">
        <v>43670</v>
      </c>
      <c r="I774" t="s">
        <v>1138</v>
      </c>
      <c r="J774" t="s">
        <v>74</v>
      </c>
      <c r="K774" t="s">
        <v>1563</v>
      </c>
      <c r="L774" t="s">
        <v>30</v>
      </c>
      <c r="M774" t="s">
        <v>76</v>
      </c>
      <c r="N774" t="s">
        <v>77</v>
      </c>
      <c r="O774" t="s">
        <v>69</v>
      </c>
      <c r="P774" t="s">
        <v>139</v>
      </c>
      <c r="Q774" t="s">
        <v>71</v>
      </c>
      <c r="R774" s="7">
        <v>0.2</v>
      </c>
      <c r="S774" s="7">
        <f t="shared" si="108"/>
        <v>574.17600000000004</v>
      </c>
      <c r="T774" s="8">
        <v>71.772000000000006</v>
      </c>
      <c r="U774" s="8" t="str">
        <f t="shared" si="114"/>
        <v>Low</v>
      </c>
      <c r="V774" s="7">
        <v>3</v>
      </c>
      <c r="W774" s="8">
        <v>717.72</v>
      </c>
      <c r="X774" s="8">
        <f t="shared" si="115"/>
        <v>743</v>
      </c>
      <c r="Y774" s="9">
        <v>0.1</v>
      </c>
      <c r="Z774" s="9" t="str">
        <f t="shared" si="116"/>
        <v>Low</v>
      </c>
    </row>
    <row r="775" spans="1:26" x14ac:dyDescent="0.3">
      <c r="A775" t="s">
        <v>1690</v>
      </c>
      <c r="B775" s="6">
        <v>43668</v>
      </c>
      <c r="C775" s="6" t="str">
        <f t="shared" si="109"/>
        <v>2019</v>
      </c>
      <c r="D775" s="6" t="str">
        <f t="shared" si="110"/>
        <v>July</v>
      </c>
      <c r="E775" s="6" t="str">
        <f t="shared" si="111"/>
        <v>Q3</v>
      </c>
      <c r="F775" s="6" t="str">
        <f t="shared" si="112"/>
        <v>Low</v>
      </c>
      <c r="G775" s="6" t="str">
        <f t="shared" si="113"/>
        <v>Discounted</v>
      </c>
      <c r="H775" s="6">
        <v>43670</v>
      </c>
      <c r="I775" t="s">
        <v>1138</v>
      </c>
      <c r="J775" t="s">
        <v>47</v>
      </c>
      <c r="K775" t="s">
        <v>1691</v>
      </c>
      <c r="L775" t="s">
        <v>30</v>
      </c>
      <c r="M775" t="s">
        <v>76</v>
      </c>
      <c r="N775" t="s">
        <v>262</v>
      </c>
      <c r="O775" t="s">
        <v>69</v>
      </c>
      <c r="P775" t="s">
        <v>139</v>
      </c>
      <c r="Q775" t="s">
        <v>71</v>
      </c>
      <c r="R775" s="7">
        <v>0.2</v>
      </c>
      <c r="S775" s="7">
        <f t="shared" si="108"/>
        <v>136.2816</v>
      </c>
      <c r="T775" s="8">
        <v>19.1646</v>
      </c>
      <c r="U775" s="8" t="str">
        <f t="shared" si="114"/>
        <v>Low</v>
      </c>
      <c r="V775" s="7">
        <v>3</v>
      </c>
      <c r="W775" s="8">
        <v>170.352</v>
      </c>
      <c r="X775" s="8">
        <f t="shared" si="115"/>
        <v>2860</v>
      </c>
      <c r="Y775" s="9">
        <v>0.1125</v>
      </c>
      <c r="Z775" s="9" t="str">
        <f t="shared" si="116"/>
        <v>Low</v>
      </c>
    </row>
    <row r="776" spans="1:26" x14ac:dyDescent="0.3">
      <c r="A776" t="s">
        <v>1690</v>
      </c>
      <c r="B776" s="6">
        <v>43668</v>
      </c>
      <c r="C776" s="6" t="str">
        <f t="shared" si="109"/>
        <v>2019</v>
      </c>
      <c r="D776" s="6" t="str">
        <f t="shared" si="110"/>
        <v>July</v>
      </c>
      <c r="E776" s="6" t="str">
        <f t="shared" si="111"/>
        <v>Q3</v>
      </c>
      <c r="F776" s="6" t="str">
        <f t="shared" si="112"/>
        <v>High</v>
      </c>
      <c r="G776" s="6" t="str">
        <f t="shared" si="113"/>
        <v>Full Price</v>
      </c>
      <c r="H776" s="6">
        <v>43670</v>
      </c>
      <c r="I776" t="s">
        <v>1138</v>
      </c>
      <c r="J776" t="s">
        <v>105</v>
      </c>
      <c r="K776" t="s">
        <v>1692</v>
      </c>
      <c r="L776" t="s">
        <v>30</v>
      </c>
      <c r="M776" t="s">
        <v>31</v>
      </c>
      <c r="N776" t="s">
        <v>53</v>
      </c>
      <c r="O776" t="s">
        <v>69</v>
      </c>
      <c r="P776" t="s">
        <v>139</v>
      </c>
      <c r="Q776" t="s">
        <v>71</v>
      </c>
      <c r="R776" s="7">
        <v>0</v>
      </c>
      <c r="S776" s="7">
        <f t="shared" si="108"/>
        <v>11.52</v>
      </c>
      <c r="T776" s="8">
        <v>3.2256</v>
      </c>
      <c r="U776" s="8" t="str">
        <f t="shared" si="114"/>
        <v>Low</v>
      </c>
      <c r="V776" s="7">
        <v>4</v>
      </c>
      <c r="W776" s="8">
        <v>11.52</v>
      </c>
      <c r="X776" s="8">
        <f t="shared" si="115"/>
        <v>8376</v>
      </c>
      <c r="Y776" s="9">
        <v>0.28000000000000003</v>
      </c>
      <c r="Z776" s="9" t="str">
        <f t="shared" si="116"/>
        <v>High</v>
      </c>
    </row>
    <row r="777" spans="1:26" x14ac:dyDescent="0.3">
      <c r="A777" t="s">
        <v>1690</v>
      </c>
      <c r="B777" s="6">
        <v>43668</v>
      </c>
      <c r="C777" s="6" t="str">
        <f t="shared" si="109"/>
        <v>2019</v>
      </c>
      <c r="D777" s="6" t="str">
        <f t="shared" si="110"/>
        <v>July</v>
      </c>
      <c r="E777" s="6" t="str">
        <f t="shared" si="111"/>
        <v>Q3</v>
      </c>
      <c r="F777" s="6" t="str">
        <f t="shared" si="112"/>
        <v>High</v>
      </c>
      <c r="G777" s="6" t="str">
        <f t="shared" si="113"/>
        <v>Full Price</v>
      </c>
      <c r="H777" s="6">
        <v>43670</v>
      </c>
      <c r="I777" t="s">
        <v>1138</v>
      </c>
      <c r="J777" t="s">
        <v>192</v>
      </c>
      <c r="K777" t="s">
        <v>1693</v>
      </c>
      <c r="L777" t="s">
        <v>30</v>
      </c>
      <c r="M777" t="s">
        <v>31</v>
      </c>
      <c r="N777" t="s">
        <v>49</v>
      </c>
      <c r="O777" t="s">
        <v>69</v>
      </c>
      <c r="P777" t="s">
        <v>139</v>
      </c>
      <c r="Q777" t="s">
        <v>71</v>
      </c>
      <c r="R777" s="7">
        <v>0</v>
      </c>
      <c r="S777" s="7">
        <f t="shared" si="108"/>
        <v>236.5</v>
      </c>
      <c r="T777" s="8">
        <v>68.584999999999994</v>
      </c>
      <c r="U777" s="8" t="str">
        <f t="shared" si="114"/>
        <v>Low</v>
      </c>
      <c r="V777" s="7">
        <v>10</v>
      </c>
      <c r="W777" s="8">
        <v>236.5</v>
      </c>
      <c r="X777" s="8">
        <f t="shared" si="115"/>
        <v>2327</v>
      </c>
      <c r="Y777" s="9">
        <v>0.28999999999999998</v>
      </c>
      <c r="Z777" s="9" t="str">
        <f t="shared" si="116"/>
        <v>High</v>
      </c>
    </row>
    <row r="778" spans="1:26" x14ac:dyDescent="0.3">
      <c r="A778" t="s">
        <v>1694</v>
      </c>
      <c r="B778" s="6">
        <v>43668</v>
      </c>
      <c r="C778" s="6" t="str">
        <f t="shared" si="109"/>
        <v>2019</v>
      </c>
      <c r="D778" s="6" t="str">
        <f t="shared" si="110"/>
        <v>July</v>
      </c>
      <c r="E778" s="6" t="str">
        <f t="shared" si="111"/>
        <v>Q3</v>
      </c>
      <c r="F778" s="6" t="str">
        <f t="shared" si="112"/>
        <v>High</v>
      </c>
      <c r="G778" s="6" t="str">
        <f t="shared" si="113"/>
        <v>Full Price</v>
      </c>
      <c r="H778" s="6">
        <v>43674</v>
      </c>
      <c r="I778" t="s">
        <v>1695</v>
      </c>
      <c r="J778" t="s">
        <v>789</v>
      </c>
      <c r="K778" t="s">
        <v>790</v>
      </c>
      <c r="L778" t="s">
        <v>40</v>
      </c>
      <c r="M778" t="s">
        <v>31</v>
      </c>
      <c r="N778" t="s">
        <v>53</v>
      </c>
      <c r="O778" t="s">
        <v>69</v>
      </c>
      <c r="P778" t="s">
        <v>70</v>
      </c>
      <c r="Q778" t="s">
        <v>71</v>
      </c>
      <c r="R778" s="7">
        <v>0</v>
      </c>
      <c r="S778" s="7">
        <f t="shared" si="108"/>
        <v>19.68</v>
      </c>
      <c r="T778" s="8">
        <v>6.4943999999999997</v>
      </c>
      <c r="U778" s="8" t="str">
        <f t="shared" si="114"/>
        <v>Low</v>
      </c>
      <c r="V778" s="7">
        <v>6</v>
      </c>
      <c r="W778" s="8">
        <v>19.68</v>
      </c>
      <c r="X778" s="8">
        <f t="shared" si="115"/>
        <v>7182</v>
      </c>
      <c r="Y778" s="9">
        <v>0.33</v>
      </c>
      <c r="Z778" s="9" t="str">
        <f t="shared" si="116"/>
        <v>High</v>
      </c>
    </row>
    <row r="779" spans="1:26" x14ac:dyDescent="0.3">
      <c r="A779" t="s">
        <v>1696</v>
      </c>
      <c r="B779" s="6">
        <v>43668</v>
      </c>
      <c r="C779" s="6" t="str">
        <f t="shared" si="109"/>
        <v>2019</v>
      </c>
      <c r="D779" s="6" t="str">
        <f t="shared" si="110"/>
        <v>July</v>
      </c>
      <c r="E779" s="6" t="str">
        <f t="shared" si="111"/>
        <v>Q3</v>
      </c>
      <c r="F779" s="6" t="str">
        <f t="shared" si="112"/>
        <v>High</v>
      </c>
      <c r="G779" s="6" t="str">
        <f t="shared" si="113"/>
        <v>Full Price</v>
      </c>
      <c r="H779" s="6">
        <v>43673</v>
      </c>
      <c r="I779" t="s">
        <v>1697</v>
      </c>
      <c r="J779" t="s">
        <v>89</v>
      </c>
      <c r="K779" t="s">
        <v>1698</v>
      </c>
      <c r="L779" t="s">
        <v>30</v>
      </c>
      <c r="M779" t="s">
        <v>31</v>
      </c>
      <c r="N779" t="s">
        <v>53</v>
      </c>
      <c r="O779" t="s">
        <v>54</v>
      </c>
      <c r="P779" t="s">
        <v>270</v>
      </c>
      <c r="Q779" t="s">
        <v>271</v>
      </c>
      <c r="R779" s="7">
        <v>0</v>
      </c>
      <c r="S779" s="7">
        <f t="shared" si="108"/>
        <v>5.96</v>
      </c>
      <c r="T779" s="8">
        <v>1.6688000000000001</v>
      </c>
      <c r="U779" s="8" t="str">
        <f t="shared" si="114"/>
        <v>Low</v>
      </c>
      <c r="V779" s="7">
        <v>2</v>
      </c>
      <c r="W779" s="8">
        <v>5.96</v>
      </c>
      <c r="X779" s="8">
        <f t="shared" si="115"/>
        <v>9315</v>
      </c>
      <c r="Y779" s="9">
        <v>0.28000000000000003</v>
      </c>
      <c r="Z779" s="9" t="str">
        <f t="shared" si="116"/>
        <v>High</v>
      </c>
    </row>
    <row r="780" spans="1:26" x14ac:dyDescent="0.3">
      <c r="A780" t="s">
        <v>1696</v>
      </c>
      <c r="B780" s="6">
        <v>43668</v>
      </c>
      <c r="C780" s="6" t="str">
        <f t="shared" si="109"/>
        <v>2019</v>
      </c>
      <c r="D780" s="6" t="str">
        <f t="shared" si="110"/>
        <v>July</v>
      </c>
      <c r="E780" s="6" t="str">
        <f t="shared" si="111"/>
        <v>Q3</v>
      </c>
      <c r="F780" s="6" t="str">
        <f t="shared" si="112"/>
        <v>High</v>
      </c>
      <c r="G780" s="6" t="str">
        <f t="shared" si="113"/>
        <v>Full Price</v>
      </c>
      <c r="H780" s="6">
        <v>43673</v>
      </c>
      <c r="I780" t="s">
        <v>1697</v>
      </c>
      <c r="J780" t="s">
        <v>161</v>
      </c>
      <c r="K780" t="s">
        <v>1699</v>
      </c>
      <c r="L780" t="s">
        <v>30</v>
      </c>
      <c r="M780" t="s">
        <v>91</v>
      </c>
      <c r="N780" t="s">
        <v>110</v>
      </c>
      <c r="O780" t="s">
        <v>54</v>
      </c>
      <c r="P780" t="s">
        <v>270</v>
      </c>
      <c r="Q780" t="s">
        <v>271</v>
      </c>
      <c r="R780" s="7">
        <v>0</v>
      </c>
      <c r="S780" s="7">
        <f t="shared" si="108"/>
        <v>159.97999999999999</v>
      </c>
      <c r="T780" s="8">
        <v>57.592799999999997</v>
      </c>
      <c r="U780" s="8" t="str">
        <f t="shared" si="114"/>
        <v>Low</v>
      </c>
      <c r="V780" s="7">
        <v>2</v>
      </c>
      <c r="W780" s="8">
        <v>159.97999999999999</v>
      </c>
      <c r="X780" s="8">
        <f t="shared" si="115"/>
        <v>2971</v>
      </c>
      <c r="Y780" s="9">
        <v>0.36</v>
      </c>
      <c r="Z780" s="9" t="str">
        <f t="shared" si="116"/>
        <v>High</v>
      </c>
    </row>
    <row r="781" spans="1:26" x14ac:dyDescent="0.3">
      <c r="A781" t="s">
        <v>1700</v>
      </c>
      <c r="B781" s="6">
        <v>43668</v>
      </c>
      <c r="C781" s="6" t="str">
        <f t="shared" si="109"/>
        <v>2019</v>
      </c>
      <c r="D781" s="6" t="str">
        <f t="shared" si="110"/>
        <v>July</v>
      </c>
      <c r="E781" s="6" t="str">
        <f t="shared" si="111"/>
        <v>Q3</v>
      </c>
      <c r="F781" s="6" t="str">
        <f t="shared" si="112"/>
        <v>Low</v>
      </c>
      <c r="G781" s="6" t="str">
        <f t="shared" si="113"/>
        <v>Discounted</v>
      </c>
      <c r="H781" s="6">
        <v>43670</v>
      </c>
      <c r="I781" t="s">
        <v>1701</v>
      </c>
      <c r="J781" t="s">
        <v>151</v>
      </c>
      <c r="K781" t="s">
        <v>222</v>
      </c>
      <c r="L781" t="s">
        <v>30</v>
      </c>
      <c r="M781" t="s">
        <v>31</v>
      </c>
      <c r="N781" t="s">
        <v>49</v>
      </c>
      <c r="O781" t="s">
        <v>33</v>
      </c>
      <c r="P781" t="s">
        <v>34</v>
      </c>
      <c r="Q781" t="s">
        <v>35</v>
      </c>
      <c r="R781" s="7">
        <v>0.2</v>
      </c>
      <c r="S781" s="7">
        <f t="shared" si="108"/>
        <v>21.305600000000002</v>
      </c>
      <c r="T781" s="8">
        <v>1.3315999999999999</v>
      </c>
      <c r="U781" s="8" t="str">
        <f t="shared" si="114"/>
        <v>Low</v>
      </c>
      <c r="V781" s="7">
        <v>1</v>
      </c>
      <c r="W781" s="8">
        <v>26.632000000000001</v>
      </c>
      <c r="X781" s="8">
        <f t="shared" si="115"/>
        <v>6523</v>
      </c>
      <c r="Y781" s="9">
        <v>0.05</v>
      </c>
      <c r="Z781" s="9" t="str">
        <f t="shared" si="116"/>
        <v>Low</v>
      </c>
    </row>
    <row r="782" spans="1:26" x14ac:dyDescent="0.3">
      <c r="A782" t="s">
        <v>1702</v>
      </c>
      <c r="B782" s="6">
        <v>43669</v>
      </c>
      <c r="C782" s="6" t="str">
        <f t="shared" si="109"/>
        <v>2019</v>
      </c>
      <c r="D782" s="6" t="str">
        <f t="shared" si="110"/>
        <v>July</v>
      </c>
      <c r="E782" s="6" t="str">
        <f t="shared" si="111"/>
        <v>Q3</v>
      </c>
      <c r="F782" s="6" t="str">
        <f t="shared" si="112"/>
        <v>Low</v>
      </c>
      <c r="G782" s="6" t="str">
        <f t="shared" si="113"/>
        <v>Full Price</v>
      </c>
      <c r="H782" s="6">
        <v>43670</v>
      </c>
      <c r="I782" t="s">
        <v>1146</v>
      </c>
      <c r="J782" t="s">
        <v>89</v>
      </c>
      <c r="K782" t="s">
        <v>1703</v>
      </c>
      <c r="L782" t="s">
        <v>30</v>
      </c>
      <c r="M782" t="s">
        <v>91</v>
      </c>
      <c r="N782" t="s">
        <v>110</v>
      </c>
      <c r="O782" t="s">
        <v>54</v>
      </c>
      <c r="P782" t="s">
        <v>270</v>
      </c>
      <c r="Q782" t="s">
        <v>271</v>
      </c>
      <c r="R782" s="7">
        <v>0</v>
      </c>
      <c r="S782" s="7">
        <f t="shared" si="108"/>
        <v>99.98</v>
      </c>
      <c r="T782" s="8">
        <v>7.9984000000000002</v>
      </c>
      <c r="U782" s="8" t="str">
        <f t="shared" si="114"/>
        <v>Low</v>
      </c>
      <c r="V782" s="7">
        <v>2</v>
      </c>
      <c r="W782" s="8">
        <v>99.98</v>
      </c>
      <c r="X782" s="8">
        <f t="shared" si="115"/>
        <v>3772</v>
      </c>
      <c r="Y782" s="9">
        <v>0.08</v>
      </c>
      <c r="Z782" s="9" t="str">
        <f t="shared" si="116"/>
        <v>Low</v>
      </c>
    </row>
    <row r="783" spans="1:26" x14ac:dyDescent="0.3">
      <c r="A783" t="s">
        <v>1704</v>
      </c>
      <c r="B783" s="6">
        <v>43669</v>
      </c>
      <c r="C783" s="6" t="str">
        <f t="shared" si="109"/>
        <v>2019</v>
      </c>
      <c r="D783" s="6" t="str">
        <f t="shared" si="110"/>
        <v>July</v>
      </c>
      <c r="E783" s="6" t="str">
        <f t="shared" si="111"/>
        <v>Q3</v>
      </c>
      <c r="F783" s="6" t="str">
        <f t="shared" si="112"/>
        <v>Low</v>
      </c>
      <c r="G783" s="6" t="str">
        <f t="shared" si="113"/>
        <v>Discounted</v>
      </c>
      <c r="H783" s="6">
        <v>43673</v>
      </c>
      <c r="I783" t="s">
        <v>1705</v>
      </c>
      <c r="J783" t="s">
        <v>105</v>
      </c>
      <c r="K783" t="s">
        <v>1706</v>
      </c>
      <c r="L783" t="s">
        <v>30</v>
      </c>
      <c r="M783" t="s">
        <v>31</v>
      </c>
      <c r="N783" t="s">
        <v>53</v>
      </c>
      <c r="O783" t="s">
        <v>69</v>
      </c>
      <c r="P783" t="s">
        <v>637</v>
      </c>
      <c r="Q783" t="s">
        <v>180</v>
      </c>
      <c r="R783" s="7">
        <v>0.2</v>
      </c>
      <c r="S783" s="7">
        <f t="shared" si="108"/>
        <v>7.3920000000000003</v>
      </c>
      <c r="T783" s="8">
        <v>0.92400000000000004</v>
      </c>
      <c r="U783" s="8" t="str">
        <f t="shared" si="114"/>
        <v>Low</v>
      </c>
      <c r="V783" s="7">
        <v>1</v>
      </c>
      <c r="W783" s="8">
        <v>9.24</v>
      </c>
      <c r="X783" s="8">
        <f t="shared" si="115"/>
        <v>8757</v>
      </c>
      <c r="Y783" s="9">
        <v>0.1</v>
      </c>
      <c r="Z783" s="9" t="str">
        <f t="shared" si="116"/>
        <v>Low</v>
      </c>
    </row>
    <row r="784" spans="1:26" x14ac:dyDescent="0.3">
      <c r="A784" t="s">
        <v>1704</v>
      </c>
      <c r="B784" s="6">
        <v>43669</v>
      </c>
      <c r="C784" s="6" t="str">
        <f t="shared" si="109"/>
        <v>2019</v>
      </c>
      <c r="D784" s="6" t="str">
        <f t="shared" si="110"/>
        <v>July</v>
      </c>
      <c r="E784" s="6" t="str">
        <f t="shared" si="111"/>
        <v>Q3</v>
      </c>
      <c r="F784" s="6" t="str">
        <f t="shared" si="112"/>
        <v>Low</v>
      </c>
      <c r="G784" s="6" t="str">
        <f t="shared" si="113"/>
        <v>Discounted</v>
      </c>
      <c r="H784" s="6">
        <v>43673</v>
      </c>
      <c r="I784" t="s">
        <v>1705</v>
      </c>
      <c r="J784" t="s">
        <v>256</v>
      </c>
      <c r="K784" t="s">
        <v>1663</v>
      </c>
      <c r="L784" t="s">
        <v>30</v>
      </c>
      <c r="M784" t="s">
        <v>31</v>
      </c>
      <c r="N784" t="s">
        <v>41</v>
      </c>
      <c r="O784" t="s">
        <v>69</v>
      </c>
      <c r="P784" t="s">
        <v>637</v>
      </c>
      <c r="Q784" t="s">
        <v>180</v>
      </c>
      <c r="R784" s="7">
        <v>0.7</v>
      </c>
      <c r="S784" s="7">
        <f t="shared" si="108"/>
        <v>2.4480000000000004</v>
      </c>
      <c r="T784" s="8">
        <v>-5.7119999999999997</v>
      </c>
      <c r="U784" s="8" t="str">
        <f t="shared" si="114"/>
        <v>Loss</v>
      </c>
      <c r="V784" s="7">
        <v>5</v>
      </c>
      <c r="W784" s="8">
        <v>8.16</v>
      </c>
      <c r="X784" s="8">
        <f t="shared" si="115"/>
        <v>8941</v>
      </c>
      <c r="Y784" s="9">
        <v>-0.7</v>
      </c>
      <c r="Z784" s="9" t="str">
        <f t="shared" si="116"/>
        <v>Low</v>
      </c>
    </row>
    <row r="785" spans="1:26" x14ac:dyDescent="0.3">
      <c r="A785" t="s">
        <v>1704</v>
      </c>
      <c r="B785" s="6">
        <v>43669</v>
      </c>
      <c r="C785" s="6" t="str">
        <f t="shared" si="109"/>
        <v>2019</v>
      </c>
      <c r="D785" s="6" t="str">
        <f t="shared" si="110"/>
        <v>July</v>
      </c>
      <c r="E785" s="6" t="str">
        <f t="shared" si="111"/>
        <v>Q3</v>
      </c>
      <c r="F785" s="6" t="str">
        <f t="shared" si="112"/>
        <v>Low</v>
      </c>
      <c r="G785" s="6" t="str">
        <f t="shared" si="113"/>
        <v>Discounted</v>
      </c>
      <c r="H785" s="6">
        <v>43673</v>
      </c>
      <c r="I785" t="s">
        <v>1705</v>
      </c>
      <c r="J785" t="s">
        <v>1707</v>
      </c>
      <c r="K785" t="s">
        <v>1708</v>
      </c>
      <c r="L785" t="s">
        <v>30</v>
      </c>
      <c r="M785" t="s">
        <v>91</v>
      </c>
      <c r="N785" t="s">
        <v>110</v>
      </c>
      <c r="O785" t="s">
        <v>69</v>
      </c>
      <c r="P785" t="s">
        <v>637</v>
      </c>
      <c r="Q785" t="s">
        <v>180</v>
      </c>
      <c r="R785" s="7">
        <v>0.2</v>
      </c>
      <c r="S785" s="7">
        <f t="shared" si="108"/>
        <v>383.23200000000003</v>
      </c>
      <c r="T785" s="8">
        <v>-29.94</v>
      </c>
      <c r="U785" s="8" t="str">
        <f t="shared" si="114"/>
        <v>Loss</v>
      </c>
      <c r="V785" s="7">
        <v>10</v>
      </c>
      <c r="W785" s="8">
        <v>479.04</v>
      </c>
      <c r="X785" s="8">
        <f t="shared" si="115"/>
        <v>1237</v>
      </c>
      <c r="Y785" s="9">
        <v>-6.25E-2</v>
      </c>
      <c r="Z785" s="9" t="str">
        <f t="shared" si="116"/>
        <v>Low</v>
      </c>
    </row>
    <row r="786" spans="1:26" x14ac:dyDescent="0.3">
      <c r="A786" t="s">
        <v>1704</v>
      </c>
      <c r="B786" s="6">
        <v>43669</v>
      </c>
      <c r="C786" s="6" t="str">
        <f t="shared" si="109"/>
        <v>2019</v>
      </c>
      <c r="D786" s="6" t="str">
        <f t="shared" si="110"/>
        <v>July</v>
      </c>
      <c r="E786" s="6" t="str">
        <f t="shared" si="111"/>
        <v>Q3</v>
      </c>
      <c r="F786" s="6" t="str">
        <f t="shared" si="112"/>
        <v>Low</v>
      </c>
      <c r="G786" s="6" t="str">
        <f t="shared" si="113"/>
        <v>Discounted</v>
      </c>
      <c r="H786" s="6">
        <v>43673</v>
      </c>
      <c r="I786" t="s">
        <v>1705</v>
      </c>
      <c r="J786" t="s">
        <v>1550</v>
      </c>
      <c r="K786" t="s">
        <v>1551</v>
      </c>
      <c r="L786" t="s">
        <v>30</v>
      </c>
      <c r="M786" t="s">
        <v>91</v>
      </c>
      <c r="N786" t="s">
        <v>110</v>
      </c>
      <c r="O786" t="s">
        <v>69</v>
      </c>
      <c r="P786" t="s">
        <v>637</v>
      </c>
      <c r="Q786" t="s">
        <v>180</v>
      </c>
      <c r="R786" s="7">
        <v>0.2</v>
      </c>
      <c r="S786" s="7">
        <f t="shared" si="108"/>
        <v>819.14880000000005</v>
      </c>
      <c r="T786" s="8">
        <v>179.18879999999999</v>
      </c>
      <c r="U786" s="8" t="str">
        <f t="shared" si="114"/>
        <v>Medium</v>
      </c>
      <c r="V786" s="7">
        <v>8</v>
      </c>
      <c r="W786" s="8">
        <v>1023.936</v>
      </c>
      <c r="X786" s="8">
        <f t="shared" si="115"/>
        <v>450</v>
      </c>
      <c r="Y786" s="9">
        <v>0.17499999999999999</v>
      </c>
      <c r="Z786" s="9" t="str">
        <f t="shared" si="116"/>
        <v>Low</v>
      </c>
    </row>
    <row r="787" spans="1:26" x14ac:dyDescent="0.3">
      <c r="A787" t="s">
        <v>1709</v>
      </c>
      <c r="B787" s="6">
        <v>43669</v>
      </c>
      <c r="C787" s="6" t="str">
        <f t="shared" si="109"/>
        <v>2019</v>
      </c>
      <c r="D787" s="6" t="str">
        <f t="shared" si="110"/>
        <v>July</v>
      </c>
      <c r="E787" s="6" t="str">
        <f t="shared" si="111"/>
        <v>Q3</v>
      </c>
      <c r="F787" s="6" t="str">
        <f t="shared" si="112"/>
        <v>High</v>
      </c>
      <c r="G787" s="6" t="str">
        <f t="shared" si="113"/>
        <v>Full Price</v>
      </c>
      <c r="H787" s="6">
        <v>43673</v>
      </c>
      <c r="I787" t="s">
        <v>1710</v>
      </c>
      <c r="J787" t="s">
        <v>467</v>
      </c>
      <c r="K787" t="s">
        <v>1711</v>
      </c>
      <c r="L787" t="s">
        <v>61</v>
      </c>
      <c r="M787" t="s">
        <v>31</v>
      </c>
      <c r="N787" t="s">
        <v>356</v>
      </c>
      <c r="O787" t="s">
        <v>69</v>
      </c>
      <c r="P787" t="s">
        <v>139</v>
      </c>
      <c r="Q787" t="s">
        <v>71</v>
      </c>
      <c r="R787" s="7">
        <v>0</v>
      </c>
      <c r="S787" s="7">
        <f t="shared" si="108"/>
        <v>40.700000000000003</v>
      </c>
      <c r="T787" s="8">
        <v>11.803000000000001</v>
      </c>
      <c r="U787" s="8" t="str">
        <f t="shared" si="114"/>
        <v>Low</v>
      </c>
      <c r="V787" s="7">
        <v>5</v>
      </c>
      <c r="W787" s="8">
        <v>40.700000000000003</v>
      </c>
      <c r="X787" s="8">
        <f t="shared" si="115"/>
        <v>5594</v>
      </c>
      <c r="Y787" s="9">
        <v>0.28999999999999998</v>
      </c>
      <c r="Z787" s="9" t="str">
        <f t="shared" si="116"/>
        <v>High</v>
      </c>
    </row>
    <row r="788" spans="1:26" x14ac:dyDescent="0.3">
      <c r="A788" t="s">
        <v>1709</v>
      </c>
      <c r="B788" s="6">
        <v>43669</v>
      </c>
      <c r="C788" s="6" t="str">
        <f t="shared" si="109"/>
        <v>2019</v>
      </c>
      <c r="D788" s="6" t="str">
        <f t="shared" si="110"/>
        <v>July</v>
      </c>
      <c r="E788" s="6" t="str">
        <f t="shared" si="111"/>
        <v>Q3</v>
      </c>
      <c r="F788" s="6" t="str">
        <f t="shared" si="112"/>
        <v>Low</v>
      </c>
      <c r="G788" s="6" t="str">
        <f t="shared" si="113"/>
        <v>Full Price</v>
      </c>
      <c r="H788" s="6">
        <v>43673</v>
      </c>
      <c r="I788" t="s">
        <v>1710</v>
      </c>
      <c r="J788" t="s">
        <v>524</v>
      </c>
      <c r="K788" t="s">
        <v>1712</v>
      </c>
      <c r="L788" t="s">
        <v>61</v>
      </c>
      <c r="M788" t="s">
        <v>91</v>
      </c>
      <c r="N788" t="s">
        <v>110</v>
      </c>
      <c r="O788" t="s">
        <v>69</v>
      </c>
      <c r="P788" t="s">
        <v>139</v>
      </c>
      <c r="Q788" t="s">
        <v>71</v>
      </c>
      <c r="R788" s="7">
        <v>0</v>
      </c>
      <c r="S788" s="7">
        <f t="shared" si="108"/>
        <v>45</v>
      </c>
      <c r="T788" s="8">
        <v>4.95</v>
      </c>
      <c r="U788" s="8" t="str">
        <f t="shared" si="114"/>
        <v>Low</v>
      </c>
      <c r="V788" s="7">
        <v>3</v>
      </c>
      <c r="W788" s="8">
        <v>45</v>
      </c>
      <c r="X788" s="8">
        <f t="shared" si="115"/>
        <v>5380</v>
      </c>
      <c r="Y788" s="9">
        <v>0.11</v>
      </c>
      <c r="Z788" s="9" t="str">
        <f t="shared" si="116"/>
        <v>Low</v>
      </c>
    </row>
    <row r="789" spans="1:26" x14ac:dyDescent="0.3">
      <c r="A789" t="s">
        <v>1709</v>
      </c>
      <c r="B789" s="6">
        <v>43669</v>
      </c>
      <c r="C789" s="6" t="str">
        <f t="shared" si="109"/>
        <v>2019</v>
      </c>
      <c r="D789" s="6" t="str">
        <f t="shared" si="110"/>
        <v>July</v>
      </c>
      <c r="E789" s="6" t="str">
        <f t="shared" si="111"/>
        <v>Q3</v>
      </c>
      <c r="F789" s="6" t="str">
        <f t="shared" si="112"/>
        <v>Low</v>
      </c>
      <c r="G789" s="6" t="str">
        <f t="shared" si="113"/>
        <v>Discounted</v>
      </c>
      <c r="H789" s="6">
        <v>43673</v>
      </c>
      <c r="I789" t="s">
        <v>1710</v>
      </c>
      <c r="J789" t="s">
        <v>89</v>
      </c>
      <c r="K789" t="s">
        <v>1238</v>
      </c>
      <c r="L789" t="s">
        <v>61</v>
      </c>
      <c r="M789" t="s">
        <v>91</v>
      </c>
      <c r="N789" t="s">
        <v>92</v>
      </c>
      <c r="O789" t="s">
        <v>69</v>
      </c>
      <c r="P789" t="s">
        <v>139</v>
      </c>
      <c r="Q789" t="s">
        <v>71</v>
      </c>
      <c r="R789" s="7">
        <v>0.2</v>
      </c>
      <c r="S789" s="7">
        <f t="shared" si="108"/>
        <v>483.80159999999995</v>
      </c>
      <c r="T789" s="8">
        <v>60.475200000000001</v>
      </c>
      <c r="U789" s="8" t="str">
        <f t="shared" si="114"/>
        <v>Low</v>
      </c>
      <c r="V789" s="7">
        <v>6</v>
      </c>
      <c r="W789" s="8">
        <v>604.75199999999995</v>
      </c>
      <c r="X789" s="8">
        <f t="shared" si="115"/>
        <v>927</v>
      </c>
      <c r="Y789" s="9">
        <v>0.1</v>
      </c>
      <c r="Z789" s="9" t="str">
        <f t="shared" si="116"/>
        <v>Low</v>
      </c>
    </row>
    <row r="790" spans="1:26" x14ac:dyDescent="0.3">
      <c r="A790" t="s">
        <v>1709</v>
      </c>
      <c r="B790" s="6">
        <v>43669</v>
      </c>
      <c r="C790" s="6" t="str">
        <f t="shared" si="109"/>
        <v>2019</v>
      </c>
      <c r="D790" s="6" t="str">
        <f t="shared" si="110"/>
        <v>July</v>
      </c>
      <c r="E790" s="6" t="str">
        <f t="shared" si="111"/>
        <v>Q3</v>
      </c>
      <c r="F790" s="6" t="str">
        <f t="shared" si="112"/>
        <v>Low</v>
      </c>
      <c r="G790" s="6" t="str">
        <f t="shared" si="113"/>
        <v>Discounted</v>
      </c>
      <c r="H790" s="6">
        <v>43673</v>
      </c>
      <c r="I790" t="s">
        <v>1710</v>
      </c>
      <c r="J790" t="s">
        <v>169</v>
      </c>
      <c r="K790" t="s">
        <v>972</v>
      </c>
      <c r="L790" t="s">
        <v>61</v>
      </c>
      <c r="M790" t="s">
        <v>91</v>
      </c>
      <c r="N790" t="s">
        <v>92</v>
      </c>
      <c r="O790" t="s">
        <v>69</v>
      </c>
      <c r="P790" t="s">
        <v>139</v>
      </c>
      <c r="Q790" t="s">
        <v>71</v>
      </c>
      <c r="R790" s="7">
        <v>0.2</v>
      </c>
      <c r="S790" s="7">
        <f t="shared" si="108"/>
        <v>241.90079999999998</v>
      </c>
      <c r="T790" s="8">
        <v>37.796999999999997</v>
      </c>
      <c r="U790" s="8" t="str">
        <f t="shared" si="114"/>
        <v>Low</v>
      </c>
      <c r="V790" s="7">
        <v>3</v>
      </c>
      <c r="W790" s="8">
        <v>302.37599999999998</v>
      </c>
      <c r="X790" s="8">
        <f t="shared" si="115"/>
        <v>1882</v>
      </c>
      <c r="Y790" s="9">
        <v>0.125</v>
      </c>
      <c r="Z790" s="9" t="str">
        <f t="shared" si="116"/>
        <v>Low</v>
      </c>
    </row>
    <row r="791" spans="1:26" x14ac:dyDescent="0.3">
      <c r="A791" t="s">
        <v>1713</v>
      </c>
      <c r="B791" s="6">
        <v>43671</v>
      </c>
      <c r="C791" s="6" t="str">
        <f t="shared" si="109"/>
        <v>2019</v>
      </c>
      <c r="D791" s="6" t="str">
        <f t="shared" si="110"/>
        <v>July</v>
      </c>
      <c r="E791" s="6" t="str">
        <f t="shared" si="111"/>
        <v>Q3</v>
      </c>
      <c r="F791" s="6" t="str">
        <f t="shared" si="112"/>
        <v>High</v>
      </c>
      <c r="G791" s="6" t="str">
        <f t="shared" si="113"/>
        <v>Full Price</v>
      </c>
      <c r="H791" s="6">
        <v>43673</v>
      </c>
      <c r="I791" t="s">
        <v>1714</v>
      </c>
      <c r="J791" t="s">
        <v>1715</v>
      </c>
      <c r="K791" t="s">
        <v>1715</v>
      </c>
      <c r="L791" t="s">
        <v>30</v>
      </c>
      <c r="M791" t="s">
        <v>76</v>
      </c>
      <c r="N791" t="s">
        <v>99</v>
      </c>
      <c r="O791" t="s">
        <v>69</v>
      </c>
      <c r="P791" t="s">
        <v>139</v>
      </c>
      <c r="Q791" t="s">
        <v>71</v>
      </c>
      <c r="R791" s="7">
        <v>0</v>
      </c>
      <c r="S791" s="7">
        <f t="shared" si="108"/>
        <v>77.92</v>
      </c>
      <c r="T791" s="8">
        <v>34.284799999999997</v>
      </c>
      <c r="U791" s="8" t="str">
        <f t="shared" si="114"/>
        <v>Low</v>
      </c>
      <c r="V791" s="7">
        <v>8</v>
      </c>
      <c r="W791" s="8">
        <v>77.92</v>
      </c>
      <c r="X791" s="8">
        <f t="shared" si="115"/>
        <v>4276</v>
      </c>
      <c r="Y791" s="9">
        <v>0.44</v>
      </c>
      <c r="Z791" s="9" t="str">
        <f t="shared" si="116"/>
        <v>High</v>
      </c>
    </row>
    <row r="792" spans="1:26" x14ac:dyDescent="0.3">
      <c r="A792" t="s">
        <v>1713</v>
      </c>
      <c r="B792" s="6">
        <v>43671</v>
      </c>
      <c r="C792" s="6" t="str">
        <f t="shared" si="109"/>
        <v>2019</v>
      </c>
      <c r="D792" s="6" t="str">
        <f t="shared" si="110"/>
        <v>July</v>
      </c>
      <c r="E792" s="6" t="str">
        <f t="shared" si="111"/>
        <v>Q3</v>
      </c>
      <c r="F792" s="6" t="str">
        <f t="shared" si="112"/>
        <v>High</v>
      </c>
      <c r="G792" s="6" t="str">
        <f t="shared" si="113"/>
        <v>Full Price</v>
      </c>
      <c r="H792" s="6">
        <v>43673</v>
      </c>
      <c r="I792" t="s">
        <v>1714</v>
      </c>
      <c r="J792" t="s">
        <v>151</v>
      </c>
      <c r="K792" t="s">
        <v>1716</v>
      </c>
      <c r="L792" t="s">
        <v>30</v>
      </c>
      <c r="M792" t="s">
        <v>31</v>
      </c>
      <c r="N792" t="s">
        <v>49</v>
      </c>
      <c r="O792" t="s">
        <v>69</v>
      </c>
      <c r="P792" t="s">
        <v>139</v>
      </c>
      <c r="Q792" t="s">
        <v>71</v>
      </c>
      <c r="R792" s="7">
        <v>0</v>
      </c>
      <c r="S792" s="7">
        <f t="shared" si="108"/>
        <v>53.72</v>
      </c>
      <c r="T792" s="8">
        <v>15.041600000000001</v>
      </c>
      <c r="U792" s="8" t="str">
        <f t="shared" si="114"/>
        <v>Low</v>
      </c>
      <c r="V792" s="7">
        <v>4</v>
      </c>
      <c r="W792" s="8">
        <v>53.72</v>
      </c>
      <c r="X792" s="8">
        <f t="shared" si="115"/>
        <v>5017</v>
      </c>
      <c r="Y792" s="9">
        <v>0.28000000000000003</v>
      </c>
      <c r="Z792" s="9" t="str">
        <f t="shared" si="116"/>
        <v>High</v>
      </c>
    </row>
    <row r="793" spans="1:26" x14ac:dyDescent="0.3">
      <c r="A793" t="s">
        <v>1713</v>
      </c>
      <c r="B793" s="6">
        <v>43671</v>
      </c>
      <c r="C793" s="6" t="str">
        <f t="shared" si="109"/>
        <v>2019</v>
      </c>
      <c r="D793" s="6" t="str">
        <f t="shared" si="110"/>
        <v>July</v>
      </c>
      <c r="E793" s="6" t="str">
        <f t="shared" si="111"/>
        <v>Q3</v>
      </c>
      <c r="F793" s="6" t="str">
        <f t="shared" si="112"/>
        <v>Low</v>
      </c>
      <c r="G793" s="6" t="str">
        <f t="shared" si="113"/>
        <v>Full Price</v>
      </c>
      <c r="H793" s="6">
        <v>43673</v>
      </c>
      <c r="I793" t="s">
        <v>1714</v>
      </c>
      <c r="J793" t="s">
        <v>89</v>
      </c>
      <c r="K793" t="s">
        <v>1717</v>
      </c>
      <c r="L793" t="s">
        <v>30</v>
      </c>
      <c r="M793" t="s">
        <v>31</v>
      </c>
      <c r="N793" t="s">
        <v>356</v>
      </c>
      <c r="O793" t="s">
        <v>69</v>
      </c>
      <c r="P793" t="s">
        <v>139</v>
      </c>
      <c r="Q793" t="s">
        <v>71</v>
      </c>
      <c r="R793" s="7">
        <v>0</v>
      </c>
      <c r="S793" s="7">
        <f t="shared" si="108"/>
        <v>8187.65</v>
      </c>
      <c r="T793" s="8">
        <v>327.50599999999997</v>
      </c>
      <c r="U793" s="8" t="str">
        <f t="shared" si="114"/>
        <v>Medium</v>
      </c>
      <c r="V793" s="7">
        <v>5</v>
      </c>
      <c r="W793" s="8">
        <v>8187.65</v>
      </c>
      <c r="X793" s="8">
        <f t="shared" si="115"/>
        <v>11</v>
      </c>
      <c r="Y793" s="9">
        <v>0.04</v>
      </c>
      <c r="Z793" s="9" t="str">
        <f t="shared" si="116"/>
        <v>Low</v>
      </c>
    </row>
    <row r="794" spans="1:26" x14ac:dyDescent="0.3">
      <c r="A794" t="s">
        <v>1718</v>
      </c>
      <c r="B794" s="6">
        <v>43671</v>
      </c>
      <c r="C794" s="6" t="str">
        <f t="shared" si="109"/>
        <v>2019</v>
      </c>
      <c r="D794" s="6" t="str">
        <f t="shared" si="110"/>
        <v>July</v>
      </c>
      <c r="E794" s="6" t="str">
        <f t="shared" si="111"/>
        <v>Q3</v>
      </c>
      <c r="F794" s="6" t="str">
        <f t="shared" si="112"/>
        <v>High</v>
      </c>
      <c r="G794" s="6" t="str">
        <f t="shared" si="113"/>
        <v>Full Price</v>
      </c>
      <c r="H794" s="6">
        <v>43673</v>
      </c>
      <c r="I794" t="s">
        <v>410</v>
      </c>
      <c r="J794" t="s">
        <v>67</v>
      </c>
      <c r="K794" t="s">
        <v>573</v>
      </c>
      <c r="L794" t="s">
        <v>40</v>
      </c>
      <c r="M794" t="s">
        <v>31</v>
      </c>
      <c r="N794" t="s">
        <v>32</v>
      </c>
      <c r="O794" t="s">
        <v>69</v>
      </c>
      <c r="P794" t="s">
        <v>70</v>
      </c>
      <c r="Q794" t="s">
        <v>71</v>
      </c>
      <c r="R794" s="7">
        <v>0</v>
      </c>
      <c r="S794" s="7">
        <f t="shared" si="108"/>
        <v>6.48</v>
      </c>
      <c r="T794" s="8">
        <v>3.1751999999999998</v>
      </c>
      <c r="U794" s="8" t="str">
        <f t="shared" si="114"/>
        <v>Low</v>
      </c>
      <c r="V794" s="7">
        <v>1</v>
      </c>
      <c r="W794" s="8">
        <v>6.48</v>
      </c>
      <c r="X794" s="8">
        <f t="shared" si="115"/>
        <v>9210</v>
      </c>
      <c r="Y794" s="9">
        <v>0.49</v>
      </c>
      <c r="Z794" s="9" t="str">
        <f t="shared" si="116"/>
        <v>High</v>
      </c>
    </row>
    <row r="795" spans="1:26" x14ac:dyDescent="0.3">
      <c r="A795" t="s">
        <v>1718</v>
      </c>
      <c r="B795" s="6">
        <v>43671</v>
      </c>
      <c r="C795" s="6" t="str">
        <f t="shared" si="109"/>
        <v>2019</v>
      </c>
      <c r="D795" s="6" t="str">
        <f t="shared" si="110"/>
        <v>July</v>
      </c>
      <c r="E795" s="6" t="str">
        <f t="shared" si="111"/>
        <v>Q3</v>
      </c>
      <c r="F795" s="6" t="str">
        <f t="shared" si="112"/>
        <v>High</v>
      </c>
      <c r="G795" s="6" t="str">
        <f t="shared" si="113"/>
        <v>Full Price</v>
      </c>
      <c r="H795" s="6">
        <v>43673</v>
      </c>
      <c r="I795" t="s">
        <v>410</v>
      </c>
      <c r="J795" t="s">
        <v>467</v>
      </c>
      <c r="K795" t="s">
        <v>1480</v>
      </c>
      <c r="L795" t="s">
        <v>40</v>
      </c>
      <c r="M795" t="s">
        <v>31</v>
      </c>
      <c r="N795" t="s">
        <v>356</v>
      </c>
      <c r="O795" t="s">
        <v>69</v>
      </c>
      <c r="P795" t="s">
        <v>70</v>
      </c>
      <c r="Q795" t="s">
        <v>71</v>
      </c>
      <c r="R795" s="7">
        <v>0</v>
      </c>
      <c r="S795" s="7">
        <f t="shared" si="108"/>
        <v>15.52</v>
      </c>
      <c r="T795" s="8">
        <v>4.5007999999999999</v>
      </c>
      <c r="U795" s="8" t="str">
        <f t="shared" si="114"/>
        <v>Low</v>
      </c>
      <c r="V795" s="7">
        <v>4</v>
      </c>
      <c r="W795" s="8">
        <v>15.52</v>
      </c>
      <c r="X795" s="8">
        <f t="shared" si="115"/>
        <v>7735</v>
      </c>
      <c r="Y795" s="9">
        <v>0.28999999999999998</v>
      </c>
      <c r="Z795" s="9" t="str">
        <f t="shared" si="116"/>
        <v>High</v>
      </c>
    </row>
    <row r="796" spans="1:26" x14ac:dyDescent="0.3">
      <c r="A796" t="s">
        <v>1719</v>
      </c>
      <c r="B796" s="6">
        <v>43672</v>
      </c>
      <c r="C796" s="6" t="str">
        <f t="shared" si="109"/>
        <v>2019</v>
      </c>
      <c r="D796" s="6" t="str">
        <f t="shared" si="110"/>
        <v>July</v>
      </c>
      <c r="E796" s="6" t="str">
        <f t="shared" si="111"/>
        <v>Q3</v>
      </c>
      <c r="F796" s="6" t="str">
        <f t="shared" si="112"/>
        <v>High</v>
      </c>
      <c r="G796" s="6" t="str">
        <f t="shared" si="113"/>
        <v>Full Price</v>
      </c>
      <c r="H796" s="6">
        <v>43678</v>
      </c>
      <c r="I796" t="s">
        <v>1720</v>
      </c>
      <c r="J796" t="s">
        <v>89</v>
      </c>
      <c r="K796" t="s">
        <v>1721</v>
      </c>
      <c r="L796" t="s">
        <v>30</v>
      </c>
      <c r="M796" t="s">
        <v>76</v>
      </c>
      <c r="N796" t="s">
        <v>77</v>
      </c>
      <c r="O796" t="s">
        <v>62</v>
      </c>
      <c r="P796" t="s">
        <v>1722</v>
      </c>
      <c r="Q796" t="s">
        <v>64</v>
      </c>
      <c r="R796" s="7">
        <v>0</v>
      </c>
      <c r="S796" s="7">
        <f t="shared" si="108"/>
        <v>67.88</v>
      </c>
      <c r="T796" s="8">
        <v>18.3276</v>
      </c>
      <c r="U796" s="8" t="str">
        <f t="shared" si="114"/>
        <v>Low</v>
      </c>
      <c r="V796" s="7">
        <v>2</v>
      </c>
      <c r="W796" s="8">
        <v>67.88</v>
      </c>
      <c r="X796" s="8">
        <f t="shared" si="115"/>
        <v>4540</v>
      </c>
      <c r="Y796" s="9">
        <v>0.27</v>
      </c>
      <c r="Z796" s="9" t="str">
        <f t="shared" si="116"/>
        <v>High</v>
      </c>
    </row>
    <row r="797" spans="1:26" x14ac:dyDescent="0.3">
      <c r="A797" t="s">
        <v>1719</v>
      </c>
      <c r="B797" s="6">
        <v>43672</v>
      </c>
      <c r="C797" s="6" t="str">
        <f t="shared" si="109"/>
        <v>2019</v>
      </c>
      <c r="D797" s="6" t="str">
        <f t="shared" si="110"/>
        <v>July</v>
      </c>
      <c r="E797" s="6" t="str">
        <f t="shared" si="111"/>
        <v>Q3</v>
      </c>
      <c r="F797" s="6" t="str">
        <f t="shared" si="112"/>
        <v>High</v>
      </c>
      <c r="G797" s="6" t="str">
        <f t="shared" si="113"/>
        <v>Full Price</v>
      </c>
      <c r="H797" s="6">
        <v>43678</v>
      </c>
      <c r="I797" t="s">
        <v>1720</v>
      </c>
      <c r="J797" t="s">
        <v>119</v>
      </c>
      <c r="K797" t="s">
        <v>1723</v>
      </c>
      <c r="L797" t="s">
        <v>30</v>
      </c>
      <c r="M797" t="s">
        <v>76</v>
      </c>
      <c r="N797" t="s">
        <v>99</v>
      </c>
      <c r="O797" t="s">
        <v>62</v>
      </c>
      <c r="P797" t="s">
        <v>1722</v>
      </c>
      <c r="Q797" t="s">
        <v>64</v>
      </c>
      <c r="R797" s="7">
        <v>0</v>
      </c>
      <c r="S797" s="7">
        <f t="shared" si="108"/>
        <v>25.71</v>
      </c>
      <c r="T797" s="8">
        <v>9.2555999999999994</v>
      </c>
      <c r="U797" s="8" t="str">
        <f t="shared" si="114"/>
        <v>Low</v>
      </c>
      <c r="V797" s="7">
        <v>3</v>
      </c>
      <c r="W797" s="8">
        <v>25.71</v>
      </c>
      <c r="X797" s="8">
        <f t="shared" si="115"/>
        <v>6624</v>
      </c>
      <c r="Y797" s="9">
        <v>0.36</v>
      </c>
      <c r="Z797" s="9" t="str">
        <f t="shared" si="116"/>
        <v>High</v>
      </c>
    </row>
    <row r="798" spans="1:26" x14ac:dyDescent="0.3">
      <c r="A798" t="s">
        <v>1719</v>
      </c>
      <c r="B798" s="6">
        <v>43672</v>
      </c>
      <c r="C798" s="6" t="str">
        <f t="shared" si="109"/>
        <v>2019</v>
      </c>
      <c r="D798" s="6" t="str">
        <f t="shared" si="110"/>
        <v>July</v>
      </c>
      <c r="E798" s="6" t="str">
        <f t="shared" si="111"/>
        <v>Q3</v>
      </c>
      <c r="F798" s="6" t="str">
        <f t="shared" si="112"/>
        <v>High</v>
      </c>
      <c r="G798" s="6" t="str">
        <f t="shared" si="113"/>
        <v>Full Price</v>
      </c>
      <c r="H798" s="6">
        <v>43678</v>
      </c>
      <c r="I798" t="s">
        <v>1720</v>
      </c>
      <c r="J798" t="s">
        <v>44</v>
      </c>
      <c r="K798" t="s">
        <v>1724</v>
      </c>
      <c r="L798" t="s">
        <v>30</v>
      </c>
      <c r="M798" t="s">
        <v>31</v>
      </c>
      <c r="N798" t="s">
        <v>46</v>
      </c>
      <c r="O798" t="s">
        <v>62</v>
      </c>
      <c r="P798" t="s">
        <v>1722</v>
      </c>
      <c r="Q798" t="s">
        <v>64</v>
      </c>
      <c r="R798" s="7">
        <v>0</v>
      </c>
      <c r="S798" s="7">
        <f t="shared" si="108"/>
        <v>162.88999999999999</v>
      </c>
      <c r="T798" s="8">
        <v>76.558300000000003</v>
      </c>
      <c r="U798" s="8" t="str">
        <f t="shared" si="114"/>
        <v>Low</v>
      </c>
      <c r="V798" s="7">
        <v>13</v>
      </c>
      <c r="W798" s="8">
        <v>162.88999999999999</v>
      </c>
      <c r="X798" s="8">
        <f t="shared" si="115"/>
        <v>2941</v>
      </c>
      <c r="Y798" s="9">
        <v>0.47</v>
      </c>
      <c r="Z798" s="9" t="str">
        <f t="shared" si="116"/>
        <v>High</v>
      </c>
    </row>
    <row r="799" spans="1:26" x14ac:dyDescent="0.3">
      <c r="A799" t="s">
        <v>1725</v>
      </c>
      <c r="B799" s="6">
        <v>43672</v>
      </c>
      <c r="C799" s="6" t="str">
        <f t="shared" si="109"/>
        <v>2019</v>
      </c>
      <c r="D799" s="6" t="str">
        <f t="shared" si="110"/>
        <v>July</v>
      </c>
      <c r="E799" s="6" t="str">
        <f t="shared" si="111"/>
        <v>Q3</v>
      </c>
      <c r="F799" s="6" t="str">
        <f t="shared" si="112"/>
        <v>Low</v>
      </c>
      <c r="G799" s="6" t="str">
        <f t="shared" si="113"/>
        <v>Discounted</v>
      </c>
      <c r="H799" s="6">
        <v>43679</v>
      </c>
      <c r="I799" t="s">
        <v>723</v>
      </c>
      <c r="J799" t="s">
        <v>188</v>
      </c>
      <c r="K799" t="s">
        <v>1726</v>
      </c>
      <c r="L799" t="s">
        <v>30</v>
      </c>
      <c r="M799" t="s">
        <v>76</v>
      </c>
      <c r="N799" t="s">
        <v>77</v>
      </c>
      <c r="O799" t="s">
        <v>69</v>
      </c>
      <c r="P799" t="s">
        <v>329</v>
      </c>
      <c r="Q799" t="s">
        <v>232</v>
      </c>
      <c r="R799" s="7">
        <v>0.2</v>
      </c>
      <c r="S799" s="7">
        <f t="shared" si="108"/>
        <v>539.48159999999996</v>
      </c>
      <c r="T799" s="8">
        <v>-109.5822</v>
      </c>
      <c r="U799" s="8" t="str">
        <f t="shared" si="114"/>
        <v>Loss</v>
      </c>
      <c r="V799" s="7">
        <v>3</v>
      </c>
      <c r="W799" s="8">
        <v>674.35199999999998</v>
      </c>
      <c r="X799" s="8">
        <f t="shared" si="115"/>
        <v>804</v>
      </c>
      <c r="Y799" s="9">
        <v>-0.16250000000000001</v>
      </c>
      <c r="Z799" s="9" t="str">
        <f t="shared" si="116"/>
        <v>Low</v>
      </c>
    </row>
    <row r="800" spans="1:26" x14ac:dyDescent="0.3">
      <c r="A800" t="s">
        <v>1725</v>
      </c>
      <c r="B800" s="6">
        <v>43672</v>
      </c>
      <c r="C800" s="6" t="str">
        <f t="shared" si="109"/>
        <v>2019</v>
      </c>
      <c r="D800" s="6" t="str">
        <f t="shared" si="110"/>
        <v>July</v>
      </c>
      <c r="E800" s="6" t="str">
        <f t="shared" si="111"/>
        <v>Q3</v>
      </c>
      <c r="F800" s="6" t="str">
        <f t="shared" si="112"/>
        <v>High</v>
      </c>
      <c r="G800" s="6" t="str">
        <f t="shared" si="113"/>
        <v>Full Price</v>
      </c>
      <c r="H800" s="6">
        <v>43679</v>
      </c>
      <c r="I800" t="s">
        <v>723</v>
      </c>
      <c r="J800" t="s">
        <v>1630</v>
      </c>
      <c r="K800" t="s">
        <v>1727</v>
      </c>
      <c r="L800" t="s">
        <v>30</v>
      </c>
      <c r="M800" t="s">
        <v>76</v>
      </c>
      <c r="N800" t="s">
        <v>99</v>
      </c>
      <c r="O800" t="s">
        <v>69</v>
      </c>
      <c r="P800" t="s">
        <v>329</v>
      </c>
      <c r="Q800" t="s">
        <v>232</v>
      </c>
      <c r="R800" s="7">
        <v>0</v>
      </c>
      <c r="S800" s="7">
        <f t="shared" si="108"/>
        <v>134.01</v>
      </c>
      <c r="T800" s="8">
        <v>36.182699999999997</v>
      </c>
      <c r="U800" s="8" t="str">
        <f t="shared" si="114"/>
        <v>Low</v>
      </c>
      <c r="V800" s="7">
        <v>9</v>
      </c>
      <c r="W800" s="8">
        <v>134.01</v>
      </c>
      <c r="X800" s="8">
        <f t="shared" si="115"/>
        <v>3262</v>
      </c>
      <c r="Y800" s="9">
        <v>0.27</v>
      </c>
      <c r="Z800" s="9" t="str">
        <f t="shared" si="116"/>
        <v>High</v>
      </c>
    </row>
    <row r="801" spans="1:26" x14ac:dyDescent="0.3">
      <c r="A801" t="s">
        <v>1725</v>
      </c>
      <c r="B801" s="6">
        <v>43672</v>
      </c>
      <c r="C801" s="6" t="str">
        <f t="shared" si="109"/>
        <v>2019</v>
      </c>
      <c r="D801" s="6" t="str">
        <f t="shared" si="110"/>
        <v>July</v>
      </c>
      <c r="E801" s="6" t="str">
        <f t="shared" si="111"/>
        <v>Q3</v>
      </c>
      <c r="F801" s="6" t="str">
        <f t="shared" si="112"/>
        <v>High</v>
      </c>
      <c r="G801" s="6" t="str">
        <f t="shared" si="113"/>
        <v>Full Price</v>
      </c>
      <c r="H801" s="6">
        <v>43679</v>
      </c>
      <c r="I801" t="s">
        <v>723</v>
      </c>
      <c r="J801" t="s">
        <v>161</v>
      </c>
      <c r="K801" t="s">
        <v>1728</v>
      </c>
      <c r="L801" t="s">
        <v>30</v>
      </c>
      <c r="M801" t="s">
        <v>91</v>
      </c>
      <c r="N801" t="s">
        <v>110</v>
      </c>
      <c r="O801" t="s">
        <v>69</v>
      </c>
      <c r="P801" t="s">
        <v>329</v>
      </c>
      <c r="Q801" t="s">
        <v>232</v>
      </c>
      <c r="R801" s="7">
        <v>0</v>
      </c>
      <c r="S801" s="7">
        <f t="shared" si="108"/>
        <v>170.97</v>
      </c>
      <c r="T801" s="8">
        <v>70.097700000000003</v>
      </c>
      <c r="U801" s="8" t="str">
        <f t="shared" si="114"/>
        <v>Low</v>
      </c>
      <c r="V801" s="7">
        <v>3</v>
      </c>
      <c r="W801" s="8">
        <v>170.97</v>
      </c>
      <c r="X801" s="8">
        <f t="shared" si="115"/>
        <v>2857</v>
      </c>
      <c r="Y801" s="9">
        <v>0.41</v>
      </c>
      <c r="Z801" s="9" t="str">
        <f t="shared" si="116"/>
        <v>High</v>
      </c>
    </row>
    <row r="802" spans="1:26" x14ac:dyDescent="0.3">
      <c r="A802" t="s">
        <v>1725</v>
      </c>
      <c r="B802" s="6">
        <v>43672</v>
      </c>
      <c r="C802" s="6" t="str">
        <f t="shared" si="109"/>
        <v>2019</v>
      </c>
      <c r="D802" s="6" t="str">
        <f t="shared" si="110"/>
        <v>July</v>
      </c>
      <c r="E802" s="6" t="str">
        <f t="shared" si="111"/>
        <v>Q3</v>
      </c>
      <c r="F802" s="6" t="str">
        <f t="shared" si="112"/>
        <v>Low</v>
      </c>
      <c r="G802" s="6" t="str">
        <f t="shared" si="113"/>
        <v>Discounted</v>
      </c>
      <c r="H802" s="6">
        <v>43679</v>
      </c>
      <c r="I802" t="s">
        <v>723</v>
      </c>
      <c r="J802" t="s">
        <v>196</v>
      </c>
      <c r="K802" t="s">
        <v>1729</v>
      </c>
      <c r="L802" t="s">
        <v>30</v>
      </c>
      <c r="M802" t="s">
        <v>91</v>
      </c>
      <c r="N802" t="s">
        <v>92</v>
      </c>
      <c r="O802" t="s">
        <v>69</v>
      </c>
      <c r="P802" t="s">
        <v>329</v>
      </c>
      <c r="Q802" t="s">
        <v>232</v>
      </c>
      <c r="R802" s="7">
        <v>0.2</v>
      </c>
      <c r="S802" s="7">
        <f t="shared" si="108"/>
        <v>729.58720000000005</v>
      </c>
      <c r="T802" s="8">
        <v>113.998</v>
      </c>
      <c r="U802" s="8" t="str">
        <f t="shared" si="114"/>
        <v>Medium</v>
      </c>
      <c r="V802" s="7">
        <v>2</v>
      </c>
      <c r="W802" s="8">
        <v>911.98400000000004</v>
      </c>
      <c r="X802" s="8">
        <f t="shared" si="115"/>
        <v>524</v>
      </c>
      <c r="Y802" s="9">
        <v>0.125</v>
      </c>
      <c r="Z802" s="9" t="str">
        <f t="shared" si="116"/>
        <v>Low</v>
      </c>
    </row>
    <row r="803" spans="1:26" x14ac:dyDescent="0.3">
      <c r="A803" t="s">
        <v>1730</v>
      </c>
      <c r="B803" s="6">
        <v>43672</v>
      </c>
      <c r="C803" s="6" t="str">
        <f t="shared" si="109"/>
        <v>2019</v>
      </c>
      <c r="D803" s="6" t="str">
        <f t="shared" si="110"/>
        <v>July</v>
      </c>
      <c r="E803" s="6" t="str">
        <f t="shared" si="111"/>
        <v>Q3</v>
      </c>
      <c r="F803" s="6" t="str">
        <f t="shared" si="112"/>
        <v>Low</v>
      </c>
      <c r="G803" s="6" t="str">
        <f t="shared" si="113"/>
        <v>Discounted</v>
      </c>
      <c r="H803" s="6">
        <v>43676</v>
      </c>
      <c r="I803" t="s">
        <v>1731</v>
      </c>
      <c r="J803" t="s">
        <v>353</v>
      </c>
      <c r="K803" t="s">
        <v>1732</v>
      </c>
      <c r="L803" t="s">
        <v>30</v>
      </c>
      <c r="M803" t="s">
        <v>31</v>
      </c>
      <c r="N803" t="s">
        <v>49</v>
      </c>
      <c r="O803" t="s">
        <v>33</v>
      </c>
      <c r="P803" t="s">
        <v>368</v>
      </c>
      <c r="Q803" t="s">
        <v>43</v>
      </c>
      <c r="R803" s="7">
        <v>0.2</v>
      </c>
      <c r="S803" s="7">
        <f t="shared" si="108"/>
        <v>98.8416</v>
      </c>
      <c r="T803" s="8">
        <v>-29.343599999999999</v>
      </c>
      <c r="U803" s="8" t="str">
        <f t="shared" si="114"/>
        <v>Loss</v>
      </c>
      <c r="V803" s="7">
        <v>3</v>
      </c>
      <c r="W803" s="8">
        <v>123.55200000000001</v>
      </c>
      <c r="X803" s="8">
        <f t="shared" si="115"/>
        <v>3388</v>
      </c>
      <c r="Y803" s="9">
        <v>-0.23749999999999999</v>
      </c>
      <c r="Z803" s="9" t="str">
        <f t="shared" si="116"/>
        <v>Low</v>
      </c>
    </row>
    <row r="804" spans="1:26" x14ac:dyDescent="0.3">
      <c r="A804" t="s">
        <v>1733</v>
      </c>
      <c r="B804" s="6">
        <v>43672</v>
      </c>
      <c r="C804" s="6" t="str">
        <f t="shared" si="109"/>
        <v>2019</v>
      </c>
      <c r="D804" s="6" t="str">
        <f t="shared" si="110"/>
        <v>July</v>
      </c>
      <c r="E804" s="6" t="str">
        <f t="shared" si="111"/>
        <v>Q3</v>
      </c>
      <c r="F804" s="6" t="str">
        <f t="shared" si="112"/>
        <v>High</v>
      </c>
      <c r="G804" s="6" t="str">
        <f t="shared" si="113"/>
        <v>Full Price</v>
      </c>
      <c r="H804" s="6">
        <v>43678</v>
      </c>
      <c r="I804" t="s">
        <v>58</v>
      </c>
      <c r="J804" t="s">
        <v>108</v>
      </c>
      <c r="K804" t="s">
        <v>1734</v>
      </c>
      <c r="L804" t="s">
        <v>61</v>
      </c>
      <c r="M804" t="s">
        <v>91</v>
      </c>
      <c r="N804" t="s">
        <v>110</v>
      </c>
      <c r="O804" t="s">
        <v>69</v>
      </c>
      <c r="P804" t="s">
        <v>1735</v>
      </c>
      <c r="Q804" t="s">
        <v>520</v>
      </c>
      <c r="R804" s="7">
        <v>0</v>
      </c>
      <c r="S804" s="7">
        <f t="shared" si="108"/>
        <v>111.93</v>
      </c>
      <c r="T804" s="8">
        <v>34.698300000000003</v>
      </c>
      <c r="U804" s="8" t="str">
        <f t="shared" si="114"/>
        <v>Low</v>
      </c>
      <c r="V804" s="7">
        <v>7</v>
      </c>
      <c r="W804" s="8">
        <v>111.93</v>
      </c>
      <c r="X804" s="8">
        <f t="shared" si="115"/>
        <v>3573</v>
      </c>
      <c r="Y804" s="9">
        <v>0.31</v>
      </c>
      <c r="Z804" s="9" t="str">
        <f t="shared" si="116"/>
        <v>High</v>
      </c>
    </row>
    <row r="805" spans="1:26" x14ac:dyDescent="0.3">
      <c r="A805" t="s">
        <v>1736</v>
      </c>
      <c r="B805" s="6">
        <v>43672</v>
      </c>
      <c r="C805" s="6" t="str">
        <f t="shared" si="109"/>
        <v>2019</v>
      </c>
      <c r="D805" s="6" t="str">
        <f t="shared" si="110"/>
        <v>July</v>
      </c>
      <c r="E805" s="6" t="str">
        <f t="shared" si="111"/>
        <v>Q3</v>
      </c>
      <c r="F805" s="6" t="str">
        <f t="shared" si="112"/>
        <v>Low</v>
      </c>
      <c r="G805" s="6" t="str">
        <f t="shared" si="113"/>
        <v>Discounted</v>
      </c>
      <c r="H805" s="6">
        <v>43676</v>
      </c>
      <c r="I805" t="s">
        <v>1737</v>
      </c>
      <c r="J805" t="s">
        <v>119</v>
      </c>
      <c r="K805" t="s">
        <v>1738</v>
      </c>
      <c r="L805" t="s">
        <v>30</v>
      </c>
      <c r="M805" t="s">
        <v>76</v>
      </c>
      <c r="N805" t="s">
        <v>99</v>
      </c>
      <c r="O805" t="s">
        <v>33</v>
      </c>
      <c r="P805" t="s">
        <v>1059</v>
      </c>
      <c r="Q805" t="s">
        <v>35</v>
      </c>
      <c r="R805" s="7">
        <v>0.6</v>
      </c>
      <c r="S805" s="7">
        <f t="shared" si="108"/>
        <v>6.9984000000000002</v>
      </c>
      <c r="T805" s="8">
        <v>-10.0602</v>
      </c>
      <c r="U805" s="8" t="str">
        <f t="shared" si="114"/>
        <v>Loss</v>
      </c>
      <c r="V805" s="7">
        <v>3</v>
      </c>
      <c r="W805" s="8">
        <v>17.495999999999999</v>
      </c>
      <c r="X805" s="8">
        <f t="shared" si="115"/>
        <v>7458</v>
      </c>
      <c r="Y805" s="9">
        <v>-0.57499999999999996</v>
      </c>
      <c r="Z805" s="9" t="str">
        <f t="shared" si="116"/>
        <v>Low</v>
      </c>
    </row>
    <row r="806" spans="1:26" x14ac:dyDescent="0.3">
      <c r="A806" t="s">
        <v>1736</v>
      </c>
      <c r="B806" s="6">
        <v>43672</v>
      </c>
      <c r="C806" s="6" t="str">
        <f t="shared" si="109"/>
        <v>2019</v>
      </c>
      <c r="D806" s="6" t="str">
        <f t="shared" si="110"/>
        <v>July</v>
      </c>
      <c r="E806" s="6" t="str">
        <f t="shared" si="111"/>
        <v>Q3</v>
      </c>
      <c r="F806" s="6" t="str">
        <f t="shared" si="112"/>
        <v>Low</v>
      </c>
      <c r="G806" s="6" t="str">
        <f t="shared" si="113"/>
        <v>Discounted</v>
      </c>
      <c r="H806" s="6">
        <v>43676</v>
      </c>
      <c r="I806" t="s">
        <v>1737</v>
      </c>
      <c r="J806" t="s">
        <v>101</v>
      </c>
      <c r="K806" t="s">
        <v>1739</v>
      </c>
      <c r="L806" t="s">
        <v>30</v>
      </c>
      <c r="M806" t="s">
        <v>31</v>
      </c>
      <c r="N806" t="s">
        <v>174</v>
      </c>
      <c r="O806" t="s">
        <v>33</v>
      </c>
      <c r="P806" t="s">
        <v>1059</v>
      </c>
      <c r="Q806" t="s">
        <v>35</v>
      </c>
      <c r="R806" s="7">
        <v>0.8</v>
      </c>
      <c r="S806" s="7">
        <f t="shared" si="108"/>
        <v>0.96720000000000006</v>
      </c>
      <c r="T806" s="8">
        <v>-12.09</v>
      </c>
      <c r="U806" s="8" t="str">
        <f t="shared" si="114"/>
        <v>Loss</v>
      </c>
      <c r="V806" s="7">
        <v>2</v>
      </c>
      <c r="W806" s="8">
        <v>4.8360000000000003</v>
      </c>
      <c r="X806" s="8">
        <f t="shared" si="115"/>
        <v>9521</v>
      </c>
      <c r="Y806" s="9">
        <v>-2.5</v>
      </c>
      <c r="Z806" s="9" t="str">
        <f t="shared" si="116"/>
        <v>Low</v>
      </c>
    </row>
    <row r="807" spans="1:26" x14ac:dyDescent="0.3">
      <c r="A807" t="s">
        <v>1736</v>
      </c>
      <c r="B807" s="6">
        <v>43672</v>
      </c>
      <c r="C807" s="6" t="str">
        <f t="shared" si="109"/>
        <v>2019</v>
      </c>
      <c r="D807" s="6" t="str">
        <f t="shared" si="110"/>
        <v>July</v>
      </c>
      <c r="E807" s="6" t="str">
        <f t="shared" si="111"/>
        <v>Q3</v>
      </c>
      <c r="F807" s="6" t="str">
        <f t="shared" si="112"/>
        <v>Low</v>
      </c>
      <c r="G807" s="6" t="str">
        <f t="shared" si="113"/>
        <v>Discounted</v>
      </c>
      <c r="H807" s="6">
        <v>43676</v>
      </c>
      <c r="I807" t="s">
        <v>1737</v>
      </c>
      <c r="J807" t="s">
        <v>38</v>
      </c>
      <c r="K807" t="s">
        <v>1740</v>
      </c>
      <c r="L807" t="s">
        <v>30</v>
      </c>
      <c r="M807" t="s">
        <v>31</v>
      </c>
      <c r="N807" t="s">
        <v>41</v>
      </c>
      <c r="O807" t="s">
        <v>33</v>
      </c>
      <c r="P807" t="s">
        <v>1059</v>
      </c>
      <c r="Q807" t="s">
        <v>35</v>
      </c>
      <c r="R807" s="7">
        <v>0.8</v>
      </c>
      <c r="S807" s="7">
        <f t="shared" si="108"/>
        <v>3.3567999999999998</v>
      </c>
      <c r="T807" s="8">
        <v>-26.854399999999998</v>
      </c>
      <c r="U807" s="8" t="str">
        <f t="shared" si="114"/>
        <v>Loss</v>
      </c>
      <c r="V807" s="7">
        <v>4</v>
      </c>
      <c r="W807" s="8">
        <v>16.783999999999999</v>
      </c>
      <c r="X807" s="8">
        <f t="shared" si="115"/>
        <v>7538</v>
      </c>
      <c r="Y807" s="9">
        <v>-1.6</v>
      </c>
      <c r="Z807" s="9" t="str">
        <f t="shared" si="116"/>
        <v>Low</v>
      </c>
    </row>
    <row r="808" spans="1:26" x14ac:dyDescent="0.3">
      <c r="A808" t="s">
        <v>1736</v>
      </c>
      <c r="B808" s="6">
        <v>43672</v>
      </c>
      <c r="C808" s="6" t="str">
        <f t="shared" si="109"/>
        <v>2019</v>
      </c>
      <c r="D808" s="6" t="str">
        <f t="shared" si="110"/>
        <v>July</v>
      </c>
      <c r="E808" s="6" t="str">
        <f t="shared" si="111"/>
        <v>Q3</v>
      </c>
      <c r="F808" s="6" t="str">
        <f t="shared" si="112"/>
        <v>Low</v>
      </c>
      <c r="G808" s="6" t="str">
        <f t="shared" si="113"/>
        <v>Discounted</v>
      </c>
      <c r="H808" s="6">
        <v>43676</v>
      </c>
      <c r="I808" t="s">
        <v>1737</v>
      </c>
      <c r="J808" t="s">
        <v>38</v>
      </c>
      <c r="K808" t="s">
        <v>1741</v>
      </c>
      <c r="L808" t="s">
        <v>30</v>
      </c>
      <c r="M808" t="s">
        <v>31</v>
      </c>
      <c r="N808" t="s">
        <v>41</v>
      </c>
      <c r="O808" t="s">
        <v>33</v>
      </c>
      <c r="P808" t="s">
        <v>1059</v>
      </c>
      <c r="Q808" t="s">
        <v>35</v>
      </c>
      <c r="R808" s="7">
        <v>0.8</v>
      </c>
      <c r="S808" s="7">
        <f t="shared" si="108"/>
        <v>1.7759999999999998</v>
      </c>
      <c r="T808" s="8">
        <v>-13.32</v>
      </c>
      <c r="U808" s="8" t="str">
        <f t="shared" si="114"/>
        <v>Loss</v>
      </c>
      <c r="V808" s="7">
        <v>5</v>
      </c>
      <c r="W808" s="8">
        <v>8.8800000000000008</v>
      </c>
      <c r="X808" s="8">
        <f t="shared" si="115"/>
        <v>8808</v>
      </c>
      <c r="Y808" s="9">
        <v>-1.5</v>
      </c>
      <c r="Z808" s="9" t="str">
        <f t="shared" si="116"/>
        <v>Low</v>
      </c>
    </row>
    <row r="809" spans="1:26" x14ac:dyDescent="0.3">
      <c r="A809" t="s">
        <v>1736</v>
      </c>
      <c r="B809" s="6">
        <v>43672</v>
      </c>
      <c r="C809" s="6" t="str">
        <f t="shared" si="109"/>
        <v>2019</v>
      </c>
      <c r="D809" s="6" t="str">
        <f t="shared" si="110"/>
        <v>July</v>
      </c>
      <c r="E809" s="6" t="str">
        <f t="shared" si="111"/>
        <v>Q3</v>
      </c>
      <c r="F809" s="6" t="str">
        <f t="shared" si="112"/>
        <v>Low</v>
      </c>
      <c r="G809" s="6" t="str">
        <f t="shared" si="113"/>
        <v>Discounted</v>
      </c>
      <c r="H809" s="6">
        <v>43676</v>
      </c>
      <c r="I809" t="s">
        <v>1737</v>
      </c>
      <c r="J809" t="s">
        <v>38</v>
      </c>
      <c r="K809" t="s">
        <v>1408</v>
      </c>
      <c r="L809" t="s">
        <v>30</v>
      </c>
      <c r="M809" t="s">
        <v>31</v>
      </c>
      <c r="N809" t="s">
        <v>41</v>
      </c>
      <c r="O809" t="s">
        <v>33</v>
      </c>
      <c r="P809" t="s">
        <v>1059</v>
      </c>
      <c r="Q809" t="s">
        <v>35</v>
      </c>
      <c r="R809" s="7">
        <v>0.8</v>
      </c>
      <c r="S809" s="7">
        <f t="shared" si="108"/>
        <v>435.51679999999988</v>
      </c>
      <c r="T809" s="8">
        <v>-3701.8928000000001</v>
      </c>
      <c r="U809" s="8" t="str">
        <f t="shared" si="114"/>
        <v>Loss</v>
      </c>
      <c r="V809" s="7">
        <v>8</v>
      </c>
      <c r="W809" s="8">
        <v>2177.5839999999998</v>
      </c>
      <c r="X809" s="8">
        <f t="shared" si="115"/>
        <v>124</v>
      </c>
      <c r="Y809" s="9">
        <v>-1.7</v>
      </c>
      <c r="Z809" s="9" t="str">
        <f t="shared" si="116"/>
        <v>Low</v>
      </c>
    </row>
    <row r="810" spans="1:26" x14ac:dyDescent="0.3">
      <c r="A810" t="s">
        <v>1736</v>
      </c>
      <c r="B810" s="6">
        <v>43672</v>
      </c>
      <c r="C810" s="6" t="str">
        <f t="shared" si="109"/>
        <v>2019</v>
      </c>
      <c r="D810" s="6" t="str">
        <f t="shared" si="110"/>
        <v>July</v>
      </c>
      <c r="E810" s="6" t="str">
        <f t="shared" si="111"/>
        <v>Q3</v>
      </c>
      <c r="F810" s="6" t="str">
        <f t="shared" si="112"/>
        <v>Low</v>
      </c>
      <c r="G810" s="6" t="str">
        <f t="shared" si="113"/>
        <v>Discounted</v>
      </c>
      <c r="H810" s="6">
        <v>43676</v>
      </c>
      <c r="I810" t="s">
        <v>1737</v>
      </c>
      <c r="J810" t="s">
        <v>1707</v>
      </c>
      <c r="K810" t="s">
        <v>1708</v>
      </c>
      <c r="L810" t="s">
        <v>30</v>
      </c>
      <c r="M810" t="s">
        <v>91</v>
      </c>
      <c r="N810" t="s">
        <v>110</v>
      </c>
      <c r="O810" t="s">
        <v>33</v>
      </c>
      <c r="P810" t="s">
        <v>1059</v>
      </c>
      <c r="Q810" t="s">
        <v>35</v>
      </c>
      <c r="R810" s="7">
        <v>0.2</v>
      </c>
      <c r="S810" s="7">
        <f t="shared" si="108"/>
        <v>344.90880000000004</v>
      </c>
      <c r="T810" s="8">
        <v>-26.946000000000002</v>
      </c>
      <c r="U810" s="8" t="str">
        <f t="shared" si="114"/>
        <v>Loss</v>
      </c>
      <c r="V810" s="7">
        <v>9</v>
      </c>
      <c r="W810" s="8">
        <v>431.13600000000002</v>
      </c>
      <c r="X810" s="8">
        <f t="shared" si="115"/>
        <v>1384</v>
      </c>
      <c r="Y810" s="9">
        <v>-6.25E-2</v>
      </c>
      <c r="Z810" s="9" t="str">
        <f t="shared" si="116"/>
        <v>Low</v>
      </c>
    </row>
    <row r="811" spans="1:26" x14ac:dyDescent="0.3">
      <c r="A811" t="s">
        <v>1742</v>
      </c>
      <c r="B811" s="6">
        <v>43673</v>
      </c>
      <c r="C811" s="6" t="str">
        <f t="shared" si="109"/>
        <v>2019</v>
      </c>
      <c r="D811" s="6" t="str">
        <f t="shared" si="110"/>
        <v>July</v>
      </c>
      <c r="E811" s="6" t="str">
        <f t="shared" si="111"/>
        <v>Q3</v>
      </c>
      <c r="F811" s="6" t="str">
        <f t="shared" si="112"/>
        <v>Low</v>
      </c>
      <c r="G811" s="6" t="str">
        <f t="shared" si="113"/>
        <v>Full Price</v>
      </c>
      <c r="H811" s="6">
        <v>43675</v>
      </c>
      <c r="I811" t="s">
        <v>424</v>
      </c>
      <c r="J811" t="s">
        <v>1743</v>
      </c>
      <c r="K811" t="s">
        <v>1744</v>
      </c>
      <c r="L811" t="s">
        <v>30</v>
      </c>
      <c r="M811" t="s">
        <v>91</v>
      </c>
      <c r="N811" t="s">
        <v>110</v>
      </c>
      <c r="O811" t="s">
        <v>69</v>
      </c>
      <c r="P811" t="s">
        <v>139</v>
      </c>
      <c r="Q811" t="s">
        <v>71</v>
      </c>
      <c r="R811" s="7">
        <v>0</v>
      </c>
      <c r="S811" s="7">
        <f t="shared" si="108"/>
        <v>238</v>
      </c>
      <c r="T811" s="8">
        <v>38.08</v>
      </c>
      <c r="U811" s="8" t="str">
        <f t="shared" si="114"/>
        <v>Low</v>
      </c>
      <c r="V811" s="7">
        <v>2</v>
      </c>
      <c r="W811" s="8">
        <v>238</v>
      </c>
      <c r="X811" s="8">
        <f t="shared" si="115"/>
        <v>2320</v>
      </c>
      <c r="Y811" s="9">
        <v>0.16</v>
      </c>
      <c r="Z811" s="9" t="str">
        <f t="shared" si="116"/>
        <v>Low</v>
      </c>
    </row>
    <row r="812" spans="1:26" x14ac:dyDescent="0.3">
      <c r="A812" t="s">
        <v>1745</v>
      </c>
      <c r="B812" s="6">
        <v>43673</v>
      </c>
      <c r="C812" s="6" t="str">
        <f t="shared" si="109"/>
        <v>2019</v>
      </c>
      <c r="D812" s="6" t="str">
        <f t="shared" si="110"/>
        <v>July</v>
      </c>
      <c r="E812" s="6" t="str">
        <f t="shared" si="111"/>
        <v>Q3</v>
      </c>
      <c r="F812" s="6" t="str">
        <f t="shared" si="112"/>
        <v>High</v>
      </c>
      <c r="G812" s="6" t="str">
        <f t="shared" si="113"/>
        <v>Full Price</v>
      </c>
      <c r="H812" s="6">
        <v>43679</v>
      </c>
      <c r="I812" t="s">
        <v>1746</v>
      </c>
      <c r="J812" t="s">
        <v>67</v>
      </c>
      <c r="K812" t="s">
        <v>1747</v>
      </c>
      <c r="L812" t="s">
        <v>61</v>
      </c>
      <c r="M812" t="s">
        <v>31</v>
      </c>
      <c r="N812" t="s">
        <v>32</v>
      </c>
      <c r="O812" t="s">
        <v>54</v>
      </c>
      <c r="P812" t="s">
        <v>270</v>
      </c>
      <c r="Q812" t="s">
        <v>271</v>
      </c>
      <c r="R812" s="7">
        <v>0</v>
      </c>
      <c r="S812" s="7">
        <f t="shared" si="108"/>
        <v>65.78</v>
      </c>
      <c r="T812" s="8">
        <v>32.232199999999999</v>
      </c>
      <c r="U812" s="8" t="str">
        <f t="shared" si="114"/>
        <v>Low</v>
      </c>
      <c r="V812" s="7">
        <v>11</v>
      </c>
      <c r="W812" s="8">
        <v>65.78</v>
      </c>
      <c r="X812" s="8">
        <f t="shared" si="115"/>
        <v>4598</v>
      </c>
      <c r="Y812" s="9">
        <v>0.49</v>
      </c>
      <c r="Z812" s="9" t="str">
        <f t="shared" si="116"/>
        <v>High</v>
      </c>
    </row>
    <row r="813" spans="1:26" x14ac:dyDescent="0.3">
      <c r="A813" t="s">
        <v>1748</v>
      </c>
      <c r="B813" s="6">
        <v>43673</v>
      </c>
      <c r="C813" s="6" t="str">
        <f t="shared" si="109"/>
        <v>2019</v>
      </c>
      <c r="D813" s="6" t="str">
        <f t="shared" si="110"/>
        <v>July</v>
      </c>
      <c r="E813" s="6" t="str">
        <f t="shared" si="111"/>
        <v>Q3</v>
      </c>
      <c r="F813" s="6" t="str">
        <f t="shared" si="112"/>
        <v>Low</v>
      </c>
      <c r="G813" s="6" t="str">
        <f t="shared" si="113"/>
        <v>Full Price</v>
      </c>
      <c r="H813" s="6">
        <v>43676</v>
      </c>
      <c r="I813" t="s">
        <v>1749</v>
      </c>
      <c r="J813" t="s">
        <v>47</v>
      </c>
      <c r="K813" t="s">
        <v>954</v>
      </c>
      <c r="L813" t="s">
        <v>61</v>
      </c>
      <c r="M813" t="s">
        <v>31</v>
      </c>
      <c r="N813" t="s">
        <v>49</v>
      </c>
      <c r="O813" t="s">
        <v>69</v>
      </c>
      <c r="P813" t="s">
        <v>70</v>
      </c>
      <c r="Q813" t="s">
        <v>71</v>
      </c>
      <c r="R813" s="7">
        <v>0</v>
      </c>
      <c r="S813" s="7">
        <f t="shared" si="108"/>
        <v>276.27999999999997</v>
      </c>
      <c r="T813" s="8">
        <v>0</v>
      </c>
      <c r="U813" s="8" t="str">
        <f t="shared" si="114"/>
        <v>Low</v>
      </c>
      <c r="V813" s="7">
        <v>2</v>
      </c>
      <c r="W813" s="8">
        <v>276.27999999999997</v>
      </c>
      <c r="X813" s="8">
        <f t="shared" si="115"/>
        <v>2027</v>
      </c>
      <c r="Y813" s="9">
        <v>0</v>
      </c>
      <c r="Z813" s="9" t="str">
        <f t="shared" si="116"/>
        <v>Low</v>
      </c>
    </row>
    <row r="814" spans="1:26" x14ac:dyDescent="0.3">
      <c r="A814" t="s">
        <v>1750</v>
      </c>
      <c r="B814" s="6">
        <v>43674</v>
      </c>
      <c r="C814" s="6" t="str">
        <f t="shared" si="109"/>
        <v>2019</v>
      </c>
      <c r="D814" s="6" t="str">
        <f t="shared" si="110"/>
        <v>July</v>
      </c>
      <c r="E814" s="6" t="str">
        <f t="shared" si="111"/>
        <v>Q3</v>
      </c>
      <c r="F814" s="6" t="str">
        <f t="shared" si="112"/>
        <v>Low</v>
      </c>
      <c r="G814" s="6" t="str">
        <f t="shared" si="113"/>
        <v>Discounted</v>
      </c>
      <c r="H814" s="6">
        <v>43674</v>
      </c>
      <c r="I814" t="s">
        <v>509</v>
      </c>
      <c r="J814" t="s">
        <v>89</v>
      </c>
      <c r="K814" t="s">
        <v>1751</v>
      </c>
      <c r="L814" t="s">
        <v>30</v>
      </c>
      <c r="M814" t="s">
        <v>76</v>
      </c>
      <c r="N814" t="s">
        <v>99</v>
      </c>
      <c r="O814" t="s">
        <v>62</v>
      </c>
      <c r="P814" t="s">
        <v>1752</v>
      </c>
      <c r="Q814" t="s">
        <v>227</v>
      </c>
      <c r="R814" s="7">
        <v>0.2</v>
      </c>
      <c r="S814" s="7">
        <f t="shared" si="108"/>
        <v>103.91040000000001</v>
      </c>
      <c r="T814" s="8">
        <v>12.988799999999999</v>
      </c>
      <c r="U814" s="8" t="str">
        <f t="shared" si="114"/>
        <v>Low</v>
      </c>
      <c r="V814" s="7">
        <v>6</v>
      </c>
      <c r="W814" s="8">
        <v>129.88800000000001</v>
      </c>
      <c r="X814" s="8">
        <f t="shared" si="115"/>
        <v>3300</v>
      </c>
      <c r="Y814" s="9">
        <v>0.1</v>
      </c>
      <c r="Z814" s="9" t="str">
        <f t="shared" si="116"/>
        <v>Low</v>
      </c>
    </row>
    <row r="815" spans="1:26" x14ac:dyDescent="0.3">
      <c r="A815" t="s">
        <v>1750</v>
      </c>
      <c r="B815" s="6">
        <v>43674</v>
      </c>
      <c r="C815" s="6" t="str">
        <f t="shared" si="109"/>
        <v>2019</v>
      </c>
      <c r="D815" s="6" t="str">
        <f t="shared" si="110"/>
        <v>July</v>
      </c>
      <c r="E815" s="6" t="str">
        <f t="shared" si="111"/>
        <v>Q3</v>
      </c>
      <c r="F815" s="6" t="str">
        <f t="shared" si="112"/>
        <v>High</v>
      </c>
      <c r="G815" s="6" t="str">
        <f t="shared" si="113"/>
        <v>Discounted</v>
      </c>
      <c r="H815" s="6">
        <v>43674</v>
      </c>
      <c r="I815" t="s">
        <v>509</v>
      </c>
      <c r="J815" t="s">
        <v>89</v>
      </c>
      <c r="K815" t="s">
        <v>1337</v>
      </c>
      <c r="L815" t="s">
        <v>30</v>
      </c>
      <c r="M815" t="s">
        <v>31</v>
      </c>
      <c r="N815" t="s">
        <v>149</v>
      </c>
      <c r="O815" t="s">
        <v>62</v>
      </c>
      <c r="P815" t="s">
        <v>1752</v>
      </c>
      <c r="Q815" t="s">
        <v>227</v>
      </c>
      <c r="R815" s="7">
        <v>0.2</v>
      </c>
      <c r="S815" s="7">
        <f t="shared" si="108"/>
        <v>39.155200000000001</v>
      </c>
      <c r="T815" s="8">
        <v>16.518599999999999</v>
      </c>
      <c r="U815" s="8" t="str">
        <f t="shared" si="114"/>
        <v>Low</v>
      </c>
      <c r="V815" s="7">
        <v>7</v>
      </c>
      <c r="W815" s="8">
        <v>48.944000000000003</v>
      </c>
      <c r="X815" s="8">
        <f t="shared" si="115"/>
        <v>5180</v>
      </c>
      <c r="Y815" s="9">
        <v>0.33750000000000002</v>
      </c>
      <c r="Z815" s="9" t="str">
        <f t="shared" si="116"/>
        <v>High</v>
      </c>
    </row>
    <row r="816" spans="1:26" x14ac:dyDescent="0.3">
      <c r="A816" t="s">
        <v>1750</v>
      </c>
      <c r="B816" s="6">
        <v>43674</v>
      </c>
      <c r="C816" s="6" t="str">
        <f t="shared" si="109"/>
        <v>2019</v>
      </c>
      <c r="D816" s="6" t="str">
        <f t="shared" si="110"/>
        <v>July</v>
      </c>
      <c r="E816" s="6" t="str">
        <f t="shared" si="111"/>
        <v>Q3</v>
      </c>
      <c r="F816" s="6" t="str">
        <f t="shared" si="112"/>
        <v>High</v>
      </c>
      <c r="G816" s="6" t="str">
        <f t="shared" si="113"/>
        <v>Discounted</v>
      </c>
      <c r="H816" s="6">
        <v>43674</v>
      </c>
      <c r="I816" t="s">
        <v>509</v>
      </c>
      <c r="J816" t="s">
        <v>89</v>
      </c>
      <c r="K816" t="s">
        <v>1753</v>
      </c>
      <c r="L816" t="s">
        <v>30</v>
      </c>
      <c r="M816" t="s">
        <v>31</v>
      </c>
      <c r="N816" t="s">
        <v>86</v>
      </c>
      <c r="O816" t="s">
        <v>62</v>
      </c>
      <c r="P816" t="s">
        <v>1752</v>
      </c>
      <c r="Q816" t="s">
        <v>227</v>
      </c>
      <c r="R816" s="7">
        <v>0.2</v>
      </c>
      <c r="S816" s="7">
        <f t="shared" si="108"/>
        <v>11.456</v>
      </c>
      <c r="T816" s="8">
        <v>5.1909999999999998</v>
      </c>
      <c r="U816" s="8" t="str">
        <f t="shared" si="114"/>
        <v>Low</v>
      </c>
      <c r="V816" s="7">
        <v>5</v>
      </c>
      <c r="W816" s="8">
        <v>14.32</v>
      </c>
      <c r="X816" s="8">
        <f t="shared" si="115"/>
        <v>7924</v>
      </c>
      <c r="Y816" s="9">
        <v>0.36249999999999999</v>
      </c>
      <c r="Z816" s="9" t="str">
        <f t="shared" si="116"/>
        <v>High</v>
      </c>
    </row>
    <row r="817" spans="1:26" x14ac:dyDescent="0.3">
      <c r="A817" t="s">
        <v>1754</v>
      </c>
      <c r="B817" s="6">
        <v>43676</v>
      </c>
      <c r="C817" s="6" t="str">
        <f t="shared" si="109"/>
        <v>2019</v>
      </c>
      <c r="D817" s="6" t="str">
        <f t="shared" si="110"/>
        <v>July</v>
      </c>
      <c r="E817" s="6" t="str">
        <f t="shared" si="111"/>
        <v>Q3</v>
      </c>
      <c r="F817" s="6" t="str">
        <f t="shared" si="112"/>
        <v>Low</v>
      </c>
      <c r="G817" s="6" t="str">
        <f t="shared" si="113"/>
        <v>Full Price</v>
      </c>
      <c r="H817" s="6">
        <v>43682</v>
      </c>
      <c r="I817" t="s">
        <v>1755</v>
      </c>
      <c r="J817" t="s">
        <v>1756</v>
      </c>
      <c r="K817" t="s">
        <v>1757</v>
      </c>
      <c r="L817" t="s">
        <v>61</v>
      </c>
      <c r="M817" t="s">
        <v>76</v>
      </c>
      <c r="N817" t="s">
        <v>138</v>
      </c>
      <c r="O817" t="s">
        <v>69</v>
      </c>
      <c r="P817" t="s">
        <v>298</v>
      </c>
      <c r="Q817" t="s">
        <v>299</v>
      </c>
      <c r="R817" s="7">
        <v>0</v>
      </c>
      <c r="S817" s="7">
        <f t="shared" si="108"/>
        <v>1367.84</v>
      </c>
      <c r="T817" s="8">
        <v>259.88959999999997</v>
      </c>
      <c r="U817" s="8" t="str">
        <f t="shared" si="114"/>
        <v>Medium</v>
      </c>
      <c r="V817" s="7">
        <v>8</v>
      </c>
      <c r="W817" s="8">
        <v>1367.84</v>
      </c>
      <c r="X817" s="8">
        <f t="shared" si="115"/>
        <v>281</v>
      </c>
      <c r="Y817" s="9">
        <v>0.19</v>
      </c>
      <c r="Z817" s="9" t="str">
        <f t="shared" si="116"/>
        <v>Low</v>
      </c>
    </row>
    <row r="818" spans="1:26" x14ac:dyDescent="0.3">
      <c r="A818" t="s">
        <v>1758</v>
      </c>
      <c r="B818" s="6">
        <v>43678</v>
      </c>
      <c r="C818" s="6" t="str">
        <f t="shared" si="109"/>
        <v>2019</v>
      </c>
      <c r="D818" s="6" t="str">
        <f t="shared" si="110"/>
        <v>August</v>
      </c>
      <c r="E818" s="6" t="str">
        <f t="shared" si="111"/>
        <v>Q3</v>
      </c>
      <c r="F818" s="6" t="str">
        <f t="shared" si="112"/>
        <v>High</v>
      </c>
      <c r="G818" s="6" t="str">
        <f t="shared" si="113"/>
        <v>Discounted</v>
      </c>
      <c r="H818" s="6">
        <v>43682</v>
      </c>
      <c r="I818" t="s">
        <v>1622</v>
      </c>
      <c r="J818" t="s">
        <v>89</v>
      </c>
      <c r="K818" t="s">
        <v>1592</v>
      </c>
      <c r="L818" t="s">
        <v>61</v>
      </c>
      <c r="M818" t="s">
        <v>76</v>
      </c>
      <c r="N818" t="s">
        <v>99</v>
      </c>
      <c r="O818" t="s">
        <v>62</v>
      </c>
      <c r="P818" t="s">
        <v>1759</v>
      </c>
      <c r="Q818" t="s">
        <v>453</v>
      </c>
      <c r="R818" s="7">
        <v>0.2</v>
      </c>
      <c r="S818" s="7">
        <f t="shared" si="108"/>
        <v>35.302399999999999</v>
      </c>
      <c r="T818" s="8">
        <v>12.135199999999999</v>
      </c>
      <c r="U818" s="8" t="str">
        <f t="shared" si="114"/>
        <v>Low</v>
      </c>
      <c r="V818" s="7">
        <v>4</v>
      </c>
      <c r="W818" s="8">
        <v>44.128</v>
      </c>
      <c r="X818" s="8">
        <f t="shared" si="115"/>
        <v>5424</v>
      </c>
      <c r="Y818" s="9">
        <v>0.27500000000000002</v>
      </c>
      <c r="Z818" s="9" t="str">
        <f t="shared" si="116"/>
        <v>High</v>
      </c>
    </row>
    <row r="819" spans="1:26" x14ac:dyDescent="0.3">
      <c r="A819" t="s">
        <v>1758</v>
      </c>
      <c r="B819" s="6">
        <v>43678</v>
      </c>
      <c r="C819" s="6" t="str">
        <f t="shared" si="109"/>
        <v>2019</v>
      </c>
      <c r="D819" s="6" t="str">
        <f t="shared" si="110"/>
        <v>August</v>
      </c>
      <c r="E819" s="6" t="str">
        <f t="shared" si="111"/>
        <v>Q3</v>
      </c>
      <c r="F819" s="6" t="str">
        <f t="shared" si="112"/>
        <v>Low</v>
      </c>
      <c r="G819" s="6" t="str">
        <f t="shared" si="113"/>
        <v>Discounted</v>
      </c>
      <c r="H819" s="6">
        <v>43682</v>
      </c>
      <c r="I819" t="s">
        <v>1622</v>
      </c>
      <c r="J819" t="s">
        <v>1261</v>
      </c>
      <c r="K819" t="s">
        <v>1262</v>
      </c>
      <c r="L819" t="s">
        <v>61</v>
      </c>
      <c r="M819" t="s">
        <v>31</v>
      </c>
      <c r="N819" t="s">
        <v>174</v>
      </c>
      <c r="O819" t="s">
        <v>62</v>
      </c>
      <c r="P819" t="s">
        <v>1759</v>
      </c>
      <c r="Q819" t="s">
        <v>453</v>
      </c>
      <c r="R819" s="7">
        <v>0.2</v>
      </c>
      <c r="S819" s="7">
        <f t="shared" si="108"/>
        <v>50.335999999999999</v>
      </c>
      <c r="T819" s="8">
        <v>10.224500000000001</v>
      </c>
      <c r="U819" s="8" t="str">
        <f t="shared" si="114"/>
        <v>Low</v>
      </c>
      <c r="V819" s="7">
        <v>1</v>
      </c>
      <c r="W819" s="8">
        <v>62.92</v>
      </c>
      <c r="X819" s="8">
        <f t="shared" si="115"/>
        <v>4696</v>
      </c>
      <c r="Y819" s="9">
        <v>0.16250000000000001</v>
      </c>
      <c r="Z819" s="9" t="str">
        <f t="shared" si="116"/>
        <v>Low</v>
      </c>
    </row>
    <row r="820" spans="1:26" x14ac:dyDescent="0.3">
      <c r="A820" t="s">
        <v>1758</v>
      </c>
      <c r="B820" s="6">
        <v>43678</v>
      </c>
      <c r="C820" s="6" t="str">
        <f t="shared" si="109"/>
        <v>2019</v>
      </c>
      <c r="D820" s="6" t="str">
        <f t="shared" si="110"/>
        <v>August</v>
      </c>
      <c r="E820" s="6" t="str">
        <f t="shared" si="111"/>
        <v>Q3</v>
      </c>
      <c r="F820" s="6" t="str">
        <f t="shared" si="112"/>
        <v>High</v>
      </c>
      <c r="G820" s="6" t="str">
        <f t="shared" si="113"/>
        <v>Discounted</v>
      </c>
      <c r="H820" s="6">
        <v>43682</v>
      </c>
      <c r="I820" t="s">
        <v>1622</v>
      </c>
      <c r="J820" t="s">
        <v>1760</v>
      </c>
      <c r="K820" t="s">
        <v>1761</v>
      </c>
      <c r="L820" t="s">
        <v>61</v>
      </c>
      <c r="M820" t="s">
        <v>31</v>
      </c>
      <c r="N820" t="s">
        <v>46</v>
      </c>
      <c r="O820" t="s">
        <v>62</v>
      </c>
      <c r="P820" t="s">
        <v>1759</v>
      </c>
      <c r="Q820" t="s">
        <v>453</v>
      </c>
      <c r="R820" s="7">
        <v>0.2</v>
      </c>
      <c r="S820" s="7">
        <f t="shared" si="108"/>
        <v>14.0352</v>
      </c>
      <c r="T820" s="8">
        <v>5.9211</v>
      </c>
      <c r="U820" s="8" t="str">
        <f t="shared" si="114"/>
        <v>Low</v>
      </c>
      <c r="V820" s="7">
        <v>3</v>
      </c>
      <c r="W820" s="8">
        <v>17.544</v>
      </c>
      <c r="X820" s="8">
        <f t="shared" si="115"/>
        <v>7450</v>
      </c>
      <c r="Y820" s="9">
        <v>0.33750000000000002</v>
      </c>
      <c r="Z820" s="9" t="str">
        <f t="shared" si="116"/>
        <v>High</v>
      </c>
    </row>
    <row r="821" spans="1:26" x14ac:dyDescent="0.3">
      <c r="A821" t="s">
        <v>1758</v>
      </c>
      <c r="B821" s="6">
        <v>43678</v>
      </c>
      <c r="C821" s="6" t="str">
        <f t="shared" si="109"/>
        <v>2019</v>
      </c>
      <c r="D821" s="6" t="str">
        <f t="shared" si="110"/>
        <v>August</v>
      </c>
      <c r="E821" s="6" t="str">
        <f t="shared" si="111"/>
        <v>Q3</v>
      </c>
      <c r="F821" s="6" t="str">
        <f t="shared" si="112"/>
        <v>High</v>
      </c>
      <c r="G821" s="6" t="str">
        <f t="shared" si="113"/>
        <v>Discounted</v>
      </c>
      <c r="H821" s="6">
        <v>43682</v>
      </c>
      <c r="I821" t="s">
        <v>1622</v>
      </c>
      <c r="J821" t="s">
        <v>67</v>
      </c>
      <c r="K821" t="s">
        <v>1762</v>
      </c>
      <c r="L821" t="s">
        <v>61</v>
      </c>
      <c r="M821" t="s">
        <v>31</v>
      </c>
      <c r="N821" t="s">
        <v>32</v>
      </c>
      <c r="O821" t="s">
        <v>62</v>
      </c>
      <c r="P821" t="s">
        <v>1759</v>
      </c>
      <c r="Q821" t="s">
        <v>453</v>
      </c>
      <c r="R821" s="7">
        <v>0.2</v>
      </c>
      <c r="S821" s="7">
        <f t="shared" si="108"/>
        <v>62.6432</v>
      </c>
      <c r="T821" s="8">
        <v>29.364000000000001</v>
      </c>
      <c r="U821" s="8" t="str">
        <f t="shared" si="114"/>
        <v>Low</v>
      </c>
      <c r="V821" s="7">
        <v>2</v>
      </c>
      <c r="W821" s="8">
        <v>78.304000000000002</v>
      </c>
      <c r="X821" s="8">
        <f t="shared" si="115"/>
        <v>4263</v>
      </c>
      <c r="Y821" s="9">
        <v>0.375</v>
      </c>
      <c r="Z821" s="9" t="str">
        <f t="shared" si="116"/>
        <v>High</v>
      </c>
    </row>
    <row r="822" spans="1:26" x14ac:dyDescent="0.3">
      <c r="A822" t="s">
        <v>1763</v>
      </c>
      <c r="B822" s="6">
        <v>43678</v>
      </c>
      <c r="C822" s="6" t="str">
        <f t="shared" si="109"/>
        <v>2019</v>
      </c>
      <c r="D822" s="6" t="str">
        <f t="shared" si="110"/>
        <v>August</v>
      </c>
      <c r="E822" s="6" t="str">
        <f t="shared" si="111"/>
        <v>Q3</v>
      </c>
      <c r="F822" s="6" t="str">
        <f t="shared" si="112"/>
        <v>High</v>
      </c>
      <c r="G822" s="6" t="str">
        <f t="shared" si="113"/>
        <v>Discounted</v>
      </c>
      <c r="H822" s="6">
        <v>43680</v>
      </c>
      <c r="I822" t="s">
        <v>1764</v>
      </c>
      <c r="J822" t="s">
        <v>256</v>
      </c>
      <c r="K822" t="s">
        <v>1765</v>
      </c>
      <c r="L822" t="s">
        <v>30</v>
      </c>
      <c r="M822" t="s">
        <v>31</v>
      </c>
      <c r="N822" t="s">
        <v>41</v>
      </c>
      <c r="O822" t="s">
        <v>69</v>
      </c>
      <c r="P822" t="s">
        <v>139</v>
      </c>
      <c r="Q822" t="s">
        <v>71</v>
      </c>
      <c r="R822" s="7">
        <v>0.2</v>
      </c>
      <c r="S822" s="7">
        <f t="shared" si="108"/>
        <v>15.801599999999999</v>
      </c>
      <c r="T822" s="8">
        <v>6.9131999999999998</v>
      </c>
      <c r="U822" s="8" t="str">
        <f t="shared" si="114"/>
        <v>Low</v>
      </c>
      <c r="V822" s="7">
        <v>3</v>
      </c>
      <c r="W822" s="8">
        <v>19.751999999999999</v>
      </c>
      <c r="X822" s="8">
        <f t="shared" si="115"/>
        <v>7179</v>
      </c>
      <c r="Y822" s="9">
        <v>0.35</v>
      </c>
      <c r="Z822" s="9" t="str">
        <f t="shared" si="116"/>
        <v>High</v>
      </c>
    </row>
    <row r="823" spans="1:26" x14ac:dyDescent="0.3">
      <c r="A823" t="s">
        <v>1766</v>
      </c>
      <c r="B823" s="6">
        <v>43678</v>
      </c>
      <c r="C823" s="6" t="str">
        <f t="shared" si="109"/>
        <v>2019</v>
      </c>
      <c r="D823" s="6" t="str">
        <f t="shared" si="110"/>
        <v>August</v>
      </c>
      <c r="E823" s="6" t="str">
        <f t="shared" si="111"/>
        <v>Q3</v>
      </c>
      <c r="F823" s="6" t="str">
        <f t="shared" si="112"/>
        <v>High</v>
      </c>
      <c r="G823" s="6" t="str">
        <f t="shared" si="113"/>
        <v>Discounted</v>
      </c>
      <c r="H823" s="6">
        <v>43683</v>
      </c>
      <c r="I823" t="s">
        <v>1767</v>
      </c>
      <c r="J823" t="s">
        <v>101</v>
      </c>
      <c r="K823" t="s">
        <v>1768</v>
      </c>
      <c r="L823" t="s">
        <v>40</v>
      </c>
      <c r="M823" t="s">
        <v>31</v>
      </c>
      <c r="N823" t="s">
        <v>86</v>
      </c>
      <c r="O823" t="s">
        <v>54</v>
      </c>
      <c r="P823" t="s">
        <v>55</v>
      </c>
      <c r="Q823" t="s">
        <v>56</v>
      </c>
      <c r="R823" s="7">
        <v>0.2</v>
      </c>
      <c r="S823" s="7">
        <f t="shared" si="108"/>
        <v>4.5439999999999996</v>
      </c>
      <c r="T823" s="8">
        <v>1.917</v>
      </c>
      <c r="U823" s="8" t="str">
        <f t="shared" si="114"/>
        <v>Low</v>
      </c>
      <c r="V823" s="7">
        <v>2</v>
      </c>
      <c r="W823" s="8">
        <v>5.68</v>
      </c>
      <c r="X823" s="8">
        <f t="shared" si="115"/>
        <v>9373</v>
      </c>
      <c r="Y823" s="9">
        <v>0.33750000000000002</v>
      </c>
      <c r="Z823" s="9" t="str">
        <f t="shared" si="116"/>
        <v>High</v>
      </c>
    </row>
    <row r="824" spans="1:26" x14ac:dyDescent="0.3">
      <c r="A824" t="s">
        <v>1769</v>
      </c>
      <c r="B824" s="6">
        <v>43679</v>
      </c>
      <c r="C824" s="6" t="str">
        <f t="shared" si="109"/>
        <v>2019</v>
      </c>
      <c r="D824" s="6" t="str">
        <f t="shared" si="110"/>
        <v>August</v>
      </c>
      <c r="E824" s="6" t="str">
        <f t="shared" si="111"/>
        <v>Q3</v>
      </c>
      <c r="F824" s="6" t="str">
        <f t="shared" si="112"/>
        <v>High</v>
      </c>
      <c r="G824" s="6" t="str">
        <f t="shared" si="113"/>
        <v>Full Price</v>
      </c>
      <c r="H824" s="6">
        <v>43685</v>
      </c>
      <c r="I824" t="s">
        <v>1770</v>
      </c>
      <c r="J824" t="s">
        <v>256</v>
      </c>
      <c r="K824" t="s">
        <v>257</v>
      </c>
      <c r="L824" t="s">
        <v>40</v>
      </c>
      <c r="M824" t="s">
        <v>31</v>
      </c>
      <c r="N824" t="s">
        <v>41</v>
      </c>
      <c r="O824" t="s">
        <v>33</v>
      </c>
      <c r="P824" t="s">
        <v>114</v>
      </c>
      <c r="Q824" t="s">
        <v>338</v>
      </c>
      <c r="R824" s="7">
        <v>0</v>
      </c>
      <c r="S824" s="7">
        <f t="shared" si="108"/>
        <v>26.7</v>
      </c>
      <c r="T824" s="8">
        <v>12.548999999999999</v>
      </c>
      <c r="U824" s="8" t="str">
        <f t="shared" si="114"/>
        <v>Low</v>
      </c>
      <c r="V824" s="7">
        <v>5</v>
      </c>
      <c r="W824" s="8">
        <v>26.7</v>
      </c>
      <c r="X824" s="8">
        <f t="shared" si="115"/>
        <v>6520</v>
      </c>
      <c r="Y824" s="9">
        <v>0.47</v>
      </c>
      <c r="Z824" s="9" t="str">
        <f t="shared" si="116"/>
        <v>High</v>
      </c>
    </row>
    <row r="825" spans="1:26" x14ac:dyDescent="0.3">
      <c r="A825" t="s">
        <v>1769</v>
      </c>
      <c r="B825" s="6">
        <v>43679</v>
      </c>
      <c r="C825" s="6" t="str">
        <f t="shared" si="109"/>
        <v>2019</v>
      </c>
      <c r="D825" s="6" t="str">
        <f t="shared" si="110"/>
        <v>August</v>
      </c>
      <c r="E825" s="6" t="str">
        <f t="shared" si="111"/>
        <v>Q3</v>
      </c>
      <c r="F825" s="6" t="str">
        <f t="shared" si="112"/>
        <v>High</v>
      </c>
      <c r="G825" s="6" t="str">
        <f t="shared" si="113"/>
        <v>Full Price</v>
      </c>
      <c r="H825" s="6">
        <v>43685</v>
      </c>
      <c r="I825" t="s">
        <v>1770</v>
      </c>
      <c r="J825" t="s">
        <v>670</v>
      </c>
      <c r="K825" t="s">
        <v>1771</v>
      </c>
      <c r="L825" t="s">
        <v>40</v>
      </c>
      <c r="M825" t="s">
        <v>31</v>
      </c>
      <c r="N825" t="s">
        <v>49</v>
      </c>
      <c r="O825" t="s">
        <v>33</v>
      </c>
      <c r="P825" t="s">
        <v>114</v>
      </c>
      <c r="Q825" t="s">
        <v>338</v>
      </c>
      <c r="R825" s="7">
        <v>0</v>
      </c>
      <c r="S825" s="7">
        <f t="shared" si="108"/>
        <v>838.38</v>
      </c>
      <c r="T825" s="8">
        <v>226.36259999999999</v>
      </c>
      <c r="U825" s="8" t="str">
        <f t="shared" si="114"/>
        <v>Medium</v>
      </c>
      <c r="V825" s="7">
        <v>2</v>
      </c>
      <c r="W825" s="8">
        <v>838.38</v>
      </c>
      <c r="X825" s="8">
        <f t="shared" si="115"/>
        <v>621</v>
      </c>
      <c r="Y825" s="9">
        <v>0.27</v>
      </c>
      <c r="Z825" s="9" t="str">
        <f t="shared" si="116"/>
        <v>High</v>
      </c>
    </row>
    <row r="826" spans="1:26" x14ac:dyDescent="0.3">
      <c r="A826" t="s">
        <v>1769</v>
      </c>
      <c r="B826" s="6">
        <v>43679</v>
      </c>
      <c r="C826" s="6" t="str">
        <f t="shared" si="109"/>
        <v>2019</v>
      </c>
      <c r="D826" s="6" t="str">
        <f t="shared" si="110"/>
        <v>August</v>
      </c>
      <c r="E826" s="6" t="str">
        <f t="shared" si="111"/>
        <v>Q3</v>
      </c>
      <c r="F826" s="6" t="str">
        <f t="shared" si="112"/>
        <v>High</v>
      </c>
      <c r="G826" s="6" t="str">
        <f t="shared" si="113"/>
        <v>Full Price</v>
      </c>
      <c r="H826" s="6">
        <v>43685</v>
      </c>
      <c r="I826" t="s">
        <v>1770</v>
      </c>
      <c r="J826" t="s">
        <v>108</v>
      </c>
      <c r="K826" t="s">
        <v>1772</v>
      </c>
      <c r="L826" t="s">
        <v>40</v>
      </c>
      <c r="M826" t="s">
        <v>91</v>
      </c>
      <c r="N826" t="s">
        <v>110</v>
      </c>
      <c r="O826" t="s">
        <v>33</v>
      </c>
      <c r="P826" t="s">
        <v>114</v>
      </c>
      <c r="Q826" t="s">
        <v>338</v>
      </c>
      <c r="R826" s="7">
        <v>0</v>
      </c>
      <c r="S826" s="7">
        <f t="shared" si="108"/>
        <v>21.2</v>
      </c>
      <c r="T826" s="8">
        <v>9.1159999999999997</v>
      </c>
      <c r="U826" s="8" t="str">
        <f t="shared" si="114"/>
        <v>Low</v>
      </c>
      <c r="V826" s="7">
        <v>2</v>
      </c>
      <c r="W826" s="8">
        <v>21.2</v>
      </c>
      <c r="X826" s="8">
        <f t="shared" si="115"/>
        <v>7025</v>
      </c>
      <c r="Y826" s="9">
        <v>0.43</v>
      </c>
      <c r="Z826" s="9" t="str">
        <f t="shared" si="116"/>
        <v>High</v>
      </c>
    </row>
    <row r="827" spans="1:26" x14ac:dyDescent="0.3">
      <c r="A827" t="s">
        <v>1773</v>
      </c>
      <c r="B827" s="6">
        <v>43680</v>
      </c>
      <c r="C827" s="6" t="str">
        <f t="shared" si="109"/>
        <v>2019</v>
      </c>
      <c r="D827" s="6" t="str">
        <f t="shared" si="110"/>
        <v>August</v>
      </c>
      <c r="E827" s="6" t="str">
        <f t="shared" si="111"/>
        <v>Q3</v>
      </c>
      <c r="F827" s="6" t="str">
        <f t="shared" si="112"/>
        <v>High</v>
      </c>
      <c r="G827" s="6" t="str">
        <f t="shared" si="113"/>
        <v>Full Price</v>
      </c>
      <c r="H827" s="6">
        <v>43685</v>
      </c>
      <c r="I827" t="s">
        <v>1774</v>
      </c>
      <c r="J827" t="s">
        <v>67</v>
      </c>
      <c r="K827" t="s">
        <v>1775</v>
      </c>
      <c r="L827" t="s">
        <v>30</v>
      </c>
      <c r="M827" t="s">
        <v>31</v>
      </c>
      <c r="N827" t="s">
        <v>32</v>
      </c>
      <c r="O827" t="s">
        <v>54</v>
      </c>
      <c r="P827" t="s">
        <v>270</v>
      </c>
      <c r="Q827" t="s">
        <v>271</v>
      </c>
      <c r="R827" s="7">
        <v>0</v>
      </c>
      <c r="S827" s="7">
        <f t="shared" si="108"/>
        <v>39.96</v>
      </c>
      <c r="T827" s="8">
        <v>18.781199999999998</v>
      </c>
      <c r="U827" s="8" t="str">
        <f t="shared" si="114"/>
        <v>Low</v>
      </c>
      <c r="V827" s="7">
        <v>2</v>
      </c>
      <c r="W827" s="8">
        <v>39.96</v>
      </c>
      <c r="X827" s="8">
        <f t="shared" si="115"/>
        <v>5646</v>
      </c>
      <c r="Y827" s="9">
        <v>0.47</v>
      </c>
      <c r="Z827" s="9" t="str">
        <f t="shared" si="116"/>
        <v>High</v>
      </c>
    </row>
    <row r="828" spans="1:26" x14ac:dyDescent="0.3">
      <c r="A828" t="s">
        <v>1773</v>
      </c>
      <c r="B828" s="6">
        <v>43680</v>
      </c>
      <c r="C828" s="6" t="str">
        <f t="shared" si="109"/>
        <v>2019</v>
      </c>
      <c r="D828" s="6" t="str">
        <f t="shared" si="110"/>
        <v>August</v>
      </c>
      <c r="E828" s="6" t="str">
        <f t="shared" si="111"/>
        <v>Q3</v>
      </c>
      <c r="F828" s="6" t="str">
        <f t="shared" si="112"/>
        <v>High</v>
      </c>
      <c r="G828" s="6" t="str">
        <f t="shared" si="113"/>
        <v>Full Price</v>
      </c>
      <c r="H828" s="6">
        <v>43685</v>
      </c>
      <c r="I828" t="s">
        <v>1774</v>
      </c>
      <c r="J828" t="s">
        <v>523</v>
      </c>
      <c r="K828" t="s">
        <v>523</v>
      </c>
      <c r="L828" t="s">
        <v>30</v>
      </c>
      <c r="M828" t="s">
        <v>31</v>
      </c>
      <c r="N828" t="s">
        <v>49</v>
      </c>
      <c r="O828" t="s">
        <v>54</v>
      </c>
      <c r="P828" t="s">
        <v>270</v>
      </c>
      <c r="Q828" t="s">
        <v>271</v>
      </c>
      <c r="R828" s="7">
        <v>0</v>
      </c>
      <c r="S828" s="7">
        <f t="shared" si="108"/>
        <v>21.36</v>
      </c>
      <c r="T828" s="8">
        <v>5.7671999999999999</v>
      </c>
      <c r="U828" s="8" t="str">
        <f t="shared" si="114"/>
        <v>Low</v>
      </c>
      <c r="V828" s="7">
        <v>2</v>
      </c>
      <c r="W828" s="8">
        <v>21.36</v>
      </c>
      <c r="X828" s="8">
        <f t="shared" si="115"/>
        <v>7008</v>
      </c>
      <c r="Y828" s="9">
        <v>0.27</v>
      </c>
      <c r="Z828" s="9" t="str">
        <f t="shared" si="116"/>
        <v>High</v>
      </c>
    </row>
    <row r="829" spans="1:26" x14ac:dyDescent="0.3">
      <c r="A829" t="s">
        <v>1773</v>
      </c>
      <c r="B829" s="6">
        <v>43680</v>
      </c>
      <c r="C829" s="6" t="str">
        <f t="shared" si="109"/>
        <v>2019</v>
      </c>
      <c r="D829" s="6" t="str">
        <f t="shared" si="110"/>
        <v>August</v>
      </c>
      <c r="E829" s="6" t="str">
        <f t="shared" si="111"/>
        <v>Q3</v>
      </c>
      <c r="F829" s="6" t="str">
        <f t="shared" si="112"/>
        <v>High</v>
      </c>
      <c r="G829" s="6" t="str">
        <f t="shared" si="113"/>
        <v>Full Price</v>
      </c>
      <c r="H829" s="6">
        <v>43685</v>
      </c>
      <c r="I829" t="s">
        <v>1774</v>
      </c>
      <c r="J829" t="s">
        <v>467</v>
      </c>
      <c r="K829" t="s">
        <v>1776</v>
      </c>
      <c r="L829" t="s">
        <v>30</v>
      </c>
      <c r="M829" t="s">
        <v>31</v>
      </c>
      <c r="N829" t="s">
        <v>356</v>
      </c>
      <c r="O829" t="s">
        <v>54</v>
      </c>
      <c r="P829" t="s">
        <v>270</v>
      </c>
      <c r="Q829" t="s">
        <v>271</v>
      </c>
      <c r="R829" s="7">
        <v>0</v>
      </c>
      <c r="S829" s="7">
        <f t="shared" si="108"/>
        <v>102.3</v>
      </c>
      <c r="T829" s="8">
        <v>26.597999999999999</v>
      </c>
      <c r="U829" s="8" t="str">
        <f t="shared" si="114"/>
        <v>Low</v>
      </c>
      <c r="V829" s="7">
        <v>10</v>
      </c>
      <c r="W829" s="8">
        <v>102.3</v>
      </c>
      <c r="X829" s="8">
        <f t="shared" si="115"/>
        <v>3734</v>
      </c>
      <c r="Y829" s="9">
        <v>0.26</v>
      </c>
      <c r="Z829" s="9" t="str">
        <f t="shared" si="116"/>
        <v>High</v>
      </c>
    </row>
    <row r="830" spans="1:26" x14ac:dyDescent="0.3">
      <c r="A830" t="s">
        <v>1777</v>
      </c>
      <c r="B830" s="6">
        <v>43680</v>
      </c>
      <c r="C830" s="6" t="str">
        <f t="shared" si="109"/>
        <v>2019</v>
      </c>
      <c r="D830" s="6" t="str">
        <f t="shared" si="110"/>
        <v>August</v>
      </c>
      <c r="E830" s="6" t="str">
        <f t="shared" si="111"/>
        <v>Q3</v>
      </c>
      <c r="F830" s="6" t="str">
        <f t="shared" si="112"/>
        <v>High</v>
      </c>
      <c r="G830" s="6" t="str">
        <f t="shared" si="113"/>
        <v>Discounted</v>
      </c>
      <c r="H830" s="6">
        <v>43682</v>
      </c>
      <c r="I830" t="s">
        <v>1577</v>
      </c>
      <c r="J830" t="s">
        <v>89</v>
      </c>
      <c r="K830" t="s">
        <v>1778</v>
      </c>
      <c r="L830" t="s">
        <v>40</v>
      </c>
      <c r="M830" t="s">
        <v>31</v>
      </c>
      <c r="N830" t="s">
        <v>32</v>
      </c>
      <c r="O830" t="s">
        <v>69</v>
      </c>
      <c r="P830" t="s">
        <v>855</v>
      </c>
      <c r="Q830" t="s">
        <v>180</v>
      </c>
      <c r="R830" s="7">
        <v>0.2</v>
      </c>
      <c r="S830" s="7">
        <f t="shared" si="108"/>
        <v>74.419200000000004</v>
      </c>
      <c r="T830" s="8">
        <v>33.721200000000003</v>
      </c>
      <c r="U830" s="8" t="str">
        <f t="shared" si="114"/>
        <v>Low</v>
      </c>
      <c r="V830" s="7">
        <v>3</v>
      </c>
      <c r="W830" s="8">
        <v>93.024000000000001</v>
      </c>
      <c r="X830" s="8">
        <f t="shared" si="115"/>
        <v>3915</v>
      </c>
      <c r="Y830" s="9">
        <v>0.36249999999999999</v>
      </c>
      <c r="Z830" s="9" t="str">
        <f t="shared" si="116"/>
        <v>High</v>
      </c>
    </row>
    <row r="831" spans="1:26" x14ac:dyDescent="0.3">
      <c r="A831" t="s">
        <v>1779</v>
      </c>
      <c r="B831" s="6">
        <v>43680</v>
      </c>
      <c r="C831" s="6" t="str">
        <f t="shared" si="109"/>
        <v>2019</v>
      </c>
      <c r="D831" s="6" t="str">
        <f t="shared" si="110"/>
        <v>August</v>
      </c>
      <c r="E831" s="6" t="str">
        <f t="shared" si="111"/>
        <v>Q3</v>
      </c>
      <c r="F831" s="6" t="str">
        <f t="shared" si="112"/>
        <v>Low</v>
      </c>
      <c r="G831" s="6" t="str">
        <f t="shared" si="113"/>
        <v>Discounted</v>
      </c>
      <c r="H831" s="6">
        <v>43682</v>
      </c>
      <c r="I831" t="s">
        <v>1161</v>
      </c>
      <c r="J831" t="s">
        <v>89</v>
      </c>
      <c r="K831" t="s">
        <v>1780</v>
      </c>
      <c r="L831" t="s">
        <v>30</v>
      </c>
      <c r="M831" t="s">
        <v>76</v>
      </c>
      <c r="N831" t="s">
        <v>262</v>
      </c>
      <c r="O831" t="s">
        <v>69</v>
      </c>
      <c r="P831" t="s">
        <v>494</v>
      </c>
      <c r="Q831" t="s">
        <v>495</v>
      </c>
      <c r="R831" s="7">
        <v>0.5</v>
      </c>
      <c r="S831" s="7">
        <f t="shared" si="108"/>
        <v>109.375</v>
      </c>
      <c r="T831" s="8">
        <v>-161.875</v>
      </c>
      <c r="U831" s="8" t="str">
        <f t="shared" si="114"/>
        <v>Loss</v>
      </c>
      <c r="V831" s="7">
        <v>2</v>
      </c>
      <c r="W831" s="8">
        <v>218.75</v>
      </c>
      <c r="X831" s="8">
        <f t="shared" si="115"/>
        <v>2427</v>
      </c>
      <c r="Y831" s="9">
        <v>-0.74</v>
      </c>
      <c r="Z831" s="9" t="str">
        <f t="shared" si="116"/>
        <v>Low</v>
      </c>
    </row>
    <row r="832" spans="1:26" x14ac:dyDescent="0.3">
      <c r="A832" t="s">
        <v>1779</v>
      </c>
      <c r="B832" s="6">
        <v>43680</v>
      </c>
      <c r="C832" s="6" t="str">
        <f t="shared" si="109"/>
        <v>2019</v>
      </c>
      <c r="D832" s="6" t="str">
        <f t="shared" si="110"/>
        <v>August</v>
      </c>
      <c r="E832" s="6" t="str">
        <f t="shared" si="111"/>
        <v>Q3</v>
      </c>
      <c r="F832" s="6" t="str">
        <f t="shared" si="112"/>
        <v>Low</v>
      </c>
      <c r="G832" s="6" t="str">
        <f t="shared" si="113"/>
        <v>Discounted</v>
      </c>
      <c r="H832" s="6">
        <v>43682</v>
      </c>
      <c r="I832" t="s">
        <v>1161</v>
      </c>
      <c r="J832" t="s">
        <v>89</v>
      </c>
      <c r="K832" t="s">
        <v>1781</v>
      </c>
      <c r="L832" t="s">
        <v>30</v>
      </c>
      <c r="M832" t="s">
        <v>31</v>
      </c>
      <c r="N832" t="s">
        <v>174</v>
      </c>
      <c r="O832" t="s">
        <v>69</v>
      </c>
      <c r="P832" t="s">
        <v>494</v>
      </c>
      <c r="Q832" t="s">
        <v>495</v>
      </c>
      <c r="R832" s="7">
        <v>0.2</v>
      </c>
      <c r="S832" s="7">
        <f t="shared" si="108"/>
        <v>2.08</v>
      </c>
      <c r="T832" s="8">
        <v>0.29249999999999998</v>
      </c>
      <c r="U832" s="8" t="str">
        <f t="shared" si="114"/>
        <v>Low</v>
      </c>
      <c r="V832" s="7">
        <v>1</v>
      </c>
      <c r="W832" s="8">
        <v>2.6</v>
      </c>
      <c r="X832" s="8">
        <f t="shared" si="115"/>
        <v>9860</v>
      </c>
      <c r="Y832" s="9">
        <v>0.1125</v>
      </c>
      <c r="Z832" s="9" t="str">
        <f t="shared" si="116"/>
        <v>Low</v>
      </c>
    </row>
    <row r="833" spans="1:26" x14ac:dyDescent="0.3">
      <c r="A833" t="s">
        <v>1782</v>
      </c>
      <c r="B833" s="6">
        <v>43681</v>
      </c>
      <c r="C833" s="6" t="str">
        <f t="shared" si="109"/>
        <v>2019</v>
      </c>
      <c r="D833" s="6" t="str">
        <f t="shared" si="110"/>
        <v>August</v>
      </c>
      <c r="E833" s="6" t="str">
        <f t="shared" si="111"/>
        <v>Q3</v>
      </c>
      <c r="F833" s="6" t="str">
        <f t="shared" si="112"/>
        <v>High</v>
      </c>
      <c r="G833" s="6" t="str">
        <f t="shared" si="113"/>
        <v>Full Price</v>
      </c>
      <c r="H833" s="6">
        <v>43686</v>
      </c>
      <c r="I833" t="s">
        <v>1783</v>
      </c>
      <c r="J833" t="s">
        <v>1784</v>
      </c>
      <c r="K833" t="s">
        <v>1785</v>
      </c>
      <c r="L833" t="s">
        <v>30</v>
      </c>
      <c r="M833" t="s">
        <v>31</v>
      </c>
      <c r="N833" t="s">
        <v>174</v>
      </c>
      <c r="O833" t="s">
        <v>69</v>
      </c>
      <c r="P833" t="s">
        <v>1786</v>
      </c>
      <c r="Q833" t="s">
        <v>520</v>
      </c>
      <c r="R833" s="7">
        <v>0</v>
      </c>
      <c r="S833" s="7">
        <f t="shared" si="108"/>
        <v>1089.75</v>
      </c>
      <c r="T833" s="8">
        <v>305.13</v>
      </c>
      <c r="U833" s="8" t="str">
        <f t="shared" si="114"/>
        <v>Medium</v>
      </c>
      <c r="V833" s="7">
        <v>3</v>
      </c>
      <c r="W833" s="8">
        <v>1089.75</v>
      </c>
      <c r="X833" s="8">
        <f t="shared" si="115"/>
        <v>409</v>
      </c>
      <c r="Y833" s="9">
        <v>0.28000000000000003</v>
      </c>
      <c r="Z833" s="9" t="str">
        <f t="shared" si="116"/>
        <v>High</v>
      </c>
    </row>
    <row r="834" spans="1:26" x14ac:dyDescent="0.3">
      <c r="A834" t="s">
        <v>1782</v>
      </c>
      <c r="B834" s="6">
        <v>43681</v>
      </c>
      <c r="C834" s="6" t="str">
        <f t="shared" si="109"/>
        <v>2019</v>
      </c>
      <c r="D834" s="6" t="str">
        <f t="shared" si="110"/>
        <v>August</v>
      </c>
      <c r="E834" s="6" t="str">
        <f t="shared" si="111"/>
        <v>Q3</v>
      </c>
      <c r="F834" s="6" t="str">
        <f t="shared" si="112"/>
        <v>High</v>
      </c>
      <c r="G834" s="6" t="str">
        <f t="shared" si="113"/>
        <v>Full Price</v>
      </c>
      <c r="H834" s="6">
        <v>43686</v>
      </c>
      <c r="I834" t="s">
        <v>1783</v>
      </c>
      <c r="J834" t="s">
        <v>105</v>
      </c>
      <c r="K834" t="s">
        <v>1787</v>
      </c>
      <c r="L834" t="s">
        <v>30</v>
      </c>
      <c r="M834" t="s">
        <v>31</v>
      </c>
      <c r="N834" t="s">
        <v>53</v>
      </c>
      <c r="O834" t="s">
        <v>69</v>
      </c>
      <c r="P834" t="s">
        <v>1786</v>
      </c>
      <c r="Q834" t="s">
        <v>520</v>
      </c>
      <c r="R834" s="7">
        <v>0</v>
      </c>
      <c r="S834" s="7">
        <f t="shared" ref="S834:S897" si="117">W834 - (W834 * R834)</f>
        <v>16.399999999999999</v>
      </c>
      <c r="T834" s="8">
        <v>4.2640000000000002</v>
      </c>
      <c r="U834" s="8" t="str">
        <f t="shared" si="114"/>
        <v>Low</v>
      </c>
      <c r="V834" s="7">
        <v>5</v>
      </c>
      <c r="W834" s="8">
        <v>16.399999999999999</v>
      </c>
      <c r="X834" s="8">
        <f t="shared" si="115"/>
        <v>7585</v>
      </c>
      <c r="Y834" s="9">
        <v>0.26</v>
      </c>
      <c r="Z834" s="9" t="str">
        <f t="shared" si="116"/>
        <v>High</v>
      </c>
    </row>
    <row r="835" spans="1:26" x14ac:dyDescent="0.3">
      <c r="A835" t="s">
        <v>1782</v>
      </c>
      <c r="B835" s="6">
        <v>43681</v>
      </c>
      <c r="C835" s="6" t="str">
        <f t="shared" ref="C835:C898" si="118">TEXT(B835, "YYYY")</f>
        <v>2019</v>
      </c>
      <c r="D835" s="6" t="str">
        <f t="shared" ref="D835:D898" si="119">TEXT(B835, "MMMM")</f>
        <v>August</v>
      </c>
      <c r="E835" s="6" t="str">
        <f t="shared" ref="E835:E898" si="120">"Q" &amp; INT((MONTH(B835) - 1) / 3) + 1</f>
        <v>Q3</v>
      </c>
      <c r="F835" s="6" t="str">
        <f t="shared" ref="F835:F898" si="121">IF(Y835&gt; 0.2, "High", "Low")</f>
        <v>High</v>
      </c>
      <c r="G835" s="6" t="str">
        <f t="shared" ref="G835:G898" si="122">IF(R835&gt;0, "Discounted", "Full Price")</f>
        <v>Discounted</v>
      </c>
      <c r="H835" s="6">
        <v>43686</v>
      </c>
      <c r="I835" t="s">
        <v>1783</v>
      </c>
      <c r="J835" t="s">
        <v>82</v>
      </c>
      <c r="K835" t="s">
        <v>810</v>
      </c>
      <c r="L835" t="s">
        <v>30</v>
      </c>
      <c r="M835" t="s">
        <v>31</v>
      </c>
      <c r="N835" t="s">
        <v>41</v>
      </c>
      <c r="O835" t="s">
        <v>69</v>
      </c>
      <c r="P835" t="s">
        <v>1786</v>
      </c>
      <c r="Q835" t="s">
        <v>520</v>
      </c>
      <c r="R835" s="7">
        <v>0.2</v>
      </c>
      <c r="S835" s="7">
        <f t="shared" si="117"/>
        <v>10.5472</v>
      </c>
      <c r="T835" s="8">
        <v>4.7792000000000003</v>
      </c>
      <c r="U835" s="8" t="str">
        <f t="shared" ref="U835:U898" si="123">IF(T835 &lt; 0, "Loss", IF(T835 &lt; 100, "Low", IF(T835 &lt; 500, "Medium", "High")))</f>
        <v>Low</v>
      </c>
      <c r="V835" s="7">
        <v>1</v>
      </c>
      <c r="W835" s="8">
        <v>13.183999999999999</v>
      </c>
      <c r="X835" s="8">
        <f t="shared" ref="X835:X898" si="124">_xlfn.RANK.EQ(W835, W$2:W$9994)</f>
        <v>8063</v>
      </c>
      <c r="Y835" s="9">
        <v>0.36249999999999999</v>
      </c>
      <c r="Z835" s="9" t="str">
        <f t="shared" ref="Z835:Z898" si="125">IF(Y835 &gt; 0.2, "High", "Low")</f>
        <v>High</v>
      </c>
    </row>
    <row r="836" spans="1:26" x14ac:dyDescent="0.3">
      <c r="A836" t="s">
        <v>1782</v>
      </c>
      <c r="B836" s="6">
        <v>43681</v>
      </c>
      <c r="C836" s="6" t="str">
        <f t="shared" si="118"/>
        <v>2019</v>
      </c>
      <c r="D836" s="6" t="str">
        <f t="shared" si="119"/>
        <v>August</v>
      </c>
      <c r="E836" s="6" t="str">
        <f t="shared" si="120"/>
        <v>Q3</v>
      </c>
      <c r="F836" s="6" t="str">
        <f t="shared" si="121"/>
        <v>High</v>
      </c>
      <c r="G836" s="6" t="str">
        <f t="shared" si="122"/>
        <v>Full Price</v>
      </c>
      <c r="H836" s="6">
        <v>43686</v>
      </c>
      <c r="I836" t="s">
        <v>1783</v>
      </c>
      <c r="J836" t="s">
        <v>67</v>
      </c>
      <c r="K836" t="s">
        <v>1788</v>
      </c>
      <c r="L836" t="s">
        <v>30</v>
      </c>
      <c r="M836" t="s">
        <v>31</v>
      </c>
      <c r="N836" t="s">
        <v>32</v>
      </c>
      <c r="O836" t="s">
        <v>69</v>
      </c>
      <c r="P836" t="s">
        <v>1786</v>
      </c>
      <c r="Q836" t="s">
        <v>520</v>
      </c>
      <c r="R836" s="7">
        <v>0</v>
      </c>
      <c r="S836" s="7">
        <f t="shared" si="117"/>
        <v>447.84</v>
      </c>
      <c r="T836" s="8">
        <v>219.44159999999999</v>
      </c>
      <c r="U836" s="8" t="str">
        <f t="shared" si="123"/>
        <v>Medium</v>
      </c>
      <c r="V836" s="7">
        <v>8</v>
      </c>
      <c r="W836" s="8">
        <v>447.84</v>
      </c>
      <c r="X836" s="8">
        <f t="shared" si="124"/>
        <v>1328</v>
      </c>
      <c r="Y836" s="9">
        <v>0.49</v>
      </c>
      <c r="Z836" s="9" t="str">
        <f t="shared" si="125"/>
        <v>High</v>
      </c>
    </row>
    <row r="837" spans="1:26" x14ac:dyDescent="0.3">
      <c r="A837" t="s">
        <v>1782</v>
      </c>
      <c r="B837" s="6">
        <v>43681</v>
      </c>
      <c r="C837" s="6" t="str">
        <f t="shared" si="118"/>
        <v>2019</v>
      </c>
      <c r="D837" s="6" t="str">
        <f t="shared" si="119"/>
        <v>August</v>
      </c>
      <c r="E837" s="6" t="str">
        <f t="shared" si="120"/>
        <v>Q3</v>
      </c>
      <c r="F837" s="6" t="str">
        <f t="shared" si="121"/>
        <v>Low</v>
      </c>
      <c r="G837" s="6" t="str">
        <f t="shared" si="122"/>
        <v>Full Price</v>
      </c>
      <c r="H837" s="6">
        <v>43686</v>
      </c>
      <c r="I837" t="s">
        <v>1783</v>
      </c>
      <c r="J837" t="s">
        <v>47</v>
      </c>
      <c r="K837" t="s">
        <v>1789</v>
      </c>
      <c r="L837" t="s">
        <v>30</v>
      </c>
      <c r="M837" t="s">
        <v>31</v>
      </c>
      <c r="N837" t="s">
        <v>49</v>
      </c>
      <c r="O837" t="s">
        <v>69</v>
      </c>
      <c r="P837" t="s">
        <v>1786</v>
      </c>
      <c r="Q837" t="s">
        <v>520</v>
      </c>
      <c r="R837" s="7">
        <v>0</v>
      </c>
      <c r="S837" s="7">
        <f t="shared" si="117"/>
        <v>158.9</v>
      </c>
      <c r="T837" s="8">
        <v>7.9450000000000003</v>
      </c>
      <c r="U837" s="8" t="str">
        <f t="shared" si="123"/>
        <v>Low</v>
      </c>
      <c r="V837" s="7">
        <v>5</v>
      </c>
      <c r="W837" s="8">
        <v>158.9</v>
      </c>
      <c r="X837" s="8">
        <f t="shared" si="124"/>
        <v>2994</v>
      </c>
      <c r="Y837" s="9">
        <v>0.05</v>
      </c>
      <c r="Z837" s="9" t="str">
        <f t="shared" si="125"/>
        <v>Low</v>
      </c>
    </row>
    <row r="838" spans="1:26" x14ac:dyDescent="0.3">
      <c r="A838" t="s">
        <v>1782</v>
      </c>
      <c r="B838" s="6">
        <v>43681</v>
      </c>
      <c r="C838" s="6" t="str">
        <f t="shared" si="118"/>
        <v>2019</v>
      </c>
      <c r="D838" s="6" t="str">
        <f t="shared" si="119"/>
        <v>August</v>
      </c>
      <c r="E838" s="6" t="str">
        <f t="shared" si="120"/>
        <v>Q3</v>
      </c>
      <c r="F838" s="6" t="str">
        <f t="shared" si="121"/>
        <v>Low</v>
      </c>
      <c r="G838" s="6" t="str">
        <f t="shared" si="122"/>
        <v>Discounted</v>
      </c>
      <c r="H838" s="6">
        <v>43686</v>
      </c>
      <c r="I838" t="s">
        <v>1783</v>
      </c>
      <c r="J838" t="s">
        <v>216</v>
      </c>
      <c r="K838" t="s">
        <v>1790</v>
      </c>
      <c r="L838" t="s">
        <v>30</v>
      </c>
      <c r="M838" t="s">
        <v>91</v>
      </c>
      <c r="N838" t="s">
        <v>92</v>
      </c>
      <c r="O838" t="s">
        <v>69</v>
      </c>
      <c r="P838" t="s">
        <v>1786</v>
      </c>
      <c r="Q838" t="s">
        <v>520</v>
      </c>
      <c r="R838" s="7">
        <v>0.2</v>
      </c>
      <c r="S838" s="7">
        <f t="shared" si="117"/>
        <v>319.96799999999996</v>
      </c>
      <c r="T838" s="8">
        <v>34.996499999999997</v>
      </c>
      <c r="U838" s="8" t="str">
        <f t="shared" si="123"/>
        <v>Low</v>
      </c>
      <c r="V838" s="7">
        <v>5</v>
      </c>
      <c r="W838" s="8">
        <v>399.96</v>
      </c>
      <c r="X838" s="8">
        <f t="shared" si="124"/>
        <v>1457</v>
      </c>
      <c r="Y838" s="9">
        <v>8.7499999999999994E-2</v>
      </c>
      <c r="Z838" s="9" t="str">
        <f t="shared" si="125"/>
        <v>Low</v>
      </c>
    </row>
    <row r="839" spans="1:26" x14ac:dyDescent="0.3">
      <c r="A839" t="s">
        <v>1791</v>
      </c>
      <c r="B839" s="6">
        <v>43681</v>
      </c>
      <c r="C839" s="6" t="str">
        <f t="shared" si="118"/>
        <v>2019</v>
      </c>
      <c r="D839" s="6" t="str">
        <f t="shared" si="119"/>
        <v>August</v>
      </c>
      <c r="E839" s="6" t="str">
        <f t="shared" si="120"/>
        <v>Q3</v>
      </c>
      <c r="F839" s="6" t="str">
        <f t="shared" si="121"/>
        <v>High</v>
      </c>
      <c r="G839" s="6" t="str">
        <f t="shared" si="122"/>
        <v>Full Price</v>
      </c>
      <c r="H839" s="6">
        <v>43685</v>
      </c>
      <c r="I839" t="s">
        <v>352</v>
      </c>
      <c r="J839" t="s">
        <v>245</v>
      </c>
      <c r="K839" t="s">
        <v>1792</v>
      </c>
      <c r="L839" t="s">
        <v>61</v>
      </c>
      <c r="M839" t="s">
        <v>31</v>
      </c>
      <c r="N839" t="s">
        <v>174</v>
      </c>
      <c r="O839" t="s">
        <v>54</v>
      </c>
      <c r="P839" t="s">
        <v>1793</v>
      </c>
      <c r="Q839" t="s">
        <v>1794</v>
      </c>
      <c r="R839" s="7">
        <v>0</v>
      </c>
      <c r="S839" s="7">
        <f t="shared" si="117"/>
        <v>101.96</v>
      </c>
      <c r="T839" s="8">
        <v>27.529199999999999</v>
      </c>
      <c r="U839" s="8" t="str">
        <f t="shared" si="123"/>
        <v>Low</v>
      </c>
      <c r="V839" s="7">
        <v>2</v>
      </c>
      <c r="W839" s="8">
        <v>101.96</v>
      </c>
      <c r="X839" s="8">
        <f t="shared" si="124"/>
        <v>3741</v>
      </c>
      <c r="Y839" s="9">
        <v>0.27</v>
      </c>
      <c r="Z839" s="9" t="str">
        <f t="shared" si="125"/>
        <v>High</v>
      </c>
    </row>
    <row r="840" spans="1:26" x14ac:dyDescent="0.3">
      <c r="A840" t="s">
        <v>1791</v>
      </c>
      <c r="B840" s="6">
        <v>43681</v>
      </c>
      <c r="C840" s="6" t="str">
        <f t="shared" si="118"/>
        <v>2019</v>
      </c>
      <c r="D840" s="6" t="str">
        <f t="shared" si="119"/>
        <v>August</v>
      </c>
      <c r="E840" s="6" t="str">
        <f t="shared" si="120"/>
        <v>Q3</v>
      </c>
      <c r="F840" s="6" t="str">
        <f t="shared" si="121"/>
        <v>High</v>
      </c>
      <c r="G840" s="6" t="str">
        <f t="shared" si="122"/>
        <v>Full Price</v>
      </c>
      <c r="H840" s="6">
        <v>43685</v>
      </c>
      <c r="I840" t="s">
        <v>352</v>
      </c>
      <c r="J840" t="s">
        <v>87</v>
      </c>
      <c r="K840" t="s">
        <v>1098</v>
      </c>
      <c r="L840" t="s">
        <v>61</v>
      </c>
      <c r="M840" t="s">
        <v>31</v>
      </c>
      <c r="N840" t="s">
        <v>32</v>
      </c>
      <c r="O840" t="s">
        <v>54</v>
      </c>
      <c r="P840" t="s">
        <v>1793</v>
      </c>
      <c r="Q840" t="s">
        <v>1794</v>
      </c>
      <c r="R840" s="7">
        <v>0</v>
      </c>
      <c r="S840" s="7">
        <f t="shared" si="117"/>
        <v>259.74</v>
      </c>
      <c r="T840" s="8">
        <v>124.6752</v>
      </c>
      <c r="U840" s="8" t="str">
        <f t="shared" si="123"/>
        <v>Medium</v>
      </c>
      <c r="V840" s="7">
        <v>13</v>
      </c>
      <c r="W840" s="8">
        <v>259.74</v>
      </c>
      <c r="X840" s="8">
        <f t="shared" si="124"/>
        <v>2129</v>
      </c>
      <c r="Y840" s="9">
        <v>0.48</v>
      </c>
      <c r="Z840" s="9" t="str">
        <f t="shared" si="125"/>
        <v>High</v>
      </c>
    </row>
    <row r="841" spans="1:26" x14ac:dyDescent="0.3">
      <c r="A841" t="s">
        <v>1791</v>
      </c>
      <c r="B841" s="6">
        <v>43681</v>
      </c>
      <c r="C841" s="6" t="str">
        <f t="shared" si="118"/>
        <v>2019</v>
      </c>
      <c r="D841" s="6" t="str">
        <f t="shared" si="119"/>
        <v>August</v>
      </c>
      <c r="E841" s="6" t="str">
        <f t="shared" si="120"/>
        <v>Q3</v>
      </c>
      <c r="F841" s="6" t="str">
        <f t="shared" si="121"/>
        <v>High</v>
      </c>
      <c r="G841" s="6" t="str">
        <f t="shared" si="122"/>
        <v>Full Price</v>
      </c>
      <c r="H841" s="6">
        <v>43685</v>
      </c>
      <c r="I841" t="s">
        <v>352</v>
      </c>
      <c r="J841" t="s">
        <v>319</v>
      </c>
      <c r="K841" t="s">
        <v>1795</v>
      </c>
      <c r="L841" t="s">
        <v>61</v>
      </c>
      <c r="M841" t="s">
        <v>91</v>
      </c>
      <c r="N841" t="s">
        <v>110</v>
      </c>
      <c r="O841" t="s">
        <v>54</v>
      </c>
      <c r="P841" t="s">
        <v>1793</v>
      </c>
      <c r="Q841" t="s">
        <v>1794</v>
      </c>
      <c r="R841" s="7">
        <v>0</v>
      </c>
      <c r="S841" s="7">
        <f t="shared" si="117"/>
        <v>255.42</v>
      </c>
      <c r="T841" s="8">
        <v>104.7222</v>
      </c>
      <c r="U841" s="8" t="str">
        <f t="shared" si="123"/>
        <v>Medium</v>
      </c>
      <c r="V841" s="7">
        <v>9</v>
      </c>
      <c r="W841" s="8">
        <v>255.42</v>
      </c>
      <c r="X841" s="8">
        <f t="shared" si="124"/>
        <v>2161</v>
      </c>
      <c r="Y841" s="9">
        <v>0.41</v>
      </c>
      <c r="Z841" s="9" t="str">
        <f t="shared" si="125"/>
        <v>High</v>
      </c>
    </row>
    <row r="842" spans="1:26" x14ac:dyDescent="0.3">
      <c r="A842" t="s">
        <v>1796</v>
      </c>
      <c r="B842" s="6">
        <v>43682</v>
      </c>
      <c r="C842" s="6" t="str">
        <f t="shared" si="118"/>
        <v>2019</v>
      </c>
      <c r="D842" s="6" t="str">
        <f t="shared" si="119"/>
        <v>August</v>
      </c>
      <c r="E842" s="6" t="str">
        <f t="shared" si="120"/>
        <v>Q3</v>
      </c>
      <c r="F842" s="6" t="str">
        <f t="shared" si="121"/>
        <v>High</v>
      </c>
      <c r="G842" s="6" t="str">
        <f t="shared" si="122"/>
        <v>Full Price</v>
      </c>
      <c r="H842" s="6">
        <v>43688</v>
      </c>
      <c r="I842" t="s">
        <v>924</v>
      </c>
      <c r="J842" t="s">
        <v>614</v>
      </c>
      <c r="K842" t="s">
        <v>1797</v>
      </c>
      <c r="L842" t="s">
        <v>61</v>
      </c>
      <c r="M842" t="s">
        <v>31</v>
      </c>
      <c r="N842" t="s">
        <v>53</v>
      </c>
      <c r="O842" t="s">
        <v>54</v>
      </c>
      <c r="P842" t="s">
        <v>270</v>
      </c>
      <c r="Q842" t="s">
        <v>271</v>
      </c>
      <c r="R842" s="7">
        <v>0</v>
      </c>
      <c r="S842" s="7">
        <f t="shared" si="117"/>
        <v>15.96</v>
      </c>
      <c r="T842" s="8">
        <v>7.0224000000000002</v>
      </c>
      <c r="U842" s="8" t="str">
        <f t="shared" si="123"/>
        <v>Low</v>
      </c>
      <c r="V842" s="7">
        <v>7</v>
      </c>
      <c r="W842" s="8">
        <v>15.96</v>
      </c>
      <c r="X842" s="8">
        <f t="shared" si="124"/>
        <v>7633</v>
      </c>
      <c r="Y842" s="9">
        <v>0.44</v>
      </c>
      <c r="Z842" s="9" t="str">
        <f t="shared" si="125"/>
        <v>High</v>
      </c>
    </row>
    <row r="843" spans="1:26" x14ac:dyDescent="0.3">
      <c r="A843" t="s">
        <v>1796</v>
      </c>
      <c r="B843" s="6">
        <v>43682</v>
      </c>
      <c r="C843" s="6" t="str">
        <f t="shared" si="118"/>
        <v>2019</v>
      </c>
      <c r="D843" s="6" t="str">
        <f t="shared" si="119"/>
        <v>August</v>
      </c>
      <c r="E843" s="6" t="str">
        <f t="shared" si="120"/>
        <v>Q3</v>
      </c>
      <c r="F843" s="6" t="str">
        <f t="shared" si="121"/>
        <v>High</v>
      </c>
      <c r="G843" s="6" t="str">
        <f t="shared" si="122"/>
        <v>Full Price</v>
      </c>
      <c r="H843" s="6">
        <v>43688</v>
      </c>
      <c r="I843" t="s">
        <v>924</v>
      </c>
      <c r="J843" t="s">
        <v>153</v>
      </c>
      <c r="K843" t="s">
        <v>1798</v>
      </c>
      <c r="L843" t="s">
        <v>61</v>
      </c>
      <c r="M843" t="s">
        <v>91</v>
      </c>
      <c r="N843" t="s">
        <v>92</v>
      </c>
      <c r="O843" t="s">
        <v>54</v>
      </c>
      <c r="P843" t="s">
        <v>270</v>
      </c>
      <c r="Q843" t="s">
        <v>271</v>
      </c>
      <c r="R843" s="7">
        <v>0</v>
      </c>
      <c r="S843" s="7">
        <f t="shared" si="117"/>
        <v>135.99</v>
      </c>
      <c r="T843" s="8">
        <v>36.717300000000002</v>
      </c>
      <c r="U843" s="8" t="str">
        <f t="shared" si="123"/>
        <v>Low</v>
      </c>
      <c r="V843" s="7">
        <v>1</v>
      </c>
      <c r="W843" s="8">
        <v>135.99</v>
      </c>
      <c r="X843" s="8">
        <f t="shared" si="124"/>
        <v>3241</v>
      </c>
      <c r="Y843" s="9">
        <v>0.27</v>
      </c>
      <c r="Z843" s="9" t="str">
        <f t="shared" si="125"/>
        <v>High</v>
      </c>
    </row>
    <row r="844" spans="1:26" x14ac:dyDescent="0.3">
      <c r="A844" t="s">
        <v>1799</v>
      </c>
      <c r="B844" s="6">
        <v>43682</v>
      </c>
      <c r="C844" s="6" t="str">
        <f t="shared" si="118"/>
        <v>2019</v>
      </c>
      <c r="D844" s="6" t="str">
        <f t="shared" si="119"/>
        <v>August</v>
      </c>
      <c r="E844" s="6" t="str">
        <f t="shared" si="120"/>
        <v>Q3</v>
      </c>
      <c r="F844" s="6" t="str">
        <f t="shared" si="121"/>
        <v>High</v>
      </c>
      <c r="G844" s="6" t="str">
        <f t="shared" si="122"/>
        <v>Full Price</v>
      </c>
      <c r="H844" s="6">
        <v>43684</v>
      </c>
      <c r="I844" t="s">
        <v>1800</v>
      </c>
      <c r="J844" t="s">
        <v>188</v>
      </c>
      <c r="K844" t="s">
        <v>1801</v>
      </c>
      <c r="L844" t="s">
        <v>61</v>
      </c>
      <c r="M844" t="s">
        <v>76</v>
      </c>
      <c r="N844" t="s">
        <v>77</v>
      </c>
      <c r="O844" t="s">
        <v>54</v>
      </c>
      <c r="P844" t="s">
        <v>1449</v>
      </c>
      <c r="Q844" t="s">
        <v>1056</v>
      </c>
      <c r="R844" s="7">
        <v>0</v>
      </c>
      <c r="S844" s="7">
        <f t="shared" si="117"/>
        <v>1133.3499999999999</v>
      </c>
      <c r="T844" s="8">
        <v>294.67099999999999</v>
      </c>
      <c r="U844" s="8" t="str">
        <f t="shared" si="123"/>
        <v>Medium</v>
      </c>
      <c r="V844" s="7">
        <v>5</v>
      </c>
      <c r="W844" s="8">
        <v>1133.3499999999999</v>
      </c>
      <c r="X844" s="8">
        <f t="shared" si="124"/>
        <v>376</v>
      </c>
      <c r="Y844" s="9">
        <v>0.26</v>
      </c>
      <c r="Z844" s="9" t="str">
        <f t="shared" si="125"/>
        <v>High</v>
      </c>
    </row>
    <row r="845" spans="1:26" x14ac:dyDescent="0.3">
      <c r="A845" t="s">
        <v>1799</v>
      </c>
      <c r="B845" s="6">
        <v>43682</v>
      </c>
      <c r="C845" s="6" t="str">
        <f t="shared" si="118"/>
        <v>2019</v>
      </c>
      <c r="D845" s="6" t="str">
        <f t="shared" si="119"/>
        <v>August</v>
      </c>
      <c r="E845" s="6" t="str">
        <f t="shared" si="120"/>
        <v>Q3</v>
      </c>
      <c r="F845" s="6" t="str">
        <f t="shared" si="121"/>
        <v>High</v>
      </c>
      <c r="G845" s="6" t="str">
        <f t="shared" si="122"/>
        <v>Full Price</v>
      </c>
      <c r="H845" s="6">
        <v>43684</v>
      </c>
      <c r="I845" t="s">
        <v>1800</v>
      </c>
      <c r="J845" t="s">
        <v>151</v>
      </c>
      <c r="K845" t="s">
        <v>739</v>
      </c>
      <c r="L845" t="s">
        <v>61</v>
      </c>
      <c r="M845" t="s">
        <v>31</v>
      </c>
      <c r="N845" t="s">
        <v>174</v>
      </c>
      <c r="O845" t="s">
        <v>54</v>
      </c>
      <c r="P845" t="s">
        <v>1449</v>
      </c>
      <c r="Q845" t="s">
        <v>1056</v>
      </c>
      <c r="R845" s="7">
        <v>0</v>
      </c>
      <c r="S845" s="7">
        <f t="shared" si="117"/>
        <v>79.47</v>
      </c>
      <c r="T845" s="8">
        <v>22.2516</v>
      </c>
      <c r="U845" s="8" t="str">
        <f t="shared" si="123"/>
        <v>Low</v>
      </c>
      <c r="V845" s="7">
        <v>3</v>
      </c>
      <c r="W845" s="8">
        <v>79.47</v>
      </c>
      <c r="X845" s="8">
        <f t="shared" si="124"/>
        <v>4236</v>
      </c>
      <c r="Y845" s="9">
        <v>0.28000000000000003</v>
      </c>
      <c r="Z845" s="9" t="str">
        <f t="shared" si="125"/>
        <v>High</v>
      </c>
    </row>
    <row r="846" spans="1:26" x14ac:dyDescent="0.3">
      <c r="A846" t="s">
        <v>1799</v>
      </c>
      <c r="B846" s="6">
        <v>43682</v>
      </c>
      <c r="C846" s="6" t="str">
        <f t="shared" si="118"/>
        <v>2019</v>
      </c>
      <c r="D846" s="6" t="str">
        <f t="shared" si="119"/>
        <v>August</v>
      </c>
      <c r="E846" s="6" t="str">
        <f t="shared" si="120"/>
        <v>Q3</v>
      </c>
      <c r="F846" s="6" t="str">
        <f t="shared" si="121"/>
        <v>High</v>
      </c>
      <c r="G846" s="6" t="str">
        <f t="shared" si="122"/>
        <v>Full Price</v>
      </c>
      <c r="H846" s="6">
        <v>43684</v>
      </c>
      <c r="I846" t="s">
        <v>1800</v>
      </c>
      <c r="J846" t="s">
        <v>614</v>
      </c>
      <c r="K846" t="s">
        <v>1797</v>
      </c>
      <c r="L846" t="s">
        <v>61</v>
      </c>
      <c r="M846" t="s">
        <v>31</v>
      </c>
      <c r="N846" t="s">
        <v>53</v>
      </c>
      <c r="O846" t="s">
        <v>54</v>
      </c>
      <c r="P846" t="s">
        <v>1449</v>
      </c>
      <c r="Q846" t="s">
        <v>1056</v>
      </c>
      <c r="R846" s="7">
        <v>0</v>
      </c>
      <c r="S846" s="7">
        <f t="shared" si="117"/>
        <v>4.5599999999999996</v>
      </c>
      <c r="T846" s="8">
        <v>2.0064000000000002</v>
      </c>
      <c r="U846" s="8" t="str">
        <f t="shared" si="123"/>
        <v>Low</v>
      </c>
      <c r="V846" s="7">
        <v>2</v>
      </c>
      <c r="W846" s="8">
        <v>4.5599999999999996</v>
      </c>
      <c r="X846" s="8">
        <f t="shared" si="124"/>
        <v>9562</v>
      </c>
      <c r="Y846" s="9">
        <v>0.44</v>
      </c>
      <c r="Z846" s="9" t="str">
        <f t="shared" si="125"/>
        <v>High</v>
      </c>
    </row>
    <row r="847" spans="1:26" x14ac:dyDescent="0.3">
      <c r="A847" t="s">
        <v>1802</v>
      </c>
      <c r="B847" s="6">
        <v>43682</v>
      </c>
      <c r="C847" s="6" t="str">
        <f t="shared" si="118"/>
        <v>2019</v>
      </c>
      <c r="D847" s="6" t="str">
        <f t="shared" si="119"/>
        <v>August</v>
      </c>
      <c r="E847" s="6" t="str">
        <f t="shared" si="120"/>
        <v>Q3</v>
      </c>
      <c r="F847" s="6" t="str">
        <f t="shared" si="121"/>
        <v>Low</v>
      </c>
      <c r="G847" s="6" t="str">
        <f t="shared" si="122"/>
        <v>Discounted</v>
      </c>
      <c r="H847" s="6">
        <v>43686</v>
      </c>
      <c r="I847" t="s">
        <v>1803</v>
      </c>
      <c r="J847" t="s">
        <v>74</v>
      </c>
      <c r="K847" t="s">
        <v>1804</v>
      </c>
      <c r="L847" t="s">
        <v>30</v>
      </c>
      <c r="M847" t="s">
        <v>76</v>
      </c>
      <c r="N847" t="s">
        <v>77</v>
      </c>
      <c r="O847" t="s">
        <v>69</v>
      </c>
      <c r="P847" t="s">
        <v>70</v>
      </c>
      <c r="Q847" t="s">
        <v>71</v>
      </c>
      <c r="R847" s="7">
        <v>0.2</v>
      </c>
      <c r="S847" s="7">
        <f t="shared" si="117"/>
        <v>272.11520000000002</v>
      </c>
      <c r="T847" s="8">
        <v>21.259</v>
      </c>
      <c r="U847" s="8" t="str">
        <f t="shared" si="123"/>
        <v>Low</v>
      </c>
      <c r="V847" s="7">
        <v>7</v>
      </c>
      <c r="W847" s="8">
        <v>340.14400000000001</v>
      </c>
      <c r="X847" s="8">
        <f t="shared" si="124"/>
        <v>1699</v>
      </c>
      <c r="Y847" s="9">
        <v>6.25E-2</v>
      </c>
      <c r="Z847" s="9" t="str">
        <f t="shared" si="125"/>
        <v>Low</v>
      </c>
    </row>
    <row r="848" spans="1:26" x14ac:dyDescent="0.3">
      <c r="A848" t="s">
        <v>1802</v>
      </c>
      <c r="B848" s="6">
        <v>43682</v>
      </c>
      <c r="C848" s="6" t="str">
        <f t="shared" si="118"/>
        <v>2019</v>
      </c>
      <c r="D848" s="6" t="str">
        <f t="shared" si="119"/>
        <v>August</v>
      </c>
      <c r="E848" s="6" t="str">
        <f t="shared" si="120"/>
        <v>Q3</v>
      </c>
      <c r="F848" s="6" t="str">
        <f t="shared" si="121"/>
        <v>High</v>
      </c>
      <c r="G848" s="6" t="str">
        <f t="shared" si="122"/>
        <v>Full Price</v>
      </c>
      <c r="H848" s="6">
        <v>43686</v>
      </c>
      <c r="I848" t="s">
        <v>1803</v>
      </c>
      <c r="J848" t="s">
        <v>1070</v>
      </c>
      <c r="K848" t="s">
        <v>1805</v>
      </c>
      <c r="L848" t="s">
        <v>30</v>
      </c>
      <c r="M848" t="s">
        <v>31</v>
      </c>
      <c r="N848" t="s">
        <v>32</v>
      </c>
      <c r="O848" t="s">
        <v>69</v>
      </c>
      <c r="P848" t="s">
        <v>70</v>
      </c>
      <c r="Q848" t="s">
        <v>71</v>
      </c>
      <c r="R848" s="7">
        <v>0</v>
      </c>
      <c r="S848" s="7">
        <f t="shared" si="117"/>
        <v>20.94</v>
      </c>
      <c r="T848" s="8">
        <v>9.8417999999999992</v>
      </c>
      <c r="U848" s="8" t="str">
        <f t="shared" si="123"/>
        <v>Low</v>
      </c>
      <c r="V848" s="7">
        <v>3</v>
      </c>
      <c r="W848" s="8">
        <v>20.94</v>
      </c>
      <c r="X848" s="8">
        <f t="shared" si="124"/>
        <v>7040</v>
      </c>
      <c r="Y848" s="9">
        <v>0.47</v>
      </c>
      <c r="Z848" s="9" t="str">
        <f t="shared" si="125"/>
        <v>High</v>
      </c>
    </row>
    <row r="849" spans="1:26" x14ac:dyDescent="0.3">
      <c r="A849" t="s">
        <v>1802</v>
      </c>
      <c r="B849" s="6">
        <v>43682</v>
      </c>
      <c r="C849" s="6" t="str">
        <f t="shared" si="118"/>
        <v>2019</v>
      </c>
      <c r="D849" s="6" t="str">
        <f t="shared" si="119"/>
        <v>August</v>
      </c>
      <c r="E849" s="6" t="str">
        <f t="shared" si="120"/>
        <v>Q3</v>
      </c>
      <c r="F849" s="6" t="str">
        <f t="shared" si="121"/>
        <v>High</v>
      </c>
      <c r="G849" s="6" t="str">
        <f t="shared" si="122"/>
        <v>Full Price</v>
      </c>
      <c r="H849" s="6">
        <v>43686</v>
      </c>
      <c r="I849" t="s">
        <v>1803</v>
      </c>
      <c r="J849" t="s">
        <v>67</v>
      </c>
      <c r="K849" t="s">
        <v>1523</v>
      </c>
      <c r="L849" t="s">
        <v>30</v>
      </c>
      <c r="M849" t="s">
        <v>31</v>
      </c>
      <c r="N849" t="s">
        <v>32</v>
      </c>
      <c r="O849" t="s">
        <v>69</v>
      </c>
      <c r="P849" t="s">
        <v>70</v>
      </c>
      <c r="Q849" t="s">
        <v>71</v>
      </c>
      <c r="R849" s="7">
        <v>0</v>
      </c>
      <c r="S849" s="7">
        <f t="shared" si="117"/>
        <v>110.96</v>
      </c>
      <c r="T849" s="8">
        <v>53.260800000000003</v>
      </c>
      <c r="U849" s="8" t="str">
        <f t="shared" si="123"/>
        <v>Low</v>
      </c>
      <c r="V849" s="7">
        <v>2</v>
      </c>
      <c r="W849" s="8">
        <v>110.96</v>
      </c>
      <c r="X849" s="8">
        <f t="shared" si="124"/>
        <v>3587</v>
      </c>
      <c r="Y849" s="9">
        <v>0.48</v>
      </c>
      <c r="Z849" s="9" t="str">
        <f t="shared" si="125"/>
        <v>High</v>
      </c>
    </row>
    <row r="850" spans="1:26" x14ac:dyDescent="0.3">
      <c r="A850" t="s">
        <v>1806</v>
      </c>
      <c r="B850" s="6">
        <v>43682</v>
      </c>
      <c r="C850" s="6" t="str">
        <f t="shared" si="118"/>
        <v>2019</v>
      </c>
      <c r="D850" s="6" t="str">
        <f t="shared" si="119"/>
        <v>August</v>
      </c>
      <c r="E850" s="6" t="str">
        <f t="shared" si="120"/>
        <v>Q3</v>
      </c>
      <c r="F850" s="6" t="str">
        <f t="shared" si="121"/>
        <v>Low</v>
      </c>
      <c r="G850" s="6" t="str">
        <f t="shared" si="122"/>
        <v>Discounted</v>
      </c>
      <c r="H850" s="6">
        <v>43689</v>
      </c>
      <c r="I850" t="s">
        <v>1807</v>
      </c>
      <c r="J850" t="s">
        <v>47</v>
      </c>
      <c r="K850" t="s">
        <v>1808</v>
      </c>
      <c r="L850" t="s">
        <v>30</v>
      </c>
      <c r="M850" t="s">
        <v>76</v>
      </c>
      <c r="N850" t="s">
        <v>262</v>
      </c>
      <c r="O850" t="s">
        <v>33</v>
      </c>
      <c r="P850" t="s">
        <v>1809</v>
      </c>
      <c r="Q850" t="s">
        <v>35</v>
      </c>
      <c r="R850" s="7">
        <v>0.3</v>
      </c>
      <c r="S850" s="7">
        <f t="shared" si="117"/>
        <v>342.46100000000001</v>
      </c>
      <c r="T850" s="8">
        <v>41.933999999999997</v>
      </c>
      <c r="U850" s="8" t="str">
        <f t="shared" si="123"/>
        <v>Low</v>
      </c>
      <c r="V850" s="7">
        <v>2</v>
      </c>
      <c r="W850" s="8">
        <v>489.23</v>
      </c>
      <c r="X850" s="8">
        <f t="shared" si="124"/>
        <v>1186</v>
      </c>
      <c r="Y850" s="9">
        <v>8.5714286000000001E-2</v>
      </c>
      <c r="Z850" s="9" t="str">
        <f t="shared" si="125"/>
        <v>Low</v>
      </c>
    </row>
    <row r="851" spans="1:26" x14ac:dyDescent="0.3">
      <c r="A851" t="s">
        <v>1810</v>
      </c>
      <c r="B851" s="6">
        <v>43682</v>
      </c>
      <c r="C851" s="6" t="str">
        <f t="shared" si="118"/>
        <v>2019</v>
      </c>
      <c r="D851" s="6" t="str">
        <f t="shared" si="119"/>
        <v>August</v>
      </c>
      <c r="E851" s="6" t="str">
        <f t="shared" si="120"/>
        <v>Q3</v>
      </c>
      <c r="F851" s="6" t="str">
        <f t="shared" si="121"/>
        <v>High</v>
      </c>
      <c r="G851" s="6" t="str">
        <f t="shared" si="122"/>
        <v>Full Price</v>
      </c>
      <c r="H851" s="6">
        <v>43688</v>
      </c>
      <c r="I851" t="s">
        <v>1811</v>
      </c>
      <c r="J851" t="s">
        <v>492</v>
      </c>
      <c r="K851" t="s">
        <v>1812</v>
      </c>
      <c r="L851" t="s">
        <v>30</v>
      </c>
      <c r="M851" t="s">
        <v>31</v>
      </c>
      <c r="N851" t="s">
        <v>53</v>
      </c>
      <c r="O851" t="s">
        <v>69</v>
      </c>
      <c r="P851" t="s">
        <v>139</v>
      </c>
      <c r="Q851" t="s">
        <v>71</v>
      </c>
      <c r="R851" s="7">
        <v>0</v>
      </c>
      <c r="S851" s="7">
        <f t="shared" si="117"/>
        <v>45.98</v>
      </c>
      <c r="T851" s="8">
        <v>12.8744</v>
      </c>
      <c r="U851" s="8" t="str">
        <f t="shared" si="123"/>
        <v>Low</v>
      </c>
      <c r="V851" s="7">
        <v>2</v>
      </c>
      <c r="W851" s="8">
        <v>45.98</v>
      </c>
      <c r="X851" s="8">
        <f t="shared" si="124"/>
        <v>5321</v>
      </c>
      <c r="Y851" s="9">
        <v>0.28000000000000003</v>
      </c>
      <c r="Z851" s="9" t="str">
        <f t="shared" si="125"/>
        <v>High</v>
      </c>
    </row>
    <row r="852" spans="1:26" x14ac:dyDescent="0.3">
      <c r="A852" t="s">
        <v>1810</v>
      </c>
      <c r="B852" s="6">
        <v>43682</v>
      </c>
      <c r="C852" s="6" t="str">
        <f t="shared" si="118"/>
        <v>2019</v>
      </c>
      <c r="D852" s="6" t="str">
        <f t="shared" si="119"/>
        <v>August</v>
      </c>
      <c r="E852" s="6" t="str">
        <f t="shared" si="120"/>
        <v>Q3</v>
      </c>
      <c r="F852" s="6" t="str">
        <f t="shared" si="121"/>
        <v>Low</v>
      </c>
      <c r="G852" s="6" t="str">
        <f t="shared" si="122"/>
        <v>Full Price</v>
      </c>
      <c r="H852" s="6">
        <v>43688</v>
      </c>
      <c r="I852" t="s">
        <v>1811</v>
      </c>
      <c r="J852" t="s">
        <v>371</v>
      </c>
      <c r="K852" t="s">
        <v>372</v>
      </c>
      <c r="L852" t="s">
        <v>30</v>
      </c>
      <c r="M852" t="s">
        <v>31</v>
      </c>
      <c r="N852" t="s">
        <v>49</v>
      </c>
      <c r="O852" t="s">
        <v>69</v>
      </c>
      <c r="P852" t="s">
        <v>139</v>
      </c>
      <c r="Q852" t="s">
        <v>71</v>
      </c>
      <c r="R852" s="7">
        <v>0</v>
      </c>
      <c r="S852" s="7">
        <f t="shared" si="117"/>
        <v>15.78</v>
      </c>
      <c r="T852" s="8">
        <v>0.63119999999999998</v>
      </c>
      <c r="U852" s="8" t="str">
        <f t="shared" si="123"/>
        <v>Low</v>
      </c>
      <c r="V852" s="7">
        <v>2</v>
      </c>
      <c r="W852" s="8">
        <v>15.78</v>
      </c>
      <c r="X852" s="8">
        <f t="shared" si="124"/>
        <v>7665</v>
      </c>
      <c r="Y852" s="9">
        <v>0.04</v>
      </c>
      <c r="Z852" s="9" t="str">
        <f t="shared" si="125"/>
        <v>Low</v>
      </c>
    </row>
    <row r="853" spans="1:26" x14ac:dyDescent="0.3">
      <c r="A853" t="s">
        <v>1810</v>
      </c>
      <c r="B853" s="6">
        <v>43682</v>
      </c>
      <c r="C853" s="6" t="str">
        <f t="shared" si="118"/>
        <v>2019</v>
      </c>
      <c r="D853" s="6" t="str">
        <f t="shared" si="119"/>
        <v>August</v>
      </c>
      <c r="E853" s="6" t="str">
        <f t="shared" si="120"/>
        <v>Q3</v>
      </c>
      <c r="F853" s="6" t="str">
        <f t="shared" si="121"/>
        <v>Low</v>
      </c>
      <c r="G853" s="6" t="str">
        <f t="shared" si="122"/>
        <v>Full Price</v>
      </c>
      <c r="H853" s="6">
        <v>43688</v>
      </c>
      <c r="I853" t="s">
        <v>1811</v>
      </c>
      <c r="J853" t="s">
        <v>161</v>
      </c>
      <c r="K853" t="s">
        <v>1813</v>
      </c>
      <c r="L853" t="s">
        <v>30</v>
      </c>
      <c r="M853" t="s">
        <v>91</v>
      </c>
      <c r="N853" t="s">
        <v>110</v>
      </c>
      <c r="O853" t="s">
        <v>69</v>
      </c>
      <c r="P853" t="s">
        <v>139</v>
      </c>
      <c r="Q853" t="s">
        <v>71</v>
      </c>
      <c r="R853" s="7">
        <v>0</v>
      </c>
      <c r="S853" s="7">
        <f t="shared" si="117"/>
        <v>16.36</v>
      </c>
      <c r="T853" s="8">
        <v>1.6359999999999999</v>
      </c>
      <c r="U853" s="8" t="str">
        <f t="shared" si="123"/>
        <v>Low</v>
      </c>
      <c r="V853" s="7">
        <v>1</v>
      </c>
      <c r="W853" s="8">
        <v>16.36</v>
      </c>
      <c r="X853" s="8">
        <f t="shared" si="124"/>
        <v>7591</v>
      </c>
      <c r="Y853" s="9">
        <v>0.1</v>
      </c>
      <c r="Z853" s="9" t="str">
        <f t="shared" si="125"/>
        <v>Low</v>
      </c>
    </row>
    <row r="854" spans="1:26" x14ac:dyDescent="0.3">
      <c r="A854" t="s">
        <v>1814</v>
      </c>
      <c r="B854" s="6">
        <v>43683</v>
      </c>
      <c r="C854" s="6" t="str">
        <f t="shared" si="118"/>
        <v>2019</v>
      </c>
      <c r="D854" s="6" t="str">
        <f t="shared" si="119"/>
        <v>August</v>
      </c>
      <c r="E854" s="6" t="str">
        <f t="shared" si="120"/>
        <v>Q3</v>
      </c>
      <c r="F854" s="6" t="str">
        <f t="shared" si="121"/>
        <v>High</v>
      </c>
      <c r="G854" s="6" t="str">
        <f t="shared" si="122"/>
        <v>Full Price</v>
      </c>
      <c r="H854" s="6">
        <v>43688</v>
      </c>
      <c r="I854" t="s">
        <v>1815</v>
      </c>
      <c r="J854" t="s">
        <v>319</v>
      </c>
      <c r="K854" t="s">
        <v>1658</v>
      </c>
      <c r="L854" t="s">
        <v>30</v>
      </c>
      <c r="M854" t="s">
        <v>91</v>
      </c>
      <c r="N854" t="s">
        <v>110</v>
      </c>
      <c r="O854" t="s">
        <v>62</v>
      </c>
      <c r="P854" t="s">
        <v>337</v>
      </c>
      <c r="Q854" t="s">
        <v>127</v>
      </c>
      <c r="R854" s="7">
        <v>0</v>
      </c>
      <c r="S854" s="7">
        <f t="shared" si="117"/>
        <v>62.91</v>
      </c>
      <c r="T854" s="8">
        <v>22.647600000000001</v>
      </c>
      <c r="U854" s="8" t="str">
        <f t="shared" si="123"/>
        <v>Low</v>
      </c>
      <c r="V854" s="7">
        <v>3</v>
      </c>
      <c r="W854" s="8">
        <v>62.91</v>
      </c>
      <c r="X854" s="8">
        <f t="shared" si="124"/>
        <v>4697</v>
      </c>
      <c r="Y854" s="9">
        <v>0.36</v>
      </c>
      <c r="Z854" s="9" t="str">
        <f t="shared" si="125"/>
        <v>High</v>
      </c>
    </row>
    <row r="855" spans="1:26" x14ac:dyDescent="0.3">
      <c r="A855" t="s">
        <v>1816</v>
      </c>
      <c r="B855" s="6">
        <v>43683</v>
      </c>
      <c r="C855" s="6" t="str">
        <f t="shared" si="118"/>
        <v>2019</v>
      </c>
      <c r="D855" s="6" t="str">
        <f t="shared" si="119"/>
        <v>August</v>
      </c>
      <c r="E855" s="6" t="str">
        <f t="shared" si="120"/>
        <v>Q3</v>
      </c>
      <c r="F855" s="6" t="str">
        <f t="shared" si="121"/>
        <v>High</v>
      </c>
      <c r="G855" s="6" t="str">
        <f t="shared" si="122"/>
        <v>Full Price</v>
      </c>
      <c r="H855" s="6">
        <v>43688</v>
      </c>
      <c r="I855" t="s">
        <v>1817</v>
      </c>
      <c r="J855" t="s">
        <v>161</v>
      </c>
      <c r="K855" t="s">
        <v>1818</v>
      </c>
      <c r="L855" t="s">
        <v>30</v>
      </c>
      <c r="M855" t="s">
        <v>91</v>
      </c>
      <c r="N855" t="s">
        <v>110</v>
      </c>
      <c r="O855" t="s">
        <v>54</v>
      </c>
      <c r="P855" t="s">
        <v>270</v>
      </c>
      <c r="Q855" t="s">
        <v>271</v>
      </c>
      <c r="R855" s="7">
        <v>0</v>
      </c>
      <c r="S855" s="7">
        <f t="shared" si="117"/>
        <v>199.98</v>
      </c>
      <c r="T855" s="8">
        <v>83.991600000000005</v>
      </c>
      <c r="U855" s="8" t="str">
        <f t="shared" si="123"/>
        <v>Low</v>
      </c>
      <c r="V855" s="7">
        <v>2</v>
      </c>
      <c r="W855" s="8">
        <v>199.98</v>
      </c>
      <c r="X855" s="8">
        <f t="shared" si="124"/>
        <v>2580</v>
      </c>
      <c r="Y855" s="9">
        <v>0.42</v>
      </c>
      <c r="Z855" s="9" t="str">
        <f t="shared" si="125"/>
        <v>High</v>
      </c>
    </row>
    <row r="856" spans="1:26" x14ac:dyDescent="0.3">
      <c r="A856" t="s">
        <v>1819</v>
      </c>
      <c r="B856" s="6">
        <v>43685</v>
      </c>
      <c r="C856" s="6" t="str">
        <f t="shared" si="118"/>
        <v>2019</v>
      </c>
      <c r="D856" s="6" t="str">
        <f t="shared" si="119"/>
        <v>August</v>
      </c>
      <c r="E856" s="6" t="str">
        <f t="shared" si="120"/>
        <v>Q3</v>
      </c>
      <c r="F856" s="6" t="str">
        <f t="shared" si="121"/>
        <v>High</v>
      </c>
      <c r="G856" s="6" t="str">
        <f t="shared" si="122"/>
        <v>Full Price</v>
      </c>
      <c r="H856" s="6">
        <v>43689</v>
      </c>
      <c r="I856" t="s">
        <v>1820</v>
      </c>
      <c r="J856" t="s">
        <v>1661</v>
      </c>
      <c r="K856" t="s">
        <v>1821</v>
      </c>
      <c r="L856" t="s">
        <v>40</v>
      </c>
      <c r="M856" t="s">
        <v>76</v>
      </c>
      <c r="N856" t="s">
        <v>99</v>
      </c>
      <c r="O856" t="s">
        <v>33</v>
      </c>
      <c r="P856" t="s">
        <v>1822</v>
      </c>
      <c r="Q856" t="s">
        <v>212</v>
      </c>
      <c r="R856" s="7">
        <v>0</v>
      </c>
      <c r="S856" s="7">
        <f t="shared" si="117"/>
        <v>53.88</v>
      </c>
      <c r="T856" s="8">
        <v>22.6296</v>
      </c>
      <c r="U856" s="8" t="str">
        <f t="shared" si="123"/>
        <v>Low</v>
      </c>
      <c r="V856" s="7">
        <v>6</v>
      </c>
      <c r="W856" s="8">
        <v>53.88</v>
      </c>
      <c r="X856" s="8">
        <f t="shared" si="124"/>
        <v>5015</v>
      </c>
      <c r="Y856" s="9">
        <v>0.42</v>
      </c>
      <c r="Z856" s="9" t="str">
        <f t="shared" si="125"/>
        <v>High</v>
      </c>
    </row>
    <row r="857" spans="1:26" x14ac:dyDescent="0.3">
      <c r="A857" t="s">
        <v>1819</v>
      </c>
      <c r="B857" s="6">
        <v>43685</v>
      </c>
      <c r="C857" s="6" t="str">
        <f t="shared" si="118"/>
        <v>2019</v>
      </c>
      <c r="D857" s="6" t="str">
        <f t="shared" si="119"/>
        <v>August</v>
      </c>
      <c r="E857" s="6" t="str">
        <f t="shared" si="120"/>
        <v>Q3</v>
      </c>
      <c r="F857" s="6" t="str">
        <f t="shared" si="121"/>
        <v>High</v>
      </c>
      <c r="G857" s="6" t="str">
        <f t="shared" si="122"/>
        <v>Discounted</v>
      </c>
      <c r="H857" s="6">
        <v>43689</v>
      </c>
      <c r="I857" t="s">
        <v>1820</v>
      </c>
      <c r="J857" t="s">
        <v>101</v>
      </c>
      <c r="K857" t="s">
        <v>1823</v>
      </c>
      <c r="L857" t="s">
        <v>40</v>
      </c>
      <c r="M857" t="s">
        <v>31</v>
      </c>
      <c r="N857" t="s">
        <v>174</v>
      </c>
      <c r="O857" t="s">
        <v>33</v>
      </c>
      <c r="P857" t="s">
        <v>1822</v>
      </c>
      <c r="Q857" t="s">
        <v>212</v>
      </c>
      <c r="R857" s="7">
        <v>0.1</v>
      </c>
      <c r="S857" s="7">
        <f t="shared" si="117"/>
        <v>150.78149999999999</v>
      </c>
      <c r="T857" s="8">
        <v>37.229999999999997</v>
      </c>
      <c r="U857" s="8" t="str">
        <f t="shared" si="123"/>
        <v>Low</v>
      </c>
      <c r="V857" s="7">
        <v>3</v>
      </c>
      <c r="W857" s="8">
        <v>167.535</v>
      </c>
      <c r="X857" s="8">
        <f t="shared" si="124"/>
        <v>2894</v>
      </c>
      <c r="Y857" s="9">
        <v>0.222222222</v>
      </c>
      <c r="Z857" s="9" t="str">
        <f t="shared" si="125"/>
        <v>High</v>
      </c>
    </row>
    <row r="858" spans="1:26" x14ac:dyDescent="0.3">
      <c r="A858" t="s">
        <v>1819</v>
      </c>
      <c r="B858" s="6">
        <v>43685</v>
      </c>
      <c r="C858" s="6" t="str">
        <f t="shared" si="118"/>
        <v>2019</v>
      </c>
      <c r="D858" s="6" t="str">
        <f t="shared" si="119"/>
        <v>August</v>
      </c>
      <c r="E858" s="6" t="str">
        <f t="shared" si="120"/>
        <v>Q3</v>
      </c>
      <c r="F858" s="6" t="str">
        <f t="shared" si="121"/>
        <v>High</v>
      </c>
      <c r="G858" s="6" t="str">
        <f t="shared" si="122"/>
        <v>Full Price</v>
      </c>
      <c r="H858" s="6">
        <v>43689</v>
      </c>
      <c r="I858" t="s">
        <v>1820</v>
      </c>
      <c r="J858" t="s">
        <v>74</v>
      </c>
      <c r="K858" t="s">
        <v>1824</v>
      </c>
      <c r="L858" t="s">
        <v>40</v>
      </c>
      <c r="M858" t="s">
        <v>31</v>
      </c>
      <c r="N858" t="s">
        <v>149</v>
      </c>
      <c r="O858" t="s">
        <v>33</v>
      </c>
      <c r="P858" t="s">
        <v>1822</v>
      </c>
      <c r="Q858" t="s">
        <v>212</v>
      </c>
      <c r="R858" s="7">
        <v>0</v>
      </c>
      <c r="S858" s="7">
        <f t="shared" si="117"/>
        <v>38.340000000000003</v>
      </c>
      <c r="T858" s="8">
        <v>17.253</v>
      </c>
      <c r="U858" s="8" t="str">
        <f t="shared" si="123"/>
        <v>Low</v>
      </c>
      <c r="V858" s="7">
        <v>3</v>
      </c>
      <c r="W858" s="8">
        <v>38.340000000000003</v>
      </c>
      <c r="X858" s="8">
        <f t="shared" si="124"/>
        <v>5734</v>
      </c>
      <c r="Y858" s="9">
        <v>0.45</v>
      </c>
      <c r="Z858" s="9" t="str">
        <f t="shared" si="125"/>
        <v>High</v>
      </c>
    </row>
    <row r="859" spans="1:26" x14ac:dyDescent="0.3">
      <c r="A859" t="s">
        <v>1819</v>
      </c>
      <c r="B859" s="6">
        <v>43685</v>
      </c>
      <c r="C859" s="6" t="str">
        <f t="shared" si="118"/>
        <v>2019</v>
      </c>
      <c r="D859" s="6" t="str">
        <f t="shared" si="119"/>
        <v>August</v>
      </c>
      <c r="E859" s="6" t="str">
        <f t="shared" si="120"/>
        <v>Q3</v>
      </c>
      <c r="F859" s="6" t="str">
        <f t="shared" si="121"/>
        <v>High</v>
      </c>
      <c r="G859" s="6" t="str">
        <f t="shared" si="122"/>
        <v>Full Price</v>
      </c>
      <c r="H859" s="6">
        <v>43689</v>
      </c>
      <c r="I859" t="s">
        <v>1820</v>
      </c>
      <c r="J859" t="s">
        <v>1825</v>
      </c>
      <c r="K859" t="s">
        <v>1826</v>
      </c>
      <c r="L859" t="s">
        <v>40</v>
      </c>
      <c r="M859" t="s">
        <v>91</v>
      </c>
      <c r="N859" t="s">
        <v>1035</v>
      </c>
      <c r="O859" t="s">
        <v>33</v>
      </c>
      <c r="P859" t="s">
        <v>1822</v>
      </c>
      <c r="Q859" t="s">
        <v>212</v>
      </c>
      <c r="R859" s="7">
        <v>0</v>
      </c>
      <c r="S859" s="7">
        <f t="shared" si="117"/>
        <v>549.99</v>
      </c>
      <c r="T859" s="8">
        <v>274.995</v>
      </c>
      <c r="U859" s="8" t="str">
        <f t="shared" si="123"/>
        <v>Medium</v>
      </c>
      <c r="V859" s="7">
        <v>1</v>
      </c>
      <c r="W859" s="8">
        <v>549.99</v>
      </c>
      <c r="X859" s="8">
        <f t="shared" si="124"/>
        <v>1048</v>
      </c>
      <c r="Y859" s="9">
        <v>0.5</v>
      </c>
      <c r="Z859" s="9" t="str">
        <f t="shared" si="125"/>
        <v>High</v>
      </c>
    </row>
    <row r="860" spans="1:26" x14ac:dyDescent="0.3">
      <c r="A860" t="s">
        <v>1819</v>
      </c>
      <c r="B860" s="6">
        <v>43685</v>
      </c>
      <c r="C860" s="6" t="str">
        <f t="shared" si="118"/>
        <v>2019</v>
      </c>
      <c r="D860" s="6" t="str">
        <f t="shared" si="119"/>
        <v>August</v>
      </c>
      <c r="E860" s="6" t="str">
        <f t="shared" si="120"/>
        <v>Q3</v>
      </c>
      <c r="F860" s="6" t="str">
        <f t="shared" si="121"/>
        <v>High</v>
      </c>
      <c r="G860" s="6" t="str">
        <f t="shared" si="122"/>
        <v>Full Price</v>
      </c>
      <c r="H860" s="6">
        <v>43689</v>
      </c>
      <c r="I860" t="s">
        <v>1820</v>
      </c>
      <c r="J860" t="s">
        <v>767</v>
      </c>
      <c r="K860" t="s">
        <v>768</v>
      </c>
      <c r="L860" t="s">
        <v>40</v>
      </c>
      <c r="M860" t="s">
        <v>91</v>
      </c>
      <c r="N860" t="s">
        <v>92</v>
      </c>
      <c r="O860" t="s">
        <v>33</v>
      </c>
      <c r="P860" t="s">
        <v>1822</v>
      </c>
      <c r="Q860" t="s">
        <v>212</v>
      </c>
      <c r="R860" s="7">
        <v>0</v>
      </c>
      <c r="S860" s="7">
        <f t="shared" si="117"/>
        <v>299.98</v>
      </c>
      <c r="T860" s="8">
        <v>83.994399999999999</v>
      </c>
      <c r="U860" s="8" t="str">
        <f t="shared" si="123"/>
        <v>Low</v>
      </c>
      <c r="V860" s="7">
        <v>2</v>
      </c>
      <c r="W860" s="8">
        <v>299.98</v>
      </c>
      <c r="X860" s="8">
        <f t="shared" si="124"/>
        <v>1906</v>
      </c>
      <c r="Y860" s="9">
        <v>0.28000000000000003</v>
      </c>
      <c r="Z860" s="9" t="str">
        <f t="shared" si="125"/>
        <v>High</v>
      </c>
    </row>
    <row r="861" spans="1:26" x14ac:dyDescent="0.3">
      <c r="A861" t="s">
        <v>1827</v>
      </c>
      <c r="B861" s="6">
        <v>43685</v>
      </c>
      <c r="C861" s="6" t="str">
        <f t="shared" si="118"/>
        <v>2019</v>
      </c>
      <c r="D861" s="6" t="str">
        <f t="shared" si="119"/>
        <v>August</v>
      </c>
      <c r="E861" s="6" t="str">
        <f t="shared" si="120"/>
        <v>Q3</v>
      </c>
      <c r="F861" s="6" t="str">
        <f t="shared" si="121"/>
        <v>High</v>
      </c>
      <c r="G861" s="6" t="str">
        <f t="shared" si="122"/>
        <v>Full Price</v>
      </c>
      <c r="H861" s="6">
        <v>43692</v>
      </c>
      <c r="I861" t="s">
        <v>1828</v>
      </c>
      <c r="J861" t="s">
        <v>593</v>
      </c>
      <c r="K861" t="s">
        <v>1829</v>
      </c>
      <c r="L861" t="s">
        <v>30</v>
      </c>
      <c r="M861" t="s">
        <v>76</v>
      </c>
      <c r="N861" t="s">
        <v>99</v>
      </c>
      <c r="O861" t="s">
        <v>69</v>
      </c>
      <c r="P861" t="s">
        <v>263</v>
      </c>
      <c r="Q861" t="s">
        <v>71</v>
      </c>
      <c r="R861" s="7">
        <v>0</v>
      </c>
      <c r="S861" s="7">
        <f t="shared" si="117"/>
        <v>327.76</v>
      </c>
      <c r="T861" s="8">
        <v>91.772800000000004</v>
      </c>
      <c r="U861" s="8" t="str">
        <f t="shared" si="123"/>
        <v>Low</v>
      </c>
      <c r="V861" s="7">
        <v>8</v>
      </c>
      <c r="W861" s="8">
        <v>327.76</v>
      </c>
      <c r="X861" s="8">
        <f t="shared" si="124"/>
        <v>1755</v>
      </c>
      <c r="Y861" s="9">
        <v>0.28000000000000003</v>
      </c>
      <c r="Z861" s="9" t="str">
        <f t="shared" si="125"/>
        <v>High</v>
      </c>
    </row>
    <row r="862" spans="1:26" x14ac:dyDescent="0.3">
      <c r="A862" t="s">
        <v>1827</v>
      </c>
      <c r="B862" s="6">
        <v>43685</v>
      </c>
      <c r="C862" s="6" t="str">
        <f t="shared" si="118"/>
        <v>2019</v>
      </c>
      <c r="D862" s="6" t="str">
        <f t="shared" si="119"/>
        <v>August</v>
      </c>
      <c r="E862" s="6" t="str">
        <f t="shared" si="120"/>
        <v>Q3</v>
      </c>
      <c r="F862" s="6" t="str">
        <f t="shared" si="121"/>
        <v>High</v>
      </c>
      <c r="G862" s="6" t="str">
        <f t="shared" si="122"/>
        <v>Full Price</v>
      </c>
      <c r="H862" s="6">
        <v>43692</v>
      </c>
      <c r="I862" t="s">
        <v>1828</v>
      </c>
      <c r="J862" t="s">
        <v>151</v>
      </c>
      <c r="K862" t="s">
        <v>1830</v>
      </c>
      <c r="L862" t="s">
        <v>30</v>
      </c>
      <c r="M862" t="s">
        <v>31</v>
      </c>
      <c r="N862" t="s">
        <v>174</v>
      </c>
      <c r="O862" t="s">
        <v>69</v>
      </c>
      <c r="P862" t="s">
        <v>263</v>
      </c>
      <c r="Q862" t="s">
        <v>71</v>
      </c>
      <c r="R862" s="7">
        <v>0</v>
      </c>
      <c r="S862" s="7">
        <f t="shared" si="117"/>
        <v>76.12</v>
      </c>
      <c r="T862" s="8">
        <v>22.0748</v>
      </c>
      <c r="U862" s="8" t="str">
        <f t="shared" si="123"/>
        <v>Low</v>
      </c>
      <c r="V862" s="7">
        <v>2</v>
      </c>
      <c r="W862" s="8">
        <v>76.12</v>
      </c>
      <c r="X862" s="8">
        <f t="shared" si="124"/>
        <v>4313</v>
      </c>
      <c r="Y862" s="9">
        <v>0.28999999999999998</v>
      </c>
      <c r="Z862" s="9" t="str">
        <f t="shared" si="125"/>
        <v>High</v>
      </c>
    </row>
    <row r="863" spans="1:26" x14ac:dyDescent="0.3">
      <c r="A863" t="s">
        <v>1827</v>
      </c>
      <c r="B863" s="6">
        <v>43685</v>
      </c>
      <c r="C863" s="6" t="str">
        <f t="shared" si="118"/>
        <v>2019</v>
      </c>
      <c r="D863" s="6" t="str">
        <f t="shared" si="119"/>
        <v>August</v>
      </c>
      <c r="E863" s="6" t="str">
        <f t="shared" si="120"/>
        <v>Q3</v>
      </c>
      <c r="F863" s="6" t="str">
        <f t="shared" si="121"/>
        <v>High</v>
      </c>
      <c r="G863" s="6" t="str">
        <f t="shared" si="122"/>
        <v>Discounted</v>
      </c>
      <c r="H863" s="6">
        <v>43692</v>
      </c>
      <c r="I863" t="s">
        <v>1828</v>
      </c>
      <c r="J863" t="s">
        <v>1825</v>
      </c>
      <c r="K863" t="s">
        <v>1831</v>
      </c>
      <c r="L863" t="s">
        <v>30</v>
      </c>
      <c r="M863" t="s">
        <v>91</v>
      </c>
      <c r="N863" t="s">
        <v>1035</v>
      </c>
      <c r="O863" t="s">
        <v>69</v>
      </c>
      <c r="P863" t="s">
        <v>263</v>
      </c>
      <c r="Q863" t="s">
        <v>71</v>
      </c>
      <c r="R863" s="7">
        <v>0.2</v>
      </c>
      <c r="S863" s="7">
        <f t="shared" si="117"/>
        <v>959.98080000000004</v>
      </c>
      <c r="T863" s="8">
        <v>434.99130000000002</v>
      </c>
      <c r="U863" s="8" t="str">
        <f t="shared" si="123"/>
        <v>Medium</v>
      </c>
      <c r="V863" s="7">
        <v>3</v>
      </c>
      <c r="W863" s="8">
        <v>1199.9760000000001</v>
      </c>
      <c r="X863" s="8">
        <f t="shared" si="124"/>
        <v>355</v>
      </c>
      <c r="Y863" s="9">
        <v>0.36249999999999999</v>
      </c>
      <c r="Z863" s="9" t="str">
        <f t="shared" si="125"/>
        <v>High</v>
      </c>
    </row>
    <row r="864" spans="1:26" x14ac:dyDescent="0.3">
      <c r="A864" t="s">
        <v>1827</v>
      </c>
      <c r="B864" s="6">
        <v>43685</v>
      </c>
      <c r="C864" s="6" t="str">
        <f t="shared" si="118"/>
        <v>2019</v>
      </c>
      <c r="D864" s="6" t="str">
        <f t="shared" si="119"/>
        <v>August</v>
      </c>
      <c r="E864" s="6" t="str">
        <f t="shared" si="120"/>
        <v>Q3</v>
      </c>
      <c r="F864" s="6" t="str">
        <f t="shared" si="121"/>
        <v>Low</v>
      </c>
      <c r="G864" s="6" t="str">
        <f t="shared" si="122"/>
        <v>Discounted</v>
      </c>
      <c r="H864" s="6">
        <v>43692</v>
      </c>
      <c r="I864" t="s">
        <v>1828</v>
      </c>
      <c r="J864" t="s">
        <v>169</v>
      </c>
      <c r="K864" t="s">
        <v>1832</v>
      </c>
      <c r="L864" t="s">
        <v>30</v>
      </c>
      <c r="M864" t="s">
        <v>91</v>
      </c>
      <c r="N864" t="s">
        <v>92</v>
      </c>
      <c r="O864" t="s">
        <v>69</v>
      </c>
      <c r="P864" t="s">
        <v>263</v>
      </c>
      <c r="Q864" t="s">
        <v>71</v>
      </c>
      <c r="R864" s="7">
        <v>0.2</v>
      </c>
      <c r="S864" s="7">
        <f t="shared" si="117"/>
        <v>356.76799999999997</v>
      </c>
      <c r="T864" s="8">
        <v>55.744999999999997</v>
      </c>
      <c r="U864" s="8" t="str">
        <f t="shared" si="123"/>
        <v>Low</v>
      </c>
      <c r="V864" s="7">
        <v>5</v>
      </c>
      <c r="W864" s="8">
        <v>445.96</v>
      </c>
      <c r="X864" s="8">
        <f t="shared" si="124"/>
        <v>1334</v>
      </c>
      <c r="Y864" s="9">
        <v>0.125</v>
      </c>
      <c r="Z864" s="9" t="str">
        <f t="shared" si="125"/>
        <v>Low</v>
      </c>
    </row>
    <row r="865" spans="1:26" x14ac:dyDescent="0.3">
      <c r="A865" t="s">
        <v>1833</v>
      </c>
      <c r="B865" s="6">
        <v>43685</v>
      </c>
      <c r="C865" s="6" t="str">
        <f t="shared" si="118"/>
        <v>2019</v>
      </c>
      <c r="D865" s="6" t="str">
        <f t="shared" si="119"/>
        <v>August</v>
      </c>
      <c r="E865" s="6" t="str">
        <f t="shared" si="120"/>
        <v>Q3</v>
      </c>
      <c r="F865" s="6" t="str">
        <f t="shared" si="121"/>
        <v>Low</v>
      </c>
      <c r="G865" s="6" t="str">
        <f t="shared" si="122"/>
        <v>Discounted</v>
      </c>
      <c r="H865" s="6">
        <v>43691</v>
      </c>
      <c r="I865" t="s">
        <v>1834</v>
      </c>
      <c r="J865" t="s">
        <v>192</v>
      </c>
      <c r="K865" t="s">
        <v>1835</v>
      </c>
      <c r="L865" t="s">
        <v>30</v>
      </c>
      <c r="M865" t="s">
        <v>76</v>
      </c>
      <c r="N865" t="s">
        <v>99</v>
      </c>
      <c r="O865" t="s">
        <v>69</v>
      </c>
      <c r="P865" t="s">
        <v>855</v>
      </c>
      <c r="Q865" t="s">
        <v>180</v>
      </c>
      <c r="R865" s="7">
        <v>0.2</v>
      </c>
      <c r="S865" s="7">
        <f t="shared" si="117"/>
        <v>97.100800000000007</v>
      </c>
      <c r="T865" s="8">
        <v>-3.0344000000000002</v>
      </c>
      <c r="U865" s="8" t="str">
        <f t="shared" si="123"/>
        <v>Loss</v>
      </c>
      <c r="V865" s="7">
        <v>4</v>
      </c>
      <c r="W865" s="8">
        <v>121.376</v>
      </c>
      <c r="X865" s="8">
        <f t="shared" si="124"/>
        <v>3428</v>
      </c>
      <c r="Y865" s="9">
        <v>-2.5000000000000001E-2</v>
      </c>
      <c r="Z865" s="9" t="str">
        <f t="shared" si="125"/>
        <v>Low</v>
      </c>
    </row>
    <row r="866" spans="1:26" x14ac:dyDescent="0.3">
      <c r="A866" t="s">
        <v>1833</v>
      </c>
      <c r="B866" s="6">
        <v>43685</v>
      </c>
      <c r="C866" s="6" t="str">
        <f t="shared" si="118"/>
        <v>2019</v>
      </c>
      <c r="D866" s="6" t="str">
        <f t="shared" si="119"/>
        <v>August</v>
      </c>
      <c r="E866" s="6" t="str">
        <f t="shared" si="120"/>
        <v>Q3</v>
      </c>
      <c r="F866" s="6" t="str">
        <f t="shared" si="121"/>
        <v>Low</v>
      </c>
      <c r="G866" s="6" t="str">
        <f t="shared" si="122"/>
        <v>Discounted</v>
      </c>
      <c r="H866" s="6">
        <v>43691</v>
      </c>
      <c r="I866" t="s">
        <v>1834</v>
      </c>
      <c r="J866" t="s">
        <v>675</v>
      </c>
      <c r="K866" t="s">
        <v>1836</v>
      </c>
      <c r="L866" t="s">
        <v>30</v>
      </c>
      <c r="M866" t="s">
        <v>91</v>
      </c>
      <c r="N866" t="s">
        <v>110</v>
      </c>
      <c r="O866" t="s">
        <v>69</v>
      </c>
      <c r="P866" t="s">
        <v>855</v>
      </c>
      <c r="Q866" t="s">
        <v>180</v>
      </c>
      <c r="R866" s="7">
        <v>0.2</v>
      </c>
      <c r="S866" s="7">
        <f t="shared" si="117"/>
        <v>76.780799999999999</v>
      </c>
      <c r="T866" s="8">
        <v>-10.7973</v>
      </c>
      <c r="U866" s="8" t="str">
        <f t="shared" si="123"/>
        <v>Loss</v>
      </c>
      <c r="V866" s="7">
        <v>3</v>
      </c>
      <c r="W866" s="8">
        <v>95.975999999999999</v>
      </c>
      <c r="X866" s="8">
        <f t="shared" si="124"/>
        <v>3862</v>
      </c>
      <c r="Y866" s="9">
        <v>-0.1125</v>
      </c>
      <c r="Z866" s="9" t="str">
        <f t="shared" si="125"/>
        <v>Low</v>
      </c>
    </row>
    <row r="867" spans="1:26" x14ac:dyDescent="0.3">
      <c r="A867" t="s">
        <v>1837</v>
      </c>
      <c r="B867" s="6">
        <v>43685</v>
      </c>
      <c r="C867" s="6" t="str">
        <f t="shared" si="118"/>
        <v>2019</v>
      </c>
      <c r="D867" s="6" t="str">
        <f t="shared" si="119"/>
        <v>August</v>
      </c>
      <c r="E867" s="6" t="str">
        <f t="shared" si="120"/>
        <v>Q3</v>
      </c>
      <c r="F867" s="6" t="str">
        <f t="shared" si="121"/>
        <v>High</v>
      </c>
      <c r="G867" s="6" t="str">
        <f t="shared" si="122"/>
        <v>Full Price</v>
      </c>
      <c r="H867" s="6">
        <v>43688</v>
      </c>
      <c r="I867" t="s">
        <v>387</v>
      </c>
      <c r="J867" t="s">
        <v>778</v>
      </c>
      <c r="K867" t="s">
        <v>1838</v>
      </c>
      <c r="L867" t="s">
        <v>30</v>
      </c>
      <c r="M867" t="s">
        <v>31</v>
      </c>
      <c r="N867" t="s">
        <v>49</v>
      </c>
      <c r="O867" t="s">
        <v>69</v>
      </c>
      <c r="P867" t="s">
        <v>1839</v>
      </c>
      <c r="Q867" t="s">
        <v>71</v>
      </c>
      <c r="R867" s="7">
        <v>0</v>
      </c>
      <c r="S867" s="7">
        <f t="shared" si="117"/>
        <v>423.28</v>
      </c>
      <c r="T867" s="8">
        <v>110.0528</v>
      </c>
      <c r="U867" s="8" t="str">
        <f t="shared" si="123"/>
        <v>Medium</v>
      </c>
      <c r="V867" s="7">
        <v>11</v>
      </c>
      <c r="W867" s="8">
        <v>423.28</v>
      </c>
      <c r="X867" s="8">
        <f t="shared" si="124"/>
        <v>1398</v>
      </c>
      <c r="Y867" s="9">
        <v>0.26</v>
      </c>
      <c r="Z867" s="9" t="str">
        <f t="shared" si="125"/>
        <v>High</v>
      </c>
    </row>
    <row r="868" spans="1:26" x14ac:dyDescent="0.3">
      <c r="A868" t="s">
        <v>1840</v>
      </c>
      <c r="B868" s="6">
        <v>43685</v>
      </c>
      <c r="C868" s="6" t="str">
        <f t="shared" si="118"/>
        <v>2019</v>
      </c>
      <c r="D868" s="6" t="str">
        <f t="shared" si="119"/>
        <v>August</v>
      </c>
      <c r="E868" s="6" t="str">
        <f t="shared" si="120"/>
        <v>Q3</v>
      </c>
      <c r="F868" s="6" t="str">
        <f t="shared" si="121"/>
        <v>Low</v>
      </c>
      <c r="G868" s="6" t="str">
        <f t="shared" si="122"/>
        <v>Discounted</v>
      </c>
      <c r="H868" s="6">
        <v>43687</v>
      </c>
      <c r="I868" t="s">
        <v>1841</v>
      </c>
      <c r="J868" t="s">
        <v>136</v>
      </c>
      <c r="K868" t="s">
        <v>1842</v>
      </c>
      <c r="L868" t="s">
        <v>30</v>
      </c>
      <c r="M868" t="s">
        <v>76</v>
      </c>
      <c r="N868" t="s">
        <v>138</v>
      </c>
      <c r="O868" t="s">
        <v>62</v>
      </c>
      <c r="P868" t="s">
        <v>516</v>
      </c>
      <c r="Q868" t="s">
        <v>227</v>
      </c>
      <c r="R868" s="7">
        <v>0.2</v>
      </c>
      <c r="S868" s="7">
        <f t="shared" si="117"/>
        <v>124.36479999999999</v>
      </c>
      <c r="T868" s="8">
        <v>-7.7728000000000002</v>
      </c>
      <c r="U868" s="8" t="str">
        <f t="shared" si="123"/>
        <v>Loss</v>
      </c>
      <c r="V868" s="7">
        <v>4</v>
      </c>
      <c r="W868" s="8">
        <v>155.45599999999999</v>
      </c>
      <c r="X868" s="8">
        <f t="shared" si="124"/>
        <v>3020</v>
      </c>
      <c r="Y868" s="9">
        <v>-0.05</v>
      </c>
      <c r="Z868" s="9" t="str">
        <f t="shared" si="125"/>
        <v>Low</v>
      </c>
    </row>
    <row r="869" spans="1:26" x14ac:dyDescent="0.3">
      <c r="A869" t="s">
        <v>1843</v>
      </c>
      <c r="B869" s="6">
        <v>43686</v>
      </c>
      <c r="C869" s="6" t="str">
        <f t="shared" si="118"/>
        <v>2019</v>
      </c>
      <c r="D869" s="6" t="str">
        <f t="shared" si="119"/>
        <v>August</v>
      </c>
      <c r="E869" s="6" t="str">
        <f t="shared" si="120"/>
        <v>Q3</v>
      </c>
      <c r="F869" s="6" t="str">
        <f t="shared" si="121"/>
        <v>High</v>
      </c>
      <c r="G869" s="6" t="str">
        <f t="shared" si="122"/>
        <v>Full Price</v>
      </c>
      <c r="H869" s="6">
        <v>43693</v>
      </c>
      <c r="I869" t="s">
        <v>1844</v>
      </c>
      <c r="J869" t="s">
        <v>44</v>
      </c>
      <c r="K869" t="s">
        <v>1845</v>
      </c>
      <c r="L869" t="s">
        <v>40</v>
      </c>
      <c r="M869" t="s">
        <v>31</v>
      </c>
      <c r="N869" t="s">
        <v>46</v>
      </c>
      <c r="O869" t="s">
        <v>69</v>
      </c>
      <c r="P869" t="s">
        <v>263</v>
      </c>
      <c r="Q869" t="s">
        <v>71</v>
      </c>
      <c r="R869" s="7">
        <v>0</v>
      </c>
      <c r="S869" s="7">
        <f t="shared" si="117"/>
        <v>20.88</v>
      </c>
      <c r="T869" s="8">
        <v>9.6047999999999991</v>
      </c>
      <c r="U869" s="8" t="str">
        <f t="shared" si="123"/>
        <v>Low</v>
      </c>
      <c r="V869" s="7">
        <v>8</v>
      </c>
      <c r="W869" s="8">
        <v>20.88</v>
      </c>
      <c r="X869" s="8">
        <f t="shared" si="124"/>
        <v>7047</v>
      </c>
      <c r="Y869" s="9">
        <v>0.46</v>
      </c>
      <c r="Z869" s="9" t="str">
        <f t="shared" si="125"/>
        <v>High</v>
      </c>
    </row>
    <row r="870" spans="1:26" x14ac:dyDescent="0.3">
      <c r="A870" t="s">
        <v>1846</v>
      </c>
      <c r="B870" s="6">
        <v>43686</v>
      </c>
      <c r="C870" s="6" t="str">
        <f t="shared" si="118"/>
        <v>2019</v>
      </c>
      <c r="D870" s="6" t="str">
        <f t="shared" si="119"/>
        <v>August</v>
      </c>
      <c r="E870" s="6" t="str">
        <f t="shared" si="120"/>
        <v>Q3</v>
      </c>
      <c r="F870" s="6" t="str">
        <f t="shared" si="121"/>
        <v>High</v>
      </c>
      <c r="G870" s="6" t="str">
        <f t="shared" si="122"/>
        <v>Full Price</v>
      </c>
      <c r="H870" s="6">
        <v>43691</v>
      </c>
      <c r="I870" t="s">
        <v>1847</v>
      </c>
      <c r="J870" t="s">
        <v>89</v>
      </c>
      <c r="K870" t="s">
        <v>1848</v>
      </c>
      <c r="L870" t="s">
        <v>30</v>
      </c>
      <c r="M870" t="s">
        <v>31</v>
      </c>
      <c r="N870" t="s">
        <v>32</v>
      </c>
      <c r="O870" t="s">
        <v>69</v>
      </c>
      <c r="P870" t="s">
        <v>656</v>
      </c>
      <c r="Q870" t="s">
        <v>71</v>
      </c>
      <c r="R870" s="7">
        <v>0</v>
      </c>
      <c r="S870" s="7">
        <f t="shared" si="117"/>
        <v>5.98</v>
      </c>
      <c r="T870" s="8">
        <v>2.6909999999999998</v>
      </c>
      <c r="U870" s="8" t="str">
        <f t="shared" si="123"/>
        <v>Low</v>
      </c>
      <c r="V870" s="7">
        <v>1</v>
      </c>
      <c r="W870" s="8">
        <v>5.98</v>
      </c>
      <c r="X870" s="8">
        <f t="shared" si="124"/>
        <v>9308</v>
      </c>
      <c r="Y870" s="9">
        <v>0.45</v>
      </c>
      <c r="Z870" s="9" t="str">
        <f t="shared" si="125"/>
        <v>High</v>
      </c>
    </row>
    <row r="871" spans="1:26" x14ac:dyDescent="0.3">
      <c r="A871" t="s">
        <v>1849</v>
      </c>
      <c r="B871" s="6">
        <v>43686</v>
      </c>
      <c r="C871" s="6" t="str">
        <f t="shared" si="118"/>
        <v>2019</v>
      </c>
      <c r="D871" s="6" t="str">
        <f t="shared" si="119"/>
        <v>August</v>
      </c>
      <c r="E871" s="6" t="str">
        <f t="shared" si="120"/>
        <v>Q3</v>
      </c>
      <c r="F871" s="6" t="str">
        <f t="shared" si="121"/>
        <v>Low</v>
      </c>
      <c r="G871" s="6" t="str">
        <f t="shared" si="122"/>
        <v>Discounted</v>
      </c>
      <c r="H871" s="6">
        <v>43690</v>
      </c>
      <c r="I871" t="s">
        <v>1675</v>
      </c>
      <c r="J871" t="s">
        <v>44</v>
      </c>
      <c r="K871" t="s">
        <v>728</v>
      </c>
      <c r="L871" t="s">
        <v>30</v>
      </c>
      <c r="M871" t="s">
        <v>31</v>
      </c>
      <c r="N871" t="s">
        <v>41</v>
      </c>
      <c r="O871" t="s">
        <v>69</v>
      </c>
      <c r="P871" t="s">
        <v>1463</v>
      </c>
      <c r="Q871" t="s">
        <v>180</v>
      </c>
      <c r="R871" s="7">
        <v>0.7</v>
      </c>
      <c r="S871" s="7">
        <f t="shared" si="117"/>
        <v>2.8035000000000005</v>
      </c>
      <c r="T871" s="8">
        <v>-6.5415000000000001</v>
      </c>
      <c r="U871" s="8" t="str">
        <f t="shared" si="123"/>
        <v>Loss</v>
      </c>
      <c r="V871" s="7">
        <v>5</v>
      </c>
      <c r="W871" s="8">
        <v>9.3450000000000006</v>
      </c>
      <c r="X871" s="8">
        <f t="shared" si="124"/>
        <v>8733</v>
      </c>
      <c r="Y871" s="9">
        <v>-0.7</v>
      </c>
      <c r="Z871" s="9" t="str">
        <f t="shared" si="125"/>
        <v>Low</v>
      </c>
    </row>
    <row r="872" spans="1:26" x14ac:dyDescent="0.3">
      <c r="A872" t="s">
        <v>1849</v>
      </c>
      <c r="B872" s="6">
        <v>43686</v>
      </c>
      <c r="C872" s="6" t="str">
        <f t="shared" si="118"/>
        <v>2019</v>
      </c>
      <c r="D872" s="6" t="str">
        <f t="shared" si="119"/>
        <v>August</v>
      </c>
      <c r="E872" s="6" t="str">
        <f t="shared" si="120"/>
        <v>Q3</v>
      </c>
      <c r="F872" s="6" t="str">
        <f t="shared" si="121"/>
        <v>Low</v>
      </c>
      <c r="G872" s="6" t="str">
        <f t="shared" si="122"/>
        <v>Discounted</v>
      </c>
      <c r="H872" s="6">
        <v>43690</v>
      </c>
      <c r="I872" t="s">
        <v>1675</v>
      </c>
      <c r="J872" t="s">
        <v>89</v>
      </c>
      <c r="K872" t="s">
        <v>1850</v>
      </c>
      <c r="L872" t="s">
        <v>30</v>
      </c>
      <c r="M872" t="s">
        <v>31</v>
      </c>
      <c r="N872" t="s">
        <v>86</v>
      </c>
      <c r="O872" t="s">
        <v>69</v>
      </c>
      <c r="P872" t="s">
        <v>1463</v>
      </c>
      <c r="Q872" t="s">
        <v>180</v>
      </c>
      <c r="R872" s="7">
        <v>0.2</v>
      </c>
      <c r="S872" s="7">
        <f t="shared" si="117"/>
        <v>3.5712000000000002</v>
      </c>
      <c r="T872" s="8">
        <v>-0.9486</v>
      </c>
      <c r="U872" s="8" t="str">
        <f t="shared" si="123"/>
        <v>Loss</v>
      </c>
      <c r="V872" s="7">
        <v>3</v>
      </c>
      <c r="W872" s="8">
        <v>4.4640000000000004</v>
      </c>
      <c r="X872" s="8">
        <f t="shared" si="124"/>
        <v>9571</v>
      </c>
      <c r="Y872" s="9">
        <v>-0.21249999999999999</v>
      </c>
      <c r="Z872" s="9" t="str">
        <f t="shared" si="125"/>
        <v>Low</v>
      </c>
    </row>
    <row r="873" spans="1:26" x14ac:dyDescent="0.3">
      <c r="A873" t="s">
        <v>1851</v>
      </c>
      <c r="B873" s="6">
        <v>43686</v>
      </c>
      <c r="C873" s="6" t="str">
        <f t="shared" si="118"/>
        <v>2019</v>
      </c>
      <c r="D873" s="6" t="str">
        <f t="shared" si="119"/>
        <v>August</v>
      </c>
      <c r="E873" s="6" t="str">
        <f t="shared" si="120"/>
        <v>Q3</v>
      </c>
      <c r="F873" s="6" t="str">
        <f t="shared" si="121"/>
        <v>Low</v>
      </c>
      <c r="G873" s="6" t="str">
        <f t="shared" si="122"/>
        <v>Discounted</v>
      </c>
      <c r="H873" s="6">
        <v>43690</v>
      </c>
      <c r="I873" t="s">
        <v>1852</v>
      </c>
      <c r="J873" t="s">
        <v>891</v>
      </c>
      <c r="K873" t="s">
        <v>1853</v>
      </c>
      <c r="L873" t="s">
        <v>40</v>
      </c>
      <c r="M873" t="s">
        <v>91</v>
      </c>
      <c r="N873" t="s">
        <v>92</v>
      </c>
      <c r="O873" t="s">
        <v>69</v>
      </c>
      <c r="P873" t="s">
        <v>298</v>
      </c>
      <c r="Q873" t="s">
        <v>299</v>
      </c>
      <c r="R873" s="7">
        <v>0.2</v>
      </c>
      <c r="S873" s="7">
        <f t="shared" si="117"/>
        <v>175.33440000000002</v>
      </c>
      <c r="T873" s="8">
        <v>-43.833599999999997</v>
      </c>
      <c r="U873" s="8" t="str">
        <f t="shared" si="123"/>
        <v>Loss</v>
      </c>
      <c r="V873" s="7">
        <v>2</v>
      </c>
      <c r="W873" s="8">
        <v>219.16800000000001</v>
      </c>
      <c r="X873" s="8">
        <f t="shared" si="124"/>
        <v>2425</v>
      </c>
      <c r="Y873" s="9">
        <v>-0.2</v>
      </c>
      <c r="Z873" s="9" t="str">
        <f t="shared" si="125"/>
        <v>Low</v>
      </c>
    </row>
    <row r="874" spans="1:26" x14ac:dyDescent="0.3">
      <c r="A874" t="s">
        <v>1851</v>
      </c>
      <c r="B874" s="6">
        <v>43686</v>
      </c>
      <c r="C874" s="6" t="str">
        <f t="shared" si="118"/>
        <v>2019</v>
      </c>
      <c r="D874" s="6" t="str">
        <f t="shared" si="119"/>
        <v>August</v>
      </c>
      <c r="E874" s="6" t="str">
        <f t="shared" si="120"/>
        <v>Q3</v>
      </c>
      <c r="F874" s="6" t="str">
        <f t="shared" si="121"/>
        <v>Low</v>
      </c>
      <c r="G874" s="6" t="str">
        <f t="shared" si="122"/>
        <v>Discounted</v>
      </c>
      <c r="H874" s="6">
        <v>43690</v>
      </c>
      <c r="I874" t="s">
        <v>1852</v>
      </c>
      <c r="J874" t="s">
        <v>598</v>
      </c>
      <c r="K874" t="s">
        <v>1854</v>
      </c>
      <c r="L874" t="s">
        <v>40</v>
      </c>
      <c r="M874" t="s">
        <v>91</v>
      </c>
      <c r="N874" t="s">
        <v>92</v>
      </c>
      <c r="O874" t="s">
        <v>69</v>
      </c>
      <c r="P874" t="s">
        <v>298</v>
      </c>
      <c r="Q874" t="s">
        <v>299</v>
      </c>
      <c r="R874" s="7">
        <v>0.2</v>
      </c>
      <c r="S874" s="7">
        <f t="shared" si="117"/>
        <v>872.93439999999987</v>
      </c>
      <c r="T874" s="8">
        <v>68.197999999999993</v>
      </c>
      <c r="U874" s="8" t="str">
        <f t="shared" si="123"/>
        <v>Low</v>
      </c>
      <c r="V874" s="7">
        <v>4</v>
      </c>
      <c r="W874" s="8">
        <v>1091.1679999999999</v>
      </c>
      <c r="X874" s="8">
        <f t="shared" si="124"/>
        <v>406</v>
      </c>
      <c r="Y874" s="9">
        <v>6.25E-2</v>
      </c>
      <c r="Z874" s="9" t="str">
        <f t="shared" si="125"/>
        <v>Low</v>
      </c>
    </row>
    <row r="875" spans="1:26" x14ac:dyDescent="0.3">
      <c r="A875" t="s">
        <v>1855</v>
      </c>
      <c r="B875" s="6">
        <v>43686</v>
      </c>
      <c r="C875" s="6" t="str">
        <f t="shared" si="118"/>
        <v>2019</v>
      </c>
      <c r="D875" s="6" t="str">
        <f t="shared" si="119"/>
        <v>August</v>
      </c>
      <c r="E875" s="6" t="str">
        <f t="shared" si="120"/>
        <v>Q3</v>
      </c>
      <c r="F875" s="6" t="str">
        <f t="shared" si="121"/>
        <v>High</v>
      </c>
      <c r="G875" s="6" t="str">
        <f t="shared" si="122"/>
        <v>Discounted</v>
      </c>
      <c r="H875" s="6">
        <v>43693</v>
      </c>
      <c r="I875" t="s">
        <v>1856</v>
      </c>
      <c r="J875" t="s">
        <v>67</v>
      </c>
      <c r="K875" t="s">
        <v>1857</v>
      </c>
      <c r="L875" t="s">
        <v>61</v>
      </c>
      <c r="M875" t="s">
        <v>31</v>
      </c>
      <c r="N875" t="s">
        <v>32</v>
      </c>
      <c r="O875" t="s">
        <v>62</v>
      </c>
      <c r="P875" t="s">
        <v>291</v>
      </c>
      <c r="Q875" t="s">
        <v>227</v>
      </c>
      <c r="R875" s="7">
        <v>0.2</v>
      </c>
      <c r="S875" s="7">
        <f t="shared" si="117"/>
        <v>12.441599999999999</v>
      </c>
      <c r="T875" s="8">
        <v>5.4432</v>
      </c>
      <c r="U875" s="8" t="str">
        <f t="shared" si="123"/>
        <v>Low</v>
      </c>
      <c r="V875" s="7">
        <v>3</v>
      </c>
      <c r="W875" s="8">
        <v>15.552</v>
      </c>
      <c r="X875" s="8">
        <f t="shared" si="124"/>
        <v>7693</v>
      </c>
      <c r="Y875" s="9">
        <v>0.35</v>
      </c>
      <c r="Z875" s="9" t="str">
        <f t="shared" si="125"/>
        <v>High</v>
      </c>
    </row>
    <row r="876" spans="1:26" x14ac:dyDescent="0.3">
      <c r="A876" t="s">
        <v>1855</v>
      </c>
      <c r="B876" s="6">
        <v>43686</v>
      </c>
      <c r="C876" s="6" t="str">
        <f t="shared" si="118"/>
        <v>2019</v>
      </c>
      <c r="D876" s="6" t="str">
        <f t="shared" si="119"/>
        <v>August</v>
      </c>
      <c r="E876" s="6" t="str">
        <f t="shared" si="120"/>
        <v>Q3</v>
      </c>
      <c r="F876" s="6" t="str">
        <f t="shared" si="121"/>
        <v>Low</v>
      </c>
      <c r="G876" s="6" t="str">
        <f t="shared" si="122"/>
        <v>Discounted</v>
      </c>
      <c r="H876" s="6">
        <v>43693</v>
      </c>
      <c r="I876" t="s">
        <v>1856</v>
      </c>
      <c r="J876" t="s">
        <v>169</v>
      </c>
      <c r="K876" t="s">
        <v>1832</v>
      </c>
      <c r="L876" t="s">
        <v>61</v>
      </c>
      <c r="M876" t="s">
        <v>91</v>
      </c>
      <c r="N876" t="s">
        <v>92</v>
      </c>
      <c r="O876" t="s">
        <v>62</v>
      </c>
      <c r="P876" t="s">
        <v>291</v>
      </c>
      <c r="Q876" t="s">
        <v>227</v>
      </c>
      <c r="R876" s="7">
        <v>0.2</v>
      </c>
      <c r="S876" s="7">
        <f t="shared" si="117"/>
        <v>142.7072</v>
      </c>
      <c r="T876" s="8">
        <v>22.297999999999998</v>
      </c>
      <c r="U876" s="8" t="str">
        <f t="shared" si="123"/>
        <v>Low</v>
      </c>
      <c r="V876" s="7">
        <v>2</v>
      </c>
      <c r="W876" s="8">
        <v>178.38399999999999</v>
      </c>
      <c r="X876" s="8">
        <f t="shared" si="124"/>
        <v>2795</v>
      </c>
      <c r="Y876" s="9">
        <v>0.125</v>
      </c>
      <c r="Z876" s="9" t="str">
        <f t="shared" si="125"/>
        <v>Low</v>
      </c>
    </row>
    <row r="877" spans="1:26" x14ac:dyDescent="0.3">
      <c r="A877" t="s">
        <v>1858</v>
      </c>
      <c r="B877" s="6">
        <v>43686</v>
      </c>
      <c r="C877" s="6" t="str">
        <f t="shared" si="118"/>
        <v>2019</v>
      </c>
      <c r="D877" s="6" t="str">
        <f t="shared" si="119"/>
        <v>August</v>
      </c>
      <c r="E877" s="6" t="str">
        <f t="shared" si="120"/>
        <v>Q3</v>
      </c>
      <c r="F877" s="6" t="str">
        <f t="shared" si="121"/>
        <v>High</v>
      </c>
      <c r="G877" s="6" t="str">
        <f t="shared" si="122"/>
        <v>Discounted</v>
      </c>
      <c r="H877" s="6">
        <v>43690</v>
      </c>
      <c r="I877" t="s">
        <v>1859</v>
      </c>
      <c r="J877" t="s">
        <v>82</v>
      </c>
      <c r="K877" t="s">
        <v>1860</v>
      </c>
      <c r="L877" t="s">
        <v>30</v>
      </c>
      <c r="M877" t="s">
        <v>31</v>
      </c>
      <c r="N877" t="s">
        <v>41</v>
      </c>
      <c r="O877" t="s">
        <v>69</v>
      </c>
      <c r="P877" t="s">
        <v>298</v>
      </c>
      <c r="Q877" t="s">
        <v>299</v>
      </c>
      <c r="R877" s="7">
        <v>0.2</v>
      </c>
      <c r="S877" s="7">
        <f t="shared" si="117"/>
        <v>1648.5952000000002</v>
      </c>
      <c r="T877" s="8">
        <v>643.98249999999996</v>
      </c>
      <c r="U877" s="8" t="str">
        <f t="shared" si="123"/>
        <v>High</v>
      </c>
      <c r="V877" s="7">
        <v>7</v>
      </c>
      <c r="W877" s="8">
        <v>2060.7440000000001</v>
      </c>
      <c r="X877" s="8">
        <f t="shared" si="124"/>
        <v>130</v>
      </c>
      <c r="Y877" s="9">
        <v>0.3125</v>
      </c>
      <c r="Z877" s="9" t="str">
        <f t="shared" si="125"/>
        <v>High</v>
      </c>
    </row>
    <row r="878" spans="1:26" x14ac:dyDescent="0.3">
      <c r="A878" t="s">
        <v>1861</v>
      </c>
      <c r="B878" s="6">
        <v>43688</v>
      </c>
      <c r="C878" s="6" t="str">
        <f t="shared" si="118"/>
        <v>2019</v>
      </c>
      <c r="D878" s="6" t="str">
        <f t="shared" si="119"/>
        <v>August</v>
      </c>
      <c r="E878" s="6" t="str">
        <f t="shared" si="120"/>
        <v>Q3</v>
      </c>
      <c r="F878" s="6" t="str">
        <f t="shared" si="121"/>
        <v>High</v>
      </c>
      <c r="G878" s="6" t="str">
        <f t="shared" si="122"/>
        <v>Full Price</v>
      </c>
      <c r="H878" s="6">
        <v>43692</v>
      </c>
      <c r="I878" t="s">
        <v>1096</v>
      </c>
      <c r="J878" t="s">
        <v>192</v>
      </c>
      <c r="K878" t="s">
        <v>1862</v>
      </c>
      <c r="L878" t="s">
        <v>30</v>
      </c>
      <c r="M878" t="s">
        <v>76</v>
      </c>
      <c r="N878" t="s">
        <v>99</v>
      </c>
      <c r="O878" t="s">
        <v>69</v>
      </c>
      <c r="P878" t="s">
        <v>298</v>
      </c>
      <c r="Q878" t="s">
        <v>299</v>
      </c>
      <c r="R878" s="7">
        <v>0</v>
      </c>
      <c r="S878" s="7">
        <f t="shared" si="117"/>
        <v>12.35</v>
      </c>
      <c r="T878" s="8">
        <v>5.4340000000000002</v>
      </c>
      <c r="U878" s="8" t="str">
        <f t="shared" si="123"/>
        <v>Low</v>
      </c>
      <c r="V878" s="7">
        <v>1</v>
      </c>
      <c r="W878" s="8">
        <v>12.35</v>
      </c>
      <c r="X878" s="8">
        <f t="shared" si="124"/>
        <v>8237</v>
      </c>
      <c r="Y878" s="9">
        <v>0.44</v>
      </c>
      <c r="Z878" s="9" t="str">
        <f t="shared" si="125"/>
        <v>High</v>
      </c>
    </row>
    <row r="879" spans="1:26" x14ac:dyDescent="0.3">
      <c r="A879" t="s">
        <v>1861</v>
      </c>
      <c r="B879" s="6">
        <v>43688</v>
      </c>
      <c r="C879" s="6" t="str">
        <f t="shared" si="118"/>
        <v>2019</v>
      </c>
      <c r="D879" s="6" t="str">
        <f t="shared" si="119"/>
        <v>August</v>
      </c>
      <c r="E879" s="6" t="str">
        <f t="shared" si="120"/>
        <v>Q3</v>
      </c>
      <c r="F879" s="6" t="str">
        <f t="shared" si="121"/>
        <v>High</v>
      </c>
      <c r="G879" s="6" t="str">
        <f t="shared" si="122"/>
        <v>Full Price</v>
      </c>
      <c r="H879" s="6">
        <v>43692</v>
      </c>
      <c r="I879" t="s">
        <v>1096</v>
      </c>
      <c r="J879" t="s">
        <v>703</v>
      </c>
      <c r="K879" t="s">
        <v>1863</v>
      </c>
      <c r="L879" t="s">
        <v>30</v>
      </c>
      <c r="M879" t="s">
        <v>31</v>
      </c>
      <c r="N879" t="s">
        <v>53</v>
      </c>
      <c r="O879" t="s">
        <v>69</v>
      </c>
      <c r="P879" t="s">
        <v>298</v>
      </c>
      <c r="Q879" t="s">
        <v>299</v>
      </c>
      <c r="R879" s="7">
        <v>0</v>
      </c>
      <c r="S879" s="7">
        <f t="shared" si="117"/>
        <v>40.97</v>
      </c>
      <c r="T879" s="8">
        <v>10.652200000000001</v>
      </c>
      <c r="U879" s="8" t="str">
        <f t="shared" si="123"/>
        <v>Low</v>
      </c>
      <c r="V879" s="7">
        <v>1</v>
      </c>
      <c r="W879" s="8">
        <v>40.97</v>
      </c>
      <c r="X879" s="8">
        <f t="shared" si="124"/>
        <v>5577</v>
      </c>
      <c r="Y879" s="9">
        <v>0.26</v>
      </c>
      <c r="Z879" s="9" t="str">
        <f t="shared" si="125"/>
        <v>High</v>
      </c>
    </row>
    <row r="880" spans="1:26" x14ac:dyDescent="0.3">
      <c r="A880" t="s">
        <v>1861</v>
      </c>
      <c r="B880" s="6">
        <v>43688</v>
      </c>
      <c r="C880" s="6" t="str">
        <f t="shared" si="118"/>
        <v>2019</v>
      </c>
      <c r="D880" s="6" t="str">
        <f t="shared" si="119"/>
        <v>August</v>
      </c>
      <c r="E880" s="6" t="str">
        <f t="shared" si="120"/>
        <v>Q3</v>
      </c>
      <c r="F880" s="6" t="str">
        <f t="shared" si="121"/>
        <v>High</v>
      </c>
      <c r="G880" s="6" t="str">
        <f t="shared" si="122"/>
        <v>Full Price</v>
      </c>
      <c r="H880" s="6">
        <v>43692</v>
      </c>
      <c r="I880" t="s">
        <v>1096</v>
      </c>
      <c r="J880" t="s">
        <v>89</v>
      </c>
      <c r="K880" t="s">
        <v>1864</v>
      </c>
      <c r="L880" t="s">
        <v>30</v>
      </c>
      <c r="M880" t="s">
        <v>31</v>
      </c>
      <c r="N880" t="s">
        <v>86</v>
      </c>
      <c r="O880" t="s">
        <v>69</v>
      </c>
      <c r="P880" t="s">
        <v>298</v>
      </c>
      <c r="Q880" t="s">
        <v>299</v>
      </c>
      <c r="R880" s="7">
        <v>0</v>
      </c>
      <c r="S880" s="7">
        <f t="shared" si="117"/>
        <v>22.96</v>
      </c>
      <c r="T880" s="8">
        <v>10.7912</v>
      </c>
      <c r="U880" s="8" t="str">
        <f t="shared" si="123"/>
        <v>Low</v>
      </c>
      <c r="V880" s="7">
        <v>2</v>
      </c>
      <c r="W880" s="8">
        <v>22.96</v>
      </c>
      <c r="X880" s="8">
        <f t="shared" si="124"/>
        <v>6859</v>
      </c>
      <c r="Y880" s="9">
        <v>0.47</v>
      </c>
      <c r="Z880" s="9" t="str">
        <f t="shared" si="125"/>
        <v>High</v>
      </c>
    </row>
    <row r="881" spans="1:26" x14ac:dyDescent="0.3">
      <c r="A881" t="s">
        <v>1865</v>
      </c>
      <c r="B881" s="6">
        <v>43688</v>
      </c>
      <c r="C881" s="6" t="str">
        <f t="shared" si="118"/>
        <v>2019</v>
      </c>
      <c r="D881" s="6" t="str">
        <f t="shared" si="119"/>
        <v>August</v>
      </c>
      <c r="E881" s="6" t="str">
        <f t="shared" si="120"/>
        <v>Q3</v>
      </c>
      <c r="F881" s="6" t="str">
        <f t="shared" si="121"/>
        <v>Low</v>
      </c>
      <c r="G881" s="6" t="str">
        <f t="shared" si="122"/>
        <v>Full Price</v>
      </c>
      <c r="H881" s="6">
        <v>43693</v>
      </c>
      <c r="I881" t="s">
        <v>1714</v>
      </c>
      <c r="J881" t="s">
        <v>141</v>
      </c>
      <c r="K881" t="s">
        <v>1866</v>
      </c>
      <c r="L881" t="s">
        <v>30</v>
      </c>
      <c r="M881" t="s">
        <v>31</v>
      </c>
      <c r="N881" t="s">
        <v>49</v>
      </c>
      <c r="O881" t="s">
        <v>54</v>
      </c>
      <c r="P881" t="s">
        <v>270</v>
      </c>
      <c r="Q881" t="s">
        <v>271</v>
      </c>
      <c r="R881" s="7">
        <v>0</v>
      </c>
      <c r="S881" s="7">
        <f t="shared" si="117"/>
        <v>375.34</v>
      </c>
      <c r="T881" s="8">
        <v>18.766999999999999</v>
      </c>
      <c r="U881" s="8" t="str">
        <f t="shared" si="123"/>
        <v>Low</v>
      </c>
      <c r="V881" s="7">
        <v>1</v>
      </c>
      <c r="W881" s="8">
        <v>375.34</v>
      </c>
      <c r="X881" s="8">
        <f t="shared" si="124"/>
        <v>1554</v>
      </c>
      <c r="Y881" s="9">
        <v>0.05</v>
      </c>
      <c r="Z881" s="9" t="str">
        <f t="shared" si="125"/>
        <v>Low</v>
      </c>
    </row>
    <row r="882" spans="1:26" x14ac:dyDescent="0.3">
      <c r="A882" t="s">
        <v>1867</v>
      </c>
      <c r="B882" s="6">
        <v>43689</v>
      </c>
      <c r="C882" s="6" t="str">
        <f t="shared" si="118"/>
        <v>2019</v>
      </c>
      <c r="D882" s="6" t="str">
        <f t="shared" si="119"/>
        <v>August</v>
      </c>
      <c r="E882" s="6" t="str">
        <f t="shared" si="120"/>
        <v>Q3</v>
      </c>
      <c r="F882" s="6" t="str">
        <f t="shared" si="121"/>
        <v>High</v>
      </c>
      <c r="G882" s="6" t="str">
        <f t="shared" si="122"/>
        <v>Full Price</v>
      </c>
      <c r="H882" s="6">
        <v>43693</v>
      </c>
      <c r="I882" t="s">
        <v>1868</v>
      </c>
      <c r="J882" t="s">
        <v>89</v>
      </c>
      <c r="K882" t="s">
        <v>1869</v>
      </c>
      <c r="L882" t="s">
        <v>61</v>
      </c>
      <c r="M882" t="s">
        <v>31</v>
      </c>
      <c r="N882" t="s">
        <v>41</v>
      </c>
      <c r="O882" t="s">
        <v>54</v>
      </c>
      <c r="P882" t="s">
        <v>1286</v>
      </c>
      <c r="Q882" t="s">
        <v>322</v>
      </c>
      <c r="R882" s="7">
        <v>0</v>
      </c>
      <c r="S882" s="7">
        <f t="shared" si="117"/>
        <v>196.21</v>
      </c>
      <c r="T882" s="8">
        <v>98.105000000000004</v>
      </c>
      <c r="U882" s="8" t="str">
        <f t="shared" si="123"/>
        <v>Low</v>
      </c>
      <c r="V882" s="7">
        <v>7</v>
      </c>
      <c r="W882" s="8">
        <v>196.21</v>
      </c>
      <c r="X882" s="8">
        <f t="shared" si="124"/>
        <v>2628</v>
      </c>
      <c r="Y882" s="9">
        <v>0.5</v>
      </c>
      <c r="Z882" s="9" t="str">
        <f t="shared" si="125"/>
        <v>High</v>
      </c>
    </row>
    <row r="883" spans="1:26" x14ac:dyDescent="0.3">
      <c r="A883" t="s">
        <v>1870</v>
      </c>
      <c r="B883" s="6">
        <v>43689</v>
      </c>
      <c r="C883" s="6" t="str">
        <f t="shared" si="118"/>
        <v>2019</v>
      </c>
      <c r="D883" s="6" t="str">
        <f t="shared" si="119"/>
        <v>August</v>
      </c>
      <c r="E883" s="6" t="str">
        <f t="shared" si="120"/>
        <v>Q3</v>
      </c>
      <c r="F883" s="6" t="str">
        <f t="shared" si="121"/>
        <v>High</v>
      </c>
      <c r="G883" s="6" t="str">
        <f t="shared" si="122"/>
        <v>Full Price</v>
      </c>
      <c r="H883" s="6">
        <v>43693</v>
      </c>
      <c r="I883" t="s">
        <v>1871</v>
      </c>
      <c r="J883" t="s">
        <v>1322</v>
      </c>
      <c r="K883" t="s">
        <v>1323</v>
      </c>
      <c r="L883" t="s">
        <v>30</v>
      </c>
      <c r="M883" t="s">
        <v>76</v>
      </c>
      <c r="N883" t="s">
        <v>99</v>
      </c>
      <c r="O883" t="s">
        <v>69</v>
      </c>
      <c r="P883" t="s">
        <v>139</v>
      </c>
      <c r="Q883" t="s">
        <v>71</v>
      </c>
      <c r="R883" s="7">
        <v>0</v>
      </c>
      <c r="S883" s="7">
        <f t="shared" si="117"/>
        <v>85.44</v>
      </c>
      <c r="T883" s="8">
        <v>31.6128</v>
      </c>
      <c r="U883" s="8" t="str">
        <f t="shared" si="123"/>
        <v>Low</v>
      </c>
      <c r="V883" s="7">
        <v>3</v>
      </c>
      <c r="W883" s="8">
        <v>85.44</v>
      </c>
      <c r="X883" s="8">
        <f t="shared" si="124"/>
        <v>4083</v>
      </c>
      <c r="Y883" s="9">
        <v>0.37</v>
      </c>
      <c r="Z883" s="9" t="str">
        <f t="shared" si="125"/>
        <v>High</v>
      </c>
    </row>
    <row r="884" spans="1:26" x14ac:dyDescent="0.3">
      <c r="A884" t="s">
        <v>1870</v>
      </c>
      <c r="B884" s="6">
        <v>43689</v>
      </c>
      <c r="C884" s="6" t="str">
        <f t="shared" si="118"/>
        <v>2019</v>
      </c>
      <c r="D884" s="6" t="str">
        <f t="shared" si="119"/>
        <v>August</v>
      </c>
      <c r="E884" s="6" t="str">
        <f t="shared" si="120"/>
        <v>Q3</v>
      </c>
      <c r="F884" s="6" t="str">
        <f t="shared" si="121"/>
        <v>Low</v>
      </c>
      <c r="G884" s="6" t="str">
        <f t="shared" si="122"/>
        <v>Discounted</v>
      </c>
      <c r="H884" s="6">
        <v>43693</v>
      </c>
      <c r="I884" t="s">
        <v>1871</v>
      </c>
      <c r="J884" t="s">
        <v>89</v>
      </c>
      <c r="K884" t="s">
        <v>1872</v>
      </c>
      <c r="L884" t="s">
        <v>30</v>
      </c>
      <c r="M884" t="s">
        <v>91</v>
      </c>
      <c r="N884" t="s">
        <v>92</v>
      </c>
      <c r="O884" t="s">
        <v>69</v>
      </c>
      <c r="P884" t="s">
        <v>139</v>
      </c>
      <c r="Q884" t="s">
        <v>71</v>
      </c>
      <c r="R884" s="7">
        <v>0.2</v>
      </c>
      <c r="S884" s="7">
        <f t="shared" si="117"/>
        <v>645.06880000000001</v>
      </c>
      <c r="T884" s="8">
        <v>50.396000000000001</v>
      </c>
      <c r="U884" s="8" t="str">
        <f t="shared" si="123"/>
        <v>Low</v>
      </c>
      <c r="V884" s="7">
        <v>8</v>
      </c>
      <c r="W884" s="8">
        <v>806.33600000000001</v>
      </c>
      <c r="X884" s="8">
        <f t="shared" si="124"/>
        <v>649</v>
      </c>
      <c r="Y884" s="9">
        <v>6.25E-2</v>
      </c>
      <c r="Z884" s="9" t="str">
        <f t="shared" si="125"/>
        <v>Low</v>
      </c>
    </row>
    <row r="885" spans="1:26" x14ac:dyDescent="0.3">
      <c r="A885" t="s">
        <v>1873</v>
      </c>
      <c r="B885" s="6">
        <v>43689</v>
      </c>
      <c r="C885" s="6" t="str">
        <f t="shared" si="118"/>
        <v>2019</v>
      </c>
      <c r="D885" s="6" t="str">
        <f t="shared" si="119"/>
        <v>August</v>
      </c>
      <c r="E885" s="6" t="str">
        <f t="shared" si="120"/>
        <v>Q3</v>
      </c>
      <c r="F885" s="6" t="str">
        <f t="shared" si="121"/>
        <v>High</v>
      </c>
      <c r="G885" s="6" t="str">
        <f t="shared" si="122"/>
        <v>Full Price</v>
      </c>
      <c r="H885" s="6">
        <v>43690</v>
      </c>
      <c r="I885" t="s">
        <v>1016</v>
      </c>
      <c r="J885" t="s">
        <v>101</v>
      </c>
      <c r="K885" t="s">
        <v>1874</v>
      </c>
      <c r="L885" t="s">
        <v>30</v>
      </c>
      <c r="M885" t="s">
        <v>31</v>
      </c>
      <c r="N885" t="s">
        <v>41</v>
      </c>
      <c r="O885" t="s">
        <v>62</v>
      </c>
      <c r="P885" t="s">
        <v>388</v>
      </c>
      <c r="Q885" t="s">
        <v>64</v>
      </c>
      <c r="R885" s="7">
        <v>0</v>
      </c>
      <c r="S885" s="7">
        <f t="shared" si="117"/>
        <v>14.04</v>
      </c>
      <c r="T885" s="8">
        <v>6.7392000000000003</v>
      </c>
      <c r="U885" s="8" t="str">
        <f t="shared" si="123"/>
        <v>Low</v>
      </c>
      <c r="V885" s="7">
        <v>3</v>
      </c>
      <c r="W885" s="8">
        <v>14.04</v>
      </c>
      <c r="X885" s="8">
        <f t="shared" si="124"/>
        <v>7948</v>
      </c>
      <c r="Y885" s="9">
        <v>0.48</v>
      </c>
      <c r="Z885" s="9" t="str">
        <f t="shared" si="125"/>
        <v>High</v>
      </c>
    </row>
    <row r="886" spans="1:26" x14ac:dyDescent="0.3">
      <c r="A886" t="s">
        <v>1873</v>
      </c>
      <c r="B886" s="6">
        <v>43689</v>
      </c>
      <c r="C886" s="6" t="str">
        <f t="shared" si="118"/>
        <v>2019</v>
      </c>
      <c r="D886" s="6" t="str">
        <f t="shared" si="119"/>
        <v>August</v>
      </c>
      <c r="E886" s="6" t="str">
        <f t="shared" si="120"/>
        <v>Q3</v>
      </c>
      <c r="F886" s="6" t="str">
        <f t="shared" si="121"/>
        <v>High</v>
      </c>
      <c r="G886" s="6" t="str">
        <f t="shared" si="122"/>
        <v>Full Price</v>
      </c>
      <c r="H886" s="6">
        <v>43690</v>
      </c>
      <c r="I886" t="s">
        <v>1016</v>
      </c>
      <c r="J886" t="s">
        <v>319</v>
      </c>
      <c r="K886" t="s">
        <v>1658</v>
      </c>
      <c r="L886" t="s">
        <v>30</v>
      </c>
      <c r="M886" t="s">
        <v>91</v>
      </c>
      <c r="N886" t="s">
        <v>110</v>
      </c>
      <c r="O886" t="s">
        <v>62</v>
      </c>
      <c r="P886" t="s">
        <v>388</v>
      </c>
      <c r="Q886" t="s">
        <v>64</v>
      </c>
      <c r="R886" s="7">
        <v>0</v>
      </c>
      <c r="S886" s="7">
        <f t="shared" si="117"/>
        <v>272.61</v>
      </c>
      <c r="T886" s="8">
        <v>98.139600000000002</v>
      </c>
      <c r="U886" s="8" t="str">
        <f t="shared" si="123"/>
        <v>Low</v>
      </c>
      <c r="V886" s="7">
        <v>13</v>
      </c>
      <c r="W886" s="8">
        <v>272.61</v>
      </c>
      <c r="X886" s="8">
        <f t="shared" si="124"/>
        <v>2062</v>
      </c>
      <c r="Y886" s="9">
        <v>0.36</v>
      </c>
      <c r="Z886" s="9" t="str">
        <f t="shared" si="125"/>
        <v>High</v>
      </c>
    </row>
    <row r="887" spans="1:26" x14ac:dyDescent="0.3">
      <c r="A887" t="s">
        <v>1875</v>
      </c>
      <c r="B887" s="6">
        <v>43689</v>
      </c>
      <c r="C887" s="6" t="str">
        <f t="shared" si="118"/>
        <v>2019</v>
      </c>
      <c r="D887" s="6" t="str">
        <f t="shared" si="119"/>
        <v>August</v>
      </c>
      <c r="E887" s="6" t="str">
        <f t="shared" si="120"/>
        <v>Q3</v>
      </c>
      <c r="F887" s="6" t="str">
        <f t="shared" si="121"/>
        <v>Low</v>
      </c>
      <c r="G887" s="6" t="str">
        <f t="shared" si="122"/>
        <v>Discounted</v>
      </c>
      <c r="H887" s="6">
        <v>43693</v>
      </c>
      <c r="I887" t="s">
        <v>1876</v>
      </c>
      <c r="J887" t="s">
        <v>101</v>
      </c>
      <c r="K887" t="s">
        <v>1877</v>
      </c>
      <c r="L887" t="s">
        <v>40</v>
      </c>
      <c r="M887" t="s">
        <v>31</v>
      </c>
      <c r="N887" t="s">
        <v>174</v>
      </c>
      <c r="O887" t="s">
        <v>62</v>
      </c>
      <c r="P887" t="s">
        <v>226</v>
      </c>
      <c r="Q887" t="s">
        <v>227</v>
      </c>
      <c r="R887" s="7">
        <v>0.2</v>
      </c>
      <c r="S887" s="7">
        <f t="shared" si="117"/>
        <v>168.9984</v>
      </c>
      <c r="T887" s="8">
        <v>15.8436</v>
      </c>
      <c r="U887" s="8" t="str">
        <f t="shared" si="123"/>
        <v>Low</v>
      </c>
      <c r="V887" s="7">
        <v>6</v>
      </c>
      <c r="W887" s="8">
        <v>211.24799999999999</v>
      </c>
      <c r="X887" s="8">
        <f t="shared" si="124"/>
        <v>2477</v>
      </c>
      <c r="Y887" s="9">
        <v>7.4999999999999997E-2</v>
      </c>
      <c r="Z887" s="9" t="str">
        <f t="shared" si="125"/>
        <v>Low</v>
      </c>
    </row>
    <row r="888" spans="1:26" x14ac:dyDescent="0.3">
      <c r="A888" t="s">
        <v>1875</v>
      </c>
      <c r="B888" s="6">
        <v>43689</v>
      </c>
      <c r="C888" s="6" t="str">
        <f t="shared" si="118"/>
        <v>2019</v>
      </c>
      <c r="D888" s="6" t="str">
        <f t="shared" si="119"/>
        <v>August</v>
      </c>
      <c r="E888" s="6" t="str">
        <f t="shared" si="120"/>
        <v>Q3</v>
      </c>
      <c r="F888" s="6" t="str">
        <f t="shared" si="121"/>
        <v>Low</v>
      </c>
      <c r="G888" s="6" t="str">
        <f t="shared" si="122"/>
        <v>Discounted</v>
      </c>
      <c r="H888" s="6">
        <v>43693</v>
      </c>
      <c r="I888" t="s">
        <v>1876</v>
      </c>
      <c r="J888" t="s">
        <v>1878</v>
      </c>
      <c r="K888" t="s">
        <v>1879</v>
      </c>
      <c r="L888" t="s">
        <v>40</v>
      </c>
      <c r="M888" t="s">
        <v>31</v>
      </c>
      <c r="N888" t="s">
        <v>53</v>
      </c>
      <c r="O888" t="s">
        <v>62</v>
      </c>
      <c r="P888" t="s">
        <v>226</v>
      </c>
      <c r="Q888" t="s">
        <v>227</v>
      </c>
      <c r="R888" s="7">
        <v>0.2</v>
      </c>
      <c r="S888" s="7">
        <f t="shared" si="117"/>
        <v>38.368000000000002</v>
      </c>
      <c r="T888" s="8">
        <v>4.1965000000000003</v>
      </c>
      <c r="U888" s="8" t="str">
        <f t="shared" si="123"/>
        <v>Low</v>
      </c>
      <c r="V888" s="7">
        <v>5</v>
      </c>
      <c r="W888" s="8">
        <v>47.96</v>
      </c>
      <c r="X888" s="8">
        <f t="shared" si="124"/>
        <v>5234</v>
      </c>
      <c r="Y888" s="9">
        <v>8.7499999999999994E-2</v>
      </c>
      <c r="Z888" s="9" t="str">
        <f t="shared" si="125"/>
        <v>Low</v>
      </c>
    </row>
    <row r="889" spans="1:26" x14ac:dyDescent="0.3">
      <c r="A889" t="s">
        <v>1875</v>
      </c>
      <c r="B889" s="6">
        <v>43689</v>
      </c>
      <c r="C889" s="6" t="str">
        <f t="shared" si="118"/>
        <v>2019</v>
      </c>
      <c r="D889" s="6" t="str">
        <f t="shared" si="119"/>
        <v>August</v>
      </c>
      <c r="E889" s="6" t="str">
        <f t="shared" si="120"/>
        <v>Q3</v>
      </c>
      <c r="F889" s="6" t="str">
        <f t="shared" si="121"/>
        <v>High</v>
      </c>
      <c r="G889" s="6" t="str">
        <f t="shared" si="122"/>
        <v>Discounted</v>
      </c>
      <c r="H889" s="6">
        <v>43693</v>
      </c>
      <c r="I889" t="s">
        <v>1876</v>
      </c>
      <c r="J889" t="s">
        <v>44</v>
      </c>
      <c r="K889" t="s">
        <v>604</v>
      </c>
      <c r="L889" t="s">
        <v>40</v>
      </c>
      <c r="M889" t="s">
        <v>31</v>
      </c>
      <c r="N889" t="s">
        <v>46</v>
      </c>
      <c r="O889" t="s">
        <v>62</v>
      </c>
      <c r="P889" t="s">
        <v>226</v>
      </c>
      <c r="Q889" t="s">
        <v>227</v>
      </c>
      <c r="R889" s="7">
        <v>0.2</v>
      </c>
      <c r="S889" s="7">
        <f t="shared" si="117"/>
        <v>2.3616000000000001</v>
      </c>
      <c r="T889" s="8">
        <v>0.99629999999999996</v>
      </c>
      <c r="U889" s="8" t="str">
        <f t="shared" si="123"/>
        <v>Low</v>
      </c>
      <c r="V889" s="7">
        <v>1</v>
      </c>
      <c r="W889" s="8">
        <v>2.952</v>
      </c>
      <c r="X889" s="8">
        <f t="shared" si="124"/>
        <v>9791</v>
      </c>
      <c r="Y889" s="9">
        <v>0.33750000000000002</v>
      </c>
      <c r="Z889" s="9" t="str">
        <f t="shared" si="125"/>
        <v>High</v>
      </c>
    </row>
    <row r="890" spans="1:26" x14ac:dyDescent="0.3">
      <c r="A890" t="s">
        <v>1875</v>
      </c>
      <c r="B890" s="6">
        <v>43689</v>
      </c>
      <c r="C890" s="6" t="str">
        <f t="shared" si="118"/>
        <v>2019</v>
      </c>
      <c r="D890" s="6" t="str">
        <f t="shared" si="119"/>
        <v>August</v>
      </c>
      <c r="E890" s="6" t="str">
        <f t="shared" si="120"/>
        <v>Q3</v>
      </c>
      <c r="F890" s="6" t="str">
        <f t="shared" si="121"/>
        <v>High</v>
      </c>
      <c r="G890" s="6" t="str">
        <f t="shared" si="122"/>
        <v>Discounted</v>
      </c>
      <c r="H890" s="6">
        <v>43693</v>
      </c>
      <c r="I890" t="s">
        <v>1876</v>
      </c>
      <c r="J890" t="s">
        <v>67</v>
      </c>
      <c r="K890" t="s">
        <v>1880</v>
      </c>
      <c r="L890" t="s">
        <v>40</v>
      </c>
      <c r="M890" t="s">
        <v>31</v>
      </c>
      <c r="N890" t="s">
        <v>32</v>
      </c>
      <c r="O890" t="s">
        <v>62</v>
      </c>
      <c r="P890" t="s">
        <v>226</v>
      </c>
      <c r="Q890" t="s">
        <v>227</v>
      </c>
      <c r="R890" s="7">
        <v>0.2</v>
      </c>
      <c r="S890" s="7">
        <f t="shared" si="117"/>
        <v>24.883199999999999</v>
      </c>
      <c r="T890" s="8">
        <v>10.8864</v>
      </c>
      <c r="U890" s="8" t="str">
        <f t="shared" si="123"/>
        <v>Low</v>
      </c>
      <c r="V890" s="7">
        <v>6</v>
      </c>
      <c r="W890" s="8">
        <v>31.103999999999999</v>
      </c>
      <c r="X890" s="8">
        <f t="shared" si="124"/>
        <v>6216</v>
      </c>
      <c r="Y890" s="9">
        <v>0.35</v>
      </c>
      <c r="Z890" s="9" t="str">
        <f t="shared" si="125"/>
        <v>High</v>
      </c>
    </row>
    <row r="891" spans="1:26" x14ac:dyDescent="0.3">
      <c r="A891" t="s">
        <v>1875</v>
      </c>
      <c r="B891" s="6">
        <v>43689</v>
      </c>
      <c r="C891" s="6" t="str">
        <f t="shared" si="118"/>
        <v>2019</v>
      </c>
      <c r="D891" s="6" t="str">
        <f t="shared" si="119"/>
        <v>August</v>
      </c>
      <c r="E891" s="6" t="str">
        <f t="shared" si="120"/>
        <v>Q3</v>
      </c>
      <c r="F891" s="6" t="str">
        <f t="shared" si="121"/>
        <v>Low</v>
      </c>
      <c r="G891" s="6" t="str">
        <f t="shared" si="122"/>
        <v>Discounted</v>
      </c>
      <c r="H891" s="6">
        <v>43693</v>
      </c>
      <c r="I891" t="s">
        <v>1876</v>
      </c>
      <c r="J891" t="s">
        <v>101</v>
      </c>
      <c r="K891" t="s">
        <v>1881</v>
      </c>
      <c r="L891" t="s">
        <v>40</v>
      </c>
      <c r="M891" t="s">
        <v>31</v>
      </c>
      <c r="N891" t="s">
        <v>356</v>
      </c>
      <c r="O891" t="s">
        <v>62</v>
      </c>
      <c r="P891" t="s">
        <v>226</v>
      </c>
      <c r="Q891" t="s">
        <v>227</v>
      </c>
      <c r="R891" s="7">
        <v>0.2</v>
      </c>
      <c r="S891" s="7">
        <f t="shared" si="117"/>
        <v>4.4415999999999993</v>
      </c>
      <c r="T891" s="8">
        <v>-1.0409999999999999</v>
      </c>
      <c r="U891" s="8" t="str">
        <f t="shared" si="123"/>
        <v>Loss</v>
      </c>
      <c r="V891" s="7">
        <v>2</v>
      </c>
      <c r="W891" s="8">
        <v>5.5519999999999996</v>
      </c>
      <c r="X891" s="8">
        <f t="shared" si="124"/>
        <v>9400</v>
      </c>
      <c r="Y891" s="9">
        <v>-0.1875</v>
      </c>
      <c r="Z891" s="9" t="str">
        <f t="shared" si="125"/>
        <v>Low</v>
      </c>
    </row>
    <row r="892" spans="1:26" x14ac:dyDescent="0.3">
      <c r="A892" t="s">
        <v>1875</v>
      </c>
      <c r="B892" s="6">
        <v>43689</v>
      </c>
      <c r="C892" s="6" t="str">
        <f t="shared" si="118"/>
        <v>2019</v>
      </c>
      <c r="D892" s="6" t="str">
        <f t="shared" si="119"/>
        <v>August</v>
      </c>
      <c r="E892" s="6" t="str">
        <f t="shared" si="120"/>
        <v>Q3</v>
      </c>
      <c r="F892" s="6" t="str">
        <f t="shared" si="121"/>
        <v>High</v>
      </c>
      <c r="G892" s="6" t="str">
        <f t="shared" si="122"/>
        <v>Discounted</v>
      </c>
      <c r="H892" s="6">
        <v>43693</v>
      </c>
      <c r="I892" t="s">
        <v>1876</v>
      </c>
      <c r="J892" t="s">
        <v>319</v>
      </c>
      <c r="K892" t="s">
        <v>1795</v>
      </c>
      <c r="L892" t="s">
        <v>40</v>
      </c>
      <c r="M892" t="s">
        <v>91</v>
      </c>
      <c r="N892" t="s">
        <v>110</v>
      </c>
      <c r="O892" t="s">
        <v>62</v>
      </c>
      <c r="P892" t="s">
        <v>226</v>
      </c>
      <c r="Q892" t="s">
        <v>227</v>
      </c>
      <c r="R892" s="7">
        <v>0.2</v>
      </c>
      <c r="S892" s="7">
        <f t="shared" si="117"/>
        <v>127.14239999999999</v>
      </c>
      <c r="T892" s="8">
        <v>41.718600000000002</v>
      </c>
      <c r="U892" s="8" t="str">
        <f t="shared" si="123"/>
        <v>Low</v>
      </c>
      <c r="V892" s="7">
        <v>7</v>
      </c>
      <c r="W892" s="8">
        <v>158.928</v>
      </c>
      <c r="X892" s="8">
        <f t="shared" si="124"/>
        <v>2992</v>
      </c>
      <c r="Y892" s="9">
        <v>0.26250000000000001</v>
      </c>
      <c r="Z892" s="9" t="str">
        <f t="shared" si="125"/>
        <v>High</v>
      </c>
    </row>
    <row r="893" spans="1:26" x14ac:dyDescent="0.3">
      <c r="A893" t="s">
        <v>1882</v>
      </c>
      <c r="B893" s="6">
        <v>43692</v>
      </c>
      <c r="C893" s="6" t="str">
        <f t="shared" si="118"/>
        <v>2019</v>
      </c>
      <c r="D893" s="6" t="str">
        <f t="shared" si="119"/>
        <v>August</v>
      </c>
      <c r="E893" s="6" t="str">
        <f t="shared" si="120"/>
        <v>Q3</v>
      </c>
      <c r="F893" s="6" t="str">
        <f t="shared" si="121"/>
        <v>Low</v>
      </c>
      <c r="G893" s="6" t="str">
        <f t="shared" si="122"/>
        <v>Discounted</v>
      </c>
      <c r="H893" s="6">
        <v>43694</v>
      </c>
      <c r="I893" t="s">
        <v>1883</v>
      </c>
      <c r="J893" t="s">
        <v>151</v>
      </c>
      <c r="K893" t="s">
        <v>1830</v>
      </c>
      <c r="L893" t="s">
        <v>30</v>
      </c>
      <c r="M893" t="s">
        <v>31</v>
      </c>
      <c r="N893" t="s">
        <v>174</v>
      </c>
      <c r="O893" t="s">
        <v>62</v>
      </c>
      <c r="P893" t="s">
        <v>1884</v>
      </c>
      <c r="Q893" t="s">
        <v>227</v>
      </c>
      <c r="R893" s="7">
        <v>0.2</v>
      </c>
      <c r="S893" s="7">
        <f t="shared" si="117"/>
        <v>121.792</v>
      </c>
      <c r="T893" s="8">
        <v>17.126999999999999</v>
      </c>
      <c r="U893" s="8" t="str">
        <f t="shared" si="123"/>
        <v>Low</v>
      </c>
      <c r="V893" s="7">
        <v>5</v>
      </c>
      <c r="W893" s="8">
        <v>152.24</v>
      </c>
      <c r="X893" s="8">
        <f t="shared" si="124"/>
        <v>3061</v>
      </c>
      <c r="Y893" s="9">
        <v>0.1125</v>
      </c>
      <c r="Z893" s="9" t="str">
        <f t="shared" si="125"/>
        <v>Low</v>
      </c>
    </row>
    <row r="894" spans="1:26" x14ac:dyDescent="0.3">
      <c r="A894" t="s">
        <v>1882</v>
      </c>
      <c r="B894" s="6">
        <v>43692</v>
      </c>
      <c r="C894" s="6" t="str">
        <f t="shared" si="118"/>
        <v>2019</v>
      </c>
      <c r="D894" s="6" t="str">
        <f t="shared" si="119"/>
        <v>August</v>
      </c>
      <c r="E894" s="6" t="str">
        <f t="shared" si="120"/>
        <v>Q3</v>
      </c>
      <c r="F894" s="6" t="str">
        <f t="shared" si="121"/>
        <v>High</v>
      </c>
      <c r="G894" s="6" t="str">
        <f t="shared" si="122"/>
        <v>Discounted</v>
      </c>
      <c r="H894" s="6">
        <v>43694</v>
      </c>
      <c r="I894" t="s">
        <v>1883</v>
      </c>
      <c r="J894" t="s">
        <v>67</v>
      </c>
      <c r="K894" t="s">
        <v>1885</v>
      </c>
      <c r="L894" t="s">
        <v>30</v>
      </c>
      <c r="M894" t="s">
        <v>31</v>
      </c>
      <c r="N894" t="s">
        <v>32</v>
      </c>
      <c r="O894" t="s">
        <v>62</v>
      </c>
      <c r="P894" t="s">
        <v>1884</v>
      </c>
      <c r="Q894" t="s">
        <v>227</v>
      </c>
      <c r="R894" s="7">
        <v>0.2</v>
      </c>
      <c r="S894" s="7">
        <f t="shared" si="117"/>
        <v>73.087999999999994</v>
      </c>
      <c r="T894" s="8">
        <v>29.692</v>
      </c>
      <c r="U894" s="8" t="str">
        <f t="shared" si="123"/>
        <v>Low</v>
      </c>
      <c r="V894" s="7">
        <v>5</v>
      </c>
      <c r="W894" s="8">
        <v>91.36</v>
      </c>
      <c r="X894" s="8">
        <f t="shared" si="124"/>
        <v>3947</v>
      </c>
      <c r="Y894" s="9">
        <v>0.32500000000000001</v>
      </c>
      <c r="Z894" s="9" t="str">
        <f t="shared" si="125"/>
        <v>High</v>
      </c>
    </row>
    <row r="895" spans="1:26" x14ac:dyDescent="0.3">
      <c r="A895" t="s">
        <v>1886</v>
      </c>
      <c r="B895" s="6">
        <v>43692</v>
      </c>
      <c r="C895" s="6" t="str">
        <f t="shared" si="118"/>
        <v>2019</v>
      </c>
      <c r="D895" s="6" t="str">
        <f t="shared" si="119"/>
        <v>August</v>
      </c>
      <c r="E895" s="6" t="str">
        <f t="shared" si="120"/>
        <v>Q3</v>
      </c>
      <c r="F895" s="6" t="str">
        <f t="shared" si="121"/>
        <v>Low</v>
      </c>
      <c r="G895" s="6" t="str">
        <f t="shared" si="122"/>
        <v>Discounted</v>
      </c>
      <c r="H895" s="6">
        <v>43695</v>
      </c>
      <c r="I895" t="s">
        <v>1887</v>
      </c>
      <c r="J895" t="s">
        <v>38</v>
      </c>
      <c r="K895" t="s">
        <v>940</v>
      </c>
      <c r="L895" t="s">
        <v>30</v>
      </c>
      <c r="M895" t="s">
        <v>31</v>
      </c>
      <c r="N895" t="s">
        <v>41</v>
      </c>
      <c r="O895" t="s">
        <v>33</v>
      </c>
      <c r="P895" t="s">
        <v>364</v>
      </c>
      <c r="Q895" t="s">
        <v>35</v>
      </c>
      <c r="R895" s="7">
        <v>0.8</v>
      </c>
      <c r="S895" s="7">
        <f t="shared" si="117"/>
        <v>6.1920000000000002</v>
      </c>
      <c r="T895" s="8">
        <v>-52.631999999999998</v>
      </c>
      <c r="U895" s="8" t="str">
        <f t="shared" si="123"/>
        <v>Loss</v>
      </c>
      <c r="V895" s="7">
        <v>8</v>
      </c>
      <c r="W895" s="8">
        <v>30.96</v>
      </c>
      <c r="X895" s="8">
        <f t="shared" si="124"/>
        <v>6241</v>
      </c>
      <c r="Y895" s="9">
        <v>-1.7</v>
      </c>
      <c r="Z895" s="9" t="str">
        <f t="shared" si="125"/>
        <v>Low</v>
      </c>
    </row>
    <row r="896" spans="1:26" x14ac:dyDescent="0.3">
      <c r="A896" t="s">
        <v>1888</v>
      </c>
      <c r="B896" s="6">
        <v>43692</v>
      </c>
      <c r="C896" s="6" t="str">
        <f t="shared" si="118"/>
        <v>2019</v>
      </c>
      <c r="D896" s="6" t="str">
        <f t="shared" si="119"/>
        <v>August</v>
      </c>
      <c r="E896" s="6" t="str">
        <f t="shared" si="120"/>
        <v>Q3</v>
      </c>
      <c r="F896" s="6" t="str">
        <f t="shared" si="121"/>
        <v>High</v>
      </c>
      <c r="G896" s="6" t="str">
        <f t="shared" si="122"/>
        <v>Full Price</v>
      </c>
      <c r="H896" s="6">
        <v>43695</v>
      </c>
      <c r="I896" t="s">
        <v>1883</v>
      </c>
      <c r="J896" t="s">
        <v>89</v>
      </c>
      <c r="K896" t="s">
        <v>1889</v>
      </c>
      <c r="L896" t="s">
        <v>30</v>
      </c>
      <c r="M896" t="s">
        <v>31</v>
      </c>
      <c r="N896" t="s">
        <v>41</v>
      </c>
      <c r="O896" t="s">
        <v>54</v>
      </c>
      <c r="P896" t="s">
        <v>1890</v>
      </c>
      <c r="Q896" t="s">
        <v>1056</v>
      </c>
      <c r="R896" s="7">
        <v>0</v>
      </c>
      <c r="S896" s="7">
        <f t="shared" si="117"/>
        <v>62.94</v>
      </c>
      <c r="T896" s="8">
        <v>30.211200000000002</v>
      </c>
      <c r="U896" s="8" t="str">
        <f t="shared" si="123"/>
        <v>Low</v>
      </c>
      <c r="V896" s="7">
        <v>3</v>
      </c>
      <c r="W896" s="8">
        <v>62.94</v>
      </c>
      <c r="X896" s="8">
        <f t="shared" si="124"/>
        <v>4693</v>
      </c>
      <c r="Y896" s="9">
        <v>0.48</v>
      </c>
      <c r="Z896" s="9" t="str">
        <f t="shared" si="125"/>
        <v>High</v>
      </c>
    </row>
    <row r="897" spans="1:26" x14ac:dyDescent="0.3">
      <c r="A897" t="s">
        <v>1891</v>
      </c>
      <c r="B897" s="6">
        <v>43692</v>
      </c>
      <c r="C897" s="6" t="str">
        <f t="shared" si="118"/>
        <v>2019</v>
      </c>
      <c r="D897" s="6" t="str">
        <f t="shared" si="119"/>
        <v>August</v>
      </c>
      <c r="E897" s="6" t="str">
        <f t="shared" si="120"/>
        <v>Q3</v>
      </c>
      <c r="F897" s="6" t="str">
        <f t="shared" si="121"/>
        <v>Low</v>
      </c>
      <c r="G897" s="6" t="str">
        <f t="shared" si="122"/>
        <v>Discounted</v>
      </c>
      <c r="H897" s="6">
        <v>43696</v>
      </c>
      <c r="I897" t="s">
        <v>135</v>
      </c>
      <c r="J897" t="s">
        <v>411</v>
      </c>
      <c r="K897" t="s">
        <v>1892</v>
      </c>
      <c r="L897" t="s">
        <v>30</v>
      </c>
      <c r="M897" t="s">
        <v>76</v>
      </c>
      <c r="N897" t="s">
        <v>77</v>
      </c>
      <c r="O897" t="s">
        <v>69</v>
      </c>
      <c r="P897" t="s">
        <v>139</v>
      </c>
      <c r="Q897" t="s">
        <v>71</v>
      </c>
      <c r="R897" s="7">
        <v>0.2</v>
      </c>
      <c r="S897" s="7">
        <f t="shared" si="117"/>
        <v>156.1088</v>
      </c>
      <c r="T897" s="8">
        <v>-12.196</v>
      </c>
      <c r="U897" s="8" t="str">
        <f t="shared" si="123"/>
        <v>Loss</v>
      </c>
      <c r="V897" s="7">
        <v>4</v>
      </c>
      <c r="W897" s="8">
        <v>195.136</v>
      </c>
      <c r="X897" s="8">
        <f t="shared" si="124"/>
        <v>2640</v>
      </c>
      <c r="Y897" s="9">
        <v>-6.25E-2</v>
      </c>
      <c r="Z897" s="9" t="str">
        <f t="shared" si="125"/>
        <v>Low</v>
      </c>
    </row>
    <row r="898" spans="1:26" x14ac:dyDescent="0.3">
      <c r="A898" t="s">
        <v>1891</v>
      </c>
      <c r="B898" s="6">
        <v>43692</v>
      </c>
      <c r="C898" s="6" t="str">
        <f t="shared" si="118"/>
        <v>2019</v>
      </c>
      <c r="D898" s="6" t="str">
        <f t="shared" si="119"/>
        <v>August</v>
      </c>
      <c r="E898" s="6" t="str">
        <f t="shared" si="120"/>
        <v>Q3</v>
      </c>
      <c r="F898" s="6" t="str">
        <f t="shared" si="121"/>
        <v>High</v>
      </c>
      <c r="G898" s="6" t="str">
        <f t="shared" si="122"/>
        <v>Full Price</v>
      </c>
      <c r="H898" s="6">
        <v>43696</v>
      </c>
      <c r="I898" t="s">
        <v>135</v>
      </c>
      <c r="J898" t="s">
        <v>1893</v>
      </c>
      <c r="K898" t="s">
        <v>1894</v>
      </c>
      <c r="L898" t="s">
        <v>30</v>
      </c>
      <c r="M898" t="s">
        <v>31</v>
      </c>
      <c r="N898" t="s">
        <v>174</v>
      </c>
      <c r="O898" t="s">
        <v>69</v>
      </c>
      <c r="P898" t="s">
        <v>139</v>
      </c>
      <c r="Q898" t="s">
        <v>71</v>
      </c>
      <c r="R898" s="7">
        <v>0</v>
      </c>
      <c r="S898" s="7">
        <f t="shared" ref="S898:S961" si="126">W898 - (W898 * R898)</f>
        <v>152.91</v>
      </c>
      <c r="T898" s="8">
        <v>42.814799999999998</v>
      </c>
      <c r="U898" s="8" t="str">
        <f t="shared" si="123"/>
        <v>Low</v>
      </c>
      <c r="V898" s="7">
        <v>3</v>
      </c>
      <c r="W898" s="8">
        <v>152.91</v>
      </c>
      <c r="X898" s="8">
        <f t="shared" si="124"/>
        <v>3056</v>
      </c>
      <c r="Y898" s="9">
        <v>0.28000000000000003</v>
      </c>
      <c r="Z898" s="9" t="str">
        <f t="shared" si="125"/>
        <v>High</v>
      </c>
    </row>
    <row r="899" spans="1:26" x14ac:dyDescent="0.3">
      <c r="A899" t="s">
        <v>1891</v>
      </c>
      <c r="B899" s="6">
        <v>43692</v>
      </c>
      <c r="C899" s="6" t="str">
        <f t="shared" ref="C899:C962" si="127">TEXT(B899, "YYYY")</f>
        <v>2019</v>
      </c>
      <c r="D899" s="6" t="str">
        <f t="shared" ref="D899:D962" si="128">TEXT(B899, "MMMM")</f>
        <v>August</v>
      </c>
      <c r="E899" s="6" t="str">
        <f t="shared" ref="E899:E962" si="129">"Q" &amp; INT((MONTH(B899) - 1) / 3) + 1</f>
        <v>Q3</v>
      </c>
      <c r="F899" s="6" t="str">
        <f t="shared" ref="F899:F962" si="130">IF(Y899&gt; 0.2, "High", "Low")</f>
        <v>High</v>
      </c>
      <c r="G899" s="6" t="str">
        <f t="shared" ref="G899:G962" si="131">IF(R899&gt;0, "Discounted", "Full Price")</f>
        <v>Discounted</v>
      </c>
      <c r="H899" s="6">
        <v>43696</v>
      </c>
      <c r="I899" t="s">
        <v>135</v>
      </c>
      <c r="J899" t="s">
        <v>44</v>
      </c>
      <c r="K899" t="s">
        <v>1895</v>
      </c>
      <c r="L899" t="s">
        <v>30</v>
      </c>
      <c r="M899" t="s">
        <v>31</v>
      </c>
      <c r="N899" t="s">
        <v>41</v>
      </c>
      <c r="O899" t="s">
        <v>69</v>
      </c>
      <c r="P899" t="s">
        <v>139</v>
      </c>
      <c r="Q899" t="s">
        <v>71</v>
      </c>
      <c r="R899" s="7">
        <v>0.2</v>
      </c>
      <c r="S899" s="7">
        <f t="shared" si="126"/>
        <v>14.284800000000001</v>
      </c>
      <c r="T899" s="8">
        <v>6.2496</v>
      </c>
      <c r="U899" s="8" t="str">
        <f t="shared" ref="U899:U962" si="132">IF(T899 &lt; 0, "Loss", IF(T899 &lt; 100, "Low", IF(T899 &lt; 500, "Medium", "High")))</f>
        <v>Low</v>
      </c>
      <c r="V899" s="7">
        <v>4</v>
      </c>
      <c r="W899" s="8">
        <v>17.856000000000002</v>
      </c>
      <c r="X899" s="8">
        <f t="shared" ref="X899:X962" si="133">_xlfn.RANK.EQ(W899, W$2:W$9994)</f>
        <v>7429</v>
      </c>
      <c r="Y899" s="9">
        <v>0.35</v>
      </c>
      <c r="Z899" s="9" t="str">
        <f t="shared" ref="Z899:Z962" si="134">IF(Y899 &gt; 0.2, "High", "Low")</f>
        <v>High</v>
      </c>
    </row>
    <row r="900" spans="1:26" x14ac:dyDescent="0.3">
      <c r="A900" t="s">
        <v>1891</v>
      </c>
      <c r="B900" s="6">
        <v>43692</v>
      </c>
      <c r="C900" s="6" t="str">
        <f t="shared" si="127"/>
        <v>2019</v>
      </c>
      <c r="D900" s="6" t="str">
        <f t="shared" si="128"/>
        <v>August</v>
      </c>
      <c r="E900" s="6" t="str">
        <f t="shared" si="129"/>
        <v>Q3</v>
      </c>
      <c r="F900" s="6" t="str">
        <f t="shared" si="130"/>
        <v>High</v>
      </c>
      <c r="G900" s="6" t="str">
        <f t="shared" si="131"/>
        <v>Discounted</v>
      </c>
      <c r="H900" s="6">
        <v>43696</v>
      </c>
      <c r="I900" t="s">
        <v>135</v>
      </c>
      <c r="J900" t="s">
        <v>38</v>
      </c>
      <c r="K900" t="s">
        <v>940</v>
      </c>
      <c r="L900" t="s">
        <v>30</v>
      </c>
      <c r="M900" t="s">
        <v>31</v>
      </c>
      <c r="N900" t="s">
        <v>41</v>
      </c>
      <c r="O900" t="s">
        <v>69</v>
      </c>
      <c r="P900" t="s">
        <v>139</v>
      </c>
      <c r="Q900" t="s">
        <v>71</v>
      </c>
      <c r="R900" s="7">
        <v>0.2</v>
      </c>
      <c r="S900" s="7">
        <f t="shared" si="126"/>
        <v>37.152000000000001</v>
      </c>
      <c r="T900" s="8">
        <v>15.093</v>
      </c>
      <c r="U900" s="8" t="str">
        <f t="shared" si="132"/>
        <v>Low</v>
      </c>
      <c r="V900" s="7">
        <v>3</v>
      </c>
      <c r="W900" s="8">
        <v>46.44</v>
      </c>
      <c r="X900" s="8">
        <f t="shared" si="133"/>
        <v>5304</v>
      </c>
      <c r="Y900" s="9">
        <v>0.32500000000000001</v>
      </c>
      <c r="Z900" s="9" t="str">
        <f t="shared" si="134"/>
        <v>High</v>
      </c>
    </row>
    <row r="901" spans="1:26" x14ac:dyDescent="0.3">
      <c r="A901" t="s">
        <v>1891</v>
      </c>
      <c r="B901" s="6">
        <v>43692</v>
      </c>
      <c r="C901" s="6" t="str">
        <f t="shared" si="127"/>
        <v>2019</v>
      </c>
      <c r="D901" s="6" t="str">
        <f t="shared" si="128"/>
        <v>August</v>
      </c>
      <c r="E901" s="6" t="str">
        <f t="shared" si="129"/>
        <v>Q3</v>
      </c>
      <c r="F901" s="6" t="str">
        <f t="shared" si="130"/>
        <v>High</v>
      </c>
      <c r="G901" s="6" t="str">
        <f t="shared" si="131"/>
        <v>Full Price</v>
      </c>
      <c r="H901" s="6">
        <v>43696</v>
      </c>
      <c r="I901" t="s">
        <v>135</v>
      </c>
      <c r="J901" t="s">
        <v>67</v>
      </c>
      <c r="K901" t="s">
        <v>1896</v>
      </c>
      <c r="L901" t="s">
        <v>30</v>
      </c>
      <c r="M901" t="s">
        <v>31</v>
      </c>
      <c r="N901" t="s">
        <v>32</v>
      </c>
      <c r="O901" t="s">
        <v>69</v>
      </c>
      <c r="P901" t="s">
        <v>139</v>
      </c>
      <c r="Q901" t="s">
        <v>71</v>
      </c>
      <c r="R901" s="7">
        <v>0</v>
      </c>
      <c r="S901" s="7">
        <f t="shared" si="126"/>
        <v>92.94</v>
      </c>
      <c r="T901" s="8">
        <v>41.823</v>
      </c>
      <c r="U901" s="8" t="str">
        <f t="shared" si="132"/>
        <v>Low</v>
      </c>
      <c r="V901" s="7">
        <v>3</v>
      </c>
      <c r="W901" s="8">
        <v>92.94</v>
      </c>
      <c r="X901" s="8">
        <f t="shared" si="133"/>
        <v>3919</v>
      </c>
      <c r="Y901" s="9">
        <v>0.45</v>
      </c>
      <c r="Z901" s="9" t="str">
        <f t="shared" si="134"/>
        <v>High</v>
      </c>
    </row>
    <row r="902" spans="1:26" x14ac:dyDescent="0.3">
      <c r="A902" t="s">
        <v>1897</v>
      </c>
      <c r="B902" s="6">
        <v>43693</v>
      </c>
      <c r="C902" s="6" t="str">
        <f t="shared" si="127"/>
        <v>2019</v>
      </c>
      <c r="D902" s="6" t="str">
        <f t="shared" si="128"/>
        <v>August</v>
      </c>
      <c r="E902" s="6" t="str">
        <f t="shared" si="129"/>
        <v>Q3</v>
      </c>
      <c r="F902" s="6" t="str">
        <f t="shared" si="130"/>
        <v>Low</v>
      </c>
      <c r="G902" s="6" t="str">
        <f t="shared" si="131"/>
        <v>Discounted</v>
      </c>
      <c r="H902" s="6">
        <v>43697</v>
      </c>
      <c r="I902" t="s">
        <v>1898</v>
      </c>
      <c r="J902" t="s">
        <v>689</v>
      </c>
      <c r="K902" t="s">
        <v>1272</v>
      </c>
      <c r="L902" t="s">
        <v>30</v>
      </c>
      <c r="M902" t="s">
        <v>76</v>
      </c>
      <c r="N902" t="s">
        <v>262</v>
      </c>
      <c r="O902" t="s">
        <v>54</v>
      </c>
      <c r="P902" t="s">
        <v>55</v>
      </c>
      <c r="Q902" t="s">
        <v>56</v>
      </c>
      <c r="R902" s="7">
        <v>0.4</v>
      </c>
      <c r="S902" s="7">
        <f t="shared" si="126"/>
        <v>511.85519999999997</v>
      </c>
      <c r="T902" s="8">
        <v>-227.49119999999999</v>
      </c>
      <c r="U902" s="8" t="str">
        <f t="shared" si="132"/>
        <v>Loss</v>
      </c>
      <c r="V902" s="7">
        <v>6</v>
      </c>
      <c r="W902" s="8">
        <v>853.09199999999998</v>
      </c>
      <c r="X902" s="8">
        <f t="shared" si="133"/>
        <v>603</v>
      </c>
      <c r="Y902" s="9">
        <v>-0.26666666700000002</v>
      </c>
      <c r="Z902" s="9" t="str">
        <f t="shared" si="134"/>
        <v>Low</v>
      </c>
    </row>
    <row r="903" spans="1:26" x14ac:dyDescent="0.3">
      <c r="A903" t="s">
        <v>1899</v>
      </c>
      <c r="B903" s="6">
        <v>43694</v>
      </c>
      <c r="C903" s="6" t="str">
        <f t="shared" si="127"/>
        <v>2019</v>
      </c>
      <c r="D903" s="6" t="str">
        <f t="shared" si="128"/>
        <v>August</v>
      </c>
      <c r="E903" s="6" t="str">
        <f t="shared" si="129"/>
        <v>Q3</v>
      </c>
      <c r="F903" s="6" t="str">
        <f t="shared" si="130"/>
        <v>High</v>
      </c>
      <c r="G903" s="6" t="str">
        <f t="shared" si="131"/>
        <v>Full Price</v>
      </c>
      <c r="H903" s="6">
        <v>43698</v>
      </c>
      <c r="I903" t="s">
        <v>1900</v>
      </c>
      <c r="J903" t="s">
        <v>44</v>
      </c>
      <c r="K903" t="s">
        <v>776</v>
      </c>
      <c r="L903" t="s">
        <v>61</v>
      </c>
      <c r="M903" t="s">
        <v>31</v>
      </c>
      <c r="N903" t="s">
        <v>41</v>
      </c>
      <c r="O903" t="s">
        <v>62</v>
      </c>
      <c r="P903" t="s">
        <v>1301</v>
      </c>
      <c r="Q903" t="s">
        <v>191</v>
      </c>
      <c r="R903" s="7">
        <v>0</v>
      </c>
      <c r="S903" s="7">
        <f t="shared" si="126"/>
        <v>17.96</v>
      </c>
      <c r="T903" s="8">
        <v>8.2615999999999996</v>
      </c>
      <c r="U903" s="8" t="str">
        <f t="shared" si="132"/>
        <v>Low</v>
      </c>
      <c r="V903" s="7">
        <v>4</v>
      </c>
      <c r="W903" s="8">
        <v>17.96</v>
      </c>
      <c r="X903" s="8">
        <f t="shared" si="133"/>
        <v>7392</v>
      </c>
      <c r="Y903" s="9">
        <v>0.46</v>
      </c>
      <c r="Z903" s="9" t="str">
        <f t="shared" si="134"/>
        <v>High</v>
      </c>
    </row>
    <row r="904" spans="1:26" x14ac:dyDescent="0.3">
      <c r="A904" t="s">
        <v>1899</v>
      </c>
      <c r="B904" s="6">
        <v>43694</v>
      </c>
      <c r="C904" s="6" t="str">
        <f t="shared" si="127"/>
        <v>2019</v>
      </c>
      <c r="D904" s="6" t="str">
        <f t="shared" si="128"/>
        <v>August</v>
      </c>
      <c r="E904" s="6" t="str">
        <f t="shared" si="129"/>
        <v>Q3</v>
      </c>
      <c r="F904" s="6" t="str">
        <f t="shared" si="130"/>
        <v>High</v>
      </c>
      <c r="G904" s="6" t="str">
        <f t="shared" si="131"/>
        <v>Full Price</v>
      </c>
      <c r="H904" s="6">
        <v>43698</v>
      </c>
      <c r="I904" t="s">
        <v>1900</v>
      </c>
      <c r="J904" t="s">
        <v>89</v>
      </c>
      <c r="K904" t="s">
        <v>1901</v>
      </c>
      <c r="L904" t="s">
        <v>61</v>
      </c>
      <c r="M904" t="s">
        <v>31</v>
      </c>
      <c r="N904" t="s">
        <v>86</v>
      </c>
      <c r="O904" t="s">
        <v>62</v>
      </c>
      <c r="P904" t="s">
        <v>1301</v>
      </c>
      <c r="Q904" t="s">
        <v>191</v>
      </c>
      <c r="R904" s="7">
        <v>0</v>
      </c>
      <c r="S904" s="7">
        <f t="shared" si="126"/>
        <v>12.67</v>
      </c>
      <c r="T904" s="8">
        <v>4.5612000000000004</v>
      </c>
      <c r="U904" s="8" t="str">
        <f t="shared" si="132"/>
        <v>Low</v>
      </c>
      <c r="V904" s="7">
        <v>7</v>
      </c>
      <c r="W904" s="8">
        <v>12.67</v>
      </c>
      <c r="X904" s="8">
        <f t="shared" si="133"/>
        <v>8197</v>
      </c>
      <c r="Y904" s="9">
        <v>0.36</v>
      </c>
      <c r="Z904" s="9" t="str">
        <f t="shared" si="134"/>
        <v>High</v>
      </c>
    </row>
    <row r="905" spans="1:26" x14ac:dyDescent="0.3">
      <c r="A905" t="s">
        <v>1899</v>
      </c>
      <c r="B905" s="6">
        <v>43694</v>
      </c>
      <c r="C905" s="6" t="str">
        <f t="shared" si="127"/>
        <v>2019</v>
      </c>
      <c r="D905" s="6" t="str">
        <f t="shared" si="128"/>
        <v>August</v>
      </c>
      <c r="E905" s="6" t="str">
        <f t="shared" si="129"/>
        <v>Q3</v>
      </c>
      <c r="F905" s="6" t="str">
        <f t="shared" si="130"/>
        <v>High</v>
      </c>
      <c r="G905" s="6" t="str">
        <f t="shared" si="131"/>
        <v>Full Price</v>
      </c>
      <c r="H905" s="6">
        <v>43698</v>
      </c>
      <c r="I905" t="s">
        <v>1900</v>
      </c>
      <c r="J905" t="s">
        <v>67</v>
      </c>
      <c r="K905" t="s">
        <v>1902</v>
      </c>
      <c r="L905" t="s">
        <v>61</v>
      </c>
      <c r="M905" t="s">
        <v>31</v>
      </c>
      <c r="N905" t="s">
        <v>32</v>
      </c>
      <c r="O905" t="s">
        <v>62</v>
      </c>
      <c r="P905" t="s">
        <v>1301</v>
      </c>
      <c r="Q905" t="s">
        <v>191</v>
      </c>
      <c r="R905" s="7">
        <v>0</v>
      </c>
      <c r="S905" s="7">
        <f t="shared" si="126"/>
        <v>114.2</v>
      </c>
      <c r="T905" s="8">
        <v>52.531999999999996</v>
      </c>
      <c r="U905" s="8" t="str">
        <f t="shared" si="132"/>
        <v>Low</v>
      </c>
      <c r="V905" s="7">
        <v>5</v>
      </c>
      <c r="W905" s="8">
        <v>114.2</v>
      </c>
      <c r="X905" s="8">
        <f t="shared" si="133"/>
        <v>3530</v>
      </c>
      <c r="Y905" s="9">
        <v>0.46</v>
      </c>
      <c r="Z905" s="9" t="str">
        <f t="shared" si="134"/>
        <v>High</v>
      </c>
    </row>
    <row r="906" spans="1:26" x14ac:dyDescent="0.3">
      <c r="A906" t="s">
        <v>1899</v>
      </c>
      <c r="B906" s="6">
        <v>43694</v>
      </c>
      <c r="C906" s="6" t="str">
        <f t="shared" si="127"/>
        <v>2019</v>
      </c>
      <c r="D906" s="6" t="str">
        <f t="shared" si="128"/>
        <v>August</v>
      </c>
      <c r="E906" s="6" t="str">
        <f t="shared" si="129"/>
        <v>Q3</v>
      </c>
      <c r="F906" s="6" t="str">
        <f t="shared" si="130"/>
        <v>High</v>
      </c>
      <c r="G906" s="6" t="str">
        <f t="shared" si="131"/>
        <v>Full Price</v>
      </c>
      <c r="H906" s="6">
        <v>43698</v>
      </c>
      <c r="I906" t="s">
        <v>1900</v>
      </c>
      <c r="J906" t="s">
        <v>161</v>
      </c>
      <c r="K906" t="s">
        <v>1903</v>
      </c>
      <c r="L906" t="s">
        <v>61</v>
      </c>
      <c r="M906" t="s">
        <v>91</v>
      </c>
      <c r="N906" t="s">
        <v>110</v>
      </c>
      <c r="O906" t="s">
        <v>62</v>
      </c>
      <c r="P906" t="s">
        <v>1301</v>
      </c>
      <c r="Q906" t="s">
        <v>191</v>
      </c>
      <c r="R906" s="7">
        <v>0</v>
      </c>
      <c r="S906" s="7">
        <f t="shared" si="126"/>
        <v>339.96</v>
      </c>
      <c r="T906" s="8">
        <v>122.3856</v>
      </c>
      <c r="U906" s="8" t="str">
        <f t="shared" si="132"/>
        <v>Medium</v>
      </c>
      <c r="V906" s="7">
        <v>4</v>
      </c>
      <c r="W906" s="8">
        <v>339.96</v>
      </c>
      <c r="X906" s="8">
        <f t="shared" si="133"/>
        <v>1701</v>
      </c>
      <c r="Y906" s="9">
        <v>0.36</v>
      </c>
      <c r="Z906" s="9" t="str">
        <f t="shared" si="134"/>
        <v>High</v>
      </c>
    </row>
    <row r="907" spans="1:26" x14ac:dyDescent="0.3">
      <c r="A907" t="s">
        <v>1904</v>
      </c>
      <c r="B907" s="6">
        <v>43694</v>
      </c>
      <c r="C907" s="6" t="str">
        <f t="shared" si="127"/>
        <v>2019</v>
      </c>
      <c r="D907" s="6" t="str">
        <f t="shared" si="128"/>
        <v>August</v>
      </c>
      <c r="E907" s="6" t="str">
        <f t="shared" si="129"/>
        <v>Q3</v>
      </c>
      <c r="F907" s="6" t="str">
        <f t="shared" si="130"/>
        <v>High</v>
      </c>
      <c r="G907" s="6" t="str">
        <f t="shared" si="131"/>
        <v>Discounted</v>
      </c>
      <c r="H907" s="6">
        <v>43700</v>
      </c>
      <c r="I907" t="s">
        <v>782</v>
      </c>
      <c r="J907" t="s">
        <v>67</v>
      </c>
      <c r="K907" t="s">
        <v>1905</v>
      </c>
      <c r="L907" t="s">
        <v>61</v>
      </c>
      <c r="M907" t="s">
        <v>31</v>
      </c>
      <c r="N907" t="s">
        <v>32</v>
      </c>
      <c r="O907" t="s">
        <v>33</v>
      </c>
      <c r="P907" t="s">
        <v>34</v>
      </c>
      <c r="Q907" t="s">
        <v>35</v>
      </c>
      <c r="R907" s="7">
        <v>0.2</v>
      </c>
      <c r="S907" s="7">
        <f t="shared" si="126"/>
        <v>12.441599999999999</v>
      </c>
      <c r="T907" s="8">
        <v>5.4432</v>
      </c>
      <c r="U907" s="8" t="str">
        <f t="shared" si="132"/>
        <v>Low</v>
      </c>
      <c r="V907" s="7">
        <v>3</v>
      </c>
      <c r="W907" s="8">
        <v>15.552</v>
      </c>
      <c r="X907" s="8">
        <f t="shared" si="133"/>
        <v>7693</v>
      </c>
      <c r="Y907" s="9">
        <v>0.35</v>
      </c>
      <c r="Z907" s="9" t="str">
        <f t="shared" si="134"/>
        <v>High</v>
      </c>
    </row>
    <row r="908" spans="1:26" x14ac:dyDescent="0.3">
      <c r="A908" t="s">
        <v>1906</v>
      </c>
      <c r="B908" s="6">
        <v>43696</v>
      </c>
      <c r="C908" s="6" t="str">
        <f t="shared" si="127"/>
        <v>2019</v>
      </c>
      <c r="D908" s="6" t="str">
        <f t="shared" si="128"/>
        <v>August</v>
      </c>
      <c r="E908" s="6" t="str">
        <f t="shared" si="129"/>
        <v>Q3</v>
      </c>
      <c r="F908" s="6" t="str">
        <f t="shared" si="130"/>
        <v>Low</v>
      </c>
      <c r="G908" s="6" t="str">
        <f t="shared" si="131"/>
        <v>Discounted</v>
      </c>
      <c r="H908" s="6">
        <v>43701</v>
      </c>
      <c r="I908" t="s">
        <v>1279</v>
      </c>
      <c r="J908" t="s">
        <v>89</v>
      </c>
      <c r="K908" t="s">
        <v>1907</v>
      </c>
      <c r="L908" t="s">
        <v>30</v>
      </c>
      <c r="M908" t="s">
        <v>31</v>
      </c>
      <c r="N908" t="s">
        <v>53</v>
      </c>
      <c r="O908" t="s">
        <v>54</v>
      </c>
      <c r="P908" t="s">
        <v>406</v>
      </c>
      <c r="Q908" t="s">
        <v>132</v>
      </c>
      <c r="R908" s="7">
        <v>0.2</v>
      </c>
      <c r="S908" s="7">
        <f t="shared" si="126"/>
        <v>8.5760000000000005</v>
      </c>
      <c r="T908" s="8">
        <v>1.742</v>
      </c>
      <c r="U908" s="8" t="str">
        <f t="shared" si="132"/>
        <v>Low</v>
      </c>
      <c r="V908" s="7">
        <v>2</v>
      </c>
      <c r="W908" s="8">
        <v>10.72</v>
      </c>
      <c r="X908" s="8">
        <f t="shared" si="133"/>
        <v>8505</v>
      </c>
      <c r="Y908" s="9">
        <v>0.16250000000000001</v>
      </c>
      <c r="Z908" s="9" t="str">
        <f t="shared" si="134"/>
        <v>Low</v>
      </c>
    </row>
    <row r="909" spans="1:26" x14ac:dyDescent="0.3">
      <c r="A909" t="s">
        <v>1908</v>
      </c>
      <c r="B909" s="6">
        <v>43696</v>
      </c>
      <c r="C909" s="6" t="str">
        <f t="shared" si="127"/>
        <v>2019</v>
      </c>
      <c r="D909" s="6" t="str">
        <f t="shared" si="128"/>
        <v>August</v>
      </c>
      <c r="E909" s="6" t="str">
        <f t="shared" si="129"/>
        <v>Q3</v>
      </c>
      <c r="F909" s="6" t="str">
        <f t="shared" si="130"/>
        <v>Low</v>
      </c>
      <c r="G909" s="6" t="str">
        <f t="shared" si="131"/>
        <v>Full Price</v>
      </c>
      <c r="H909" s="6">
        <v>43698</v>
      </c>
      <c r="I909" t="s">
        <v>172</v>
      </c>
      <c r="J909" t="s">
        <v>1113</v>
      </c>
      <c r="K909" t="s">
        <v>1114</v>
      </c>
      <c r="L909" t="s">
        <v>61</v>
      </c>
      <c r="M909" t="s">
        <v>76</v>
      </c>
      <c r="N909" t="s">
        <v>99</v>
      </c>
      <c r="O909" t="s">
        <v>69</v>
      </c>
      <c r="P909" t="s">
        <v>70</v>
      </c>
      <c r="Q909" t="s">
        <v>71</v>
      </c>
      <c r="R909" s="7">
        <v>0</v>
      </c>
      <c r="S909" s="7">
        <f t="shared" si="126"/>
        <v>289.24</v>
      </c>
      <c r="T909" s="8">
        <v>26.031600000000001</v>
      </c>
      <c r="U909" s="8" t="str">
        <f t="shared" si="132"/>
        <v>Low</v>
      </c>
      <c r="V909" s="7">
        <v>7</v>
      </c>
      <c r="W909" s="8">
        <v>289.24</v>
      </c>
      <c r="X909" s="8">
        <f t="shared" si="133"/>
        <v>1951</v>
      </c>
      <c r="Y909" s="9">
        <v>0.09</v>
      </c>
      <c r="Z909" s="9" t="str">
        <f t="shared" si="134"/>
        <v>Low</v>
      </c>
    </row>
    <row r="910" spans="1:26" x14ac:dyDescent="0.3">
      <c r="A910" t="s">
        <v>1908</v>
      </c>
      <c r="B910" s="6">
        <v>43696</v>
      </c>
      <c r="C910" s="6" t="str">
        <f t="shared" si="127"/>
        <v>2019</v>
      </c>
      <c r="D910" s="6" t="str">
        <f t="shared" si="128"/>
        <v>August</v>
      </c>
      <c r="E910" s="6" t="str">
        <f t="shared" si="129"/>
        <v>Q3</v>
      </c>
      <c r="F910" s="6" t="str">
        <f t="shared" si="130"/>
        <v>High</v>
      </c>
      <c r="G910" s="6" t="str">
        <f t="shared" si="131"/>
        <v>Discounted</v>
      </c>
      <c r="H910" s="6">
        <v>43698</v>
      </c>
      <c r="I910" t="s">
        <v>172</v>
      </c>
      <c r="J910" t="s">
        <v>89</v>
      </c>
      <c r="K910" t="s">
        <v>1909</v>
      </c>
      <c r="L910" t="s">
        <v>61</v>
      </c>
      <c r="M910" t="s">
        <v>31</v>
      </c>
      <c r="N910" t="s">
        <v>41</v>
      </c>
      <c r="O910" t="s">
        <v>69</v>
      </c>
      <c r="P910" t="s">
        <v>70</v>
      </c>
      <c r="Q910" t="s">
        <v>71</v>
      </c>
      <c r="R910" s="7">
        <v>0.2</v>
      </c>
      <c r="S910" s="7">
        <f t="shared" si="126"/>
        <v>55.564800000000005</v>
      </c>
      <c r="T910" s="8">
        <v>22.5732</v>
      </c>
      <c r="U910" s="8" t="str">
        <f t="shared" si="132"/>
        <v>Low</v>
      </c>
      <c r="V910" s="7">
        <v>2</v>
      </c>
      <c r="W910" s="8">
        <v>69.456000000000003</v>
      </c>
      <c r="X910" s="8">
        <f t="shared" si="133"/>
        <v>4492</v>
      </c>
      <c r="Y910" s="9">
        <v>0.32500000000000001</v>
      </c>
      <c r="Z910" s="9" t="str">
        <f t="shared" si="134"/>
        <v>High</v>
      </c>
    </row>
    <row r="911" spans="1:26" x14ac:dyDescent="0.3">
      <c r="A911" t="s">
        <v>1910</v>
      </c>
      <c r="B911" s="6">
        <v>43696</v>
      </c>
      <c r="C911" s="6" t="str">
        <f t="shared" si="127"/>
        <v>2019</v>
      </c>
      <c r="D911" s="6" t="str">
        <f t="shared" si="128"/>
        <v>August</v>
      </c>
      <c r="E911" s="6" t="str">
        <f t="shared" si="129"/>
        <v>Q3</v>
      </c>
      <c r="F911" s="6" t="str">
        <f t="shared" si="130"/>
        <v>Low</v>
      </c>
      <c r="G911" s="6" t="str">
        <f t="shared" si="131"/>
        <v>Full Price</v>
      </c>
      <c r="H911" s="6">
        <v>43700</v>
      </c>
      <c r="I911" t="s">
        <v>1050</v>
      </c>
      <c r="J911" t="s">
        <v>276</v>
      </c>
      <c r="K911" t="s">
        <v>277</v>
      </c>
      <c r="L911" t="s">
        <v>61</v>
      </c>
      <c r="M911" t="s">
        <v>31</v>
      </c>
      <c r="N911" t="s">
        <v>49</v>
      </c>
      <c r="O911" t="s">
        <v>62</v>
      </c>
      <c r="P911" t="s">
        <v>406</v>
      </c>
      <c r="Q911" t="s">
        <v>64</v>
      </c>
      <c r="R911" s="7">
        <v>0</v>
      </c>
      <c r="S911" s="7">
        <f t="shared" si="126"/>
        <v>344.91</v>
      </c>
      <c r="T911" s="8">
        <v>10.347300000000001</v>
      </c>
      <c r="U911" s="8" t="str">
        <f t="shared" si="132"/>
        <v>Low</v>
      </c>
      <c r="V911" s="7">
        <v>3</v>
      </c>
      <c r="W911" s="8">
        <v>344.91</v>
      </c>
      <c r="X911" s="8">
        <f t="shared" si="133"/>
        <v>1675</v>
      </c>
      <c r="Y911" s="9">
        <v>0.03</v>
      </c>
      <c r="Z911" s="9" t="str">
        <f t="shared" si="134"/>
        <v>Low</v>
      </c>
    </row>
    <row r="912" spans="1:26" x14ac:dyDescent="0.3">
      <c r="A912" t="s">
        <v>1911</v>
      </c>
      <c r="B912" s="6">
        <v>43696</v>
      </c>
      <c r="C912" s="6" t="str">
        <f t="shared" si="127"/>
        <v>2019</v>
      </c>
      <c r="D912" s="6" t="str">
        <f t="shared" si="128"/>
        <v>August</v>
      </c>
      <c r="E912" s="6" t="str">
        <f t="shared" si="129"/>
        <v>Q3</v>
      </c>
      <c r="F912" s="6" t="str">
        <f t="shared" si="130"/>
        <v>High</v>
      </c>
      <c r="G912" s="6" t="str">
        <f t="shared" si="131"/>
        <v>Full Price</v>
      </c>
      <c r="H912" s="6">
        <v>43703</v>
      </c>
      <c r="I912" t="s">
        <v>1912</v>
      </c>
      <c r="J912" t="s">
        <v>188</v>
      </c>
      <c r="K912" t="s">
        <v>1387</v>
      </c>
      <c r="L912" t="s">
        <v>30</v>
      </c>
      <c r="M912" t="s">
        <v>76</v>
      </c>
      <c r="N912" t="s">
        <v>138</v>
      </c>
      <c r="O912" t="s">
        <v>62</v>
      </c>
      <c r="P912" t="s">
        <v>190</v>
      </c>
      <c r="Q912" t="s">
        <v>191</v>
      </c>
      <c r="R912" s="7">
        <v>0</v>
      </c>
      <c r="S912" s="7">
        <f t="shared" si="126"/>
        <v>638.82000000000005</v>
      </c>
      <c r="T912" s="8">
        <v>172.48140000000001</v>
      </c>
      <c r="U912" s="8" t="str">
        <f t="shared" si="132"/>
        <v>Medium</v>
      </c>
      <c r="V912" s="7">
        <v>9</v>
      </c>
      <c r="W912" s="8">
        <v>638.82000000000005</v>
      </c>
      <c r="X912" s="8">
        <f t="shared" si="133"/>
        <v>864</v>
      </c>
      <c r="Y912" s="9">
        <v>0.27</v>
      </c>
      <c r="Z912" s="9" t="str">
        <f t="shared" si="134"/>
        <v>High</v>
      </c>
    </row>
    <row r="913" spans="1:26" x14ac:dyDescent="0.3">
      <c r="A913" t="s">
        <v>1913</v>
      </c>
      <c r="B913" s="6">
        <v>43696</v>
      </c>
      <c r="C913" s="6" t="str">
        <f t="shared" si="127"/>
        <v>2019</v>
      </c>
      <c r="D913" s="6" t="str">
        <f t="shared" si="128"/>
        <v>August</v>
      </c>
      <c r="E913" s="6" t="str">
        <f t="shared" si="129"/>
        <v>Q3</v>
      </c>
      <c r="F913" s="6" t="str">
        <f t="shared" si="130"/>
        <v>Low</v>
      </c>
      <c r="G913" s="6" t="str">
        <f t="shared" si="131"/>
        <v>Discounted</v>
      </c>
      <c r="H913" s="6">
        <v>43698</v>
      </c>
      <c r="I913" t="s">
        <v>1536</v>
      </c>
      <c r="J913" t="s">
        <v>38</v>
      </c>
      <c r="K913" t="s">
        <v>1914</v>
      </c>
      <c r="L913" t="s">
        <v>30</v>
      </c>
      <c r="M913" t="s">
        <v>31</v>
      </c>
      <c r="N913" t="s">
        <v>41</v>
      </c>
      <c r="O913" t="s">
        <v>54</v>
      </c>
      <c r="P913" t="s">
        <v>406</v>
      </c>
      <c r="Q913" t="s">
        <v>132</v>
      </c>
      <c r="R913" s="7">
        <v>0.7</v>
      </c>
      <c r="S913" s="7">
        <f t="shared" si="126"/>
        <v>23.032800000000002</v>
      </c>
      <c r="T913" s="8">
        <v>-58.861600000000003</v>
      </c>
      <c r="U913" s="8" t="str">
        <f t="shared" si="132"/>
        <v>Loss</v>
      </c>
      <c r="V913" s="7">
        <v>4</v>
      </c>
      <c r="W913" s="8">
        <v>76.775999999999996</v>
      </c>
      <c r="X913" s="8">
        <f t="shared" si="133"/>
        <v>4299</v>
      </c>
      <c r="Y913" s="9">
        <v>-0.76666666699999997</v>
      </c>
      <c r="Z913" s="9" t="str">
        <f t="shared" si="134"/>
        <v>Low</v>
      </c>
    </row>
    <row r="914" spans="1:26" x14ac:dyDescent="0.3">
      <c r="A914" t="s">
        <v>1913</v>
      </c>
      <c r="B914" s="6">
        <v>43696</v>
      </c>
      <c r="C914" s="6" t="str">
        <f t="shared" si="127"/>
        <v>2019</v>
      </c>
      <c r="D914" s="6" t="str">
        <f t="shared" si="128"/>
        <v>August</v>
      </c>
      <c r="E914" s="6" t="str">
        <f t="shared" si="129"/>
        <v>Q3</v>
      </c>
      <c r="F914" s="6" t="str">
        <f t="shared" si="130"/>
        <v>Low</v>
      </c>
      <c r="G914" s="6" t="str">
        <f t="shared" si="131"/>
        <v>Discounted</v>
      </c>
      <c r="H914" s="6">
        <v>43698</v>
      </c>
      <c r="I914" t="s">
        <v>1536</v>
      </c>
      <c r="J914" t="s">
        <v>467</v>
      </c>
      <c r="K914" t="s">
        <v>1915</v>
      </c>
      <c r="L914" t="s">
        <v>30</v>
      </c>
      <c r="M914" t="s">
        <v>31</v>
      </c>
      <c r="N914" t="s">
        <v>356</v>
      </c>
      <c r="O914" t="s">
        <v>54</v>
      </c>
      <c r="P914" t="s">
        <v>406</v>
      </c>
      <c r="Q914" t="s">
        <v>132</v>
      </c>
      <c r="R914" s="7">
        <v>0.2</v>
      </c>
      <c r="S914" s="7">
        <f t="shared" si="126"/>
        <v>7.3471999999999991</v>
      </c>
      <c r="T914" s="8">
        <v>1.1479999999999999</v>
      </c>
      <c r="U914" s="8" t="str">
        <f t="shared" si="132"/>
        <v>Low</v>
      </c>
      <c r="V914" s="7">
        <v>2</v>
      </c>
      <c r="W914" s="8">
        <v>9.1839999999999993</v>
      </c>
      <c r="X914" s="8">
        <f t="shared" si="133"/>
        <v>8768</v>
      </c>
      <c r="Y914" s="9">
        <v>0.125</v>
      </c>
      <c r="Z914" s="9" t="str">
        <f t="shared" si="134"/>
        <v>Low</v>
      </c>
    </row>
    <row r="915" spans="1:26" x14ac:dyDescent="0.3">
      <c r="A915" t="s">
        <v>1916</v>
      </c>
      <c r="B915" s="6">
        <v>43697</v>
      </c>
      <c r="C915" s="6" t="str">
        <f t="shared" si="127"/>
        <v>2019</v>
      </c>
      <c r="D915" s="6" t="str">
        <f t="shared" si="128"/>
        <v>August</v>
      </c>
      <c r="E915" s="6" t="str">
        <f t="shared" si="129"/>
        <v>Q3</v>
      </c>
      <c r="F915" s="6" t="str">
        <f t="shared" si="130"/>
        <v>High</v>
      </c>
      <c r="G915" s="6" t="str">
        <f t="shared" si="131"/>
        <v>Full Price</v>
      </c>
      <c r="H915" s="6">
        <v>43702</v>
      </c>
      <c r="I915" t="s">
        <v>1710</v>
      </c>
      <c r="J915" t="s">
        <v>47</v>
      </c>
      <c r="K915" t="s">
        <v>1610</v>
      </c>
      <c r="L915" t="s">
        <v>61</v>
      </c>
      <c r="M915" t="s">
        <v>76</v>
      </c>
      <c r="N915" t="s">
        <v>77</v>
      </c>
      <c r="O915" t="s">
        <v>62</v>
      </c>
      <c r="P915" t="s">
        <v>1917</v>
      </c>
      <c r="Q915" t="s">
        <v>115</v>
      </c>
      <c r="R915" s="7">
        <v>0</v>
      </c>
      <c r="S915" s="7">
        <f t="shared" si="126"/>
        <v>500.24</v>
      </c>
      <c r="T915" s="8">
        <v>145.06960000000001</v>
      </c>
      <c r="U915" s="8" t="str">
        <f t="shared" si="132"/>
        <v>Medium</v>
      </c>
      <c r="V915" s="7">
        <v>13</v>
      </c>
      <c r="W915" s="8">
        <v>500.24</v>
      </c>
      <c r="X915" s="8">
        <f t="shared" si="133"/>
        <v>1162</v>
      </c>
      <c r="Y915" s="9">
        <v>0.28999999999999998</v>
      </c>
      <c r="Z915" s="9" t="str">
        <f t="shared" si="134"/>
        <v>High</v>
      </c>
    </row>
    <row r="916" spans="1:26" x14ac:dyDescent="0.3">
      <c r="A916" t="s">
        <v>1916</v>
      </c>
      <c r="B916" s="6">
        <v>43697</v>
      </c>
      <c r="C916" s="6" t="str">
        <f t="shared" si="127"/>
        <v>2019</v>
      </c>
      <c r="D916" s="6" t="str">
        <f t="shared" si="128"/>
        <v>August</v>
      </c>
      <c r="E916" s="6" t="str">
        <f t="shared" si="129"/>
        <v>Q3</v>
      </c>
      <c r="F916" s="6" t="str">
        <f t="shared" si="130"/>
        <v>High</v>
      </c>
      <c r="G916" s="6" t="str">
        <f t="shared" si="131"/>
        <v>Full Price</v>
      </c>
      <c r="H916" s="6">
        <v>43702</v>
      </c>
      <c r="I916" t="s">
        <v>1710</v>
      </c>
      <c r="J916" t="s">
        <v>38</v>
      </c>
      <c r="K916" t="s">
        <v>1918</v>
      </c>
      <c r="L916" t="s">
        <v>61</v>
      </c>
      <c r="M916" t="s">
        <v>31</v>
      </c>
      <c r="N916" t="s">
        <v>41</v>
      </c>
      <c r="O916" t="s">
        <v>62</v>
      </c>
      <c r="P916" t="s">
        <v>1917</v>
      </c>
      <c r="Q916" t="s">
        <v>115</v>
      </c>
      <c r="R916" s="7">
        <v>0</v>
      </c>
      <c r="S916" s="7">
        <f t="shared" si="126"/>
        <v>896.99</v>
      </c>
      <c r="T916" s="8">
        <v>421.58530000000002</v>
      </c>
      <c r="U916" s="8" t="str">
        <f t="shared" si="132"/>
        <v>Medium</v>
      </c>
      <c r="V916" s="7">
        <v>1</v>
      </c>
      <c r="W916" s="8">
        <v>896.99</v>
      </c>
      <c r="X916" s="8">
        <f t="shared" si="133"/>
        <v>548</v>
      </c>
      <c r="Y916" s="9">
        <v>0.47</v>
      </c>
      <c r="Z916" s="9" t="str">
        <f t="shared" si="134"/>
        <v>High</v>
      </c>
    </row>
    <row r="917" spans="1:26" x14ac:dyDescent="0.3">
      <c r="A917" t="s">
        <v>1916</v>
      </c>
      <c r="B917" s="6">
        <v>43697</v>
      </c>
      <c r="C917" s="6" t="str">
        <f t="shared" si="127"/>
        <v>2019</v>
      </c>
      <c r="D917" s="6" t="str">
        <f t="shared" si="128"/>
        <v>August</v>
      </c>
      <c r="E917" s="6" t="str">
        <f t="shared" si="129"/>
        <v>Q3</v>
      </c>
      <c r="F917" s="6" t="str">
        <f t="shared" si="130"/>
        <v>High</v>
      </c>
      <c r="G917" s="6" t="str">
        <f t="shared" si="131"/>
        <v>Full Price</v>
      </c>
      <c r="H917" s="6">
        <v>43702</v>
      </c>
      <c r="I917" t="s">
        <v>1710</v>
      </c>
      <c r="J917" t="s">
        <v>89</v>
      </c>
      <c r="K917" t="s">
        <v>1919</v>
      </c>
      <c r="L917" t="s">
        <v>61</v>
      </c>
      <c r="M917" t="s">
        <v>31</v>
      </c>
      <c r="N917" t="s">
        <v>32</v>
      </c>
      <c r="O917" t="s">
        <v>62</v>
      </c>
      <c r="P917" t="s">
        <v>1917</v>
      </c>
      <c r="Q917" t="s">
        <v>115</v>
      </c>
      <c r="R917" s="7">
        <v>0</v>
      </c>
      <c r="S917" s="7">
        <f t="shared" si="126"/>
        <v>20.12</v>
      </c>
      <c r="T917" s="8">
        <v>9.2552000000000003</v>
      </c>
      <c r="U917" s="8" t="str">
        <f t="shared" si="132"/>
        <v>Low</v>
      </c>
      <c r="V917" s="7">
        <v>2</v>
      </c>
      <c r="W917" s="8">
        <v>20.12</v>
      </c>
      <c r="X917" s="8">
        <f t="shared" si="133"/>
        <v>7124</v>
      </c>
      <c r="Y917" s="9">
        <v>0.46</v>
      </c>
      <c r="Z917" s="9" t="str">
        <f t="shared" si="134"/>
        <v>High</v>
      </c>
    </row>
    <row r="918" spans="1:26" x14ac:dyDescent="0.3">
      <c r="A918" t="s">
        <v>1920</v>
      </c>
      <c r="B918" s="6">
        <v>43697</v>
      </c>
      <c r="C918" s="6" t="str">
        <f t="shared" si="127"/>
        <v>2019</v>
      </c>
      <c r="D918" s="6" t="str">
        <f t="shared" si="128"/>
        <v>August</v>
      </c>
      <c r="E918" s="6" t="str">
        <f t="shared" si="129"/>
        <v>Q3</v>
      </c>
      <c r="F918" s="6" t="str">
        <f t="shared" si="130"/>
        <v>Low</v>
      </c>
      <c r="G918" s="6" t="str">
        <f t="shared" si="131"/>
        <v>Discounted</v>
      </c>
      <c r="H918" s="6">
        <v>43702</v>
      </c>
      <c r="I918" t="s">
        <v>1921</v>
      </c>
      <c r="J918" t="s">
        <v>74</v>
      </c>
      <c r="K918" t="s">
        <v>474</v>
      </c>
      <c r="L918" t="s">
        <v>30</v>
      </c>
      <c r="M918" t="s">
        <v>76</v>
      </c>
      <c r="N918" t="s">
        <v>77</v>
      </c>
      <c r="O918" t="s">
        <v>33</v>
      </c>
      <c r="P918" t="s">
        <v>368</v>
      </c>
      <c r="Q918" t="s">
        <v>43</v>
      </c>
      <c r="R918" s="7">
        <v>0.3</v>
      </c>
      <c r="S918" s="7">
        <f t="shared" si="126"/>
        <v>294.96040000000005</v>
      </c>
      <c r="T918" s="8">
        <v>-6.0195999999999996</v>
      </c>
      <c r="U918" s="8" t="str">
        <f t="shared" si="132"/>
        <v>Loss</v>
      </c>
      <c r="V918" s="7">
        <v>2</v>
      </c>
      <c r="W918" s="8">
        <v>421.37200000000001</v>
      </c>
      <c r="X918" s="8">
        <f t="shared" si="133"/>
        <v>1402</v>
      </c>
      <c r="Y918" s="9">
        <v>-1.4285714E-2</v>
      </c>
      <c r="Z918" s="9" t="str">
        <f t="shared" si="134"/>
        <v>Low</v>
      </c>
    </row>
    <row r="919" spans="1:26" x14ac:dyDescent="0.3">
      <c r="A919" t="s">
        <v>1922</v>
      </c>
      <c r="B919" s="6">
        <v>43699</v>
      </c>
      <c r="C919" s="6" t="str">
        <f t="shared" si="127"/>
        <v>2019</v>
      </c>
      <c r="D919" s="6" t="str">
        <f t="shared" si="128"/>
        <v>August</v>
      </c>
      <c r="E919" s="6" t="str">
        <f t="shared" si="129"/>
        <v>Q3</v>
      </c>
      <c r="F919" s="6" t="str">
        <f t="shared" si="130"/>
        <v>High</v>
      </c>
      <c r="G919" s="6" t="str">
        <f t="shared" si="131"/>
        <v>Discounted</v>
      </c>
      <c r="H919" s="6">
        <v>43702</v>
      </c>
      <c r="I919" t="s">
        <v>1923</v>
      </c>
      <c r="J919" t="s">
        <v>89</v>
      </c>
      <c r="K919" t="s">
        <v>1924</v>
      </c>
      <c r="L919" t="s">
        <v>40</v>
      </c>
      <c r="M919" t="s">
        <v>31</v>
      </c>
      <c r="N919" t="s">
        <v>53</v>
      </c>
      <c r="O919" t="s">
        <v>54</v>
      </c>
      <c r="P919" t="s">
        <v>1286</v>
      </c>
      <c r="Q919" t="s">
        <v>132</v>
      </c>
      <c r="R919" s="7">
        <v>0.2</v>
      </c>
      <c r="S919" s="7">
        <f t="shared" si="126"/>
        <v>3.1295999999999999</v>
      </c>
      <c r="T919" s="8">
        <v>1.0268999999999999</v>
      </c>
      <c r="U919" s="8" t="str">
        <f t="shared" si="132"/>
        <v>Low</v>
      </c>
      <c r="V919" s="7">
        <v>1</v>
      </c>
      <c r="W919" s="8">
        <v>3.9119999999999999</v>
      </c>
      <c r="X919" s="8">
        <f t="shared" si="133"/>
        <v>9645</v>
      </c>
      <c r="Y919" s="9">
        <v>0.26250000000000001</v>
      </c>
      <c r="Z919" s="9" t="str">
        <f t="shared" si="134"/>
        <v>High</v>
      </c>
    </row>
    <row r="920" spans="1:26" x14ac:dyDescent="0.3">
      <c r="A920" t="s">
        <v>1925</v>
      </c>
      <c r="B920" s="6">
        <v>43699</v>
      </c>
      <c r="C920" s="6" t="str">
        <f t="shared" si="127"/>
        <v>2019</v>
      </c>
      <c r="D920" s="6" t="str">
        <f t="shared" si="128"/>
        <v>August</v>
      </c>
      <c r="E920" s="6" t="str">
        <f t="shared" si="129"/>
        <v>Q3</v>
      </c>
      <c r="F920" s="6" t="str">
        <f t="shared" si="130"/>
        <v>Low</v>
      </c>
      <c r="G920" s="6" t="str">
        <f t="shared" si="131"/>
        <v>Discounted</v>
      </c>
      <c r="H920" s="6">
        <v>43701</v>
      </c>
      <c r="I920" t="s">
        <v>1926</v>
      </c>
      <c r="J920" t="s">
        <v>467</v>
      </c>
      <c r="K920" t="s">
        <v>1927</v>
      </c>
      <c r="L920" t="s">
        <v>30</v>
      </c>
      <c r="M920" t="s">
        <v>31</v>
      </c>
      <c r="N920" t="s">
        <v>356</v>
      </c>
      <c r="O920" t="s">
        <v>62</v>
      </c>
      <c r="P920" t="s">
        <v>1928</v>
      </c>
      <c r="Q920" t="s">
        <v>227</v>
      </c>
      <c r="R920" s="7">
        <v>0.2</v>
      </c>
      <c r="S920" s="7">
        <f t="shared" si="126"/>
        <v>6.1055999999999999</v>
      </c>
      <c r="T920" s="8">
        <v>-1.8126</v>
      </c>
      <c r="U920" s="8" t="str">
        <f t="shared" si="132"/>
        <v>Loss</v>
      </c>
      <c r="V920" s="7">
        <v>3</v>
      </c>
      <c r="W920" s="8">
        <v>7.6319999999999997</v>
      </c>
      <c r="X920" s="8">
        <f t="shared" si="133"/>
        <v>9042</v>
      </c>
      <c r="Y920" s="9">
        <v>-0.23749999999999999</v>
      </c>
      <c r="Z920" s="9" t="str">
        <f t="shared" si="134"/>
        <v>Low</v>
      </c>
    </row>
    <row r="921" spans="1:26" x14ac:dyDescent="0.3">
      <c r="A921" t="s">
        <v>1929</v>
      </c>
      <c r="B921" s="6">
        <v>43699</v>
      </c>
      <c r="C921" s="6" t="str">
        <f t="shared" si="127"/>
        <v>2019</v>
      </c>
      <c r="D921" s="6" t="str">
        <f t="shared" si="128"/>
        <v>August</v>
      </c>
      <c r="E921" s="6" t="str">
        <f t="shared" si="129"/>
        <v>Q3</v>
      </c>
      <c r="F921" s="6" t="str">
        <f t="shared" si="130"/>
        <v>High</v>
      </c>
      <c r="G921" s="6" t="str">
        <f t="shared" si="131"/>
        <v>Full Price</v>
      </c>
      <c r="H921" s="6">
        <v>43702</v>
      </c>
      <c r="I921" t="s">
        <v>1411</v>
      </c>
      <c r="J921" t="s">
        <v>67</v>
      </c>
      <c r="K921" t="s">
        <v>1930</v>
      </c>
      <c r="L921" t="s">
        <v>30</v>
      </c>
      <c r="M921" t="s">
        <v>31</v>
      </c>
      <c r="N921" t="s">
        <v>32</v>
      </c>
      <c r="O921" t="s">
        <v>33</v>
      </c>
      <c r="P921" t="s">
        <v>1931</v>
      </c>
      <c r="Q921" t="s">
        <v>338</v>
      </c>
      <c r="R921" s="7">
        <v>0</v>
      </c>
      <c r="S921" s="7">
        <f t="shared" si="126"/>
        <v>11.56</v>
      </c>
      <c r="T921" s="8">
        <v>5.6643999999999997</v>
      </c>
      <c r="U921" s="8" t="str">
        <f t="shared" si="132"/>
        <v>Low</v>
      </c>
      <c r="V921" s="7">
        <v>2</v>
      </c>
      <c r="W921" s="8">
        <v>11.56</v>
      </c>
      <c r="X921" s="8">
        <f t="shared" si="133"/>
        <v>8362</v>
      </c>
      <c r="Y921" s="9">
        <v>0.49</v>
      </c>
      <c r="Z921" s="9" t="str">
        <f t="shared" si="134"/>
        <v>High</v>
      </c>
    </row>
    <row r="922" spans="1:26" x14ac:dyDescent="0.3">
      <c r="A922" t="s">
        <v>1932</v>
      </c>
      <c r="B922" s="6">
        <v>43700</v>
      </c>
      <c r="C922" s="6" t="str">
        <f t="shared" si="127"/>
        <v>2019</v>
      </c>
      <c r="D922" s="6" t="str">
        <f t="shared" si="128"/>
        <v>August</v>
      </c>
      <c r="E922" s="6" t="str">
        <f t="shared" si="129"/>
        <v>Q3</v>
      </c>
      <c r="F922" s="6" t="str">
        <f t="shared" si="130"/>
        <v>High</v>
      </c>
      <c r="G922" s="6" t="str">
        <f t="shared" si="131"/>
        <v>Full Price</v>
      </c>
      <c r="H922" s="6">
        <v>43700</v>
      </c>
      <c r="I922" t="s">
        <v>1933</v>
      </c>
      <c r="J922" t="s">
        <v>67</v>
      </c>
      <c r="K922" t="s">
        <v>1934</v>
      </c>
      <c r="L922" t="s">
        <v>30</v>
      </c>
      <c r="M922" t="s">
        <v>31</v>
      </c>
      <c r="N922" t="s">
        <v>32</v>
      </c>
      <c r="O922" t="s">
        <v>54</v>
      </c>
      <c r="P922" t="s">
        <v>270</v>
      </c>
      <c r="Q922" t="s">
        <v>271</v>
      </c>
      <c r="R922" s="7">
        <v>0</v>
      </c>
      <c r="S922" s="7">
        <f t="shared" si="126"/>
        <v>25.92</v>
      </c>
      <c r="T922" s="8">
        <v>12.441599999999999</v>
      </c>
      <c r="U922" s="8" t="str">
        <f t="shared" si="132"/>
        <v>Low</v>
      </c>
      <c r="V922" s="7">
        <v>4</v>
      </c>
      <c r="W922" s="8">
        <v>25.92</v>
      </c>
      <c r="X922" s="8">
        <f t="shared" si="133"/>
        <v>6577</v>
      </c>
      <c r="Y922" s="9">
        <v>0.48</v>
      </c>
      <c r="Z922" s="9" t="str">
        <f t="shared" si="134"/>
        <v>High</v>
      </c>
    </row>
    <row r="923" spans="1:26" x14ac:dyDescent="0.3">
      <c r="A923" t="s">
        <v>1932</v>
      </c>
      <c r="B923" s="6">
        <v>43700</v>
      </c>
      <c r="C923" s="6" t="str">
        <f t="shared" si="127"/>
        <v>2019</v>
      </c>
      <c r="D923" s="6" t="str">
        <f t="shared" si="128"/>
        <v>August</v>
      </c>
      <c r="E923" s="6" t="str">
        <f t="shared" si="129"/>
        <v>Q3</v>
      </c>
      <c r="F923" s="6" t="str">
        <f t="shared" si="130"/>
        <v>High</v>
      </c>
      <c r="G923" s="6" t="str">
        <f t="shared" si="131"/>
        <v>Full Price</v>
      </c>
      <c r="H923" s="6">
        <v>43700</v>
      </c>
      <c r="I923" t="s">
        <v>1933</v>
      </c>
      <c r="J923" t="s">
        <v>89</v>
      </c>
      <c r="K923" t="s">
        <v>1935</v>
      </c>
      <c r="L923" t="s">
        <v>30</v>
      </c>
      <c r="M923" t="s">
        <v>31</v>
      </c>
      <c r="N923" t="s">
        <v>32</v>
      </c>
      <c r="O923" t="s">
        <v>54</v>
      </c>
      <c r="P923" t="s">
        <v>270</v>
      </c>
      <c r="Q923" t="s">
        <v>271</v>
      </c>
      <c r="R923" s="7">
        <v>0</v>
      </c>
      <c r="S923" s="7">
        <f t="shared" si="126"/>
        <v>45.92</v>
      </c>
      <c r="T923" s="8">
        <v>22.500800000000002</v>
      </c>
      <c r="U923" s="8" t="str">
        <f t="shared" si="132"/>
        <v>Low</v>
      </c>
      <c r="V923" s="7">
        <v>4</v>
      </c>
      <c r="W923" s="8">
        <v>45.92</v>
      </c>
      <c r="X923" s="8">
        <f t="shared" si="133"/>
        <v>5327</v>
      </c>
      <c r="Y923" s="9">
        <v>0.49</v>
      </c>
      <c r="Z923" s="9" t="str">
        <f t="shared" si="134"/>
        <v>High</v>
      </c>
    </row>
    <row r="924" spans="1:26" x14ac:dyDescent="0.3">
      <c r="A924" t="s">
        <v>1936</v>
      </c>
      <c r="B924" s="6">
        <v>43700</v>
      </c>
      <c r="C924" s="6" t="str">
        <f t="shared" si="127"/>
        <v>2019</v>
      </c>
      <c r="D924" s="6" t="str">
        <f t="shared" si="128"/>
        <v>August</v>
      </c>
      <c r="E924" s="6" t="str">
        <f t="shared" si="129"/>
        <v>Q3</v>
      </c>
      <c r="F924" s="6" t="str">
        <f t="shared" si="130"/>
        <v>High</v>
      </c>
      <c r="G924" s="6" t="str">
        <f t="shared" si="131"/>
        <v>Full Price</v>
      </c>
      <c r="H924" s="6">
        <v>43705</v>
      </c>
      <c r="I924" t="s">
        <v>1284</v>
      </c>
      <c r="J924" t="s">
        <v>67</v>
      </c>
      <c r="K924" t="s">
        <v>1937</v>
      </c>
      <c r="L924" t="s">
        <v>40</v>
      </c>
      <c r="M924" t="s">
        <v>31</v>
      </c>
      <c r="N924" t="s">
        <v>32</v>
      </c>
      <c r="O924" t="s">
        <v>33</v>
      </c>
      <c r="P924" t="s">
        <v>1938</v>
      </c>
      <c r="Q924" t="s">
        <v>212</v>
      </c>
      <c r="R924" s="7">
        <v>0</v>
      </c>
      <c r="S924" s="7">
        <f t="shared" si="126"/>
        <v>19.440000000000001</v>
      </c>
      <c r="T924" s="8">
        <v>9.5256000000000007</v>
      </c>
      <c r="U924" s="8" t="str">
        <f t="shared" si="132"/>
        <v>Low</v>
      </c>
      <c r="V924" s="7">
        <v>3</v>
      </c>
      <c r="W924" s="8">
        <v>19.440000000000001</v>
      </c>
      <c r="X924" s="8">
        <f t="shared" si="133"/>
        <v>7206</v>
      </c>
      <c r="Y924" s="9">
        <v>0.49</v>
      </c>
      <c r="Z924" s="9" t="str">
        <f t="shared" si="134"/>
        <v>High</v>
      </c>
    </row>
    <row r="925" spans="1:26" x14ac:dyDescent="0.3">
      <c r="A925" t="s">
        <v>1939</v>
      </c>
      <c r="B925" s="6">
        <v>43700</v>
      </c>
      <c r="C925" s="6" t="str">
        <f t="shared" si="127"/>
        <v>2019</v>
      </c>
      <c r="D925" s="6" t="str">
        <f t="shared" si="128"/>
        <v>August</v>
      </c>
      <c r="E925" s="6" t="str">
        <f t="shared" si="129"/>
        <v>Q3</v>
      </c>
      <c r="F925" s="6" t="str">
        <f t="shared" si="130"/>
        <v>High</v>
      </c>
      <c r="G925" s="6" t="str">
        <f t="shared" si="131"/>
        <v>Discounted</v>
      </c>
      <c r="H925" s="6">
        <v>43704</v>
      </c>
      <c r="I925" t="s">
        <v>1940</v>
      </c>
      <c r="J925" t="s">
        <v>89</v>
      </c>
      <c r="K925" t="s">
        <v>1941</v>
      </c>
      <c r="L925" t="s">
        <v>30</v>
      </c>
      <c r="M925" t="s">
        <v>76</v>
      </c>
      <c r="N925" t="s">
        <v>99</v>
      </c>
      <c r="O925" t="s">
        <v>69</v>
      </c>
      <c r="P925" t="s">
        <v>494</v>
      </c>
      <c r="Q925" t="s">
        <v>495</v>
      </c>
      <c r="R925" s="7">
        <v>0.2</v>
      </c>
      <c r="S925" s="7">
        <f t="shared" si="126"/>
        <v>3.3792</v>
      </c>
      <c r="T925" s="8">
        <v>1.2672000000000001</v>
      </c>
      <c r="U925" s="8" t="str">
        <f t="shared" si="132"/>
        <v>Low</v>
      </c>
      <c r="V925" s="7">
        <v>3</v>
      </c>
      <c r="W925" s="8">
        <v>4.2240000000000002</v>
      </c>
      <c r="X925" s="8">
        <f t="shared" si="133"/>
        <v>9610</v>
      </c>
      <c r="Y925" s="9">
        <v>0.3</v>
      </c>
      <c r="Z925" s="9" t="str">
        <f t="shared" si="134"/>
        <v>High</v>
      </c>
    </row>
    <row r="926" spans="1:26" x14ac:dyDescent="0.3">
      <c r="A926" t="s">
        <v>1939</v>
      </c>
      <c r="B926" s="6">
        <v>43700</v>
      </c>
      <c r="C926" s="6" t="str">
        <f t="shared" si="127"/>
        <v>2019</v>
      </c>
      <c r="D926" s="6" t="str">
        <f t="shared" si="128"/>
        <v>August</v>
      </c>
      <c r="E926" s="6" t="str">
        <f t="shared" si="129"/>
        <v>Q3</v>
      </c>
      <c r="F926" s="6" t="str">
        <f t="shared" si="130"/>
        <v>High</v>
      </c>
      <c r="G926" s="6" t="str">
        <f t="shared" si="131"/>
        <v>Discounted</v>
      </c>
      <c r="H926" s="6">
        <v>43704</v>
      </c>
      <c r="I926" t="s">
        <v>1940</v>
      </c>
      <c r="J926" t="s">
        <v>67</v>
      </c>
      <c r="K926" t="s">
        <v>1942</v>
      </c>
      <c r="L926" t="s">
        <v>30</v>
      </c>
      <c r="M926" t="s">
        <v>31</v>
      </c>
      <c r="N926" t="s">
        <v>32</v>
      </c>
      <c r="O926" t="s">
        <v>69</v>
      </c>
      <c r="P926" t="s">
        <v>494</v>
      </c>
      <c r="Q926" t="s">
        <v>495</v>
      </c>
      <c r="R926" s="7">
        <v>0.2</v>
      </c>
      <c r="S926" s="7">
        <f t="shared" si="126"/>
        <v>24.883199999999999</v>
      </c>
      <c r="T926" s="8">
        <v>10.8864</v>
      </c>
      <c r="U926" s="8" t="str">
        <f t="shared" si="132"/>
        <v>Low</v>
      </c>
      <c r="V926" s="7">
        <v>6</v>
      </c>
      <c r="W926" s="8">
        <v>31.103999999999999</v>
      </c>
      <c r="X926" s="8">
        <f t="shared" si="133"/>
        <v>6216</v>
      </c>
      <c r="Y926" s="9">
        <v>0.35</v>
      </c>
      <c r="Z926" s="9" t="str">
        <f t="shared" si="134"/>
        <v>High</v>
      </c>
    </row>
    <row r="927" spans="1:26" x14ac:dyDescent="0.3">
      <c r="A927" t="s">
        <v>1939</v>
      </c>
      <c r="B927" s="6">
        <v>43700</v>
      </c>
      <c r="C927" s="6" t="str">
        <f t="shared" si="127"/>
        <v>2019</v>
      </c>
      <c r="D927" s="6" t="str">
        <f t="shared" si="128"/>
        <v>August</v>
      </c>
      <c r="E927" s="6" t="str">
        <f t="shared" si="129"/>
        <v>Q3</v>
      </c>
      <c r="F927" s="6" t="str">
        <f t="shared" si="130"/>
        <v>High</v>
      </c>
      <c r="G927" s="6" t="str">
        <f t="shared" si="131"/>
        <v>Discounted</v>
      </c>
      <c r="H927" s="6">
        <v>43704</v>
      </c>
      <c r="I927" t="s">
        <v>1940</v>
      </c>
      <c r="J927" t="s">
        <v>67</v>
      </c>
      <c r="K927" t="s">
        <v>1943</v>
      </c>
      <c r="L927" t="s">
        <v>30</v>
      </c>
      <c r="M927" t="s">
        <v>31</v>
      </c>
      <c r="N927" t="s">
        <v>32</v>
      </c>
      <c r="O927" t="s">
        <v>69</v>
      </c>
      <c r="P927" t="s">
        <v>494</v>
      </c>
      <c r="Q927" t="s">
        <v>495</v>
      </c>
      <c r="R927" s="7">
        <v>0.2</v>
      </c>
      <c r="S927" s="7">
        <f t="shared" si="126"/>
        <v>178.44480000000001</v>
      </c>
      <c r="T927" s="8">
        <v>69.704999999999998</v>
      </c>
      <c r="U927" s="8" t="str">
        <f t="shared" si="132"/>
        <v>Low</v>
      </c>
      <c r="V927" s="7">
        <v>9</v>
      </c>
      <c r="W927" s="8">
        <v>223.05600000000001</v>
      </c>
      <c r="X927" s="8">
        <f t="shared" si="133"/>
        <v>2389</v>
      </c>
      <c r="Y927" s="9">
        <v>0.3125</v>
      </c>
      <c r="Z927" s="9" t="str">
        <f t="shared" si="134"/>
        <v>High</v>
      </c>
    </row>
    <row r="928" spans="1:26" x14ac:dyDescent="0.3">
      <c r="A928" t="s">
        <v>1939</v>
      </c>
      <c r="B928" s="6">
        <v>43700</v>
      </c>
      <c r="C928" s="6" t="str">
        <f t="shared" si="127"/>
        <v>2019</v>
      </c>
      <c r="D928" s="6" t="str">
        <f t="shared" si="128"/>
        <v>August</v>
      </c>
      <c r="E928" s="6" t="str">
        <f t="shared" si="129"/>
        <v>Q3</v>
      </c>
      <c r="F928" s="6" t="str">
        <f t="shared" si="130"/>
        <v>High</v>
      </c>
      <c r="G928" s="6" t="str">
        <f t="shared" si="131"/>
        <v>Discounted</v>
      </c>
      <c r="H928" s="6">
        <v>43704</v>
      </c>
      <c r="I928" t="s">
        <v>1940</v>
      </c>
      <c r="J928" t="s">
        <v>67</v>
      </c>
      <c r="K928" t="s">
        <v>1944</v>
      </c>
      <c r="L928" t="s">
        <v>30</v>
      </c>
      <c r="M928" t="s">
        <v>31</v>
      </c>
      <c r="N928" t="s">
        <v>32</v>
      </c>
      <c r="O928" t="s">
        <v>69</v>
      </c>
      <c r="P928" t="s">
        <v>494</v>
      </c>
      <c r="Q928" t="s">
        <v>495</v>
      </c>
      <c r="R928" s="7">
        <v>0.2</v>
      </c>
      <c r="S928" s="7">
        <f t="shared" si="126"/>
        <v>12.441599999999999</v>
      </c>
      <c r="T928" s="8">
        <v>5.4432</v>
      </c>
      <c r="U928" s="8" t="str">
        <f t="shared" si="132"/>
        <v>Low</v>
      </c>
      <c r="V928" s="7">
        <v>3</v>
      </c>
      <c r="W928" s="8">
        <v>15.552</v>
      </c>
      <c r="X928" s="8">
        <f t="shared" si="133"/>
        <v>7693</v>
      </c>
      <c r="Y928" s="9">
        <v>0.35</v>
      </c>
      <c r="Z928" s="9" t="str">
        <f t="shared" si="134"/>
        <v>High</v>
      </c>
    </row>
    <row r="929" spans="1:26" x14ac:dyDescent="0.3">
      <c r="A929" t="s">
        <v>1939</v>
      </c>
      <c r="B929" s="6">
        <v>43700</v>
      </c>
      <c r="C929" s="6" t="str">
        <f t="shared" si="127"/>
        <v>2019</v>
      </c>
      <c r="D929" s="6" t="str">
        <f t="shared" si="128"/>
        <v>August</v>
      </c>
      <c r="E929" s="6" t="str">
        <f t="shared" si="129"/>
        <v>Q3</v>
      </c>
      <c r="F929" s="6" t="str">
        <f t="shared" si="130"/>
        <v>Low</v>
      </c>
      <c r="G929" s="6" t="str">
        <f t="shared" si="131"/>
        <v>Discounted</v>
      </c>
      <c r="H929" s="6">
        <v>43704</v>
      </c>
      <c r="I929" t="s">
        <v>1940</v>
      </c>
      <c r="J929" t="s">
        <v>467</v>
      </c>
      <c r="K929" t="s">
        <v>1945</v>
      </c>
      <c r="L929" t="s">
        <v>30</v>
      </c>
      <c r="M929" t="s">
        <v>31</v>
      </c>
      <c r="N929" t="s">
        <v>356</v>
      </c>
      <c r="O929" t="s">
        <v>69</v>
      </c>
      <c r="P929" t="s">
        <v>494</v>
      </c>
      <c r="Q929" t="s">
        <v>495</v>
      </c>
      <c r="R929" s="7">
        <v>0.2</v>
      </c>
      <c r="S929" s="7">
        <f t="shared" si="126"/>
        <v>5.4399999999999995</v>
      </c>
      <c r="T929" s="8">
        <v>0.51</v>
      </c>
      <c r="U929" s="8" t="str">
        <f t="shared" si="132"/>
        <v>Low</v>
      </c>
      <c r="V929" s="7">
        <v>1</v>
      </c>
      <c r="W929" s="8">
        <v>6.8</v>
      </c>
      <c r="X929" s="8">
        <f t="shared" si="133"/>
        <v>9162</v>
      </c>
      <c r="Y929" s="9">
        <v>7.4999999999999997E-2</v>
      </c>
      <c r="Z929" s="9" t="str">
        <f t="shared" si="134"/>
        <v>Low</v>
      </c>
    </row>
    <row r="930" spans="1:26" x14ac:dyDescent="0.3">
      <c r="A930" t="s">
        <v>1939</v>
      </c>
      <c r="B930" s="6">
        <v>43700</v>
      </c>
      <c r="C930" s="6" t="str">
        <f t="shared" si="127"/>
        <v>2019</v>
      </c>
      <c r="D930" s="6" t="str">
        <f t="shared" si="128"/>
        <v>August</v>
      </c>
      <c r="E930" s="6" t="str">
        <f t="shared" si="129"/>
        <v>Q3</v>
      </c>
      <c r="F930" s="6" t="str">
        <f t="shared" si="130"/>
        <v>Low</v>
      </c>
      <c r="G930" s="6" t="str">
        <f t="shared" si="131"/>
        <v>Discounted</v>
      </c>
      <c r="H930" s="6">
        <v>43704</v>
      </c>
      <c r="I930" t="s">
        <v>1940</v>
      </c>
      <c r="J930" t="s">
        <v>598</v>
      </c>
      <c r="K930" t="s">
        <v>1946</v>
      </c>
      <c r="L930" t="s">
        <v>30</v>
      </c>
      <c r="M930" t="s">
        <v>91</v>
      </c>
      <c r="N930" t="s">
        <v>92</v>
      </c>
      <c r="O930" t="s">
        <v>69</v>
      </c>
      <c r="P930" t="s">
        <v>494</v>
      </c>
      <c r="Q930" t="s">
        <v>495</v>
      </c>
      <c r="R930" s="7">
        <v>0.2</v>
      </c>
      <c r="S930" s="7">
        <f t="shared" si="126"/>
        <v>114.91199999999999</v>
      </c>
      <c r="T930" s="8">
        <v>10.773</v>
      </c>
      <c r="U930" s="8" t="str">
        <f t="shared" si="132"/>
        <v>Low</v>
      </c>
      <c r="V930" s="7">
        <v>9</v>
      </c>
      <c r="W930" s="8">
        <v>143.63999999999999</v>
      </c>
      <c r="X930" s="8">
        <f t="shared" si="133"/>
        <v>3171</v>
      </c>
      <c r="Y930" s="9">
        <v>7.4999999999999997E-2</v>
      </c>
      <c r="Z930" s="9" t="str">
        <f t="shared" si="134"/>
        <v>Low</v>
      </c>
    </row>
    <row r="931" spans="1:26" x14ac:dyDescent="0.3">
      <c r="A931" t="s">
        <v>1947</v>
      </c>
      <c r="B931" s="6">
        <v>43700</v>
      </c>
      <c r="C931" s="6" t="str">
        <f t="shared" si="127"/>
        <v>2019</v>
      </c>
      <c r="D931" s="6" t="str">
        <f t="shared" si="128"/>
        <v>August</v>
      </c>
      <c r="E931" s="6" t="str">
        <f t="shared" si="129"/>
        <v>Q3</v>
      </c>
      <c r="F931" s="6" t="str">
        <f t="shared" si="130"/>
        <v>High</v>
      </c>
      <c r="G931" s="6" t="str">
        <f t="shared" si="131"/>
        <v>Discounted</v>
      </c>
      <c r="H931" s="6">
        <v>43704</v>
      </c>
      <c r="I931" t="s">
        <v>1948</v>
      </c>
      <c r="J931" t="s">
        <v>38</v>
      </c>
      <c r="K931" t="s">
        <v>167</v>
      </c>
      <c r="L931" t="s">
        <v>61</v>
      </c>
      <c r="M931" t="s">
        <v>31</v>
      </c>
      <c r="N931" t="s">
        <v>41</v>
      </c>
      <c r="O931" t="s">
        <v>69</v>
      </c>
      <c r="P931" t="s">
        <v>70</v>
      </c>
      <c r="Q931" t="s">
        <v>71</v>
      </c>
      <c r="R931" s="7">
        <v>0.2</v>
      </c>
      <c r="S931" s="7">
        <f t="shared" si="126"/>
        <v>39.654399999999995</v>
      </c>
      <c r="T931" s="8">
        <v>17.348800000000001</v>
      </c>
      <c r="U931" s="8" t="str">
        <f t="shared" si="132"/>
        <v>Low</v>
      </c>
      <c r="V931" s="7">
        <v>2</v>
      </c>
      <c r="W931" s="8">
        <v>49.567999999999998</v>
      </c>
      <c r="X931" s="8">
        <f t="shared" si="133"/>
        <v>5157</v>
      </c>
      <c r="Y931" s="9">
        <v>0.35</v>
      </c>
      <c r="Z931" s="9" t="str">
        <f t="shared" si="134"/>
        <v>High</v>
      </c>
    </row>
    <row r="932" spans="1:26" x14ac:dyDescent="0.3">
      <c r="A932" t="s">
        <v>1949</v>
      </c>
      <c r="B932" s="6">
        <v>43701</v>
      </c>
      <c r="C932" s="6" t="str">
        <f t="shared" si="127"/>
        <v>2019</v>
      </c>
      <c r="D932" s="6" t="str">
        <f t="shared" si="128"/>
        <v>August</v>
      </c>
      <c r="E932" s="6" t="str">
        <f t="shared" si="129"/>
        <v>Q3</v>
      </c>
      <c r="F932" s="6" t="str">
        <f t="shared" si="130"/>
        <v>High</v>
      </c>
      <c r="G932" s="6" t="str">
        <f t="shared" si="131"/>
        <v>Discounted</v>
      </c>
      <c r="H932" s="6">
        <v>43701</v>
      </c>
      <c r="I932" t="s">
        <v>1948</v>
      </c>
      <c r="J932" t="s">
        <v>89</v>
      </c>
      <c r="K932" t="s">
        <v>1950</v>
      </c>
      <c r="L932" t="s">
        <v>61</v>
      </c>
      <c r="M932" t="s">
        <v>31</v>
      </c>
      <c r="N932" t="s">
        <v>41</v>
      </c>
      <c r="O932" t="s">
        <v>69</v>
      </c>
      <c r="P932" t="s">
        <v>1951</v>
      </c>
      <c r="Q932" t="s">
        <v>881</v>
      </c>
      <c r="R932" s="7">
        <v>0.2</v>
      </c>
      <c r="S932" s="7">
        <f t="shared" si="126"/>
        <v>6.6303999999999998</v>
      </c>
      <c r="T932" s="8">
        <v>2.6936</v>
      </c>
      <c r="U932" s="8" t="str">
        <f t="shared" si="132"/>
        <v>Low</v>
      </c>
      <c r="V932" s="7">
        <v>2</v>
      </c>
      <c r="W932" s="8">
        <v>8.2880000000000003</v>
      </c>
      <c r="X932" s="8">
        <f t="shared" si="133"/>
        <v>8923</v>
      </c>
      <c r="Y932" s="9">
        <v>0.32500000000000001</v>
      </c>
      <c r="Z932" s="9" t="str">
        <f t="shared" si="134"/>
        <v>High</v>
      </c>
    </row>
    <row r="933" spans="1:26" x14ac:dyDescent="0.3">
      <c r="A933" t="s">
        <v>1952</v>
      </c>
      <c r="B933" s="6">
        <v>43701</v>
      </c>
      <c r="C933" s="6" t="str">
        <f t="shared" si="127"/>
        <v>2019</v>
      </c>
      <c r="D933" s="6" t="str">
        <f t="shared" si="128"/>
        <v>August</v>
      </c>
      <c r="E933" s="6" t="str">
        <f t="shared" si="129"/>
        <v>Q3</v>
      </c>
      <c r="F933" s="6" t="str">
        <f t="shared" si="130"/>
        <v>High</v>
      </c>
      <c r="G933" s="6" t="str">
        <f t="shared" si="131"/>
        <v>Full Price</v>
      </c>
      <c r="H933" s="6">
        <v>43703</v>
      </c>
      <c r="I933" t="s">
        <v>1953</v>
      </c>
      <c r="J933" t="s">
        <v>93</v>
      </c>
      <c r="K933" t="s">
        <v>1954</v>
      </c>
      <c r="L933" t="s">
        <v>61</v>
      </c>
      <c r="M933" t="s">
        <v>76</v>
      </c>
      <c r="N933" t="s">
        <v>99</v>
      </c>
      <c r="O933" t="s">
        <v>54</v>
      </c>
      <c r="P933" t="s">
        <v>1955</v>
      </c>
      <c r="Q933" t="s">
        <v>271</v>
      </c>
      <c r="R933" s="7">
        <v>0</v>
      </c>
      <c r="S933" s="7">
        <f t="shared" si="126"/>
        <v>13.28</v>
      </c>
      <c r="T933" s="8">
        <v>6.3743999999999996</v>
      </c>
      <c r="U933" s="8" t="str">
        <f t="shared" si="132"/>
        <v>Low</v>
      </c>
      <c r="V933" s="7">
        <v>2</v>
      </c>
      <c r="W933" s="8">
        <v>13.28</v>
      </c>
      <c r="X933" s="8">
        <f t="shared" si="133"/>
        <v>8051</v>
      </c>
      <c r="Y933" s="9">
        <v>0.48</v>
      </c>
      <c r="Z933" s="9" t="str">
        <f t="shared" si="134"/>
        <v>High</v>
      </c>
    </row>
    <row r="934" spans="1:26" x14ac:dyDescent="0.3">
      <c r="A934" t="s">
        <v>1952</v>
      </c>
      <c r="B934" s="6">
        <v>43701</v>
      </c>
      <c r="C934" s="6" t="str">
        <f t="shared" si="127"/>
        <v>2019</v>
      </c>
      <c r="D934" s="6" t="str">
        <f t="shared" si="128"/>
        <v>August</v>
      </c>
      <c r="E934" s="6" t="str">
        <f t="shared" si="129"/>
        <v>Q3</v>
      </c>
      <c r="F934" s="6" t="str">
        <f t="shared" si="130"/>
        <v>High</v>
      </c>
      <c r="G934" s="6" t="str">
        <f t="shared" si="131"/>
        <v>Discounted</v>
      </c>
      <c r="H934" s="6">
        <v>43703</v>
      </c>
      <c r="I934" t="s">
        <v>1953</v>
      </c>
      <c r="J934" t="s">
        <v>256</v>
      </c>
      <c r="K934" t="s">
        <v>1453</v>
      </c>
      <c r="L934" t="s">
        <v>61</v>
      </c>
      <c r="M934" t="s">
        <v>31</v>
      </c>
      <c r="N934" t="s">
        <v>41</v>
      </c>
      <c r="O934" t="s">
        <v>54</v>
      </c>
      <c r="P934" t="s">
        <v>1955</v>
      </c>
      <c r="Q934" t="s">
        <v>271</v>
      </c>
      <c r="R934" s="7">
        <v>0.2</v>
      </c>
      <c r="S934" s="7">
        <f t="shared" si="126"/>
        <v>10.137600000000001</v>
      </c>
      <c r="T934" s="8">
        <v>4.4352</v>
      </c>
      <c r="U934" s="8" t="str">
        <f t="shared" si="132"/>
        <v>Low</v>
      </c>
      <c r="V934" s="7">
        <v>3</v>
      </c>
      <c r="W934" s="8">
        <v>12.672000000000001</v>
      </c>
      <c r="X934" s="8">
        <f t="shared" si="133"/>
        <v>8190</v>
      </c>
      <c r="Y934" s="9">
        <v>0.35</v>
      </c>
      <c r="Z934" s="9" t="str">
        <f t="shared" si="134"/>
        <v>High</v>
      </c>
    </row>
    <row r="935" spans="1:26" x14ac:dyDescent="0.3">
      <c r="A935" t="s">
        <v>1956</v>
      </c>
      <c r="B935" s="6">
        <v>43701</v>
      </c>
      <c r="C935" s="6" t="str">
        <f t="shared" si="127"/>
        <v>2019</v>
      </c>
      <c r="D935" s="6" t="str">
        <f t="shared" si="128"/>
        <v>August</v>
      </c>
      <c r="E935" s="6" t="str">
        <f t="shared" si="129"/>
        <v>Q3</v>
      </c>
      <c r="F935" s="6" t="str">
        <f t="shared" si="130"/>
        <v>High</v>
      </c>
      <c r="G935" s="6" t="str">
        <f t="shared" si="131"/>
        <v>Full Price</v>
      </c>
      <c r="H935" s="6">
        <v>43703</v>
      </c>
      <c r="I935" t="s">
        <v>1957</v>
      </c>
      <c r="J935" t="s">
        <v>467</v>
      </c>
      <c r="K935" t="s">
        <v>1945</v>
      </c>
      <c r="L935" t="s">
        <v>61</v>
      </c>
      <c r="M935" t="s">
        <v>31</v>
      </c>
      <c r="N935" t="s">
        <v>356</v>
      </c>
      <c r="O935" t="s">
        <v>62</v>
      </c>
      <c r="P935" t="s">
        <v>1958</v>
      </c>
      <c r="Q935" t="s">
        <v>79</v>
      </c>
      <c r="R935" s="7">
        <v>0</v>
      </c>
      <c r="S935" s="7">
        <f t="shared" si="126"/>
        <v>25.5</v>
      </c>
      <c r="T935" s="8">
        <v>6.63</v>
      </c>
      <c r="U935" s="8" t="str">
        <f t="shared" si="132"/>
        <v>Low</v>
      </c>
      <c r="V935" s="7">
        <v>3</v>
      </c>
      <c r="W935" s="8">
        <v>25.5</v>
      </c>
      <c r="X935" s="8">
        <f t="shared" si="133"/>
        <v>6636</v>
      </c>
      <c r="Y935" s="9">
        <v>0.26</v>
      </c>
      <c r="Z935" s="9" t="str">
        <f t="shared" si="134"/>
        <v>High</v>
      </c>
    </row>
    <row r="936" spans="1:26" x14ac:dyDescent="0.3">
      <c r="A936" t="s">
        <v>1959</v>
      </c>
      <c r="B936" s="6">
        <v>43702</v>
      </c>
      <c r="C936" s="6" t="str">
        <f t="shared" si="127"/>
        <v>2019</v>
      </c>
      <c r="D936" s="6" t="str">
        <f t="shared" si="128"/>
        <v>August</v>
      </c>
      <c r="E936" s="6" t="str">
        <f t="shared" si="129"/>
        <v>Q3</v>
      </c>
      <c r="F936" s="6" t="str">
        <f t="shared" si="130"/>
        <v>Low</v>
      </c>
      <c r="G936" s="6" t="str">
        <f t="shared" si="131"/>
        <v>Discounted</v>
      </c>
      <c r="H936" s="6">
        <v>43707</v>
      </c>
      <c r="I936" t="s">
        <v>1960</v>
      </c>
      <c r="J936" t="s">
        <v>548</v>
      </c>
      <c r="K936" t="s">
        <v>1585</v>
      </c>
      <c r="L936" t="s">
        <v>30</v>
      </c>
      <c r="M936" t="s">
        <v>91</v>
      </c>
      <c r="N936" t="s">
        <v>92</v>
      </c>
      <c r="O936" t="s">
        <v>69</v>
      </c>
      <c r="P936" t="s">
        <v>298</v>
      </c>
      <c r="Q936" t="s">
        <v>299</v>
      </c>
      <c r="R936" s="7">
        <v>0.2</v>
      </c>
      <c r="S936" s="7">
        <f t="shared" si="126"/>
        <v>806.35519999999997</v>
      </c>
      <c r="T936" s="8">
        <v>75.595799999999997</v>
      </c>
      <c r="U936" s="8" t="str">
        <f t="shared" si="132"/>
        <v>Low</v>
      </c>
      <c r="V936" s="7">
        <v>7</v>
      </c>
      <c r="W936" s="8">
        <v>1007.944</v>
      </c>
      <c r="X936" s="8">
        <f t="shared" si="133"/>
        <v>459</v>
      </c>
      <c r="Y936" s="9">
        <v>7.4999999999999997E-2</v>
      </c>
      <c r="Z936" s="9" t="str">
        <f t="shared" si="134"/>
        <v>Low</v>
      </c>
    </row>
    <row r="937" spans="1:26" x14ac:dyDescent="0.3">
      <c r="A937" t="s">
        <v>1961</v>
      </c>
      <c r="B937" s="6">
        <v>43702</v>
      </c>
      <c r="C937" s="6" t="str">
        <f t="shared" si="127"/>
        <v>2019</v>
      </c>
      <c r="D937" s="6" t="str">
        <f t="shared" si="128"/>
        <v>August</v>
      </c>
      <c r="E937" s="6" t="str">
        <f t="shared" si="129"/>
        <v>Q3</v>
      </c>
      <c r="F937" s="6" t="str">
        <f t="shared" si="130"/>
        <v>High</v>
      </c>
      <c r="G937" s="6" t="str">
        <f t="shared" si="131"/>
        <v>Full Price</v>
      </c>
      <c r="H937" s="6">
        <v>43706</v>
      </c>
      <c r="I937" t="s">
        <v>1962</v>
      </c>
      <c r="J937" t="s">
        <v>192</v>
      </c>
      <c r="K937" t="s">
        <v>1963</v>
      </c>
      <c r="L937" t="s">
        <v>61</v>
      </c>
      <c r="M937" t="s">
        <v>76</v>
      </c>
      <c r="N937" t="s">
        <v>99</v>
      </c>
      <c r="O937" t="s">
        <v>69</v>
      </c>
      <c r="P937" t="s">
        <v>70</v>
      </c>
      <c r="Q937" t="s">
        <v>71</v>
      </c>
      <c r="R937" s="7">
        <v>0</v>
      </c>
      <c r="S937" s="7">
        <f t="shared" si="126"/>
        <v>6.28</v>
      </c>
      <c r="T937" s="8">
        <v>2.6375999999999999</v>
      </c>
      <c r="U937" s="8" t="str">
        <f t="shared" si="132"/>
        <v>Low</v>
      </c>
      <c r="V937" s="7">
        <v>1</v>
      </c>
      <c r="W937" s="8">
        <v>6.28</v>
      </c>
      <c r="X937" s="8">
        <f t="shared" si="133"/>
        <v>9254</v>
      </c>
      <c r="Y937" s="9">
        <v>0.42</v>
      </c>
      <c r="Z937" s="9" t="str">
        <f t="shared" si="134"/>
        <v>High</v>
      </c>
    </row>
    <row r="938" spans="1:26" x14ac:dyDescent="0.3">
      <c r="A938" t="s">
        <v>1961</v>
      </c>
      <c r="B938" s="6">
        <v>43702</v>
      </c>
      <c r="C938" s="6" t="str">
        <f t="shared" si="127"/>
        <v>2019</v>
      </c>
      <c r="D938" s="6" t="str">
        <f t="shared" si="128"/>
        <v>August</v>
      </c>
      <c r="E938" s="6" t="str">
        <f t="shared" si="129"/>
        <v>Q3</v>
      </c>
      <c r="F938" s="6" t="str">
        <f t="shared" si="130"/>
        <v>High</v>
      </c>
      <c r="G938" s="6" t="str">
        <f t="shared" si="131"/>
        <v>Full Price</v>
      </c>
      <c r="H938" s="6">
        <v>43706</v>
      </c>
      <c r="I938" t="s">
        <v>1962</v>
      </c>
      <c r="J938" t="s">
        <v>67</v>
      </c>
      <c r="K938" t="s">
        <v>1964</v>
      </c>
      <c r="L938" t="s">
        <v>61</v>
      </c>
      <c r="M938" t="s">
        <v>31</v>
      </c>
      <c r="N938" t="s">
        <v>32</v>
      </c>
      <c r="O938" t="s">
        <v>69</v>
      </c>
      <c r="P938" t="s">
        <v>70</v>
      </c>
      <c r="Q938" t="s">
        <v>71</v>
      </c>
      <c r="R938" s="7">
        <v>0</v>
      </c>
      <c r="S938" s="7">
        <f t="shared" si="126"/>
        <v>25.92</v>
      </c>
      <c r="T938" s="8">
        <v>12.441599999999999</v>
      </c>
      <c r="U938" s="8" t="str">
        <f t="shared" si="132"/>
        <v>Low</v>
      </c>
      <c r="V938" s="7">
        <v>4</v>
      </c>
      <c r="W938" s="8">
        <v>25.92</v>
      </c>
      <c r="X938" s="8">
        <f t="shared" si="133"/>
        <v>6577</v>
      </c>
      <c r="Y938" s="9">
        <v>0.48</v>
      </c>
      <c r="Z938" s="9" t="str">
        <f t="shared" si="134"/>
        <v>High</v>
      </c>
    </row>
    <row r="939" spans="1:26" x14ac:dyDescent="0.3">
      <c r="A939" t="s">
        <v>1961</v>
      </c>
      <c r="B939" s="6">
        <v>43702</v>
      </c>
      <c r="C939" s="6" t="str">
        <f t="shared" si="127"/>
        <v>2019</v>
      </c>
      <c r="D939" s="6" t="str">
        <f t="shared" si="128"/>
        <v>August</v>
      </c>
      <c r="E939" s="6" t="str">
        <f t="shared" si="129"/>
        <v>Q3</v>
      </c>
      <c r="F939" s="6" t="str">
        <f t="shared" si="130"/>
        <v>High</v>
      </c>
      <c r="G939" s="6" t="str">
        <f t="shared" si="131"/>
        <v>Full Price</v>
      </c>
      <c r="H939" s="6">
        <v>43706</v>
      </c>
      <c r="I939" t="s">
        <v>1962</v>
      </c>
      <c r="J939" t="s">
        <v>89</v>
      </c>
      <c r="K939" t="s">
        <v>1965</v>
      </c>
      <c r="L939" t="s">
        <v>61</v>
      </c>
      <c r="M939" t="s">
        <v>31</v>
      </c>
      <c r="N939" t="s">
        <v>49</v>
      </c>
      <c r="O939" t="s">
        <v>69</v>
      </c>
      <c r="P939" t="s">
        <v>70</v>
      </c>
      <c r="Q939" t="s">
        <v>71</v>
      </c>
      <c r="R939" s="7">
        <v>0</v>
      </c>
      <c r="S939" s="7">
        <f t="shared" si="126"/>
        <v>48.84</v>
      </c>
      <c r="T939" s="8">
        <v>13.1868</v>
      </c>
      <c r="U939" s="8" t="str">
        <f t="shared" si="132"/>
        <v>Low</v>
      </c>
      <c r="V939" s="7">
        <v>4</v>
      </c>
      <c r="W939" s="8">
        <v>48.84</v>
      </c>
      <c r="X939" s="8">
        <f t="shared" si="133"/>
        <v>5192</v>
      </c>
      <c r="Y939" s="9">
        <v>0.27</v>
      </c>
      <c r="Z939" s="9" t="str">
        <f t="shared" si="134"/>
        <v>High</v>
      </c>
    </row>
    <row r="940" spans="1:26" x14ac:dyDescent="0.3">
      <c r="A940" t="s">
        <v>1961</v>
      </c>
      <c r="B940" s="6">
        <v>43702</v>
      </c>
      <c r="C940" s="6" t="str">
        <f t="shared" si="127"/>
        <v>2019</v>
      </c>
      <c r="D940" s="6" t="str">
        <f t="shared" si="128"/>
        <v>August</v>
      </c>
      <c r="E940" s="6" t="str">
        <f t="shared" si="129"/>
        <v>Q3</v>
      </c>
      <c r="F940" s="6" t="str">
        <f t="shared" si="130"/>
        <v>High</v>
      </c>
      <c r="G940" s="6" t="str">
        <f t="shared" si="131"/>
        <v>Full Price</v>
      </c>
      <c r="H940" s="6">
        <v>43706</v>
      </c>
      <c r="I940" t="s">
        <v>1962</v>
      </c>
      <c r="J940" t="s">
        <v>675</v>
      </c>
      <c r="K940" t="s">
        <v>1966</v>
      </c>
      <c r="L940" t="s">
        <v>61</v>
      </c>
      <c r="M940" t="s">
        <v>91</v>
      </c>
      <c r="N940" t="s">
        <v>110</v>
      </c>
      <c r="O940" t="s">
        <v>69</v>
      </c>
      <c r="P940" t="s">
        <v>70</v>
      </c>
      <c r="Q940" t="s">
        <v>71</v>
      </c>
      <c r="R940" s="7">
        <v>0</v>
      </c>
      <c r="S940" s="7">
        <f t="shared" si="126"/>
        <v>95.1</v>
      </c>
      <c r="T940" s="8">
        <v>30.431999999999999</v>
      </c>
      <c r="U940" s="8" t="str">
        <f t="shared" si="132"/>
        <v>Low</v>
      </c>
      <c r="V940" s="7">
        <v>5</v>
      </c>
      <c r="W940" s="8">
        <v>95.1</v>
      </c>
      <c r="X940" s="8">
        <f t="shared" si="133"/>
        <v>3888</v>
      </c>
      <c r="Y940" s="9">
        <v>0.32</v>
      </c>
      <c r="Z940" s="9" t="str">
        <f t="shared" si="134"/>
        <v>High</v>
      </c>
    </row>
    <row r="941" spans="1:26" x14ac:dyDescent="0.3">
      <c r="A941" t="s">
        <v>1967</v>
      </c>
      <c r="B941" s="6">
        <v>43702</v>
      </c>
      <c r="C941" s="6" t="str">
        <f t="shared" si="127"/>
        <v>2019</v>
      </c>
      <c r="D941" s="6" t="str">
        <f t="shared" si="128"/>
        <v>August</v>
      </c>
      <c r="E941" s="6" t="str">
        <f t="shared" si="129"/>
        <v>Q3</v>
      </c>
      <c r="F941" s="6" t="str">
        <f t="shared" si="130"/>
        <v>Low</v>
      </c>
      <c r="G941" s="6" t="str">
        <f t="shared" si="131"/>
        <v>Discounted</v>
      </c>
      <c r="H941" s="6">
        <v>43707</v>
      </c>
      <c r="I941" t="s">
        <v>156</v>
      </c>
      <c r="J941" t="s">
        <v>256</v>
      </c>
      <c r="K941" t="s">
        <v>1663</v>
      </c>
      <c r="L941" t="s">
        <v>61</v>
      </c>
      <c r="M941" t="s">
        <v>31</v>
      </c>
      <c r="N941" t="s">
        <v>41</v>
      </c>
      <c r="O941" t="s">
        <v>54</v>
      </c>
      <c r="P941" t="s">
        <v>406</v>
      </c>
      <c r="Q941" t="s">
        <v>132</v>
      </c>
      <c r="R941" s="7">
        <v>0.7</v>
      </c>
      <c r="S941" s="7">
        <f t="shared" si="126"/>
        <v>1.9584000000000001</v>
      </c>
      <c r="T941" s="8">
        <v>-4.5696000000000003</v>
      </c>
      <c r="U941" s="8" t="str">
        <f t="shared" si="132"/>
        <v>Loss</v>
      </c>
      <c r="V941" s="7">
        <v>4</v>
      </c>
      <c r="W941" s="8">
        <v>6.5279999999999996</v>
      </c>
      <c r="X941" s="8">
        <f t="shared" si="133"/>
        <v>9209</v>
      </c>
      <c r="Y941" s="9">
        <v>-0.7</v>
      </c>
      <c r="Z941" s="9" t="str">
        <f t="shared" si="134"/>
        <v>Low</v>
      </c>
    </row>
    <row r="942" spans="1:26" x14ac:dyDescent="0.3">
      <c r="A942" t="s">
        <v>1967</v>
      </c>
      <c r="B942" s="6">
        <v>43702</v>
      </c>
      <c r="C942" s="6" t="str">
        <f t="shared" si="127"/>
        <v>2019</v>
      </c>
      <c r="D942" s="6" t="str">
        <f t="shared" si="128"/>
        <v>August</v>
      </c>
      <c r="E942" s="6" t="str">
        <f t="shared" si="129"/>
        <v>Q3</v>
      </c>
      <c r="F942" s="6" t="str">
        <f t="shared" si="130"/>
        <v>Low</v>
      </c>
      <c r="G942" s="6" t="str">
        <f t="shared" si="131"/>
        <v>Discounted</v>
      </c>
      <c r="H942" s="6">
        <v>43707</v>
      </c>
      <c r="I942" t="s">
        <v>156</v>
      </c>
      <c r="J942" t="s">
        <v>440</v>
      </c>
      <c r="K942" t="s">
        <v>1644</v>
      </c>
      <c r="L942" t="s">
        <v>61</v>
      </c>
      <c r="M942" t="s">
        <v>31</v>
      </c>
      <c r="N942" t="s">
        <v>41</v>
      </c>
      <c r="O942" t="s">
        <v>54</v>
      </c>
      <c r="P942" t="s">
        <v>406</v>
      </c>
      <c r="Q942" t="s">
        <v>132</v>
      </c>
      <c r="R942" s="7">
        <v>0.7</v>
      </c>
      <c r="S942" s="7">
        <f t="shared" si="126"/>
        <v>6.2568000000000019</v>
      </c>
      <c r="T942" s="8">
        <v>-16.684799999999999</v>
      </c>
      <c r="U942" s="8" t="str">
        <f t="shared" si="132"/>
        <v>Loss</v>
      </c>
      <c r="V942" s="7">
        <v>8</v>
      </c>
      <c r="W942" s="8">
        <v>20.856000000000002</v>
      </c>
      <c r="X942" s="8">
        <f t="shared" si="133"/>
        <v>7051</v>
      </c>
      <c r="Y942" s="9">
        <v>-0.8</v>
      </c>
      <c r="Z942" s="9" t="str">
        <f t="shared" si="134"/>
        <v>Low</v>
      </c>
    </row>
    <row r="943" spans="1:26" x14ac:dyDescent="0.3">
      <c r="A943" t="s">
        <v>1967</v>
      </c>
      <c r="B943" s="6">
        <v>43702</v>
      </c>
      <c r="C943" s="6" t="str">
        <f t="shared" si="127"/>
        <v>2019</v>
      </c>
      <c r="D943" s="6" t="str">
        <f t="shared" si="128"/>
        <v>August</v>
      </c>
      <c r="E943" s="6" t="str">
        <f t="shared" si="129"/>
        <v>Q3</v>
      </c>
      <c r="F943" s="6" t="str">
        <f t="shared" si="130"/>
        <v>Low</v>
      </c>
      <c r="G943" s="6" t="str">
        <f t="shared" si="131"/>
        <v>Discounted</v>
      </c>
      <c r="H943" s="6">
        <v>43707</v>
      </c>
      <c r="I943" t="s">
        <v>156</v>
      </c>
      <c r="J943" t="s">
        <v>89</v>
      </c>
      <c r="K943" t="s">
        <v>1968</v>
      </c>
      <c r="L943" t="s">
        <v>61</v>
      </c>
      <c r="M943" t="s">
        <v>31</v>
      </c>
      <c r="N943" t="s">
        <v>41</v>
      </c>
      <c r="O943" t="s">
        <v>54</v>
      </c>
      <c r="P943" t="s">
        <v>406</v>
      </c>
      <c r="Q943" t="s">
        <v>132</v>
      </c>
      <c r="R943" s="7">
        <v>0.7</v>
      </c>
      <c r="S943" s="7">
        <f t="shared" si="126"/>
        <v>0.85860000000000003</v>
      </c>
      <c r="T943" s="8">
        <v>-2.2896000000000001</v>
      </c>
      <c r="U943" s="8" t="str">
        <f t="shared" si="132"/>
        <v>Loss</v>
      </c>
      <c r="V943" s="7">
        <v>3</v>
      </c>
      <c r="W943" s="8">
        <v>2.8620000000000001</v>
      </c>
      <c r="X943" s="8">
        <f t="shared" si="133"/>
        <v>9823</v>
      </c>
      <c r="Y943" s="9">
        <v>-0.8</v>
      </c>
      <c r="Z943" s="9" t="str">
        <f t="shared" si="134"/>
        <v>Low</v>
      </c>
    </row>
    <row r="944" spans="1:26" x14ac:dyDescent="0.3">
      <c r="A944" t="s">
        <v>1969</v>
      </c>
      <c r="B944" s="6">
        <v>43702</v>
      </c>
      <c r="C944" s="6" t="str">
        <f t="shared" si="127"/>
        <v>2019</v>
      </c>
      <c r="D944" s="6" t="str">
        <f t="shared" si="128"/>
        <v>August</v>
      </c>
      <c r="E944" s="6" t="str">
        <f t="shared" si="129"/>
        <v>Q3</v>
      </c>
      <c r="F944" s="6" t="str">
        <f t="shared" si="130"/>
        <v>High</v>
      </c>
      <c r="G944" s="6" t="str">
        <f t="shared" si="131"/>
        <v>Discounted</v>
      </c>
      <c r="H944" s="6">
        <v>43704</v>
      </c>
      <c r="I944" t="s">
        <v>1970</v>
      </c>
      <c r="J944" t="s">
        <v>182</v>
      </c>
      <c r="K944" t="s">
        <v>183</v>
      </c>
      <c r="L944" t="s">
        <v>30</v>
      </c>
      <c r="M944" t="s">
        <v>31</v>
      </c>
      <c r="N944" t="s">
        <v>149</v>
      </c>
      <c r="O944" t="s">
        <v>54</v>
      </c>
      <c r="P944" t="s">
        <v>406</v>
      </c>
      <c r="Q944" t="s">
        <v>132</v>
      </c>
      <c r="R944" s="7">
        <v>0.2</v>
      </c>
      <c r="S944" s="7">
        <f t="shared" si="126"/>
        <v>104.3712</v>
      </c>
      <c r="T944" s="8">
        <v>44.031599999999997</v>
      </c>
      <c r="U944" s="8" t="str">
        <f t="shared" si="132"/>
        <v>Low</v>
      </c>
      <c r="V944" s="7">
        <v>6</v>
      </c>
      <c r="W944" s="8">
        <v>130.464</v>
      </c>
      <c r="X944" s="8">
        <f t="shared" si="133"/>
        <v>3289</v>
      </c>
      <c r="Y944" s="9">
        <v>0.33750000000000002</v>
      </c>
      <c r="Z944" s="9" t="str">
        <f t="shared" si="134"/>
        <v>High</v>
      </c>
    </row>
    <row r="945" spans="1:26" x14ac:dyDescent="0.3">
      <c r="A945" t="s">
        <v>1969</v>
      </c>
      <c r="B945" s="6">
        <v>43702</v>
      </c>
      <c r="C945" s="6" t="str">
        <f t="shared" si="127"/>
        <v>2019</v>
      </c>
      <c r="D945" s="6" t="str">
        <f t="shared" si="128"/>
        <v>August</v>
      </c>
      <c r="E945" s="6" t="str">
        <f t="shared" si="129"/>
        <v>Q3</v>
      </c>
      <c r="F945" s="6" t="str">
        <f t="shared" si="130"/>
        <v>High</v>
      </c>
      <c r="G945" s="6" t="str">
        <f t="shared" si="131"/>
        <v>Discounted</v>
      </c>
      <c r="H945" s="6">
        <v>43704</v>
      </c>
      <c r="I945" t="s">
        <v>1970</v>
      </c>
      <c r="J945" t="s">
        <v>89</v>
      </c>
      <c r="K945" t="s">
        <v>1971</v>
      </c>
      <c r="L945" t="s">
        <v>30</v>
      </c>
      <c r="M945" t="s">
        <v>31</v>
      </c>
      <c r="N945" t="s">
        <v>149</v>
      </c>
      <c r="O945" t="s">
        <v>54</v>
      </c>
      <c r="P945" t="s">
        <v>406</v>
      </c>
      <c r="Q945" t="s">
        <v>132</v>
      </c>
      <c r="R945" s="7">
        <v>0.2</v>
      </c>
      <c r="S945" s="7">
        <f t="shared" si="126"/>
        <v>3.7759999999999998</v>
      </c>
      <c r="T945" s="8">
        <v>1.6519999999999999</v>
      </c>
      <c r="U945" s="8" t="str">
        <f t="shared" si="132"/>
        <v>Low</v>
      </c>
      <c r="V945" s="7">
        <v>2</v>
      </c>
      <c r="W945" s="8">
        <v>4.72</v>
      </c>
      <c r="X945" s="8">
        <f t="shared" si="133"/>
        <v>9537</v>
      </c>
      <c r="Y945" s="9">
        <v>0.35</v>
      </c>
      <c r="Z945" s="9" t="str">
        <f t="shared" si="134"/>
        <v>High</v>
      </c>
    </row>
    <row r="946" spans="1:26" x14ac:dyDescent="0.3">
      <c r="A946" t="s">
        <v>1969</v>
      </c>
      <c r="B946" s="6">
        <v>43702</v>
      </c>
      <c r="C946" s="6" t="str">
        <f t="shared" si="127"/>
        <v>2019</v>
      </c>
      <c r="D946" s="6" t="str">
        <f t="shared" si="128"/>
        <v>August</v>
      </c>
      <c r="E946" s="6" t="str">
        <f t="shared" si="129"/>
        <v>Q3</v>
      </c>
      <c r="F946" s="6" t="str">
        <f t="shared" si="130"/>
        <v>High</v>
      </c>
      <c r="G946" s="6" t="str">
        <f t="shared" si="131"/>
        <v>Discounted</v>
      </c>
      <c r="H946" s="6">
        <v>43704</v>
      </c>
      <c r="I946" t="s">
        <v>1970</v>
      </c>
      <c r="J946" t="s">
        <v>89</v>
      </c>
      <c r="K946" t="s">
        <v>1753</v>
      </c>
      <c r="L946" t="s">
        <v>30</v>
      </c>
      <c r="M946" t="s">
        <v>31</v>
      </c>
      <c r="N946" t="s">
        <v>86</v>
      </c>
      <c r="O946" t="s">
        <v>54</v>
      </c>
      <c r="P946" t="s">
        <v>406</v>
      </c>
      <c r="Q946" t="s">
        <v>132</v>
      </c>
      <c r="R946" s="7">
        <v>0.2</v>
      </c>
      <c r="S946" s="7">
        <f t="shared" si="126"/>
        <v>32.076799999999999</v>
      </c>
      <c r="T946" s="8">
        <v>14.534800000000001</v>
      </c>
      <c r="U946" s="8" t="str">
        <f t="shared" si="132"/>
        <v>Low</v>
      </c>
      <c r="V946" s="7">
        <v>14</v>
      </c>
      <c r="W946" s="8">
        <v>40.095999999999997</v>
      </c>
      <c r="X946" s="8">
        <f t="shared" si="133"/>
        <v>5625</v>
      </c>
      <c r="Y946" s="9">
        <v>0.36249999999999999</v>
      </c>
      <c r="Z946" s="9" t="str">
        <f t="shared" si="134"/>
        <v>High</v>
      </c>
    </row>
    <row r="947" spans="1:26" x14ac:dyDescent="0.3">
      <c r="A947" t="s">
        <v>1969</v>
      </c>
      <c r="B947" s="6">
        <v>43702</v>
      </c>
      <c r="C947" s="6" t="str">
        <f t="shared" si="127"/>
        <v>2019</v>
      </c>
      <c r="D947" s="6" t="str">
        <f t="shared" si="128"/>
        <v>August</v>
      </c>
      <c r="E947" s="6" t="str">
        <f t="shared" si="129"/>
        <v>Q3</v>
      </c>
      <c r="F947" s="6" t="str">
        <f t="shared" si="130"/>
        <v>High</v>
      </c>
      <c r="G947" s="6" t="str">
        <f t="shared" si="131"/>
        <v>Discounted</v>
      </c>
      <c r="H947" s="6">
        <v>43704</v>
      </c>
      <c r="I947" t="s">
        <v>1970</v>
      </c>
      <c r="J947" t="s">
        <v>67</v>
      </c>
      <c r="K947" t="s">
        <v>1972</v>
      </c>
      <c r="L947" t="s">
        <v>30</v>
      </c>
      <c r="M947" t="s">
        <v>31</v>
      </c>
      <c r="N947" t="s">
        <v>32</v>
      </c>
      <c r="O947" t="s">
        <v>54</v>
      </c>
      <c r="P947" t="s">
        <v>406</v>
      </c>
      <c r="Q947" t="s">
        <v>132</v>
      </c>
      <c r="R947" s="7">
        <v>0.2</v>
      </c>
      <c r="S947" s="7">
        <f t="shared" si="126"/>
        <v>19.180799999999998</v>
      </c>
      <c r="T947" s="8">
        <v>7.4924999999999997</v>
      </c>
      <c r="U947" s="8" t="str">
        <f t="shared" si="132"/>
        <v>Low</v>
      </c>
      <c r="V947" s="7">
        <v>3</v>
      </c>
      <c r="W947" s="8">
        <v>23.975999999999999</v>
      </c>
      <c r="X947" s="8">
        <f t="shared" si="133"/>
        <v>6767</v>
      </c>
      <c r="Y947" s="9">
        <v>0.3125</v>
      </c>
      <c r="Z947" s="9" t="str">
        <f t="shared" si="134"/>
        <v>High</v>
      </c>
    </row>
    <row r="948" spans="1:26" x14ac:dyDescent="0.3">
      <c r="A948" t="s">
        <v>1973</v>
      </c>
      <c r="B948" s="6">
        <v>43702</v>
      </c>
      <c r="C948" s="6" t="str">
        <f t="shared" si="127"/>
        <v>2019</v>
      </c>
      <c r="D948" s="6" t="str">
        <f t="shared" si="128"/>
        <v>August</v>
      </c>
      <c r="E948" s="6" t="str">
        <f t="shared" si="129"/>
        <v>Q3</v>
      </c>
      <c r="F948" s="6" t="str">
        <f t="shared" si="130"/>
        <v>Low</v>
      </c>
      <c r="G948" s="6" t="str">
        <f t="shared" si="131"/>
        <v>Discounted</v>
      </c>
      <c r="H948" s="6">
        <v>43706</v>
      </c>
      <c r="I948" t="s">
        <v>1974</v>
      </c>
      <c r="J948" t="s">
        <v>256</v>
      </c>
      <c r="K948" t="s">
        <v>1975</v>
      </c>
      <c r="L948" t="s">
        <v>30</v>
      </c>
      <c r="M948" t="s">
        <v>31</v>
      </c>
      <c r="N948" t="s">
        <v>41</v>
      </c>
      <c r="O948" t="s">
        <v>33</v>
      </c>
      <c r="P948" t="s">
        <v>34</v>
      </c>
      <c r="Q948" t="s">
        <v>35</v>
      </c>
      <c r="R948" s="7">
        <v>0.8</v>
      </c>
      <c r="S948" s="7">
        <f t="shared" si="126"/>
        <v>5.1359999999999992</v>
      </c>
      <c r="T948" s="8">
        <v>-39.804000000000002</v>
      </c>
      <c r="U948" s="8" t="str">
        <f t="shared" si="132"/>
        <v>Loss</v>
      </c>
      <c r="V948" s="7">
        <v>3</v>
      </c>
      <c r="W948" s="8">
        <v>25.68</v>
      </c>
      <c r="X948" s="8">
        <f t="shared" si="133"/>
        <v>6628</v>
      </c>
      <c r="Y948" s="9">
        <v>-1.55</v>
      </c>
      <c r="Z948" s="9" t="str">
        <f t="shared" si="134"/>
        <v>Low</v>
      </c>
    </row>
    <row r="949" spans="1:26" x14ac:dyDescent="0.3">
      <c r="A949" t="s">
        <v>1973</v>
      </c>
      <c r="B949" s="6">
        <v>43702</v>
      </c>
      <c r="C949" s="6" t="str">
        <f t="shared" si="127"/>
        <v>2019</v>
      </c>
      <c r="D949" s="6" t="str">
        <f t="shared" si="128"/>
        <v>August</v>
      </c>
      <c r="E949" s="6" t="str">
        <f t="shared" si="129"/>
        <v>Q3</v>
      </c>
      <c r="F949" s="6" t="str">
        <f t="shared" si="130"/>
        <v>Low</v>
      </c>
      <c r="G949" s="6" t="str">
        <f t="shared" si="131"/>
        <v>Discounted</v>
      </c>
      <c r="H949" s="6">
        <v>43706</v>
      </c>
      <c r="I949" t="s">
        <v>1974</v>
      </c>
      <c r="J949" t="s">
        <v>89</v>
      </c>
      <c r="K949" t="s">
        <v>1976</v>
      </c>
      <c r="L949" t="s">
        <v>30</v>
      </c>
      <c r="M949" t="s">
        <v>31</v>
      </c>
      <c r="N949" t="s">
        <v>41</v>
      </c>
      <c r="O949" t="s">
        <v>33</v>
      </c>
      <c r="P949" t="s">
        <v>34</v>
      </c>
      <c r="Q949" t="s">
        <v>35</v>
      </c>
      <c r="R949" s="7">
        <v>0.8</v>
      </c>
      <c r="S949" s="7">
        <f t="shared" si="126"/>
        <v>2.476799999999999</v>
      </c>
      <c r="T949" s="8">
        <v>-19.814399999999999</v>
      </c>
      <c r="U949" s="8" t="str">
        <f t="shared" si="132"/>
        <v>Loss</v>
      </c>
      <c r="V949" s="7">
        <v>3</v>
      </c>
      <c r="W949" s="8">
        <v>12.384</v>
      </c>
      <c r="X949" s="8">
        <f t="shared" si="133"/>
        <v>8236</v>
      </c>
      <c r="Y949" s="9">
        <v>-1.6</v>
      </c>
      <c r="Z949" s="9" t="str">
        <f t="shared" si="134"/>
        <v>Low</v>
      </c>
    </row>
    <row r="950" spans="1:26" x14ac:dyDescent="0.3">
      <c r="A950" t="s">
        <v>1977</v>
      </c>
      <c r="B950" s="6">
        <v>43703</v>
      </c>
      <c r="C950" s="6" t="str">
        <f t="shared" si="127"/>
        <v>2019</v>
      </c>
      <c r="D950" s="6" t="str">
        <f t="shared" si="128"/>
        <v>August</v>
      </c>
      <c r="E950" s="6" t="str">
        <f t="shared" si="129"/>
        <v>Q3</v>
      </c>
      <c r="F950" s="6" t="str">
        <f t="shared" si="130"/>
        <v>High</v>
      </c>
      <c r="G950" s="6" t="str">
        <f t="shared" si="131"/>
        <v>Full Price</v>
      </c>
      <c r="H950" s="6">
        <v>43709</v>
      </c>
      <c r="I950" t="s">
        <v>1978</v>
      </c>
      <c r="J950" t="s">
        <v>89</v>
      </c>
      <c r="K950" t="s">
        <v>1483</v>
      </c>
      <c r="L950" t="s">
        <v>30</v>
      </c>
      <c r="M950" t="s">
        <v>76</v>
      </c>
      <c r="N950" t="s">
        <v>99</v>
      </c>
      <c r="O950" t="s">
        <v>54</v>
      </c>
      <c r="P950" t="s">
        <v>131</v>
      </c>
      <c r="Q950" t="s">
        <v>122</v>
      </c>
      <c r="R950" s="7">
        <v>0</v>
      </c>
      <c r="S950" s="7">
        <f t="shared" si="126"/>
        <v>10.68</v>
      </c>
      <c r="T950" s="8">
        <v>4.0583999999999998</v>
      </c>
      <c r="U950" s="8" t="str">
        <f t="shared" si="132"/>
        <v>Low</v>
      </c>
      <c r="V950" s="7">
        <v>4</v>
      </c>
      <c r="W950" s="8">
        <v>10.68</v>
      </c>
      <c r="X950" s="8">
        <f t="shared" si="133"/>
        <v>8515</v>
      </c>
      <c r="Y950" s="9">
        <v>0.38</v>
      </c>
      <c r="Z950" s="9" t="str">
        <f t="shared" si="134"/>
        <v>High</v>
      </c>
    </row>
    <row r="951" spans="1:26" x14ac:dyDescent="0.3">
      <c r="A951" t="s">
        <v>1977</v>
      </c>
      <c r="B951" s="6">
        <v>43703</v>
      </c>
      <c r="C951" s="6" t="str">
        <f t="shared" si="127"/>
        <v>2019</v>
      </c>
      <c r="D951" s="6" t="str">
        <f t="shared" si="128"/>
        <v>August</v>
      </c>
      <c r="E951" s="6" t="str">
        <f t="shared" si="129"/>
        <v>Q3</v>
      </c>
      <c r="F951" s="6" t="str">
        <f t="shared" si="130"/>
        <v>High</v>
      </c>
      <c r="G951" s="6" t="str">
        <f t="shared" si="131"/>
        <v>Full Price</v>
      </c>
      <c r="H951" s="6">
        <v>43709</v>
      </c>
      <c r="I951" t="s">
        <v>1978</v>
      </c>
      <c r="J951" t="s">
        <v>67</v>
      </c>
      <c r="K951" t="s">
        <v>1979</v>
      </c>
      <c r="L951" t="s">
        <v>30</v>
      </c>
      <c r="M951" t="s">
        <v>31</v>
      </c>
      <c r="N951" t="s">
        <v>32</v>
      </c>
      <c r="O951" t="s">
        <v>54</v>
      </c>
      <c r="P951" t="s">
        <v>131</v>
      </c>
      <c r="Q951" t="s">
        <v>122</v>
      </c>
      <c r="R951" s="7">
        <v>0</v>
      </c>
      <c r="S951" s="7">
        <f t="shared" si="126"/>
        <v>17.34</v>
      </c>
      <c r="T951" s="8">
        <v>8.4966000000000008</v>
      </c>
      <c r="U951" s="8" t="str">
        <f t="shared" si="132"/>
        <v>Low</v>
      </c>
      <c r="V951" s="7">
        <v>3</v>
      </c>
      <c r="W951" s="8">
        <v>17.34</v>
      </c>
      <c r="X951" s="8">
        <f t="shared" si="133"/>
        <v>7485</v>
      </c>
      <c r="Y951" s="9">
        <v>0.49</v>
      </c>
      <c r="Z951" s="9" t="str">
        <f t="shared" si="134"/>
        <v>High</v>
      </c>
    </row>
    <row r="952" spans="1:26" x14ac:dyDescent="0.3">
      <c r="A952" t="s">
        <v>1977</v>
      </c>
      <c r="B952" s="6">
        <v>43703</v>
      </c>
      <c r="C952" s="6" t="str">
        <f t="shared" si="127"/>
        <v>2019</v>
      </c>
      <c r="D952" s="6" t="str">
        <f t="shared" si="128"/>
        <v>August</v>
      </c>
      <c r="E952" s="6" t="str">
        <f t="shared" si="129"/>
        <v>Q3</v>
      </c>
      <c r="F952" s="6" t="str">
        <f t="shared" si="130"/>
        <v>High</v>
      </c>
      <c r="G952" s="6" t="str">
        <f t="shared" si="131"/>
        <v>Full Price</v>
      </c>
      <c r="H952" s="6">
        <v>43709</v>
      </c>
      <c r="I952" t="s">
        <v>1978</v>
      </c>
      <c r="J952" t="s">
        <v>89</v>
      </c>
      <c r="K952" t="s">
        <v>1980</v>
      </c>
      <c r="L952" t="s">
        <v>30</v>
      </c>
      <c r="M952" t="s">
        <v>31</v>
      </c>
      <c r="N952" t="s">
        <v>32</v>
      </c>
      <c r="O952" t="s">
        <v>54</v>
      </c>
      <c r="P952" t="s">
        <v>131</v>
      </c>
      <c r="Q952" t="s">
        <v>122</v>
      </c>
      <c r="R952" s="7">
        <v>0</v>
      </c>
      <c r="S952" s="7">
        <f t="shared" si="126"/>
        <v>3.38</v>
      </c>
      <c r="T952" s="8">
        <v>1.5548</v>
      </c>
      <c r="U952" s="8" t="str">
        <f t="shared" si="132"/>
        <v>Low</v>
      </c>
      <c r="V952" s="7">
        <v>1</v>
      </c>
      <c r="W952" s="8">
        <v>3.38</v>
      </c>
      <c r="X952" s="8">
        <f t="shared" si="133"/>
        <v>9726</v>
      </c>
      <c r="Y952" s="9">
        <v>0.46</v>
      </c>
      <c r="Z952" s="9" t="str">
        <f t="shared" si="134"/>
        <v>High</v>
      </c>
    </row>
    <row r="953" spans="1:26" x14ac:dyDescent="0.3">
      <c r="A953" t="s">
        <v>1981</v>
      </c>
      <c r="B953" s="6">
        <v>43703</v>
      </c>
      <c r="C953" s="6" t="str">
        <f t="shared" si="127"/>
        <v>2019</v>
      </c>
      <c r="D953" s="6" t="str">
        <f t="shared" si="128"/>
        <v>August</v>
      </c>
      <c r="E953" s="6" t="str">
        <f t="shared" si="129"/>
        <v>Q3</v>
      </c>
      <c r="F953" s="6" t="str">
        <f t="shared" si="130"/>
        <v>High</v>
      </c>
      <c r="G953" s="6" t="str">
        <f t="shared" si="131"/>
        <v>Full Price</v>
      </c>
      <c r="H953" s="6">
        <v>43709</v>
      </c>
      <c r="I953" t="s">
        <v>1982</v>
      </c>
      <c r="J953" t="s">
        <v>105</v>
      </c>
      <c r="K953" t="s">
        <v>1983</v>
      </c>
      <c r="L953" t="s">
        <v>40</v>
      </c>
      <c r="M953" t="s">
        <v>31</v>
      </c>
      <c r="N953" t="s">
        <v>53</v>
      </c>
      <c r="O953" t="s">
        <v>54</v>
      </c>
      <c r="P953" t="s">
        <v>131</v>
      </c>
      <c r="Q953" t="s">
        <v>122</v>
      </c>
      <c r="R953" s="7">
        <v>0</v>
      </c>
      <c r="S953" s="7">
        <f t="shared" si="126"/>
        <v>8.64</v>
      </c>
      <c r="T953" s="8">
        <v>2.5055999999999998</v>
      </c>
      <c r="U953" s="8" t="str">
        <f t="shared" si="132"/>
        <v>Low</v>
      </c>
      <c r="V953" s="7">
        <v>3</v>
      </c>
      <c r="W953" s="8">
        <v>8.64</v>
      </c>
      <c r="X953" s="8">
        <f t="shared" si="133"/>
        <v>8859</v>
      </c>
      <c r="Y953" s="9">
        <v>0.28999999999999998</v>
      </c>
      <c r="Z953" s="9" t="str">
        <f t="shared" si="134"/>
        <v>High</v>
      </c>
    </row>
    <row r="954" spans="1:26" x14ac:dyDescent="0.3">
      <c r="A954" t="s">
        <v>1981</v>
      </c>
      <c r="B954" s="6">
        <v>43703</v>
      </c>
      <c r="C954" s="6" t="str">
        <f t="shared" si="127"/>
        <v>2019</v>
      </c>
      <c r="D954" s="6" t="str">
        <f t="shared" si="128"/>
        <v>August</v>
      </c>
      <c r="E954" s="6" t="str">
        <f t="shared" si="129"/>
        <v>Q3</v>
      </c>
      <c r="F954" s="6" t="str">
        <f t="shared" si="130"/>
        <v>High</v>
      </c>
      <c r="G954" s="6" t="str">
        <f t="shared" si="131"/>
        <v>Full Price</v>
      </c>
      <c r="H954" s="6">
        <v>43709</v>
      </c>
      <c r="I954" t="s">
        <v>1982</v>
      </c>
      <c r="J954" t="s">
        <v>153</v>
      </c>
      <c r="K954" t="s">
        <v>1139</v>
      </c>
      <c r="L954" t="s">
        <v>40</v>
      </c>
      <c r="M954" t="s">
        <v>91</v>
      </c>
      <c r="N954" t="s">
        <v>110</v>
      </c>
      <c r="O954" t="s">
        <v>54</v>
      </c>
      <c r="P954" t="s">
        <v>131</v>
      </c>
      <c r="Q954" t="s">
        <v>122</v>
      </c>
      <c r="R954" s="7">
        <v>0</v>
      </c>
      <c r="S954" s="7">
        <f t="shared" si="126"/>
        <v>149.97</v>
      </c>
      <c r="T954" s="8">
        <v>52.4895</v>
      </c>
      <c r="U954" s="8" t="str">
        <f t="shared" si="132"/>
        <v>Low</v>
      </c>
      <c r="V954" s="7">
        <v>3</v>
      </c>
      <c r="W954" s="8">
        <v>149.97</v>
      </c>
      <c r="X954" s="8">
        <f t="shared" si="133"/>
        <v>3078</v>
      </c>
      <c r="Y954" s="9">
        <v>0.35</v>
      </c>
      <c r="Z954" s="9" t="str">
        <f t="shared" si="134"/>
        <v>High</v>
      </c>
    </row>
    <row r="955" spans="1:26" x14ac:dyDescent="0.3">
      <c r="A955" t="s">
        <v>1984</v>
      </c>
      <c r="B955" s="6">
        <v>43703</v>
      </c>
      <c r="C955" s="6" t="str">
        <f t="shared" si="127"/>
        <v>2019</v>
      </c>
      <c r="D955" s="6" t="str">
        <f t="shared" si="128"/>
        <v>August</v>
      </c>
      <c r="E955" s="6" t="str">
        <f t="shared" si="129"/>
        <v>Q3</v>
      </c>
      <c r="F955" s="6" t="str">
        <f t="shared" si="130"/>
        <v>Low</v>
      </c>
      <c r="G955" s="6" t="str">
        <f t="shared" si="131"/>
        <v>Full Price</v>
      </c>
      <c r="H955" s="6">
        <v>43707</v>
      </c>
      <c r="I955" t="s">
        <v>1985</v>
      </c>
      <c r="J955" t="s">
        <v>675</v>
      </c>
      <c r="K955" t="s">
        <v>676</v>
      </c>
      <c r="L955" t="s">
        <v>40</v>
      </c>
      <c r="M955" t="s">
        <v>91</v>
      </c>
      <c r="N955" t="s">
        <v>110</v>
      </c>
      <c r="O955" t="s">
        <v>69</v>
      </c>
      <c r="P955" t="s">
        <v>70</v>
      </c>
      <c r="Q955" t="s">
        <v>71</v>
      </c>
      <c r="R955" s="7">
        <v>0</v>
      </c>
      <c r="S955" s="7">
        <f t="shared" si="126"/>
        <v>176.8</v>
      </c>
      <c r="T955" s="8">
        <v>22.984000000000002</v>
      </c>
      <c r="U955" s="8" t="str">
        <f t="shared" si="132"/>
        <v>Low</v>
      </c>
      <c r="V955" s="7">
        <v>8</v>
      </c>
      <c r="W955" s="8">
        <v>176.8</v>
      </c>
      <c r="X955" s="8">
        <f t="shared" si="133"/>
        <v>2816</v>
      </c>
      <c r="Y955" s="9">
        <v>0.13</v>
      </c>
      <c r="Z955" s="9" t="str">
        <f t="shared" si="134"/>
        <v>Low</v>
      </c>
    </row>
    <row r="956" spans="1:26" x14ac:dyDescent="0.3">
      <c r="A956" t="s">
        <v>1986</v>
      </c>
      <c r="B956" s="6">
        <v>43704</v>
      </c>
      <c r="C956" s="6" t="str">
        <f t="shared" si="127"/>
        <v>2019</v>
      </c>
      <c r="D956" s="6" t="str">
        <f t="shared" si="128"/>
        <v>August</v>
      </c>
      <c r="E956" s="6" t="str">
        <f t="shared" si="129"/>
        <v>Q3</v>
      </c>
      <c r="F956" s="6" t="str">
        <f t="shared" si="130"/>
        <v>High</v>
      </c>
      <c r="G956" s="6" t="str">
        <f t="shared" si="131"/>
        <v>Full Price</v>
      </c>
      <c r="H956" s="6">
        <v>43707</v>
      </c>
      <c r="I956" t="s">
        <v>129</v>
      </c>
      <c r="J956" t="s">
        <v>67</v>
      </c>
      <c r="K956" t="s">
        <v>756</v>
      </c>
      <c r="L956" t="s">
        <v>30</v>
      </c>
      <c r="M956" t="s">
        <v>31</v>
      </c>
      <c r="N956" t="s">
        <v>32</v>
      </c>
      <c r="O956" t="s">
        <v>62</v>
      </c>
      <c r="P956" t="s">
        <v>114</v>
      </c>
      <c r="Q956" t="s">
        <v>115</v>
      </c>
      <c r="R956" s="7">
        <v>0</v>
      </c>
      <c r="S956" s="7">
        <f t="shared" si="126"/>
        <v>13.36</v>
      </c>
      <c r="T956" s="8">
        <v>6.4127999999999998</v>
      </c>
      <c r="U956" s="8" t="str">
        <f t="shared" si="132"/>
        <v>Low</v>
      </c>
      <c r="V956" s="7">
        <v>2</v>
      </c>
      <c r="W956" s="8">
        <v>13.36</v>
      </c>
      <c r="X956" s="8">
        <f t="shared" si="133"/>
        <v>8037</v>
      </c>
      <c r="Y956" s="9">
        <v>0.48</v>
      </c>
      <c r="Z956" s="9" t="str">
        <f t="shared" si="134"/>
        <v>High</v>
      </c>
    </row>
    <row r="957" spans="1:26" x14ac:dyDescent="0.3">
      <c r="A957" t="s">
        <v>1987</v>
      </c>
      <c r="B957" s="6">
        <v>43704</v>
      </c>
      <c r="C957" s="6" t="str">
        <f t="shared" si="127"/>
        <v>2019</v>
      </c>
      <c r="D957" s="6" t="str">
        <f t="shared" si="128"/>
        <v>August</v>
      </c>
      <c r="E957" s="6" t="str">
        <f t="shared" si="129"/>
        <v>Q3</v>
      </c>
      <c r="F957" s="6" t="str">
        <f t="shared" si="130"/>
        <v>High</v>
      </c>
      <c r="G957" s="6" t="str">
        <f t="shared" si="131"/>
        <v>Full Price</v>
      </c>
      <c r="H957" s="6">
        <v>43706</v>
      </c>
      <c r="I957" t="s">
        <v>1988</v>
      </c>
      <c r="J957" t="s">
        <v>327</v>
      </c>
      <c r="K957" t="s">
        <v>1989</v>
      </c>
      <c r="L957" t="s">
        <v>61</v>
      </c>
      <c r="M957" t="s">
        <v>76</v>
      </c>
      <c r="N957" t="s">
        <v>99</v>
      </c>
      <c r="O957" t="s">
        <v>62</v>
      </c>
      <c r="P957" t="s">
        <v>114</v>
      </c>
      <c r="Q957" t="s">
        <v>115</v>
      </c>
      <c r="R957" s="7">
        <v>0</v>
      </c>
      <c r="S957" s="7">
        <f t="shared" si="126"/>
        <v>29.12</v>
      </c>
      <c r="T957" s="8">
        <v>12.521599999999999</v>
      </c>
      <c r="U957" s="8" t="str">
        <f t="shared" si="132"/>
        <v>Low</v>
      </c>
      <c r="V957" s="7">
        <v>4</v>
      </c>
      <c r="W957" s="8">
        <v>29.12</v>
      </c>
      <c r="X957" s="8">
        <f t="shared" si="133"/>
        <v>6374</v>
      </c>
      <c r="Y957" s="9">
        <v>0.43</v>
      </c>
      <c r="Z957" s="9" t="str">
        <f t="shared" si="134"/>
        <v>High</v>
      </c>
    </row>
    <row r="958" spans="1:26" x14ac:dyDescent="0.3">
      <c r="A958" t="s">
        <v>1987</v>
      </c>
      <c r="B958" s="6">
        <v>43704</v>
      </c>
      <c r="C958" s="6" t="str">
        <f t="shared" si="127"/>
        <v>2019</v>
      </c>
      <c r="D958" s="6" t="str">
        <f t="shared" si="128"/>
        <v>August</v>
      </c>
      <c r="E958" s="6" t="str">
        <f t="shared" si="129"/>
        <v>Q3</v>
      </c>
      <c r="F958" s="6" t="str">
        <f t="shared" si="130"/>
        <v>High</v>
      </c>
      <c r="G958" s="6" t="str">
        <f t="shared" si="131"/>
        <v>Full Price</v>
      </c>
      <c r="H958" s="6">
        <v>43706</v>
      </c>
      <c r="I958" t="s">
        <v>1988</v>
      </c>
      <c r="J958" t="s">
        <v>565</v>
      </c>
      <c r="K958" t="s">
        <v>1990</v>
      </c>
      <c r="L958" t="s">
        <v>61</v>
      </c>
      <c r="M958" t="s">
        <v>76</v>
      </c>
      <c r="N958" t="s">
        <v>262</v>
      </c>
      <c r="O958" t="s">
        <v>62</v>
      </c>
      <c r="P958" t="s">
        <v>114</v>
      </c>
      <c r="Q958" t="s">
        <v>115</v>
      </c>
      <c r="R958" s="7">
        <v>0</v>
      </c>
      <c r="S958" s="7">
        <f t="shared" si="126"/>
        <v>1202.94</v>
      </c>
      <c r="T958" s="8">
        <v>300.73500000000001</v>
      </c>
      <c r="U958" s="8" t="str">
        <f t="shared" si="132"/>
        <v>Medium</v>
      </c>
      <c r="V958" s="7">
        <v>3</v>
      </c>
      <c r="W958" s="8">
        <v>1202.94</v>
      </c>
      <c r="X958" s="8">
        <f t="shared" si="133"/>
        <v>353</v>
      </c>
      <c r="Y958" s="9">
        <v>0.25</v>
      </c>
      <c r="Z958" s="9" t="str">
        <f t="shared" si="134"/>
        <v>High</v>
      </c>
    </row>
    <row r="959" spans="1:26" x14ac:dyDescent="0.3">
      <c r="A959" t="s">
        <v>1987</v>
      </c>
      <c r="B959" s="6">
        <v>43704</v>
      </c>
      <c r="C959" s="6" t="str">
        <f t="shared" si="127"/>
        <v>2019</v>
      </c>
      <c r="D959" s="6" t="str">
        <f t="shared" si="128"/>
        <v>August</v>
      </c>
      <c r="E959" s="6" t="str">
        <f t="shared" si="129"/>
        <v>Q3</v>
      </c>
      <c r="F959" s="6" t="str">
        <f t="shared" si="130"/>
        <v>High</v>
      </c>
      <c r="G959" s="6" t="str">
        <f t="shared" si="131"/>
        <v>Full Price</v>
      </c>
      <c r="H959" s="6">
        <v>43706</v>
      </c>
      <c r="I959" t="s">
        <v>1988</v>
      </c>
      <c r="J959" t="s">
        <v>89</v>
      </c>
      <c r="K959" t="s">
        <v>1991</v>
      </c>
      <c r="L959" t="s">
        <v>61</v>
      </c>
      <c r="M959" t="s">
        <v>91</v>
      </c>
      <c r="N959" t="s">
        <v>92</v>
      </c>
      <c r="O959" t="s">
        <v>62</v>
      </c>
      <c r="P959" t="s">
        <v>114</v>
      </c>
      <c r="Q959" t="s">
        <v>115</v>
      </c>
      <c r="R959" s="7">
        <v>0</v>
      </c>
      <c r="S959" s="7">
        <f t="shared" si="126"/>
        <v>579.95000000000005</v>
      </c>
      <c r="T959" s="8">
        <v>168.18549999999999</v>
      </c>
      <c r="U959" s="8" t="str">
        <f t="shared" si="132"/>
        <v>Medium</v>
      </c>
      <c r="V959" s="7">
        <v>5</v>
      </c>
      <c r="W959" s="8">
        <v>579.95000000000005</v>
      </c>
      <c r="X959" s="8">
        <f t="shared" si="133"/>
        <v>983</v>
      </c>
      <c r="Y959" s="9">
        <v>0.28999999999999998</v>
      </c>
      <c r="Z959" s="9" t="str">
        <f t="shared" si="134"/>
        <v>High</v>
      </c>
    </row>
    <row r="960" spans="1:26" x14ac:dyDescent="0.3">
      <c r="A960" t="s">
        <v>1992</v>
      </c>
      <c r="B960" s="6">
        <v>43704</v>
      </c>
      <c r="C960" s="6" t="str">
        <f t="shared" si="127"/>
        <v>2019</v>
      </c>
      <c r="D960" s="6" t="str">
        <f t="shared" si="128"/>
        <v>August</v>
      </c>
      <c r="E960" s="6" t="str">
        <f t="shared" si="129"/>
        <v>Q3</v>
      </c>
      <c r="F960" s="6" t="str">
        <f t="shared" si="130"/>
        <v>High</v>
      </c>
      <c r="G960" s="6" t="str">
        <f t="shared" si="131"/>
        <v>Full Price</v>
      </c>
      <c r="H960" s="6">
        <v>43709</v>
      </c>
      <c r="I960" t="s">
        <v>1993</v>
      </c>
      <c r="J960" t="s">
        <v>105</v>
      </c>
      <c r="K960" t="s">
        <v>1448</v>
      </c>
      <c r="L960" t="s">
        <v>30</v>
      </c>
      <c r="M960" t="s">
        <v>31</v>
      </c>
      <c r="N960" t="s">
        <v>53</v>
      </c>
      <c r="O960" t="s">
        <v>69</v>
      </c>
      <c r="P960" t="s">
        <v>139</v>
      </c>
      <c r="Q960" t="s">
        <v>71</v>
      </c>
      <c r="R960" s="7">
        <v>0</v>
      </c>
      <c r="S960" s="7">
        <f t="shared" si="126"/>
        <v>8.56</v>
      </c>
      <c r="T960" s="8">
        <v>2.4824000000000002</v>
      </c>
      <c r="U960" s="8" t="str">
        <f t="shared" si="132"/>
        <v>Low</v>
      </c>
      <c r="V960" s="7">
        <v>2</v>
      </c>
      <c r="W960" s="8">
        <v>8.56</v>
      </c>
      <c r="X960" s="8">
        <f t="shared" si="133"/>
        <v>8880</v>
      </c>
      <c r="Y960" s="9">
        <v>0.28999999999999998</v>
      </c>
      <c r="Z960" s="9" t="str">
        <f t="shared" si="134"/>
        <v>High</v>
      </c>
    </row>
    <row r="961" spans="1:26" x14ac:dyDescent="0.3">
      <c r="A961" t="s">
        <v>1992</v>
      </c>
      <c r="B961" s="6">
        <v>43704</v>
      </c>
      <c r="C961" s="6" t="str">
        <f t="shared" si="127"/>
        <v>2019</v>
      </c>
      <c r="D961" s="6" t="str">
        <f t="shared" si="128"/>
        <v>August</v>
      </c>
      <c r="E961" s="6" t="str">
        <f t="shared" si="129"/>
        <v>Q3</v>
      </c>
      <c r="F961" s="6" t="str">
        <f t="shared" si="130"/>
        <v>High</v>
      </c>
      <c r="G961" s="6" t="str">
        <f t="shared" si="131"/>
        <v>Discounted</v>
      </c>
      <c r="H961" s="6">
        <v>43709</v>
      </c>
      <c r="I961" t="s">
        <v>1993</v>
      </c>
      <c r="J961" t="s">
        <v>256</v>
      </c>
      <c r="K961" t="s">
        <v>1994</v>
      </c>
      <c r="L961" t="s">
        <v>30</v>
      </c>
      <c r="M961" t="s">
        <v>31</v>
      </c>
      <c r="N961" t="s">
        <v>41</v>
      </c>
      <c r="O961" t="s">
        <v>69</v>
      </c>
      <c r="P961" t="s">
        <v>139</v>
      </c>
      <c r="Q961" t="s">
        <v>71</v>
      </c>
      <c r="R961" s="7">
        <v>0.2</v>
      </c>
      <c r="S961" s="7">
        <f t="shared" si="126"/>
        <v>18.175999999999998</v>
      </c>
      <c r="T961" s="8">
        <v>7.3840000000000003</v>
      </c>
      <c r="U961" s="8" t="str">
        <f t="shared" si="132"/>
        <v>Low</v>
      </c>
      <c r="V961" s="7">
        <v>4</v>
      </c>
      <c r="W961" s="8">
        <v>22.72</v>
      </c>
      <c r="X961" s="8">
        <f t="shared" si="133"/>
        <v>6885</v>
      </c>
      <c r="Y961" s="9">
        <v>0.32500000000000001</v>
      </c>
      <c r="Z961" s="9" t="str">
        <f t="shared" si="134"/>
        <v>High</v>
      </c>
    </row>
    <row r="962" spans="1:26" x14ac:dyDescent="0.3">
      <c r="A962" t="s">
        <v>1992</v>
      </c>
      <c r="B962" s="6">
        <v>43704</v>
      </c>
      <c r="C962" s="6" t="str">
        <f t="shared" si="127"/>
        <v>2019</v>
      </c>
      <c r="D962" s="6" t="str">
        <f t="shared" si="128"/>
        <v>August</v>
      </c>
      <c r="E962" s="6" t="str">
        <f t="shared" si="129"/>
        <v>Q3</v>
      </c>
      <c r="F962" s="6" t="str">
        <f t="shared" si="130"/>
        <v>Low</v>
      </c>
      <c r="G962" s="6" t="str">
        <f t="shared" si="131"/>
        <v>Discounted</v>
      </c>
      <c r="H962" s="6">
        <v>43709</v>
      </c>
      <c r="I962" t="s">
        <v>1993</v>
      </c>
      <c r="J962" t="s">
        <v>598</v>
      </c>
      <c r="K962" t="s">
        <v>1995</v>
      </c>
      <c r="L962" t="s">
        <v>30</v>
      </c>
      <c r="M962" t="s">
        <v>91</v>
      </c>
      <c r="N962" t="s">
        <v>92</v>
      </c>
      <c r="O962" t="s">
        <v>69</v>
      </c>
      <c r="P962" t="s">
        <v>139</v>
      </c>
      <c r="Q962" t="s">
        <v>71</v>
      </c>
      <c r="R962" s="7">
        <v>0.2</v>
      </c>
      <c r="S962" s="7">
        <f t="shared" ref="S962:S1025" si="135">W962 - (W962 * R962)</f>
        <v>170.78399999999999</v>
      </c>
      <c r="T962" s="8">
        <v>16.010999999999999</v>
      </c>
      <c r="U962" s="8" t="str">
        <f t="shared" si="132"/>
        <v>Low</v>
      </c>
      <c r="V962" s="7">
        <v>3</v>
      </c>
      <c r="W962" s="8">
        <v>213.48</v>
      </c>
      <c r="X962" s="8">
        <f t="shared" si="133"/>
        <v>2456</v>
      </c>
      <c r="Y962" s="9">
        <v>7.4999999999999997E-2</v>
      </c>
      <c r="Z962" s="9" t="str">
        <f t="shared" si="134"/>
        <v>Low</v>
      </c>
    </row>
    <row r="963" spans="1:26" x14ac:dyDescent="0.3">
      <c r="A963" t="s">
        <v>1996</v>
      </c>
      <c r="B963" s="6">
        <v>43706</v>
      </c>
      <c r="C963" s="6" t="str">
        <f t="shared" ref="C963:C1026" si="136">TEXT(B963, "YYYY")</f>
        <v>2019</v>
      </c>
      <c r="D963" s="6" t="str">
        <f t="shared" ref="D963:D1026" si="137">TEXT(B963, "MMMM")</f>
        <v>August</v>
      </c>
      <c r="E963" s="6" t="str">
        <f t="shared" ref="E963:E1026" si="138">"Q" &amp; INT((MONTH(B963) - 1) / 3) + 1</f>
        <v>Q3</v>
      </c>
      <c r="F963" s="6" t="str">
        <f t="shared" ref="F963:F1026" si="139">IF(Y963&gt; 0.2, "High", "Low")</f>
        <v>High</v>
      </c>
      <c r="G963" s="6" t="str">
        <f t="shared" ref="G963:G1026" si="140">IF(R963&gt;0, "Discounted", "Full Price")</f>
        <v>Full Price</v>
      </c>
      <c r="H963" s="6">
        <v>43706</v>
      </c>
      <c r="I963" t="s">
        <v>1997</v>
      </c>
      <c r="J963" t="s">
        <v>67</v>
      </c>
      <c r="K963" t="s">
        <v>1998</v>
      </c>
      <c r="L963" t="s">
        <v>61</v>
      </c>
      <c r="M963" t="s">
        <v>31</v>
      </c>
      <c r="N963" t="s">
        <v>32</v>
      </c>
      <c r="O963" t="s">
        <v>69</v>
      </c>
      <c r="P963" t="s">
        <v>139</v>
      </c>
      <c r="Q963" t="s">
        <v>71</v>
      </c>
      <c r="R963" s="7">
        <v>0</v>
      </c>
      <c r="S963" s="7">
        <f t="shared" si="135"/>
        <v>13.36</v>
      </c>
      <c r="T963" s="8">
        <v>6.4127999999999998</v>
      </c>
      <c r="U963" s="8" t="str">
        <f t="shared" ref="U963:U1026" si="141">IF(T963 &lt; 0, "Loss", IF(T963 &lt; 100, "Low", IF(T963 &lt; 500, "Medium", "High")))</f>
        <v>Low</v>
      </c>
      <c r="V963" s="7">
        <v>2</v>
      </c>
      <c r="W963" s="8">
        <v>13.36</v>
      </c>
      <c r="X963" s="8">
        <f t="shared" ref="X963:X1026" si="142">_xlfn.RANK.EQ(W963, W$2:W$9994)</f>
        <v>8037</v>
      </c>
      <c r="Y963" s="9">
        <v>0.48</v>
      </c>
      <c r="Z963" s="9" t="str">
        <f t="shared" ref="Z963:Z1026" si="143">IF(Y963 &gt; 0.2, "High", "Low")</f>
        <v>High</v>
      </c>
    </row>
    <row r="964" spans="1:26" x14ac:dyDescent="0.3">
      <c r="A964" t="s">
        <v>1996</v>
      </c>
      <c r="B964" s="6">
        <v>43706</v>
      </c>
      <c r="C964" s="6" t="str">
        <f t="shared" si="136"/>
        <v>2019</v>
      </c>
      <c r="D964" s="6" t="str">
        <f t="shared" si="137"/>
        <v>August</v>
      </c>
      <c r="E964" s="6" t="str">
        <f t="shared" si="138"/>
        <v>Q3</v>
      </c>
      <c r="F964" s="6" t="str">
        <f t="shared" si="139"/>
        <v>High</v>
      </c>
      <c r="G964" s="6" t="str">
        <f t="shared" si="140"/>
        <v>Full Price</v>
      </c>
      <c r="H964" s="6">
        <v>43706</v>
      </c>
      <c r="I964" t="s">
        <v>1997</v>
      </c>
      <c r="J964" t="s">
        <v>67</v>
      </c>
      <c r="K964" t="s">
        <v>1999</v>
      </c>
      <c r="L964" t="s">
        <v>61</v>
      </c>
      <c r="M964" t="s">
        <v>31</v>
      </c>
      <c r="N964" t="s">
        <v>32</v>
      </c>
      <c r="O964" t="s">
        <v>69</v>
      </c>
      <c r="P964" t="s">
        <v>139</v>
      </c>
      <c r="Q964" t="s">
        <v>71</v>
      </c>
      <c r="R964" s="7">
        <v>0</v>
      </c>
      <c r="S964" s="7">
        <f t="shared" si="135"/>
        <v>109.92</v>
      </c>
      <c r="T964" s="8">
        <v>53.860799999999998</v>
      </c>
      <c r="U964" s="8" t="str">
        <f t="shared" si="141"/>
        <v>Low</v>
      </c>
      <c r="V964" s="7">
        <v>2</v>
      </c>
      <c r="W964" s="8">
        <v>109.92</v>
      </c>
      <c r="X964" s="8">
        <f t="shared" si="142"/>
        <v>3600</v>
      </c>
      <c r="Y964" s="9">
        <v>0.49</v>
      </c>
      <c r="Z964" s="9" t="str">
        <f t="shared" si="143"/>
        <v>High</v>
      </c>
    </row>
    <row r="965" spans="1:26" x14ac:dyDescent="0.3">
      <c r="A965" t="s">
        <v>2000</v>
      </c>
      <c r="B965" s="6">
        <v>43706</v>
      </c>
      <c r="C965" s="6" t="str">
        <f t="shared" si="136"/>
        <v>2019</v>
      </c>
      <c r="D965" s="6" t="str">
        <f t="shared" si="137"/>
        <v>August</v>
      </c>
      <c r="E965" s="6" t="str">
        <f t="shared" si="138"/>
        <v>Q3</v>
      </c>
      <c r="F965" s="6" t="str">
        <f t="shared" si="139"/>
        <v>Low</v>
      </c>
      <c r="G965" s="6" t="str">
        <f t="shared" si="140"/>
        <v>Discounted</v>
      </c>
      <c r="H965" s="6">
        <v>43710</v>
      </c>
      <c r="I965" t="s">
        <v>2001</v>
      </c>
      <c r="J965" t="s">
        <v>260</v>
      </c>
      <c r="K965" t="s">
        <v>2002</v>
      </c>
      <c r="L965" t="s">
        <v>30</v>
      </c>
      <c r="M965" t="s">
        <v>76</v>
      </c>
      <c r="N965" t="s">
        <v>262</v>
      </c>
      <c r="O965" t="s">
        <v>62</v>
      </c>
      <c r="P965" t="s">
        <v>226</v>
      </c>
      <c r="Q965" t="s">
        <v>227</v>
      </c>
      <c r="R965" s="7">
        <v>0.45</v>
      </c>
      <c r="S965" s="7">
        <f t="shared" si="135"/>
        <v>95.732174999999998</v>
      </c>
      <c r="T965" s="8">
        <v>-110.7645</v>
      </c>
      <c r="U965" s="8" t="str">
        <f t="shared" si="141"/>
        <v>Loss</v>
      </c>
      <c r="V965" s="7">
        <v>3</v>
      </c>
      <c r="W965" s="8">
        <v>174.05850000000001</v>
      </c>
      <c r="X965" s="8">
        <f t="shared" si="142"/>
        <v>2830</v>
      </c>
      <c r="Y965" s="9">
        <v>-0.63636363600000001</v>
      </c>
      <c r="Z965" s="9" t="str">
        <f t="shared" si="143"/>
        <v>Low</v>
      </c>
    </row>
    <row r="966" spans="1:26" x14ac:dyDescent="0.3">
      <c r="A966" t="s">
        <v>2000</v>
      </c>
      <c r="B966" s="6">
        <v>43706</v>
      </c>
      <c r="C966" s="6" t="str">
        <f t="shared" si="136"/>
        <v>2019</v>
      </c>
      <c r="D966" s="6" t="str">
        <f t="shared" si="137"/>
        <v>August</v>
      </c>
      <c r="E966" s="6" t="str">
        <f t="shared" si="138"/>
        <v>Q3</v>
      </c>
      <c r="F966" s="6" t="str">
        <f t="shared" si="139"/>
        <v>Low</v>
      </c>
      <c r="G966" s="6" t="str">
        <f t="shared" si="140"/>
        <v>Discounted</v>
      </c>
      <c r="H966" s="6">
        <v>43710</v>
      </c>
      <c r="I966" t="s">
        <v>2001</v>
      </c>
      <c r="J966" t="s">
        <v>38</v>
      </c>
      <c r="K966" t="s">
        <v>740</v>
      </c>
      <c r="L966" t="s">
        <v>30</v>
      </c>
      <c r="M966" t="s">
        <v>31</v>
      </c>
      <c r="N966" t="s">
        <v>41</v>
      </c>
      <c r="O966" t="s">
        <v>62</v>
      </c>
      <c r="P966" t="s">
        <v>226</v>
      </c>
      <c r="Q966" t="s">
        <v>227</v>
      </c>
      <c r="R966" s="7">
        <v>0.7</v>
      </c>
      <c r="S966" s="7">
        <f t="shared" si="135"/>
        <v>151.55279999999999</v>
      </c>
      <c r="T966" s="8">
        <v>-336.78399999999999</v>
      </c>
      <c r="U966" s="8" t="str">
        <f t="shared" si="141"/>
        <v>Loss</v>
      </c>
      <c r="V966" s="7">
        <v>4</v>
      </c>
      <c r="W966" s="8">
        <v>505.17599999999999</v>
      </c>
      <c r="X966" s="8">
        <f t="shared" si="142"/>
        <v>1150</v>
      </c>
      <c r="Y966" s="9">
        <v>-0.66666666699999999</v>
      </c>
      <c r="Z966" s="9" t="str">
        <f t="shared" si="143"/>
        <v>Low</v>
      </c>
    </row>
    <row r="967" spans="1:26" x14ac:dyDescent="0.3">
      <c r="A967" t="s">
        <v>2000</v>
      </c>
      <c r="B967" s="6">
        <v>43706</v>
      </c>
      <c r="C967" s="6" t="str">
        <f t="shared" si="136"/>
        <v>2019</v>
      </c>
      <c r="D967" s="6" t="str">
        <f t="shared" si="137"/>
        <v>August</v>
      </c>
      <c r="E967" s="6" t="str">
        <f t="shared" si="138"/>
        <v>Q3</v>
      </c>
      <c r="F967" s="6" t="str">
        <f t="shared" si="139"/>
        <v>High</v>
      </c>
      <c r="G967" s="6" t="str">
        <f t="shared" si="140"/>
        <v>Discounted</v>
      </c>
      <c r="H967" s="6">
        <v>43710</v>
      </c>
      <c r="I967" t="s">
        <v>2001</v>
      </c>
      <c r="J967" t="s">
        <v>89</v>
      </c>
      <c r="K967" t="s">
        <v>2003</v>
      </c>
      <c r="L967" t="s">
        <v>30</v>
      </c>
      <c r="M967" t="s">
        <v>31</v>
      </c>
      <c r="N967" t="s">
        <v>149</v>
      </c>
      <c r="O967" t="s">
        <v>62</v>
      </c>
      <c r="P967" t="s">
        <v>226</v>
      </c>
      <c r="Q967" t="s">
        <v>227</v>
      </c>
      <c r="R967" s="7">
        <v>0.2</v>
      </c>
      <c r="S967" s="7">
        <f t="shared" si="135"/>
        <v>23.846399999999999</v>
      </c>
      <c r="T967" s="8">
        <v>10.805400000000001</v>
      </c>
      <c r="U967" s="8" t="str">
        <f t="shared" si="141"/>
        <v>Low</v>
      </c>
      <c r="V967" s="7">
        <v>2</v>
      </c>
      <c r="W967" s="8">
        <v>29.808</v>
      </c>
      <c r="X967" s="8">
        <f t="shared" si="142"/>
        <v>6321</v>
      </c>
      <c r="Y967" s="9">
        <v>0.36249999999999999</v>
      </c>
      <c r="Z967" s="9" t="str">
        <f t="shared" si="143"/>
        <v>High</v>
      </c>
    </row>
    <row r="968" spans="1:26" x14ac:dyDescent="0.3">
      <c r="A968" t="s">
        <v>2004</v>
      </c>
      <c r="B968" s="6">
        <v>43707</v>
      </c>
      <c r="C968" s="6" t="str">
        <f t="shared" si="136"/>
        <v>2019</v>
      </c>
      <c r="D968" s="6" t="str">
        <f t="shared" si="137"/>
        <v>August</v>
      </c>
      <c r="E968" s="6" t="str">
        <f t="shared" si="138"/>
        <v>Q3</v>
      </c>
      <c r="F968" s="6" t="str">
        <f t="shared" si="139"/>
        <v>High</v>
      </c>
      <c r="G968" s="6" t="str">
        <f t="shared" si="140"/>
        <v>Full Price</v>
      </c>
      <c r="H968" s="6">
        <v>43712</v>
      </c>
      <c r="I968" t="s">
        <v>2005</v>
      </c>
      <c r="J968" t="s">
        <v>256</v>
      </c>
      <c r="K968" t="s">
        <v>2006</v>
      </c>
      <c r="L968" t="s">
        <v>30</v>
      </c>
      <c r="M968" t="s">
        <v>31</v>
      </c>
      <c r="N968" t="s">
        <v>41</v>
      </c>
      <c r="O968" t="s">
        <v>54</v>
      </c>
      <c r="P968" t="s">
        <v>1352</v>
      </c>
      <c r="Q968" t="s">
        <v>1056</v>
      </c>
      <c r="R968" s="7">
        <v>0</v>
      </c>
      <c r="S968" s="7">
        <f t="shared" si="135"/>
        <v>25.3</v>
      </c>
      <c r="T968" s="8">
        <v>11.891</v>
      </c>
      <c r="U968" s="8" t="str">
        <f t="shared" si="141"/>
        <v>Low</v>
      </c>
      <c r="V968" s="7">
        <v>5</v>
      </c>
      <c r="W968" s="8">
        <v>25.3</v>
      </c>
      <c r="X968" s="8">
        <f t="shared" si="142"/>
        <v>6658</v>
      </c>
      <c r="Y968" s="9">
        <v>0.47</v>
      </c>
      <c r="Z968" s="9" t="str">
        <f t="shared" si="143"/>
        <v>High</v>
      </c>
    </row>
    <row r="969" spans="1:26" x14ac:dyDescent="0.3">
      <c r="A969" t="s">
        <v>2004</v>
      </c>
      <c r="B969" s="6">
        <v>43707</v>
      </c>
      <c r="C969" s="6" t="str">
        <f t="shared" si="136"/>
        <v>2019</v>
      </c>
      <c r="D969" s="6" t="str">
        <f t="shared" si="137"/>
        <v>August</v>
      </c>
      <c r="E969" s="6" t="str">
        <f t="shared" si="138"/>
        <v>Q3</v>
      </c>
      <c r="F969" s="6" t="str">
        <f t="shared" si="139"/>
        <v>Low</v>
      </c>
      <c r="G969" s="6" t="str">
        <f t="shared" si="140"/>
        <v>Full Price</v>
      </c>
      <c r="H969" s="6">
        <v>43712</v>
      </c>
      <c r="I969" t="s">
        <v>2005</v>
      </c>
      <c r="J969" t="s">
        <v>151</v>
      </c>
      <c r="K969" t="s">
        <v>1554</v>
      </c>
      <c r="L969" t="s">
        <v>30</v>
      </c>
      <c r="M969" t="s">
        <v>31</v>
      </c>
      <c r="N969" t="s">
        <v>49</v>
      </c>
      <c r="O969" t="s">
        <v>54</v>
      </c>
      <c r="P969" t="s">
        <v>1352</v>
      </c>
      <c r="Q969" t="s">
        <v>1056</v>
      </c>
      <c r="R969" s="7">
        <v>0</v>
      </c>
      <c r="S969" s="7">
        <f t="shared" si="135"/>
        <v>95.94</v>
      </c>
      <c r="T969" s="8">
        <v>9.5939999999999994</v>
      </c>
      <c r="U969" s="8" t="str">
        <f t="shared" si="141"/>
        <v>Low</v>
      </c>
      <c r="V969" s="7">
        <v>3</v>
      </c>
      <c r="W969" s="8">
        <v>95.94</v>
      </c>
      <c r="X969" s="8">
        <f t="shared" si="142"/>
        <v>3872</v>
      </c>
      <c r="Y969" s="9">
        <v>0.1</v>
      </c>
      <c r="Z969" s="9" t="str">
        <f t="shared" si="143"/>
        <v>Low</v>
      </c>
    </row>
    <row r="970" spans="1:26" x14ac:dyDescent="0.3">
      <c r="A970" t="s">
        <v>2007</v>
      </c>
      <c r="B970" s="6">
        <v>43708</v>
      </c>
      <c r="C970" s="6" t="str">
        <f t="shared" si="136"/>
        <v>2019</v>
      </c>
      <c r="D970" s="6" t="str">
        <f t="shared" si="137"/>
        <v>August</v>
      </c>
      <c r="E970" s="6" t="str">
        <f t="shared" si="138"/>
        <v>Q3</v>
      </c>
      <c r="F970" s="6" t="str">
        <f t="shared" si="139"/>
        <v>Low</v>
      </c>
      <c r="G970" s="6" t="str">
        <f t="shared" si="140"/>
        <v>Full Price</v>
      </c>
      <c r="H970" s="6">
        <v>43713</v>
      </c>
      <c r="I970" t="s">
        <v>2008</v>
      </c>
      <c r="J970" t="s">
        <v>1466</v>
      </c>
      <c r="K970" t="s">
        <v>2009</v>
      </c>
      <c r="L970" t="s">
        <v>30</v>
      </c>
      <c r="M970" t="s">
        <v>91</v>
      </c>
      <c r="N970" t="s">
        <v>110</v>
      </c>
      <c r="O970" t="s">
        <v>69</v>
      </c>
      <c r="P970" t="s">
        <v>2010</v>
      </c>
      <c r="Q970" t="s">
        <v>686</v>
      </c>
      <c r="R970" s="7">
        <v>0</v>
      </c>
      <c r="S970" s="7">
        <f t="shared" si="135"/>
        <v>92.52</v>
      </c>
      <c r="T970" s="8">
        <v>18.504000000000001</v>
      </c>
      <c r="U970" s="8" t="str">
        <f t="shared" si="141"/>
        <v>Low</v>
      </c>
      <c r="V970" s="7">
        <v>9</v>
      </c>
      <c r="W970" s="8">
        <v>92.52</v>
      </c>
      <c r="X970" s="8">
        <f t="shared" si="142"/>
        <v>3925</v>
      </c>
      <c r="Y970" s="9">
        <v>0.2</v>
      </c>
      <c r="Z970" s="9" t="str">
        <f t="shared" si="143"/>
        <v>Low</v>
      </c>
    </row>
    <row r="971" spans="1:26" x14ac:dyDescent="0.3">
      <c r="A971" t="s">
        <v>2011</v>
      </c>
      <c r="B971" s="6">
        <v>43709</v>
      </c>
      <c r="C971" s="6" t="str">
        <f t="shared" si="136"/>
        <v>2019</v>
      </c>
      <c r="D971" s="6" t="str">
        <f t="shared" si="137"/>
        <v>September</v>
      </c>
      <c r="E971" s="6" t="str">
        <f t="shared" si="138"/>
        <v>Q3</v>
      </c>
      <c r="F971" s="6" t="str">
        <f t="shared" si="139"/>
        <v>High</v>
      </c>
      <c r="G971" s="6" t="str">
        <f t="shared" si="140"/>
        <v>Discounted</v>
      </c>
      <c r="H971" s="6">
        <v>43713</v>
      </c>
      <c r="I971" t="s">
        <v>1912</v>
      </c>
      <c r="J971" t="s">
        <v>256</v>
      </c>
      <c r="K971" t="s">
        <v>2012</v>
      </c>
      <c r="L971" t="s">
        <v>30</v>
      </c>
      <c r="M971" t="s">
        <v>31</v>
      </c>
      <c r="N971" t="s">
        <v>41</v>
      </c>
      <c r="O971" t="s">
        <v>54</v>
      </c>
      <c r="P971" t="s">
        <v>270</v>
      </c>
      <c r="Q971" t="s">
        <v>271</v>
      </c>
      <c r="R971" s="7">
        <v>0.2</v>
      </c>
      <c r="S971" s="7">
        <f t="shared" si="135"/>
        <v>18.995200000000001</v>
      </c>
      <c r="T971" s="8">
        <v>8.3103999999999996</v>
      </c>
      <c r="U971" s="8" t="str">
        <f t="shared" si="141"/>
        <v>Low</v>
      </c>
      <c r="V971" s="7">
        <v>2</v>
      </c>
      <c r="W971" s="8">
        <v>23.744</v>
      </c>
      <c r="X971" s="8">
        <f t="shared" si="142"/>
        <v>6799</v>
      </c>
      <c r="Y971" s="9">
        <v>0.35</v>
      </c>
      <c r="Z971" s="9" t="str">
        <f t="shared" si="143"/>
        <v>High</v>
      </c>
    </row>
    <row r="972" spans="1:26" x14ac:dyDescent="0.3">
      <c r="A972" t="s">
        <v>2011</v>
      </c>
      <c r="B972" s="6">
        <v>43709</v>
      </c>
      <c r="C972" s="6" t="str">
        <f t="shared" si="136"/>
        <v>2019</v>
      </c>
      <c r="D972" s="6" t="str">
        <f t="shared" si="137"/>
        <v>September</v>
      </c>
      <c r="E972" s="6" t="str">
        <f t="shared" si="138"/>
        <v>Q3</v>
      </c>
      <c r="F972" s="6" t="str">
        <f t="shared" si="139"/>
        <v>Low</v>
      </c>
      <c r="G972" s="6" t="str">
        <f t="shared" si="140"/>
        <v>Full Price</v>
      </c>
      <c r="H972" s="6">
        <v>43713</v>
      </c>
      <c r="I972" t="s">
        <v>1912</v>
      </c>
      <c r="J972" t="s">
        <v>1743</v>
      </c>
      <c r="K972" t="s">
        <v>1744</v>
      </c>
      <c r="L972" t="s">
        <v>30</v>
      </c>
      <c r="M972" t="s">
        <v>91</v>
      </c>
      <c r="N972" t="s">
        <v>110</v>
      </c>
      <c r="O972" t="s">
        <v>54</v>
      </c>
      <c r="P972" t="s">
        <v>270</v>
      </c>
      <c r="Q972" t="s">
        <v>271</v>
      </c>
      <c r="R972" s="7">
        <v>0</v>
      </c>
      <c r="S972" s="7">
        <f t="shared" si="135"/>
        <v>357</v>
      </c>
      <c r="T972" s="8">
        <v>57.12</v>
      </c>
      <c r="U972" s="8" t="str">
        <f t="shared" si="141"/>
        <v>Low</v>
      </c>
      <c r="V972" s="7">
        <v>3</v>
      </c>
      <c r="W972" s="8">
        <v>357</v>
      </c>
      <c r="X972" s="8">
        <f t="shared" si="142"/>
        <v>1636</v>
      </c>
      <c r="Y972" s="9">
        <v>0.16</v>
      </c>
      <c r="Z972" s="9" t="str">
        <f t="shared" si="143"/>
        <v>Low</v>
      </c>
    </row>
    <row r="973" spans="1:26" x14ac:dyDescent="0.3">
      <c r="A973" t="s">
        <v>2013</v>
      </c>
      <c r="B973" s="6">
        <v>43709</v>
      </c>
      <c r="C973" s="6" t="str">
        <f t="shared" si="136"/>
        <v>2019</v>
      </c>
      <c r="D973" s="6" t="str">
        <f t="shared" si="137"/>
        <v>September</v>
      </c>
      <c r="E973" s="6" t="str">
        <f t="shared" si="138"/>
        <v>Q3</v>
      </c>
      <c r="F973" s="6" t="str">
        <f t="shared" si="139"/>
        <v>High</v>
      </c>
      <c r="G973" s="6" t="str">
        <f t="shared" si="140"/>
        <v>Full Price</v>
      </c>
      <c r="H973" s="6">
        <v>43713</v>
      </c>
      <c r="I973" t="s">
        <v>2014</v>
      </c>
      <c r="J973" t="s">
        <v>492</v>
      </c>
      <c r="K973" t="s">
        <v>2015</v>
      </c>
      <c r="L973" t="s">
        <v>30</v>
      </c>
      <c r="M973" t="s">
        <v>31</v>
      </c>
      <c r="N973" t="s">
        <v>53</v>
      </c>
      <c r="O973" t="s">
        <v>69</v>
      </c>
      <c r="P973" t="s">
        <v>303</v>
      </c>
      <c r="Q973" t="s">
        <v>71</v>
      </c>
      <c r="R973" s="7">
        <v>0</v>
      </c>
      <c r="S973" s="7">
        <f t="shared" si="135"/>
        <v>53.94</v>
      </c>
      <c r="T973" s="8">
        <v>15.6426</v>
      </c>
      <c r="U973" s="8" t="str">
        <f t="shared" si="141"/>
        <v>Low</v>
      </c>
      <c r="V973" s="7">
        <v>3</v>
      </c>
      <c r="W973" s="8">
        <v>53.94</v>
      </c>
      <c r="X973" s="8">
        <f t="shared" si="142"/>
        <v>5012</v>
      </c>
      <c r="Y973" s="9">
        <v>0.28999999999999998</v>
      </c>
      <c r="Z973" s="9" t="str">
        <f t="shared" si="143"/>
        <v>High</v>
      </c>
    </row>
    <row r="974" spans="1:26" x14ac:dyDescent="0.3">
      <c r="A974" t="s">
        <v>2016</v>
      </c>
      <c r="B974" s="6">
        <v>43709</v>
      </c>
      <c r="C974" s="6" t="str">
        <f t="shared" si="136"/>
        <v>2019</v>
      </c>
      <c r="D974" s="6" t="str">
        <f t="shared" si="137"/>
        <v>September</v>
      </c>
      <c r="E974" s="6" t="str">
        <f t="shared" si="138"/>
        <v>Q3</v>
      </c>
      <c r="F974" s="6" t="str">
        <f t="shared" si="139"/>
        <v>Low</v>
      </c>
      <c r="G974" s="6" t="str">
        <f t="shared" si="140"/>
        <v>Discounted</v>
      </c>
      <c r="H974" s="6">
        <v>43712</v>
      </c>
      <c r="I974" t="s">
        <v>1643</v>
      </c>
      <c r="J974" t="s">
        <v>89</v>
      </c>
      <c r="K974" t="s">
        <v>2017</v>
      </c>
      <c r="L974" t="s">
        <v>30</v>
      </c>
      <c r="M974" t="s">
        <v>31</v>
      </c>
      <c r="N974" t="s">
        <v>41</v>
      </c>
      <c r="O974" t="s">
        <v>33</v>
      </c>
      <c r="P974" t="s">
        <v>34</v>
      </c>
      <c r="Q974" t="s">
        <v>35</v>
      </c>
      <c r="R974" s="7">
        <v>0.8</v>
      </c>
      <c r="S974" s="7">
        <f t="shared" si="135"/>
        <v>0.72960000000000003</v>
      </c>
      <c r="T974" s="8">
        <v>-6.0191999999999997</v>
      </c>
      <c r="U974" s="8" t="str">
        <f t="shared" si="141"/>
        <v>Loss</v>
      </c>
      <c r="V974" s="7">
        <v>3</v>
      </c>
      <c r="W974" s="8">
        <v>3.6480000000000001</v>
      </c>
      <c r="X974" s="8">
        <f t="shared" si="142"/>
        <v>9680</v>
      </c>
      <c r="Y974" s="9">
        <v>-1.65</v>
      </c>
      <c r="Z974" s="9" t="str">
        <f t="shared" si="143"/>
        <v>Low</v>
      </c>
    </row>
    <row r="975" spans="1:26" x14ac:dyDescent="0.3">
      <c r="A975" t="s">
        <v>2016</v>
      </c>
      <c r="B975" s="6">
        <v>43709</v>
      </c>
      <c r="C975" s="6" t="str">
        <f t="shared" si="136"/>
        <v>2019</v>
      </c>
      <c r="D975" s="6" t="str">
        <f t="shared" si="137"/>
        <v>September</v>
      </c>
      <c r="E975" s="6" t="str">
        <f t="shared" si="138"/>
        <v>Q3</v>
      </c>
      <c r="F975" s="6" t="str">
        <f t="shared" si="139"/>
        <v>High</v>
      </c>
      <c r="G975" s="6" t="str">
        <f t="shared" si="140"/>
        <v>Discounted</v>
      </c>
      <c r="H975" s="6">
        <v>43712</v>
      </c>
      <c r="I975" t="s">
        <v>1643</v>
      </c>
      <c r="J975" t="s">
        <v>67</v>
      </c>
      <c r="K975" t="s">
        <v>2018</v>
      </c>
      <c r="L975" t="s">
        <v>30</v>
      </c>
      <c r="M975" t="s">
        <v>31</v>
      </c>
      <c r="N975" t="s">
        <v>32</v>
      </c>
      <c r="O975" t="s">
        <v>33</v>
      </c>
      <c r="P975" t="s">
        <v>34</v>
      </c>
      <c r="Q975" t="s">
        <v>35</v>
      </c>
      <c r="R975" s="7">
        <v>0.2</v>
      </c>
      <c r="S975" s="7">
        <f t="shared" si="135"/>
        <v>24.883199999999999</v>
      </c>
      <c r="T975" s="8">
        <v>10.8864</v>
      </c>
      <c r="U975" s="8" t="str">
        <f t="shared" si="141"/>
        <v>Low</v>
      </c>
      <c r="V975" s="7">
        <v>6</v>
      </c>
      <c r="W975" s="8">
        <v>31.103999999999999</v>
      </c>
      <c r="X975" s="8">
        <f t="shared" si="142"/>
        <v>6216</v>
      </c>
      <c r="Y975" s="9">
        <v>0.35</v>
      </c>
      <c r="Z975" s="9" t="str">
        <f t="shared" si="143"/>
        <v>High</v>
      </c>
    </row>
    <row r="976" spans="1:26" x14ac:dyDescent="0.3">
      <c r="A976" t="s">
        <v>2019</v>
      </c>
      <c r="B976" s="6">
        <v>43710</v>
      </c>
      <c r="C976" s="6" t="str">
        <f t="shared" si="136"/>
        <v>2019</v>
      </c>
      <c r="D976" s="6" t="str">
        <f t="shared" si="137"/>
        <v>September</v>
      </c>
      <c r="E976" s="6" t="str">
        <f t="shared" si="138"/>
        <v>Q3</v>
      </c>
      <c r="F976" s="6" t="str">
        <f t="shared" si="139"/>
        <v>Low</v>
      </c>
      <c r="G976" s="6" t="str">
        <f t="shared" si="140"/>
        <v>Discounted</v>
      </c>
      <c r="H976" s="6">
        <v>43716</v>
      </c>
      <c r="I976" t="s">
        <v>1326</v>
      </c>
      <c r="J976" t="s">
        <v>161</v>
      </c>
      <c r="K976" t="s">
        <v>1903</v>
      </c>
      <c r="L976" t="s">
        <v>30</v>
      </c>
      <c r="M976" t="s">
        <v>91</v>
      </c>
      <c r="N976" t="s">
        <v>110</v>
      </c>
      <c r="O976" t="s">
        <v>33</v>
      </c>
      <c r="P976" t="s">
        <v>1273</v>
      </c>
      <c r="Q976" t="s">
        <v>43</v>
      </c>
      <c r="R976" s="7">
        <v>0.2</v>
      </c>
      <c r="S976" s="7">
        <f t="shared" si="135"/>
        <v>380.7552</v>
      </c>
      <c r="T976" s="8">
        <v>95.188800000000001</v>
      </c>
      <c r="U976" s="8" t="str">
        <f t="shared" si="141"/>
        <v>Low</v>
      </c>
      <c r="V976" s="7">
        <v>7</v>
      </c>
      <c r="W976" s="8">
        <v>475.94400000000002</v>
      </c>
      <c r="X976" s="8">
        <f t="shared" si="142"/>
        <v>1249</v>
      </c>
      <c r="Y976" s="9">
        <v>0.2</v>
      </c>
      <c r="Z976" s="9" t="str">
        <f t="shared" si="143"/>
        <v>Low</v>
      </c>
    </row>
    <row r="977" spans="1:26" x14ac:dyDescent="0.3">
      <c r="A977" t="s">
        <v>2020</v>
      </c>
      <c r="B977" s="6">
        <v>43710</v>
      </c>
      <c r="C977" s="6" t="str">
        <f t="shared" si="136"/>
        <v>2019</v>
      </c>
      <c r="D977" s="6" t="str">
        <f t="shared" si="137"/>
        <v>September</v>
      </c>
      <c r="E977" s="6" t="str">
        <f t="shared" si="138"/>
        <v>Q3</v>
      </c>
      <c r="F977" s="6" t="str">
        <f t="shared" si="139"/>
        <v>High</v>
      </c>
      <c r="G977" s="6" t="str">
        <f t="shared" si="140"/>
        <v>Full Price</v>
      </c>
      <c r="H977" s="6">
        <v>43712</v>
      </c>
      <c r="I977" t="s">
        <v>455</v>
      </c>
      <c r="J977" t="s">
        <v>703</v>
      </c>
      <c r="K977" t="s">
        <v>2021</v>
      </c>
      <c r="L977" t="s">
        <v>30</v>
      </c>
      <c r="M977" t="s">
        <v>31</v>
      </c>
      <c r="N977" t="s">
        <v>53</v>
      </c>
      <c r="O977" t="s">
        <v>54</v>
      </c>
      <c r="P977" t="s">
        <v>270</v>
      </c>
      <c r="Q977" t="s">
        <v>271</v>
      </c>
      <c r="R977" s="7">
        <v>0</v>
      </c>
      <c r="S977" s="7">
        <f t="shared" si="135"/>
        <v>21.24</v>
      </c>
      <c r="T977" s="8">
        <v>8.0711999999999993</v>
      </c>
      <c r="U977" s="8" t="str">
        <f t="shared" si="141"/>
        <v>Low</v>
      </c>
      <c r="V977" s="7">
        <v>3</v>
      </c>
      <c r="W977" s="8">
        <v>21.24</v>
      </c>
      <c r="X977" s="8">
        <f t="shared" si="142"/>
        <v>7020</v>
      </c>
      <c r="Y977" s="9">
        <v>0.38</v>
      </c>
      <c r="Z977" s="9" t="str">
        <f t="shared" si="143"/>
        <v>High</v>
      </c>
    </row>
    <row r="978" spans="1:26" x14ac:dyDescent="0.3">
      <c r="A978" t="s">
        <v>2022</v>
      </c>
      <c r="B978" s="6">
        <v>43710</v>
      </c>
      <c r="C978" s="6" t="str">
        <f t="shared" si="136"/>
        <v>2019</v>
      </c>
      <c r="D978" s="6" t="str">
        <f t="shared" si="137"/>
        <v>September</v>
      </c>
      <c r="E978" s="6" t="str">
        <f t="shared" si="138"/>
        <v>Q3</v>
      </c>
      <c r="F978" s="6" t="str">
        <f t="shared" si="139"/>
        <v>High</v>
      </c>
      <c r="G978" s="6" t="str">
        <f t="shared" si="140"/>
        <v>Full Price</v>
      </c>
      <c r="H978" s="6">
        <v>43711</v>
      </c>
      <c r="I978" t="s">
        <v>2023</v>
      </c>
      <c r="J978" t="s">
        <v>105</v>
      </c>
      <c r="K978" t="s">
        <v>1706</v>
      </c>
      <c r="L978" t="s">
        <v>30</v>
      </c>
      <c r="M978" t="s">
        <v>31</v>
      </c>
      <c r="N978" t="s">
        <v>53</v>
      </c>
      <c r="O978" t="s">
        <v>54</v>
      </c>
      <c r="P978" t="s">
        <v>270</v>
      </c>
      <c r="Q978" t="s">
        <v>271</v>
      </c>
      <c r="R978" s="7">
        <v>0</v>
      </c>
      <c r="S978" s="7">
        <f t="shared" si="135"/>
        <v>57.75</v>
      </c>
      <c r="T978" s="8">
        <v>16.170000000000002</v>
      </c>
      <c r="U978" s="8" t="str">
        <f t="shared" si="141"/>
        <v>Low</v>
      </c>
      <c r="V978" s="7">
        <v>5</v>
      </c>
      <c r="W978" s="8">
        <v>57.75</v>
      </c>
      <c r="X978" s="8">
        <f t="shared" si="142"/>
        <v>4885</v>
      </c>
      <c r="Y978" s="9">
        <v>0.28000000000000003</v>
      </c>
      <c r="Z978" s="9" t="str">
        <f t="shared" si="143"/>
        <v>High</v>
      </c>
    </row>
    <row r="979" spans="1:26" x14ac:dyDescent="0.3">
      <c r="A979" t="s">
        <v>2022</v>
      </c>
      <c r="B979" s="6">
        <v>43710</v>
      </c>
      <c r="C979" s="6" t="str">
        <f t="shared" si="136"/>
        <v>2019</v>
      </c>
      <c r="D979" s="6" t="str">
        <f t="shared" si="137"/>
        <v>September</v>
      </c>
      <c r="E979" s="6" t="str">
        <f t="shared" si="138"/>
        <v>Q3</v>
      </c>
      <c r="F979" s="6" t="str">
        <f t="shared" si="139"/>
        <v>High</v>
      </c>
      <c r="G979" s="6" t="str">
        <f t="shared" si="140"/>
        <v>Full Price</v>
      </c>
      <c r="H979" s="6">
        <v>43711</v>
      </c>
      <c r="I979" t="s">
        <v>2023</v>
      </c>
      <c r="J979" t="s">
        <v>1062</v>
      </c>
      <c r="K979" t="s">
        <v>1062</v>
      </c>
      <c r="L979" t="s">
        <v>30</v>
      </c>
      <c r="M979" t="s">
        <v>31</v>
      </c>
      <c r="N979" t="s">
        <v>32</v>
      </c>
      <c r="O979" t="s">
        <v>54</v>
      </c>
      <c r="P979" t="s">
        <v>270</v>
      </c>
      <c r="Q979" t="s">
        <v>271</v>
      </c>
      <c r="R979" s="7">
        <v>0</v>
      </c>
      <c r="S979" s="7">
        <f t="shared" si="135"/>
        <v>14.94</v>
      </c>
      <c r="T979" s="8">
        <v>7.0217999999999998</v>
      </c>
      <c r="U979" s="8" t="str">
        <f t="shared" si="141"/>
        <v>Low</v>
      </c>
      <c r="V979" s="7">
        <v>3</v>
      </c>
      <c r="W979" s="8">
        <v>14.94</v>
      </c>
      <c r="X979" s="8">
        <f t="shared" si="142"/>
        <v>7804</v>
      </c>
      <c r="Y979" s="9">
        <v>0.47</v>
      </c>
      <c r="Z979" s="9" t="str">
        <f t="shared" si="143"/>
        <v>High</v>
      </c>
    </row>
    <row r="980" spans="1:26" x14ac:dyDescent="0.3">
      <c r="A980" t="s">
        <v>2024</v>
      </c>
      <c r="B980" s="6">
        <v>43710</v>
      </c>
      <c r="C980" s="6" t="str">
        <f t="shared" si="136"/>
        <v>2019</v>
      </c>
      <c r="D980" s="6" t="str">
        <f t="shared" si="137"/>
        <v>September</v>
      </c>
      <c r="E980" s="6" t="str">
        <f t="shared" si="138"/>
        <v>Q3</v>
      </c>
      <c r="F980" s="6" t="str">
        <f t="shared" si="139"/>
        <v>High</v>
      </c>
      <c r="G980" s="6" t="str">
        <f t="shared" si="140"/>
        <v>Discounted</v>
      </c>
      <c r="H980" s="6">
        <v>43715</v>
      </c>
      <c r="I980" t="s">
        <v>692</v>
      </c>
      <c r="J980" t="s">
        <v>161</v>
      </c>
      <c r="K980" t="s">
        <v>1251</v>
      </c>
      <c r="L980" t="s">
        <v>30</v>
      </c>
      <c r="M980" t="s">
        <v>91</v>
      </c>
      <c r="N980" t="s">
        <v>110</v>
      </c>
      <c r="O980" t="s">
        <v>33</v>
      </c>
      <c r="P980" t="s">
        <v>368</v>
      </c>
      <c r="Q980" t="s">
        <v>43</v>
      </c>
      <c r="R980" s="7">
        <v>0.2</v>
      </c>
      <c r="S980" s="7">
        <f t="shared" si="135"/>
        <v>191.98079999999999</v>
      </c>
      <c r="T980" s="8">
        <v>53.994599999999998</v>
      </c>
      <c r="U980" s="8" t="str">
        <f t="shared" si="141"/>
        <v>Low</v>
      </c>
      <c r="V980" s="7">
        <v>3</v>
      </c>
      <c r="W980" s="8">
        <v>239.976</v>
      </c>
      <c r="X980" s="8">
        <f t="shared" si="142"/>
        <v>2281</v>
      </c>
      <c r="Y980" s="9">
        <v>0.22500000000000001</v>
      </c>
      <c r="Z980" s="9" t="str">
        <f t="shared" si="143"/>
        <v>High</v>
      </c>
    </row>
    <row r="981" spans="1:26" x14ac:dyDescent="0.3">
      <c r="A981" t="s">
        <v>2025</v>
      </c>
      <c r="B981" s="6">
        <v>43710</v>
      </c>
      <c r="C981" s="6" t="str">
        <f t="shared" si="136"/>
        <v>2019</v>
      </c>
      <c r="D981" s="6" t="str">
        <f t="shared" si="137"/>
        <v>September</v>
      </c>
      <c r="E981" s="6" t="str">
        <f t="shared" si="138"/>
        <v>Q3</v>
      </c>
      <c r="F981" s="6" t="str">
        <f t="shared" si="139"/>
        <v>High</v>
      </c>
      <c r="G981" s="6" t="str">
        <f t="shared" si="140"/>
        <v>Full Price</v>
      </c>
      <c r="H981" s="6">
        <v>43715</v>
      </c>
      <c r="I981" t="s">
        <v>345</v>
      </c>
      <c r="J981" t="s">
        <v>38</v>
      </c>
      <c r="K981" t="s">
        <v>1918</v>
      </c>
      <c r="L981" t="s">
        <v>30</v>
      </c>
      <c r="M981" t="s">
        <v>31</v>
      </c>
      <c r="N981" t="s">
        <v>41</v>
      </c>
      <c r="O981" t="s">
        <v>62</v>
      </c>
      <c r="P981" t="s">
        <v>2026</v>
      </c>
      <c r="Q981" t="s">
        <v>191</v>
      </c>
      <c r="R981" s="7">
        <v>0</v>
      </c>
      <c r="S981" s="7">
        <f t="shared" si="135"/>
        <v>1793.98</v>
      </c>
      <c r="T981" s="8">
        <v>843.17060000000004</v>
      </c>
      <c r="U981" s="8" t="str">
        <f t="shared" si="141"/>
        <v>High</v>
      </c>
      <c r="V981" s="7">
        <v>2</v>
      </c>
      <c r="W981" s="8">
        <v>1793.98</v>
      </c>
      <c r="X981" s="8">
        <f t="shared" si="142"/>
        <v>173</v>
      </c>
      <c r="Y981" s="9">
        <v>0.47</v>
      </c>
      <c r="Z981" s="9" t="str">
        <f t="shared" si="143"/>
        <v>High</v>
      </c>
    </row>
    <row r="982" spans="1:26" x14ac:dyDescent="0.3">
      <c r="A982" t="s">
        <v>2027</v>
      </c>
      <c r="B982" s="6">
        <v>43710</v>
      </c>
      <c r="C982" s="6" t="str">
        <f t="shared" si="136"/>
        <v>2019</v>
      </c>
      <c r="D982" s="6" t="str">
        <f t="shared" si="137"/>
        <v>September</v>
      </c>
      <c r="E982" s="6" t="str">
        <f t="shared" si="138"/>
        <v>Q3</v>
      </c>
      <c r="F982" s="6" t="str">
        <f t="shared" si="139"/>
        <v>Low</v>
      </c>
      <c r="G982" s="6" t="str">
        <f t="shared" si="140"/>
        <v>Full Price</v>
      </c>
      <c r="H982" s="6">
        <v>43713</v>
      </c>
      <c r="I982" t="s">
        <v>1025</v>
      </c>
      <c r="J982" t="s">
        <v>806</v>
      </c>
      <c r="K982" t="s">
        <v>2028</v>
      </c>
      <c r="L982" t="s">
        <v>30</v>
      </c>
      <c r="M982" t="s">
        <v>76</v>
      </c>
      <c r="N982" t="s">
        <v>99</v>
      </c>
      <c r="O982" t="s">
        <v>54</v>
      </c>
      <c r="P982" t="s">
        <v>1124</v>
      </c>
      <c r="Q982" t="s">
        <v>271</v>
      </c>
      <c r="R982" s="7">
        <v>0</v>
      </c>
      <c r="S982" s="7">
        <f t="shared" si="135"/>
        <v>70.709999999999994</v>
      </c>
      <c r="T982" s="8">
        <v>4.9497</v>
      </c>
      <c r="U982" s="8" t="str">
        <f t="shared" si="141"/>
        <v>Low</v>
      </c>
      <c r="V982" s="7">
        <v>1</v>
      </c>
      <c r="W982" s="8">
        <v>70.709999999999994</v>
      </c>
      <c r="X982" s="8">
        <f t="shared" si="142"/>
        <v>4456</v>
      </c>
      <c r="Y982" s="9">
        <v>7.0000000000000007E-2</v>
      </c>
      <c r="Z982" s="9" t="str">
        <f t="shared" si="143"/>
        <v>Low</v>
      </c>
    </row>
    <row r="983" spans="1:26" x14ac:dyDescent="0.3">
      <c r="A983" t="s">
        <v>2027</v>
      </c>
      <c r="B983" s="6">
        <v>43710</v>
      </c>
      <c r="C983" s="6" t="str">
        <f t="shared" si="136"/>
        <v>2019</v>
      </c>
      <c r="D983" s="6" t="str">
        <f t="shared" si="137"/>
        <v>September</v>
      </c>
      <c r="E983" s="6" t="str">
        <f t="shared" si="138"/>
        <v>Q3</v>
      </c>
      <c r="F983" s="6" t="str">
        <f t="shared" si="139"/>
        <v>High</v>
      </c>
      <c r="G983" s="6" t="str">
        <f t="shared" si="140"/>
        <v>Full Price</v>
      </c>
      <c r="H983" s="6">
        <v>43713</v>
      </c>
      <c r="I983" t="s">
        <v>1025</v>
      </c>
      <c r="J983" t="s">
        <v>214</v>
      </c>
      <c r="K983" t="s">
        <v>363</v>
      </c>
      <c r="L983" t="s">
        <v>30</v>
      </c>
      <c r="M983" t="s">
        <v>31</v>
      </c>
      <c r="N983" t="s">
        <v>174</v>
      </c>
      <c r="O983" t="s">
        <v>54</v>
      </c>
      <c r="P983" t="s">
        <v>1124</v>
      </c>
      <c r="Q983" t="s">
        <v>271</v>
      </c>
      <c r="R983" s="7">
        <v>0</v>
      </c>
      <c r="S983" s="7">
        <f t="shared" si="135"/>
        <v>19.899999999999999</v>
      </c>
      <c r="T983" s="8">
        <v>8.9550000000000001</v>
      </c>
      <c r="U983" s="8" t="str">
        <f t="shared" si="141"/>
        <v>Low</v>
      </c>
      <c r="V983" s="7">
        <v>1</v>
      </c>
      <c r="W983" s="8">
        <v>19.899999999999999</v>
      </c>
      <c r="X983" s="8">
        <f t="shared" si="142"/>
        <v>7164</v>
      </c>
      <c r="Y983" s="9">
        <v>0.45</v>
      </c>
      <c r="Z983" s="9" t="str">
        <f t="shared" si="143"/>
        <v>High</v>
      </c>
    </row>
    <row r="984" spans="1:26" x14ac:dyDescent="0.3">
      <c r="A984" t="s">
        <v>2029</v>
      </c>
      <c r="B984" s="6">
        <v>43710</v>
      </c>
      <c r="C984" s="6" t="str">
        <f t="shared" si="136"/>
        <v>2019</v>
      </c>
      <c r="D984" s="6" t="str">
        <f t="shared" si="137"/>
        <v>September</v>
      </c>
      <c r="E984" s="6" t="str">
        <f t="shared" si="138"/>
        <v>Q3</v>
      </c>
      <c r="F984" s="6" t="str">
        <f t="shared" si="139"/>
        <v>Low</v>
      </c>
      <c r="G984" s="6" t="str">
        <f t="shared" si="140"/>
        <v>Discounted</v>
      </c>
      <c r="H984" s="6">
        <v>43715</v>
      </c>
      <c r="I984" t="s">
        <v>1856</v>
      </c>
      <c r="J984" t="s">
        <v>1445</v>
      </c>
      <c r="K984" t="s">
        <v>2030</v>
      </c>
      <c r="L984" t="s">
        <v>61</v>
      </c>
      <c r="M984" t="s">
        <v>91</v>
      </c>
      <c r="N984" t="s">
        <v>534</v>
      </c>
      <c r="O984" t="s">
        <v>33</v>
      </c>
      <c r="P984" t="s">
        <v>34</v>
      </c>
      <c r="Q984" t="s">
        <v>35</v>
      </c>
      <c r="R984" s="7">
        <v>0.4</v>
      </c>
      <c r="S984" s="7">
        <f t="shared" si="135"/>
        <v>335.82600000000002</v>
      </c>
      <c r="T984" s="8">
        <v>-121.2705</v>
      </c>
      <c r="U984" s="8" t="str">
        <f t="shared" si="141"/>
        <v>Loss</v>
      </c>
      <c r="V984" s="7">
        <v>3</v>
      </c>
      <c r="W984" s="8">
        <v>559.71</v>
      </c>
      <c r="X984" s="8">
        <f t="shared" si="142"/>
        <v>1033</v>
      </c>
      <c r="Y984" s="9">
        <v>-0.21666666700000001</v>
      </c>
      <c r="Z984" s="9" t="str">
        <f t="shared" si="143"/>
        <v>Low</v>
      </c>
    </row>
    <row r="985" spans="1:26" x14ac:dyDescent="0.3">
      <c r="A985" t="s">
        <v>2031</v>
      </c>
      <c r="B985" s="6">
        <v>43711</v>
      </c>
      <c r="C985" s="6" t="str">
        <f t="shared" si="136"/>
        <v>2019</v>
      </c>
      <c r="D985" s="6" t="str">
        <f t="shared" si="137"/>
        <v>September</v>
      </c>
      <c r="E985" s="6" t="str">
        <f t="shared" si="138"/>
        <v>Q3</v>
      </c>
      <c r="F985" s="6" t="str">
        <f t="shared" si="139"/>
        <v>Low</v>
      </c>
      <c r="G985" s="6" t="str">
        <f t="shared" si="140"/>
        <v>Discounted</v>
      </c>
      <c r="H985" s="6">
        <v>43712</v>
      </c>
      <c r="I985" t="s">
        <v>2032</v>
      </c>
      <c r="J985" t="s">
        <v>38</v>
      </c>
      <c r="K985" t="s">
        <v>2033</v>
      </c>
      <c r="L985" t="s">
        <v>40</v>
      </c>
      <c r="M985" t="s">
        <v>31</v>
      </c>
      <c r="N985" t="s">
        <v>41</v>
      </c>
      <c r="O985" t="s">
        <v>33</v>
      </c>
      <c r="P985" t="s">
        <v>34</v>
      </c>
      <c r="Q985" t="s">
        <v>35</v>
      </c>
      <c r="R985" s="7">
        <v>0.8</v>
      </c>
      <c r="S985" s="7">
        <f t="shared" si="135"/>
        <v>1.5359999999999996</v>
      </c>
      <c r="T985" s="8">
        <v>-11.52</v>
      </c>
      <c r="U985" s="8" t="str">
        <f t="shared" si="141"/>
        <v>Loss</v>
      </c>
      <c r="V985" s="7">
        <v>5</v>
      </c>
      <c r="W985" s="8">
        <v>7.68</v>
      </c>
      <c r="X985" s="8">
        <f t="shared" si="142"/>
        <v>9035</v>
      </c>
      <c r="Y985" s="9">
        <v>-1.5</v>
      </c>
      <c r="Z985" s="9" t="str">
        <f t="shared" si="143"/>
        <v>Low</v>
      </c>
    </row>
    <row r="986" spans="1:26" x14ac:dyDescent="0.3">
      <c r="A986" t="s">
        <v>2034</v>
      </c>
      <c r="B986" s="6">
        <v>43711</v>
      </c>
      <c r="C986" s="6" t="str">
        <f t="shared" si="136"/>
        <v>2019</v>
      </c>
      <c r="D986" s="6" t="str">
        <f t="shared" si="137"/>
        <v>September</v>
      </c>
      <c r="E986" s="6" t="str">
        <f t="shared" si="138"/>
        <v>Q3</v>
      </c>
      <c r="F986" s="6" t="str">
        <f t="shared" si="139"/>
        <v>High</v>
      </c>
      <c r="G986" s="6" t="str">
        <f t="shared" si="140"/>
        <v>Full Price</v>
      </c>
      <c r="H986" s="6">
        <v>43711</v>
      </c>
      <c r="I986" t="s">
        <v>939</v>
      </c>
      <c r="J986" t="s">
        <v>44</v>
      </c>
      <c r="K986" t="s">
        <v>1593</v>
      </c>
      <c r="L986" t="s">
        <v>30</v>
      </c>
      <c r="M986" t="s">
        <v>31</v>
      </c>
      <c r="N986" t="s">
        <v>46</v>
      </c>
      <c r="O986" t="s">
        <v>54</v>
      </c>
      <c r="P986" t="s">
        <v>270</v>
      </c>
      <c r="Q986" t="s">
        <v>271</v>
      </c>
      <c r="R986" s="7">
        <v>0</v>
      </c>
      <c r="S986" s="7">
        <f t="shared" si="135"/>
        <v>14.4</v>
      </c>
      <c r="T986" s="8">
        <v>7.056</v>
      </c>
      <c r="U986" s="8" t="str">
        <f t="shared" si="141"/>
        <v>Low</v>
      </c>
      <c r="V986" s="7">
        <v>5</v>
      </c>
      <c r="W986" s="8">
        <v>14.4</v>
      </c>
      <c r="X986" s="8">
        <f t="shared" si="142"/>
        <v>7901</v>
      </c>
      <c r="Y986" s="9">
        <v>0.49</v>
      </c>
      <c r="Z986" s="9" t="str">
        <f t="shared" si="143"/>
        <v>High</v>
      </c>
    </row>
    <row r="987" spans="1:26" x14ac:dyDescent="0.3">
      <c r="A987" t="s">
        <v>2035</v>
      </c>
      <c r="B987" s="6">
        <v>43713</v>
      </c>
      <c r="C987" s="6" t="str">
        <f t="shared" si="136"/>
        <v>2019</v>
      </c>
      <c r="D987" s="6" t="str">
        <f t="shared" si="137"/>
        <v>September</v>
      </c>
      <c r="E987" s="6" t="str">
        <f t="shared" si="138"/>
        <v>Q3</v>
      </c>
      <c r="F987" s="6" t="str">
        <f t="shared" si="139"/>
        <v>Low</v>
      </c>
      <c r="G987" s="6" t="str">
        <f t="shared" si="140"/>
        <v>Discounted</v>
      </c>
      <c r="H987" s="6">
        <v>43718</v>
      </c>
      <c r="I987" t="s">
        <v>2036</v>
      </c>
      <c r="J987" t="s">
        <v>89</v>
      </c>
      <c r="K987" t="s">
        <v>647</v>
      </c>
      <c r="L987" t="s">
        <v>30</v>
      </c>
      <c r="M987" t="s">
        <v>31</v>
      </c>
      <c r="N987" t="s">
        <v>49</v>
      </c>
      <c r="O987" t="s">
        <v>54</v>
      </c>
      <c r="P987" t="s">
        <v>2037</v>
      </c>
      <c r="Q987" t="s">
        <v>132</v>
      </c>
      <c r="R987" s="7">
        <v>0.2</v>
      </c>
      <c r="S987" s="7">
        <f t="shared" si="135"/>
        <v>211.45599999999999</v>
      </c>
      <c r="T987" s="8">
        <v>19.824000000000002</v>
      </c>
      <c r="U987" s="8" t="str">
        <f t="shared" si="141"/>
        <v>Low</v>
      </c>
      <c r="V987" s="7">
        <v>2</v>
      </c>
      <c r="W987" s="8">
        <v>264.32</v>
      </c>
      <c r="X987" s="8">
        <f t="shared" si="142"/>
        <v>2104</v>
      </c>
      <c r="Y987" s="9">
        <v>7.4999999999999997E-2</v>
      </c>
      <c r="Z987" s="9" t="str">
        <f t="shared" si="143"/>
        <v>Low</v>
      </c>
    </row>
    <row r="988" spans="1:26" x14ac:dyDescent="0.3">
      <c r="A988" t="s">
        <v>2038</v>
      </c>
      <c r="B988" s="6">
        <v>43713</v>
      </c>
      <c r="C988" s="6" t="str">
        <f t="shared" si="136"/>
        <v>2019</v>
      </c>
      <c r="D988" s="6" t="str">
        <f t="shared" si="137"/>
        <v>September</v>
      </c>
      <c r="E988" s="6" t="str">
        <f t="shared" si="138"/>
        <v>Q3</v>
      </c>
      <c r="F988" s="6" t="str">
        <f t="shared" si="139"/>
        <v>Low</v>
      </c>
      <c r="G988" s="6" t="str">
        <f t="shared" si="140"/>
        <v>Discounted</v>
      </c>
      <c r="H988" s="6">
        <v>43715</v>
      </c>
      <c r="I988" t="s">
        <v>2039</v>
      </c>
      <c r="J988" t="s">
        <v>89</v>
      </c>
      <c r="K988" t="s">
        <v>2040</v>
      </c>
      <c r="L988" t="s">
        <v>30</v>
      </c>
      <c r="M988" t="s">
        <v>76</v>
      </c>
      <c r="N988" t="s">
        <v>99</v>
      </c>
      <c r="O988" t="s">
        <v>62</v>
      </c>
      <c r="P988" t="s">
        <v>291</v>
      </c>
      <c r="Q988" t="s">
        <v>227</v>
      </c>
      <c r="R988" s="7">
        <v>0.2</v>
      </c>
      <c r="S988" s="7">
        <f t="shared" si="135"/>
        <v>25.587200000000003</v>
      </c>
      <c r="T988" s="8">
        <v>1.9990000000000001</v>
      </c>
      <c r="U988" s="8" t="str">
        <f t="shared" si="141"/>
        <v>Low</v>
      </c>
      <c r="V988" s="7">
        <v>2</v>
      </c>
      <c r="W988" s="8">
        <v>31.984000000000002</v>
      </c>
      <c r="X988" s="8">
        <f t="shared" si="142"/>
        <v>6152</v>
      </c>
      <c r="Y988" s="9">
        <v>6.25E-2</v>
      </c>
      <c r="Z988" s="9" t="str">
        <f t="shared" si="143"/>
        <v>Low</v>
      </c>
    </row>
    <row r="989" spans="1:26" x14ac:dyDescent="0.3">
      <c r="A989" t="s">
        <v>2041</v>
      </c>
      <c r="B989" s="6">
        <v>43714</v>
      </c>
      <c r="C989" s="6" t="str">
        <f t="shared" si="136"/>
        <v>2019</v>
      </c>
      <c r="D989" s="6" t="str">
        <f t="shared" si="137"/>
        <v>September</v>
      </c>
      <c r="E989" s="6" t="str">
        <f t="shared" si="138"/>
        <v>Q3</v>
      </c>
      <c r="F989" s="6" t="str">
        <f t="shared" si="139"/>
        <v>High</v>
      </c>
      <c r="G989" s="6" t="str">
        <f t="shared" si="140"/>
        <v>Full Price</v>
      </c>
      <c r="H989" s="6">
        <v>43717</v>
      </c>
      <c r="I989" t="s">
        <v>2042</v>
      </c>
      <c r="J989" t="s">
        <v>192</v>
      </c>
      <c r="K989" t="s">
        <v>1358</v>
      </c>
      <c r="L989" t="s">
        <v>61</v>
      </c>
      <c r="M989" t="s">
        <v>76</v>
      </c>
      <c r="N989" t="s">
        <v>99</v>
      </c>
      <c r="O989" t="s">
        <v>69</v>
      </c>
      <c r="P989" t="s">
        <v>139</v>
      </c>
      <c r="Q989" t="s">
        <v>71</v>
      </c>
      <c r="R989" s="7">
        <v>0</v>
      </c>
      <c r="S989" s="7">
        <f t="shared" si="135"/>
        <v>41.88</v>
      </c>
      <c r="T989" s="8">
        <v>12.145200000000001</v>
      </c>
      <c r="U989" s="8" t="str">
        <f t="shared" si="141"/>
        <v>Low</v>
      </c>
      <c r="V989" s="7">
        <v>6</v>
      </c>
      <c r="W989" s="8">
        <v>41.88</v>
      </c>
      <c r="X989" s="8">
        <f t="shared" si="142"/>
        <v>5528</v>
      </c>
      <c r="Y989" s="9">
        <v>0.28999999999999998</v>
      </c>
      <c r="Z989" s="9" t="str">
        <f t="shared" si="143"/>
        <v>High</v>
      </c>
    </row>
    <row r="990" spans="1:26" x14ac:dyDescent="0.3">
      <c r="A990" t="s">
        <v>2041</v>
      </c>
      <c r="B990" s="6">
        <v>43714</v>
      </c>
      <c r="C990" s="6" t="str">
        <f t="shared" si="136"/>
        <v>2019</v>
      </c>
      <c r="D990" s="6" t="str">
        <f t="shared" si="137"/>
        <v>September</v>
      </c>
      <c r="E990" s="6" t="str">
        <f t="shared" si="138"/>
        <v>Q3</v>
      </c>
      <c r="F990" s="6" t="str">
        <f t="shared" si="139"/>
        <v>High</v>
      </c>
      <c r="G990" s="6" t="str">
        <f t="shared" si="140"/>
        <v>Full Price</v>
      </c>
      <c r="H990" s="6">
        <v>43717</v>
      </c>
      <c r="I990" t="s">
        <v>2042</v>
      </c>
      <c r="J990" t="s">
        <v>44</v>
      </c>
      <c r="K990" t="s">
        <v>1549</v>
      </c>
      <c r="L990" t="s">
        <v>61</v>
      </c>
      <c r="M990" t="s">
        <v>31</v>
      </c>
      <c r="N990" t="s">
        <v>46</v>
      </c>
      <c r="O990" t="s">
        <v>69</v>
      </c>
      <c r="P990" t="s">
        <v>139</v>
      </c>
      <c r="Q990" t="s">
        <v>71</v>
      </c>
      <c r="R990" s="7">
        <v>0</v>
      </c>
      <c r="S990" s="7">
        <f t="shared" si="135"/>
        <v>58.48</v>
      </c>
      <c r="T990" s="8">
        <v>27.485600000000002</v>
      </c>
      <c r="U990" s="8" t="str">
        <f t="shared" si="141"/>
        <v>Low</v>
      </c>
      <c r="V990" s="7">
        <v>8</v>
      </c>
      <c r="W990" s="8">
        <v>58.48</v>
      </c>
      <c r="X990" s="8">
        <f t="shared" si="142"/>
        <v>4856</v>
      </c>
      <c r="Y990" s="9">
        <v>0.47</v>
      </c>
      <c r="Z990" s="9" t="str">
        <f t="shared" si="143"/>
        <v>High</v>
      </c>
    </row>
    <row r="991" spans="1:26" x14ac:dyDescent="0.3">
      <c r="A991" t="s">
        <v>2043</v>
      </c>
      <c r="B991" s="6">
        <v>43715</v>
      </c>
      <c r="C991" s="6" t="str">
        <f t="shared" si="136"/>
        <v>2019</v>
      </c>
      <c r="D991" s="6" t="str">
        <f t="shared" si="137"/>
        <v>September</v>
      </c>
      <c r="E991" s="6" t="str">
        <f t="shared" si="138"/>
        <v>Q3</v>
      </c>
      <c r="F991" s="6" t="str">
        <f t="shared" si="139"/>
        <v>High</v>
      </c>
      <c r="G991" s="6" t="str">
        <f t="shared" si="140"/>
        <v>Full Price</v>
      </c>
      <c r="H991" s="6">
        <v>43721</v>
      </c>
      <c r="I991" t="s">
        <v>2044</v>
      </c>
      <c r="J991" t="s">
        <v>169</v>
      </c>
      <c r="K991" t="s">
        <v>2045</v>
      </c>
      <c r="L991" t="s">
        <v>30</v>
      </c>
      <c r="M991" t="s">
        <v>91</v>
      </c>
      <c r="N991" t="s">
        <v>92</v>
      </c>
      <c r="O991" t="s">
        <v>54</v>
      </c>
      <c r="P991" t="s">
        <v>270</v>
      </c>
      <c r="Q991" t="s">
        <v>271</v>
      </c>
      <c r="R991" s="7">
        <v>0</v>
      </c>
      <c r="S991" s="7">
        <f t="shared" si="135"/>
        <v>377.97</v>
      </c>
      <c r="T991" s="8">
        <v>109.6113</v>
      </c>
      <c r="U991" s="8" t="str">
        <f t="shared" si="141"/>
        <v>Medium</v>
      </c>
      <c r="V991" s="7">
        <v>3</v>
      </c>
      <c r="W991" s="8">
        <v>377.97</v>
      </c>
      <c r="X991" s="8">
        <f t="shared" si="142"/>
        <v>1543</v>
      </c>
      <c r="Y991" s="9">
        <v>0.28999999999999998</v>
      </c>
      <c r="Z991" s="9" t="str">
        <f t="shared" si="143"/>
        <v>High</v>
      </c>
    </row>
    <row r="992" spans="1:26" x14ac:dyDescent="0.3">
      <c r="A992" t="s">
        <v>2046</v>
      </c>
      <c r="B992" s="6">
        <v>43715</v>
      </c>
      <c r="C992" s="6" t="str">
        <f t="shared" si="136"/>
        <v>2019</v>
      </c>
      <c r="D992" s="6" t="str">
        <f t="shared" si="137"/>
        <v>September</v>
      </c>
      <c r="E992" s="6" t="str">
        <f t="shared" si="138"/>
        <v>Q3</v>
      </c>
      <c r="F992" s="6" t="str">
        <f t="shared" si="139"/>
        <v>Low</v>
      </c>
      <c r="G992" s="6" t="str">
        <f t="shared" si="140"/>
        <v>Discounted</v>
      </c>
      <c r="H992" s="6">
        <v>43718</v>
      </c>
      <c r="I992" t="s">
        <v>2047</v>
      </c>
      <c r="J992" t="s">
        <v>863</v>
      </c>
      <c r="K992" t="s">
        <v>2048</v>
      </c>
      <c r="L992" t="s">
        <v>40</v>
      </c>
      <c r="M992" t="s">
        <v>76</v>
      </c>
      <c r="N992" t="s">
        <v>262</v>
      </c>
      <c r="O992" t="s">
        <v>33</v>
      </c>
      <c r="P992" t="s">
        <v>34</v>
      </c>
      <c r="Q992" t="s">
        <v>35</v>
      </c>
      <c r="R992" s="7">
        <v>0.3</v>
      </c>
      <c r="S992" s="7">
        <f t="shared" si="135"/>
        <v>140.5565</v>
      </c>
      <c r="T992" s="8">
        <v>-22.948</v>
      </c>
      <c r="U992" s="8" t="str">
        <f t="shared" si="141"/>
        <v>Loss</v>
      </c>
      <c r="V992" s="7">
        <v>1</v>
      </c>
      <c r="W992" s="8">
        <v>200.79499999999999</v>
      </c>
      <c r="X992" s="8">
        <f t="shared" si="142"/>
        <v>2577</v>
      </c>
      <c r="Y992" s="9">
        <v>-0.114285714</v>
      </c>
      <c r="Z992" s="9" t="str">
        <f t="shared" si="143"/>
        <v>Low</v>
      </c>
    </row>
    <row r="993" spans="1:26" x14ac:dyDescent="0.3">
      <c r="A993" t="s">
        <v>2046</v>
      </c>
      <c r="B993" s="6">
        <v>43715</v>
      </c>
      <c r="C993" s="6" t="str">
        <f t="shared" si="136"/>
        <v>2019</v>
      </c>
      <c r="D993" s="6" t="str">
        <f t="shared" si="137"/>
        <v>September</v>
      </c>
      <c r="E993" s="6" t="str">
        <f t="shared" si="138"/>
        <v>Q3</v>
      </c>
      <c r="F993" s="6" t="str">
        <f t="shared" si="139"/>
        <v>Low</v>
      </c>
      <c r="G993" s="6" t="str">
        <f t="shared" si="140"/>
        <v>Discounted</v>
      </c>
      <c r="H993" s="6">
        <v>43718</v>
      </c>
      <c r="I993" t="s">
        <v>2047</v>
      </c>
      <c r="J993" t="s">
        <v>59</v>
      </c>
      <c r="K993" t="s">
        <v>264</v>
      </c>
      <c r="L993" t="s">
        <v>40</v>
      </c>
      <c r="M993" t="s">
        <v>31</v>
      </c>
      <c r="N993" t="s">
        <v>53</v>
      </c>
      <c r="O993" t="s">
        <v>33</v>
      </c>
      <c r="P993" t="s">
        <v>34</v>
      </c>
      <c r="Q993" t="s">
        <v>35</v>
      </c>
      <c r="R993" s="7">
        <v>0.2</v>
      </c>
      <c r="S993" s="7">
        <f t="shared" si="135"/>
        <v>17.491199999999999</v>
      </c>
      <c r="T993" s="8">
        <v>3.5529000000000002</v>
      </c>
      <c r="U993" s="8" t="str">
        <f t="shared" si="141"/>
        <v>Low</v>
      </c>
      <c r="V993" s="7">
        <v>3</v>
      </c>
      <c r="W993" s="8">
        <v>21.864000000000001</v>
      </c>
      <c r="X993" s="8">
        <f t="shared" si="142"/>
        <v>6967</v>
      </c>
      <c r="Y993" s="9">
        <v>0.16250000000000001</v>
      </c>
      <c r="Z993" s="9" t="str">
        <f t="shared" si="143"/>
        <v>Low</v>
      </c>
    </row>
    <row r="994" spans="1:26" x14ac:dyDescent="0.3">
      <c r="A994" t="s">
        <v>2046</v>
      </c>
      <c r="B994" s="6">
        <v>43715</v>
      </c>
      <c r="C994" s="6" t="str">
        <f t="shared" si="136"/>
        <v>2019</v>
      </c>
      <c r="D994" s="6" t="str">
        <f t="shared" si="137"/>
        <v>September</v>
      </c>
      <c r="E994" s="6" t="str">
        <f t="shared" si="138"/>
        <v>Q3</v>
      </c>
      <c r="F994" s="6" t="str">
        <f t="shared" si="139"/>
        <v>Low</v>
      </c>
      <c r="G994" s="6" t="str">
        <f t="shared" si="140"/>
        <v>Discounted</v>
      </c>
      <c r="H994" s="6">
        <v>43718</v>
      </c>
      <c r="I994" t="s">
        <v>2047</v>
      </c>
      <c r="J994" t="s">
        <v>1209</v>
      </c>
      <c r="K994" t="s">
        <v>2049</v>
      </c>
      <c r="L994" t="s">
        <v>40</v>
      </c>
      <c r="M994" t="s">
        <v>31</v>
      </c>
      <c r="N994" t="s">
        <v>41</v>
      </c>
      <c r="O994" t="s">
        <v>33</v>
      </c>
      <c r="P994" t="s">
        <v>34</v>
      </c>
      <c r="Q994" t="s">
        <v>35</v>
      </c>
      <c r="R994" s="7">
        <v>0.8</v>
      </c>
      <c r="S994" s="7">
        <f t="shared" si="135"/>
        <v>0.58400000000000007</v>
      </c>
      <c r="T994" s="8">
        <v>-4.8179999999999996</v>
      </c>
      <c r="U994" s="8" t="str">
        <f t="shared" si="141"/>
        <v>Loss</v>
      </c>
      <c r="V994" s="7">
        <v>2</v>
      </c>
      <c r="W994" s="8">
        <v>2.92</v>
      </c>
      <c r="X994" s="8">
        <f t="shared" si="142"/>
        <v>9802</v>
      </c>
      <c r="Y994" s="9">
        <v>-1.65</v>
      </c>
      <c r="Z994" s="9" t="str">
        <f t="shared" si="143"/>
        <v>Low</v>
      </c>
    </row>
    <row r="995" spans="1:26" x14ac:dyDescent="0.3">
      <c r="A995" t="s">
        <v>2046</v>
      </c>
      <c r="B995" s="6">
        <v>43715</v>
      </c>
      <c r="C995" s="6" t="str">
        <f t="shared" si="136"/>
        <v>2019</v>
      </c>
      <c r="D995" s="6" t="str">
        <f t="shared" si="137"/>
        <v>September</v>
      </c>
      <c r="E995" s="6" t="str">
        <f t="shared" si="138"/>
        <v>Q3</v>
      </c>
      <c r="F995" s="6" t="str">
        <f t="shared" si="139"/>
        <v>Low</v>
      </c>
      <c r="G995" s="6" t="str">
        <f t="shared" si="140"/>
        <v>Discounted</v>
      </c>
      <c r="H995" s="6">
        <v>43718</v>
      </c>
      <c r="I995" t="s">
        <v>2047</v>
      </c>
      <c r="J995" t="s">
        <v>353</v>
      </c>
      <c r="K995" t="s">
        <v>2050</v>
      </c>
      <c r="L995" t="s">
        <v>40</v>
      </c>
      <c r="M995" t="s">
        <v>91</v>
      </c>
      <c r="N995" t="s">
        <v>110</v>
      </c>
      <c r="O995" t="s">
        <v>33</v>
      </c>
      <c r="P995" t="s">
        <v>34</v>
      </c>
      <c r="Q995" t="s">
        <v>35</v>
      </c>
      <c r="R995" s="7">
        <v>0.2</v>
      </c>
      <c r="S995" s="7">
        <f t="shared" si="135"/>
        <v>37.3504</v>
      </c>
      <c r="T995" s="8">
        <v>-2.9180000000000001</v>
      </c>
      <c r="U995" s="8" t="str">
        <f t="shared" si="141"/>
        <v>Loss</v>
      </c>
      <c r="V995" s="7">
        <v>4</v>
      </c>
      <c r="W995" s="8">
        <v>46.688000000000002</v>
      </c>
      <c r="X995" s="8">
        <f t="shared" si="142"/>
        <v>5294</v>
      </c>
      <c r="Y995" s="9">
        <v>-6.25E-2</v>
      </c>
      <c r="Z995" s="9" t="str">
        <f t="shared" si="143"/>
        <v>Low</v>
      </c>
    </row>
    <row r="996" spans="1:26" x14ac:dyDescent="0.3">
      <c r="A996" t="s">
        <v>2046</v>
      </c>
      <c r="B996" s="6">
        <v>43715</v>
      </c>
      <c r="C996" s="6" t="str">
        <f t="shared" si="136"/>
        <v>2019</v>
      </c>
      <c r="D996" s="6" t="str">
        <f t="shared" si="137"/>
        <v>September</v>
      </c>
      <c r="E996" s="6" t="str">
        <f t="shared" si="138"/>
        <v>Q3</v>
      </c>
      <c r="F996" s="6" t="str">
        <f t="shared" si="139"/>
        <v>Low</v>
      </c>
      <c r="G996" s="6" t="str">
        <f t="shared" si="140"/>
        <v>Discounted</v>
      </c>
      <c r="H996" s="6">
        <v>43718</v>
      </c>
      <c r="I996" t="s">
        <v>2047</v>
      </c>
      <c r="J996" t="s">
        <v>216</v>
      </c>
      <c r="K996" t="s">
        <v>2051</v>
      </c>
      <c r="L996" t="s">
        <v>40</v>
      </c>
      <c r="M996" t="s">
        <v>91</v>
      </c>
      <c r="N996" t="s">
        <v>92</v>
      </c>
      <c r="O996" t="s">
        <v>33</v>
      </c>
      <c r="P996" t="s">
        <v>34</v>
      </c>
      <c r="Q996" t="s">
        <v>35</v>
      </c>
      <c r="R996" s="7">
        <v>0.2</v>
      </c>
      <c r="S996" s="7">
        <f t="shared" si="135"/>
        <v>157.42080000000001</v>
      </c>
      <c r="T996" s="8">
        <v>14.7582</v>
      </c>
      <c r="U996" s="8" t="str">
        <f t="shared" si="141"/>
        <v>Low</v>
      </c>
      <c r="V996" s="7">
        <v>3</v>
      </c>
      <c r="W996" s="8">
        <v>196.77600000000001</v>
      </c>
      <c r="X996" s="8">
        <f t="shared" si="142"/>
        <v>2620</v>
      </c>
      <c r="Y996" s="9">
        <v>7.4999999999999997E-2</v>
      </c>
      <c r="Z996" s="9" t="str">
        <f t="shared" si="143"/>
        <v>Low</v>
      </c>
    </row>
    <row r="997" spans="1:26" x14ac:dyDescent="0.3">
      <c r="A997" t="s">
        <v>2052</v>
      </c>
      <c r="B997" s="6">
        <v>43715</v>
      </c>
      <c r="C997" s="6" t="str">
        <f t="shared" si="136"/>
        <v>2019</v>
      </c>
      <c r="D997" s="6" t="str">
        <f t="shared" si="137"/>
        <v>September</v>
      </c>
      <c r="E997" s="6" t="str">
        <f t="shared" si="138"/>
        <v>Q3</v>
      </c>
      <c r="F997" s="6" t="str">
        <f t="shared" si="139"/>
        <v>High</v>
      </c>
      <c r="G997" s="6" t="str">
        <f t="shared" si="140"/>
        <v>Discounted</v>
      </c>
      <c r="H997" s="6">
        <v>43720</v>
      </c>
      <c r="I997" t="s">
        <v>2053</v>
      </c>
      <c r="J997" t="s">
        <v>44</v>
      </c>
      <c r="K997" t="s">
        <v>2054</v>
      </c>
      <c r="L997" t="s">
        <v>61</v>
      </c>
      <c r="M997" t="s">
        <v>31</v>
      </c>
      <c r="N997" t="s">
        <v>41</v>
      </c>
      <c r="O997" t="s">
        <v>69</v>
      </c>
      <c r="P997" t="s">
        <v>2055</v>
      </c>
      <c r="Q997" t="s">
        <v>71</v>
      </c>
      <c r="R997" s="7">
        <v>0.2</v>
      </c>
      <c r="S997" s="7">
        <f t="shared" si="135"/>
        <v>67.135999999999996</v>
      </c>
      <c r="T997" s="8">
        <v>31.47</v>
      </c>
      <c r="U997" s="8" t="str">
        <f t="shared" si="141"/>
        <v>Low</v>
      </c>
      <c r="V997" s="7">
        <v>5</v>
      </c>
      <c r="W997" s="8">
        <v>83.92</v>
      </c>
      <c r="X997" s="8">
        <f t="shared" si="142"/>
        <v>4119</v>
      </c>
      <c r="Y997" s="9">
        <v>0.375</v>
      </c>
      <c r="Z997" s="9" t="str">
        <f t="shared" si="143"/>
        <v>High</v>
      </c>
    </row>
    <row r="998" spans="1:26" x14ac:dyDescent="0.3">
      <c r="A998" t="s">
        <v>2052</v>
      </c>
      <c r="B998" s="6">
        <v>43715</v>
      </c>
      <c r="C998" s="6" t="str">
        <f t="shared" si="136"/>
        <v>2019</v>
      </c>
      <c r="D998" s="6" t="str">
        <f t="shared" si="137"/>
        <v>September</v>
      </c>
      <c r="E998" s="6" t="str">
        <f t="shared" si="138"/>
        <v>Q3</v>
      </c>
      <c r="F998" s="6" t="str">
        <f t="shared" si="139"/>
        <v>High</v>
      </c>
      <c r="G998" s="6" t="str">
        <f t="shared" si="140"/>
        <v>Full Price</v>
      </c>
      <c r="H998" s="6">
        <v>43720</v>
      </c>
      <c r="I998" t="s">
        <v>2053</v>
      </c>
      <c r="J998" t="s">
        <v>28</v>
      </c>
      <c r="K998" t="s">
        <v>29</v>
      </c>
      <c r="L998" t="s">
        <v>61</v>
      </c>
      <c r="M998" t="s">
        <v>31</v>
      </c>
      <c r="N998" t="s">
        <v>32</v>
      </c>
      <c r="O998" t="s">
        <v>69</v>
      </c>
      <c r="P998" t="s">
        <v>2055</v>
      </c>
      <c r="Q998" t="s">
        <v>71</v>
      </c>
      <c r="R998" s="7">
        <v>0</v>
      </c>
      <c r="S998" s="7">
        <f t="shared" si="135"/>
        <v>20.56</v>
      </c>
      <c r="T998" s="8">
        <v>9.6631999999999998</v>
      </c>
      <c r="U998" s="8" t="str">
        <f t="shared" si="141"/>
        <v>Low</v>
      </c>
      <c r="V998" s="7">
        <v>2</v>
      </c>
      <c r="W998" s="8">
        <v>20.56</v>
      </c>
      <c r="X998" s="8">
        <f t="shared" si="142"/>
        <v>7099</v>
      </c>
      <c r="Y998" s="9">
        <v>0.47</v>
      </c>
      <c r="Z998" s="9" t="str">
        <f t="shared" si="143"/>
        <v>High</v>
      </c>
    </row>
    <row r="999" spans="1:26" x14ac:dyDescent="0.3">
      <c r="A999" t="s">
        <v>2052</v>
      </c>
      <c r="B999" s="6">
        <v>43715</v>
      </c>
      <c r="C999" s="6" t="str">
        <f t="shared" si="136"/>
        <v>2019</v>
      </c>
      <c r="D999" s="6" t="str">
        <f t="shared" si="137"/>
        <v>September</v>
      </c>
      <c r="E999" s="6" t="str">
        <f t="shared" si="138"/>
        <v>Q3</v>
      </c>
      <c r="F999" s="6" t="str">
        <f t="shared" si="139"/>
        <v>High</v>
      </c>
      <c r="G999" s="6" t="str">
        <f t="shared" si="140"/>
        <v>Full Price</v>
      </c>
      <c r="H999" s="6">
        <v>43720</v>
      </c>
      <c r="I999" t="s">
        <v>2053</v>
      </c>
      <c r="J999" t="s">
        <v>467</v>
      </c>
      <c r="K999" t="s">
        <v>2056</v>
      </c>
      <c r="L999" t="s">
        <v>61</v>
      </c>
      <c r="M999" t="s">
        <v>31</v>
      </c>
      <c r="N999" t="s">
        <v>356</v>
      </c>
      <c r="O999" t="s">
        <v>69</v>
      </c>
      <c r="P999" t="s">
        <v>2055</v>
      </c>
      <c r="Q999" t="s">
        <v>71</v>
      </c>
      <c r="R999" s="7">
        <v>0</v>
      </c>
      <c r="S999" s="7">
        <f t="shared" si="135"/>
        <v>27.36</v>
      </c>
      <c r="T999" s="8">
        <v>7.3872</v>
      </c>
      <c r="U999" s="8" t="str">
        <f t="shared" si="141"/>
        <v>Low</v>
      </c>
      <c r="V999" s="7">
        <v>4</v>
      </c>
      <c r="W999" s="8">
        <v>27.36</v>
      </c>
      <c r="X999" s="8">
        <f t="shared" si="142"/>
        <v>6475</v>
      </c>
      <c r="Y999" s="9">
        <v>0.27</v>
      </c>
      <c r="Z999" s="9" t="str">
        <f t="shared" si="143"/>
        <v>High</v>
      </c>
    </row>
    <row r="1000" spans="1:26" x14ac:dyDescent="0.3">
      <c r="A1000" t="s">
        <v>2057</v>
      </c>
      <c r="B1000" s="6">
        <v>43715</v>
      </c>
      <c r="C1000" s="6" t="str">
        <f t="shared" si="136"/>
        <v>2019</v>
      </c>
      <c r="D1000" s="6" t="str">
        <f t="shared" si="137"/>
        <v>September</v>
      </c>
      <c r="E1000" s="6" t="str">
        <f t="shared" si="138"/>
        <v>Q3</v>
      </c>
      <c r="F1000" s="6" t="str">
        <f t="shared" si="139"/>
        <v>High</v>
      </c>
      <c r="G1000" s="6" t="str">
        <f t="shared" si="140"/>
        <v>Full Price</v>
      </c>
      <c r="H1000" s="6">
        <v>43721</v>
      </c>
      <c r="I1000" t="s">
        <v>530</v>
      </c>
      <c r="J1000" t="s">
        <v>89</v>
      </c>
      <c r="K1000" t="s">
        <v>1472</v>
      </c>
      <c r="L1000" t="s">
        <v>40</v>
      </c>
      <c r="M1000" t="s">
        <v>76</v>
      </c>
      <c r="N1000" t="s">
        <v>77</v>
      </c>
      <c r="O1000" t="s">
        <v>33</v>
      </c>
      <c r="P1000" t="s">
        <v>2058</v>
      </c>
      <c r="Q1000" t="s">
        <v>1419</v>
      </c>
      <c r="R1000" s="7">
        <v>0</v>
      </c>
      <c r="S1000" s="7">
        <f t="shared" si="135"/>
        <v>161.96</v>
      </c>
      <c r="T1000" s="8">
        <v>45.348799999999997</v>
      </c>
      <c r="U1000" s="8" t="str">
        <f t="shared" si="141"/>
        <v>Low</v>
      </c>
      <c r="V1000" s="7">
        <v>2</v>
      </c>
      <c r="W1000" s="8">
        <v>161.96</v>
      </c>
      <c r="X1000" s="8">
        <f t="shared" si="142"/>
        <v>2944</v>
      </c>
      <c r="Y1000" s="9">
        <v>0.28000000000000003</v>
      </c>
      <c r="Z1000" s="9" t="str">
        <f t="shared" si="143"/>
        <v>High</v>
      </c>
    </row>
    <row r="1001" spans="1:26" x14ac:dyDescent="0.3">
      <c r="A1001" t="s">
        <v>2057</v>
      </c>
      <c r="B1001" s="6">
        <v>43715</v>
      </c>
      <c r="C1001" s="6" t="str">
        <f t="shared" si="136"/>
        <v>2019</v>
      </c>
      <c r="D1001" s="6" t="str">
        <f t="shared" si="137"/>
        <v>September</v>
      </c>
      <c r="E1001" s="6" t="str">
        <f t="shared" si="138"/>
        <v>Q3</v>
      </c>
      <c r="F1001" s="6" t="str">
        <f t="shared" si="139"/>
        <v>High</v>
      </c>
      <c r="G1001" s="6" t="str">
        <f t="shared" si="140"/>
        <v>Full Price</v>
      </c>
      <c r="H1001" s="6">
        <v>43721</v>
      </c>
      <c r="I1001" t="s">
        <v>530</v>
      </c>
      <c r="J1001" t="s">
        <v>818</v>
      </c>
      <c r="K1001" t="s">
        <v>819</v>
      </c>
      <c r="L1001" t="s">
        <v>40</v>
      </c>
      <c r="M1001" t="s">
        <v>76</v>
      </c>
      <c r="N1001" t="s">
        <v>262</v>
      </c>
      <c r="O1001" t="s">
        <v>33</v>
      </c>
      <c r="P1001" t="s">
        <v>2058</v>
      </c>
      <c r="Q1001" t="s">
        <v>1419</v>
      </c>
      <c r="R1001" s="7">
        <v>0</v>
      </c>
      <c r="S1001" s="7">
        <f t="shared" si="135"/>
        <v>429.9</v>
      </c>
      <c r="T1001" s="8">
        <v>111.774</v>
      </c>
      <c r="U1001" s="8" t="str">
        <f t="shared" si="141"/>
        <v>Medium</v>
      </c>
      <c r="V1001" s="7">
        <v>5</v>
      </c>
      <c r="W1001" s="8">
        <v>429.9</v>
      </c>
      <c r="X1001" s="8">
        <f t="shared" si="142"/>
        <v>1386</v>
      </c>
      <c r="Y1001" s="9">
        <v>0.26</v>
      </c>
      <c r="Z1001" s="9" t="str">
        <f t="shared" si="143"/>
        <v>High</v>
      </c>
    </row>
    <row r="1002" spans="1:26" x14ac:dyDescent="0.3">
      <c r="A1002" t="s">
        <v>2057</v>
      </c>
      <c r="B1002" s="6">
        <v>43715</v>
      </c>
      <c r="C1002" s="6" t="str">
        <f t="shared" si="136"/>
        <v>2019</v>
      </c>
      <c r="D1002" s="6" t="str">
        <f t="shared" si="137"/>
        <v>September</v>
      </c>
      <c r="E1002" s="6" t="str">
        <f t="shared" si="138"/>
        <v>Q3</v>
      </c>
      <c r="F1002" s="6" t="str">
        <f t="shared" si="139"/>
        <v>High</v>
      </c>
      <c r="G1002" s="6" t="str">
        <f t="shared" si="140"/>
        <v>Full Price</v>
      </c>
      <c r="H1002" s="6">
        <v>43721</v>
      </c>
      <c r="I1002" t="s">
        <v>530</v>
      </c>
      <c r="J1002" t="s">
        <v>44</v>
      </c>
      <c r="K1002" t="s">
        <v>2059</v>
      </c>
      <c r="L1002" t="s">
        <v>40</v>
      </c>
      <c r="M1002" t="s">
        <v>31</v>
      </c>
      <c r="N1002" t="s">
        <v>41</v>
      </c>
      <c r="O1002" t="s">
        <v>33</v>
      </c>
      <c r="P1002" t="s">
        <v>2058</v>
      </c>
      <c r="Q1002" t="s">
        <v>1419</v>
      </c>
      <c r="R1002" s="7">
        <v>0</v>
      </c>
      <c r="S1002" s="7">
        <f t="shared" si="135"/>
        <v>32.06</v>
      </c>
      <c r="T1002" s="8">
        <v>15.3888</v>
      </c>
      <c r="U1002" s="8" t="str">
        <f t="shared" si="141"/>
        <v>Low</v>
      </c>
      <c r="V1002" s="7">
        <v>2</v>
      </c>
      <c r="W1002" s="8">
        <v>32.06</v>
      </c>
      <c r="X1002" s="8">
        <f t="shared" si="142"/>
        <v>6147</v>
      </c>
      <c r="Y1002" s="9">
        <v>0.48</v>
      </c>
      <c r="Z1002" s="9" t="str">
        <f t="shared" si="143"/>
        <v>High</v>
      </c>
    </row>
    <row r="1003" spans="1:26" x14ac:dyDescent="0.3">
      <c r="A1003" t="s">
        <v>2057</v>
      </c>
      <c r="B1003" s="6">
        <v>43715</v>
      </c>
      <c r="C1003" s="6" t="str">
        <f t="shared" si="136"/>
        <v>2019</v>
      </c>
      <c r="D1003" s="6" t="str">
        <f t="shared" si="137"/>
        <v>September</v>
      </c>
      <c r="E1003" s="6" t="str">
        <f t="shared" si="138"/>
        <v>Q3</v>
      </c>
      <c r="F1003" s="6" t="str">
        <f t="shared" si="139"/>
        <v>High</v>
      </c>
      <c r="G1003" s="6" t="str">
        <f t="shared" si="140"/>
        <v>Full Price</v>
      </c>
      <c r="H1003" s="6">
        <v>43721</v>
      </c>
      <c r="I1003" t="s">
        <v>530</v>
      </c>
      <c r="J1003" t="s">
        <v>371</v>
      </c>
      <c r="K1003" t="s">
        <v>2060</v>
      </c>
      <c r="L1003" t="s">
        <v>40</v>
      </c>
      <c r="M1003" t="s">
        <v>31</v>
      </c>
      <c r="N1003" t="s">
        <v>49</v>
      </c>
      <c r="O1003" t="s">
        <v>33</v>
      </c>
      <c r="P1003" t="s">
        <v>2058</v>
      </c>
      <c r="Q1003" t="s">
        <v>1419</v>
      </c>
      <c r="R1003" s="7">
        <v>0</v>
      </c>
      <c r="S1003" s="7">
        <f t="shared" si="135"/>
        <v>19.86</v>
      </c>
      <c r="T1003" s="8">
        <v>5.7594000000000003</v>
      </c>
      <c r="U1003" s="8" t="str">
        <f t="shared" si="141"/>
        <v>Low</v>
      </c>
      <c r="V1003" s="7">
        <v>2</v>
      </c>
      <c r="W1003" s="8">
        <v>19.86</v>
      </c>
      <c r="X1003" s="8">
        <f t="shared" si="142"/>
        <v>7170</v>
      </c>
      <c r="Y1003" s="9">
        <v>0.28999999999999998</v>
      </c>
      <c r="Z1003" s="9" t="str">
        <f t="shared" si="143"/>
        <v>High</v>
      </c>
    </row>
    <row r="1004" spans="1:26" x14ac:dyDescent="0.3">
      <c r="A1004" t="s">
        <v>2061</v>
      </c>
      <c r="B1004" s="6">
        <v>43715</v>
      </c>
      <c r="C1004" s="6" t="str">
        <f t="shared" si="136"/>
        <v>2019</v>
      </c>
      <c r="D1004" s="6" t="str">
        <f t="shared" si="137"/>
        <v>September</v>
      </c>
      <c r="E1004" s="6" t="str">
        <f t="shared" si="138"/>
        <v>Q3</v>
      </c>
      <c r="F1004" s="6" t="str">
        <f t="shared" si="139"/>
        <v>Low</v>
      </c>
      <c r="G1004" s="6" t="str">
        <f t="shared" si="140"/>
        <v>Discounted</v>
      </c>
      <c r="H1004" s="6">
        <v>43721</v>
      </c>
      <c r="I1004" t="s">
        <v>1091</v>
      </c>
      <c r="J1004" t="s">
        <v>119</v>
      </c>
      <c r="K1004" t="s">
        <v>2062</v>
      </c>
      <c r="L1004" t="s">
        <v>61</v>
      </c>
      <c r="M1004" t="s">
        <v>76</v>
      </c>
      <c r="N1004" t="s">
        <v>99</v>
      </c>
      <c r="O1004" t="s">
        <v>54</v>
      </c>
      <c r="P1004" t="s">
        <v>55</v>
      </c>
      <c r="Q1004" t="s">
        <v>56</v>
      </c>
      <c r="R1004" s="7">
        <v>0.2</v>
      </c>
      <c r="S1004" s="7">
        <f t="shared" si="135"/>
        <v>33.894400000000005</v>
      </c>
      <c r="T1004" s="8">
        <v>8.4735999999999994</v>
      </c>
      <c r="U1004" s="8" t="str">
        <f t="shared" si="141"/>
        <v>Low</v>
      </c>
      <c r="V1004" s="7">
        <v>2</v>
      </c>
      <c r="W1004" s="8">
        <v>42.368000000000002</v>
      </c>
      <c r="X1004" s="8">
        <f t="shared" si="142"/>
        <v>5500</v>
      </c>
      <c r="Y1004" s="9">
        <v>0.2</v>
      </c>
      <c r="Z1004" s="9" t="str">
        <f t="shared" si="143"/>
        <v>Low</v>
      </c>
    </row>
    <row r="1005" spans="1:26" x14ac:dyDescent="0.3">
      <c r="A1005" t="s">
        <v>2061</v>
      </c>
      <c r="B1005" s="6">
        <v>43715</v>
      </c>
      <c r="C1005" s="6" t="str">
        <f t="shared" si="136"/>
        <v>2019</v>
      </c>
      <c r="D1005" s="6" t="str">
        <f t="shared" si="137"/>
        <v>September</v>
      </c>
      <c r="E1005" s="6" t="str">
        <f t="shared" si="138"/>
        <v>Q3</v>
      </c>
      <c r="F1005" s="6" t="str">
        <f t="shared" si="139"/>
        <v>Low</v>
      </c>
      <c r="G1005" s="6" t="str">
        <f t="shared" si="140"/>
        <v>Discounted</v>
      </c>
      <c r="H1005" s="6">
        <v>43721</v>
      </c>
      <c r="I1005" t="s">
        <v>1091</v>
      </c>
      <c r="J1005" t="s">
        <v>484</v>
      </c>
      <c r="K1005" t="s">
        <v>485</v>
      </c>
      <c r="L1005" t="s">
        <v>61</v>
      </c>
      <c r="M1005" t="s">
        <v>31</v>
      </c>
      <c r="N1005" t="s">
        <v>49</v>
      </c>
      <c r="O1005" t="s">
        <v>54</v>
      </c>
      <c r="P1005" t="s">
        <v>55</v>
      </c>
      <c r="Q1005" t="s">
        <v>56</v>
      </c>
      <c r="R1005" s="7">
        <v>0.2</v>
      </c>
      <c r="S1005" s="7">
        <f t="shared" si="135"/>
        <v>51.827200000000005</v>
      </c>
      <c r="T1005" s="8">
        <v>-14.5764</v>
      </c>
      <c r="U1005" s="8" t="str">
        <f t="shared" si="141"/>
        <v>Loss</v>
      </c>
      <c r="V1005" s="7">
        <v>1</v>
      </c>
      <c r="W1005" s="8">
        <v>64.784000000000006</v>
      </c>
      <c r="X1005" s="8">
        <f t="shared" si="142"/>
        <v>4628</v>
      </c>
      <c r="Y1005" s="9">
        <v>-0.22500000000000001</v>
      </c>
      <c r="Z1005" s="9" t="str">
        <f t="shared" si="143"/>
        <v>Low</v>
      </c>
    </row>
    <row r="1006" spans="1:26" x14ac:dyDescent="0.3">
      <c r="A1006" t="s">
        <v>2061</v>
      </c>
      <c r="B1006" s="6">
        <v>43715</v>
      </c>
      <c r="C1006" s="6" t="str">
        <f t="shared" si="136"/>
        <v>2019</v>
      </c>
      <c r="D1006" s="6" t="str">
        <f t="shared" si="137"/>
        <v>September</v>
      </c>
      <c r="E1006" s="6" t="str">
        <f t="shared" si="138"/>
        <v>Q3</v>
      </c>
      <c r="F1006" s="6" t="str">
        <f t="shared" si="139"/>
        <v>Low</v>
      </c>
      <c r="G1006" s="6" t="str">
        <f t="shared" si="140"/>
        <v>Discounted</v>
      </c>
      <c r="H1006" s="6">
        <v>43721</v>
      </c>
      <c r="I1006" t="s">
        <v>1091</v>
      </c>
      <c r="J1006" t="s">
        <v>89</v>
      </c>
      <c r="K1006" t="s">
        <v>2063</v>
      </c>
      <c r="L1006" t="s">
        <v>61</v>
      </c>
      <c r="M1006" t="s">
        <v>91</v>
      </c>
      <c r="N1006" t="s">
        <v>534</v>
      </c>
      <c r="O1006" t="s">
        <v>54</v>
      </c>
      <c r="P1006" t="s">
        <v>55</v>
      </c>
      <c r="Q1006" t="s">
        <v>56</v>
      </c>
      <c r="R1006" s="7">
        <v>0.7</v>
      </c>
      <c r="S1006" s="7">
        <f t="shared" si="135"/>
        <v>119.86200000000002</v>
      </c>
      <c r="T1006" s="8">
        <v>-559.35599999999999</v>
      </c>
      <c r="U1006" s="8" t="str">
        <f t="shared" si="141"/>
        <v>Loss</v>
      </c>
      <c r="V1006" s="7">
        <v>4</v>
      </c>
      <c r="W1006" s="8">
        <v>399.54</v>
      </c>
      <c r="X1006" s="8">
        <f t="shared" si="142"/>
        <v>1463</v>
      </c>
      <c r="Y1006" s="9">
        <v>-1.4</v>
      </c>
      <c r="Z1006" s="9" t="str">
        <f t="shared" si="143"/>
        <v>Low</v>
      </c>
    </row>
    <row r="1007" spans="1:26" x14ac:dyDescent="0.3">
      <c r="A1007" t="s">
        <v>2061</v>
      </c>
      <c r="B1007" s="6">
        <v>43715</v>
      </c>
      <c r="C1007" s="6" t="str">
        <f t="shared" si="136"/>
        <v>2019</v>
      </c>
      <c r="D1007" s="6" t="str">
        <f t="shared" si="137"/>
        <v>September</v>
      </c>
      <c r="E1007" s="6" t="str">
        <f t="shared" si="138"/>
        <v>Q3</v>
      </c>
      <c r="F1007" s="6" t="str">
        <f t="shared" si="139"/>
        <v>Low</v>
      </c>
      <c r="G1007" s="6" t="str">
        <f t="shared" si="140"/>
        <v>Discounted</v>
      </c>
      <c r="H1007" s="6">
        <v>43721</v>
      </c>
      <c r="I1007" t="s">
        <v>1091</v>
      </c>
      <c r="J1007" t="s">
        <v>89</v>
      </c>
      <c r="K1007" t="s">
        <v>2064</v>
      </c>
      <c r="L1007" t="s">
        <v>61</v>
      </c>
      <c r="M1007" t="s">
        <v>91</v>
      </c>
      <c r="N1007" t="s">
        <v>92</v>
      </c>
      <c r="O1007" t="s">
        <v>54</v>
      </c>
      <c r="P1007" t="s">
        <v>55</v>
      </c>
      <c r="Q1007" t="s">
        <v>56</v>
      </c>
      <c r="R1007" s="7">
        <v>0.4</v>
      </c>
      <c r="S1007" s="7">
        <f t="shared" si="135"/>
        <v>19.429199999999998</v>
      </c>
      <c r="T1007" s="8">
        <v>4.3175999999999997</v>
      </c>
      <c r="U1007" s="8" t="str">
        <f t="shared" si="141"/>
        <v>Low</v>
      </c>
      <c r="V1007" s="7">
        <v>3</v>
      </c>
      <c r="W1007" s="8">
        <v>32.381999999999998</v>
      </c>
      <c r="X1007" s="8">
        <f t="shared" si="142"/>
        <v>6133</v>
      </c>
      <c r="Y1007" s="9">
        <v>0.133333333</v>
      </c>
      <c r="Z1007" s="9" t="str">
        <f t="shared" si="143"/>
        <v>Low</v>
      </c>
    </row>
    <row r="1008" spans="1:26" x14ac:dyDescent="0.3">
      <c r="A1008" t="s">
        <v>2065</v>
      </c>
      <c r="B1008" s="6">
        <v>43715</v>
      </c>
      <c r="C1008" s="6" t="str">
        <f t="shared" si="136"/>
        <v>2019</v>
      </c>
      <c r="D1008" s="6" t="str">
        <f t="shared" si="137"/>
        <v>September</v>
      </c>
      <c r="E1008" s="6" t="str">
        <f t="shared" si="138"/>
        <v>Q3</v>
      </c>
      <c r="F1008" s="6" t="str">
        <f t="shared" si="139"/>
        <v>Low</v>
      </c>
      <c r="G1008" s="6" t="str">
        <f t="shared" si="140"/>
        <v>Discounted</v>
      </c>
      <c r="H1008" s="6">
        <v>43722</v>
      </c>
      <c r="I1008" t="s">
        <v>1271</v>
      </c>
      <c r="J1008" t="s">
        <v>44</v>
      </c>
      <c r="K1008" t="s">
        <v>1173</v>
      </c>
      <c r="L1008" t="s">
        <v>30</v>
      </c>
      <c r="M1008" t="s">
        <v>31</v>
      </c>
      <c r="N1008" t="s">
        <v>41</v>
      </c>
      <c r="O1008" t="s">
        <v>33</v>
      </c>
      <c r="P1008" t="s">
        <v>2066</v>
      </c>
      <c r="Q1008" t="s">
        <v>43</v>
      </c>
      <c r="R1008" s="7">
        <v>0.8</v>
      </c>
      <c r="S1008" s="7">
        <f t="shared" si="135"/>
        <v>0.76559999999999961</v>
      </c>
      <c r="T1008" s="8">
        <v>-6.5076000000000001</v>
      </c>
      <c r="U1008" s="8" t="str">
        <f t="shared" si="141"/>
        <v>Loss</v>
      </c>
      <c r="V1008" s="7">
        <v>3</v>
      </c>
      <c r="W1008" s="8">
        <v>3.8279999999999998</v>
      </c>
      <c r="X1008" s="8">
        <f t="shared" si="142"/>
        <v>9656</v>
      </c>
      <c r="Y1008" s="9">
        <v>-1.7</v>
      </c>
      <c r="Z1008" s="9" t="str">
        <f t="shared" si="143"/>
        <v>Low</v>
      </c>
    </row>
    <row r="1009" spans="1:26" x14ac:dyDescent="0.3">
      <c r="A1009" t="s">
        <v>2065</v>
      </c>
      <c r="B1009" s="6">
        <v>43715</v>
      </c>
      <c r="C1009" s="6" t="str">
        <f t="shared" si="136"/>
        <v>2019</v>
      </c>
      <c r="D1009" s="6" t="str">
        <f t="shared" si="137"/>
        <v>September</v>
      </c>
      <c r="E1009" s="6" t="str">
        <f t="shared" si="138"/>
        <v>Q3</v>
      </c>
      <c r="F1009" s="6" t="str">
        <f t="shared" si="139"/>
        <v>Low</v>
      </c>
      <c r="G1009" s="6" t="str">
        <f t="shared" si="140"/>
        <v>Discounted</v>
      </c>
      <c r="H1009" s="6">
        <v>43722</v>
      </c>
      <c r="I1009" t="s">
        <v>1271</v>
      </c>
      <c r="J1009" t="s">
        <v>82</v>
      </c>
      <c r="K1009" t="s">
        <v>83</v>
      </c>
      <c r="L1009" t="s">
        <v>30</v>
      </c>
      <c r="M1009" t="s">
        <v>31</v>
      </c>
      <c r="N1009" t="s">
        <v>41</v>
      </c>
      <c r="O1009" t="s">
        <v>33</v>
      </c>
      <c r="P1009" t="s">
        <v>2066</v>
      </c>
      <c r="Q1009" t="s">
        <v>43</v>
      </c>
      <c r="R1009" s="7">
        <v>0.8</v>
      </c>
      <c r="S1009" s="7">
        <f t="shared" si="135"/>
        <v>60.99799999999999</v>
      </c>
      <c r="T1009" s="8">
        <v>-533.73249999999996</v>
      </c>
      <c r="U1009" s="8" t="str">
        <f t="shared" si="141"/>
        <v>Loss</v>
      </c>
      <c r="V1009" s="7">
        <v>5</v>
      </c>
      <c r="W1009" s="8">
        <v>304.99</v>
      </c>
      <c r="X1009" s="8">
        <f t="shared" si="142"/>
        <v>1863</v>
      </c>
      <c r="Y1009" s="9">
        <v>-1.75</v>
      </c>
      <c r="Z1009" s="9" t="str">
        <f t="shared" si="143"/>
        <v>Low</v>
      </c>
    </row>
    <row r="1010" spans="1:26" x14ac:dyDescent="0.3">
      <c r="A1010" t="s">
        <v>2065</v>
      </c>
      <c r="B1010" s="6">
        <v>43715</v>
      </c>
      <c r="C1010" s="6" t="str">
        <f t="shared" si="136"/>
        <v>2019</v>
      </c>
      <c r="D1010" s="6" t="str">
        <f t="shared" si="137"/>
        <v>September</v>
      </c>
      <c r="E1010" s="6" t="str">
        <f t="shared" si="138"/>
        <v>Q3</v>
      </c>
      <c r="F1010" s="6" t="str">
        <f t="shared" si="139"/>
        <v>High</v>
      </c>
      <c r="G1010" s="6" t="str">
        <f t="shared" si="140"/>
        <v>Discounted</v>
      </c>
      <c r="H1010" s="6">
        <v>43722</v>
      </c>
      <c r="I1010" t="s">
        <v>1271</v>
      </c>
      <c r="J1010" t="s">
        <v>101</v>
      </c>
      <c r="K1010" t="s">
        <v>2067</v>
      </c>
      <c r="L1010" t="s">
        <v>30</v>
      </c>
      <c r="M1010" t="s">
        <v>31</v>
      </c>
      <c r="N1010" t="s">
        <v>86</v>
      </c>
      <c r="O1010" t="s">
        <v>33</v>
      </c>
      <c r="P1010" t="s">
        <v>2066</v>
      </c>
      <c r="Q1010" t="s">
        <v>43</v>
      </c>
      <c r="R1010" s="7">
        <v>0.2</v>
      </c>
      <c r="S1010" s="7">
        <f t="shared" si="135"/>
        <v>10.528</v>
      </c>
      <c r="T1010" s="8">
        <v>4.1124999999999998</v>
      </c>
      <c r="U1010" s="8" t="str">
        <f t="shared" si="141"/>
        <v>Low</v>
      </c>
      <c r="V1010" s="7">
        <v>5</v>
      </c>
      <c r="W1010" s="8">
        <v>13.16</v>
      </c>
      <c r="X1010" s="8">
        <f t="shared" si="142"/>
        <v>8066</v>
      </c>
      <c r="Y1010" s="9">
        <v>0.3125</v>
      </c>
      <c r="Z1010" s="9" t="str">
        <f t="shared" si="143"/>
        <v>High</v>
      </c>
    </row>
    <row r="1011" spans="1:26" x14ac:dyDescent="0.3">
      <c r="A1011" t="s">
        <v>2068</v>
      </c>
      <c r="B1011" s="6">
        <v>43715</v>
      </c>
      <c r="C1011" s="6" t="str">
        <f t="shared" si="136"/>
        <v>2019</v>
      </c>
      <c r="D1011" s="6" t="str">
        <f t="shared" si="137"/>
        <v>September</v>
      </c>
      <c r="E1011" s="6" t="str">
        <f t="shared" si="138"/>
        <v>Q3</v>
      </c>
      <c r="F1011" s="6" t="str">
        <f t="shared" si="139"/>
        <v>High</v>
      </c>
      <c r="G1011" s="6" t="str">
        <f t="shared" si="140"/>
        <v>Full Price</v>
      </c>
      <c r="H1011" s="6">
        <v>43720</v>
      </c>
      <c r="I1011" t="s">
        <v>224</v>
      </c>
      <c r="J1011" t="s">
        <v>595</v>
      </c>
      <c r="K1011" t="s">
        <v>596</v>
      </c>
      <c r="L1011" t="s">
        <v>30</v>
      </c>
      <c r="M1011" t="s">
        <v>76</v>
      </c>
      <c r="N1011" t="s">
        <v>99</v>
      </c>
      <c r="O1011" t="s">
        <v>33</v>
      </c>
      <c r="P1011" t="s">
        <v>2058</v>
      </c>
      <c r="Q1011" t="s">
        <v>1419</v>
      </c>
      <c r="R1011" s="7">
        <v>0</v>
      </c>
      <c r="S1011" s="7">
        <f t="shared" si="135"/>
        <v>57.69</v>
      </c>
      <c r="T1011" s="8">
        <v>23.652899999999999</v>
      </c>
      <c r="U1011" s="8" t="str">
        <f t="shared" si="141"/>
        <v>Low</v>
      </c>
      <c r="V1011" s="7">
        <v>3</v>
      </c>
      <c r="W1011" s="8">
        <v>57.69</v>
      </c>
      <c r="X1011" s="8">
        <f t="shared" si="142"/>
        <v>4888</v>
      </c>
      <c r="Y1011" s="9">
        <v>0.41</v>
      </c>
      <c r="Z1011" s="9" t="str">
        <f t="shared" si="143"/>
        <v>High</v>
      </c>
    </row>
    <row r="1012" spans="1:26" x14ac:dyDescent="0.3">
      <c r="A1012" t="s">
        <v>2068</v>
      </c>
      <c r="B1012" s="6">
        <v>43715</v>
      </c>
      <c r="C1012" s="6" t="str">
        <f t="shared" si="136"/>
        <v>2019</v>
      </c>
      <c r="D1012" s="6" t="str">
        <f t="shared" si="137"/>
        <v>September</v>
      </c>
      <c r="E1012" s="6" t="str">
        <f t="shared" si="138"/>
        <v>Q3</v>
      </c>
      <c r="F1012" s="6" t="str">
        <f t="shared" si="139"/>
        <v>High</v>
      </c>
      <c r="G1012" s="6" t="str">
        <f t="shared" si="140"/>
        <v>Full Price</v>
      </c>
      <c r="H1012" s="6">
        <v>43720</v>
      </c>
      <c r="I1012" t="s">
        <v>224</v>
      </c>
      <c r="J1012" t="s">
        <v>1299</v>
      </c>
      <c r="K1012" t="s">
        <v>2069</v>
      </c>
      <c r="L1012" t="s">
        <v>30</v>
      </c>
      <c r="M1012" t="s">
        <v>76</v>
      </c>
      <c r="N1012" t="s">
        <v>99</v>
      </c>
      <c r="O1012" t="s">
        <v>33</v>
      </c>
      <c r="P1012" t="s">
        <v>2058</v>
      </c>
      <c r="Q1012" t="s">
        <v>1419</v>
      </c>
      <c r="R1012" s="7">
        <v>0</v>
      </c>
      <c r="S1012" s="7">
        <f t="shared" si="135"/>
        <v>821.88</v>
      </c>
      <c r="T1012" s="8">
        <v>213.68879999999999</v>
      </c>
      <c r="U1012" s="8" t="str">
        <f t="shared" si="141"/>
        <v>Medium</v>
      </c>
      <c r="V1012" s="7">
        <v>6</v>
      </c>
      <c r="W1012" s="8">
        <v>821.88</v>
      </c>
      <c r="X1012" s="8">
        <f t="shared" si="142"/>
        <v>641</v>
      </c>
      <c r="Y1012" s="9">
        <v>0.26</v>
      </c>
      <c r="Z1012" s="9" t="str">
        <f t="shared" si="143"/>
        <v>High</v>
      </c>
    </row>
    <row r="1013" spans="1:26" x14ac:dyDescent="0.3">
      <c r="A1013" t="s">
        <v>2068</v>
      </c>
      <c r="B1013" s="6">
        <v>43715</v>
      </c>
      <c r="C1013" s="6" t="str">
        <f t="shared" si="136"/>
        <v>2019</v>
      </c>
      <c r="D1013" s="6" t="str">
        <f t="shared" si="137"/>
        <v>September</v>
      </c>
      <c r="E1013" s="6" t="str">
        <f t="shared" si="138"/>
        <v>Q3</v>
      </c>
      <c r="F1013" s="6" t="str">
        <f t="shared" si="139"/>
        <v>High</v>
      </c>
      <c r="G1013" s="6" t="str">
        <f t="shared" si="140"/>
        <v>Full Price</v>
      </c>
      <c r="H1013" s="6">
        <v>43720</v>
      </c>
      <c r="I1013" t="s">
        <v>224</v>
      </c>
      <c r="J1013" t="s">
        <v>38</v>
      </c>
      <c r="K1013" t="s">
        <v>2070</v>
      </c>
      <c r="L1013" t="s">
        <v>30</v>
      </c>
      <c r="M1013" t="s">
        <v>31</v>
      </c>
      <c r="N1013" t="s">
        <v>41</v>
      </c>
      <c r="O1013" t="s">
        <v>33</v>
      </c>
      <c r="P1013" t="s">
        <v>2058</v>
      </c>
      <c r="Q1013" t="s">
        <v>1419</v>
      </c>
      <c r="R1013" s="7">
        <v>0</v>
      </c>
      <c r="S1013" s="7">
        <f t="shared" si="135"/>
        <v>42.81</v>
      </c>
      <c r="T1013" s="8">
        <v>20.120699999999999</v>
      </c>
      <c r="U1013" s="8" t="str">
        <f t="shared" si="141"/>
        <v>Low</v>
      </c>
      <c r="V1013" s="7">
        <v>3</v>
      </c>
      <c r="W1013" s="8">
        <v>42.81</v>
      </c>
      <c r="X1013" s="8">
        <f t="shared" si="142"/>
        <v>5485</v>
      </c>
      <c r="Y1013" s="9">
        <v>0.47</v>
      </c>
      <c r="Z1013" s="9" t="str">
        <f t="shared" si="143"/>
        <v>High</v>
      </c>
    </row>
    <row r="1014" spans="1:26" x14ac:dyDescent="0.3">
      <c r="A1014" t="s">
        <v>2068</v>
      </c>
      <c r="B1014" s="6">
        <v>43715</v>
      </c>
      <c r="C1014" s="6" t="str">
        <f t="shared" si="136"/>
        <v>2019</v>
      </c>
      <c r="D1014" s="6" t="str">
        <f t="shared" si="137"/>
        <v>September</v>
      </c>
      <c r="E1014" s="6" t="str">
        <f t="shared" si="138"/>
        <v>Q3</v>
      </c>
      <c r="F1014" s="6" t="str">
        <f t="shared" si="139"/>
        <v>High</v>
      </c>
      <c r="G1014" s="6" t="str">
        <f t="shared" si="140"/>
        <v>Full Price</v>
      </c>
      <c r="H1014" s="6">
        <v>43720</v>
      </c>
      <c r="I1014" t="s">
        <v>224</v>
      </c>
      <c r="J1014" t="s">
        <v>67</v>
      </c>
      <c r="K1014" t="s">
        <v>2071</v>
      </c>
      <c r="L1014" t="s">
        <v>30</v>
      </c>
      <c r="M1014" t="s">
        <v>31</v>
      </c>
      <c r="N1014" t="s">
        <v>32</v>
      </c>
      <c r="O1014" t="s">
        <v>33</v>
      </c>
      <c r="P1014" t="s">
        <v>2058</v>
      </c>
      <c r="Q1014" t="s">
        <v>1419</v>
      </c>
      <c r="R1014" s="7">
        <v>0</v>
      </c>
      <c r="S1014" s="7">
        <f t="shared" si="135"/>
        <v>12.96</v>
      </c>
      <c r="T1014" s="8">
        <v>6.2207999999999997</v>
      </c>
      <c r="U1014" s="8" t="str">
        <f t="shared" si="141"/>
        <v>Low</v>
      </c>
      <c r="V1014" s="7">
        <v>2</v>
      </c>
      <c r="W1014" s="8">
        <v>12.96</v>
      </c>
      <c r="X1014" s="8">
        <f t="shared" si="142"/>
        <v>8103</v>
      </c>
      <c r="Y1014" s="9">
        <v>0.48</v>
      </c>
      <c r="Z1014" s="9" t="str">
        <f t="shared" si="143"/>
        <v>High</v>
      </c>
    </row>
    <row r="1015" spans="1:26" x14ac:dyDescent="0.3">
      <c r="A1015" t="s">
        <v>2068</v>
      </c>
      <c r="B1015" s="6">
        <v>43715</v>
      </c>
      <c r="C1015" s="6" t="str">
        <f t="shared" si="136"/>
        <v>2019</v>
      </c>
      <c r="D1015" s="6" t="str">
        <f t="shared" si="137"/>
        <v>September</v>
      </c>
      <c r="E1015" s="6" t="str">
        <f t="shared" si="138"/>
        <v>Q3</v>
      </c>
      <c r="F1015" s="6" t="str">
        <f t="shared" si="139"/>
        <v>High</v>
      </c>
      <c r="G1015" s="6" t="str">
        <f t="shared" si="140"/>
        <v>Full Price</v>
      </c>
      <c r="H1015" s="6">
        <v>43720</v>
      </c>
      <c r="I1015" t="s">
        <v>224</v>
      </c>
      <c r="J1015" t="s">
        <v>153</v>
      </c>
      <c r="K1015" t="s">
        <v>1415</v>
      </c>
      <c r="L1015" t="s">
        <v>30</v>
      </c>
      <c r="M1015" t="s">
        <v>91</v>
      </c>
      <c r="N1015" t="s">
        <v>92</v>
      </c>
      <c r="O1015" t="s">
        <v>33</v>
      </c>
      <c r="P1015" t="s">
        <v>2058</v>
      </c>
      <c r="Q1015" t="s">
        <v>1419</v>
      </c>
      <c r="R1015" s="7">
        <v>0</v>
      </c>
      <c r="S1015" s="7">
        <f t="shared" si="135"/>
        <v>104.85</v>
      </c>
      <c r="T1015" s="8">
        <v>28.3095</v>
      </c>
      <c r="U1015" s="8" t="str">
        <f t="shared" si="141"/>
        <v>Low</v>
      </c>
      <c r="V1015" s="7">
        <v>3</v>
      </c>
      <c r="W1015" s="8">
        <v>104.85</v>
      </c>
      <c r="X1015" s="8">
        <f t="shared" si="142"/>
        <v>3688</v>
      </c>
      <c r="Y1015" s="9">
        <v>0.27</v>
      </c>
      <c r="Z1015" s="9" t="str">
        <f t="shared" si="143"/>
        <v>High</v>
      </c>
    </row>
    <row r="1016" spans="1:26" x14ac:dyDescent="0.3">
      <c r="A1016" t="s">
        <v>2072</v>
      </c>
      <c r="B1016" s="6">
        <v>43716</v>
      </c>
      <c r="C1016" s="6" t="str">
        <f t="shared" si="136"/>
        <v>2019</v>
      </c>
      <c r="D1016" s="6" t="str">
        <f t="shared" si="137"/>
        <v>September</v>
      </c>
      <c r="E1016" s="6" t="str">
        <f t="shared" si="138"/>
        <v>Q3</v>
      </c>
      <c r="F1016" s="6" t="str">
        <f t="shared" si="139"/>
        <v>Low</v>
      </c>
      <c r="G1016" s="6" t="str">
        <f t="shared" si="140"/>
        <v>Discounted</v>
      </c>
      <c r="H1016" s="6">
        <v>43722</v>
      </c>
      <c r="I1016" t="s">
        <v>2073</v>
      </c>
      <c r="J1016" t="s">
        <v>188</v>
      </c>
      <c r="K1016" t="s">
        <v>1470</v>
      </c>
      <c r="L1016" t="s">
        <v>30</v>
      </c>
      <c r="M1016" t="s">
        <v>76</v>
      </c>
      <c r="N1016" t="s">
        <v>77</v>
      </c>
      <c r="O1016" t="s">
        <v>69</v>
      </c>
      <c r="P1016" t="s">
        <v>2074</v>
      </c>
      <c r="Q1016" t="s">
        <v>299</v>
      </c>
      <c r="R1016" s="7">
        <v>0.2</v>
      </c>
      <c r="S1016" s="7">
        <f t="shared" si="135"/>
        <v>780.73599999999999</v>
      </c>
      <c r="T1016" s="8">
        <v>121.99</v>
      </c>
      <c r="U1016" s="8" t="str">
        <f t="shared" si="141"/>
        <v>Medium</v>
      </c>
      <c r="V1016" s="7">
        <v>5</v>
      </c>
      <c r="W1016" s="8">
        <v>975.92</v>
      </c>
      <c r="X1016" s="8">
        <f t="shared" si="142"/>
        <v>485</v>
      </c>
      <c r="Y1016" s="9">
        <v>0.125</v>
      </c>
      <c r="Z1016" s="9" t="str">
        <f t="shared" si="143"/>
        <v>Low</v>
      </c>
    </row>
    <row r="1017" spans="1:26" x14ac:dyDescent="0.3">
      <c r="A1017" t="s">
        <v>2072</v>
      </c>
      <c r="B1017" s="6">
        <v>43716</v>
      </c>
      <c r="C1017" s="6" t="str">
        <f t="shared" si="136"/>
        <v>2019</v>
      </c>
      <c r="D1017" s="6" t="str">
        <f t="shared" si="137"/>
        <v>September</v>
      </c>
      <c r="E1017" s="6" t="str">
        <f t="shared" si="138"/>
        <v>Q3</v>
      </c>
      <c r="F1017" s="6" t="str">
        <f t="shared" si="139"/>
        <v>High</v>
      </c>
      <c r="G1017" s="6" t="str">
        <f t="shared" si="140"/>
        <v>Full Price</v>
      </c>
      <c r="H1017" s="6">
        <v>43722</v>
      </c>
      <c r="I1017" t="s">
        <v>2073</v>
      </c>
      <c r="J1017" t="s">
        <v>1026</v>
      </c>
      <c r="K1017" t="s">
        <v>2075</v>
      </c>
      <c r="L1017" t="s">
        <v>30</v>
      </c>
      <c r="M1017" t="s">
        <v>31</v>
      </c>
      <c r="N1017" t="s">
        <v>53</v>
      </c>
      <c r="O1017" t="s">
        <v>69</v>
      </c>
      <c r="P1017" t="s">
        <v>2074</v>
      </c>
      <c r="Q1017" t="s">
        <v>299</v>
      </c>
      <c r="R1017" s="7">
        <v>0</v>
      </c>
      <c r="S1017" s="7">
        <f t="shared" si="135"/>
        <v>303.83999999999997</v>
      </c>
      <c r="T1017" s="8">
        <v>91.152000000000001</v>
      </c>
      <c r="U1017" s="8" t="str">
        <f t="shared" si="141"/>
        <v>Low</v>
      </c>
      <c r="V1017" s="7">
        <v>8</v>
      </c>
      <c r="W1017" s="8">
        <v>303.83999999999997</v>
      </c>
      <c r="X1017" s="8">
        <f t="shared" si="142"/>
        <v>1870</v>
      </c>
      <c r="Y1017" s="9">
        <v>0.3</v>
      </c>
      <c r="Z1017" s="9" t="str">
        <f t="shared" si="143"/>
        <v>High</v>
      </c>
    </row>
    <row r="1018" spans="1:26" x14ac:dyDescent="0.3">
      <c r="A1018" t="s">
        <v>2072</v>
      </c>
      <c r="B1018" s="6">
        <v>43716</v>
      </c>
      <c r="C1018" s="6" t="str">
        <f t="shared" si="136"/>
        <v>2019</v>
      </c>
      <c r="D1018" s="6" t="str">
        <f t="shared" si="137"/>
        <v>September</v>
      </c>
      <c r="E1018" s="6" t="str">
        <f t="shared" si="138"/>
        <v>Q3</v>
      </c>
      <c r="F1018" s="6" t="str">
        <f t="shared" si="139"/>
        <v>High</v>
      </c>
      <c r="G1018" s="6" t="str">
        <f t="shared" si="140"/>
        <v>Full Price</v>
      </c>
      <c r="H1018" s="6">
        <v>43722</v>
      </c>
      <c r="I1018" t="s">
        <v>2073</v>
      </c>
      <c r="J1018" t="s">
        <v>928</v>
      </c>
      <c r="K1018" t="s">
        <v>2076</v>
      </c>
      <c r="L1018" t="s">
        <v>30</v>
      </c>
      <c r="M1018" t="s">
        <v>31</v>
      </c>
      <c r="N1018" t="s">
        <v>53</v>
      </c>
      <c r="O1018" t="s">
        <v>69</v>
      </c>
      <c r="P1018" t="s">
        <v>2074</v>
      </c>
      <c r="Q1018" t="s">
        <v>299</v>
      </c>
      <c r="R1018" s="7">
        <v>0</v>
      </c>
      <c r="S1018" s="7">
        <f t="shared" si="135"/>
        <v>5.88</v>
      </c>
      <c r="T1018" s="8">
        <v>2.6459999999999999</v>
      </c>
      <c r="U1018" s="8" t="str">
        <f t="shared" si="141"/>
        <v>Low</v>
      </c>
      <c r="V1018" s="7">
        <v>2</v>
      </c>
      <c r="W1018" s="8">
        <v>5.88</v>
      </c>
      <c r="X1018" s="8">
        <f t="shared" si="142"/>
        <v>9333</v>
      </c>
      <c r="Y1018" s="9">
        <v>0.45</v>
      </c>
      <c r="Z1018" s="9" t="str">
        <f t="shared" si="143"/>
        <v>High</v>
      </c>
    </row>
    <row r="1019" spans="1:26" x14ac:dyDescent="0.3">
      <c r="A1019" t="s">
        <v>2072</v>
      </c>
      <c r="B1019" s="6">
        <v>43716</v>
      </c>
      <c r="C1019" s="6" t="str">
        <f t="shared" si="136"/>
        <v>2019</v>
      </c>
      <c r="D1019" s="6" t="str">
        <f t="shared" si="137"/>
        <v>September</v>
      </c>
      <c r="E1019" s="6" t="str">
        <f t="shared" si="138"/>
        <v>Q3</v>
      </c>
      <c r="F1019" s="6" t="str">
        <f t="shared" si="139"/>
        <v>Low</v>
      </c>
      <c r="G1019" s="6" t="str">
        <f t="shared" si="140"/>
        <v>Full Price</v>
      </c>
      <c r="H1019" s="6">
        <v>43722</v>
      </c>
      <c r="I1019" t="s">
        <v>2073</v>
      </c>
      <c r="J1019" t="s">
        <v>484</v>
      </c>
      <c r="K1019" t="s">
        <v>522</v>
      </c>
      <c r="L1019" t="s">
        <v>30</v>
      </c>
      <c r="M1019" t="s">
        <v>31</v>
      </c>
      <c r="N1019" t="s">
        <v>49</v>
      </c>
      <c r="O1019" t="s">
        <v>69</v>
      </c>
      <c r="P1019" t="s">
        <v>2074</v>
      </c>
      <c r="Q1019" t="s">
        <v>299</v>
      </c>
      <c r="R1019" s="7">
        <v>0</v>
      </c>
      <c r="S1019" s="7">
        <f t="shared" si="135"/>
        <v>485.88</v>
      </c>
      <c r="T1019" s="8">
        <v>19.435199999999998</v>
      </c>
      <c r="U1019" s="8" t="str">
        <f t="shared" si="141"/>
        <v>Low</v>
      </c>
      <c r="V1019" s="7">
        <v>6</v>
      </c>
      <c r="W1019" s="8">
        <v>485.88</v>
      </c>
      <c r="X1019" s="8">
        <f t="shared" si="142"/>
        <v>1195</v>
      </c>
      <c r="Y1019" s="9">
        <v>0.04</v>
      </c>
      <c r="Z1019" s="9" t="str">
        <f t="shared" si="143"/>
        <v>Low</v>
      </c>
    </row>
    <row r="1020" spans="1:26" x14ac:dyDescent="0.3">
      <c r="A1020" t="s">
        <v>2077</v>
      </c>
      <c r="B1020" s="6">
        <v>43716</v>
      </c>
      <c r="C1020" s="6" t="str">
        <f t="shared" si="136"/>
        <v>2019</v>
      </c>
      <c r="D1020" s="6" t="str">
        <f t="shared" si="137"/>
        <v>September</v>
      </c>
      <c r="E1020" s="6" t="str">
        <f t="shared" si="138"/>
        <v>Q3</v>
      </c>
      <c r="F1020" s="6" t="str">
        <f t="shared" si="139"/>
        <v>Low</v>
      </c>
      <c r="G1020" s="6" t="str">
        <f t="shared" si="140"/>
        <v>Discounted</v>
      </c>
      <c r="H1020" s="6">
        <v>43721</v>
      </c>
      <c r="I1020" t="s">
        <v>2078</v>
      </c>
      <c r="J1020" t="s">
        <v>38</v>
      </c>
      <c r="K1020" t="s">
        <v>1200</v>
      </c>
      <c r="L1020" t="s">
        <v>30</v>
      </c>
      <c r="M1020" t="s">
        <v>31</v>
      </c>
      <c r="N1020" t="s">
        <v>41</v>
      </c>
      <c r="O1020" t="s">
        <v>33</v>
      </c>
      <c r="P1020" t="s">
        <v>2079</v>
      </c>
      <c r="Q1020" t="s">
        <v>35</v>
      </c>
      <c r="R1020" s="7">
        <v>0.8</v>
      </c>
      <c r="S1020" s="7">
        <f t="shared" si="135"/>
        <v>10.236799999999995</v>
      </c>
      <c r="T1020" s="8">
        <v>-79.3352</v>
      </c>
      <c r="U1020" s="8" t="str">
        <f t="shared" si="141"/>
        <v>Loss</v>
      </c>
      <c r="V1020" s="7">
        <v>4</v>
      </c>
      <c r="W1020" s="8">
        <v>51.183999999999997</v>
      </c>
      <c r="X1020" s="8">
        <f t="shared" si="142"/>
        <v>5107</v>
      </c>
      <c r="Y1020" s="9">
        <v>-1.55</v>
      </c>
      <c r="Z1020" s="9" t="str">
        <f t="shared" si="143"/>
        <v>Low</v>
      </c>
    </row>
    <row r="1021" spans="1:26" x14ac:dyDescent="0.3">
      <c r="A1021" t="s">
        <v>2080</v>
      </c>
      <c r="B1021" s="6">
        <v>43716</v>
      </c>
      <c r="C1021" s="6" t="str">
        <f t="shared" si="136"/>
        <v>2019</v>
      </c>
      <c r="D1021" s="6" t="str">
        <f t="shared" si="137"/>
        <v>September</v>
      </c>
      <c r="E1021" s="6" t="str">
        <f t="shared" si="138"/>
        <v>Q3</v>
      </c>
      <c r="F1021" s="6" t="str">
        <f t="shared" si="139"/>
        <v>High</v>
      </c>
      <c r="G1021" s="6" t="str">
        <f t="shared" si="140"/>
        <v>Full Price</v>
      </c>
      <c r="H1021" s="6">
        <v>43720</v>
      </c>
      <c r="I1021" t="s">
        <v>2081</v>
      </c>
      <c r="J1021" t="s">
        <v>89</v>
      </c>
      <c r="K1021" t="s">
        <v>2082</v>
      </c>
      <c r="L1021" t="s">
        <v>61</v>
      </c>
      <c r="M1021" t="s">
        <v>31</v>
      </c>
      <c r="N1021" t="s">
        <v>174</v>
      </c>
      <c r="O1021" t="s">
        <v>54</v>
      </c>
      <c r="P1021" t="s">
        <v>725</v>
      </c>
      <c r="Q1021" t="s">
        <v>271</v>
      </c>
      <c r="R1021" s="7">
        <v>0</v>
      </c>
      <c r="S1021" s="7">
        <f t="shared" si="135"/>
        <v>16.78</v>
      </c>
      <c r="T1021" s="8">
        <v>4.1950000000000003</v>
      </c>
      <c r="U1021" s="8" t="str">
        <f t="shared" si="141"/>
        <v>Low</v>
      </c>
      <c r="V1021" s="7">
        <v>2</v>
      </c>
      <c r="W1021" s="8">
        <v>16.78</v>
      </c>
      <c r="X1021" s="8">
        <f t="shared" si="142"/>
        <v>7541</v>
      </c>
      <c r="Y1021" s="9">
        <v>0.25</v>
      </c>
      <c r="Z1021" s="9" t="str">
        <f t="shared" si="143"/>
        <v>High</v>
      </c>
    </row>
    <row r="1022" spans="1:26" x14ac:dyDescent="0.3">
      <c r="A1022" t="s">
        <v>2083</v>
      </c>
      <c r="B1022" s="6">
        <v>43716</v>
      </c>
      <c r="C1022" s="6" t="str">
        <f t="shared" si="136"/>
        <v>2019</v>
      </c>
      <c r="D1022" s="6" t="str">
        <f t="shared" si="137"/>
        <v>September</v>
      </c>
      <c r="E1022" s="6" t="str">
        <f t="shared" si="138"/>
        <v>Q3</v>
      </c>
      <c r="F1022" s="6" t="str">
        <f t="shared" si="139"/>
        <v>High</v>
      </c>
      <c r="G1022" s="6" t="str">
        <f t="shared" si="140"/>
        <v>Full Price</v>
      </c>
      <c r="H1022" s="6">
        <v>43721</v>
      </c>
      <c r="I1022" t="s">
        <v>1168</v>
      </c>
      <c r="J1022" t="s">
        <v>778</v>
      </c>
      <c r="K1022" t="s">
        <v>2084</v>
      </c>
      <c r="L1022" t="s">
        <v>30</v>
      </c>
      <c r="M1022" t="s">
        <v>31</v>
      </c>
      <c r="N1022" t="s">
        <v>86</v>
      </c>
      <c r="O1022" t="s">
        <v>62</v>
      </c>
      <c r="P1022" t="s">
        <v>314</v>
      </c>
      <c r="Q1022" t="s">
        <v>115</v>
      </c>
      <c r="R1022" s="7">
        <v>0</v>
      </c>
      <c r="S1022" s="7">
        <f t="shared" si="135"/>
        <v>45</v>
      </c>
      <c r="T1022" s="8">
        <v>21.6</v>
      </c>
      <c r="U1022" s="8" t="str">
        <f t="shared" si="141"/>
        <v>Low</v>
      </c>
      <c r="V1022" s="7">
        <v>9</v>
      </c>
      <c r="W1022" s="8">
        <v>45</v>
      </c>
      <c r="X1022" s="8">
        <f t="shared" si="142"/>
        <v>5380</v>
      </c>
      <c r="Y1022" s="9">
        <v>0.48</v>
      </c>
      <c r="Z1022" s="9" t="str">
        <f t="shared" si="143"/>
        <v>High</v>
      </c>
    </row>
    <row r="1023" spans="1:26" x14ac:dyDescent="0.3">
      <c r="A1023" t="s">
        <v>2083</v>
      </c>
      <c r="B1023" s="6">
        <v>43716</v>
      </c>
      <c r="C1023" s="6" t="str">
        <f t="shared" si="136"/>
        <v>2019</v>
      </c>
      <c r="D1023" s="6" t="str">
        <f t="shared" si="137"/>
        <v>September</v>
      </c>
      <c r="E1023" s="6" t="str">
        <f t="shared" si="138"/>
        <v>Q3</v>
      </c>
      <c r="F1023" s="6" t="str">
        <f t="shared" si="139"/>
        <v>High</v>
      </c>
      <c r="G1023" s="6" t="str">
        <f t="shared" si="140"/>
        <v>Full Price</v>
      </c>
      <c r="H1023" s="6">
        <v>43721</v>
      </c>
      <c r="I1023" t="s">
        <v>1168</v>
      </c>
      <c r="J1023" t="s">
        <v>1445</v>
      </c>
      <c r="K1023" t="s">
        <v>2085</v>
      </c>
      <c r="L1023" t="s">
        <v>30</v>
      </c>
      <c r="M1023" t="s">
        <v>91</v>
      </c>
      <c r="N1023" t="s">
        <v>534</v>
      </c>
      <c r="O1023" t="s">
        <v>62</v>
      </c>
      <c r="P1023" t="s">
        <v>314</v>
      </c>
      <c r="Q1023" t="s">
        <v>115</v>
      </c>
      <c r="R1023" s="7">
        <v>0</v>
      </c>
      <c r="S1023" s="7">
        <f t="shared" si="135"/>
        <v>209.97</v>
      </c>
      <c r="T1023" s="8">
        <v>90.287099999999995</v>
      </c>
      <c r="U1023" s="8" t="str">
        <f t="shared" si="141"/>
        <v>Low</v>
      </c>
      <c r="V1023" s="7">
        <v>3</v>
      </c>
      <c r="W1023" s="8">
        <v>209.97</v>
      </c>
      <c r="X1023" s="8">
        <f t="shared" si="142"/>
        <v>2494</v>
      </c>
      <c r="Y1023" s="9">
        <v>0.43</v>
      </c>
      <c r="Z1023" s="9" t="str">
        <f t="shared" si="143"/>
        <v>High</v>
      </c>
    </row>
    <row r="1024" spans="1:26" x14ac:dyDescent="0.3">
      <c r="A1024" t="s">
        <v>2086</v>
      </c>
      <c r="B1024" s="6">
        <v>43716</v>
      </c>
      <c r="C1024" s="6" t="str">
        <f t="shared" si="136"/>
        <v>2019</v>
      </c>
      <c r="D1024" s="6" t="str">
        <f t="shared" si="137"/>
        <v>September</v>
      </c>
      <c r="E1024" s="6" t="str">
        <f t="shared" si="138"/>
        <v>Q3</v>
      </c>
      <c r="F1024" s="6" t="str">
        <f t="shared" si="139"/>
        <v>Low</v>
      </c>
      <c r="G1024" s="6" t="str">
        <f t="shared" si="140"/>
        <v>Full Price</v>
      </c>
      <c r="H1024" s="6">
        <v>43720</v>
      </c>
      <c r="I1024" t="s">
        <v>1807</v>
      </c>
      <c r="J1024" t="s">
        <v>161</v>
      </c>
      <c r="K1024" t="s">
        <v>2087</v>
      </c>
      <c r="L1024" t="s">
        <v>30</v>
      </c>
      <c r="M1024" t="s">
        <v>91</v>
      </c>
      <c r="N1024" t="s">
        <v>110</v>
      </c>
      <c r="O1024" t="s">
        <v>69</v>
      </c>
      <c r="P1024" t="s">
        <v>139</v>
      </c>
      <c r="Q1024" t="s">
        <v>71</v>
      </c>
      <c r="R1024" s="7">
        <v>0</v>
      </c>
      <c r="S1024" s="7">
        <f t="shared" si="135"/>
        <v>49.98</v>
      </c>
      <c r="T1024" s="8">
        <v>8.4966000000000008</v>
      </c>
      <c r="U1024" s="8" t="str">
        <f t="shared" si="141"/>
        <v>Low</v>
      </c>
      <c r="V1024" s="7">
        <v>2</v>
      </c>
      <c r="W1024" s="8">
        <v>49.98</v>
      </c>
      <c r="X1024" s="8">
        <f t="shared" si="142"/>
        <v>5145</v>
      </c>
      <c r="Y1024" s="9">
        <v>0.17</v>
      </c>
      <c r="Z1024" s="9" t="str">
        <f t="shared" si="143"/>
        <v>Low</v>
      </c>
    </row>
    <row r="1025" spans="1:26" x14ac:dyDescent="0.3">
      <c r="A1025" t="s">
        <v>2088</v>
      </c>
      <c r="B1025" s="6">
        <v>43716</v>
      </c>
      <c r="C1025" s="6" t="str">
        <f t="shared" si="136"/>
        <v>2019</v>
      </c>
      <c r="D1025" s="6" t="str">
        <f t="shared" si="137"/>
        <v>September</v>
      </c>
      <c r="E1025" s="6" t="str">
        <f t="shared" si="138"/>
        <v>Q3</v>
      </c>
      <c r="F1025" s="6" t="str">
        <f t="shared" si="139"/>
        <v>Low</v>
      </c>
      <c r="G1025" s="6" t="str">
        <f t="shared" si="140"/>
        <v>Discounted</v>
      </c>
      <c r="H1025" s="6">
        <v>43720</v>
      </c>
      <c r="I1025" t="s">
        <v>2089</v>
      </c>
      <c r="J1025" t="s">
        <v>47</v>
      </c>
      <c r="K1025" t="s">
        <v>2090</v>
      </c>
      <c r="L1025" t="s">
        <v>30</v>
      </c>
      <c r="M1025" t="s">
        <v>76</v>
      </c>
      <c r="N1025" t="s">
        <v>77</v>
      </c>
      <c r="O1025" t="s">
        <v>33</v>
      </c>
      <c r="P1025" t="s">
        <v>1059</v>
      </c>
      <c r="Q1025" t="s">
        <v>35</v>
      </c>
      <c r="R1025" s="7">
        <v>0.3</v>
      </c>
      <c r="S1025" s="7">
        <f t="shared" si="135"/>
        <v>1218.0419999999999</v>
      </c>
      <c r="T1025" s="8">
        <v>-24.858000000000001</v>
      </c>
      <c r="U1025" s="8" t="str">
        <f t="shared" si="141"/>
        <v>Loss</v>
      </c>
      <c r="V1025" s="7">
        <v>9</v>
      </c>
      <c r="W1025" s="8">
        <v>1740.06</v>
      </c>
      <c r="X1025" s="8">
        <f t="shared" si="142"/>
        <v>179</v>
      </c>
      <c r="Y1025" s="9">
        <v>-1.4285714E-2</v>
      </c>
      <c r="Z1025" s="9" t="str">
        <f t="shared" si="143"/>
        <v>Low</v>
      </c>
    </row>
    <row r="1026" spans="1:26" x14ac:dyDescent="0.3">
      <c r="A1026" t="s">
        <v>2088</v>
      </c>
      <c r="B1026" s="6">
        <v>43716</v>
      </c>
      <c r="C1026" s="6" t="str">
        <f t="shared" si="136"/>
        <v>2019</v>
      </c>
      <c r="D1026" s="6" t="str">
        <f t="shared" si="137"/>
        <v>September</v>
      </c>
      <c r="E1026" s="6" t="str">
        <f t="shared" si="138"/>
        <v>Q3</v>
      </c>
      <c r="F1026" s="6" t="str">
        <f t="shared" si="139"/>
        <v>Low</v>
      </c>
      <c r="G1026" s="6" t="str">
        <f t="shared" si="140"/>
        <v>Discounted</v>
      </c>
      <c r="H1026" s="6">
        <v>43720</v>
      </c>
      <c r="I1026" t="s">
        <v>2089</v>
      </c>
      <c r="J1026" t="s">
        <v>732</v>
      </c>
      <c r="K1026" t="s">
        <v>2091</v>
      </c>
      <c r="L1026" t="s">
        <v>30</v>
      </c>
      <c r="M1026" t="s">
        <v>31</v>
      </c>
      <c r="N1026" t="s">
        <v>174</v>
      </c>
      <c r="O1026" t="s">
        <v>33</v>
      </c>
      <c r="P1026" t="s">
        <v>1059</v>
      </c>
      <c r="Q1026" t="s">
        <v>35</v>
      </c>
      <c r="R1026" s="7">
        <v>0.8</v>
      </c>
      <c r="S1026" s="7">
        <f t="shared" ref="S1026:S1089" si="144">W1026 - (W1026 * R1026)</f>
        <v>35.596000000000004</v>
      </c>
      <c r="T1026" s="8">
        <v>-453.84899999999999</v>
      </c>
      <c r="U1026" s="8" t="str">
        <f t="shared" si="141"/>
        <v>Loss</v>
      </c>
      <c r="V1026" s="7">
        <v>5</v>
      </c>
      <c r="W1026" s="8">
        <v>177.98</v>
      </c>
      <c r="X1026" s="8">
        <f t="shared" si="142"/>
        <v>2797</v>
      </c>
      <c r="Y1026" s="9">
        <v>-2.5499999999999998</v>
      </c>
      <c r="Z1026" s="9" t="str">
        <f t="shared" si="143"/>
        <v>Low</v>
      </c>
    </row>
    <row r="1027" spans="1:26" x14ac:dyDescent="0.3">
      <c r="A1027" t="s">
        <v>2088</v>
      </c>
      <c r="B1027" s="6">
        <v>43716</v>
      </c>
      <c r="C1027" s="6" t="str">
        <f t="shared" ref="C1027:C1090" si="145">TEXT(B1027, "YYYY")</f>
        <v>2019</v>
      </c>
      <c r="D1027" s="6" t="str">
        <f t="shared" ref="D1027:D1090" si="146">TEXT(B1027, "MMMM")</f>
        <v>September</v>
      </c>
      <c r="E1027" s="6" t="str">
        <f t="shared" ref="E1027:E1090" si="147">"Q" &amp; INT((MONTH(B1027) - 1) / 3) + 1</f>
        <v>Q3</v>
      </c>
      <c r="F1027" s="6" t="str">
        <f t="shared" ref="F1027:F1090" si="148">IF(Y1027&gt; 0.2, "High", "Low")</f>
        <v>High</v>
      </c>
      <c r="G1027" s="6" t="str">
        <f t="shared" ref="G1027:G1090" si="149">IF(R1027&gt;0, "Discounted", "Full Price")</f>
        <v>Discounted</v>
      </c>
      <c r="H1027" s="6">
        <v>43720</v>
      </c>
      <c r="I1027" t="s">
        <v>2089</v>
      </c>
      <c r="J1027" t="s">
        <v>703</v>
      </c>
      <c r="K1027" t="s">
        <v>1327</v>
      </c>
      <c r="L1027" t="s">
        <v>30</v>
      </c>
      <c r="M1027" t="s">
        <v>31</v>
      </c>
      <c r="N1027" t="s">
        <v>53</v>
      </c>
      <c r="O1027" t="s">
        <v>33</v>
      </c>
      <c r="P1027" t="s">
        <v>1059</v>
      </c>
      <c r="Q1027" t="s">
        <v>35</v>
      </c>
      <c r="R1027" s="7">
        <v>0.2</v>
      </c>
      <c r="S1027" s="7">
        <f t="shared" si="144"/>
        <v>25.651199999999999</v>
      </c>
      <c r="T1027" s="8">
        <v>6.8136000000000001</v>
      </c>
      <c r="U1027" s="8" t="str">
        <f t="shared" ref="U1027:U1090" si="150">IF(T1027 &lt; 0, "Loss", IF(T1027 &lt; 100, "Low", IF(T1027 &lt; 500, "Medium", "High")))</f>
        <v>Low</v>
      </c>
      <c r="V1027" s="7">
        <v>6</v>
      </c>
      <c r="W1027" s="8">
        <v>32.064</v>
      </c>
      <c r="X1027" s="8">
        <f t="shared" ref="X1027:X1090" si="151">_xlfn.RANK.EQ(W1027, W$2:W$9994)</f>
        <v>6144</v>
      </c>
      <c r="Y1027" s="9">
        <v>0.21249999999999999</v>
      </c>
      <c r="Z1027" s="9" t="str">
        <f t="shared" ref="Z1027:Z1090" si="152">IF(Y1027 &gt; 0.2, "High", "Low")</f>
        <v>High</v>
      </c>
    </row>
    <row r="1028" spans="1:26" x14ac:dyDescent="0.3">
      <c r="A1028" t="s">
        <v>2088</v>
      </c>
      <c r="B1028" s="6">
        <v>43716</v>
      </c>
      <c r="C1028" s="6" t="str">
        <f t="shared" si="145"/>
        <v>2019</v>
      </c>
      <c r="D1028" s="6" t="str">
        <f t="shared" si="146"/>
        <v>September</v>
      </c>
      <c r="E1028" s="6" t="str">
        <f t="shared" si="147"/>
        <v>Q3</v>
      </c>
      <c r="F1028" s="6" t="str">
        <f t="shared" si="148"/>
        <v>High</v>
      </c>
      <c r="G1028" s="6" t="str">
        <f t="shared" si="149"/>
        <v>Discounted</v>
      </c>
      <c r="H1028" s="6">
        <v>43720</v>
      </c>
      <c r="I1028" t="s">
        <v>2089</v>
      </c>
      <c r="J1028" t="s">
        <v>458</v>
      </c>
      <c r="K1028" t="s">
        <v>2092</v>
      </c>
      <c r="L1028" t="s">
        <v>30</v>
      </c>
      <c r="M1028" t="s">
        <v>31</v>
      </c>
      <c r="N1028" t="s">
        <v>53</v>
      </c>
      <c r="O1028" t="s">
        <v>33</v>
      </c>
      <c r="P1028" t="s">
        <v>1059</v>
      </c>
      <c r="Q1028" t="s">
        <v>35</v>
      </c>
      <c r="R1028" s="7">
        <v>0.2</v>
      </c>
      <c r="S1028" s="7">
        <f t="shared" si="144"/>
        <v>7.9488000000000003</v>
      </c>
      <c r="T1028" s="8">
        <v>2.7324000000000002</v>
      </c>
      <c r="U1028" s="8" t="str">
        <f t="shared" si="150"/>
        <v>Low</v>
      </c>
      <c r="V1028" s="7">
        <v>3</v>
      </c>
      <c r="W1028" s="8">
        <v>9.9359999999999999</v>
      </c>
      <c r="X1028" s="8">
        <f t="shared" si="151"/>
        <v>8651</v>
      </c>
      <c r="Y1028" s="9">
        <v>0.27500000000000002</v>
      </c>
      <c r="Z1028" s="9" t="str">
        <f t="shared" si="152"/>
        <v>High</v>
      </c>
    </row>
    <row r="1029" spans="1:26" x14ac:dyDescent="0.3">
      <c r="A1029" t="s">
        <v>2088</v>
      </c>
      <c r="B1029" s="6">
        <v>43716</v>
      </c>
      <c r="C1029" s="6" t="str">
        <f t="shared" si="145"/>
        <v>2019</v>
      </c>
      <c r="D1029" s="6" t="str">
        <f t="shared" si="146"/>
        <v>September</v>
      </c>
      <c r="E1029" s="6" t="str">
        <f t="shared" si="147"/>
        <v>Q3</v>
      </c>
      <c r="F1029" s="6" t="str">
        <f t="shared" si="148"/>
        <v>Low</v>
      </c>
      <c r="G1029" s="6" t="str">
        <f t="shared" si="149"/>
        <v>Discounted</v>
      </c>
      <c r="H1029" s="6">
        <v>43720</v>
      </c>
      <c r="I1029" t="s">
        <v>2089</v>
      </c>
      <c r="J1029" t="s">
        <v>276</v>
      </c>
      <c r="K1029" t="s">
        <v>277</v>
      </c>
      <c r="L1029" t="s">
        <v>30</v>
      </c>
      <c r="M1029" t="s">
        <v>31</v>
      </c>
      <c r="N1029" t="s">
        <v>49</v>
      </c>
      <c r="O1029" t="s">
        <v>33</v>
      </c>
      <c r="P1029" t="s">
        <v>1059</v>
      </c>
      <c r="Q1029" t="s">
        <v>35</v>
      </c>
      <c r="R1029" s="7">
        <v>0.2</v>
      </c>
      <c r="S1029" s="7">
        <f t="shared" si="144"/>
        <v>220.7424</v>
      </c>
      <c r="T1029" s="8">
        <v>-58.634700000000002</v>
      </c>
      <c r="U1029" s="8" t="str">
        <f t="shared" si="150"/>
        <v>Loss</v>
      </c>
      <c r="V1029" s="7">
        <v>3</v>
      </c>
      <c r="W1029" s="8">
        <v>275.928</v>
      </c>
      <c r="X1029" s="8">
        <f t="shared" si="151"/>
        <v>2031</v>
      </c>
      <c r="Y1029" s="9">
        <v>-0.21249999999999999</v>
      </c>
      <c r="Z1029" s="9" t="str">
        <f t="shared" si="152"/>
        <v>Low</v>
      </c>
    </row>
    <row r="1030" spans="1:26" x14ac:dyDescent="0.3">
      <c r="A1030" t="s">
        <v>2088</v>
      </c>
      <c r="B1030" s="6">
        <v>43716</v>
      </c>
      <c r="C1030" s="6" t="str">
        <f t="shared" si="145"/>
        <v>2019</v>
      </c>
      <c r="D1030" s="6" t="str">
        <f t="shared" si="146"/>
        <v>September</v>
      </c>
      <c r="E1030" s="6" t="str">
        <f t="shared" si="147"/>
        <v>Q3</v>
      </c>
      <c r="F1030" s="6" t="str">
        <f t="shared" si="148"/>
        <v>Low</v>
      </c>
      <c r="G1030" s="6" t="str">
        <f t="shared" si="149"/>
        <v>Discounted</v>
      </c>
      <c r="H1030" s="6">
        <v>43720</v>
      </c>
      <c r="I1030" t="s">
        <v>2089</v>
      </c>
      <c r="J1030" t="s">
        <v>89</v>
      </c>
      <c r="K1030" t="s">
        <v>2093</v>
      </c>
      <c r="L1030" t="s">
        <v>30</v>
      </c>
      <c r="M1030" t="s">
        <v>91</v>
      </c>
      <c r="N1030" t="s">
        <v>534</v>
      </c>
      <c r="O1030" t="s">
        <v>33</v>
      </c>
      <c r="P1030" t="s">
        <v>1059</v>
      </c>
      <c r="Q1030" t="s">
        <v>35</v>
      </c>
      <c r="R1030" s="7">
        <v>0.4</v>
      </c>
      <c r="S1030" s="7">
        <f t="shared" si="144"/>
        <v>4895.9712</v>
      </c>
      <c r="T1030" s="8">
        <v>-1359.992</v>
      </c>
      <c r="U1030" s="8" t="str">
        <f t="shared" si="150"/>
        <v>Loss</v>
      </c>
      <c r="V1030" s="7">
        <v>8</v>
      </c>
      <c r="W1030" s="8">
        <v>8159.9520000000002</v>
      </c>
      <c r="X1030" s="8">
        <f t="shared" si="151"/>
        <v>12</v>
      </c>
      <c r="Y1030" s="9">
        <v>-0.16666666699999999</v>
      </c>
      <c r="Z1030" s="9" t="str">
        <f t="shared" si="152"/>
        <v>Low</v>
      </c>
    </row>
    <row r="1031" spans="1:26" x14ac:dyDescent="0.3">
      <c r="A1031" t="s">
        <v>2088</v>
      </c>
      <c r="B1031" s="6">
        <v>43716</v>
      </c>
      <c r="C1031" s="6" t="str">
        <f t="shared" si="145"/>
        <v>2019</v>
      </c>
      <c r="D1031" s="6" t="str">
        <f t="shared" si="146"/>
        <v>September</v>
      </c>
      <c r="E1031" s="6" t="str">
        <f t="shared" si="147"/>
        <v>Q3</v>
      </c>
      <c r="F1031" s="6" t="str">
        <f t="shared" si="148"/>
        <v>Low</v>
      </c>
      <c r="G1031" s="6" t="str">
        <f t="shared" si="149"/>
        <v>Discounted</v>
      </c>
      <c r="H1031" s="6">
        <v>43720</v>
      </c>
      <c r="I1031" t="s">
        <v>2089</v>
      </c>
      <c r="J1031" t="s">
        <v>89</v>
      </c>
      <c r="K1031" t="s">
        <v>2094</v>
      </c>
      <c r="L1031" t="s">
        <v>30</v>
      </c>
      <c r="M1031" t="s">
        <v>91</v>
      </c>
      <c r="N1031" t="s">
        <v>92</v>
      </c>
      <c r="O1031" t="s">
        <v>33</v>
      </c>
      <c r="P1031" t="s">
        <v>1059</v>
      </c>
      <c r="Q1031" t="s">
        <v>35</v>
      </c>
      <c r="R1031" s="7">
        <v>0.2</v>
      </c>
      <c r="S1031" s="7">
        <f t="shared" si="144"/>
        <v>115.1808</v>
      </c>
      <c r="T1031" s="8">
        <v>8.9984999999999999</v>
      </c>
      <c r="U1031" s="8" t="str">
        <f t="shared" si="150"/>
        <v>Low</v>
      </c>
      <c r="V1031" s="7">
        <v>3</v>
      </c>
      <c r="W1031" s="8">
        <v>143.976</v>
      </c>
      <c r="X1031" s="8">
        <f t="shared" si="151"/>
        <v>3156</v>
      </c>
      <c r="Y1031" s="9">
        <v>6.25E-2</v>
      </c>
      <c r="Z1031" s="9" t="str">
        <f t="shared" si="152"/>
        <v>Low</v>
      </c>
    </row>
    <row r="1032" spans="1:26" x14ac:dyDescent="0.3">
      <c r="A1032" t="s">
        <v>2095</v>
      </c>
      <c r="B1032" s="6">
        <v>43716</v>
      </c>
      <c r="C1032" s="6" t="str">
        <f t="shared" si="145"/>
        <v>2019</v>
      </c>
      <c r="D1032" s="6" t="str">
        <f t="shared" si="146"/>
        <v>September</v>
      </c>
      <c r="E1032" s="6" t="str">
        <f t="shared" si="147"/>
        <v>Q3</v>
      </c>
      <c r="F1032" s="6" t="str">
        <f t="shared" si="148"/>
        <v>High</v>
      </c>
      <c r="G1032" s="6" t="str">
        <f t="shared" si="149"/>
        <v>Discounted</v>
      </c>
      <c r="H1032" s="6">
        <v>43721</v>
      </c>
      <c r="I1032" t="s">
        <v>177</v>
      </c>
      <c r="J1032" t="s">
        <v>101</v>
      </c>
      <c r="K1032" t="s">
        <v>2096</v>
      </c>
      <c r="L1032" t="s">
        <v>30</v>
      </c>
      <c r="M1032" t="s">
        <v>31</v>
      </c>
      <c r="N1032" t="s">
        <v>41</v>
      </c>
      <c r="O1032" t="s">
        <v>69</v>
      </c>
      <c r="P1032" t="s">
        <v>139</v>
      </c>
      <c r="Q1032" t="s">
        <v>71</v>
      </c>
      <c r="R1032" s="7">
        <v>0.2</v>
      </c>
      <c r="S1032" s="7">
        <f t="shared" si="144"/>
        <v>6.8864000000000001</v>
      </c>
      <c r="T1032" s="8">
        <v>3.0127999999999999</v>
      </c>
      <c r="U1032" s="8" t="str">
        <f t="shared" si="150"/>
        <v>Low</v>
      </c>
      <c r="V1032" s="7">
        <v>2</v>
      </c>
      <c r="W1032" s="8">
        <v>8.6080000000000005</v>
      </c>
      <c r="X1032" s="8">
        <f t="shared" si="151"/>
        <v>8873</v>
      </c>
      <c r="Y1032" s="9">
        <v>0.35</v>
      </c>
      <c r="Z1032" s="9" t="str">
        <f t="shared" si="152"/>
        <v>High</v>
      </c>
    </row>
    <row r="1033" spans="1:26" x14ac:dyDescent="0.3">
      <c r="A1033" t="s">
        <v>2097</v>
      </c>
      <c r="B1033" s="6">
        <v>43716</v>
      </c>
      <c r="C1033" s="6" t="str">
        <f t="shared" si="145"/>
        <v>2019</v>
      </c>
      <c r="D1033" s="6" t="str">
        <f t="shared" si="146"/>
        <v>September</v>
      </c>
      <c r="E1033" s="6" t="str">
        <f t="shared" si="147"/>
        <v>Q3</v>
      </c>
      <c r="F1033" s="6" t="str">
        <f t="shared" si="148"/>
        <v>Low</v>
      </c>
      <c r="G1033" s="6" t="str">
        <f t="shared" si="149"/>
        <v>Discounted</v>
      </c>
      <c r="H1033" s="6">
        <v>43723</v>
      </c>
      <c r="I1033" t="s">
        <v>2098</v>
      </c>
      <c r="J1033" t="s">
        <v>47</v>
      </c>
      <c r="K1033" t="s">
        <v>2090</v>
      </c>
      <c r="L1033" t="s">
        <v>30</v>
      </c>
      <c r="M1033" t="s">
        <v>76</v>
      </c>
      <c r="N1033" t="s">
        <v>77</v>
      </c>
      <c r="O1033" t="s">
        <v>33</v>
      </c>
      <c r="P1033" t="s">
        <v>34</v>
      </c>
      <c r="Q1033" t="s">
        <v>35</v>
      </c>
      <c r="R1033" s="7">
        <v>0.3</v>
      </c>
      <c r="S1033" s="7">
        <f t="shared" si="144"/>
        <v>676.69</v>
      </c>
      <c r="T1033" s="8">
        <v>-13.81</v>
      </c>
      <c r="U1033" s="8" t="str">
        <f t="shared" si="150"/>
        <v>Loss</v>
      </c>
      <c r="V1033" s="7">
        <v>5</v>
      </c>
      <c r="W1033" s="8">
        <v>966.7</v>
      </c>
      <c r="X1033" s="8">
        <f t="shared" si="151"/>
        <v>491</v>
      </c>
      <c r="Y1033" s="9">
        <v>-1.4285714E-2</v>
      </c>
      <c r="Z1033" s="9" t="str">
        <f t="shared" si="152"/>
        <v>Low</v>
      </c>
    </row>
    <row r="1034" spans="1:26" x14ac:dyDescent="0.3">
      <c r="A1034" t="s">
        <v>2097</v>
      </c>
      <c r="B1034" s="6">
        <v>43716</v>
      </c>
      <c r="C1034" s="6" t="str">
        <f t="shared" si="145"/>
        <v>2019</v>
      </c>
      <c r="D1034" s="6" t="str">
        <f t="shared" si="146"/>
        <v>September</v>
      </c>
      <c r="E1034" s="6" t="str">
        <f t="shared" si="147"/>
        <v>Q3</v>
      </c>
      <c r="F1034" s="6" t="str">
        <f t="shared" si="148"/>
        <v>High</v>
      </c>
      <c r="G1034" s="6" t="str">
        <f t="shared" si="149"/>
        <v>Discounted</v>
      </c>
      <c r="H1034" s="6">
        <v>43723</v>
      </c>
      <c r="I1034" t="s">
        <v>2098</v>
      </c>
      <c r="J1034" t="s">
        <v>89</v>
      </c>
      <c r="K1034" t="s">
        <v>2099</v>
      </c>
      <c r="L1034" t="s">
        <v>30</v>
      </c>
      <c r="M1034" t="s">
        <v>31</v>
      </c>
      <c r="N1034" t="s">
        <v>32</v>
      </c>
      <c r="O1034" t="s">
        <v>33</v>
      </c>
      <c r="P1034" t="s">
        <v>34</v>
      </c>
      <c r="Q1034" t="s">
        <v>35</v>
      </c>
      <c r="R1034" s="7">
        <v>0.2</v>
      </c>
      <c r="S1034" s="7">
        <f t="shared" si="144"/>
        <v>145.68959999999998</v>
      </c>
      <c r="T1034" s="8">
        <v>61.462800000000001</v>
      </c>
      <c r="U1034" s="8" t="str">
        <f t="shared" si="150"/>
        <v>Low</v>
      </c>
      <c r="V1034" s="7">
        <v>6</v>
      </c>
      <c r="W1034" s="8">
        <v>182.11199999999999</v>
      </c>
      <c r="X1034" s="8">
        <f t="shared" si="151"/>
        <v>2759</v>
      </c>
      <c r="Y1034" s="9">
        <v>0.33750000000000002</v>
      </c>
      <c r="Z1034" s="9" t="str">
        <f t="shared" si="152"/>
        <v>High</v>
      </c>
    </row>
    <row r="1035" spans="1:26" x14ac:dyDescent="0.3">
      <c r="A1035" t="s">
        <v>2097</v>
      </c>
      <c r="B1035" s="6">
        <v>43716</v>
      </c>
      <c r="C1035" s="6" t="str">
        <f t="shared" si="145"/>
        <v>2019</v>
      </c>
      <c r="D1035" s="6" t="str">
        <f t="shared" si="146"/>
        <v>September</v>
      </c>
      <c r="E1035" s="6" t="str">
        <f t="shared" si="147"/>
        <v>Q3</v>
      </c>
      <c r="F1035" s="6" t="str">
        <f t="shared" si="148"/>
        <v>High</v>
      </c>
      <c r="G1035" s="6" t="str">
        <f t="shared" si="149"/>
        <v>Discounted</v>
      </c>
      <c r="H1035" s="6">
        <v>43723</v>
      </c>
      <c r="I1035" t="s">
        <v>2098</v>
      </c>
      <c r="J1035" t="s">
        <v>89</v>
      </c>
      <c r="K1035" t="s">
        <v>488</v>
      </c>
      <c r="L1035" t="s">
        <v>30</v>
      </c>
      <c r="M1035" t="s">
        <v>31</v>
      </c>
      <c r="N1035" t="s">
        <v>32</v>
      </c>
      <c r="O1035" t="s">
        <v>33</v>
      </c>
      <c r="P1035" t="s">
        <v>34</v>
      </c>
      <c r="Q1035" t="s">
        <v>35</v>
      </c>
      <c r="R1035" s="7">
        <v>0.2</v>
      </c>
      <c r="S1035" s="7">
        <f t="shared" si="144"/>
        <v>14.3232</v>
      </c>
      <c r="T1035" s="8">
        <v>6.2664</v>
      </c>
      <c r="U1035" s="8" t="str">
        <f t="shared" si="150"/>
        <v>Low</v>
      </c>
      <c r="V1035" s="7">
        <v>2</v>
      </c>
      <c r="W1035" s="8">
        <v>17.904</v>
      </c>
      <c r="X1035" s="8">
        <f t="shared" si="151"/>
        <v>7418</v>
      </c>
      <c r="Y1035" s="9">
        <v>0.35</v>
      </c>
      <c r="Z1035" s="9" t="str">
        <f t="shared" si="152"/>
        <v>High</v>
      </c>
    </row>
    <row r="1036" spans="1:26" x14ac:dyDescent="0.3">
      <c r="A1036" t="s">
        <v>2100</v>
      </c>
      <c r="B1036" s="6">
        <v>43716</v>
      </c>
      <c r="C1036" s="6" t="str">
        <f t="shared" si="145"/>
        <v>2019</v>
      </c>
      <c r="D1036" s="6" t="str">
        <f t="shared" si="146"/>
        <v>September</v>
      </c>
      <c r="E1036" s="6" t="str">
        <f t="shared" si="147"/>
        <v>Q3</v>
      </c>
      <c r="F1036" s="6" t="str">
        <f t="shared" si="148"/>
        <v>Low</v>
      </c>
      <c r="G1036" s="6" t="str">
        <f t="shared" si="149"/>
        <v>Discounted</v>
      </c>
      <c r="H1036" s="6">
        <v>43721</v>
      </c>
      <c r="I1036" t="s">
        <v>1982</v>
      </c>
      <c r="J1036" t="s">
        <v>74</v>
      </c>
      <c r="K1036" t="s">
        <v>2101</v>
      </c>
      <c r="L1036" t="s">
        <v>40</v>
      </c>
      <c r="M1036" t="s">
        <v>76</v>
      </c>
      <c r="N1036" t="s">
        <v>77</v>
      </c>
      <c r="O1036" t="s">
        <v>54</v>
      </c>
      <c r="P1036" t="s">
        <v>270</v>
      </c>
      <c r="Q1036" t="s">
        <v>271</v>
      </c>
      <c r="R1036" s="7">
        <v>0.1</v>
      </c>
      <c r="S1036" s="7">
        <f t="shared" si="144"/>
        <v>155.48760000000001</v>
      </c>
      <c r="T1036" s="8">
        <v>13.437200000000001</v>
      </c>
      <c r="U1036" s="8" t="str">
        <f t="shared" si="150"/>
        <v>Low</v>
      </c>
      <c r="V1036" s="7">
        <v>2</v>
      </c>
      <c r="W1036" s="8">
        <v>172.76400000000001</v>
      </c>
      <c r="X1036" s="8">
        <f t="shared" si="151"/>
        <v>2841</v>
      </c>
      <c r="Y1036" s="9">
        <v>7.7777778000000006E-2</v>
      </c>
      <c r="Z1036" s="9" t="str">
        <f t="shared" si="152"/>
        <v>Low</v>
      </c>
    </row>
    <row r="1037" spans="1:26" x14ac:dyDescent="0.3">
      <c r="A1037" t="s">
        <v>2100</v>
      </c>
      <c r="B1037" s="6">
        <v>43716</v>
      </c>
      <c r="C1037" s="6" t="str">
        <f t="shared" si="145"/>
        <v>2019</v>
      </c>
      <c r="D1037" s="6" t="str">
        <f t="shared" si="146"/>
        <v>September</v>
      </c>
      <c r="E1037" s="6" t="str">
        <f t="shared" si="147"/>
        <v>Q3</v>
      </c>
      <c r="F1037" s="6" t="str">
        <f t="shared" si="148"/>
        <v>High</v>
      </c>
      <c r="G1037" s="6" t="str">
        <f t="shared" si="149"/>
        <v>Full Price</v>
      </c>
      <c r="H1037" s="6">
        <v>43721</v>
      </c>
      <c r="I1037" t="s">
        <v>1982</v>
      </c>
      <c r="J1037" t="s">
        <v>89</v>
      </c>
      <c r="K1037" t="s">
        <v>1420</v>
      </c>
      <c r="L1037" t="s">
        <v>40</v>
      </c>
      <c r="M1037" t="s">
        <v>31</v>
      </c>
      <c r="N1037" t="s">
        <v>53</v>
      </c>
      <c r="O1037" t="s">
        <v>54</v>
      </c>
      <c r="P1037" t="s">
        <v>270</v>
      </c>
      <c r="Q1037" t="s">
        <v>271</v>
      </c>
      <c r="R1037" s="7">
        <v>0</v>
      </c>
      <c r="S1037" s="7">
        <f t="shared" si="144"/>
        <v>3.52</v>
      </c>
      <c r="T1037" s="8">
        <v>1.6896</v>
      </c>
      <c r="U1037" s="8" t="str">
        <f t="shared" si="150"/>
        <v>Low</v>
      </c>
      <c r="V1037" s="7">
        <v>2</v>
      </c>
      <c r="W1037" s="8">
        <v>3.52</v>
      </c>
      <c r="X1037" s="8">
        <f t="shared" si="151"/>
        <v>9704</v>
      </c>
      <c r="Y1037" s="9">
        <v>0.48</v>
      </c>
      <c r="Z1037" s="9" t="str">
        <f t="shared" si="152"/>
        <v>High</v>
      </c>
    </row>
    <row r="1038" spans="1:26" x14ac:dyDescent="0.3">
      <c r="A1038" t="s">
        <v>2102</v>
      </c>
      <c r="B1038" s="6">
        <v>43716</v>
      </c>
      <c r="C1038" s="6" t="str">
        <f t="shared" si="145"/>
        <v>2019</v>
      </c>
      <c r="D1038" s="6" t="str">
        <f t="shared" si="146"/>
        <v>September</v>
      </c>
      <c r="E1038" s="6" t="str">
        <f t="shared" si="147"/>
        <v>Q3</v>
      </c>
      <c r="F1038" s="6" t="str">
        <f t="shared" si="148"/>
        <v>High</v>
      </c>
      <c r="G1038" s="6" t="str">
        <f t="shared" si="149"/>
        <v>Full Price</v>
      </c>
      <c r="H1038" s="6">
        <v>43719</v>
      </c>
      <c r="I1038" t="s">
        <v>2103</v>
      </c>
      <c r="J1038" t="s">
        <v>319</v>
      </c>
      <c r="K1038" t="s">
        <v>1658</v>
      </c>
      <c r="L1038" t="s">
        <v>61</v>
      </c>
      <c r="M1038" t="s">
        <v>91</v>
      </c>
      <c r="N1038" t="s">
        <v>110</v>
      </c>
      <c r="O1038" t="s">
        <v>62</v>
      </c>
      <c r="P1038" t="s">
        <v>2104</v>
      </c>
      <c r="Q1038" t="s">
        <v>64</v>
      </c>
      <c r="R1038" s="7">
        <v>0</v>
      </c>
      <c r="S1038" s="7">
        <f t="shared" si="144"/>
        <v>83.88</v>
      </c>
      <c r="T1038" s="8">
        <v>30.1968</v>
      </c>
      <c r="U1038" s="8" t="str">
        <f t="shared" si="150"/>
        <v>Low</v>
      </c>
      <c r="V1038" s="7">
        <v>4</v>
      </c>
      <c r="W1038" s="8">
        <v>83.88</v>
      </c>
      <c r="X1038" s="8">
        <f t="shared" si="151"/>
        <v>4130</v>
      </c>
      <c r="Y1038" s="9">
        <v>0.36</v>
      </c>
      <c r="Z1038" s="9" t="str">
        <f t="shared" si="152"/>
        <v>High</v>
      </c>
    </row>
    <row r="1039" spans="1:26" x14ac:dyDescent="0.3">
      <c r="A1039" t="s">
        <v>2102</v>
      </c>
      <c r="B1039" s="6">
        <v>43716</v>
      </c>
      <c r="C1039" s="6" t="str">
        <f t="shared" si="145"/>
        <v>2019</v>
      </c>
      <c r="D1039" s="6" t="str">
        <f t="shared" si="146"/>
        <v>September</v>
      </c>
      <c r="E1039" s="6" t="str">
        <f t="shared" si="147"/>
        <v>Q3</v>
      </c>
      <c r="F1039" s="6" t="str">
        <f t="shared" si="148"/>
        <v>High</v>
      </c>
      <c r="G1039" s="6" t="str">
        <f t="shared" si="149"/>
        <v>Full Price</v>
      </c>
      <c r="H1039" s="6">
        <v>43719</v>
      </c>
      <c r="I1039" t="s">
        <v>2103</v>
      </c>
      <c r="J1039" t="s">
        <v>108</v>
      </c>
      <c r="K1039" t="s">
        <v>2105</v>
      </c>
      <c r="L1039" t="s">
        <v>61</v>
      </c>
      <c r="M1039" t="s">
        <v>91</v>
      </c>
      <c r="N1039" t="s">
        <v>110</v>
      </c>
      <c r="O1039" t="s">
        <v>62</v>
      </c>
      <c r="P1039" t="s">
        <v>2104</v>
      </c>
      <c r="Q1039" t="s">
        <v>64</v>
      </c>
      <c r="R1039" s="7">
        <v>0</v>
      </c>
      <c r="S1039" s="7">
        <f t="shared" si="144"/>
        <v>32.97</v>
      </c>
      <c r="T1039" s="8">
        <v>12.8583</v>
      </c>
      <c r="U1039" s="8" t="str">
        <f t="shared" si="150"/>
        <v>Low</v>
      </c>
      <c r="V1039" s="7">
        <v>3</v>
      </c>
      <c r="W1039" s="8">
        <v>32.97</v>
      </c>
      <c r="X1039" s="8">
        <f t="shared" si="151"/>
        <v>6074</v>
      </c>
      <c r="Y1039" s="9">
        <v>0.39</v>
      </c>
      <c r="Z1039" s="9" t="str">
        <f t="shared" si="152"/>
        <v>High</v>
      </c>
    </row>
    <row r="1040" spans="1:26" x14ac:dyDescent="0.3">
      <c r="A1040" t="s">
        <v>2106</v>
      </c>
      <c r="B1040" s="6">
        <v>43716</v>
      </c>
      <c r="C1040" s="6" t="str">
        <f t="shared" si="145"/>
        <v>2019</v>
      </c>
      <c r="D1040" s="6" t="str">
        <f t="shared" si="146"/>
        <v>September</v>
      </c>
      <c r="E1040" s="6" t="str">
        <f t="shared" si="147"/>
        <v>Q3</v>
      </c>
      <c r="F1040" s="6" t="str">
        <f t="shared" si="148"/>
        <v>High</v>
      </c>
      <c r="G1040" s="6" t="str">
        <f t="shared" si="149"/>
        <v>Full Price</v>
      </c>
      <c r="H1040" s="6">
        <v>43722</v>
      </c>
      <c r="I1040" t="s">
        <v>1544</v>
      </c>
      <c r="J1040" t="s">
        <v>214</v>
      </c>
      <c r="K1040" t="s">
        <v>2107</v>
      </c>
      <c r="L1040" t="s">
        <v>40</v>
      </c>
      <c r="M1040" t="s">
        <v>31</v>
      </c>
      <c r="N1040" t="s">
        <v>174</v>
      </c>
      <c r="O1040" t="s">
        <v>69</v>
      </c>
      <c r="P1040" t="s">
        <v>139</v>
      </c>
      <c r="Q1040" t="s">
        <v>71</v>
      </c>
      <c r="R1040" s="7">
        <v>0</v>
      </c>
      <c r="S1040" s="7">
        <f t="shared" si="144"/>
        <v>56.65</v>
      </c>
      <c r="T1040" s="8">
        <v>24.359500000000001</v>
      </c>
      <c r="U1040" s="8" t="str">
        <f t="shared" si="150"/>
        <v>Low</v>
      </c>
      <c r="V1040" s="7">
        <v>5</v>
      </c>
      <c r="W1040" s="8">
        <v>56.65</v>
      </c>
      <c r="X1040" s="8">
        <f t="shared" si="151"/>
        <v>4917</v>
      </c>
      <c r="Y1040" s="9">
        <v>0.43</v>
      </c>
      <c r="Z1040" s="9" t="str">
        <f t="shared" si="152"/>
        <v>High</v>
      </c>
    </row>
    <row r="1041" spans="1:26" x14ac:dyDescent="0.3">
      <c r="A1041" t="s">
        <v>2106</v>
      </c>
      <c r="B1041" s="6">
        <v>43716</v>
      </c>
      <c r="C1041" s="6" t="str">
        <f t="shared" si="145"/>
        <v>2019</v>
      </c>
      <c r="D1041" s="6" t="str">
        <f t="shared" si="146"/>
        <v>September</v>
      </c>
      <c r="E1041" s="6" t="str">
        <f t="shared" si="147"/>
        <v>Q3</v>
      </c>
      <c r="F1041" s="6" t="str">
        <f t="shared" si="148"/>
        <v>High</v>
      </c>
      <c r="G1041" s="6" t="str">
        <f t="shared" si="149"/>
        <v>Full Price</v>
      </c>
      <c r="H1041" s="6">
        <v>43722</v>
      </c>
      <c r="I1041" t="s">
        <v>1544</v>
      </c>
      <c r="J1041" t="s">
        <v>89</v>
      </c>
      <c r="K1041" t="s">
        <v>2108</v>
      </c>
      <c r="L1041" t="s">
        <v>40</v>
      </c>
      <c r="M1041" t="s">
        <v>31</v>
      </c>
      <c r="N1041" t="s">
        <v>86</v>
      </c>
      <c r="O1041" t="s">
        <v>69</v>
      </c>
      <c r="P1041" t="s">
        <v>139</v>
      </c>
      <c r="Q1041" t="s">
        <v>71</v>
      </c>
      <c r="R1041" s="7">
        <v>0</v>
      </c>
      <c r="S1041" s="7">
        <f t="shared" si="144"/>
        <v>4.0199999999999996</v>
      </c>
      <c r="T1041" s="8">
        <v>1.9698</v>
      </c>
      <c r="U1041" s="8" t="str">
        <f t="shared" si="150"/>
        <v>Low</v>
      </c>
      <c r="V1041" s="7">
        <v>2</v>
      </c>
      <c r="W1041" s="8">
        <v>4.0199999999999996</v>
      </c>
      <c r="X1041" s="8">
        <f t="shared" si="151"/>
        <v>9631</v>
      </c>
      <c r="Y1041" s="9">
        <v>0.49</v>
      </c>
      <c r="Z1041" s="9" t="str">
        <f t="shared" si="152"/>
        <v>High</v>
      </c>
    </row>
    <row r="1042" spans="1:26" x14ac:dyDescent="0.3">
      <c r="A1042" t="s">
        <v>2106</v>
      </c>
      <c r="B1042" s="6">
        <v>43716</v>
      </c>
      <c r="C1042" s="6" t="str">
        <f t="shared" si="145"/>
        <v>2019</v>
      </c>
      <c r="D1042" s="6" t="str">
        <f t="shared" si="146"/>
        <v>September</v>
      </c>
      <c r="E1042" s="6" t="str">
        <f t="shared" si="147"/>
        <v>Q3</v>
      </c>
      <c r="F1042" s="6" t="str">
        <f t="shared" si="148"/>
        <v>High</v>
      </c>
      <c r="G1042" s="6" t="str">
        <f t="shared" si="149"/>
        <v>Full Price</v>
      </c>
      <c r="H1042" s="6">
        <v>43722</v>
      </c>
      <c r="I1042" t="s">
        <v>1544</v>
      </c>
      <c r="J1042" t="s">
        <v>89</v>
      </c>
      <c r="K1042" t="s">
        <v>2109</v>
      </c>
      <c r="L1042" t="s">
        <v>40</v>
      </c>
      <c r="M1042" t="s">
        <v>31</v>
      </c>
      <c r="N1042" t="s">
        <v>49</v>
      </c>
      <c r="O1042" t="s">
        <v>69</v>
      </c>
      <c r="P1042" t="s">
        <v>139</v>
      </c>
      <c r="Q1042" t="s">
        <v>71</v>
      </c>
      <c r="R1042" s="7">
        <v>0</v>
      </c>
      <c r="S1042" s="7">
        <f t="shared" si="144"/>
        <v>14.97</v>
      </c>
      <c r="T1042" s="8">
        <v>4.1916000000000002</v>
      </c>
      <c r="U1042" s="8" t="str">
        <f t="shared" si="150"/>
        <v>Low</v>
      </c>
      <c r="V1042" s="7">
        <v>1</v>
      </c>
      <c r="W1042" s="8">
        <v>14.97</v>
      </c>
      <c r="X1042" s="8">
        <f t="shared" si="151"/>
        <v>7797</v>
      </c>
      <c r="Y1042" s="9">
        <v>0.28000000000000003</v>
      </c>
      <c r="Z1042" s="9" t="str">
        <f t="shared" si="152"/>
        <v>High</v>
      </c>
    </row>
    <row r="1043" spans="1:26" x14ac:dyDescent="0.3">
      <c r="A1043" t="s">
        <v>2110</v>
      </c>
      <c r="B1043" s="6">
        <v>43717</v>
      </c>
      <c r="C1043" s="6" t="str">
        <f t="shared" si="145"/>
        <v>2019</v>
      </c>
      <c r="D1043" s="6" t="str">
        <f t="shared" si="146"/>
        <v>September</v>
      </c>
      <c r="E1043" s="6" t="str">
        <f t="shared" si="147"/>
        <v>Q3</v>
      </c>
      <c r="F1043" s="6" t="str">
        <f t="shared" si="148"/>
        <v>High</v>
      </c>
      <c r="G1043" s="6" t="str">
        <f t="shared" si="149"/>
        <v>Discounted</v>
      </c>
      <c r="H1043" s="6">
        <v>43722</v>
      </c>
      <c r="I1043" t="s">
        <v>2111</v>
      </c>
      <c r="J1043" t="s">
        <v>327</v>
      </c>
      <c r="K1043" t="s">
        <v>1989</v>
      </c>
      <c r="L1043" t="s">
        <v>30</v>
      </c>
      <c r="M1043" t="s">
        <v>76</v>
      </c>
      <c r="N1043" t="s">
        <v>99</v>
      </c>
      <c r="O1043" t="s">
        <v>54</v>
      </c>
      <c r="P1043" t="s">
        <v>55</v>
      </c>
      <c r="Q1043" t="s">
        <v>56</v>
      </c>
      <c r="R1043" s="7">
        <v>0.2</v>
      </c>
      <c r="S1043" s="7">
        <f t="shared" si="144"/>
        <v>13.977600000000001</v>
      </c>
      <c r="T1043" s="8">
        <v>5.0232000000000001</v>
      </c>
      <c r="U1043" s="8" t="str">
        <f t="shared" si="150"/>
        <v>Low</v>
      </c>
      <c r="V1043" s="7">
        <v>3</v>
      </c>
      <c r="W1043" s="8">
        <v>17.472000000000001</v>
      </c>
      <c r="X1043" s="8">
        <f t="shared" si="151"/>
        <v>7467</v>
      </c>
      <c r="Y1043" s="9">
        <v>0.28749999999999998</v>
      </c>
      <c r="Z1043" s="9" t="str">
        <f t="shared" si="152"/>
        <v>High</v>
      </c>
    </row>
    <row r="1044" spans="1:26" x14ac:dyDescent="0.3">
      <c r="A1044" t="s">
        <v>2110</v>
      </c>
      <c r="B1044" s="6">
        <v>43717</v>
      </c>
      <c r="C1044" s="6" t="str">
        <f t="shared" si="145"/>
        <v>2019</v>
      </c>
      <c r="D1044" s="6" t="str">
        <f t="shared" si="146"/>
        <v>September</v>
      </c>
      <c r="E1044" s="6" t="str">
        <f t="shared" si="147"/>
        <v>Q3</v>
      </c>
      <c r="F1044" s="6" t="str">
        <f t="shared" si="148"/>
        <v>High</v>
      </c>
      <c r="G1044" s="6" t="str">
        <f t="shared" si="149"/>
        <v>Discounted</v>
      </c>
      <c r="H1044" s="6">
        <v>43722</v>
      </c>
      <c r="I1044" t="s">
        <v>2111</v>
      </c>
      <c r="J1044" t="s">
        <v>67</v>
      </c>
      <c r="K1044" t="s">
        <v>2112</v>
      </c>
      <c r="L1044" t="s">
        <v>30</v>
      </c>
      <c r="M1044" t="s">
        <v>31</v>
      </c>
      <c r="N1044" t="s">
        <v>32</v>
      </c>
      <c r="O1044" t="s">
        <v>54</v>
      </c>
      <c r="P1044" t="s">
        <v>55</v>
      </c>
      <c r="Q1044" t="s">
        <v>56</v>
      </c>
      <c r="R1044" s="7">
        <v>0.2</v>
      </c>
      <c r="S1044" s="7">
        <f t="shared" si="144"/>
        <v>12.441599999999999</v>
      </c>
      <c r="T1044" s="8">
        <v>5.4432</v>
      </c>
      <c r="U1044" s="8" t="str">
        <f t="shared" si="150"/>
        <v>Low</v>
      </c>
      <c r="V1044" s="7">
        <v>3</v>
      </c>
      <c r="W1044" s="8">
        <v>15.552</v>
      </c>
      <c r="X1044" s="8">
        <f t="shared" si="151"/>
        <v>7693</v>
      </c>
      <c r="Y1044" s="9">
        <v>0.35</v>
      </c>
      <c r="Z1044" s="9" t="str">
        <f t="shared" si="152"/>
        <v>High</v>
      </c>
    </row>
    <row r="1045" spans="1:26" x14ac:dyDescent="0.3">
      <c r="A1045" t="s">
        <v>2110</v>
      </c>
      <c r="B1045" s="6">
        <v>43717</v>
      </c>
      <c r="C1045" s="6" t="str">
        <f t="shared" si="145"/>
        <v>2019</v>
      </c>
      <c r="D1045" s="6" t="str">
        <f t="shared" si="146"/>
        <v>September</v>
      </c>
      <c r="E1045" s="6" t="str">
        <f t="shared" si="147"/>
        <v>Q3</v>
      </c>
      <c r="F1045" s="6" t="str">
        <f t="shared" si="148"/>
        <v>Low</v>
      </c>
      <c r="G1045" s="6" t="str">
        <f t="shared" si="149"/>
        <v>Discounted</v>
      </c>
      <c r="H1045" s="6">
        <v>43722</v>
      </c>
      <c r="I1045" t="s">
        <v>2111</v>
      </c>
      <c r="J1045" t="s">
        <v>89</v>
      </c>
      <c r="K1045" t="s">
        <v>2113</v>
      </c>
      <c r="L1045" t="s">
        <v>30</v>
      </c>
      <c r="M1045" t="s">
        <v>91</v>
      </c>
      <c r="N1045" t="s">
        <v>110</v>
      </c>
      <c r="O1045" t="s">
        <v>54</v>
      </c>
      <c r="P1045" t="s">
        <v>55</v>
      </c>
      <c r="Q1045" t="s">
        <v>56</v>
      </c>
      <c r="R1045" s="7">
        <v>0.2</v>
      </c>
      <c r="S1045" s="7">
        <f t="shared" si="144"/>
        <v>51.763199999999998</v>
      </c>
      <c r="T1045" s="8">
        <v>-4.8528000000000002</v>
      </c>
      <c r="U1045" s="8" t="str">
        <f t="shared" si="150"/>
        <v>Loss</v>
      </c>
      <c r="V1045" s="7">
        <v>6</v>
      </c>
      <c r="W1045" s="8">
        <v>64.703999999999994</v>
      </c>
      <c r="X1045" s="8">
        <f t="shared" si="151"/>
        <v>4636</v>
      </c>
      <c r="Y1045" s="9">
        <v>-7.4999999999999997E-2</v>
      </c>
      <c r="Z1045" s="9" t="str">
        <f t="shared" si="152"/>
        <v>Low</v>
      </c>
    </row>
    <row r="1046" spans="1:26" x14ac:dyDescent="0.3">
      <c r="A1046" t="s">
        <v>2110</v>
      </c>
      <c r="B1046" s="6">
        <v>43717</v>
      </c>
      <c r="C1046" s="6" t="str">
        <f t="shared" si="145"/>
        <v>2019</v>
      </c>
      <c r="D1046" s="6" t="str">
        <f t="shared" si="146"/>
        <v>September</v>
      </c>
      <c r="E1046" s="6" t="str">
        <f t="shared" si="147"/>
        <v>Q3</v>
      </c>
      <c r="F1046" s="6" t="str">
        <f t="shared" si="148"/>
        <v>Low</v>
      </c>
      <c r="G1046" s="6" t="str">
        <f t="shared" si="149"/>
        <v>Discounted</v>
      </c>
      <c r="H1046" s="6">
        <v>43722</v>
      </c>
      <c r="I1046" t="s">
        <v>2111</v>
      </c>
      <c r="J1046" t="s">
        <v>548</v>
      </c>
      <c r="K1046" t="s">
        <v>2114</v>
      </c>
      <c r="L1046" t="s">
        <v>30</v>
      </c>
      <c r="M1046" t="s">
        <v>91</v>
      </c>
      <c r="N1046" t="s">
        <v>92</v>
      </c>
      <c r="O1046" t="s">
        <v>54</v>
      </c>
      <c r="P1046" t="s">
        <v>55</v>
      </c>
      <c r="Q1046" t="s">
        <v>56</v>
      </c>
      <c r="R1046" s="7">
        <v>0.4</v>
      </c>
      <c r="S1046" s="7">
        <f t="shared" si="144"/>
        <v>81.309599999999989</v>
      </c>
      <c r="T1046" s="8">
        <v>-31.6204</v>
      </c>
      <c r="U1046" s="8" t="str">
        <f t="shared" si="150"/>
        <v>Loss</v>
      </c>
      <c r="V1046" s="7">
        <v>1</v>
      </c>
      <c r="W1046" s="8">
        <v>135.51599999999999</v>
      </c>
      <c r="X1046" s="8">
        <f t="shared" si="151"/>
        <v>3250</v>
      </c>
      <c r="Y1046" s="9">
        <v>-0.233333333</v>
      </c>
      <c r="Z1046" s="9" t="str">
        <f t="shared" si="152"/>
        <v>Low</v>
      </c>
    </row>
    <row r="1047" spans="1:26" x14ac:dyDescent="0.3">
      <c r="A1047" t="s">
        <v>2115</v>
      </c>
      <c r="B1047" s="6">
        <v>43717</v>
      </c>
      <c r="C1047" s="6" t="str">
        <f t="shared" si="145"/>
        <v>2019</v>
      </c>
      <c r="D1047" s="6" t="str">
        <f t="shared" si="146"/>
        <v>September</v>
      </c>
      <c r="E1047" s="6" t="str">
        <f t="shared" si="147"/>
        <v>Q3</v>
      </c>
      <c r="F1047" s="6" t="str">
        <f t="shared" si="148"/>
        <v>High</v>
      </c>
      <c r="G1047" s="6" t="str">
        <f t="shared" si="149"/>
        <v>Discounted</v>
      </c>
      <c r="H1047" s="6">
        <v>43722</v>
      </c>
      <c r="I1047" t="s">
        <v>2116</v>
      </c>
      <c r="J1047" t="s">
        <v>1276</v>
      </c>
      <c r="K1047" t="s">
        <v>1277</v>
      </c>
      <c r="L1047" t="s">
        <v>30</v>
      </c>
      <c r="M1047" t="s">
        <v>31</v>
      </c>
      <c r="N1047" t="s">
        <v>32</v>
      </c>
      <c r="O1047" t="s">
        <v>33</v>
      </c>
      <c r="P1047" t="s">
        <v>368</v>
      </c>
      <c r="Q1047" t="s">
        <v>43</v>
      </c>
      <c r="R1047" s="7">
        <v>0.2</v>
      </c>
      <c r="S1047" s="7">
        <f t="shared" si="144"/>
        <v>8.716800000000001</v>
      </c>
      <c r="T1047" s="8">
        <v>3.4049999999999998</v>
      </c>
      <c r="U1047" s="8" t="str">
        <f t="shared" si="150"/>
        <v>Low</v>
      </c>
      <c r="V1047" s="7">
        <v>3</v>
      </c>
      <c r="W1047" s="8">
        <v>10.896000000000001</v>
      </c>
      <c r="X1047" s="8">
        <f t="shared" si="151"/>
        <v>8476</v>
      </c>
      <c r="Y1047" s="9">
        <v>0.3125</v>
      </c>
      <c r="Z1047" s="9" t="str">
        <f t="shared" si="152"/>
        <v>High</v>
      </c>
    </row>
    <row r="1048" spans="1:26" x14ac:dyDescent="0.3">
      <c r="A1048" t="s">
        <v>2117</v>
      </c>
      <c r="B1048" s="6">
        <v>43717</v>
      </c>
      <c r="C1048" s="6" t="str">
        <f t="shared" si="145"/>
        <v>2019</v>
      </c>
      <c r="D1048" s="6" t="str">
        <f t="shared" si="146"/>
        <v>September</v>
      </c>
      <c r="E1048" s="6" t="str">
        <f t="shared" si="147"/>
        <v>Q3</v>
      </c>
      <c r="F1048" s="6" t="str">
        <f t="shared" si="148"/>
        <v>Low</v>
      </c>
      <c r="G1048" s="6" t="str">
        <f t="shared" si="149"/>
        <v>Discounted</v>
      </c>
      <c r="H1048" s="6">
        <v>43721</v>
      </c>
      <c r="I1048" t="s">
        <v>2118</v>
      </c>
      <c r="J1048" t="s">
        <v>2119</v>
      </c>
      <c r="K1048" t="s">
        <v>2120</v>
      </c>
      <c r="L1048" t="s">
        <v>30</v>
      </c>
      <c r="M1048" t="s">
        <v>91</v>
      </c>
      <c r="N1048" t="s">
        <v>534</v>
      </c>
      <c r="O1048" t="s">
        <v>62</v>
      </c>
      <c r="P1048" t="s">
        <v>2121</v>
      </c>
      <c r="Q1048" t="s">
        <v>453</v>
      </c>
      <c r="R1048" s="7">
        <v>0.5</v>
      </c>
      <c r="S1048" s="7">
        <f t="shared" si="144"/>
        <v>649.995</v>
      </c>
      <c r="T1048" s="8">
        <v>-571.99559999999997</v>
      </c>
      <c r="U1048" s="8" t="str">
        <f t="shared" si="150"/>
        <v>Loss</v>
      </c>
      <c r="V1048" s="7">
        <v>2</v>
      </c>
      <c r="W1048" s="8">
        <v>1299.99</v>
      </c>
      <c r="X1048" s="8">
        <f t="shared" si="151"/>
        <v>309</v>
      </c>
      <c r="Y1048" s="9">
        <v>-0.44</v>
      </c>
      <c r="Z1048" s="9" t="str">
        <f t="shared" si="152"/>
        <v>Low</v>
      </c>
    </row>
    <row r="1049" spans="1:26" x14ac:dyDescent="0.3">
      <c r="A1049" t="s">
        <v>2122</v>
      </c>
      <c r="B1049" s="6">
        <v>43717</v>
      </c>
      <c r="C1049" s="6" t="str">
        <f t="shared" si="145"/>
        <v>2019</v>
      </c>
      <c r="D1049" s="6" t="str">
        <f t="shared" si="146"/>
        <v>September</v>
      </c>
      <c r="E1049" s="6" t="str">
        <f t="shared" si="147"/>
        <v>Q3</v>
      </c>
      <c r="F1049" s="6" t="str">
        <f t="shared" si="148"/>
        <v>High</v>
      </c>
      <c r="G1049" s="6" t="str">
        <f t="shared" si="149"/>
        <v>Full Price</v>
      </c>
      <c r="H1049" s="6">
        <v>43720</v>
      </c>
      <c r="I1049" t="s">
        <v>2123</v>
      </c>
      <c r="J1049" t="s">
        <v>74</v>
      </c>
      <c r="K1049" t="s">
        <v>2124</v>
      </c>
      <c r="L1049" t="s">
        <v>61</v>
      </c>
      <c r="M1049" t="s">
        <v>76</v>
      </c>
      <c r="N1049" t="s">
        <v>77</v>
      </c>
      <c r="O1049" t="s">
        <v>54</v>
      </c>
      <c r="P1049" t="s">
        <v>2125</v>
      </c>
      <c r="Q1049" t="s">
        <v>749</v>
      </c>
      <c r="R1049" s="7">
        <v>0</v>
      </c>
      <c r="S1049" s="7">
        <f t="shared" si="144"/>
        <v>785.88</v>
      </c>
      <c r="T1049" s="8">
        <v>212.1876</v>
      </c>
      <c r="U1049" s="8" t="str">
        <f t="shared" si="150"/>
        <v>Medium</v>
      </c>
      <c r="V1049" s="7">
        <v>6</v>
      </c>
      <c r="W1049" s="8">
        <v>785.88</v>
      </c>
      <c r="X1049" s="8">
        <f t="shared" si="151"/>
        <v>672</v>
      </c>
      <c r="Y1049" s="9">
        <v>0.27</v>
      </c>
      <c r="Z1049" s="9" t="str">
        <f t="shared" si="152"/>
        <v>High</v>
      </c>
    </row>
    <row r="1050" spans="1:26" x14ac:dyDescent="0.3">
      <c r="A1050" t="s">
        <v>2122</v>
      </c>
      <c r="B1050" s="6">
        <v>43717</v>
      </c>
      <c r="C1050" s="6" t="str">
        <f t="shared" si="145"/>
        <v>2019</v>
      </c>
      <c r="D1050" s="6" t="str">
        <f t="shared" si="146"/>
        <v>September</v>
      </c>
      <c r="E1050" s="6" t="str">
        <f t="shared" si="147"/>
        <v>Q3</v>
      </c>
      <c r="F1050" s="6" t="str">
        <f t="shared" si="148"/>
        <v>High</v>
      </c>
      <c r="G1050" s="6" t="str">
        <f t="shared" si="149"/>
        <v>Full Price</v>
      </c>
      <c r="H1050" s="6">
        <v>43720</v>
      </c>
      <c r="I1050" t="s">
        <v>2123</v>
      </c>
      <c r="J1050" t="s">
        <v>67</v>
      </c>
      <c r="K1050" t="s">
        <v>1523</v>
      </c>
      <c r="L1050" t="s">
        <v>61</v>
      </c>
      <c r="M1050" t="s">
        <v>31</v>
      </c>
      <c r="N1050" t="s">
        <v>32</v>
      </c>
      <c r="O1050" t="s">
        <v>54</v>
      </c>
      <c r="P1050" t="s">
        <v>2125</v>
      </c>
      <c r="Q1050" t="s">
        <v>749</v>
      </c>
      <c r="R1050" s="7">
        <v>0</v>
      </c>
      <c r="S1050" s="7">
        <f t="shared" si="144"/>
        <v>166.44</v>
      </c>
      <c r="T1050" s="8">
        <v>79.891199999999998</v>
      </c>
      <c r="U1050" s="8" t="str">
        <f t="shared" si="150"/>
        <v>Low</v>
      </c>
      <c r="V1050" s="7">
        <v>3</v>
      </c>
      <c r="W1050" s="8">
        <v>166.44</v>
      </c>
      <c r="X1050" s="8">
        <f t="shared" si="151"/>
        <v>2905</v>
      </c>
      <c r="Y1050" s="9">
        <v>0.48</v>
      </c>
      <c r="Z1050" s="9" t="str">
        <f t="shared" si="152"/>
        <v>High</v>
      </c>
    </row>
    <row r="1051" spans="1:26" x14ac:dyDescent="0.3">
      <c r="A1051" t="s">
        <v>2122</v>
      </c>
      <c r="B1051" s="6">
        <v>43717</v>
      </c>
      <c r="C1051" s="6" t="str">
        <f t="shared" si="145"/>
        <v>2019</v>
      </c>
      <c r="D1051" s="6" t="str">
        <f t="shared" si="146"/>
        <v>September</v>
      </c>
      <c r="E1051" s="6" t="str">
        <f t="shared" si="147"/>
        <v>Q3</v>
      </c>
      <c r="F1051" s="6" t="str">
        <f t="shared" si="148"/>
        <v>High</v>
      </c>
      <c r="G1051" s="6" t="str">
        <f t="shared" si="149"/>
        <v>Full Price</v>
      </c>
      <c r="H1051" s="6">
        <v>43720</v>
      </c>
      <c r="I1051" t="s">
        <v>2123</v>
      </c>
      <c r="J1051" t="s">
        <v>778</v>
      </c>
      <c r="K1051" t="s">
        <v>2126</v>
      </c>
      <c r="L1051" t="s">
        <v>61</v>
      </c>
      <c r="M1051" t="s">
        <v>31</v>
      </c>
      <c r="N1051" t="s">
        <v>32</v>
      </c>
      <c r="O1051" t="s">
        <v>54</v>
      </c>
      <c r="P1051" t="s">
        <v>2125</v>
      </c>
      <c r="Q1051" t="s">
        <v>749</v>
      </c>
      <c r="R1051" s="7">
        <v>0</v>
      </c>
      <c r="S1051" s="7">
        <f t="shared" si="144"/>
        <v>26.2</v>
      </c>
      <c r="T1051" s="8">
        <v>12.837999999999999</v>
      </c>
      <c r="U1051" s="8" t="str">
        <f t="shared" si="150"/>
        <v>Low</v>
      </c>
      <c r="V1051" s="7">
        <v>2</v>
      </c>
      <c r="W1051" s="8">
        <v>26.2</v>
      </c>
      <c r="X1051" s="8">
        <f t="shared" si="151"/>
        <v>6551</v>
      </c>
      <c r="Y1051" s="9">
        <v>0.49</v>
      </c>
      <c r="Z1051" s="9" t="str">
        <f t="shared" si="152"/>
        <v>High</v>
      </c>
    </row>
    <row r="1052" spans="1:26" x14ac:dyDescent="0.3">
      <c r="A1052" t="s">
        <v>2122</v>
      </c>
      <c r="B1052" s="6">
        <v>43717</v>
      </c>
      <c r="C1052" s="6" t="str">
        <f t="shared" si="145"/>
        <v>2019</v>
      </c>
      <c r="D1052" s="6" t="str">
        <f t="shared" si="146"/>
        <v>September</v>
      </c>
      <c r="E1052" s="6" t="str">
        <f t="shared" si="147"/>
        <v>Q3</v>
      </c>
      <c r="F1052" s="6" t="str">
        <f t="shared" si="148"/>
        <v>Low</v>
      </c>
      <c r="G1052" s="6" t="str">
        <f t="shared" si="149"/>
        <v>Full Price</v>
      </c>
      <c r="H1052" s="6">
        <v>43720</v>
      </c>
      <c r="I1052" t="s">
        <v>2123</v>
      </c>
      <c r="J1052" t="s">
        <v>141</v>
      </c>
      <c r="K1052" t="s">
        <v>142</v>
      </c>
      <c r="L1052" t="s">
        <v>61</v>
      </c>
      <c r="M1052" t="s">
        <v>31</v>
      </c>
      <c r="N1052" t="s">
        <v>49</v>
      </c>
      <c r="O1052" t="s">
        <v>54</v>
      </c>
      <c r="P1052" t="s">
        <v>2125</v>
      </c>
      <c r="Q1052" t="s">
        <v>749</v>
      </c>
      <c r="R1052" s="7">
        <v>0</v>
      </c>
      <c r="S1052" s="7">
        <f t="shared" si="144"/>
        <v>1325.85</v>
      </c>
      <c r="T1052" s="8">
        <v>238.65299999999999</v>
      </c>
      <c r="U1052" s="8" t="str">
        <f t="shared" si="150"/>
        <v>Medium</v>
      </c>
      <c r="V1052" s="7">
        <v>5</v>
      </c>
      <c r="W1052" s="8">
        <v>1325.85</v>
      </c>
      <c r="X1052" s="8">
        <f t="shared" si="151"/>
        <v>298</v>
      </c>
      <c r="Y1052" s="9">
        <v>0.18</v>
      </c>
      <c r="Z1052" s="9" t="str">
        <f t="shared" si="152"/>
        <v>Low</v>
      </c>
    </row>
    <row r="1053" spans="1:26" x14ac:dyDescent="0.3">
      <c r="A1053" t="s">
        <v>2127</v>
      </c>
      <c r="B1053" s="6">
        <v>43717</v>
      </c>
      <c r="C1053" s="6" t="str">
        <f t="shared" si="145"/>
        <v>2019</v>
      </c>
      <c r="D1053" s="6" t="str">
        <f t="shared" si="146"/>
        <v>September</v>
      </c>
      <c r="E1053" s="6" t="str">
        <f t="shared" si="147"/>
        <v>Q3</v>
      </c>
      <c r="F1053" s="6" t="str">
        <f t="shared" si="148"/>
        <v>High</v>
      </c>
      <c r="G1053" s="6" t="str">
        <f t="shared" si="149"/>
        <v>Discounted</v>
      </c>
      <c r="H1053" s="6">
        <v>43719</v>
      </c>
      <c r="I1053" t="s">
        <v>943</v>
      </c>
      <c r="J1053" t="s">
        <v>1661</v>
      </c>
      <c r="K1053" t="s">
        <v>2128</v>
      </c>
      <c r="L1053" t="s">
        <v>40</v>
      </c>
      <c r="M1053" t="s">
        <v>76</v>
      </c>
      <c r="N1053" t="s">
        <v>99</v>
      </c>
      <c r="O1053" t="s">
        <v>54</v>
      </c>
      <c r="P1053" t="s">
        <v>825</v>
      </c>
      <c r="Q1053" t="s">
        <v>132</v>
      </c>
      <c r="R1053" s="7">
        <v>0.2</v>
      </c>
      <c r="S1053" s="7">
        <f t="shared" si="144"/>
        <v>48.537599999999998</v>
      </c>
      <c r="T1053" s="8">
        <v>12.892799999999999</v>
      </c>
      <c r="U1053" s="8" t="str">
        <f t="shared" si="150"/>
        <v>Low</v>
      </c>
      <c r="V1053" s="7">
        <v>6</v>
      </c>
      <c r="W1053" s="8">
        <v>60.671999999999997</v>
      </c>
      <c r="X1053" s="8">
        <f t="shared" si="151"/>
        <v>4781</v>
      </c>
      <c r="Y1053" s="9">
        <v>0.21249999999999999</v>
      </c>
      <c r="Z1053" s="9" t="str">
        <f t="shared" si="152"/>
        <v>High</v>
      </c>
    </row>
    <row r="1054" spans="1:26" x14ac:dyDescent="0.3">
      <c r="A1054" t="s">
        <v>2127</v>
      </c>
      <c r="B1054" s="6">
        <v>43717</v>
      </c>
      <c r="C1054" s="6" t="str">
        <f t="shared" si="145"/>
        <v>2019</v>
      </c>
      <c r="D1054" s="6" t="str">
        <f t="shared" si="146"/>
        <v>September</v>
      </c>
      <c r="E1054" s="6" t="str">
        <f t="shared" si="147"/>
        <v>Q3</v>
      </c>
      <c r="F1054" s="6" t="str">
        <f t="shared" si="148"/>
        <v>Low</v>
      </c>
      <c r="G1054" s="6" t="str">
        <f t="shared" si="149"/>
        <v>Discounted</v>
      </c>
      <c r="H1054" s="6">
        <v>43719</v>
      </c>
      <c r="I1054" t="s">
        <v>943</v>
      </c>
      <c r="J1054" t="s">
        <v>105</v>
      </c>
      <c r="K1054" t="s">
        <v>2129</v>
      </c>
      <c r="L1054" t="s">
        <v>40</v>
      </c>
      <c r="M1054" t="s">
        <v>31</v>
      </c>
      <c r="N1054" t="s">
        <v>53</v>
      </c>
      <c r="O1054" t="s">
        <v>54</v>
      </c>
      <c r="P1054" t="s">
        <v>825</v>
      </c>
      <c r="Q1054" t="s">
        <v>132</v>
      </c>
      <c r="R1054" s="7">
        <v>0.2</v>
      </c>
      <c r="S1054" s="7">
        <f t="shared" si="144"/>
        <v>24.652799999999999</v>
      </c>
      <c r="T1054" s="8">
        <v>2.6964000000000001</v>
      </c>
      <c r="U1054" s="8" t="str">
        <f t="shared" si="150"/>
        <v>Low</v>
      </c>
      <c r="V1054" s="7">
        <v>9</v>
      </c>
      <c r="W1054" s="8">
        <v>30.815999999999999</v>
      </c>
      <c r="X1054" s="8">
        <f t="shared" si="151"/>
        <v>6254</v>
      </c>
      <c r="Y1054" s="9">
        <v>8.7499999999999994E-2</v>
      </c>
      <c r="Z1054" s="9" t="str">
        <f t="shared" si="152"/>
        <v>Low</v>
      </c>
    </row>
    <row r="1055" spans="1:26" x14ac:dyDescent="0.3">
      <c r="A1055" t="s">
        <v>2130</v>
      </c>
      <c r="B1055" s="6">
        <v>43717</v>
      </c>
      <c r="C1055" s="6" t="str">
        <f t="shared" si="145"/>
        <v>2019</v>
      </c>
      <c r="D1055" s="6" t="str">
        <f t="shared" si="146"/>
        <v>September</v>
      </c>
      <c r="E1055" s="6" t="str">
        <f t="shared" si="147"/>
        <v>Q3</v>
      </c>
      <c r="F1055" s="6" t="str">
        <f t="shared" si="148"/>
        <v>High</v>
      </c>
      <c r="G1055" s="6" t="str">
        <f t="shared" si="149"/>
        <v>Full Price</v>
      </c>
      <c r="H1055" s="6">
        <v>43723</v>
      </c>
      <c r="I1055" t="s">
        <v>2131</v>
      </c>
      <c r="J1055" t="s">
        <v>89</v>
      </c>
      <c r="K1055" t="s">
        <v>2132</v>
      </c>
      <c r="L1055" t="s">
        <v>30</v>
      </c>
      <c r="M1055" t="s">
        <v>31</v>
      </c>
      <c r="N1055" t="s">
        <v>46</v>
      </c>
      <c r="O1055" t="s">
        <v>33</v>
      </c>
      <c r="P1055" t="s">
        <v>275</v>
      </c>
      <c r="Q1055" t="s">
        <v>212</v>
      </c>
      <c r="R1055" s="7">
        <v>0</v>
      </c>
      <c r="S1055" s="7">
        <f t="shared" si="144"/>
        <v>103.6</v>
      </c>
      <c r="T1055" s="8">
        <v>51.8</v>
      </c>
      <c r="U1055" s="8" t="str">
        <f t="shared" si="150"/>
        <v>Low</v>
      </c>
      <c r="V1055" s="7">
        <v>7</v>
      </c>
      <c r="W1055" s="8">
        <v>103.6</v>
      </c>
      <c r="X1055" s="8">
        <f t="shared" si="151"/>
        <v>3713</v>
      </c>
      <c r="Y1055" s="9">
        <v>0.5</v>
      </c>
      <c r="Z1055" s="9" t="str">
        <f t="shared" si="152"/>
        <v>High</v>
      </c>
    </row>
    <row r="1056" spans="1:26" x14ac:dyDescent="0.3">
      <c r="A1056" t="s">
        <v>2133</v>
      </c>
      <c r="B1056" s="6">
        <v>43718</v>
      </c>
      <c r="C1056" s="6" t="str">
        <f t="shared" si="145"/>
        <v>2019</v>
      </c>
      <c r="D1056" s="6" t="str">
        <f t="shared" si="146"/>
        <v>September</v>
      </c>
      <c r="E1056" s="6" t="str">
        <f t="shared" si="147"/>
        <v>Q3</v>
      </c>
      <c r="F1056" s="6" t="str">
        <f t="shared" si="148"/>
        <v>High</v>
      </c>
      <c r="G1056" s="6" t="str">
        <f t="shared" si="149"/>
        <v>Full Price</v>
      </c>
      <c r="H1056" s="6">
        <v>43721</v>
      </c>
      <c r="I1056" t="s">
        <v>2134</v>
      </c>
      <c r="J1056" t="s">
        <v>593</v>
      </c>
      <c r="K1056" t="s">
        <v>594</v>
      </c>
      <c r="L1056" t="s">
        <v>30</v>
      </c>
      <c r="M1056" t="s">
        <v>76</v>
      </c>
      <c r="N1056" t="s">
        <v>99</v>
      </c>
      <c r="O1056" t="s">
        <v>54</v>
      </c>
      <c r="P1056" t="s">
        <v>2135</v>
      </c>
      <c r="Q1056" t="s">
        <v>322</v>
      </c>
      <c r="R1056" s="7">
        <v>0</v>
      </c>
      <c r="S1056" s="7">
        <f t="shared" si="144"/>
        <v>254.9</v>
      </c>
      <c r="T1056" s="8">
        <v>76.47</v>
      </c>
      <c r="U1056" s="8" t="str">
        <f t="shared" si="150"/>
        <v>Low</v>
      </c>
      <c r="V1056" s="7">
        <v>5</v>
      </c>
      <c r="W1056" s="8">
        <v>254.9</v>
      </c>
      <c r="X1056" s="8">
        <f t="shared" si="151"/>
        <v>2166</v>
      </c>
      <c r="Y1056" s="9">
        <v>0.3</v>
      </c>
      <c r="Z1056" s="9" t="str">
        <f t="shared" si="152"/>
        <v>High</v>
      </c>
    </row>
    <row r="1057" spans="1:26" x14ac:dyDescent="0.3">
      <c r="A1057" t="s">
        <v>2133</v>
      </c>
      <c r="B1057" s="6">
        <v>43718</v>
      </c>
      <c r="C1057" s="6" t="str">
        <f t="shared" si="145"/>
        <v>2019</v>
      </c>
      <c r="D1057" s="6" t="str">
        <f t="shared" si="146"/>
        <v>September</v>
      </c>
      <c r="E1057" s="6" t="str">
        <f t="shared" si="147"/>
        <v>Q3</v>
      </c>
      <c r="F1057" s="6" t="str">
        <f t="shared" si="148"/>
        <v>High</v>
      </c>
      <c r="G1057" s="6" t="str">
        <f t="shared" si="149"/>
        <v>Full Price</v>
      </c>
      <c r="H1057" s="6">
        <v>43721</v>
      </c>
      <c r="I1057" t="s">
        <v>2134</v>
      </c>
      <c r="J1057" t="s">
        <v>732</v>
      </c>
      <c r="K1057" t="s">
        <v>2136</v>
      </c>
      <c r="L1057" t="s">
        <v>30</v>
      </c>
      <c r="M1057" t="s">
        <v>31</v>
      </c>
      <c r="N1057" t="s">
        <v>174</v>
      </c>
      <c r="O1057" t="s">
        <v>54</v>
      </c>
      <c r="P1057" t="s">
        <v>2135</v>
      </c>
      <c r="Q1057" t="s">
        <v>322</v>
      </c>
      <c r="R1057" s="7">
        <v>0</v>
      </c>
      <c r="S1057" s="7">
        <f t="shared" si="144"/>
        <v>81.92</v>
      </c>
      <c r="T1057" s="8">
        <v>22.118400000000001</v>
      </c>
      <c r="U1057" s="8" t="str">
        <f t="shared" si="150"/>
        <v>Low</v>
      </c>
      <c r="V1057" s="7">
        <v>4</v>
      </c>
      <c r="W1057" s="8">
        <v>81.92</v>
      </c>
      <c r="X1057" s="8">
        <f t="shared" si="151"/>
        <v>4175</v>
      </c>
      <c r="Y1057" s="9">
        <v>0.27</v>
      </c>
      <c r="Z1057" s="9" t="str">
        <f t="shared" si="152"/>
        <v>High</v>
      </c>
    </row>
    <row r="1058" spans="1:26" x14ac:dyDescent="0.3">
      <c r="A1058" t="s">
        <v>2137</v>
      </c>
      <c r="B1058" s="6">
        <v>43718</v>
      </c>
      <c r="C1058" s="6" t="str">
        <f t="shared" si="145"/>
        <v>2019</v>
      </c>
      <c r="D1058" s="6" t="str">
        <f t="shared" si="146"/>
        <v>September</v>
      </c>
      <c r="E1058" s="6" t="str">
        <f t="shared" si="147"/>
        <v>Q3</v>
      </c>
      <c r="F1058" s="6" t="str">
        <f t="shared" si="148"/>
        <v>Low</v>
      </c>
      <c r="G1058" s="6" t="str">
        <f t="shared" si="149"/>
        <v>Discounted</v>
      </c>
      <c r="H1058" s="6">
        <v>43724</v>
      </c>
      <c r="I1058" t="s">
        <v>455</v>
      </c>
      <c r="J1058" t="s">
        <v>89</v>
      </c>
      <c r="K1058" t="s">
        <v>979</v>
      </c>
      <c r="L1058" t="s">
        <v>30</v>
      </c>
      <c r="M1058" t="s">
        <v>76</v>
      </c>
      <c r="N1058" t="s">
        <v>77</v>
      </c>
      <c r="O1058" t="s">
        <v>69</v>
      </c>
      <c r="P1058" t="s">
        <v>2138</v>
      </c>
      <c r="Q1058" t="s">
        <v>175</v>
      </c>
      <c r="R1058" s="7">
        <v>0.2</v>
      </c>
      <c r="S1058" s="7">
        <f t="shared" si="144"/>
        <v>1189.6320000000001</v>
      </c>
      <c r="T1058" s="8">
        <v>148.70400000000001</v>
      </c>
      <c r="U1058" s="8" t="str">
        <f t="shared" si="150"/>
        <v>Medium</v>
      </c>
      <c r="V1058" s="7">
        <v>5</v>
      </c>
      <c r="W1058" s="8">
        <v>1487.04</v>
      </c>
      <c r="X1058" s="8">
        <f t="shared" si="151"/>
        <v>245</v>
      </c>
      <c r="Y1058" s="9">
        <v>0.1</v>
      </c>
      <c r="Z1058" s="9" t="str">
        <f t="shared" si="152"/>
        <v>Low</v>
      </c>
    </row>
    <row r="1059" spans="1:26" x14ac:dyDescent="0.3">
      <c r="A1059" t="s">
        <v>2137</v>
      </c>
      <c r="B1059" s="6">
        <v>43718</v>
      </c>
      <c r="C1059" s="6" t="str">
        <f t="shared" si="145"/>
        <v>2019</v>
      </c>
      <c r="D1059" s="6" t="str">
        <f t="shared" si="146"/>
        <v>September</v>
      </c>
      <c r="E1059" s="6" t="str">
        <f t="shared" si="147"/>
        <v>Q3</v>
      </c>
      <c r="F1059" s="6" t="str">
        <f t="shared" si="148"/>
        <v>High</v>
      </c>
      <c r="G1059" s="6" t="str">
        <f t="shared" si="149"/>
        <v>Discounted</v>
      </c>
      <c r="H1059" s="6">
        <v>43724</v>
      </c>
      <c r="I1059" t="s">
        <v>455</v>
      </c>
      <c r="J1059" t="s">
        <v>2139</v>
      </c>
      <c r="K1059" t="s">
        <v>2140</v>
      </c>
      <c r="L1059" t="s">
        <v>30</v>
      </c>
      <c r="M1059" t="s">
        <v>31</v>
      </c>
      <c r="N1059" t="s">
        <v>149</v>
      </c>
      <c r="O1059" t="s">
        <v>69</v>
      </c>
      <c r="P1059" t="s">
        <v>2138</v>
      </c>
      <c r="Q1059" t="s">
        <v>175</v>
      </c>
      <c r="R1059" s="7">
        <v>0.2</v>
      </c>
      <c r="S1059" s="7">
        <f t="shared" si="144"/>
        <v>17.382400000000001</v>
      </c>
      <c r="T1059" s="8">
        <v>7.6048</v>
      </c>
      <c r="U1059" s="8" t="str">
        <f t="shared" si="150"/>
        <v>Low</v>
      </c>
      <c r="V1059" s="7">
        <v>7</v>
      </c>
      <c r="W1059" s="8">
        <v>21.728000000000002</v>
      </c>
      <c r="X1059" s="8">
        <f t="shared" si="151"/>
        <v>6977</v>
      </c>
      <c r="Y1059" s="9">
        <v>0.35</v>
      </c>
      <c r="Z1059" s="9" t="str">
        <f t="shared" si="152"/>
        <v>High</v>
      </c>
    </row>
    <row r="1060" spans="1:26" x14ac:dyDescent="0.3">
      <c r="A1060" t="s">
        <v>2141</v>
      </c>
      <c r="B1060" s="6">
        <v>43718</v>
      </c>
      <c r="C1060" s="6" t="str">
        <f t="shared" si="145"/>
        <v>2019</v>
      </c>
      <c r="D1060" s="6" t="str">
        <f t="shared" si="146"/>
        <v>September</v>
      </c>
      <c r="E1060" s="6" t="str">
        <f t="shared" si="147"/>
        <v>Q3</v>
      </c>
      <c r="F1060" s="6" t="str">
        <f t="shared" si="148"/>
        <v>High</v>
      </c>
      <c r="G1060" s="6" t="str">
        <f t="shared" si="149"/>
        <v>Full Price</v>
      </c>
      <c r="H1060" s="6">
        <v>43722</v>
      </c>
      <c r="I1060" t="s">
        <v>974</v>
      </c>
      <c r="J1060" t="s">
        <v>89</v>
      </c>
      <c r="K1060" t="s">
        <v>1608</v>
      </c>
      <c r="L1060" t="s">
        <v>40</v>
      </c>
      <c r="M1060" t="s">
        <v>31</v>
      </c>
      <c r="N1060" t="s">
        <v>41</v>
      </c>
      <c r="O1060" t="s">
        <v>62</v>
      </c>
      <c r="P1060" t="s">
        <v>761</v>
      </c>
      <c r="Q1060" t="s">
        <v>115</v>
      </c>
      <c r="R1060" s="7">
        <v>0</v>
      </c>
      <c r="S1060" s="7">
        <f t="shared" si="144"/>
        <v>9.64</v>
      </c>
      <c r="T1060" s="8">
        <v>4.7236000000000002</v>
      </c>
      <c r="U1060" s="8" t="str">
        <f t="shared" si="150"/>
        <v>Low</v>
      </c>
      <c r="V1060" s="7">
        <v>2</v>
      </c>
      <c r="W1060" s="8">
        <v>9.64</v>
      </c>
      <c r="X1060" s="8">
        <f t="shared" si="151"/>
        <v>8694</v>
      </c>
      <c r="Y1060" s="9">
        <v>0.49</v>
      </c>
      <c r="Z1060" s="9" t="str">
        <f t="shared" si="152"/>
        <v>High</v>
      </c>
    </row>
    <row r="1061" spans="1:26" x14ac:dyDescent="0.3">
      <c r="A1061" t="s">
        <v>2142</v>
      </c>
      <c r="B1061" s="6">
        <v>43719</v>
      </c>
      <c r="C1061" s="6" t="str">
        <f t="shared" si="145"/>
        <v>2019</v>
      </c>
      <c r="D1061" s="6" t="str">
        <f t="shared" si="146"/>
        <v>September</v>
      </c>
      <c r="E1061" s="6" t="str">
        <f t="shared" si="147"/>
        <v>Q3</v>
      </c>
      <c r="F1061" s="6" t="str">
        <f t="shared" si="148"/>
        <v>Low</v>
      </c>
      <c r="G1061" s="6" t="str">
        <f t="shared" si="149"/>
        <v>Full Price</v>
      </c>
      <c r="H1061" s="6">
        <v>43724</v>
      </c>
      <c r="I1061" t="s">
        <v>2143</v>
      </c>
      <c r="J1061" t="s">
        <v>1113</v>
      </c>
      <c r="K1061" t="s">
        <v>2144</v>
      </c>
      <c r="L1061" t="s">
        <v>30</v>
      </c>
      <c r="M1061" t="s">
        <v>76</v>
      </c>
      <c r="N1061" t="s">
        <v>99</v>
      </c>
      <c r="O1061" t="s">
        <v>69</v>
      </c>
      <c r="P1061" t="s">
        <v>2145</v>
      </c>
      <c r="Q1061" t="s">
        <v>71</v>
      </c>
      <c r="R1061" s="7">
        <v>0</v>
      </c>
      <c r="S1061" s="7">
        <f t="shared" si="144"/>
        <v>127.95</v>
      </c>
      <c r="T1061" s="8">
        <v>21.7515</v>
      </c>
      <c r="U1061" s="8" t="str">
        <f t="shared" si="150"/>
        <v>Low</v>
      </c>
      <c r="V1061" s="7">
        <v>3</v>
      </c>
      <c r="W1061" s="8">
        <v>127.95</v>
      </c>
      <c r="X1061" s="8">
        <f t="shared" si="151"/>
        <v>3329</v>
      </c>
      <c r="Y1061" s="9">
        <v>0.17</v>
      </c>
      <c r="Z1061" s="9" t="str">
        <f t="shared" si="152"/>
        <v>Low</v>
      </c>
    </row>
    <row r="1062" spans="1:26" x14ac:dyDescent="0.3">
      <c r="A1062" t="s">
        <v>2146</v>
      </c>
      <c r="B1062" s="6">
        <v>43720</v>
      </c>
      <c r="C1062" s="6" t="str">
        <f t="shared" si="145"/>
        <v>2019</v>
      </c>
      <c r="D1062" s="6" t="str">
        <f t="shared" si="146"/>
        <v>September</v>
      </c>
      <c r="E1062" s="6" t="str">
        <f t="shared" si="147"/>
        <v>Q3</v>
      </c>
      <c r="F1062" s="6" t="str">
        <f t="shared" si="148"/>
        <v>High</v>
      </c>
      <c r="G1062" s="6" t="str">
        <f t="shared" si="149"/>
        <v>Full Price</v>
      </c>
      <c r="H1062" s="6">
        <v>43721</v>
      </c>
      <c r="I1062" t="s">
        <v>239</v>
      </c>
      <c r="J1062" t="s">
        <v>1445</v>
      </c>
      <c r="K1062" t="s">
        <v>2085</v>
      </c>
      <c r="L1062" t="s">
        <v>40</v>
      </c>
      <c r="M1062" t="s">
        <v>91</v>
      </c>
      <c r="N1062" t="s">
        <v>534</v>
      </c>
      <c r="O1062" t="s">
        <v>54</v>
      </c>
      <c r="P1062" t="s">
        <v>1645</v>
      </c>
      <c r="Q1062" t="s">
        <v>271</v>
      </c>
      <c r="R1062" s="7">
        <v>0</v>
      </c>
      <c r="S1062" s="7">
        <f t="shared" si="144"/>
        <v>69.989999999999995</v>
      </c>
      <c r="T1062" s="8">
        <v>30.095700000000001</v>
      </c>
      <c r="U1062" s="8" t="str">
        <f t="shared" si="150"/>
        <v>Low</v>
      </c>
      <c r="V1062" s="7">
        <v>1</v>
      </c>
      <c r="W1062" s="8">
        <v>69.989999999999995</v>
      </c>
      <c r="X1062" s="8">
        <f t="shared" si="151"/>
        <v>4475</v>
      </c>
      <c r="Y1062" s="9">
        <v>0.43</v>
      </c>
      <c r="Z1062" s="9" t="str">
        <f t="shared" si="152"/>
        <v>High</v>
      </c>
    </row>
    <row r="1063" spans="1:26" x14ac:dyDescent="0.3">
      <c r="A1063" t="s">
        <v>2147</v>
      </c>
      <c r="B1063" s="6">
        <v>43720</v>
      </c>
      <c r="C1063" s="6" t="str">
        <f t="shared" si="145"/>
        <v>2019</v>
      </c>
      <c r="D1063" s="6" t="str">
        <f t="shared" si="146"/>
        <v>September</v>
      </c>
      <c r="E1063" s="6" t="str">
        <f t="shared" si="147"/>
        <v>Q3</v>
      </c>
      <c r="F1063" s="6" t="str">
        <f t="shared" si="148"/>
        <v>Low</v>
      </c>
      <c r="G1063" s="6" t="str">
        <f t="shared" si="149"/>
        <v>Discounted</v>
      </c>
      <c r="H1063" s="6">
        <v>43725</v>
      </c>
      <c r="I1063" t="s">
        <v>1102</v>
      </c>
      <c r="J1063" t="s">
        <v>2148</v>
      </c>
      <c r="K1063" t="s">
        <v>2149</v>
      </c>
      <c r="L1063" t="s">
        <v>30</v>
      </c>
      <c r="M1063" t="s">
        <v>31</v>
      </c>
      <c r="N1063" t="s">
        <v>41</v>
      </c>
      <c r="O1063" t="s">
        <v>54</v>
      </c>
      <c r="P1063" t="s">
        <v>1890</v>
      </c>
      <c r="Q1063" t="s">
        <v>132</v>
      </c>
      <c r="R1063" s="7">
        <v>0.7</v>
      </c>
      <c r="S1063" s="7">
        <f t="shared" si="144"/>
        <v>19.177199999999999</v>
      </c>
      <c r="T1063" s="8">
        <v>-46.877600000000001</v>
      </c>
      <c r="U1063" s="8" t="str">
        <f t="shared" si="150"/>
        <v>Loss</v>
      </c>
      <c r="V1063" s="7">
        <v>7</v>
      </c>
      <c r="W1063" s="8">
        <v>63.923999999999999</v>
      </c>
      <c r="X1063" s="8">
        <f t="shared" si="151"/>
        <v>4663</v>
      </c>
      <c r="Y1063" s="9">
        <v>-0.73333333300000003</v>
      </c>
      <c r="Z1063" s="9" t="str">
        <f t="shared" si="152"/>
        <v>Low</v>
      </c>
    </row>
    <row r="1064" spans="1:26" x14ac:dyDescent="0.3">
      <c r="A1064" t="s">
        <v>2150</v>
      </c>
      <c r="B1064" s="6">
        <v>43720</v>
      </c>
      <c r="C1064" s="6" t="str">
        <f t="shared" si="145"/>
        <v>2019</v>
      </c>
      <c r="D1064" s="6" t="str">
        <f t="shared" si="146"/>
        <v>September</v>
      </c>
      <c r="E1064" s="6" t="str">
        <f t="shared" si="147"/>
        <v>Q3</v>
      </c>
      <c r="F1064" s="6" t="str">
        <f t="shared" si="148"/>
        <v>Low</v>
      </c>
      <c r="G1064" s="6" t="str">
        <f t="shared" si="149"/>
        <v>Discounted</v>
      </c>
      <c r="H1064" s="6">
        <v>43725</v>
      </c>
      <c r="I1064" t="s">
        <v>2151</v>
      </c>
      <c r="J1064" t="s">
        <v>188</v>
      </c>
      <c r="K1064" t="s">
        <v>1670</v>
      </c>
      <c r="L1064" t="s">
        <v>30</v>
      </c>
      <c r="M1064" t="s">
        <v>76</v>
      </c>
      <c r="N1064" t="s">
        <v>77</v>
      </c>
      <c r="O1064" t="s">
        <v>54</v>
      </c>
      <c r="P1064" t="s">
        <v>270</v>
      </c>
      <c r="Q1064" t="s">
        <v>271</v>
      </c>
      <c r="R1064" s="7">
        <v>0.1</v>
      </c>
      <c r="S1064" s="7">
        <f t="shared" si="144"/>
        <v>3406.7628</v>
      </c>
      <c r="T1064" s="8">
        <v>420.58800000000002</v>
      </c>
      <c r="U1064" s="8" t="str">
        <f t="shared" si="150"/>
        <v>Medium</v>
      </c>
      <c r="V1064" s="7">
        <v>6</v>
      </c>
      <c r="W1064" s="8">
        <v>3785.2919999999999</v>
      </c>
      <c r="X1064" s="8">
        <f t="shared" si="151"/>
        <v>45</v>
      </c>
      <c r="Y1064" s="9">
        <v>0.111111111</v>
      </c>
      <c r="Z1064" s="9" t="str">
        <f t="shared" si="152"/>
        <v>Low</v>
      </c>
    </row>
    <row r="1065" spans="1:26" x14ac:dyDescent="0.3">
      <c r="A1065" t="s">
        <v>2152</v>
      </c>
      <c r="B1065" s="6">
        <v>43720</v>
      </c>
      <c r="C1065" s="6" t="str">
        <f t="shared" si="145"/>
        <v>2019</v>
      </c>
      <c r="D1065" s="6" t="str">
        <f t="shared" si="146"/>
        <v>September</v>
      </c>
      <c r="E1065" s="6" t="str">
        <f t="shared" si="147"/>
        <v>Q3</v>
      </c>
      <c r="F1065" s="6" t="str">
        <f t="shared" si="148"/>
        <v>High</v>
      </c>
      <c r="G1065" s="6" t="str">
        <f t="shared" si="149"/>
        <v>Full Price</v>
      </c>
      <c r="H1065" s="6">
        <v>43727</v>
      </c>
      <c r="I1065" t="s">
        <v>2153</v>
      </c>
      <c r="J1065" t="s">
        <v>1322</v>
      </c>
      <c r="K1065" t="s">
        <v>2154</v>
      </c>
      <c r="L1065" t="s">
        <v>40</v>
      </c>
      <c r="M1065" t="s">
        <v>76</v>
      </c>
      <c r="N1065" t="s">
        <v>99</v>
      </c>
      <c r="O1065" t="s">
        <v>33</v>
      </c>
      <c r="P1065" t="s">
        <v>2155</v>
      </c>
      <c r="Q1065" t="s">
        <v>2156</v>
      </c>
      <c r="R1065" s="7">
        <v>0</v>
      </c>
      <c r="S1065" s="7">
        <f t="shared" si="144"/>
        <v>40.56</v>
      </c>
      <c r="T1065" s="8">
        <v>12.979200000000001</v>
      </c>
      <c r="U1065" s="8" t="str">
        <f t="shared" si="150"/>
        <v>Low</v>
      </c>
      <c r="V1065" s="7">
        <v>2</v>
      </c>
      <c r="W1065" s="8">
        <v>40.56</v>
      </c>
      <c r="X1065" s="8">
        <f t="shared" si="151"/>
        <v>5603</v>
      </c>
      <c r="Y1065" s="9">
        <v>0.32</v>
      </c>
      <c r="Z1065" s="9" t="str">
        <f t="shared" si="152"/>
        <v>High</v>
      </c>
    </row>
    <row r="1066" spans="1:26" x14ac:dyDescent="0.3">
      <c r="A1066" t="s">
        <v>2152</v>
      </c>
      <c r="B1066" s="6">
        <v>43720</v>
      </c>
      <c r="C1066" s="6" t="str">
        <f t="shared" si="145"/>
        <v>2019</v>
      </c>
      <c r="D1066" s="6" t="str">
        <f t="shared" si="146"/>
        <v>September</v>
      </c>
      <c r="E1066" s="6" t="str">
        <f t="shared" si="147"/>
        <v>Q3</v>
      </c>
      <c r="F1066" s="6" t="str">
        <f t="shared" si="148"/>
        <v>High</v>
      </c>
      <c r="G1066" s="6" t="str">
        <f t="shared" si="149"/>
        <v>Full Price</v>
      </c>
      <c r="H1066" s="6">
        <v>43727</v>
      </c>
      <c r="I1066" t="s">
        <v>2153</v>
      </c>
      <c r="J1066" t="s">
        <v>38</v>
      </c>
      <c r="K1066" t="s">
        <v>1143</v>
      </c>
      <c r="L1066" t="s">
        <v>40</v>
      </c>
      <c r="M1066" t="s">
        <v>31</v>
      </c>
      <c r="N1066" t="s">
        <v>41</v>
      </c>
      <c r="O1066" t="s">
        <v>33</v>
      </c>
      <c r="P1066" t="s">
        <v>2155</v>
      </c>
      <c r="Q1066" t="s">
        <v>2156</v>
      </c>
      <c r="R1066" s="7">
        <v>0</v>
      </c>
      <c r="S1066" s="7">
        <f t="shared" si="144"/>
        <v>331.96</v>
      </c>
      <c r="T1066" s="8">
        <v>149.38200000000001</v>
      </c>
      <c r="U1066" s="8" t="str">
        <f t="shared" si="150"/>
        <v>Medium</v>
      </c>
      <c r="V1066" s="7">
        <v>2</v>
      </c>
      <c r="W1066" s="8">
        <v>331.96</v>
      </c>
      <c r="X1066" s="8">
        <f t="shared" si="151"/>
        <v>1738</v>
      </c>
      <c r="Y1066" s="9">
        <v>0.45</v>
      </c>
      <c r="Z1066" s="9" t="str">
        <f t="shared" si="152"/>
        <v>High</v>
      </c>
    </row>
    <row r="1067" spans="1:26" x14ac:dyDescent="0.3">
      <c r="A1067" t="s">
        <v>2152</v>
      </c>
      <c r="B1067" s="6">
        <v>43720</v>
      </c>
      <c r="C1067" s="6" t="str">
        <f t="shared" si="145"/>
        <v>2019</v>
      </c>
      <c r="D1067" s="6" t="str">
        <f t="shared" si="146"/>
        <v>September</v>
      </c>
      <c r="E1067" s="6" t="str">
        <f t="shared" si="147"/>
        <v>Q3</v>
      </c>
      <c r="F1067" s="6" t="str">
        <f t="shared" si="148"/>
        <v>Low</v>
      </c>
      <c r="G1067" s="6" t="str">
        <f t="shared" si="149"/>
        <v>Full Price</v>
      </c>
      <c r="H1067" s="6">
        <v>43727</v>
      </c>
      <c r="I1067" t="s">
        <v>2153</v>
      </c>
      <c r="J1067" t="s">
        <v>89</v>
      </c>
      <c r="K1067" t="s">
        <v>355</v>
      </c>
      <c r="L1067" t="s">
        <v>40</v>
      </c>
      <c r="M1067" t="s">
        <v>31</v>
      </c>
      <c r="N1067" t="s">
        <v>356</v>
      </c>
      <c r="O1067" t="s">
        <v>33</v>
      </c>
      <c r="P1067" t="s">
        <v>2155</v>
      </c>
      <c r="Q1067" t="s">
        <v>2156</v>
      </c>
      <c r="R1067" s="7">
        <v>0</v>
      </c>
      <c r="S1067" s="7">
        <f t="shared" si="144"/>
        <v>357.93</v>
      </c>
      <c r="T1067" s="8">
        <v>7.1585999999999999</v>
      </c>
      <c r="U1067" s="8" t="str">
        <f t="shared" si="150"/>
        <v>Low</v>
      </c>
      <c r="V1067" s="7">
        <v>3</v>
      </c>
      <c r="W1067" s="8">
        <v>357.93</v>
      </c>
      <c r="X1067" s="8">
        <f t="shared" si="151"/>
        <v>1634</v>
      </c>
      <c r="Y1067" s="9">
        <v>0.02</v>
      </c>
      <c r="Z1067" s="9" t="str">
        <f t="shared" si="152"/>
        <v>Low</v>
      </c>
    </row>
    <row r="1068" spans="1:26" x14ac:dyDescent="0.3">
      <c r="A1068" t="s">
        <v>2152</v>
      </c>
      <c r="B1068" s="6">
        <v>43720</v>
      </c>
      <c r="C1068" s="6" t="str">
        <f t="shared" si="145"/>
        <v>2019</v>
      </c>
      <c r="D1068" s="6" t="str">
        <f t="shared" si="146"/>
        <v>September</v>
      </c>
      <c r="E1068" s="6" t="str">
        <f t="shared" si="147"/>
        <v>Q3</v>
      </c>
      <c r="F1068" s="6" t="str">
        <f t="shared" si="148"/>
        <v>Low</v>
      </c>
      <c r="G1068" s="6" t="str">
        <f t="shared" si="149"/>
        <v>Full Price</v>
      </c>
      <c r="H1068" s="6">
        <v>43727</v>
      </c>
      <c r="I1068" t="s">
        <v>2153</v>
      </c>
      <c r="J1068" t="s">
        <v>675</v>
      </c>
      <c r="K1068" t="s">
        <v>2157</v>
      </c>
      <c r="L1068" t="s">
        <v>40</v>
      </c>
      <c r="M1068" t="s">
        <v>91</v>
      </c>
      <c r="N1068" t="s">
        <v>110</v>
      </c>
      <c r="O1068" t="s">
        <v>33</v>
      </c>
      <c r="P1068" t="s">
        <v>2155</v>
      </c>
      <c r="Q1068" t="s">
        <v>2156</v>
      </c>
      <c r="R1068" s="7">
        <v>0</v>
      </c>
      <c r="S1068" s="7">
        <f t="shared" si="144"/>
        <v>57.4</v>
      </c>
      <c r="T1068" s="8">
        <v>10.906000000000001</v>
      </c>
      <c r="U1068" s="8" t="str">
        <f t="shared" si="150"/>
        <v>Low</v>
      </c>
      <c r="V1068" s="7">
        <v>5</v>
      </c>
      <c r="W1068" s="8">
        <v>57.4</v>
      </c>
      <c r="X1068" s="8">
        <f t="shared" si="151"/>
        <v>4901</v>
      </c>
      <c r="Y1068" s="9">
        <v>0.19</v>
      </c>
      <c r="Z1068" s="9" t="str">
        <f t="shared" si="152"/>
        <v>Low</v>
      </c>
    </row>
    <row r="1069" spans="1:26" x14ac:dyDescent="0.3">
      <c r="A1069" t="s">
        <v>2158</v>
      </c>
      <c r="B1069" s="6">
        <v>43720</v>
      </c>
      <c r="C1069" s="6" t="str">
        <f t="shared" si="145"/>
        <v>2019</v>
      </c>
      <c r="D1069" s="6" t="str">
        <f t="shared" si="146"/>
        <v>September</v>
      </c>
      <c r="E1069" s="6" t="str">
        <f t="shared" si="147"/>
        <v>Q3</v>
      </c>
      <c r="F1069" s="6" t="str">
        <f t="shared" si="148"/>
        <v>Low</v>
      </c>
      <c r="G1069" s="6" t="str">
        <f t="shared" si="149"/>
        <v>Discounted</v>
      </c>
      <c r="H1069" s="6">
        <v>43725</v>
      </c>
      <c r="I1069" t="s">
        <v>2159</v>
      </c>
      <c r="J1069" t="s">
        <v>151</v>
      </c>
      <c r="K1069" t="s">
        <v>2160</v>
      </c>
      <c r="L1069" t="s">
        <v>61</v>
      </c>
      <c r="M1069" t="s">
        <v>31</v>
      </c>
      <c r="N1069" t="s">
        <v>174</v>
      </c>
      <c r="O1069" t="s">
        <v>62</v>
      </c>
      <c r="P1069" t="s">
        <v>2161</v>
      </c>
      <c r="Q1069" t="s">
        <v>453</v>
      </c>
      <c r="R1069" s="7">
        <v>0.2</v>
      </c>
      <c r="S1069" s="7">
        <f t="shared" si="144"/>
        <v>133.47200000000001</v>
      </c>
      <c r="T1069" s="8">
        <v>18.769500000000001</v>
      </c>
      <c r="U1069" s="8" t="str">
        <f t="shared" si="150"/>
        <v>Low</v>
      </c>
      <c r="V1069" s="7">
        <v>5</v>
      </c>
      <c r="W1069" s="8">
        <v>166.84</v>
      </c>
      <c r="X1069" s="8">
        <f t="shared" si="151"/>
        <v>2899</v>
      </c>
      <c r="Y1069" s="9">
        <v>0.1125</v>
      </c>
      <c r="Z1069" s="9" t="str">
        <f t="shared" si="152"/>
        <v>Low</v>
      </c>
    </row>
    <row r="1070" spans="1:26" x14ac:dyDescent="0.3">
      <c r="A1070" t="s">
        <v>2158</v>
      </c>
      <c r="B1070" s="6">
        <v>43720</v>
      </c>
      <c r="C1070" s="6" t="str">
        <f t="shared" si="145"/>
        <v>2019</v>
      </c>
      <c r="D1070" s="6" t="str">
        <f t="shared" si="146"/>
        <v>September</v>
      </c>
      <c r="E1070" s="6" t="str">
        <f t="shared" si="147"/>
        <v>Q3</v>
      </c>
      <c r="F1070" s="6" t="str">
        <f t="shared" si="148"/>
        <v>High</v>
      </c>
      <c r="G1070" s="6" t="str">
        <f t="shared" si="149"/>
        <v>Discounted</v>
      </c>
      <c r="H1070" s="6">
        <v>43725</v>
      </c>
      <c r="I1070" t="s">
        <v>2159</v>
      </c>
      <c r="J1070" t="s">
        <v>67</v>
      </c>
      <c r="K1070" t="s">
        <v>391</v>
      </c>
      <c r="L1070" t="s">
        <v>61</v>
      </c>
      <c r="M1070" t="s">
        <v>31</v>
      </c>
      <c r="N1070" t="s">
        <v>32</v>
      </c>
      <c r="O1070" t="s">
        <v>62</v>
      </c>
      <c r="P1070" t="s">
        <v>2161</v>
      </c>
      <c r="Q1070" t="s">
        <v>453</v>
      </c>
      <c r="R1070" s="7">
        <v>0.2</v>
      </c>
      <c r="S1070" s="7">
        <f t="shared" si="144"/>
        <v>8.2943999999999996</v>
      </c>
      <c r="T1070" s="8">
        <v>3.6288</v>
      </c>
      <c r="U1070" s="8" t="str">
        <f t="shared" si="150"/>
        <v>Low</v>
      </c>
      <c r="V1070" s="7">
        <v>2</v>
      </c>
      <c r="W1070" s="8">
        <v>10.368</v>
      </c>
      <c r="X1070" s="8">
        <f t="shared" si="151"/>
        <v>8557</v>
      </c>
      <c r="Y1070" s="9">
        <v>0.35</v>
      </c>
      <c r="Z1070" s="9" t="str">
        <f t="shared" si="152"/>
        <v>High</v>
      </c>
    </row>
    <row r="1071" spans="1:26" x14ac:dyDescent="0.3">
      <c r="A1071" t="s">
        <v>2158</v>
      </c>
      <c r="B1071" s="6">
        <v>43720</v>
      </c>
      <c r="C1071" s="6" t="str">
        <f t="shared" si="145"/>
        <v>2019</v>
      </c>
      <c r="D1071" s="6" t="str">
        <f t="shared" si="146"/>
        <v>September</v>
      </c>
      <c r="E1071" s="6" t="str">
        <f t="shared" si="147"/>
        <v>Q3</v>
      </c>
      <c r="F1071" s="6" t="str">
        <f t="shared" si="148"/>
        <v>Low</v>
      </c>
      <c r="G1071" s="6" t="str">
        <f t="shared" si="149"/>
        <v>Discounted</v>
      </c>
      <c r="H1071" s="6">
        <v>43725</v>
      </c>
      <c r="I1071" t="s">
        <v>2159</v>
      </c>
      <c r="J1071" t="s">
        <v>675</v>
      </c>
      <c r="K1071" t="s">
        <v>1966</v>
      </c>
      <c r="L1071" t="s">
        <v>61</v>
      </c>
      <c r="M1071" t="s">
        <v>91</v>
      </c>
      <c r="N1071" t="s">
        <v>110</v>
      </c>
      <c r="O1071" t="s">
        <v>62</v>
      </c>
      <c r="P1071" t="s">
        <v>2161</v>
      </c>
      <c r="Q1071" t="s">
        <v>453</v>
      </c>
      <c r="R1071" s="7">
        <v>0.2</v>
      </c>
      <c r="S1071" s="7">
        <f t="shared" si="144"/>
        <v>12.172799999999999</v>
      </c>
      <c r="T1071" s="8">
        <v>2.2824</v>
      </c>
      <c r="U1071" s="8" t="str">
        <f t="shared" si="150"/>
        <v>Low</v>
      </c>
      <c r="V1071" s="7">
        <v>1</v>
      </c>
      <c r="W1071" s="8">
        <v>15.215999999999999</v>
      </c>
      <c r="X1071" s="8">
        <f t="shared" si="151"/>
        <v>7772</v>
      </c>
      <c r="Y1071" s="9">
        <v>0.15</v>
      </c>
      <c r="Z1071" s="9" t="str">
        <f t="shared" si="152"/>
        <v>Low</v>
      </c>
    </row>
    <row r="1072" spans="1:26" x14ac:dyDescent="0.3">
      <c r="A1072" t="s">
        <v>2162</v>
      </c>
      <c r="B1072" s="6">
        <v>43720</v>
      </c>
      <c r="C1072" s="6" t="str">
        <f t="shared" si="145"/>
        <v>2019</v>
      </c>
      <c r="D1072" s="6" t="str">
        <f t="shared" si="146"/>
        <v>September</v>
      </c>
      <c r="E1072" s="6" t="str">
        <f t="shared" si="147"/>
        <v>Q3</v>
      </c>
      <c r="F1072" s="6" t="str">
        <f t="shared" si="148"/>
        <v>Low</v>
      </c>
      <c r="G1072" s="6" t="str">
        <f t="shared" si="149"/>
        <v>Discounted</v>
      </c>
      <c r="H1072" s="6">
        <v>43724</v>
      </c>
      <c r="I1072" t="s">
        <v>2163</v>
      </c>
      <c r="J1072" t="s">
        <v>256</v>
      </c>
      <c r="K1072" t="s">
        <v>2164</v>
      </c>
      <c r="L1072" t="s">
        <v>30</v>
      </c>
      <c r="M1072" t="s">
        <v>31</v>
      </c>
      <c r="N1072" t="s">
        <v>41</v>
      </c>
      <c r="O1072" t="s">
        <v>33</v>
      </c>
      <c r="P1072" t="s">
        <v>34</v>
      </c>
      <c r="Q1072" t="s">
        <v>35</v>
      </c>
      <c r="R1072" s="7">
        <v>0.8</v>
      </c>
      <c r="S1072" s="7">
        <f t="shared" si="144"/>
        <v>1.0359999999999996</v>
      </c>
      <c r="T1072" s="8">
        <v>-8.0289999999999999</v>
      </c>
      <c r="U1072" s="8" t="str">
        <f t="shared" si="150"/>
        <v>Loss</v>
      </c>
      <c r="V1072" s="7">
        <v>5</v>
      </c>
      <c r="W1072" s="8">
        <v>5.18</v>
      </c>
      <c r="X1072" s="8">
        <f t="shared" si="151"/>
        <v>9466</v>
      </c>
      <c r="Y1072" s="9">
        <v>-1.55</v>
      </c>
      <c r="Z1072" s="9" t="str">
        <f t="shared" si="152"/>
        <v>Low</v>
      </c>
    </row>
    <row r="1073" spans="1:26" x14ac:dyDescent="0.3">
      <c r="A1073" t="s">
        <v>2165</v>
      </c>
      <c r="B1073" s="6">
        <v>43721</v>
      </c>
      <c r="C1073" s="6" t="str">
        <f t="shared" si="145"/>
        <v>2019</v>
      </c>
      <c r="D1073" s="6" t="str">
        <f t="shared" si="146"/>
        <v>September</v>
      </c>
      <c r="E1073" s="6" t="str">
        <f t="shared" si="147"/>
        <v>Q3</v>
      </c>
      <c r="F1073" s="6" t="str">
        <f t="shared" si="148"/>
        <v>Low</v>
      </c>
      <c r="G1073" s="6" t="str">
        <f t="shared" si="149"/>
        <v>Discounted</v>
      </c>
      <c r="H1073" s="6">
        <v>43725</v>
      </c>
      <c r="I1073" t="s">
        <v>1562</v>
      </c>
      <c r="J1073" t="s">
        <v>89</v>
      </c>
      <c r="K1073" t="s">
        <v>1472</v>
      </c>
      <c r="L1073" t="s">
        <v>40</v>
      </c>
      <c r="M1073" t="s">
        <v>76</v>
      </c>
      <c r="N1073" t="s">
        <v>77</v>
      </c>
      <c r="O1073" t="s">
        <v>33</v>
      </c>
      <c r="P1073" t="s">
        <v>2166</v>
      </c>
      <c r="Q1073" t="s">
        <v>35</v>
      </c>
      <c r="R1073" s="7">
        <v>0.3</v>
      </c>
      <c r="S1073" s="7">
        <f t="shared" si="144"/>
        <v>238.0812</v>
      </c>
      <c r="T1073" s="8">
        <v>-9.7175999999999991</v>
      </c>
      <c r="U1073" s="8" t="str">
        <f t="shared" si="150"/>
        <v>Loss</v>
      </c>
      <c r="V1073" s="7">
        <v>6</v>
      </c>
      <c r="W1073" s="8">
        <v>340.11599999999999</v>
      </c>
      <c r="X1073" s="8">
        <f t="shared" si="151"/>
        <v>1700</v>
      </c>
      <c r="Y1073" s="9">
        <v>-2.8571428999999999E-2</v>
      </c>
      <c r="Z1073" s="9" t="str">
        <f t="shared" si="152"/>
        <v>Low</v>
      </c>
    </row>
    <row r="1074" spans="1:26" x14ac:dyDescent="0.3">
      <c r="A1074" t="s">
        <v>2167</v>
      </c>
      <c r="B1074" s="6">
        <v>43721</v>
      </c>
      <c r="C1074" s="6" t="str">
        <f t="shared" si="145"/>
        <v>2019</v>
      </c>
      <c r="D1074" s="6" t="str">
        <f t="shared" si="146"/>
        <v>September</v>
      </c>
      <c r="E1074" s="6" t="str">
        <f t="shared" si="147"/>
        <v>Q3</v>
      </c>
      <c r="F1074" s="6" t="str">
        <f t="shared" si="148"/>
        <v>Low</v>
      </c>
      <c r="G1074" s="6" t="str">
        <f t="shared" si="149"/>
        <v>Discounted</v>
      </c>
      <c r="H1074" s="6">
        <v>43726</v>
      </c>
      <c r="I1074" t="s">
        <v>1912</v>
      </c>
      <c r="J1074" t="s">
        <v>101</v>
      </c>
      <c r="K1074" t="s">
        <v>2168</v>
      </c>
      <c r="L1074" t="s">
        <v>30</v>
      </c>
      <c r="M1074" t="s">
        <v>31</v>
      </c>
      <c r="N1074" t="s">
        <v>41</v>
      </c>
      <c r="O1074" t="s">
        <v>54</v>
      </c>
      <c r="P1074" t="s">
        <v>406</v>
      </c>
      <c r="Q1074" t="s">
        <v>132</v>
      </c>
      <c r="R1074" s="7">
        <v>0.7</v>
      </c>
      <c r="S1074" s="7">
        <f t="shared" si="144"/>
        <v>0.75060000000000016</v>
      </c>
      <c r="T1074" s="8">
        <v>-2.0015999999999998</v>
      </c>
      <c r="U1074" s="8" t="str">
        <f t="shared" si="150"/>
        <v>Loss</v>
      </c>
      <c r="V1074" s="7">
        <v>3</v>
      </c>
      <c r="W1074" s="8">
        <v>2.5019999999999998</v>
      </c>
      <c r="X1074" s="8">
        <f t="shared" si="151"/>
        <v>9867</v>
      </c>
      <c r="Y1074" s="9">
        <v>-0.8</v>
      </c>
      <c r="Z1074" s="9" t="str">
        <f t="shared" si="152"/>
        <v>Low</v>
      </c>
    </row>
    <row r="1075" spans="1:26" x14ac:dyDescent="0.3">
      <c r="A1075" t="s">
        <v>2169</v>
      </c>
      <c r="B1075" s="6">
        <v>43721</v>
      </c>
      <c r="C1075" s="6" t="str">
        <f t="shared" si="145"/>
        <v>2019</v>
      </c>
      <c r="D1075" s="6" t="str">
        <f t="shared" si="146"/>
        <v>September</v>
      </c>
      <c r="E1075" s="6" t="str">
        <f t="shared" si="147"/>
        <v>Q3</v>
      </c>
      <c r="F1075" s="6" t="str">
        <f t="shared" si="148"/>
        <v>High</v>
      </c>
      <c r="G1075" s="6" t="str">
        <f t="shared" si="149"/>
        <v>Discounted</v>
      </c>
      <c r="H1075" s="6">
        <v>43724</v>
      </c>
      <c r="I1075" t="s">
        <v>2170</v>
      </c>
      <c r="J1075" t="s">
        <v>67</v>
      </c>
      <c r="K1075" t="s">
        <v>976</v>
      </c>
      <c r="L1075" t="s">
        <v>30</v>
      </c>
      <c r="M1075" t="s">
        <v>31</v>
      </c>
      <c r="N1075" t="s">
        <v>32</v>
      </c>
      <c r="O1075" t="s">
        <v>54</v>
      </c>
      <c r="P1075" t="s">
        <v>55</v>
      </c>
      <c r="Q1075" t="s">
        <v>56</v>
      </c>
      <c r="R1075" s="7">
        <v>0.2</v>
      </c>
      <c r="S1075" s="7">
        <f t="shared" si="144"/>
        <v>12.441599999999999</v>
      </c>
      <c r="T1075" s="8">
        <v>5.4432</v>
      </c>
      <c r="U1075" s="8" t="str">
        <f t="shared" si="150"/>
        <v>Low</v>
      </c>
      <c r="V1075" s="7">
        <v>3</v>
      </c>
      <c r="W1075" s="8">
        <v>15.552</v>
      </c>
      <c r="X1075" s="8">
        <f t="shared" si="151"/>
        <v>7693</v>
      </c>
      <c r="Y1075" s="9">
        <v>0.35</v>
      </c>
      <c r="Z1075" s="9" t="str">
        <f t="shared" si="152"/>
        <v>High</v>
      </c>
    </row>
    <row r="1076" spans="1:26" x14ac:dyDescent="0.3">
      <c r="A1076" t="s">
        <v>2169</v>
      </c>
      <c r="B1076" s="6">
        <v>43721</v>
      </c>
      <c r="C1076" s="6" t="str">
        <f t="shared" si="145"/>
        <v>2019</v>
      </c>
      <c r="D1076" s="6" t="str">
        <f t="shared" si="146"/>
        <v>September</v>
      </c>
      <c r="E1076" s="6" t="str">
        <f t="shared" si="147"/>
        <v>Q3</v>
      </c>
      <c r="F1076" s="6" t="str">
        <f t="shared" si="148"/>
        <v>High</v>
      </c>
      <c r="G1076" s="6" t="str">
        <f t="shared" si="149"/>
        <v>Discounted</v>
      </c>
      <c r="H1076" s="6">
        <v>43724</v>
      </c>
      <c r="I1076" t="s">
        <v>2170</v>
      </c>
      <c r="J1076" t="s">
        <v>89</v>
      </c>
      <c r="K1076" t="s">
        <v>434</v>
      </c>
      <c r="L1076" t="s">
        <v>30</v>
      </c>
      <c r="M1076" t="s">
        <v>91</v>
      </c>
      <c r="N1076" t="s">
        <v>110</v>
      </c>
      <c r="O1076" t="s">
        <v>54</v>
      </c>
      <c r="P1076" t="s">
        <v>55</v>
      </c>
      <c r="Q1076" t="s">
        <v>56</v>
      </c>
      <c r="R1076" s="7">
        <v>0.2</v>
      </c>
      <c r="S1076" s="7">
        <f t="shared" si="144"/>
        <v>201.6</v>
      </c>
      <c r="T1076" s="8">
        <v>53.55</v>
      </c>
      <c r="U1076" s="8" t="str">
        <f t="shared" si="150"/>
        <v>Low</v>
      </c>
      <c r="V1076" s="7">
        <v>5</v>
      </c>
      <c r="W1076" s="8">
        <v>252</v>
      </c>
      <c r="X1076" s="8">
        <f t="shared" si="151"/>
        <v>2182</v>
      </c>
      <c r="Y1076" s="9">
        <v>0.21249999999999999</v>
      </c>
      <c r="Z1076" s="9" t="str">
        <f t="shared" si="152"/>
        <v>High</v>
      </c>
    </row>
    <row r="1077" spans="1:26" x14ac:dyDescent="0.3">
      <c r="A1077" t="s">
        <v>2171</v>
      </c>
      <c r="B1077" s="6">
        <v>43721</v>
      </c>
      <c r="C1077" s="6" t="str">
        <f t="shared" si="145"/>
        <v>2019</v>
      </c>
      <c r="D1077" s="6" t="str">
        <f t="shared" si="146"/>
        <v>September</v>
      </c>
      <c r="E1077" s="6" t="str">
        <f t="shared" si="147"/>
        <v>Q3</v>
      </c>
      <c r="F1077" s="6" t="str">
        <f t="shared" si="148"/>
        <v>Low</v>
      </c>
      <c r="G1077" s="6" t="str">
        <f t="shared" si="149"/>
        <v>Discounted</v>
      </c>
      <c r="H1077" s="6">
        <v>43725</v>
      </c>
      <c r="I1077" t="s">
        <v>2172</v>
      </c>
      <c r="J1077" t="s">
        <v>192</v>
      </c>
      <c r="K1077" t="s">
        <v>2173</v>
      </c>
      <c r="L1077" t="s">
        <v>61</v>
      </c>
      <c r="M1077" t="s">
        <v>31</v>
      </c>
      <c r="N1077" t="s">
        <v>49</v>
      </c>
      <c r="O1077" t="s">
        <v>69</v>
      </c>
      <c r="P1077" t="s">
        <v>2174</v>
      </c>
      <c r="Q1077" t="s">
        <v>180</v>
      </c>
      <c r="R1077" s="7">
        <v>0.2</v>
      </c>
      <c r="S1077" s="7">
        <f t="shared" si="144"/>
        <v>63.52</v>
      </c>
      <c r="T1077" s="8">
        <v>5.9550000000000001</v>
      </c>
      <c r="U1077" s="8" t="str">
        <f t="shared" si="150"/>
        <v>Low</v>
      </c>
      <c r="V1077" s="7">
        <v>5</v>
      </c>
      <c r="W1077" s="8">
        <v>79.400000000000006</v>
      </c>
      <c r="X1077" s="8">
        <f t="shared" si="151"/>
        <v>4241</v>
      </c>
      <c r="Y1077" s="9">
        <v>7.4999999999999997E-2</v>
      </c>
      <c r="Z1077" s="9" t="str">
        <f t="shared" si="152"/>
        <v>Low</v>
      </c>
    </row>
    <row r="1078" spans="1:26" x14ac:dyDescent="0.3">
      <c r="A1078" t="s">
        <v>2175</v>
      </c>
      <c r="B1078" s="6">
        <v>43721</v>
      </c>
      <c r="C1078" s="6" t="str">
        <f t="shared" si="145"/>
        <v>2019</v>
      </c>
      <c r="D1078" s="6" t="str">
        <f t="shared" si="146"/>
        <v>September</v>
      </c>
      <c r="E1078" s="6" t="str">
        <f t="shared" si="147"/>
        <v>Q3</v>
      </c>
      <c r="F1078" s="6" t="str">
        <f t="shared" si="148"/>
        <v>High</v>
      </c>
      <c r="G1078" s="6" t="str">
        <f t="shared" si="149"/>
        <v>Full Price</v>
      </c>
      <c r="H1078" s="6">
        <v>43721</v>
      </c>
      <c r="I1078" t="s">
        <v>1220</v>
      </c>
      <c r="J1078" t="s">
        <v>643</v>
      </c>
      <c r="K1078" t="s">
        <v>814</v>
      </c>
      <c r="L1078" t="s">
        <v>30</v>
      </c>
      <c r="M1078" t="s">
        <v>76</v>
      </c>
      <c r="N1078" t="s">
        <v>99</v>
      </c>
      <c r="O1078" t="s">
        <v>69</v>
      </c>
      <c r="P1078" t="s">
        <v>298</v>
      </c>
      <c r="Q1078" t="s">
        <v>299</v>
      </c>
      <c r="R1078" s="7">
        <v>0</v>
      </c>
      <c r="S1078" s="7">
        <f t="shared" si="144"/>
        <v>14.19</v>
      </c>
      <c r="T1078" s="8">
        <v>5.5340999999999996</v>
      </c>
      <c r="U1078" s="8" t="str">
        <f t="shared" si="150"/>
        <v>Low</v>
      </c>
      <c r="V1078" s="7">
        <v>3</v>
      </c>
      <c r="W1078" s="8">
        <v>14.19</v>
      </c>
      <c r="X1078" s="8">
        <f t="shared" si="151"/>
        <v>7938</v>
      </c>
      <c r="Y1078" s="9">
        <v>0.39</v>
      </c>
      <c r="Z1078" s="9" t="str">
        <f t="shared" si="152"/>
        <v>High</v>
      </c>
    </row>
    <row r="1079" spans="1:26" x14ac:dyDescent="0.3">
      <c r="A1079" t="s">
        <v>2175</v>
      </c>
      <c r="B1079" s="6">
        <v>43721</v>
      </c>
      <c r="C1079" s="6" t="str">
        <f t="shared" si="145"/>
        <v>2019</v>
      </c>
      <c r="D1079" s="6" t="str">
        <f t="shared" si="146"/>
        <v>September</v>
      </c>
      <c r="E1079" s="6" t="str">
        <f t="shared" si="147"/>
        <v>Q3</v>
      </c>
      <c r="F1079" s="6" t="str">
        <f t="shared" si="148"/>
        <v>High</v>
      </c>
      <c r="G1079" s="6" t="str">
        <f t="shared" si="149"/>
        <v>Full Price</v>
      </c>
      <c r="H1079" s="6">
        <v>43721</v>
      </c>
      <c r="I1079" t="s">
        <v>1220</v>
      </c>
      <c r="J1079" t="s">
        <v>214</v>
      </c>
      <c r="K1079" t="s">
        <v>2107</v>
      </c>
      <c r="L1079" t="s">
        <v>30</v>
      </c>
      <c r="M1079" t="s">
        <v>31</v>
      </c>
      <c r="N1079" t="s">
        <v>174</v>
      </c>
      <c r="O1079" t="s">
        <v>69</v>
      </c>
      <c r="P1079" t="s">
        <v>298</v>
      </c>
      <c r="Q1079" t="s">
        <v>299</v>
      </c>
      <c r="R1079" s="7">
        <v>0</v>
      </c>
      <c r="S1079" s="7">
        <f t="shared" si="144"/>
        <v>22.66</v>
      </c>
      <c r="T1079" s="8">
        <v>9.7438000000000002</v>
      </c>
      <c r="U1079" s="8" t="str">
        <f t="shared" si="150"/>
        <v>Low</v>
      </c>
      <c r="V1079" s="7">
        <v>2</v>
      </c>
      <c r="W1079" s="8">
        <v>22.66</v>
      </c>
      <c r="X1079" s="8">
        <f t="shared" si="151"/>
        <v>6895</v>
      </c>
      <c r="Y1079" s="9">
        <v>0.43</v>
      </c>
      <c r="Z1079" s="9" t="str">
        <f t="shared" si="152"/>
        <v>High</v>
      </c>
    </row>
    <row r="1080" spans="1:26" x14ac:dyDescent="0.3">
      <c r="A1080" t="s">
        <v>2175</v>
      </c>
      <c r="B1080" s="6">
        <v>43721</v>
      </c>
      <c r="C1080" s="6" t="str">
        <f t="shared" si="145"/>
        <v>2019</v>
      </c>
      <c r="D1080" s="6" t="str">
        <f t="shared" si="146"/>
        <v>September</v>
      </c>
      <c r="E1080" s="6" t="str">
        <f t="shared" si="147"/>
        <v>Q3</v>
      </c>
      <c r="F1080" s="6" t="str">
        <f t="shared" si="148"/>
        <v>High</v>
      </c>
      <c r="G1080" s="6" t="str">
        <f t="shared" si="149"/>
        <v>Full Price</v>
      </c>
      <c r="H1080" s="6">
        <v>43721</v>
      </c>
      <c r="I1080" t="s">
        <v>1220</v>
      </c>
      <c r="J1080" t="s">
        <v>853</v>
      </c>
      <c r="K1080" t="s">
        <v>1045</v>
      </c>
      <c r="L1080" t="s">
        <v>30</v>
      </c>
      <c r="M1080" t="s">
        <v>31</v>
      </c>
      <c r="N1080" t="s">
        <v>86</v>
      </c>
      <c r="O1080" t="s">
        <v>69</v>
      </c>
      <c r="P1080" t="s">
        <v>298</v>
      </c>
      <c r="Q1080" t="s">
        <v>299</v>
      </c>
      <c r="R1080" s="7">
        <v>0</v>
      </c>
      <c r="S1080" s="7">
        <f t="shared" si="144"/>
        <v>5.7</v>
      </c>
      <c r="T1080" s="8">
        <v>2.6789999999999998</v>
      </c>
      <c r="U1080" s="8" t="str">
        <f t="shared" si="150"/>
        <v>Low</v>
      </c>
      <c r="V1080" s="7">
        <v>5</v>
      </c>
      <c r="W1080" s="8">
        <v>5.7</v>
      </c>
      <c r="X1080" s="8">
        <f t="shared" si="151"/>
        <v>9371</v>
      </c>
      <c r="Y1080" s="9">
        <v>0.47</v>
      </c>
      <c r="Z1080" s="9" t="str">
        <f t="shared" si="152"/>
        <v>High</v>
      </c>
    </row>
    <row r="1081" spans="1:26" x14ac:dyDescent="0.3">
      <c r="A1081" t="s">
        <v>2175</v>
      </c>
      <c r="B1081" s="6">
        <v>43721</v>
      </c>
      <c r="C1081" s="6" t="str">
        <f t="shared" si="145"/>
        <v>2019</v>
      </c>
      <c r="D1081" s="6" t="str">
        <f t="shared" si="146"/>
        <v>September</v>
      </c>
      <c r="E1081" s="6" t="str">
        <f t="shared" si="147"/>
        <v>Q3</v>
      </c>
      <c r="F1081" s="6" t="str">
        <f t="shared" si="148"/>
        <v>High</v>
      </c>
      <c r="G1081" s="6" t="str">
        <f t="shared" si="149"/>
        <v>Full Price</v>
      </c>
      <c r="H1081" s="6">
        <v>43721</v>
      </c>
      <c r="I1081" t="s">
        <v>1220</v>
      </c>
      <c r="J1081" t="s">
        <v>67</v>
      </c>
      <c r="K1081" t="s">
        <v>2176</v>
      </c>
      <c r="L1081" t="s">
        <v>30</v>
      </c>
      <c r="M1081" t="s">
        <v>31</v>
      </c>
      <c r="N1081" t="s">
        <v>32</v>
      </c>
      <c r="O1081" t="s">
        <v>69</v>
      </c>
      <c r="P1081" t="s">
        <v>298</v>
      </c>
      <c r="Q1081" t="s">
        <v>299</v>
      </c>
      <c r="R1081" s="7">
        <v>0</v>
      </c>
      <c r="S1081" s="7">
        <f t="shared" si="144"/>
        <v>48.94</v>
      </c>
      <c r="T1081" s="8">
        <v>24.47</v>
      </c>
      <c r="U1081" s="8" t="str">
        <f t="shared" si="150"/>
        <v>Low</v>
      </c>
      <c r="V1081" s="7">
        <v>1</v>
      </c>
      <c r="W1081" s="8">
        <v>48.94</v>
      </c>
      <c r="X1081" s="8">
        <f t="shared" si="151"/>
        <v>5181</v>
      </c>
      <c r="Y1081" s="9">
        <v>0.5</v>
      </c>
      <c r="Z1081" s="9" t="str">
        <f t="shared" si="152"/>
        <v>High</v>
      </c>
    </row>
    <row r="1082" spans="1:26" x14ac:dyDescent="0.3">
      <c r="A1082" t="s">
        <v>2175</v>
      </c>
      <c r="B1082" s="6">
        <v>43721</v>
      </c>
      <c r="C1082" s="6" t="str">
        <f t="shared" si="145"/>
        <v>2019</v>
      </c>
      <c r="D1082" s="6" t="str">
        <f t="shared" si="146"/>
        <v>September</v>
      </c>
      <c r="E1082" s="6" t="str">
        <f t="shared" si="147"/>
        <v>Q3</v>
      </c>
      <c r="F1082" s="6" t="str">
        <f t="shared" si="148"/>
        <v>High</v>
      </c>
      <c r="G1082" s="6" t="str">
        <f t="shared" si="149"/>
        <v>Full Price</v>
      </c>
      <c r="H1082" s="6">
        <v>43721</v>
      </c>
      <c r="I1082" t="s">
        <v>1220</v>
      </c>
      <c r="J1082" t="s">
        <v>467</v>
      </c>
      <c r="K1082" t="s">
        <v>2177</v>
      </c>
      <c r="L1082" t="s">
        <v>30</v>
      </c>
      <c r="M1082" t="s">
        <v>31</v>
      </c>
      <c r="N1082" t="s">
        <v>356</v>
      </c>
      <c r="O1082" t="s">
        <v>69</v>
      </c>
      <c r="P1082" t="s">
        <v>298</v>
      </c>
      <c r="Q1082" t="s">
        <v>299</v>
      </c>
      <c r="R1082" s="7">
        <v>0</v>
      </c>
      <c r="S1082" s="7">
        <f t="shared" si="144"/>
        <v>7.3</v>
      </c>
      <c r="T1082" s="8">
        <v>2.19</v>
      </c>
      <c r="U1082" s="8" t="str">
        <f t="shared" si="150"/>
        <v>Low</v>
      </c>
      <c r="V1082" s="7">
        <v>2</v>
      </c>
      <c r="W1082" s="8">
        <v>7.3</v>
      </c>
      <c r="X1082" s="8">
        <f t="shared" si="151"/>
        <v>9084</v>
      </c>
      <c r="Y1082" s="9">
        <v>0.3</v>
      </c>
      <c r="Z1082" s="9" t="str">
        <f t="shared" si="152"/>
        <v>High</v>
      </c>
    </row>
    <row r="1083" spans="1:26" x14ac:dyDescent="0.3">
      <c r="A1083" t="s">
        <v>2175</v>
      </c>
      <c r="B1083" s="6">
        <v>43721</v>
      </c>
      <c r="C1083" s="6" t="str">
        <f t="shared" si="145"/>
        <v>2019</v>
      </c>
      <c r="D1083" s="6" t="str">
        <f t="shared" si="146"/>
        <v>September</v>
      </c>
      <c r="E1083" s="6" t="str">
        <f t="shared" si="147"/>
        <v>Q3</v>
      </c>
      <c r="F1083" s="6" t="str">
        <f t="shared" si="148"/>
        <v>Low</v>
      </c>
      <c r="G1083" s="6" t="str">
        <f t="shared" si="149"/>
        <v>Full Price</v>
      </c>
      <c r="H1083" s="6">
        <v>43721</v>
      </c>
      <c r="I1083" t="s">
        <v>1220</v>
      </c>
      <c r="J1083" t="s">
        <v>1743</v>
      </c>
      <c r="K1083" t="s">
        <v>2178</v>
      </c>
      <c r="L1083" t="s">
        <v>30</v>
      </c>
      <c r="M1083" t="s">
        <v>91</v>
      </c>
      <c r="N1083" t="s">
        <v>110</v>
      </c>
      <c r="O1083" t="s">
        <v>69</v>
      </c>
      <c r="P1083" t="s">
        <v>298</v>
      </c>
      <c r="Q1083" t="s">
        <v>299</v>
      </c>
      <c r="R1083" s="7">
        <v>0</v>
      </c>
      <c r="S1083" s="7">
        <f t="shared" si="144"/>
        <v>118</v>
      </c>
      <c r="T1083" s="8">
        <v>20.059999999999999</v>
      </c>
      <c r="U1083" s="8" t="str">
        <f t="shared" si="150"/>
        <v>Low</v>
      </c>
      <c r="V1083" s="7">
        <v>2</v>
      </c>
      <c r="W1083" s="8">
        <v>118</v>
      </c>
      <c r="X1083" s="8">
        <f t="shared" si="151"/>
        <v>3488</v>
      </c>
      <c r="Y1083" s="9">
        <v>0.17</v>
      </c>
      <c r="Z1083" s="9" t="str">
        <f t="shared" si="152"/>
        <v>Low</v>
      </c>
    </row>
    <row r="1084" spans="1:26" x14ac:dyDescent="0.3">
      <c r="A1084" t="s">
        <v>2175</v>
      </c>
      <c r="B1084" s="6">
        <v>43721</v>
      </c>
      <c r="C1084" s="6" t="str">
        <f t="shared" si="145"/>
        <v>2019</v>
      </c>
      <c r="D1084" s="6" t="str">
        <f t="shared" si="146"/>
        <v>September</v>
      </c>
      <c r="E1084" s="6" t="str">
        <f t="shared" si="147"/>
        <v>Q3</v>
      </c>
      <c r="F1084" s="6" t="str">
        <f t="shared" si="148"/>
        <v>High</v>
      </c>
      <c r="G1084" s="6" t="str">
        <f t="shared" si="149"/>
        <v>Full Price</v>
      </c>
      <c r="H1084" s="6">
        <v>43721</v>
      </c>
      <c r="I1084" t="s">
        <v>1220</v>
      </c>
      <c r="J1084" t="s">
        <v>161</v>
      </c>
      <c r="K1084" t="s">
        <v>1251</v>
      </c>
      <c r="L1084" t="s">
        <v>30</v>
      </c>
      <c r="M1084" t="s">
        <v>91</v>
      </c>
      <c r="N1084" t="s">
        <v>110</v>
      </c>
      <c r="O1084" t="s">
        <v>69</v>
      </c>
      <c r="P1084" t="s">
        <v>298</v>
      </c>
      <c r="Q1084" t="s">
        <v>299</v>
      </c>
      <c r="R1084" s="7">
        <v>0</v>
      </c>
      <c r="S1084" s="7">
        <f t="shared" si="144"/>
        <v>199.98</v>
      </c>
      <c r="T1084" s="8">
        <v>75.992400000000004</v>
      </c>
      <c r="U1084" s="8" t="str">
        <f t="shared" si="150"/>
        <v>Low</v>
      </c>
      <c r="V1084" s="7">
        <v>2</v>
      </c>
      <c r="W1084" s="8">
        <v>199.98</v>
      </c>
      <c r="X1084" s="8">
        <f t="shared" si="151"/>
        <v>2580</v>
      </c>
      <c r="Y1084" s="9">
        <v>0.38</v>
      </c>
      <c r="Z1084" s="9" t="str">
        <f t="shared" si="152"/>
        <v>High</v>
      </c>
    </row>
    <row r="1085" spans="1:26" x14ac:dyDescent="0.3">
      <c r="A1085" t="s">
        <v>2175</v>
      </c>
      <c r="B1085" s="6">
        <v>43721</v>
      </c>
      <c r="C1085" s="6" t="str">
        <f t="shared" si="145"/>
        <v>2019</v>
      </c>
      <c r="D1085" s="6" t="str">
        <f t="shared" si="146"/>
        <v>September</v>
      </c>
      <c r="E1085" s="6" t="str">
        <f t="shared" si="147"/>
        <v>Q3</v>
      </c>
      <c r="F1085" s="6" t="str">
        <f t="shared" si="148"/>
        <v>High</v>
      </c>
      <c r="G1085" s="6" t="str">
        <f t="shared" si="149"/>
        <v>Full Price</v>
      </c>
      <c r="H1085" s="6">
        <v>43721</v>
      </c>
      <c r="I1085" t="s">
        <v>1220</v>
      </c>
      <c r="J1085" t="s">
        <v>108</v>
      </c>
      <c r="K1085" t="s">
        <v>882</v>
      </c>
      <c r="L1085" t="s">
        <v>30</v>
      </c>
      <c r="M1085" t="s">
        <v>91</v>
      </c>
      <c r="N1085" t="s">
        <v>110</v>
      </c>
      <c r="O1085" t="s">
        <v>69</v>
      </c>
      <c r="P1085" t="s">
        <v>298</v>
      </c>
      <c r="Q1085" t="s">
        <v>299</v>
      </c>
      <c r="R1085" s="7">
        <v>0</v>
      </c>
      <c r="S1085" s="7">
        <f t="shared" si="144"/>
        <v>144.96</v>
      </c>
      <c r="T1085" s="8">
        <v>60.883200000000002</v>
      </c>
      <c r="U1085" s="8" t="str">
        <f t="shared" si="150"/>
        <v>Low</v>
      </c>
      <c r="V1085" s="7">
        <v>4</v>
      </c>
      <c r="W1085" s="8">
        <v>144.96</v>
      </c>
      <c r="X1085" s="8">
        <f t="shared" si="151"/>
        <v>3148</v>
      </c>
      <c r="Y1085" s="9">
        <v>0.42</v>
      </c>
      <c r="Z1085" s="9" t="str">
        <f t="shared" si="152"/>
        <v>High</v>
      </c>
    </row>
    <row r="1086" spans="1:26" x14ac:dyDescent="0.3">
      <c r="A1086" t="s">
        <v>2179</v>
      </c>
      <c r="B1086" s="6">
        <v>43721</v>
      </c>
      <c r="C1086" s="6" t="str">
        <f t="shared" si="145"/>
        <v>2019</v>
      </c>
      <c r="D1086" s="6" t="str">
        <f t="shared" si="146"/>
        <v>September</v>
      </c>
      <c r="E1086" s="6" t="str">
        <f t="shared" si="147"/>
        <v>Q3</v>
      </c>
      <c r="F1086" s="6" t="str">
        <f t="shared" si="148"/>
        <v>High</v>
      </c>
      <c r="G1086" s="6" t="str">
        <f t="shared" si="149"/>
        <v>Full Price</v>
      </c>
      <c r="H1086" s="6">
        <v>43727</v>
      </c>
      <c r="I1086" t="s">
        <v>1553</v>
      </c>
      <c r="J1086" t="s">
        <v>105</v>
      </c>
      <c r="K1086" t="s">
        <v>1360</v>
      </c>
      <c r="L1086" t="s">
        <v>30</v>
      </c>
      <c r="M1086" t="s">
        <v>31</v>
      </c>
      <c r="N1086" t="s">
        <v>53</v>
      </c>
      <c r="O1086" t="s">
        <v>54</v>
      </c>
      <c r="P1086" t="s">
        <v>270</v>
      </c>
      <c r="Q1086" t="s">
        <v>271</v>
      </c>
      <c r="R1086" s="7">
        <v>0</v>
      </c>
      <c r="S1086" s="7">
        <f t="shared" si="144"/>
        <v>5.46</v>
      </c>
      <c r="T1086" s="8">
        <v>1.4742</v>
      </c>
      <c r="U1086" s="8" t="str">
        <f t="shared" si="150"/>
        <v>Low</v>
      </c>
      <c r="V1086" s="7">
        <v>3</v>
      </c>
      <c r="W1086" s="8">
        <v>5.46</v>
      </c>
      <c r="X1086" s="8">
        <f t="shared" si="151"/>
        <v>9409</v>
      </c>
      <c r="Y1086" s="9">
        <v>0.27</v>
      </c>
      <c r="Z1086" s="9" t="str">
        <f t="shared" si="152"/>
        <v>High</v>
      </c>
    </row>
    <row r="1087" spans="1:26" x14ac:dyDescent="0.3">
      <c r="A1087" t="s">
        <v>2180</v>
      </c>
      <c r="B1087" s="6">
        <v>43721</v>
      </c>
      <c r="C1087" s="6" t="str">
        <f t="shared" si="145"/>
        <v>2019</v>
      </c>
      <c r="D1087" s="6" t="str">
        <f t="shared" si="146"/>
        <v>September</v>
      </c>
      <c r="E1087" s="6" t="str">
        <f t="shared" si="147"/>
        <v>Q3</v>
      </c>
      <c r="F1087" s="6" t="str">
        <f t="shared" si="148"/>
        <v>Low</v>
      </c>
      <c r="G1087" s="6" t="str">
        <f t="shared" si="149"/>
        <v>Discounted</v>
      </c>
      <c r="H1087" s="6">
        <v>43725</v>
      </c>
      <c r="I1087" t="s">
        <v>2181</v>
      </c>
      <c r="J1087" t="s">
        <v>38</v>
      </c>
      <c r="K1087" t="s">
        <v>1741</v>
      </c>
      <c r="L1087" t="s">
        <v>61</v>
      </c>
      <c r="M1087" t="s">
        <v>31</v>
      </c>
      <c r="N1087" t="s">
        <v>41</v>
      </c>
      <c r="O1087" t="s">
        <v>62</v>
      </c>
      <c r="P1087" t="s">
        <v>1759</v>
      </c>
      <c r="Q1087" t="s">
        <v>453</v>
      </c>
      <c r="R1087" s="7">
        <v>0.7</v>
      </c>
      <c r="S1087" s="7">
        <f t="shared" si="144"/>
        <v>5.5944000000000003</v>
      </c>
      <c r="T1087" s="8">
        <v>-12.432</v>
      </c>
      <c r="U1087" s="8" t="str">
        <f t="shared" si="150"/>
        <v>Loss</v>
      </c>
      <c r="V1087" s="7">
        <v>7</v>
      </c>
      <c r="W1087" s="8">
        <v>18.648</v>
      </c>
      <c r="X1087" s="8">
        <f t="shared" si="151"/>
        <v>7324</v>
      </c>
      <c r="Y1087" s="9">
        <v>-0.66666666699999999</v>
      </c>
      <c r="Z1087" s="9" t="str">
        <f t="shared" si="152"/>
        <v>Low</v>
      </c>
    </row>
    <row r="1088" spans="1:26" x14ac:dyDescent="0.3">
      <c r="A1088" t="s">
        <v>2182</v>
      </c>
      <c r="B1088" s="6">
        <v>43722</v>
      </c>
      <c r="C1088" s="6" t="str">
        <f t="shared" si="145"/>
        <v>2019</v>
      </c>
      <c r="D1088" s="6" t="str">
        <f t="shared" si="146"/>
        <v>September</v>
      </c>
      <c r="E1088" s="6" t="str">
        <f t="shared" si="147"/>
        <v>Q3</v>
      </c>
      <c r="F1088" s="6" t="str">
        <f t="shared" si="148"/>
        <v>Low</v>
      </c>
      <c r="G1088" s="6" t="str">
        <f t="shared" si="149"/>
        <v>Discounted</v>
      </c>
      <c r="H1088" s="6">
        <v>43727</v>
      </c>
      <c r="I1088" t="s">
        <v>2183</v>
      </c>
      <c r="J1088" t="s">
        <v>732</v>
      </c>
      <c r="K1088" t="s">
        <v>2184</v>
      </c>
      <c r="L1088" t="s">
        <v>61</v>
      </c>
      <c r="M1088" t="s">
        <v>31</v>
      </c>
      <c r="N1088" t="s">
        <v>174</v>
      </c>
      <c r="O1088" t="s">
        <v>33</v>
      </c>
      <c r="P1088" t="s">
        <v>368</v>
      </c>
      <c r="Q1088" t="s">
        <v>43</v>
      </c>
      <c r="R1088" s="7">
        <v>0.8</v>
      </c>
      <c r="S1088" s="7">
        <f t="shared" si="144"/>
        <v>10.489599999999996</v>
      </c>
      <c r="T1088" s="8">
        <v>-131.12</v>
      </c>
      <c r="U1088" s="8" t="str">
        <f t="shared" si="150"/>
        <v>Loss</v>
      </c>
      <c r="V1088" s="7">
        <v>2</v>
      </c>
      <c r="W1088" s="8">
        <v>52.448</v>
      </c>
      <c r="X1088" s="8">
        <f t="shared" si="151"/>
        <v>5050</v>
      </c>
      <c r="Y1088" s="9">
        <v>-2.5</v>
      </c>
      <c r="Z1088" s="9" t="str">
        <f t="shared" si="152"/>
        <v>Low</v>
      </c>
    </row>
    <row r="1089" spans="1:26" x14ac:dyDescent="0.3">
      <c r="A1089" t="s">
        <v>2182</v>
      </c>
      <c r="B1089" s="6">
        <v>43722</v>
      </c>
      <c r="C1089" s="6" t="str">
        <f t="shared" si="145"/>
        <v>2019</v>
      </c>
      <c r="D1089" s="6" t="str">
        <f t="shared" si="146"/>
        <v>September</v>
      </c>
      <c r="E1089" s="6" t="str">
        <f t="shared" si="147"/>
        <v>Q3</v>
      </c>
      <c r="F1089" s="6" t="str">
        <f t="shared" si="148"/>
        <v>High</v>
      </c>
      <c r="G1089" s="6" t="str">
        <f t="shared" si="149"/>
        <v>Discounted</v>
      </c>
      <c r="H1089" s="6">
        <v>43727</v>
      </c>
      <c r="I1089" t="s">
        <v>2183</v>
      </c>
      <c r="J1089" t="s">
        <v>44</v>
      </c>
      <c r="K1089" t="s">
        <v>2185</v>
      </c>
      <c r="L1089" t="s">
        <v>61</v>
      </c>
      <c r="M1089" t="s">
        <v>31</v>
      </c>
      <c r="N1089" t="s">
        <v>46</v>
      </c>
      <c r="O1089" t="s">
        <v>33</v>
      </c>
      <c r="P1089" t="s">
        <v>368</v>
      </c>
      <c r="Q1089" t="s">
        <v>43</v>
      </c>
      <c r="R1089" s="7">
        <v>0.2</v>
      </c>
      <c r="S1089" s="7">
        <f t="shared" si="144"/>
        <v>16.128</v>
      </c>
      <c r="T1089" s="8">
        <v>6.5519999999999996</v>
      </c>
      <c r="U1089" s="8" t="str">
        <f t="shared" si="150"/>
        <v>Low</v>
      </c>
      <c r="V1089" s="7">
        <v>4</v>
      </c>
      <c r="W1089" s="8">
        <v>20.16</v>
      </c>
      <c r="X1089" s="8">
        <f t="shared" si="151"/>
        <v>7119</v>
      </c>
      <c r="Y1089" s="9">
        <v>0.32500000000000001</v>
      </c>
      <c r="Z1089" s="9" t="str">
        <f t="shared" si="152"/>
        <v>High</v>
      </c>
    </row>
    <row r="1090" spans="1:26" x14ac:dyDescent="0.3">
      <c r="A1090" t="s">
        <v>2186</v>
      </c>
      <c r="B1090" s="6">
        <v>43722</v>
      </c>
      <c r="C1090" s="6" t="str">
        <f t="shared" si="145"/>
        <v>2019</v>
      </c>
      <c r="D1090" s="6" t="str">
        <f t="shared" si="146"/>
        <v>September</v>
      </c>
      <c r="E1090" s="6" t="str">
        <f t="shared" si="147"/>
        <v>Q3</v>
      </c>
      <c r="F1090" s="6" t="str">
        <f t="shared" si="148"/>
        <v>High</v>
      </c>
      <c r="G1090" s="6" t="str">
        <f t="shared" si="149"/>
        <v>Full Price</v>
      </c>
      <c r="H1090" s="6">
        <v>43727</v>
      </c>
      <c r="I1090" t="s">
        <v>2187</v>
      </c>
      <c r="J1090" t="s">
        <v>89</v>
      </c>
      <c r="K1090" t="s">
        <v>2188</v>
      </c>
      <c r="L1090" t="s">
        <v>30</v>
      </c>
      <c r="M1090" t="s">
        <v>31</v>
      </c>
      <c r="N1090" t="s">
        <v>149</v>
      </c>
      <c r="O1090" t="s">
        <v>54</v>
      </c>
      <c r="P1090" t="s">
        <v>1018</v>
      </c>
      <c r="Q1090" t="s">
        <v>271</v>
      </c>
      <c r="R1090" s="7">
        <v>0</v>
      </c>
      <c r="S1090" s="7">
        <f t="shared" ref="S1090:S1153" si="153">W1090 - (W1090 * R1090)</f>
        <v>11.07</v>
      </c>
      <c r="T1090" s="8">
        <v>5.0922000000000001</v>
      </c>
      <c r="U1090" s="8" t="str">
        <f t="shared" si="150"/>
        <v>Low</v>
      </c>
      <c r="V1090" s="7">
        <v>3</v>
      </c>
      <c r="W1090" s="8">
        <v>11.07</v>
      </c>
      <c r="X1090" s="8">
        <f t="shared" si="151"/>
        <v>8451</v>
      </c>
      <c r="Y1090" s="9">
        <v>0.46</v>
      </c>
      <c r="Z1090" s="9" t="str">
        <f t="shared" si="152"/>
        <v>High</v>
      </c>
    </row>
    <row r="1091" spans="1:26" x14ac:dyDescent="0.3">
      <c r="A1091" t="s">
        <v>2186</v>
      </c>
      <c r="B1091" s="6">
        <v>43722</v>
      </c>
      <c r="C1091" s="6" t="str">
        <f t="shared" ref="C1091:C1154" si="154">TEXT(B1091, "YYYY")</f>
        <v>2019</v>
      </c>
      <c r="D1091" s="6" t="str">
        <f t="shared" ref="D1091:D1154" si="155">TEXT(B1091, "MMMM")</f>
        <v>September</v>
      </c>
      <c r="E1091" s="6" t="str">
        <f t="shared" ref="E1091:E1154" si="156">"Q" &amp; INT((MONTH(B1091) - 1) / 3) + 1</f>
        <v>Q3</v>
      </c>
      <c r="F1091" s="6" t="str">
        <f t="shared" ref="F1091:F1154" si="157">IF(Y1091&gt; 0.2, "High", "Low")</f>
        <v>Low</v>
      </c>
      <c r="G1091" s="6" t="str">
        <f t="shared" ref="G1091:G1154" si="158">IF(R1091&gt;0, "Discounted", "Full Price")</f>
        <v>Full Price</v>
      </c>
      <c r="H1091" s="6">
        <v>43727</v>
      </c>
      <c r="I1091" t="s">
        <v>2187</v>
      </c>
      <c r="J1091" t="s">
        <v>151</v>
      </c>
      <c r="K1091" t="s">
        <v>1249</v>
      </c>
      <c r="L1091" t="s">
        <v>30</v>
      </c>
      <c r="M1091" t="s">
        <v>31</v>
      </c>
      <c r="N1091" t="s">
        <v>49</v>
      </c>
      <c r="O1091" t="s">
        <v>54</v>
      </c>
      <c r="P1091" t="s">
        <v>1018</v>
      </c>
      <c r="Q1091" t="s">
        <v>271</v>
      </c>
      <c r="R1091" s="7">
        <v>0</v>
      </c>
      <c r="S1091" s="7">
        <f t="shared" si="153"/>
        <v>449.15</v>
      </c>
      <c r="T1091" s="8">
        <v>8.9830000000000005</v>
      </c>
      <c r="U1091" s="8" t="str">
        <f t="shared" ref="U1091:U1154" si="159">IF(T1091 &lt; 0, "Loss", IF(T1091 &lt; 100, "Low", IF(T1091 &lt; 500, "Medium", "High")))</f>
        <v>Low</v>
      </c>
      <c r="V1091" s="7">
        <v>5</v>
      </c>
      <c r="W1091" s="8">
        <v>449.15</v>
      </c>
      <c r="X1091" s="8">
        <f t="shared" ref="X1091:X1154" si="160">_xlfn.RANK.EQ(W1091, W$2:W$9994)</f>
        <v>1318</v>
      </c>
      <c r="Y1091" s="9">
        <v>0.02</v>
      </c>
      <c r="Z1091" s="9" t="str">
        <f t="shared" ref="Z1091:Z1154" si="161">IF(Y1091 &gt; 0.2, "High", "Low")</f>
        <v>Low</v>
      </c>
    </row>
    <row r="1092" spans="1:26" x14ac:dyDescent="0.3">
      <c r="A1092" t="s">
        <v>2189</v>
      </c>
      <c r="B1092" s="6">
        <v>43722</v>
      </c>
      <c r="C1092" s="6" t="str">
        <f t="shared" si="154"/>
        <v>2019</v>
      </c>
      <c r="D1092" s="6" t="str">
        <f t="shared" si="155"/>
        <v>September</v>
      </c>
      <c r="E1092" s="6" t="str">
        <f t="shared" si="156"/>
        <v>Q3</v>
      </c>
      <c r="F1092" s="6" t="str">
        <f t="shared" si="157"/>
        <v>Low</v>
      </c>
      <c r="G1092" s="6" t="str">
        <f t="shared" si="158"/>
        <v>Discounted</v>
      </c>
      <c r="H1092" s="6">
        <v>43726</v>
      </c>
      <c r="I1092" t="s">
        <v>833</v>
      </c>
      <c r="J1092" t="s">
        <v>89</v>
      </c>
      <c r="K1092" t="s">
        <v>1442</v>
      </c>
      <c r="L1092" t="s">
        <v>61</v>
      </c>
      <c r="M1092" t="s">
        <v>76</v>
      </c>
      <c r="N1092" t="s">
        <v>99</v>
      </c>
      <c r="O1092" t="s">
        <v>33</v>
      </c>
      <c r="P1092" t="s">
        <v>2190</v>
      </c>
      <c r="Q1092" t="s">
        <v>35</v>
      </c>
      <c r="R1092" s="7">
        <v>0.6</v>
      </c>
      <c r="S1092" s="7">
        <f t="shared" si="153"/>
        <v>3.9840000000000009</v>
      </c>
      <c r="T1092" s="8">
        <v>-6.7229999999999999</v>
      </c>
      <c r="U1092" s="8" t="str">
        <f t="shared" si="159"/>
        <v>Loss</v>
      </c>
      <c r="V1092" s="7">
        <v>5</v>
      </c>
      <c r="W1092" s="8">
        <v>9.9600000000000009</v>
      </c>
      <c r="X1092" s="8">
        <f t="shared" si="160"/>
        <v>8637</v>
      </c>
      <c r="Y1092" s="9">
        <v>-0.67500000000000004</v>
      </c>
      <c r="Z1092" s="9" t="str">
        <f t="shared" si="161"/>
        <v>Low</v>
      </c>
    </row>
    <row r="1093" spans="1:26" x14ac:dyDescent="0.3">
      <c r="A1093" t="s">
        <v>2189</v>
      </c>
      <c r="B1093" s="6">
        <v>43722</v>
      </c>
      <c r="C1093" s="6" t="str">
        <f t="shared" si="154"/>
        <v>2019</v>
      </c>
      <c r="D1093" s="6" t="str">
        <f t="shared" si="155"/>
        <v>September</v>
      </c>
      <c r="E1093" s="6" t="str">
        <f t="shared" si="156"/>
        <v>Q3</v>
      </c>
      <c r="F1093" s="6" t="str">
        <f t="shared" si="157"/>
        <v>Low</v>
      </c>
      <c r="G1093" s="6" t="str">
        <f t="shared" si="158"/>
        <v>Discounted</v>
      </c>
      <c r="H1093" s="6">
        <v>43726</v>
      </c>
      <c r="I1093" t="s">
        <v>833</v>
      </c>
      <c r="J1093" t="s">
        <v>89</v>
      </c>
      <c r="K1093" t="s">
        <v>2191</v>
      </c>
      <c r="L1093" t="s">
        <v>61</v>
      </c>
      <c r="M1093" t="s">
        <v>31</v>
      </c>
      <c r="N1093" t="s">
        <v>41</v>
      </c>
      <c r="O1093" t="s">
        <v>33</v>
      </c>
      <c r="P1093" t="s">
        <v>2190</v>
      </c>
      <c r="Q1093" t="s">
        <v>35</v>
      </c>
      <c r="R1093" s="7">
        <v>0.8</v>
      </c>
      <c r="S1093" s="7">
        <f t="shared" si="153"/>
        <v>1.7103999999999999</v>
      </c>
      <c r="T1093" s="8">
        <v>-13.683199999999999</v>
      </c>
      <c r="U1093" s="8" t="str">
        <f t="shared" si="159"/>
        <v>Loss</v>
      </c>
      <c r="V1093" s="7">
        <v>2</v>
      </c>
      <c r="W1093" s="8">
        <v>8.5519999999999996</v>
      </c>
      <c r="X1093" s="8">
        <f t="shared" si="160"/>
        <v>8890</v>
      </c>
      <c r="Y1093" s="9">
        <v>-1.6</v>
      </c>
      <c r="Z1093" s="9" t="str">
        <f t="shared" si="161"/>
        <v>Low</v>
      </c>
    </row>
    <row r="1094" spans="1:26" x14ac:dyDescent="0.3">
      <c r="A1094" t="s">
        <v>2189</v>
      </c>
      <c r="B1094" s="6">
        <v>43722</v>
      </c>
      <c r="C1094" s="6" t="str">
        <f t="shared" si="154"/>
        <v>2019</v>
      </c>
      <c r="D1094" s="6" t="str">
        <f t="shared" si="155"/>
        <v>September</v>
      </c>
      <c r="E1094" s="6" t="str">
        <f t="shared" si="156"/>
        <v>Q3</v>
      </c>
      <c r="F1094" s="6" t="str">
        <f t="shared" si="157"/>
        <v>Low</v>
      </c>
      <c r="G1094" s="6" t="str">
        <f t="shared" si="158"/>
        <v>Discounted</v>
      </c>
      <c r="H1094" s="6">
        <v>43726</v>
      </c>
      <c r="I1094" t="s">
        <v>833</v>
      </c>
      <c r="J1094" t="s">
        <v>89</v>
      </c>
      <c r="K1094" t="s">
        <v>2192</v>
      </c>
      <c r="L1094" t="s">
        <v>61</v>
      </c>
      <c r="M1094" t="s">
        <v>31</v>
      </c>
      <c r="N1094" t="s">
        <v>86</v>
      </c>
      <c r="O1094" t="s">
        <v>33</v>
      </c>
      <c r="P1094" t="s">
        <v>2190</v>
      </c>
      <c r="Q1094" t="s">
        <v>35</v>
      </c>
      <c r="R1094" s="7">
        <v>0.2</v>
      </c>
      <c r="S1094" s="7">
        <f t="shared" si="153"/>
        <v>4.8384</v>
      </c>
      <c r="T1094" s="8">
        <v>-1.3608</v>
      </c>
      <c r="U1094" s="8" t="str">
        <f t="shared" si="159"/>
        <v>Loss</v>
      </c>
      <c r="V1094" s="7">
        <v>4</v>
      </c>
      <c r="W1094" s="8">
        <v>6.048</v>
      </c>
      <c r="X1094" s="8">
        <f t="shared" si="160"/>
        <v>9298</v>
      </c>
      <c r="Y1094" s="9">
        <v>-0.22500000000000001</v>
      </c>
      <c r="Z1094" s="9" t="str">
        <f t="shared" si="161"/>
        <v>Low</v>
      </c>
    </row>
    <row r="1095" spans="1:26" x14ac:dyDescent="0.3">
      <c r="A1095" t="s">
        <v>2189</v>
      </c>
      <c r="B1095" s="6">
        <v>43722</v>
      </c>
      <c r="C1095" s="6" t="str">
        <f t="shared" si="154"/>
        <v>2019</v>
      </c>
      <c r="D1095" s="6" t="str">
        <f t="shared" si="155"/>
        <v>September</v>
      </c>
      <c r="E1095" s="6" t="str">
        <f t="shared" si="156"/>
        <v>Q3</v>
      </c>
      <c r="F1095" s="6" t="str">
        <f t="shared" si="157"/>
        <v>High</v>
      </c>
      <c r="G1095" s="6" t="str">
        <f t="shared" si="158"/>
        <v>Discounted</v>
      </c>
      <c r="H1095" s="6">
        <v>43726</v>
      </c>
      <c r="I1095" t="s">
        <v>833</v>
      </c>
      <c r="J1095" t="s">
        <v>67</v>
      </c>
      <c r="K1095" t="s">
        <v>2193</v>
      </c>
      <c r="L1095" t="s">
        <v>61</v>
      </c>
      <c r="M1095" t="s">
        <v>31</v>
      </c>
      <c r="N1095" t="s">
        <v>32</v>
      </c>
      <c r="O1095" t="s">
        <v>33</v>
      </c>
      <c r="P1095" t="s">
        <v>2190</v>
      </c>
      <c r="Q1095" t="s">
        <v>35</v>
      </c>
      <c r="R1095" s="7">
        <v>0.2</v>
      </c>
      <c r="S1095" s="7">
        <f t="shared" si="153"/>
        <v>5.4783999999999997</v>
      </c>
      <c r="T1095" s="8">
        <v>2.14</v>
      </c>
      <c r="U1095" s="8" t="str">
        <f t="shared" si="159"/>
        <v>Low</v>
      </c>
      <c r="V1095" s="7">
        <v>2</v>
      </c>
      <c r="W1095" s="8">
        <v>6.8479999999999999</v>
      </c>
      <c r="X1095" s="8">
        <f t="shared" si="160"/>
        <v>9153</v>
      </c>
      <c r="Y1095" s="9">
        <v>0.3125</v>
      </c>
      <c r="Z1095" s="9" t="str">
        <f t="shared" si="161"/>
        <v>High</v>
      </c>
    </row>
    <row r="1096" spans="1:26" x14ac:dyDescent="0.3">
      <c r="A1096" t="s">
        <v>2194</v>
      </c>
      <c r="B1096" s="6">
        <v>43722</v>
      </c>
      <c r="C1096" s="6" t="str">
        <f t="shared" si="154"/>
        <v>2019</v>
      </c>
      <c r="D1096" s="6" t="str">
        <f t="shared" si="155"/>
        <v>September</v>
      </c>
      <c r="E1096" s="6" t="str">
        <f t="shared" si="156"/>
        <v>Q3</v>
      </c>
      <c r="F1096" s="6" t="str">
        <f t="shared" si="157"/>
        <v>High</v>
      </c>
      <c r="G1096" s="6" t="str">
        <f t="shared" si="158"/>
        <v>Discounted</v>
      </c>
      <c r="H1096" s="6">
        <v>43726</v>
      </c>
      <c r="I1096" t="s">
        <v>1496</v>
      </c>
      <c r="J1096" t="s">
        <v>778</v>
      </c>
      <c r="K1096" t="s">
        <v>779</v>
      </c>
      <c r="L1096" t="s">
        <v>30</v>
      </c>
      <c r="M1096" t="s">
        <v>76</v>
      </c>
      <c r="N1096" t="s">
        <v>99</v>
      </c>
      <c r="O1096" t="s">
        <v>62</v>
      </c>
      <c r="P1096" t="s">
        <v>542</v>
      </c>
      <c r="Q1096" t="s">
        <v>227</v>
      </c>
      <c r="R1096" s="7">
        <v>0.2</v>
      </c>
      <c r="S1096" s="7">
        <f t="shared" si="153"/>
        <v>10.5024</v>
      </c>
      <c r="T1096" s="8">
        <v>3.7743000000000002</v>
      </c>
      <c r="U1096" s="8" t="str">
        <f t="shared" si="159"/>
        <v>Low</v>
      </c>
      <c r="V1096" s="7">
        <v>3</v>
      </c>
      <c r="W1096" s="8">
        <v>13.128</v>
      </c>
      <c r="X1096" s="8">
        <f t="shared" si="160"/>
        <v>8068</v>
      </c>
      <c r="Y1096" s="9">
        <v>0.28749999999999998</v>
      </c>
      <c r="Z1096" s="9" t="str">
        <f t="shared" si="161"/>
        <v>High</v>
      </c>
    </row>
    <row r="1097" spans="1:26" x14ac:dyDescent="0.3">
      <c r="A1097" t="s">
        <v>2194</v>
      </c>
      <c r="B1097" s="6">
        <v>43722</v>
      </c>
      <c r="C1097" s="6" t="str">
        <f t="shared" si="154"/>
        <v>2019</v>
      </c>
      <c r="D1097" s="6" t="str">
        <f t="shared" si="155"/>
        <v>September</v>
      </c>
      <c r="E1097" s="6" t="str">
        <f t="shared" si="156"/>
        <v>Q3</v>
      </c>
      <c r="F1097" s="6" t="str">
        <f t="shared" si="157"/>
        <v>Low</v>
      </c>
      <c r="G1097" s="6" t="str">
        <f t="shared" si="158"/>
        <v>Discounted</v>
      </c>
      <c r="H1097" s="6">
        <v>43726</v>
      </c>
      <c r="I1097" t="s">
        <v>1496</v>
      </c>
      <c r="J1097" t="s">
        <v>89</v>
      </c>
      <c r="K1097" t="s">
        <v>2195</v>
      </c>
      <c r="L1097" t="s">
        <v>30</v>
      </c>
      <c r="M1097" t="s">
        <v>31</v>
      </c>
      <c r="N1097" t="s">
        <v>174</v>
      </c>
      <c r="O1097" t="s">
        <v>62</v>
      </c>
      <c r="P1097" t="s">
        <v>542</v>
      </c>
      <c r="Q1097" t="s">
        <v>227</v>
      </c>
      <c r="R1097" s="7">
        <v>0.2</v>
      </c>
      <c r="S1097" s="7">
        <f t="shared" si="153"/>
        <v>10.4</v>
      </c>
      <c r="T1097" s="8">
        <v>1.3</v>
      </c>
      <c r="U1097" s="8" t="str">
        <f t="shared" si="159"/>
        <v>Low</v>
      </c>
      <c r="V1097" s="7">
        <v>5</v>
      </c>
      <c r="W1097" s="8">
        <v>13</v>
      </c>
      <c r="X1097" s="8">
        <f t="shared" si="160"/>
        <v>8095</v>
      </c>
      <c r="Y1097" s="9">
        <v>0.1</v>
      </c>
      <c r="Z1097" s="9" t="str">
        <f t="shared" si="161"/>
        <v>Low</v>
      </c>
    </row>
    <row r="1098" spans="1:26" x14ac:dyDescent="0.3">
      <c r="A1098" t="s">
        <v>2196</v>
      </c>
      <c r="B1098" s="6">
        <v>43722</v>
      </c>
      <c r="C1098" s="6" t="str">
        <f t="shared" si="154"/>
        <v>2019</v>
      </c>
      <c r="D1098" s="6" t="str">
        <f t="shared" si="155"/>
        <v>September</v>
      </c>
      <c r="E1098" s="6" t="str">
        <f t="shared" si="156"/>
        <v>Q3</v>
      </c>
      <c r="F1098" s="6" t="str">
        <f t="shared" si="157"/>
        <v>High</v>
      </c>
      <c r="G1098" s="6" t="str">
        <f t="shared" si="158"/>
        <v>Full Price</v>
      </c>
      <c r="H1098" s="6">
        <v>43727</v>
      </c>
      <c r="I1098" t="s">
        <v>2197</v>
      </c>
      <c r="J1098" t="s">
        <v>1322</v>
      </c>
      <c r="K1098" t="s">
        <v>1323</v>
      </c>
      <c r="L1098" t="s">
        <v>30</v>
      </c>
      <c r="M1098" t="s">
        <v>76</v>
      </c>
      <c r="N1098" t="s">
        <v>99</v>
      </c>
      <c r="O1098" t="s">
        <v>62</v>
      </c>
      <c r="P1098" t="s">
        <v>2104</v>
      </c>
      <c r="Q1098" t="s">
        <v>64</v>
      </c>
      <c r="R1098" s="7">
        <v>0</v>
      </c>
      <c r="S1098" s="7">
        <f t="shared" si="153"/>
        <v>142.4</v>
      </c>
      <c r="T1098" s="8">
        <v>52.688000000000002</v>
      </c>
      <c r="U1098" s="8" t="str">
        <f t="shared" si="159"/>
        <v>Low</v>
      </c>
      <c r="V1098" s="7">
        <v>5</v>
      </c>
      <c r="W1098" s="8">
        <v>142.4</v>
      </c>
      <c r="X1098" s="8">
        <f t="shared" si="160"/>
        <v>3179</v>
      </c>
      <c r="Y1098" s="9">
        <v>0.37</v>
      </c>
      <c r="Z1098" s="9" t="str">
        <f t="shared" si="161"/>
        <v>High</v>
      </c>
    </row>
    <row r="1099" spans="1:26" x14ac:dyDescent="0.3">
      <c r="A1099" t="s">
        <v>2196</v>
      </c>
      <c r="B1099" s="6">
        <v>43722</v>
      </c>
      <c r="C1099" s="6" t="str">
        <f t="shared" si="154"/>
        <v>2019</v>
      </c>
      <c r="D1099" s="6" t="str">
        <f t="shared" si="155"/>
        <v>September</v>
      </c>
      <c r="E1099" s="6" t="str">
        <f t="shared" si="156"/>
        <v>Q3</v>
      </c>
      <c r="F1099" s="6" t="str">
        <f t="shared" si="157"/>
        <v>High</v>
      </c>
      <c r="G1099" s="6" t="str">
        <f t="shared" si="158"/>
        <v>Full Price</v>
      </c>
      <c r="H1099" s="6">
        <v>43727</v>
      </c>
      <c r="I1099" t="s">
        <v>2197</v>
      </c>
      <c r="J1099" t="s">
        <v>44</v>
      </c>
      <c r="K1099" t="s">
        <v>2198</v>
      </c>
      <c r="L1099" t="s">
        <v>30</v>
      </c>
      <c r="M1099" t="s">
        <v>31</v>
      </c>
      <c r="N1099" t="s">
        <v>41</v>
      </c>
      <c r="O1099" t="s">
        <v>62</v>
      </c>
      <c r="P1099" t="s">
        <v>2104</v>
      </c>
      <c r="Q1099" t="s">
        <v>64</v>
      </c>
      <c r="R1099" s="7">
        <v>0</v>
      </c>
      <c r="S1099" s="7">
        <f t="shared" si="153"/>
        <v>7.16</v>
      </c>
      <c r="T1099" s="8">
        <v>3.4367999999999999</v>
      </c>
      <c r="U1099" s="8" t="str">
        <f t="shared" si="159"/>
        <v>Low</v>
      </c>
      <c r="V1099" s="7">
        <v>2</v>
      </c>
      <c r="W1099" s="8">
        <v>7.16</v>
      </c>
      <c r="X1099" s="8">
        <f t="shared" si="160"/>
        <v>9105</v>
      </c>
      <c r="Y1099" s="9">
        <v>0.48</v>
      </c>
      <c r="Z1099" s="9" t="str">
        <f t="shared" si="161"/>
        <v>High</v>
      </c>
    </row>
    <row r="1100" spans="1:26" x14ac:dyDescent="0.3">
      <c r="A1100" t="s">
        <v>2199</v>
      </c>
      <c r="B1100" s="6">
        <v>43722</v>
      </c>
      <c r="C1100" s="6" t="str">
        <f t="shared" si="154"/>
        <v>2019</v>
      </c>
      <c r="D1100" s="6" t="str">
        <f t="shared" si="155"/>
        <v>September</v>
      </c>
      <c r="E1100" s="6" t="str">
        <f t="shared" si="156"/>
        <v>Q3</v>
      </c>
      <c r="F1100" s="6" t="str">
        <f t="shared" si="157"/>
        <v>Low</v>
      </c>
      <c r="G1100" s="6" t="str">
        <f t="shared" si="158"/>
        <v>Discounted</v>
      </c>
      <c r="H1100" s="6">
        <v>43722</v>
      </c>
      <c r="I1100" t="s">
        <v>2200</v>
      </c>
      <c r="J1100" t="s">
        <v>818</v>
      </c>
      <c r="K1100" t="s">
        <v>819</v>
      </c>
      <c r="L1100" t="s">
        <v>30</v>
      </c>
      <c r="M1100" t="s">
        <v>76</v>
      </c>
      <c r="N1100" t="s">
        <v>262</v>
      </c>
      <c r="O1100" t="s">
        <v>54</v>
      </c>
      <c r="P1100" t="s">
        <v>270</v>
      </c>
      <c r="Q1100" t="s">
        <v>271</v>
      </c>
      <c r="R1100" s="7">
        <v>0.4</v>
      </c>
      <c r="S1100" s="7">
        <f t="shared" si="153"/>
        <v>278.5752</v>
      </c>
      <c r="T1100" s="8">
        <v>-108.3348</v>
      </c>
      <c r="U1100" s="8" t="str">
        <f t="shared" si="159"/>
        <v>Loss</v>
      </c>
      <c r="V1100" s="7">
        <v>9</v>
      </c>
      <c r="W1100" s="8">
        <v>464.29199999999997</v>
      </c>
      <c r="X1100" s="8">
        <f t="shared" si="160"/>
        <v>1280</v>
      </c>
      <c r="Y1100" s="9">
        <v>-0.233333333</v>
      </c>
      <c r="Z1100" s="9" t="str">
        <f t="shared" si="161"/>
        <v>Low</v>
      </c>
    </row>
    <row r="1101" spans="1:26" x14ac:dyDescent="0.3">
      <c r="A1101" t="s">
        <v>2199</v>
      </c>
      <c r="B1101" s="6">
        <v>43722</v>
      </c>
      <c r="C1101" s="6" t="str">
        <f t="shared" si="154"/>
        <v>2019</v>
      </c>
      <c r="D1101" s="6" t="str">
        <f t="shared" si="155"/>
        <v>September</v>
      </c>
      <c r="E1101" s="6" t="str">
        <f t="shared" si="156"/>
        <v>Q3</v>
      </c>
      <c r="F1101" s="6" t="str">
        <f t="shared" si="157"/>
        <v>High</v>
      </c>
      <c r="G1101" s="6" t="str">
        <f t="shared" si="158"/>
        <v>Full Price</v>
      </c>
      <c r="H1101" s="6">
        <v>43722</v>
      </c>
      <c r="I1101" t="s">
        <v>2200</v>
      </c>
      <c r="J1101" t="s">
        <v>1261</v>
      </c>
      <c r="K1101" t="s">
        <v>1290</v>
      </c>
      <c r="L1101" t="s">
        <v>30</v>
      </c>
      <c r="M1101" t="s">
        <v>31</v>
      </c>
      <c r="N1101" t="s">
        <v>174</v>
      </c>
      <c r="O1101" t="s">
        <v>54</v>
      </c>
      <c r="P1101" t="s">
        <v>270</v>
      </c>
      <c r="Q1101" t="s">
        <v>271</v>
      </c>
      <c r="R1101" s="7">
        <v>0</v>
      </c>
      <c r="S1101" s="7">
        <f t="shared" si="153"/>
        <v>601.29999999999995</v>
      </c>
      <c r="T1101" s="8">
        <v>198.429</v>
      </c>
      <c r="U1101" s="8" t="str">
        <f t="shared" si="159"/>
        <v>Medium</v>
      </c>
      <c r="V1101" s="7">
        <v>2</v>
      </c>
      <c r="W1101" s="8">
        <v>601.29999999999995</v>
      </c>
      <c r="X1101" s="8">
        <f t="shared" si="160"/>
        <v>940</v>
      </c>
      <c r="Y1101" s="9">
        <v>0.33</v>
      </c>
      <c r="Z1101" s="9" t="str">
        <f t="shared" si="161"/>
        <v>High</v>
      </c>
    </row>
    <row r="1102" spans="1:26" x14ac:dyDescent="0.3">
      <c r="A1102" t="s">
        <v>2199</v>
      </c>
      <c r="B1102" s="6">
        <v>43722</v>
      </c>
      <c r="C1102" s="6" t="str">
        <f t="shared" si="154"/>
        <v>2019</v>
      </c>
      <c r="D1102" s="6" t="str">
        <f t="shared" si="155"/>
        <v>September</v>
      </c>
      <c r="E1102" s="6" t="str">
        <f t="shared" si="156"/>
        <v>Q3</v>
      </c>
      <c r="F1102" s="6" t="str">
        <f t="shared" si="157"/>
        <v>High</v>
      </c>
      <c r="G1102" s="6" t="str">
        <f t="shared" si="158"/>
        <v>Full Price</v>
      </c>
      <c r="H1102" s="6">
        <v>43722</v>
      </c>
      <c r="I1102" t="s">
        <v>2200</v>
      </c>
      <c r="J1102" t="s">
        <v>150</v>
      </c>
      <c r="K1102" t="s">
        <v>150</v>
      </c>
      <c r="L1102" t="s">
        <v>30</v>
      </c>
      <c r="M1102" t="s">
        <v>31</v>
      </c>
      <c r="N1102" t="s">
        <v>149</v>
      </c>
      <c r="O1102" t="s">
        <v>54</v>
      </c>
      <c r="P1102" t="s">
        <v>270</v>
      </c>
      <c r="Q1102" t="s">
        <v>271</v>
      </c>
      <c r="R1102" s="7">
        <v>0</v>
      </c>
      <c r="S1102" s="7">
        <f t="shared" si="153"/>
        <v>68.459999999999994</v>
      </c>
      <c r="T1102" s="8">
        <v>31.491599999999998</v>
      </c>
      <c r="U1102" s="8" t="str">
        <f t="shared" si="159"/>
        <v>Low</v>
      </c>
      <c r="V1102" s="7">
        <v>7</v>
      </c>
      <c r="W1102" s="8">
        <v>68.459999999999994</v>
      </c>
      <c r="X1102" s="8">
        <f t="shared" si="160"/>
        <v>4521</v>
      </c>
      <c r="Y1102" s="9">
        <v>0.46</v>
      </c>
      <c r="Z1102" s="9" t="str">
        <f t="shared" si="161"/>
        <v>High</v>
      </c>
    </row>
    <row r="1103" spans="1:26" x14ac:dyDescent="0.3">
      <c r="A1103" t="s">
        <v>2199</v>
      </c>
      <c r="B1103" s="6">
        <v>43722</v>
      </c>
      <c r="C1103" s="6" t="str">
        <f t="shared" si="154"/>
        <v>2019</v>
      </c>
      <c r="D1103" s="6" t="str">
        <f t="shared" si="155"/>
        <v>September</v>
      </c>
      <c r="E1103" s="6" t="str">
        <f t="shared" si="156"/>
        <v>Q3</v>
      </c>
      <c r="F1103" s="6" t="str">
        <f t="shared" si="157"/>
        <v>High</v>
      </c>
      <c r="G1103" s="6" t="str">
        <f t="shared" si="158"/>
        <v>Full Price</v>
      </c>
      <c r="H1103" s="6">
        <v>43722</v>
      </c>
      <c r="I1103" t="s">
        <v>2200</v>
      </c>
      <c r="J1103" t="s">
        <v>67</v>
      </c>
      <c r="K1103" t="s">
        <v>503</v>
      </c>
      <c r="L1103" t="s">
        <v>30</v>
      </c>
      <c r="M1103" t="s">
        <v>31</v>
      </c>
      <c r="N1103" t="s">
        <v>32</v>
      </c>
      <c r="O1103" t="s">
        <v>54</v>
      </c>
      <c r="P1103" t="s">
        <v>270</v>
      </c>
      <c r="Q1103" t="s">
        <v>271</v>
      </c>
      <c r="R1103" s="7">
        <v>0</v>
      </c>
      <c r="S1103" s="7">
        <f t="shared" si="153"/>
        <v>44.82</v>
      </c>
      <c r="T1103" s="8">
        <v>21.0654</v>
      </c>
      <c r="U1103" s="8" t="str">
        <f t="shared" si="159"/>
        <v>Low</v>
      </c>
      <c r="V1103" s="7">
        <v>9</v>
      </c>
      <c r="W1103" s="8">
        <v>44.82</v>
      </c>
      <c r="X1103" s="8">
        <f t="shared" si="160"/>
        <v>5391</v>
      </c>
      <c r="Y1103" s="9">
        <v>0.47</v>
      </c>
      <c r="Z1103" s="9" t="str">
        <f t="shared" si="161"/>
        <v>High</v>
      </c>
    </row>
    <row r="1104" spans="1:26" x14ac:dyDescent="0.3">
      <c r="A1104" t="s">
        <v>2199</v>
      </c>
      <c r="B1104" s="6">
        <v>43722</v>
      </c>
      <c r="C1104" s="6" t="str">
        <f t="shared" si="154"/>
        <v>2019</v>
      </c>
      <c r="D1104" s="6" t="str">
        <f t="shared" si="155"/>
        <v>September</v>
      </c>
      <c r="E1104" s="6" t="str">
        <f t="shared" si="156"/>
        <v>Q3</v>
      </c>
      <c r="F1104" s="6" t="str">
        <f t="shared" si="157"/>
        <v>High</v>
      </c>
      <c r="G1104" s="6" t="str">
        <f t="shared" si="158"/>
        <v>Full Price</v>
      </c>
      <c r="H1104" s="6">
        <v>43722</v>
      </c>
      <c r="I1104" t="s">
        <v>2200</v>
      </c>
      <c r="J1104" t="s">
        <v>936</v>
      </c>
      <c r="K1104" t="s">
        <v>2201</v>
      </c>
      <c r="L1104" t="s">
        <v>30</v>
      </c>
      <c r="M1104" t="s">
        <v>91</v>
      </c>
      <c r="N1104" t="s">
        <v>534</v>
      </c>
      <c r="O1104" t="s">
        <v>54</v>
      </c>
      <c r="P1104" t="s">
        <v>270</v>
      </c>
      <c r="Q1104" t="s">
        <v>271</v>
      </c>
      <c r="R1104" s="7">
        <v>0</v>
      </c>
      <c r="S1104" s="7">
        <f t="shared" si="153"/>
        <v>2799.96</v>
      </c>
      <c r="T1104" s="8">
        <v>1371.9803999999999</v>
      </c>
      <c r="U1104" s="8" t="str">
        <f t="shared" si="159"/>
        <v>High</v>
      </c>
      <c r="V1104" s="7">
        <v>4</v>
      </c>
      <c r="W1104" s="8">
        <v>2799.96</v>
      </c>
      <c r="X1104" s="8">
        <f t="shared" si="160"/>
        <v>75</v>
      </c>
      <c r="Y1104" s="9">
        <v>0.49</v>
      </c>
      <c r="Z1104" s="9" t="str">
        <f t="shared" si="161"/>
        <v>High</v>
      </c>
    </row>
    <row r="1105" spans="1:26" x14ac:dyDescent="0.3">
      <c r="A1105" t="s">
        <v>2199</v>
      </c>
      <c r="B1105" s="6">
        <v>43722</v>
      </c>
      <c r="C1105" s="6" t="str">
        <f t="shared" si="154"/>
        <v>2019</v>
      </c>
      <c r="D1105" s="6" t="str">
        <f t="shared" si="155"/>
        <v>September</v>
      </c>
      <c r="E1105" s="6" t="str">
        <f t="shared" si="156"/>
        <v>Q3</v>
      </c>
      <c r="F1105" s="6" t="str">
        <f t="shared" si="157"/>
        <v>High</v>
      </c>
      <c r="G1105" s="6" t="str">
        <f t="shared" si="158"/>
        <v>Full Price</v>
      </c>
      <c r="H1105" s="6">
        <v>43722</v>
      </c>
      <c r="I1105" t="s">
        <v>2200</v>
      </c>
      <c r="J1105" t="s">
        <v>89</v>
      </c>
      <c r="K1105" t="s">
        <v>2202</v>
      </c>
      <c r="L1105" t="s">
        <v>30</v>
      </c>
      <c r="M1105" t="s">
        <v>91</v>
      </c>
      <c r="N1105" t="s">
        <v>92</v>
      </c>
      <c r="O1105" t="s">
        <v>54</v>
      </c>
      <c r="P1105" t="s">
        <v>270</v>
      </c>
      <c r="Q1105" t="s">
        <v>271</v>
      </c>
      <c r="R1105" s="7">
        <v>0</v>
      </c>
      <c r="S1105" s="7">
        <f t="shared" si="153"/>
        <v>287.97000000000003</v>
      </c>
      <c r="T1105" s="8">
        <v>80.631600000000006</v>
      </c>
      <c r="U1105" s="8" t="str">
        <f t="shared" si="159"/>
        <v>Low</v>
      </c>
      <c r="V1105" s="7">
        <v>3</v>
      </c>
      <c r="W1105" s="8">
        <v>287.97000000000003</v>
      </c>
      <c r="X1105" s="8">
        <f t="shared" si="160"/>
        <v>1956</v>
      </c>
      <c r="Y1105" s="9">
        <v>0.28000000000000003</v>
      </c>
      <c r="Z1105" s="9" t="str">
        <f t="shared" si="161"/>
        <v>High</v>
      </c>
    </row>
    <row r="1106" spans="1:26" x14ac:dyDescent="0.3">
      <c r="A1106" t="s">
        <v>2199</v>
      </c>
      <c r="B1106" s="6">
        <v>43722</v>
      </c>
      <c r="C1106" s="6" t="str">
        <f t="shared" si="154"/>
        <v>2019</v>
      </c>
      <c r="D1106" s="6" t="str">
        <f t="shared" si="155"/>
        <v>September</v>
      </c>
      <c r="E1106" s="6" t="str">
        <f t="shared" si="156"/>
        <v>Q3</v>
      </c>
      <c r="F1106" s="6" t="str">
        <f t="shared" si="157"/>
        <v>High</v>
      </c>
      <c r="G1106" s="6" t="str">
        <f t="shared" si="158"/>
        <v>Full Price</v>
      </c>
      <c r="H1106" s="6">
        <v>43722</v>
      </c>
      <c r="I1106" t="s">
        <v>2200</v>
      </c>
      <c r="J1106" t="s">
        <v>89</v>
      </c>
      <c r="K1106" t="s">
        <v>2203</v>
      </c>
      <c r="L1106" t="s">
        <v>30</v>
      </c>
      <c r="M1106" t="s">
        <v>91</v>
      </c>
      <c r="N1106" t="s">
        <v>92</v>
      </c>
      <c r="O1106" t="s">
        <v>54</v>
      </c>
      <c r="P1106" t="s">
        <v>270</v>
      </c>
      <c r="Q1106" t="s">
        <v>271</v>
      </c>
      <c r="R1106" s="7">
        <v>0</v>
      </c>
      <c r="S1106" s="7">
        <f t="shared" si="153"/>
        <v>16.989999999999998</v>
      </c>
      <c r="T1106" s="8">
        <v>4.4173999999999998</v>
      </c>
      <c r="U1106" s="8" t="str">
        <f t="shared" si="159"/>
        <v>Low</v>
      </c>
      <c r="V1106" s="7">
        <v>1</v>
      </c>
      <c r="W1106" s="8">
        <v>16.989999999999998</v>
      </c>
      <c r="X1106" s="8">
        <f t="shared" si="160"/>
        <v>7527</v>
      </c>
      <c r="Y1106" s="9">
        <v>0.26</v>
      </c>
      <c r="Z1106" s="9" t="str">
        <f t="shared" si="161"/>
        <v>High</v>
      </c>
    </row>
    <row r="1107" spans="1:26" x14ac:dyDescent="0.3">
      <c r="A1107" t="s">
        <v>2204</v>
      </c>
      <c r="B1107" s="6">
        <v>43723</v>
      </c>
      <c r="C1107" s="6" t="str">
        <f t="shared" si="154"/>
        <v>2019</v>
      </c>
      <c r="D1107" s="6" t="str">
        <f t="shared" si="155"/>
        <v>September</v>
      </c>
      <c r="E1107" s="6" t="str">
        <f t="shared" si="156"/>
        <v>Q3</v>
      </c>
      <c r="F1107" s="6" t="str">
        <f t="shared" si="157"/>
        <v>High</v>
      </c>
      <c r="G1107" s="6" t="str">
        <f t="shared" si="158"/>
        <v>Full Price</v>
      </c>
      <c r="H1107" s="6">
        <v>43728</v>
      </c>
      <c r="I1107" t="s">
        <v>738</v>
      </c>
      <c r="J1107" t="s">
        <v>327</v>
      </c>
      <c r="K1107" t="s">
        <v>1989</v>
      </c>
      <c r="L1107" t="s">
        <v>30</v>
      </c>
      <c r="M1107" t="s">
        <v>76</v>
      </c>
      <c r="N1107" t="s">
        <v>99</v>
      </c>
      <c r="O1107" t="s">
        <v>54</v>
      </c>
      <c r="P1107" t="s">
        <v>270</v>
      </c>
      <c r="Q1107" t="s">
        <v>271</v>
      </c>
      <c r="R1107" s="7">
        <v>0</v>
      </c>
      <c r="S1107" s="7">
        <f t="shared" si="153"/>
        <v>14.56</v>
      </c>
      <c r="T1107" s="8">
        <v>6.2607999999999997</v>
      </c>
      <c r="U1107" s="8" t="str">
        <f t="shared" si="159"/>
        <v>Low</v>
      </c>
      <c r="V1107" s="7">
        <v>2</v>
      </c>
      <c r="W1107" s="8">
        <v>14.56</v>
      </c>
      <c r="X1107" s="8">
        <f t="shared" si="160"/>
        <v>7887</v>
      </c>
      <c r="Y1107" s="9">
        <v>0.43</v>
      </c>
      <c r="Z1107" s="9" t="str">
        <f t="shared" si="161"/>
        <v>High</v>
      </c>
    </row>
    <row r="1108" spans="1:26" x14ac:dyDescent="0.3">
      <c r="A1108" t="s">
        <v>2204</v>
      </c>
      <c r="B1108" s="6">
        <v>43723</v>
      </c>
      <c r="C1108" s="6" t="str">
        <f t="shared" si="154"/>
        <v>2019</v>
      </c>
      <c r="D1108" s="6" t="str">
        <f t="shared" si="155"/>
        <v>September</v>
      </c>
      <c r="E1108" s="6" t="str">
        <f t="shared" si="156"/>
        <v>Q3</v>
      </c>
      <c r="F1108" s="6" t="str">
        <f t="shared" si="157"/>
        <v>High</v>
      </c>
      <c r="G1108" s="6" t="str">
        <f t="shared" si="158"/>
        <v>Full Price</v>
      </c>
      <c r="H1108" s="6">
        <v>43728</v>
      </c>
      <c r="I1108" t="s">
        <v>738</v>
      </c>
      <c r="J1108" t="s">
        <v>1062</v>
      </c>
      <c r="K1108" t="s">
        <v>1062</v>
      </c>
      <c r="L1108" t="s">
        <v>30</v>
      </c>
      <c r="M1108" t="s">
        <v>31</v>
      </c>
      <c r="N1108" t="s">
        <v>32</v>
      </c>
      <c r="O1108" t="s">
        <v>54</v>
      </c>
      <c r="P1108" t="s">
        <v>270</v>
      </c>
      <c r="Q1108" t="s">
        <v>271</v>
      </c>
      <c r="R1108" s="7">
        <v>0</v>
      </c>
      <c r="S1108" s="7">
        <f t="shared" si="153"/>
        <v>14.94</v>
      </c>
      <c r="T1108" s="8">
        <v>7.0217999999999998</v>
      </c>
      <c r="U1108" s="8" t="str">
        <f t="shared" si="159"/>
        <v>Low</v>
      </c>
      <c r="V1108" s="7">
        <v>3</v>
      </c>
      <c r="W1108" s="8">
        <v>14.94</v>
      </c>
      <c r="X1108" s="8">
        <f t="shared" si="160"/>
        <v>7804</v>
      </c>
      <c r="Y1108" s="9">
        <v>0.47</v>
      </c>
      <c r="Z1108" s="9" t="str">
        <f t="shared" si="161"/>
        <v>High</v>
      </c>
    </row>
    <row r="1109" spans="1:26" x14ac:dyDescent="0.3">
      <c r="A1109" t="s">
        <v>2205</v>
      </c>
      <c r="B1109" s="6">
        <v>43723</v>
      </c>
      <c r="C1109" s="6" t="str">
        <f t="shared" si="154"/>
        <v>2019</v>
      </c>
      <c r="D1109" s="6" t="str">
        <f t="shared" si="155"/>
        <v>September</v>
      </c>
      <c r="E1109" s="6" t="str">
        <f t="shared" si="156"/>
        <v>Q3</v>
      </c>
      <c r="F1109" s="6" t="str">
        <f t="shared" si="157"/>
        <v>Low</v>
      </c>
      <c r="G1109" s="6" t="str">
        <f t="shared" si="158"/>
        <v>Discounted</v>
      </c>
      <c r="H1109" s="6">
        <v>43727</v>
      </c>
      <c r="I1109" t="s">
        <v>2206</v>
      </c>
      <c r="J1109" t="s">
        <v>1322</v>
      </c>
      <c r="K1109" t="s">
        <v>2207</v>
      </c>
      <c r="L1109" t="s">
        <v>61</v>
      </c>
      <c r="M1109" t="s">
        <v>76</v>
      </c>
      <c r="N1109" t="s">
        <v>99</v>
      </c>
      <c r="O1109" t="s">
        <v>54</v>
      </c>
      <c r="P1109" t="s">
        <v>55</v>
      </c>
      <c r="Q1109" t="s">
        <v>56</v>
      </c>
      <c r="R1109" s="7">
        <v>0.2</v>
      </c>
      <c r="S1109" s="7">
        <f t="shared" si="153"/>
        <v>83.148800000000008</v>
      </c>
      <c r="T1109" s="8">
        <v>16.889600000000002</v>
      </c>
      <c r="U1109" s="8" t="str">
        <f t="shared" si="159"/>
        <v>Low</v>
      </c>
      <c r="V1109" s="7">
        <v>4</v>
      </c>
      <c r="W1109" s="8">
        <v>103.93600000000001</v>
      </c>
      <c r="X1109" s="8">
        <f t="shared" si="160"/>
        <v>3710</v>
      </c>
      <c r="Y1109" s="9">
        <v>0.16250000000000001</v>
      </c>
      <c r="Z1109" s="9" t="str">
        <f t="shared" si="161"/>
        <v>Low</v>
      </c>
    </row>
    <row r="1110" spans="1:26" x14ac:dyDescent="0.3">
      <c r="A1110" t="s">
        <v>2208</v>
      </c>
      <c r="B1110" s="6">
        <v>43724</v>
      </c>
      <c r="C1110" s="6" t="str">
        <f t="shared" si="154"/>
        <v>2019</v>
      </c>
      <c r="D1110" s="6" t="str">
        <f t="shared" si="155"/>
        <v>September</v>
      </c>
      <c r="E1110" s="6" t="str">
        <f t="shared" si="156"/>
        <v>Q3</v>
      </c>
      <c r="F1110" s="6" t="str">
        <f t="shared" si="157"/>
        <v>High</v>
      </c>
      <c r="G1110" s="6" t="str">
        <f t="shared" si="158"/>
        <v>Discounted</v>
      </c>
      <c r="H1110" s="6">
        <v>43727</v>
      </c>
      <c r="I1110" t="s">
        <v>1178</v>
      </c>
      <c r="J1110" t="s">
        <v>44</v>
      </c>
      <c r="K1110" t="s">
        <v>1455</v>
      </c>
      <c r="L1110" t="s">
        <v>61</v>
      </c>
      <c r="M1110" t="s">
        <v>31</v>
      </c>
      <c r="N1110" t="s">
        <v>41</v>
      </c>
      <c r="O1110" t="s">
        <v>54</v>
      </c>
      <c r="P1110" t="s">
        <v>270</v>
      </c>
      <c r="Q1110" t="s">
        <v>271</v>
      </c>
      <c r="R1110" s="7">
        <v>0.2</v>
      </c>
      <c r="S1110" s="7">
        <f t="shared" si="153"/>
        <v>26.8416</v>
      </c>
      <c r="T1110" s="8">
        <v>12.582000000000001</v>
      </c>
      <c r="U1110" s="8" t="str">
        <f t="shared" si="159"/>
        <v>Low</v>
      </c>
      <c r="V1110" s="7">
        <v>1</v>
      </c>
      <c r="W1110" s="8">
        <v>33.552</v>
      </c>
      <c r="X1110" s="8">
        <f t="shared" si="160"/>
        <v>6037</v>
      </c>
      <c r="Y1110" s="9">
        <v>0.375</v>
      </c>
      <c r="Z1110" s="9" t="str">
        <f t="shared" si="161"/>
        <v>High</v>
      </c>
    </row>
    <row r="1111" spans="1:26" x14ac:dyDescent="0.3">
      <c r="A1111" t="s">
        <v>2209</v>
      </c>
      <c r="B1111" s="6">
        <v>43725</v>
      </c>
      <c r="C1111" s="6" t="str">
        <f t="shared" si="154"/>
        <v>2019</v>
      </c>
      <c r="D1111" s="6" t="str">
        <f t="shared" si="155"/>
        <v>September</v>
      </c>
      <c r="E1111" s="6" t="str">
        <f t="shared" si="156"/>
        <v>Q3</v>
      </c>
      <c r="F1111" s="6" t="str">
        <f t="shared" si="157"/>
        <v>High</v>
      </c>
      <c r="G1111" s="6" t="str">
        <f t="shared" si="158"/>
        <v>Full Price</v>
      </c>
      <c r="H1111" s="6">
        <v>43729</v>
      </c>
      <c r="I1111" t="s">
        <v>552</v>
      </c>
      <c r="J1111" t="s">
        <v>595</v>
      </c>
      <c r="K1111" t="s">
        <v>2210</v>
      </c>
      <c r="L1111" t="s">
        <v>30</v>
      </c>
      <c r="M1111" t="s">
        <v>76</v>
      </c>
      <c r="N1111" t="s">
        <v>99</v>
      </c>
      <c r="O1111" t="s">
        <v>69</v>
      </c>
      <c r="P1111" t="s">
        <v>298</v>
      </c>
      <c r="Q1111" t="s">
        <v>299</v>
      </c>
      <c r="R1111" s="7">
        <v>0</v>
      </c>
      <c r="S1111" s="7">
        <f t="shared" si="153"/>
        <v>35.340000000000003</v>
      </c>
      <c r="T1111" s="8">
        <v>13.4292</v>
      </c>
      <c r="U1111" s="8" t="str">
        <f t="shared" si="159"/>
        <v>Low</v>
      </c>
      <c r="V1111" s="7">
        <v>2</v>
      </c>
      <c r="W1111" s="8">
        <v>35.340000000000003</v>
      </c>
      <c r="X1111" s="8">
        <f t="shared" si="160"/>
        <v>5916</v>
      </c>
      <c r="Y1111" s="9">
        <v>0.38</v>
      </c>
      <c r="Z1111" s="9" t="str">
        <f t="shared" si="161"/>
        <v>High</v>
      </c>
    </row>
    <row r="1112" spans="1:26" x14ac:dyDescent="0.3">
      <c r="A1112" t="s">
        <v>2209</v>
      </c>
      <c r="B1112" s="6">
        <v>43725</v>
      </c>
      <c r="C1112" s="6" t="str">
        <f t="shared" si="154"/>
        <v>2019</v>
      </c>
      <c r="D1112" s="6" t="str">
        <f t="shared" si="155"/>
        <v>September</v>
      </c>
      <c r="E1112" s="6" t="str">
        <f t="shared" si="156"/>
        <v>Q3</v>
      </c>
      <c r="F1112" s="6" t="str">
        <f t="shared" si="157"/>
        <v>High</v>
      </c>
      <c r="G1112" s="6" t="str">
        <f t="shared" si="158"/>
        <v>Discounted</v>
      </c>
      <c r="H1112" s="6">
        <v>43729</v>
      </c>
      <c r="I1112" t="s">
        <v>552</v>
      </c>
      <c r="J1112" t="s">
        <v>38</v>
      </c>
      <c r="K1112" t="s">
        <v>641</v>
      </c>
      <c r="L1112" t="s">
        <v>30</v>
      </c>
      <c r="M1112" t="s">
        <v>31</v>
      </c>
      <c r="N1112" t="s">
        <v>41</v>
      </c>
      <c r="O1112" t="s">
        <v>69</v>
      </c>
      <c r="P1112" t="s">
        <v>298</v>
      </c>
      <c r="Q1112" t="s">
        <v>299</v>
      </c>
      <c r="R1112" s="7">
        <v>0.2</v>
      </c>
      <c r="S1112" s="7">
        <f t="shared" si="153"/>
        <v>109.792</v>
      </c>
      <c r="T1112" s="8">
        <v>46.3185</v>
      </c>
      <c r="U1112" s="8" t="str">
        <f t="shared" si="159"/>
        <v>Low</v>
      </c>
      <c r="V1112" s="7">
        <v>5</v>
      </c>
      <c r="W1112" s="8">
        <v>137.24</v>
      </c>
      <c r="X1112" s="8">
        <f t="shared" si="160"/>
        <v>3232</v>
      </c>
      <c r="Y1112" s="9">
        <v>0.33750000000000002</v>
      </c>
      <c r="Z1112" s="9" t="str">
        <f t="shared" si="161"/>
        <v>High</v>
      </c>
    </row>
    <row r="1113" spans="1:26" x14ac:dyDescent="0.3">
      <c r="A1113" t="s">
        <v>2209</v>
      </c>
      <c r="B1113" s="6">
        <v>43725</v>
      </c>
      <c r="C1113" s="6" t="str">
        <f t="shared" si="154"/>
        <v>2019</v>
      </c>
      <c r="D1113" s="6" t="str">
        <f t="shared" si="155"/>
        <v>September</v>
      </c>
      <c r="E1113" s="6" t="str">
        <f t="shared" si="156"/>
        <v>Q3</v>
      </c>
      <c r="F1113" s="6" t="str">
        <f t="shared" si="157"/>
        <v>High</v>
      </c>
      <c r="G1113" s="6" t="str">
        <f t="shared" si="158"/>
        <v>Full Price</v>
      </c>
      <c r="H1113" s="6">
        <v>43729</v>
      </c>
      <c r="I1113" t="s">
        <v>552</v>
      </c>
      <c r="J1113" t="s">
        <v>192</v>
      </c>
      <c r="K1113" t="s">
        <v>2211</v>
      </c>
      <c r="L1113" t="s">
        <v>30</v>
      </c>
      <c r="M1113" t="s">
        <v>31</v>
      </c>
      <c r="N1113" t="s">
        <v>49</v>
      </c>
      <c r="O1113" t="s">
        <v>69</v>
      </c>
      <c r="P1113" t="s">
        <v>298</v>
      </c>
      <c r="Q1113" t="s">
        <v>299</v>
      </c>
      <c r="R1113" s="7">
        <v>0</v>
      </c>
      <c r="S1113" s="7">
        <f t="shared" si="153"/>
        <v>57.93</v>
      </c>
      <c r="T1113" s="8">
        <v>16.220400000000001</v>
      </c>
      <c r="U1113" s="8" t="str">
        <f t="shared" si="159"/>
        <v>Low</v>
      </c>
      <c r="V1113" s="7">
        <v>3</v>
      </c>
      <c r="W1113" s="8">
        <v>57.93</v>
      </c>
      <c r="X1113" s="8">
        <f t="shared" si="160"/>
        <v>4883</v>
      </c>
      <c r="Y1113" s="9">
        <v>0.28000000000000003</v>
      </c>
      <c r="Z1113" s="9" t="str">
        <f t="shared" si="161"/>
        <v>High</v>
      </c>
    </row>
    <row r="1114" spans="1:26" x14ac:dyDescent="0.3">
      <c r="A1114" t="s">
        <v>2209</v>
      </c>
      <c r="B1114" s="6">
        <v>43725</v>
      </c>
      <c r="C1114" s="6" t="str">
        <f t="shared" si="154"/>
        <v>2019</v>
      </c>
      <c r="D1114" s="6" t="str">
        <f t="shared" si="155"/>
        <v>September</v>
      </c>
      <c r="E1114" s="6" t="str">
        <f t="shared" si="156"/>
        <v>Q3</v>
      </c>
      <c r="F1114" s="6" t="str">
        <f t="shared" si="157"/>
        <v>Low</v>
      </c>
      <c r="G1114" s="6" t="str">
        <f t="shared" si="158"/>
        <v>Full Price</v>
      </c>
      <c r="H1114" s="6">
        <v>43729</v>
      </c>
      <c r="I1114" t="s">
        <v>552</v>
      </c>
      <c r="J1114" t="s">
        <v>192</v>
      </c>
      <c r="K1114" t="s">
        <v>2212</v>
      </c>
      <c r="L1114" t="s">
        <v>30</v>
      </c>
      <c r="M1114" t="s">
        <v>31</v>
      </c>
      <c r="N1114" t="s">
        <v>49</v>
      </c>
      <c r="O1114" t="s">
        <v>69</v>
      </c>
      <c r="P1114" t="s">
        <v>298</v>
      </c>
      <c r="Q1114" t="s">
        <v>299</v>
      </c>
      <c r="R1114" s="7">
        <v>0</v>
      </c>
      <c r="S1114" s="7">
        <f t="shared" si="153"/>
        <v>30.28</v>
      </c>
      <c r="T1114" s="8">
        <v>1.2112000000000001</v>
      </c>
      <c r="U1114" s="8" t="str">
        <f t="shared" si="159"/>
        <v>Low</v>
      </c>
      <c r="V1114" s="7">
        <v>2</v>
      </c>
      <c r="W1114" s="8">
        <v>30.28</v>
      </c>
      <c r="X1114" s="8">
        <f t="shared" si="160"/>
        <v>6286</v>
      </c>
      <c r="Y1114" s="9">
        <v>0.04</v>
      </c>
      <c r="Z1114" s="9" t="str">
        <f t="shared" si="161"/>
        <v>Low</v>
      </c>
    </row>
    <row r="1115" spans="1:26" x14ac:dyDescent="0.3">
      <c r="A1115" t="s">
        <v>2213</v>
      </c>
      <c r="B1115" s="6">
        <v>43725</v>
      </c>
      <c r="C1115" s="6" t="str">
        <f t="shared" si="154"/>
        <v>2019</v>
      </c>
      <c r="D1115" s="6" t="str">
        <f t="shared" si="155"/>
        <v>September</v>
      </c>
      <c r="E1115" s="6" t="str">
        <f t="shared" si="156"/>
        <v>Q3</v>
      </c>
      <c r="F1115" s="6" t="str">
        <f t="shared" si="157"/>
        <v>High</v>
      </c>
      <c r="G1115" s="6" t="str">
        <f t="shared" si="158"/>
        <v>Full Price</v>
      </c>
      <c r="H1115" s="6">
        <v>43729</v>
      </c>
      <c r="I1115" t="s">
        <v>1341</v>
      </c>
      <c r="J1115" t="s">
        <v>182</v>
      </c>
      <c r="K1115" t="s">
        <v>2214</v>
      </c>
      <c r="L1115" t="s">
        <v>30</v>
      </c>
      <c r="M1115" t="s">
        <v>31</v>
      </c>
      <c r="N1115" t="s">
        <v>149</v>
      </c>
      <c r="O1115" t="s">
        <v>69</v>
      </c>
      <c r="P1115" t="s">
        <v>2215</v>
      </c>
      <c r="Q1115" t="s">
        <v>71</v>
      </c>
      <c r="R1115" s="7">
        <v>0</v>
      </c>
      <c r="S1115" s="7">
        <f t="shared" si="153"/>
        <v>182.94</v>
      </c>
      <c r="T1115" s="8">
        <v>85.981800000000007</v>
      </c>
      <c r="U1115" s="8" t="str">
        <f t="shared" si="159"/>
        <v>Low</v>
      </c>
      <c r="V1115" s="7">
        <v>3</v>
      </c>
      <c r="W1115" s="8">
        <v>182.94</v>
      </c>
      <c r="X1115" s="8">
        <f t="shared" si="160"/>
        <v>2747</v>
      </c>
      <c r="Y1115" s="9">
        <v>0.47</v>
      </c>
      <c r="Z1115" s="9" t="str">
        <f t="shared" si="161"/>
        <v>High</v>
      </c>
    </row>
    <row r="1116" spans="1:26" x14ac:dyDescent="0.3">
      <c r="A1116" t="s">
        <v>2216</v>
      </c>
      <c r="B1116" s="6">
        <v>43725</v>
      </c>
      <c r="C1116" s="6" t="str">
        <f t="shared" si="154"/>
        <v>2019</v>
      </c>
      <c r="D1116" s="6" t="str">
        <f t="shared" si="155"/>
        <v>September</v>
      </c>
      <c r="E1116" s="6" t="str">
        <f t="shared" si="156"/>
        <v>Q3</v>
      </c>
      <c r="F1116" s="6" t="str">
        <f t="shared" si="157"/>
        <v>High</v>
      </c>
      <c r="G1116" s="6" t="str">
        <f t="shared" si="158"/>
        <v>Discounted</v>
      </c>
      <c r="H1116" s="6">
        <v>43732</v>
      </c>
      <c r="I1116" t="s">
        <v>2098</v>
      </c>
      <c r="J1116" t="s">
        <v>67</v>
      </c>
      <c r="K1116" t="s">
        <v>2217</v>
      </c>
      <c r="L1116" t="s">
        <v>30</v>
      </c>
      <c r="M1116" t="s">
        <v>31</v>
      </c>
      <c r="N1116" t="s">
        <v>32</v>
      </c>
      <c r="O1116" t="s">
        <v>62</v>
      </c>
      <c r="P1116" t="s">
        <v>550</v>
      </c>
      <c r="Q1116" t="s">
        <v>453</v>
      </c>
      <c r="R1116" s="7">
        <v>0.2</v>
      </c>
      <c r="S1116" s="7">
        <f t="shared" si="153"/>
        <v>3.6991999999999998</v>
      </c>
      <c r="T1116" s="8">
        <v>1.6761999999999999</v>
      </c>
      <c r="U1116" s="8" t="str">
        <f t="shared" si="159"/>
        <v>Low</v>
      </c>
      <c r="V1116" s="7">
        <v>1</v>
      </c>
      <c r="W1116" s="8">
        <v>4.6239999999999997</v>
      </c>
      <c r="X1116" s="8">
        <f t="shared" si="160"/>
        <v>9549</v>
      </c>
      <c r="Y1116" s="9">
        <v>0.36249999999999999</v>
      </c>
      <c r="Z1116" s="9" t="str">
        <f t="shared" si="161"/>
        <v>High</v>
      </c>
    </row>
    <row r="1117" spans="1:26" x14ac:dyDescent="0.3">
      <c r="A1117" t="s">
        <v>2216</v>
      </c>
      <c r="B1117" s="6">
        <v>43725</v>
      </c>
      <c r="C1117" s="6" t="str">
        <f t="shared" si="154"/>
        <v>2019</v>
      </c>
      <c r="D1117" s="6" t="str">
        <f t="shared" si="155"/>
        <v>September</v>
      </c>
      <c r="E1117" s="6" t="str">
        <f t="shared" si="156"/>
        <v>Q3</v>
      </c>
      <c r="F1117" s="6" t="str">
        <f t="shared" si="157"/>
        <v>High</v>
      </c>
      <c r="G1117" s="6" t="str">
        <f t="shared" si="158"/>
        <v>Discounted</v>
      </c>
      <c r="H1117" s="6">
        <v>43732</v>
      </c>
      <c r="I1117" t="s">
        <v>2098</v>
      </c>
      <c r="J1117" t="s">
        <v>161</v>
      </c>
      <c r="K1117" t="s">
        <v>2218</v>
      </c>
      <c r="L1117" t="s">
        <v>30</v>
      </c>
      <c r="M1117" t="s">
        <v>91</v>
      </c>
      <c r="N1117" t="s">
        <v>110</v>
      </c>
      <c r="O1117" t="s">
        <v>62</v>
      </c>
      <c r="P1117" t="s">
        <v>550</v>
      </c>
      <c r="Q1117" t="s">
        <v>453</v>
      </c>
      <c r="R1117" s="7">
        <v>0.2</v>
      </c>
      <c r="S1117" s="7">
        <f t="shared" si="153"/>
        <v>38.3872</v>
      </c>
      <c r="T1117" s="8">
        <v>13.195600000000001</v>
      </c>
      <c r="U1117" s="8" t="str">
        <f t="shared" si="159"/>
        <v>Low</v>
      </c>
      <c r="V1117" s="7">
        <v>2</v>
      </c>
      <c r="W1117" s="8">
        <v>47.984000000000002</v>
      </c>
      <c r="X1117" s="8">
        <f t="shared" si="160"/>
        <v>5216</v>
      </c>
      <c r="Y1117" s="9">
        <v>0.27500000000000002</v>
      </c>
      <c r="Z1117" s="9" t="str">
        <f t="shared" si="161"/>
        <v>High</v>
      </c>
    </row>
    <row r="1118" spans="1:26" x14ac:dyDescent="0.3">
      <c r="A1118" t="s">
        <v>2219</v>
      </c>
      <c r="B1118" s="6">
        <v>43725</v>
      </c>
      <c r="C1118" s="6" t="str">
        <f t="shared" si="154"/>
        <v>2019</v>
      </c>
      <c r="D1118" s="6" t="str">
        <f t="shared" si="155"/>
        <v>September</v>
      </c>
      <c r="E1118" s="6" t="str">
        <f t="shared" si="156"/>
        <v>Q3</v>
      </c>
      <c r="F1118" s="6" t="str">
        <f t="shared" si="157"/>
        <v>Low</v>
      </c>
      <c r="G1118" s="6" t="str">
        <f t="shared" si="158"/>
        <v>Discounted</v>
      </c>
      <c r="H1118" s="6">
        <v>43730</v>
      </c>
      <c r="I1118" t="s">
        <v>2220</v>
      </c>
      <c r="J1118" t="s">
        <v>492</v>
      </c>
      <c r="K1118" t="s">
        <v>2221</v>
      </c>
      <c r="L1118" t="s">
        <v>30</v>
      </c>
      <c r="M1118" t="s">
        <v>31</v>
      </c>
      <c r="N1118" t="s">
        <v>53</v>
      </c>
      <c r="O1118" t="s">
        <v>69</v>
      </c>
      <c r="P1118" t="s">
        <v>114</v>
      </c>
      <c r="Q1118" t="s">
        <v>175</v>
      </c>
      <c r="R1118" s="7">
        <v>0.2</v>
      </c>
      <c r="S1118" s="7">
        <f t="shared" si="153"/>
        <v>30.604800000000001</v>
      </c>
      <c r="T1118" s="8">
        <v>4.782</v>
      </c>
      <c r="U1118" s="8" t="str">
        <f t="shared" si="159"/>
        <v>Low</v>
      </c>
      <c r="V1118" s="7">
        <v>3</v>
      </c>
      <c r="W1118" s="8">
        <v>38.256</v>
      </c>
      <c r="X1118" s="8">
        <f t="shared" si="160"/>
        <v>5739</v>
      </c>
      <c r="Y1118" s="9">
        <v>0.125</v>
      </c>
      <c r="Z1118" s="9" t="str">
        <f t="shared" si="161"/>
        <v>Low</v>
      </c>
    </row>
    <row r="1119" spans="1:26" x14ac:dyDescent="0.3">
      <c r="A1119" t="s">
        <v>2219</v>
      </c>
      <c r="B1119" s="6">
        <v>43725</v>
      </c>
      <c r="C1119" s="6" t="str">
        <f t="shared" si="154"/>
        <v>2019</v>
      </c>
      <c r="D1119" s="6" t="str">
        <f t="shared" si="155"/>
        <v>September</v>
      </c>
      <c r="E1119" s="6" t="str">
        <f t="shared" si="156"/>
        <v>Q3</v>
      </c>
      <c r="F1119" s="6" t="str">
        <f t="shared" si="157"/>
        <v>Low</v>
      </c>
      <c r="G1119" s="6" t="str">
        <f t="shared" si="158"/>
        <v>Discounted</v>
      </c>
      <c r="H1119" s="6">
        <v>43730</v>
      </c>
      <c r="I1119" t="s">
        <v>2220</v>
      </c>
      <c r="J1119" t="s">
        <v>105</v>
      </c>
      <c r="K1119" t="s">
        <v>2222</v>
      </c>
      <c r="L1119" t="s">
        <v>30</v>
      </c>
      <c r="M1119" t="s">
        <v>31</v>
      </c>
      <c r="N1119" t="s">
        <v>53</v>
      </c>
      <c r="O1119" t="s">
        <v>69</v>
      </c>
      <c r="P1119" t="s">
        <v>114</v>
      </c>
      <c r="Q1119" t="s">
        <v>175</v>
      </c>
      <c r="R1119" s="7">
        <v>0.2</v>
      </c>
      <c r="S1119" s="7">
        <f t="shared" si="153"/>
        <v>4.1984000000000004</v>
      </c>
      <c r="T1119" s="8">
        <v>0.4592</v>
      </c>
      <c r="U1119" s="8" t="str">
        <f t="shared" si="159"/>
        <v>Low</v>
      </c>
      <c r="V1119" s="7">
        <v>2</v>
      </c>
      <c r="W1119" s="8">
        <v>5.2480000000000002</v>
      </c>
      <c r="X1119" s="8">
        <f t="shared" si="160"/>
        <v>9437</v>
      </c>
      <c r="Y1119" s="9">
        <v>8.7499999999999994E-2</v>
      </c>
      <c r="Z1119" s="9" t="str">
        <f t="shared" si="161"/>
        <v>Low</v>
      </c>
    </row>
    <row r="1120" spans="1:26" x14ac:dyDescent="0.3">
      <c r="A1120" t="s">
        <v>2219</v>
      </c>
      <c r="B1120" s="6">
        <v>43725</v>
      </c>
      <c r="C1120" s="6" t="str">
        <f t="shared" si="154"/>
        <v>2019</v>
      </c>
      <c r="D1120" s="6" t="str">
        <f t="shared" si="155"/>
        <v>September</v>
      </c>
      <c r="E1120" s="6" t="str">
        <f t="shared" si="156"/>
        <v>Q3</v>
      </c>
      <c r="F1120" s="6" t="str">
        <f t="shared" si="157"/>
        <v>High</v>
      </c>
      <c r="G1120" s="6" t="str">
        <f t="shared" si="158"/>
        <v>Discounted</v>
      </c>
      <c r="H1120" s="6">
        <v>43730</v>
      </c>
      <c r="I1120" t="s">
        <v>2220</v>
      </c>
      <c r="J1120" t="s">
        <v>89</v>
      </c>
      <c r="K1120" t="s">
        <v>1919</v>
      </c>
      <c r="L1120" t="s">
        <v>30</v>
      </c>
      <c r="M1120" t="s">
        <v>31</v>
      </c>
      <c r="N1120" t="s">
        <v>32</v>
      </c>
      <c r="O1120" t="s">
        <v>69</v>
      </c>
      <c r="P1120" t="s">
        <v>114</v>
      </c>
      <c r="Q1120" t="s">
        <v>175</v>
      </c>
      <c r="R1120" s="7">
        <v>0.2</v>
      </c>
      <c r="S1120" s="7">
        <f t="shared" si="153"/>
        <v>32.192</v>
      </c>
      <c r="T1120" s="8">
        <v>13.077999999999999</v>
      </c>
      <c r="U1120" s="8" t="str">
        <f t="shared" si="159"/>
        <v>Low</v>
      </c>
      <c r="V1120" s="7">
        <v>5</v>
      </c>
      <c r="W1120" s="8">
        <v>40.24</v>
      </c>
      <c r="X1120" s="8">
        <f t="shared" si="160"/>
        <v>5618</v>
      </c>
      <c r="Y1120" s="9">
        <v>0.32500000000000001</v>
      </c>
      <c r="Z1120" s="9" t="str">
        <f t="shared" si="161"/>
        <v>High</v>
      </c>
    </row>
    <row r="1121" spans="1:26" x14ac:dyDescent="0.3">
      <c r="A1121" t="s">
        <v>2219</v>
      </c>
      <c r="B1121" s="6">
        <v>43725</v>
      </c>
      <c r="C1121" s="6" t="str">
        <f t="shared" si="154"/>
        <v>2019</v>
      </c>
      <c r="D1121" s="6" t="str">
        <f t="shared" si="155"/>
        <v>September</v>
      </c>
      <c r="E1121" s="6" t="str">
        <f t="shared" si="156"/>
        <v>Q3</v>
      </c>
      <c r="F1121" s="6" t="str">
        <f t="shared" si="157"/>
        <v>High</v>
      </c>
      <c r="G1121" s="6" t="str">
        <f t="shared" si="158"/>
        <v>Discounted</v>
      </c>
      <c r="H1121" s="6">
        <v>43730</v>
      </c>
      <c r="I1121" t="s">
        <v>2220</v>
      </c>
      <c r="J1121" t="s">
        <v>67</v>
      </c>
      <c r="K1121" t="s">
        <v>2223</v>
      </c>
      <c r="L1121" t="s">
        <v>30</v>
      </c>
      <c r="M1121" t="s">
        <v>31</v>
      </c>
      <c r="N1121" t="s">
        <v>32</v>
      </c>
      <c r="O1121" t="s">
        <v>69</v>
      </c>
      <c r="P1121" t="s">
        <v>114</v>
      </c>
      <c r="Q1121" t="s">
        <v>175</v>
      </c>
      <c r="R1121" s="7">
        <v>0.2</v>
      </c>
      <c r="S1121" s="7">
        <f t="shared" si="153"/>
        <v>118.9632</v>
      </c>
      <c r="T1121" s="8">
        <v>46.47</v>
      </c>
      <c r="U1121" s="8" t="str">
        <f t="shared" si="159"/>
        <v>Low</v>
      </c>
      <c r="V1121" s="7">
        <v>6</v>
      </c>
      <c r="W1121" s="8">
        <v>148.70400000000001</v>
      </c>
      <c r="X1121" s="8">
        <f t="shared" si="160"/>
        <v>3096</v>
      </c>
      <c r="Y1121" s="9">
        <v>0.3125</v>
      </c>
      <c r="Z1121" s="9" t="str">
        <f t="shared" si="161"/>
        <v>High</v>
      </c>
    </row>
    <row r="1122" spans="1:26" x14ac:dyDescent="0.3">
      <c r="A1122" t="s">
        <v>2219</v>
      </c>
      <c r="B1122" s="6">
        <v>43725</v>
      </c>
      <c r="C1122" s="6" t="str">
        <f t="shared" si="154"/>
        <v>2019</v>
      </c>
      <c r="D1122" s="6" t="str">
        <f t="shared" si="155"/>
        <v>September</v>
      </c>
      <c r="E1122" s="6" t="str">
        <f t="shared" si="156"/>
        <v>Q3</v>
      </c>
      <c r="F1122" s="6" t="str">
        <f t="shared" si="157"/>
        <v>High</v>
      </c>
      <c r="G1122" s="6" t="str">
        <f t="shared" si="158"/>
        <v>Discounted</v>
      </c>
      <c r="H1122" s="6">
        <v>43730</v>
      </c>
      <c r="I1122" t="s">
        <v>2220</v>
      </c>
      <c r="J1122" t="s">
        <v>1603</v>
      </c>
      <c r="K1122" t="s">
        <v>2224</v>
      </c>
      <c r="L1122" t="s">
        <v>30</v>
      </c>
      <c r="M1122" t="s">
        <v>91</v>
      </c>
      <c r="N1122" t="s">
        <v>110</v>
      </c>
      <c r="O1122" t="s">
        <v>69</v>
      </c>
      <c r="P1122" t="s">
        <v>114</v>
      </c>
      <c r="Q1122" t="s">
        <v>175</v>
      </c>
      <c r="R1122" s="7">
        <v>0.2</v>
      </c>
      <c r="S1122" s="7">
        <f t="shared" si="153"/>
        <v>44.736000000000004</v>
      </c>
      <c r="T1122" s="8">
        <v>16.776</v>
      </c>
      <c r="U1122" s="8" t="str">
        <f t="shared" si="159"/>
        <v>Low</v>
      </c>
      <c r="V1122" s="7">
        <v>10</v>
      </c>
      <c r="W1122" s="8">
        <v>55.92</v>
      </c>
      <c r="X1122" s="8">
        <f t="shared" si="160"/>
        <v>4948</v>
      </c>
      <c r="Y1122" s="9">
        <v>0.3</v>
      </c>
      <c r="Z1122" s="9" t="str">
        <f t="shared" si="161"/>
        <v>High</v>
      </c>
    </row>
    <row r="1123" spans="1:26" x14ac:dyDescent="0.3">
      <c r="A1123" t="s">
        <v>2219</v>
      </c>
      <c r="B1123" s="6">
        <v>43725</v>
      </c>
      <c r="C1123" s="6" t="str">
        <f t="shared" si="154"/>
        <v>2019</v>
      </c>
      <c r="D1123" s="6" t="str">
        <f t="shared" si="155"/>
        <v>September</v>
      </c>
      <c r="E1123" s="6" t="str">
        <f t="shared" si="156"/>
        <v>Q3</v>
      </c>
      <c r="F1123" s="6" t="str">
        <f t="shared" si="157"/>
        <v>Low</v>
      </c>
      <c r="G1123" s="6" t="str">
        <f t="shared" si="158"/>
        <v>Discounted</v>
      </c>
      <c r="H1123" s="6">
        <v>43730</v>
      </c>
      <c r="I1123" t="s">
        <v>2220</v>
      </c>
      <c r="J1123" t="s">
        <v>153</v>
      </c>
      <c r="K1123" t="s">
        <v>2225</v>
      </c>
      <c r="L1123" t="s">
        <v>30</v>
      </c>
      <c r="M1123" t="s">
        <v>91</v>
      </c>
      <c r="N1123" t="s">
        <v>534</v>
      </c>
      <c r="O1123" t="s">
        <v>69</v>
      </c>
      <c r="P1123" t="s">
        <v>114</v>
      </c>
      <c r="Q1123" t="s">
        <v>175</v>
      </c>
      <c r="R1123" s="7">
        <v>0.7</v>
      </c>
      <c r="S1123" s="7">
        <f t="shared" si="153"/>
        <v>8.9775000000000027</v>
      </c>
      <c r="T1123" s="8">
        <v>-21.945</v>
      </c>
      <c r="U1123" s="8" t="str">
        <f t="shared" si="159"/>
        <v>Loss</v>
      </c>
      <c r="V1123" s="7">
        <v>5</v>
      </c>
      <c r="W1123" s="8">
        <v>29.925000000000001</v>
      </c>
      <c r="X1123" s="8">
        <f t="shared" si="160"/>
        <v>6312</v>
      </c>
      <c r="Y1123" s="9">
        <v>-0.73333333300000003</v>
      </c>
      <c r="Z1123" s="9" t="str">
        <f t="shared" si="161"/>
        <v>Low</v>
      </c>
    </row>
    <row r="1124" spans="1:26" x14ac:dyDescent="0.3">
      <c r="A1124" t="s">
        <v>2226</v>
      </c>
      <c r="B1124" s="6">
        <v>43725</v>
      </c>
      <c r="C1124" s="6" t="str">
        <f t="shared" si="154"/>
        <v>2019</v>
      </c>
      <c r="D1124" s="6" t="str">
        <f t="shared" si="155"/>
        <v>September</v>
      </c>
      <c r="E1124" s="6" t="str">
        <f t="shared" si="156"/>
        <v>Q3</v>
      </c>
      <c r="F1124" s="6" t="str">
        <f t="shared" si="157"/>
        <v>Low</v>
      </c>
      <c r="G1124" s="6" t="str">
        <f t="shared" si="158"/>
        <v>Discounted</v>
      </c>
      <c r="H1124" s="6">
        <v>43729</v>
      </c>
      <c r="I1124" t="s">
        <v>2227</v>
      </c>
      <c r="J1124" t="s">
        <v>101</v>
      </c>
      <c r="K1124" t="s">
        <v>2228</v>
      </c>
      <c r="L1124" t="s">
        <v>40</v>
      </c>
      <c r="M1124" t="s">
        <v>31</v>
      </c>
      <c r="N1124" t="s">
        <v>41</v>
      </c>
      <c r="O1124" t="s">
        <v>54</v>
      </c>
      <c r="P1124" t="s">
        <v>55</v>
      </c>
      <c r="Q1124" t="s">
        <v>56</v>
      </c>
      <c r="R1124" s="7">
        <v>0.7</v>
      </c>
      <c r="S1124" s="7">
        <f t="shared" si="153"/>
        <v>1.7676000000000007</v>
      </c>
      <c r="T1124" s="8">
        <v>-4.1243999999999996</v>
      </c>
      <c r="U1124" s="8" t="str">
        <f t="shared" si="159"/>
        <v>Loss</v>
      </c>
      <c r="V1124" s="7">
        <v>4</v>
      </c>
      <c r="W1124" s="8">
        <v>5.8920000000000003</v>
      </c>
      <c r="X1124" s="8">
        <f t="shared" si="160"/>
        <v>9331</v>
      </c>
      <c r="Y1124" s="9">
        <v>-0.7</v>
      </c>
      <c r="Z1124" s="9" t="str">
        <f t="shared" si="161"/>
        <v>Low</v>
      </c>
    </row>
    <row r="1125" spans="1:26" x14ac:dyDescent="0.3">
      <c r="A1125" t="s">
        <v>2229</v>
      </c>
      <c r="B1125" s="6">
        <v>43727</v>
      </c>
      <c r="C1125" s="6" t="str">
        <f t="shared" si="154"/>
        <v>2019</v>
      </c>
      <c r="D1125" s="6" t="str">
        <f t="shared" si="155"/>
        <v>September</v>
      </c>
      <c r="E1125" s="6" t="str">
        <f t="shared" si="156"/>
        <v>Q3</v>
      </c>
      <c r="F1125" s="6" t="str">
        <f t="shared" si="157"/>
        <v>Low</v>
      </c>
      <c r="G1125" s="6" t="str">
        <f t="shared" si="158"/>
        <v>Discounted</v>
      </c>
      <c r="H1125" s="6">
        <v>43729</v>
      </c>
      <c r="I1125" t="s">
        <v>1091</v>
      </c>
      <c r="J1125" t="s">
        <v>89</v>
      </c>
      <c r="K1125" t="s">
        <v>2093</v>
      </c>
      <c r="L1125" t="s">
        <v>61</v>
      </c>
      <c r="M1125" t="s">
        <v>91</v>
      </c>
      <c r="N1125" t="s">
        <v>534</v>
      </c>
      <c r="O1125" t="s">
        <v>33</v>
      </c>
      <c r="P1125" t="s">
        <v>34</v>
      </c>
      <c r="Q1125" t="s">
        <v>35</v>
      </c>
      <c r="R1125" s="7">
        <v>0.4</v>
      </c>
      <c r="S1125" s="7">
        <f t="shared" si="153"/>
        <v>1835.9892</v>
      </c>
      <c r="T1125" s="8">
        <v>-509.99700000000001</v>
      </c>
      <c r="U1125" s="8" t="str">
        <f t="shared" si="159"/>
        <v>Loss</v>
      </c>
      <c r="V1125" s="7">
        <v>3</v>
      </c>
      <c r="W1125" s="8">
        <v>3059.982</v>
      </c>
      <c r="X1125" s="8">
        <f t="shared" si="160"/>
        <v>59</v>
      </c>
      <c r="Y1125" s="9">
        <v>-0.16666666699999999</v>
      </c>
      <c r="Z1125" s="9" t="str">
        <f t="shared" si="161"/>
        <v>Low</v>
      </c>
    </row>
    <row r="1126" spans="1:26" x14ac:dyDescent="0.3">
      <c r="A1126" t="s">
        <v>2229</v>
      </c>
      <c r="B1126" s="6">
        <v>43727</v>
      </c>
      <c r="C1126" s="6" t="str">
        <f t="shared" si="154"/>
        <v>2019</v>
      </c>
      <c r="D1126" s="6" t="str">
        <f t="shared" si="155"/>
        <v>September</v>
      </c>
      <c r="E1126" s="6" t="str">
        <f t="shared" si="156"/>
        <v>Q3</v>
      </c>
      <c r="F1126" s="6" t="str">
        <f t="shared" si="157"/>
        <v>Low</v>
      </c>
      <c r="G1126" s="6" t="str">
        <f t="shared" si="158"/>
        <v>Discounted</v>
      </c>
      <c r="H1126" s="6">
        <v>43729</v>
      </c>
      <c r="I1126" t="s">
        <v>1091</v>
      </c>
      <c r="J1126" t="s">
        <v>67</v>
      </c>
      <c r="K1126" t="s">
        <v>2230</v>
      </c>
      <c r="L1126" t="s">
        <v>61</v>
      </c>
      <c r="M1126" t="s">
        <v>91</v>
      </c>
      <c r="N1126" t="s">
        <v>534</v>
      </c>
      <c r="O1126" t="s">
        <v>33</v>
      </c>
      <c r="P1126" t="s">
        <v>34</v>
      </c>
      <c r="Q1126" t="s">
        <v>35</v>
      </c>
      <c r="R1126" s="7">
        <v>0.4</v>
      </c>
      <c r="S1126" s="7">
        <f t="shared" si="153"/>
        <v>1511.9748</v>
      </c>
      <c r="T1126" s="8">
        <v>-251.9958</v>
      </c>
      <c r="U1126" s="8" t="str">
        <f t="shared" si="159"/>
        <v>Loss</v>
      </c>
      <c r="V1126" s="7">
        <v>7</v>
      </c>
      <c r="W1126" s="8">
        <v>2519.9580000000001</v>
      </c>
      <c r="X1126" s="8">
        <f t="shared" si="160"/>
        <v>98</v>
      </c>
      <c r="Y1126" s="9">
        <v>-0.1</v>
      </c>
      <c r="Z1126" s="9" t="str">
        <f t="shared" si="161"/>
        <v>Low</v>
      </c>
    </row>
    <row r="1127" spans="1:26" x14ac:dyDescent="0.3">
      <c r="A1127" t="s">
        <v>2231</v>
      </c>
      <c r="B1127" s="6">
        <v>43727</v>
      </c>
      <c r="C1127" s="6" t="str">
        <f t="shared" si="154"/>
        <v>2019</v>
      </c>
      <c r="D1127" s="6" t="str">
        <f t="shared" si="155"/>
        <v>September</v>
      </c>
      <c r="E1127" s="6" t="str">
        <f t="shared" si="156"/>
        <v>Q3</v>
      </c>
      <c r="F1127" s="6" t="str">
        <f t="shared" si="157"/>
        <v>Low</v>
      </c>
      <c r="G1127" s="6" t="str">
        <f t="shared" si="158"/>
        <v>Discounted</v>
      </c>
      <c r="H1127" s="6">
        <v>43732</v>
      </c>
      <c r="I1127" t="s">
        <v>933</v>
      </c>
      <c r="J1127" t="s">
        <v>89</v>
      </c>
      <c r="K1127" t="s">
        <v>2232</v>
      </c>
      <c r="L1127" t="s">
        <v>30</v>
      </c>
      <c r="M1127" t="s">
        <v>31</v>
      </c>
      <c r="N1127" t="s">
        <v>49</v>
      </c>
      <c r="O1127" t="s">
        <v>62</v>
      </c>
      <c r="P1127" t="s">
        <v>1759</v>
      </c>
      <c r="Q1127" t="s">
        <v>453</v>
      </c>
      <c r="R1127" s="7">
        <v>0.2</v>
      </c>
      <c r="S1127" s="7">
        <f t="shared" si="153"/>
        <v>53.875199999999992</v>
      </c>
      <c r="T1127" s="8">
        <v>7.5762</v>
      </c>
      <c r="U1127" s="8" t="str">
        <f t="shared" si="159"/>
        <v>Low</v>
      </c>
      <c r="V1127" s="7">
        <v>6</v>
      </c>
      <c r="W1127" s="8">
        <v>67.343999999999994</v>
      </c>
      <c r="X1127" s="8">
        <f t="shared" si="160"/>
        <v>4558</v>
      </c>
      <c r="Y1127" s="9">
        <v>0.1125</v>
      </c>
      <c r="Z1127" s="9" t="str">
        <f t="shared" si="161"/>
        <v>Low</v>
      </c>
    </row>
    <row r="1128" spans="1:26" x14ac:dyDescent="0.3">
      <c r="A1128" t="s">
        <v>2231</v>
      </c>
      <c r="B1128" s="6">
        <v>43727</v>
      </c>
      <c r="C1128" s="6" t="str">
        <f t="shared" si="154"/>
        <v>2019</v>
      </c>
      <c r="D1128" s="6" t="str">
        <f t="shared" si="155"/>
        <v>September</v>
      </c>
      <c r="E1128" s="6" t="str">
        <f t="shared" si="156"/>
        <v>Q3</v>
      </c>
      <c r="F1128" s="6" t="str">
        <f t="shared" si="157"/>
        <v>Low</v>
      </c>
      <c r="G1128" s="6" t="str">
        <f t="shared" si="158"/>
        <v>Discounted</v>
      </c>
      <c r="H1128" s="6">
        <v>43732</v>
      </c>
      <c r="I1128" t="s">
        <v>933</v>
      </c>
      <c r="J1128" t="s">
        <v>532</v>
      </c>
      <c r="K1128" t="s">
        <v>2233</v>
      </c>
      <c r="L1128" t="s">
        <v>30</v>
      </c>
      <c r="M1128" t="s">
        <v>91</v>
      </c>
      <c r="N1128" t="s">
        <v>534</v>
      </c>
      <c r="O1128" t="s">
        <v>62</v>
      </c>
      <c r="P1128" t="s">
        <v>1759</v>
      </c>
      <c r="Q1128" t="s">
        <v>453</v>
      </c>
      <c r="R1128" s="7">
        <v>0.5</v>
      </c>
      <c r="S1128" s="7">
        <f t="shared" si="153"/>
        <v>1312.4925000000001</v>
      </c>
      <c r="T1128" s="8">
        <v>-944.99459999999999</v>
      </c>
      <c r="U1128" s="8" t="str">
        <f t="shared" si="159"/>
        <v>Loss</v>
      </c>
      <c r="V1128" s="7">
        <v>3</v>
      </c>
      <c r="W1128" s="8">
        <v>2624.9850000000001</v>
      </c>
      <c r="X1128" s="8">
        <f t="shared" si="160"/>
        <v>88</v>
      </c>
      <c r="Y1128" s="9">
        <v>-0.36</v>
      </c>
      <c r="Z1128" s="9" t="str">
        <f t="shared" si="161"/>
        <v>Low</v>
      </c>
    </row>
    <row r="1129" spans="1:26" x14ac:dyDescent="0.3">
      <c r="A1129" t="s">
        <v>2234</v>
      </c>
      <c r="B1129" s="6">
        <v>43727</v>
      </c>
      <c r="C1129" s="6" t="str">
        <f t="shared" si="154"/>
        <v>2019</v>
      </c>
      <c r="D1129" s="6" t="str">
        <f t="shared" si="155"/>
        <v>September</v>
      </c>
      <c r="E1129" s="6" t="str">
        <f t="shared" si="156"/>
        <v>Q3</v>
      </c>
      <c r="F1129" s="6" t="str">
        <f t="shared" si="157"/>
        <v>High</v>
      </c>
      <c r="G1129" s="6" t="str">
        <f t="shared" si="158"/>
        <v>Full Price</v>
      </c>
      <c r="H1129" s="6">
        <v>43731</v>
      </c>
      <c r="I1129" t="s">
        <v>2235</v>
      </c>
      <c r="J1129" t="s">
        <v>2236</v>
      </c>
      <c r="K1129" t="s">
        <v>2237</v>
      </c>
      <c r="L1129" t="s">
        <v>61</v>
      </c>
      <c r="M1129" t="s">
        <v>31</v>
      </c>
      <c r="N1129" t="s">
        <v>49</v>
      </c>
      <c r="O1129" t="s">
        <v>69</v>
      </c>
      <c r="P1129" t="s">
        <v>298</v>
      </c>
      <c r="Q1129" t="s">
        <v>299</v>
      </c>
      <c r="R1129" s="7">
        <v>0</v>
      </c>
      <c r="S1129" s="7">
        <f t="shared" si="153"/>
        <v>92.52</v>
      </c>
      <c r="T1129" s="8">
        <v>24.980399999999999</v>
      </c>
      <c r="U1129" s="8" t="str">
        <f t="shared" si="159"/>
        <v>Low</v>
      </c>
      <c r="V1129" s="7">
        <v>6</v>
      </c>
      <c r="W1129" s="8">
        <v>92.52</v>
      </c>
      <c r="X1129" s="8">
        <f t="shared" si="160"/>
        <v>3925</v>
      </c>
      <c r="Y1129" s="9">
        <v>0.27</v>
      </c>
      <c r="Z1129" s="9" t="str">
        <f t="shared" si="161"/>
        <v>High</v>
      </c>
    </row>
    <row r="1130" spans="1:26" x14ac:dyDescent="0.3">
      <c r="A1130" t="s">
        <v>2238</v>
      </c>
      <c r="B1130" s="6">
        <v>43727</v>
      </c>
      <c r="C1130" s="6" t="str">
        <f t="shared" si="154"/>
        <v>2019</v>
      </c>
      <c r="D1130" s="6" t="str">
        <f t="shared" si="155"/>
        <v>September</v>
      </c>
      <c r="E1130" s="6" t="str">
        <f t="shared" si="156"/>
        <v>Q3</v>
      </c>
      <c r="F1130" s="6" t="str">
        <f t="shared" si="157"/>
        <v>Low</v>
      </c>
      <c r="G1130" s="6" t="str">
        <f t="shared" si="158"/>
        <v>Discounted</v>
      </c>
      <c r="H1130" s="6">
        <v>43732</v>
      </c>
      <c r="I1130" t="s">
        <v>312</v>
      </c>
      <c r="J1130" t="s">
        <v>188</v>
      </c>
      <c r="K1130" t="s">
        <v>2239</v>
      </c>
      <c r="L1130" t="s">
        <v>61</v>
      </c>
      <c r="M1130" t="s">
        <v>76</v>
      </c>
      <c r="N1130" t="s">
        <v>262</v>
      </c>
      <c r="O1130" t="s">
        <v>69</v>
      </c>
      <c r="P1130" t="s">
        <v>871</v>
      </c>
      <c r="Q1130" t="s">
        <v>180</v>
      </c>
      <c r="R1130" s="7">
        <v>0.5</v>
      </c>
      <c r="S1130" s="7">
        <f t="shared" si="153"/>
        <v>36.957500000000003</v>
      </c>
      <c r="T1130" s="8">
        <v>-45.827300000000001</v>
      </c>
      <c r="U1130" s="8" t="str">
        <f t="shared" si="159"/>
        <v>Loss</v>
      </c>
      <c r="V1130" s="7">
        <v>1</v>
      </c>
      <c r="W1130" s="8">
        <v>73.915000000000006</v>
      </c>
      <c r="X1130" s="8">
        <f t="shared" si="160"/>
        <v>4358</v>
      </c>
      <c r="Y1130" s="9">
        <v>-0.62</v>
      </c>
      <c r="Z1130" s="9" t="str">
        <f t="shared" si="161"/>
        <v>Low</v>
      </c>
    </row>
    <row r="1131" spans="1:26" x14ac:dyDescent="0.3">
      <c r="A1131" t="s">
        <v>2240</v>
      </c>
      <c r="B1131" s="6">
        <v>43727</v>
      </c>
      <c r="C1131" s="6" t="str">
        <f t="shared" si="154"/>
        <v>2019</v>
      </c>
      <c r="D1131" s="6" t="str">
        <f t="shared" si="155"/>
        <v>September</v>
      </c>
      <c r="E1131" s="6" t="str">
        <f t="shared" si="156"/>
        <v>Q3</v>
      </c>
      <c r="F1131" s="6" t="str">
        <f t="shared" si="157"/>
        <v>High</v>
      </c>
      <c r="G1131" s="6" t="str">
        <f t="shared" si="158"/>
        <v>Full Price</v>
      </c>
      <c r="H1131" s="6">
        <v>43732</v>
      </c>
      <c r="I1131" t="s">
        <v>2241</v>
      </c>
      <c r="J1131" t="s">
        <v>89</v>
      </c>
      <c r="K1131" t="s">
        <v>1409</v>
      </c>
      <c r="L1131" t="s">
        <v>61</v>
      </c>
      <c r="M1131" t="s">
        <v>31</v>
      </c>
      <c r="N1131" t="s">
        <v>86</v>
      </c>
      <c r="O1131" t="s">
        <v>69</v>
      </c>
      <c r="P1131" t="s">
        <v>725</v>
      </c>
      <c r="Q1131" t="s">
        <v>71</v>
      </c>
      <c r="R1131" s="7">
        <v>0</v>
      </c>
      <c r="S1131" s="7">
        <f t="shared" si="153"/>
        <v>7.16</v>
      </c>
      <c r="T1131" s="8">
        <v>3.58</v>
      </c>
      <c r="U1131" s="8" t="str">
        <f t="shared" si="159"/>
        <v>Low</v>
      </c>
      <c r="V1131" s="7">
        <v>2</v>
      </c>
      <c r="W1131" s="8">
        <v>7.16</v>
      </c>
      <c r="X1131" s="8">
        <f t="shared" si="160"/>
        <v>9105</v>
      </c>
      <c r="Y1131" s="9">
        <v>0.5</v>
      </c>
      <c r="Z1131" s="9" t="str">
        <f t="shared" si="161"/>
        <v>High</v>
      </c>
    </row>
    <row r="1132" spans="1:26" x14ac:dyDescent="0.3">
      <c r="A1132" t="s">
        <v>2242</v>
      </c>
      <c r="B1132" s="6">
        <v>43727</v>
      </c>
      <c r="C1132" s="6" t="str">
        <f t="shared" si="154"/>
        <v>2019</v>
      </c>
      <c r="D1132" s="6" t="str">
        <f t="shared" si="155"/>
        <v>September</v>
      </c>
      <c r="E1132" s="6" t="str">
        <f t="shared" si="156"/>
        <v>Q3</v>
      </c>
      <c r="F1132" s="6" t="str">
        <f t="shared" si="157"/>
        <v>Low</v>
      </c>
      <c r="G1132" s="6" t="str">
        <f t="shared" si="158"/>
        <v>Full Price</v>
      </c>
      <c r="H1132" s="6">
        <v>43727</v>
      </c>
      <c r="I1132" t="s">
        <v>2243</v>
      </c>
      <c r="J1132" t="s">
        <v>89</v>
      </c>
      <c r="K1132" t="s">
        <v>2192</v>
      </c>
      <c r="L1132" t="s">
        <v>40</v>
      </c>
      <c r="M1132" t="s">
        <v>31</v>
      </c>
      <c r="N1132" t="s">
        <v>86</v>
      </c>
      <c r="O1132" t="s">
        <v>69</v>
      </c>
      <c r="P1132" t="s">
        <v>139</v>
      </c>
      <c r="Q1132" t="s">
        <v>71</v>
      </c>
      <c r="R1132" s="7">
        <v>0</v>
      </c>
      <c r="S1132" s="7">
        <f t="shared" si="153"/>
        <v>5.67</v>
      </c>
      <c r="T1132" s="8">
        <v>0.1134</v>
      </c>
      <c r="U1132" s="8" t="str">
        <f t="shared" si="159"/>
        <v>Low</v>
      </c>
      <c r="V1132" s="7">
        <v>3</v>
      </c>
      <c r="W1132" s="8">
        <v>5.67</v>
      </c>
      <c r="X1132" s="8">
        <f t="shared" si="160"/>
        <v>9376</v>
      </c>
      <c r="Y1132" s="9">
        <v>0.02</v>
      </c>
      <c r="Z1132" s="9" t="str">
        <f t="shared" si="161"/>
        <v>Low</v>
      </c>
    </row>
    <row r="1133" spans="1:26" x14ac:dyDescent="0.3">
      <c r="A1133" t="s">
        <v>2244</v>
      </c>
      <c r="B1133" s="6">
        <v>43727</v>
      </c>
      <c r="C1133" s="6" t="str">
        <f t="shared" si="154"/>
        <v>2019</v>
      </c>
      <c r="D1133" s="6" t="str">
        <f t="shared" si="155"/>
        <v>September</v>
      </c>
      <c r="E1133" s="6" t="str">
        <f t="shared" si="156"/>
        <v>Q3</v>
      </c>
      <c r="F1133" s="6" t="str">
        <f t="shared" si="157"/>
        <v>Low</v>
      </c>
      <c r="G1133" s="6" t="str">
        <f t="shared" si="158"/>
        <v>Discounted</v>
      </c>
      <c r="H1133" s="6">
        <v>43727</v>
      </c>
      <c r="I1133" t="s">
        <v>1050</v>
      </c>
      <c r="J1133" t="s">
        <v>188</v>
      </c>
      <c r="K1133" t="s">
        <v>1242</v>
      </c>
      <c r="L1133" t="s">
        <v>61</v>
      </c>
      <c r="M1133" t="s">
        <v>76</v>
      </c>
      <c r="N1133" t="s">
        <v>77</v>
      </c>
      <c r="O1133" t="s">
        <v>54</v>
      </c>
      <c r="P1133" t="s">
        <v>270</v>
      </c>
      <c r="Q1133" t="s">
        <v>271</v>
      </c>
      <c r="R1133" s="7">
        <v>0.1</v>
      </c>
      <c r="S1133" s="7">
        <f t="shared" si="153"/>
        <v>798.39269999999999</v>
      </c>
      <c r="T1133" s="8">
        <v>177.42060000000001</v>
      </c>
      <c r="U1133" s="8" t="str">
        <f t="shared" si="159"/>
        <v>Medium</v>
      </c>
      <c r="V1133" s="7">
        <v>7</v>
      </c>
      <c r="W1133" s="8">
        <v>887.10299999999995</v>
      </c>
      <c r="X1133" s="8">
        <f t="shared" si="160"/>
        <v>566</v>
      </c>
      <c r="Y1133" s="9">
        <v>0.2</v>
      </c>
      <c r="Z1133" s="9" t="str">
        <f t="shared" si="161"/>
        <v>Low</v>
      </c>
    </row>
    <row r="1134" spans="1:26" x14ac:dyDescent="0.3">
      <c r="A1134" t="s">
        <v>2245</v>
      </c>
      <c r="B1134" s="6">
        <v>43728</v>
      </c>
      <c r="C1134" s="6" t="str">
        <f t="shared" si="154"/>
        <v>2019</v>
      </c>
      <c r="D1134" s="6" t="str">
        <f t="shared" si="155"/>
        <v>September</v>
      </c>
      <c r="E1134" s="6" t="str">
        <f t="shared" si="156"/>
        <v>Q3</v>
      </c>
      <c r="F1134" s="6" t="str">
        <f t="shared" si="157"/>
        <v>Low</v>
      </c>
      <c r="G1134" s="6" t="str">
        <f t="shared" si="158"/>
        <v>Discounted</v>
      </c>
      <c r="H1134" s="6">
        <v>43731</v>
      </c>
      <c r="I1134" t="s">
        <v>2246</v>
      </c>
      <c r="J1134" t="s">
        <v>584</v>
      </c>
      <c r="K1134" t="s">
        <v>585</v>
      </c>
      <c r="L1134" t="s">
        <v>30</v>
      </c>
      <c r="M1134" t="s">
        <v>76</v>
      </c>
      <c r="N1134" t="s">
        <v>138</v>
      </c>
      <c r="O1134" t="s">
        <v>33</v>
      </c>
      <c r="P1134" t="s">
        <v>368</v>
      </c>
      <c r="Q1134" t="s">
        <v>43</v>
      </c>
      <c r="R1134" s="7">
        <v>0.3</v>
      </c>
      <c r="S1134" s="7">
        <f t="shared" si="153"/>
        <v>345.40100000000001</v>
      </c>
      <c r="T1134" s="8">
        <v>-70.489999999999995</v>
      </c>
      <c r="U1134" s="8" t="str">
        <f t="shared" si="159"/>
        <v>Loss</v>
      </c>
      <c r="V1134" s="7">
        <v>5</v>
      </c>
      <c r="W1134" s="8">
        <v>493.43</v>
      </c>
      <c r="X1134" s="8">
        <f t="shared" si="160"/>
        <v>1179</v>
      </c>
      <c r="Y1134" s="9">
        <v>-0.14285714299999999</v>
      </c>
      <c r="Z1134" s="9" t="str">
        <f t="shared" si="161"/>
        <v>Low</v>
      </c>
    </row>
    <row r="1135" spans="1:26" x14ac:dyDescent="0.3">
      <c r="A1135" t="s">
        <v>2245</v>
      </c>
      <c r="B1135" s="6">
        <v>43728</v>
      </c>
      <c r="C1135" s="6" t="str">
        <f t="shared" si="154"/>
        <v>2019</v>
      </c>
      <c r="D1135" s="6" t="str">
        <f t="shared" si="155"/>
        <v>September</v>
      </c>
      <c r="E1135" s="6" t="str">
        <f t="shared" si="156"/>
        <v>Q3</v>
      </c>
      <c r="F1135" s="6" t="str">
        <f t="shared" si="157"/>
        <v>High</v>
      </c>
      <c r="G1135" s="6" t="str">
        <f t="shared" si="158"/>
        <v>Discounted</v>
      </c>
      <c r="H1135" s="6">
        <v>43731</v>
      </c>
      <c r="I1135" t="s">
        <v>2246</v>
      </c>
      <c r="J1135" t="s">
        <v>89</v>
      </c>
      <c r="K1135" t="s">
        <v>2247</v>
      </c>
      <c r="L1135" t="s">
        <v>30</v>
      </c>
      <c r="M1135" t="s">
        <v>91</v>
      </c>
      <c r="N1135" t="s">
        <v>92</v>
      </c>
      <c r="O1135" t="s">
        <v>33</v>
      </c>
      <c r="P1135" t="s">
        <v>368</v>
      </c>
      <c r="Q1135" t="s">
        <v>43</v>
      </c>
      <c r="R1135" s="7">
        <v>0.2</v>
      </c>
      <c r="S1135" s="7">
        <f t="shared" si="153"/>
        <v>8.895999999999999</v>
      </c>
      <c r="T1135" s="8">
        <v>3.4750000000000001</v>
      </c>
      <c r="U1135" s="8" t="str">
        <f t="shared" si="159"/>
        <v>Low</v>
      </c>
      <c r="V1135" s="7">
        <v>2</v>
      </c>
      <c r="W1135" s="8">
        <v>11.12</v>
      </c>
      <c r="X1135" s="8">
        <f t="shared" si="160"/>
        <v>8441</v>
      </c>
      <c r="Y1135" s="9">
        <v>0.3125</v>
      </c>
      <c r="Z1135" s="9" t="str">
        <f t="shared" si="161"/>
        <v>High</v>
      </c>
    </row>
    <row r="1136" spans="1:26" x14ac:dyDescent="0.3">
      <c r="A1136" t="s">
        <v>2248</v>
      </c>
      <c r="B1136" s="6">
        <v>43728</v>
      </c>
      <c r="C1136" s="6" t="str">
        <f t="shared" si="154"/>
        <v>2019</v>
      </c>
      <c r="D1136" s="6" t="str">
        <f t="shared" si="155"/>
        <v>September</v>
      </c>
      <c r="E1136" s="6" t="str">
        <f t="shared" si="156"/>
        <v>Q3</v>
      </c>
      <c r="F1136" s="6" t="str">
        <f t="shared" si="157"/>
        <v>Low</v>
      </c>
      <c r="G1136" s="6" t="str">
        <f t="shared" si="158"/>
        <v>Discounted</v>
      </c>
      <c r="H1136" s="6">
        <v>43731</v>
      </c>
      <c r="I1136" t="s">
        <v>1960</v>
      </c>
      <c r="J1136" t="s">
        <v>926</v>
      </c>
      <c r="K1136" t="s">
        <v>2249</v>
      </c>
      <c r="L1136" t="s">
        <v>30</v>
      </c>
      <c r="M1136" t="s">
        <v>76</v>
      </c>
      <c r="N1136" t="s">
        <v>138</v>
      </c>
      <c r="O1136" t="s">
        <v>54</v>
      </c>
      <c r="P1136" t="s">
        <v>270</v>
      </c>
      <c r="Q1136" t="s">
        <v>271</v>
      </c>
      <c r="R1136" s="7">
        <v>0.2</v>
      </c>
      <c r="S1136" s="7">
        <f t="shared" si="153"/>
        <v>641.25440000000003</v>
      </c>
      <c r="T1136" s="8">
        <v>-10.019600000000001</v>
      </c>
      <c r="U1136" s="8" t="str">
        <f t="shared" si="159"/>
        <v>Loss</v>
      </c>
      <c r="V1136" s="7">
        <v>2</v>
      </c>
      <c r="W1136" s="8">
        <v>801.56799999999998</v>
      </c>
      <c r="X1136" s="8">
        <f t="shared" si="160"/>
        <v>653</v>
      </c>
      <c r="Y1136" s="9">
        <v>-1.2500000000000001E-2</v>
      </c>
      <c r="Z1136" s="9" t="str">
        <f t="shared" si="161"/>
        <v>Low</v>
      </c>
    </row>
    <row r="1137" spans="1:26" x14ac:dyDescent="0.3">
      <c r="A1137" t="s">
        <v>2248</v>
      </c>
      <c r="B1137" s="6">
        <v>43728</v>
      </c>
      <c r="C1137" s="6" t="str">
        <f t="shared" si="154"/>
        <v>2019</v>
      </c>
      <c r="D1137" s="6" t="str">
        <f t="shared" si="155"/>
        <v>September</v>
      </c>
      <c r="E1137" s="6" t="str">
        <f t="shared" si="156"/>
        <v>Q3</v>
      </c>
      <c r="F1137" s="6" t="str">
        <f t="shared" si="157"/>
        <v>High</v>
      </c>
      <c r="G1137" s="6" t="str">
        <f t="shared" si="158"/>
        <v>Discounted</v>
      </c>
      <c r="H1137" s="6">
        <v>43731</v>
      </c>
      <c r="I1137" t="s">
        <v>1960</v>
      </c>
      <c r="J1137" t="s">
        <v>74</v>
      </c>
      <c r="K1137" t="s">
        <v>1009</v>
      </c>
      <c r="L1137" t="s">
        <v>30</v>
      </c>
      <c r="M1137" t="s">
        <v>76</v>
      </c>
      <c r="N1137" t="s">
        <v>77</v>
      </c>
      <c r="O1137" t="s">
        <v>54</v>
      </c>
      <c r="P1137" t="s">
        <v>270</v>
      </c>
      <c r="Q1137" t="s">
        <v>271</v>
      </c>
      <c r="R1137" s="7">
        <v>0.1</v>
      </c>
      <c r="S1137" s="7">
        <f t="shared" si="153"/>
        <v>568.60380000000009</v>
      </c>
      <c r="T1137" s="8">
        <v>140.39599999999999</v>
      </c>
      <c r="U1137" s="8" t="str">
        <f t="shared" si="159"/>
        <v>Medium</v>
      </c>
      <c r="V1137" s="7">
        <v>2</v>
      </c>
      <c r="W1137" s="8">
        <v>631.78200000000004</v>
      </c>
      <c r="X1137" s="8">
        <f t="shared" si="160"/>
        <v>877</v>
      </c>
      <c r="Y1137" s="9">
        <v>0.222222222</v>
      </c>
      <c r="Z1137" s="9" t="str">
        <f t="shared" si="161"/>
        <v>High</v>
      </c>
    </row>
    <row r="1138" spans="1:26" x14ac:dyDescent="0.3">
      <c r="A1138" t="s">
        <v>2248</v>
      </c>
      <c r="B1138" s="6">
        <v>43728</v>
      </c>
      <c r="C1138" s="6" t="str">
        <f t="shared" si="154"/>
        <v>2019</v>
      </c>
      <c r="D1138" s="6" t="str">
        <f t="shared" si="155"/>
        <v>September</v>
      </c>
      <c r="E1138" s="6" t="str">
        <f t="shared" si="156"/>
        <v>Q3</v>
      </c>
      <c r="F1138" s="6" t="str">
        <f t="shared" si="157"/>
        <v>High</v>
      </c>
      <c r="G1138" s="6" t="str">
        <f t="shared" si="158"/>
        <v>Full Price</v>
      </c>
      <c r="H1138" s="6">
        <v>43731</v>
      </c>
      <c r="I1138" t="s">
        <v>1960</v>
      </c>
      <c r="J1138" t="s">
        <v>764</v>
      </c>
      <c r="K1138" t="s">
        <v>765</v>
      </c>
      <c r="L1138" t="s">
        <v>30</v>
      </c>
      <c r="M1138" t="s">
        <v>31</v>
      </c>
      <c r="N1138" t="s">
        <v>174</v>
      </c>
      <c r="O1138" t="s">
        <v>54</v>
      </c>
      <c r="P1138" t="s">
        <v>270</v>
      </c>
      <c r="Q1138" t="s">
        <v>271</v>
      </c>
      <c r="R1138" s="7">
        <v>0</v>
      </c>
      <c r="S1138" s="7">
        <f t="shared" si="153"/>
        <v>30.98</v>
      </c>
      <c r="T1138" s="8">
        <v>8.0548000000000002</v>
      </c>
      <c r="U1138" s="8" t="str">
        <f t="shared" si="159"/>
        <v>Low</v>
      </c>
      <c r="V1138" s="7">
        <v>1</v>
      </c>
      <c r="W1138" s="8">
        <v>30.98</v>
      </c>
      <c r="X1138" s="8">
        <f t="shared" si="160"/>
        <v>6238</v>
      </c>
      <c r="Y1138" s="9">
        <v>0.26</v>
      </c>
      <c r="Z1138" s="9" t="str">
        <f t="shared" si="161"/>
        <v>High</v>
      </c>
    </row>
    <row r="1139" spans="1:26" x14ac:dyDescent="0.3">
      <c r="A1139" t="s">
        <v>2248</v>
      </c>
      <c r="B1139" s="6">
        <v>43728</v>
      </c>
      <c r="C1139" s="6" t="str">
        <f t="shared" si="154"/>
        <v>2019</v>
      </c>
      <c r="D1139" s="6" t="str">
        <f t="shared" si="155"/>
        <v>September</v>
      </c>
      <c r="E1139" s="6" t="str">
        <f t="shared" si="156"/>
        <v>Q3</v>
      </c>
      <c r="F1139" s="6" t="str">
        <f t="shared" si="157"/>
        <v>High</v>
      </c>
      <c r="G1139" s="6" t="str">
        <f t="shared" si="158"/>
        <v>Full Price</v>
      </c>
      <c r="H1139" s="6">
        <v>43731</v>
      </c>
      <c r="I1139" t="s">
        <v>1960</v>
      </c>
      <c r="J1139" t="s">
        <v>44</v>
      </c>
      <c r="K1139" t="s">
        <v>1724</v>
      </c>
      <c r="L1139" t="s">
        <v>30</v>
      </c>
      <c r="M1139" t="s">
        <v>31</v>
      </c>
      <c r="N1139" t="s">
        <v>46</v>
      </c>
      <c r="O1139" t="s">
        <v>54</v>
      </c>
      <c r="P1139" t="s">
        <v>270</v>
      </c>
      <c r="Q1139" t="s">
        <v>271</v>
      </c>
      <c r="R1139" s="7">
        <v>0</v>
      </c>
      <c r="S1139" s="7">
        <f t="shared" si="153"/>
        <v>75.180000000000007</v>
      </c>
      <c r="T1139" s="8">
        <v>35.334600000000002</v>
      </c>
      <c r="U1139" s="8" t="str">
        <f t="shared" si="159"/>
        <v>Low</v>
      </c>
      <c r="V1139" s="7">
        <v>6</v>
      </c>
      <c r="W1139" s="8">
        <v>75.180000000000007</v>
      </c>
      <c r="X1139" s="8">
        <f t="shared" si="160"/>
        <v>4329</v>
      </c>
      <c r="Y1139" s="9">
        <v>0.47</v>
      </c>
      <c r="Z1139" s="9" t="str">
        <f t="shared" si="161"/>
        <v>High</v>
      </c>
    </row>
    <row r="1140" spans="1:26" x14ac:dyDescent="0.3">
      <c r="A1140" t="s">
        <v>2248</v>
      </c>
      <c r="B1140" s="6">
        <v>43728</v>
      </c>
      <c r="C1140" s="6" t="str">
        <f t="shared" si="154"/>
        <v>2019</v>
      </c>
      <c r="D1140" s="6" t="str">
        <f t="shared" si="155"/>
        <v>September</v>
      </c>
      <c r="E1140" s="6" t="str">
        <f t="shared" si="156"/>
        <v>Q3</v>
      </c>
      <c r="F1140" s="6" t="str">
        <f t="shared" si="157"/>
        <v>High</v>
      </c>
      <c r="G1140" s="6" t="str">
        <f t="shared" si="158"/>
        <v>Full Price</v>
      </c>
      <c r="H1140" s="6">
        <v>43731</v>
      </c>
      <c r="I1140" t="s">
        <v>1960</v>
      </c>
      <c r="J1140" t="s">
        <v>216</v>
      </c>
      <c r="K1140" t="s">
        <v>2250</v>
      </c>
      <c r="L1140" t="s">
        <v>30</v>
      </c>
      <c r="M1140" t="s">
        <v>91</v>
      </c>
      <c r="N1140" t="s">
        <v>92</v>
      </c>
      <c r="O1140" t="s">
        <v>54</v>
      </c>
      <c r="P1140" t="s">
        <v>270</v>
      </c>
      <c r="Q1140" t="s">
        <v>271</v>
      </c>
      <c r="R1140" s="7">
        <v>0</v>
      </c>
      <c r="S1140" s="7">
        <f t="shared" si="153"/>
        <v>1349.91</v>
      </c>
      <c r="T1140" s="8">
        <v>661.45590000000004</v>
      </c>
      <c r="U1140" s="8" t="str">
        <f t="shared" si="159"/>
        <v>High</v>
      </c>
      <c r="V1140" s="7">
        <v>9</v>
      </c>
      <c r="W1140" s="8">
        <v>1349.91</v>
      </c>
      <c r="X1140" s="8">
        <f t="shared" si="160"/>
        <v>289</v>
      </c>
      <c r="Y1140" s="9">
        <v>0.49</v>
      </c>
      <c r="Z1140" s="9" t="str">
        <f t="shared" si="161"/>
        <v>High</v>
      </c>
    </row>
    <row r="1141" spans="1:26" x14ac:dyDescent="0.3">
      <c r="A1141" t="s">
        <v>2248</v>
      </c>
      <c r="B1141" s="6">
        <v>43728</v>
      </c>
      <c r="C1141" s="6" t="str">
        <f t="shared" si="154"/>
        <v>2019</v>
      </c>
      <c r="D1141" s="6" t="str">
        <f t="shared" si="155"/>
        <v>September</v>
      </c>
      <c r="E1141" s="6" t="str">
        <f t="shared" si="156"/>
        <v>Q3</v>
      </c>
      <c r="F1141" s="6" t="str">
        <f t="shared" si="157"/>
        <v>High</v>
      </c>
      <c r="G1141" s="6" t="str">
        <f t="shared" si="158"/>
        <v>Full Price</v>
      </c>
      <c r="H1141" s="6">
        <v>43731</v>
      </c>
      <c r="I1141" t="s">
        <v>1960</v>
      </c>
      <c r="J1141" t="s">
        <v>89</v>
      </c>
      <c r="K1141" t="s">
        <v>648</v>
      </c>
      <c r="L1141" t="s">
        <v>30</v>
      </c>
      <c r="M1141" t="s">
        <v>91</v>
      </c>
      <c r="N1141" t="s">
        <v>92</v>
      </c>
      <c r="O1141" t="s">
        <v>54</v>
      </c>
      <c r="P1141" t="s">
        <v>270</v>
      </c>
      <c r="Q1141" t="s">
        <v>271</v>
      </c>
      <c r="R1141" s="7">
        <v>0</v>
      </c>
      <c r="S1141" s="7">
        <f t="shared" si="153"/>
        <v>629.95000000000005</v>
      </c>
      <c r="T1141" s="8">
        <v>157.48750000000001</v>
      </c>
      <c r="U1141" s="8" t="str">
        <f t="shared" si="159"/>
        <v>Medium</v>
      </c>
      <c r="V1141" s="7">
        <v>5</v>
      </c>
      <c r="W1141" s="8">
        <v>629.95000000000005</v>
      </c>
      <c r="X1141" s="8">
        <f t="shared" si="160"/>
        <v>882</v>
      </c>
      <c r="Y1141" s="9">
        <v>0.25</v>
      </c>
      <c r="Z1141" s="9" t="str">
        <f t="shared" si="161"/>
        <v>High</v>
      </c>
    </row>
    <row r="1142" spans="1:26" x14ac:dyDescent="0.3">
      <c r="A1142" t="s">
        <v>2251</v>
      </c>
      <c r="B1142" s="6">
        <v>43728</v>
      </c>
      <c r="C1142" s="6" t="str">
        <f t="shared" si="154"/>
        <v>2019</v>
      </c>
      <c r="D1142" s="6" t="str">
        <f t="shared" si="155"/>
        <v>September</v>
      </c>
      <c r="E1142" s="6" t="str">
        <f t="shared" si="156"/>
        <v>Q3</v>
      </c>
      <c r="F1142" s="6" t="str">
        <f t="shared" si="157"/>
        <v>High</v>
      </c>
      <c r="G1142" s="6" t="str">
        <f t="shared" si="158"/>
        <v>Full Price</v>
      </c>
      <c r="H1142" s="6">
        <v>43732</v>
      </c>
      <c r="I1142" t="s">
        <v>2252</v>
      </c>
      <c r="J1142" t="s">
        <v>67</v>
      </c>
      <c r="K1142" t="s">
        <v>2193</v>
      </c>
      <c r="L1142" t="s">
        <v>61</v>
      </c>
      <c r="M1142" t="s">
        <v>31</v>
      </c>
      <c r="N1142" t="s">
        <v>32</v>
      </c>
      <c r="O1142" t="s">
        <v>69</v>
      </c>
      <c r="P1142" t="s">
        <v>263</v>
      </c>
      <c r="Q1142" t="s">
        <v>71</v>
      </c>
      <c r="R1142" s="7">
        <v>0</v>
      </c>
      <c r="S1142" s="7">
        <f t="shared" si="153"/>
        <v>8.56</v>
      </c>
      <c r="T1142" s="8">
        <v>3.8519999999999999</v>
      </c>
      <c r="U1142" s="8" t="str">
        <f t="shared" si="159"/>
        <v>Low</v>
      </c>
      <c r="V1142" s="7">
        <v>2</v>
      </c>
      <c r="W1142" s="8">
        <v>8.56</v>
      </c>
      <c r="X1142" s="8">
        <f t="shared" si="160"/>
        <v>8880</v>
      </c>
      <c r="Y1142" s="9">
        <v>0.45</v>
      </c>
      <c r="Z1142" s="9" t="str">
        <f t="shared" si="161"/>
        <v>High</v>
      </c>
    </row>
    <row r="1143" spans="1:26" x14ac:dyDescent="0.3">
      <c r="A1143" t="s">
        <v>2253</v>
      </c>
      <c r="B1143" s="6">
        <v>43728</v>
      </c>
      <c r="C1143" s="6" t="str">
        <f t="shared" si="154"/>
        <v>2019</v>
      </c>
      <c r="D1143" s="6" t="str">
        <f t="shared" si="155"/>
        <v>September</v>
      </c>
      <c r="E1143" s="6" t="str">
        <f t="shared" si="156"/>
        <v>Q3</v>
      </c>
      <c r="F1143" s="6" t="str">
        <f t="shared" si="157"/>
        <v>High</v>
      </c>
      <c r="G1143" s="6" t="str">
        <f t="shared" si="158"/>
        <v>Full Price</v>
      </c>
      <c r="H1143" s="6">
        <v>43734</v>
      </c>
      <c r="I1143" t="s">
        <v>2254</v>
      </c>
      <c r="J1143" t="s">
        <v>1123</v>
      </c>
      <c r="K1143" t="s">
        <v>1123</v>
      </c>
      <c r="L1143" t="s">
        <v>40</v>
      </c>
      <c r="M1143" t="s">
        <v>31</v>
      </c>
      <c r="N1143" t="s">
        <v>174</v>
      </c>
      <c r="O1143" t="s">
        <v>69</v>
      </c>
      <c r="P1143" t="s">
        <v>70</v>
      </c>
      <c r="Q1143" t="s">
        <v>71</v>
      </c>
      <c r="R1143" s="7">
        <v>0</v>
      </c>
      <c r="S1143" s="7">
        <f t="shared" si="153"/>
        <v>43.92</v>
      </c>
      <c r="T1143" s="8">
        <v>11.8584</v>
      </c>
      <c r="U1143" s="8" t="str">
        <f t="shared" si="159"/>
        <v>Low</v>
      </c>
      <c r="V1143" s="7">
        <v>4</v>
      </c>
      <c r="W1143" s="8">
        <v>43.92</v>
      </c>
      <c r="X1143" s="8">
        <f t="shared" si="160"/>
        <v>5431</v>
      </c>
      <c r="Y1143" s="9">
        <v>0.27</v>
      </c>
      <c r="Z1143" s="9" t="str">
        <f t="shared" si="161"/>
        <v>High</v>
      </c>
    </row>
    <row r="1144" spans="1:26" x14ac:dyDescent="0.3">
      <c r="A1144" t="s">
        <v>2253</v>
      </c>
      <c r="B1144" s="6">
        <v>43728</v>
      </c>
      <c r="C1144" s="6" t="str">
        <f t="shared" si="154"/>
        <v>2019</v>
      </c>
      <c r="D1144" s="6" t="str">
        <f t="shared" si="155"/>
        <v>September</v>
      </c>
      <c r="E1144" s="6" t="str">
        <f t="shared" si="156"/>
        <v>Q3</v>
      </c>
      <c r="F1144" s="6" t="str">
        <f t="shared" si="157"/>
        <v>High</v>
      </c>
      <c r="G1144" s="6" t="str">
        <f t="shared" si="158"/>
        <v>Discounted</v>
      </c>
      <c r="H1144" s="6">
        <v>43734</v>
      </c>
      <c r="I1144" t="s">
        <v>2254</v>
      </c>
      <c r="J1144" t="s">
        <v>82</v>
      </c>
      <c r="K1144" t="s">
        <v>744</v>
      </c>
      <c r="L1144" t="s">
        <v>40</v>
      </c>
      <c r="M1144" t="s">
        <v>31</v>
      </c>
      <c r="N1144" t="s">
        <v>41</v>
      </c>
      <c r="O1144" t="s">
        <v>69</v>
      </c>
      <c r="P1144" t="s">
        <v>70</v>
      </c>
      <c r="Q1144" t="s">
        <v>71</v>
      </c>
      <c r="R1144" s="7">
        <v>0.2</v>
      </c>
      <c r="S1144" s="7">
        <f t="shared" si="153"/>
        <v>16.185600000000001</v>
      </c>
      <c r="T1144" s="8">
        <v>6.5754000000000001</v>
      </c>
      <c r="U1144" s="8" t="str">
        <f t="shared" si="159"/>
        <v>Low</v>
      </c>
      <c r="V1144" s="7">
        <v>3</v>
      </c>
      <c r="W1144" s="8">
        <v>20.231999999999999</v>
      </c>
      <c r="X1144" s="8">
        <f t="shared" si="160"/>
        <v>7116</v>
      </c>
      <c r="Y1144" s="9">
        <v>0.32500000000000001</v>
      </c>
      <c r="Z1144" s="9" t="str">
        <f t="shared" si="161"/>
        <v>High</v>
      </c>
    </row>
    <row r="1145" spans="1:26" x14ac:dyDescent="0.3">
      <c r="A1145" t="s">
        <v>2255</v>
      </c>
      <c r="B1145" s="6">
        <v>43728</v>
      </c>
      <c r="C1145" s="6" t="str">
        <f t="shared" si="154"/>
        <v>2019</v>
      </c>
      <c r="D1145" s="6" t="str">
        <f t="shared" si="155"/>
        <v>September</v>
      </c>
      <c r="E1145" s="6" t="str">
        <f t="shared" si="156"/>
        <v>Q3</v>
      </c>
      <c r="F1145" s="6" t="str">
        <f t="shared" si="157"/>
        <v>Low</v>
      </c>
      <c r="G1145" s="6" t="str">
        <f t="shared" si="158"/>
        <v>Discounted</v>
      </c>
      <c r="H1145" s="6">
        <v>43733</v>
      </c>
      <c r="I1145" t="s">
        <v>2256</v>
      </c>
      <c r="J1145" t="s">
        <v>425</v>
      </c>
      <c r="K1145" t="s">
        <v>1368</v>
      </c>
      <c r="L1145" t="s">
        <v>30</v>
      </c>
      <c r="M1145" t="s">
        <v>76</v>
      </c>
      <c r="N1145" t="s">
        <v>262</v>
      </c>
      <c r="O1145" t="s">
        <v>33</v>
      </c>
      <c r="P1145" t="s">
        <v>908</v>
      </c>
      <c r="Q1145" t="s">
        <v>43</v>
      </c>
      <c r="R1145" s="7">
        <v>0.5</v>
      </c>
      <c r="S1145" s="7">
        <f t="shared" si="153"/>
        <v>308.85000000000002</v>
      </c>
      <c r="T1145" s="8">
        <v>-407.68200000000002</v>
      </c>
      <c r="U1145" s="8" t="str">
        <f t="shared" si="159"/>
        <v>Loss</v>
      </c>
      <c r="V1145" s="7">
        <v>6</v>
      </c>
      <c r="W1145" s="8">
        <v>617.70000000000005</v>
      </c>
      <c r="X1145" s="8">
        <f t="shared" si="160"/>
        <v>915</v>
      </c>
      <c r="Y1145" s="9">
        <v>-0.66</v>
      </c>
      <c r="Z1145" s="9" t="str">
        <f t="shared" si="161"/>
        <v>Low</v>
      </c>
    </row>
    <row r="1146" spans="1:26" x14ac:dyDescent="0.3">
      <c r="A1146" t="s">
        <v>2257</v>
      </c>
      <c r="B1146" s="6">
        <v>43728</v>
      </c>
      <c r="C1146" s="6" t="str">
        <f t="shared" si="154"/>
        <v>2019</v>
      </c>
      <c r="D1146" s="6" t="str">
        <f t="shared" si="155"/>
        <v>September</v>
      </c>
      <c r="E1146" s="6" t="str">
        <f t="shared" si="156"/>
        <v>Q3</v>
      </c>
      <c r="F1146" s="6" t="str">
        <f t="shared" si="157"/>
        <v>High</v>
      </c>
      <c r="G1146" s="6" t="str">
        <f t="shared" si="158"/>
        <v>Discounted</v>
      </c>
      <c r="H1146" s="6">
        <v>43733</v>
      </c>
      <c r="I1146" t="s">
        <v>953</v>
      </c>
      <c r="J1146" t="s">
        <v>89</v>
      </c>
      <c r="K1146" t="s">
        <v>1420</v>
      </c>
      <c r="L1146" t="s">
        <v>61</v>
      </c>
      <c r="M1146" t="s">
        <v>31</v>
      </c>
      <c r="N1146" t="s">
        <v>53</v>
      </c>
      <c r="O1146" t="s">
        <v>62</v>
      </c>
      <c r="P1146" t="s">
        <v>516</v>
      </c>
      <c r="Q1146" t="s">
        <v>227</v>
      </c>
      <c r="R1146" s="7">
        <v>0.2</v>
      </c>
      <c r="S1146" s="7">
        <f t="shared" si="153"/>
        <v>2.2527999999999997</v>
      </c>
      <c r="T1146" s="8">
        <v>0.98560000000000003</v>
      </c>
      <c r="U1146" s="8" t="str">
        <f t="shared" si="159"/>
        <v>Low</v>
      </c>
      <c r="V1146" s="7">
        <v>2</v>
      </c>
      <c r="W1146" s="8">
        <v>2.8159999999999998</v>
      </c>
      <c r="X1146" s="8">
        <f t="shared" si="160"/>
        <v>9825</v>
      </c>
      <c r="Y1146" s="9">
        <v>0.35</v>
      </c>
      <c r="Z1146" s="9" t="str">
        <f t="shared" si="161"/>
        <v>High</v>
      </c>
    </row>
    <row r="1147" spans="1:26" x14ac:dyDescent="0.3">
      <c r="A1147" t="s">
        <v>2258</v>
      </c>
      <c r="B1147" s="6">
        <v>43728</v>
      </c>
      <c r="C1147" s="6" t="str">
        <f t="shared" si="154"/>
        <v>2019</v>
      </c>
      <c r="D1147" s="6" t="str">
        <f t="shared" si="155"/>
        <v>September</v>
      </c>
      <c r="E1147" s="6" t="str">
        <f t="shared" si="156"/>
        <v>Q3</v>
      </c>
      <c r="F1147" s="6" t="str">
        <f t="shared" si="157"/>
        <v>High</v>
      </c>
      <c r="G1147" s="6" t="str">
        <f t="shared" si="158"/>
        <v>Full Price</v>
      </c>
      <c r="H1147" s="6">
        <v>43734</v>
      </c>
      <c r="I1147" t="s">
        <v>2259</v>
      </c>
      <c r="J1147" t="s">
        <v>44</v>
      </c>
      <c r="K1147" t="s">
        <v>2260</v>
      </c>
      <c r="L1147" t="s">
        <v>30</v>
      </c>
      <c r="M1147" t="s">
        <v>31</v>
      </c>
      <c r="N1147" t="s">
        <v>46</v>
      </c>
      <c r="O1147" t="s">
        <v>69</v>
      </c>
      <c r="P1147" t="s">
        <v>139</v>
      </c>
      <c r="Q1147" t="s">
        <v>71</v>
      </c>
      <c r="R1147" s="7">
        <v>0</v>
      </c>
      <c r="S1147" s="7">
        <f t="shared" si="153"/>
        <v>9.9600000000000009</v>
      </c>
      <c r="T1147" s="8">
        <v>4.5815999999999999</v>
      </c>
      <c r="U1147" s="8" t="str">
        <f t="shared" si="159"/>
        <v>Low</v>
      </c>
      <c r="V1147" s="7">
        <v>2</v>
      </c>
      <c r="W1147" s="8">
        <v>9.9600000000000009</v>
      </c>
      <c r="X1147" s="8">
        <f t="shared" si="160"/>
        <v>8637</v>
      </c>
      <c r="Y1147" s="9">
        <v>0.46</v>
      </c>
      <c r="Z1147" s="9" t="str">
        <f t="shared" si="161"/>
        <v>High</v>
      </c>
    </row>
    <row r="1148" spans="1:26" x14ac:dyDescent="0.3">
      <c r="A1148" t="s">
        <v>2258</v>
      </c>
      <c r="B1148" s="6">
        <v>43728</v>
      </c>
      <c r="C1148" s="6" t="str">
        <f t="shared" si="154"/>
        <v>2019</v>
      </c>
      <c r="D1148" s="6" t="str">
        <f t="shared" si="155"/>
        <v>September</v>
      </c>
      <c r="E1148" s="6" t="str">
        <f t="shared" si="156"/>
        <v>Q3</v>
      </c>
      <c r="F1148" s="6" t="str">
        <f t="shared" si="157"/>
        <v>High</v>
      </c>
      <c r="G1148" s="6" t="str">
        <f t="shared" si="158"/>
        <v>Full Price</v>
      </c>
      <c r="H1148" s="6">
        <v>43734</v>
      </c>
      <c r="I1148" t="s">
        <v>2259</v>
      </c>
      <c r="J1148" t="s">
        <v>205</v>
      </c>
      <c r="K1148" t="s">
        <v>2261</v>
      </c>
      <c r="L1148" t="s">
        <v>30</v>
      </c>
      <c r="M1148" t="s">
        <v>31</v>
      </c>
      <c r="N1148" t="s">
        <v>32</v>
      </c>
      <c r="O1148" t="s">
        <v>69</v>
      </c>
      <c r="P1148" t="s">
        <v>139</v>
      </c>
      <c r="Q1148" t="s">
        <v>71</v>
      </c>
      <c r="R1148" s="7">
        <v>0</v>
      </c>
      <c r="S1148" s="7">
        <f t="shared" si="153"/>
        <v>21.72</v>
      </c>
      <c r="T1148" s="8">
        <v>10.642799999999999</v>
      </c>
      <c r="U1148" s="8" t="str">
        <f t="shared" si="159"/>
        <v>Low</v>
      </c>
      <c r="V1148" s="7">
        <v>4</v>
      </c>
      <c r="W1148" s="8">
        <v>21.72</v>
      </c>
      <c r="X1148" s="8">
        <f t="shared" si="160"/>
        <v>6979</v>
      </c>
      <c r="Y1148" s="9">
        <v>0.49</v>
      </c>
      <c r="Z1148" s="9" t="str">
        <f t="shared" si="161"/>
        <v>High</v>
      </c>
    </row>
    <row r="1149" spans="1:26" x14ac:dyDescent="0.3">
      <c r="A1149" t="s">
        <v>2262</v>
      </c>
      <c r="B1149" s="6">
        <v>43728</v>
      </c>
      <c r="C1149" s="6" t="str">
        <f t="shared" si="154"/>
        <v>2019</v>
      </c>
      <c r="D1149" s="6" t="str">
        <f t="shared" si="155"/>
        <v>September</v>
      </c>
      <c r="E1149" s="6" t="str">
        <f t="shared" si="156"/>
        <v>Q3</v>
      </c>
      <c r="F1149" s="6" t="str">
        <f t="shared" si="157"/>
        <v>Low</v>
      </c>
      <c r="G1149" s="6" t="str">
        <f t="shared" si="158"/>
        <v>Full Price</v>
      </c>
      <c r="H1149" s="6">
        <v>43732</v>
      </c>
      <c r="I1149" t="s">
        <v>2263</v>
      </c>
      <c r="J1149" t="s">
        <v>136</v>
      </c>
      <c r="K1149" t="s">
        <v>710</v>
      </c>
      <c r="L1149" t="s">
        <v>30</v>
      </c>
      <c r="M1149" t="s">
        <v>76</v>
      </c>
      <c r="N1149" t="s">
        <v>138</v>
      </c>
      <c r="O1149" t="s">
        <v>54</v>
      </c>
      <c r="P1149" t="s">
        <v>337</v>
      </c>
      <c r="Q1149" t="s">
        <v>918</v>
      </c>
      <c r="R1149" s="7">
        <v>0</v>
      </c>
      <c r="S1149" s="7">
        <f t="shared" si="153"/>
        <v>362.94</v>
      </c>
      <c r="T1149" s="8">
        <v>36.293999999999997</v>
      </c>
      <c r="U1149" s="8" t="str">
        <f t="shared" si="159"/>
        <v>Low</v>
      </c>
      <c r="V1149" s="7">
        <v>3</v>
      </c>
      <c r="W1149" s="8">
        <v>362.94</v>
      </c>
      <c r="X1149" s="8">
        <f t="shared" si="160"/>
        <v>1597</v>
      </c>
      <c r="Y1149" s="9">
        <v>0.1</v>
      </c>
      <c r="Z1149" s="9" t="str">
        <f t="shared" si="161"/>
        <v>Low</v>
      </c>
    </row>
    <row r="1150" spans="1:26" x14ac:dyDescent="0.3">
      <c r="A1150" t="s">
        <v>2262</v>
      </c>
      <c r="B1150" s="6">
        <v>43728</v>
      </c>
      <c r="C1150" s="6" t="str">
        <f t="shared" si="154"/>
        <v>2019</v>
      </c>
      <c r="D1150" s="6" t="str">
        <f t="shared" si="155"/>
        <v>September</v>
      </c>
      <c r="E1150" s="6" t="str">
        <f t="shared" si="156"/>
        <v>Q3</v>
      </c>
      <c r="F1150" s="6" t="str">
        <f t="shared" si="157"/>
        <v>High</v>
      </c>
      <c r="G1150" s="6" t="str">
        <f t="shared" si="158"/>
        <v>Full Price</v>
      </c>
      <c r="H1150" s="6">
        <v>43732</v>
      </c>
      <c r="I1150" t="s">
        <v>2263</v>
      </c>
      <c r="J1150" t="s">
        <v>643</v>
      </c>
      <c r="K1150" t="s">
        <v>2264</v>
      </c>
      <c r="L1150" t="s">
        <v>30</v>
      </c>
      <c r="M1150" t="s">
        <v>76</v>
      </c>
      <c r="N1150" t="s">
        <v>99</v>
      </c>
      <c r="O1150" t="s">
        <v>54</v>
      </c>
      <c r="P1150" t="s">
        <v>337</v>
      </c>
      <c r="Q1150" t="s">
        <v>918</v>
      </c>
      <c r="R1150" s="7">
        <v>0</v>
      </c>
      <c r="S1150" s="7">
        <f t="shared" si="153"/>
        <v>164.22</v>
      </c>
      <c r="T1150" s="8">
        <v>50.908200000000001</v>
      </c>
      <c r="U1150" s="8" t="str">
        <f t="shared" si="159"/>
        <v>Low</v>
      </c>
      <c r="V1150" s="7">
        <v>3</v>
      </c>
      <c r="W1150" s="8">
        <v>164.22</v>
      </c>
      <c r="X1150" s="8">
        <f t="shared" si="160"/>
        <v>2931</v>
      </c>
      <c r="Y1150" s="9">
        <v>0.31</v>
      </c>
      <c r="Z1150" s="9" t="str">
        <f t="shared" si="161"/>
        <v>High</v>
      </c>
    </row>
    <row r="1151" spans="1:26" x14ac:dyDescent="0.3">
      <c r="A1151" t="s">
        <v>2262</v>
      </c>
      <c r="B1151" s="6">
        <v>43728</v>
      </c>
      <c r="C1151" s="6" t="str">
        <f t="shared" si="154"/>
        <v>2019</v>
      </c>
      <c r="D1151" s="6" t="str">
        <f t="shared" si="155"/>
        <v>September</v>
      </c>
      <c r="E1151" s="6" t="str">
        <f t="shared" si="156"/>
        <v>Q3</v>
      </c>
      <c r="F1151" s="6" t="str">
        <f t="shared" si="157"/>
        <v>High</v>
      </c>
      <c r="G1151" s="6" t="str">
        <f t="shared" si="158"/>
        <v>Full Price</v>
      </c>
      <c r="H1151" s="6">
        <v>43732</v>
      </c>
      <c r="I1151" t="s">
        <v>2263</v>
      </c>
      <c r="J1151" t="s">
        <v>161</v>
      </c>
      <c r="K1151" t="s">
        <v>162</v>
      </c>
      <c r="L1151" t="s">
        <v>30</v>
      </c>
      <c r="M1151" t="s">
        <v>91</v>
      </c>
      <c r="N1151" t="s">
        <v>110</v>
      </c>
      <c r="O1151" t="s">
        <v>54</v>
      </c>
      <c r="P1151" t="s">
        <v>337</v>
      </c>
      <c r="Q1151" t="s">
        <v>918</v>
      </c>
      <c r="R1151" s="7">
        <v>0</v>
      </c>
      <c r="S1151" s="7">
        <f t="shared" si="153"/>
        <v>59.98</v>
      </c>
      <c r="T1151" s="8">
        <v>26.391200000000001</v>
      </c>
      <c r="U1151" s="8" t="str">
        <f t="shared" si="159"/>
        <v>Low</v>
      </c>
      <c r="V1151" s="7">
        <v>2</v>
      </c>
      <c r="W1151" s="8">
        <v>59.98</v>
      </c>
      <c r="X1151" s="8">
        <f t="shared" si="160"/>
        <v>4804</v>
      </c>
      <c r="Y1151" s="9">
        <v>0.44</v>
      </c>
      <c r="Z1151" s="9" t="str">
        <f t="shared" si="161"/>
        <v>High</v>
      </c>
    </row>
    <row r="1152" spans="1:26" x14ac:dyDescent="0.3">
      <c r="A1152" t="s">
        <v>2265</v>
      </c>
      <c r="B1152" s="6">
        <v>43729</v>
      </c>
      <c r="C1152" s="6" t="str">
        <f t="shared" si="154"/>
        <v>2019</v>
      </c>
      <c r="D1152" s="6" t="str">
        <f t="shared" si="155"/>
        <v>September</v>
      </c>
      <c r="E1152" s="6" t="str">
        <f t="shared" si="156"/>
        <v>Q3</v>
      </c>
      <c r="F1152" s="6" t="str">
        <f t="shared" si="157"/>
        <v>Low</v>
      </c>
      <c r="G1152" s="6" t="str">
        <f t="shared" si="158"/>
        <v>Discounted</v>
      </c>
      <c r="H1152" s="6">
        <v>43732</v>
      </c>
      <c r="I1152" t="s">
        <v>2266</v>
      </c>
      <c r="J1152" t="s">
        <v>1209</v>
      </c>
      <c r="K1152" t="s">
        <v>2049</v>
      </c>
      <c r="L1152" t="s">
        <v>30</v>
      </c>
      <c r="M1152" t="s">
        <v>31</v>
      </c>
      <c r="N1152" t="s">
        <v>41</v>
      </c>
      <c r="O1152" t="s">
        <v>54</v>
      </c>
      <c r="P1152" t="s">
        <v>55</v>
      </c>
      <c r="Q1152" t="s">
        <v>56</v>
      </c>
      <c r="R1152" s="7">
        <v>0.7</v>
      </c>
      <c r="S1152" s="7">
        <f t="shared" si="153"/>
        <v>1.9710000000000001</v>
      </c>
      <c r="T1152" s="8">
        <v>-5.0369999999999999</v>
      </c>
      <c r="U1152" s="8" t="str">
        <f t="shared" si="159"/>
        <v>Loss</v>
      </c>
      <c r="V1152" s="7">
        <v>3</v>
      </c>
      <c r="W1152" s="8">
        <v>6.57</v>
      </c>
      <c r="X1152" s="8">
        <f t="shared" si="160"/>
        <v>9199</v>
      </c>
      <c r="Y1152" s="9">
        <v>-0.76666666699999997</v>
      </c>
      <c r="Z1152" s="9" t="str">
        <f t="shared" si="161"/>
        <v>Low</v>
      </c>
    </row>
    <row r="1153" spans="1:26" x14ac:dyDescent="0.3">
      <c r="A1153" t="s">
        <v>2267</v>
      </c>
      <c r="B1153" s="6">
        <v>43729</v>
      </c>
      <c r="C1153" s="6" t="str">
        <f t="shared" si="154"/>
        <v>2019</v>
      </c>
      <c r="D1153" s="6" t="str">
        <f t="shared" si="155"/>
        <v>September</v>
      </c>
      <c r="E1153" s="6" t="str">
        <f t="shared" si="156"/>
        <v>Q3</v>
      </c>
      <c r="F1153" s="6" t="str">
        <f t="shared" si="157"/>
        <v>High</v>
      </c>
      <c r="G1153" s="6" t="str">
        <f t="shared" si="158"/>
        <v>Full Price</v>
      </c>
      <c r="H1153" s="6">
        <v>43733</v>
      </c>
      <c r="I1153" t="s">
        <v>2268</v>
      </c>
      <c r="J1153" t="s">
        <v>492</v>
      </c>
      <c r="K1153" t="s">
        <v>2269</v>
      </c>
      <c r="L1153" t="s">
        <v>40</v>
      </c>
      <c r="M1153" t="s">
        <v>31</v>
      </c>
      <c r="N1153" t="s">
        <v>53</v>
      </c>
      <c r="O1153" t="s">
        <v>54</v>
      </c>
      <c r="P1153" t="s">
        <v>270</v>
      </c>
      <c r="Q1153" t="s">
        <v>271</v>
      </c>
      <c r="R1153" s="7">
        <v>0</v>
      </c>
      <c r="S1153" s="7">
        <f t="shared" si="153"/>
        <v>66.03</v>
      </c>
      <c r="T1153" s="8">
        <v>17.1678</v>
      </c>
      <c r="U1153" s="8" t="str">
        <f t="shared" si="159"/>
        <v>Low</v>
      </c>
      <c r="V1153" s="7">
        <v>3</v>
      </c>
      <c r="W1153" s="8">
        <v>66.03</v>
      </c>
      <c r="X1153" s="8">
        <f t="shared" si="160"/>
        <v>4590</v>
      </c>
      <c r="Y1153" s="9">
        <v>0.26</v>
      </c>
      <c r="Z1153" s="9" t="str">
        <f t="shared" si="161"/>
        <v>High</v>
      </c>
    </row>
    <row r="1154" spans="1:26" x14ac:dyDescent="0.3">
      <c r="A1154" t="s">
        <v>2270</v>
      </c>
      <c r="B1154" s="6">
        <v>43729</v>
      </c>
      <c r="C1154" s="6" t="str">
        <f t="shared" si="154"/>
        <v>2019</v>
      </c>
      <c r="D1154" s="6" t="str">
        <f t="shared" si="155"/>
        <v>September</v>
      </c>
      <c r="E1154" s="6" t="str">
        <f t="shared" si="156"/>
        <v>Q3</v>
      </c>
      <c r="F1154" s="6" t="str">
        <f t="shared" si="157"/>
        <v>High</v>
      </c>
      <c r="G1154" s="6" t="str">
        <f t="shared" si="158"/>
        <v>Full Price</v>
      </c>
      <c r="H1154" s="6">
        <v>43730</v>
      </c>
      <c r="I1154" t="s">
        <v>1581</v>
      </c>
      <c r="J1154" t="s">
        <v>151</v>
      </c>
      <c r="K1154" t="s">
        <v>2271</v>
      </c>
      <c r="L1154" t="s">
        <v>61</v>
      </c>
      <c r="M1154" t="s">
        <v>31</v>
      </c>
      <c r="N1154" t="s">
        <v>174</v>
      </c>
      <c r="O1154" t="s">
        <v>33</v>
      </c>
      <c r="P1154" t="s">
        <v>1679</v>
      </c>
      <c r="Q1154" t="s">
        <v>1680</v>
      </c>
      <c r="R1154" s="7">
        <v>0</v>
      </c>
      <c r="S1154" s="7">
        <f t="shared" ref="S1154:S1217" si="162">W1154 - (W1154 * R1154)</f>
        <v>25.96</v>
      </c>
      <c r="T1154" s="8">
        <v>7.5284000000000004</v>
      </c>
      <c r="U1154" s="8" t="str">
        <f t="shared" si="159"/>
        <v>Low</v>
      </c>
      <c r="V1154" s="7">
        <v>2</v>
      </c>
      <c r="W1154" s="8">
        <v>25.96</v>
      </c>
      <c r="X1154" s="8">
        <f t="shared" si="160"/>
        <v>6576</v>
      </c>
      <c r="Y1154" s="9">
        <v>0.28999999999999998</v>
      </c>
      <c r="Z1154" s="9" t="str">
        <f t="shared" si="161"/>
        <v>High</v>
      </c>
    </row>
    <row r="1155" spans="1:26" x14ac:dyDescent="0.3">
      <c r="A1155" t="s">
        <v>2270</v>
      </c>
      <c r="B1155" s="6">
        <v>43729</v>
      </c>
      <c r="C1155" s="6" t="str">
        <f t="shared" ref="C1155:C1218" si="163">TEXT(B1155, "YYYY")</f>
        <v>2019</v>
      </c>
      <c r="D1155" s="6" t="str">
        <f t="shared" ref="D1155:D1218" si="164">TEXT(B1155, "MMMM")</f>
        <v>September</v>
      </c>
      <c r="E1155" s="6" t="str">
        <f t="shared" ref="E1155:E1218" si="165">"Q" &amp; INT((MONTH(B1155) - 1) / 3) + 1</f>
        <v>Q3</v>
      </c>
      <c r="F1155" s="6" t="str">
        <f t="shared" ref="F1155:F1218" si="166">IF(Y1155&gt; 0.2, "High", "Low")</f>
        <v>High</v>
      </c>
      <c r="G1155" s="6" t="str">
        <f t="shared" ref="G1155:G1218" si="167">IF(R1155&gt;0, "Discounted", "Full Price")</f>
        <v>Full Price</v>
      </c>
      <c r="H1155" s="6">
        <v>43730</v>
      </c>
      <c r="I1155" t="s">
        <v>1581</v>
      </c>
      <c r="J1155" t="s">
        <v>101</v>
      </c>
      <c r="K1155" t="s">
        <v>1739</v>
      </c>
      <c r="L1155" t="s">
        <v>61</v>
      </c>
      <c r="M1155" t="s">
        <v>31</v>
      </c>
      <c r="N1155" t="s">
        <v>174</v>
      </c>
      <c r="O1155" t="s">
        <v>33</v>
      </c>
      <c r="P1155" t="s">
        <v>1679</v>
      </c>
      <c r="Q1155" t="s">
        <v>1680</v>
      </c>
      <c r="R1155" s="7">
        <v>0</v>
      </c>
      <c r="S1155" s="7">
        <f t="shared" si="162"/>
        <v>36.270000000000003</v>
      </c>
      <c r="T1155" s="8">
        <v>10.881</v>
      </c>
      <c r="U1155" s="8" t="str">
        <f t="shared" ref="U1155:U1218" si="168">IF(T1155 &lt; 0, "Loss", IF(T1155 &lt; 100, "Low", IF(T1155 &lt; 500, "Medium", "High")))</f>
        <v>Low</v>
      </c>
      <c r="V1155" s="7">
        <v>3</v>
      </c>
      <c r="W1155" s="8">
        <v>36.270000000000003</v>
      </c>
      <c r="X1155" s="8">
        <f t="shared" ref="X1155:X1218" si="169">_xlfn.RANK.EQ(W1155, W$2:W$9994)</f>
        <v>5859</v>
      </c>
      <c r="Y1155" s="9">
        <v>0.3</v>
      </c>
      <c r="Z1155" s="9" t="str">
        <f t="shared" ref="Z1155:Z1218" si="170">IF(Y1155 &gt; 0.2, "High", "Low")</f>
        <v>High</v>
      </c>
    </row>
    <row r="1156" spans="1:26" x14ac:dyDescent="0.3">
      <c r="A1156" t="s">
        <v>2270</v>
      </c>
      <c r="B1156" s="6">
        <v>43729</v>
      </c>
      <c r="C1156" s="6" t="str">
        <f t="shared" si="163"/>
        <v>2019</v>
      </c>
      <c r="D1156" s="6" t="str">
        <f t="shared" si="164"/>
        <v>September</v>
      </c>
      <c r="E1156" s="6" t="str">
        <f t="shared" si="165"/>
        <v>Q3</v>
      </c>
      <c r="F1156" s="6" t="str">
        <f t="shared" si="166"/>
        <v>High</v>
      </c>
      <c r="G1156" s="6" t="str">
        <f t="shared" si="167"/>
        <v>Full Price</v>
      </c>
      <c r="H1156" s="6">
        <v>43730</v>
      </c>
      <c r="I1156" t="s">
        <v>1581</v>
      </c>
      <c r="J1156" t="s">
        <v>67</v>
      </c>
      <c r="K1156" t="s">
        <v>875</v>
      </c>
      <c r="L1156" t="s">
        <v>61</v>
      </c>
      <c r="M1156" t="s">
        <v>31</v>
      </c>
      <c r="N1156" t="s">
        <v>32</v>
      </c>
      <c r="O1156" t="s">
        <v>33</v>
      </c>
      <c r="P1156" t="s">
        <v>1679</v>
      </c>
      <c r="Q1156" t="s">
        <v>1680</v>
      </c>
      <c r="R1156" s="7">
        <v>0</v>
      </c>
      <c r="S1156" s="7">
        <f t="shared" si="162"/>
        <v>6.48</v>
      </c>
      <c r="T1156" s="8">
        <v>3.1103999999999998</v>
      </c>
      <c r="U1156" s="8" t="str">
        <f t="shared" si="168"/>
        <v>Low</v>
      </c>
      <c r="V1156" s="7">
        <v>1</v>
      </c>
      <c r="W1156" s="8">
        <v>6.48</v>
      </c>
      <c r="X1156" s="8">
        <f t="shared" si="169"/>
        <v>9210</v>
      </c>
      <c r="Y1156" s="9">
        <v>0.48</v>
      </c>
      <c r="Z1156" s="9" t="str">
        <f t="shared" si="170"/>
        <v>High</v>
      </c>
    </row>
    <row r="1157" spans="1:26" x14ac:dyDescent="0.3">
      <c r="A1157" t="s">
        <v>2272</v>
      </c>
      <c r="B1157" s="6">
        <v>43729</v>
      </c>
      <c r="C1157" s="6" t="str">
        <f t="shared" si="163"/>
        <v>2019</v>
      </c>
      <c r="D1157" s="6" t="str">
        <f t="shared" si="164"/>
        <v>September</v>
      </c>
      <c r="E1157" s="6" t="str">
        <f t="shared" si="165"/>
        <v>Q3</v>
      </c>
      <c r="F1157" s="6" t="str">
        <f t="shared" si="166"/>
        <v>High</v>
      </c>
      <c r="G1157" s="6" t="str">
        <f t="shared" si="167"/>
        <v>Full Price</v>
      </c>
      <c r="H1157" s="6">
        <v>43731</v>
      </c>
      <c r="I1157" t="s">
        <v>2273</v>
      </c>
      <c r="J1157" t="s">
        <v>1559</v>
      </c>
      <c r="K1157" t="s">
        <v>2274</v>
      </c>
      <c r="L1157" t="s">
        <v>30</v>
      </c>
      <c r="M1157" t="s">
        <v>91</v>
      </c>
      <c r="N1157" t="s">
        <v>1035</v>
      </c>
      <c r="O1157" t="s">
        <v>69</v>
      </c>
      <c r="P1157" t="s">
        <v>480</v>
      </c>
      <c r="Q1157" t="s">
        <v>299</v>
      </c>
      <c r="R1157" s="7">
        <v>0</v>
      </c>
      <c r="S1157" s="7">
        <f t="shared" si="162"/>
        <v>1799.97</v>
      </c>
      <c r="T1157" s="8">
        <v>701.98829999999998</v>
      </c>
      <c r="U1157" s="8" t="str">
        <f t="shared" si="168"/>
        <v>High</v>
      </c>
      <c r="V1157" s="7">
        <v>3</v>
      </c>
      <c r="W1157" s="8">
        <v>1799.97</v>
      </c>
      <c r="X1157" s="8">
        <f t="shared" si="169"/>
        <v>170</v>
      </c>
      <c r="Y1157" s="9">
        <v>0.39</v>
      </c>
      <c r="Z1157" s="9" t="str">
        <f t="shared" si="170"/>
        <v>High</v>
      </c>
    </row>
    <row r="1158" spans="1:26" x14ac:dyDescent="0.3">
      <c r="A1158" t="s">
        <v>2272</v>
      </c>
      <c r="B1158" s="6">
        <v>43729</v>
      </c>
      <c r="C1158" s="6" t="str">
        <f t="shared" si="163"/>
        <v>2019</v>
      </c>
      <c r="D1158" s="6" t="str">
        <f t="shared" si="164"/>
        <v>September</v>
      </c>
      <c r="E1158" s="6" t="str">
        <f t="shared" si="165"/>
        <v>Q3</v>
      </c>
      <c r="F1158" s="6" t="str">
        <f t="shared" si="166"/>
        <v>Low</v>
      </c>
      <c r="G1158" s="6" t="str">
        <f t="shared" si="167"/>
        <v>Discounted</v>
      </c>
      <c r="H1158" s="6">
        <v>43731</v>
      </c>
      <c r="I1158" t="s">
        <v>2273</v>
      </c>
      <c r="J1158" t="s">
        <v>1204</v>
      </c>
      <c r="K1158" t="s">
        <v>2275</v>
      </c>
      <c r="L1158" t="s">
        <v>30</v>
      </c>
      <c r="M1158" t="s">
        <v>91</v>
      </c>
      <c r="N1158" t="s">
        <v>92</v>
      </c>
      <c r="O1158" t="s">
        <v>69</v>
      </c>
      <c r="P1158" t="s">
        <v>480</v>
      </c>
      <c r="Q1158" t="s">
        <v>299</v>
      </c>
      <c r="R1158" s="7">
        <v>0.2</v>
      </c>
      <c r="S1158" s="7">
        <f t="shared" si="162"/>
        <v>197.10719999999998</v>
      </c>
      <c r="T1158" s="8">
        <v>27.7182</v>
      </c>
      <c r="U1158" s="8" t="str">
        <f t="shared" si="168"/>
        <v>Low</v>
      </c>
      <c r="V1158" s="7">
        <v>2</v>
      </c>
      <c r="W1158" s="8">
        <v>246.38399999999999</v>
      </c>
      <c r="X1158" s="8">
        <f t="shared" si="169"/>
        <v>2216</v>
      </c>
      <c r="Y1158" s="9">
        <v>0.1125</v>
      </c>
      <c r="Z1158" s="9" t="str">
        <f t="shared" si="170"/>
        <v>Low</v>
      </c>
    </row>
    <row r="1159" spans="1:26" x14ac:dyDescent="0.3">
      <c r="A1159" t="s">
        <v>2276</v>
      </c>
      <c r="B1159" s="6">
        <v>43729</v>
      </c>
      <c r="C1159" s="6" t="str">
        <f t="shared" si="163"/>
        <v>2019</v>
      </c>
      <c r="D1159" s="6" t="str">
        <f t="shared" si="164"/>
        <v>September</v>
      </c>
      <c r="E1159" s="6" t="str">
        <f t="shared" si="165"/>
        <v>Q3</v>
      </c>
      <c r="F1159" s="6" t="str">
        <f t="shared" si="166"/>
        <v>High</v>
      </c>
      <c r="G1159" s="6" t="str">
        <f t="shared" si="167"/>
        <v>Full Price</v>
      </c>
      <c r="H1159" s="6">
        <v>43733</v>
      </c>
      <c r="I1159" t="s">
        <v>1241</v>
      </c>
      <c r="J1159" t="s">
        <v>105</v>
      </c>
      <c r="K1159" t="s">
        <v>2277</v>
      </c>
      <c r="L1159" t="s">
        <v>30</v>
      </c>
      <c r="M1159" t="s">
        <v>31</v>
      </c>
      <c r="N1159" t="s">
        <v>53</v>
      </c>
      <c r="O1159" t="s">
        <v>69</v>
      </c>
      <c r="P1159" t="s">
        <v>139</v>
      </c>
      <c r="Q1159" t="s">
        <v>71</v>
      </c>
      <c r="R1159" s="7">
        <v>0</v>
      </c>
      <c r="S1159" s="7">
        <f t="shared" si="162"/>
        <v>59.52</v>
      </c>
      <c r="T1159" s="8">
        <v>15.475199999999999</v>
      </c>
      <c r="U1159" s="8" t="str">
        <f t="shared" si="168"/>
        <v>Low</v>
      </c>
      <c r="V1159" s="7">
        <v>3</v>
      </c>
      <c r="W1159" s="8">
        <v>59.52</v>
      </c>
      <c r="X1159" s="8">
        <f t="shared" si="169"/>
        <v>4836</v>
      </c>
      <c r="Y1159" s="9">
        <v>0.26</v>
      </c>
      <c r="Z1159" s="9" t="str">
        <f t="shared" si="170"/>
        <v>High</v>
      </c>
    </row>
    <row r="1160" spans="1:26" x14ac:dyDescent="0.3">
      <c r="A1160" t="s">
        <v>2276</v>
      </c>
      <c r="B1160" s="6">
        <v>43729</v>
      </c>
      <c r="C1160" s="6" t="str">
        <f t="shared" si="163"/>
        <v>2019</v>
      </c>
      <c r="D1160" s="6" t="str">
        <f t="shared" si="164"/>
        <v>September</v>
      </c>
      <c r="E1160" s="6" t="str">
        <f t="shared" si="165"/>
        <v>Q3</v>
      </c>
      <c r="F1160" s="6" t="str">
        <f t="shared" si="166"/>
        <v>High</v>
      </c>
      <c r="G1160" s="6" t="str">
        <f t="shared" si="167"/>
        <v>Full Price</v>
      </c>
      <c r="H1160" s="6">
        <v>43733</v>
      </c>
      <c r="I1160" t="s">
        <v>1241</v>
      </c>
      <c r="J1160" t="s">
        <v>150</v>
      </c>
      <c r="K1160" t="s">
        <v>150</v>
      </c>
      <c r="L1160" t="s">
        <v>30</v>
      </c>
      <c r="M1160" t="s">
        <v>31</v>
      </c>
      <c r="N1160" t="s">
        <v>149</v>
      </c>
      <c r="O1160" t="s">
        <v>69</v>
      </c>
      <c r="P1160" t="s">
        <v>139</v>
      </c>
      <c r="Q1160" t="s">
        <v>71</v>
      </c>
      <c r="R1160" s="7">
        <v>0</v>
      </c>
      <c r="S1160" s="7">
        <f t="shared" si="162"/>
        <v>15.56</v>
      </c>
      <c r="T1160" s="8">
        <v>7.3132000000000001</v>
      </c>
      <c r="U1160" s="8" t="str">
        <f t="shared" si="168"/>
        <v>Low</v>
      </c>
      <c r="V1160" s="7">
        <v>2</v>
      </c>
      <c r="W1160" s="8">
        <v>15.56</v>
      </c>
      <c r="X1160" s="8">
        <f t="shared" si="169"/>
        <v>7690</v>
      </c>
      <c r="Y1160" s="9">
        <v>0.47</v>
      </c>
      <c r="Z1160" s="9" t="str">
        <f t="shared" si="170"/>
        <v>High</v>
      </c>
    </row>
    <row r="1161" spans="1:26" x14ac:dyDescent="0.3">
      <c r="A1161" t="s">
        <v>2276</v>
      </c>
      <c r="B1161" s="6">
        <v>43729</v>
      </c>
      <c r="C1161" s="6" t="str">
        <f t="shared" si="163"/>
        <v>2019</v>
      </c>
      <c r="D1161" s="6" t="str">
        <f t="shared" si="164"/>
        <v>September</v>
      </c>
      <c r="E1161" s="6" t="str">
        <f t="shared" si="165"/>
        <v>Q3</v>
      </c>
      <c r="F1161" s="6" t="str">
        <f t="shared" si="166"/>
        <v>High</v>
      </c>
      <c r="G1161" s="6" t="str">
        <f t="shared" si="167"/>
        <v>Full Price</v>
      </c>
      <c r="H1161" s="6">
        <v>43733</v>
      </c>
      <c r="I1161" t="s">
        <v>1241</v>
      </c>
      <c r="J1161" t="s">
        <v>89</v>
      </c>
      <c r="K1161" t="s">
        <v>2278</v>
      </c>
      <c r="L1161" t="s">
        <v>30</v>
      </c>
      <c r="M1161" t="s">
        <v>31</v>
      </c>
      <c r="N1161" t="s">
        <v>149</v>
      </c>
      <c r="O1161" t="s">
        <v>69</v>
      </c>
      <c r="P1161" t="s">
        <v>139</v>
      </c>
      <c r="Q1161" t="s">
        <v>71</v>
      </c>
      <c r="R1161" s="7">
        <v>0</v>
      </c>
      <c r="S1161" s="7">
        <f t="shared" si="162"/>
        <v>78.349999999999994</v>
      </c>
      <c r="T1161" s="8">
        <v>36.8245</v>
      </c>
      <c r="U1161" s="8" t="str">
        <f t="shared" si="168"/>
        <v>Low</v>
      </c>
      <c r="V1161" s="7">
        <v>5</v>
      </c>
      <c r="W1161" s="8">
        <v>78.349999999999994</v>
      </c>
      <c r="X1161" s="8">
        <f t="shared" si="169"/>
        <v>4261</v>
      </c>
      <c r="Y1161" s="9">
        <v>0.47</v>
      </c>
      <c r="Z1161" s="9" t="str">
        <f t="shared" si="170"/>
        <v>High</v>
      </c>
    </row>
    <row r="1162" spans="1:26" x14ac:dyDescent="0.3">
      <c r="A1162" t="s">
        <v>2276</v>
      </c>
      <c r="B1162" s="6">
        <v>43729</v>
      </c>
      <c r="C1162" s="6" t="str">
        <f t="shared" si="163"/>
        <v>2019</v>
      </c>
      <c r="D1162" s="6" t="str">
        <f t="shared" si="164"/>
        <v>September</v>
      </c>
      <c r="E1162" s="6" t="str">
        <f t="shared" si="165"/>
        <v>Q3</v>
      </c>
      <c r="F1162" s="6" t="str">
        <f t="shared" si="166"/>
        <v>High</v>
      </c>
      <c r="G1162" s="6" t="str">
        <f t="shared" si="167"/>
        <v>Full Price</v>
      </c>
      <c r="H1162" s="6">
        <v>43733</v>
      </c>
      <c r="I1162" t="s">
        <v>1241</v>
      </c>
      <c r="J1162" t="s">
        <v>433</v>
      </c>
      <c r="K1162" t="s">
        <v>433</v>
      </c>
      <c r="L1162" t="s">
        <v>30</v>
      </c>
      <c r="M1162" t="s">
        <v>31</v>
      </c>
      <c r="N1162" t="s">
        <v>32</v>
      </c>
      <c r="O1162" t="s">
        <v>69</v>
      </c>
      <c r="P1162" t="s">
        <v>139</v>
      </c>
      <c r="Q1162" t="s">
        <v>71</v>
      </c>
      <c r="R1162" s="7">
        <v>0</v>
      </c>
      <c r="S1162" s="7">
        <f t="shared" si="162"/>
        <v>38.520000000000003</v>
      </c>
      <c r="T1162" s="8">
        <v>17.334</v>
      </c>
      <c r="U1162" s="8" t="str">
        <f t="shared" si="168"/>
        <v>Low</v>
      </c>
      <c r="V1162" s="7">
        <v>9</v>
      </c>
      <c r="W1162" s="8">
        <v>38.520000000000003</v>
      </c>
      <c r="X1162" s="8">
        <f t="shared" si="169"/>
        <v>5727</v>
      </c>
      <c r="Y1162" s="9">
        <v>0.45</v>
      </c>
      <c r="Z1162" s="9" t="str">
        <f t="shared" si="170"/>
        <v>High</v>
      </c>
    </row>
    <row r="1163" spans="1:26" x14ac:dyDescent="0.3">
      <c r="A1163" t="s">
        <v>2276</v>
      </c>
      <c r="B1163" s="6">
        <v>43729</v>
      </c>
      <c r="C1163" s="6" t="str">
        <f t="shared" si="163"/>
        <v>2019</v>
      </c>
      <c r="D1163" s="6" t="str">
        <f t="shared" si="164"/>
        <v>September</v>
      </c>
      <c r="E1163" s="6" t="str">
        <f t="shared" si="165"/>
        <v>Q3</v>
      </c>
      <c r="F1163" s="6" t="str">
        <f t="shared" si="166"/>
        <v>High</v>
      </c>
      <c r="G1163" s="6" t="str">
        <f t="shared" si="167"/>
        <v>Full Price</v>
      </c>
      <c r="H1163" s="6">
        <v>43733</v>
      </c>
      <c r="I1163" t="s">
        <v>1241</v>
      </c>
      <c r="J1163" t="s">
        <v>205</v>
      </c>
      <c r="K1163" t="s">
        <v>2279</v>
      </c>
      <c r="L1163" t="s">
        <v>30</v>
      </c>
      <c r="M1163" t="s">
        <v>31</v>
      </c>
      <c r="N1163" t="s">
        <v>32</v>
      </c>
      <c r="O1163" t="s">
        <v>69</v>
      </c>
      <c r="P1163" t="s">
        <v>139</v>
      </c>
      <c r="Q1163" t="s">
        <v>71</v>
      </c>
      <c r="R1163" s="7">
        <v>0</v>
      </c>
      <c r="S1163" s="7">
        <f t="shared" si="162"/>
        <v>19.350000000000001</v>
      </c>
      <c r="T1163" s="8">
        <v>9.4815000000000005</v>
      </c>
      <c r="U1163" s="8" t="str">
        <f t="shared" si="168"/>
        <v>Low</v>
      </c>
      <c r="V1163" s="7">
        <v>3</v>
      </c>
      <c r="W1163" s="8">
        <v>19.350000000000001</v>
      </c>
      <c r="X1163" s="8">
        <f t="shared" si="169"/>
        <v>7249</v>
      </c>
      <c r="Y1163" s="9">
        <v>0.49</v>
      </c>
      <c r="Z1163" s="9" t="str">
        <f t="shared" si="170"/>
        <v>High</v>
      </c>
    </row>
    <row r="1164" spans="1:26" x14ac:dyDescent="0.3">
      <c r="A1164" t="s">
        <v>2276</v>
      </c>
      <c r="B1164" s="6">
        <v>43729</v>
      </c>
      <c r="C1164" s="6" t="str">
        <f t="shared" si="163"/>
        <v>2019</v>
      </c>
      <c r="D1164" s="6" t="str">
        <f t="shared" si="164"/>
        <v>September</v>
      </c>
      <c r="E1164" s="6" t="str">
        <f t="shared" si="165"/>
        <v>Q3</v>
      </c>
      <c r="F1164" s="6" t="str">
        <f t="shared" si="166"/>
        <v>Low</v>
      </c>
      <c r="G1164" s="6" t="str">
        <f t="shared" si="167"/>
        <v>Discounted</v>
      </c>
      <c r="H1164" s="6">
        <v>43733</v>
      </c>
      <c r="I1164" t="s">
        <v>1241</v>
      </c>
      <c r="J1164" t="s">
        <v>548</v>
      </c>
      <c r="K1164" t="s">
        <v>2280</v>
      </c>
      <c r="L1164" t="s">
        <v>30</v>
      </c>
      <c r="M1164" t="s">
        <v>91</v>
      </c>
      <c r="N1164" t="s">
        <v>92</v>
      </c>
      <c r="O1164" t="s">
        <v>69</v>
      </c>
      <c r="P1164" t="s">
        <v>139</v>
      </c>
      <c r="Q1164" t="s">
        <v>71</v>
      </c>
      <c r="R1164" s="7">
        <v>0.2</v>
      </c>
      <c r="S1164" s="7">
        <f t="shared" si="162"/>
        <v>191.9872</v>
      </c>
      <c r="T1164" s="8">
        <v>23.9984</v>
      </c>
      <c r="U1164" s="8" t="str">
        <f t="shared" si="168"/>
        <v>Low</v>
      </c>
      <c r="V1164" s="7">
        <v>2</v>
      </c>
      <c r="W1164" s="8">
        <v>239.98400000000001</v>
      </c>
      <c r="X1164" s="8">
        <f t="shared" si="169"/>
        <v>2277</v>
      </c>
      <c r="Y1164" s="9">
        <v>0.1</v>
      </c>
      <c r="Z1164" s="9" t="str">
        <f t="shared" si="170"/>
        <v>Low</v>
      </c>
    </row>
    <row r="1165" spans="1:26" x14ac:dyDescent="0.3">
      <c r="A1165" t="s">
        <v>2281</v>
      </c>
      <c r="B1165" s="6">
        <v>43729</v>
      </c>
      <c r="C1165" s="6" t="str">
        <f t="shared" si="163"/>
        <v>2019</v>
      </c>
      <c r="D1165" s="6" t="str">
        <f t="shared" si="164"/>
        <v>September</v>
      </c>
      <c r="E1165" s="6" t="str">
        <f t="shared" si="165"/>
        <v>Q3</v>
      </c>
      <c r="F1165" s="6" t="str">
        <f t="shared" si="166"/>
        <v>Low</v>
      </c>
      <c r="G1165" s="6" t="str">
        <f t="shared" si="167"/>
        <v>Discounted</v>
      </c>
      <c r="H1165" s="6">
        <v>43731</v>
      </c>
      <c r="I1165" t="s">
        <v>1037</v>
      </c>
      <c r="J1165" t="s">
        <v>593</v>
      </c>
      <c r="K1165" t="s">
        <v>2282</v>
      </c>
      <c r="L1165" t="s">
        <v>40</v>
      </c>
      <c r="M1165" t="s">
        <v>76</v>
      </c>
      <c r="N1165" t="s">
        <v>99</v>
      </c>
      <c r="O1165" t="s">
        <v>33</v>
      </c>
      <c r="P1165" t="s">
        <v>2283</v>
      </c>
      <c r="Q1165" t="s">
        <v>35</v>
      </c>
      <c r="R1165" s="7">
        <v>0.6</v>
      </c>
      <c r="S1165" s="7">
        <f t="shared" si="162"/>
        <v>3.4176000000000002</v>
      </c>
      <c r="T1165" s="8">
        <v>-7.476</v>
      </c>
      <c r="U1165" s="8" t="str">
        <f t="shared" si="168"/>
        <v>Loss</v>
      </c>
      <c r="V1165" s="7">
        <v>2</v>
      </c>
      <c r="W1165" s="8">
        <v>8.5440000000000005</v>
      </c>
      <c r="X1165" s="8">
        <f t="shared" si="169"/>
        <v>8891</v>
      </c>
      <c r="Y1165" s="9">
        <v>-0.875</v>
      </c>
      <c r="Z1165" s="9" t="str">
        <f t="shared" si="170"/>
        <v>Low</v>
      </c>
    </row>
    <row r="1166" spans="1:26" x14ac:dyDescent="0.3">
      <c r="A1166" t="s">
        <v>2284</v>
      </c>
      <c r="B1166" s="6">
        <v>43729</v>
      </c>
      <c r="C1166" s="6" t="str">
        <f t="shared" si="163"/>
        <v>2019</v>
      </c>
      <c r="D1166" s="6" t="str">
        <f t="shared" si="164"/>
        <v>September</v>
      </c>
      <c r="E1166" s="6" t="str">
        <f t="shared" si="165"/>
        <v>Q3</v>
      </c>
      <c r="F1166" s="6" t="str">
        <f t="shared" si="166"/>
        <v>High</v>
      </c>
      <c r="G1166" s="6" t="str">
        <f t="shared" si="167"/>
        <v>Discounted</v>
      </c>
      <c r="H1166" s="6">
        <v>43732</v>
      </c>
      <c r="I1166" t="s">
        <v>1820</v>
      </c>
      <c r="J1166" t="s">
        <v>397</v>
      </c>
      <c r="K1166" t="s">
        <v>397</v>
      </c>
      <c r="L1166" t="s">
        <v>40</v>
      </c>
      <c r="M1166" t="s">
        <v>31</v>
      </c>
      <c r="N1166" t="s">
        <v>46</v>
      </c>
      <c r="O1166" t="s">
        <v>54</v>
      </c>
      <c r="P1166" t="s">
        <v>55</v>
      </c>
      <c r="Q1166" t="s">
        <v>56</v>
      </c>
      <c r="R1166" s="7">
        <v>0.2</v>
      </c>
      <c r="S1166" s="7">
        <f t="shared" si="162"/>
        <v>16.6464</v>
      </c>
      <c r="T1166" s="8">
        <v>7.0227000000000004</v>
      </c>
      <c r="U1166" s="8" t="str">
        <f t="shared" si="168"/>
        <v>Low</v>
      </c>
      <c r="V1166" s="7">
        <v>9</v>
      </c>
      <c r="W1166" s="8">
        <v>20.808</v>
      </c>
      <c r="X1166" s="8">
        <f t="shared" si="169"/>
        <v>7053</v>
      </c>
      <c r="Y1166" s="9">
        <v>0.33750000000000002</v>
      </c>
      <c r="Z1166" s="9" t="str">
        <f t="shared" si="170"/>
        <v>High</v>
      </c>
    </row>
    <row r="1167" spans="1:26" x14ac:dyDescent="0.3">
      <c r="A1167" t="s">
        <v>2284</v>
      </c>
      <c r="B1167" s="6">
        <v>43729</v>
      </c>
      <c r="C1167" s="6" t="str">
        <f t="shared" si="163"/>
        <v>2019</v>
      </c>
      <c r="D1167" s="6" t="str">
        <f t="shared" si="164"/>
        <v>September</v>
      </c>
      <c r="E1167" s="6" t="str">
        <f t="shared" si="165"/>
        <v>Q3</v>
      </c>
      <c r="F1167" s="6" t="str">
        <f t="shared" si="166"/>
        <v>High</v>
      </c>
      <c r="G1167" s="6" t="str">
        <f t="shared" si="167"/>
        <v>Discounted</v>
      </c>
      <c r="H1167" s="6">
        <v>43732</v>
      </c>
      <c r="I1167" t="s">
        <v>1820</v>
      </c>
      <c r="J1167" t="s">
        <v>89</v>
      </c>
      <c r="K1167" t="s">
        <v>2285</v>
      </c>
      <c r="L1167" t="s">
        <v>40</v>
      </c>
      <c r="M1167" t="s">
        <v>31</v>
      </c>
      <c r="N1167" t="s">
        <v>32</v>
      </c>
      <c r="O1167" t="s">
        <v>54</v>
      </c>
      <c r="P1167" t="s">
        <v>55</v>
      </c>
      <c r="Q1167" t="s">
        <v>56</v>
      </c>
      <c r="R1167" s="7">
        <v>0.2</v>
      </c>
      <c r="S1167" s="7">
        <f t="shared" si="162"/>
        <v>9.0815999999999999</v>
      </c>
      <c r="T1167" s="8">
        <v>4.1151</v>
      </c>
      <c r="U1167" s="8" t="str">
        <f t="shared" si="168"/>
        <v>Low</v>
      </c>
      <c r="V1167" s="7">
        <v>3</v>
      </c>
      <c r="W1167" s="8">
        <v>11.352</v>
      </c>
      <c r="X1167" s="8">
        <f t="shared" si="169"/>
        <v>8406</v>
      </c>
      <c r="Y1167" s="9">
        <v>0.36249999999999999</v>
      </c>
      <c r="Z1167" s="9" t="str">
        <f t="shared" si="170"/>
        <v>High</v>
      </c>
    </row>
    <row r="1168" spans="1:26" x14ac:dyDescent="0.3">
      <c r="A1168" t="s">
        <v>2286</v>
      </c>
      <c r="B1168" s="6">
        <v>43730</v>
      </c>
      <c r="C1168" s="6" t="str">
        <f t="shared" si="163"/>
        <v>2019</v>
      </c>
      <c r="D1168" s="6" t="str">
        <f t="shared" si="164"/>
        <v>September</v>
      </c>
      <c r="E1168" s="6" t="str">
        <f t="shared" si="165"/>
        <v>Q3</v>
      </c>
      <c r="F1168" s="6" t="str">
        <f t="shared" si="166"/>
        <v>Low</v>
      </c>
      <c r="G1168" s="6" t="str">
        <f t="shared" si="167"/>
        <v>Discounted</v>
      </c>
      <c r="H1168" s="6">
        <v>43735</v>
      </c>
      <c r="I1168" t="s">
        <v>2287</v>
      </c>
      <c r="J1168" t="s">
        <v>47</v>
      </c>
      <c r="K1168" t="s">
        <v>954</v>
      </c>
      <c r="L1168" t="s">
        <v>61</v>
      </c>
      <c r="M1168" t="s">
        <v>31</v>
      </c>
      <c r="N1168" t="s">
        <v>49</v>
      </c>
      <c r="O1168" t="s">
        <v>33</v>
      </c>
      <c r="P1168" t="s">
        <v>368</v>
      </c>
      <c r="Q1168" t="s">
        <v>43</v>
      </c>
      <c r="R1168" s="7">
        <v>0.2</v>
      </c>
      <c r="S1168" s="7">
        <f t="shared" si="162"/>
        <v>265.22879999999998</v>
      </c>
      <c r="T1168" s="8">
        <v>-82.884</v>
      </c>
      <c r="U1168" s="8" t="str">
        <f t="shared" si="168"/>
        <v>Loss</v>
      </c>
      <c r="V1168" s="7">
        <v>3</v>
      </c>
      <c r="W1168" s="8">
        <v>331.536</v>
      </c>
      <c r="X1168" s="8">
        <f t="shared" si="169"/>
        <v>1739</v>
      </c>
      <c r="Y1168" s="9">
        <v>-0.25</v>
      </c>
      <c r="Z1168" s="9" t="str">
        <f t="shared" si="170"/>
        <v>Low</v>
      </c>
    </row>
    <row r="1169" spans="1:26" x14ac:dyDescent="0.3">
      <c r="A1169" t="s">
        <v>2288</v>
      </c>
      <c r="B1169" s="6">
        <v>43730</v>
      </c>
      <c r="C1169" s="6" t="str">
        <f t="shared" si="163"/>
        <v>2019</v>
      </c>
      <c r="D1169" s="6" t="str">
        <f t="shared" si="164"/>
        <v>September</v>
      </c>
      <c r="E1169" s="6" t="str">
        <f t="shared" si="165"/>
        <v>Q3</v>
      </c>
      <c r="F1169" s="6" t="str">
        <f t="shared" si="166"/>
        <v>High</v>
      </c>
      <c r="G1169" s="6" t="str">
        <f t="shared" si="167"/>
        <v>Discounted</v>
      </c>
      <c r="H1169" s="6">
        <v>43732</v>
      </c>
      <c r="I1169" t="s">
        <v>2131</v>
      </c>
      <c r="J1169" t="s">
        <v>44</v>
      </c>
      <c r="K1169" t="s">
        <v>1004</v>
      </c>
      <c r="L1169" t="s">
        <v>30</v>
      </c>
      <c r="M1169" t="s">
        <v>31</v>
      </c>
      <c r="N1169" t="s">
        <v>46</v>
      </c>
      <c r="O1169" t="s">
        <v>62</v>
      </c>
      <c r="P1169" t="s">
        <v>2289</v>
      </c>
      <c r="Q1169" t="s">
        <v>227</v>
      </c>
      <c r="R1169" s="7">
        <v>0.2</v>
      </c>
      <c r="S1169" s="7">
        <f t="shared" si="162"/>
        <v>3.6863999999999999</v>
      </c>
      <c r="T1169" s="8">
        <v>1.6704000000000001</v>
      </c>
      <c r="U1169" s="8" t="str">
        <f t="shared" si="168"/>
        <v>Low</v>
      </c>
      <c r="V1169" s="7">
        <v>2</v>
      </c>
      <c r="W1169" s="8">
        <v>4.6079999999999997</v>
      </c>
      <c r="X1169" s="8">
        <f t="shared" si="169"/>
        <v>9553</v>
      </c>
      <c r="Y1169" s="9">
        <v>0.36249999999999999</v>
      </c>
      <c r="Z1169" s="9" t="str">
        <f t="shared" si="170"/>
        <v>High</v>
      </c>
    </row>
    <row r="1170" spans="1:26" x14ac:dyDescent="0.3">
      <c r="A1170" t="s">
        <v>2290</v>
      </c>
      <c r="B1170" s="6">
        <v>43730</v>
      </c>
      <c r="C1170" s="6" t="str">
        <f t="shared" si="163"/>
        <v>2019</v>
      </c>
      <c r="D1170" s="6" t="str">
        <f t="shared" si="164"/>
        <v>September</v>
      </c>
      <c r="E1170" s="6" t="str">
        <f t="shared" si="165"/>
        <v>Q3</v>
      </c>
      <c r="F1170" s="6" t="str">
        <f t="shared" si="166"/>
        <v>Low</v>
      </c>
      <c r="G1170" s="6" t="str">
        <f t="shared" si="167"/>
        <v>Discounted</v>
      </c>
      <c r="H1170" s="6">
        <v>43737</v>
      </c>
      <c r="I1170" t="s">
        <v>2291</v>
      </c>
      <c r="J1170" t="s">
        <v>472</v>
      </c>
      <c r="K1170" t="s">
        <v>2292</v>
      </c>
      <c r="L1170" t="s">
        <v>30</v>
      </c>
      <c r="M1170" t="s">
        <v>76</v>
      </c>
      <c r="N1170" t="s">
        <v>77</v>
      </c>
      <c r="O1170" t="s">
        <v>54</v>
      </c>
      <c r="P1170" t="s">
        <v>270</v>
      </c>
      <c r="Q1170" t="s">
        <v>271</v>
      </c>
      <c r="R1170" s="7">
        <v>0.1</v>
      </c>
      <c r="S1170" s="7">
        <f t="shared" si="162"/>
        <v>521.5752</v>
      </c>
      <c r="T1170" s="8">
        <v>83.709599999999995</v>
      </c>
      <c r="U1170" s="8" t="str">
        <f t="shared" si="168"/>
        <v>Low</v>
      </c>
      <c r="V1170" s="7">
        <v>4</v>
      </c>
      <c r="W1170" s="8">
        <v>579.52800000000002</v>
      </c>
      <c r="X1170" s="8">
        <f t="shared" si="169"/>
        <v>984</v>
      </c>
      <c r="Y1170" s="9">
        <v>0.14444444400000001</v>
      </c>
      <c r="Z1170" s="9" t="str">
        <f t="shared" si="170"/>
        <v>Low</v>
      </c>
    </row>
    <row r="1171" spans="1:26" x14ac:dyDescent="0.3">
      <c r="A1171" t="s">
        <v>2290</v>
      </c>
      <c r="B1171" s="6">
        <v>43730</v>
      </c>
      <c r="C1171" s="6" t="str">
        <f t="shared" si="163"/>
        <v>2019</v>
      </c>
      <c r="D1171" s="6" t="str">
        <f t="shared" si="164"/>
        <v>September</v>
      </c>
      <c r="E1171" s="6" t="str">
        <f t="shared" si="165"/>
        <v>Q3</v>
      </c>
      <c r="F1171" s="6" t="str">
        <f t="shared" si="166"/>
        <v>High</v>
      </c>
      <c r="G1171" s="6" t="str">
        <f t="shared" si="167"/>
        <v>Full Price</v>
      </c>
      <c r="H1171" s="6">
        <v>43737</v>
      </c>
      <c r="I1171" t="s">
        <v>2291</v>
      </c>
      <c r="J1171" t="s">
        <v>89</v>
      </c>
      <c r="K1171" t="s">
        <v>2293</v>
      </c>
      <c r="L1171" t="s">
        <v>30</v>
      </c>
      <c r="M1171" t="s">
        <v>76</v>
      </c>
      <c r="N1171" t="s">
        <v>99</v>
      </c>
      <c r="O1171" t="s">
        <v>54</v>
      </c>
      <c r="P1171" t="s">
        <v>270</v>
      </c>
      <c r="Q1171" t="s">
        <v>271</v>
      </c>
      <c r="R1171" s="7">
        <v>0</v>
      </c>
      <c r="S1171" s="7">
        <f t="shared" si="162"/>
        <v>97.44</v>
      </c>
      <c r="T1171" s="8">
        <v>35.078400000000002</v>
      </c>
      <c r="U1171" s="8" t="str">
        <f t="shared" si="168"/>
        <v>Low</v>
      </c>
      <c r="V1171" s="7">
        <v>3</v>
      </c>
      <c r="W1171" s="8">
        <v>97.44</v>
      </c>
      <c r="X1171" s="8">
        <f t="shared" si="169"/>
        <v>3841</v>
      </c>
      <c r="Y1171" s="9">
        <v>0.36</v>
      </c>
      <c r="Z1171" s="9" t="str">
        <f t="shared" si="170"/>
        <v>High</v>
      </c>
    </row>
    <row r="1172" spans="1:26" x14ac:dyDescent="0.3">
      <c r="A1172" t="s">
        <v>2290</v>
      </c>
      <c r="B1172" s="6">
        <v>43730</v>
      </c>
      <c r="C1172" s="6" t="str">
        <f t="shared" si="163"/>
        <v>2019</v>
      </c>
      <c r="D1172" s="6" t="str">
        <f t="shared" si="164"/>
        <v>September</v>
      </c>
      <c r="E1172" s="6" t="str">
        <f t="shared" si="165"/>
        <v>Q3</v>
      </c>
      <c r="F1172" s="6" t="str">
        <f t="shared" si="166"/>
        <v>High</v>
      </c>
      <c r="G1172" s="6" t="str">
        <f t="shared" si="167"/>
        <v>Full Price</v>
      </c>
      <c r="H1172" s="6">
        <v>43737</v>
      </c>
      <c r="I1172" t="s">
        <v>2291</v>
      </c>
      <c r="J1172" t="s">
        <v>44</v>
      </c>
      <c r="K1172" t="s">
        <v>2294</v>
      </c>
      <c r="L1172" t="s">
        <v>30</v>
      </c>
      <c r="M1172" t="s">
        <v>31</v>
      </c>
      <c r="N1172" t="s">
        <v>53</v>
      </c>
      <c r="O1172" t="s">
        <v>54</v>
      </c>
      <c r="P1172" t="s">
        <v>270</v>
      </c>
      <c r="Q1172" t="s">
        <v>271</v>
      </c>
      <c r="R1172" s="7">
        <v>0</v>
      </c>
      <c r="S1172" s="7">
        <f t="shared" si="162"/>
        <v>13.04</v>
      </c>
      <c r="T1172" s="8">
        <v>5.7375999999999996</v>
      </c>
      <c r="U1172" s="8" t="str">
        <f t="shared" si="168"/>
        <v>Low</v>
      </c>
      <c r="V1172" s="7">
        <v>4</v>
      </c>
      <c r="W1172" s="8">
        <v>13.04</v>
      </c>
      <c r="X1172" s="8">
        <f t="shared" si="169"/>
        <v>8090</v>
      </c>
      <c r="Y1172" s="9">
        <v>0.44</v>
      </c>
      <c r="Z1172" s="9" t="str">
        <f t="shared" si="170"/>
        <v>High</v>
      </c>
    </row>
    <row r="1173" spans="1:26" x14ac:dyDescent="0.3">
      <c r="A1173" t="s">
        <v>2290</v>
      </c>
      <c r="B1173" s="6">
        <v>43730</v>
      </c>
      <c r="C1173" s="6" t="str">
        <f t="shared" si="163"/>
        <v>2019</v>
      </c>
      <c r="D1173" s="6" t="str">
        <f t="shared" si="164"/>
        <v>September</v>
      </c>
      <c r="E1173" s="6" t="str">
        <f t="shared" si="165"/>
        <v>Q3</v>
      </c>
      <c r="F1173" s="6" t="str">
        <f t="shared" si="166"/>
        <v>High</v>
      </c>
      <c r="G1173" s="6" t="str">
        <f t="shared" si="167"/>
        <v>Discounted</v>
      </c>
      <c r="H1173" s="6">
        <v>43737</v>
      </c>
      <c r="I1173" t="s">
        <v>2291</v>
      </c>
      <c r="J1173" t="s">
        <v>440</v>
      </c>
      <c r="K1173" t="s">
        <v>1525</v>
      </c>
      <c r="L1173" t="s">
        <v>30</v>
      </c>
      <c r="M1173" t="s">
        <v>31</v>
      </c>
      <c r="N1173" t="s">
        <v>41</v>
      </c>
      <c r="O1173" t="s">
        <v>54</v>
      </c>
      <c r="P1173" t="s">
        <v>270</v>
      </c>
      <c r="Q1173" t="s">
        <v>271</v>
      </c>
      <c r="R1173" s="7">
        <v>0.2</v>
      </c>
      <c r="S1173" s="7">
        <f t="shared" si="162"/>
        <v>3.1871999999999998</v>
      </c>
      <c r="T1173" s="8">
        <v>1.3944000000000001</v>
      </c>
      <c r="U1173" s="8" t="str">
        <f t="shared" si="168"/>
        <v>Low</v>
      </c>
      <c r="V1173" s="7">
        <v>1</v>
      </c>
      <c r="W1173" s="8">
        <v>3.984</v>
      </c>
      <c r="X1173" s="8">
        <f t="shared" si="169"/>
        <v>9633</v>
      </c>
      <c r="Y1173" s="9">
        <v>0.35</v>
      </c>
      <c r="Z1173" s="9" t="str">
        <f t="shared" si="170"/>
        <v>High</v>
      </c>
    </row>
    <row r="1174" spans="1:26" x14ac:dyDescent="0.3">
      <c r="A1174" t="s">
        <v>2295</v>
      </c>
      <c r="B1174" s="6">
        <v>43730</v>
      </c>
      <c r="C1174" s="6" t="str">
        <f t="shared" si="163"/>
        <v>2019</v>
      </c>
      <c r="D1174" s="6" t="str">
        <f t="shared" si="164"/>
        <v>September</v>
      </c>
      <c r="E1174" s="6" t="str">
        <f t="shared" si="165"/>
        <v>Q3</v>
      </c>
      <c r="F1174" s="6" t="str">
        <f t="shared" si="166"/>
        <v>High</v>
      </c>
      <c r="G1174" s="6" t="str">
        <f t="shared" si="167"/>
        <v>Full Price</v>
      </c>
      <c r="H1174" s="6">
        <v>43736</v>
      </c>
      <c r="I1174" t="s">
        <v>885</v>
      </c>
      <c r="J1174" t="s">
        <v>89</v>
      </c>
      <c r="K1174" t="s">
        <v>2296</v>
      </c>
      <c r="L1174" t="s">
        <v>30</v>
      </c>
      <c r="M1174" t="s">
        <v>31</v>
      </c>
      <c r="N1174" t="s">
        <v>49</v>
      </c>
      <c r="O1174" t="s">
        <v>69</v>
      </c>
      <c r="P1174" t="s">
        <v>945</v>
      </c>
      <c r="Q1174" t="s">
        <v>71</v>
      </c>
      <c r="R1174" s="7">
        <v>0</v>
      </c>
      <c r="S1174" s="7">
        <f t="shared" si="162"/>
        <v>169.45</v>
      </c>
      <c r="T1174" s="8">
        <v>42.362499999999997</v>
      </c>
      <c r="U1174" s="8" t="str">
        <f t="shared" si="168"/>
        <v>Low</v>
      </c>
      <c r="V1174" s="7">
        <v>5</v>
      </c>
      <c r="W1174" s="8">
        <v>169.45</v>
      </c>
      <c r="X1174" s="8">
        <f t="shared" si="169"/>
        <v>2871</v>
      </c>
      <c r="Y1174" s="9">
        <v>0.25</v>
      </c>
      <c r="Z1174" s="9" t="str">
        <f t="shared" si="170"/>
        <v>High</v>
      </c>
    </row>
    <row r="1175" spans="1:26" x14ac:dyDescent="0.3">
      <c r="A1175" t="s">
        <v>2295</v>
      </c>
      <c r="B1175" s="6">
        <v>43730</v>
      </c>
      <c r="C1175" s="6" t="str">
        <f t="shared" si="163"/>
        <v>2019</v>
      </c>
      <c r="D1175" s="6" t="str">
        <f t="shared" si="164"/>
        <v>September</v>
      </c>
      <c r="E1175" s="6" t="str">
        <f t="shared" si="165"/>
        <v>Q3</v>
      </c>
      <c r="F1175" s="6" t="str">
        <f t="shared" si="166"/>
        <v>Low</v>
      </c>
      <c r="G1175" s="6" t="str">
        <f t="shared" si="167"/>
        <v>Full Price</v>
      </c>
      <c r="H1175" s="6">
        <v>43736</v>
      </c>
      <c r="I1175" t="s">
        <v>885</v>
      </c>
      <c r="J1175" t="s">
        <v>141</v>
      </c>
      <c r="K1175" t="s">
        <v>610</v>
      </c>
      <c r="L1175" t="s">
        <v>30</v>
      </c>
      <c r="M1175" t="s">
        <v>31</v>
      </c>
      <c r="N1175" t="s">
        <v>49</v>
      </c>
      <c r="O1175" t="s">
        <v>69</v>
      </c>
      <c r="P1175" t="s">
        <v>945</v>
      </c>
      <c r="Q1175" t="s">
        <v>71</v>
      </c>
      <c r="R1175" s="7">
        <v>0</v>
      </c>
      <c r="S1175" s="7">
        <f t="shared" si="162"/>
        <v>40.68</v>
      </c>
      <c r="T1175" s="8">
        <v>0.40679999999999999</v>
      </c>
      <c r="U1175" s="8" t="str">
        <f t="shared" si="168"/>
        <v>Low</v>
      </c>
      <c r="V1175" s="7">
        <v>2</v>
      </c>
      <c r="W1175" s="8">
        <v>40.68</v>
      </c>
      <c r="X1175" s="8">
        <f t="shared" si="169"/>
        <v>5596</v>
      </c>
      <c r="Y1175" s="9">
        <v>0.01</v>
      </c>
      <c r="Z1175" s="9" t="str">
        <f t="shared" si="170"/>
        <v>Low</v>
      </c>
    </row>
    <row r="1176" spans="1:26" x14ac:dyDescent="0.3">
      <c r="A1176" t="s">
        <v>2297</v>
      </c>
      <c r="B1176" s="6">
        <v>43731</v>
      </c>
      <c r="C1176" s="6" t="str">
        <f t="shared" si="163"/>
        <v>2019</v>
      </c>
      <c r="D1176" s="6" t="str">
        <f t="shared" si="164"/>
        <v>September</v>
      </c>
      <c r="E1176" s="6" t="str">
        <f t="shared" si="165"/>
        <v>Q3</v>
      </c>
      <c r="F1176" s="6" t="str">
        <f t="shared" si="166"/>
        <v>High</v>
      </c>
      <c r="G1176" s="6" t="str">
        <f t="shared" si="167"/>
        <v>Discounted</v>
      </c>
      <c r="H1176" s="6">
        <v>43738</v>
      </c>
      <c r="I1176" t="s">
        <v>2298</v>
      </c>
      <c r="J1176" t="s">
        <v>44</v>
      </c>
      <c r="K1176" t="s">
        <v>2299</v>
      </c>
      <c r="L1176" t="s">
        <v>40</v>
      </c>
      <c r="M1176" t="s">
        <v>31</v>
      </c>
      <c r="N1176" t="s">
        <v>41</v>
      </c>
      <c r="O1176" t="s">
        <v>54</v>
      </c>
      <c r="P1176" t="s">
        <v>270</v>
      </c>
      <c r="Q1176" t="s">
        <v>271</v>
      </c>
      <c r="R1176" s="7">
        <v>0.2</v>
      </c>
      <c r="S1176" s="7">
        <f t="shared" si="162"/>
        <v>14.771199999999999</v>
      </c>
      <c r="T1176" s="8">
        <v>6.9240000000000004</v>
      </c>
      <c r="U1176" s="8" t="str">
        <f t="shared" si="168"/>
        <v>Low</v>
      </c>
      <c r="V1176" s="7">
        <v>4</v>
      </c>
      <c r="W1176" s="8">
        <v>18.463999999999999</v>
      </c>
      <c r="X1176" s="8">
        <f t="shared" si="169"/>
        <v>7345</v>
      </c>
      <c r="Y1176" s="9">
        <v>0.375</v>
      </c>
      <c r="Z1176" s="9" t="str">
        <f t="shared" si="170"/>
        <v>High</v>
      </c>
    </row>
    <row r="1177" spans="1:26" x14ac:dyDescent="0.3">
      <c r="A1177" t="s">
        <v>2300</v>
      </c>
      <c r="B1177" s="6">
        <v>43731</v>
      </c>
      <c r="C1177" s="6" t="str">
        <f t="shared" si="163"/>
        <v>2019</v>
      </c>
      <c r="D1177" s="6" t="str">
        <f t="shared" si="164"/>
        <v>September</v>
      </c>
      <c r="E1177" s="6" t="str">
        <f t="shared" si="165"/>
        <v>Q3</v>
      </c>
      <c r="F1177" s="6" t="str">
        <f t="shared" si="166"/>
        <v>High</v>
      </c>
      <c r="G1177" s="6" t="str">
        <f t="shared" si="167"/>
        <v>Full Price</v>
      </c>
      <c r="H1177" s="6">
        <v>43736</v>
      </c>
      <c r="I1177" t="s">
        <v>345</v>
      </c>
      <c r="J1177" t="s">
        <v>38</v>
      </c>
      <c r="K1177" t="s">
        <v>2301</v>
      </c>
      <c r="L1177" t="s">
        <v>30</v>
      </c>
      <c r="M1177" t="s">
        <v>31</v>
      </c>
      <c r="N1177" t="s">
        <v>41</v>
      </c>
      <c r="O1177" t="s">
        <v>33</v>
      </c>
      <c r="P1177" t="s">
        <v>1460</v>
      </c>
      <c r="Q1177" t="s">
        <v>556</v>
      </c>
      <c r="R1177" s="7">
        <v>0</v>
      </c>
      <c r="S1177" s="7">
        <f t="shared" si="162"/>
        <v>12.94</v>
      </c>
      <c r="T1177" s="8">
        <v>6.47</v>
      </c>
      <c r="U1177" s="8" t="str">
        <f t="shared" si="168"/>
        <v>Low</v>
      </c>
      <c r="V1177" s="7">
        <v>2</v>
      </c>
      <c r="W1177" s="8">
        <v>12.94</v>
      </c>
      <c r="X1177" s="8">
        <f t="shared" si="169"/>
        <v>8160</v>
      </c>
      <c r="Y1177" s="9">
        <v>0.5</v>
      </c>
      <c r="Z1177" s="9" t="str">
        <f t="shared" si="170"/>
        <v>High</v>
      </c>
    </row>
    <row r="1178" spans="1:26" x14ac:dyDescent="0.3">
      <c r="A1178" t="s">
        <v>2300</v>
      </c>
      <c r="B1178" s="6">
        <v>43731</v>
      </c>
      <c r="C1178" s="6" t="str">
        <f t="shared" si="163"/>
        <v>2019</v>
      </c>
      <c r="D1178" s="6" t="str">
        <f t="shared" si="164"/>
        <v>September</v>
      </c>
      <c r="E1178" s="6" t="str">
        <f t="shared" si="165"/>
        <v>Q3</v>
      </c>
      <c r="F1178" s="6" t="str">
        <f t="shared" si="166"/>
        <v>High</v>
      </c>
      <c r="G1178" s="6" t="str">
        <f t="shared" si="167"/>
        <v>Full Price</v>
      </c>
      <c r="H1178" s="6">
        <v>43736</v>
      </c>
      <c r="I1178" t="s">
        <v>345</v>
      </c>
      <c r="J1178" t="s">
        <v>82</v>
      </c>
      <c r="K1178" t="s">
        <v>2302</v>
      </c>
      <c r="L1178" t="s">
        <v>30</v>
      </c>
      <c r="M1178" t="s">
        <v>31</v>
      </c>
      <c r="N1178" t="s">
        <v>41</v>
      </c>
      <c r="O1178" t="s">
        <v>33</v>
      </c>
      <c r="P1178" t="s">
        <v>1460</v>
      </c>
      <c r="Q1178" t="s">
        <v>556</v>
      </c>
      <c r="R1178" s="7">
        <v>0</v>
      </c>
      <c r="S1178" s="7">
        <f t="shared" si="162"/>
        <v>9449.9500000000007</v>
      </c>
      <c r="T1178" s="8">
        <v>4630.4754999999996</v>
      </c>
      <c r="U1178" s="8" t="str">
        <f t="shared" si="168"/>
        <v>High</v>
      </c>
      <c r="V1178" s="7">
        <v>5</v>
      </c>
      <c r="W1178" s="8">
        <v>9449.9500000000007</v>
      </c>
      <c r="X1178" s="8">
        <f t="shared" si="169"/>
        <v>7</v>
      </c>
      <c r="Y1178" s="9">
        <v>0.49</v>
      </c>
      <c r="Z1178" s="9" t="str">
        <f t="shared" si="170"/>
        <v>High</v>
      </c>
    </row>
    <row r="1179" spans="1:26" x14ac:dyDescent="0.3">
      <c r="A1179" t="s">
        <v>2300</v>
      </c>
      <c r="B1179" s="6">
        <v>43731</v>
      </c>
      <c r="C1179" s="6" t="str">
        <f t="shared" si="163"/>
        <v>2019</v>
      </c>
      <c r="D1179" s="6" t="str">
        <f t="shared" si="164"/>
        <v>September</v>
      </c>
      <c r="E1179" s="6" t="str">
        <f t="shared" si="165"/>
        <v>Q3</v>
      </c>
      <c r="F1179" s="6" t="str">
        <f t="shared" si="166"/>
        <v>High</v>
      </c>
      <c r="G1179" s="6" t="str">
        <f t="shared" si="167"/>
        <v>Full Price</v>
      </c>
      <c r="H1179" s="6">
        <v>43736</v>
      </c>
      <c r="I1179" t="s">
        <v>345</v>
      </c>
      <c r="J1179" t="s">
        <v>67</v>
      </c>
      <c r="K1179" t="s">
        <v>2303</v>
      </c>
      <c r="L1179" t="s">
        <v>30</v>
      </c>
      <c r="M1179" t="s">
        <v>31</v>
      </c>
      <c r="N1179" t="s">
        <v>32</v>
      </c>
      <c r="O1179" t="s">
        <v>33</v>
      </c>
      <c r="P1179" t="s">
        <v>1460</v>
      </c>
      <c r="Q1179" t="s">
        <v>556</v>
      </c>
      <c r="R1179" s="7">
        <v>0</v>
      </c>
      <c r="S1179" s="7">
        <f t="shared" si="162"/>
        <v>32.4</v>
      </c>
      <c r="T1179" s="8">
        <v>15.552</v>
      </c>
      <c r="U1179" s="8" t="str">
        <f t="shared" si="168"/>
        <v>Low</v>
      </c>
      <c r="V1179" s="7">
        <v>5</v>
      </c>
      <c r="W1179" s="8">
        <v>32.4</v>
      </c>
      <c r="X1179" s="8">
        <f t="shared" si="169"/>
        <v>6105</v>
      </c>
      <c r="Y1179" s="9">
        <v>0.48</v>
      </c>
      <c r="Z1179" s="9" t="str">
        <f t="shared" si="170"/>
        <v>High</v>
      </c>
    </row>
    <row r="1180" spans="1:26" x14ac:dyDescent="0.3">
      <c r="A1180" t="s">
        <v>2300</v>
      </c>
      <c r="B1180" s="6">
        <v>43731</v>
      </c>
      <c r="C1180" s="6" t="str">
        <f t="shared" si="163"/>
        <v>2019</v>
      </c>
      <c r="D1180" s="6" t="str">
        <f t="shared" si="164"/>
        <v>September</v>
      </c>
      <c r="E1180" s="6" t="str">
        <f t="shared" si="165"/>
        <v>Q3</v>
      </c>
      <c r="F1180" s="6" t="str">
        <f t="shared" si="166"/>
        <v>Low</v>
      </c>
      <c r="G1180" s="6" t="str">
        <f t="shared" si="167"/>
        <v>Full Price</v>
      </c>
      <c r="H1180" s="6">
        <v>43736</v>
      </c>
      <c r="I1180" t="s">
        <v>345</v>
      </c>
      <c r="J1180" t="s">
        <v>484</v>
      </c>
      <c r="K1180" t="s">
        <v>522</v>
      </c>
      <c r="L1180" t="s">
        <v>30</v>
      </c>
      <c r="M1180" t="s">
        <v>31</v>
      </c>
      <c r="N1180" t="s">
        <v>49</v>
      </c>
      <c r="O1180" t="s">
        <v>33</v>
      </c>
      <c r="P1180" t="s">
        <v>1460</v>
      </c>
      <c r="Q1180" t="s">
        <v>556</v>
      </c>
      <c r="R1180" s="7">
        <v>0</v>
      </c>
      <c r="S1180" s="7">
        <f t="shared" si="162"/>
        <v>404.9</v>
      </c>
      <c r="T1180" s="8">
        <v>16.196000000000002</v>
      </c>
      <c r="U1180" s="8" t="str">
        <f t="shared" si="168"/>
        <v>Low</v>
      </c>
      <c r="V1180" s="7">
        <v>5</v>
      </c>
      <c r="W1180" s="8">
        <v>404.9</v>
      </c>
      <c r="X1180" s="8">
        <f t="shared" si="169"/>
        <v>1447</v>
      </c>
      <c r="Y1180" s="9">
        <v>0.04</v>
      </c>
      <c r="Z1180" s="9" t="str">
        <f t="shared" si="170"/>
        <v>Low</v>
      </c>
    </row>
    <row r="1181" spans="1:26" x14ac:dyDescent="0.3">
      <c r="A1181" t="s">
        <v>2304</v>
      </c>
      <c r="B1181" s="6">
        <v>43731</v>
      </c>
      <c r="C1181" s="6" t="str">
        <f t="shared" si="163"/>
        <v>2019</v>
      </c>
      <c r="D1181" s="6" t="str">
        <f t="shared" si="164"/>
        <v>September</v>
      </c>
      <c r="E1181" s="6" t="str">
        <f t="shared" si="165"/>
        <v>Q3</v>
      </c>
      <c r="F1181" s="6" t="str">
        <f t="shared" si="166"/>
        <v>Low</v>
      </c>
      <c r="G1181" s="6" t="str">
        <f t="shared" si="167"/>
        <v>Discounted</v>
      </c>
      <c r="H1181" s="6">
        <v>43736</v>
      </c>
      <c r="I1181" t="s">
        <v>1581</v>
      </c>
      <c r="J1181" t="s">
        <v>1756</v>
      </c>
      <c r="K1181" t="s">
        <v>1757</v>
      </c>
      <c r="L1181" t="s">
        <v>61</v>
      </c>
      <c r="M1181" t="s">
        <v>76</v>
      </c>
      <c r="N1181" t="s">
        <v>138</v>
      </c>
      <c r="O1181" t="s">
        <v>69</v>
      </c>
      <c r="P1181" t="s">
        <v>263</v>
      </c>
      <c r="Q1181" t="s">
        <v>71</v>
      </c>
      <c r="R1181" s="7">
        <v>0.15</v>
      </c>
      <c r="S1181" s="7">
        <f t="shared" si="162"/>
        <v>370.59915000000001</v>
      </c>
      <c r="T1181" s="8">
        <v>20.517600000000002</v>
      </c>
      <c r="U1181" s="8" t="str">
        <f t="shared" si="168"/>
        <v>Low</v>
      </c>
      <c r="V1181" s="7">
        <v>3</v>
      </c>
      <c r="W1181" s="8">
        <v>435.99900000000002</v>
      </c>
      <c r="X1181" s="8">
        <f t="shared" si="169"/>
        <v>1362</v>
      </c>
      <c r="Y1181" s="9">
        <v>4.7058823999999999E-2</v>
      </c>
      <c r="Z1181" s="9" t="str">
        <f t="shared" si="170"/>
        <v>Low</v>
      </c>
    </row>
    <row r="1182" spans="1:26" x14ac:dyDescent="0.3">
      <c r="A1182" t="s">
        <v>2304</v>
      </c>
      <c r="B1182" s="6">
        <v>43731</v>
      </c>
      <c r="C1182" s="6" t="str">
        <f t="shared" si="163"/>
        <v>2019</v>
      </c>
      <c r="D1182" s="6" t="str">
        <f t="shared" si="164"/>
        <v>September</v>
      </c>
      <c r="E1182" s="6" t="str">
        <f t="shared" si="165"/>
        <v>Q3</v>
      </c>
      <c r="F1182" s="6" t="str">
        <f t="shared" si="166"/>
        <v>High</v>
      </c>
      <c r="G1182" s="6" t="str">
        <f t="shared" si="167"/>
        <v>Discounted</v>
      </c>
      <c r="H1182" s="6">
        <v>43736</v>
      </c>
      <c r="I1182" t="s">
        <v>1581</v>
      </c>
      <c r="J1182" t="s">
        <v>89</v>
      </c>
      <c r="K1182" t="s">
        <v>1239</v>
      </c>
      <c r="L1182" t="s">
        <v>61</v>
      </c>
      <c r="M1182" t="s">
        <v>91</v>
      </c>
      <c r="N1182" t="s">
        <v>92</v>
      </c>
      <c r="O1182" t="s">
        <v>69</v>
      </c>
      <c r="P1182" t="s">
        <v>263</v>
      </c>
      <c r="Q1182" t="s">
        <v>71</v>
      </c>
      <c r="R1182" s="7">
        <v>0.2</v>
      </c>
      <c r="S1182" s="7">
        <f t="shared" si="162"/>
        <v>67.18719999999999</v>
      </c>
      <c r="T1182" s="8">
        <v>31.494</v>
      </c>
      <c r="U1182" s="8" t="str">
        <f t="shared" si="168"/>
        <v>Low</v>
      </c>
      <c r="V1182" s="7">
        <v>2</v>
      </c>
      <c r="W1182" s="8">
        <v>83.983999999999995</v>
      </c>
      <c r="X1182" s="8">
        <f t="shared" si="169"/>
        <v>4112</v>
      </c>
      <c r="Y1182" s="9">
        <v>0.375</v>
      </c>
      <c r="Z1182" s="9" t="str">
        <f t="shared" si="170"/>
        <v>High</v>
      </c>
    </row>
    <row r="1183" spans="1:26" x14ac:dyDescent="0.3">
      <c r="A1183" t="s">
        <v>2305</v>
      </c>
      <c r="B1183" s="6">
        <v>43731</v>
      </c>
      <c r="C1183" s="6" t="str">
        <f t="shared" si="163"/>
        <v>2019</v>
      </c>
      <c r="D1183" s="6" t="str">
        <f t="shared" si="164"/>
        <v>September</v>
      </c>
      <c r="E1183" s="6" t="str">
        <f t="shared" si="165"/>
        <v>Q3</v>
      </c>
      <c r="F1183" s="6" t="str">
        <f t="shared" si="166"/>
        <v>High</v>
      </c>
      <c r="G1183" s="6" t="str">
        <f t="shared" si="167"/>
        <v>Discounted</v>
      </c>
      <c r="H1183" s="6">
        <v>43736</v>
      </c>
      <c r="I1183" t="s">
        <v>2243</v>
      </c>
      <c r="J1183" t="s">
        <v>89</v>
      </c>
      <c r="K1183" t="s">
        <v>580</v>
      </c>
      <c r="L1183" t="s">
        <v>40</v>
      </c>
      <c r="M1183" t="s">
        <v>31</v>
      </c>
      <c r="N1183" t="s">
        <v>32</v>
      </c>
      <c r="O1183" t="s">
        <v>54</v>
      </c>
      <c r="P1183" t="s">
        <v>1286</v>
      </c>
      <c r="Q1183" t="s">
        <v>132</v>
      </c>
      <c r="R1183" s="7">
        <v>0.2</v>
      </c>
      <c r="S1183" s="7">
        <f t="shared" si="162"/>
        <v>23.04</v>
      </c>
      <c r="T1183" s="8">
        <v>10.08</v>
      </c>
      <c r="U1183" s="8" t="str">
        <f t="shared" si="168"/>
        <v>Low</v>
      </c>
      <c r="V1183" s="7">
        <v>9</v>
      </c>
      <c r="W1183" s="8">
        <v>28.8</v>
      </c>
      <c r="X1183" s="8">
        <f t="shared" si="169"/>
        <v>6391</v>
      </c>
      <c r="Y1183" s="9">
        <v>0.35</v>
      </c>
      <c r="Z1183" s="9" t="str">
        <f t="shared" si="170"/>
        <v>High</v>
      </c>
    </row>
    <row r="1184" spans="1:26" x14ac:dyDescent="0.3">
      <c r="A1184" t="s">
        <v>2306</v>
      </c>
      <c r="B1184" s="6">
        <v>43731</v>
      </c>
      <c r="C1184" s="6" t="str">
        <f t="shared" si="163"/>
        <v>2019</v>
      </c>
      <c r="D1184" s="6" t="str">
        <f t="shared" si="164"/>
        <v>September</v>
      </c>
      <c r="E1184" s="6" t="str">
        <f t="shared" si="165"/>
        <v>Q3</v>
      </c>
      <c r="F1184" s="6" t="str">
        <f t="shared" si="166"/>
        <v>High</v>
      </c>
      <c r="G1184" s="6" t="str">
        <f t="shared" si="167"/>
        <v>Full Price</v>
      </c>
      <c r="H1184" s="6">
        <v>43735</v>
      </c>
      <c r="I1184" t="s">
        <v>2307</v>
      </c>
      <c r="J1184" t="s">
        <v>256</v>
      </c>
      <c r="K1184" t="s">
        <v>966</v>
      </c>
      <c r="L1184" t="s">
        <v>61</v>
      </c>
      <c r="M1184" t="s">
        <v>31</v>
      </c>
      <c r="N1184" t="s">
        <v>41</v>
      </c>
      <c r="O1184" t="s">
        <v>54</v>
      </c>
      <c r="P1184" t="s">
        <v>131</v>
      </c>
      <c r="Q1184" t="s">
        <v>122</v>
      </c>
      <c r="R1184" s="7">
        <v>0</v>
      </c>
      <c r="S1184" s="7">
        <f t="shared" si="162"/>
        <v>11.12</v>
      </c>
      <c r="T1184" s="8">
        <v>5.4488000000000003</v>
      </c>
      <c r="U1184" s="8" t="str">
        <f t="shared" si="168"/>
        <v>Low</v>
      </c>
      <c r="V1184" s="7">
        <v>4</v>
      </c>
      <c r="W1184" s="8">
        <v>11.12</v>
      </c>
      <c r="X1184" s="8">
        <f t="shared" si="169"/>
        <v>8441</v>
      </c>
      <c r="Y1184" s="9">
        <v>0.49</v>
      </c>
      <c r="Z1184" s="9" t="str">
        <f t="shared" si="170"/>
        <v>High</v>
      </c>
    </row>
    <row r="1185" spans="1:26" x14ac:dyDescent="0.3">
      <c r="A1185" t="s">
        <v>2308</v>
      </c>
      <c r="B1185" s="6">
        <v>43731</v>
      </c>
      <c r="C1185" s="6" t="str">
        <f t="shared" si="163"/>
        <v>2019</v>
      </c>
      <c r="D1185" s="6" t="str">
        <f t="shared" si="164"/>
        <v>September</v>
      </c>
      <c r="E1185" s="6" t="str">
        <f t="shared" si="165"/>
        <v>Q3</v>
      </c>
      <c r="F1185" s="6" t="str">
        <f t="shared" si="166"/>
        <v>High</v>
      </c>
      <c r="G1185" s="6" t="str">
        <f t="shared" si="167"/>
        <v>Discounted</v>
      </c>
      <c r="H1185" s="6">
        <v>43736</v>
      </c>
      <c r="I1185" t="s">
        <v>349</v>
      </c>
      <c r="J1185" t="s">
        <v>44</v>
      </c>
      <c r="K1185" t="s">
        <v>1120</v>
      </c>
      <c r="L1185" t="s">
        <v>30</v>
      </c>
      <c r="M1185" t="s">
        <v>31</v>
      </c>
      <c r="N1185" t="s">
        <v>41</v>
      </c>
      <c r="O1185" t="s">
        <v>54</v>
      </c>
      <c r="P1185" t="s">
        <v>270</v>
      </c>
      <c r="Q1185" t="s">
        <v>271</v>
      </c>
      <c r="R1185" s="7">
        <v>0.2</v>
      </c>
      <c r="S1185" s="7">
        <f t="shared" si="162"/>
        <v>111.55199999999999</v>
      </c>
      <c r="T1185" s="8">
        <v>47.061</v>
      </c>
      <c r="U1185" s="8" t="str">
        <f t="shared" si="168"/>
        <v>Low</v>
      </c>
      <c r="V1185" s="7">
        <v>3</v>
      </c>
      <c r="W1185" s="8">
        <v>139.44</v>
      </c>
      <c r="X1185" s="8">
        <f t="shared" si="169"/>
        <v>3219</v>
      </c>
      <c r="Y1185" s="9">
        <v>0.33750000000000002</v>
      </c>
      <c r="Z1185" s="9" t="str">
        <f t="shared" si="170"/>
        <v>High</v>
      </c>
    </row>
    <row r="1186" spans="1:26" x14ac:dyDescent="0.3">
      <c r="A1186" t="s">
        <v>2309</v>
      </c>
      <c r="B1186" s="6">
        <v>43731</v>
      </c>
      <c r="C1186" s="6" t="str">
        <f t="shared" si="163"/>
        <v>2019</v>
      </c>
      <c r="D1186" s="6" t="str">
        <f t="shared" si="164"/>
        <v>September</v>
      </c>
      <c r="E1186" s="6" t="str">
        <f t="shared" si="165"/>
        <v>Q3</v>
      </c>
      <c r="F1186" s="6" t="str">
        <f t="shared" si="166"/>
        <v>High</v>
      </c>
      <c r="G1186" s="6" t="str">
        <f t="shared" si="167"/>
        <v>Full Price</v>
      </c>
      <c r="H1186" s="6">
        <v>43733</v>
      </c>
      <c r="I1186" t="s">
        <v>2310</v>
      </c>
      <c r="J1186" t="s">
        <v>105</v>
      </c>
      <c r="K1186" t="s">
        <v>194</v>
      </c>
      <c r="L1186" t="s">
        <v>30</v>
      </c>
      <c r="M1186" t="s">
        <v>31</v>
      </c>
      <c r="N1186" t="s">
        <v>53</v>
      </c>
      <c r="O1186" t="s">
        <v>54</v>
      </c>
      <c r="P1186" t="s">
        <v>121</v>
      </c>
      <c r="Q1186" t="s">
        <v>122</v>
      </c>
      <c r="R1186" s="7">
        <v>0</v>
      </c>
      <c r="S1186" s="7">
        <f t="shared" si="162"/>
        <v>9.84</v>
      </c>
      <c r="T1186" s="8">
        <v>2.8536000000000001</v>
      </c>
      <c r="U1186" s="8" t="str">
        <f t="shared" si="168"/>
        <v>Low</v>
      </c>
      <c r="V1186" s="7">
        <v>3</v>
      </c>
      <c r="W1186" s="8">
        <v>9.84</v>
      </c>
      <c r="X1186" s="8">
        <f t="shared" si="169"/>
        <v>8661</v>
      </c>
      <c r="Y1186" s="9">
        <v>0.28999999999999998</v>
      </c>
      <c r="Z1186" s="9" t="str">
        <f t="shared" si="170"/>
        <v>High</v>
      </c>
    </row>
    <row r="1187" spans="1:26" x14ac:dyDescent="0.3">
      <c r="A1187" t="s">
        <v>2309</v>
      </c>
      <c r="B1187" s="6">
        <v>43731</v>
      </c>
      <c r="C1187" s="6" t="str">
        <f t="shared" si="163"/>
        <v>2019</v>
      </c>
      <c r="D1187" s="6" t="str">
        <f t="shared" si="164"/>
        <v>September</v>
      </c>
      <c r="E1187" s="6" t="str">
        <f t="shared" si="165"/>
        <v>Q3</v>
      </c>
      <c r="F1187" s="6" t="str">
        <f t="shared" si="166"/>
        <v>High</v>
      </c>
      <c r="G1187" s="6" t="str">
        <f t="shared" si="167"/>
        <v>Full Price</v>
      </c>
      <c r="H1187" s="6">
        <v>43733</v>
      </c>
      <c r="I1187" t="s">
        <v>2310</v>
      </c>
      <c r="J1187" t="s">
        <v>82</v>
      </c>
      <c r="K1187" t="s">
        <v>2311</v>
      </c>
      <c r="L1187" t="s">
        <v>30</v>
      </c>
      <c r="M1187" t="s">
        <v>31</v>
      </c>
      <c r="N1187" t="s">
        <v>41</v>
      </c>
      <c r="O1187" t="s">
        <v>54</v>
      </c>
      <c r="P1187" t="s">
        <v>121</v>
      </c>
      <c r="Q1187" t="s">
        <v>122</v>
      </c>
      <c r="R1187" s="7">
        <v>0</v>
      </c>
      <c r="S1187" s="7">
        <f t="shared" si="162"/>
        <v>34.5</v>
      </c>
      <c r="T1187" s="8">
        <v>15.525</v>
      </c>
      <c r="U1187" s="8" t="str">
        <f t="shared" si="168"/>
        <v>Low</v>
      </c>
      <c r="V1187" s="7">
        <v>3</v>
      </c>
      <c r="W1187" s="8">
        <v>34.5</v>
      </c>
      <c r="X1187" s="8">
        <f t="shared" si="169"/>
        <v>5982</v>
      </c>
      <c r="Y1187" s="9">
        <v>0.45</v>
      </c>
      <c r="Z1187" s="9" t="str">
        <f t="shared" si="170"/>
        <v>High</v>
      </c>
    </row>
    <row r="1188" spans="1:26" x14ac:dyDescent="0.3">
      <c r="A1188" t="s">
        <v>2312</v>
      </c>
      <c r="B1188" s="6">
        <v>43732</v>
      </c>
      <c r="C1188" s="6" t="str">
        <f t="shared" si="163"/>
        <v>2019</v>
      </c>
      <c r="D1188" s="6" t="str">
        <f t="shared" si="164"/>
        <v>September</v>
      </c>
      <c r="E1188" s="6" t="str">
        <f t="shared" si="165"/>
        <v>Q3</v>
      </c>
      <c r="F1188" s="6" t="str">
        <f t="shared" si="166"/>
        <v>Low</v>
      </c>
      <c r="G1188" s="6" t="str">
        <f t="shared" si="167"/>
        <v>Full Price</v>
      </c>
      <c r="H1188" s="6">
        <v>43737</v>
      </c>
      <c r="I1188" t="s">
        <v>2313</v>
      </c>
      <c r="J1188" t="s">
        <v>1555</v>
      </c>
      <c r="K1188" t="s">
        <v>2314</v>
      </c>
      <c r="L1188" t="s">
        <v>30</v>
      </c>
      <c r="M1188" t="s">
        <v>31</v>
      </c>
      <c r="N1188" t="s">
        <v>49</v>
      </c>
      <c r="O1188" t="s">
        <v>69</v>
      </c>
      <c r="P1188" t="s">
        <v>139</v>
      </c>
      <c r="Q1188" t="s">
        <v>71</v>
      </c>
      <c r="R1188" s="7">
        <v>0</v>
      </c>
      <c r="S1188" s="7">
        <f t="shared" si="162"/>
        <v>211.96</v>
      </c>
      <c r="T1188" s="8">
        <v>8.4784000000000006</v>
      </c>
      <c r="U1188" s="8" t="str">
        <f t="shared" si="168"/>
        <v>Low</v>
      </c>
      <c r="V1188" s="7">
        <v>4</v>
      </c>
      <c r="W1188" s="8">
        <v>211.96</v>
      </c>
      <c r="X1188" s="8">
        <f t="shared" si="169"/>
        <v>2472</v>
      </c>
      <c r="Y1188" s="9">
        <v>0.04</v>
      </c>
      <c r="Z1188" s="9" t="str">
        <f t="shared" si="170"/>
        <v>Low</v>
      </c>
    </row>
    <row r="1189" spans="1:26" x14ac:dyDescent="0.3">
      <c r="A1189" t="s">
        <v>2315</v>
      </c>
      <c r="B1189" s="6">
        <v>43733</v>
      </c>
      <c r="C1189" s="6" t="str">
        <f t="shared" si="163"/>
        <v>2019</v>
      </c>
      <c r="D1189" s="6" t="str">
        <f t="shared" si="164"/>
        <v>September</v>
      </c>
      <c r="E1189" s="6" t="str">
        <f t="shared" si="165"/>
        <v>Q3</v>
      </c>
      <c r="F1189" s="6" t="str">
        <f t="shared" si="166"/>
        <v>Low</v>
      </c>
      <c r="G1189" s="6" t="str">
        <f t="shared" si="167"/>
        <v>Discounted</v>
      </c>
      <c r="H1189" s="6">
        <v>43738</v>
      </c>
      <c r="I1189" t="s">
        <v>2316</v>
      </c>
      <c r="J1189" t="s">
        <v>136</v>
      </c>
      <c r="K1189" t="s">
        <v>1321</v>
      </c>
      <c r="L1189" t="s">
        <v>40</v>
      </c>
      <c r="M1189" t="s">
        <v>76</v>
      </c>
      <c r="N1189" t="s">
        <v>138</v>
      </c>
      <c r="O1189" t="s">
        <v>33</v>
      </c>
      <c r="P1189" t="s">
        <v>34</v>
      </c>
      <c r="Q1189" t="s">
        <v>35</v>
      </c>
      <c r="R1189" s="7">
        <v>0.32</v>
      </c>
      <c r="S1189" s="7">
        <f t="shared" si="162"/>
        <v>204.36230399999999</v>
      </c>
      <c r="T1189" s="8">
        <v>-97.231200000000001</v>
      </c>
      <c r="U1189" s="8" t="str">
        <f t="shared" si="168"/>
        <v>Loss</v>
      </c>
      <c r="V1189" s="7">
        <v>2</v>
      </c>
      <c r="W1189" s="8">
        <v>300.53280000000001</v>
      </c>
      <c r="X1189" s="8">
        <f t="shared" si="169"/>
        <v>1903</v>
      </c>
      <c r="Y1189" s="9">
        <v>-0.32352941200000002</v>
      </c>
      <c r="Z1189" s="9" t="str">
        <f t="shared" si="170"/>
        <v>Low</v>
      </c>
    </row>
    <row r="1190" spans="1:26" x14ac:dyDescent="0.3">
      <c r="A1190" t="s">
        <v>2315</v>
      </c>
      <c r="B1190" s="6">
        <v>43733</v>
      </c>
      <c r="C1190" s="6" t="str">
        <f t="shared" si="163"/>
        <v>2019</v>
      </c>
      <c r="D1190" s="6" t="str">
        <f t="shared" si="164"/>
        <v>September</v>
      </c>
      <c r="E1190" s="6" t="str">
        <f t="shared" si="165"/>
        <v>Q3</v>
      </c>
      <c r="F1190" s="6" t="str">
        <f t="shared" si="166"/>
        <v>Low</v>
      </c>
      <c r="G1190" s="6" t="str">
        <f t="shared" si="167"/>
        <v>Discounted</v>
      </c>
      <c r="H1190" s="6">
        <v>43738</v>
      </c>
      <c r="I1190" t="s">
        <v>2316</v>
      </c>
      <c r="J1190" t="s">
        <v>44</v>
      </c>
      <c r="K1190" t="s">
        <v>2317</v>
      </c>
      <c r="L1190" t="s">
        <v>40</v>
      </c>
      <c r="M1190" t="s">
        <v>31</v>
      </c>
      <c r="N1190" t="s">
        <v>41</v>
      </c>
      <c r="O1190" t="s">
        <v>33</v>
      </c>
      <c r="P1190" t="s">
        <v>34</v>
      </c>
      <c r="Q1190" t="s">
        <v>35</v>
      </c>
      <c r="R1190" s="7">
        <v>0.8</v>
      </c>
      <c r="S1190" s="7">
        <f t="shared" si="162"/>
        <v>0.54479999999999995</v>
      </c>
      <c r="T1190" s="8">
        <v>-4.3583999999999996</v>
      </c>
      <c r="U1190" s="8" t="str">
        <f t="shared" si="168"/>
        <v>Loss</v>
      </c>
      <c r="V1190" s="7">
        <v>2</v>
      </c>
      <c r="W1190" s="8">
        <v>2.7240000000000002</v>
      </c>
      <c r="X1190" s="8">
        <f t="shared" si="169"/>
        <v>9838</v>
      </c>
      <c r="Y1190" s="9">
        <v>-1.6</v>
      </c>
      <c r="Z1190" s="9" t="str">
        <f t="shared" si="170"/>
        <v>Low</v>
      </c>
    </row>
    <row r="1191" spans="1:26" x14ac:dyDescent="0.3">
      <c r="A1191" t="s">
        <v>2315</v>
      </c>
      <c r="B1191" s="6">
        <v>43733</v>
      </c>
      <c r="C1191" s="6" t="str">
        <f t="shared" si="163"/>
        <v>2019</v>
      </c>
      <c r="D1191" s="6" t="str">
        <f t="shared" si="164"/>
        <v>September</v>
      </c>
      <c r="E1191" s="6" t="str">
        <f t="shared" si="165"/>
        <v>Q3</v>
      </c>
      <c r="F1191" s="6" t="str">
        <f t="shared" si="166"/>
        <v>High</v>
      </c>
      <c r="G1191" s="6" t="str">
        <f t="shared" si="167"/>
        <v>Discounted</v>
      </c>
      <c r="H1191" s="6">
        <v>43738</v>
      </c>
      <c r="I1191" t="s">
        <v>2316</v>
      </c>
      <c r="J1191" t="s">
        <v>695</v>
      </c>
      <c r="K1191" t="s">
        <v>696</v>
      </c>
      <c r="L1191" t="s">
        <v>40</v>
      </c>
      <c r="M1191" t="s">
        <v>31</v>
      </c>
      <c r="N1191" t="s">
        <v>149</v>
      </c>
      <c r="O1191" t="s">
        <v>33</v>
      </c>
      <c r="P1191" t="s">
        <v>34</v>
      </c>
      <c r="Q1191" t="s">
        <v>35</v>
      </c>
      <c r="R1191" s="7">
        <v>0.2</v>
      </c>
      <c r="S1191" s="7">
        <f t="shared" si="162"/>
        <v>2.6111999999999997</v>
      </c>
      <c r="T1191" s="8">
        <v>1.1015999999999999</v>
      </c>
      <c r="U1191" s="8" t="str">
        <f t="shared" si="168"/>
        <v>Low</v>
      </c>
      <c r="V1191" s="7">
        <v>2</v>
      </c>
      <c r="W1191" s="8">
        <v>3.2639999999999998</v>
      </c>
      <c r="X1191" s="8">
        <f t="shared" si="169"/>
        <v>9746</v>
      </c>
      <c r="Y1191" s="9">
        <v>0.33750000000000002</v>
      </c>
      <c r="Z1191" s="9" t="str">
        <f t="shared" si="170"/>
        <v>High</v>
      </c>
    </row>
    <row r="1192" spans="1:26" x14ac:dyDescent="0.3">
      <c r="A1192" t="s">
        <v>2315</v>
      </c>
      <c r="B1192" s="6">
        <v>43733</v>
      </c>
      <c r="C1192" s="6" t="str">
        <f t="shared" si="163"/>
        <v>2019</v>
      </c>
      <c r="D1192" s="6" t="str">
        <f t="shared" si="164"/>
        <v>September</v>
      </c>
      <c r="E1192" s="6" t="str">
        <f t="shared" si="165"/>
        <v>Q3</v>
      </c>
      <c r="F1192" s="6" t="str">
        <f t="shared" si="166"/>
        <v>High</v>
      </c>
      <c r="G1192" s="6" t="str">
        <f t="shared" si="167"/>
        <v>Discounted</v>
      </c>
      <c r="H1192" s="6">
        <v>43738</v>
      </c>
      <c r="I1192" t="s">
        <v>2316</v>
      </c>
      <c r="J1192" t="s">
        <v>67</v>
      </c>
      <c r="K1192" t="s">
        <v>2318</v>
      </c>
      <c r="L1192" t="s">
        <v>40</v>
      </c>
      <c r="M1192" t="s">
        <v>31</v>
      </c>
      <c r="N1192" t="s">
        <v>32</v>
      </c>
      <c r="O1192" t="s">
        <v>33</v>
      </c>
      <c r="P1192" t="s">
        <v>34</v>
      </c>
      <c r="Q1192" t="s">
        <v>35</v>
      </c>
      <c r="R1192" s="7">
        <v>0.2</v>
      </c>
      <c r="S1192" s="7">
        <f t="shared" si="162"/>
        <v>27.0336</v>
      </c>
      <c r="T1192" s="8">
        <v>10.56</v>
      </c>
      <c r="U1192" s="8" t="str">
        <f t="shared" si="168"/>
        <v>Low</v>
      </c>
      <c r="V1192" s="7">
        <v>8</v>
      </c>
      <c r="W1192" s="8">
        <v>33.792000000000002</v>
      </c>
      <c r="X1192" s="8">
        <f t="shared" si="169"/>
        <v>6022</v>
      </c>
      <c r="Y1192" s="9">
        <v>0.3125</v>
      </c>
      <c r="Z1192" s="9" t="str">
        <f t="shared" si="170"/>
        <v>High</v>
      </c>
    </row>
    <row r="1193" spans="1:26" x14ac:dyDescent="0.3">
      <c r="A1193" t="s">
        <v>2319</v>
      </c>
      <c r="B1193" s="6">
        <v>43733</v>
      </c>
      <c r="C1193" s="6" t="str">
        <f t="shared" si="163"/>
        <v>2019</v>
      </c>
      <c r="D1193" s="6" t="str">
        <f t="shared" si="164"/>
        <v>September</v>
      </c>
      <c r="E1193" s="6" t="str">
        <f t="shared" si="165"/>
        <v>Q3</v>
      </c>
      <c r="F1193" s="6" t="str">
        <f t="shared" si="166"/>
        <v>Low</v>
      </c>
      <c r="G1193" s="6" t="str">
        <f t="shared" si="167"/>
        <v>Discounted</v>
      </c>
      <c r="H1193" s="6">
        <v>43738</v>
      </c>
      <c r="I1193" t="s">
        <v>2320</v>
      </c>
      <c r="J1193" t="s">
        <v>59</v>
      </c>
      <c r="K1193" t="s">
        <v>264</v>
      </c>
      <c r="L1193" t="s">
        <v>40</v>
      </c>
      <c r="M1193" t="s">
        <v>31</v>
      </c>
      <c r="N1193" t="s">
        <v>53</v>
      </c>
      <c r="O1193" t="s">
        <v>69</v>
      </c>
      <c r="P1193" t="s">
        <v>1343</v>
      </c>
      <c r="Q1193" t="s">
        <v>495</v>
      </c>
      <c r="R1193" s="7">
        <v>0.2</v>
      </c>
      <c r="S1193" s="7">
        <f t="shared" si="162"/>
        <v>11.6608</v>
      </c>
      <c r="T1193" s="8">
        <v>2.3685999999999998</v>
      </c>
      <c r="U1193" s="8" t="str">
        <f t="shared" si="168"/>
        <v>Low</v>
      </c>
      <c r="V1193" s="7">
        <v>2</v>
      </c>
      <c r="W1193" s="8">
        <v>14.576000000000001</v>
      </c>
      <c r="X1193" s="8">
        <f t="shared" si="169"/>
        <v>7885</v>
      </c>
      <c r="Y1193" s="9">
        <v>0.16250000000000001</v>
      </c>
      <c r="Z1193" s="9" t="str">
        <f t="shared" si="170"/>
        <v>Low</v>
      </c>
    </row>
    <row r="1194" spans="1:26" x14ac:dyDescent="0.3">
      <c r="A1194" t="s">
        <v>2321</v>
      </c>
      <c r="B1194" s="6">
        <v>43734</v>
      </c>
      <c r="C1194" s="6" t="str">
        <f t="shared" si="163"/>
        <v>2019</v>
      </c>
      <c r="D1194" s="6" t="str">
        <f t="shared" si="164"/>
        <v>September</v>
      </c>
      <c r="E1194" s="6" t="str">
        <f t="shared" si="165"/>
        <v>Q3</v>
      </c>
      <c r="F1194" s="6" t="str">
        <f t="shared" si="166"/>
        <v>High</v>
      </c>
      <c r="G1194" s="6" t="str">
        <f t="shared" si="167"/>
        <v>Discounted</v>
      </c>
      <c r="H1194" s="6">
        <v>43739</v>
      </c>
      <c r="I1194" t="s">
        <v>129</v>
      </c>
      <c r="J1194" t="s">
        <v>319</v>
      </c>
      <c r="K1194" t="s">
        <v>2322</v>
      </c>
      <c r="L1194" t="s">
        <v>30</v>
      </c>
      <c r="M1194" t="s">
        <v>91</v>
      </c>
      <c r="N1194" t="s">
        <v>110</v>
      </c>
      <c r="O1194" t="s">
        <v>33</v>
      </c>
      <c r="P1194" t="s">
        <v>368</v>
      </c>
      <c r="Q1194" t="s">
        <v>43</v>
      </c>
      <c r="R1194" s="7">
        <v>0.2</v>
      </c>
      <c r="S1194" s="7">
        <f t="shared" si="162"/>
        <v>123.0592</v>
      </c>
      <c r="T1194" s="8">
        <v>38.456000000000003</v>
      </c>
      <c r="U1194" s="8" t="str">
        <f t="shared" si="168"/>
        <v>Low</v>
      </c>
      <c r="V1194" s="7">
        <v>11</v>
      </c>
      <c r="W1194" s="8">
        <v>153.82400000000001</v>
      </c>
      <c r="X1194" s="8">
        <f t="shared" si="169"/>
        <v>3043</v>
      </c>
      <c r="Y1194" s="9">
        <v>0.25</v>
      </c>
      <c r="Z1194" s="9" t="str">
        <f t="shared" si="170"/>
        <v>High</v>
      </c>
    </row>
    <row r="1195" spans="1:26" x14ac:dyDescent="0.3">
      <c r="A1195" t="s">
        <v>2323</v>
      </c>
      <c r="B1195" s="6">
        <v>43734</v>
      </c>
      <c r="C1195" s="6" t="str">
        <f t="shared" si="163"/>
        <v>2019</v>
      </c>
      <c r="D1195" s="6" t="str">
        <f t="shared" si="164"/>
        <v>September</v>
      </c>
      <c r="E1195" s="6" t="str">
        <f t="shared" si="165"/>
        <v>Q3</v>
      </c>
      <c r="F1195" s="6" t="str">
        <f t="shared" si="166"/>
        <v>Low</v>
      </c>
      <c r="G1195" s="6" t="str">
        <f t="shared" si="167"/>
        <v>Discounted</v>
      </c>
      <c r="H1195" s="6">
        <v>43738</v>
      </c>
      <c r="I1195" t="s">
        <v>974</v>
      </c>
      <c r="J1195" t="s">
        <v>1784</v>
      </c>
      <c r="K1195" t="s">
        <v>2324</v>
      </c>
      <c r="L1195" t="s">
        <v>40</v>
      </c>
      <c r="M1195" t="s">
        <v>31</v>
      </c>
      <c r="N1195" t="s">
        <v>174</v>
      </c>
      <c r="O1195" t="s">
        <v>54</v>
      </c>
      <c r="P1195" t="s">
        <v>825</v>
      </c>
      <c r="Q1195" t="s">
        <v>132</v>
      </c>
      <c r="R1195" s="7">
        <v>0.2</v>
      </c>
      <c r="S1195" s="7">
        <f t="shared" si="162"/>
        <v>13.363200000000001</v>
      </c>
      <c r="T1195" s="8">
        <v>1.2527999999999999</v>
      </c>
      <c r="U1195" s="8" t="str">
        <f t="shared" si="168"/>
        <v>Low</v>
      </c>
      <c r="V1195" s="7">
        <v>6</v>
      </c>
      <c r="W1195" s="8">
        <v>16.704000000000001</v>
      </c>
      <c r="X1195" s="8">
        <f t="shared" si="169"/>
        <v>7556</v>
      </c>
      <c r="Y1195" s="9">
        <v>7.4999999999999997E-2</v>
      </c>
      <c r="Z1195" s="9" t="str">
        <f t="shared" si="170"/>
        <v>Low</v>
      </c>
    </row>
    <row r="1196" spans="1:26" x14ac:dyDescent="0.3">
      <c r="A1196" t="s">
        <v>2323</v>
      </c>
      <c r="B1196" s="6">
        <v>43734</v>
      </c>
      <c r="C1196" s="6" t="str">
        <f t="shared" si="163"/>
        <v>2019</v>
      </c>
      <c r="D1196" s="6" t="str">
        <f t="shared" si="164"/>
        <v>September</v>
      </c>
      <c r="E1196" s="6" t="str">
        <f t="shared" si="165"/>
        <v>Q3</v>
      </c>
      <c r="F1196" s="6" t="str">
        <f t="shared" si="166"/>
        <v>High</v>
      </c>
      <c r="G1196" s="6" t="str">
        <f t="shared" si="167"/>
        <v>Discounted</v>
      </c>
      <c r="H1196" s="6">
        <v>43738</v>
      </c>
      <c r="I1196" t="s">
        <v>974</v>
      </c>
      <c r="J1196" t="s">
        <v>28</v>
      </c>
      <c r="K1196" t="s">
        <v>29</v>
      </c>
      <c r="L1196" t="s">
        <v>40</v>
      </c>
      <c r="M1196" t="s">
        <v>31</v>
      </c>
      <c r="N1196" t="s">
        <v>32</v>
      </c>
      <c r="O1196" t="s">
        <v>54</v>
      </c>
      <c r="P1196" t="s">
        <v>825</v>
      </c>
      <c r="Q1196" t="s">
        <v>132</v>
      </c>
      <c r="R1196" s="7">
        <v>0.2</v>
      </c>
      <c r="S1196" s="7">
        <f t="shared" si="162"/>
        <v>26.316800000000001</v>
      </c>
      <c r="T1196" s="8">
        <v>11.102399999999999</v>
      </c>
      <c r="U1196" s="8" t="str">
        <f t="shared" si="168"/>
        <v>Low</v>
      </c>
      <c r="V1196" s="7">
        <v>4</v>
      </c>
      <c r="W1196" s="8">
        <v>32.896000000000001</v>
      </c>
      <c r="X1196" s="8">
        <f t="shared" si="169"/>
        <v>6080</v>
      </c>
      <c r="Y1196" s="9">
        <v>0.33750000000000002</v>
      </c>
      <c r="Z1196" s="9" t="str">
        <f t="shared" si="170"/>
        <v>High</v>
      </c>
    </row>
    <row r="1197" spans="1:26" x14ac:dyDescent="0.3">
      <c r="A1197" t="s">
        <v>2323</v>
      </c>
      <c r="B1197" s="6">
        <v>43734</v>
      </c>
      <c r="C1197" s="6" t="str">
        <f t="shared" si="163"/>
        <v>2019</v>
      </c>
      <c r="D1197" s="6" t="str">
        <f t="shared" si="164"/>
        <v>September</v>
      </c>
      <c r="E1197" s="6" t="str">
        <f t="shared" si="165"/>
        <v>Q3</v>
      </c>
      <c r="F1197" s="6" t="str">
        <f t="shared" si="166"/>
        <v>Low</v>
      </c>
      <c r="G1197" s="6" t="str">
        <f t="shared" si="167"/>
        <v>Discounted</v>
      </c>
      <c r="H1197" s="6">
        <v>43738</v>
      </c>
      <c r="I1197" t="s">
        <v>974</v>
      </c>
      <c r="J1197" t="s">
        <v>319</v>
      </c>
      <c r="K1197" t="s">
        <v>2325</v>
      </c>
      <c r="L1197" t="s">
        <v>40</v>
      </c>
      <c r="M1197" t="s">
        <v>91</v>
      </c>
      <c r="N1197" t="s">
        <v>110</v>
      </c>
      <c r="O1197" t="s">
        <v>54</v>
      </c>
      <c r="P1197" t="s">
        <v>825</v>
      </c>
      <c r="Q1197" t="s">
        <v>132</v>
      </c>
      <c r="R1197" s="7">
        <v>0.2</v>
      </c>
      <c r="S1197" s="7">
        <f t="shared" si="162"/>
        <v>2.5216000000000003</v>
      </c>
      <c r="T1197" s="8">
        <v>0.4728</v>
      </c>
      <c r="U1197" s="8" t="str">
        <f t="shared" si="168"/>
        <v>Low</v>
      </c>
      <c r="V1197" s="7">
        <v>2</v>
      </c>
      <c r="W1197" s="8">
        <v>3.1520000000000001</v>
      </c>
      <c r="X1197" s="8">
        <f t="shared" si="169"/>
        <v>9761</v>
      </c>
      <c r="Y1197" s="9">
        <v>0.15</v>
      </c>
      <c r="Z1197" s="9" t="str">
        <f t="shared" si="170"/>
        <v>Low</v>
      </c>
    </row>
    <row r="1198" spans="1:26" x14ac:dyDescent="0.3">
      <c r="A1198" t="s">
        <v>2326</v>
      </c>
      <c r="B1198" s="6">
        <v>43734</v>
      </c>
      <c r="C1198" s="6" t="str">
        <f t="shared" si="163"/>
        <v>2019</v>
      </c>
      <c r="D1198" s="6" t="str">
        <f t="shared" si="164"/>
        <v>September</v>
      </c>
      <c r="E1198" s="6" t="str">
        <f t="shared" si="165"/>
        <v>Q3</v>
      </c>
      <c r="F1198" s="6" t="str">
        <f t="shared" si="166"/>
        <v>High</v>
      </c>
      <c r="G1198" s="6" t="str">
        <f t="shared" si="167"/>
        <v>Full Price</v>
      </c>
      <c r="H1198" s="6">
        <v>43738</v>
      </c>
      <c r="I1198" t="s">
        <v>2327</v>
      </c>
      <c r="J1198" t="s">
        <v>89</v>
      </c>
      <c r="K1198" t="s">
        <v>2328</v>
      </c>
      <c r="L1198" t="s">
        <v>40</v>
      </c>
      <c r="M1198" t="s">
        <v>31</v>
      </c>
      <c r="N1198" t="s">
        <v>49</v>
      </c>
      <c r="O1198" t="s">
        <v>69</v>
      </c>
      <c r="P1198" t="s">
        <v>298</v>
      </c>
      <c r="Q1198" t="s">
        <v>299</v>
      </c>
      <c r="R1198" s="7">
        <v>0</v>
      </c>
      <c r="S1198" s="7">
        <f t="shared" si="162"/>
        <v>310.12</v>
      </c>
      <c r="T1198" s="8">
        <v>80.631200000000007</v>
      </c>
      <c r="U1198" s="8" t="str">
        <f t="shared" si="168"/>
        <v>Low</v>
      </c>
      <c r="V1198" s="7">
        <v>2</v>
      </c>
      <c r="W1198" s="8">
        <v>310.12</v>
      </c>
      <c r="X1198" s="8">
        <f t="shared" si="169"/>
        <v>1840</v>
      </c>
      <c r="Y1198" s="9">
        <v>0.26</v>
      </c>
      <c r="Z1198" s="9" t="str">
        <f t="shared" si="170"/>
        <v>High</v>
      </c>
    </row>
    <row r="1199" spans="1:26" x14ac:dyDescent="0.3">
      <c r="A1199" t="s">
        <v>2329</v>
      </c>
      <c r="B1199" s="6">
        <v>43734</v>
      </c>
      <c r="C1199" s="6" t="str">
        <f t="shared" si="163"/>
        <v>2019</v>
      </c>
      <c r="D1199" s="6" t="str">
        <f t="shared" si="164"/>
        <v>September</v>
      </c>
      <c r="E1199" s="6" t="str">
        <f t="shared" si="165"/>
        <v>Q3</v>
      </c>
      <c r="F1199" s="6" t="str">
        <f t="shared" si="166"/>
        <v>Low</v>
      </c>
      <c r="G1199" s="6" t="str">
        <f t="shared" si="167"/>
        <v>Discounted</v>
      </c>
      <c r="H1199" s="6">
        <v>43735</v>
      </c>
      <c r="I1199" t="s">
        <v>2330</v>
      </c>
      <c r="J1199" t="s">
        <v>188</v>
      </c>
      <c r="K1199" t="s">
        <v>1470</v>
      </c>
      <c r="L1199" t="s">
        <v>40</v>
      </c>
      <c r="M1199" t="s">
        <v>76</v>
      </c>
      <c r="N1199" t="s">
        <v>77</v>
      </c>
      <c r="O1199" t="s">
        <v>69</v>
      </c>
      <c r="P1199" t="s">
        <v>263</v>
      </c>
      <c r="Q1199" t="s">
        <v>71</v>
      </c>
      <c r="R1199" s="7">
        <v>0.2</v>
      </c>
      <c r="S1199" s="7">
        <f t="shared" si="162"/>
        <v>468.44159999999999</v>
      </c>
      <c r="T1199" s="8">
        <v>73.194000000000003</v>
      </c>
      <c r="U1199" s="8" t="str">
        <f t="shared" si="168"/>
        <v>Low</v>
      </c>
      <c r="V1199" s="7">
        <v>3</v>
      </c>
      <c r="W1199" s="8">
        <v>585.55200000000002</v>
      </c>
      <c r="X1199" s="8">
        <f t="shared" si="169"/>
        <v>976</v>
      </c>
      <c r="Y1199" s="9">
        <v>0.125</v>
      </c>
      <c r="Z1199" s="9" t="str">
        <f t="shared" si="170"/>
        <v>Low</v>
      </c>
    </row>
    <row r="1200" spans="1:26" x14ac:dyDescent="0.3">
      <c r="A1200" t="s">
        <v>2329</v>
      </c>
      <c r="B1200" s="6">
        <v>43734</v>
      </c>
      <c r="C1200" s="6" t="str">
        <f t="shared" si="163"/>
        <v>2019</v>
      </c>
      <c r="D1200" s="6" t="str">
        <f t="shared" si="164"/>
        <v>September</v>
      </c>
      <c r="E1200" s="6" t="str">
        <f t="shared" si="165"/>
        <v>Q3</v>
      </c>
      <c r="F1200" s="6" t="str">
        <f t="shared" si="166"/>
        <v>High</v>
      </c>
      <c r="G1200" s="6" t="str">
        <f t="shared" si="167"/>
        <v>Full Price</v>
      </c>
      <c r="H1200" s="6">
        <v>43735</v>
      </c>
      <c r="I1200" t="s">
        <v>2330</v>
      </c>
      <c r="J1200" t="s">
        <v>67</v>
      </c>
      <c r="K1200" t="s">
        <v>2303</v>
      </c>
      <c r="L1200" t="s">
        <v>40</v>
      </c>
      <c r="M1200" t="s">
        <v>31</v>
      </c>
      <c r="N1200" t="s">
        <v>32</v>
      </c>
      <c r="O1200" t="s">
        <v>69</v>
      </c>
      <c r="P1200" t="s">
        <v>263</v>
      </c>
      <c r="Q1200" t="s">
        <v>71</v>
      </c>
      <c r="R1200" s="7">
        <v>0</v>
      </c>
      <c r="S1200" s="7">
        <f t="shared" si="162"/>
        <v>19.440000000000001</v>
      </c>
      <c r="T1200" s="8">
        <v>9.3312000000000008</v>
      </c>
      <c r="U1200" s="8" t="str">
        <f t="shared" si="168"/>
        <v>Low</v>
      </c>
      <c r="V1200" s="7">
        <v>3</v>
      </c>
      <c r="W1200" s="8">
        <v>19.440000000000001</v>
      </c>
      <c r="X1200" s="8">
        <f t="shared" si="169"/>
        <v>7206</v>
      </c>
      <c r="Y1200" s="9">
        <v>0.48</v>
      </c>
      <c r="Z1200" s="9" t="str">
        <f t="shared" si="170"/>
        <v>High</v>
      </c>
    </row>
    <row r="1201" spans="1:26" x14ac:dyDescent="0.3">
      <c r="A1201" t="s">
        <v>2331</v>
      </c>
      <c r="B1201" s="6">
        <v>43734</v>
      </c>
      <c r="C1201" s="6" t="str">
        <f t="shared" si="163"/>
        <v>2019</v>
      </c>
      <c r="D1201" s="6" t="str">
        <f t="shared" si="164"/>
        <v>September</v>
      </c>
      <c r="E1201" s="6" t="str">
        <f t="shared" si="165"/>
        <v>Q3</v>
      </c>
      <c r="F1201" s="6" t="str">
        <f t="shared" si="166"/>
        <v>High</v>
      </c>
      <c r="G1201" s="6" t="str">
        <f t="shared" si="167"/>
        <v>Discounted</v>
      </c>
      <c r="H1201" s="6">
        <v>43738</v>
      </c>
      <c r="I1201" t="s">
        <v>471</v>
      </c>
      <c r="J1201" t="s">
        <v>119</v>
      </c>
      <c r="K1201" t="s">
        <v>166</v>
      </c>
      <c r="L1201" t="s">
        <v>61</v>
      </c>
      <c r="M1201" t="s">
        <v>76</v>
      </c>
      <c r="N1201" t="s">
        <v>99</v>
      </c>
      <c r="O1201" t="s">
        <v>54</v>
      </c>
      <c r="P1201" t="s">
        <v>55</v>
      </c>
      <c r="Q1201" t="s">
        <v>56</v>
      </c>
      <c r="R1201" s="7">
        <v>0.2</v>
      </c>
      <c r="S1201" s="7">
        <f t="shared" si="162"/>
        <v>16.947200000000002</v>
      </c>
      <c r="T1201" s="8">
        <v>4.7664</v>
      </c>
      <c r="U1201" s="8" t="str">
        <f t="shared" si="168"/>
        <v>Low</v>
      </c>
      <c r="V1201" s="7">
        <v>1</v>
      </c>
      <c r="W1201" s="8">
        <v>21.184000000000001</v>
      </c>
      <c r="X1201" s="8">
        <f t="shared" si="169"/>
        <v>7026</v>
      </c>
      <c r="Y1201" s="9">
        <v>0.22500000000000001</v>
      </c>
      <c r="Z1201" s="9" t="str">
        <f t="shared" si="170"/>
        <v>High</v>
      </c>
    </row>
    <row r="1202" spans="1:26" x14ac:dyDescent="0.3">
      <c r="A1202" t="s">
        <v>2331</v>
      </c>
      <c r="B1202" s="6">
        <v>43734</v>
      </c>
      <c r="C1202" s="6" t="str">
        <f t="shared" si="163"/>
        <v>2019</v>
      </c>
      <c r="D1202" s="6" t="str">
        <f t="shared" si="164"/>
        <v>September</v>
      </c>
      <c r="E1202" s="6" t="str">
        <f t="shared" si="165"/>
        <v>Q3</v>
      </c>
      <c r="F1202" s="6" t="str">
        <f t="shared" si="166"/>
        <v>Low</v>
      </c>
      <c r="G1202" s="6" t="str">
        <f t="shared" si="167"/>
        <v>Discounted</v>
      </c>
      <c r="H1202" s="6">
        <v>43738</v>
      </c>
      <c r="I1202" t="s">
        <v>471</v>
      </c>
      <c r="J1202" t="s">
        <v>101</v>
      </c>
      <c r="K1202" t="s">
        <v>2332</v>
      </c>
      <c r="L1202" t="s">
        <v>61</v>
      </c>
      <c r="M1202" t="s">
        <v>31</v>
      </c>
      <c r="N1202" t="s">
        <v>174</v>
      </c>
      <c r="O1202" t="s">
        <v>54</v>
      </c>
      <c r="P1202" t="s">
        <v>55</v>
      </c>
      <c r="Q1202" t="s">
        <v>56</v>
      </c>
      <c r="R1202" s="7">
        <v>0.2</v>
      </c>
      <c r="S1202" s="7">
        <f t="shared" si="162"/>
        <v>33.1008</v>
      </c>
      <c r="T1202" s="8">
        <v>3.1032000000000002</v>
      </c>
      <c r="U1202" s="8" t="str">
        <f t="shared" si="168"/>
        <v>Low</v>
      </c>
      <c r="V1202" s="7">
        <v>6</v>
      </c>
      <c r="W1202" s="8">
        <v>41.375999999999998</v>
      </c>
      <c r="X1202" s="8">
        <f t="shared" si="169"/>
        <v>5560</v>
      </c>
      <c r="Y1202" s="9">
        <v>7.4999999999999997E-2</v>
      </c>
      <c r="Z1202" s="9" t="str">
        <f t="shared" si="170"/>
        <v>Low</v>
      </c>
    </row>
    <row r="1203" spans="1:26" x14ac:dyDescent="0.3">
      <c r="A1203" t="s">
        <v>2331</v>
      </c>
      <c r="B1203" s="6">
        <v>43734</v>
      </c>
      <c r="C1203" s="6" t="str">
        <f t="shared" si="163"/>
        <v>2019</v>
      </c>
      <c r="D1203" s="6" t="str">
        <f t="shared" si="164"/>
        <v>September</v>
      </c>
      <c r="E1203" s="6" t="str">
        <f t="shared" si="165"/>
        <v>Q3</v>
      </c>
      <c r="F1203" s="6" t="str">
        <f t="shared" si="166"/>
        <v>Low</v>
      </c>
      <c r="G1203" s="6" t="str">
        <f t="shared" si="167"/>
        <v>Discounted</v>
      </c>
      <c r="H1203" s="6">
        <v>43738</v>
      </c>
      <c r="I1203" t="s">
        <v>471</v>
      </c>
      <c r="J1203" t="s">
        <v>44</v>
      </c>
      <c r="K1203" t="s">
        <v>2333</v>
      </c>
      <c r="L1203" t="s">
        <v>61</v>
      </c>
      <c r="M1203" t="s">
        <v>31</v>
      </c>
      <c r="N1203" t="s">
        <v>41</v>
      </c>
      <c r="O1203" t="s">
        <v>54</v>
      </c>
      <c r="P1203" t="s">
        <v>55</v>
      </c>
      <c r="Q1203" t="s">
        <v>56</v>
      </c>
      <c r="R1203" s="7">
        <v>0.7</v>
      </c>
      <c r="S1203" s="7">
        <f t="shared" si="162"/>
        <v>1.7910000000000004</v>
      </c>
      <c r="T1203" s="8">
        <v>-4.577</v>
      </c>
      <c r="U1203" s="8" t="str">
        <f t="shared" si="168"/>
        <v>Loss</v>
      </c>
      <c r="V1203" s="7">
        <v>5</v>
      </c>
      <c r="W1203" s="8">
        <v>5.97</v>
      </c>
      <c r="X1203" s="8">
        <f t="shared" si="169"/>
        <v>9313</v>
      </c>
      <c r="Y1203" s="9">
        <v>-0.76666666699999997</v>
      </c>
      <c r="Z1203" s="9" t="str">
        <f t="shared" si="170"/>
        <v>Low</v>
      </c>
    </row>
    <row r="1204" spans="1:26" x14ac:dyDescent="0.3">
      <c r="A1204" t="s">
        <v>2334</v>
      </c>
      <c r="B1204" s="6">
        <v>43734</v>
      </c>
      <c r="C1204" s="6" t="str">
        <f t="shared" si="163"/>
        <v>2019</v>
      </c>
      <c r="D1204" s="6" t="str">
        <f t="shared" si="164"/>
        <v>September</v>
      </c>
      <c r="E1204" s="6" t="str">
        <f t="shared" si="165"/>
        <v>Q3</v>
      </c>
      <c r="F1204" s="6" t="str">
        <f t="shared" si="166"/>
        <v>Low</v>
      </c>
      <c r="G1204" s="6" t="str">
        <f t="shared" si="167"/>
        <v>Discounted</v>
      </c>
      <c r="H1204" s="6">
        <v>43739</v>
      </c>
      <c r="I1204" t="s">
        <v>2098</v>
      </c>
      <c r="J1204" t="s">
        <v>89</v>
      </c>
      <c r="K1204" t="s">
        <v>2335</v>
      </c>
      <c r="L1204" t="s">
        <v>30</v>
      </c>
      <c r="M1204" t="s">
        <v>76</v>
      </c>
      <c r="N1204" t="s">
        <v>77</v>
      </c>
      <c r="O1204" t="s">
        <v>69</v>
      </c>
      <c r="P1204" t="s">
        <v>70</v>
      </c>
      <c r="Q1204" t="s">
        <v>71</v>
      </c>
      <c r="R1204" s="7">
        <v>0.2</v>
      </c>
      <c r="S1204" s="7">
        <f t="shared" si="162"/>
        <v>116.45440000000001</v>
      </c>
      <c r="T1204" s="8">
        <v>0</v>
      </c>
      <c r="U1204" s="8" t="str">
        <f t="shared" si="168"/>
        <v>Low</v>
      </c>
      <c r="V1204" s="7">
        <v>2</v>
      </c>
      <c r="W1204" s="8">
        <v>145.56800000000001</v>
      </c>
      <c r="X1204" s="8">
        <f t="shared" si="169"/>
        <v>3146</v>
      </c>
      <c r="Y1204" s="9">
        <v>0</v>
      </c>
      <c r="Z1204" s="9" t="str">
        <f t="shared" si="170"/>
        <v>Low</v>
      </c>
    </row>
    <row r="1205" spans="1:26" x14ac:dyDescent="0.3">
      <c r="A1205" t="s">
        <v>2336</v>
      </c>
      <c r="B1205" s="6">
        <v>43734</v>
      </c>
      <c r="C1205" s="6" t="str">
        <f t="shared" si="163"/>
        <v>2019</v>
      </c>
      <c r="D1205" s="6" t="str">
        <f t="shared" si="164"/>
        <v>September</v>
      </c>
      <c r="E1205" s="6" t="str">
        <f t="shared" si="165"/>
        <v>Q3</v>
      </c>
      <c r="F1205" s="6" t="str">
        <f t="shared" si="166"/>
        <v>Low</v>
      </c>
      <c r="G1205" s="6" t="str">
        <f t="shared" si="167"/>
        <v>Discounted</v>
      </c>
      <c r="H1205" s="6">
        <v>43734</v>
      </c>
      <c r="I1205" t="s">
        <v>2252</v>
      </c>
      <c r="J1205" t="s">
        <v>101</v>
      </c>
      <c r="K1205" t="s">
        <v>2337</v>
      </c>
      <c r="L1205" t="s">
        <v>61</v>
      </c>
      <c r="M1205" t="s">
        <v>31</v>
      </c>
      <c r="N1205" t="s">
        <v>41</v>
      </c>
      <c r="O1205" t="s">
        <v>33</v>
      </c>
      <c r="P1205" t="s">
        <v>2338</v>
      </c>
      <c r="Q1205" t="s">
        <v>35</v>
      </c>
      <c r="R1205" s="7">
        <v>0.8</v>
      </c>
      <c r="S1205" s="7">
        <f t="shared" si="162"/>
        <v>0.17519999999999991</v>
      </c>
      <c r="T1205" s="8">
        <v>-1.4016</v>
      </c>
      <c r="U1205" s="8" t="str">
        <f t="shared" si="168"/>
        <v>Loss</v>
      </c>
      <c r="V1205" s="7">
        <v>1</v>
      </c>
      <c r="W1205" s="8">
        <v>0.876</v>
      </c>
      <c r="X1205" s="8">
        <f t="shared" si="169"/>
        <v>9989</v>
      </c>
      <c r="Y1205" s="9">
        <v>-1.6</v>
      </c>
      <c r="Z1205" s="9" t="str">
        <f t="shared" si="170"/>
        <v>Low</v>
      </c>
    </row>
    <row r="1206" spans="1:26" x14ac:dyDescent="0.3">
      <c r="A1206" t="s">
        <v>2339</v>
      </c>
      <c r="B1206" s="6">
        <v>43734</v>
      </c>
      <c r="C1206" s="6" t="str">
        <f t="shared" si="163"/>
        <v>2019</v>
      </c>
      <c r="D1206" s="6" t="str">
        <f t="shared" si="164"/>
        <v>September</v>
      </c>
      <c r="E1206" s="6" t="str">
        <f t="shared" si="165"/>
        <v>Q3</v>
      </c>
      <c r="F1206" s="6" t="str">
        <f t="shared" si="166"/>
        <v>Low</v>
      </c>
      <c r="G1206" s="6" t="str">
        <f t="shared" si="167"/>
        <v>Discounted</v>
      </c>
      <c r="H1206" s="6">
        <v>43739</v>
      </c>
      <c r="I1206" t="s">
        <v>2340</v>
      </c>
      <c r="J1206" t="s">
        <v>353</v>
      </c>
      <c r="K1206" t="s">
        <v>2341</v>
      </c>
      <c r="L1206" t="s">
        <v>61</v>
      </c>
      <c r="M1206" t="s">
        <v>31</v>
      </c>
      <c r="N1206" t="s">
        <v>174</v>
      </c>
      <c r="O1206" t="s">
        <v>54</v>
      </c>
      <c r="P1206" t="s">
        <v>55</v>
      </c>
      <c r="Q1206" t="s">
        <v>56</v>
      </c>
      <c r="R1206" s="7">
        <v>0.2</v>
      </c>
      <c r="S1206" s="7">
        <f t="shared" si="162"/>
        <v>115.16159999999999</v>
      </c>
      <c r="T1206" s="8">
        <v>14.395200000000001</v>
      </c>
      <c r="U1206" s="8" t="str">
        <f t="shared" si="168"/>
        <v>Low</v>
      </c>
      <c r="V1206" s="7">
        <v>3</v>
      </c>
      <c r="W1206" s="8">
        <v>143.952</v>
      </c>
      <c r="X1206" s="8">
        <f t="shared" si="169"/>
        <v>3160</v>
      </c>
      <c r="Y1206" s="9">
        <v>0.1</v>
      </c>
      <c r="Z1206" s="9" t="str">
        <f t="shared" si="170"/>
        <v>Low</v>
      </c>
    </row>
    <row r="1207" spans="1:26" x14ac:dyDescent="0.3">
      <c r="A1207" t="s">
        <v>2342</v>
      </c>
      <c r="B1207" s="6">
        <v>43735</v>
      </c>
      <c r="C1207" s="6" t="str">
        <f t="shared" si="163"/>
        <v>2019</v>
      </c>
      <c r="D1207" s="6" t="str">
        <f t="shared" si="164"/>
        <v>September</v>
      </c>
      <c r="E1207" s="6" t="str">
        <f t="shared" si="165"/>
        <v>Q3</v>
      </c>
      <c r="F1207" s="6" t="str">
        <f t="shared" si="166"/>
        <v>High</v>
      </c>
      <c r="G1207" s="6" t="str">
        <f t="shared" si="167"/>
        <v>Full Price</v>
      </c>
      <c r="H1207" s="6">
        <v>43741</v>
      </c>
      <c r="I1207" t="s">
        <v>609</v>
      </c>
      <c r="J1207" t="s">
        <v>1113</v>
      </c>
      <c r="K1207" t="s">
        <v>2343</v>
      </c>
      <c r="L1207" t="s">
        <v>61</v>
      </c>
      <c r="M1207" t="s">
        <v>76</v>
      </c>
      <c r="N1207" t="s">
        <v>99</v>
      </c>
      <c r="O1207" t="s">
        <v>54</v>
      </c>
      <c r="P1207" t="s">
        <v>1591</v>
      </c>
      <c r="Q1207" t="s">
        <v>322</v>
      </c>
      <c r="R1207" s="7">
        <v>0</v>
      </c>
      <c r="S1207" s="7">
        <f t="shared" si="162"/>
        <v>87.54</v>
      </c>
      <c r="T1207" s="8">
        <v>37.642200000000003</v>
      </c>
      <c r="U1207" s="8" t="str">
        <f t="shared" si="168"/>
        <v>Low</v>
      </c>
      <c r="V1207" s="7">
        <v>3</v>
      </c>
      <c r="W1207" s="8">
        <v>87.54</v>
      </c>
      <c r="X1207" s="8">
        <f t="shared" si="169"/>
        <v>4049</v>
      </c>
      <c r="Y1207" s="9">
        <v>0.43</v>
      </c>
      <c r="Z1207" s="9" t="str">
        <f t="shared" si="170"/>
        <v>High</v>
      </c>
    </row>
    <row r="1208" spans="1:26" x14ac:dyDescent="0.3">
      <c r="A1208" t="s">
        <v>2344</v>
      </c>
      <c r="B1208" s="6">
        <v>43735</v>
      </c>
      <c r="C1208" s="6" t="str">
        <f t="shared" si="163"/>
        <v>2019</v>
      </c>
      <c r="D1208" s="6" t="str">
        <f t="shared" si="164"/>
        <v>September</v>
      </c>
      <c r="E1208" s="6" t="str">
        <f t="shared" si="165"/>
        <v>Q3</v>
      </c>
      <c r="F1208" s="6" t="str">
        <f t="shared" si="166"/>
        <v>Low</v>
      </c>
      <c r="G1208" s="6" t="str">
        <f t="shared" si="167"/>
        <v>Discounted</v>
      </c>
      <c r="H1208" s="6">
        <v>43739</v>
      </c>
      <c r="I1208" t="s">
        <v>2345</v>
      </c>
      <c r="J1208" t="s">
        <v>926</v>
      </c>
      <c r="K1208" t="s">
        <v>927</v>
      </c>
      <c r="L1208" t="s">
        <v>30</v>
      </c>
      <c r="M1208" t="s">
        <v>76</v>
      </c>
      <c r="N1208" t="s">
        <v>77</v>
      </c>
      <c r="O1208" t="s">
        <v>69</v>
      </c>
      <c r="P1208" t="s">
        <v>263</v>
      </c>
      <c r="Q1208" t="s">
        <v>71</v>
      </c>
      <c r="R1208" s="7">
        <v>0.2</v>
      </c>
      <c r="S1208" s="7">
        <f t="shared" si="162"/>
        <v>483.13599999999997</v>
      </c>
      <c r="T1208" s="8">
        <v>45.293999999999997</v>
      </c>
      <c r="U1208" s="8" t="str">
        <f t="shared" si="168"/>
        <v>Low</v>
      </c>
      <c r="V1208" s="7">
        <v>5</v>
      </c>
      <c r="W1208" s="8">
        <v>603.91999999999996</v>
      </c>
      <c r="X1208" s="8">
        <f t="shared" si="169"/>
        <v>930</v>
      </c>
      <c r="Y1208" s="9">
        <v>7.4999999999999997E-2</v>
      </c>
      <c r="Z1208" s="9" t="str">
        <f t="shared" si="170"/>
        <v>Low</v>
      </c>
    </row>
    <row r="1209" spans="1:26" x14ac:dyDescent="0.3">
      <c r="A1209" t="s">
        <v>2344</v>
      </c>
      <c r="B1209" s="6">
        <v>43735</v>
      </c>
      <c r="C1209" s="6" t="str">
        <f t="shared" si="163"/>
        <v>2019</v>
      </c>
      <c r="D1209" s="6" t="str">
        <f t="shared" si="164"/>
        <v>September</v>
      </c>
      <c r="E1209" s="6" t="str">
        <f t="shared" si="165"/>
        <v>Q3</v>
      </c>
      <c r="F1209" s="6" t="str">
        <f t="shared" si="166"/>
        <v>High</v>
      </c>
      <c r="G1209" s="6" t="str">
        <f t="shared" si="167"/>
        <v>Full Price</v>
      </c>
      <c r="H1209" s="6">
        <v>43739</v>
      </c>
      <c r="I1209" t="s">
        <v>2345</v>
      </c>
      <c r="J1209" t="s">
        <v>67</v>
      </c>
      <c r="K1209" t="s">
        <v>628</v>
      </c>
      <c r="L1209" t="s">
        <v>30</v>
      </c>
      <c r="M1209" t="s">
        <v>31</v>
      </c>
      <c r="N1209" t="s">
        <v>32</v>
      </c>
      <c r="O1209" t="s">
        <v>69</v>
      </c>
      <c r="P1209" t="s">
        <v>263</v>
      </c>
      <c r="Q1209" t="s">
        <v>71</v>
      </c>
      <c r="R1209" s="7">
        <v>0</v>
      </c>
      <c r="S1209" s="7">
        <f t="shared" si="162"/>
        <v>81.98</v>
      </c>
      <c r="T1209" s="8">
        <v>40.170200000000001</v>
      </c>
      <c r="U1209" s="8" t="str">
        <f t="shared" si="168"/>
        <v>Low</v>
      </c>
      <c r="V1209" s="7">
        <v>2</v>
      </c>
      <c r="W1209" s="8">
        <v>81.98</v>
      </c>
      <c r="X1209" s="8">
        <f t="shared" si="169"/>
        <v>4165</v>
      </c>
      <c r="Y1209" s="9">
        <v>0.49</v>
      </c>
      <c r="Z1209" s="9" t="str">
        <f t="shared" si="170"/>
        <v>High</v>
      </c>
    </row>
    <row r="1210" spans="1:26" x14ac:dyDescent="0.3">
      <c r="A1210" t="s">
        <v>2346</v>
      </c>
      <c r="B1210" s="6">
        <v>43736</v>
      </c>
      <c r="C1210" s="6" t="str">
        <f t="shared" si="163"/>
        <v>2019</v>
      </c>
      <c r="D1210" s="6" t="str">
        <f t="shared" si="164"/>
        <v>September</v>
      </c>
      <c r="E1210" s="6" t="str">
        <f t="shared" si="165"/>
        <v>Q3</v>
      </c>
      <c r="F1210" s="6" t="str">
        <f t="shared" si="166"/>
        <v>High</v>
      </c>
      <c r="G1210" s="6" t="str">
        <f t="shared" si="167"/>
        <v>Full Price</v>
      </c>
      <c r="H1210" s="6">
        <v>43741</v>
      </c>
      <c r="I1210" t="s">
        <v>2347</v>
      </c>
      <c r="J1210" t="s">
        <v>2236</v>
      </c>
      <c r="K1210" t="s">
        <v>2237</v>
      </c>
      <c r="L1210" t="s">
        <v>61</v>
      </c>
      <c r="M1210" t="s">
        <v>31</v>
      </c>
      <c r="N1210" t="s">
        <v>49</v>
      </c>
      <c r="O1210" t="s">
        <v>54</v>
      </c>
      <c r="P1210" t="s">
        <v>1081</v>
      </c>
      <c r="Q1210" t="s">
        <v>749</v>
      </c>
      <c r="R1210" s="7">
        <v>0</v>
      </c>
      <c r="S1210" s="7">
        <f t="shared" si="162"/>
        <v>46.26</v>
      </c>
      <c r="T1210" s="8">
        <v>12.4902</v>
      </c>
      <c r="U1210" s="8" t="str">
        <f t="shared" si="168"/>
        <v>Low</v>
      </c>
      <c r="V1210" s="7">
        <v>3</v>
      </c>
      <c r="W1210" s="8">
        <v>46.26</v>
      </c>
      <c r="X1210" s="8">
        <f t="shared" si="169"/>
        <v>5312</v>
      </c>
      <c r="Y1210" s="9">
        <v>0.27</v>
      </c>
      <c r="Z1210" s="9" t="str">
        <f t="shared" si="170"/>
        <v>High</v>
      </c>
    </row>
    <row r="1211" spans="1:26" x14ac:dyDescent="0.3">
      <c r="A1211" t="s">
        <v>2348</v>
      </c>
      <c r="B1211" s="6">
        <v>43736</v>
      </c>
      <c r="C1211" s="6" t="str">
        <f t="shared" si="163"/>
        <v>2019</v>
      </c>
      <c r="D1211" s="6" t="str">
        <f t="shared" si="164"/>
        <v>September</v>
      </c>
      <c r="E1211" s="6" t="str">
        <f t="shared" si="165"/>
        <v>Q3</v>
      </c>
      <c r="F1211" s="6" t="str">
        <f t="shared" si="166"/>
        <v>Low</v>
      </c>
      <c r="G1211" s="6" t="str">
        <f t="shared" si="167"/>
        <v>Discounted</v>
      </c>
      <c r="H1211" s="6">
        <v>43741</v>
      </c>
      <c r="I1211" t="s">
        <v>208</v>
      </c>
      <c r="J1211" t="s">
        <v>1113</v>
      </c>
      <c r="K1211" t="s">
        <v>2349</v>
      </c>
      <c r="L1211" t="s">
        <v>30</v>
      </c>
      <c r="M1211" t="s">
        <v>76</v>
      </c>
      <c r="N1211" t="s">
        <v>99</v>
      </c>
      <c r="O1211" t="s">
        <v>62</v>
      </c>
      <c r="P1211" t="s">
        <v>1884</v>
      </c>
      <c r="Q1211" t="s">
        <v>227</v>
      </c>
      <c r="R1211" s="7">
        <v>0.2</v>
      </c>
      <c r="S1211" s="7">
        <f t="shared" si="162"/>
        <v>269.67040000000003</v>
      </c>
      <c r="T1211" s="8">
        <v>16.854399999999998</v>
      </c>
      <c r="U1211" s="8" t="str">
        <f t="shared" si="168"/>
        <v>Low</v>
      </c>
      <c r="V1211" s="7">
        <v>4</v>
      </c>
      <c r="W1211" s="8">
        <v>337.08800000000002</v>
      </c>
      <c r="X1211" s="8">
        <f t="shared" si="169"/>
        <v>1713</v>
      </c>
      <c r="Y1211" s="9">
        <v>0.05</v>
      </c>
      <c r="Z1211" s="9" t="str">
        <f t="shared" si="170"/>
        <v>Low</v>
      </c>
    </row>
    <row r="1212" spans="1:26" x14ac:dyDescent="0.3">
      <c r="A1212" t="s">
        <v>2350</v>
      </c>
      <c r="B1212" s="6">
        <v>43736</v>
      </c>
      <c r="C1212" s="6" t="str">
        <f t="shared" si="163"/>
        <v>2019</v>
      </c>
      <c r="D1212" s="6" t="str">
        <f t="shared" si="164"/>
        <v>September</v>
      </c>
      <c r="E1212" s="6" t="str">
        <f t="shared" si="165"/>
        <v>Q3</v>
      </c>
      <c r="F1212" s="6" t="str">
        <f t="shared" si="166"/>
        <v>High</v>
      </c>
      <c r="G1212" s="6" t="str">
        <f t="shared" si="167"/>
        <v>Discounted</v>
      </c>
      <c r="H1212" s="6">
        <v>43741</v>
      </c>
      <c r="I1212" t="s">
        <v>2351</v>
      </c>
      <c r="J1212" t="s">
        <v>89</v>
      </c>
      <c r="K1212" t="s">
        <v>2352</v>
      </c>
      <c r="L1212" t="s">
        <v>61</v>
      </c>
      <c r="M1212" t="s">
        <v>31</v>
      </c>
      <c r="N1212" t="s">
        <v>32</v>
      </c>
      <c r="O1212" t="s">
        <v>62</v>
      </c>
      <c r="P1212" t="s">
        <v>2026</v>
      </c>
      <c r="Q1212" t="s">
        <v>453</v>
      </c>
      <c r="R1212" s="7">
        <v>0.2</v>
      </c>
      <c r="S1212" s="7">
        <f t="shared" si="162"/>
        <v>77.004800000000003</v>
      </c>
      <c r="T1212" s="8">
        <v>31.283200000000001</v>
      </c>
      <c r="U1212" s="8" t="str">
        <f t="shared" si="168"/>
        <v>Low</v>
      </c>
      <c r="V1212" s="7">
        <v>8</v>
      </c>
      <c r="W1212" s="8">
        <v>96.256</v>
      </c>
      <c r="X1212" s="8">
        <f t="shared" si="169"/>
        <v>3853</v>
      </c>
      <c r="Y1212" s="9">
        <v>0.32500000000000001</v>
      </c>
      <c r="Z1212" s="9" t="str">
        <f t="shared" si="170"/>
        <v>High</v>
      </c>
    </row>
    <row r="1213" spans="1:26" x14ac:dyDescent="0.3">
      <c r="A1213" t="s">
        <v>2350</v>
      </c>
      <c r="B1213" s="6">
        <v>43736</v>
      </c>
      <c r="C1213" s="6" t="str">
        <f t="shared" si="163"/>
        <v>2019</v>
      </c>
      <c r="D1213" s="6" t="str">
        <f t="shared" si="164"/>
        <v>September</v>
      </c>
      <c r="E1213" s="6" t="str">
        <f t="shared" si="165"/>
        <v>Q3</v>
      </c>
      <c r="F1213" s="6" t="str">
        <f t="shared" si="166"/>
        <v>High</v>
      </c>
      <c r="G1213" s="6" t="str">
        <f t="shared" si="167"/>
        <v>Discounted</v>
      </c>
      <c r="H1213" s="6">
        <v>43741</v>
      </c>
      <c r="I1213" t="s">
        <v>2351</v>
      </c>
      <c r="J1213" t="s">
        <v>67</v>
      </c>
      <c r="K1213" t="s">
        <v>230</v>
      </c>
      <c r="L1213" t="s">
        <v>61</v>
      </c>
      <c r="M1213" t="s">
        <v>31</v>
      </c>
      <c r="N1213" t="s">
        <v>32</v>
      </c>
      <c r="O1213" t="s">
        <v>62</v>
      </c>
      <c r="P1213" t="s">
        <v>2026</v>
      </c>
      <c r="Q1213" t="s">
        <v>453</v>
      </c>
      <c r="R1213" s="7">
        <v>0.2</v>
      </c>
      <c r="S1213" s="7">
        <f t="shared" si="162"/>
        <v>8.5503999999999998</v>
      </c>
      <c r="T1213" s="8">
        <v>3.7408000000000001</v>
      </c>
      <c r="U1213" s="8" t="str">
        <f t="shared" si="168"/>
        <v>Low</v>
      </c>
      <c r="V1213" s="7">
        <v>2</v>
      </c>
      <c r="W1213" s="8">
        <v>10.688000000000001</v>
      </c>
      <c r="X1213" s="8">
        <f t="shared" si="169"/>
        <v>8508</v>
      </c>
      <c r="Y1213" s="9">
        <v>0.35</v>
      </c>
      <c r="Z1213" s="9" t="str">
        <f t="shared" si="170"/>
        <v>High</v>
      </c>
    </row>
    <row r="1214" spans="1:26" x14ac:dyDescent="0.3">
      <c r="A1214" t="s">
        <v>2353</v>
      </c>
      <c r="B1214" s="6">
        <v>43737</v>
      </c>
      <c r="C1214" s="6" t="str">
        <f t="shared" si="163"/>
        <v>2019</v>
      </c>
      <c r="D1214" s="6" t="str">
        <f t="shared" si="164"/>
        <v>September</v>
      </c>
      <c r="E1214" s="6" t="str">
        <f t="shared" si="165"/>
        <v>Q3</v>
      </c>
      <c r="F1214" s="6" t="str">
        <f t="shared" si="166"/>
        <v>High</v>
      </c>
      <c r="G1214" s="6" t="str">
        <f t="shared" si="167"/>
        <v>Discounted</v>
      </c>
      <c r="H1214" s="6">
        <v>43742</v>
      </c>
      <c r="I1214" t="s">
        <v>2354</v>
      </c>
      <c r="J1214" t="s">
        <v>38</v>
      </c>
      <c r="K1214" t="s">
        <v>2355</v>
      </c>
      <c r="L1214" t="s">
        <v>30</v>
      </c>
      <c r="M1214" t="s">
        <v>31</v>
      </c>
      <c r="N1214" t="s">
        <v>41</v>
      </c>
      <c r="O1214" t="s">
        <v>69</v>
      </c>
      <c r="P1214" t="s">
        <v>298</v>
      </c>
      <c r="Q1214" t="s">
        <v>299</v>
      </c>
      <c r="R1214" s="7">
        <v>0.2</v>
      </c>
      <c r="S1214" s="7">
        <f t="shared" si="162"/>
        <v>8.0383999999999993</v>
      </c>
      <c r="T1214" s="8">
        <v>3.14</v>
      </c>
      <c r="U1214" s="8" t="str">
        <f t="shared" si="168"/>
        <v>Low</v>
      </c>
      <c r="V1214" s="7">
        <v>2</v>
      </c>
      <c r="W1214" s="8">
        <v>10.048</v>
      </c>
      <c r="X1214" s="8">
        <f t="shared" si="169"/>
        <v>8627</v>
      </c>
      <c r="Y1214" s="9">
        <v>0.3125</v>
      </c>
      <c r="Z1214" s="9" t="str">
        <f t="shared" si="170"/>
        <v>High</v>
      </c>
    </row>
    <row r="1215" spans="1:26" x14ac:dyDescent="0.3">
      <c r="A1215" t="s">
        <v>2353</v>
      </c>
      <c r="B1215" s="6">
        <v>43737</v>
      </c>
      <c r="C1215" s="6" t="str">
        <f t="shared" si="163"/>
        <v>2019</v>
      </c>
      <c r="D1215" s="6" t="str">
        <f t="shared" si="164"/>
        <v>September</v>
      </c>
      <c r="E1215" s="6" t="str">
        <f t="shared" si="165"/>
        <v>Q3</v>
      </c>
      <c r="F1215" s="6" t="str">
        <f t="shared" si="166"/>
        <v>Low</v>
      </c>
      <c r="G1215" s="6" t="str">
        <f t="shared" si="167"/>
        <v>Full Price</v>
      </c>
      <c r="H1215" s="6">
        <v>43742</v>
      </c>
      <c r="I1215" t="s">
        <v>2354</v>
      </c>
      <c r="J1215" t="s">
        <v>151</v>
      </c>
      <c r="K1215" t="s">
        <v>2356</v>
      </c>
      <c r="L1215" t="s">
        <v>30</v>
      </c>
      <c r="M1215" t="s">
        <v>31</v>
      </c>
      <c r="N1215" t="s">
        <v>49</v>
      </c>
      <c r="O1215" t="s">
        <v>69</v>
      </c>
      <c r="P1215" t="s">
        <v>298</v>
      </c>
      <c r="Q1215" t="s">
        <v>299</v>
      </c>
      <c r="R1215" s="7">
        <v>0</v>
      </c>
      <c r="S1215" s="7">
        <f t="shared" si="162"/>
        <v>807.75</v>
      </c>
      <c r="T1215" s="8">
        <v>153.4725</v>
      </c>
      <c r="U1215" s="8" t="str">
        <f t="shared" si="168"/>
        <v>Medium</v>
      </c>
      <c r="V1215" s="7">
        <v>5</v>
      </c>
      <c r="W1215" s="8">
        <v>807.75</v>
      </c>
      <c r="X1215" s="8">
        <f t="shared" si="169"/>
        <v>648</v>
      </c>
      <c r="Y1215" s="9">
        <v>0.19</v>
      </c>
      <c r="Z1215" s="9" t="str">
        <f t="shared" si="170"/>
        <v>Low</v>
      </c>
    </row>
    <row r="1216" spans="1:26" x14ac:dyDescent="0.3">
      <c r="A1216" t="s">
        <v>2357</v>
      </c>
      <c r="B1216" s="6">
        <v>43737</v>
      </c>
      <c r="C1216" s="6" t="str">
        <f t="shared" si="163"/>
        <v>2019</v>
      </c>
      <c r="D1216" s="6" t="str">
        <f t="shared" si="164"/>
        <v>September</v>
      </c>
      <c r="E1216" s="6" t="str">
        <f t="shared" si="165"/>
        <v>Q3</v>
      </c>
      <c r="F1216" s="6" t="str">
        <f t="shared" si="166"/>
        <v>Low</v>
      </c>
      <c r="G1216" s="6" t="str">
        <f t="shared" si="167"/>
        <v>Discounted</v>
      </c>
      <c r="H1216" s="6">
        <v>43741</v>
      </c>
      <c r="I1216" t="s">
        <v>2358</v>
      </c>
      <c r="J1216" t="s">
        <v>188</v>
      </c>
      <c r="K1216" t="s">
        <v>1486</v>
      </c>
      <c r="L1216" t="s">
        <v>61</v>
      </c>
      <c r="M1216" t="s">
        <v>76</v>
      </c>
      <c r="N1216" t="s">
        <v>262</v>
      </c>
      <c r="O1216" t="s">
        <v>54</v>
      </c>
      <c r="P1216" t="s">
        <v>55</v>
      </c>
      <c r="Q1216" t="s">
        <v>56</v>
      </c>
      <c r="R1216" s="7">
        <v>0.4</v>
      </c>
      <c r="S1216" s="7">
        <f t="shared" si="162"/>
        <v>40.305599999999998</v>
      </c>
      <c r="T1216" s="8">
        <v>-20.152799999999999</v>
      </c>
      <c r="U1216" s="8" t="str">
        <f t="shared" si="168"/>
        <v>Loss</v>
      </c>
      <c r="V1216" s="7">
        <v>1</v>
      </c>
      <c r="W1216" s="8">
        <v>67.176000000000002</v>
      </c>
      <c r="X1216" s="8">
        <f t="shared" si="169"/>
        <v>4560</v>
      </c>
      <c r="Y1216" s="9">
        <v>-0.3</v>
      </c>
      <c r="Z1216" s="9" t="str">
        <f t="shared" si="170"/>
        <v>Low</v>
      </c>
    </row>
    <row r="1217" spans="1:26" x14ac:dyDescent="0.3">
      <c r="A1217" t="s">
        <v>2357</v>
      </c>
      <c r="B1217" s="6">
        <v>43737</v>
      </c>
      <c r="C1217" s="6" t="str">
        <f t="shared" si="163"/>
        <v>2019</v>
      </c>
      <c r="D1217" s="6" t="str">
        <f t="shared" si="164"/>
        <v>September</v>
      </c>
      <c r="E1217" s="6" t="str">
        <f t="shared" si="165"/>
        <v>Q3</v>
      </c>
      <c r="F1217" s="6" t="str">
        <f t="shared" si="166"/>
        <v>Low</v>
      </c>
      <c r="G1217" s="6" t="str">
        <f t="shared" si="167"/>
        <v>Discounted</v>
      </c>
      <c r="H1217" s="6">
        <v>43741</v>
      </c>
      <c r="I1217" t="s">
        <v>2358</v>
      </c>
      <c r="J1217" t="s">
        <v>188</v>
      </c>
      <c r="K1217" t="s">
        <v>567</v>
      </c>
      <c r="L1217" t="s">
        <v>61</v>
      </c>
      <c r="M1217" t="s">
        <v>76</v>
      </c>
      <c r="N1217" t="s">
        <v>262</v>
      </c>
      <c r="O1217" t="s">
        <v>54</v>
      </c>
      <c r="P1217" t="s">
        <v>55</v>
      </c>
      <c r="Q1217" t="s">
        <v>56</v>
      </c>
      <c r="R1217" s="7">
        <v>0.4</v>
      </c>
      <c r="S1217" s="7">
        <f t="shared" si="162"/>
        <v>245.56319999999999</v>
      </c>
      <c r="T1217" s="8">
        <v>-81.854399999999998</v>
      </c>
      <c r="U1217" s="8" t="str">
        <f t="shared" si="168"/>
        <v>Loss</v>
      </c>
      <c r="V1217" s="7">
        <v>2</v>
      </c>
      <c r="W1217" s="8">
        <v>409.27199999999999</v>
      </c>
      <c r="X1217" s="8">
        <f t="shared" si="169"/>
        <v>1431</v>
      </c>
      <c r="Y1217" s="9">
        <v>-0.2</v>
      </c>
      <c r="Z1217" s="9" t="str">
        <f t="shared" si="170"/>
        <v>Low</v>
      </c>
    </row>
    <row r="1218" spans="1:26" x14ac:dyDescent="0.3">
      <c r="A1218" t="s">
        <v>2357</v>
      </c>
      <c r="B1218" s="6">
        <v>43737</v>
      </c>
      <c r="C1218" s="6" t="str">
        <f t="shared" si="163"/>
        <v>2019</v>
      </c>
      <c r="D1218" s="6" t="str">
        <f t="shared" si="164"/>
        <v>September</v>
      </c>
      <c r="E1218" s="6" t="str">
        <f t="shared" si="165"/>
        <v>Q3</v>
      </c>
      <c r="F1218" s="6" t="str">
        <f t="shared" si="166"/>
        <v>High</v>
      </c>
      <c r="G1218" s="6" t="str">
        <f t="shared" si="167"/>
        <v>Discounted</v>
      </c>
      <c r="H1218" s="6">
        <v>43741</v>
      </c>
      <c r="I1218" t="s">
        <v>2358</v>
      </c>
      <c r="J1218" t="s">
        <v>89</v>
      </c>
      <c r="K1218" t="s">
        <v>1420</v>
      </c>
      <c r="L1218" t="s">
        <v>61</v>
      </c>
      <c r="M1218" t="s">
        <v>31</v>
      </c>
      <c r="N1218" t="s">
        <v>53</v>
      </c>
      <c r="O1218" t="s">
        <v>54</v>
      </c>
      <c r="P1218" t="s">
        <v>55</v>
      </c>
      <c r="Q1218" t="s">
        <v>56</v>
      </c>
      <c r="R1218" s="7">
        <v>0.2</v>
      </c>
      <c r="S1218" s="7">
        <f t="shared" ref="S1218:S1281" si="171">W1218 - (W1218 * R1218)</f>
        <v>3.3792</v>
      </c>
      <c r="T1218" s="8">
        <v>1.4783999999999999</v>
      </c>
      <c r="U1218" s="8" t="str">
        <f t="shared" si="168"/>
        <v>Low</v>
      </c>
      <c r="V1218" s="7">
        <v>3</v>
      </c>
      <c r="W1218" s="8">
        <v>4.2240000000000002</v>
      </c>
      <c r="X1218" s="8">
        <f t="shared" si="169"/>
        <v>9610</v>
      </c>
      <c r="Y1218" s="9">
        <v>0.35</v>
      </c>
      <c r="Z1218" s="9" t="str">
        <f t="shared" si="170"/>
        <v>High</v>
      </c>
    </row>
    <row r="1219" spans="1:26" x14ac:dyDescent="0.3">
      <c r="A1219" t="s">
        <v>2357</v>
      </c>
      <c r="B1219" s="6">
        <v>43737</v>
      </c>
      <c r="C1219" s="6" t="str">
        <f t="shared" ref="C1219:C1282" si="172">TEXT(B1219, "YYYY")</f>
        <v>2019</v>
      </c>
      <c r="D1219" s="6" t="str">
        <f t="shared" ref="D1219:D1282" si="173">TEXT(B1219, "MMMM")</f>
        <v>September</v>
      </c>
      <c r="E1219" s="6" t="str">
        <f t="shared" ref="E1219:E1282" si="174">"Q" &amp; INT((MONTH(B1219) - 1) / 3) + 1</f>
        <v>Q3</v>
      </c>
      <c r="F1219" s="6" t="str">
        <f t="shared" ref="F1219:F1282" si="175">IF(Y1219&gt; 0.2, "High", "Low")</f>
        <v>High</v>
      </c>
      <c r="G1219" s="6" t="str">
        <f t="shared" ref="G1219:G1282" si="176">IF(R1219&gt;0, "Discounted", "Full Price")</f>
        <v>Discounted</v>
      </c>
      <c r="H1219" s="6">
        <v>43741</v>
      </c>
      <c r="I1219" t="s">
        <v>2358</v>
      </c>
      <c r="J1219" t="s">
        <v>89</v>
      </c>
      <c r="K1219" t="s">
        <v>2359</v>
      </c>
      <c r="L1219" t="s">
        <v>61</v>
      </c>
      <c r="M1219" t="s">
        <v>31</v>
      </c>
      <c r="N1219" t="s">
        <v>46</v>
      </c>
      <c r="O1219" t="s">
        <v>54</v>
      </c>
      <c r="P1219" t="s">
        <v>55</v>
      </c>
      <c r="Q1219" t="s">
        <v>56</v>
      </c>
      <c r="R1219" s="7">
        <v>0.2</v>
      </c>
      <c r="S1219" s="7">
        <f t="shared" si="171"/>
        <v>44.351999999999997</v>
      </c>
      <c r="T1219" s="8">
        <v>18.018000000000001</v>
      </c>
      <c r="U1219" s="8" t="str">
        <f t="shared" ref="U1219:U1282" si="177">IF(T1219 &lt; 0, "Loss", IF(T1219 &lt; 100, "Low", IF(T1219 &lt; 500, "Medium", "High")))</f>
        <v>Low</v>
      </c>
      <c r="V1219" s="7">
        <v>11</v>
      </c>
      <c r="W1219" s="8">
        <v>55.44</v>
      </c>
      <c r="X1219" s="8">
        <f t="shared" ref="X1219:X1282" si="178">_xlfn.RANK.EQ(W1219, W$2:W$9994)</f>
        <v>4963</v>
      </c>
      <c r="Y1219" s="9">
        <v>0.32500000000000001</v>
      </c>
      <c r="Z1219" s="9" t="str">
        <f t="shared" ref="Z1219:Z1282" si="179">IF(Y1219 &gt; 0.2, "High", "Low")</f>
        <v>High</v>
      </c>
    </row>
    <row r="1220" spans="1:26" x14ac:dyDescent="0.3">
      <c r="A1220" t="s">
        <v>2357</v>
      </c>
      <c r="B1220" s="6">
        <v>43737</v>
      </c>
      <c r="C1220" s="6" t="str">
        <f t="shared" si="172"/>
        <v>2019</v>
      </c>
      <c r="D1220" s="6" t="str">
        <f t="shared" si="173"/>
        <v>September</v>
      </c>
      <c r="E1220" s="6" t="str">
        <f t="shared" si="174"/>
        <v>Q3</v>
      </c>
      <c r="F1220" s="6" t="str">
        <f t="shared" si="175"/>
        <v>High</v>
      </c>
      <c r="G1220" s="6" t="str">
        <f t="shared" si="176"/>
        <v>Discounted</v>
      </c>
      <c r="H1220" s="6">
        <v>43741</v>
      </c>
      <c r="I1220" t="s">
        <v>2358</v>
      </c>
      <c r="J1220" t="s">
        <v>87</v>
      </c>
      <c r="K1220" t="s">
        <v>2360</v>
      </c>
      <c r="L1220" t="s">
        <v>61</v>
      </c>
      <c r="M1220" t="s">
        <v>31</v>
      </c>
      <c r="N1220" t="s">
        <v>32</v>
      </c>
      <c r="O1220" t="s">
        <v>54</v>
      </c>
      <c r="P1220" t="s">
        <v>55</v>
      </c>
      <c r="Q1220" t="s">
        <v>56</v>
      </c>
      <c r="R1220" s="7">
        <v>0.2</v>
      </c>
      <c r="S1220" s="7">
        <f t="shared" si="171"/>
        <v>16.7424</v>
      </c>
      <c r="T1220" s="8">
        <v>6.8015999999999996</v>
      </c>
      <c r="U1220" s="8" t="str">
        <f t="shared" si="177"/>
        <v>Low</v>
      </c>
      <c r="V1220" s="7">
        <v>4</v>
      </c>
      <c r="W1220" s="8">
        <v>20.928000000000001</v>
      </c>
      <c r="X1220" s="8">
        <f t="shared" si="178"/>
        <v>7044</v>
      </c>
      <c r="Y1220" s="9">
        <v>0.32500000000000001</v>
      </c>
      <c r="Z1220" s="9" t="str">
        <f t="shared" si="179"/>
        <v>High</v>
      </c>
    </row>
    <row r="1221" spans="1:26" x14ac:dyDescent="0.3">
      <c r="A1221" t="s">
        <v>2357</v>
      </c>
      <c r="B1221" s="6">
        <v>43737</v>
      </c>
      <c r="C1221" s="6" t="str">
        <f t="shared" si="172"/>
        <v>2019</v>
      </c>
      <c r="D1221" s="6" t="str">
        <f t="shared" si="173"/>
        <v>September</v>
      </c>
      <c r="E1221" s="6" t="str">
        <f t="shared" si="174"/>
        <v>Q3</v>
      </c>
      <c r="F1221" s="6" t="str">
        <f t="shared" si="175"/>
        <v>Low</v>
      </c>
      <c r="G1221" s="6" t="str">
        <f t="shared" si="176"/>
        <v>Discounted</v>
      </c>
      <c r="H1221" s="6">
        <v>43741</v>
      </c>
      <c r="I1221" t="s">
        <v>2358</v>
      </c>
      <c r="J1221" t="s">
        <v>141</v>
      </c>
      <c r="K1221" t="s">
        <v>1866</v>
      </c>
      <c r="L1221" t="s">
        <v>61</v>
      </c>
      <c r="M1221" t="s">
        <v>31</v>
      </c>
      <c r="N1221" t="s">
        <v>49</v>
      </c>
      <c r="O1221" t="s">
        <v>54</v>
      </c>
      <c r="P1221" t="s">
        <v>55</v>
      </c>
      <c r="Q1221" t="s">
        <v>56</v>
      </c>
      <c r="R1221" s="7">
        <v>0.2</v>
      </c>
      <c r="S1221" s="7">
        <f t="shared" si="171"/>
        <v>1441.3056000000001</v>
      </c>
      <c r="T1221" s="8">
        <v>-337.80599999999998</v>
      </c>
      <c r="U1221" s="8" t="str">
        <f t="shared" si="177"/>
        <v>Loss</v>
      </c>
      <c r="V1221" s="7">
        <v>6</v>
      </c>
      <c r="W1221" s="8">
        <v>1801.6320000000001</v>
      </c>
      <c r="X1221" s="8">
        <f t="shared" si="178"/>
        <v>166</v>
      </c>
      <c r="Y1221" s="9">
        <v>-0.1875</v>
      </c>
      <c r="Z1221" s="9" t="str">
        <f t="shared" si="179"/>
        <v>Low</v>
      </c>
    </row>
    <row r="1222" spans="1:26" x14ac:dyDescent="0.3">
      <c r="A1222" t="s">
        <v>2361</v>
      </c>
      <c r="B1222" s="6">
        <v>43737</v>
      </c>
      <c r="C1222" s="6" t="str">
        <f t="shared" si="172"/>
        <v>2019</v>
      </c>
      <c r="D1222" s="6" t="str">
        <f t="shared" si="173"/>
        <v>September</v>
      </c>
      <c r="E1222" s="6" t="str">
        <f t="shared" si="174"/>
        <v>Q3</v>
      </c>
      <c r="F1222" s="6" t="str">
        <f t="shared" si="175"/>
        <v>High</v>
      </c>
      <c r="G1222" s="6" t="str">
        <f t="shared" si="176"/>
        <v>Full Price</v>
      </c>
      <c r="H1222" s="6">
        <v>43741</v>
      </c>
      <c r="I1222" t="s">
        <v>2362</v>
      </c>
      <c r="J1222" t="s">
        <v>1322</v>
      </c>
      <c r="K1222" t="s">
        <v>2363</v>
      </c>
      <c r="L1222" t="s">
        <v>30</v>
      </c>
      <c r="M1222" t="s">
        <v>76</v>
      </c>
      <c r="N1222" t="s">
        <v>99</v>
      </c>
      <c r="O1222" t="s">
        <v>54</v>
      </c>
      <c r="P1222" t="s">
        <v>270</v>
      </c>
      <c r="Q1222" t="s">
        <v>271</v>
      </c>
      <c r="R1222" s="7">
        <v>0</v>
      </c>
      <c r="S1222" s="7">
        <f t="shared" si="171"/>
        <v>117.36</v>
      </c>
      <c r="T1222" s="8">
        <v>36.381599999999999</v>
      </c>
      <c r="U1222" s="8" t="str">
        <f t="shared" si="177"/>
        <v>Low</v>
      </c>
      <c r="V1222" s="7">
        <v>4</v>
      </c>
      <c r="W1222" s="8">
        <v>117.36</v>
      </c>
      <c r="X1222" s="8">
        <f t="shared" si="178"/>
        <v>3495</v>
      </c>
      <c r="Y1222" s="9">
        <v>0.31</v>
      </c>
      <c r="Z1222" s="9" t="str">
        <f t="shared" si="179"/>
        <v>High</v>
      </c>
    </row>
    <row r="1223" spans="1:26" x14ac:dyDescent="0.3">
      <c r="A1223" t="s">
        <v>2361</v>
      </c>
      <c r="B1223" s="6">
        <v>43737</v>
      </c>
      <c r="C1223" s="6" t="str">
        <f t="shared" si="172"/>
        <v>2019</v>
      </c>
      <c r="D1223" s="6" t="str">
        <f t="shared" si="173"/>
        <v>September</v>
      </c>
      <c r="E1223" s="6" t="str">
        <f t="shared" si="174"/>
        <v>Q3</v>
      </c>
      <c r="F1223" s="6" t="str">
        <f t="shared" si="175"/>
        <v>High</v>
      </c>
      <c r="G1223" s="6" t="str">
        <f t="shared" si="176"/>
        <v>Full Price</v>
      </c>
      <c r="H1223" s="6">
        <v>43741</v>
      </c>
      <c r="I1223" t="s">
        <v>2362</v>
      </c>
      <c r="J1223" t="s">
        <v>44</v>
      </c>
      <c r="K1223" t="s">
        <v>2364</v>
      </c>
      <c r="L1223" t="s">
        <v>30</v>
      </c>
      <c r="M1223" t="s">
        <v>31</v>
      </c>
      <c r="N1223" t="s">
        <v>46</v>
      </c>
      <c r="O1223" t="s">
        <v>54</v>
      </c>
      <c r="P1223" t="s">
        <v>270</v>
      </c>
      <c r="Q1223" t="s">
        <v>271</v>
      </c>
      <c r="R1223" s="7">
        <v>0</v>
      </c>
      <c r="S1223" s="7">
        <f t="shared" si="171"/>
        <v>18.899999999999999</v>
      </c>
      <c r="T1223" s="8">
        <v>8.6940000000000008</v>
      </c>
      <c r="U1223" s="8" t="str">
        <f t="shared" si="177"/>
        <v>Low</v>
      </c>
      <c r="V1223" s="7">
        <v>3</v>
      </c>
      <c r="W1223" s="8">
        <v>18.899999999999999</v>
      </c>
      <c r="X1223" s="8">
        <f t="shared" si="178"/>
        <v>7287</v>
      </c>
      <c r="Y1223" s="9">
        <v>0.46</v>
      </c>
      <c r="Z1223" s="9" t="str">
        <f t="shared" si="179"/>
        <v>High</v>
      </c>
    </row>
    <row r="1224" spans="1:26" x14ac:dyDescent="0.3">
      <c r="A1224" t="s">
        <v>2361</v>
      </c>
      <c r="B1224" s="6">
        <v>43737</v>
      </c>
      <c r="C1224" s="6" t="str">
        <f t="shared" si="172"/>
        <v>2019</v>
      </c>
      <c r="D1224" s="6" t="str">
        <f t="shared" si="173"/>
        <v>September</v>
      </c>
      <c r="E1224" s="6" t="str">
        <f t="shared" si="174"/>
        <v>Q3</v>
      </c>
      <c r="F1224" s="6" t="str">
        <f t="shared" si="175"/>
        <v>High</v>
      </c>
      <c r="G1224" s="6" t="str">
        <f t="shared" si="176"/>
        <v>Full Price</v>
      </c>
      <c r="H1224" s="6">
        <v>43741</v>
      </c>
      <c r="I1224" t="s">
        <v>2362</v>
      </c>
      <c r="J1224" t="s">
        <v>89</v>
      </c>
      <c r="K1224" t="s">
        <v>1778</v>
      </c>
      <c r="L1224" t="s">
        <v>30</v>
      </c>
      <c r="M1224" t="s">
        <v>31</v>
      </c>
      <c r="N1224" t="s">
        <v>32</v>
      </c>
      <c r="O1224" t="s">
        <v>54</v>
      </c>
      <c r="P1224" t="s">
        <v>270</v>
      </c>
      <c r="Q1224" t="s">
        <v>271</v>
      </c>
      <c r="R1224" s="7">
        <v>0</v>
      </c>
      <c r="S1224" s="7">
        <f t="shared" si="171"/>
        <v>77.52</v>
      </c>
      <c r="T1224" s="8">
        <v>37.9848</v>
      </c>
      <c r="U1224" s="8" t="str">
        <f t="shared" si="177"/>
        <v>Low</v>
      </c>
      <c r="V1224" s="7">
        <v>2</v>
      </c>
      <c r="W1224" s="8">
        <v>77.52</v>
      </c>
      <c r="X1224" s="8">
        <f t="shared" si="178"/>
        <v>4291</v>
      </c>
      <c r="Y1224" s="9">
        <v>0.49</v>
      </c>
      <c r="Z1224" s="9" t="str">
        <f t="shared" si="179"/>
        <v>High</v>
      </c>
    </row>
    <row r="1225" spans="1:26" x14ac:dyDescent="0.3">
      <c r="A1225" t="s">
        <v>2361</v>
      </c>
      <c r="B1225" s="6">
        <v>43737</v>
      </c>
      <c r="C1225" s="6" t="str">
        <f t="shared" si="172"/>
        <v>2019</v>
      </c>
      <c r="D1225" s="6" t="str">
        <f t="shared" si="173"/>
        <v>September</v>
      </c>
      <c r="E1225" s="6" t="str">
        <f t="shared" si="174"/>
        <v>Q3</v>
      </c>
      <c r="F1225" s="6" t="str">
        <f t="shared" si="175"/>
        <v>High</v>
      </c>
      <c r="G1225" s="6" t="str">
        <f t="shared" si="176"/>
        <v>Full Price</v>
      </c>
      <c r="H1225" s="6">
        <v>43741</v>
      </c>
      <c r="I1225" t="s">
        <v>2362</v>
      </c>
      <c r="J1225" t="s">
        <v>89</v>
      </c>
      <c r="K1225" t="s">
        <v>2328</v>
      </c>
      <c r="L1225" t="s">
        <v>30</v>
      </c>
      <c r="M1225" t="s">
        <v>31</v>
      </c>
      <c r="N1225" t="s">
        <v>49</v>
      </c>
      <c r="O1225" t="s">
        <v>54</v>
      </c>
      <c r="P1225" t="s">
        <v>270</v>
      </c>
      <c r="Q1225" t="s">
        <v>271</v>
      </c>
      <c r="R1225" s="7">
        <v>0</v>
      </c>
      <c r="S1225" s="7">
        <f t="shared" si="171"/>
        <v>1395.54</v>
      </c>
      <c r="T1225" s="8">
        <v>362.84039999999999</v>
      </c>
      <c r="U1225" s="8" t="str">
        <f t="shared" si="177"/>
        <v>Medium</v>
      </c>
      <c r="V1225" s="7">
        <v>9</v>
      </c>
      <c r="W1225" s="8">
        <v>1395.54</v>
      </c>
      <c r="X1225" s="8">
        <f t="shared" si="178"/>
        <v>276</v>
      </c>
      <c r="Y1225" s="9">
        <v>0.26</v>
      </c>
      <c r="Z1225" s="9" t="str">
        <f t="shared" si="179"/>
        <v>High</v>
      </c>
    </row>
    <row r="1226" spans="1:26" x14ac:dyDescent="0.3">
      <c r="A1226" t="s">
        <v>2365</v>
      </c>
      <c r="B1226" s="6">
        <v>43737</v>
      </c>
      <c r="C1226" s="6" t="str">
        <f t="shared" si="172"/>
        <v>2019</v>
      </c>
      <c r="D1226" s="6" t="str">
        <f t="shared" si="173"/>
        <v>September</v>
      </c>
      <c r="E1226" s="6" t="str">
        <f t="shared" si="174"/>
        <v>Q3</v>
      </c>
      <c r="F1226" s="6" t="str">
        <f t="shared" si="175"/>
        <v>High</v>
      </c>
      <c r="G1226" s="6" t="str">
        <f t="shared" si="176"/>
        <v>Full Price</v>
      </c>
      <c r="H1226" s="6">
        <v>43739</v>
      </c>
      <c r="I1226" t="s">
        <v>1982</v>
      </c>
      <c r="J1226" t="s">
        <v>89</v>
      </c>
      <c r="K1226" t="s">
        <v>2366</v>
      </c>
      <c r="L1226" t="s">
        <v>40</v>
      </c>
      <c r="M1226" t="s">
        <v>76</v>
      </c>
      <c r="N1226" t="s">
        <v>99</v>
      </c>
      <c r="O1226" t="s">
        <v>69</v>
      </c>
      <c r="P1226" t="s">
        <v>298</v>
      </c>
      <c r="Q1226" t="s">
        <v>299</v>
      </c>
      <c r="R1226" s="7">
        <v>0</v>
      </c>
      <c r="S1226" s="7">
        <f t="shared" si="171"/>
        <v>6.16</v>
      </c>
      <c r="T1226" s="8">
        <v>2.9567999999999999</v>
      </c>
      <c r="U1226" s="8" t="str">
        <f t="shared" si="177"/>
        <v>Low</v>
      </c>
      <c r="V1226" s="7">
        <v>2</v>
      </c>
      <c r="W1226" s="8">
        <v>6.16</v>
      </c>
      <c r="X1226" s="8">
        <f t="shared" si="178"/>
        <v>9275</v>
      </c>
      <c r="Y1226" s="9">
        <v>0.48</v>
      </c>
      <c r="Z1226" s="9" t="str">
        <f t="shared" si="179"/>
        <v>High</v>
      </c>
    </row>
    <row r="1227" spans="1:26" x14ac:dyDescent="0.3">
      <c r="A1227" t="s">
        <v>2365</v>
      </c>
      <c r="B1227" s="6">
        <v>43737</v>
      </c>
      <c r="C1227" s="6" t="str">
        <f t="shared" si="172"/>
        <v>2019</v>
      </c>
      <c r="D1227" s="6" t="str">
        <f t="shared" si="173"/>
        <v>September</v>
      </c>
      <c r="E1227" s="6" t="str">
        <f t="shared" si="174"/>
        <v>Q3</v>
      </c>
      <c r="F1227" s="6" t="str">
        <f t="shared" si="175"/>
        <v>Low</v>
      </c>
      <c r="G1227" s="6" t="str">
        <f t="shared" si="176"/>
        <v>Full Price</v>
      </c>
      <c r="H1227" s="6">
        <v>43739</v>
      </c>
      <c r="I1227" t="s">
        <v>1982</v>
      </c>
      <c r="J1227" t="s">
        <v>425</v>
      </c>
      <c r="K1227" t="s">
        <v>437</v>
      </c>
      <c r="L1227" t="s">
        <v>40</v>
      </c>
      <c r="M1227" t="s">
        <v>76</v>
      </c>
      <c r="N1227" t="s">
        <v>262</v>
      </c>
      <c r="O1227" t="s">
        <v>69</v>
      </c>
      <c r="P1227" t="s">
        <v>298</v>
      </c>
      <c r="Q1227" t="s">
        <v>299</v>
      </c>
      <c r="R1227" s="7">
        <v>0</v>
      </c>
      <c r="S1227" s="7">
        <f t="shared" si="171"/>
        <v>2348.8200000000002</v>
      </c>
      <c r="T1227" s="8">
        <v>399.29939999999999</v>
      </c>
      <c r="U1227" s="8" t="str">
        <f t="shared" si="177"/>
        <v>Medium</v>
      </c>
      <c r="V1227" s="7">
        <v>9</v>
      </c>
      <c r="W1227" s="8">
        <v>2348.8200000000002</v>
      </c>
      <c r="X1227" s="8">
        <f t="shared" si="178"/>
        <v>113</v>
      </c>
      <c r="Y1227" s="9">
        <v>0.17</v>
      </c>
      <c r="Z1227" s="9" t="str">
        <f t="shared" si="179"/>
        <v>Low</v>
      </c>
    </row>
    <row r="1228" spans="1:26" x14ac:dyDescent="0.3">
      <c r="A1228" t="s">
        <v>2367</v>
      </c>
      <c r="B1228" s="6">
        <v>43737</v>
      </c>
      <c r="C1228" s="6" t="str">
        <f t="shared" si="172"/>
        <v>2019</v>
      </c>
      <c r="D1228" s="6" t="str">
        <f t="shared" si="173"/>
        <v>September</v>
      </c>
      <c r="E1228" s="6" t="str">
        <f t="shared" si="174"/>
        <v>Q3</v>
      </c>
      <c r="F1228" s="6" t="str">
        <f t="shared" si="175"/>
        <v>High</v>
      </c>
      <c r="G1228" s="6" t="str">
        <f t="shared" si="176"/>
        <v>Full Price</v>
      </c>
      <c r="H1228" s="6">
        <v>43741</v>
      </c>
      <c r="I1228" t="s">
        <v>1940</v>
      </c>
      <c r="J1228" t="s">
        <v>759</v>
      </c>
      <c r="K1228" t="s">
        <v>2368</v>
      </c>
      <c r="L1228" t="s">
        <v>30</v>
      </c>
      <c r="M1228" t="s">
        <v>76</v>
      </c>
      <c r="N1228" t="s">
        <v>99</v>
      </c>
      <c r="O1228" t="s">
        <v>69</v>
      </c>
      <c r="P1228" t="s">
        <v>70</v>
      </c>
      <c r="Q1228" t="s">
        <v>71</v>
      </c>
      <c r="R1228" s="7">
        <v>0</v>
      </c>
      <c r="S1228" s="7">
        <f t="shared" si="171"/>
        <v>204.6</v>
      </c>
      <c r="T1228" s="8">
        <v>53.195999999999998</v>
      </c>
      <c r="U1228" s="8" t="str">
        <f t="shared" si="177"/>
        <v>Low</v>
      </c>
      <c r="V1228" s="7">
        <v>2</v>
      </c>
      <c r="W1228" s="8">
        <v>204.6</v>
      </c>
      <c r="X1228" s="8">
        <f t="shared" si="178"/>
        <v>2555</v>
      </c>
      <c r="Y1228" s="9">
        <v>0.26</v>
      </c>
      <c r="Z1228" s="9" t="str">
        <f t="shared" si="179"/>
        <v>High</v>
      </c>
    </row>
    <row r="1229" spans="1:26" x14ac:dyDescent="0.3">
      <c r="A1229" t="s">
        <v>2367</v>
      </c>
      <c r="B1229" s="6">
        <v>43737</v>
      </c>
      <c r="C1229" s="6" t="str">
        <f t="shared" si="172"/>
        <v>2019</v>
      </c>
      <c r="D1229" s="6" t="str">
        <f t="shared" si="173"/>
        <v>September</v>
      </c>
      <c r="E1229" s="6" t="str">
        <f t="shared" si="174"/>
        <v>Q3</v>
      </c>
      <c r="F1229" s="6" t="str">
        <f t="shared" si="175"/>
        <v>High</v>
      </c>
      <c r="G1229" s="6" t="str">
        <f t="shared" si="176"/>
        <v>Full Price</v>
      </c>
      <c r="H1229" s="6">
        <v>43741</v>
      </c>
      <c r="I1229" t="s">
        <v>1940</v>
      </c>
      <c r="J1229" t="s">
        <v>511</v>
      </c>
      <c r="K1229" t="s">
        <v>512</v>
      </c>
      <c r="L1229" t="s">
        <v>30</v>
      </c>
      <c r="M1229" t="s">
        <v>31</v>
      </c>
      <c r="N1229" t="s">
        <v>86</v>
      </c>
      <c r="O1229" t="s">
        <v>69</v>
      </c>
      <c r="P1229" t="s">
        <v>70</v>
      </c>
      <c r="Q1229" t="s">
        <v>71</v>
      </c>
      <c r="R1229" s="7">
        <v>0</v>
      </c>
      <c r="S1229" s="7">
        <f t="shared" si="171"/>
        <v>8.7200000000000006</v>
      </c>
      <c r="T1229" s="8">
        <v>2.8776000000000002</v>
      </c>
      <c r="U1229" s="8" t="str">
        <f t="shared" si="177"/>
        <v>Low</v>
      </c>
      <c r="V1229" s="7">
        <v>4</v>
      </c>
      <c r="W1229" s="8">
        <v>8.7200000000000006</v>
      </c>
      <c r="X1229" s="8">
        <f t="shared" si="178"/>
        <v>8843</v>
      </c>
      <c r="Y1229" s="9">
        <v>0.33</v>
      </c>
      <c r="Z1229" s="9" t="str">
        <f t="shared" si="179"/>
        <v>High</v>
      </c>
    </row>
    <row r="1230" spans="1:26" x14ac:dyDescent="0.3">
      <c r="A1230" t="s">
        <v>2367</v>
      </c>
      <c r="B1230" s="6">
        <v>43737</v>
      </c>
      <c r="C1230" s="6" t="str">
        <f t="shared" si="172"/>
        <v>2019</v>
      </c>
      <c r="D1230" s="6" t="str">
        <f t="shared" si="173"/>
        <v>September</v>
      </c>
      <c r="E1230" s="6" t="str">
        <f t="shared" si="174"/>
        <v>Q3</v>
      </c>
      <c r="F1230" s="6" t="str">
        <f t="shared" si="175"/>
        <v>High</v>
      </c>
      <c r="G1230" s="6" t="str">
        <f t="shared" si="176"/>
        <v>Full Price</v>
      </c>
      <c r="H1230" s="6">
        <v>43741</v>
      </c>
      <c r="I1230" t="s">
        <v>1940</v>
      </c>
      <c r="J1230" t="s">
        <v>67</v>
      </c>
      <c r="K1230" t="s">
        <v>2369</v>
      </c>
      <c r="L1230" t="s">
        <v>30</v>
      </c>
      <c r="M1230" t="s">
        <v>31</v>
      </c>
      <c r="N1230" t="s">
        <v>32</v>
      </c>
      <c r="O1230" t="s">
        <v>69</v>
      </c>
      <c r="P1230" t="s">
        <v>70</v>
      </c>
      <c r="Q1230" t="s">
        <v>71</v>
      </c>
      <c r="R1230" s="7">
        <v>0</v>
      </c>
      <c r="S1230" s="7">
        <f t="shared" si="171"/>
        <v>6.48</v>
      </c>
      <c r="T1230" s="8">
        <v>3.1103999999999998</v>
      </c>
      <c r="U1230" s="8" t="str">
        <f t="shared" si="177"/>
        <v>Low</v>
      </c>
      <c r="V1230" s="7">
        <v>1</v>
      </c>
      <c r="W1230" s="8">
        <v>6.48</v>
      </c>
      <c r="X1230" s="8">
        <f t="shared" si="178"/>
        <v>9210</v>
      </c>
      <c r="Y1230" s="9">
        <v>0.48</v>
      </c>
      <c r="Z1230" s="9" t="str">
        <f t="shared" si="179"/>
        <v>High</v>
      </c>
    </row>
    <row r="1231" spans="1:26" x14ac:dyDescent="0.3">
      <c r="A1231" t="s">
        <v>2367</v>
      </c>
      <c r="B1231" s="6">
        <v>43737</v>
      </c>
      <c r="C1231" s="6" t="str">
        <f t="shared" si="172"/>
        <v>2019</v>
      </c>
      <c r="D1231" s="6" t="str">
        <f t="shared" si="173"/>
        <v>September</v>
      </c>
      <c r="E1231" s="6" t="str">
        <f t="shared" si="174"/>
        <v>Q3</v>
      </c>
      <c r="F1231" s="6" t="str">
        <f t="shared" si="175"/>
        <v>High</v>
      </c>
      <c r="G1231" s="6" t="str">
        <f t="shared" si="176"/>
        <v>Full Price</v>
      </c>
      <c r="H1231" s="6">
        <v>43741</v>
      </c>
      <c r="I1231" t="s">
        <v>1940</v>
      </c>
      <c r="J1231" t="s">
        <v>151</v>
      </c>
      <c r="K1231" t="s">
        <v>2370</v>
      </c>
      <c r="L1231" t="s">
        <v>30</v>
      </c>
      <c r="M1231" t="s">
        <v>31</v>
      </c>
      <c r="N1231" t="s">
        <v>49</v>
      </c>
      <c r="O1231" t="s">
        <v>69</v>
      </c>
      <c r="P1231" t="s">
        <v>70</v>
      </c>
      <c r="Q1231" t="s">
        <v>71</v>
      </c>
      <c r="R1231" s="7">
        <v>0</v>
      </c>
      <c r="S1231" s="7">
        <f t="shared" si="171"/>
        <v>62.18</v>
      </c>
      <c r="T1231" s="8">
        <v>16.788599999999999</v>
      </c>
      <c r="U1231" s="8" t="str">
        <f t="shared" si="177"/>
        <v>Low</v>
      </c>
      <c r="V1231" s="7">
        <v>1</v>
      </c>
      <c r="W1231" s="8">
        <v>62.18</v>
      </c>
      <c r="X1231" s="8">
        <f t="shared" si="178"/>
        <v>4722</v>
      </c>
      <c r="Y1231" s="9">
        <v>0.27</v>
      </c>
      <c r="Z1231" s="9" t="str">
        <f t="shared" si="179"/>
        <v>High</v>
      </c>
    </row>
    <row r="1232" spans="1:26" x14ac:dyDescent="0.3">
      <c r="A1232" t="s">
        <v>2367</v>
      </c>
      <c r="B1232" s="6">
        <v>43737</v>
      </c>
      <c r="C1232" s="6" t="str">
        <f t="shared" si="172"/>
        <v>2019</v>
      </c>
      <c r="D1232" s="6" t="str">
        <f t="shared" si="173"/>
        <v>September</v>
      </c>
      <c r="E1232" s="6" t="str">
        <f t="shared" si="174"/>
        <v>Q3</v>
      </c>
      <c r="F1232" s="6" t="str">
        <f t="shared" si="175"/>
        <v>High</v>
      </c>
      <c r="G1232" s="6" t="str">
        <f t="shared" si="176"/>
        <v>Discounted</v>
      </c>
      <c r="H1232" s="6">
        <v>43741</v>
      </c>
      <c r="I1232" t="s">
        <v>1940</v>
      </c>
      <c r="J1232" t="s">
        <v>89</v>
      </c>
      <c r="K1232" t="s">
        <v>2371</v>
      </c>
      <c r="L1232" t="s">
        <v>30</v>
      </c>
      <c r="M1232" t="s">
        <v>91</v>
      </c>
      <c r="N1232" t="s">
        <v>534</v>
      </c>
      <c r="O1232" t="s">
        <v>69</v>
      </c>
      <c r="P1232" t="s">
        <v>70</v>
      </c>
      <c r="Q1232" t="s">
        <v>71</v>
      </c>
      <c r="R1232" s="7">
        <v>0.2</v>
      </c>
      <c r="S1232" s="7">
        <f t="shared" si="171"/>
        <v>549.05600000000004</v>
      </c>
      <c r="T1232" s="8">
        <v>223.054</v>
      </c>
      <c r="U1232" s="8" t="str">
        <f t="shared" si="177"/>
        <v>Medium</v>
      </c>
      <c r="V1232" s="7">
        <v>2</v>
      </c>
      <c r="W1232" s="8">
        <v>686.32</v>
      </c>
      <c r="X1232" s="8">
        <f t="shared" si="178"/>
        <v>789</v>
      </c>
      <c r="Y1232" s="9">
        <v>0.32500000000000001</v>
      </c>
      <c r="Z1232" s="9" t="str">
        <f t="shared" si="179"/>
        <v>High</v>
      </c>
    </row>
    <row r="1233" spans="1:26" x14ac:dyDescent="0.3">
      <c r="A1233" t="s">
        <v>2372</v>
      </c>
      <c r="B1233" s="6">
        <v>43738</v>
      </c>
      <c r="C1233" s="6" t="str">
        <f t="shared" si="172"/>
        <v>2019</v>
      </c>
      <c r="D1233" s="6" t="str">
        <f t="shared" si="173"/>
        <v>September</v>
      </c>
      <c r="E1233" s="6" t="str">
        <f t="shared" si="174"/>
        <v>Q3</v>
      </c>
      <c r="F1233" s="6" t="str">
        <f t="shared" si="175"/>
        <v>High</v>
      </c>
      <c r="G1233" s="6" t="str">
        <f t="shared" si="176"/>
        <v>Full Price</v>
      </c>
      <c r="H1233" s="6">
        <v>43742</v>
      </c>
      <c r="I1233" t="s">
        <v>1516</v>
      </c>
      <c r="J1233" t="s">
        <v>89</v>
      </c>
      <c r="K1233" t="s">
        <v>2373</v>
      </c>
      <c r="L1233" t="s">
        <v>30</v>
      </c>
      <c r="M1233" t="s">
        <v>31</v>
      </c>
      <c r="N1233" t="s">
        <v>32</v>
      </c>
      <c r="O1233" t="s">
        <v>54</v>
      </c>
      <c r="P1233" t="s">
        <v>270</v>
      </c>
      <c r="Q1233" t="s">
        <v>271</v>
      </c>
      <c r="R1233" s="7">
        <v>0</v>
      </c>
      <c r="S1233" s="7">
        <f t="shared" si="171"/>
        <v>48.94</v>
      </c>
      <c r="T1233" s="8">
        <v>24.47</v>
      </c>
      <c r="U1233" s="8" t="str">
        <f t="shared" si="177"/>
        <v>Low</v>
      </c>
      <c r="V1233" s="7">
        <v>1</v>
      </c>
      <c r="W1233" s="8">
        <v>48.94</v>
      </c>
      <c r="X1233" s="8">
        <f t="shared" si="178"/>
        <v>5181</v>
      </c>
      <c r="Y1233" s="9">
        <v>0.5</v>
      </c>
      <c r="Z1233" s="9" t="str">
        <f t="shared" si="179"/>
        <v>High</v>
      </c>
    </row>
    <row r="1234" spans="1:26" x14ac:dyDescent="0.3">
      <c r="A1234" t="s">
        <v>2374</v>
      </c>
      <c r="B1234" s="6">
        <v>43738</v>
      </c>
      <c r="C1234" s="6" t="str">
        <f t="shared" si="172"/>
        <v>2019</v>
      </c>
      <c r="D1234" s="6" t="str">
        <f t="shared" si="173"/>
        <v>September</v>
      </c>
      <c r="E1234" s="6" t="str">
        <f t="shared" si="174"/>
        <v>Q3</v>
      </c>
      <c r="F1234" s="6" t="str">
        <f t="shared" si="175"/>
        <v>High</v>
      </c>
      <c r="G1234" s="6" t="str">
        <f t="shared" si="176"/>
        <v>Discounted</v>
      </c>
      <c r="H1234" s="6">
        <v>43742</v>
      </c>
      <c r="I1234" t="s">
        <v>2375</v>
      </c>
      <c r="J1234" t="s">
        <v>1361</v>
      </c>
      <c r="K1234" t="s">
        <v>1362</v>
      </c>
      <c r="L1234" t="s">
        <v>30</v>
      </c>
      <c r="M1234" t="s">
        <v>31</v>
      </c>
      <c r="N1234" t="s">
        <v>41</v>
      </c>
      <c r="O1234" t="s">
        <v>69</v>
      </c>
      <c r="P1234" t="s">
        <v>298</v>
      </c>
      <c r="Q1234" t="s">
        <v>299</v>
      </c>
      <c r="R1234" s="7">
        <v>0.2</v>
      </c>
      <c r="S1234" s="7">
        <f t="shared" si="171"/>
        <v>34.540800000000004</v>
      </c>
      <c r="T1234" s="8">
        <v>13.4925</v>
      </c>
      <c r="U1234" s="8" t="str">
        <f t="shared" si="177"/>
        <v>Low</v>
      </c>
      <c r="V1234" s="7">
        <v>7</v>
      </c>
      <c r="W1234" s="8">
        <v>43.176000000000002</v>
      </c>
      <c r="X1234" s="8">
        <f t="shared" si="178"/>
        <v>5467</v>
      </c>
      <c r="Y1234" s="9">
        <v>0.3125</v>
      </c>
      <c r="Z1234" s="9" t="str">
        <f t="shared" si="179"/>
        <v>High</v>
      </c>
    </row>
    <row r="1235" spans="1:26" x14ac:dyDescent="0.3">
      <c r="A1235" t="s">
        <v>2376</v>
      </c>
      <c r="B1235" s="6">
        <v>43738</v>
      </c>
      <c r="C1235" s="6" t="str">
        <f t="shared" si="172"/>
        <v>2019</v>
      </c>
      <c r="D1235" s="6" t="str">
        <f t="shared" si="173"/>
        <v>September</v>
      </c>
      <c r="E1235" s="6" t="str">
        <f t="shared" si="174"/>
        <v>Q3</v>
      </c>
      <c r="F1235" s="6" t="str">
        <f t="shared" si="175"/>
        <v>Low</v>
      </c>
      <c r="G1235" s="6" t="str">
        <f t="shared" si="176"/>
        <v>Discounted</v>
      </c>
      <c r="H1235" s="6">
        <v>43742</v>
      </c>
      <c r="I1235" t="s">
        <v>2377</v>
      </c>
      <c r="J1235" t="s">
        <v>214</v>
      </c>
      <c r="K1235" t="s">
        <v>1052</v>
      </c>
      <c r="L1235" t="s">
        <v>30</v>
      </c>
      <c r="M1235" t="s">
        <v>31</v>
      </c>
      <c r="N1235" t="s">
        <v>174</v>
      </c>
      <c r="O1235" t="s">
        <v>62</v>
      </c>
      <c r="P1235" t="s">
        <v>2378</v>
      </c>
      <c r="Q1235" t="s">
        <v>202</v>
      </c>
      <c r="R1235" s="7">
        <v>0.2</v>
      </c>
      <c r="S1235" s="7">
        <f t="shared" si="171"/>
        <v>55.372799999999998</v>
      </c>
      <c r="T1235" s="8">
        <v>11.2476</v>
      </c>
      <c r="U1235" s="8" t="str">
        <f t="shared" si="177"/>
        <v>Low</v>
      </c>
      <c r="V1235" s="7">
        <v>6</v>
      </c>
      <c r="W1235" s="8">
        <v>69.215999999999994</v>
      </c>
      <c r="X1235" s="8">
        <f t="shared" si="178"/>
        <v>4499</v>
      </c>
      <c r="Y1235" s="9">
        <v>0.16250000000000001</v>
      </c>
      <c r="Z1235" s="9" t="str">
        <f t="shared" si="179"/>
        <v>Low</v>
      </c>
    </row>
    <row r="1236" spans="1:26" x14ac:dyDescent="0.3">
      <c r="A1236" t="s">
        <v>2379</v>
      </c>
      <c r="B1236" s="6">
        <v>43738</v>
      </c>
      <c r="C1236" s="6" t="str">
        <f t="shared" si="172"/>
        <v>2019</v>
      </c>
      <c r="D1236" s="6" t="str">
        <f t="shared" si="173"/>
        <v>September</v>
      </c>
      <c r="E1236" s="6" t="str">
        <f t="shared" si="174"/>
        <v>Q3</v>
      </c>
      <c r="F1236" s="6" t="str">
        <f t="shared" si="175"/>
        <v>Low</v>
      </c>
      <c r="G1236" s="6" t="str">
        <f t="shared" si="176"/>
        <v>Discounted</v>
      </c>
      <c r="H1236" s="6">
        <v>43738</v>
      </c>
      <c r="I1236" t="s">
        <v>2380</v>
      </c>
      <c r="J1236" t="s">
        <v>245</v>
      </c>
      <c r="K1236" t="s">
        <v>2381</v>
      </c>
      <c r="L1236" t="s">
        <v>61</v>
      </c>
      <c r="M1236" t="s">
        <v>31</v>
      </c>
      <c r="N1236" t="s">
        <v>174</v>
      </c>
      <c r="O1236" t="s">
        <v>54</v>
      </c>
      <c r="P1236" t="s">
        <v>1890</v>
      </c>
      <c r="Q1236" t="s">
        <v>132</v>
      </c>
      <c r="R1236" s="7">
        <v>0.2</v>
      </c>
      <c r="S1236" s="7">
        <f t="shared" si="171"/>
        <v>636.32640000000004</v>
      </c>
      <c r="T1236" s="8">
        <v>59.6556</v>
      </c>
      <c r="U1236" s="8" t="str">
        <f t="shared" si="177"/>
        <v>Low</v>
      </c>
      <c r="V1236" s="7">
        <v>6</v>
      </c>
      <c r="W1236" s="8">
        <v>795.40800000000002</v>
      </c>
      <c r="X1236" s="8">
        <f t="shared" si="178"/>
        <v>666</v>
      </c>
      <c r="Y1236" s="9">
        <v>7.4999999999999997E-2</v>
      </c>
      <c r="Z1236" s="9" t="str">
        <f t="shared" si="179"/>
        <v>Low</v>
      </c>
    </row>
    <row r="1237" spans="1:26" x14ac:dyDescent="0.3">
      <c r="A1237" t="s">
        <v>2382</v>
      </c>
      <c r="B1237" s="6">
        <v>43738</v>
      </c>
      <c r="C1237" s="6" t="str">
        <f t="shared" si="172"/>
        <v>2019</v>
      </c>
      <c r="D1237" s="6" t="str">
        <f t="shared" si="173"/>
        <v>September</v>
      </c>
      <c r="E1237" s="6" t="str">
        <f t="shared" si="174"/>
        <v>Q3</v>
      </c>
      <c r="F1237" s="6" t="str">
        <f t="shared" si="175"/>
        <v>High</v>
      </c>
      <c r="G1237" s="6" t="str">
        <f t="shared" si="176"/>
        <v>Full Price</v>
      </c>
      <c r="H1237" s="6">
        <v>43744</v>
      </c>
      <c r="I1237" t="s">
        <v>1247</v>
      </c>
      <c r="J1237" t="s">
        <v>327</v>
      </c>
      <c r="K1237" t="s">
        <v>380</v>
      </c>
      <c r="L1237" t="s">
        <v>61</v>
      </c>
      <c r="M1237" t="s">
        <v>76</v>
      </c>
      <c r="N1237" t="s">
        <v>99</v>
      </c>
      <c r="O1237" t="s">
        <v>54</v>
      </c>
      <c r="P1237" t="s">
        <v>270</v>
      </c>
      <c r="Q1237" t="s">
        <v>271</v>
      </c>
      <c r="R1237" s="7">
        <v>0</v>
      </c>
      <c r="S1237" s="7">
        <f t="shared" si="171"/>
        <v>15.24</v>
      </c>
      <c r="T1237" s="8">
        <v>5.1816000000000004</v>
      </c>
      <c r="U1237" s="8" t="str">
        <f t="shared" si="177"/>
        <v>Low</v>
      </c>
      <c r="V1237" s="7">
        <v>3</v>
      </c>
      <c r="W1237" s="8">
        <v>15.24</v>
      </c>
      <c r="X1237" s="8">
        <f t="shared" si="178"/>
        <v>7761</v>
      </c>
      <c r="Y1237" s="9">
        <v>0.34</v>
      </c>
      <c r="Z1237" s="9" t="str">
        <f t="shared" si="179"/>
        <v>High</v>
      </c>
    </row>
    <row r="1238" spans="1:26" x14ac:dyDescent="0.3">
      <c r="A1238" t="s">
        <v>2383</v>
      </c>
      <c r="B1238" s="6">
        <v>43738</v>
      </c>
      <c r="C1238" s="6" t="str">
        <f t="shared" si="172"/>
        <v>2019</v>
      </c>
      <c r="D1238" s="6" t="str">
        <f t="shared" si="173"/>
        <v>September</v>
      </c>
      <c r="E1238" s="6" t="str">
        <f t="shared" si="174"/>
        <v>Q3</v>
      </c>
      <c r="F1238" s="6" t="str">
        <f t="shared" si="175"/>
        <v>High</v>
      </c>
      <c r="G1238" s="6" t="str">
        <f t="shared" si="176"/>
        <v>Discounted</v>
      </c>
      <c r="H1238" s="6">
        <v>43743</v>
      </c>
      <c r="I1238" t="s">
        <v>1871</v>
      </c>
      <c r="J1238" t="s">
        <v>67</v>
      </c>
      <c r="K1238" t="s">
        <v>2303</v>
      </c>
      <c r="L1238" t="s">
        <v>30</v>
      </c>
      <c r="M1238" t="s">
        <v>31</v>
      </c>
      <c r="N1238" t="s">
        <v>32</v>
      </c>
      <c r="O1238" t="s">
        <v>62</v>
      </c>
      <c r="P1238" t="s">
        <v>2384</v>
      </c>
      <c r="Q1238" t="s">
        <v>227</v>
      </c>
      <c r="R1238" s="7">
        <v>0.2</v>
      </c>
      <c r="S1238" s="7">
        <f t="shared" si="171"/>
        <v>12.441599999999999</v>
      </c>
      <c r="T1238" s="8">
        <v>5.4432</v>
      </c>
      <c r="U1238" s="8" t="str">
        <f t="shared" si="177"/>
        <v>Low</v>
      </c>
      <c r="V1238" s="7">
        <v>3</v>
      </c>
      <c r="W1238" s="8">
        <v>15.552</v>
      </c>
      <c r="X1238" s="8">
        <f t="shared" si="178"/>
        <v>7693</v>
      </c>
      <c r="Y1238" s="9">
        <v>0.35</v>
      </c>
      <c r="Z1238" s="9" t="str">
        <f t="shared" si="179"/>
        <v>High</v>
      </c>
    </row>
    <row r="1239" spans="1:26" x14ac:dyDescent="0.3">
      <c r="A1239" t="s">
        <v>2385</v>
      </c>
      <c r="B1239" s="6">
        <v>43739</v>
      </c>
      <c r="C1239" s="6" t="str">
        <f t="shared" si="172"/>
        <v>2019</v>
      </c>
      <c r="D1239" s="6" t="str">
        <f t="shared" si="173"/>
        <v>October</v>
      </c>
      <c r="E1239" s="6" t="str">
        <f t="shared" si="174"/>
        <v>Q4</v>
      </c>
      <c r="F1239" s="6" t="str">
        <f t="shared" si="175"/>
        <v>Low</v>
      </c>
      <c r="G1239" s="6" t="str">
        <f t="shared" si="176"/>
        <v>Full Price</v>
      </c>
      <c r="H1239" s="6">
        <v>43743</v>
      </c>
      <c r="I1239" t="s">
        <v>514</v>
      </c>
      <c r="J1239" t="s">
        <v>84</v>
      </c>
      <c r="K1239" t="s">
        <v>2386</v>
      </c>
      <c r="L1239" t="s">
        <v>40</v>
      </c>
      <c r="M1239" t="s">
        <v>31</v>
      </c>
      <c r="N1239" t="s">
        <v>86</v>
      </c>
      <c r="O1239" t="s">
        <v>69</v>
      </c>
      <c r="P1239" t="s">
        <v>2387</v>
      </c>
      <c r="Q1239" t="s">
        <v>232</v>
      </c>
      <c r="R1239" s="7">
        <v>0</v>
      </c>
      <c r="S1239" s="7">
        <f t="shared" si="171"/>
        <v>4.71</v>
      </c>
      <c r="T1239" s="8">
        <v>0</v>
      </c>
      <c r="U1239" s="8" t="str">
        <f t="shared" si="177"/>
        <v>Low</v>
      </c>
      <c r="V1239" s="7">
        <v>1</v>
      </c>
      <c r="W1239" s="8">
        <v>4.71</v>
      </c>
      <c r="X1239" s="8">
        <f t="shared" si="178"/>
        <v>9540</v>
      </c>
      <c r="Y1239" s="9">
        <v>0</v>
      </c>
      <c r="Z1239" s="9" t="str">
        <f t="shared" si="179"/>
        <v>Low</v>
      </c>
    </row>
    <row r="1240" spans="1:26" x14ac:dyDescent="0.3">
      <c r="A1240" t="s">
        <v>2388</v>
      </c>
      <c r="B1240" s="6">
        <v>43740</v>
      </c>
      <c r="C1240" s="6" t="str">
        <f t="shared" si="172"/>
        <v>2019</v>
      </c>
      <c r="D1240" s="6" t="str">
        <f t="shared" si="173"/>
        <v>October</v>
      </c>
      <c r="E1240" s="6" t="str">
        <f t="shared" si="174"/>
        <v>Q4</v>
      </c>
      <c r="F1240" s="6" t="str">
        <f t="shared" si="175"/>
        <v>High</v>
      </c>
      <c r="G1240" s="6" t="str">
        <f t="shared" si="176"/>
        <v>Discounted</v>
      </c>
      <c r="H1240" s="6">
        <v>43743</v>
      </c>
      <c r="I1240" t="s">
        <v>2389</v>
      </c>
      <c r="J1240" t="s">
        <v>89</v>
      </c>
      <c r="K1240" t="s">
        <v>2390</v>
      </c>
      <c r="L1240" t="s">
        <v>61</v>
      </c>
      <c r="M1240" t="s">
        <v>31</v>
      </c>
      <c r="N1240" t="s">
        <v>149</v>
      </c>
      <c r="O1240" t="s">
        <v>69</v>
      </c>
      <c r="P1240" t="s">
        <v>2174</v>
      </c>
      <c r="Q1240" t="s">
        <v>180</v>
      </c>
      <c r="R1240" s="7">
        <v>0.2</v>
      </c>
      <c r="S1240" s="7">
        <f t="shared" si="171"/>
        <v>10.214400000000001</v>
      </c>
      <c r="T1240" s="8">
        <v>4.6284000000000001</v>
      </c>
      <c r="U1240" s="8" t="str">
        <f t="shared" si="177"/>
        <v>Low</v>
      </c>
      <c r="V1240" s="7">
        <v>6</v>
      </c>
      <c r="W1240" s="8">
        <v>12.768000000000001</v>
      </c>
      <c r="X1240" s="8">
        <f t="shared" si="178"/>
        <v>8179</v>
      </c>
      <c r="Y1240" s="9">
        <v>0.36249999999999999</v>
      </c>
      <c r="Z1240" s="9" t="str">
        <f t="shared" si="179"/>
        <v>High</v>
      </c>
    </row>
    <row r="1241" spans="1:26" x14ac:dyDescent="0.3">
      <c r="A1241" t="s">
        <v>2388</v>
      </c>
      <c r="B1241" s="6">
        <v>43740</v>
      </c>
      <c r="C1241" s="6" t="str">
        <f t="shared" si="172"/>
        <v>2019</v>
      </c>
      <c r="D1241" s="6" t="str">
        <f t="shared" si="173"/>
        <v>October</v>
      </c>
      <c r="E1241" s="6" t="str">
        <f t="shared" si="174"/>
        <v>Q4</v>
      </c>
      <c r="F1241" s="6" t="str">
        <f t="shared" si="175"/>
        <v>High</v>
      </c>
      <c r="G1241" s="6" t="str">
        <f t="shared" si="176"/>
        <v>Discounted</v>
      </c>
      <c r="H1241" s="6">
        <v>43743</v>
      </c>
      <c r="I1241" t="s">
        <v>2389</v>
      </c>
      <c r="J1241" t="s">
        <v>89</v>
      </c>
      <c r="K1241" t="s">
        <v>295</v>
      </c>
      <c r="L1241" t="s">
        <v>61</v>
      </c>
      <c r="M1241" t="s">
        <v>31</v>
      </c>
      <c r="N1241" t="s">
        <v>86</v>
      </c>
      <c r="O1241" t="s">
        <v>69</v>
      </c>
      <c r="P1241" t="s">
        <v>2174</v>
      </c>
      <c r="Q1241" t="s">
        <v>180</v>
      </c>
      <c r="R1241" s="7">
        <v>0.2</v>
      </c>
      <c r="S1241" s="7">
        <f t="shared" si="171"/>
        <v>3.7375999999999996</v>
      </c>
      <c r="T1241" s="8">
        <v>1.46</v>
      </c>
      <c r="U1241" s="8" t="str">
        <f t="shared" si="177"/>
        <v>Low</v>
      </c>
      <c r="V1241" s="7">
        <v>2</v>
      </c>
      <c r="W1241" s="8">
        <v>4.6719999999999997</v>
      </c>
      <c r="X1241" s="8">
        <f t="shared" si="178"/>
        <v>9542</v>
      </c>
      <c r="Y1241" s="9">
        <v>0.3125</v>
      </c>
      <c r="Z1241" s="9" t="str">
        <f t="shared" si="179"/>
        <v>High</v>
      </c>
    </row>
    <row r="1242" spans="1:26" x14ac:dyDescent="0.3">
      <c r="A1242" t="s">
        <v>2388</v>
      </c>
      <c r="B1242" s="6">
        <v>43740</v>
      </c>
      <c r="C1242" s="6" t="str">
        <f t="shared" si="172"/>
        <v>2019</v>
      </c>
      <c r="D1242" s="6" t="str">
        <f t="shared" si="173"/>
        <v>October</v>
      </c>
      <c r="E1242" s="6" t="str">
        <f t="shared" si="174"/>
        <v>Q4</v>
      </c>
      <c r="F1242" s="6" t="str">
        <f t="shared" si="175"/>
        <v>High</v>
      </c>
      <c r="G1242" s="6" t="str">
        <f t="shared" si="176"/>
        <v>Discounted</v>
      </c>
      <c r="H1242" s="6">
        <v>43743</v>
      </c>
      <c r="I1242" t="s">
        <v>2389</v>
      </c>
      <c r="J1242" t="s">
        <v>1070</v>
      </c>
      <c r="K1242" t="s">
        <v>2391</v>
      </c>
      <c r="L1242" t="s">
        <v>61</v>
      </c>
      <c r="M1242" t="s">
        <v>31</v>
      </c>
      <c r="N1242" t="s">
        <v>32</v>
      </c>
      <c r="O1242" t="s">
        <v>69</v>
      </c>
      <c r="P1242" t="s">
        <v>2174</v>
      </c>
      <c r="Q1242" t="s">
        <v>180</v>
      </c>
      <c r="R1242" s="7">
        <v>0.2</v>
      </c>
      <c r="S1242" s="7">
        <f t="shared" si="171"/>
        <v>7.5263999999999998</v>
      </c>
      <c r="T1242" s="8">
        <v>3.4104000000000001</v>
      </c>
      <c r="U1242" s="8" t="str">
        <f t="shared" si="177"/>
        <v>Low</v>
      </c>
      <c r="V1242" s="7">
        <v>2</v>
      </c>
      <c r="W1242" s="8">
        <v>9.4079999999999995</v>
      </c>
      <c r="X1242" s="8">
        <f t="shared" si="178"/>
        <v>8726</v>
      </c>
      <c r="Y1242" s="9">
        <v>0.36249999999999999</v>
      </c>
      <c r="Z1242" s="9" t="str">
        <f t="shared" si="179"/>
        <v>High</v>
      </c>
    </row>
    <row r="1243" spans="1:26" x14ac:dyDescent="0.3">
      <c r="A1243" t="s">
        <v>2388</v>
      </c>
      <c r="B1243" s="6">
        <v>43740</v>
      </c>
      <c r="C1243" s="6" t="str">
        <f t="shared" si="172"/>
        <v>2019</v>
      </c>
      <c r="D1243" s="6" t="str">
        <f t="shared" si="173"/>
        <v>October</v>
      </c>
      <c r="E1243" s="6" t="str">
        <f t="shared" si="174"/>
        <v>Q4</v>
      </c>
      <c r="F1243" s="6" t="str">
        <f t="shared" si="175"/>
        <v>Low</v>
      </c>
      <c r="G1243" s="6" t="str">
        <f t="shared" si="176"/>
        <v>Discounted</v>
      </c>
      <c r="H1243" s="6">
        <v>43743</v>
      </c>
      <c r="I1243" t="s">
        <v>2389</v>
      </c>
      <c r="J1243" t="s">
        <v>89</v>
      </c>
      <c r="K1243" t="s">
        <v>2392</v>
      </c>
      <c r="L1243" t="s">
        <v>61</v>
      </c>
      <c r="M1243" t="s">
        <v>31</v>
      </c>
      <c r="N1243" t="s">
        <v>356</v>
      </c>
      <c r="O1243" t="s">
        <v>69</v>
      </c>
      <c r="P1243" t="s">
        <v>2174</v>
      </c>
      <c r="Q1243" t="s">
        <v>180</v>
      </c>
      <c r="R1243" s="7">
        <v>0.2</v>
      </c>
      <c r="S1243" s="7">
        <f t="shared" si="171"/>
        <v>12.288</v>
      </c>
      <c r="T1243" s="8">
        <v>-3.2639999999999998</v>
      </c>
      <c r="U1243" s="8" t="str">
        <f t="shared" si="177"/>
        <v>Loss</v>
      </c>
      <c r="V1243" s="7">
        <v>2</v>
      </c>
      <c r="W1243" s="8">
        <v>15.36</v>
      </c>
      <c r="X1243" s="8">
        <f t="shared" si="178"/>
        <v>7750</v>
      </c>
      <c r="Y1243" s="9">
        <v>-0.21249999999999999</v>
      </c>
      <c r="Z1243" s="9" t="str">
        <f t="shared" si="179"/>
        <v>Low</v>
      </c>
    </row>
    <row r="1244" spans="1:26" x14ac:dyDescent="0.3">
      <c r="A1244" t="s">
        <v>2388</v>
      </c>
      <c r="B1244" s="6">
        <v>43740</v>
      </c>
      <c r="C1244" s="6" t="str">
        <f t="shared" si="172"/>
        <v>2019</v>
      </c>
      <c r="D1244" s="6" t="str">
        <f t="shared" si="173"/>
        <v>October</v>
      </c>
      <c r="E1244" s="6" t="str">
        <f t="shared" si="174"/>
        <v>Q4</v>
      </c>
      <c r="F1244" s="6" t="str">
        <f t="shared" si="175"/>
        <v>Low</v>
      </c>
      <c r="G1244" s="6" t="str">
        <f t="shared" si="176"/>
        <v>Discounted</v>
      </c>
      <c r="H1244" s="6">
        <v>43743</v>
      </c>
      <c r="I1244" t="s">
        <v>2389</v>
      </c>
      <c r="J1244" t="s">
        <v>835</v>
      </c>
      <c r="K1244" t="s">
        <v>2393</v>
      </c>
      <c r="L1244" t="s">
        <v>61</v>
      </c>
      <c r="M1244" t="s">
        <v>91</v>
      </c>
      <c r="N1244" t="s">
        <v>110</v>
      </c>
      <c r="O1244" t="s">
        <v>69</v>
      </c>
      <c r="P1244" t="s">
        <v>2174</v>
      </c>
      <c r="Q1244" t="s">
        <v>180</v>
      </c>
      <c r="R1244" s="7">
        <v>0.2</v>
      </c>
      <c r="S1244" s="7">
        <f t="shared" si="171"/>
        <v>5.7279999999999998</v>
      </c>
      <c r="T1244" s="8">
        <v>-8.9499999999999996E-2</v>
      </c>
      <c r="U1244" s="8" t="str">
        <f t="shared" si="177"/>
        <v>Loss</v>
      </c>
      <c r="V1244" s="7">
        <v>1</v>
      </c>
      <c r="W1244" s="8">
        <v>7.16</v>
      </c>
      <c r="X1244" s="8">
        <f t="shared" si="178"/>
        <v>9105</v>
      </c>
      <c r="Y1244" s="9">
        <v>-1.2500000000000001E-2</v>
      </c>
      <c r="Z1244" s="9" t="str">
        <f t="shared" si="179"/>
        <v>Low</v>
      </c>
    </row>
    <row r="1245" spans="1:26" x14ac:dyDescent="0.3">
      <c r="A1245" t="s">
        <v>2388</v>
      </c>
      <c r="B1245" s="6">
        <v>43740</v>
      </c>
      <c r="C1245" s="6" t="str">
        <f t="shared" si="172"/>
        <v>2019</v>
      </c>
      <c r="D1245" s="6" t="str">
        <f t="shared" si="173"/>
        <v>October</v>
      </c>
      <c r="E1245" s="6" t="str">
        <f t="shared" si="174"/>
        <v>Q4</v>
      </c>
      <c r="F1245" s="6" t="str">
        <f t="shared" si="175"/>
        <v>Low</v>
      </c>
      <c r="G1245" s="6" t="str">
        <f t="shared" si="176"/>
        <v>Discounted</v>
      </c>
      <c r="H1245" s="6">
        <v>43743</v>
      </c>
      <c r="I1245" t="s">
        <v>2389</v>
      </c>
      <c r="J1245" t="s">
        <v>903</v>
      </c>
      <c r="K1245" t="s">
        <v>904</v>
      </c>
      <c r="L1245" t="s">
        <v>61</v>
      </c>
      <c r="M1245" t="s">
        <v>91</v>
      </c>
      <c r="N1245" t="s">
        <v>92</v>
      </c>
      <c r="O1245" t="s">
        <v>69</v>
      </c>
      <c r="P1245" t="s">
        <v>2174</v>
      </c>
      <c r="Q1245" t="s">
        <v>180</v>
      </c>
      <c r="R1245" s="7">
        <v>0.2</v>
      </c>
      <c r="S1245" s="7">
        <f t="shared" si="171"/>
        <v>184.30080000000001</v>
      </c>
      <c r="T1245" s="8">
        <v>20.157900000000001</v>
      </c>
      <c r="U1245" s="8" t="str">
        <f t="shared" si="177"/>
        <v>Low</v>
      </c>
      <c r="V1245" s="7">
        <v>3</v>
      </c>
      <c r="W1245" s="8">
        <v>230.376</v>
      </c>
      <c r="X1245" s="8">
        <f t="shared" si="178"/>
        <v>2350</v>
      </c>
      <c r="Y1245" s="9">
        <v>8.7499999999999994E-2</v>
      </c>
      <c r="Z1245" s="9" t="str">
        <f t="shared" si="179"/>
        <v>Low</v>
      </c>
    </row>
    <row r="1246" spans="1:26" x14ac:dyDescent="0.3">
      <c r="A1246" t="s">
        <v>2388</v>
      </c>
      <c r="B1246" s="6">
        <v>43740</v>
      </c>
      <c r="C1246" s="6" t="str">
        <f t="shared" si="172"/>
        <v>2019</v>
      </c>
      <c r="D1246" s="6" t="str">
        <f t="shared" si="173"/>
        <v>October</v>
      </c>
      <c r="E1246" s="6" t="str">
        <f t="shared" si="174"/>
        <v>Q4</v>
      </c>
      <c r="F1246" s="6" t="str">
        <f t="shared" si="175"/>
        <v>High</v>
      </c>
      <c r="G1246" s="6" t="str">
        <f t="shared" si="176"/>
        <v>Discounted</v>
      </c>
      <c r="H1246" s="6">
        <v>43743</v>
      </c>
      <c r="I1246" t="s">
        <v>2389</v>
      </c>
      <c r="J1246" t="s">
        <v>89</v>
      </c>
      <c r="K1246" t="s">
        <v>2394</v>
      </c>
      <c r="L1246" t="s">
        <v>61</v>
      </c>
      <c r="M1246" t="s">
        <v>91</v>
      </c>
      <c r="N1246" t="s">
        <v>92</v>
      </c>
      <c r="O1246" t="s">
        <v>69</v>
      </c>
      <c r="P1246" t="s">
        <v>2174</v>
      </c>
      <c r="Q1246" t="s">
        <v>180</v>
      </c>
      <c r="R1246" s="7">
        <v>0.2</v>
      </c>
      <c r="S1246" s="7">
        <f t="shared" si="171"/>
        <v>254.71999999999997</v>
      </c>
      <c r="T1246" s="8">
        <v>107.46</v>
      </c>
      <c r="U1246" s="8" t="str">
        <f t="shared" si="177"/>
        <v>Medium</v>
      </c>
      <c r="V1246" s="7">
        <v>2</v>
      </c>
      <c r="W1246" s="8">
        <v>318.39999999999998</v>
      </c>
      <c r="X1246" s="8">
        <f t="shared" si="178"/>
        <v>1801</v>
      </c>
      <c r="Y1246" s="9">
        <v>0.33750000000000002</v>
      </c>
      <c r="Z1246" s="9" t="str">
        <f t="shared" si="179"/>
        <v>High</v>
      </c>
    </row>
    <row r="1247" spans="1:26" x14ac:dyDescent="0.3">
      <c r="A1247" t="s">
        <v>2395</v>
      </c>
      <c r="B1247" s="6">
        <v>43741</v>
      </c>
      <c r="C1247" s="6" t="str">
        <f t="shared" si="172"/>
        <v>2019</v>
      </c>
      <c r="D1247" s="6" t="str">
        <f t="shared" si="173"/>
        <v>October</v>
      </c>
      <c r="E1247" s="6" t="str">
        <f t="shared" si="174"/>
        <v>Q4</v>
      </c>
      <c r="F1247" s="6" t="str">
        <f t="shared" si="175"/>
        <v>Low</v>
      </c>
      <c r="G1247" s="6" t="str">
        <f t="shared" si="176"/>
        <v>Discounted</v>
      </c>
      <c r="H1247" s="6">
        <v>43741</v>
      </c>
      <c r="I1247" t="s">
        <v>2396</v>
      </c>
      <c r="J1247" t="s">
        <v>1026</v>
      </c>
      <c r="K1247" t="s">
        <v>1027</v>
      </c>
      <c r="L1247" t="s">
        <v>30</v>
      </c>
      <c r="M1247" t="s">
        <v>31</v>
      </c>
      <c r="N1247" t="s">
        <v>53</v>
      </c>
      <c r="O1247" t="s">
        <v>54</v>
      </c>
      <c r="P1247" t="s">
        <v>406</v>
      </c>
      <c r="Q1247" t="s">
        <v>132</v>
      </c>
      <c r="R1247" s="7">
        <v>0.2</v>
      </c>
      <c r="S1247" s="7">
        <f t="shared" si="171"/>
        <v>44.787199999999999</v>
      </c>
      <c r="T1247" s="8">
        <v>4.1988000000000003</v>
      </c>
      <c r="U1247" s="8" t="str">
        <f t="shared" si="177"/>
        <v>Low</v>
      </c>
      <c r="V1247" s="7">
        <v>2</v>
      </c>
      <c r="W1247" s="8">
        <v>55.984000000000002</v>
      </c>
      <c r="X1247" s="8">
        <f t="shared" si="178"/>
        <v>4940</v>
      </c>
      <c r="Y1247" s="9">
        <v>7.4999999999999997E-2</v>
      </c>
      <c r="Z1247" s="9" t="str">
        <f t="shared" si="179"/>
        <v>Low</v>
      </c>
    </row>
    <row r="1248" spans="1:26" x14ac:dyDescent="0.3">
      <c r="A1248" t="s">
        <v>2395</v>
      </c>
      <c r="B1248" s="6">
        <v>43741</v>
      </c>
      <c r="C1248" s="6" t="str">
        <f t="shared" si="172"/>
        <v>2019</v>
      </c>
      <c r="D1248" s="6" t="str">
        <f t="shared" si="173"/>
        <v>October</v>
      </c>
      <c r="E1248" s="6" t="str">
        <f t="shared" si="174"/>
        <v>Q4</v>
      </c>
      <c r="F1248" s="6" t="str">
        <f t="shared" si="175"/>
        <v>High</v>
      </c>
      <c r="G1248" s="6" t="str">
        <f t="shared" si="176"/>
        <v>Discounted</v>
      </c>
      <c r="H1248" s="6">
        <v>43741</v>
      </c>
      <c r="I1248" t="s">
        <v>2396</v>
      </c>
      <c r="J1248" t="s">
        <v>89</v>
      </c>
      <c r="K1248" t="s">
        <v>2397</v>
      </c>
      <c r="L1248" t="s">
        <v>30</v>
      </c>
      <c r="M1248" t="s">
        <v>31</v>
      </c>
      <c r="N1248" t="s">
        <v>149</v>
      </c>
      <c r="O1248" t="s">
        <v>54</v>
      </c>
      <c r="P1248" t="s">
        <v>406</v>
      </c>
      <c r="Q1248" t="s">
        <v>132</v>
      </c>
      <c r="R1248" s="7">
        <v>0.2</v>
      </c>
      <c r="S1248" s="7">
        <f t="shared" si="171"/>
        <v>11.584</v>
      </c>
      <c r="T1248" s="8">
        <v>4.8869999999999996</v>
      </c>
      <c r="U1248" s="8" t="str">
        <f t="shared" si="177"/>
        <v>Low</v>
      </c>
      <c r="V1248" s="7">
        <v>5</v>
      </c>
      <c r="W1248" s="8">
        <v>14.48</v>
      </c>
      <c r="X1248" s="8">
        <f t="shared" si="178"/>
        <v>7895</v>
      </c>
      <c r="Y1248" s="9">
        <v>0.33750000000000002</v>
      </c>
      <c r="Z1248" s="9" t="str">
        <f t="shared" si="179"/>
        <v>High</v>
      </c>
    </row>
    <row r="1249" spans="1:26" x14ac:dyDescent="0.3">
      <c r="A1249" t="s">
        <v>2395</v>
      </c>
      <c r="B1249" s="6">
        <v>43741</v>
      </c>
      <c r="C1249" s="6" t="str">
        <f t="shared" si="172"/>
        <v>2019</v>
      </c>
      <c r="D1249" s="6" t="str">
        <f t="shared" si="173"/>
        <v>October</v>
      </c>
      <c r="E1249" s="6" t="str">
        <f t="shared" si="174"/>
        <v>Q4</v>
      </c>
      <c r="F1249" s="6" t="str">
        <f t="shared" si="175"/>
        <v>Low</v>
      </c>
      <c r="G1249" s="6" t="str">
        <f t="shared" si="176"/>
        <v>Discounted</v>
      </c>
      <c r="H1249" s="6">
        <v>43741</v>
      </c>
      <c r="I1249" t="s">
        <v>2396</v>
      </c>
      <c r="J1249" t="s">
        <v>161</v>
      </c>
      <c r="K1249" t="s">
        <v>2398</v>
      </c>
      <c r="L1249" t="s">
        <v>30</v>
      </c>
      <c r="M1249" t="s">
        <v>91</v>
      </c>
      <c r="N1249" t="s">
        <v>110</v>
      </c>
      <c r="O1249" t="s">
        <v>54</v>
      </c>
      <c r="P1249" t="s">
        <v>406</v>
      </c>
      <c r="Q1249" t="s">
        <v>132</v>
      </c>
      <c r="R1249" s="7">
        <v>0.2</v>
      </c>
      <c r="S1249" s="7">
        <f t="shared" si="171"/>
        <v>113.99039999999999</v>
      </c>
      <c r="T1249" s="8">
        <v>-3.5621999999999998</v>
      </c>
      <c r="U1249" s="8" t="str">
        <f t="shared" si="177"/>
        <v>Loss</v>
      </c>
      <c r="V1249" s="7">
        <v>3</v>
      </c>
      <c r="W1249" s="8">
        <v>142.488</v>
      </c>
      <c r="X1249" s="8">
        <f t="shared" si="178"/>
        <v>3178</v>
      </c>
      <c r="Y1249" s="9">
        <v>-2.5000000000000001E-2</v>
      </c>
      <c r="Z1249" s="9" t="str">
        <f t="shared" si="179"/>
        <v>Low</v>
      </c>
    </row>
    <row r="1250" spans="1:26" x14ac:dyDescent="0.3">
      <c r="A1250" t="s">
        <v>2399</v>
      </c>
      <c r="B1250" s="6">
        <v>43741</v>
      </c>
      <c r="C1250" s="6" t="str">
        <f t="shared" si="172"/>
        <v>2019</v>
      </c>
      <c r="D1250" s="6" t="str">
        <f t="shared" si="173"/>
        <v>October</v>
      </c>
      <c r="E1250" s="6" t="str">
        <f t="shared" si="174"/>
        <v>Q4</v>
      </c>
      <c r="F1250" s="6" t="str">
        <f t="shared" si="175"/>
        <v>Low</v>
      </c>
      <c r="G1250" s="6" t="str">
        <f t="shared" si="176"/>
        <v>Discounted</v>
      </c>
      <c r="H1250" s="6">
        <v>43745</v>
      </c>
      <c r="I1250" t="s">
        <v>2400</v>
      </c>
      <c r="J1250" t="s">
        <v>119</v>
      </c>
      <c r="K1250" t="s">
        <v>2062</v>
      </c>
      <c r="L1250" t="s">
        <v>30</v>
      </c>
      <c r="M1250" t="s">
        <v>76</v>
      </c>
      <c r="N1250" t="s">
        <v>99</v>
      </c>
      <c r="O1250" t="s">
        <v>33</v>
      </c>
      <c r="P1250" t="s">
        <v>364</v>
      </c>
      <c r="Q1250" t="s">
        <v>35</v>
      </c>
      <c r="R1250" s="7">
        <v>0.6</v>
      </c>
      <c r="S1250" s="7">
        <f t="shared" si="171"/>
        <v>12.7104</v>
      </c>
      <c r="T1250" s="8">
        <v>-19.0656</v>
      </c>
      <c r="U1250" s="8" t="str">
        <f t="shared" si="177"/>
        <v>Loss</v>
      </c>
      <c r="V1250" s="7">
        <v>3</v>
      </c>
      <c r="W1250" s="8">
        <v>31.776</v>
      </c>
      <c r="X1250" s="8">
        <f t="shared" si="178"/>
        <v>6175</v>
      </c>
      <c r="Y1250" s="9">
        <v>-0.6</v>
      </c>
      <c r="Z1250" s="9" t="str">
        <f t="shared" si="179"/>
        <v>Low</v>
      </c>
    </row>
    <row r="1251" spans="1:26" x14ac:dyDescent="0.3">
      <c r="A1251" t="s">
        <v>2399</v>
      </c>
      <c r="B1251" s="6">
        <v>43741</v>
      </c>
      <c r="C1251" s="6" t="str">
        <f t="shared" si="172"/>
        <v>2019</v>
      </c>
      <c r="D1251" s="6" t="str">
        <f t="shared" si="173"/>
        <v>October</v>
      </c>
      <c r="E1251" s="6" t="str">
        <f t="shared" si="174"/>
        <v>Q4</v>
      </c>
      <c r="F1251" s="6" t="str">
        <f t="shared" si="175"/>
        <v>Low</v>
      </c>
      <c r="G1251" s="6" t="str">
        <f t="shared" si="176"/>
        <v>Discounted</v>
      </c>
      <c r="H1251" s="6">
        <v>43745</v>
      </c>
      <c r="I1251" t="s">
        <v>2400</v>
      </c>
      <c r="J1251" t="s">
        <v>44</v>
      </c>
      <c r="K1251" t="s">
        <v>1575</v>
      </c>
      <c r="L1251" t="s">
        <v>30</v>
      </c>
      <c r="M1251" t="s">
        <v>31</v>
      </c>
      <c r="N1251" t="s">
        <v>41</v>
      </c>
      <c r="O1251" t="s">
        <v>33</v>
      </c>
      <c r="P1251" t="s">
        <v>364</v>
      </c>
      <c r="Q1251" t="s">
        <v>35</v>
      </c>
      <c r="R1251" s="7">
        <v>0.8</v>
      </c>
      <c r="S1251" s="7">
        <f t="shared" si="171"/>
        <v>0.35759999999999992</v>
      </c>
      <c r="T1251" s="8">
        <v>-3.0396000000000001</v>
      </c>
      <c r="U1251" s="8" t="str">
        <f t="shared" si="177"/>
        <v>Loss</v>
      </c>
      <c r="V1251" s="7">
        <v>3</v>
      </c>
      <c r="W1251" s="8">
        <v>1.788</v>
      </c>
      <c r="X1251" s="8">
        <f t="shared" si="178"/>
        <v>9936</v>
      </c>
      <c r="Y1251" s="9">
        <v>-1.7</v>
      </c>
      <c r="Z1251" s="9" t="str">
        <f t="shared" si="179"/>
        <v>Low</v>
      </c>
    </row>
    <row r="1252" spans="1:26" x14ac:dyDescent="0.3">
      <c r="A1252" t="s">
        <v>2399</v>
      </c>
      <c r="B1252" s="6">
        <v>43741</v>
      </c>
      <c r="C1252" s="6" t="str">
        <f t="shared" si="172"/>
        <v>2019</v>
      </c>
      <c r="D1252" s="6" t="str">
        <f t="shared" si="173"/>
        <v>October</v>
      </c>
      <c r="E1252" s="6" t="str">
        <f t="shared" si="174"/>
        <v>Q4</v>
      </c>
      <c r="F1252" s="6" t="str">
        <f t="shared" si="175"/>
        <v>Low</v>
      </c>
      <c r="G1252" s="6" t="str">
        <f t="shared" si="176"/>
        <v>Discounted</v>
      </c>
      <c r="H1252" s="6">
        <v>43745</v>
      </c>
      <c r="I1252" t="s">
        <v>2400</v>
      </c>
      <c r="J1252" t="s">
        <v>84</v>
      </c>
      <c r="K1252" t="s">
        <v>2386</v>
      </c>
      <c r="L1252" t="s">
        <v>30</v>
      </c>
      <c r="M1252" t="s">
        <v>31</v>
      </c>
      <c r="N1252" t="s">
        <v>86</v>
      </c>
      <c r="O1252" t="s">
        <v>33</v>
      </c>
      <c r="P1252" t="s">
        <v>364</v>
      </c>
      <c r="Q1252" t="s">
        <v>35</v>
      </c>
      <c r="R1252" s="7">
        <v>0.2</v>
      </c>
      <c r="S1252" s="7">
        <f t="shared" si="171"/>
        <v>12.057599999999999</v>
      </c>
      <c r="T1252" s="8">
        <v>-3.7679999999999998</v>
      </c>
      <c r="U1252" s="8" t="str">
        <f t="shared" si="177"/>
        <v>Loss</v>
      </c>
      <c r="V1252" s="7">
        <v>4</v>
      </c>
      <c r="W1252" s="8">
        <v>15.071999999999999</v>
      </c>
      <c r="X1252" s="8">
        <f t="shared" si="178"/>
        <v>7783</v>
      </c>
      <c r="Y1252" s="9">
        <v>-0.25</v>
      </c>
      <c r="Z1252" s="9" t="str">
        <f t="shared" si="179"/>
        <v>Low</v>
      </c>
    </row>
    <row r="1253" spans="1:26" x14ac:dyDescent="0.3">
      <c r="A1253" t="s">
        <v>2399</v>
      </c>
      <c r="B1253" s="6">
        <v>43741</v>
      </c>
      <c r="C1253" s="6" t="str">
        <f t="shared" si="172"/>
        <v>2019</v>
      </c>
      <c r="D1253" s="6" t="str">
        <f t="shared" si="173"/>
        <v>October</v>
      </c>
      <c r="E1253" s="6" t="str">
        <f t="shared" si="174"/>
        <v>Q4</v>
      </c>
      <c r="F1253" s="6" t="str">
        <f t="shared" si="175"/>
        <v>Low</v>
      </c>
      <c r="G1253" s="6" t="str">
        <f t="shared" si="176"/>
        <v>Discounted</v>
      </c>
      <c r="H1253" s="6">
        <v>43745</v>
      </c>
      <c r="I1253" t="s">
        <v>2400</v>
      </c>
      <c r="J1253" t="s">
        <v>89</v>
      </c>
      <c r="K1253" t="s">
        <v>1901</v>
      </c>
      <c r="L1253" t="s">
        <v>30</v>
      </c>
      <c r="M1253" t="s">
        <v>31</v>
      </c>
      <c r="N1253" t="s">
        <v>86</v>
      </c>
      <c r="O1253" t="s">
        <v>33</v>
      </c>
      <c r="P1253" t="s">
        <v>364</v>
      </c>
      <c r="Q1253" t="s">
        <v>35</v>
      </c>
      <c r="R1253" s="7">
        <v>0.2</v>
      </c>
      <c r="S1253" s="7">
        <f t="shared" si="171"/>
        <v>3.4752000000000001</v>
      </c>
      <c r="T1253" s="8">
        <v>0.86880000000000002</v>
      </c>
      <c r="U1253" s="8" t="str">
        <f t="shared" si="177"/>
        <v>Low</v>
      </c>
      <c r="V1253" s="7">
        <v>3</v>
      </c>
      <c r="W1253" s="8">
        <v>4.3440000000000003</v>
      </c>
      <c r="X1253" s="8">
        <f t="shared" si="178"/>
        <v>9596</v>
      </c>
      <c r="Y1253" s="9">
        <v>0.2</v>
      </c>
      <c r="Z1253" s="9" t="str">
        <f t="shared" si="179"/>
        <v>Low</v>
      </c>
    </row>
    <row r="1254" spans="1:26" x14ac:dyDescent="0.3">
      <c r="A1254" t="s">
        <v>2399</v>
      </c>
      <c r="B1254" s="6">
        <v>43741</v>
      </c>
      <c r="C1254" s="6" t="str">
        <f t="shared" si="172"/>
        <v>2019</v>
      </c>
      <c r="D1254" s="6" t="str">
        <f t="shared" si="173"/>
        <v>October</v>
      </c>
      <c r="E1254" s="6" t="str">
        <f t="shared" si="174"/>
        <v>Q4</v>
      </c>
      <c r="F1254" s="6" t="str">
        <f t="shared" si="175"/>
        <v>High</v>
      </c>
      <c r="G1254" s="6" t="str">
        <f t="shared" si="176"/>
        <v>Discounted</v>
      </c>
      <c r="H1254" s="6">
        <v>43745</v>
      </c>
      <c r="I1254" t="s">
        <v>2400</v>
      </c>
      <c r="J1254" t="s">
        <v>670</v>
      </c>
      <c r="K1254" t="s">
        <v>2401</v>
      </c>
      <c r="L1254" t="s">
        <v>30</v>
      </c>
      <c r="M1254" t="s">
        <v>31</v>
      </c>
      <c r="N1254" t="s">
        <v>46</v>
      </c>
      <c r="O1254" t="s">
        <v>33</v>
      </c>
      <c r="P1254" t="s">
        <v>364</v>
      </c>
      <c r="Q1254" t="s">
        <v>35</v>
      </c>
      <c r="R1254" s="7">
        <v>0.2</v>
      </c>
      <c r="S1254" s="7">
        <f t="shared" si="171"/>
        <v>3.9424000000000001</v>
      </c>
      <c r="T1254" s="8">
        <v>1.7248000000000001</v>
      </c>
      <c r="U1254" s="8" t="str">
        <f t="shared" si="177"/>
        <v>Low</v>
      </c>
      <c r="V1254" s="7">
        <v>2</v>
      </c>
      <c r="W1254" s="8">
        <v>4.9279999999999999</v>
      </c>
      <c r="X1254" s="8">
        <f t="shared" si="178"/>
        <v>9501</v>
      </c>
      <c r="Y1254" s="9">
        <v>0.35</v>
      </c>
      <c r="Z1254" s="9" t="str">
        <f t="shared" si="179"/>
        <v>High</v>
      </c>
    </row>
    <row r="1255" spans="1:26" x14ac:dyDescent="0.3">
      <c r="A1255" t="s">
        <v>2402</v>
      </c>
      <c r="B1255" s="6">
        <v>43741</v>
      </c>
      <c r="C1255" s="6" t="str">
        <f t="shared" si="172"/>
        <v>2019</v>
      </c>
      <c r="D1255" s="6" t="str">
        <f t="shared" si="173"/>
        <v>October</v>
      </c>
      <c r="E1255" s="6" t="str">
        <f t="shared" si="174"/>
        <v>Q4</v>
      </c>
      <c r="F1255" s="6" t="str">
        <f t="shared" si="175"/>
        <v>Low</v>
      </c>
      <c r="G1255" s="6" t="str">
        <f t="shared" si="176"/>
        <v>Discounted</v>
      </c>
      <c r="H1255" s="6">
        <v>43746</v>
      </c>
      <c r="I1255" t="s">
        <v>2403</v>
      </c>
      <c r="J1255" t="s">
        <v>74</v>
      </c>
      <c r="K1255" t="s">
        <v>1566</v>
      </c>
      <c r="L1255" t="s">
        <v>30</v>
      </c>
      <c r="M1255" t="s">
        <v>76</v>
      </c>
      <c r="N1255" t="s">
        <v>77</v>
      </c>
      <c r="O1255" t="s">
        <v>33</v>
      </c>
      <c r="P1255" t="s">
        <v>2404</v>
      </c>
      <c r="Q1255" t="s">
        <v>43</v>
      </c>
      <c r="R1255" s="7">
        <v>0.3</v>
      </c>
      <c r="S1255" s="7">
        <f t="shared" si="171"/>
        <v>180.7953</v>
      </c>
      <c r="T1255" s="8">
        <v>-70.104299999999995</v>
      </c>
      <c r="U1255" s="8" t="str">
        <f t="shared" si="177"/>
        <v>Loss</v>
      </c>
      <c r="V1255" s="7">
        <v>3</v>
      </c>
      <c r="W1255" s="8">
        <v>258.279</v>
      </c>
      <c r="X1255" s="8">
        <f t="shared" si="178"/>
        <v>2142</v>
      </c>
      <c r="Y1255" s="9">
        <v>-0.27142857100000001</v>
      </c>
      <c r="Z1255" s="9" t="str">
        <f t="shared" si="179"/>
        <v>Low</v>
      </c>
    </row>
    <row r="1256" spans="1:26" x14ac:dyDescent="0.3">
      <c r="A1256" t="s">
        <v>2405</v>
      </c>
      <c r="B1256" s="6">
        <v>43741</v>
      </c>
      <c r="C1256" s="6" t="str">
        <f t="shared" si="172"/>
        <v>2019</v>
      </c>
      <c r="D1256" s="6" t="str">
        <f t="shared" si="173"/>
        <v>October</v>
      </c>
      <c r="E1256" s="6" t="str">
        <f t="shared" si="174"/>
        <v>Q4</v>
      </c>
      <c r="F1256" s="6" t="str">
        <f t="shared" si="175"/>
        <v>Low</v>
      </c>
      <c r="G1256" s="6" t="str">
        <f t="shared" si="176"/>
        <v>Discounted</v>
      </c>
      <c r="H1256" s="6">
        <v>43747</v>
      </c>
      <c r="I1256" t="s">
        <v>2268</v>
      </c>
      <c r="J1256" t="s">
        <v>59</v>
      </c>
      <c r="K1256" t="s">
        <v>1380</v>
      </c>
      <c r="L1256" t="s">
        <v>40</v>
      </c>
      <c r="M1256" t="s">
        <v>31</v>
      </c>
      <c r="N1256" t="s">
        <v>53</v>
      </c>
      <c r="O1256" t="s">
        <v>62</v>
      </c>
      <c r="P1256" t="s">
        <v>2406</v>
      </c>
      <c r="Q1256" t="s">
        <v>453</v>
      </c>
      <c r="R1256" s="7">
        <v>0.2</v>
      </c>
      <c r="S1256" s="7">
        <f t="shared" si="171"/>
        <v>4.9535999999999998</v>
      </c>
      <c r="T1256" s="8">
        <v>0.46439999999999998</v>
      </c>
      <c r="U1256" s="8" t="str">
        <f t="shared" si="177"/>
        <v>Low</v>
      </c>
      <c r="V1256" s="7">
        <v>3</v>
      </c>
      <c r="W1256" s="8">
        <v>6.1920000000000002</v>
      </c>
      <c r="X1256" s="8">
        <f t="shared" si="178"/>
        <v>9274</v>
      </c>
      <c r="Y1256" s="9">
        <v>7.4999999999999997E-2</v>
      </c>
      <c r="Z1256" s="9" t="str">
        <f t="shared" si="179"/>
        <v>Low</v>
      </c>
    </row>
    <row r="1257" spans="1:26" x14ac:dyDescent="0.3">
      <c r="A1257" t="s">
        <v>2405</v>
      </c>
      <c r="B1257" s="6">
        <v>43741</v>
      </c>
      <c r="C1257" s="6" t="str">
        <f t="shared" si="172"/>
        <v>2019</v>
      </c>
      <c r="D1257" s="6" t="str">
        <f t="shared" si="173"/>
        <v>October</v>
      </c>
      <c r="E1257" s="6" t="str">
        <f t="shared" si="174"/>
        <v>Q4</v>
      </c>
      <c r="F1257" s="6" t="str">
        <f t="shared" si="175"/>
        <v>Low</v>
      </c>
      <c r="G1257" s="6" t="str">
        <f t="shared" si="176"/>
        <v>Discounted</v>
      </c>
      <c r="H1257" s="6">
        <v>43747</v>
      </c>
      <c r="I1257" t="s">
        <v>2268</v>
      </c>
      <c r="J1257" t="s">
        <v>778</v>
      </c>
      <c r="K1257" t="s">
        <v>1838</v>
      </c>
      <c r="L1257" t="s">
        <v>40</v>
      </c>
      <c r="M1257" t="s">
        <v>31</v>
      </c>
      <c r="N1257" t="s">
        <v>49</v>
      </c>
      <c r="O1257" t="s">
        <v>62</v>
      </c>
      <c r="P1257" t="s">
        <v>2406</v>
      </c>
      <c r="Q1257" t="s">
        <v>453</v>
      </c>
      <c r="R1257" s="7">
        <v>0.2</v>
      </c>
      <c r="S1257" s="7">
        <f t="shared" si="171"/>
        <v>49.254399999999997</v>
      </c>
      <c r="T1257" s="8">
        <v>4.6176000000000004</v>
      </c>
      <c r="U1257" s="8" t="str">
        <f t="shared" si="177"/>
        <v>Low</v>
      </c>
      <c r="V1257" s="7">
        <v>2</v>
      </c>
      <c r="W1257" s="8">
        <v>61.567999999999998</v>
      </c>
      <c r="X1257" s="8">
        <f t="shared" si="178"/>
        <v>4747</v>
      </c>
      <c r="Y1257" s="9">
        <v>7.4999999999999997E-2</v>
      </c>
      <c r="Z1257" s="9" t="str">
        <f t="shared" si="179"/>
        <v>Low</v>
      </c>
    </row>
    <row r="1258" spans="1:26" x14ac:dyDescent="0.3">
      <c r="A1258" t="s">
        <v>2407</v>
      </c>
      <c r="B1258" s="6">
        <v>43741</v>
      </c>
      <c r="C1258" s="6" t="str">
        <f t="shared" si="172"/>
        <v>2019</v>
      </c>
      <c r="D1258" s="6" t="str">
        <f t="shared" si="173"/>
        <v>October</v>
      </c>
      <c r="E1258" s="6" t="str">
        <f t="shared" si="174"/>
        <v>Q4</v>
      </c>
      <c r="F1258" s="6" t="str">
        <f t="shared" si="175"/>
        <v>Low</v>
      </c>
      <c r="G1258" s="6" t="str">
        <f t="shared" si="176"/>
        <v>Discounted</v>
      </c>
      <c r="H1258" s="6">
        <v>43746</v>
      </c>
      <c r="I1258" t="s">
        <v>2408</v>
      </c>
      <c r="J1258" t="s">
        <v>74</v>
      </c>
      <c r="K1258" t="s">
        <v>2409</v>
      </c>
      <c r="L1258" t="s">
        <v>61</v>
      </c>
      <c r="M1258" t="s">
        <v>76</v>
      </c>
      <c r="N1258" t="s">
        <v>77</v>
      </c>
      <c r="O1258" t="s">
        <v>69</v>
      </c>
      <c r="P1258" t="s">
        <v>70</v>
      </c>
      <c r="Q1258" t="s">
        <v>71</v>
      </c>
      <c r="R1258" s="7">
        <v>0.2</v>
      </c>
      <c r="S1258" s="7">
        <f t="shared" si="171"/>
        <v>97.881600000000006</v>
      </c>
      <c r="T1258" s="8">
        <v>13.7646</v>
      </c>
      <c r="U1258" s="8" t="str">
        <f t="shared" si="177"/>
        <v>Low</v>
      </c>
      <c r="V1258" s="7">
        <v>3</v>
      </c>
      <c r="W1258" s="8">
        <v>122.352</v>
      </c>
      <c r="X1258" s="8">
        <f t="shared" si="178"/>
        <v>3408</v>
      </c>
      <c r="Y1258" s="9">
        <v>0.1125</v>
      </c>
      <c r="Z1258" s="9" t="str">
        <f t="shared" si="179"/>
        <v>Low</v>
      </c>
    </row>
    <row r="1259" spans="1:26" x14ac:dyDescent="0.3">
      <c r="A1259" t="s">
        <v>2407</v>
      </c>
      <c r="B1259" s="6">
        <v>43741</v>
      </c>
      <c r="C1259" s="6" t="str">
        <f t="shared" si="172"/>
        <v>2019</v>
      </c>
      <c r="D1259" s="6" t="str">
        <f t="shared" si="173"/>
        <v>October</v>
      </c>
      <c r="E1259" s="6" t="str">
        <f t="shared" si="174"/>
        <v>Q4</v>
      </c>
      <c r="F1259" s="6" t="str">
        <f t="shared" si="175"/>
        <v>Low</v>
      </c>
      <c r="G1259" s="6" t="str">
        <f t="shared" si="176"/>
        <v>Discounted</v>
      </c>
      <c r="H1259" s="6">
        <v>43746</v>
      </c>
      <c r="I1259" t="s">
        <v>2408</v>
      </c>
      <c r="J1259" t="s">
        <v>425</v>
      </c>
      <c r="K1259" t="s">
        <v>426</v>
      </c>
      <c r="L1259" t="s">
        <v>61</v>
      </c>
      <c r="M1259" t="s">
        <v>76</v>
      </c>
      <c r="N1259" t="s">
        <v>262</v>
      </c>
      <c r="O1259" t="s">
        <v>69</v>
      </c>
      <c r="P1259" t="s">
        <v>70</v>
      </c>
      <c r="Q1259" t="s">
        <v>71</v>
      </c>
      <c r="R1259" s="7">
        <v>0.2</v>
      </c>
      <c r="S1259" s="7">
        <f t="shared" si="171"/>
        <v>114.7456</v>
      </c>
      <c r="T1259" s="8">
        <v>3.5857999999999999</v>
      </c>
      <c r="U1259" s="8" t="str">
        <f t="shared" si="177"/>
        <v>Low</v>
      </c>
      <c r="V1259" s="7">
        <v>1</v>
      </c>
      <c r="W1259" s="8">
        <v>143.43199999999999</v>
      </c>
      <c r="X1259" s="8">
        <f t="shared" si="178"/>
        <v>3172</v>
      </c>
      <c r="Y1259" s="9">
        <v>2.5000000000000001E-2</v>
      </c>
      <c r="Z1259" s="9" t="str">
        <f t="shared" si="179"/>
        <v>Low</v>
      </c>
    </row>
    <row r="1260" spans="1:26" x14ac:dyDescent="0.3">
      <c r="A1260" t="s">
        <v>2410</v>
      </c>
      <c r="B1260" s="6">
        <v>43742</v>
      </c>
      <c r="C1260" s="6" t="str">
        <f t="shared" si="172"/>
        <v>2019</v>
      </c>
      <c r="D1260" s="6" t="str">
        <f t="shared" si="173"/>
        <v>October</v>
      </c>
      <c r="E1260" s="6" t="str">
        <f t="shared" si="174"/>
        <v>Q4</v>
      </c>
      <c r="F1260" s="6" t="str">
        <f t="shared" si="175"/>
        <v>High</v>
      </c>
      <c r="G1260" s="6" t="str">
        <f t="shared" si="176"/>
        <v>Full Price</v>
      </c>
      <c r="H1260" s="6">
        <v>43747</v>
      </c>
      <c r="I1260" t="s">
        <v>2411</v>
      </c>
      <c r="J1260" t="s">
        <v>44</v>
      </c>
      <c r="K1260" t="s">
        <v>2412</v>
      </c>
      <c r="L1260" t="s">
        <v>30</v>
      </c>
      <c r="M1260" t="s">
        <v>31</v>
      </c>
      <c r="N1260" t="s">
        <v>46</v>
      </c>
      <c r="O1260" t="s">
        <v>69</v>
      </c>
      <c r="P1260" t="s">
        <v>298</v>
      </c>
      <c r="Q1260" t="s">
        <v>299</v>
      </c>
      <c r="R1260" s="7">
        <v>0</v>
      </c>
      <c r="S1260" s="7">
        <f t="shared" si="171"/>
        <v>29.24</v>
      </c>
      <c r="T1260" s="8">
        <v>13.742800000000001</v>
      </c>
      <c r="U1260" s="8" t="str">
        <f t="shared" si="177"/>
        <v>Low</v>
      </c>
      <c r="V1260" s="7">
        <v>4</v>
      </c>
      <c r="W1260" s="8">
        <v>29.24</v>
      </c>
      <c r="X1260" s="8">
        <f t="shared" si="178"/>
        <v>6364</v>
      </c>
      <c r="Y1260" s="9">
        <v>0.47</v>
      </c>
      <c r="Z1260" s="9" t="str">
        <f t="shared" si="179"/>
        <v>High</v>
      </c>
    </row>
    <row r="1261" spans="1:26" x14ac:dyDescent="0.3">
      <c r="A1261" t="s">
        <v>2413</v>
      </c>
      <c r="B1261" s="6">
        <v>43742</v>
      </c>
      <c r="C1261" s="6" t="str">
        <f t="shared" si="172"/>
        <v>2019</v>
      </c>
      <c r="D1261" s="6" t="str">
        <f t="shared" si="173"/>
        <v>October</v>
      </c>
      <c r="E1261" s="6" t="str">
        <f t="shared" si="174"/>
        <v>Q4</v>
      </c>
      <c r="F1261" s="6" t="str">
        <f t="shared" si="175"/>
        <v>High</v>
      </c>
      <c r="G1261" s="6" t="str">
        <f t="shared" si="176"/>
        <v>Discounted</v>
      </c>
      <c r="H1261" s="6">
        <v>43746</v>
      </c>
      <c r="I1261" t="s">
        <v>2414</v>
      </c>
      <c r="J1261" t="s">
        <v>38</v>
      </c>
      <c r="K1261" t="s">
        <v>1520</v>
      </c>
      <c r="L1261" t="s">
        <v>30</v>
      </c>
      <c r="M1261" t="s">
        <v>31</v>
      </c>
      <c r="N1261" t="s">
        <v>41</v>
      </c>
      <c r="O1261" t="s">
        <v>69</v>
      </c>
      <c r="P1261" t="s">
        <v>753</v>
      </c>
      <c r="Q1261" t="s">
        <v>71</v>
      </c>
      <c r="R1261" s="7">
        <v>0.2</v>
      </c>
      <c r="S1261" s="7">
        <f t="shared" si="171"/>
        <v>76.5184</v>
      </c>
      <c r="T1261" s="8">
        <v>31.085599999999999</v>
      </c>
      <c r="U1261" s="8" t="str">
        <f t="shared" si="177"/>
        <v>Low</v>
      </c>
      <c r="V1261" s="7">
        <v>2</v>
      </c>
      <c r="W1261" s="8">
        <v>95.647999999999996</v>
      </c>
      <c r="X1261" s="8">
        <f t="shared" si="178"/>
        <v>3883</v>
      </c>
      <c r="Y1261" s="9">
        <v>0.32500000000000001</v>
      </c>
      <c r="Z1261" s="9" t="str">
        <f t="shared" si="179"/>
        <v>High</v>
      </c>
    </row>
    <row r="1262" spans="1:26" x14ac:dyDescent="0.3">
      <c r="A1262" t="s">
        <v>2413</v>
      </c>
      <c r="B1262" s="6">
        <v>43742</v>
      </c>
      <c r="C1262" s="6" t="str">
        <f t="shared" si="172"/>
        <v>2019</v>
      </c>
      <c r="D1262" s="6" t="str">
        <f t="shared" si="173"/>
        <v>October</v>
      </c>
      <c r="E1262" s="6" t="str">
        <f t="shared" si="174"/>
        <v>Q4</v>
      </c>
      <c r="F1262" s="6" t="str">
        <f t="shared" si="175"/>
        <v>High</v>
      </c>
      <c r="G1262" s="6" t="str">
        <f t="shared" si="176"/>
        <v>Full Price</v>
      </c>
      <c r="H1262" s="6">
        <v>43746</v>
      </c>
      <c r="I1262" t="s">
        <v>2414</v>
      </c>
      <c r="J1262" t="s">
        <v>44</v>
      </c>
      <c r="K1262" t="s">
        <v>2415</v>
      </c>
      <c r="L1262" t="s">
        <v>30</v>
      </c>
      <c r="M1262" t="s">
        <v>31</v>
      </c>
      <c r="N1262" t="s">
        <v>46</v>
      </c>
      <c r="O1262" t="s">
        <v>69</v>
      </c>
      <c r="P1262" t="s">
        <v>753</v>
      </c>
      <c r="Q1262" t="s">
        <v>71</v>
      </c>
      <c r="R1262" s="7">
        <v>0</v>
      </c>
      <c r="S1262" s="7">
        <f t="shared" si="171"/>
        <v>14.45</v>
      </c>
      <c r="T1262" s="8">
        <v>6.7915000000000001</v>
      </c>
      <c r="U1262" s="8" t="str">
        <f t="shared" si="177"/>
        <v>Low</v>
      </c>
      <c r="V1262" s="7">
        <v>5</v>
      </c>
      <c r="W1262" s="8">
        <v>14.45</v>
      </c>
      <c r="X1262" s="8">
        <f t="shared" si="178"/>
        <v>7898</v>
      </c>
      <c r="Y1262" s="9">
        <v>0.47</v>
      </c>
      <c r="Z1262" s="9" t="str">
        <f t="shared" si="179"/>
        <v>High</v>
      </c>
    </row>
    <row r="1263" spans="1:26" x14ac:dyDescent="0.3">
      <c r="A1263" t="s">
        <v>2416</v>
      </c>
      <c r="B1263" s="6">
        <v>43742</v>
      </c>
      <c r="C1263" s="6" t="str">
        <f t="shared" si="172"/>
        <v>2019</v>
      </c>
      <c r="D1263" s="6" t="str">
        <f t="shared" si="173"/>
        <v>October</v>
      </c>
      <c r="E1263" s="6" t="str">
        <f t="shared" si="174"/>
        <v>Q4</v>
      </c>
      <c r="F1263" s="6" t="str">
        <f t="shared" si="175"/>
        <v>Low</v>
      </c>
      <c r="G1263" s="6" t="str">
        <f t="shared" si="176"/>
        <v>Discounted</v>
      </c>
      <c r="H1263" s="6">
        <v>43744</v>
      </c>
      <c r="I1263" t="s">
        <v>2116</v>
      </c>
      <c r="J1263" t="s">
        <v>472</v>
      </c>
      <c r="K1263" t="s">
        <v>2417</v>
      </c>
      <c r="L1263" t="s">
        <v>30</v>
      </c>
      <c r="M1263" t="s">
        <v>76</v>
      </c>
      <c r="N1263" t="s">
        <v>77</v>
      </c>
      <c r="O1263" t="s">
        <v>54</v>
      </c>
      <c r="P1263" t="s">
        <v>270</v>
      </c>
      <c r="Q1263" t="s">
        <v>271</v>
      </c>
      <c r="R1263" s="7">
        <v>0.1</v>
      </c>
      <c r="S1263" s="7">
        <f t="shared" si="171"/>
        <v>530.46899999999994</v>
      </c>
      <c r="T1263" s="8">
        <v>-6.5490000000000004</v>
      </c>
      <c r="U1263" s="8" t="str">
        <f t="shared" si="177"/>
        <v>Loss</v>
      </c>
      <c r="V1263" s="7">
        <v>5</v>
      </c>
      <c r="W1263" s="8">
        <v>589.41</v>
      </c>
      <c r="X1263" s="8">
        <f t="shared" si="178"/>
        <v>968</v>
      </c>
      <c r="Y1263" s="9">
        <v>-1.1111111E-2</v>
      </c>
      <c r="Z1263" s="9" t="str">
        <f t="shared" si="179"/>
        <v>Low</v>
      </c>
    </row>
    <row r="1264" spans="1:26" x14ac:dyDescent="0.3">
      <c r="A1264" t="s">
        <v>2418</v>
      </c>
      <c r="B1264" s="6">
        <v>43743</v>
      </c>
      <c r="C1264" s="6" t="str">
        <f t="shared" si="172"/>
        <v>2019</v>
      </c>
      <c r="D1264" s="6" t="str">
        <f t="shared" si="173"/>
        <v>October</v>
      </c>
      <c r="E1264" s="6" t="str">
        <f t="shared" si="174"/>
        <v>Q4</v>
      </c>
      <c r="F1264" s="6" t="str">
        <f t="shared" si="175"/>
        <v>High</v>
      </c>
      <c r="G1264" s="6" t="str">
        <f t="shared" si="176"/>
        <v>Full Price</v>
      </c>
      <c r="H1264" s="6">
        <v>43744</v>
      </c>
      <c r="I1264" t="s">
        <v>1887</v>
      </c>
      <c r="J1264" t="s">
        <v>153</v>
      </c>
      <c r="K1264" t="s">
        <v>1139</v>
      </c>
      <c r="L1264" t="s">
        <v>30</v>
      </c>
      <c r="M1264" t="s">
        <v>91</v>
      </c>
      <c r="N1264" t="s">
        <v>110</v>
      </c>
      <c r="O1264" t="s">
        <v>69</v>
      </c>
      <c r="P1264" t="s">
        <v>672</v>
      </c>
      <c r="Q1264" t="s">
        <v>71</v>
      </c>
      <c r="R1264" s="7">
        <v>0</v>
      </c>
      <c r="S1264" s="7">
        <f t="shared" si="171"/>
        <v>99.98</v>
      </c>
      <c r="T1264" s="8">
        <v>34.993000000000002</v>
      </c>
      <c r="U1264" s="8" t="str">
        <f t="shared" si="177"/>
        <v>Low</v>
      </c>
      <c r="V1264" s="7">
        <v>2</v>
      </c>
      <c r="W1264" s="8">
        <v>99.98</v>
      </c>
      <c r="X1264" s="8">
        <f t="shared" si="178"/>
        <v>3772</v>
      </c>
      <c r="Y1264" s="9">
        <v>0.35</v>
      </c>
      <c r="Z1264" s="9" t="str">
        <f t="shared" si="179"/>
        <v>High</v>
      </c>
    </row>
    <row r="1265" spans="1:26" x14ac:dyDescent="0.3">
      <c r="A1265" t="s">
        <v>2419</v>
      </c>
      <c r="B1265" s="6">
        <v>43743</v>
      </c>
      <c r="C1265" s="6" t="str">
        <f t="shared" si="172"/>
        <v>2019</v>
      </c>
      <c r="D1265" s="6" t="str">
        <f t="shared" si="173"/>
        <v>October</v>
      </c>
      <c r="E1265" s="6" t="str">
        <f t="shared" si="174"/>
        <v>Q4</v>
      </c>
      <c r="F1265" s="6" t="str">
        <f t="shared" si="175"/>
        <v>Low</v>
      </c>
      <c r="G1265" s="6" t="str">
        <f t="shared" si="176"/>
        <v>Discounted</v>
      </c>
      <c r="H1265" s="6">
        <v>43748</v>
      </c>
      <c r="I1265" t="s">
        <v>2420</v>
      </c>
      <c r="J1265" t="s">
        <v>353</v>
      </c>
      <c r="K1265" t="s">
        <v>1359</v>
      </c>
      <c r="L1265" t="s">
        <v>30</v>
      </c>
      <c r="M1265" t="s">
        <v>31</v>
      </c>
      <c r="N1265" t="s">
        <v>174</v>
      </c>
      <c r="O1265" t="s">
        <v>54</v>
      </c>
      <c r="P1265" t="s">
        <v>406</v>
      </c>
      <c r="Q1265" t="s">
        <v>132</v>
      </c>
      <c r="R1265" s="7">
        <v>0.2</v>
      </c>
      <c r="S1265" s="7">
        <f t="shared" si="171"/>
        <v>73.536000000000001</v>
      </c>
      <c r="T1265" s="8">
        <v>11.49</v>
      </c>
      <c r="U1265" s="8" t="str">
        <f t="shared" si="177"/>
        <v>Low</v>
      </c>
      <c r="V1265" s="7">
        <v>5</v>
      </c>
      <c r="W1265" s="8">
        <v>91.92</v>
      </c>
      <c r="X1265" s="8">
        <f t="shared" si="178"/>
        <v>3937</v>
      </c>
      <c r="Y1265" s="9">
        <v>0.125</v>
      </c>
      <c r="Z1265" s="9" t="str">
        <f t="shared" si="179"/>
        <v>Low</v>
      </c>
    </row>
    <row r="1266" spans="1:26" x14ac:dyDescent="0.3">
      <c r="A1266" t="s">
        <v>2421</v>
      </c>
      <c r="B1266" s="6">
        <v>43744</v>
      </c>
      <c r="C1266" s="6" t="str">
        <f t="shared" si="172"/>
        <v>2019</v>
      </c>
      <c r="D1266" s="6" t="str">
        <f t="shared" si="173"/>
        <v>October</v>
      </c>
      <c r="E1266" s="6" t="str">
        <f t="shared" si="174"/>
        <v>Q4</v>
      </c>
      <c r="F1266" s="6" t="str">
        <f t="shared" si="175"/>
        <v>Low</v>
      </c>
      <c r="G1266" s="6" t="str">
        <f t="shared" si="176"/>
        <v>Full Price</v>
      </c>
      <c r="H1266" s="6">
        <v>43747</v>
      </c>
      <c r="I1266" t="s">
        <v>2042</v>
      </c>
      <c r="J1266" t="s">
        <v>151</v>
      </c>
      <c r="K1266" t="s">
        <v>2422</v>
      </c>
      <c r="L1266" t="s">
        <v>61</v>
      </c>
      <c r="M1266" t="s">
        <v>31</v>
      </c>
      <c r="N1266" t="s">
        <v>49</v>
      </c>
      <c r="O1266" t="s">
        <v>33</v>
      </c>
      <c r="P1266" t="s">
        <v>2423</v>
      </c>
      <c r="Q1266" t="s">
        <v>237</v>
      </c>
      <c r="R1266" s="7">
        <v>0</v>
      </c>
      <c r="S1266" s="7">
        <f t="shared" si="171"/>
        <v>386.34</v>
      </c>
      <c r="T1266" s="8">
        <v>54.087600000000002</v>
      </c>
      <c r="U1266" s="8" t="str">
        <f t="shared" si="177"/>
        <v>Low</v>
      </c>
      <c r="V1266" s="7">
        <v>2</v>
      </c>
      <c r="W1266" s="8">
        <v>386.34</v>
      </c>
      <c r="X1266" s="8">
        <f t="shared" si="178"/>
        <v>1509</v>
      </c>
      <c r="Y1266" s="9">
        <v>0.14000000000000001</v>
      </c>
      <c r="Z1266" s="9" t="str">
        <f t="shared" si="179"/>
        <v>Low</v>
      </c>
    </row>
    <row r="1267" spans="1:26" x14ac:dyDescent="0.3">
      <c r="A1267" t="s">
        <v>2424</v>
      </c>
      <c r="B1267" s="6">
        <v>43744</v>
      </c>
      <c r="C1267" s="6" t="str">
        <f t="shared" si="172"/>
        <v>2019</v>
      </c>
      <c r="D1267" s="6" t="str">
        <f t="shared" si="173"/>
        <v>October</v>
      </c>
      <c r="E1267" s="6" t="str">
        <f t="shared" si="174"/>
        <v>Q4</v>
      </c>
      <c r="F1267" s="6" t="str">
        <f t="shared" si="175"/>
        <v>Low</v>
      </c>
      <c r="G1267" s="6" t="str">
        <f t="shared" si="176"/>
        <v>Discounted</v>
      </c>
      <c r="H1267" s="6">
        <v>43751</v>
      </c>
      <c r="I1267" t="s">
        <v>2411</v>
      </c>
      <c r="J1267" t="s">
        <v>141</v>
      </c>
      <c r="K1267" t="s">
        <v>2425</v>
      </c>
      <c r="L1267" t="s">
        <v>30</v>
      </c>
      <c r="M1267" t="s">
        <v>31</v>
      </c>
      <c r="N1267" t="s">
        <v>49</v>
      </c>
      <c r="O1267" t="s">
        <v>54</v>
      </c>
      <c r="P1267" t="s">
        <v>55</v>
      </c>
      <c r="Q1267" t="s">
        <v>56</v>
      </c>
      <c r="R1267" s="7">
        <v>0.2</v>
      </c>
      <c r="S1267" s="7">
        <f t="shared" si="171"/>
        <v>67.135999999999996</v>
      </c>
      <c r="T1267" s="8">
        <v>-13.637</v>
      </c>
      <c r="U1267" s="8" t="str">
        <f t="shared" si="177"/>
        <v>Loss</v>
      </c>
      <c r="V1267" s="7">
        <v>5</v>
      </c>
      <c r="W1267" s="8">
        <v>83.92</v>
      </c>
      <c r="X1267" s="8">
        <f t="shared" si="178"/>
        <v>4119</v>
      </c>
      <c r="Y1267" s="9">
        <v>-0.16250000000000001</v>
      </c>
      <c r="Z1267" s="9" t="str">
        <f t="shared" si="179"/>
        <v>Low</v>
      </c>
    </row>
    <row r="1268" spans="1:26" x14ac:dyDescent="0.3">
      <c r="A1268" t="s">
        <v>2426</v>
      </c>
      <c r="B1268" s="6">
        <v>43744</v>
      </c>
      <c r="C1268" s="6" t="str">
        <f t="shared" si="172"/>
        <v>2019</v>
      </c>
      <c r="D1268" s="6" t="str">
        <f t="shared" si="173"/>
        <v>October</v>
      </c>
      <c r="E1268" s="6" t="str">
        <f t="shared" si="174"/>
        <v>Q4</v>
      </c>
      <c r="F1268" s="6" t="str">
        <f t="shared" si="175"/>
        <v>High</v>
      </c>
      <c r="G1268" s="6" t="str">
        <f t="shared" si="176"/>
        <v>Full Price</v>
      </c>
      <c r="H1268" s="6">
        <v>43746</v>
      </c>
      <c r="I1268" t="s">
        <v>2427</v>
      </c>
      <c r="J1268" t="s">
        <v>38</v>
      </c>
      <c r="K1268" t="s">
        <v>2033</v>
      </c>
      <c r="L1268" t="s">
        <v>61</v>
      </c>
      <c r="M1268" t="s">
        <v>31</v>
      </c>
      <c r="N1268" t="s">
        <v>41</v>
      </c>
      <c r="O1268" t="s">
        <v>33</v>
      </c>
      <c r="P1268" t="s">
        <v>1679</v>
      </c>
      <c r="Q1268" t="s">
        <v>1680</v>
      </c>
      <c r="R1268" s="7">
        <v>0</v>
      </c>
      <c r="S1268" s="7">
        <f t="shared" si="171"/>
        <v>15.36</v>
      </c>
      <c r="T1268" s="8">
        <v>7.68</v>
      </c>
      <c r="U1268" s="8" t="str">
        <f t="shared" si="177"/>
        <v>Low</v>
      </c>
      <c r="V1268" s="7">
        <v>2</v>
      </c>
      <c r="W1268" s="8">
        <v>15.36</v>
      </c>
      <c r="X1268" s="8">
        <f t="shared" si="178"/>
        <v>7750</v>
      </c>
      <c r="Y1268" s="9">
        <v>0.5</v>
      </c>
      <c r="Z1268" s="9" t="str">
        <f t="shared" si="179"/>
        <v>High</v>
      </c>
    </row>
    <row r="1269" spans="1:26" x14ac:dyDescent="0.3">
      <c r="A1269" t="s">
        <v>2428</v>
      </c>
      <c r="B1269" s="6">
        <v>43744</v>
      </c>
      <c r="C1269" s="6" t="str">
        <f t="shared" si="172"/>
        <v>2019</v>
      </c>
      <c r="D1269" s="6" t="str">
        <f t="shared" si="173"/>
        <v>October</v>
      </c>
      <c r="E1269" s="6" t="str">
        <f t="shared" si="174"/>
        <v>Q4</v>
      </c>
      <c r="F1269" s="6" t="str">
        <f t="shared" si="175"/>
        <v>High</v>
      </c>
      <c r="G1269" s="6" t="str">
        <f t="shared" si="176"/>
        <v>Full Price</v>
      </c>
      <c r="H1269" s="6">
        <v>43748</v>
      </c>
      <c r="I1269" t="s">
        <v>208</v>
      </c>
      <c r="J1269" t="s">
        <v>524</v>
      </c>
      <c r="K1269" t="s">
        <v>2429</v>
      </c>
      <c r="L1269" t="s">
        <v>30</v>
      </c>
      <c r="M1269" t="s">
        <v>91</v>
      </c>
      <c r="N1269" t="s">
        <v>110</v>
      </c>
      <c r="O1269" t="s">
        <v>69</v>
      </c>
      <c r="P1269" t="s">
        <v>263</v>
      </c>
      <c r="Q1269" t="s">
        <v>71</v>
      </c>
      <c r="R1269" s="7">
        <v>0</v>
      </c>
      <c r="S1269" s="7">
        <f t="shared" si="171"/>
        <v>9.09</v>
      </c>
      <c r="T1269" s="8">
        <v>1.9089</v>
      </c>
      <c r="U1269" s="8" t="str">
        <f t="shared" si="177"/>
        <v>Low</v>
      </c>
      <c r="V1269" s="7">
        <v>3</v>
      </c>
      <c r="W1269" s="8">
        <v>9.09</v>
      </c>
      <c r="X1269" s="8">
        <f t="shared" si="178"/>
        <v>8780</v>
      </c>
      <c r="Y1269" s="9">
        <v>0.21</v>
      </c>
      <c r="Z1269" s="9" t="str">
        <f t="shared" si="179"/>
        <v>High</v>
      </c>
    </row>
    <row r="1270" spans="1:26" x14ac:dyDescent="0.3">
      <c r="A1270" t="s">
        <v>2430</v>
      </c>
      <c r="B1270" s="6">
        <v>43745</v>
      </c>
      <c r="C1270" s="6" t="str">
        <f t="shared" si="172"/>
        <v>2019</v>
      </c>
      <c r="D1270" s="6" t="str">
        <f t="shared" si="173"/>
        <v>October</v>
      </c>
      <c r="E1270" s="6" t="str">
        <f t="shared" si="174"/>
        <v>Q4</v>
      </c>
      <c r="F1270" s="6" t="str">
        <f t="shared" si="175"/>
        <v>Low</v>
      </c>
      <c r="G1270" s="6" t="str">
        <f t="shared" si="176"/>
        <v>Discounted</v>
      </c>
      <c r="H1270" s="6">
        <v>43751</v>
      </c>
      <c r="I1270" t="s">
        <v>2032</v>
      </c>
      <c r="J1270" t="s">
        <v>1322</v>
      </c>
      <c r="K1270" t="s">
        <v>2207</v>
      </c>
      <c r="L1270" t="s">
        <v>40</v>
      </c>
      <c r="M1270" t="s">
        <v>76</v>
      </c>
      <c r="N1270" t="s">
        <v>99</v>
      </c>
      <c r="O1270" t="s">
        <v>54</v>
      </c>
      <c r="P1270" t="s">
        <v>55</v>
      </c>
      <c r="Q1270" t="s">
        <v>56</v>
      </c>
      <c r="R1270" s="7">
        <v>0.2</v>
      </c>
      <c r="S1270" s="7">
        <f t="shared" si="171"/>
        <v>103.93599999999999</v>
      </c>
      <c r="T1270" s="8">
        <v>21.111999999999998</v>
      </c>
      <c r="U1270" s="8" t="str">
        <f t="shared" si="177"/>
        <v>Low</v>
      </c>
      <c r="V1270" s="7">
        <v>5</v>
      </c>
      <c r="W1270" s="8">
        <v>129.91999999999999</v>
      </c>
      <c r="X1270" s="8">
        <f t="shared" si="178"/>
        <v>3295</v>
      </c>
      <c r="Y1270" s="9">
        <v>0.16250000000000001</v>
      </c>
      <c r="Z1270" s="9" t="str">
        <f t="shared" si="179"/>
        <v>Low</v>
      </c>
    </row>
    <row r="1271" spans="1:26" x14ac:dyDescent="0.3">
      <c r="A1271" t="s">
        <v>2431</v>
      </c>
      <c r="B1271" s="6">
        <v>43745</v>
      </c>
      <c r="C1271" s="6" t="str">
        <f t="shared" si="172"/>
        <v>2019</v>
      </c>
      <c r="D1271" s="6" t="str">
        <f t="shared" si="173"/>
        <v>October</v>
      </c>
      <c r="E1271" s="6" t="str">
        <f t="shared" si="174"/>
        <v>Q4</v>
      </c>
      <c r="F1271" s="6" t="str">
        <f t="shared" si="175"/>
        <v>Low</v>
      </c>
      <c r="G1271" s="6" t="str">
        <f t="shared" si="176"/>
        <v>Discounted</v>
      </c>
      <c r="H1271" s="6">
        <v>43750</v>
      </c>
      <c r="I1271" t="s">
        <v>803</v>
      </c>
      <c r="J1271" t="s">
        <v>151</v>
      </c>
      <c r="K1271" t="s">
        <v>1716</v>
      </c>
      <c r="L1271" t="s">
        <v>61</v>
      </c>
      <c r="M1271" t="s">
        <v>31</v>
      </c>
      <c r="N1271" t="s">
        <v>49</v>
      </c>
      <c r="O1271" t="s">
        <v>33</v>
      </c>
      <c r="P1271" t="s">
        <v>364</v>
      </c>
      <c r="Q1271" t="s">
        <v>35</v>
      </c>
      <c r="R1271" s="7">
        <v>0.2</v>
      </c>
      <c r="S1271" s="7">
        <f t="shared" si="171"/>
        <v>85.951999999999998</v>
      </c>
      <c r="T1271" s="8">
        <v>10.744</v>
      </c>
      <c r="U1271" s="8" t="str">
        <f t="shared" si="177"/>
        <v>Low</v>
      </c>
      <c r="V1271" s="7">
        <v>10</v>
      </c>
      <c r="W1271" s="8">
        <v>107.44</v>
      </c>
      <c r="X1271" s="8">
        <f t="shared" si="178"/>
        <v>3643</v>
      </c>
      <c r="Y1271" s="9">
        <v>0.1</v>
      </c>
      <c r="Z1271" s="9" t="str">
        <f t="shared" si="179"/>
        <v>Low</v>
      </c>
    </row>
    <row r="1272" spans="1:26" x14ac:dyDescent="0.3">
      <c r="A1272" t="s">
        <v>2432</v>
      </c>
      <c r="B1272" s="6">
        <v>43746</v>
      </c>
      <c r="C1272" s="6" t="str">
        <f t="shared" si="172"/>
        <v>2019</v>
      </c>
      <c r="D1272" s="6" t="str">
        <f t="shared" si="173"/>
        <v>October</v>
      </c>
      <c r="E1272" s="6" t="str">
        <f t="shared" si="174"/>
        <v>Q4</v>
      </c>
      <c r="F1272" s="6" t="str">
        <f t="shared" si="175"/>
        <v>High</v>
      </c>
      <c r="G1272" s="6" t="str">
        <f t="shared" si="176"/>
        <v>Full Price</v>
      </c>
      <c r="H1272" s="6">
        <v>43751</v>
      </c>
      <c r="I1272" t="s">
        <v>2263</v>
      </c>
      <c r="J1272" t="s">
        <v>67</v>
      </c>
      <c r="K1272" t="s">
        <v>2433</v>
      </c>
      <c r="L1272" t="s">
        <v>30</v>
      </c>
      <c r="M1272" t="s">
        <v>31</v>
      </c>
      <c r="N1272" t="s">
        <v>32</v>
      </c>
      <c r="O1272" t="s">
        <v>54</v>
      </c>
      <c r="P1272" t="s">
        <v>270</v>
      </c>
      <c r="Q1272" t="s">
        <v>271</v>
      </c>
      <c r="R1272" s="7">
        <v>0</v>
      </c>
      <c r="S1272" s="7">
        <f t="shared" si="171"/>
        <v>123.92</v>
      </c>
      <c r="T1272" s="8">
        <v>55.764000000000003</v>
      </c>
      <c r="U1272" s="8" t="str">
        <f t="shared" si="177"/>
        <v>Low</v>
      </c>
      <c r="V1272" s="7">
        <v>4</v>
      </c>
      <c r="W1272" s="8">
        <v>123.92</v>
      </c>
      <c r="X1272" s="8">
        <f t="shared" si="178"/>
        <v>3380</v>
      </c>
      <c r="Y1272" s="9">
        <v>0.45</v>
      </c>
      <c r="Z1272" s="9" t="str">
        <f t="shared" si="179"/>
        <v>High</v>
      </c>
    </row>
    <row r="1273" spans="1:26" x14ac:dyDescent="0.3">
      <c r="A1273" t="s">
        <v>2434</v>
      </c>
      <c r="B1273" s="6">
        <v>43746</v>
      </c>
      <c r="C1273" s="6" t="str">
        <f t="shared" si="172"/>
        <v>2019</v>
      </c>
      <c r="D1273" s="6" t="str">
        <f t="shared" si="173"/>
        <v>October</v>
      </c>
      <c r="E1273" s="6" t="str">
        <f t="shared" si="174"/>
        <v>Q4</v>
      </c>
      <c r="F1273" s="6" t="str">
        <f t="shared" si="175"/>
        <v>High</v>
      </c>
      <c r="G1273" s="6" t="str">
        <f t="shared" si="176"/>
        <v>Discounted</v>
      </c>
      <c r="H1273" s="6">
        <v>43746</v>
      </c>
      <c r="I1273" t="s">
        <v>2273</v>
      </c>
      <c r="J1273" t="s">
        <v>319</v>
      </c>
      <c r="K1273" t="s">
        <v>2435</v>
      </c>
      <c r="L1273" t="s">
        <v>30</v>
      </c>
      <c r="M1273" t="s">
        <v>91</v>
      </c>
      <c r="N1273" t="s">
        <v>110</v>
      </c>
      <c r="O1273" t="s">
        <v>62</v>
      </c>
      <c r="P1273" t="s">
        <v>1759</v>
      </c>
      <c r="Q1273" t="s">
        <v>453</v>
      </c>
      <c r="R1273" s="7">
        <v>0.2</v>
      </c>
      <c r="S1273" s="7">
        <f t="shared" si="171"/>
        <v>18.7776</v>
      </c>
      <c r="T1273" s="8">
        <v>4.9878</v>
      </c>
      <c r="U1273" s="8" t="str">
        <f t="shared" si="177"/>
        <v>Low</v>
      </c>
      <c r="V1273" s="7">
        <v>3</v>
      </c>
      <c r="W1273" s="8">
        <v>23.472000000000001</v>
      </c>
      <c r="X1273" s="8">
        <f t="shared" si="178"/>
        <v>6819</v>
      </c>
      <c r="Y1273" s="9">
        <v>0.21249999999999999</v>
      </c>
      <c r="Z1273" s="9" t="str">
        <f t="shared" si="179"/>
        <v>High</v>
      </c>
    </row>
    <row r="1274" spans="1:26" x14ac:dyDescent="0.3">
      <c r="A1274" t="s">
        <v>2436</v>
      </c>
      <c r="B1274" s="6">
        <v>43747</v>
      </c>
      <c r="C1274" s="6" t="str">
        <f t="shared" si="172"/>
        <v>2019</v>
      </c>
      <c r="D1274" s="6" t="str">
        <f t="shared" si="173"/>
        <v>October</v>
      </c>
      <c r="E1274" s="6" t="str">
        <f t="shared" si="174"/>
        <v>Q4</v>
      </c>
      <c r="F1274" s="6" t="str">
        <f t="shared" si="175"/>
        <v>High</v>
      </c>
      <c r="G1274" s="6" t="str">
        <f t="shared" si="176"/>
        <v>Discounted</v>
      </c>
      <c r="H1274" s="6">
        <v>43753</v>
      </c>
      <c r="I1274" t="s">
        <v>1345</v>
      </c>
      <c r="J1274" t="s">
        <v>89</v>
      </c>
      <c r="K1274" t="s">
        <v>795</v>
      </c>
      <c r="L1274" t="s">
        <v>61</v>
      </c>
      <c r="M1274" t="s">
        <v>31</v>
      </c>
      <c r="N1274" t="s">
        <v>32</v>
      </c>
      <c r="O1274" t="s">
        <v>62</v>
      </c>
      <c r="P1274" t="s">
        <v>516</v>
      </c>
      <c r="Q1274" t="s">
        <v>453</v>
      </c>
      <c r="R1274" s="7">
        <v>0.2</v>
      </c>
      <c r="S1274" s="7">
        <f t="shared" si="171"/>
        <v>71.014399999999995</v>
      </c>
      <c r="T1274" s="8">
        <v>31.0688</v>
      </c>
      <c r="U1274" s="8" t="str">
        <f t="shared" si="177"/>
        <v>Low</v>
      </c>
      <c r="V1274" s="7">
        <v>2</v>
      </c>
      <c r="W1274" s="8">
        <v>88.768000000000001</v>
      </c>
      <c r="X1274" s="8">
        <f t="shared" si="178"/>
        <v>4020</v>
      </c>
      <c r="Y1274" s="9">
        <v>0.35</v>
      </c>
      <c r="Z1274" s="9" t="str">
        <f t="shared" si="179"/>
        <v>High</v>
      </c>
    </row>
    <row r="1275" spans="1:26" x14ac:dyDescent="0.3">
      <c r="A1275" t="s">
        <v>2437</v>
      </c>
      <c r="B1275" s="6">
        <v>43747</v>
      </c>
      <c r="C1275" s="6" t="str">
        <f t="shared" si="172"/>
        <v>2019</v>
      </c>
      <c r="D1275" s="6" t="str">
        <f t="shared" si="173"/>
        <v>October</v>
      </c>
      <c r="E1275" s="6" t="str">
        <f t="shared" si="174"/>
        <v>Q4</v>
      </c>
      <c r="F1275" s="6" t="str">
        <f t="shared" si="175"/>
        <v>High</v>
      </c>
      <c r="G1275" s="6" t="str">
        <f t="shared" si="176"/>
        <v>Full Price</v>
      </c>
      <c r="H1275" s="6">
        <v>43752</v>
      </c>
      <c r="I1275" t="s">
        <v>2008</v>
      </c>
      <c r="J1275" t="s">
        <v>492</v>
      </c>
      <c r="K1275" t="s">
        <v>1285</v>
      </c>
      <c r="L1275" t="s">
        <v>30</v>
      </c>
      <c r="M1275" t="s">
        <v>31</v>
      </c>
      <c r="N1275" t="s">
        <v>53</v>
      </c>
      <c r="O1275" t="s">
        <v>69</v>
      </c>
      <c r="P1275" t="s">
        <v>139</v>
      </c>
      <c r="Q1275" t="s">
        <v>71</v>
      </c>
      <c r="R1275" s="7">
        <v>0</v>
      </c>
      <c r="S1275" s="7">
        <f t="shared" si="171"/>
        <v>144.6</v>
      </c>
      <c r="T1275" s="8">
        <v>41.933999999999997</v>
      </c>
      <c r="U1275" s="8" t="str">
        <f t="shared" si="177"/>
        <v>Low</v>
      </c>
      <c r="V1275" s="7">
        <v>3</v>
      </c>
      <c r="W1275" s="8">
        <v>144.6</v>
      </c>
      <c r="X1275" s="8">
        <f t="shared" si="178"/>
        <v>3151</v>
      </c>
      <c r="Y1275" s="9">
        <v>0.28999999999999998</v>
      </c>
      <c r="Z1275" s="9" t="str">
        <f t="shared" si="179"/>
        <v>High</v>
      </c>
    </row>
    <row r="1276" spans="1:26" x14ac:dyDescent="0.3">
      <c r="A1276" t="s">
        <v>2437</v>
      </c>
      <c r="B1276" s="6">
        <v>43747</v>
      </c>
      <c r="C1276" s="6" t="str">
        <f t="shared" si="172"/>
        <v>2019</v>
      </c>
      <c r="D1276" s="6" t="str">
        <f t="shared" si="173"/>
        <v>October</v>
      </c>
      <c r="E1276" s="6" t="str">
        <f t="shared" si="174"/>
        <v>Q4</v>
      </c>
      <c r="F1276" s="6" t="str">
        <f t="shared" si="175"/>
        <v>Low</v>
      </c>
      <c r="G1276" s="6" t="str">
        <f t="shared" si="176"/>
        <v>Discounted</v>
      </c>
      <c r="H1276" s="6">
        <v>43752</v>
      </c>
      <c r="I1276" t="s">
        <v>2008</v>
      </c>
      <c r="J1276" t="s">
        <v>1633</v>
      </c>
      <c r="K1276" t="s">
        <v>1634</v>
      </c>
      <c r="L1276" t="s">
        <v>30</v>
      </c>
      <c r="M1276" t="s">
        <v>91</v>
      </c>
      <c r="N1276" t="s">
        <v>92</v>
      </c>
      <c r="O1276" t="s">
        <v>69</v>
      </c>
      <c r="P1276" t="s">
        <v>139</v>
      </c>
      <c r="Q1276" t="s">
        <v>71</v>
      </c>
      <c r="R1276" s="7">
        <v>0.2</v>
      </c>
      <c r="S1276" s="7">
        <f t="shared" si="171"/>
        <v>12.793600000000001</v>
      </c>
      <c r="T1276" s="8">
        <v>-2.9984999999999999</v>
      </c>
      <c r="U1276" s="8" t="str">
        <f t="shared" si="177"/>
        <v>Loss</v>
      </c>
      <c r="V1276" s="7">
        <v>1</v>
      </c>
      <c r="W1276" s="8">
        <v>15.992000000000001</v>
      </c>
      <c r="X1276" s="8">
        <f t="shared" si="178"/>
        <v>7623</v>
      </c>
      <c r="Y1276" s="9">
        <v>-0.1875</v>
      </c>
      <c r="Z1276" s="9" t="str">
        <f t="shared" si="179"/>
        <v>Low</v>
      </c>
    </row>
    <row r="1277" spans="1:26" x14ac:dyDescent="0.3">
      <c r="A1277" t="s">
        <v>2438</v>
      </c>
      <c r="B1277" s="6">
        <v>43748</v>
      </c>
      <c r="C1277" s="6" t="str">
        <f t="shared" si="172"/>
        <v>2019</v>
      </c>
      <c r="D1277" s="6" t="str">
        <f t="shared" si="173"/>
        <v>October</v>
      </c>
      <c r="E1277" s="6" t="str">
        <f t="shared" si="174"/>
        <v>Q4</v>
      </c>
      <c r="F1277" s="6" t="str">
        <f t="shared" si="175"/>
        <v>Low</v>
      </c>
      <c r="G1277" s="6" t="str">
        <f t="shared" si="176"/>
        <v>Discounted</v>
      </c>
      <c r="H1277" s="6">
        <v>43753</v>
      </c>
      <c r="I1277" t="s">
        <v>471</v>
      </c>
      <c r="J1277" t="s">
        <v>44</v>
      </c>
      <c r="K1277" t="s">
        <v>776</v>
      </c>
      <c r="L1277" t="s">
        <v>61</v>
      </c>
      <c r="M1277" t="s">
        <v>31</v>
      </c>
      <c r="N1277" t="s">
        <v>41</v>
      </c>
      <c r="O1277" t="s">
        <v>33</v>
      </c>
      <c r="P1277" t="s">
        <v>100</v>
      </c>
      <c r="Q1277" t="s">
        <v>35</v>
      </c>
      <c r="R1277" s="7">
        <v>0.8</v>
      </c>
      <c r="S1277" s="7">
        <f t="shared" si="171"/>
        <v>0.17959999999999998</v>
      </c>
      <c r="T1277" s="8">
        <v>-1.5714999999999999</v>
      </c>
      <c r="U1277" s="8" t="str">
        <f t="shared" si="177"/>
        <v>Loss</v>
      </c>
      <c r="V1277" s="7">
        <v>1</v>
      </c>
      <c r="W1277" s="8">
        <v>0.89800000000000002</v>
      </c>
      <c r="X1277" s="8">
        <f t="shared" si="178"/>
        <v>9988</v>
      </c>
      <c r="Y1277" s="9">
        <v>-1.75</v>
      </c>
      <c r="Z1277" s="9" t="str">
        <f t="shared" si="179"/>
        <v>Low</v>
      </c>
    </row>
    <row r="1278" spans="1:26" x14ac:dyDescent="0.3">
      <c r="A1278" t="s">
        <v>2438</v>
      </c>
      <c r="B1278" s="6">
        <v>43748</v>
      </c>
      <c r="C1278" s="6" t="str">
        <f t="shared" si="172"/>
        <v>2019</v>
      </c>
      <c r="D1278" s="6" t="str">
        <f t="shared" si="173"/>
        <v>October</v>
      </c>
      <c r="E1278" s="6" t="str">
        <f t="shared" si="174"/>
        <v>Q4</v>
      </c>
      <c r="F1278" s="6" t="str">
        <f t="shared" si="175"/>
        <v>Low</v>
      </c>
      <c r="G1278" s="6" t="str">
        <f t="shared" si="176"/>
        <v>Discounted</v>
      </c>
      <c r="H1278" s="6">
        <v>43753</v>
      </c>
      <c r="I1278" t="s">
        <v>471</v>
      </c>
      <c r="J1278" t="s">
        <v>38</v>
      </c>
      <c r="K1278" t="s">
        <v>886</v>
      </c>
      <c r="L1278" t="s">
        <v>61</v>
      </c>
      <c r="M1278" t="s">
        <v>31</v>
      </c>
      <c r="N1278" t="s">
        <v>41</v>
      </c>
      <c r="O1278" t="s">
        <v>33</v>
      </c>
      <c r="P1278" t="s">
        <v>100</v>
      </c>
      <c r="Q1278" t="s">
        <v>35</v>
      </c>
      <c r="R1278" s="7">
        <v>0.8</v>
      </c>
      <c r="S1278" s="7">
        <f t="shared" si="171"/>
        <v>2.395999999999999</v>
      </c>
      <c r="T1278" s="8">
        <v>-19.167999999999999</v>
      </c>
      <c r="U1278" s="8" t="str">
        <f t="shared" si="177"/>
        <v>Loss</v>
      </c>
      <c r="V1278" s="7">
        <v>5</v>
      </c>
      <c r="W1278" s="8">
        <v>11.98</v>
      </c>
      <c r="X1278" s="8">
        <f t="shared" si="178"/>
        <v>8273</v>
      </c>
      <c r="Y1278" s="9">
        <v>-1.6</v>
      </c>
      <c r="Z1278" s="9" t="str">
        <f t="shared" si="179"/>
        <v>Low</v>
      </c>
    </row>
    <row r="1279" spans="1:26" x14ac:dyDescent="0.3">
      <c r="A1279" t="s">
        <v>2438</v>
      </c>
      <c r="B1279" s="6">
        <v>43748</v>
      </c>
      <c r="C1279" s="6" t="str">
        <f t="shared" si="172"/>
        <v>2019</v>
      </c>
      <c r="D1279" s="6" t="str">
        <f t="shared" si="173"/>
        <v>October</v>
      </c>
      <c r="E1279" s="6" t="str">
        <f t="shared" si="174"/>
        <v>Q4</v>
      </c>
      <c r="F1279" s="6" t="str">
        <f t="shared" si="175"/>
        <v>Low</v>
      </c>
      <c r="G1279" s="6" t="str">
        <f t="shared" si="176"/>
        <v>Discounted</v>
      </c>
      <c r="H1279" s="6">
        <v>43753</v>
      </c>
      <c r="I1279" t="s">
        <v>471</v>
      </c>
      <c r="J1279" t="s">
        <v>767</v>
      </c>
      <c r="K1279" t="s">
        <v>768</v>
      </c>
      <c r="L1279" t="s">
        <v>61</v>
      </c>
      <c r="M1279" t="s">
        <v>91</v>
      </c>
      <c r="N1279" t="s">
        <v>92</v>
      </c>
      <c r="O1279" t="s">
        <v>33</v>
      </c>
      <c r="P1279" t="s">
        <v>100</v>
      </c>
      <c r="Q1279" t="s">
        <v>35</v>
      </c>
      <c r="R1279" s="7">
        <v>0.2</v>
      </c>
      <c r="S1279" s="7">
        <f t="shared" si="171"/>
        <v>575.96159999999998</v>
      </c>
      <c r="T1279" s="8">
        <v>71.995199999999997</v>
      </c>
      <c r="U1279" s="8" t="str">
        <f t="shared" si="177"/>
        <v>Low</v>
      </c>
      <c r="V1279" s="7">
        <v>6</v>
      </c>
      <c r="W1279" s="8">
        <v>719.952</v>
      </c>
      <c r="X1279" s="8">
        <f t="shared" si="178"/>
        <v>740</v>
      </c>
      <c r="Y1279" s="9">
        <v>0.1</v>
      </c>
      <c r="Z1279" s="9" t="str">
        <f t="shared" si="179"/>
        <v>Low</v>
      </c>
    </row>
    <row r="1280" spans="1:26" x14ac:dyDescent="0.3">
      <c r="A1280" t="s">
        <v>2438</v>
      </c>
      <c r="B1280" s="6">
        <v>43748</v>
      </c>
      <c r="C1280" s="6" t="str">
        <f t="shared" si="172"/>
        <v>2019</v>
      </c>
      <c r="D1280" s="6" t="str">
        <f t="shared" si="173"/>
        <v>October</v>
      </c>
      <c r="E1280" s="6" t="str">
        <f t="shared" si="174"/>
        <v>Q4</v>
      </c>
      <c r="F1280" s="6" t="str">
        <f t="shared" si="175"/>
        <v>Low</v>
      </c>
      <c r="G1280" s="6" t="str">
        <f t="shared" si="176"/>
        <v>Discounted</v>
      </c>
      <c r="H1280" s="6">
        <v>43753</v>
      </c>
      <c r="I1280" t="s">
        <v>471</v>
      </c>
      <c r="J1280" t="s">
        <v>598</v>
      </c>
      <c r="K1280" t="s">
        <v>607</v>
      </c>
      <c r="L1280" t="s">
        <v>61</v>
      </c>
      <c r="M1280" t="s">
        <v>91</v>
      </c>
      <c r="N1280" t="s">
        <v>92</v>
      </c>
      <c r="O1280" t="s">
        <v>33</v>
      </c>
      <c r="P1280" t="s">
        <v>100</v>
      </c>
      <c r="Q1280" t="s">
        <v>35</v>
      </c>
      <c r="R1280" s="7">
        <v>0.2</v>
      </c>
      <c r="S1280" s="7">
        <f t="shared" si="171"/>
        <v>604.75519999999995</v>
      </c>
      <c r="T1280" s="8">
        <v>66.145099999999999</v>
      </c>
      <c r="U1280" s="8" t="str">
        <f t="shared" si="177"/>
        <v>Low</v>
      </c>
      <c r="V1280" s="7">
        <v>7</v>
      </c>
      <c r="W1280" s="8">
        <v>755.94399999999996</v>
      </c>
      <c r="X1280" s="8">
        <f t="shared" si="178"/>
        <v>705</v>
      </c>
      <c r="Y1280" s="9">
        <v>8.7499999999999994E-2</v>
      </c>
      <c r="Z1280" s="9" t="str">
        <f t="shared" si="179"/>
        <v>Low</v>
      </c>
    </row>
    <row r="1281" spans="1:26" x14ac:dyDescent="0.3">
      <c r="A1281" t="s">
        <v>2439</v>
      </c>
      <c r="B1281" s="6">
        <v>43748</v>
      </c>
      <c r="C1281" s="6" t="str">
        <f t="shared" si="172"/>
        <v>2019</v>
      </c>
      <c r="D1281" s="6" t="str">
        <f t="shared" si="173"/>
        <v>October</v>
      </c>
      <c r="E1281" s="6" t="str">
        <f t="shared" si="174"/>
        <v>Q4</v>
      </c>
      <c r="F1281" s="6" t="str">
        <f t="shared" si="175"/>
        <v>Low</v>
      </c>
      <c r="G1281" s="6" t="str">
        <f t="shared" si="176"/>
        <v>Discounted</v>
      </c>
      <c r="H1281" s="6">
        <v>43748</v>
      </c>
      <c r="I1281" t="s">
        <v>497</v>
      </c>
      <c r="J1281" t="s">
        <v>2148</v>
      </c>
      <c r="K1281" t="s">
        <v>2149</v>
      </c>
      <c r="L1281" t="s">
        <v>30</v>
      </c>
      <c r="M1281" t="s">
        <v>31</v>
      </c>
      <c r="N1281" t="s">
        <v>41</v>
      </c>
      <c r="O1281" t="s">
        <v>54</v>
      </c>
      <c r="P1281" t="s">
        <v>406</v>
      </c>
      <c r="Q1281" t="s">
        <v>132</v>
      </c>
      <c r="R1281" s="7">
        <v>0.7</v>
      </c>
      <c r="S1281" s="7">
        <f t="shared" si="171"/>
        <v>5.4792000000000005</v>
      </c>
      <c r="T1281" s="8">
        <v>-13.393599999999999</v>
      </c>
      <c r="U1281" s="8" t="str">
        <f t="shared" si="177"/>
        <v>Loss</v>
      </c>
      <c r="V1281" s="7">
        <v>2</v>
      </c>
      <c r="W1281" s="8">
        <v>18.263999999999999</v>
      </c>
      <c r="X1281" s="8">
        <f t="shared" si="178"/>
        <v>7367</v>
      </c>
      <c r="Y1281" s="9">
        <v>-0.73333333300000003</v>
      </c>
      <c r="Z1281" s="9" t="str">
        <f t="shared" si="179"/>
        <v>Low</v>
      </c>
    </row>
    <row r="1282" spans="1:26" x14ac:dyDescent="0.3">
      <c r="A1282" t="s">
        <v>2439</v>
      </c>
      <c r="B1282" s="6">
        <v>43748</v>
      </c>
      <c r="C1282" s="6" t="str">
        <f t="shared" si="172"/>
        <v>2019</v>
      </c>
      <c r="D1282" s="6" t="str">
        <f t="shared" si="173"/>
        <v>October</v>
      </c>
      <c r="E1282" s="6" t="str">
        <f t="shared" si="174"/>
        <v>Q4</v>
      </c>
      <c r="F1282" s="6" t="str">
        <f t="shared" si="175"/>
        <v>Low</v>
      </c>
      <c r="G1282" s="6" t="str">
        <f t="shared" si="176"/>
        <v>Discounted</v>
      </c>
      <c r="H1282" s="6">
        <v>43748</v>
      </c>
      <c r="I1282" t="s">
        <v>497</v>
      </c>
      <c r="J1282" t="s">
        <v>532</v>
      </c>
      <c r="K1282" t="s">
        <v>2440</v>
      </c>
      <c r="L1282" t="s">
        <v>30</v>
      </c>
      <c r="M1282" t="s">
        <v>91</v>
      </c>
      <c r="N1282" t="s">
        <v>534</v>
      </c>
      <c r="O1282" t="s">
        <v>54</v>
      </c>
      <c r="P1282" t="s">
        <v>406</v>
      </c>
      <c r="Q1282" t="s">
        <v>132</v>
      </c>
      <c r="R1282" s="7">
        <v>0.7</v>
      </c>
      <c r="S1282" s="7">
        <f t="shared" ref="S1282:S1345" si="180">W1282 - (W1282 * R1282)</f>
        <v>30.598200000000006</v>
      </c>
      <c r="T1282" s="8">
        <v>-71.395799999999994</v>
      </c>
      <c r="U1282" s="8" t="str">
        <f t="shared" si="177"/>
        <v>Loss</v>
      </c>
      <c r="V1282" s="7">
        <v>2</v>
      </c>
      <c r="W1282" s="8">
        <v>101.994</v>
      </c>
      <c r="X1282" s="8">
        <f t="shared" si="178"/>
        <v>3739</v>
      </c>
      <c r="Y1282" s="9">
        <v>-0.7</v>
      </c>
      <c r="Z1282" s="9" t="str">
        <f t="shared" si="179"/>
        <v>Low</v>
      </c>
    </row>
    <row r="1283" spans="1:26" x14ac:dyDescent="0.3">
      <c r="A1283" t="s">
        <v>2441</v>
      </c>
      <c r="B1283" s="6">
        <v>43748</v>
      </c>
      <c r="C1283" s="6" t="str">
        <f t="shared" ref="C1283:C1346" si="181">TEXT(B1283, "YYYY")</f>
        <v>2019</v>
      </c>
      <c r="D1283" s="6" t="str">
        <f t="shared" ref="D1283:D1346" si="182">TEXT(B1283, "MMMM")</f>
        <v>October</v>
      </c>
      <c r="E1283" s="6" t="str">
        <f t="shared" ref="E1283:E1346" si="183">"Q" &amp; INT((MONTH(B1283) - 1) / 3) + 1</f>
        <v>Q4</v>
      </c>
      <c r="F1283" s="6" t="str">
        <f t="shared" ref="F1283:F1346" si="184">IF(Y1283&gt; 0.2, "High", "Low")</f>
        <v>High</v>
      </c>
      <c r="G1283" s="6" t="str">
        <f t="shared" ref="G1283:G1346" si="185">IF(R1283&gt;0, "Discounted", "Full Price")</f>
        <v>Full Price</v>
      </c>
      <c r="H1283" s="6">
        <v>43748</v>
      </c>
      <c r="I1283" t="s">
        <v>2442</v>
      </c>
      <c r="J1283" t="s">
        <v>59</v>
      </c>
      <c r="K1283" t="s">
        <v>2443</v>
      </c>
      <c r="L1283" t="s">
        <v>61</v>
      </c>
      <c r="M1283" t="s">
        <v>31</v>
      </c>
      <c r="N1283" t="s">
        <v>53</v>
      </c>
      <c r="O1283" t="s">
        <v>69</v>
      </c>
      <c r="P1283" t="s">
        <v>685</v>
      </c>
      <c r="Q1283" t="s">
        <v>686</v>
      </c>
      <c r="R1283" s="7">
        <v>0</v>
      </c>
      <c r="S1283" s="7">
        <f t="shared" si="180"/>
        <v>255.85</v>
      </c>
      <c r="T1283" s="8">
        <v>112.574</v>
      </c>
      <c r="U1283" s="8" t="str">
        <f t="shared" ref="U1283:U1346" si="186">IF(T1283 &lt; 0, "Loss", IF(T1283 &lt; 100, "Low", IF(T1283 &lt; 500, "Medium", "High")))</f>
        <v>Medium</v>
      </c>
      <c r="V1283" s="7">
        <v>7</v>
      </c>
      <c r="W1283" s="8">
        <v>255.85</v>
      </c>
      <c r="X1283" s="8">
        <f t="shared" ref="X1283:X1346" si="187">_xlfn.RANK.EQ(W1283, W$2:W$9994)</f>
        <v>2158</v>
      </c>
      <c r="Y1283" s="9">
        <v>0.44</v>
      </c>
      <c r="Z1283" s="9" t="str">
        <f t="shared" ref="Z1283:Z1346" si="188">IF(Y1283 &gt; 0.2, "High", "Low")</f>
        <v>High</v>
      </c>
    </row>
    <row r="1284" spans="1:26" x14ac:dyDescent="0.3">
      <c r="A1284" t="s">
        <v>2444</v>
      </c>
      <c r="B1284" s="6">
        <v>43748</v>
      </c>
      <c r="C1284" s="6" t="str">
        <f t="shared" si="181"/>
        <v>2019</v>
      </c>
      <c r="D1284" s="6" t="str">
        <f t="shared" si="182"/>
        <v>October</v>
      </c>
      <c r="E1284" s="6" t="str">
        <f t="shared" si="183"/>
        <v>Q4</v>
      </c>
      <c r="F1284" s="6" t="str">
        <f t="shared" si="184"/>
        <v>Low</v>
      </c>
      <c r="G1284" s="6" t="str">
        <f t="shared" si="185"/>
        <v>Discounted</v>
      </c>
      <c r="H1284" s="6">
        <v>43748</v>
      </c>
      <c r="I1284" t="s">
        <v>2445</v>
      </c>
      <c r="J1284" t="s">
        <v>74</v>
      </c>
      <c r="K1284" t="s">
        <v>2409</v>
      </c>
      <c r="L1284" t="s">
        <v>40</v>
      </c>
      <c r="M1284" t="s">
        <v>76</v>
      </c>
      <c r="N1284" t="s">
        <v>77</v>
      </c>
      <c r="O1284" t="s">
        <v>69</v>
      </c>
      <c r="P1284" t="s">
        <v>2446</v>
      </c>
      <c r="Q1284" t="s">
        <v>71</v>
      </c>
      <c r="R1284" s="7">
        <v>0.2</v>
      </c>
      <c r="S1284" s="7">
        <f t="shared" si="180"/>
        <v>97.881600000000006</v>
      </c>
      <c r="T1284" s="8">
        <v>13.7646</v>
      </c>
      <c r="U1284" s="8" t="str">
        <f t="shared" si="186"/>
        <v>Low</v>
      </c>
      <c r="V1284" s="7">
        <v>3</v>
      </c>
      <c r="W1284" s="8">
        <v>122.352</v>
      </c>
      <c r="X1284" s="8">
        <f t="shared" si="187"/>
        <v>3408</v>
      </c>
      <c r="Y1284" s="9">
        <v>0.1125</v>
      </c>
      <c r="Z1284" s="9" t="str">
        <f t="shared" si="188"/>
        <v>Low</v>
      </c>
    </row>
    <row r="1285" spans="1:26" x14ac:dyDescent="0.3">
      <c r="A1285" t="s">
        <v>2444</v>
      </c>
      <c r="B1285" s="6">
        <v>43748</v>
      </c>
      <c r="C1285" s="6" t="str">
        <f t="shared" si="181"/>
        <v>2019</v>
      </c>
      <c r="D1285" s="6" t="str">
        <f t="shared" si="182"/>
        <v>October</v>
      </c>
      <c r="E1285" s="6" t="str">
        <f t="shared" si="183"/>
        <v>Q4</v>
      </c>
      <c r="F1285" s="6" t="str">
        <f t="shared" si="184"/>
        <v>High</v>
      </c>
      <c r="G1285" s="6" t="str">
        <f t="shared" si="185"/>
        <v>Full Price</v>
      </c>
      <c r="H1285" s="6">
        <v>43748</v>
      </c>
      <c r="I1285" t="s">
        <v>2445</v>
      </c>
      <c r="J1285" t="s">
        <v>89</v>
      </c>
      <c r="K1285" t="s">
        <v>2447</v>
      </c>
      <c r="L1285" t="s">
        <v>40</v>
      </c>
      <c r="M1285" t="s">
        <v>31</v>
      </c>
      <c r="N1285" t="s">
        <v>149</v>
      </c>
      <c r="O1285" t="s">
        <v>69</v>
      </c>
      <c r="P1285" t="s">
        <v>2446</v>
      </c>
      <c r="Q1285" t="s">
        <v>71</v>
      </c>
      <c r="R1285" s="7">
        <v>0</v>
      </c>
      <c r="S1285" s="7">
        <f t="shared" si="180"/>
        <v>15.28</v>
      </c>
      <c r="T1285" s="8">
        <v>7.4871999999999996</v>
      </c>
      <c r="U1285" s="8" t="str">
        <f t="shared" si="186"/>
        <v>Low</v>
      </c>
      <c r="V1285" s="7">
        <v>2</v>
      </c>
      <c r="W1285" s="8">
        <v>15.28</v>
      </c>
      <c r="X1285" s="8">
        <f t="shared" si="187"/>
        <v>7752</v>
      </c>
      <c r="Y1285" s="9">
        <v>0.49</v>
      </c>
      <c r="Z1285" s="9" t="str">
        <f t="shared" si="188"/>
        <v>High</v>
      </c>
    </row>
    <row r="1286" spans="1:26" x14ac:dyDescent="0.3">
      <c r="A1286" t="s">
        <v>2448</v>
      </c>
      <c r="B1286" s="6">
        <v>43748</v>
      </c>
      <c r="C1286" s="6" t="str">
        <f t="shared" si="181"/>
        <v>2019</v>
      </c>
      <c r="D1286" s="6" t="str">
        <f t="shared" si="182"/>
        <v>October</v>
      </c>
      <c r="E1286" s="6" t="str">
        <f t="shared" si="183"/>
        <v>Q4</v>
      </c>
      <c r="F1286" s="6" t="str">
        <f t="shared" si="184"/>
        <v>Low</v>
      </c>
      <c r="G1286" s="6" t="str">
        <f t="shared" si="185"/>
        <v>Discounted</v>
      </c>
      <c r="H1286" s="6">
        <v>43752</v>
      </c>
      <c r="I1286" t="s">
        <v>239</v>
      </c>
      <c r="J1286" t="s">
        <v>1671</v>
      </c>
      <c r="K1286" t="s">
        <v>1672</v>
      </c>
      <c r="L1286" t="s">
        <v>40</v>
      </c>
      <c r="M1286" t="s">
        <v>76</v>
      </c>
      <c r="N1286" t="s">
        <v>99</v>
      </c>
      <c r="O1286" t="s">
        <v>69</v>
      </c>
      <c r="P1286" t="s">
        <v>1463</v>
      </c>
      <c r="Q1286" t="s">
        <v>180</v>
      </c>
      <c r="R1286" s="7">
        <v>0.2</v>
      </c>
      <c r="S1286" s="7">
        <f t="shared" si="180"/>
        <v>37.497599999999998</v>
      </c>
      <c r="T1286" s="8">
        <v>3.5154000000000001</v>
      </c>
      <c r="U1286" s="8" t="str">
        <f t="shared" si="186"/>
        <v>Low</v>
      </c>
      <c r="V1286" s="7">
        <v>7</v>
      </c>
      <c r="W1286" s="8">
        <v>46.872</v>
      </c>
      <c r="X1286" s="8">
        <f t="shared" si="187"/>
        <v>5282</v>
      </c>
      <c r="Y1286" s="9">
        <v>7.4999999999999997E-2</v>
      </c>
      <c r="Z1286" s="9" t="str">
        <f t="shared" si="188"/>
        <v>Low</v>
      </c>
    </row>
    <row r="1287" spans="1:26" x14ac:dyDescent="0.3">
      <c r="A1287" t="s">
        <v>2449</v>
      </c>
      <c r="B1287" s="6">
        <v>43749</v>
      </c>
      <c r="C1287" s="6" t="str">
        <f t="shared" si="181"/>
        <v>2019</v>
      </c>
      <c r="D1287" s="6" t="str">
        <f t="shared" si="182"/>
        <v>October</v>
      </c>
      <c r="E1287" s="6" t="str">
        <f t="shared" si="183"/>
        <v>Q4</v>
      </c>
      <c r="F1287" s="6" t="str">
        <f t="shared" si="184"/>
        <v>High</v>
      </c>
      <c r="G1287" s="6" t="str">
        <f t="shared" si="185"/>
        <v>Full Price</v>
      </c>
      <c r="H1287" s="6">
        <v>43753</v>
      </c>
      <c r="I1287" t="s">
        <v>953</v>
      </c>
      <c r="J1287" t="s">
        <v>192</v>
      </c>
      <c r="K1287" t="s">
        <v>2450</v>
      </c>
      <c r="L1287" t="s">
        <v>61</v>
      </c>
      <c r="M1287" t="s">
        <v>76</v>
      </c>
      <c r="N1287" t="s">
        <v>99</v>
      </c>
      <c r="O1287" t="s">
        <v>62</v>
      </c>
      <c r="P1287" t="s">
        <v>2026</v>
      </c>
      <c r="Q1287" t="s">
        <v>191</v>
      </c>
      <c r="R1287" s="7">
        <v>0</v>
      </c>
      <c r="S1287" s="7">
        <f t="shared" si="180"/>
        <v>8.92</v>
      </c>
      <c r="T1287" s="8">
        <v>3.9247999999999998</v>
      </c>
      <c r="U1287" s="8" t="str">
        <f t="shared" si="186"/>
        <v>Low</v>
      </c>
      <c r="V1287" s="7">
        <v>4</v>
      </c>
      <c r="W1287" s="8">
        <v>8.92</v>
      </c>
      <c r="X1287" s="8">
        <f t="shared" si="187"/>
        <v>8802</v>
      </c>
      <c r="Y1287" s="9">
        <v>0.44</v>
      </c>
      <c r="Z1287" s="9" t="str">
        <f t="shared" si="188"/>
        <v>High</v>
      </c>
    </row>
    <row r="1288" spans="1:26" x14ac:dyDescent="0.3">
      <c r="A1288" t="s">
        <v>2449</v>
      </c>
      <c r="B1288" s="6">
        <v>43749</v>
      </c>
      <c r="C1288" s="6" t="str">
        <f t="shared" si="181"/>
        <v>2019</v>
      </c>
      <c r="D1288" s="6" t="str">
        <f t="shared" si="182"/>
        <v>October</v>
      </c>
      <c r="E1288" s="6" t="str">
        <f t="shared" si="183"/>
        <v>Q4</v>
      </c>
      <c r="F1288" s="6" t="str">
        <f t="shared" si="184"/>
        <v>High</v>
      </c>
      <c r="G1288" s="6" t="str">
        <f t="shared" si="185"/>
        <v>Full Price</v>
      </c>
      <c r="H1288" s="6">
        <v>43753</v>
      </c>
      <c r="I1288" t="s">
        <v>953</v>
      </c>
      <c r="J1288" t="s">
        <v>1760</v>
      </c>
      <c r="K1288" t="s">
        <v>1761</v>
      </c>
      <c r="L1288" t="s">
        <v>61</v>
      </c>
      <c r="M1288" t="s">
        <v>31</v>
      </c>
      <c r="N1288" t="s">
        <v>46</v>
      </c>
      <c r="O1288" t="s">
        <v>62</v>
      </c>
      <c r="P1288" t="s">
        <v>2026</v>
      </c>
      <c r="Q1288" t="s">
        <v>191</v>
      </c>
      <c r="R1288" s="7">
        <v>0</v>
      </c>
      <c r="S1288" s="7">
        <f t="shared" si="180"/>
        <v>7.31</v>
      </c>
      <c r="T1288" s="8">
        <v>3.4357000000000002</v>
      </c>
      <c r="U1288" s="8" t="str">
        <f t="shared" si="186"/>
        <v>Low</v>
      </c>
      <c r="V1288" s="7">
        <v>1</v>
      </c>
      <c r="W1288" s="8">
        <v>7.31</v>
      </c>
      <c r="X1288" s="8">
        <f t="shared" si="187"/>
        <v>9081</v>
      </c>
      <c r="Y1288" s="9">
        <v>0.47</v>
      </c>
      <c r="Z1288" s="9" t="str">
        <f t="shared" si="188"/>
        <v>High</v>
      </c>
    </row>
    <row r="1289" spans="1:26" x14ac:dyDescent="0.3">
      <c r="A1289" t="s">
        <v>2451</v>
      </c>
      <c r="B1289" s="6">
        <v>43749</v>
      </c>
      <c r="C1289" s="6" t="str">
        <f t="shared" si="181"/>
        <v>2019</v>
      </c>
      <c r="D1289" s="6" t="str">
        <f t="shared" si="182"/>
        <v>October</v>
      </c>
      <c r="E1289" s="6" t="str">
        <f t="shared" si="183"/>
        <v>Q4</v>
      </c>
      <c r="F1289" s="6" t="str">
        <f t="shared" si="184"/>
        <v>High</v>
      </c>
      <c r="G1289" s="6" t="str">
        <f t="shared" si="185"/>
        <v>Full Price</v>
      </c>
      <c r="H1289" s="6">
        <v>43754</v>
      </c>
      <c r="I1289" t="s">
        <v>1231</v>
      </c>
      <c r="J1289" t="s">
        <v>119</v>
      </c>
      <c r="K1289" t="s">
        <v>2452</v>
      </c>
      <c r="L1289" t="s">
        <v>40</v>
      </c>
      <c r="M1289" t="s">
        <v>76</v>
      </c>
      <c r="N1289" t="s">
        <v>99</v>
      </c>
      <c r="O1289" t="s">
        <v>69</v>
      </c>
      <c r="P1289" t="s">
        <v>298</v>
      </c>
      <c r="Q1289" t="s">
        <v>299</v>
      </c>
      <c r="R1289" s="7">
        <v>0</v>
      </c>
      <c r="S1289" s="7">
        <f t="shared" si="180"/>
        <v>63.47</v>
      </c>
      <c r="T1289" s="8">
        <v>19.041</v>
      </c>
      <c r="U1289" s="8" t="str">
        <f t="shared" si="186"/>
        <v>Low</v>
      </c>
      <c r="V1289" s="7">
        <v>11</v>
      </c>
      <c r="W1289" s="8">
        <v>63.47</v>
      </c>
      <c r="X1289" s="8">
        <f t="shared" si="187"/>
        <v>4683</v>
      </c>
      <c r="Y1289" s="9">
        <v>0.3</v>
      </c>
      <c r="Z1289" s="9" t="str">
        <f t="shared" si="188"/>
        <v>High</v>
      </c>
    </row>
    <row r="1290" spans="1:26" x14ac:dyDescent="0.3">
      <c r="A1290" t="s">
        <v>2451</v>
      </c>
      <c r="B1290" s="6">
        <v>43749</v>
      </c>
      <c r="C1290" s="6" t="str">
        <f t="shared" si="181"/>
        <v>2019</v>
      </c>
      <c r="D1290" s="6" t="str">
        <f t="shared" si="182"/>
        <v>October</v>
      </c>
      <c r="E1290" s="6" t="str">
        <f t="shared" si="183"/>
        <v>Q4</v>
      </c>
      <c r="F1290" s="6" t="str">
        <f t="shared" si="184"/>
        <v>Low</v>
      </c>
      <c r="G1290" s="6" t="str">
        <f t="shared" si="185"/>
        <v>Full Price</v>
      </c>
      <c r="H1290" s="6">
        <v>43754</v>
      </c>
      <c r="I1290" t="s">
        <v>1231</v>
      </c>
      <c r="J1290" t="s">
        <v>1743</v>
      </c>
      <c r="K1290" t="s">
        <v>2453</v>
      </c>
      <c r="L1290" t="s">
        <v>40</v>
      </c>
      <c r="M1290" t="s">
        <v>91</v>
      </c>
      <c r="N1290" t="s">
        <v>110</v>
      </c>
      <c r="O1290" t="s">
        <v>69</v>
      </c>
      <c r="P1290" t="s">
        <v>298</v>
      </c>
      <c r="Q1290" t="s">
        <v>299</v>
      </c>
      <c r="R1290" s="7">
        <v>0</v>
      </c>
      <c r="S1290" s="7">
        <f t="shared" si="180"/>
        <v>345</v>
      </c>
      <c r="T1290" s="8">
        <v>58.65</v>
      </c>
      <c r="U1290" s="8" t="str">
        <f t="shared" si="186"/>
        <v>Low</v>
      </c>
      <c r="V1290" s="7">
        <v>5</v>
      </c>
      <c r="W1290" s="8">
        <v>345</v>
      </c>
      <c r="X1290" s="8">
        <f t="shared" si="187"/>
        <v>1671</v>
      </c>
      <c r="Y1290" s="9">
        <v>0.17</v>
      </c>
      <c r="Z1290" s="9" t="str">
        <f t="shared" si="188"/>
        <v>Low</v>
      </c>
    </row>
    <row r="1291" spans="1:26" x14ac:dyDescent="0.3">
      <c r="A1291" t="s">
        <v>2454</v>
      </c>
      <c r="B1291" s="6">
        <v>43749</v>
      </c>
      <c r="C1291" s="6" t="str">
        <f t="shared" si="181"/>
        <v>2019</v>
      </c>
      <c r="D1291" s="6" t="str">
        <f t="shared" si="182"/>
        <v>October</v>
      </c>
      <c r="E1291" s="6" t="str">
        <f t="shared" si="183"/>
        <v>Q4</v>
      </c>
      <c r="F1291" s="6" t="str">
        <f t="shared" si="184"/>
        <v>High</v>
      </c>
      <c r="G1291" s="6" t="str">
        <f t="shared" si="185"/>
        <v>Discounted</v>
      </c>
      <c r="H1291" s="6">
        <v>43753</v>
      </c>
      <c r="I1291" t="s">
        <v>2455</v>
      </c>
      <c r="J1291" t="s">
        <v>89</v>
      </c>
      <c r="K1291" t="s">
        <v>720</v>
      </c>
      <c r="L1291" t="s">
        <v>30</v>
      </c>
      <c r="M1291" t="s">
        <v>31</v>
      </c>
      <c r="N1291" t="s">
        <v>149</v>
      </c>
      <c r="O1291" t="s">
        <v>54</v>
      </c>
      <c r="P1291" t="s">
        <v>55</v>
      </c>
      <c r="Q1291" t="s">
        <v>56</v>
      </c>
      <c r="R1291" s="7">
        <v>0.2</v>
      </c>
      <c r="S1291" s="7">
        <f t="shared" si="180"/>
        <v>161.1456</v>
      </c>
      <c r="T1291" s="8">
        <v>67.9833</v>
      </c>
      <c r="U1291" s="8" t="str">
        <f t="shared" si="186"/>
        <v>Low</v>
      </c>
      <c r="V1291" s="7">
        <v>3</v>
      </c>
      <c r="W1291" s="8">
        <v>201.43199999999999</v>
      </c>
      <c r="X1291" s="8">
        <f t="shared" si="187"/>
        <v>2572</v>
      </c>
      <c r="Y1291" s="9">
        <v>0.33750000000000002</v>
      </c>
      <c r="Z1291" s="9" t="str">
        <f t="shared" si="188"/>
        <v>High</v>
      </c>
    </row>
    <row r="1292" spans="1:26" x14ac:dyDescent="0.3">
      <c r="A1292" t="s">
        <v>2454</v>
      </c>
      <c r="B1292" s="6">
        <v>43749</v>
      </c>
      <c r="C1292" s="6" t="str">
        <f t="shared" si="181"/>
        <v>2019</v>
      </c>
      <c r="D1292" s="6" t="str">
        <f t="shared" si="182"/>
        <v>October</v>
      </c>
      <c r="E1292" s="6" t="str">
        <f t="shared" si="183"/>
        <v>Q4</v>
      </c>
      <c r="F1292" s="6" t="str">
        <f t="shared" si="184"/>
        <v>Low</v>
      </c>
      <c r="G1292" s="6" t="str">
        <f t="shared" si="185"/>
        <v>Discounted</v>
      </c>
      <c r="H1292" s="6">
        <v>43753</v>
      </c>
      <c r="I1292" t="s">
        <v>2455</v>
      </c>
      <c r="J1292" t="s">
        <v>151</v>
      </c>
      <c r="K1292" t="s">
        <v>2456</v>
      </c>
      <c r="L1292" t="s">
        <v>30</v>
      </c>
      <c r="M1292" t="s">
        <v>31</v>
      </c>
      <c r="N1292" t="s">
        <v>49</v>
      </c>
      <c r="O1292" t="s">
        <v>54</v>
      </c>
      <c r="P1292" t="s">
        <v>55</v>
      </c>
      <c r="Q1292" t="s">
        <v>56</v>
      </c>
      <c r="R1292" s="7">
        <v>0.2</v>
      </c>
      <c r="S1292" s="7">
        <f t="shared" si="180"/>
        <v>225.5232</v>
      </c>
      <c r="T1292" s="8">
        <v>10.571400000000001</v>
      </c>
      <c r="U1292" s="8" t="str">
        <f t="shared" si="186"/>
        <v>Low</v>
      </c>
      <c r="V1292" s="7">
        <v>2</v>
      </c>
      <c r="W1292" s="8">
        <v>281.904</v>
      </c>
      <c r="X1292" s="8">
        <f t="shared" si="187"/>
        <v>1997</v>
      </c>
      <c r="Y1292" s="9">
        <v>3.7499999999999999E-2</v>
      </c>
      <c r="Z1292" s="9" t="str">
        <f t="shared" si="188"/>
        <v>Low</v>
      </c>
    </row>
    <row r="1293" spans="1:26" x14ac:dyDescent="0.3">
      <c r="A1293" t="s">
        <v>2457</v>
      </c>
      <c r="B1293" s="6">
        <v>43749</v>
      </c>
      <c r="C1293" s="6" t="str">
        <f t="shared" si="181"/>
        <v>2019</v>
      </c>
      <c r="D1293" s="6" t="str">
        <f t="shared" si="182"/>
        <v>October</v>
      </c>
      <c r="E1293" s="6" t="str">
        <f t="shared" si="183"/>
        <v>Q4</v>
      </c>
      <c r="F1293" s="6" t="str">
        <f t="shared" si="184"/>
        <v>High</v>
      </c>
      <c r="G1293" s="6" t="str">
        <f t="shared" si="185"/>
        <v>Full Price</v>
      </c>
      <c r="H1293" s="6">
        <v>43753</v>
      </c>
      <c r="I1293" t="s">
        <v>540</v>
      </c>
      <c r="J1293" t="s">
        <v>89</v>
      </c>
      <c r="K1293" t="s">
        <v>2447</v>
      </c>
      <c r="L1293" t="s">
        <v>30</v>
      </c>
      <c r="M1293" t="s">
        <v>31</v>
      </c>
      <c r="N1293" t="s">
        <v>149</v>
      </c>
      <c r="O1293" t="s">
        <v>69</v>
      </c>
      <c r="P1293" t="s">
        <v>900</v>
      </c>
      <c r="Q1293" t="s">
        <v>71</v>
      </c>
      <c r="R1293" s="7">
        <v>0</v>
      </c>
      <c r="S1293" s="7">
        <f t="shared" si="180"/>
        <v>7.64</v>
      </c>
      <c r="T1293" s="8">
        <v>3.7435999999999998</v>
      </c>
      <c r="U1293" s="8" t="str">
        <f t="shared" si="186"/>
        <v>Low</v>
      </c>
      <c r="V1293" s="7">
        <v>1</v>
      </c>
      <c r="W1293" s="8">
        <v>7.64</v>
      </c>
      <c r="X1293" s="8">
        <f t="shared" si="187"/>
        <v>9040</v>
      </c>
      <c r="Y1293" s="9">
        <v>0.49</v>
      </c>
      <c r="Z1293" s="9" t="str">
        <f t="shared" si="188"/>
        <v>High</v>
      </c>
    </row>
    <row r="1294" spans="1:26" x14ac:dyDescent="0.3">
      <c r="A1294" t="s">
        <v>2458</v>
      </c>
      <c r="B1294" s="6">
        <v>43749</v>
      </c>
      <c r="C1294" s="6" t="str">
        <f t="shared" si="181"/>
        <v>2019</v>
      </c>
      <c r="D1294" s="6" t="str">
        <f t="shared" si="182"/>
        <v>October</v>
      </c>
      <c r="E1294" s="6" t="str">
        <f t="shared" si="183"/>
        <v>Q4</v>
      </c>
      <c r="F1294" s="6" t="str">
        <f t="shared" si="184"/>
        <v>Low</v>
      </c>
      <c r="G1294" s="6" t="str">
        <f t="shared" si="185"/>
        <v>Discounted</v>
      </c>
      <c r="H1294" s="6">
        <v>43751</v>
      </c>
      <c r="I1294" t="s">
        <v>2459</v>
      </c>
      <c r="J1294" t="s">
        <v>74</v>
      </c>
      <c r="K1294" t="s">
        <v>2460</v>
      </c>
      <c r="L1294" t="s">
        <v>30</v>
      </c>
      <c r="M1294" t="s">
        <v>76</v>
      </c>
      <c r="N1294" t="s">
        <v>77</v>
      </c>
      <c r="O1294" t="s">
        <v>69</v>
      </c>
      <c r="P1294" t="s">
        <v>2461</v>
      </c>
      <c r="Q1294" t="s">
        <v>71</v>
      </c>
      <c r="R1294" s="7">
        <v>0.2</v>
      </c>
      <c r="S1294" s="7">
        <f t="shared" si="180"/>
        <v>346.8544</v>
      </c>
      <c r="T1294" s="8">
        <v>-65.035200000000003</v>
      </c>
      <c r="U1294" s="8" t="str">
        <f t="shared" si="186"/>
        <v>Loss</v>
      </c>
      <c r="V1294" s="7">
        <v>2</v>
      </c>
      <c r="W1294" s="8">
        <v>433.56799999999998</v>
      </c>
      <c r="X1294" s="8">
        <f t="shared" si="187"/>
        <v>1372</v>
      </c>
      <c r="Y1294" s="9">
        <v>-0.15</v>
      </c>
      <c r="Z1294" s="9" t="str">
        <f t="shared" si="188"/>
        <v>Low</v>
      </c>
    </row>
    <row r="1295" spans="1:26" x14ac:dyDescent="0.3">
      <c r="A1295" t="s">
        <v>2458</v>
      </c>
      <c r="B1295" s="6">
        <v>43749</v>
      </c>
      <c r="C1295" s="6" t="str">
        <f t="shared" si="181"/>
        <v>2019</v>
      </c>
      <c r="D1295" s="6" t="str">
        <f t="shared" si="182"/>
        <v>October</v>
      </c>
      <c r="E1295" s="6" t="str">
        <f t="shared" si="183"/>
        <v>Q4</v>
      </c>
      <c r="F1295" s="6" t="str">
        <f t="shared" si="184"/>
        <v>High</v>
      </c>
      <c r="G1295" s="6" t="str">
        <f t="shared" si="185"/>
        <v>Full Price</v>
      </c>
      <c r="H1295" s="6">
        <v>43751</v>
      </c>
      <c r="I1295" t="s">
        <v>2459</v>
      </c>
      <c r="J1295" t="s">
        <v>2462</v>
      </c>
      <c r="K1295" t="s">
        <v>2463</v>
      </c>
      <c r="L1295" t="s">
        <v>30</v>
      </c>
      <c r="M1295" t="s">
        <v>31</v>
      </c>
      <c r="N1295" t="s">
        <v>49</v>
      </c>
      <c r="O1295" t="s">
        <v>69</v>
      </c>
      <c r="P1295" t="s">
        <v>2461</v>
      </c>
      <c r="Q1295" t="s">
        <v>71</v>
      </c>
      <c r="R1295" s="7">
        <v>0</v>
      </c>
      <c r="S1295" s="7">
        <f t="shared" si="180"/>
        <v>31.92</v>
      </c>
      <c r="T1295" s="8">
        <v>8.2992000000000008</v>
      </c>
      <c r="U1295" s="8" t="str">
        <f t="shared" si="186"/>
        <v>Low</v>
      </c>
      <c r="V1295" s="7">
        <v>4</v>
      </c>
      <c r="W1295" s="8">
        <v>31.92</v>
      </c>
      <c r="X1295" s="8">
        <f t="shared" si="187"/>
        <v>6166</v>
      </c>
      <c r="Y1295" s="9">
        <v>0.26</v>
      </c>
      <c r="Z1295" s="9" t="str">
        <f t="shared" si="188"/>
        <v>High</v>
      </c>
    </row>
    <row r="1296" spans="1:26" x14ac:dyDescent="0.3">
      <c r="A1296" t="s">
        <v>2464</v>
      </c>
      <c r="B1296" s="6">
        <v>43750</v>
      </c>
      <c r="C1296" s="6" t="str">
        <f t="shared" si="181"/>
        <v>2019</v>
      </c>
      <c r="D1296" s="6" t="str">
        <f t="shared" si="182"/>
        <v>October</v>
      </c>
      <c r="E1296" s="6" t="str">
        <f t="shared" si="183"/>
        <v>Q4</v>
      </c>
      <c r="F1296" s="6" t="str">
        <f t="shared" si="184"/>
        <v>High</v>
      </c>
      <c r="G1296" s="6" t="str">
        <f t="shared" si="185"/>
        <v>Full Price</v>
      </c>
      <c r="H1296" s="6">
        <v>43754</v>
      </c>
      <c r="I1296" t="s">
        <v>2263</v>
      </c>
      <c r="J1296" t="s">
        <v>89</v>
      </c>
      <c r="K1296" t="s">
        <v>1698</v>
      </c>
      <c r="L1296" t="s">
        <v>30</v>
      </c>
      <c r="M1296" t="s">
        <v>31</v>
      </c>
      <c r="N1296" t="s">
        <v>53</v>
      </c>
      <c r="O1296" t="s">
        <v>69</v>
      </c>
      <c r="P1296" t="s">
        <v>139</v>
      </c>
      <c r="Q1296" t="s">
        <v>71</v>
      </c>
      <c r="R1296" s="7">
        <v>0</v>
      </c>
      <c r="S1296" s="7">
        <f t="shared" si="180"/>
        <v>14.9</v>
      </c>
      <c r="T1296" s="8">
        <v>4.1719999999999997</v>
      </c>
      <c r="U1296" s="8" t="str">
        <f t="shared" si="186"/>
        <v>Low</v>
      </c>
      <c r="V1296" s="7">
        <v>5</v>
      </c>
      <c r="W1296" s="8">
        <v>14.9</v>
      </c>
      <c r="X1296" s="8">
        <f t="shared" si="187"/>
        <v>7824</v>
      </c>
      <c r="Y1296" s="9">
        <v>0.28000000000000003</v>
      </c>
      <c r="Z1296" s="9" t="str">
        <f t="shared" si="188"/>
        <v>High</v>
      </c>
    </row>
    <row r="1297" spans="1:26" x14ac:dyDescent="0.3">
      <c r="A1297" t="s">
        <v>2464</v>
      </c>
      <c r="B1297" s="6">
        <v>43750</v>
      </c>
      <c r="C1297" s="6" t="str">
        <f t="shared" si="181"/>
        <v>2019</v>
      </c>
      <c r="D1297" s="6" t="str">
        <f t="shared" si="182"/>
        <v>October</v>
      </c>
      <c r="E1297" s="6" t="str">
        <f t="shared" si="183"/>
        <v>Q4</v>
      </c>
      <c r="F1297" s="6" t="str">
        <f t="shared" si="184"/>
        <v>High</v>
      </c>
      <c r="G1297" s="6" t="str">
        <f t="shared" si="185"/>
        <v>Full Price</v>
      </c>
      <c r="H1297" s="6">
        <v>43754</v>
      </c>
      <c r="I1297" t="s">
        <v>2263</v>
      </c>
      <c r="J1297" t="s">
        <v>89</v>
      </c>
      <c r="K1297" t="s">
        <v>2465</v>
      </c>
      <c r="L1297" t="s">
        <v>30</v>
      </c>
      <c r="M1297" t="s">
        <v>31</v>
      </c>
      <c r="N1297" t="s">
        <v>49</v>
      </c>
      <c r="O1297" t="s">
        <v>69</v>
      </c>
      <c r="P1297" t="s">
        <v>139</v>
      </c>
      <c r="Q1297" t="s">
        <v>71</v>
      </c>
      <c r="R1297" s="7">
        <v>0</v>
      </c>
      <c r="S1297" s="7">
        <f t="shared" si="180"/>
        <v>21.39</v>
      </c>
      <c r="T1297" s="8">
        <v>6.2031000000000001</v>
      </c>
      <c r="U1297" s="8" t="str">
        <f t="shared" si="186"/>
        <v>Low</v>
      </c>
      <c r="V1297" s="7">
        <v>1</v>
      </c>
      <c r="W1297" s="8">
        <v>21.39</v>
      </c>
      <c r="X1297" s="8">
        <f t="shared" si="187"/>
        <v>7005</v>
      </c>
      <c r="Y1297" s="9">
        <v>0.28999999999999998</v>
      </c>
      <c r="Z1297" s="9" t="str">
        <f t="shared" si="188"/>
        <v>High</v>
      </c>
    </row>
    <row r="1298" spans="1:26" x14ac:dyDescent="0.3">
      <c r="A1298" t="s">
        <v>2466</v>
      </c>
      <c r="B1298" s="6">
        <v>43750</v>
      </c>
      <c r="C1298" s="6" t="str">
        <f t="shared" si="181"/>
        <v>2019</v>
      </c>
      <c r="D1298" s="6" t="str">
        <f t="shared" si="182"/>
        <v>October</v>
      </c>
      <c r="E1298" s="6" t="str">
        <f t="shared" si="183"/>
        <v>Q4</v>
      </c>
      <c r="F1298" s="6" t="str">
        <f t="shared" si="184"/>
        <v>Low</v>
      </c>
      <c r="G1298" s="6" t="str">
        <f t="shared" si="185"/>
        <v>Discounted</v>
      </c>
      <c r="H1298" s="6">
        <v>43755</v>
      </c>
      <c r="I1298" t="s">
        <v>2467</v>
      </c>
      <c r="J1298" t="s">
        <v>467</v>
      </c>
      <c r="K1298" t="s">
        <v>2468</v>
      </c>
      <c r="L1298" t="s">
        <v>61</v>
      </c>
      <c r="M1298" t="s">
        <v>31</v>
      </c>
      <c r="N1298" t="s">
        <v>356</v>
      </c>
      <c r="O1298" t="s">
        <v>33</v>
      </c>
      <c r="P1298" t="s">
        <v>368</v>
      </c>
      <c r="Q1298" t="s">
        <v>43</v>
      </c>
      <c r="R1298" s="7">
        <v>0.2</v>
      </c>
      <c r="S1298" s="7">
        <f t="shared" si="180"/>
        <v>17.791999999999998</v>
      </c>
      <c r="T1298" s="8">
        <v>2.5019999999999998</v>
      </c>
      <c r="U1298" s="8" t="str">
        <f t="shared" si="186"/>
        <v>Low</v>
      </c>
      <c r="V1298" s="7">
        <v>2</v>
      </c>
      <c r="W1298" s="8">
        <v>22.24</v>
      </c>
      <c r="X1298" s="8">
        <f t="shared" si="187"/>
        <v>6930</v>
      </c>
      <c r="Y1298" s="9">
        <v>0.1125</v>
      </c>
      <c r="Z1298" s="9" t="str">
        <f t="shared" si="188"/>
        <v>Low</v>
      </c>
    </row>
    <row r="1299" spans="1:26" x14ac:dyDescent="0.3">
      <c r="A1299" t="s">
        <v>2469</v>
      </c>
      <c r="B1299" s="6">
        <v>43751</v>
      </c>
      <c r="C1299" s="6" t="str">
        <f t="shared" si="181"/>
        <v>2019</v>
      </c>
      <c r="D1299" s="6" t="str">
        <f t="shared" si="182"/>
        <v>October</v>
      </c>
      <c r="E1299" s="6" t="str">
        <f t="shared" si="183"/>
        <v>Q4</v>
      </c>
      <c r="F1299" s="6" t="str">
        <f t="shared" si="184"/>
        <v>High</v>
      </c>
      <c r="G1299" s="6" t="str">
        <f t="shared" si="185"/>
        <v>Discounted</v>
      </c>
      <c r="H1299" s="6">
        <v>43755</v>
      </c>
      <c r="I1299" t="s">
        <v>2470</v>
      </c>
      <c r="J1299" t="s">
        <v>89</v>
      </c>
      <c r="K1299" t="s">
        <v>901</v>
      </c>
      <c r="L1299" t="s">
        <v>61</v>
      </c>
      <c r="M1299" t="s">
        <v>31</v>
      </c>
      <c r="N1299" t="s">
        <v>41</v>
      </c>
      <c r="O1299" t="s">
        <v>54</v>
      </c>
      <c r="P1299" t="s">
        <v>2471</v>
      </c>
      <c r="Q1299" t="s">
        <v>271</v>
      </c>
      <c r="R1299" s="7">
        <v>0.2</v>
      </c>
      <c r="S1299" s="7">
        <f t="shared" si="180"/>
        <v>6.2016</v>
      </c>
      <c r="T1299" s="8">
        <v>2.8100999999999998</v>
      </c>
      <c r="U1299" s="8" t="str">
        <f t="shared" si="186"/>
        <v>Low</v>
      </c>
      <c r="V1299" s="7">
        <v>3</v>
      </c>
      <c r="W1299" s="8">
        <v>7.7519999999999998</v>
      </c>
      <c r="X1299" s="8">
        <f t="shared" si="187"/>
        <v>9025</v>
      </c>
      <c r="Y1299" s="9">
        <v>0.36249999999999999</v>
      </c>
      <c r="Z1299" s="9" t="str">
        <f t="shared" si="188"/>
        <v>High</v>
      </c>
    </row>
    <row r="1300" spans="1:26" x14ac:dyDescent="0.3">
      <c r="A1300" t="s">
        <v>2472</v>
      </c>
      <c r="B1300" s="6">
        <v>43751</v>
      </c>
      <c r="C1300" s="6" t="str">
        <f t="shared" si="181"/>
        <v>2019</v>
      </c>
      <c r="D1300" s="6" t="str">
        <f t="shared" si="182"/>
        <v>October</v>
      </c>
      <c r="E1300" s="6" t="str">
        <f t="shared" si="183"/>
        <v>Q4</v>
      </c>
      <c r="F1300" s="6" t="str">
        <f t="shared" si="184"/>
        <v>High</v>
      </c>
      <c r="G1300" s="6" t="str">
        <f t="shared" si="185"/>
        <v>Full Price</v>
      </c>
      <c r="H1300" s="6">
        <v>43753</v>
      </c>
      <c r="I1300" t="s">
        <v>2254</v>
      </c>
      <c r="J1300" t="s">
        <v>256</v>
      </c>
      <c r="K1300" t="s">
        <v>2006</v>
      </c>
      <c r="L1300" t="s">
        <v>40</v>
      </c>
      <c r="M1300" t="s">
        <v>31</v>
      </c>
      <c r="N1300" t="s">
        <v>41</v>
      </c>
      <c r="O1300" t="s">
        <v>62</v>
      </c>
      <c r="P1300" t="s">
        <v>381</v>
      </c>
      <c r="Q1300" t="s">
        <v>115</v>
      </c>
      <c r="R1300" s="7">
        <v>0</v>
      </c>
      <c r="S1300" s="7">
        <f t="shared" si="180"/>
        <v>15.18</v>
      </c>
      <c r="T1300" s="8">
        <v>7.1345999999999998</v>
      </c>
      <c r="U1300" s="8" t="str">
        <f t="shared" si="186"/>
        <v>Low</v>
      </c>
      <c r="V1300" s="7">
        <v>3</v>
      </c>
      <c r="W1300" s="8">
        <v>15.18</v>
      </c>
      <c r="X1300" s="8">
        <f t="shared" si="187"/>
        <v>7774</v>
      </c>
      <c r="Y1300" s="9">
        <v>0.47</v>
      </c>
      <c r="Z1300" s="9" t="str">
        <f t="shared" si="188"/>
        <v>High</v>
      </c>
    </row>
    <row r="1301" spans="1:26" x14ac:dyDescent="0.3">
      <c r="A1301" t="s">
        <v>2472</v>
      </c>
      <c r="B1301" s="6">
        <v>43751</v>
      </c>
      <c r="C1301" s="6" t="str">
        <f t="shared" si="181"/>
        <v>2019</v>
      </c>
      <c r="D1301" s="6" t="str">
        <f t="shared" si="182"/>
        <v>October</v>
      </c>
      <c r="E1301" s="6" t="str">
        <f t="shared" si="183"/>
        <v>Q4</v>
      </c>
      <c r="F1301" s="6" t="str">
        <f t="shared" si="184"/>
        <v>High</v>
      </c>
      <c r="G1301" s="6" t="str">
        <f t="shared" si="185"/>
        <v>Full Price</v>
      </c>
      <c r="H1301" s="6">
        <v>43753</v>
      </c>
      <c r="I1301" t="s">
        <v>2254</v>
      </c>
      <c r="J1301" t="s">
        <v>89</v>
      </c>
      <c r="K1301" t="s">
        <v>2473</v>
      </c>
      <c r="L1301" t="s">
        <v>40</v>
      </c>
      <c r="M1301" t="s">
        <v>31</v>
      </c>
      <c r="N1301" t="s">
        <v>149</v>
      </c>
      <c r="O1301" t="s">
        <v>62</v>
      </c>
      <c r="P1301" t="s">
        <v>381</v>
      </c>
      <c r="Q1301" t="s">
        <v>115</v>
      </c>
      <c r="R1301" s="7">
        <v>0</v>
      </c>
      <c r="S1301" s="7">
        <f t="shared" si="180"/>
        <v>36.4</v>
      </c>
      <c r="T1301" s="8">
        <v>17.472000000000001</v>
      </c>
      <c r="U1301" s="8" t="str">
        <f t="shared" si="186"/>
        <v>Low</v>
      </c>
      <c r="V1301" s="7">
        <v>5</v>
      </c>
      <c r="W1301" s="8">
        <v>36.4</v>
      </c>
      <c r="X1301" s="8">
        <f t="shared" si="187"/>
        <v>5842</v>
      </c>
      <c r="Y1301" s="9">
        <v>0.48</v>
      </c>
      <c r="Z1301" s="9" t="str">
        <f t="shared" si="188"/>
        <v>High</v>
      </c>
    </row>
    <row r="1302" spans="1:26" x14ac:dyDescent="0.3">
      <c r="A1302" t="s">
        <v>2472</v>
      </c>
      <c r="B1302" s="6">
        <v>43751</v>
      </c>
      <c r="C1302" s="6" t="str">
        <f t="shared" si="181"/>
        <v>2019</v>
      </c>
      <c r="D1302" s="6" t="str">
        <f t="shared" si="182"/>
        <v>October</v>
      </c>
      <c r="E1302" s="6" t="str">
        <f t="shared" si="183"/>
        <v>Q4</v>
      </c>
      <c r="F1302" s="6" t="str">
        <f t="shared" si="184"/>
        <v>Low</v>
      </c>
      <c r="G1302" s="6" t="str">
        <f t="shared" si="185"/>
        <v>Full Price</v>
      </c>
      <c r="H1302" s="6">
        <v>43753</v>
      </c>
      <c r="I1302" t="s">
        <v>2254</v>
      </c>
      <c r="J1302" t="s">
        <v>276</v>
      </c>
      <c r="K1302" t="s">
        <v>2474</v>
      </c>
      <c r="L1302" t="s">
        <v>40</v>
      </c>
      <c r="M1302" t="s">
        <v>31</v>
      </c>
      <c r="N1302" t="s">
        <v>49</v>
      </c>
      <c r="O1302" t="s">
        <v>62</v>
      </c>
      <c r="P1302" t="s">
        <v>381</v>
      </c>
      <c r="Q1302" t="s">
        <v>115</v>
      </c>
      <c r="R1302" s="7">
        <v>0</v>
      </c>
      <c r="S1302" s="7">
        <f t="shared" si="180"/>
        <v>315.2</v>
      </c>
      <c r="T1302" s="8">
        <v>6.3040000000000003</v>
      </c>
      <c r="U1302" s="8" t="str">
        <f t="shared" si="186"/>
        <v>Low</v>
      </c>
      <c r="V1302" s="7">
        <v>4</v>
      </c>
      <c r="W1302" s="8">
        <v>315.2</v>
      </c>
      <c r="X1302" s="8">
        <f t="shared" si="187"/>
        <v>1811</v>
      </c>
      <c r="Y1302" s="9">
        <v>0.02</v>
      </c>
      <c r="Z1302" s="9" t="str">
        <f t="shared" si="188"/>
        <v>Low</v>
      </c>
    </row>
    <row r="1303" spans="1:26" x14ac:dyDescent="0.3">
      <c r="A1303" t="s">
        <v>2472</v>
      </c>
      <c r="B1303" s="6">
        <v>43751</v>
      </c>
      <c r="C1303" s="6" t="str">
        <f t="shared" si="181"/>
        <v>2019</v>
      </c>
      <c r="D1303" s="6" t="str">
        <f t="shared" si="182"/>
        <v>October</v>
      </c>
      <c r="E1303" s="6" t="str">
        <f t="shared" si="183"/>
        <v>Q4</v>
      </c>
      <c r="F1303" s="6" t="str">
        <f t="shared" si="184"/>
        <v>Low</v>
      </c>
      <c r="G1303" s="6" t="str">
        <f t="shared" si="185"/>
        <v>Full Price</v>
      </c>
      <c r="H1303" s="6">
        <v>43753</v>
      </c>
      <c r="I1303" t="s">
        <v>2254</v>
      </c>
      <c r="J1303" t="s">
        <v>675</v>
      </c>
      <c r="K1303" t="s">
        <v>2157</v>
      </c>
      <c r="L1303" t="s">
        <v>40</v>
      </c>
      <c r="M1303" t="s">
        <v>91</v>
      </c>
      <c r="N1303" t="s">
        <v>110</v>
      </c>
      <c r="O1303" t="s">
        <v>62</v>
      </c>
      <c r="P1303" t="s">
        <v>381</v>
      </c>
      <c r="Q1303" t="s">
        <v>115</v>
      </c>
      <c r="R1303" s="7">
        <v>0</v>
      </c>
      <c r="S1303" s="7">
        <f t="shared" si="180"/>
        <v>22.96</v>
      </c>
      <c r="T1303" s="8">
        <v>4.3624000000000001</v>
      </c>
      <c r="U1303" s="8" t="str">
        <f t="shared" si="186"/>
        <v>Low</v>
      </c>
      <c r="V1303" s="7">
        <v>2</v>
      </c>
      <c r="W1303" s="8">
        <v>22.96</v>
      </c>
      <c r="X1303" s="8">
        <f t="shared" si="187"/>
        <v>6859</v>
      </c>
      <c r="Y1303" s="9">
        <v>0.19</v>
      </c>
      <c r="Z1303" s="9" t="str">
        <f t="shared" si="188"/>
        <v>Low</v>
      </c>
    </row>
    <row r="1304" spans="1:26" x14ac:dyDescent="0.3">
      <c r="A1304" t="s">
        <v>2475</v>
      </c>
      <c r="B1304" s="6">
        <v>43751</v>
      </c>
      <c r="C1304" s="6" t="str">
        <f t="shared" si="181"/>
        <v>2019</v>
      </c>
      <c r="D1304" s="6" t="str">
        <f t="shared" si="182"/>
        <v>October</v>
      </c>
      <c r="E1304" s="6" t="str">
        <f t="shared" si="183"/>
        <v>Q4</v>
      </c>
      <c r="F1304" s="6" t="str">
        <f t="shared" si="184"/>
        <v>High</v>
      </c>
      <c r="G1304" s="6" t="str">
        <f t="shared" si="185"/>
        <v>Full Price</v>
      </c>
      <c r="H1304" s="6">
        <v>43753</v>
      </c>
      <c r="I1304" t="s">
        <v>2476</v>
      </c>
      <c r="J1304" t="s">
        <v>425</v>
      </c>
      <c r="K1304" t="s">
        <v>2477</v>
      </c>
      <c r="L1304" t="s">
        <v>30</v>
      </c>
      <c r="M1304" t="s">
        <v>76</v>
      </c>
      <c r="N1304" t="s">
        <v>262</v>
      </c>
      <c r="O1304" t="s">
        <v>69</v>
      </c>
      <c r="P1304" t="s">
        <v>2478</v>
      </c>
      <c r="Q1304" t="s">
        <v>299</v>
      </c>
      <c r="R1304" s="7">
        <v>0</v>
      </c>
      <c r="S1304" s="7">
        <f t="shared" si="180"/>
        <v>1298.55</v>
      </c>
      <c r="T1304" s="8">
        <v>311.65199999999999</v>
      </c>
      <c r="U1304" s="8" t="str">
        <f t="shared" si="186"/>
        <v>Medium</v>
      </c>
      <c r="V1304" s="7">
        <v>5</v>
      </c>
      <c r="W1304" s="8">
        <v>1298.55</v>
      </c>
      <c r="X1304" s="8">
        <f t="shared" si="187"/>
        <v>311</v>
      </c>
      <c r="Y1304" s="9">
        <v>0.24</v>
      </c>
      <c r="Z1304" s="9" t="str">
        <f t="shared" si="188"/>
        <v>High</v>
      </c>
    </row>
    <row r="1305" spans="1:26" x14ac:dyDescent="0.3">
      <c r="A1305" t="s">
        <v>2475</v>
      </c>
      <c r="B1305" s="6">
        <v>43751</v>
      </c>
      <c r="C1305" s="6" t="str">
        <f t="shared" si="181"/>
        <v>2019</v>
      </c>
      <c r="D1305" s="6" t="str">
        <f t="shared" si="182"/>
        <v>October</v>
      </c>
      <c r="E1305" s="6" t="str">
        <f t="shared" si="183"/>
        <v>Q4</v>
      </c>
      <c r="F1305" s="6" t="str">
        <f t="shared" si="184"/>
        <v>High</v>
      </c>
      <c r="G1305" s="6" t="str">
        <f t="shared" si="185"/>
        <v>Full Price</v>
      </c>
      <c r="H1305" s="6">
        <v>43753</v>
      </c>
      <c r="I1305" t="s">
        <v>2476</v>
      </c>
      <c r="J1305" t="s">
        <v>353</v>
      </c>
      <c r="K1305" t="s">
        <v>922</v>
      </c>
      <c r="L1305" t="s">
        <v>30</v>
      </c>
      <c r="M1305" t="s">
        <v>31</v>
      </c>
      <c r="N1305" t="s">
        <v>174</v>
      </c>
      <c r="O1305" t="s">
        <v>69</v>
      </c>
      <c r="P1305" t="s">
        <v>2478</v>
      </c>
      <c r="Q1305" t="s">
        <v>299</v>
      </c>
      <c r="R1305" s="7">
        <v>0</v>
      </c>
      <c r="S1305" s="7">
        <f t="shared" si="180"/>
        <v>213.92</v>
      </c>
      <c r="T1305" s="8">
        <v>62.036799999999999</v>
      </c>
      <c r="U1305" s="8" t="str">
        <f t="shared" si="186"/>
        <v>Low</v>
      </c>
      <c r="V1305" s="7">
        <v>4</v>
      </c>
      <c r="W1305" s="8">
        <v>213.92</v>
      </c>
      <c r="X1305" s="8">
        <f t="shared" si="187"/>
        <v>2455</v>
      </c>
      <c r="Y1305" s="9">
        <v>0.28999999999999998</v>
      </c>
      <c r="Z1305" s="9" t="str">
        <f t="shared" si="188"/>
        <v>High</v>
      </c>
    </row>
    <row r="1306" spans="1:26" x14ac:dyDescent="0.3">
      <c r="A1306" t="s">
        <v>2475</v>
      </c>
      <c r="B1306" s="6">
        <v>43751</v>
      </c>
      <c r="C1306" s="6" t="str">
        <f t="shared" si="181"/>
        <v>2019</v>
      </c>
      <c r="D1306" s="6" t="str">
        <f t="shared" si="182"/>
        <v>October</v>
      </c>
      <c r="E1306" s="6" t="str">
        <f t="shared" si="183"/>
        <v>Q4</v>
      </c>
      <c r="F1306" s="6" t="str">
        <f t="shared" si="184"/>
        <v>High</v>
      </c>
      <c r="G1306" s="6" t="str">
        <f t="shared" si="185"/>
        <v>Full Price</v>
      </c>
      <c r="H1306" s="6">
        <v>43753</v>
      </c>
      <c r="I1306" t="s">
        <v>2476</v>
      </c>
      <c r="J1306" t="s">
        <v>105</v>
      </c>
      <c r="K1306" t="s">
        <v>1692</v>
      </c>
      <c r="L1306" t="s">
        <v>30</v>
      </c>
      <c r="M1306" t="s">
        <v>31</v>
      </c>
      <c r="N1306" t="s">
        <v>53</v>
      </c>
      <c r="O1306" t="s">
        <v>69</v>
      </c>
      <c r="P1306" t="s">
        <v>2478</v>
      </c>
      <c r="Q1306" t="s">
        <v>299</v>
      </c>
      <c r="R1306" s="7">
        <v>0</v>
      </c>
      <c r="S1306" s="7">
        <f t="shared" si="180"/>
        <v>11.52</v>
      </c>
      <c r="T1306" s="8">
        <v>3.2256</v>
      </c>
      <c r="U1306" s="8" t="str">
        <f t="shared" si="186"/>
        <v>Low</v>
      </c>
      <c r="V1306" s="7">
        <v>4</v>
      </c>
      <c r="W1306" s="8">
        <v>11.52</v>
      </c>
      <c r="X1306" s="8">
        <f t="shared" si="187"/>
        <v>8376</v>
      </c>
      <c r="Y1306" s="9">
        <v>0.28000000000000003</v>
      </c>
      <c r="Z1306" s="9" t="str">
        <f t="shared" si="188"/>
        <v>High</v>
      </c>
    </row>
    <row r="1307" spans="1:26" x14ac:dyDescent="0.3">
      <c r="A1307" t="s">
        <v>2475</v>
      </c>
      <c r="B1307" s="6">
        <v>43751</v>
      </c>
      <c r="C1307" s="6" t="str">
        <f t="shared" si="181"/>
        <v>2019</v>
      </c>
      <c r="D1307" s="6" t="str">
        <f t="shared" si="182"/>
        <v>October</v>
      </c>
      <c r="E1307" s="6" t="str">
        <f t="shared" si="183"/>
        <v>Q4</v>
      </c>
      <c r="F1307" s="6" t="str">
        <f t="shared" si="184"/>
        <v>Low</v>
      </c>
      <c r="G1307" s="6" t="str">
        <f t="shared" si="185"/>
        <v>Full Price</v>
      </c>
      <c r="H1307" s="6">
        <v>43753</v>
      </c>
      <c r="I1307" t="s">
        <v>2476</v>
      </c>
      <c r="J1307" t="s">
        <v>1088</v>
      </c>
      <c r="K1307" t="s">
        <v>2479</v>
      </c>
      <c r="L1307" t="s">
        <v>30</v>
      </c>
      <c r="M1307" t="s">
        <v>91</v>
      </c>
      <c r="N1307" t="s">
        <v>110</v>
      </c>
      <c r="O1307" t="s">
        <v>69</v>
      </c>
      <c r="P1307" t="s">
        <v>2478</v>
      </c>
      <c r="Q1307" t="s">
        <v>299</v>
      </c>
      <c r="R1307" s="7">
        <v>0</v>
      </c>
      <c r="S1307" s="7">
        <f t="shared" si="180"/>
        <v>25.78</v>
      </c>
      <c r="T1307" s="8">
        <v>2.5779999999999998</v>
      </c>
      <c r="U1307" s="8" t="str">
        <f t="shared" si="186"/>
        <v>Low</v>
      </c>
      <c r="V1307" s="7">
        <v>2</v>
      </c>
      <c r="W1307" s="8">
        <v>25.78</v>
      </c>
      <c r="X1307" s="8">
        <f t="shared" si="187"/>
        <v>6621</v>
      </c>
      <c r="Y1307" s="9">
        <v>0.1</v>
      </c>
      <c r="Z1307" s="9" t="str">
        <f t="shared" si="188"/>
        <v>Low</v>
      </c>
    </row>
    <row r="1308" spans="1:26" x14ac:dyDescent="0.3">
      <c r="A1308" t="s">
        <v>2480</v>
      </c>
      <c r="B1308" s="6">
        <v>43751</v>
      </c>
      <c r="C1308" s="6" t="str">
        <f t="shared" si="181"/>
        <v>2019</v>
      </c>
      <c r="D1308" s="6" t="str">
        <f t="shared" si="182"/>
        <v>October</v>
      </c>
      <c r="E1308" s="6" t="str">
        <f t="shared" si="183"/>
        <v>Q4</v>
      </c>
      <c r="F1308" s="6" t="str">
        <f t="shared" si="184"/>
        <v>Low</v>
      </c>
      <c r="G1308" s="6" t="str">
        <f t="shared" si="185"/>
        <v>Full Price</v>
      </c>
      <c r="H1308" s="6">
        <v>43756</v>
      </c>
      <c r="I1308" t="s">
        <v>352</v>
      </c>
      <c r="J1308" t="s">
        <v>74</v>
      </c>
      <c r="K1308" t="s">
        <v>1566</v>
      </c>
      <c r="L1308" t="s">
        <v>61</v>
      </c>
      <c r="M1308" t="s">
        <v>76</v>
      </c>
      <c r="N1308" t="s">
        <v>77</v>
      </c>
      <c r="O1308" t="s">
        <v>54</v>
      </c>
      <c r="P1308" t="s">
        <v>1286</v>
      </c>
      <c r="Q1308" t="s">
        <v>322</v>
      </c>
      <c r="R1308" s="7">
        <v>0</v>
      </c>
      <c r="S1308" s="7">
        <f t="shared" si="180"/>
        <v>245.98</v>
      </c>
      <c r="T1308" s="8">
        <v>27.0578</v>
      </c>
      <c r="U1308" s="8" t="str">
        <f t="shared" si="186"/>
        <v>Low</v>
      </c>
      <c r="V1308" s="7">
        <v>2</v>
      </c>
      <c r="W1308" s="8">
        <v>245.98</v>
      </c>
      <c r="X1308" s="8">
        <f t="shared" si="187"/>
        <v>2220</v>
      </c>
      <c r="Y1308" s="9">
        <v>0.11</v>
      </c>
      <c r="Z1308" s="9" t="str">
        <f t="shared" si="188"/>
        <v>Low</v>
      </c>
    </row>
    <row r="1309" spans="1:26" x14ac:dyDescent="0.3">
      <c r="A1309" t="s">
        <v>2480</v>
      </c>
      <c r="B1309" s="6">
        <v>43751</v>
      </c>
      <c r="C1309" s="6" t="str">
        <f t="shared" si="181"/>
        <v>2019</v>
      </c>
      <c r="D1309" s="6" t="str">
        <f t="shared" si="182"/>
        <v>October</v>
      </c>
      <c r="E1309" s="6" t="str">
        <f t="shared" si="183"/>
        <v>Q4</v>
      </c>
      <c r="F1309" s="6" t="str">
        <f t="shared" si="184"/>
        <v>High</v>
      </c>
      <c r="G1309" s="6" t="str">
        <f t="shared" si="185"/>
        <v>Full Price</v>
      </c>
      <c r="H1309" s="6">
        <v>43756</v>
      </c>
      <c r="I1309" t="s">
        <v>352</v>
      </c>
      <c r="J1309" t="s">
        <v>89</v>
      </c>
      <c r="K1309" t="s">
        <v>2481</v>
      </c>
      <c r="L1309" t="s">
        <v>61</v>
      </c>
      <c r="M1309" t="s">
        <v>31</v>
      </c>
      <c r="N1309" t="s">
        <v>41</v>
      </c>
      <c r="O1309" t="s">
        <v>54</v>
      </c>
      <c r="P1309" t="s">
        <v>1286</v>
      </c>
      <c r="Q1309" t="s">
        <v>322</v>
      </c>
      <c r="R1309" s="7">
        <v>0</v>
      </c>
      <c r="S1309" s="7">
        <f t="shared" si="180"/>
        <v>18.940000000000001</v>
      </c>
      <c r="T1309" s="8">
        <v>9.4700000000000006</v>
      </c>
      <c r="U1309" s="8" t="str">
        <f t="shared" si="186"/>
        <v>Low</v>
      </c>
      <c r="V1309" s="7">
        <v>1</v>
      </c>
      <c r="W1309" s="8">
        <v>18.940000000000001</v>
      </c>
      <c r="X1309" s="8">
        <f t="shared" si="187"/>
        <v>7282</v>
      </c>
      <c r="Y1309" s="9">
        <v>0.5</v>
      </c>
      <c r="Z1309" s="9" t="str">
        <f t="shared" si="188"/>
        <v>High</v>
      </c>
    </row>
    <row r="1310" spans="1:26" x14ac:dyDescent="0.3">
      <c r="A1310" t="s">
        <v>2482</v>
      </c>
      <c r="B1310" s="6">
        <v>43752</v>
      </c>
      <c r="C1310" s="6" t="str">
        <f t="shared" si="181"/>
        <v>2019</v>
      </c>
      <c r="D1310" s="6" t="str">
        <f t="shared" si="182"/>
        <v>October</v>
      </c>
      <c r="E1310" s="6" t="str">
        <f t="shared" si="183"/>
        <v>Q4</v>
      </c>
      <c r="F1310" s="6" t="str">
        <f t="shared" si="184"/>
        <v>High</v>
      </c>
      <c r="G1310" s="6" t="str">
        <f t="shared" si="185"/>
        <v>Full Price</v>
      </c>
      <c r="H1310" s="6">
        <v>43754</v>
      </c>
      <c r="I1310" t="s">
        <v>2483</v>
      </c>
      <c r="J1310" t="s">
        <v>44</v>
      </c>
      <c r="K1310" t="s">
        <v>130</v>
      </c>
      <c r="L1310" t="s">
        <v>61</v>
      </c>
      <c r="M1310" t="s">
        <v>31</v>
      </c>
      <c r="N1310" t="s">
        <v>41</v>
      </c>
      <c r="O1310" t="s">
        <v>54</v>
      </c>
      <c r="P1310" t="s">
        <v>347</v>
      </c>
      <c r="Q1310" t="s">
        <v>1180</v>
      </c>
      <c r="R1310" s="7">
        <v>0</v>
      </c>
      <c r="S1310" s="7">
        <f t="shared" si="180"/>
        <v>22.92</v>
      </c>
      <c r="T1310" s="8">
        <v>11.0016</v>
      </c>
      <c r="U1310" s="8" t="str">
        <f t="shared" si="186"/>
        <v>Low</v>
      </c>
      <c r="V1310" s="7">
        <v>4</v>
      </c>
      <c r="W1310" s="8">
        <v>22.92</v>
      </c>
      <c r="X1310" s="8">
        <f t="shared" si="187"/>
        <v>6867</v>
      </c>
      <c r="Y1310" s="9">
        <v>0.48</v>
      </c>
      <c r="Z1310" s="9" t="str">
        <f t="shared" si="188"/>
        <v>High</v>
      </c>
    </row>
    <row r="1311" spans="1:26" x14ac:dyDescent="0.3">
      <c r="A1311" t="s">
        <v>2482</v>
      </c>
      <c r="B1311" s="6">
        <v>43752</v>
      </c>
      <c r="C1311" s="6" t="str">
        <f t="shared" si="181"/>
        <v>2019</v>
      </c>
      <c r="D1311" s="6" t="str">
        <f t="shared" si="182"/>
        <v>October</v>
      </c>
      <c r="E1311" s="6" t="str">
        <f t="shared" si="183"/>
        <v>Q4</v>
      </c>
      <c r="F1311" s="6" t="str">
        <f t="shared" si="184"/>
        <v>Low</v>
      </c>
      <c r="G1311" s="6" t="str">
        <f t="shared" si="185"/>
        <v>Full Price</v>
      </c>
      <c r="H1311" s="6">
        <v>43754</v>
      </c>
      <c r="I1311" t="s">
        <v>2483</v>
      </c>
      <c r="J1311" t="s">
        <v>151</v>
      </c>
      <c r="K1311" t="s">
        <v>419</v>
      </c>
      <c r="L1311" t="s">
        <v>61</v>
      </c>
      <c r="M1311" t="s">
        <v>31</v>
      </c>
      <c r="N1311" t="s">
        <v>49</v>
      </c>
      <c r="O1311" t="s">
        <v>54</v>
      </c>
      <c r="P1311" t="s">
        <v>347</v>
      </c>
      <c r="Q1311" t="s">
        <v>1180</v>
      </c>
      <c r="R1311" s="7">
        <v>0</v>
      </c>
      <c r="S1311" s="7">
        <f t="shared" si="180"/>
        <v>269.89999999999998</v>
      </c>
      <c r="T1311" s="8">
        <v>16.193999999999999</v>
      </c>
      <c r="U1311" s="8" t="str">
        <f t="shared" si="186"/>
        <v>Low</v>
      </c>
      <c r="V1311" s="7">
        <v>5</v>
      </c>
      <c r="W1311" s="8">
        <v>269.89999999999998</v>
      </c>
      <c r="X1311" s="8">
        <f t="shared" si="187"/>
        <v>2087</v>
      </c>
      <c r="Y1311" s="9">
        <v>0.06</v>
      </c>
      <c r="Z1311" s="9" t="str">
        <f t="shared" si="188"/>
        <v>Low</v>
      </c>
    </row>
    <row r="1312" spans="1:26" x14ac:dyDescent="0.3">
      <c r="A1312" t="s">
        <v>2484</v>
      </c>
      <c r="B1312" s="6">
        <v>43752</v>
      </c>
      <c r="C1312" s="6" t="str">
        <f t="shared" si="181"/>
        <v>2019</v>
      </c>
      <c r="D1312" s="6" t="str">
        <f t="shared" si="182"/>
        <v>October</v>
      </c>
      <c r="E1312" s="6" t="str">
        <f t="shared" si="183"/>
        <v>Q4</v>
      </c>
      <c r="F1312" s="6" t="str">
        <f t="shared" si="184"/>
        <v>Low</v>
      </c>
      <c r="G1312" s="6" t="str">
        <f t="shared" si="185"/>
        <v>Discounted</v>
      </c>
      <c r="H1312" s="6">
        <v>43758</v>
      </c>
      <c r="I1312" t="s">
        <v>283</v>
      </c>
      <c r="J1312" t="s">
        <v>268</v>
      </c>
      <c r="K1312" t="s">
        <v>269</v>
      </c>
      <c r="L1312" t="s">
        <v>30</v>
      </c>
      <c r="M1312" t="s">
        <v>31</v>
      </c>
      <c r="N1312" t="s">
        <v>41</v>
      </c>
      <c r="O1312" t="s">
        <v>33</v>
      </c>
      <c r="P1312" t="s">
        <v>368</v>
      </c>
      <c r="Q1312" t="s">
        <v>43</v>
      </c>
      <c r="R1312" s="7">
        <v>0.8</v>
      </c>
      <c r="S1312" s="7">
        <f t="shared" si="180"/>
        <v>0.58919999999999995</v>
      </c>
      <c r="T1312" s="8">
        <v>-4.8609</v>
      </c>
      <c r="U1312" s="8" t="str">
        <f t="shared" si="186"/>
        <v>Loss</v>
      </c>
      <c r="V1312" s="7">
        <v>3</v>
      </c>
      <c r="W1312" s="8">
        <v>2.9460000000000002</v>
      </c>
      <c r="X1312" s="8">
        <f t="shared" si="187"/>
        <v>9793</v>
      </c>
      <c r="Y1312" s="9">
        <v>-1.65</v>
      </c>
      <c r="Z1312" s="9" t="str">
        <f t="shared" si="188"/>
        <v>Low</v>
      </c>
    </row>
    <row r="1313" spans="1:26" x14ac:dyDescent="0.3">
      <c r="A1313" t="s">
        <v>2484</v>
      </c>
      <c r="B1313" s="6">
        <v>43752</v>
      </c>
      <c r="C1313" s="6" t="str">
        <f t="shared" si="181"/>
        <v>2019</v>
      </c>
      <c r="D1313" s="6" t="str">
        <f t="shared" si="182"/>
        <v>October</v>
      </c>
      <c r="E1313" s="6" t="str">
        <f t="shared" si="183"/>
        <v>Q4</v>
      </c>
      <c r="F1313" s="6" t="str">
        <f t="shared" si="184"/>
        <v>High</v>
      </c>
      <c r="G1313" s="6" t="str">
        <f t="shared" si="185"/>
        <v>Discounted</v>
      </c>
      <c r="H1313" s="6">
        <v>43758</v>
      </c>
      <c r="I1313" t="s">
        <v>283</v>
      </c>
      <c r="J1313" t="s">
        <v>67</v>
      </c>
      <c r="K1313" t="s">
        <v>2485</v>
      </c>
      <c r="L1313" t="s">
        <v>30</v>
      </c>
      <c r="M1313" t="s">
        <v>31</v>
      </c>
      <c r="N1313" t="s">
        <v>32</v>
      </c>
      <c r="O1313" t="s">
        <v>33</v>
      </c>
      <c r="P1313" t="s">
        <v>368</v>
      </c>
      <c r="Q1313" t="s">
        <v>43</v>
      </c>
      <c r="R1313" s="7">
        <v>0.2</v>
      </c>
      <c r="S1313" s="7">
        <f t="shared" si="180"/>
        <v>15.3088</v>
      </c>
      <c r="T1313" s="8">
        <v>6.9367999999999999</v>
      </c>
      <c r="U1313" s="8" t="str">
        <f t="shared" si="186"/>
        <v>Low</v>
      </c>
      <c r="V1313" s="7">
        <v>4</v>
      </c>
      <c r="W1313" s="8">
        <v>19.135999999999999</v>
      </c>
      <c r="X1313" s="8">
        <f t="shared" si="187"/>
        <v>7262</v>
      </c>
      <c r="Y1313" s="9">
        <v>0.36249999999999999</v>
      </c>
      <c r="Z1313" s="9" t="str">
        <f t="shared" si="188"/>
        <v>High</v>
      </c>
    </row>
    <row r="1314" spans="1:26" x14ac:dyDescent="0.3">
      <c r="A1314" t="s">
        <v>2484</v>
      </c>
      <c r="B1314" s="6">
        <v>43752</v>
      </c>
      <c r="C1314" s="6" t="str">
        <f t="shared" si="181"/>
        <v>2019</v>
      </c>
      <c r="D1314" s="6" t="str">
        <f t="shared" si="182"/>
        <v>October</v>
      </c>
      <c r="E1314" s="6" t="str">
        <f t="shared" si="183"/>
        <v>Q4</v>
      </c>
      <c r="F1314" s="6" t="str">
        <f t="shared" si="184"/>
        <v>High</v>
      </c>
      <c r="G1314" s="6" t="str">
        <f t="shared" si="185"/>
        <v>Discounted</v>
      </c>
      <c r="H1314" s="6">
        <v>43758</v>
      </c>
      <c r="I1314" t="s">
        <v>283</v>
      </c>
      <c r="J1314" t="s">
        <v>67</v>
      </c>
      <c r="K1314" t="s">
        <v>638</v>
      </c>
      <c r="L1314" t="s">
        <v>30</v>
      </c>
      <c r="M1314" t="s">
        <v>31</v>
      </c>
      <c r="N1314" t="s">
        <v>32</v>
      </c>
      <c r="O1314" t="s">
        <v>33</v>
      </c>
      <c r="P1314" t="s">
        <v>368</v>
      </c>
      <c r="Q1314" t="s">
        <v>43</v>
      </c>
      <c r="R1314" s="7">
        <v>0.2</v>
      </c>
      <c r="S1314" s="7">
        <f t="shared" si="180"/>
        <v>257.75360000000001</v>
      </c>
      <c r="T1314" s="8">
        <v>100.685</v>
      </c>
      <c r="U1314" s="8" t="str">
        <f t="shared" si="186"/>
        <v>Medium</v>
      </c>
      <c r="V1314" s="7">
        <v>13</v>
      </c>
      <c r="W1314" s="8">
        <v>322.19200000000001</v>
      </c>
      <c r="X1314" s="8">
        <f t="shared" si="187"/>
        <v>1779</v>
      </c>
      <c r="Y1314" s="9">
        <v>0.3125</v>
      </c>
      <c r="Z1314" s="9" t="str">
        <f t="shared" si="188"/>
        <v>High</v>
      </c>
    </row>
    <row r="1315" spans="1:26" x14ac:dyDescent="0.3">
      <c r="A1315" t="s">
        <v>2486</v>
      </c>
      <c r="B1315" s="6">
        <v>43752</v>
      </c>
      <c r="C1315" s="6" t="str">
        <f t="shared" si="181"/>
        <v>2019</v>
      </c>
      <c r="D1315" s="6" t="str">
        <f t="shared" si="182"/>
        <v>October</v>
      </c>
      <c r="E1315" s="6" t="str">
        <f t="shared" si="183"/>
        <v>Q4</v>
      </c>
      <c r="F1315" s="6" t="str">
        <f t="shared" si="184"/>
        <v>Low</v>
      </c>
      <c r="G1315" s="6" t="str">
        <f t="shared" si="185"/>
        <v>Full Price</v>
      </c>
      <c r="H1315" s="6">
        <v>43755</v>
      </c>
      <c r="I1315" t="s">
        <v>2487</v>
      </c>
      <c r="J1315" t="s">
        <v>472</v>
      </c>
      <c r="K1315" t="s">
        <v>2488</v>
      </c>
      <c r="L1315" t="s">
        <v>30</v>
      </c>
      <c r="M1315" t="s">
        <v>76</v>
      </c>
      <c r="N1315" t="s">
        <v>77</v>
      </c>
      <c r="O1315" t="s">
        <v>54</v>
      </c>
      <c r="P1315" t="s">
        <v>2489</v>
      </c>
      <c r="Q1315" t="s">
        <v>749</v>
      </c>
      <c r="R1315" s="7">
        <v>0</v>
      </c>
      <c r="S1315" s="7">
        <f t="shared" si="180"/>
        <v>1628.82</v>
      </c>
      <c r="T1315" s="8">
        <v>260.6112</v>
      </c>
      <c r="U1315" s="8" t="str">
        <f t="shared" si="186"/>
        <v>Medium</v>
      </c>
      <c r="V1315" s="7">
        <v>9</v>
      </c>
      <c r="W1315" s="8">
        <v>1628.82</v>
      </c>
      <c r="X1315" s="8">
        <f t="shared" si="187"/>
        <v>205</v>
      </c>
      <c r="Y1315" s="9">
        <v>0.16</v>
      </c>
      <c r="Z1315" s="9" t="str">
        <f t="shared" si="188"/>
        <v>Low</v>
      </c>
    </row>
    <row r="1316" spans="1:26" x14ac:dyDescent="0.3">
      <c r="A1316" t="s">
        <v>2486</v>
      </c>
      <c r="B1316" s="6">
        <v>43752</v>
      </c>
      <c r="C1316" s="6" t="str">
        <f t="shared" si="181"/>
        <v>2019</v>
      </c>
      <c r="D1316" s="6" t="str">
        <f t="shared" si="182"/>
        <v>October</v>
      </c>
      <c r="E1316" s="6" t="str">
        <f t="shared" si="183"/>
        <v>Q4</v>
      </c>
      <c r="F1316" s="6" t="str">
        <f t="shared" si="184"/>
        <v>High</v>
      </c>
      <c r="G1316" s="6" t="str">
        <f t="shared" si="185"/>
        <v>Full Price</v>
      </c>
      <c r="H1316" s="6">
        <v>43755</v>
      </c>
      <c r="I1316" t="s">
        <v>2487</v>
      </c>
      <c r="J1316" t="s">
        <v>89</v>
      </c>
      <c r="K1316" t="s">
        <v>2490</v>
      </c>
      <c r="L1316" t="s">
        <v>30</v>
      </c>
      <c r="M1316" t="s">
        <v>31</v>
      </c>
      <c r="N1316" t="s">
        <v>49</v>
      </c>
      <c r="O1316" t="s">
        <v>54</v>
      </c>
      <c r="P1316" t="s">
        <v>2489</v>
      </c>
      <c r="Q1316" t="s">
        <v>749</v>
      </c>
      <c r="R1316" s="7">
        <v>0</v>
      </c>
      <c r="S1316" s="7">
        <f t="shared" si="180"/>
        <v>79.45</v>
      </c>
      <c r="T1316" s="8">
        <v>22.245999999999999</v>
      </c>
      <c r="U1316" s="8" t="str">
        <f t="shared" si="186"/>
        <v>Low</v>
      </c>
      <c r="V1316" s="7">
        <v>7</v>
      </c>
      <c r="W1316" s="8">
        <v>79.45</v>
      </c>
      <c r="X1316" s="8">
        <f t="shared" si="187"/>
        <v>4238</v>
      </c>
      <c r="Y1316" s="9">
        <v>0.28000000000000003</v>
      </c>
      <c r="Z1316" s="9" t="str">
        <f t="shared" si="188"/>
        <v>High</v>
      </c>
    </row>
    <row r="1317" spans="1:26" x14ac:dyDescent="0.3">
      <c r="A1317" t="s">
        <v>2486</v>
      </c>
      <c r="B1317" s="6">
        <v>43752</v>
      </c>
      <c r="C1317" s="6" t="str">
        <f t="shared" si="181"/>
        <v>2019</v>
      </c>
      <c r="D1317" s="6" t="str">
        <f t="shared" si="182"/>
        <v>October</v>
      </c>
      <c r="E1317" s="6" t="str">
        <f t="shared" si="183"/>
        <v>Q4</v>
      </c>
      <c r="F1317" s="6" t="str">
        <f t="shared" si="184"/>
        <v>Low</v>
      </c>
      <c r="G1317" s="6" t="str">
        <f t="shared" si="185"/>
        <v>Full Price</v>
      </c>
      <c r="H1317" s="6">
        <v>43755</v>
      </c>
      <c r="I1317" t="s">
        <v>2487</v>
      </c>
      <c r="J1317" t="s">
        <v>1743</v>
      </c>
      <c r="K1317" t="s">
        <v>2178</v>
      </c>
      <c r="L1317" t="s">
        <v>30</v>
      </c>
      <c r="M1317" t="s">
        <v>91</v>
      </c>
      <c r="N1317" t="s">
        <v>110</v>
      </c>
      <c r="O1317" t="s">
        <v>54</v>
      </c>
      <c r="P1317" t="s">
        <v>2489</v>
      </c>
      <c r="Q1317" t="s">
        <v>749</v>
      </c>
      <c r="R1317" s="7">
        <v>0</v>
      </c>
      <c r="S1317" s="7">
        <f t="shared" si="180"/>
        <v>177</v>
      </c>
      <c r="T1317" s="8">
        <v>30.09</v>
      </c>
      <c r="U1317" s="8" t="str">
        <f t="shared" si="186"/>
        <v>Low</v>
      </c>
      <c r="V1317" s="7">
        <v>3</v>
      </c>
      <c r="W1317" s="8">
        <v>177</v>
      </c>
      <c r="X1317" s="8">
        <f t="shared" si="187"/>
        <v>2814</v>
      </c>
      <c r="Y1317" s="9">
        <v>0.17</v>
      </c>
      <c r="Z1317" s="9" t="str">
        <f t="shared" si="188"/>
        <v>Low</v>
      </c>
    </row>
    <row r="1318" spans="1:26" x14ac:dyDescent="0.3">
      <c r="A1318" t="s">
        <v>2491</v>
      </c>
      <c r="B1318" s="6">
        <v>43752</v>
      </c>
      <c r="C1318" s="6" t="str">
        <f t="shared" si="181"/>
        <v>2019</v>
      </c>
      <c r="D1318" s="6" t="str">
        <f t="shared" si="182"/>
        <v>October</v>
      </c>
      <c r="E1318" s="6" t="str">
        <f t="shared" si="183"/>
        <v>Q4</v>
      </c>
      <c r="F1318" s="6" t="str">
        <f t="shared" si="184"/>
        <v>Low</v>
      </c>
      <c r="G1318" s="6" t="str">
        <f t="shared" si="185"/>
        <v>Discounted</v>
      </c>
      <c r="H1318" s="6">
        <v>43756</v>
      </c>
      <c r="I1318" t="s">
        <v>2492</v>
      </c>
      <c r="J1318" t="s">
        <v>1784</v>
      </c>
      <c r="K1318" t="s">
        <v>2493</v>
      </c>
      <c r="L1318" t="s">
        <v>30</v>
      </c>
      <c r="M1318" t="s">
        <v>31</v>
      </c>
      <c r="N1318" t="s">
        <v>174</v>
      </c>
      <c r="O1318" t="s">
        <v>33</v>
      </c>
      <c r="P1318" t="s">
        <v>1115</v>
      </c>
      <c r="Q1318" t="s">
        <v>35</v>
      </c>
      <c r="R1318" s="7">
        <v>0.8</v>
      </c>
      <c r="S1318" s="7">
        <f t="shared" si="180"/>
        <v>0.63199999999999967</v>
      </c>
      <c r="T1318" s="8">
        <v>-8.532</v>
      </c>
      <c r="U1318" s="8" t="str">
        <f t="shared" si="186"/>
        <v>Loss</v>
      </c>
      <c r="V1318" s="7">
        <v>4</v>
      </c>
      <c r="W1318" s="8">
        <v>3.16</v>
      </c>
      <c r="X1318" s="8">
        <f t="shared" si="187"/>
        <v>9760</v>
      </c>
      <c r="Y1318" s="9">
        <v>-2.7</v>
      </c>
      <c r="Z1318" s="9" t="str">
        <f t="shared" si="188"/>
        <v>Low</v>
      </c>
    </row>
    <row r="1319" spans="1:26" x14ac:dyDescent="0.3">
      <c r="A1319" t="s">
        <v>2491</v>
      </c>
      <c r="B1319" s="6">
        <v>43752</v>
      </c>
      <c r="C1319" s="6" t="str">
        <f t="shared" si="181"/>
        <v>2019</v>
      </c>
      <c r="D1319" s="6" t="str">
        <f t="shared" si="182"/>
        <v>October</v>
      </c>
      <c r="E1319" s="6" t="str">
        <f t="shared" si="183"/>
        <v>Q4</v>
      </c>
      <c r="F1319" s="6" t="str">
        <f t="shared" si="184"/>
        <v>High</v>
      </c>
      <c r="G1319" s="6" t="str">
        <f t="shared" si="185"/>
        <v>Discounted</v>
      </c>
      <c r="H1319" s="6">
        <v>43756</v>
      </c>
      <c r="I1319" t="s">
        <v>2492</v>
      </c>
      <c r="J1319" t="s">
        <v>532</v>
      </c>
      <c r="K1319" t="s">
        <v>2494</v>
      </c>
      <c r="L1319" t="s">
        <v>30</v>
      </c>
      <c r="M1319" t="s">
        <v>91</v>
      </c>
      <c r="N1319" t="s">
        <v>1035</v>
      </c>
      <c r="O1319" t="s">
        <v>33</v>
      </c>
      <c r="P1319" t="s">
        <v>1115</v>
      </c>
      <c r="Q1319" t="s">
        <v>35</v>
      </c>
      <c r="R1319" s="7">
        <v>0.2</v>
      </c>
      <c r="S1319" s="7">
        <f t="shared" si="180"/>
        <v>1599.9680000000001</v>
      </c>
      <c r="T1319" s="8">
        <v>624.98749999999995</v>
      </c>
      <c r="U1319" s="8" t="str">
        <f t="shared" si="186"/>
        <v>High</v>
      </c>
      <c r="V1319" s="7">
        <v>5</v>
      </c>
      <c r="W1319" s="8">
        <v>1999.96</v>
      </c>
      <c r="X1319" s="8">
        <f t="shared" si="187"/>
        <v>141</v>
      </c>
      <c r="Y1319" s="9">
        <v>0.3125</v>
      </c>
      <c r="Z1319" s="9" t="str">
        <f t="shared" si="188"/>
        <v>High</v>
      </c>
    </row>
    <row r="1320" spans="1:26" x14ac:dyDescent="0.3">
      <c r="A1320" t="s">
        <v>2495</v>
      </c>
      <c r="B1320" s="6">
        <v>43753</v>
      </c>
      <c r="C1320" s="6" t="str">
        <f t="shared" si="181"/>
        <v>2019</v>
      </c>
      <c r="D1320" s="6" t="str">
        <f t="shared" si="182"/>
        <v>October</v>
      </c>
      <c r="E1320" s="6" t="str">
        <f t="shared" si="183"/>
        <v>Q4</v>
      </c>
      <c r="F1320" s="6" t="str">
        <f t="shared" si="184"/>
        <v>Low</v>
      </c>
      <c r="G1320" s="6" t="str">
        <f t="shared" si="185"/>
        <v>Discounted</v>
      </c>
      <c r="H1320" s="6">
        <v>43755</v>
      </c>
      <c r="I1320" t="s">
        <v>2496</v>
      </c>
      <c r="J1320" t="s">
        <v>74</v>
      </c>
      <c r="K1320" t="s">
        <v>2124</v>
      </c>
      <c r="L1320" t="s">
        <v>30</v>
      </c>
      <c r="M1320" t="s">
        <v>76</v>
      </c>
      <c r="N1320" t="s">
        <v>77</v>
      </c>
      <c r="O1320" t="s">
        <v>54</v>
      </c>
      <c r="P1320" t="s">
        <v>2497</v>
      </c>
      <c r="Q1320" t="s">
        <v>132</v>
      </c>
      <c r="R1320" s="7">
        <v>0.3</v>
      </c>
      <c r="S1320" s="7">
        <f t="shared" si="180"/>
        <v>128.36040000000003</v>
      </c>
      <c r="T1320" s="8">
        <v>-7.8587999999999996</v>
      </c>
      <c r="U1320" s="8" t="str">
        <f t="shared" si="186"/>
        <v>Loss</v>
      </c>
      <c r="V1320" s="7">
        <v>2</v>
      </c>
      <c r="W1320" s="8">
        <v>183.37200000000001</v>
      </c>
      <c r="X1320" s="8">
        <f t="shared" si="187"/>
        <v>2743</v>
      </c>
      <c r="Y1320" s="9">
        <v>-4.2857143E-2</v>
      </c>
      <c r="Z1320" s="9" t="str">
        <f t="shared" si="188"/>
        <v>Low</v>
      </c>
    </row>
    <row r="1321" spans="1:26" x14ac:dyDescent="0.3">
      <c r="A1321" t="s">
        <v>2495</v>
      </c>
      <c r="B1321" s="6">
        <v>43753</v>
      </c>
      <c r="C1321" s="6" t="str">
        <f t="shared" si="181"/>
        <v>2019</v>
      </c>
      <c r="D1321" s="6" t="str">
        <f t="shared" si="182"/>
        <v>October</v>
      </c>
      <c r="E1321" s="6" t="str">
        <f t="shared" si="183"/>
        <v>Q4</v>
      </c>
      <c r="F1321" s="6" t="str">
        <f t="shared" si="184"/>
        <v>High</v>
      </c>
      <c r="G1321" s="6" t="str">
        <f t="shared" si="185"/>
        <v>Discounted</v>
      </c>
      <c r="H1321" s="6">
        <v>43755</v>
      </c>
      <c r="I1321" t="s">
        <v>2496</v>
      </c>
      <c r="J1321" t="s">
        <v>67</v>
      </c>
      <c r="K1321" t="s">
        <v>1665</v>
      </c>
      <c r="L1321" t="s">
        <v>30</v>
      </c>
      <c r="M1321" t="s">
        <v>31</v>
      </c>
      <c r="N1321" t="s">
        <v>32</v>
      </c>
      <c r="O1321" t="s">
        <v>54</v>
      </c>
      <c r="P1321" t="s">
        <v>2497</v>
      </c>
      <c r="Q1321" t="s">
        <v>132</v>
      </c>
      <c r="R1321" s="7">
        <v>0.2</v>
      </c>
      <c r="S1321" s="7">
        <f t="shared" si="180"/>
        <v>6.3743999999999996</v>
      </c>
      <c r="T1321" s="8">
        <v>2.8883999999999999</v>
      </c>
      <c r="U1321" s="8" t="str">
        <f t="shared" si="186"/>
        <v>Low</v>
      </c>
      <c r="V1321" s="7">
        <v>2</v>
      </c>
      <c r="W1321" s="8">
        <v>7.968</v>
      </c>
      <c r="X1321" s="8">
        <f t="shared" si="187"/>
        <v>8972</v>
      </c>
      <c r="Y1321" s="9">
        <v>0.36249999999999999</v>
      </c>
      <c r="Z1321" s="9" t="str">
        <f t="shared" si="188"/>
        <v>High</v>
      </c>
    </row>
    <row r="1322" spans="1:26" x14ac:dyDescent="0.3">
      <c r="A1322" t="s">
        <v>2498</v>
      </c>
      <c r="B1322" s="6">
        <v>43753</v>
      </c>
      <c r="C1322" s="6" t="str">
        <f t="shared" si="181"/>
        <v>2019</v>
      </c>
      <c r="D1322" s="6" t="str">
        <f t="shared" si="182"/>
        <v>October</v>
      </c>
      <c r="E1322" s="6" t="str">
        <f t="shared" si="183"/>
        <v>Q4</v>
      </c>
      <c r="F1322" s="6" t="str">
        <f t="shared" si="184"/>
        <v>High</v>
      </c>
      <c r="G1322" s="6" t="str">
        <f t="shared" si="185"/>
        <v>Discounted</v>
      </c>
      <c r="H1322" s="6">
        <v>43758</v>
      </c>
      <c r="I1322" t="s">
        <v>1505</v>
      </c>
      <c r="J1322" t="s">
        <v>595</v>
      </c>
      <c r="K1322" t="s">
        <v>596</v>
      </c>
      <c r="L1322" t="s">
        <v>30</v>
      </c>
      <c r="M1322" t="s">
        <v>76</v>
      </c>
      <c r="N1322" t="s">
        <v>99</v>
      </c>
      <c r="O1322" t="s">
        <v>62</v>
      </c>
      <c r="P1322" t="s">
        <v>1144</v>
      </c>
      <c r="Q1322" t="s">
        <v>227</v>
      </c>
      <c r="R1322" s="7">
        <v>0.2</v>
      </c>
      <c r="S1322" s="7">
        <f t="shared" si="180"/>
        <v>12.3072</v>
      </c>
      <c r="T1322" s="8">
        <v>4.0382999999999996</v>
      </c>
      <c r="U1322" s="8" t="str">
        <f t="shared" si="186"/>
        <v>Low</v>
      </c>
      <c r="V1322" s="7">
        <v>1</v>
      </c>
      <c r="W1322" s="8">
        <v>15.384</v>
      </c>
      <c r="X1322" s="8">
        <f t="shared" si="187"/>
        <v>7749</v>
      </c>
      <c r="Y1322" s="9">
        <v>0.26250000000000001</v>
      </c>
      <c r="Z1322" s="9" t="str">
        <f t="shared" si="188"/>
        <v>High</v>
      </c>
    </row>
    <row r="1323" spans="1:26" x14ac:dyDescent="0.3">
      <c r="A1323" t="s">
        <v>2499</v>
      </c>
      <c r="B1323" s="6">
        <v>43754</v>
      </c>
      <c r="C1323" s="6" t="str">
        <f t="shared" si="181"/>
        <v>2019</v>
      </c>
      <c r="D1323" s="6" t="str">
        <f t="shared" si="182"/>
        <v>October</v>
      </c>
      <c r="E1323" s="6" t="str">
        <f t="shared" si="183"/>
        <v>Q4</v>
      </c>
      <c r="F1323" s="6" t="str">
        <f t="shared" si="184"/>
        <v>High</v>
      </c>
      <c r="G1323" s="6" t="str">
        <f t="shared" si="185"/>
        <v>Discounted</v>
      </c>
      <c r="H1323" s="6">
        <v>43755</v>
      </c>
      <c r="I1323" t="s">
        <v>2500</v>
      </c>
      <c r="J1323" t="s">
        <v>44</v>
      </c>
      <c r="K1323" t="s">
        <v>558</v>
      </c>
      <c r="L1323" t="s">
        <v>30</v>
      </c>
      <c r="M1323" t="s">
        <v>31</v>
      </c>
      <c r="N1323" t="s">
        <v>41</v>
      </c>
      <c r="O1323" t="s">
        <v>69</v>
      </c>
      <c r="P1323" t="s">
        <v>139</v>
      </c>
      <c r="Q1323" t="s">
        <v>71</v>
      </c>
      <c r="R1323" s="7">
        <v>0.2</v>
      </c>
      <c r="S1323" s="7">
        <f t="shared" si="180"/>
        <v>11.4816</v>
      </c>
      <c r="T1323" s="8">
        <v>5.0232000000000001</v>
      </c>
      <c r="U1323" s="8" t="str">
        <f t="shared" si="186"/>
        <v>Low</v>
      </c>
      <c r="V1323" s="7">
        <v>3</v>
      </c>
      <c r="W1323" s="8">
        <v>14.352</v>
      </c>
      <c r="X1323" s="8">
        <f t="shared" si="187"/>
        <v>7912</v>
      </c>
      <c r="Y1323" s="9">
        <v>0.35</v>
      </c>
      <c r="Z1323" s="9" t="str">
        <f t="shared" si="188"/>
        <v>High</v>
      </c>
    </row>
    <row r="1324" spans="1:26" x14ac:dyDescent="0.3">
      <c r="A1324" t="s">
        <v>2499</v>
      </c>
      <c r="B1324" s="6">
        <v>43754</v>
      </c>
      <c r="C1324" s="6" t="str">
        <f t="shared" si="181"/>
        <v>2019</v>
      </c>
      <c r="D1324" s="6" t="str">
        <f t="shared" si="182"/>
        <v>October</v>
      </c>
      <c r="E1324" s="6" t="str">
        <f t="shared" si="183"/>
        <v>Q4</v>
      </c>
      <c r="F1324" s="6" t="str">
        <f t="shared" si="184"/>
        <v>High</v>
      </c>
      <c r="G1324" s="6" t="str">
        <f t="shared" si="185"/>
        <v>Full Price</v>
      </c>
      <c r="H1324" s="6">
        <v>43755</v>
      </c>
      <c r="I1324" t="s">
        <v>2500</v>
      </c>
      <c r="J1324" t="s">
        <v>161</v>
      </c>
      <c r="K1324" t="s">
        <v>2501</v>
      </c>
      <c r="L1324" t="s">
        <v>30</v>
      </c>
      <c r="M1324" t="s">
        <v>91</v>
      </c>
      <c r="N1324" t="s">
        <v>110</v>
      </c>
      <c r="O1324" t="s">
        <v>69</v>
      </c>
      <c r="P1324" t="s">
        <v>139</v>
      </c>
      <c r="Q1324" t="s">
        <v>71</v>
      </c>
      <c r="R1324" s="7">
        <v>0</v>
      </c>
      <c r="S1324" s="7">
        <f t="shared" si="180"/>
        <v>179.97</v>
      </c>
      <c r="T1324" s="8">
        <v>86.385599999999997</v>
      </c>
      <c r="U1324" s="8" t="str">
        <f t="shared" si="186"/>
        <v>Low</v>
      </c>
      <c r="V1324" s="7">
        <v>3</v>
      </c>
      <c r="W1324" s="8">
        <v>179.97</v>
      </c>
      <c r="X1324" s="8">
        <f t="shared" si="187"/>
        <v>2782</v>
      </c>
      <c r="Y1324" s="9">
        <v>0.48</v>
      </c>
      <c r="Z1324" s="9" t="str">
        <f t="shared" si="188"/>
        <v>High</v>
      </c>
    </row>
    <row r="1325" spans="1:26" x14ac:dyDescent="0.3">
      <c r="A1325" t="s">
        <v>2502</v>
      </c>
      <c r="B1325" s="6">
        <v>43755</v>
      </c>
      <c r="C1325" s="6" t="str">
        <f t="shared" si="181"/>
        <v>2019</v>
      </c>
      <c r="D1325" s="6" t="str">
        <f t="shared" si="182"/>
        <v>October</v>
      </c>
      <c r="E1325" s="6" t="str">
        <f t="shared" si="183"/>
        <v>Q4</v>
      </c>
      <c r="F1325" s="6" t="str">
        <f t="shared" si="184"/>
        <v>Low</v>
      </c>
      <c r="G1325" s="6" t="str">
        <f t="shared" si="185"/>
        <v>Discounted</v>
      </c>
      <c r="H1325" s="6">
        <v>43757</v>
      </c>
      <c r="I1325" t="s">
        <v>2354</v>
      </c>
      <c r="J1325" t="s">
        <v>93</v>
      </c>
      <c r="K1325" t="s">
        <v>1954</v>
      </c>
      <c r="L1325" t="s">
        <v>30</v>
      </c>
      <c r="M1325" t="s">
        <v>76</v>
      </c>
      <c r="N1325" t="s">
        <v>99</v>
      </c>
      <c r="O1325" t="s">
        <v>33</v>
      </c>
      <c r="P1325" t="s">
        <v>34</v>
      </c>
      <c r="Q1325" t="s">
        <v>35</v>
      </c>
      <c r="R1325" s="7">
        <v>0.6</v>
      </c>
      <c r="S1325" s="7">
        <f t="shared" si="180"/>
        <v>2.1248</v>
      </c>
      <c r="T1325" s="8">
        <v>-1.5935999999999999</v>
      </c>
      <c r="U1325" s="8" t="str">
        <f t="shared" si="186"/>
        <v>Loss</v>
      </c>
      <c r="V1325" s="7">
        <v>2</v>
      </c>
      <c r="W1325" s="8">
        <v>5.3120000000000003</v>
      </c>
      <c r="X1325" s="8">
        <f t="shared" si="187"/>
        <v>9429</v>
      </c>
      <c r="Y1325" s="9">
        <v>-0.3</v>
      </c>
      <c r="Z1325" s="9" t="str">
        <f t="shared" si="188"/>
        <v>Low</v>
      </c>
    </row>
    <row r="1326" spans="1:26" x14ac:dyDescent="0.3">
      <c r="A1326" t="s">
        <v>2503</v>
      </c>
      <c r="B1326" s="6">
        <v>43755</v>
      </c>
      <c r="C1326" s="6" t="str">
        <f t="shared" si="181"/>
        <v>2019</v>
      </c>
      <c r="D1326" s="6" t="str">
        <f t="shared" si="182"/>
        <v>October</v>
      </c>
      <c r="E1326" s="6" t="str">
        <f t="shared" si="183"/>
        <v>Q4</v>
      </c>
      <c r="F1326" s="6" t="str">
        <f t="shared" si="184"/>
        <v>Low</v>
      </c>
      <c r="G1326" s="6" t="str">
        <f t="shared" si="185"/>
        <v>Discounted</v>
      </c>
      <c r="H1326" s="6">
        <v>43760</v>
      </c>
      <c r="I1326" t="s">
        <v>2504</v>
      </c>
      <c r="J1326" t="s">
        <v>38</v>
      </c>
      <c r="K1326" t="s">
        <v>181</v>
      </c>
      <c r="L1326" t="s">
        <v>30</v>
      </c>
      <c r="M1326" t="s">
        <v>31</v>
      </c>
      <c r="N1326" t="s">
        <v>41</v>
      </c>
      <c r="O1326" t="s">
        <v>33</v>
      </c>
      <c r="P1326" t="s">
        <v>2505</v>
      </c>
      <c r="Q1326" t="s">
        <v>35</v>
      </c>
      <c r="R1326" s="7">
        <v>0.8</v>
      </c>
      <c r="S1326" s="7">
        <f t="shared" si="180"/>
        <v>2.1559999999999988</v>
      </c>
      <c r="T1326" s="8">
        <v>-17.248000000000001</v>
      </c>
      <c r="U1326" s="8" t="str">
        <f t="shared" si="186"/>
        <v>Loss</v>
      </c>
      <c r="V1326" s="7">
        <v>5</v>
      </c>
      <c r="W1326" s="8">
        <v>10.78</v>
      </c>
      <c r="X1326" s="8">
        <f t="shared" si="187"/>
        <v>8492</v>
      </c>
      <c r="Y1326" s="9">
        <v>-1.6</v>
      </c>
      <c r="Z1326" s="9" t="str">
        <f t="shared" si="188"/>
        <v>Low</v>
      </c>
    </row>
    <row r="1327" spans="1:26" x14ac:dyDescent="0.3">
      <c r="A1327" t="s">
        <v>2503</v>
      </c>
      <c r="B1327" s="6">
        <v>43755</v>
      </c>
      <c r="C1327" s="6" t="str">
        <f t="shared" si="181"/>
        <v>2019</v>
      </c>
      <c r="D1327" s="6" t="str">
        <f t="shared" si="182"/>
        <v>October</v>
      </c>
      <c r="E1327" s="6" t="str">
        <f t="shared" si="183"/>
        <v>Q4</v>
      </c>
      <c r="F1327" s="6" t="str">
        <f t="shared" si="184"/>
        <v>Low</v>
      </c>
      <c r="G1327" s="6" t="str">
        <f t="shared" si="185"/>
        <v>Discounted</v>
      </c>
      <c r="H1327" s="6">
        <v>43760</v>
      </c>
      <c r="I1327" t="s">
        <v>2504</v>
      </c>
      <c r="J1327" t="s">
        <v>89</v>
      </c>
      <c r="K1327" t="s">
        <v>1703</v>
      </c>
      <c r="L1327" t="s">
        <v>30</v>
      </c>
      <c r="M1327" t="s">
        <v>91</v>
      </c>
      <c r="N1327" t="s">
        <v>110</v>
      </c>
      <c r="O1327" t="s">
        <v>33</v>
      </c>
      <c r="P1327" t="s">
        <v>2505</v>
      </c>
      <c r="Q1327" t="s">
        <v>35</v>
      </c>
      <c r="R1327" s="7">
        <v>0.2</v>
      </c>
      <c r="S1327" s="7">
        <f t="shared" si="180"/>
        <v>95.980800000000002</v>
      </c>
      <c r="T1327" s="8">
        <v>-17.996400000000001</v>
      </c>
      <c r="U1327" s="8" t="str">
        <f t="shared" si="186"/>
        <v>Loss</v>
      </c>
      <c r="V1327" s="7">
        <v>3</v>
      </c>
      <c r="W1327" s="8">
        <v>119.976</v>
      </c>
      <c r="X1327" s="8">
        <f t="shared" si="187"/>
        <v>3449</v>
      </c>
      <c r="Y1327" s="9">
        <v>-0.15</v>
      </c>
      <c r="Z1327" s="9" t="str">
        <f t="shared" si="188"/>
        <v>Low</v>
      </c>
    </row>
    <row r="1328" spans="1:26" x14ac:dyDescent="0.3">
      <c r="A1328" t="s">
        <v>2506</v>
      </c>
      <c r="B1328" s="6">
        <v>43756</v>
      </c>
      <c r="C1328" s="6" t="str">
        <f t="shared" si="181"/>
        <v>2019</v>
      </c>
      <c r="D1328" s="6" t="str">
        <f t="shared" si="182"/>
        <v>October</v>
      </c>
      <c r="E1328" s="6" t="str">
        <f t="shared" si="183"/>
        <v>Q4</v>
      </c>
      <c r="F1328" s="6" t="str">
        <f t="shared" si="184"/>
        <v>Low</v>
      </c>
      <c r="G1328" s="6" t="str">
        <f t="shared" si="185"/>
        <v>Full Price</v>
      </c>
      <c r="H1328" s="6">
        <v>43758</v>
      </c>
      <c r="I1328" t="s">
        <v>2507</v>
      </c>
      <c r="J1328" t="s">
        <v>74</v>
      </c>
      <c r="K1328" t="s">
        <v>2508</v>
      </c>
      <c r="L1328" t="s">
        <v>61</v>
      </c>
      <c r="M1328" t="s">
        <v>76</v>
      </c>
      <c r="N1328" t="s">
        <v>77</v>
      </c>
      <c r="O1328" t="s">
        <v>62</v>
      </c>
      <c r="P1328" t="s">
        <v>2509</v>
      </c>
      <c r="Q1328" t="s">
        <v>841</v>
      </c>
      <c r="R1328" s="7">
        <v>0</v>
      </c>
      <c r="S1328" s="7">
        <f t="shared" si="180"/>
        <v>545.88</v>
      </c>
      <c r="T1328" s="8">
        <v>70.964399999999998</v>
      </c>
      <c r="U1328" s="8" t="str">
        <f t="shared" si="186"/>
        <v>Low</v>
      </c>
      <c r="V1328" s="7">
        <v>6</v>
      </c>
      <c r="W1328" s="8">
        <v>545.88</v>
      </c>
      <c r="X1328" s="8">
        <f t="shared" si="187"/>
        <v>1058</v>
      </c>
      <c r="Y1328" s="9">
        <v>0.13</v>
      </c>
      <c r="Z1328" s="9" t="str">
        <f t="shared" si="188"/>
        <v>Low</v>
      </c>
    </row>
    <row r="1329" spans="1:26" x14ac:dyDescent="0.3">
      <c r="A1329" t="s">
        <v>2506</v>
      </c>
      <c r="B1329" s="6">
        <v>43756</v>
      </c>
      <c r="C1329" s="6" t="str">
        <f t="shared" si="181"/>
        <v>2019</v>
      </c>
      <c r="D1329" s="6" t="str">
        <f t="shared" si="182"/>
        <v>October</v>
      </c>
      <c r="E1329" s="6" t="str">
        <f t="shared" si="183"/>
        <v>Q4</v>
      </c>
      <c r="F1329" s="6" t="str">
        <f t="shared" si="184"/>
        <v>Low</v>
      </c>
      <c r="G1329" s="6" t="str">
        <f t="shared" si="185"/>
        <v>Full Price</v>
      </c>
      <c r="H1329" s="6">
        <v>43758</v>
      </c>
      <c r="I1329" t="s">
        <v>2507</v>
      </c>
      <c r="J1329" t="s">
        <v>1555</v>
      </c>
      <c r="K1329" t="s">
        <v>1556</v>
      </c>
      <c r="L1329" t="s">
        <v>61</v>
      </c>
      <c r="M1329" t="s">
        <v>31</v>
      </c>
      <c r="N1329" t="s">
        <v>49</v>
      </c>
      <c r="O1329" t="s">
        <v>62</v>
      </c>
      <c r="P1329" t="s">
        <v>2509</v>
      </c>
      <c r="Q1329" t="s">
        <v>841</v>
      </c>
      <c r="R1329" s="7">
        <v>0</v>
      </c>
      <c r="S1329" s="7">
        <f t="shared" si="180"/>
        <v>275.97000000000003</v>
      </c>
      <c r="T1329" s="8">
        <v>11.0388</v>
      </c>
      <c r="U1329" s="8" t="str">
        <f t="shared" si="186"/>
        <v>Low</v>
      </c>
      <c r="V1329" s="7">
        <v>3</v>
      </c>
      <c r="W1329" s="8">
        <v>275.97000000000003</v>
      </c>
      <c r="X1329" s="8">
        <f t="shared" si="187"/>
        <v>2028</v>
      </c>
      <c r="Y1329" s="9">
        <v>0.04</v>
      </c>
      <c r="Z1329" s="9" t="str">
        <f t="shared" si="188"/>
        <v>Low</v>
      </c>
    </row>
    <row r="1330" spans="1:26" x14ac:dyDescent="0.3">
      <c r="A1330" t="s">
        <v>2506</v>
      </c>
      <c r="B1330" s="6">
        <v>43756</v>
      </c>
      <c r="C1330" s="6" t="str">
        <f t="shared" si="181"/>
        <v>2019</v>
      </c>
      <c r="D1330" s="6" t="str">
        <f t="shared" si="182"/>
        <v>October</v>
      </c>
      <c r="E1330" s="6" t="str">
        <f t="shared" si="183"/>
        <v>Q4</v>
      </c>
      <c r="F1330" s="6" t="str">
        <f t="shared" si="184"/>
        <v>High</v>
      </c>
      <c r="G1330" s="6" t="str">
        <f t="shared" si="185"/>
        <v>Full Price</v>
      </c>
      <c r="H1330" s="6">
        <v>43758</v>
      </c>
      <c r="I1330" t="s">
        <v>2507</v>
      </c>
      <c r="J1330" t="s">
        <v>2510</v>
      </c>
      <c r="K1330" t="s">
        <v>2511</v>
      </c>
      <c r="L1330" t="s">
        <v>61</v>
      </c>
      <c r="M1330" t="s">
        <v>91</v>
      </c>
      <c r="N1330" t="s">
        <v>92</v>
      </c>
      <c r="O1330" t="s">
        <v>62</v>
      </c>
      <c r="P1330" t="s">
        <v>2509</v>
      </c>
      <c r="Q1330" t="s">
        <v>841</v>
      </c>
      <c r="R1330" s="7">
        <v>0</v>
      </c>
      <c r="S1330" s="7">
        <f t="shared" si="180"/>
        <v>1394.95</v>
      </c>
      <c r="T1330" s="8">
        <v>362.68700000000001</v>
      </c>
      <c r="U1330" s="8" t="str">
        <f t="shared" si="186"/>
        <v>Medium</v>
      </c>
      <c r="V1330" s="7">
        <v>5</v>
      </c>
      <c r="W1330" s="8">
        <v>1394.95</v>
      </c>
      <c r="X1330" s="8">
        <f t="shared" si="187"/>
        <v>277</v>
      </c>
      <c r="Y1330" s="9">
        <v>0.26</v>
      </c>
      <c r="Z1330" s="9" t="str">
        <f t="shared" si="188"/>
        <v>High</v>
      </c>
    </row>
    <row r="1331" spans="1:26" x14ac:dyDescent="0.3">
      <c r="A1331" t="s">
        <v>2512</v>
      </c>
      <c r="B1331" s="6">
        <v>43756</v>
      </c>
      <c r="C1331" s="6" t="str">
        <f t="shared" si="181"/>
        <v>2019</v>
      </c>
      <c r="D1331" s="6" t="str">
        <f t="shared" si="182"/>
        <v>October</v>
      </c>
      <c r="E1331" s="6" t="str">
        <f t="shared" si="183"/>
        <v>Q4</v>
      </c>
      <c r="F1331" s="6" t="str">
        <f t="shared" si="184"/>
        <v>High</v>
      </c>
      <c r="G1331" s="6" t="str">
        <f t="shared" si="185"/>
        <v>Full Price</v>
      </c>
      <c r="H1331" s="6">
        <v>43760</v>
      </c>
      <c r="I1331" t="s">
        <v>2513</v>
      </c>
      <c r="J1331" t="s">
        <v>472</v>
      </c>
      <c r="K1331" t="s">
        <v>2514</v>
      </c>
      <c r="L1331" t="s">
        <v>61</v>
      </c>
      <c r="M1331" t="s">
        <v>76</v>
      </c>
      <c r="N1331" t="s">
        <v>77</v>
      </c>
      <c r="O1331" t="s">
        <v>62</v>
      </c>
      <c r="P1331" t="s">
        <v>2515</v>
      </c>
      <c r="Q1331" t="s">
        <v>191</v>
      </c>
      <c r="R1331" s="7">
        <v>0</v>
      </c>
      <c r="S1331" s="7">
        <f t="shared" si="180"/>
        <v>605.34</v>
      </c>
      <c r="T1331" s="8">
        <v>145.2816</v>
      </c>
      <c r="U1331" s="8" t="str">
        <f t="shared" si="186"/>
        <v>Medium</v>
      </c>
      <c r="V1331" s="7">
        <v>6</v>
      </c>
      <c r="W1331" s="8">
        <v>605.34</v>
      </c>
      <c r="X1331" s="8">
        <f t="shared" si="187"/>
        <v>925</v>
      </c>
      <c r="Y1331" s="9">
        <v>0.24</v>
      </c>
      <c r="Z1331" s="9" t="str">
        <f t="shared" si="188"/>
        <v>High</v>
      </c>
    </row>
    <row r="1332" spans="1:26" x14ac:dyDescent="0.3">
      <c r="A1332" t="s">
        <v>2516</v>
      </c>
      <c r="B1332" s="6">
        <v>43756</v>
      </c>
      <c r="C1332" s="6" t="str">
        <f t="shared" si="181"/>
        <v>2019</v>
      </c>
      <c r="D1332" s="6" t="str">
        <f t="shared" si="182"/>
        <v>October</v>
      </c>
      <c r="E1332" s="6" t="str">
        <f t="shared" si="183"/>
        <v>Q4</v>
      </c>
      <c r="F1332" s="6" t="str">
        <f t="shared" si="184"/>
        <v>High</v>
      </c>
      <c r="G1332" s="6" t="str">
        <f t="shared" si="185"/>
        <v>Discounted</v>
      </c>
      <c r="H1332" s="6">
        <v>43760</v>
      </c>
      <c r="I1332" t="s">
        <v>895</v>
      </c>
      <c r="J1332" t="s">
        <v>89</v>
      </c>
      <c r="K1332" t="s">
        <v>2517</v>
      </c>
      <c r="L1332" t="s">
        <v>61</v>
      </c>
      <c r="M1332" t="s">
        <v>31</v>
      </c>
      <c r="N1332" t="s">
        <v>149</v>
      </c>
      <c r="O1332" t="s">
        <v>54</v>
      </c>
      <c r="P1332" t="s">
        <v>55</v>
      </c>
      <c r="Q1332" t="s">
        <v>56</v>
      </c>
      <c r="R1332" s="7">
        <v>0.2</v>
      </c>
      <c r="S1332" s="7">
        <f t="shared" si="180"/>
        <v>42.009599999999999</v>
      </c>
      <c r="T1332" s="8">
        <v>19.692</v>
      </c>
      <c r="U1332" s="8" t="str">
        <f t="shared" si="186"/>
        <v>Low</v>
      </c>
      <c r="V1332" s="7">
        <v>6</v>
      </c>
      <c r="W1332" s="8">
        <v>52.512</v>
      </c>
      <c r="X1332" s="8">
        <f t="shared" si="187"/>
        <v>5048</v>
      </c>
      <c r="Y1332" s="9">
        <v>0.375</v>
      </c>
      <c r="Z1332" s="9" t="str">
        <f t="shared" si="188"/>
        <v>High</v>
      </c>
    </row>
    <row r="1333" spans="1:26" x14ac:dyDescent="0.3">
      <c r="A1333" t="s">
        <v>2516</v>
      </c>
      <c r="B1333" s="6">
        <v>43756</v>
      </c>
      <c r="C1333" s="6" t="str">
        <f t="shared" si="181"/>
        <v>2019</v>
      </c>
      <c r="D1333" s="6" t="str">
        <f t="shared" si="182"/>
        <v>October</v>
      </c>
      <c r="E1333" s="6" t="str">
        <f t="shared" si="183"/>
        <v>Q4</v>
      </c>
      <c r="F1333" s="6" t="str">
        <f t="shared" si="184"/>
        <v>High</v>
      </c>
      <c r="G1333" s="6" t="str">
        <f t="shared" si="185"/>
        <v>Discounted</v>
      </c>
      <c r="H1333" s="6">
        <v>43760</v>
      </c>
      <c r="I1333" t="s">
        <v>895</v>
      </c>
      <c r="J1333" t="s">
        <v>1070</v>
      </c>
      <c r="K1333" t="s">
        <v>1071</v>
      </c>
      <c r="L1333" t="s">
        <v>61</v>
      </c>
      <c r="M1333" t="s">
        <v>31</v>
      </c>
      <c r="N1333" t="s">
        <v>32</v>
      </c>
      <c r="O1333" t="s">
        <v>54</v>
      </c>
      <c r="P1333" t="s">
        <v>55</v>
      </c>
      <c r="Q1333" t="s">
        <v>56</v>
      </c>
      <c r="R1333" s="7">
        <v>0.2</v>
      </c>
      <c r="S1333" s="7">
        <f t="shared" si="180"/>
        <v>8.0383999999999993</v>
      </c>
      <c r="T1333" s="8">
        <v>3.14</v>
      </c>
      <c r="U1333" s="8" t="str">
        <f t="shared" si="186"/>
        <v>Low</v>
      </c>
      <c r="V1333" s="7">
        <v>4</v>
      </c>
      <c r="W1333" s="8">
        <v>10.048</v>
      </c>
      <c r="X1333" s="8">
        <f t="shared" si="187"/>
        <v>8627</v>
      </c>
      <c r="Y1333" s="9">
        <v>0.3125</v>
      </c>
      <c r="Z1333" s="9" t="str">
        <f t="shared" si="188"/>
        <v>High</v>
      </c>
    </row>
    <row r="1334" spans="1:26" x14ac:dyDescent="0.3">
      <c r="A1334" t="s">
        <v>2516</v>
      </c>
      <c r="B1334" s="6">
        <v>43756</v>
      </c>
      <c r="C1334" s="6" t="str">
        <f t="shared" si="181"/>
        <v>2019</v>
      </c>
      <c r="D1334" s="6" t="str">
        <f t="shared" si="182"/>
        <v>October</v>
      </c>
      <c r="E1334" s="6" t="str">
        <f t="shared" si="183"/>
        <v>Q4</v>
      </c>
      <c r="F1334" s="6" t="str">
        <f t="shared" si="184"/>
        <v>Low</v>
      </c>
      <c r="G1334" s="6" t="str">
        <f t="shared" si="185"/>
        <v>Discounted</v>
      </c>
      <c r="H1334" s="6">
        <v>43760</v>
      </c>
      <c r="I1334" t="s">
        <v>895</v>
      </c>
      <c r="J1334" t="s">
        <v>192</v>
      </c>
      <c r="K1334" t="s">
        <v>2518</v>
      </c>
      <c r="L1334" t="s">
        <v>61</v>
      </c>
      <c r="M1334" t="s">
        <v>31</v>
      </c>
      <c r="N1334" t="s">
        <v>49</v>
      </c>
      <c r="O1334" t="s">
        <v>54</v>
      </c>
      <c r="P1334" t="s">
        <v>55</v>
      </c>
      <c r="Q1334" t="s">
        <v>56</v>
      </c>
      <c r="R1334" s="7">
        <v>0.2</v>
      </c>
      <c r="S1334" s="7">
        <f t="shared" si="180"/>
        <v>149.52960000000002</v>
      </c>
      <c r="T1334" s="8">
        <v>-35.045999999999999</v>
      </c>
      <c r="U1334" s="8" t="str">
        <f t="shared" si="186"/>
        <v>Loss</v>
      </c>
      <c r="V1334" s="7">
        <v>6</v>
      </c>
      <c r="W1334" s="8">
        <v>186.91200000000001</v>
      </c>
      <c r="X1334" s="8">
        <f t="shared" si="187"/>
        <v>2710</v>
      </c>
      <c r="Y1334" s="9">
        <v>-0.1875</v>
      </c>
      <c r="Z1334" s="9" t="str">
        <f t="shared" si="188"/>
        <v>Low</v>
      </c>
    </row>
    <row r="1335" spans="1:26" x14ac:dyDescent="0.3">
      <c r="A1335" t="s">
        <v>2519</v>
      </c>
      <c r="B1335" s="6">
        <v>43756</v>
      </c>
      <c r="C1335" s="6" t="str">
        <f t="shared" si="181"/>
        <v>2019</v>
      </c>
      <c r="D1335" s="6" t="str">
        <f t="shared" si="182"/>
        <v>October</v>
      </c>
      <c r="E1335" s="6" t="str">
        <f t="shared" si="183"/>
        <v>Q4</v>
      </c>
      <c r="F1335" s="6" t="str">
        <f t="shared" si="184"/>
        <v>High</v>
      </c>
      <c r="G1335" s="6" t="str">
        <f t="shared" si="185"/>
        <v>Discounted</v>
      </c>
      <c r="H1335" s="6">
        <v>43761</v>
      </c>
      <c r="I1335" t="s">
        <v>2520</v>
      </c>
      <c r="J1335" t="s">
        <v>89</v>
      </c>
      <c r="K1335" t="s">
        <v>2521</v>
      </c>
      <c r="L1335" t="s">
        <v>30</v>
      </c>
      <c r="M1335" t="s">
        <v>31</v>
      </c>
      <c r="N1335" t="s">
        <v>41</v>
      </c>
      <c r="O1335" t="s">
        <v>69</v>
      </c>
      <c r="P1335" t="s">
        <v>298</v>
      </c>
      <c r="Q1335" t="s">
        <v>299</v>
      </c>
      <c r="R1335" s="7">
        <v>0.2</v>
      </c>
      <c r="S1335" s="7">
        <f t="shared" si="180"/>
        <v>1.0752000000000002</v>
      </c>
      <c r="T1335" s="8">
        <v>0.47039999999999998</v>
      </c>
      <c r="U1335" s="8" t="str">
        <f t="shared" si="186"/>
        <v>Low</v>
      </c>
      <c r="V1335" s="7">
        <v>1</v>
      </c>
      <c r="W1335" s="8">
        <v>1.3440000000000001</v>
      </c>
      <c r="X1335" s="8">
        <f t="shared" si="187"/>
        <v>9967</v>
      </c>
      <c r="Y1335" s="9">
        <v>0.35</v>
      </c>
      <c r="Z1335" s="9" t="str">
        <f t="shared" si="188"/>
        <v>High</v>
      </c>
    </row>
    <row r="1336" spans="1:26" x14ac:dyDescent="0.3">
      <c r="A1336" t="s">
        <v>2519</v>
      </c>
      <c r="B1336" s="6">
        <v>43756</v>
      </c>
      <c r="C1336" s="6" t="str">
        <f t="shared" si="181"/>
        <v>2019</v>
      </c>
      <c r="D1336" s="6" t="str">
        <f t="shared" si="182"/>
        <v>October</v>
      </c>
      <c r="E1336" s="6" t="str">
        <f t="shared" si="183"/>
        <v>Q4</v>
      </c>
      <c r="F1336" s="6" t="str">
        <f t="shared" si="184"/>
        <v>High</v>
      </c>
      <c r="G1336" s="6" t="str">
        <f t="shared" si="185"/>
        <v>Full Price</v>
      </c>
      <c r="H1336" s="6">
        <v>43761</v>
      </c>
      <c r="I1336" t="s">
        <v>2520</v>
      </c>
      <c r="J1336" t="s">
        <v>67</v>
      </c>
      <c r="K1336" t="s">
        <v>1896</v>
      </c>
      <c r="L1336" t="s">
        <v>30</v>
      </c>
      <c r="M1336" t="s">
        <v>31</v>
      </c>
      <c r="N1336" t="s">
        <v>32</v>
      </c>
      <c r="O1336" t="s">
        <v>69</v>
      </c>
      <c r="P1336" t="s">
        <v>298</v>
      </c>
      <c r="Q1336" t="s">
        <v>299</v>
      </c>
      <c r="R1336" s="7">
        <v>0</v>
      </c>
      <c r="S1336" s="7">
        <f t="shared" si="180"/>
        <v>61.96</v>
      </c>
      <c r="T1336" s="8">
        <v>27.882000000000001</v>
      </c>
      <c r="U1336" s="8" t="str">
        <f t="shared" si="186"/>
        <v>Low</v>
      </c>
      <c r="V1336" s="7">
        <v>2</v>
      </c>
      <c r="W1336" s="8">
        <v>61.96</v>
      </c>
      <c r="X1336" s="8">
        <f t="shared" si="187"/>
        <v>4730</v>
      </c>
      <c r="Y1336" s="9">
        <v>0.45</v>
      </c>
      <c r="Z1336" s="9" t="str">
        <f t="shared" si="188"/>
        <v>High</v>
      </c>
    </row>
    <row r="1337" spans="1:26" x14ac:dyDescent="0.3">
      <c r="A1337" t="s">
        <v>2522</v>
      </c>
      <c r="B1337" s="6">
        <v>43757</v>
      </c>
      <c r="C1337" s="6" t="str">
        <f t="shared" si="181"/>
        <v>2019</v>
      </c>
      <c r="D1337" s="6" t="str">
        <f t="shared" si="182"/>
        <v>October</v>
      </c>
      <c r="E1337" s="6" t="str">
        <f t="shared" si="183"/>
        <v>Q4</v>
      </c>
      <c r="F1337" s="6" t="str">
        <f t="shared" si="184"/>
        <v>Low</v>
      </c>
      <c r="G1337" s="6" t="str">
        <f t="shared" si="185"/>
        <v>Discounted</v>
      </c>
      <c r="H1337" s="6">
        <v>43762</v>
      </c>
      <c r="I1337" t="s">
        <v>2523</v>
      </c>
      <c r="J1337" t="s">
        <v>849</v>
      </c>
      <c r="K1337" t="s">
        <v>850</v>
      </c>
      <c r="L1337" t="s">
        <v>40</v>
      </c>
      <c r="M1337" t="s">
        <v>91</v>
      </c>
      <c r="N1337" t="s">
        <v>92</v>
      </c>
      <c r="O1337" t="s">
        <v>69</v>
      </c>
      <c r="P1337" t="s">
        <v>1286</v>
      </c>
      <c r="Q1337" t="s">
        <v>71</v>
      </c>
      <c r="R1337" s="7">
        <v>0.2</v>
      </c>
      <c r="S1337" s="7">
        <f t="shared" si="180"/>
        <v>257.24160000000001</v>
      </c>
      <c r="T1337" s="8">
        <v>20.097000000000001</v>
      </c>
      <c r="U1337" s="8" t="str">
        <f t="shared" si="186"/>
        <v>Low</v>
      </c>
      <c r="V1337" s="7">
        <v>6</v>
      </c>
      <c r="W1337" s="8">
        <v>321.55200000000002</v>
      </c>
      <c r="X1337" s="8">
        <f t="shared" si="187"/>
        <v>1784</v>
      </c>
      <c r="Y1337" s="9">
        <v>6.25E-2</v>
      </c>
      <c r="Z1337" s="9" t="str">
        <f t="shared" si="188"/>
        <v>Low</v>
      </c>
    </row>
    <row r="1338" spans="1:26" x14ac:dyDescent="0.3">
      <c r="A1338" t="s">
        <v>2524</v>
      </c>
      <c r="B1338" s="6">
        <v>43757</v>
      </c>
      <c r="C1338" s="6" t="str">
        <f t="shared" si="181"/>
        <v>2019</v>
      </c>
      <c r="D1338" s="6" t="str">
        <f t="shared" si="182"/>
        <v>October</v>
      </c>
      <c r="E1338" s="6" t="str">
        <f t="shared" si="183"/>
        <v>Q4</v>
      </c>
      <c r="F1338" s="6" t="str">
        <f t="shared" si="184"/>
        <v>High</v>
      </c>
      <c r="G1338" s="6" t="str">
        <f t="shared" si="185"/>
        <v>Full Price</v>
      </c>
      <c r="H1338" s="6">
        <v>43757</v>
      </c>
      <c r="I1338" t="s">
        <v>2525</v>
      </c>
      <c r="J1338" t="s">
        <v>1070</v>
      </c>
      <c r="K1338" t="s">
        <v>2526</v>
      </c>
      <c r="L1338" t="s">
        <v>30</v>
      </c>
      <c r="M1338" t="s">
        <v>31</v>
      </c>
      <c r="N1338" t="s">
        <v>32</v>
      </c>
      <c r="O1338" t="s">
        <v>69</v>
      </c>
      <c r="P1338" t="s">
        <v>70</v>
      </c>
      <c r="Q1338" t="s">
        <v>71</v>
      </c>
      <c r="R1338" s="7">
        <v>0</v>
      </c>
      <c r="S1338" s="7">
        <f t="shared" si="180"/>
        <v>13.44</v>
      </c>
      <c r="T1338" s="8">
        <v>6.5856000000000003</v>
      </c>
      <c r="U1338" s="8" t="str">
        <f t="shared" si="186"/>
        <v>Low</v>
      </c>
      <c r="V1338" s="7">
        <v>3</v>
      </c>
      <c r="W1338" s="8">
        <v>13.44</v>
      </c>
      <c r="X1338" s="8">
        <f t="shared" si="187"/>
        <v>8026</v>
      </c>
      <c r="Y1338" s="9">
        <v>0.49</v>
      </c>
      <c r="Z1338" s="9" t="str">
        <f t="shared" si="188"/>
        <v>High</v>
      </c>
    </row>
    <row r="1339" spans="1:26" x14ac:dyDescent="0.3">
      <c r="A1339" t="s">
        <v>2527</v>
      </c>
      <c r="B1339" s="6">
        <v>43757</v>
      </c>
      <c r="C1339" s="6" t="str">
        <f t="shared" si="181"/>
        <v>2019</v>
      </c>
      <c r="D1339" s="6" t="str">
        <f t="shared" si="182"/>
        <v>October</v>
      </c>
      <c r="E1339" s="6" t="str">
        <f t="shared" si="183"/>
        <v>Q4</v>
      </c>
      <c r="F1339" s="6" t="str">
        <f t="shared" si="184"/>
        <v>High</v>
      </c>
      <c r="G1339" s="6" t="str">
        <f t="shared" si="185"/>
        <v>Discounted</v>
      </c>
      <c r="H1339" s="6">
        <v>43760</v>
      </c>
      <c r="I1339" t="s">
        <v>2528</v>
      </c>
      <c r="J1339" t="s">
        <v>957</v>
      </c>
      <c r="K1339" t="s">
        <v>2529</v>
      </c>
      <c r="L1339" t="s">
        <v>61</v>
      </c>
      <c r="M1339" t="s">
        <v>31</v>
      </c>
      <c r="N1339" t="s">
        <v>41</v>
      </c>
      <c r="O1339" t="s">
        <v>69</v>
      </c>
      <c r="P1339" t="s">
        <v>139</v>
      </c>
      <c r="Q1339" t="s">
        <v>71</v>
      </c>
      <c r="R1339" s="7">
        <v>0.2</v>
      </c>
      <c r="S1339" s="7">
        <f t="shared" si="180"/>
        <v>2.3936000000000002</v>
      </c>
      <c r="T1339" s="8">
        <v>1.1220000000000001</v>
      </c>
      <c r="U1339" s="8" t="str">
        <f t="shared" si="186"/>
        <v>Low</v>
      </c>
      <c r="V1339" s="7">
        <v>1</v>
      </c>
      <c r="W1339" s="8">
        <v>2.992</v>
      </c>
      <c r="X1339" s="8">
        <f t="shared" si="187"/>
        <v>9783</v>
      </c>
      <c r="Y1339" s="9">
        <v>0.375</v>
      </c>
      <c r="Z1339" s="9" t="str">
        <f t="shared" si="188"/>
        <v>High</v>
      </c>
    </row>
    <row r="1340" spans="1:26" x14ac:dyDescent="0.3">
      <c r="A1340" t="s">
        <v>2527</v>
      </c>
      <c r="B1340" s="6">
        <v>43757</v>
      </c>
      <c r="C1340" s="6" t="str">
        <f t="shared" si="181"/>
        <v>2019</v>
      </c>
      <c r="D1340" s="6" t="str">
        <f t="shared" si="182"/>
        <v>October</v>
      </c>
      <c r="E1340" s="6" t="str">
        <f t="shared" si="183"/>
        <v>Q4</v>
      </c>
      <c r="F1340" s="6" t="str">
        <f t="shared" si="184"/>
        <v>High</v>
      </c>
      <c r="G1340" s="6" t="str">
        <f t="shared" si="185"/>
        <v>Discounted</v>
      </c>
      <c r="H1340" s="6">
        <v>43760</v>
      </c>
      <c r="I1340" t="s">
        <v>2528</v>
      </c>
      <c r="J1340" t="s">
        <v>44</v>
      </c>
      <c r="K1340" t="s">
        <v>2530</v>
      </c>
      <c r="L1340" t="s">
        <v>61</v>
      </c>
      <c r="M1340" t="s">
        <v>31</v>
      </c>
      <c r="N1340" t="s">
        <v>41</v>
      </c>
      <c r="O1340" t="s">
        <v>69</v>
      </c>
      <c r="P1340" t="s">
        <v>139</v>
      </c>
      <c r="Q1340" t="s">
        <v>71</v>
      </c>
      <c r="R1340" s="7">
        <v>0.2</v>
      </c>
      <c r="S1340" s="7">
        <f t="shared" si="180"/>
        <v>16.051200000000001</v>
      </c>
      <c r="T1340" s="8">
        <v>7.0224000000000002</v>
      </c>
      <c r="U1340" s="8" t="str">
        <f t="shared" si="186"/>
        <v>Low</v>
      </c>
      <c r="V1340" s="7">
        <v>6</v>
      </c>
      <c r="W1340" s="8">
        <v>20.064</v>
      </c>
      <c r="X1340" s="8">
        <f t="shared" si="187"/>
        <v>7130</v>
      </c>
      <c r="Y1340" s="9">
        <v>0.35</v>
      </c>
      <c r="Z1340" s="9" t="str">
        <f t="shared" si="188"/>
        <v>High</v>
      </c>
    </row>
    <row r="1341" spans="1:26" x14ac:dyDescent="0.3">
      <c r="A1341" t="s">
        <v>2527</v>
      </c>
      <c r="B1341" s="6">
        <v>43757</v>
      </c>
      <c r="C1341" s="6" t="str">
        <f t="shared" si="181"/>
        <v>2019</v>
      </c>
      <c r="D1341" s="6" t="str">
        <f t="shared" si="182"/>
        <v>October</v>
      </c>
      <c r="E1341" s="6" t="str">
        <f t="shared" si="183"/>
        <v>Q4</v>
      </c>
      <c r="F1341" s="6" t="str">
        <f t="shared" si="184"/>
        <v>High</v>
      </c>
      <c r="G1341" s="6" t="str">
        <f t="shared" si="185"/>
        <v>Full Price</v>
      </c>
      <c r="H1341" s="6">
        <v>43760</v>
      </c>
      <c r="I1341" t="s">
        <v>2528</v>
      </c>
      <c r="J1341" t="s">
        <v>44</v>
      </c>
      <c r="K1341" t="s">
        <v>313</v>
      </c>
      <c r="L1341" t="s">
        <v>61</v>
      </c>
      <c r="M1341" t="s">
        <v>31</v>
      </c>
      <c r="N1341" t="s">
        <v>46</v>
      </c>
      <c r="O1341" t="s">
        <v>69</v>
      </c>
      <c r="P1341" t="s">
        <v>139</v>
      </c>
      <c r="Q1341" t="s">
        <v>71</v>
      </c>
      <c r="R1341" s="7">
        <v>0</v>
      </c>
      <c r="S1341" s="7">
        <f t="shared" si="180"/>
        <v>18.75</v>
      </c>
      <c r="T1341" s="8">
        <v>9</v>
      </c>
      <c r="U1341" s="8" t="str">
        <f t="shared" si="186"/>
        <v>Low</v>
      </c>
      <c r="V1341" s="7">
        <v>5</v>
      </c>
      <c r="W1341" s="8">
        <v>18.75</v>
      </c>
      <c r="X1341" s="8">
        <f t="shared" si="187"/>
        <v>7306</v>
      </c>
      <c r="Y1341" s="9">
        <v>0.48</v>
      </c>
      <c r="Z1341" s="9" t="str">
        <f t="shared" si="188"/>
        <v>High</v>
      </c>
    </row>
    <row r="1342" spans="1:26" x14ac:dyDescent="0.3">
      <c r="A1342" t="s">
        <v>2527</v>
      </c>
      <c r="B1342" s="6">
        <v>43757</v>
      </c>
      <c r="C1342" s="6" t="str">
        <f t="shared" si="181"/>
        <v>2019</v>
      </c>
      <c r="D1342" s="6" t="str">
        <f t="shared" si="182"/>
        <v>October</v>
      </c>
      <c r="E1342" s="6" t="str">
        <f t="shared" si="183"/>
        <v>Q4</v>
      </c>
      <c r="F1342" s="6" t="str">
        <f t="shared" si="184"/>
        <v>High</v>
      </c>
      <c r="G1342" s="6" t="str">
        <f t="shared" si="185"/>
        <v>Full Price</v>
      </c>
      <c r="H1342" s="6">
        <v>43760</v>
      </c>
      <c r="I1342" t="s">
        <v>2528</v>
      </c>
      <c r="J1342" t="s">
        <v>67</v>
      </c>
      <c r="K1342" t="s">
        <v>2531</v>
      </c>
      <c r="L1342" t="s">
        <v>61</v>
      </c>
      <c r="M1342" t="s">
        <v>31</v>
      </c>
      <c r="N1342" t="s">
        <v>32</v>
      </c>
      <c r="O1342" t="s">
        <v>69</v>
      </c>
      <c r="P1342" t="s">
        <v>139</v>
      </c>
      <c r="Q1342" t="s">
        <v>71</v>
      </c>
      <c r="R1342" s="7">
        <v>0</v>
      </c>
      <c r="S1342" s="7">
        <f t="shared" si="180"/>
        <v>146.72999999999999</v>
      </c>
      <c r="T1342" s="8">
        <v>68.963099999999997</v>
      </c>
      <c r="U1342" s="8" t="str">
        <f t="shared" si="186"/>
        <v>Low</v>
      </c>
      <c r="V1342" s="7">
        <v>3</v>
      </c>
      <c r="W1342" s="8">
        <v>146.72999999999999</v>
      </c>
      <c r="X1342" s="8">
        <f t="shared" si="187"/>
        <v>3121</v>
      </c>
      <c r="Y1342" s="9">
        <v>0.47</v>
      </c>
      <c r="Z1342" s="9" t="str">
        <f t="shared" si="188"/>
        <v>High</v>
      </c>
    </row>
    <row r="1343" spans="1:26" x14ac:dyDescent="0.3">
      <c r="A1343" t="s">
        <v>2527</v>
      </c>
      <c r="B1343" s="6">
        <v>43757</v>
      </c>
      <c r="C1343" s="6" t="str">
        <f t="shared" si="181"/>
        <v>2019</v>
      </c>
      <c r="D1343" s="6" t="str">
        <f t="shared" si="182"/>
        <v>October</v>
      </c>
      <c r="E1343" s="6" t="str">
        <f t="shared" si="183"/>
        <v>Q4</v>
      </c>
      <c r="F1343" s="6" t="str">
        <f t="shared" si="184"/>
        <v>Low</v>
      </c>
      <c r="G1343" s="6" t="str">
        <f t="shared" si="185"/>
        <v>Discounted</v>
      </c>
      <c r="H1343" s="6">
        <v>43760</v>
      </c>
      <c r="I1343" t="s">
        <v>2528</v>
      </c>
      <c r="J1343" t="s">
        <v>216</v>
      </c>
      <c r="K1343" t="s">
        <v>2532</v>
      </c>
      <c r="L1343" t="s">
        <v>61</v>
      </c>
      <c r="M1343" t="s">
        <v>91</v>
      </c>
      <c r="N1343" t="s">
        <v>92</v>
      </c>
      <c r="O1343" t="s">
        <v>69</v>
      </c>
      <c r="P1343" t="s">
        <v>139</v>
      </c>
      <c r="Q1343" t="s">
        <v>71</v>
      </c>
      <c r="R1343" s="7">
        <v>0.2</v>
      </c>
      <c r="S1343" s="7">
        <f t="shared" si="180"/>
        <v>94.0608</v>
      </c>
      <c r="T1343" s="8">
        <v>11.7576</v>
      </c>
      <c r="U1343" s="8" t="str">
        <f t="shared" si="186"/>
        <v>Low</v>
      </c>
      <c r="V1343" s="7">
        <v>3</v>
      </c>
      <c r="W1343" s="8">
        <v>117.57599999999999</v>
      </c>
      <c r="X1343" s="8">
        <f t="shared" si="187"/>
        <v>3491</v>
      </c>
      <c r="Y1343" s="9">
        <v>0.1</v>
      </c>
      <c r="Z1343" s="9" t="str">
        <f t="shared" si="188"/>
        <v>Low</v>
      </c>
    </row>
    <row r="1344" spans="1:26" x14ac:dyDescent="0.3">
      <c r="A1344" t="s">
        <v>2533</v>
      </c>
      <c r="B1344" s="6">
        <v>43758</v>
      </c>
      <c r="C1344" s="6" t="str">
        <f t="shared" si="181"/>
        <v>2019</v>
      </c>
      <c r="D1344" s="6" t="str">
        <f t="shared" si="182"/>
        <v>October</v>
      </c>
      <c r="E1344" s="6" t="str">
        <f t="shared" si="183"/>
        <v>Q4</v>
      </c>
      <c r="F1344" s="6" t="str">
        <f t="shared" si="184"/>
        <v>Low</v>
      </c>
      <c r="G1344" s="6" t="str">
        <f t="shared" si="185"/>
        <v>Discounted</v>
      </c>
      <c r="H1344" s="6">
        <v>43760</v>
      </c>
      <c r="I1344" t="s">
        <v>2534</v>
      </c>
      <c r="J1344" t="s">
        <v>89</v>
      </c>
      <c r="K1344" t="s">
        <v>1909</v>
      </c>
      <c r="L1344" t="s">
        <v>40</v>
      </c>
      <c r="M1344" t="s">
        <v>31</v>
      </c>
      <c r="N1344" t="s">
        <v>41</v>
      </c>
      <c r="O1344" t="s">
        <v>33</v>
      </c>
      <c r="P1344" t="s">
        <v>368</v>
      </c>
      <c r="Q1344" t="s">
        <v>43</v>
      </c>
      <c r="R1344" s="7">
        <v>0.8</v>
      </c>
      <c r="S1344" s="7">
        <f t="shared" si="180"/>
        <v>1.7363999999999997</v>
      </c>
      <c r="T1344" s="8">
        <v>-14.759399999999999</v>
      </c>
      <c r="U1344" s="8" t="str">
        <f t="shared" si="186"/>
        <v>Loss</v>
      </c>
      <c r="V1344" s="7">
        <v>1</v>
      </c>
      <c r="W1344" s="8">
        <v>8.6820000000000004</v>
      </c>
      <c r="X1344" s="8">
        <f t="shared" si="187"/>
        <v>8854</v>
      </c>
      <c r="Y1344" s="9">
        <v>-1.7</v>
      </c>
      <c r="Z1344" s="9" t="str">
        <f t="shared" si="188"/>
        <v>Low</v>
      </c>
    </row>
    <row r="1345" spans="1:26" x14ac:dyDescent="0.3">
      <c r="A1345" t="s">
        <v>2533</v>
      </c>
      <c r="B1345" s="6">
        <v>43758</v>
      </c>
      <c r="C1345" s="6" t="str">
        <f t="shared" si="181"/>
        <v>2019</v>
      </c>
      <c r="D1345" s="6" t="str">
        <f t="shared" si="182"/>
        <v>October</v>
      </c>
      <c r="E1345" s="6" t="str">
        <f t="shared" si="183"/>
        <v>Q4</v>
      </c>
      <c r="F1345" s="6" t="str">
        <f t="shared" si="184"/>
        <v>High</v>
      </c>
      <c r="G1345" s="6" t="str">
        <f t="shared" si="185"/>
        <v>Discounted</v>
      </c>
      <c r="H1345" s="6">
        <v>43760</v>
      </c>
      <c r="I1345" t="s">
        <v>2534</v>
      </c>
      <c r="J1345" t="s">
        <v>44</v>
      </c>
      <c r="K1345" t="s">
        <v>2535</v>
      </c>
      <c r="L1345" t="s">
        <v>40</v>
      </c>
      <c r="M1345" t="s">
        <v>31</v>
      </c>
      <c r="N1345" t="s">
        <v>46</v>
      </c>
      <c r="O1345" t="s">
        <v>33</v>
      </c>
      <c r="P1345" t="s">
        <v>368</v>
      </c>
      <c r="Q1345" t="s">
        <v>43</v>
      </c>
      <c r="R1345" s="7">
        <v>0.2</v>
      </c>
      <c r="S1345" s="7">
        <f t="shared" si="180"/>
        <v>19.539200000000001</v>
      </c>
      <c r="T1345" s="8">
        <v>7.9378000000000002</v>
      </c>
      <c r="U1345" s="8" t="str">
        <f t="shared" si="186"/>
        <v>Low</v>
      </c>
      <c r="V1345" s="7">
        <v>1</v>
      </c>
      <c r="W1345" s="8">
        <v>24.423999999999999</v>
      </c>
      <c r="X1345" s="8">
        <f t="shared" si="187"/>
        <v>6735</v>
      </c>
      <c r="Y1345" s="9">
        <v>0.32500000000000001</v>
      </c>
      <c r="Z1345" s="9" t="str">
        <f t="shared" si="188"/>
        <v>High</v>
      </c>
    </row>
    <row r="1346" spans="1:26" x14ac:dyDescent="0.3">
      <c r="A1346" t="s">
        <v>2533</v>
      </c>
      <c r="B1346" s="6">
        <v>43758</v>
      </c>
      <c r="C1346" s="6" t="str">
        <f t="shared" si="181"/>
        <v>2019</v>
      </c>
      <c r="D1346" s="6" t="str">
        <f t="shared" si="182"/>
        <v>October</v>
      </c>
      <c r="E1346" s="6" t="str">
        <f t="shared" si="183"/>
        <v>Q4</v>
      </c>
      <c r="F1346" s="6" t="str">
        <f t="shared" si="184"/>
        <v>High</v>
      </c>
      <c r="G1346" s="6" t="str">
        <f t="shared" si="185"/>
        <v>Discounted</v>
      </c>
      <c r="H1346" s="6">
        <v>43760</v>
      </c>
      <c r="I1346" t="s">
        <v>2534</v>
      </c>
      <c r="J1346" t="s">
        <v>205</v>
      </c>
      <c r="K1346" t="s">
        <v>2536</v>
      </c>
      <c r="L1346" t="s">
        <v>40</v>
      </c>
      <c r="M1346" t="s">
        <v>31</v>
      </c>
      <c r="N1346" t="s">
        <v>32</v>
      </c>
      <c r="O1346" t="s">
        <v>33</v>
      </c>
      <c r="P1346" t="s">
        <v>368</v>
      </c>
      <c r="Q1346" t="s">
        <v>43</v>
      </c>
      <c r="R1346" s="7">
        <v>0.2</v>
      </c>
      <c r="S1346" s="7">
        <f t="shared" ref="S1346:S1409" si="189">W1346 - (W1346 * R1346)</f>
        <v>3.0463999999999998</v>
      </c>
      <c r="T1346" s="8">
        <v>1.2376</v>
      </c>
      <c r="U1346" s="8" t="str">
        <f t="shared" si="186"/>
        <v>Low</v>
      </c>
      <c r="V1346" s="7">
        <v>1</v>
      </c>
      <c r="W1346" s="8">
        <v>3.8079999999999998</v>
      </c>
      <c r="X1346" s="8">
        <f t="shared" si="187"/>
        <v>9659</v>
      </c>
      <c r="Y1346" s="9">
        <v>0.32500000000000001</v>
      </c>
      <c r="Z1346" s="9" t="str">
        <f t="shared" si="188"/>
        <v>High</v>
      </c>
    </row>
    <row r="1347" spans="1:26" x14ac:dyDescent="0.3">
      <c r="A1347" t="s">
        <v>2533</v>
      </c>
      <c r="B1347" s="6">
        <v>43758</v>
      </c>
      <c r="C1347" s="6" t="str">
        <f t="shared" ref="C1347:C1410" si="190">TEXT(B1347, "YYYY")</f>
        <v>2019</v>
      </c>
      <c r="D1347" s="6" t="str">
        <f t="shared" ref="D1347:D1410" si="191">TEXT(B1347, "MMMM")</f>
        <v>October</v>
      </c>
      <c r="E1347" s="6" t="str">
        <f t="shared" ref="E1347:E1410" si="192">"Q" &amp; INT((MONTH(B1347) - 1) / 3) + 1</f>
        <v>Q4</v>
      </c>
      <c r="F1347" s="6" t="str">
        <f t="shared" ref="F1347:F1410" si="193">IF(Y1347&gt; 0.2, "High", "Low")</f>
        <v>Low</v>
      </c>
      <c r="G1347" s="6" t="str">
        <f t="shared" ref="G1347:G1410" si="194">IF(R1347&gt;0, "Discounted", "Full Price")</f>
        <v>Discounted</v>
      </c>
      <c r="H1347" s="6">
        <v>43760</v>
      </c>
      <c r="I1347" t="s">
        <v>2534</v>
      </c>
      <c r="J1347" t="s">
        <v>89</v>
      </c>
      <c r="K1347" t="s">
        <v>2537</v>
      </c>
      <c r="L1347" t="s">
        <v>40</v>
      </c>
      <c r="M1347" t="s">
        <v>31</v>
      </c>
      <c r="N1347" t="s">
        <v>49</v>
      </c>
      <c r="O1347" t="s">
        <v>33</v>
      </c>
      <c r="P1347" t="s">
        <v>368</v>
      </c>
      <c r="Q1347" t="s">
        <v>43</v>
      </c>
      <c r="R1347" s="7">
        <v>0.2</v>
      </c>
      <c r="S1347" s="7">
        <f t="shared" si="189"/>
        <v>404.25599999999997</v>
      </c>
      <c r="T1347" s="8">
        <v>31.5825</v>
      </c>
      <c r="U1347" s="8" t="str">
        <f t="shared" ref="U1347:U1410" si="195">IF(T1347 &lt; 0, "Loss", IF(T1347 &lt; 100, "Low", IF(T1347 &lt; 500, "Medium", "High")))</f>
        <v>Low</v>
      </c>
      <c r="V1347" s="7">
        <v>3</v>
      </c>
      <c r="W1347" s="8">
        <v>505.32</v>
      </c>
      <c r="X1347" s="8">
        <f t="shared" ref="X1347:X1410" si="196">_xlfn.RANK.EQ(W1347, W$2:W$9994)</f>
        <v>1149</v>
      </c>
      <c r="Y1347" s="9">
        <v>6.25E-2</v>
      </c>
      <c r="Z1347" s="9" t="str">
        <f t="shared" ref="Z1347:Z1410" si="197">IF(Y1347 &gt; 0.2, "High", "Low")</f>
        <v>Low</v>
      </c>
    </row>
    <row r="1348" spans="1:26" x14ac:dyDescent="0.3">
      <c r="A1348" t="s">
        <v>2533</v>
      </c>
      <c r="B1348" s="6">
        <v>43758</v>
      </c>
      <c r="C1348" s="6" t="str">
        <f t="shared" si="190"/>
        <v>2019</v>
      </c>
      <c r="D1348" s="6" t="str">
        <f t="shared" si="191"/>
        <v>October</v>
      </c>
      <c r="E1348" s="6" t="str">
        <f t="shared" si="192"/>
        <v>Q4</v>
      </c>
      <c r="F1348" s="6" t="str">
        <f t="shared" si="193"/>
        <v>High</v>
      </c>
      <c r="G1348" s="6" t="str">
        <f t="shared" si="194"/>
        <v>Discounted</v>
      </c>
      <c r="H1348" s="6">
        <v>43760</v>
      </c>
      <c r="I1348" t="s">
        <v>2534</v>
      </c>
      <c r="J1348" t="s">
        <v>161</v>
      </c>
      <c r="K1348" t="s">
        <v>1251</v>
      </c>
      <c r="L1348" t="s">
        <v>40</v>
      </c>
      <c r="M1348" t="s">
        <v>91</v>
      </c>
      <c r="N1348" t="s">
        <v>110</v>
      </c>
      <c r="O1348" t="s">
        <v>33</v>
      </c>
      <c r="P1348" t="s">
        <v>368</v>
      </c>
      <c r="Q1348" t="s">
        <v>43</v>
      </c>
      <c r="R1348" s="7">
        <v>0.2</v>
      </c>
      <c r="S1348" s="7">
        <f t="shared" si="189"/>
        <v>255.9744</v>
      </c>
      <c r="T1348" s="8">
        <v>71.992800000000003</v>
      </c>
      <c r="U1348" s="8" t="str">
        <f t="shared" si="195"/>
        <v>Low</v>
      </c>
      <c r="V1348" s="7">
        <v>4</v>
      </c>
      <c r="W1348" s="8">
        <v>319.96800000000002</v>
      </c>
      <c r="X1348" s="8">
        <f t="shared" si="196"/>
        <v>1789</v>
      </c>
      <c r="Y1348" s="9">
        <v>0.22500000000000001</v>
      </c>
      <c r="Z1348" s="9" t="str">
        <f t="shared" si="197"/>
        <v>High</v>
      </c>
    </row>
    <row r="1349" spans="1:26" x14ac:dyDescent="0.3">
      <c r="A1349" t="s">
        <v>2538</v>
      </c>
      <c r="B1349" s="6">
        <v>43758</v>
      </c>
      <c r="C1349" s="6" t="str">
        <f t="shared" si="190"/>
        <v>2019</v>
      </c>
      <c r="D1349" s="6" t="str">
        <f t="shared" si="191"/>
        <v>October</v>
      </c>
      <c r="E1349" s="6" t="str">
        <f t="shared" si="192"/>
        <v>Q4</v>
      </c>
      <c r="F1349" s="6" t="str">
        <f t="shared" si="193"/>
        <v>Low</v>
      </c>
      <c r="G1349" s="6" t="str">
        <f t="shared" si="194"/>
        <v>Full Price</v>
      </c>
      <c r="H1349" s="6">
        <v>43763</v>
      </c>
      <c r="I1349" t="s">
        <v>646</v>
      </c>
      <c r="J1349" t="s">
        <v>1555</v>
      </c>
      <c r="K1349" t="s">
        <v>2314</v>
      </c>
      <c r="L1349" t="s">
        <v>30</v>
      </c>
      <c r="M1349" t="s">
        <v>31</v>
      </c>
      <c r="N1349" t="s">
        <v>49</v>
      </c>
      <c r="O1349" t="s">
        <v>33</v>
      </c>
      <c r="P1349" t="s">
        <v>211</v>
      </c>
      <c r="Q1349" t="s">
        <v>212</v>
      </c>
      <c r="R1349" s="7">
        <v>0</v>
      </c>
      <c r="S1349" s="7">
        <f t="shared" si="189"/>
        <v>211.96</v>
      </c>
      <c r="T1349" s="8">
        <v>8.4784000000000006</v>
      </c>
      <c r="U1349" s="8" t="str">
        <f t="shared" si="195"/>
        <v>Low</v>
      </c>
      <c r="V1349" s="7">
        <v>4</v>
      </c>
      <c r="W1349" s="8">
        <v>211.96</v>
      </c>
      <c r="X1349" s="8">
        <f t="shared" si="196"/>
        <v>2472</v>
      </c>
      <c r="Y1349" s="9">
        <v>0.04</v>
      </c>
      <c r="Z1349" s="9" t="str">
        <f t="shared" si="197"/>
        <v>Low</v>
      </c>
    </row>
    <row r="1350" spans="1:26" x14ac:dyDescent="0.3">
      <c r="A1350" t="s">
        <v>2539</v>
      </c>
      <c r="B1350" s="6">
        <v>43758</v>
      </c>
      <c r="C1350" s="6" t="str">
        <f t="shared" si="190"/>
        <v>2019</v>
      </c>
      <c r="D1350" s="6" t="str">
        <f t="shared" si="191"/>
        <v>October</v>
      </c>
      <c r="E1350" s="6" t="str">
        <f t="shared" si="192"/>
        <v>Q4</v>
      </c>
      <c r="F1350" s="6" t="str">
        <f t="shared" si="193"/>
        <v>Low</v>
      </c>
      <c r="G1350" s="6" t="str">
        <f t="shared" si="194"/>
        <v>Discounted</v>
      </c>
      <c r="H1350" s="6">
        <v>43761</v>
      </c>
      <c r="I1350" t="s">
        <v>2540</v>
      </c>
      <c r="J1350" t="s">
        <v>1393</v>
      </c>
      <c r="K1350" t="s">
        <v>2541</v>
      </c>
      <c r="L1350" t="s">
        <v>61</v>
      </c>
      <c r="M1350" t="s">
        <v>76</v>
      </c>
      <c r="N1350" t="s">
        <v>262</v>
      </c>
      <c r="O1350" t="s">
        <v>62</v>
      </c>
      <c r="P1350" t="s">
        <v>620</v>
      </c>
      <c r="Q1350" t="s">
        <v>202</v>
      </c>
      <c r="R1350" s="7">
        <v>0.4</v>
      </c>
      <c r="S1350" s="7">
        <f t="shared" si="189"/>
        <v>197.15399999999997</v>
      </c>
      <c r="T1350" s="8">
        <v>-147.8655</v>
      </c>
      <c r="U1350" s="8" t="str">
        <f t="shared" si="195"/>
        <v>Loss</v>
      </c>
      <c r="V1350" s="7">
        <v>3</v>
      </c>
      <c r="W1350" s="8">
        <v>328.59</v>
      </c>
      <c r="X1350" s="8">
        <f t="shared" si="196"/>
        <v>1749</v>
      </c>
      <c r="Y1350" s="9">
        <v>-0.45</v>
      </c>
      <c r="Z1350" s="9" t="str">
        <f t="shared" si="197"/>
        <v>Low</v>
      </c>
    </row>
    <row r="1351" spans="1:26" x14ac:dyDescent="0.3">
      <c r="A1351" t="s">
        <v>2539</v>
      </c>
      <c r="B1351" s="6">
        <v>43758</v>
      </c>
      <c r="C1351" s="6" t="str">
        <f t="shared" si="190"/>
        <v>2019</v>
      </c>
      <c r="D1351" s="6" t="str">
        <f t="shared" si="191"/>
        <v>October</v>
      </c>
      <c r="E1351" s="6" t="str">
        <f t="shared" si="192"/>
        <v>Q4</v>
      </c>
      <c r="F1351" s="6" t="str">
        <f t="shared" si="193"/>
        <v>Low</v>
      </c>
      <c r="G1351" s="6" t="str">
        <f t="shared" si="194"/>
        <v>Discounted</v>
      </c>
      <c r="H1351" s="6">
        <v>43761</v>
      </c>
      <c r="I1351" t="s">
        <v>2540</v>
      </c>
      <c r="J1351" t="s">
        <v>89</v>
      </c>
      <c r="K1351" t="s">
        <v>476</v>
      </c>
      <c r="L1351" t="s">
        <v>61</v>
      </c>
      <c r="M1351" t="s">
        <v>31</v>
      </c>
      <c r="N1351" t="s">
        <v>49</v>
      </c>
      <c r="O1351" t="s">
        <v>62</v>
      </c>
      <c r="P1351" t="s">
        <v>620</v>
      </c>
      <c r="Q1351" t="s">
        <v>202</v>
      </c>
      <c r="R1351" s="7">
        <v>0.2</v>
      </c>
      <c r="S1351" s="7">
        <f t="shared" si="189"/>
        <v>78.681600000000003</v>
      </c>
      <c r="T1351" s="8">
        <v>-24.588000000000001</v>
      </c>
      <c r="U1351" s="8" t="str">
        <f t="shared" si="195"/>
        <v>Loss</v>
      </c>
      <c r="V1351" s="7">
        <v>3</v>
      </c>
      <c r="W1351" s="8">
        <v>98.352000000000004</v>
      </c>
      <c r="X1351" s="8">
        <f t="shared" si="196"/>
        <v>3816</v>
      </c>
      <c r="Y1351" s="9">
        <v>-0.25</v>
      </c>
      <c r="Z1351" s="9" t="str">
        <f t="shared" si="197"/>
        <v>Low</v>
      </c>
    </row>
    <row r="1352" spans="1:26" x14ac:dyDescent="0.3">
      <c r="A1352" t="s">
        <v>2542</v>
      </c>
      <c r="B1352" s="6">
        <v>43759</v>
      </c>
      <c r="C1352" s="6" t="str">
        <f t="shared" si="190"/>
        <v>2019</v>
      </c>
      <c r="D1352" s="6" t="str">
        <f t="shared" si="191"/>
        <v>October</v>
      </c>
      <c r="E1352" s="6" t="str">
        <f t="shared" si="192"/>
        <v>Q4</v>
      </c>
      <c r="F1352" s="6" t="str">
        <f t="shared" si="193"/>
        <v>Low</v>
      </c>
      <c r="G1352" s="6" t="str">
        <f t="shared" si="194"/>
        <v>Full Price</v>
      </c>
      <c r="H1352" s="6">
        <v>43764</v>
      </c>
      <c r="I1352" t="s">
        <v>827</v>
      </c>
      <c r="J1352" t="s">
        <v>188</v>
      </c>
      <c r="K1352" t="s">
        <v>2239</v>
      </c>
      <c r="L1352" t="s">
        <v>61</v>
      </c>
      <c r="M1352" t="s">
        <v>76</v>
      </c>
      <c r="N1352" t="s">
        <v>262</v>
      </c>
      <c r="O1352" t="s">
        <v>62</v>
      </c>
      <c r="P1352" t="s">
        <v>2543</v>
      </c>
      <c r="Q1352" t="s">
        <v>115</v>
      </c>
      <c r="R1352" s="7">
        <v>0</v>
      </c>
      <c r="S1352" s="7">
        <f t="shared" si="189"/>
        <v>591.32000000000005</v>
      </c>
      <c r="T1352" s="8">
        <v>112.35080000000001</v>
      </c>
      <c r="U1352" s="8" t="str">
        <f t="shared" si="195"/>
        <v>Medium</v>
      </c>
      <c r="V1352" s="7">
        <v>4</v>
      </c>
      <c r="W1352" s="8">
        <v>591.32000000000005</v>
      </c>
      <c r="X1352" s="8">
        <f t="shared" si="196"/>
        <v>963</v>
      </c>
      <c r="Y1352" s="9">
        <v>0.19</v>
      </c>
      <c r="Z1352" s="9" t="str">
        <f t="shared" si="197"/>
        <v>Low</v>
      </c>
    </row>
    <row r="1353" spans="1:26" x14ac:dyDescent="0.3">
      <c r="A1353" t="s">
        <v>2542</v>
      </c>
      <c r="B1353" s="6">
        <v>43759</v>
      </c>
      <c r="C1353" s="6" t="str">
        <f t="shared" si="190"/>
        <v>2019</v>
      </c>
      <c r="D1353" s="6" t="str">
        <f t="shared" si="191"/>
        <v>October</v>
      </c>
      <c r="E1353" s="6" t="str">
        <f t="shared" si="192"/>
        <v>Q4</v>
      </c>
      <c r="F1353" s="6" t="str">
        <f t="shared" si="193"/>
        <v>High</v>
      </c>
      <c r="G1353" s="6" t="str">
        <f t="shared" si="194"/>
        <v>Full Price</v>
      </c>
      <c r="H1353" s="6">
        <v>43764</v>
      </c>
      <c r="I1353" t="s">
        <v>827</v>
      </c>
      <c r="J1353" t="s">
        <v>703</v>
      </c>
      <c r="K1353" t="s">
        <v>2544</v>
      </c>
      <c r="L1353" t="s">
        <v>61</v>
      </c>
      <c r="M1353" t="s">
        <v>31</v>
      </c>
      <c r="N1353" t="s">
        <v>53</v>
      </c>
      <c r="O1353" t="s">
        <v>62</v>
      </c>
      <c r="P1353" t="s">
        <v>2543</v>
      </c>
      <c r="Q1353" t="s">
        <v>115</v>
      </c>
      <c r="R1353" s="7">
        <v>0</v>
      </c>
      <c r="S1353" s="7">
        <f t="shared" si="189"/>
        <v>2.84</v>
      </c>
      <c r="T1353" s="8">
        <v>0.88039999999999996</v>
      </c>
      <c r="U1353" s="8" t="str">
        <f t="shared" si="195"/>
        <v>Low</v>
      </c>
      <c r="V1353" s="7">
        <v>1</v>
      </c>
      <c r="W1353" s="8">
        <v>2.84</v>
      </c>
      <c r="X1353" s="8">
        <f t="shared" si="196"/>
        <v>9824</v>
      </c>
      <c r="Y1353" s="9">
        <v>0.31</v>
      </c>
      <c r="Z1353" s="9" t="str">
        <f t="shared" si="197"/>
        <v>High</v>
      </c>
    </row>
    <row r="1354" spans="1:26" x14ac:dyDescent="0.3">
      <c r="A1354" t="s">
        <v>2542</v>
      </c>
      <c r="B1354" s="6">
        <v>43759</v>
      </c>
      <c r="C1354" s="6" t="str">
        <f t="shared" si="190"/>
        <v>2019</v>
      </c>
      <c r="D1354" s="6" t="str">
        <f t="shared" si="191"/>
        <v>October</v>
      </c>
      <c r="E1354" s="6" t="str">
        <f t="shared" si="192"/>
        <v>Q4</v>
      </c>
      <c r="F1354" s="6" t="str">
        <f t="shared" si="193"/>
        <v>Low</v>
      </c>
      <c r="G1354" s="6" t="str">
        <f t="shared" si="194"/>
        <v>Full Price</v>
      </c>
      <c r="H1354" s="6">
        <v>43764</v>
      </c>
      <c r="I1354" t="s">
        <v>827</v>
      </c>
      <c r="J1354" t="s">
        <v>192</v>
      </c>
      <c r="K1354" t="s">
        <v>2518</v>
      </c>
      <c r="L1354" t="s">
        <v>61</v>
      </c>
      <c r="M1354" t="s">
        <v>31</v>
      </c>
      <c r="N1354" t="s">
        <v>49</v>
      </c>
      <c r="O1354" t="s">
        <v>62</v>
      </c>
      <c r="P1354" t="s">
        <v>2543</v>
      </c>
      <c r="Q1354" t="s">
        <v>115</v>
      </c>
      <c r="R1354" s="7">
        <v>0</v>
      </c>
      <c r="S1354" s="7">
        <f t="shared" si="189"/>
        <v>194.7</v>
      </c>
      <c r="T1354" s="8">
        <v>9.7349999999999994</v>
      </c>
      <c r="U1354" s="8" t="str">
        <f t="shared" si="195"/>
        <v>Low</v>
      </c>
      <c r="V1354" s="7">
        <v>5</v>
      </c>
      <c r="W1354" s="8">
        <v>194.7</v>
      </c>
      <c r="X1354" s="8">
        <f t="shared" si="196"/>
        <v>2647</v>
      </c>
      <c r="Y1354" s="9">
        <v>0.05</v>
      </c>
      <c r="Z1354" s="9" t="str">
        <f t="shared" si="197"/>
        <v>Low</v>
      </c>
    </row>
    <row r="1355" spans="1:26" x14ac:dyDescent="0.3">
      <c r="A1355" t="s">
        <v>2545</v>
      </c>
      <c r="B1355" s="6">
        <v>43759</v>
      </c>
      <c r="C1355" s="6" t="str">
        <f t="shared" si="190"/>
        <v>2019</v>
      </c>
      <c r="D1355" s="6" t="str">
        <f t="shared" si="191"/>
        <v>October</v>
      </c>
      <c r="E1355" s="6" t="str">
        <f t="shared" si="192"/>
        <v>Q4</v>
      </c>
      <c r="F1355" s="6" t="str">
        <f t="shared" si="193"/>
        <v>Low</v>
      </c>
      <c r="G1355" s="6" t="str">
        <f t="shared" si="194"/>
        <v>Discounted</v>
      </c>
      <c r="H1355" s="6">
        <v>43760</v>
      </c>
      <c r="I1355" t="s">
        <v>2504</v>
      </c>
      <c r="J1355" t="s">
        <v>188</v>
      </c>
      <c r="K1355" t="s">
        <v>2546</v>
      </c>
      <c r="L1355" t="s">
        <v>30</v>
      </c>
      <c r="M1355" t="s">
        <v>76</v>
      </c>
      <c r="N1355" t="s">
        <v>262</v>
      </c>
      <c r="O1355" t="s">
        <v>54</v>
      </c>
      <c r="P1355" t="s">
        <v>1890</v>
      </c>
      <c r="Q1355" t="s">
        <v>132</v>
      </c>
      <c r="R1355" s="7">
        <v>0.4</v>
      </c>
      <c r="S1355" s="7">
        <f t="shared" si="189"/>
        <v>245.75399999999996</v>
      </c>
      <c r="T1355" s="8">
        <v>-122.877</v>
      </c>
      <c r="U1355" s="8" t="str">
        <f t="shared" si="195"/>
        <v>Loss</v>
      </c>
      <c r="V1355" s="7">
        <v>3</v>
      </c>
      <c r="W1355" s="8">
        <v>409.59</v>
      </c>
      <c r="X1355" s="8">
        <f t="shared" si="196"/>
        <v>1430</v>
      </c>
      <c r="Y1355" s="9">
        <v>-0.3</v>
      </c>
      <c r="Z1355" s="9" t="str">
        <f t="shared" si="197"/>
        <v>Low</v>
      </c>
    </row>
    <row r="1356" spans="1:26" x14ac:dyDescent="0.3">
      <c r="A1356" t="s">
        <v>2545</v>
      </c>
      <c r="B1356" s="6">
        <v>43759</v>
      </c>
      <c r="C1356" s="6" t="str">
        <f t="shared" si="190"/>
        <v>2019</v>
      </c>
      <c r="D1356" s="6" t="str">
        <f t="shared" si="191"/>
        <v>October</v>
      </c>
      <c r="E1356" s="6" t="str">
        <f t="shared" si="192"/>
        <v>Q4</v>
      </c>
      <c r="F1356" s="6" t="str">
        <f t="shared" si="193"/>
        <v>Low</v>
      </c>
      <c r="G1356" s="6" t="str">
        <f t="shared" si="194"/>
        <v>Discounted</v>
      </c>
      <c r="H1356" s="6">
        <v>43760</v>
      </c>
      <c r="I1356" t="s">
        <v>2504</v>
      </c>
      <c r="J1356" t="s">
        <v>151</v>
      </c>
      <c r="K1356" t="s">
        <v>1830</v>
      </c>
      <c r="L1356" t="s">
        <v>30</v>
      </c>
      <c r="M1356" t="s">
        <v>31</v>
      </c>
      <c r="N1356" t="s">
        <v>174</v>
      </c>
      <c r="O1356" t="s">
        <v>54</v>
      </c>
      <c r="P1356" t="s">
        <v>1890</v>
      </c>
      <c r="Q1356" t="s">
        <v>132</v>
      </c>
      <c r="R1356" s="7">
        <v>0.2</v>
      </c>
      <c r="S1356" s="7">
        <f t="shared" si="189"/>
        <v>97.433599999999998</v>
      </c>
      <c r="T1356" s="8">
        <v>13.701599999999999</v>
      </c>
      <c r="U1356" s="8" t="str">
        <f t="shared" si="195"/>
        <v>Low</v>
      </c>
      <c r="V1356" s="7">
        <v>4</v>
      </c>
      <c r="W1356" s="8">
        <v>121.792</v>
      </c>
      <c r="X1356" s="8">
        <f t="shared" si="196"/>
        <v>3421</v>
      </c>
      <c r="Y1356" s="9">
        <v>0.1125</v>
      </c>
      <c r="Z1356" s="9" t="str">
        <f t="shared" si="197"/>
        <v>Low</v>
      </c>
    </row>
    <row r="1357" spans="1:26" x14ac:dyDescent="0.3">
      <c r="A1357" t="s">
        <v>2547</v>
      </c>
      <c r="B1357" s="6">
        <v>43759</v>
      </c>
      <c r="C1357" s="6" t="str">
        <f t="shared" si="190"/>
        <v>2019</v>
      </c>
      <c r="D1357" s="6" t="str">
        <f t="shared" si="191"/>
        <v>October</v>
      </c>
      <c r="E1357" s="6" t="str">
        <f t="shared" si="192"/>
        <v>Q4</v>
      </c>
      <c r="F1357" s="6" t="str">
        <f t="shared" si="193"/>
        <v>High</v>
      </c>
      <c r="G1357" s="6" t="str">
        <f t="shared" si="194"/>
        <v>Discounted</v>
      </c>
      <c r="H1357" s="6">
        <v>43764</v>
      </c>
      <c r="I1357" t="s">
        <v>2548</v>
      </c>
      <c r="J1357" t="s">
        <v>89</v>
      </c>
      <c r="K1357" t="s">
        <v>2549</v>
      </c>
      <c r="L1357" t="s">
        <v>61</v>
      </c>
      <c r="M1357" t="s">
        <v>31</v>
      </c>
      <c r="N1357" t="s">
        <v>41</v>
      </c>
      <c r="O1357" t="s">
        <v>69</v>
      </c>
      <c r="P1357" t="s">
        <v>263</v>
      </c>
      <c r="Q1357" t="s">
        <v>71</v>
      </c>
      <c r="R1357" s="7">
        <v>0.2</v>
      </c>
      <c r="S1357" s="7">
        <f t="shared" si="189"/>
        <v>29.088000000000001</v>
      </c>
      <c r="T1357" s="8">
        <v>12.2715</v>
      </c>
      <c r="U1357" s="8" t="str">
        <f t="shared" si="195"/>
        <v>Low</v>
      </c>
      <c r="V1357" s="7">
        <v>3</v>
      </c>
      <c r="W1357" s="8">
        <v>36.36</v>
      </c>
      <c r="X1357" s="8">
        <f t="shared" si="196"/>
        <v>5847</v>
      </c>
      <c r="Y1357" s="9">
        <v>0.33750000000000002</v>
      </c>
      <c r="Z1357" s="9" t="str">
        <f t="shared" si="197"/>
        <v>High</v>
      </c>
    </row>
    <row r="1358" spans="1:26" x14ac:dyDescent="0.3">
      <c r="A1358" t="s">
        <v>2550</v>
      </c>
      <c r="B1358" s="6">
        <v>43760</v>
      </c>
      <c r="C1358" s="6" t="str">
        <f t="shared" si="190"/>
        <v>2019</v>
      </c>
      <c r="D1358" s="6" t="str">
        <f t="shared" si="191"/>
        <v>October</v>
      </c>
      <c r="E1358" s="6" t="str">
        <f t="shared" si="192"/>
        <v>Q4</v>
      </c>
      <c r="F1358" s="6" t="str">
        <f t="shared" si="193"/>
        <v>Low</v>
      </c>
      <c r="G1358" s="6" t="str">
        <f t="shared" si="194"/>
        <v>Discounted</v>
      </c>
      <c r="H1358" s="6">
        <v>43766</v>
      </c>
      <c r="I1358" t="s">
        <v>2551</v>
      </c>
      <c r="J1358" t="s">
        <v>1322</v>
      </c>
      <c r="K1358" t="s">
        <v>2363</v>
      </c>
      <c r="L1358" t="s">
        <v>40</v>
      </c>
      <c r="M1358" t="s">
        <v>76</v>
      </c>
      <c r="N1358" t="s">
        <v>99</v>
      </c>
      <c r="O1358" t="s">
        <v>54</v>
      </c>
      <c r="P1358" t="s">
        <v>131</v>
      </c>
      <c r="Q1358" t="s">
        <v>132</v>
      </c>
      <c r="R1358" s="7">
        <v>0.2</v>
      </c>
      <c r="S1358" s="7">
        <f t="shared" si="189"/>
        <v>75.110399999999998</v>
      </c>
      <c r="T1358" s="8">
        <v>12.909599999999999</v>
      </c>
      <c r="U1358" s="8" t="str">
        <f t="shared" si="195"/>
        <v>Low</v>
      </c>
      <c r="V1358" s="7">
        <v>4</v>
      </c>
      <c r="W1358" s="8">
        <v>93.888000000000005</v>
      </c>
      <c r="X1358" s="8">
        <f t="shared" si="196"/>
        <v>3905</v>
      </c>
      <c r="Y1358" s="9">
        <v>0.13750000000000001</v>
      </c>
      <c r="Z1358" s="9" t="str">
        <f t="shared" si="197"/>
        <v>Low</v>
      </c>
    </row>
    <row r="1359" spans="1:26" x14ac:dyDescent="0.3">
      <c r="A1359" t="s">
        <v>2552</v>
      </c>
      <c r="B1359" s="6">
        <v>43760</v>
      </c>
      <c r="C1359" s="6" t="str">
        <f t="shared" si="190"/>
        <v>2019</v>
      </c>
      <c r="D1359" s="6" t="str">
        <f t="shared" si="191"/>
        <v>October</v>
      </c>
      <c r="E1359" s="6" t="str">
        <f t="shared" si="192"/>
        <v>Q4</v>
      </c>
      <c r="F1359" s="6" t="str">
        <f t="shared" si="193"/>
        <v>Low</v>
      </c>
      <c r="G1359" s="6" t="str">
        <f t="shared" si="194"/>
        <v>Full Price</v>
      </c>
      <c r="H1359" s="6">
        <v>43764</v>
      </c>
      <c r="I1359" t="s">
        <v>2340</v>
      </c>
      <c r="J1359" t="s">
        <v>806</v>
      </c>
      <c r="K1359" t="s">
        <v>2553</v>
      </c>
      <c r="L1359" t="s">
        <v>61</v>
      </c>
      <c r="M1359" t="s">
        <v>76</v>
      </c>
      <c r="N1359" t="s">
        <v>99</v>
      </c>
      <c r="O1359" t="s">
        <v>62</v>
      </c>
      <c r="P1359" t="s">
        <v>146</v>
      </c>
      <c r="Q1359" t="s">
        <v>147</v>
      </c>
      <c r="R1359" s="7">
        <v>0</v>
      </c>
      <c r="S1359" s="7">
        <f t="shared" si="189"/>
        <v>129.91999999999999</v>
      </c>
      <c r="T1359" s="8">
        <v>10.393599999999999</v>
      </c>
      <c r="U1359" s="8" t="str">
        <f t="shared" si="195"/>
        <v>Low</v>
      </c>
      <c r="V1359" s="7">
        <v>4</v>
      </c>
      <c r="W1359" s="8">
        <v>129.91999999999999</v>
      </c>
      <c r="X1359" s="8">
        <f t="shared" si="196"/>
        <v>3295</v>
      </c>
      <c r="Y1359" s="9">
        <v>0.08</v>
      </c>
      <c r="Z1359" s="9" t="str">
        <f t="shared" si="197"/>
        <v>Low</v>
      </c>
    </row>
    <row r="1360" spans="1:26" x14ac:dyDescent="0.3">
      <c r="A1360" t="s">
        <v>2554</v>
      </c>
      <c r="B1360" s="6">
        <v>43762</v>
      </c>
      <c r="C1360" s="6" t="str">
        <f t="shared" si="190"/>
        <v>2019</v>
      </c>
      <c r="D1360" s="6" t="str">
        <f t="shared" si="191"/>
        <v>October</v>
      </c>
      <c r="E1360" s="6" t="str">
        <f t="shared" si="192"/>
        <v>Q4</v>
      </c>
      <c r="F1360" s="6" t="str">
        <f t="shared" si="193"/>
        <v>High</v>
      </c>
      <c r="G1360" s="6" t="str">
        <f t="shared" si="194"/>
        <v>Discounted</v>
      </c>
      <c r="H1360" s="6">
        <v>43767</v>
      </c>
      <c r="I1360" t="s">
        <v>2555</v>
      </c>
      <c r="J1360" t="s">
        <v>67</v>
      </c>
      <c r="K1360" t="s">
        <v>2112</v>
      </c>
      <c r="L1360" t="s">
        <v>40</v>
      </c>
      <c r="M1360" t="s">
        <v>31</v>
      </c>
      <c r="N1360" t="s">
        <v>32</v>
      </c>
      <c r="O1360" t="s">
        <v>62</v>
      </c>
      <c r="P1360" t="s">
        <v>2556</v>
      </c>
      <c r="Q1360" t="s">
        <v>227</v>
      </c>
      <c r="R1360" s="7">
        <v>0.2</v>
      </c>
      <c r="S1360" s="7">
        <f t="shared" si="189"/>
        <v>8.2943999999999996</v>
      </c>
      <c r="T1360" s="8">
        <v>3.6288</v>
      </c>
      <c r="U1360" s="8" t="str">
        <f t="shared" si="195"/>
        <v>Low</v>
      </c>
      <c r="V1360" s="7">
        <v>2</v>
      </c>
      <c r="W1360" s="8">
        <v>10.368</v>
      </c>
      <c r="X1360" s="8">
        <f t="shared" si="196"/>
        <v>8557</v>
      </c>
      <c r="Y1360" s="9">
        <v>0.35</v>
      </c>
      <c r="Z1360" s="9" t="str">
        <f t="shared" si="197"/>
        <v>High</v>
      </c>
    </row>
    <row r="1361" spans="1:26" x14ac:dyDescent="0.3">
      <c r="A1361" t="s">
        <v>2557</v>
      </c>
      <c r="B1361" s="6">
        <v>43762</v>
      </c>
      <c r="C1361" s="6" t="str">
        <f t="shared" si="190"/>
        <v>2019</v>
      </c>
      <c r="D1361" s="6" t="str">
        <f t="shared" si="191"/>
        <v>October</v>
      </c>
      <c r="E1361" s="6" t="str">
        <f t="shared" si="192"/>
        <v>Q4</v>
      </c>
      <c r="F1361" s="6" t="str">
        <f t="shared" si="193"/>
        <v>High</v>
      </c>
      <c r="G1361" s="6" t="str">
        <f t="shared" si="194"/>
        <v>Full Price</v>
      </c>
      <c r="H1361" s="6">
        <v>43762</v>
      </c>
      <c r="I1361" t="s">
        <v>1940</v>
      </c>
      <c r="J1361" t="s">
        <v>778</v>
      </c>
      <c r="K1361" t="s">
        <v>2558</v>
      </c>
      <c r="L1361" t="s">
        <v>30</v>
      </c>
      <c r="M1361" t="s">
        <v>31</v>
      </c>
      <c r="N1361" t="s">
        <v>86</v>
      </c>
      <c r="O1361" t="s">
        <v>62</v>
      </c>
      <c r="P1361" t="s">
        <v>2559</v>
      </c>
      <c r="Q1361" t="s">
        <v>127</v>
      </c>
      <c r="R1361" s="7">
        <v>0</v>
      </c>
      <c r="S1361" s="7">
        <f t="shared" si="189"/>
        <v>11.85</v>
      </c>
      <c r="T1361" s="8">
        <v>3.7919999999999998</v>
      </c>
      <c r="U1361" s="8" t="str">
        <f t="shared" si="195"/>
        <v>Low</v>
      </c>
      <c r="V1361" s="7">
        <v>3</v>
      </c>
      <c r="W1361" s="8">
        <v>11.85</v>
      </c>
      <c r="X1361" s="8">
        <f t="shared" si="196"/>
        <v>8298</v>
      </c>
      <c r="Y1361" s="9">
        <v>0.32</v>
      </c>
      <c r="Z1361" s="9" t="str">
        <f t="shared" si="197"/>
        <v>High</v>
      </c>
    </row>
    <row r="1362" spans="1:26" x14ac:dyDescent="0.3">
      <c r="A1362" t="s">
        <v>2560</v>
      </c>
      <c r="B1362" s="6">
        <v>43762</v>
      </c>
      <c r="C1362" s="6" t="str">
        <f t="shared" si="190"/>
        <v>2019</v>
      </c>
      <c r="D1362" s="6" t="str">
        <f t="shared" si="191"/>
        <v>October</v>
      </c>
      <c r="E1362" s="6" t="str">
        <f t="shared" si="192"/>
        <v>Q4</v>
      </c>
      <c r="F1362" s="6" t="str">
        <f t="shared" si="193"/>
        <v>High</v>
      </c>
      <c r="G1362" s="6" t="str">
        <f t="shared" si="194"/>
        <v>Discounted</v>
      </c>
      <c r="H1362" s="6">
        <v>43767</v>
      </c>
      <c r="I1362" t="s">
        <v>956</v>
      </c>
      <c r="J1362" t="s">
        <v>44</v>
      </c>
      <c r="K1362" t="s">
        <v>1395</v>
      </c>
      <c r="L1362" t="s">
        <v>30</v>
      </c>
      <c r="M1362" t="s">
        <v>31</v>
      </c>
      <c r="N1362" t="s">
        <v>41</v>
      </c>
      <c r="O1362" t="s">
        <v>69</v>
      </c>
      <c r="P1362" t="s">
        <v>2561</v>
      </c>
      <c r="Q1362" t="s">
        <v>71</v>
      </c>
      <c r="R1362" s="7">
        <v>0.2</v>
      </c>
      <c r="S1362" s="7">
        <f t="shared" si="189"/>
        <v>27.4176</v>
      </c>
      <c r="T1362" s="8">
        <v>11.138400000000001</v>
      </c>
      <c r="U1362" s="8" t="str">
        <f t="shared" si="195"/>
        <v>Low</v>
      </c>
      <c r="V1362" s="7">
        <v>3</v>
      </c>
      <c r="W1362" s="8">
        <v>34.271999999999998</v>
      </c>
      <c r="X1362" s="8">
        <f t="shared" si="196"/>
        <v>5994</v>
      </c>
      <c r="Y1362" s="9">
        <v>0.32500000000000001</v>
      </c>
      <c r="Z1362" s="9" t="str">
        <f t="shared" si="197"/>
        <v>High</v>
      </c>
    </row>
    <row r="1363" spans="1:26" x14ac:dyDescent="0.3">
      <c r="A1363" t="s">
        <v>2562</v>
      </c>
      <c r="B1363" s="6">
        <v>43763</v>
      </c>
      <c r="C1363" s="6" t="str">
        <f t="shared" si="190"/>
        <v>2019</v>
      </c>
      <c r="D1363" s="6" t="str">
        <f t="shared" si="191"/>
        <v>October</v>
      </c>
      <c r="E1363" s="6" t="str">
        <f t="shared" si="192"/>
        <v>Q4</v>
      </c>
      <c r="F1363" s="6" t="str">
        <f t="shared" si="193"/>
        <v>Low</v>
      </c>
      <c r="G1363" s="6" t="str">
        <f t="shared" si="194"/>
        <v>Discounted</v>
      </c>
      <c r="H1363" s="6">
        <v>43767</v>
      </c>
      <c r="I1363" t="s">
        <v>1203</v>
      </c>
      <c r="J1363" t="s">
        <v>38</v>
      </c>
      <c r="K1363" t="s">
        <v>579</v>
      </c>
      <c r="L1363" t="s">
        <v>30</v>
      </c>
      <c r="M1363" t="s">
        <v>31</v>
      </c>
      <c r="N1363" t="s">
        <v>41</v>
      </c>
      <c r="O1363" t="s">
        <v>54</v>
      </c>
      <c r="P1363" t="s">
        <v>55</v>
      </c>
      <c r="Q1363" t="s">
        <v>56</v>
      </c>
      <c r="R1363" s="7">
        <v>0.7</v>
      </c>
      <c r="S1363" s="7">
        <f t="shared" si="189"/>
        <v>4.1094000000000008</v>
      </c>
      <c r="T1363" s="8">
        <v>-9.5885999999999996</v>
      </c>
      <c r="U1363" s="8" t="str">
        <f t="shared" si="195"/>
        <v>Loss</v>
      </c>
      <c r="V1363" s="7">
        <v>3</v>
      </c>
      <c r="W1363" s="8">
        <v>13.698</v>
      </c>
      <c r="X1363" s="8">
        <f t="shared" si="196"/>
        <v>8006</v>
      </c>
      <c r="Y1363" s="9">
        <v>-0.7</v>
      </c>
      <c r="Z1363" s="9" t="str">
        <f t="shared" si="197"/>
        <v>Low</v>
      </c>
    </row>
    <row r="1364" spans="1:26" x14ac:dyDescent="0.3">
      <c r="A1364" t="s">
        <v>2562</v>
      </c>
      <c r="B1364" s="6">
        <v>43763</v>
      </c>
      <c r="C1364" s="6" t="str">
        <f t="shared" si="190"/>
        <v>2019</v>
      </c>
      <c r="D1364" s="6" t="str">
        <f t="shared" si="191"/>
        <v>October</v>
      </c>
      <c r="E1364" s="6" t="str">
        <f t="shared" si="192"/>
        <v>Q4</v>
      </c>
      <c r="F1364" s="6" t="str">
        <f t="shared" si="193"/>
        <v>Low</v>
      </c>
      <c r="G1364" s="6" t="str">
        <f t="shared" si="194"/>
        <v>Discounted</v>
      </c>
      <c r="H1364" s="6">
        <v>43767</v>
      </c>
      <c r="I1364" t="s">
        <v>1203</v>
      </c>
      <c r="J1364" t="s">
        <v>108</v>
      </c>
      <c r="K1364" t="s">
        <v>2563</v>
      </c>
      <c r="L1364" t="s">
        <v>30</v>
      </c>
      <c r="M1364" t="s">
        <v>91</v>
      </c>
      <c r="N1364" t="s">
        <v>110</v>
      </c>
      <c r="O1364" t="s">
        <v>54</v>
      </c>
      <c r="P1364" t="s">
        <v>55</v>
      </c>
      <c r="Q1364" t="s">
        <v>56</v>
      </c>
      <c r="R1364" s="7">
        <v>0.2</v>
      </c>
      <c r="S1364" s="7">
        <f t="shared" si="189"/>
        <v>32.620800000000003</v>
      </c>
      <c r="T1364" s="8">
        <v>0.50970000000000004</v>
      </c>
      <c r="U1364" s="8" t="str">
        <f t="shared" si="195"/>
        <v>Low</v>
      </c>
      <c r="V1364" s="7">
        <v>3</v>
      </c>
      <c r="W1364" s="8">
        <v>40.776000000000003</v>
      </c>
      <c r="X1364" s="8">
        <f t="shared" si="196"/>
        <v>5583</v>
      </c>
      <c r="Y1364" s="9">
        <v>1.2500000000000001E-2</v>
      </c>
      <c r="Z1364" s="9" t="str">
        <f t="shared" si="197"/>
        <v>Low</v>
      </c>
    </row>
    <row r="1365" spans="1:26" x14ac:dyDescent="0.3">
      <c r="A1365" t="s">
        <v>2564</v>
      </c>
      <c r="B1365" s="6">
        <v>43763</v>
      </c>
      <c r="C1365" s="6" t="str">
        <f t="shared" si="190"/>
        <v>2019</v>
      </c>
      <c r="D1365" s="6" t="str">
        <f t="shared" si="191"/>
        <v>October</v>
      </c>
      <c r="E1365" s="6" t="str">
        <f t="shared" si="192"/>
        <v>Q4</v>
      </c>
      <c r="F1365" s="6" t="str">
        <f t="shared" si="193"/>
        <v>High</v>
      </c>
      <c r="G1365" s="6" t="str">
        <f t="shared" si="194"/>
        <v>Discounted</v>
      </c>
      <c r="H1365" s="6">
        <v>43766</v>
      </c>
      <c r="I1365" t="s">
        <v>960</v>
      </c>
      <c r="J1365" t="s">
        <v>38</v>
      </c>
      <c r="K1365" t="s">
        <v>2565</v>
      </c>
      <c r="L1365" t="s">
        <v>61</v>
      </c>
      <c r="M1365" t="s">
        <v>31</v>
      </c>
      <c r="N1365" t="s">
        <v>41</v>
      </c>
      <c r="O1365" t="s">
        <v>69</v>
      </c>
      <c r="P1365" t="s">
        <v>139</v>
      </c>
      <c r="Q1365" t="s">
        <v>71</v>
      </c>
      <c r="R1365" s="7">
        <v>0.2</v>
      </c>
      <c r="S1365" s="7">
        <f t="shared" si="189"/>
        <v>39.526400000000002</v>
      </c>
      <c r="T1365" s="8">
        <v>18.527999999999999</v>
      </c>
      <c r="U1365" s="8" t="str">
        <f t="shared" si="195"/>
        <v>Low</v>
      </c>
      <c r="V1365" s="7">
        <v>4</v>
      </c>
      <c r="W1365" s="8">
        <v>49.408000000000001</v>
      </c>
      <c r="X1365" s="8">
        <f t="shared" si="196"/>
        <v>5169</v>
      </c>
      <c r="Y1365" s="9">
        <v>0.375</v>
      </c>
      <c r="Z1365" s="9" t="str">
        <f t="shared" si="197"/>
        <v>High</v>
      </c>
    </row>
    <row r="1366" spans="1:26" x14ac:dyDescent="0.3">
      <c r="A1366" t="s">
        <v>2566</v>
      </c>
      <c r="B1366" s="6">
        <v>43764</v>
      </c>
      <c r="C1366" s="6" t="str">
        <f t="shared" si="190"/>
        <v>2019</v>
      </c>
      <c r="D1366" s="6" t="str">
        <f t="shared" si="191"/>
        <v>October</v>
      </c>
      <c r="E1366" s="6" t="str">
        <f t="shared" si="192"/>
        <v>Q4</v>
      </c>
      <c r="F1366" s="6" t="str">
        <f t="shared" si="193"/>
        <v>Low</v>
      </c>
      <c r="G1366" s="6" t="str">
        <f t="shared" si="194"/>
        <v>Full Price</v>
      </c>
      <c r="H1366" s="6">
        <v>43768</v>
      </c>
      <c r="I1366" t="s">
        <v>2567</v>
      </c>
      <c r="J1366" t="s">
        <v>806</v>
      </c>
      <c r="K1366" t="s">
        <v>2568</v>
      </c>
      <c r="L1366" t="s">
        <v>30</v>
      </c>
      <c r="M1366" t="s">
        <v>76</v>
      </c>
      <c r="N1366" t="s">
        <v>99</v>
      </c>
      <c r="O1366" t="s">
        <v>69</v>
      </c>
      <c r="P1366" t="s">
        <v>298</v>
      </c>
      <c r="Q1366" t="s">
        <v>299</v>
      </c>
      <c r="R1366" s="7">
        <v>0</v>
      </c>
      <c r="S1366" s="7">
        <f t="shared" si="189"/>
        <v>63.92</v>
      </c>
      <c r="T1366" s="8">
        <v>3.1960000000000002</v>
      </c>
      <c r="U1366" s="8" t="str">
        <f t="shared" si="195"/>
        <v>Low</v>
      </c>
      <c r="V1366" s="7">
        <v>4</v>
      </c>
      <c r="W1366" s="8">
        <v>63.92</v>
      </c>
      <c r="X1366" s="8">
        <f t="shared" si="196"/>
        <v>4664</v>
      </c>
      <c r="Y1366" s="9">
        <v>0.05</v>
      </c>
      <c r="Z1366" s="9" t="str">
        <f t="shared" si="197"/>
        <v>Low</v>
      </c>
    </row>
    <row r="1367" spans="1:26" x14ac:dyDescent="0.3">
      <c r="A1367" t="s">
        <v>2566</v>
      </c>
      <c r="B1367" s="6">
        <v>43764</v>
      </c>
      <c r="C1367" s="6" t="str">
        <f t="shared" si="190"/>
        <v>2019</v>
      </c>
      <c r="D1367" s="6" t="str">
        <f t="shared" si="191"/>
        <v>October</v>
      </c>
      <c r="E1367" s="6" t="str">
        <f t="shared" si="192"/>
        <v>Q4</v>
      </c>
      <c r="F1367" s="6" t="str">
        <f t="shared" si="193"/>
        <v>Low</v>
      </c>
      <c r="G1367" s="6" t="str">
        <f t="shared" si="194"/>
        <v>Discounted</v>
      </c>
      <c r="H1367" s="6">
        <v>43768</v>
      </c>
      <c r="I1367" t="s">
        <v>2567</v>
      </c>
      <c r="J1367" t="s">
        <v>89</v>
      </c>
      <c r="K1367" t="s">
        <v>2202</v>
      </c>
      <c r="L1367" t="s">
        <v>30</v>
      </c>
      <c r="M1367" t="s">
        <v>91</v>
      </c>
      <c r="N1367" t="s">
        <v>92</v>
      </c>
      <c r="O1367" t="s">
        <v>69</v>
      </c>
      <c r="P1367" t="s">
        <v>298</v>
      </c>
      <c r="Q1367" t="s">
        <v>299</v>
      </c>
      <c r="R1367" s="7">
        <v>0.2</v>
      </c>
      <c r="S1367" s="7">
        <f t="shared" si="189"/>
        <v>307.16800000000001</v>
      </c>
      <c r="T1367" s="8">
        <v>38.396000000000001</v>
      </c>
      <c r="U1367" s="8" t="str">
        <f t="shared" si="195"/>
        <v>Low</v>
      </c>
      <c r="V1367" s="7">
        <v>5</v>
      </c>
      <c r="W1367" s="8">
        <v>383.96</v>
      </c>
      <c r="X1367" s="8">
        <f t="shared" si="196"/>
        <v>1520</v>
      </c>
      <c r="Y1367" s="9">
        <v>0.1</v>
      </c>
      <c r="Z1367" s="9" t="str">
        <f t="shared" si="197"/>
        <v>Low</v>
      </c>
    </row>
    <row r="1368" spans="1:26" x14ac:dyDescent="0.3">
      <c r="A1368" t="s">
        <v>2569</v>
      </c>
      <c r="B1368" s="6">
        <v>43765</v>
      </c>
      <c r="C1368" s="6" t="str">
        <f t="shared" si="190"/>
        <v>2019</v>
      </c>
      <c r="D1368" s="6" t="str">
        <f t="shared" si="191"/>
        <v>October</v>
      </c>
      <c r="E1368" s="6" t="str">
        <f t="shared" si="192"/>
        <v>Q4</v>
      </c>
      <c r="F1368" s="6" t="str">
        <f t="shared" si="193"/>
        <v>High</v>
      </c>
      <c r="G1368" s="6" t="str">
        <f t="shared" si="194"/>
        <v>Discounted</v>
      </c>
      <c r="H1368" s="6">
        <v>43770</v>
      </c>
      <c r="I1368" t="s">
        <v>2570</v>
      </c>
      <c r="J1368" t="s">
        <v>1062</v>
      </c>
      <c r="K1368" t="s">
        <v>1062</v>
      </c>
      <c r="L1368" t="s">
        <v>40</v>
      </c>
      <c r="M1368" t="s">
        <v>31</v>
      </c>
      <c r="N1368" t="s">
        <v>32</v>
      </c>
      <c r="O1368" t="s">
        <v>62</v>
      </c>
      <c r="P1368" t="s">
        <v>2026</v>
      </c>
      <c r="Q1368" t="s">
        <v>453</v>
      </c>
      <c r="R1368" s="7">
        <v>0.2</v>
      </c>
      <c r="S1368" s="7">
        <f t="shared" si="189"/>
        <v>9.5616000000000003</v>
      </c>
      <c r="T1368" s="8">
        <v>4.0338000000000003</v>
      </c>
      <c r="U1368" s="8" t="str">
        <f t="shared" si="195"/>
        <v>Low</v>
      </c>
      <c r="V1368" s="7">
        <v>3</v>
      </c>
      <c r="W1368" s="8">
        <v>11.952</v>
      </c>
      <c r="X1368" s="8">
        <f t="shared" si="196"/>
        <v>8284</v>
      </c>
      <c r="Y1368" s="9">
        <v>0.33750000000000002</v>
      </c>
      <c r="Z1368" s="9" t="str">
        <f t="shared" si="197"/>
        <v>High</v>
      </c>
    </row>
    <row r="1369" spans="1:26" x14ac:dyDescent="0.3">
      <c r="A1369" t="s">
        <v>2569</v>
      </c>
      <c r="B1369" s="6">
        <v>43765</v>
      </c>
      <c r="C1369" s="6" t="str">
        <f t="shared" si="190"/>
        <v>2019</v>
      </c>
      <c r="D1369" s="6" t="str">
        <f t="shared" si="191"/>
        <v>October</v>
      </c>
      <c r="E1369" s="6" t="str">
        <f t="shared" si="192"/>
        <v>Q4</v>
      </c>
      <c r="F1369" s="6" t="str">
        <f t="shared" si="193"/>
        <v>High</v>
      </c>
      <c r="G1369" s="6" t="str">
        <f t="shared" si="194"/>
        <v>Discounted</v>
      </c>
      <c r="H1369" s="6">
        <v>43770</v>
      </c>
      <c r="I1369" t="s">
        <v>2570</v>
      </c>
      <c r="J1369" t="s">
        <v>67</v>
      </c>
      <c r="K1369" t="s">
        <v>1424</v>
      </c>
      <c r="L1369" t="s">
        <v>40</v>
      </c>
      <c r="M1369" t="s">
        <v>31</v>
      </c>
      <c r="N1369" t="s">
        <v>32</v>
      </c>
      <c r="O1369" t="s">
        <v>62</v>
      </c>
      <c r="P1369" t="s">
        <v>2026</v>
      </c>
      <c r="Q1369" t="s">
        <v>453</v>
      </c>
      <c r="R1369" s="7">
        <v>0.2</v>
      </c>
      <c r="S1369" s="7">
        <f t="shared" si="189"/>
        <v>8.2943999999999996</v>
      </c>
      <c r="T1369" s="8">
        <v>3.6288</v>
      </c>
      <c r="U1369" s="8" t="str">
        <f t="shared" si="195"/>
        <v>Low</v>
      </c>
      <c r="V1369" s="7">
        <v>2</v>
      </c>
      <c r="W1369" s="8">
        <v>10.368</v>
      </c>
      <c r="X1369" s="8">
        <f t="shared" si="196"/>
        <v>8557</v>
      </c>
      <c r="Y1369" s="9">
        <v>0.35</v>
      </c>
      <c r="Z1369" s="9" t="str">
        <f t="shared" si="197"/>
        <v>High</v>
      </c>
    </row>
    <row r="1370" spans="1:26" x14ac:dyDescent="0.3">
      <c r="A1370" t="s">
        <v>2571</v>
      </c>
      <c r="B1370" s="6">
        <v>43766</v>
      </c>
      <c r="C1370" s="6" t="str">
        <f t="shared" si="190"/>
        <v>2019</v>
      </c>
      <c r="D1370" s="6" t="str">
        <f t="shared" si="191"/>
        <v>October</v>
      </c>
      <c r="E1370" s="6" t="str">
        <f t="shared" si="192"/>
        <v>Q4</v>
      </c>
      <c r="F1370" s="6" t="str">
        <f t="shared" si="193"/>
        <v>Low</v>
      </c>
      <c r="G1370" s="6" t="str">
        <f t="shared" si="194"/>
        <v>Discounted</v>
      </c>
      <c r="H1370" s="6">
        <v>43769</v>
      </c>
      <c r="I1370" t="s">
        <v>2572</v>
      </c>
      <c r="J1370" t="s">
        <v>136</v>
      </c>
      <c r="K1370" t="s">
        <v>710</v>
      </c>
      <c r="L1370" t="s">
        <v>61</v>
      </c>
      <c r="M1370" t="s">
        <v>76</v>
      </c>
      <c r="N1370" t="s">
        <v>138</v>
      </c>
      <c r="O1370" t="s">
        <v>69</v>
      </c>
      <c r="P1370" t="s">
        <v>70</v>
      </c>
      <c r="Q1370" t="s">
        <v>71</v>
      </c>
      <c r="R1370" s="7">
        <v>0.15</v>
      </c>
      <c r="S1370" s="7">
        <f t="shared" si="189"/>
        <v>524.44830000000002</v>
      </c>
      <c r="T1370" s="8">
        <v>-36.293999999999997</v>
      </c>
      <c r="U1370" s="8" t="str">
        <f t="shared" si="195"/>
        <v>Loss</v>
      </c>
      <c r="V1370" s="7">
        <v>6</v>
      </c>
      <c r="W1370" s="8">
        <v>616.99800000000005</v>
      </c>
      <c r="X1370" s="8">
        <f t="shared" si="196"/>
        <v>916</v>
      </c>
      <c r="Y1370" s="9">
        <v>-5.8823528999999999E-2</v>
      </c>
      <c r="Z1370" s="9" t="str">
        <f t="shared" si="197"/>
        <v>Low</v>
      </c>
    </row>
    <row r="1371" spans="1:26" x14ac:dyDescent="0.3">
      <c r="A1371" t="s">
        <v>2571</v>
      </c>
      <c r="B1371" s="6">
        <v>43766</v>
      </c>
      <c r="C1371" s="6" t="str">
        <f t="shared" si="190"/>
        <v>2019</v>
      </c>
      <c r="D1371" s="6" t="str">
        <f t="shared" si="191"/>
        <v>October</v>
      </c>
      <c r="E1371" s="6" t="str">
        <f t="shared" si="192"/>
        <v>Q4</v>
      </c>
      <c r="F1371" s="6" t="str">
        <f t="shared" si="193"/>
        <v>High</v>
      </c>
      <c r="G1371" s="6" t="str">
        <f t="shared" si="194"/>
        <v>Discounted</v>
      </c>
      <c r="H1371" s="6">
        <v>43769</v>
      </c>
      <c r="I1371" t="s">
        <v>2572</v>
      </c>
      <c r="J1371" t="s">
        <v>44</v>
      </c>
      <c r="K1371" t="s">
        <v>776</v>
      </c>
      <c r="L1371" t="s">
        <v>61</v>
      </c>
      <c r="M1371" t="s">
        <v>31</v>
      </c>
      <c r="N1371" t="s">
        <v>41</v>
      </c>
      <c r="O1371" t="s">
        <v>69</v>
      </c>
      <c r="P1371" t="s">
        <v>70</v>
      </c>
      <c r="Q1371" t="s">
        <v>71</v>
      </c>
      <c r="R1371" s="7">
        <v>0.2</v>
      </c>
      <c r="S1371" s="7">
        <f t="shared" si="189"/>
        <v>5.7472000000000003</v>
      </c>
      <c r="T1371" s="8">
        <v>2.2450000000000001</v>
      </c>
      <c r="U1371" s="8" t="str">
        <f t="shared" si="195"/>
        <v>Low</v>
      </c>
      <c r="V1371" s="7">
        <v>2</v>
      </c>
      <c r="W1371" s="8">
        <v>7.1840000000000002</v>
      </c>
      <c r="X1371" s="8">
        <f t="shared" si="196"/>
        <v>9101</v>
      </c>
      <c r="Y1371" s="9">
        <v>0.3125</v>
      </c>
      <c r="Z1371" s="9" t="str">
        <f t="shared" si="197"/>
        <v>High</v>
      </c>
    </row>
    <row r="1372" spans="1:26" x14ac:dyDescent="0.3">
      <c r="A1372" t="s">
        <v>2571</v>
      </c>
      <c r="B1372" s="6">
        <v>43766</v>
      </c>
      <c r="C1372" s="6" t="str">
        <f t="shared" si="190"/>
        <v>2019</v>
      </c>
      <c r="D1372" s="6" t="str">
        <f t="shared" si="191"/>
        <v>October</v>
      </c>
      <c r="E1372" s="6" t="str">
        <f t="shared" si="192"/>
        <v>Q4</v>
      </c>
      <c r="F1372" s="6" t="str">
        <f t="shared" si="193"/>
        <v>High</v>
      </c>
      <c r="G1372" s="6" t="str">
        <f t="shared" si="194"/>
        <v>Full Price</v>
      </c>
      <c r="H1372" s="6">
        <v>43769</v>
      </c>
      <c r="I1372" t="s">
        <v>2572</v>
      </c>
      <c r="J1372" t="s">
        <v>192</v>
      </c>
      <c r="K1372" t="s">
        <v>1064</v>
      </c>
      <c r="L1372" t="s">
        <v>61</v>
      </c>
      <c r="M1372" t="s">
        <v>31</v>
      </c>
      <c r="N1372" t="s">
        <v>49</v>
      </c>
      <c r="O1372" t="s">
        <v>69</v>
      </c>
      <c r="P1372" t="s">
        <v>70</v>
      </c>
      <c r="Q1372" t="s">
        <v>71</v>
      </c>
      <c r="R1372" s="7">
        <v>0</v>
      </c>
      <c r="S1372" s="7">
        <f t="shared" si="189"/>
        <v>141.4</v>
      </c>
      <c r="T1372" s="8">
        <v>38.177999999999997</v>
      </c>
      <c r="U1372" s="8" t="str">
        <f t="shared" si="195"/>
        <v>Low</v>
      </c>
      <c r="V1372" s="7">
        <v>5</v>
      </c>
      <c r="W1372" s="8">
        <v>141.4</v>
      </c>
      <c r="X1372" s="8">
        <f t="shared" si="196"/>
        <v>3194</v>
      </c>
      <c r="Y1372" s="9">
        <v>0.27</v>
      </c>
      <c r="Z1372" s="9" t="str">
        <f t="shared" si="197"/>
        <v>High</v>
      </c>
    </row>
    <row r="1373" spans="1:26" x14ac:dyDescent="0.3">
      <c r="A1373" t="s">
        <v>2571</v>
      </c>
      <c r="B1373" s="6">
        <v>43766</v>
      </c>
      <c r="C1373" s="6" t="str">
        <f t="shared" si="190"/>
        <v>2019</v>
      </c>
      <c r="D1373" s="6" t="str">
        <f t="shared" si="191"/>
        <v>October</v>
      </c>
      <c r="E1373" s="6" t="str">
        <f t="shared" si="192"/>
        <v>Q4</v>
      </c>
      <c r="F1373" s="6" t="str">
        <f t="shared" si="193"/>
        <v>Low</v>
      </c>
      <c r="G1373" s="6" t="str">
        <f t="shared" si="194"/>
        <v>Full Price</v>
      </c>
      <c r="H1373" s="6">
        <v>43769</v>
      </c>
      <c r="I1373" t="s">
        <v>2572</v>
      </c>
      <c r="J1373" t="s">
        <v>89</v>
      </c>
      <c r="K1373" t="s">
        <v>2573</v>
      </c>
      <c r="L1373" t="s">
        <v>61</v>
      </c>
      <c r="M1373" t="s">
        <v>31</v>
      </c>
      <c r="N1373" t="s">
        <v>356</v>
      </c>
      <c r="O1373" t="s">
        <v>69</v>
      </c>
      <c r="P1373" t="s">
        <v>70</v>
      </c>
      <c r="Q1373" t="s">
        <v>71</v>
      </c>
      <c r="R1373" s="7">
        <v>0</v>
      </c>
      <c r="S1373" s="7">
        <f t="shared" si="189"/>
        <v>480.74</v>
      </c>
      <c r="T1373" s="8">
        <v>14.4222</v>
      </c>
      <c r="U1373" s="8" t="str">
        <f t="shared" si="195"/>
        <v>Low</v>
      </c>
      <c r="V1373" s="7">
        <v>2</v>
      </c>
      <c r="W1373" s="8">
        <v>480.74</v>
      </c>
      <c r="X1373" s="8">
        <f t="shared" si="196"/>
        <v>1211</v>
      </c>
      <c r="Y1373" s="9">
        <v>0.03</v>
      </c>
      <c r="Z1373" s="9" t="str">
        <f t="shared" si="197"/>
        <v>Low</v>
      </c>
    </row>
    <row r="1374" spans="1:26" x14ac:dyDescent="0.3">
      <c r="A1374" t="s">
        <v>2571</v>
      </c>
      <c r="B1374" s="6">
        <v>43766</v>
      </c>
      <c r="C1374" s="6" t="str">
        <f t="shared" si="190"/>
        <v>2019</v>
      </c>
      <c r="D1374" s="6" t="str">
        <f t="shared" si="191"/>
        <v>October</v>
      </c>
      <c r="E1374" s="6" t="str">
        <f t="shared" si="192"/>
        <v>Q4</v>
      </c>
      <c r="F1374" s="6" t="str">
        <f t="shared" si="193"/>
        <v>Low</v>
      </c>
      <c r="G1374" s="6" t="str">
        <f t="shared" si="194"/>
        <v>Full Price</v>
      </c>
      <c r="H1374" s="6">
        <v>43769</v>
      </c>
      <c r="I1374" t="s">
        <v>2572</v>
      </c>
      <c r="J1374" t="s">
        <v>89</v>
      </c>
      <c r="K1374" t="s">
        <v>2574</v>
      </c>
      <c r="L1374" t="s">
        <v>61</v>
      </c>
      <c r="M1374" t="s">
        <v>31</v>
      </c>
      <c r="N1374" t="s">
        <v>356</v>
      </c>
      <c r="O1374" t="s">
        <v>69</v>
      </c>
      <c r="P1374" t="s">
        <v>70</v>
      </c>
      <c r="Q1374" t="s">
        <v>71</v>
      </c>
      <c r="R1374" s="7">
        <v>0</v>
      </c>
      <c r="S1374" s="7">
        <f t="shared" si="189"/>
        <v>6.28</v>
      </c>
      <c r="T1374" s="8">
        <v>6.2799999999999995E-2</v>
      </c>
      <c r="U1374" s="8" t="str">
        <f t="shared" si="195"/>
        <v>Low</v>
      </c>
      <c r="V1374" s="7">
        <v>2</v>
      </c>
      <c r="W1374" s="8">
        <v>6.28</v>
      </c>
      <c r="X1374" s="8">
        <f t="shared" si="196"/>
        <v>9254</v>
      </c>
      <c r="Y1374" s="9">
        <v>0.01</v>
      </c>
      <c r="Z1374" s="9" t="str">
        <f t="shared" si="197"/>
        <v>Low</v>
      </c>
    </row>
    <row r="1375" spans="1:26" x14ac:dyDescent="0.3">
      <c r="A1375" t="s">
        <v>2575</v>
      </c>
      <c r="B1375" s="6">
        <v>43766</v>
      </c>
      <c r="C1375" s="6" t="str">
        <f t="shared" si="190"/>
        <v>2019</v>
      </c>
      <c r="D1375" s="6" t="str">
        <f t="shared" si="191"/>
        <v>October</v>
      </c>
      <c r="E1375" s="6" t="str">
        <f t="shared" si="192"/>
        <v>Q4</v>
      </c>
      <c r="F1375" s="6" t="str">
        <f t="shared" si="193"/>
        <v>High</v>
      </c>
      <c r="G1375" s="6" t="str">
        <f t="shared" si="194"/>
        <v>Full Price</v>
      </c>
      <c r="H1375" s="6">
        <v>43770</v>
      </c>
      <c r="I1375" t="s">
        <v>2576</v>
      </c>
      <c r="J1375" t="s">
        <v>89</v>
      </c>
      <c r="K1375" t="s">
        <v>2577</v>
      </c>
      <c r="L1375" t="s">
        <v>61</v>
      </c>
      <c r="M1375" t="s">
        <v>91</v>
      </c>
      <c r="N1375" t="s">
        <v>92</v>
      </c>
      <c r="O1375" t="s">
        <v>33</v>
      </c>
      <c r="P1375" t="s">
        <v>2578</v>
      </c>
      <c r="Q1375" t="s">
        <v>2156</v>
      </c>
      <c r="R1375" s="7">
        <v>0</v>
      </c>
      <c r="S1375" s="7">
        <f t="shared" si="189"/>
        <v>257.98</v>
      </c>
      <c r="T1375" s="8">
        <v>74.8142</v>
      </c>
      <c r="U1375" s="8" t="str">
        <f t="shared" si="195"/>
        <v>Low</v>
      </c>
      <c r="V1375" s="7">
        <v>2</v>
      </c>
      <c r="W1375" s="8">
        <v>257.98</v>
      </c>
      <c r="X1375" s="8">
        <f t="shared" si="196"/>
        <v>2144</v>
      </c>
      <c r="Y1375" s="9">
        <v>0.28999999999999998</v>
      </c>
      <c r="Z1375" s="9" t="str">
        <f t="shared" si="197"/>
        <v>High</v>
      </c>
    </row>
    <row r="1376" spans="1:26" x14ac:dyDescent="0.3">
      <c r="A1376" t="s">
        <v>2579</v>
      </c>
      <c r="B1376" s="6">
        <v>43767</v>
      </c>
      <c r="C1376" s="6" t="str">
        <f t="shared" si="190"/>
        <v>2019</v>
      </c>
      <c r="D1376" s="6" t="str">
        <f t="shared" si="191"/>
        <v>October</v>
      </c>
      <c r="E1376" s="6" t="str">
        <f t="shared" si="192"/>
        <v>Q4</v>
      </c>
      <c r="F1376" s="6" t="str">
        <f t="shared" si="193"/>
        <v>Low</v>
      </c>
      <c r="G1376" s="6" t="str">
        <f t="shared" si="194"/>
        <v>Discounted</v>
      </c>
      <c r="H1376" s="6">
        <v>43769</v>
      </c>
      <c r="I1376" t="s">
        <v>390</v>
      </c>
      <c r="J1376" t="s">
        <v>196</v>
      </c>
      <c r="K1376" t="s">
        <v>1729</v>
      </c>
      <c r="L1376" t="s">
        <v>30</v>
      </c>
      <c r="M1376" t="s">
        <v>91</v>
      </c>
      <c r="N1376" t="s">
        <v>92</v>
      </c>
      <c r="O1376" t="s">
        <v>33</v>
      </c>
      <c r="P1376" t="s">
        <v>368</v>
      </c>
      <c r="Q1376" t="s">
        <v>43</v>
      </c>
      <c r="R1376" s="7">
        <v>0.2</v>
      </c>
      <c r="S1376" s="7">
        <f t="shared" si="189"/>
        <v>2188.7616000000003</v>
      </c>
      <c r="T1376" s="8">
        <v>341.99400000000003</v>
      </c>
      <c r="U1376" s="8" t="str">
        <f t="shared" si="195"/>
        <v>Medium</v>
      </c>
      <c r="V1376" s="7">
        <v>6</v>
      </c>
      <c r="W1376" s="8">
        <v>2735.9520000000002</v>
      </c>
      <c r="X1376" s="8">
        <f t="shared" si="196"/>
        <v>81</v>
      </c>
      <c r="Y1376" s="9">
        <v>0.125</v>
      </c>
      <c r="Z1376" s="9" t="str">
        <f t="shared" si="197"/>
        <v>Low</v>
      </c>
    </row>
    <row r="1377" spans="1:26" x14ac:dyDescent="0.3">
      <c r="A1377" t="s">
        <v>2580</v>
      </c>
      <c r="B1377" s="6">
        <v>43767</v>
      </c>
      <c r="C1377" s="6" t="str">
        <f t="shared" si="190"/>
        <v>2019</v>
      </c>
      <c r="D1377" s="6" t="str">
        <f t="shared" si="191"/>
        <v>October</v>
      </c>
      <c r="E1377" s="6" t="str">
        <f t="shared" si="192"/>
        <v>Q4</v>
      </c>
      <c r="F1377" s="6" t="str">
        <f t="shared" si="193"/>
        <v>High</v>
      </c>
      <c r="G1377" s="6" t="str">
        <f t="shared" si="194"/>
        <v>Full Price</v>
      </c>
      <c r="H1377" s="6">
        <v>43771</v>
      </c>
      <c r="I1377" t="s">
        <v>2581</v>
      </c>
      <c r="J1377" t="s">
        <v>89</v>
      </c>
      <c r="K1377" t="s">
        <v>2099</v>
      </c>
      <c r="L1377" t="s">
        <v>61</v>
      </c>
      <c r="M1377" t="s">
        <v>31</v>
      </c>
      <c r="N1377" t="s">
        <v>32</v>
      </c>
      <c r="O1377" t="s">
        <v>33</v>
      </c>
      <c r="P1377" t="s">
        <v>406</v>
      </c>
      <c r="Q1377" t="s">
        <v>237</v>
      </c>
      <c r="R1377" s="7">
        <v>0</v>
      </c>
      <c r="S1377" s="7">
        <f t="shared" si="189"/>
        <v>75.88</v>
      </c>
      <c r="T1377" s="8">
        <v>35.663600000000002</v>
      </c>
      <c r="U1377" s="8" t="str">
        <f t="shared" si="195"/>
        <v>Low</v>
      </c>
      <c r="V1377" s="7">
        <v>2</v>
      </c>
      <c r="W1377" s="8">
        <v>75.88</v>
      </c>
      <c r="X1377" s="8">
        <f t="shared" si="196"/>
        <v>4318</v>
      </c>
      <c r="Y1377" s="9">
        <v>0.47</v>
      </c>
      <c r="Z1377" s="9" t="str">
        <f t="shared" si="197"/>
        <v>High</v>
      </c>
    </row>
    <row r="1378" spans="1:26" x14ac:dyDescent="0.3">
      <c r="A1378" t="s">
        <v>2580</v>
      </c>
      <c r="B1378" s="6">
        <v>43767</v>
      </c>
      <c r="C1378" s="6" t="str">
        <f t="shared" si="190"/>
        <v>2019</v>
      </c>
      <c r="D1378" s="6" t="str">
        <f t="shared" si="191"/>
        <v>October</v>
      </c>
      <c r="E1378" s="6" t="str">
        <f t="shared" si="192"/>
        <v>Q4</v>
      </c>
      <c r="F1378" s="6" t="str">
        <f t="shared" si="193"/>
        <v>High</v>
      </c>
      <c r="G1378" s="6" t="str">
        <f t="shared" si="194"/>
        <v>Full Price</v>
      </c>
      <c r="H1378" s="6">
        <v>43771</v>
      </c>
      <c r="I1378" t="s">
        <v>2581</v>
      </c>
      <c r="J1378" t="s">
        <v>319</v>
      </c>
      <c r="K1378" t="s">
        <v>2582</v>
      </c>
      <c r="L1378" t="s">
        <v>61</v>
      </c>
      <c r="M1378" t="s">
        <v>91</v>
      </c>
      <c r="N1378" t="s">
        <v>110</v>
      </c>
      <c r="O1378" t="s">
        <v>33</v>
      </c>
      <c r="P1378" t="s">
        <v>406</v>
      </c>
      <c r="Q1378" t="s">
        <v>237</v>
      </c>
      <c r="R1378" s="7">
        <v>0</v>
      </c>
      <c r="S1378" s="7">
        <f t="shared" si="189"/>
        <v>1.98</v>
      </c>
      <c r="T1378" s="8">
        <v>0.89100000000000001</v>
      </c>
      <c r="U1378" s="8" t="str">
        <f t="shared" si="195"/>
        <v>Low</v>
      </c>
      <c r="V1378" s="7">
        <v>2</v>
      </c>
      <c r="W1378" s="8">
        <v>1.98</v>
      </c>
      <c r="X1378" s="8">
        <f t="shared" si="196"/>
        <v>9917</v>
      </c>
      <c r="Y1378" s="9">
        <v>0.45</v>
      </c>
      <c r="Z1378" s="9" t="str">
        <f t="shared" si="197"/>
        <v>High</v>
      </c>
    </row>
    <row r="1379" spans="1:26" x14ac:dyDescent="0.3">
      <c r="A1379" t="s">
        <v>2583</v>
      </c>
      <c r="B1379" s="6">
        <v>43769</v>
      </c>
      <c r="C1379" s="6" t="str">
        <f t="shared" si="190"/>
        <v>2019</v>
      </c>
      <c r="D1379" s="6" t="str">
        <f t="shared" si="191"/>
        <v>October</v>
      </c>
      <c r="E1379" s="6" t="str">
        <f t="shared" si="192"/>
        <v>Q4</v>
      </c>
      <c r="F1379" s="6" t="str">
        <f t="shared" si="193"/>
        <v>Low</v>
      </c>
      <c r="G1379" s="6" t="str">
        <f t="shared" si="194"/>
        <v>Discounted</v>
      </c>
      <c r="H1379" s="6">
        <v>43773</v>
      </c>
      <c r="I1379" t="s">
        <v>2584</v>
      </c>
      <c r="J1379" t="s">
        <v>411</v>
      </c>
      <c r="K1379" t="s">
        <v>1892</v>
      </c>
      <c r="L1379" t="s">
        <v>61</v>
      </c>
      <c r="M1379" t="s">
        <v>76</v>
      </c>
      <c r="N1379" t="s">
        <v>77</v>
      </c>
      <c r="O1379" t="s">
        <v>69</v>
      </c>
      <c r="P1379" t="s">
        <v>70</v>
      </c>
      <c r="Q1379" t="s">
        <v>71</v>
      </c>
      <c r="R1379" s="7">
        <v>0.2</v>
      </c>
      <c r="S1379" s="7">
        <f t="shared" si="189"/>
        <v>117.08160000000001</v>
      </c>
      <c r="T1379" s="8">
        <v>-9.1470000000000002</v>
      </c>
      <c r="U1379" s="8" t="str">
        <f t="shared" si="195"/>
        <v>Loss</v>
      </c>
      <c r="V1379" s="7">
        <v>3</v>
      </c>
      <c r="W1379" s="8">
        <v>146.352</v>
      </c>
      <c r="X1379" s="8">
        <f t="shared" si="196"/>
        <v>3130</v>
      </c>
      <c r="Y1379" s="9">
        <v>-6.25E-2</v>
      </c>
      <c r="Z1379" s="9" t="str">
        <f t="shared" si="197"/>
        <v>Low</v>
      </c>
    </row>
    <row r="1380" spans="1:26" x14ac:dyDescent="0.3">
      <c r="A1380" t="s">
        <v>2583</v>
      </c>
      <c r="B1380" s="6">
        <v>43769</v>
      </c>
      <c r="C1380" s="6" t="str">
        <f t="shared" si="190"/>
        <v>2019</v>
      </c>
      <c r="D1380" s="6" t="str">
        <f t="shared" si="191"/>
        <v>October</v>
      </c>
      <c r="E1380" s="6" t="str">
        <f t="shared" si="192"/>
        <v>Q4</v>
      </c>
      <c r="F1380" s="6" t="str">
        <f t="shared" si="193"/>
        <v>High</v>
      </c>
      <c r="G1380" s="6" t="str">
        <f t="shared" si="194"/>
        <v>Full Price</v>
      </c>
      <c r="H1380" s="6">
        <v>43773</v>
      </c>
      <c r="I1380" t="s">
        <v>2584</v>
      </c>
      <c r="J1380" t="s">
        <v>105</v>
      </c>
      <c r="K1380" t="s">
        <v>2585</v>
      </c>
      <c r="L1380" t="s">
        <v>61</v>
      </c>
      <c r="M1380" t="s">
        <v>31</v>
      </c>
      <c r="N1380" t="s">
        <v>53</v>
      </c>
      <c r="O1380" t="s">
        <v>69</v>
      </c>
      <c r="P1380" t="s">
        <v>70</v>
      </c>
      <c r="Q1380" t="s">
        <v>71</v>
      </c>
      <c r="R1380" s="7">
        <v>0</v>
      </c>
      <c r="S1380" s="7">
        <f t="shared" si="189"/>
        <v>12.39</v>
      </c>
      <c r="T1380" s="8">
        <v>3.7170000000000001</v>
      </c>
      <c r="U1380" s="8" t="str">
        <f t="shared" si="195"/>
        <v>Low</v>
      </c>
      <c r="V1380" s="7">
        <v>3</v>
      </c>
      <c r="W1380" s="8">
        <v>12.39</v>
      </c>
      <c r="X1380" s="8">
        <f t="shared" si="196"/>
        <v>8227</v>
      </c>
      <c r="Y1380" s="9">
        <v>0.3</v>
      </c>
      <c r="Z1380" s="9" t="str">
        <f t="shared" si="197"/>
        <v>High</v>
      </c>
    </row>
    <row r="1381" spans="1:26" x14ac:dyDescent="0.3">
      <c r="A1381" t="s">
        <v>2583</v>
      </c>
      <c r="B1381" s="6">
        <v>43769</v>
      </c>
      <c r="C1381" s="6" t="str">
        <f t="shared" si="190"/>
        <v>2019</v>
      </c>
      <c r="D1381" s="6" t="str">
        <f t="shared" si="191"/>
        <v>October</v>
      </c>
      <c r="E1381" s="6" t="str">
        <f t="shared" si="192"/>
        <v>Q4</v>
      </c>
      <c r="F1381" s="6" t="str">
        <f t="shared" si="193"/>
        <v>High</v>
      </c>
      <c r="G1381" s="6" t="str">
        <f t="shared" si="194"/>
        <v>Discounted</v>
      </c>
      <c r="H1381" s="6">
        <v>43773</v>
      </c>
      <c r="I1381" t="s">
        <v>2584</v>
      </c>
      <c r="J1381" t="s">
        <v>44</v>
      </c>
      <c r="K1381" t="s">
        <v>2586</v>
      </c>
      <c r="L1381" t="s">
        <v>61</v>
      </c>
      <c r="M1381" t="s">
        <v>31</v>
      </c>
      <c r="N1381" t="s">
        <v>41</v>
      </c>
      <c r="O1381" t="s">
        <v>69</v>
      </c>
      <c r="P1381" t="s">
        <v>70</v>
      </c>
      <c r="Q1381" t="s">
        <v>71</v>
      </c>
      <c r="R1381" s="7">
        <v>0.2</v>
      </c>
      <c r="S1381" s="7">
        <f t="shared" si="189"/>
        <v>12.7744</v>
      </c>
      <c r="T1381" s="8">
        <v>5.3891999999999998</v>
      </c>
      <c r="U1381" s="8" t="str">
        <f t="shared" si="195"/>
        <v>Low</v>
      </c>
      <c r="V1381" s="7">
        <v>2</v>
      </c>
      <c r="W1381" s="8">
        <v>15.968</v>
      </c>
      <c r="X1381" s="8">
        <f t="shared" si="196"/>
        <v>7632</v>
      </c>
      <c r="Y1381" s="9">
        <v>0.33750000000000002</v>
      </c>
      <c r="Z1381" s="9" t="str">
        <f t="shared" si="197"/>
        <v>High</v>
      </c>
    </row>
    <row r="1382" spans="1:26" x14ac:dyDescent="0.3">
      <c r="A1382" t="s">
        <v>2583</v>
      </c>
      <c r="B1382" s="6">
        <v>43769</v>
      </c>
      <c r="C1382" s="6" t="str">
        <f t="shared" si="190"/>
        <v>2019</v>
      </c>
      <c r="D1382" s="6" t="str">
        <f t="shared" si="191"/>
        <v>October</v>
      </c>
      <c r="E1382" s="6" t="str">
        <f t="shared" si="192"/>
        <v>Q4</v>
      </c>
      <c r="F1382" s="6" t="str">
        <f t="shared" si="193"/>
        <v>High</v>
      </c>
      <c r="G1382" s="6" t="str">
        <f t="shared" si="194"/>
        <v>Discounted</v>
      </c>
      <c r="H1382" s="6">
        <v>43773</v>
      </c>
      <c r="I1382" t="s">
        <v>2584</v>
      </c>
      <c r="J1382" t="s">
        <v>151</v>
      </c>
      <c r="K1382" t="s">
        <v>801</v>
      </c>
      <c r="L1382" t="s">
        <v>61</v>
      </c>
      <c r="M1382" t="s">
        <v>31</v>
      </c>
      <c r="N1382" t="s">
        <v>41</v>
      </c>
      <c r="O1382" t="s">
        <v>69</v>
      </c>
      <c r="P1382" t="s">
        <v>70</v>
      </c>
      <c r="Q1382" t="s">
        <v>71</v>
      </c>
      <c r="R1382" s="7">
        <v>0.2</v>
      </c>
      <c r="S1382" s="7">
        <f t="shared" si="189"/>
        <v>15.4368</v>
      </c>
      <c r="T1382" s="8">
        <v>6.03</v>
      </c>
      <c r="U1382" s="8" t="str">
        <f t="shared" si="195"/>
        <v>Low</v>
      </c>
      <c r="V1382" s="7">
        <v>3</v>
      </c>
      <c r="W1382" s="8">
        <v>19.295999999999999</v>
      </c>
      <c r="X1382" s="8">
        <f t="shared" si="196"/>
        <v>7253</v>
      </c>
      <c r="Y1382" s="9">
        <v>0.3125</v>
      </c>
      <c r="Z1382" s="9" t="str">
        <f t="shared" si="197"/>
        <v>High</v>
      </c>
    </row>
    <row r="1383" spans="1:26" x14ac:dyDescent="0.3">
      <c r="A1383" t="s">
        <v>2583</v>
      </c>
      <c r="B1383" s="6">
        <v>43769</v>
      </c>
      <c r="C1383" s="6" t="str">
        <f t="shared" si="190"/>
        <v>2019</v>
      </c>
      <c r="D1383" s="6" t="str">
        <f t="shared" si="191"/>
        <v>October</v>
      </c>
      <c r="E1383" s="6" t="str">
        <f t="shared" si="192"/>
        <v>Q4</v>
      </c>
      <c r="F1383" s="6" t="str">
        <f t="shared" si="193"/>
        <v>High</v>
      </c>
      <c r="G1383" s="6" t="str">
        <f t="shared" si="194"/>
        <v>Full Price</v>
      </c>
      <c r="H1383" s="6">
        <v>43773</v>
      </c>
      <c r="I1383" t="s">
        <v>2584</v>
      </c>
      <c r="J1383" t="s">
        <v>89</v>
      </c>
      <c r="K1383" t="s">
        <v>295</v>
      </c>
      <c r="L1383" t="s">
        <v>61</v>
      </c>
      <c r="M1383" t="s">
        <v>31</v>
      </c>
      <c r="N1383" t="s">
        <v>86</v>
      </c>
      <c r="O1383" t="s">
        <v>69</v>
      </c>
      <c r="P1383" t="s">
        <v>70</v>
      </c>
      <c r="Q1383" t="s">
        <v>71</v>
      </c>
      <c r="R1383" s="7">
        <v>0</v>
      </c>
      <c r="S1383" s="7">
        <f t="shared" si="189"/>
        <v>11.34</v>
      </c>
      <c r="T1383" s="8">
        <v>5.2164000000000001</v>
      </c>
      <c r="U1383" s="8" t="str">
        <f t="shared" si="195"/>
        <v>Low</v>
      </c>
      <c r="V1383" s="7">
        <v>3</v>
      </c>
      <c r="W1383" s="8">
        <v>11.34</v>
      </c>
      <c r="X1383" s="8">
        <f t="shared" si="196"/>
        <v>8409</v>
      </c>
      <c r="Y1383" s="9">
        <v>0.46</v>
      </c>
      <c r="Z1383" s="9" t="str">
        <f t="shared" si="197"/>
        <v>High</v>
      </c>
    </row>
    <row r="1384" spans="1:26" x14ac:dyDescent="0.3">
      <c r="A1384" t="s">
        <v>2583</v>
      </c>
      <c r="B1384" s="6">
        <v>43769</v>
      </c>
      <c r="C1384" s="6" t="str">
        <f t="shared" si="190"/>
        <v>2019</v>
      </c>
      <c r="D1384" s="6" t="str">
        <f t="shared" si="191"/>
        <v>October</v>
      </c>
      <c r="E1384" s="6" t="str">
        <f t="shared" si="192"/>
        <v>Q4</v>
      </c>
      <c r="F1384" s="6" t="str">
        <f t="shared" si="193"/>
        <v>High</v>
      </c>
      <c r="G1384" s="6" t="str">
        <f t="shared" si="194"/>
        <v>Full Price</v>
      </c>
      <c r="H1384" s="6">
        <v>43773</v>
      </c>
      <c r="I1384" t="s">
        <v>2584</v>
      </c>
      <c r="J1384" t="s">
        <v>67</v>
      </c>
      <c r="K1384" t="s">
        <v>2587</v>
      </c>
      <c r="L1384" t="s">
        <v>61</v>
      </c>
      <c r="M1384" t="s">
        <v>31</v>
      </c>
      <c r="N1384" t="s">
        <v>32</v>
      </c>
      <c r="O1384" t="s">
        <v>69</v>
      </c>
      <c r="P1384" t="s">
        <v>70</v>
      </c>
      <c r="Q1384" t="s">
        <v>71</v>
      </c>
      <c r="R1384" s="7">
        <v>0</v>
      </c>
      <c r="S1384" s="7">
        <f t="shared" si="189"/>
        <v>64.739999999999995</v>
      </c>
      <c r="T1384" s="8">
        <v>30.427800000000001</v>
      </c>
      <c r="U1384" s="8" t="str">
        <f t="shared" si="195"/>
        <v>Low</v>
      </c>
      <c r="V1384" s="7">
        <v>13</v>
      </c>
      <c r="W1384" s="8">
        <v>64.739999999999995</v>
      </c>
      <c r="X1384" s="8">
        <f t="shared" si="196"/>
        <v>4635</v>
      </c>
      <c r="Y1384" s="9">
        <v>0.47</v>
      </c>
      <c r="Z1384" s="9" t="str">
        <f t="shared" si="197"/>
        <v>High</v>
      </c>
    </row>
    <row r="1385" spans="1:26" x14ac:dyDescent="0.3">
      <c r="A1385" t="s">
        <v>2583</v>
      </c>
      <c r="B1385" s="6">
        <v>43769</v>
      </c>
      <c r="C1385" s="6" t="str">
        <f t="shared" si="190"/>
        <v>2019</v>
      </c>
      <c r="D1385" s="6" t="str">
        <f t="shared" si="191"/>
        <v>October</v>
      </c>
      <c r="E1385" s="6" t="str">
        <f t="shared" si="192"/>
        <v>Q4</v>
      </c>
      <c r="F1385" s="6" t="str">
        <f t="shared" si="193"/>
        <v>Low</v>
      </c>
      <c r="G1385" s="6" t="str">
        <f t="shared" si="194"/>
        <v>Full Price</v>
      </c>
      <c r="H1385" s="6">
        <v>43773</v>
      </c>
      <c r="I1385" t="s">
        <v>2584</v>
      </c>
      <c r="J1385" t="s">
        <v>141</v>
      </c>
      <c r="K1385" t="s">
        <v>2588</v>
      </c>
      <c r="L1385" t="s">
        <v>61</v>
      </c>
      <c r="M1385" t="s">
        <v>31</v>
      </c>
      <c r="N1385" t="s">
        <v>49</v>
      </c>
      <c r="O1385" t="s">
        <v>69</v>
      </c>
      <c r="P1385" t="s">
        <v>70</v>
      </c>
      <c r="Q1385" t="s">
        <v>71</v>
      </c>
      <c r="R1385" s="7">
        <v>0</v>
      </c>
      <c r="S1385" s="7">
        <f t="shared" si="189"/>
        <v>405.64</v>
      </c>
      <c r="T1385" s="8">
        <v>12.1692</v>
      </c>
      <c r="U1385" s="8" t="str">
        <f t="shared" si="195"/>
        <v>Low</v>
      </c>
      <c r="V1385" s="7">
        <v>4</v>
      </c>
      <c r="W1385" s="8">
        <v>405.64</v>
      </c>
      <c r="X1385" s="8">
        <f t="shared" si="196"/>
        <v>1445</v>
      </c>
      <c r="Y1385" s="9">
        <v>0.03</v>
      </c>
      <c r="Z1385" s="9" t="str">
        <f t="shared" si="197"/>
        <v>Low</v>
      </c>
    </row>
    <row r="1386" spans="1:26" x14ac:dyDescent="0.3">
      <c r="A1386" t="s">
        <v>2583</v>
      </c>
      <c r="B1386" s="6">
        <v>43769</v>
      </c>
      <c r="C1386" s="6" t="str">
        <f t="shared" si="190"/>
        <v>2019</v>
      </c>
      <c r="D1386" s="6" t="str">
        <f t="shared" si="191"/>
        <v>October</v>
      </c>
      <c r="E1386" s="6" t="str">
        <f t="shared" si="192"/>
        <v>Q4</v>
      </c>
      <c r="F1386" s="6" t="str">
        <f t="shared" si="193"/>
        <v>High</v>
      </c>
      <c r="G1386" s="6" t="str">
        <f t="shared" si="194"/>
        <v>Full Price</v>
      </c>
      <c r="H1386" s="6">
        <v>43773</v>
      </c>
      <c r="I1386" t="s">
        <v>2584</v>
      </c>
      <c r="J1386" t="s">
        <v>89</v>
      </c>
      <c r="K1386" t="s">
        <v>2589</v>
      </c>
      <c r="L1386" t="s">
        <v>61</v>
      </c>
      <c r="M1386" t="s">
        <v>31</v>
      </c>
      <c r="N1386" t="s">
        <v>49</v>
      </c>
      <c r="O1386" t="s">
        <v>69</v>
      </c>
      <c r="P1386" t="s">
        <v>70</v>
      </c>
      <c r="Q1386" t="s">
        <v>71</v>
      </c>
      <c r="R1386" s="7">
        <v>0</v>
      </c>
      <c r="S1386" s="7">
        <f t="shared" si="189"/>
        <v>80.3</v>
      </c>
      <c r="T1386" s="8">
        <v>20.878</v>
      </c>
      <c r="U1386" s="8" t="str">
        <f t="shared" si="195"/>
        <v>Low</v>
      </c>
      <c r="V1386" s="7">
        <v>5</v>
      </c>
      <c r="W1386" s="8">
        <v>80.3</v>
      </c>
      <c r="X1386" s="8">
        <f t="shared" si="196"/>
        <v>4203</v>
      </c>
      <c r="Y1386" s="9">
        <v>0.26</v>
      </c>
      <c r="Z1386" s="9" t="str">
        <f t="shared" si="197"/>
        <v>High</v>
      </c>
    </row>
    <row r="1387" spans="1:26" x14ac:dyDescent="0.3">
      <c r="A1387" t="s">
        <v>2583</v>
      </c>
      <c r="B1387" s="6">
        <v>43769</v>
      </c>
      <c r="C1387" s="6" t="str">
        <f t="shared" si="190"/>
        <v>2019</v>
      </c>
      <c r="D1387" s="6" t="str">
        <f t="shared" si="191"/>
        <v>October</v>
      </c>
      <c r="E1387" s="6" t="str">
        <f t="shared" si="192"/>
        <v>Q4</v>
      </c>
      <c r="F1387" s="6" t="str">
        <f t="shared" si="193"/>
        <v>Low</v>
      </c>
      <c r="G1387" s="6" t="str">
        <f t="shared" si="194"/>
        <v>Full Price</v>
      </c>
      <c r="H1387" s="6">
        <v>43773</v>
      </c>
      <c r="I1387" t="s">
        <v>2584</v>
      </c>
      <c r="J1387" t="s">
        <v>319</v>
      </c>
      <c r="K1387" t="s">
        <v>2590</v>
      </c>
      <c r="L1387" t="s">
        <v>61</v>
      </c>
      <c r="M1387" t="s">
        <v>91</v>
      </c>
      <c r="N1387" t="s">
        <v>110</v>
      </c>
      <c r="O1387" t="s">
        <v>69</v>
      </c>
      <c r="P1387" t="s">
        <v>70</v>
      </c>
      <c r="Q1387" t="s">
        <v>71</v>
      </c>
      <c r="R1387" s="7">
        <v>0</v>
      </c>
      <c r="S1387" s="7">
        <f t="shared" si="189"/>
        <v>251.91</v>
      </c>
      <c r="T1387" s="8">
        <v>47.862900000000003</v>
      </c>
      <c r="U1387" s="8" t="str">
        <f t="shared" si="195"/>
        <v>Low</v>
      </c>
      <c r="V1387" s="7">
        <v>9</v>
      </c>
      <c r="W1387" s="8">
        <v>251.91</v>
      </c>
      <c r="X1387" s="8">
        <f t="shared" si="196"/>
        <v>2186</v>
      </c>
      <c r="Y1387" s="9">
        <v>0.19</v>
      </c>
      <c r="Z1387" s="9" t="str">
        <f t="shared" si="197"/>
        <v>Low</v>
      </c>
    </row>
    <row r="1388" spans="1:26" x14ac:dyDescent="0.3">
      <c r="A1388" t="s">
        <v>2591</v>
      </c>
      <c r="B1388" s="6">
        <v>43769</v>
      </c>
      <c r="C1388" s="6" t="str">
        <f t="shared" si="190"/>
        <v>2019</v>
      </c>
      <c r="D1388" s="6" t="str">
        <f t="shared" si="191"/>
        <v>October</v>
      </c>
      <c r="E1388" s="6" t="str">
        <f t="shared" si="192"/>
        <v>Q4</v>
      </c>
      <c r="F1388" s="6" t="str">
        <f t="shared" si="193"/>
        <v>Low</v>
      </c>
      <c r="G1388" s="6" t="str">
        <f t="shared" si="194"/>
        <v>Discounted</v>
      </c>
      <c r="H1388" s="6">
        <v>43771</v>
      </c>
      <c r="I1388" t="s">
        <v>112</v>
      </c>
      <c r="J1388" t="s">
        <v>188</v>
      </c>
      <c r="K1388" t="s">
        <v>693</v>
      </c>
      <c r="L1388" t="s">
        <v>61</v>
      </c>
      <c r="M1388" t="s">
        <v>76</v>
      </c>
      <c r="N1388" t="s">
        <v>262</v>
      </c>
      <c r="O1388" t="s">
        <v>54</v>
      </c>
      <c r="P1388" t="s">
        <v>2592</v>
      </c>
      <c r="Q1388" t="s">
        <v>132</v>
      </c>
      <c r="R1388" s="7">
        <v>0.4</v>
      </c>
      <c r="S1388" s="7">
        <f t="shared" si="189"/>
        <v>852.99839999999995</v>
      </c>
      <c r="T1388" s="8">
        <v>-734.52639999999997</v>
      </c>
      <c r="U1388" s="8" t="str">
        <f t="shared" si="195"/>
        <v>Loss</v>
      </c>
      <c r="V1388" s="7">
        <v>8</v>
      </c>
      <c r="W1388" s="8">
        <v>1421.664</v>
      </c>
      <c r="X1388" s="8">
        <f t="shared" si="196"/>
        <v>265</v>
      </c>
      <c r="Y1388" s="9">
        <v>-0.51666666699999997</v>
      </c>
      <c r="Z1388" s="9" t="str">
        <f t="shared" si="197"/>
        <v>Low</v>
      </c>
    </row>
    <row r="1389" spans="1:26" x14ac:dyDescent="0.3">
      <c r="A1389" t="s">
        <v>2593</v>
      </c>
      <c r="B1389" s="6">
        <v>43769</v>
      </c>
      <c r="C1389" s="6" t="str">
        <f t="shared" si="190"/>
        <v>2019</v>
      </c>
      <c r="D1389" s="6" t="str">
        <f t="shared" si="191"/>
        <v>October</v>
      </c>
      <c r="E1389" s="6" t="str">
        <f t="shared" si="192"/>
        <v>Q4</v>
      </c>
      <c r="F1389" s="6" t="str">
        <f t="shared" si="193"/>
        <v>Low</v>
      </c>
      <c r="G1389" s="6" t="str">
        <f t="shared" si="194"/>
        <v>Discounted</v>
      </c>
      <c r="H1389" s="6">
        <v>43771</v>
      </c>
      <c r="I1389" t="s">
        <v>2594</v>
      </c>
      <c r="J1389" t="s">
        <v>767</v>
      </c>
      <c r="K1389" t="s">
        <v>1211</v>
      </c>
      <c r="L1389" t="s">
        <v>40</v>
      </c>
      <c r="M1389" t="s">
        <v>91</v>
      </c>
      <c r="N1389" t="s">
        <v>92</v>
      </c>
      <c r="O1389" t="s">
        <v>69</v>
      </c>
      <c r="P1389" t="s">
        <v>139</v>
      </c>
      <c r="Q1389" t="s">
        <v>71</v>
      </c>
      <c r="R1389" s="7">
        <v>0.2</v>
      </c>
      <c r="S1389" s="7">
        <f t="shared" si="189"/>
        <v>58.867200000000004</v>
      </c>
      <c r="T1389" s="8">
        <v>8.2782</v>
      </c>
      <c r="U1389" s="8" t="str">
        <f t="shared" si="195"/>
        <v>Low</v>
      </c>
      <c r="V1389" s="7">
        <v>2</v>
      </c>
      <c r="W1389" s="8">
        <v>73.584000000000003</v>
      </c>
      <c r="X1389" s="8">
        <f t="shared" si="196"/>
        <v>4362</v>
      </c>
      <c r="Y1389" s="9">
        <v>0.1125</v>
      </c>
      <c r="Z1389" s="9" t="str">
        <f t="shared" si="197"/>
        <v>Low</v>
      </c>
    </row>
    <row r="1390" spans="1:26" x14ac:dyDescent="0.3">
      <c r="A1390" t="s">
        <v>2595</v>
      </c>
      <c r="B1390" s="6">
        <v>43769</v>
      </c>
      <c r="C1390" s="6" t="str">
        <f t="shared" si="190"/>
        <v>2019</v>
      </c>
      <c r="D1390" s="6" t="str">
        <f t="shared" si="191"/>
        <v>October</v>
      </c>
      <c r="E1390" s="6" t="str">
        <f t="shared" si="192"/>
        <v>Q4</v>
      </c>
      <c r="F1390" s="6" t="str">
        <f t="shared" si="193"/>
        <v>High</v>
      </c>
      <c r="G1390" s="6" t="str">
        <f t="shared" si="194"/>
        <v>Full Price</v>
      </c>
      <c r="H1390" s="6">
        <v>43771</v>
      </c>
      <c r="I1390" t="s">
        <v>2596</v>
      </c>
      <c r="J1390" t="s">
        <v>188</v>
      </c>
      <c r="K1390" t="s">
        <v>1097</v>
      </c>
      <c r="L1390" t="s">
        <v>30</v>
      </c>
      <c r="M1390" t="s">
        <v>76</v>
      </c>
      <c r="N1390" t="s">
        <v>77</v>
      </c>
      <c r="O1390" t="s">
        <v>54</v>
      </c>
      <c r="P1390" t="s">
        <v>2597</v>
      </c>
      <c r="Q1390" t="s">
        <v>2598</v>
      </c>
      <c r="R1390" s="7">
        <v>0</v>
      </c>
      <c r="S1390" s="7">
        <f t="shared" si="189"/>
        <v>1604.9</v>
      </c>
      <c r="T1390" s="8">
        <v>481.47</v>
      </c>
      <c r="U1390" s="8" t="str">
        <f t="shared" si="195"/>
        <v>Medium</v>
      </c>
      <c r="V1390" s="7">
        <v>5</v>
      </c>
      <c r="W1390" s="8">
        <v>1604.9</v>
      </c>
      <c r="X1390" s="8">
        <f t="shared" si="196"/>
        <v>212</v>
      </c>
      <c r="Y1390" s="9">
        <v>0.3</v>
      </c>
      <c r="Z1390" s="9" t="str">
        <f t="shared" si="197"/>
        <v>High</v>
      </c>
    </row>
    <row r="1391" spans="1:26" x14ac:dyDescent="0.3">
      <c r="A1391" t="s">
        <v>2595</v>
      </c>
      <c r="B1391" s="6">
        <v>43769</v>
      </c>
      <c r="C1391" s="6" t="str">
        <f t="shared" si="190"/>
        <v>2019</v>
      </c>
      <c r="D1391" s="6" t="str">
        <f t="shared" si="191"/>
        <v>October</v>
      </c>
      <c r="E1391" s="6" t="str">
        <f t="shared" si="192"/>
        <v>Q4</v>
      </c>
      <c r="F1391" s="6" t="str">
        <f t="shared" si="193"/>
        <v>High</v>
      </c>
      <c r="G1391" s="6" t="str">
        <f t="shared" si="194"/>
        <v>Full Price</v>
      </c>
      <c r="H1391" s="6">
        <v>43771</v>
      </c>
      <c r="I1391" t="s">
        <v>2596</v>
      </c>
      <c r="J1391" t="s">
        <v>192</v>
      </c>
      <c r="K1391" t="s">
        <v>510</v>
      </c>
      <c r="L1391" t="s">
        <v>30</v>
      </c>
      <c r="M1391" t="s">
        <v>76</v>
      </c>
      <c r="N1391" t="s">
        <v>99</v>
      </c>
      <c r="O1391" t="s">
        <v>54</v>
      </c>
      <c r="P1391" t="s">
        <v>2597</v>
      </c>
      <c r="Q1391" t="s">
        <v>2598</v>
      </c>
      <c r="R1391" s="7">
        <v>0</v>
      </c>
      <c r="S1391" s="7">
        <f t="shared" si="189"/>
        <v>17.670000000000002</v>
      </c>
      <c r="T1391" s="8">
        <v>7.7747999999999999</v>
      </c>
      <c r="U1391" s="8" t="str">
        <f t="shared" si="195"/>
        <v>Low</v>
      </c>
      <c r="V1391" s="7">
        <v>3</v>
      </c>
      <c r="W1391" s="8">
        <v>17.670000000000002</v>
      </c>
      <c r="X1391" s="8">
        <f t="shared" si="196"/>
        <v>7439</v>
      </c>
      <c r="Y1391" s="9">
        <v>0.44</v>
      </c>
      <c r="Z1391" s="9" t="str">
        <f t="shared" si="197"/>
        <v>High</v>
      </c>
    </row>
    <row r="1392" spans="1:26" x14ac:dyDescent="0.3">
      <c r="A1392" t="s">
        <v>2595</v>
      </c>
      <c r="B1392" s="6">
        <v>43769</v>
      </c>
      <c r="C1392" s="6" t="str">
        <f t="shared" si="190"/>
        <v>2019</v>
      </c>
      <c r="D1392" s="6" t="str">
        <f t="shared" si="191"/>
        <v>October</v>
      </c>
      <c r="E1392" s="6" t="str">
        <f t="shared" si="192"/>
        <v>Q4</v>
      </c>
      <c r="F1392" s="6" t="str">
        <f t="shared" si="193"/>
        <v>High</v>
      </c>
      <c r="G1392" s="6" t="str">
        <f t="shared" si="194"/>
        <v>Full Price</v>
      </c>
      <c r="H1392" s="6">
        <v>43771</v>
      </c>
      <c r="I1392" t="s">
        <v>2596</v>
      </c>
      <c r="J1392" t="s">
        <v>192</v>
      </c>
      <c r="K1392" t="s">
        <v>2599</v>
      </c>
      <c r="L1392" t="s">
        <v>30</v>
      </c>
      <c r="M1392" t="s">
        <v>76</v>
      </c>
      <c r="N1392" t="s">
        <v>99</v>
      </c>
      <c r="O1392" t="s">
        <v>54</v>
      </c>
      <c r="P1392" t="s">
        <v>2597</v>
      </c>
      <c r="Q1392" t="s">
        <v>2598</v>
      </c>
      <c r="R1392" s="7">
        <v>0</v>
      </c>
      <c r="S1392" s="7">
        <f t="shared" si="189"/>
        <v>14.76</v>
      </c>
      <c r="T1392" s="8">
        <v>4.2804000000000002</v>
      </c>
      <c r="U1392" s="8" t="str">
        <f t="shared" si="195"/>
        <v>Low</v>
      </c>
      <c r="V1392" s="7">
        <v>2</v>
      </c>
      <c r="W1392" s="8">
        <v>14.76</v>
      </c>
      <c r="X1392" s="8">
        <f t="shared" si="196"/>
        <v>7841</v>
      </c>
      <c r="Y1392" s="9">
        <v>0.28999999999999998</v>
      </c>
      <c r="Z1392" s="9" t="str">
        <f t="shared" si="197"/>
        <v>High</v>
      </c>
    </row>
    <row r="1393" spans="1:26" x14ac:dyDescent="0.3">
      <c r="A1393" t="s">
        <v>2595</v>
      </c>
      <c r="B1393" s="6">
        <v>43769</v>
      </c>
      <c r="C1393" s="6" t="str">
        <f t="shared" si="190"/>
        <v>2019</v>
      </c>
      <c r="D1393" s="6" t="str">
        <f t="shared" si="191"/>
        <v>October</v>
      </c>
      <c r="E1393" s="6" t="str">
        <f t="shared" si="192"/>
        <v>Q4</v>
      </c>
      <c r="F1393" s="6" t="str">
        <f t="shared" si="193"/>
        <v>Low</v>
      </c>
      <c r="G1393" s="6" t="str">
        <f t="shared" si="194"/>
        <v>Discounted</v>
      </c>
      <c r="H1393" s="6">
        <v>43771</v>
      </c>
      <c r="I1393" t="s">
        <v>2596</v>
      </c>
      <c r="J1393" t="s">
        <v>689</v>
      </c>
      <c r="K1393" t="s">
        <v>1332</v>
      </c>
      <c r="L1393" t="s">
        <v>30</v>
      </c>
      <c r="M1393" t="s">
        <v>76</v>
      </c>
      <c r="N1393" t="s">
        <v>262</v>
      </c>
      <c r="O1393" t="s">
        <v>54</v>
      </c>
      <c r="P1393" t="s">
        <v>2597</v>
      </c>
      <c r="Q1393" t="s">
        <v>2598</v>
      </c>
      <c r="R1393" s="7">
        <v>0.3</v>
      </c>
      <c r="S1393" s="7">
        <f t="shared" si="189"/>
        <v>269.98019999999997</v>
      </c>
      <c r="T1393" s="8">
        <v>-60.607799999999997</v>
      </c>
      <c r="U1393" s="8" t="str">
        <f t="shared" si="195"/>
        <v>Loss</v>
      </c>
      <c r="V1393" s="7">
        <v>1</v>
      </c>
      <c r="W1393" s="8">
        <v>385.68599999999998</v>
      </c>
      <c r="X1393" s="8">
        <f t="shared" si="196"/>
        <v>1511</v>
      </c>
      <c r="Y1393" s="9">
        <v>-0.157142857</v>
      </c>
      <c r="Z1393" s="9" t="str">
        <f t="shared" si="197"/>
        <v>Low</v>
      </c>
    </row>
    <row r="1394" spans="1:26" x14ac:dyDescent="0.3">
      <c r="A1394" t="s">
        <v>2595</v>
      </c>
      <c r="B1394" s="6">
        <v>43769</v>
      </c>
      <c r="C1394" s="6" t="str">
        <f t="shared" si="190"/>
        <v>2019</v>
      </c>
      <c r="D1394" s="6" t="str">
        <f t="shared" si="191"/>
        <v>October</v>
      </c>
      <c r="E1394" s="6" t="str">
        <f t="shared" si="192"/>
        <v>Q4</v>
      </c>
      <c r="F1394" s="6" t="str">
        <f t="shared" si="193"/>
        <v>High</v>
      </c>
      <c r="G1394" s="6" t="str">
        <f t="shared" si="194"/>
        <v>Full Price</v>
      </c>
      <c r="H1394" s="6">
        <v>43771</v>
      </c>
      <c r="I1394" t="s">
        <v>2596</v>
      </c>
      <c r="J1394" t="s">
        <v>89</v>
      </c>
      <c r="K1394" t="s">
        <v>2600</v>
      </c>
      <c r="L1394" t="s">
        <v>30</v>
      </c>
      <c r="M1394" t="s">
        <v>31</v>
      </c>
      <c r="N1394" t="s">
        <v>53</v>
      </c>
      <c r="O1394" t="s">
        <v>54</v>
      </c>
      <c r="P1394" t="s">
        <v>2597</v>
      </c>
      <c r="Q1394" t="s">
        <v>2598</v>
      </c>
      <c r="R1394" s="7">
        <v>0</v>
      </c>
      <c r="S1394" s="7">
        <f t="shared" si="189"/>
        <v>49.25</v>
      </c>
      <c r="T1394" s="8">
        <v>18.715</v>
      </c>
      <c r="U1394" s="8" t="str">
        <f t="shared" si="195"/>
        <v>Low</v>
      </c>
      <c r="V1394" s="7">
        <v>5</v>
      </c>
      <c r="W1394" s="8">
        <v>49.25</v>
      </c>
      <c r="X1394" s="8">
        <f t="shared" si="196"/>
        <v>5170</v>
      </c>
      <c r="Y1394" s="9">
        <v>0.38</v>
      </c>
      <c r="Z1394" s="9" t="str">
        <f t="shared" si="197"/>
        <v>High</v>
      </c>
    </row>
    <row r="1395" spans="1:26" x14ac:dyDescent="0.3">
      <c r="A1395" t="s">
        <v>2595</v>
      </c>
      <c r="B1395" s="6">
        <v>43769</v>
      </c>
      <c r="C1395" s="6" t="str">
        <f t="shared" si="190"/>
        <v>2019</v>
      </c>
      <c r="D1395" s="6" t="str">
        <f t="shared" si="191"/>
        <v>October</v>
      </c>
      <c r="E1395" s="6" t="str">
        <f t="shared" si="192"/>
        <v>Q4</v>
      </c>
      <c r="F1395" s="6" t="str">
        <f t="shared" si="193"/>
        <v>High</v>
      </c>
      <c r="G1395" s="6" t="str">
        <f t="shared" si="194"/>
        <v>Full Price</v>
      </c>
      <c r="H1395" s="6">
        <v>43771</v>
      </c>
      <c r="I1395" t="s">
        <v>2596</v>
      </c>
      <c r="J1395" t="s">
        <v>38</v>
      </c>
      <c r="K1395" t="s">
        <v>2601</v>
      </c>
      <c r="L1395" t="s">
        <v>30</v>
      </c>
      <c r="M1395" t="s">
        <v>31</v>
      </c>
      <c r="N1395" t="s">
        <v>41</v>
      </c>
      <c r="O1395" t="s">
        <v>54</v>
      </c>
      <c r="P1395" t="s">
        <v>2597</v>
      </c>
      <c r="Q1395" t="s">
        <v>2598</v>
      </c>
      <c r="R1395" s="7">
        <v>0</v>
      </c>
      <c r="S1395" s="7">
        <f t="shared" si="189"/>
        <v>34.08</v>
      </c>
      <c r="T1395" s="8">
        <v>15.6768</v>
      </c>
      <c r="U1395" s="8" t="str">
        <f t="shared" si="195"/>
        <v>Low</v>
      </c>
      <c r="V1395" s="7">
        <v>2</v>
      </c>
      <c r="W1395" s="8">
        <v>34.08</v>
      </c>
      <c r="X1395" s="8">
        <f t="shared" si="196"/>
        <v>6004</v>
      </c>
      <c r="Y1395" s="9">
        <v>0.46</v>
      </c>
      <c r="Z1395" s="9" t="str">
        <f t="shared" si="197"/>
        <v>High</v>
      </c>
    </row>
    <row r="1396" spans="1:26" x14ac:dyDescent="0.3">
      <c r="A1396" t="s">
        <v>2595</v>
      </c>
      <c r="B1396" s="6">
        <v>43769</v>
      </c>
      <c r="C1396" s="6" t="str">
        <f t="shared" si="190"/>
        <v>2019</v>
      </c>
      <c r="D1396" s="6" t="str">
        <f t="shared" si="191"/>
        <v>October</v>
      </c>
      <c r="E1396" s="6" t="str">
        <f t="shared" si="192"/>
        <v>Q4</v>
      </c>
      <c r="F1396" s="6" t="str">
        <f t="shared" si="193"/>
        <v>High</v>
      </c>
      <c r="G1396" s="6" t="str">
        <f t="shared" si="194"/>
        <v>Full Price</v>
      </c>
      <c r="H1396" s="6">
        <v>43771</v>
      </c>
      <c r="I1396" t="s">
        <v>2596</v>
      </c>
      <c r="J1396" t="s">
        <v>89</v>
      </c>
      <c r="K1396" t="s">
        <v>2602</v>
      </c>
      <c r="L1396" t="s">
        <v>30</v>
      </c>
      <c r="M1396" t="s">
        <v>31</v>
      </c>
      <c r="N1396" t="s">
        <v>32</v>
      </c>
      <c r="O1396" t="s">
        <v>54</v>
      </c>
      <c r="P1396" t="s">
        <v>2597</v>
      </c>
      <c r="Q1396" t="s">
        <v>2598</v>
      </c>
      <c r="R1396" s="7">
        <v>0</v>
      </c>
      <c r="S1396" s="7">
        <f t="shared" si="189"/>
        <v>10.16</v>
      </c>
      <c r="T1396" s="8">
        <v>4.7751999999999999</v>
      </c>
      <c r="U1396" s="8" t="str">
        <f t="shared" si="195"/>
        <v>Low</v>
      </c>
      <c r="V1396" s="7">
        <v>2</v>
      </c>
      <c r="W1396" s="8">
        <v>10.16</v>
      </c>
      <c r="X1396" s="8">
        <f t="shared" si="196"/>
        <v>8617</v>
      </c>
      <c r="Y1396" s="9">
        <v>0.47</v>
      </c>
      <c r="Z1396" s="9" t="str">
        <f t="shared" si="197"/>
        <v>High</v>
      </c>
    </row>
    <row r="1397" spans="1:26" x14ac:dyDescent="0.3">
      <c r="A1397" t="s">
        <v>2603</v>
      </c>
      <c r="B1397" s="6">
        <v>43769</v>
      </c>
      <c r="C1397" s="6" t="str">
        <f t="shared" si="190"/>
        <v>2019</v>
      </c>
      <c r="D1397" s="6" t="str">
        <f t="shared" si="191"/>
        <v>October</v>
      </c>
      <c r="E1397" s="6" t="str">
        <f t="shared" si="192"/>
        <v>Q4</v>
      </c>
      <c r="F1397" s="6" t="str">
        <f t="shared" si="193"/>
        <v>Low</v>
      </c>
      <c r="G1397" s="6" t="str">
        <f t="shared" si="194"/>
        <v>Discounted</v>
      </c>
      <c r="H1397" s="6">
        <v>43772</v>
      </c>
      <c r="I1397" t="s">
        <v>2604</v>
      </c>
      <c r="J1397" t="s">
        <v>153</v>
      </c>
      <c r="K1397" t="s">
        <v>1252</v>
      </c>
      <c r="L1397" t="s">
        <v>30</v>
      </c>
      <c r="M1397" t="s">
        <v>91</v>
      </c>
      <c r="N1397" t="s">
        <v>92</v>
      </c>
      <c r="O1397" t="s">
        <v>69</v>
      </c>
      <c r="P1397" t="s">
        <v>2605</v>
      </c>
      <c r="Q1397" t="s">
        <v>180</v>
      </c>
      <c r="R1397" s="7">
        <v>0.2</v>
      </c>
      <c r="S1397" s="7">
        <f t="shared" si="189"/>
        <v>593.86879999999996</v>
      </c>
      <c r="T1397" s="8">
        <v>83.512799999999999</v>
      </c>
      <c r="U1397" s="8" t="str">
        <f t="shared" si="195"/>
        <v>Low</v>
      </c>
      <c r="V1397" s="7">
        <v>8</v>
      </c>
      <c r="W1397" s="8">
        <v>742.33600000000001</v>
      </c>
      <c r="X1397" s="8">
        <f t="shared" si="196"/>
        <v>714</v>
      </c>
      <c r="Y1397" s="9">
        <v>0.1125</v>
      </c>
      <c r="Z1397" s="9" t="str">
        <f t="shared" si="197"/>
        <v>Low</v>
      </c>
    </row>
    <row r="1398" spans="1:26" x14ac:dyDescent="0.3">
      <c r="A1398" t="s">
        <v>2606</v>
      </c>
      <c r="B1398" s="6">
        <v>43770</v>
      </c>
      <c r="C1398" s="6" t="str">
        <f t="shared" si="190"/>
        <v>2019</v>
      </c>
      <c r="D1398" s="6" t="str">
        <f t="shared" si="191"/>
        <v>November</v>
      </c>
      <c r="E1398" s="6" t="str">
        <f t="shared" si="192"/>
        <v>Q4</v>
      </c>
      <c r="F1398" s="6" t="str">
        <f t="shared" si="193"/>
        <v>Low</v>
      </c>
      <c r="G1398" s="6" t="str">
        <f t="shared" si="194"/>
        <v>Discounted</v>
      </c>
      <c r="H1398" s="6">
        <v>43774</v>
      </c>
      <c r="I1398" t="s">
        <v>2607</v>
      </c>
      <c r="J1398" t="s">
        <v>105</v>
      </c>
      <c r="K1398" t="s">
        <v>2129</v>
      </c>
      <c r="L1398" t="s">
        <v>61</v>
      </c>
      <c r="M1398" t="s">
        <v>31</v>
      </c>
      <c r="N1398" t="s">
        <v>53</v>
      </c>
      <c r="O1398" t="s">
        <v>62</v>
      </c>
      <c r="P1398" t="s">
        <v>1759</v>
      </c>
      <c r="Q1398" t="s">
        <v>453</v>
      </c>
      <c r="R1398" s="7">
        <v>0.2</v>
      </c>
      <c r="S1398" s="7">
        <f t="shared" si="189"/>
        <v>8.2176000000000009</v>
      </c>
      <c r="T1398" s="8">
        <v>0.89880000000000004</v>
      </c>
      <c r="U1398" s="8" t="str">
        <f t="shared" si="195"/>
        <v>Low</v>
      </c>
      <c r="V1398" s="7">
        <v>3</v>
      </c>
      <c r="W1398" s="8">
        <v>10.272</v>
      </c>
      <c r="X1398" s="8">
        <f t="shared" si="196"/>
        <v>8600</v>
      </c>
      <c r="Y1398" s="9">
        <v>8.7499999999999994E-2</v>
      </c>
      <c r="Z1398" s="9" t="str">
        <f t="shared" si="197"/>
        <v>Low</v>
      </c>
    </row>
    <row r="1399" spans="1:26" x14ac:dyDescent="0.3">
      <c r="A1399" t="s">
        <v>2606</v>
      </c>
      <c r="B1399" s="6">
        <v>43770</v>
      </c>
      <c r="C1399" s="6" t="str">
        <f t="shared" si="190"/>
        <v>2019</v>
      </c>
      <c r="D1399" s="6" t="str">
        <f t="shared" si="191"/>
        <v>November</v>
      </c>
      <c r="E1399" s="6" t="str">
        <f t="shared" si="192"/>
        <v>Q4</v>
      </c>
      <c r="F1399" s="6" t="str">
        <f t="shared" si="193"/>
        <v>Low</v>
      </c>
      <c r="G1399" s="6" t="str">
        <f t="shared" si="194"/>
        <v>Discounted</v>
      </c>
      <c r="H1399" s="6">
        <v>43774</v>
      </c>
      <c r="I1399" t="s">
        <v>2607</v>
      </c>
      <c r="J1399" t="s">
        <v>89</v>
      </c>
      <c r="K1399" t="s">
        <v>295</v>
      </c>
      <c r="L1399" t="s">
        <v>61</v>
      </c>
      <c r="M1399" t="s">
        <v>31</v>
      </c>
      <c r="N1399" t="s">
        <v>86</v>
      </c>
      <c r="O1399" t="s">
        <v>62</v>
      </c>
      <c r="P1399" t="s">
        <v>1759</v>
      </c>
      <c r="Q1399" t="s">
        <v>453</v>
      </c>
      <c r="R1399" s="7">
        <v>0.2</v>
      </c>
      <c r="S1399" s="7">
        <f t="shared" si="189"/>
        <v>6.016</v>
      </c>
      <c r="T1399" s="8">
        <v>1.41</v>
      </c>
      <c r="U1399" s="8" t="str">
        <f t="shared" si="195"/>
        <v>Low</v>
      </c>
      <c r="V1399" s="7">
        <v>5</v>
      </c>
      <c r="W1399" s="8">
        <v>7.52</v>
      </c>
      <c r="X1399" s="8">
        <f t="shared" si="196"/>
        <v>9052</v>
      </c>
      <c r="Y1399" s="9">
        <v>0.1875</v>
      </c>
      <c r="Z1399" s="9" t="str">
        <f t="shared" si="197"/>
        <v>Low</v>
      </c>
    </row>
    <row r="1400" spans="1:26" x14ac:dyDescent="0.3">
      <c r="A1400" t="s">
        <v>2606</v>
      </c>
      <c r="B1400" s="6">
        <v>43770</v>
      </c>
      <c r="C1400" s="6" t="str">
        <f t="shared" si="190"/>
        <v>2019</v>
      </c>
      <c r="D1400" s="6" t="str">
        <f t="shared" si="191"/>
        <v>November</v>
      </c>
      <c r="E1400" s="6" t="str">
        <f t="shared" si="192"/>
        <v>Q4</v>
      </c>
      <c r="F1400" s="6" t="str">
        <f t="shared" si="193"/>
        <v>High</v>
      </c>
      <c r="G1400" s="6" t="str">
        <f t="shared" si="194"/>
        <v>Discounted</v>
      </c>
      <c r="H1400" s="6">
        <v>43774</v>
      </c>
      <c r="I1400" t="s">
        <v>2607</v>
      </c>
      <c r="J1400" t="s">
        <v>44</v>
      </c>
      <c r="K1400" t="s">
        <v>1317</v>
      </c>
      <c r="L1400" t="s">
        <v>61</v>
      </c>
      <c r="M1400" t="s">
        <v>31</v>
      </c>
      <c r="N1400" t="s">
        <v>46</v>
      </c>
      <c r="O1400" t="s">
        <v>62</v>
      </c>
      <c r="P1400" t="s">
        <v>1759</v>
      </c>
      <c r="Q1400" t="s">
        <v>453</v>
      </c>
      <c r="R1400" s="7">
        <v>0.2</v>
      </c>
      <c r="S1400" s="7">
        <f t="shared" si="189"/>
        <v>38.246400000000001</v>
      </c>
      <c r="T1400" s="8">
        <v>15.537599999999999</v>
      </c>
      <c r="U1400" s="8" t="str">
        <f t="shared" si="195"/>
        <v>Low</v>
      </c>
      <c r="V1400" s="7">
        <v>12</v>
      </c>
      <c r="W1400" s="8">
        <v>47.808</v>
      </c>
      <c r="X1400" s="8">
        <f t="shared" si="196"/>
        <v>5250</v>
      </c>
      <c r="Y1400" s="9">
        <v>0.32500000000000001</v>
      </c>
      <c r="Z1400" s="9" t="str">
        <f t="shared" si="197"/>
        <v>High</v>
      </c>
    </row>
    <row r="1401" spans="1:26" x14ac:dyDescent="0.3">
      <c r="A1401" t="s">
        <v>2606</v>
      </c>
      <c r="B1401" s="6">
        <v>43770</v>
      </c>
      <c r="C1401" s="6" t="str">
        <f t="shared" si="190"/>
        <v>2019</v>
      </c>
      <c r="D1401" s="6" t="str">
        <f t="shared" si="191"/>
        <v>November</v>
      </c>
      <c r="E1401" s="6" t="str">
        <f t="shared" si="192"/>
        <v>Q4</v>
      </c>
      <c r="F1401" s="6" t="str">
        <f t="shared" si="193"/>
        <v>Low</v>
      </c>
      <c r="G1401" s="6" t="str">
        <f t="shared" si="194"/>
        <v>Discounted</v>
      </c>
      <c r="H1401" s="6">
        <v>43774</v>
      </c>
      <c r="I1401" t="s">
        <v>2607</v>
      </c>
      <c r="J1401" t="s">
        <v>598</v>
      </c>
      <c r="K1401" t="s">
        <v>2608</v>
      </c>
      <c r="L1401" t="s">
        <v>61</v>
      </c>
      <c r="M1401" t="s">
        <v>91</v>
      </c>
      <c r="N1401" t="s">
        <v>92</v>
      </c>
      <c r="O1401" t="s">
        <v>62</v>
      </c>
      <c r="P1401" t="s">
        <v>1759</v>
      </c>
      <c r="Q1401" t="s">
        <v>453</v>
      </c>
      <c r="R1401" s="7">
        <v>0.2</v>
      </c>
      <c r="S1401" s="7">
        <f t="shared" si="189"/>
        <v>783.072</v>
      </c>
      <c r="T1401" s="8">
        <v>110.1195</v>
      </c>
      <c r="U1401" s="8" t="str">
        <f t="shared" si="195"/>
        <v>Medium</v>
      </c>
      <c r="V1401" s="7">
        <v>9</v>
      </c>
      <c r="W1401" s="8">
        <v>978.84</v>
      </c>
      <c r="X1401" s="8">
        <f t="shared" si="196"/>
        <v>483</v>
      </c>
      <c r="Y1401" s="9">
        <v>0.1125</v>
      </c>
      <c r="Z1401" s="9" t="str">
        <f t="shared" si="197"/>
        <v>Low</v>
      </c>
    </row>
    <row r="1402" spans="1:26" x14ac:dyDescent="0.3">
      <c r="A1402" t="s">
        <v>2609</v>
      </c>
      <c r="B1402" s="6">
        <v>43770</v>
      </c>
      <c r="C1402" s="6" t="str">
        <f t="shared" si="190"/>
        <v>2019</v>
      </c>
      <c r="D1402" s="6" t="str">
        <f t="shared" si="191"/>
        <v>November</v>
      </c>
      <c r="E1402" s="6" t="str">
        <f t="shared" si="192"/>
        <v>Q4</v>
      </c>
      <c r="F1402" s="6" t="str">
        <f t="shared" si="193"/>
        <v>High</v>
      </c>
      <c r="G1402" s="6" t="str">
        <f t="shared" si="194"/>
        <v>Discounted</v>
      </c>
      <c r="H1402" s="6">
        <v>43772</v>
      </c>
      <c r="I1402" t="s">
        <v>2181</v>
      </c>
      <c r="J1402" t="s">
        <v>97</v>
      </c>
      <c r="K1402" t="s">
        <v>2610</v>
      </c>
      <c r="L1402" t="s">
        <v>61</v>
      </c>
      <c r="M1402" t="s">
        <v>76</v>
      </c>
      <c r="N1402" t="s">
        <v>99</v>
      </c>
      <c r="O1402" t="s">
        <v>54</v>
      </c>
      <c r="P1402" t="s">
        <v>2611</v>
      </c>
      <c r="Q1402" t="s">
        <v>132</v>
      </c>
      <c r="R1402" s="7">
        <v>0.2</v>
      </c>
      <c r="S1402" s="7">
        <f t="shared" si="189"/>
        <v>54.963199999999993</v>
      </c>
      <c r="T1402" s="8">
        <v>16.3172</v>
      </c>
      <c r="U1402" s="8" t="str">
        <f t="shared" si="195"/>
        <v>Low</v>
      </c>
      <c r="V1402" s="7">
        <v>2</v>
      </c>
      <c r="W1402" s="8">
        <v>68.703999999999994</v>
      </c>
      <c r="X1402" s="8">
        <f t="shared" si="196"/>
        <v>4509</v>
      </c>
      <c r="Y1402" s="9">
        <v>0.23749999999999999</v>
      </c>
      <c r="Z1402" s="9" t="str">
        <f t="shared" si="197"/>
        <v>High</v>
      </c>
    </row>
    <row r="1403" spans="1:26" x14ac:dyDescent="0.3">
      <c r="A1403" t="s">
        <v>2609</v>
      </c>
      <c r="B1403" s="6">
        <v>43770</v>
      </c>
      <c r="C1403" s="6" t="str">
        <f t="shared" si="190"/>
        <v>2019</v>
      </c>
      <c r="D1403" s="6" t="str">
        <f t="shared" si="191"/>
        <v>November</v>
      </c>
      <c r="E1403" s="6" t="str">
        <f t="shared" si="192"/>
        <v>Q4</v>
      </c>
      <c r="F1403" s="6" t="str">
        <f t="shared" si="193"/>
        <v>Low</v>
      </c>
      <c r="G1403" s="6" t="str">
        <f t="shared" si="194"/>
        <v>Discounted</v>
      </c>
      <c r="H1403" s="6">
        <v>43772</v>
      </c>
      <c r="I1403" t="s">
        <v>2181</v>
      </c>
      <c r="J1403" t="s">
        <v>101</v>
      </c>
      <c r="K1403" t="s">
        <v>1688</v>
      </c>
      <c r="L1403" t="s">
        <v>61</v>
      </c>
      <c r="M1403" t="s">
        <v>31</v>
      </c>
      <c r="N1403" t="s">
        <v>41</v>
      </c>
      <c r="O1403" t="s">
        <v>54</v>
      </c>
      <c r="P1403" t="s">
        <v>2611</v>
      </c>
      <c r="Q1403" t="s">
        <v>132</v>
      </c>
      <c r="R1403" s="7">
        <v>0.7</v>
      </c>
      <c r="S1403" s="7">
        <f t="shared" si="189"/>
        <v>0.93959999999999999</v>
      </c>
      <c r="T1403" s="8">
        <v>-2.61</v>
      </c>
      <c r="U1403" s="8" t="str">
        <f t="shared" si="195"/>
        <v>Loss</v>
      </c>
      <c r="V1403" s="7">
        <v>2</v>
      </c>
      <c r="W1403" s="8">
        <v>3.1320000000000001</v>
      </c>
      <c r="X1403" s="8">
        <f t="shared" si="196"/>
        <v>9768</v>
      </c>
      <c r="Y1403" s="9">
        <v>-0.83333333300000001</v>
      </c>
      <c r="Z1403" s="9" t="str">
        <f t="shared" si="197"/>
        <v>Low</v>
      </c>
    </row>
    <row r="1404" spans="1:26" x14ac:dyDescent="0.3">
      <c r="A1404" t="s">
        <v>2609</v>
      </c>
      <c r="B1404" s="6">
        <v>43770</v>
      </c>
      <c r="C1404" s="6" t="str">
        <f t="shared" si="190"/>
        <v>2019</v>
      </c>
      <c r="D1404" s="6" t="str">
        <f t="shared" si="191"/>
        <v>November</v>
      </c>
      <c r="E1404" s="6" t="str">
        <f t="shared" si="192"/>
        <v>Q4</v>
      </c>
      <c r="F1404" s="6" t="str">
        <f t="shared" si="193"/>
        <v>Low</v>
      </c>
      <c r="G1404" s="6" t="str">
        <f t="shared" si="194"/>
        <v>Discounted</v>
      </c>
      <c r="H1404" s="6">
        <v>43772</v>
      </c>
      <c r="I1404" t="s">
        <v>2181</v>
      </c>
      <c r="J1404" t="s">
        <v>38</v>
      </c>
      <c r="K1404" t="s">
        <v>1308</v>
      </c>
      <c r="L1404" t="s">
        <v>61</v>
      </c>
      <c r="M1404" t="s">
        <v>31</v>
      </c>
      <c r="N1404" t="s">
        <v>41</v>
      </c>
      <c r="O1404" t="s">
        <v>54</v>
      </c>
      <c r="P1404" t="s">
        <v>2611</v>
      </c>
      <c r="Q1404" t="s">
        <v>132</v>
      </c>
      <c r="R1404" s="7">
        <v>0.7</v>
      </c>
      <c r="S1404" s="7">
        <f t="shared" si="189"/>
        <v>6.7284000000000006</v>
      </c>
      <c r="T1404" s="8">
        <v>-17.942399999999999</v>
      </c>
      <c r="U1404" s="8" t="str">
        <f t="shared" si="195"/>
        <v>Loss</v>
      </c>
      <c r="V1404" s="7">
        <v>3</v>
      </c>
      <c r="W1404" s="8">
        <v>22.428000000000001</v>
      </c>
      <c r="X1404" s="8">
        <f t="shared" si="196"/>
        <v>6913</v>
      </c>
      <c r="Y1404" s="9">
        <v>-0.8</v>
      </c>
      <c r="Z1404" s="9" t="str">
        <f t="shared" si="197"/>
        <v>Low</v>
      </c>
    </row>
    <row r="1405" spans="1:26" x14ac:dyDescent="0.3">
      <c r="A1405" t="s">
        <v>2612</v>
      </c>
      <c r="B1405" s="6">
        <v>43770</v>
      </c>
      <c r="C1405" s="6" t="str">
        <f t="shared" si="190"/>
        <v>2019</v>
      </c>
      <c r="D1405" s="6" t="str">
        <f t="shared" si="191"/>
        <v>November</v>
      </c>
      <c r="E1405" s="6" t="str">
        <f t="shared" si="192"/>
        <v>Q4</v>
      </c>
      <c r="F1405" s="6" t="str">
        <f t="shared" si="193"/>
        <v>High</v>
      </c>
      <c r="G1405" s="6" t="str">
        <f t="shared" si="194"/>
        <v>Discounted</v>
      </c>
      <c r="H1405" s="6">
        <v>43777</v>
      </c>
      <c r="I1405" t="s">
        <v>2358</v>
      </c>
      <c r="J1405" t="s">
        <v>87</v>
      </c>
      <c r="K1405" t="s">
        <v>2360</v>
      </c>
      <c r="L1405" t="s">
        <v>61</v>
      </c>
      <c r="M1405" t="s">
        <v>31</v>
      </c>
      <c r="N1405" t="s">
        <v>32</v>
      </c>
      <c r="O1405" t="s">
        <v>33</v>
      </c>
      <c r="P1405" t="s">
        <v>368</v>
      </c>
      <c r="Q1405" t="s">
        <v>43</v>
      </c>
      <c r="R1405" s="7">
        <v>0.2</v>
      </c>
      <c r="S1405" s="7">
        <f t="shared" si="189"/>
        <v>12.556799999999999</v>
      </c>
      <c r="T1405" s="8">
        <v>5.1012000000000004</v>
      </c>
      <c r="U1405" s="8" t="str">
        <f t="shared" si="195"/>
        <v>Low</v>
      </c>
      <c r="V1405" s="7">
        <v>3</v>
      </c>
      <c r="W1405" s="8">
        <v>15.696</v>
      </c>
      <c r="X1405" s="8">
        <f t="shared" si="196"/>
        <v>7676</v>
      </c>
      <c r="Y1405" s="9">
        <v>0.32500000000000001</v>
      </c>
      <c r="Z1405" s="9" t="str">
        <f t="shared" si="197"/>
        <v>High</v>
      </c>
    </row>
    <row r="1406" spans="1:26" x14ac:dyDescent="0.3">
      <c r="A1406" t="s">
        <v>2613</v>
      </c>
      <c r="B1406" s="6">
        <v>43770</v>
      </c>
      <c r="C1406" s="6" t="str">
        <f t="shared" si="190"/>
        <v>2019</v>
      </c>
      <c r="D1406" s="6" t="str">
        <f t="shared" si="191"/>
        <v>November</v>
      </c>
      <c r="E1406" s="6" t="str">
        <f t="shared" si="192"/>
        <v>Q4</v>
      </c>
      <c r="F1406" s="6" t="str">
        <f t="shared" si="193"/>
        <v>Low</v>
      </c>
      <c r="G1406" s="6" t="str">
        <f t="shared" si="194"/>
        <v>Discounted</v>
      </c>
      <c r="H1406" s="6">
        <v>43776</v>
      </c>
      <c r="I1406" t="s">
        <v>1516</v>
      </c>
      <c r="J1406" t="s">
        <v>89</v>
      </c>
      <c r="K1406" t="s">
        <v>1077</v>
      </c>
      <c r="L1406" t="s">
        <v>30</v>
      </c>
      <c r="M1406" t="s">
        <v>31</v>
      </c>
      <c r="N1406" t="s">
        <v>53</v>
      </c>
      <c r="O1406" t="s">
        <v>69</v>
      </c>
      <c r="P1406" t="s">
        <v>494</v>
      </c>
      <c r="Q1406" t="s">
        <v>495</v>
      </c>
      <c r="R1406" s="7">
        <v>0.2</v>
      </c>
      <c r="S1406" s="7">
        <f t="shared" si="189"/>
        <v>34.540800000000004</v>
      </c>
      <c r="T1406" s="8">
        <v>4.3175999999999997</v>
      </c>
      <c r="U1406" s="8" t="str">
        <f t="shared" si="195"/>
        <v>Low</v>
      </c>
      <c r="V1406" s="7">
        <v>3</v>
      </c>
      <c r="W1406" s="8">
        <v>43.176000000000002</v>
      </c>
      <c r="X1406" s="8">
        <f t="shared" si="196"/>
        <v>5467</v>
      </c>
      <c r="Y1406" s="9">
        <v>0.1</v>
      </c>
      <c r="Z1406" s="9" t="str">
        <f t="shared" si="197"/>
        <v>Low</v>
      </c>
    </row>
    <row r="1407" spans="1:26" x14ac:dyDescent="0.3">
      <c r="A1407" t="s">
        <v>2613</v>
      </c>
      <c r="B1407" s="6">
        <v>43770</v>
      </c>
      <c r="C1407" s="6" t="str">
        <f t="shared" si="190"/>
        <v>2019</v>
      </c>
      <c r="D1407" s="6" t="str">
        <f t="shared" si="191"/>
        <v>November</v>
      </c>
      <c r="E1407" s="6" t="str">
        <f t="shared" si="192"/>
        <v>Q4</v>
      </c>
      <c r="F1407" s="6" t="str">
        <f t="shared" si="193"/>
        <v>Low</v>
      </c>
      <c r="G1407" s="6" t="str">
        <f t="shared" si="194"/>
        <v>Discounted</v>
      </c>
      <c r="H1407" s="6">
        <v>43776</v>
      </c>
      <c r="I1407" t="s">
        <v>1516</v>
      </c>
      <c r="J1407" t="s">
        <v>2614</v>
      </c>
      <c r="K1407" t="s">
        <v>2615</v>
      </c>
      <c r="L1407" t="s">
        <v>30</v>
      </c>
      <c r="M1407" t="s">
        <v>91</v>
      </c>
      <c r="N1407" t="s">
        <v>92</v>
      </c>
      <c r="O1407" t="s">
        <v>69</v>
      </c>
      <c r="P1407" t="s">
        <v>494</v>
      </c>
      <c r="Q1407" t="s">
        <v>495</v>
      </c>
      <c r="R1407" s="7">
        <v>0.2</v>
      </c>
      <c r="S1407" s="7">
        <f t="shared" si="189"/>
        <v>1587.1744000000001</v>
      </c>
      <c r="T1407" s="8">
        <v>247.99600000000001</v>
      </c>
      <c r="U1407" s="8" t="str">
        <f t="shared" si="195"/>
        <v>Medium</v>
      </c>
      <c r="V1407" s="7">
        <v>4</v>
      </c>
      <c r="W1407" s="8">
        <v>1983.9680000000001</v>
      </c>
      <c r="X1407" s="8">
        <f t="shared" si="196"/>
        <v>143</v>
      </c>
      <c r="Y1407" s="9">
        <v>0.125</v>
      </c>
      <c r="Z1407" s="9" t="str">
        <f t="shared" si="197"/>
        <v>Low</v>
      </c>
    </row>
    <row r="1408" spans="1:26" x14ac:dyDescent="0.3">
      <c r="A1408" t="s">
        <v>2616</v>
      </c>
      <c r="B1408" s="6">
        <v>43770</v>
      </c>
      <c r="C1408" s="6" t="str">
        <f t="shared" si="190"/>
        <v>2019</v>
      </c>
      <c r="D1408" s="6" t="str">
        <f t="shared" si="191"/>
        <v>November</v>
      </c>
      <c r="E1408" s="6" t="str">
        <f t="shared" si="192"/>
        <v>Q4</v>
      </c>
      <c r="F1408" s="6" t="str">
        <f t="shared" si="193"/>
        <v>High</v>
      </c>
      <c r="G1408" s="6" t="str">
        <f t="shared" si="194"/>
        <v>Full Price</v>
      </c>
      <c r="H1408" s="6">
        <v>43774</v>
      </c>
      <c r="I1408" t="s">
        <v>2118</v>
      </c>
      <c r="J1408" t="s">
        <v>89</v>
      </c>
      <c r="K1408" t="s">
        <v>2617</v>
      </c>
      <c r="L1408" t="s">
        <v>30</v>
      </c>
      <c r="M1408" t="s">
        <v>76</v>
      </c>
      <c r="N1408" t="s">
        <v>99</v>
      </c>
      <c r="O1408" t="s">
        <v>54</v>
      </c>
      <c r="P1408" t="s">
        <v>725</v>
      </c>
      <c r="Q1408" t="s">
        <v>271</v>
      </c>
      <c r="R1408" s="7">
        <v>0</v>
      </c>
      <c r="S1408" s="7">
        <f t="shared" si="189"/>
        <v>31.68</v>
      </c>
      <c r="T1408" s="8">
        <v>9.8208000000000002</v>
      </c>
      <c r="U1408" s="8" t="str">
        <f t="shared" si="195"/>
        <v>Low</v>
      </c>
      <c r="V1408" s="7">
        <v>6</v>
      </c>
      <c r="W1408" s="8">
        <v>31.68</v>
      </c>
      <c r="X1408" s="8">
        <f t="shared" si="196"/>
        <v>6181</v>
      </c>
      <c r="Y1408" s="9">
        <v>0.31</v>
      </c>
      <c r="Z1408" s="9" t="str">
        <f t="shared" si="197"/>
        <v>High</v>
      </c>
    </row>
    <row r="1409" spans="1:26" x14ac:dyDescent="0.3">
      <c r="A1409" t="s">
        <v>2616</v>
      </c>
      <c r="B1409" s="6">
        <v>43770</v>
      </c>
      <c r="C1409" s="6" t="str">
        <f t="shared" si="190"/>
        <v>2019</v>
      </c>
      <c r="D1409" s="6" t="str">
        <f t="shared" si="191"/>
        <v>November</v>
      </c>
      <c r="E1409" s="6" t="str">
        <f t="shared" si="192"/>
        <v>Q4</v>
      </c>
      <c r="F1409" s="6" t="str">
        <f t="shared" si="193"/>
        <v>High</v>
      </c>
      <c r="G1409" s="6" t="str">
        <f t="shared" si="194"/>
        <v>Full Price</v>
      </c>
      <c r="H1409" s="6">
        <v>43774</v>
      </c>
      <c r="I1409" t="s">
        <v>2118</v>
      </c>
      <c r="J1409" t="s">
        <v>732</v>
      </c>
      <c r="K1409" t="s">
        <v>2091</v>
      </c>
      <c r="L1409" t="s">
        <v>30</v>
      </c>
      <c r="M1409" t="s">
        <v>31</v>
      </c>
      <c r="N1409" t="s">
        <v>174</v>
      </c>
      <c r="O1409" t="s">
        <v>54</v>
      </c>
      <c r="P1409" t="s">
        <v>725</v>
      </c>
      <c r="Q1409" t="s">
        <v>271</v>
      </c>
      <c r="R1409" s="7">
        <v>0</v>
      </c>
      <c r="S1409" s="7">
        <f t="shared" si="189"/>
        <v>533.94000000000005</v>
      </c>
      <c r="T1409" s="8">
        <v>154.8426</v>
      </c>
      <c r="U1409" s="8" t="str">
        <f t="shared" si="195"/>
        <v>Medium</v>
      </c>
      <c r="V1409" s="7">
        <v>3</v>
      </c>
      <c r="W1409" s="8">
        <v>533.94000000000005</v>
      </c>
      <c r="X1409" s="8">
        <f t="shared" si="196"/>
        <v>1094</v>
      </c>
      <c r="Y1409" s="9">
        <v>0.28999999999999998</v>
      </c>
      <c r="Z1409" s="9" t="str">
        <f t="shared" si="197"/>
        <v>High</v>
      </c>
    </row>
    <row r="1410" spans="1:26" x14ac:dyDescent="0.3">
      <c r="A1410" t="s">
        <v>2616</v>
      </c>
      <c r="B1410" s="6">
        <v>43770</v>
      </c>
      <c r="C1410" s="6" t="str">
        <f t="shared" si="190"/>
        <v>2019</v>
      </c>
      <c r="D1410" s="6" t="str">
        <f t="shared" si="191"/>
        <v>November</v>
      </c>
      <c r="E1410" s="6" t="str">
        <f t="shared" si="192"/>
        <v>Q4</v>
      </c>
      <c r="F1410" s="6" t="str">
        <f t="shared" si="193"/>
        <v>High</v>
      </c>
      <c r="G1410" s="6" t="str">
        <f t="shared" si="194"/>
        <v>Full Price</v>
      </c>
      <c r="H1410" s="6">
        <v>43774</v>
      </c>
      <c r="I1410" t="s">
        <v>2118</v>
      </c>
      <c r="J1410" t="s">
        <v>67</v>
      </c>
      <c r="K1410" t="s">
        <v>1788</v>
      </c>
      <c r="L1410" t="s">
        <v>30</v>
      </c>
      <c r="M1410" t="s">
        <v>31</v>
      </c>
      <c r="N1410" t="s">
        <v>32</v>
      </c>
      <c r="O1410" t="s">
        <v>54</v>
      </c>
      <c r="P1410" t="s">
        <v>725</v>
      </c>
      <c r="Q1410" t="s">
        <v>271</v>
      </c>
      <c r="R1410" s="7">
        <v>0</v>
      </c>
      <c r="S1410" s="7">
        <f t="shared" ref="S1410:S1473" si="198">W1410 - (W1410 * R1410)</f>
        <v>167.94</v>
      </c>
      <c r="T1410" s="8">
        <v>82.290599999999998</v>
      </c>
      <c r="U1410" s="8" t="str">
        <f t="shared" si="195"/>
        <v>Low</v>
      </c>
      <c r="V1410" s="7">
        <v>3</v>
      </c>
      <c r="W1410" s="8">
        <v>167.94</v>
      </c>
      <c r="X1410" s="8">
        <f t="shared" si="196"/>
        <v>2887</v>
      </c>
      <c r="Y1410" s="9">
        <v>0.49</v>
      </c>
      <c r="Z1410" s="9" t="str">
        <f t="shared" si="197"/>
        <v>High</v>
      </c>
    </row>
    <row r="1411" spans="1:26" x14ac:dyDescent="0.3">
      <c r="A1411" t="s">
        <v>2618</v>
      </c>
      <c r="B1411" s="6">
        <v>43770</v>
      </c>
      <c r="C1411" s="6" t="str">
        <f t="shared" ref="C1411:C1474" si="199">TEXT(B1411, "YYYY")</f>
        <v>2019</v>
      </c>
      <c r="D1411" s="6" t="str">
        <f t="shared" ref="D1411:D1474" si="200">TEXT(B1411, "MMMM")</f>
        <v>November</v>
      </c>
      <c r="E1411" s="6" t="str">
        <f t="shared" ref="E1411:E1474" si="201">"Q" &amp; INT((MONTH(B1411) - 1) / 3) + 1</f>
        <v>Q4</v>
      </c>
      <c r="F1411" s="6" t="str">
        <f t="shared" ref="F1411:F1474" si="202">IF(Y1411&gt; 0.2, "High", "Low")</f>
        <v>High</v>
      </c>
      <c r="G1411" s="6" t="str">
        <f t="shared" ref="G1411:G1474" si="203">IF(R1411&gt;0, "Discounted", "Full Price")</f>
        <v>Full Price</v>
      </c>
      <c r="H1411" s="6">
        <v>43774</v>
      </c>
      <c r="I1411" t="s">
        <v>2619</v>
      </c>
      <c r="J1411" t="s">
        <v>151</v>
      </c>
      <c r="K1411" t="s">
        <v>1830</v>
      </c>
      <c r="L1411" t="s">
        <v>61</v>
      </c>
      <c r="M1411" t="s">
        <v>31</v>
      </c>
      <c r="N1411" t="s">
        <v>174</v>
      </c>
      <c r="O1411" t="s">
        <v>54</v>
      </c>
      <c r="P1411" t="s">
        <v>2620</v>
      </c>
      <c r="Q1411" t="s">
        <v>322</v>
      </c>
      <c r="R1411" s="7">
        <v>0</v>
      </c>
      <c r="S1411" s="7">
        <f t="shared" si="198"/>
        <v>76.12</v>
      </c>
      <c r="T1411" s="8">
        <v>22.0748</v>
      </c>
      <c r="U1411" s="8" t="str">
        <f t="shared" ref="U1411:U1474" si="204">IF(T1411 &lt; 0, "Loss", IF(T1411 &lt; 100, "Low", IF(T1411 &lt; 500, "Medium", "High")))</f>
        <v>Low</v>
      </c>
      <c r="V1411" s="7">
        <v>2</v>
      </c>
      <c r="W1411" s="8">
        <v>76.12</v>
      </c>
      <c r="X1411" s="8">
        <f t="shared" ref="X1411:X1474" si="205">_xlfn.RANK.EQ(W1411, W$2:W$9994)</f>
        <v>4313</v>
      </c>
      <c r="Y1411" s="9">
        <v>0.28999999999999998</v>
      </c>
      <c r="Z1411" s="9" t="str">
        <f t="shared" ref="Z1411:Z1474" si="206">IF(Y1411 &gt; 0.2, "High", "Low")</f>
        <v>High</v>
      </c>
    </row>
    <row r="1412" spans="1:26" x14ac:dyDescent="0.3">
      <c r="A1412" t="s">
        <v>2621</v>
      </c>
      <c r="B1412" s="6">
        <v>43770</v>
      </c>
      <c r="C1412" s="6" t="str">
        <f t="shared" si="199"/>
        <v>2019</v>
      </c>
      <c r="D1412" s="6" t="str">
        <f t="shared" si="200"/>
        <v>November</v>
      </c>
      <c r="E1412" s="6" t="str">
        <f t="shared" si="201"/>
        <v>Q4</v>
      </c>
      <c r="F1412" s="6" t="str">
        <f t="shared" si="202"/>
        <v>Low</v>
      </c>
      <c r="G1412" s="6" t="str">
        <f t="shared" si="203"/>
        <v>Discounted</v>
      </c>
      <c r="H1412" s="6">
        <v>43774</v>
      </c>
      <c r="I1412" t="s">
        <v>124</v>
      </c>
      <c r="J1412" t="s">
        <v>484</v>
      </c>
      <c r="K1412" t="s">
        <v>1005</v>
      </c>
      <c r="L1412" t="s">
        <v>30</v>
      </c>
      <c r="M1412" t="s">
        <v>31</v>
      </c>
      <c r="N1412" t="s">
        <v>49</v>
      </c>
      <c r="O1412" t="s">
        <v>69</v>
      </c>
      <c r="P1412" t="s">
        <v>2622</v>
      </c>
      <c r="Q1412" t="s">
        <v>175</v>
      </c>
      <c r="R1412" s="7">
        <v>0.2</v>
      </c>
      <c r="S1412" s="7">
        <f t="shared" si="198"/>
        <v>355.13600000000002</v>
      </c>
      <c r="T1412" s="8">
        <v>-94.332999999999998</v>
      </c>
      <c r="U1412" s="8" t="str">
        <f t="shared" si="204"/>
        <v>Loss</v>
      </c>
      <c r="V1412" s="7">
        <v>5</v>
      </c>
      <c r="W1412" s="8">
        <v>443.92</v>
      </c>
      <c r="X1412" s="8">
        <f t="shared" si="205"/>
        <v>1339</v>
      </c>
      <c r="Y1412" s="9">
        <v>-0.21249999999999999</v>
      </c>
      <c r="Z1412" s="9" t="str">
        <f t="shared" si="206"/>
        <v>Low</v>
      </c>
    </row>
    <row r="1413" spans="1:26" x14ac:dyDescent="0.3">
      <c r="A1413" t="s">
        <v>2621</v>
      </c>
      <c r="B1413" s="6">
        <v>43770</v>
      </c>
      <c r="C1413" s="6" t="str">
        <f t="shared" si="199"/>
        <v>2019</v>
      </c>
      <c r="D1413" s="6" t="str">
        <f t="shared" si="200"/>
        <v>November</v>
      </c>
      <c r="E1413" s="6" t="str">
        <f t="shared" si="201"/>
        <v>Q4</v>
      </c>
      <c r="F1413" s="6" t="str">
        <f t="shared" si="202"/>
        <v>High</v>
      </c>
      <c r="G1413" s="6" t="str">
        <f t="shared" si="203"/>
        <v>Discounted</v>
      </c>
      <c r="H1413" s="6">
        <v>43774</v>
      </c>
      <c r="I1413" t="s">
        <v>124</v>
      </c>
      <c r="J1413" t="s">
        <v>153</v>
      </c>
      <c r="K1413" t="s">
        <v>2623</v>
      </c>
      <c r="L1413" t="s">
        <v>30</v>
      </c>
      <c r="M1413" t="s">
        <v>91</v>
      </c>
      <c r="N1413" t="s">
        <v>92</v>
      </c>
      <c r="O1413" t="s">
        <v>69</v>
      </c>
      <c r="P1413" t="s">
        <v>2622</v>
      </c>
      <c r="Q1413" t="s">
        <v>175</v>
      </c>
      <c r="R1413" s="7">
        <v>0.2</v>
      </c>
      <c r="S1413" s="7">
        <f t="shared" si="198"/>
        <v>124.7808</v>
      </c>
      <c r="T1413" s="8">
        <v>54.5916</v>
      </c>
      <c r="U1413" s="8" t="str">
        <f t="shared" si="204"/>
        <v>Low</v>
      </c>
      <c r="V1413" s="7">
        <v>3</v>
      </c>
      <c r="W1413" s="8">
        <v>155.976</v>
      </c>
      <c r="X1413" s="8">
        <f t="shared" si="205"/>
        <v>3014</v>
      </c>
      <c r="Y1413" s="9">
        <v>0.35</v>
      </c>
      <c r="Z1413" s="9" t="str">
        <f t="shared" si="206"/>
        <v>High</v>
      </c>
    </row>
    <row r="1414" spans="1:26" x14ac:dyDescent="0.3">
      <c r="A1414" t="s">
        <v>2624</v>
      </c>
      <c r="B1414" s="6">
        <v>43770</v>
      </c>
      <c r="C1414" s="6" t="str">
        <f t="shared" si="199"/>
        <v>2019</v>
      </c>
      <c r="D1414" s="6" t="str">
        <f t="shared" si="200"/>
        <v>November</v>
      </c>
      <c r="E1414" s="6" t="str">
        <f t="shared" si="201"/>
        <v>Q4</v>
      </c>
      <c r="F1414" s="6" t="str">
        <f t="shared" si="202"/>
        <v>High</v>
      </c>
      <c r="G1414" s="6" t="str">
        <f t="shared" si="203"/>
        <v>Full Price</v>
      </c>
      <c r="H1414" s="6">
        <v>43777</v>
      </c>
      <c r="I1414" t="s">
        <v>58</v>
      </c>
      <c r="J1414" t="s">
        <v>89</v>
      </c>
      <c r="K1414" t="s">
        <v>1435</v>
      </c>
      <c r="L1414" t="s">
        <v>61</v>
      </c>
      <c r="M1414" t="s">
        <v>31</v>
      </c>
      <c r="N1414" t="s">
        <v>53</v>
      </c>
      <c r="O1414" t="s">
        <v>62</v>
      </c>
      <c r="P1414" t="s">
        <v>381</v>
      </c>
      <c r="Q1414" t="s">
        <v>79</v>
      </c>
      <c r="R1414" s="7">
        <v>0</v>
      </c>
      <c r="S1414" s="7">
        <f t="shared" si="198"/>
        <v>5.64</v>
      </c>
      <c r="T1414" s="8">
        <v>1.6355999999999999</v>
      </c>
      <c r="U1414" s="8" t="str">
        <f t="shared" si="204"/>
        <v>Low</v>
      </c>
      <c r="V1414" s="7">
        <v>3</v>
      </c>
      <c r="W1414" s="8">
        <v>5.64</v>
      </c>
      <c r="X1414" s="8">
        <f t="shared" si="205"/>
        <v>9378</v>
      </c>
      <c r="Y1414" s="9">
        <v>0.28999999999999998</v>
      </c>
      <c r="Z1414" s="9" t="str">
        <f t="shared" si="206"/>
        <v>High</v>
      </c>
    </row>
    <row r="1415" spans="1:26" x14ac:dyDescent="0.3">
      <c r="A1415" t="s">
        <v>2624</v>
      </c>
      <c r="B1415" s="6">
        <v>43770</v>
      </c>
      <c r="C1415" s="6" t="str">
        <f t="shared" si="199"/>
        <v>2019</v>
      </c>
      <c r="D1415" s="6" t="str">
        <f t="shared" si="200"/>
        <v>November</v>
      </c>
      <c r="E1415" s="6" t="str">
        <f t="shared" si="201"/>
        <v>Q4</v>
      </c>
      <c r="F1415" s="6" t="str">
        <f t="shared" si="202"/>
        <v>High</v>
      </c>
      <c r="G1415" s="6" t="str">
        <f t="shared" si="203"/>
        <v>Full Price</v>
      </c>
      <c r="H1415" s="6">
        <v>43777</v>
      </c>
      <c r="I1415" t="s">
        <v>58</v>
      </c>
      <c r="J1415" t="s">
        <v>89</v>
      </c>
      <c r="K1415" t="s">
        <v>2625</v>
      </c>
      <c r="L1415" t="s">
        <v>61</v>
      </c>
      <c r="M1415" t="s">
        <v>31</v>
      </c>
      <c r="N1415" t="s">
        <v>49</v>
      </c>
      <c r="O1415" t="s">
        <v>62</v>
      </c>
      <c r="P1415" t="s">
        <v>381</v>
      </c>
      <c r="Q1415" t="s">
        <v>79</v>
      </c>
      <c r="R1415" s="7">
        <v>0</v>
      </c>
      <c r="S1415" s="7">
        <f t="shared" si="198"/>
        <v>69.52</v>
      </c>
      <c r="T1415" s="8">
        <v>19.465599999999998</v>
      </c>
      <c r="U1415" s="8" t="str">
        <f t="shared" si="204"/>
        <v>Low</v>
      </c>
      <c r="V1415" s="7">
        <v>2</v>
      </c>
      <c r="W1415" s="8">
        <v>69.52</v>
      </c>
      <c r="X1415" s="8">
        <f t="shared" si="205"/>
        <v>4485</v>
      </c>
      <c r="Y1415" s="9">
        <v>0.28000000000000003</v>
      </c>
      <c r="Z1415" s="9" t="str">
        <f t="shared" si="206"/>
        <v>High</v>
      </c>
    </row>
    <row r="1416" spans="1:26" x14ac:dyDescent="0.3">
      <c r="A1416" t="s">
        <v>2626</v>
      </c>
      <c r="B1416" s="6">
        <v>43770</v>
      </c>
      <c r="C1416" s="6" t="str">
        <f t="shared" si="199"/>
        <v>2019</v>
      </c>
      <c r="D1416" s="6" t="str">
        <f t="shared" si="200"/>
        <v>November</v>
      </c>
      <c r="E1416" s="6" t="str">
        <f t="shared" si="201"/>
        <v>Q4</v>
      </c>
      <c r="F1416" s="6" t="str">
        <f t="shared" si="202"/>
        <v>High</v>
      </c>
      <c r="G1416" s="6" t="str">
        <f t="shared" si="203"/>
        <v>Full Price</v>
      </c>
      <c r="H1416" s="6">
        <v>43777</v>
      </c>
      <c r="I1416" t="s">
        <v>2627</v>
      </c>
      <c r="J1416" t="s">
        <v>44</v>
      </c>
      <c r="K1416" t="s">
        <v>2628</v>
      </c>
      <c r="L1416" t="s">
        <v>40</v>
      </c>
      <c r="M1416" t="s">
        <v>31</v>
      </c>
      <c r="N1416" t="s">
        <v>46</v>
      </c>
      <c r="O1416" t="s">
        <v>69</v>
      </c>
      <c r="P1416" t="s">
        <v>70</v>
      </c>
      <c r="Q1416" t="s">
        <v>71</v>
      </c>
      <c r="R1416" s="7">
        <v>0</v>
      </c>
      <c r="S1416" s="7">
        <f t="shared" si="198"/>
        <v>44.4</v>
      </c>
      <c r="T1416" s="8">
        <v>22.2</v>
      </c>
      <c r="U1416" s="8" t="str">
        <f t="shared" si="204"/>
        <v>Low</v>
      </c>
      <c r="V1416" s="7">
        <v>3</v>
      </c>
      <c r="W1416" s="8">
        <v>44.4</v>
      </c>
      <c r="X1416" s="8">
        <f t="shared" si="205"/>
        <v>5414</v>
      </c>
      <c r="Y1416" s="9">
        <v>0.5</v>
      </c>
      <c r="Z1416" s="9" t="str">
        <f t="shared" si="206"/>
        <v>High</v>
      </c>
    </row>
    <row r="1417" spans="1:26" x14ac:dyDescent="0.3">
      <c r="A1417" t="s">
        <v>2626</v>
      </c>
      <c r="B1417" s="6">
        <v>43770</v>
      </c>
      <c r="C1417" s="6" t="str">
        <f t="shared" si="199"/>
        <v>2019</v>
      </c>
      <c r="D1417" s="6" t="str">
        <f t="shared" si="200"/>
        <v>November</v>
      </c>
      <c r="E1417" s="6" t="str">
        <f t="shared" si="201"/>
        <v>Q4</v>
      </c>
      <c r="F1417" s="6" t="str">
        <f t="shared" si="202"/>
        <v>High</v>
      </c>
      <c r="G1417" s="6" t="str">
        <f t="shared" si="203"/>
        <v>Full Price</v>
      </c>
      <c r="H1417" s="6">
        <v>43777</v>
      </c>
      <c r="I1417" t="s">
        <v>2627</v>
      </c>
      <c r="J1417" t="s">
        <v>1062</v>
      </c>
      <c r="K1417" t="s">
        <v>1062</v>
      </c>
      <c r="L1417" t="s">
        <v>40</v>
      </c>
      <c r="M1417" t="s">
        <v>31</v>
      </c>
      <c r="N1417" t="s">
        <v>32</v>
      </c>
      <c r="O1417" t="s">
        <v>69</v>
      </c>
      <c r="P1417" t="s">
        <v>70</v>
      </c>
      <c r="Q1417" t="s">
        <v>71</v>
      </c>
      <c r="R1417" s="7">
        <v>0</v>
      </c>
      <c r="S1417" s="7">
        <f t="shared" si="198"/>
        <v>21.4</v>
      </c>
      <c r="T1417" s="8">
        <v>9.6300000000000008</v>
      </c>
      <c r="U1417" s="8" t="str">
        <f t="shared" si="204"/>
        <v>Low</v>
      </c>
      <c r="V1417" s="7">
        <v>5</v>
      </c>
      <c r="W1417" s="8">
        <v>21.4</v>
      </c>
      <c r="X1417" s="8">
        <f t="shared" si="205"/>
        <v>6997</v>
      </c>
      <c r="Y1417" s="9">
        <v>0.45</v>
      </c>
      <c r="Z1417" s="9" t="str">
        <f t="shared" si="206"/>
        <v>High</v>
      </c>
    </row>
    <row r="1418" spans="1:26" x14ac:dyDescent="0.3">
      <c r="A1418" t="s">
        <v>2629</v>
      </c>
      <c r="B1418" s="6">
        <v>43771</v>
      </c>
      <c r="C1418" s="6" t="str">
        <f t="shared" si="199"/>
        <v>2019</v>
      </c>
      <c r="D1418" s="6" t="str">
        <f t="shared" si="200"/>
        <v>November</v>
      </c>
      <c r="E1418" s="6" t="str">
        <f t="shared" si="201"/>
        <v>Q4</v>
      </c>
      <c r="F1418" s="6" t="str">
        <f t="shared" si="202"/>
        <v>High</v>
      </c>
      <c r="G1418" s="6" t="str">
        <f t="shared" si="203"/>
        <v>Full Price</v>
      </c>
      <c r="H1418" s="6">
        <v>43775</v>
      </c>
      <c r="I1418" t="s">
        <v>1675</v>
      </c>
      <c r="J1418" t="s">
        <v>1630</v>
      </c>
      <c r="K1418" t="s">
        <v>1727</v>
      </c>
      <c r="L1418" t="s">
        <v>30</v>
      </c>
      <c r="M1418" t="s">
        <v>76</v>
      </c>
      <c r="N1418" t="s">
        <v>99</v>
      </c>
      <c r="O1418" t="s">
        <v>54</v>
      </c>
      <c r="P1418" t="s">
        <v>270</v>
      </c>
      <c r="Q1418" t="s">
        <v>271</v>
      </c>
      <c r="R1418" s="7">
        <v>0</v>
      </c>
      <c r="S1418" s="7">
        <f t="shared" si="198"/>
        <v>89.34</v>
      </c>
      <c r="T1418" s="8">
        <v>24.1218</v>
      </c>
      <c r="U1418" s="8" t="str">
        <f t="shared" si="204"/>
        <v>Low</v>
      </c>
      <c r="V1418" s="7">
        <v>6</v>
      </c>
      <c r="W1418" s="8">
        <v>89.34</v>
      </c>
      <c r="X1418" s="8">
        <f t="shared" si="205"/>
        <v>4009</v>
      </c>
      <c r="Y1418" s="9">
        <v>0.27</v>
      </c>
      <c r="Z1418" s="9" t="str">
        <f t="shared" si="206"/>
        <v>High</v>
      </c>
    </row>
    <row r="1419" spans="1:26" x14ac:dyDescent="0.3">
      <c r="A1419" t="s">
        <v>2629</v>
      </c>
      <c r="B1419" s="6">
        <v>43771</v>
      </c>
      <c r="C1419" s="6" t="str">
        <f t="shared" si="199"/>
        <v>2019</v>
      </c>
      <c r="D1419" s="6" t="str">
        <f t="shared" si="200"/>
        <v>November</v>
      </c>
      <c r="E1419" s="6" t="str">
        <f t="shared" si="201"/>
        <v>Q4</v>
      </c>
      <c r="F1419" s="6" t="str">
        <f t="shared" si="202"/>
        <v>High</v>
      </c>
      <c r="G1419" s="6" t="str">
        <f t="shared" si="203"/>
        <v>Full Price</v>
      </c>
      <c r="H1419" s="6">
        <v>43775</v>
      </c>
      <c r="I1419" t="s">
        <v>1675</v>
      </c>
      <c r="J1419" t="s">
        <v>44</v>
      </c>
      <c r="K1419" t="s">
        <v>2260</v>
      </c>
      <c r="L1419" t="s">
        <v>30</v>
      </c>
      <c r="M1419" t="s">
        <v>31</v>
      </c>
      <c r="N1419" t="s">
        <v>46</v>
      </c>
      <c r="O1419" t="s">
        <v>54</v>
      </c>
      <c r="P1419" t="s">
        <v>270</v>
      </c>
      <c r="Q1419" t="s">
        <v>271</v>
      </c>
      <c r="R1419" s="7">
        <v>0</v>
      </c>
      <c r="S1419" s="7">
        <f t="shared" si="198"/>
        <v>34.86</v>
      </c>
      <c r="T1419" s="8">
        <v>16.035599999999999</v>
      </c>
      <c r="U1419" s="8" t="str">
        <f t="shared" si="204"/>
        <v>Low</v>
      </c>
      <c r="V1419" s="7">
        <v>7</v>
      </c>
      <c r="W1419" s="8">
        <v>34.86</v>
      </c>
      <c r="X1419" s="8">
        <f t="shared" si="205"/>
        <v>5955</v>
      </c>
      <c r="Y1419" s="9">
        <v>0.46</v>
      </c>
      <c r="Z1419" s="9" t="str">
        <f t="shared" si="206"/>
        <v>High</v>
      </c>
    </row>
    <row r="1420" spans="1:26" x14ac:dyDescent="0.3">
      <c r="A1420" t="s">
        <v>2630</v>
      </c>
      <c r="B1420" s="6">
        <v>43771</v>
      </c>
      <c r="C1420" s="6" t="str">
        <f t="shared" si="199"/>
        <v>2019</v>
      </c>
      <c r="D1420" s="6" t="str">
        <f t="shared" si="200"/>
        <v>November</v>
      </c>
      <c r="E1420" s="6" t="str">
        <f t="shared" si="201"/>
        <v>Q4</v>
      </c>
      <c r="F1420" s="6" t="str">
        <f t="shared" si="202"/>
        <v>High</v>
      </c>
      <c r="G1420" s="6" t="str">
        <f t="shared" si="203"/>
        <v>Full Price</v>
      </c>
      <c r="H1420" s="6">
        <v>43775</v>
      </c>
      <c r="I1420" t="s">
        <v>2631</v>
      </c>
      <c r="J1420" t="s">
        <v>89</v>
      </c>
      <c r="K1420" t="s">
        <v>2632</v>
      </c>
      <c r="L1420" t="s">
        <v>30</v>
      </c>
      <c r="M1420" t="s">
        <v>31</v>
      </c>
      <c r="N1420" t="s">
        <v>49</v>
      </c>
      <c r="O1420" t="s">
        <v>69</v>
      </c>
      <c r="P1420" t="s">
        <v>139</v>
      </c>
      <c r="Q1420" t="s">
        <v>71</v>
      </c>
      <c r="R1420" s="7">
        <v>0</v>
      </c>
      <c r="S1420" s="7">
        <f t="shared" si="198"/>
        <v>362.92</v>
      </c>
      <c r="T1420" s="8">
        <v>105.24679999999999</v>
      </c>
      <c r="U1420" s="8" t="str">
        <f t="shared" si="204"/>
        <v>Medium</v>
      </c>
      <c r="V1420" s="7">
        <v>2</v>
      </c>
      <c r="W1420" s="8">
        <v>362.92</v>
      </c>
      <c r="X1420" s="8">
        <f t="shared" si="205"/>
        <v>1599</v>
      </c>
      <c r="Y1420" s="9">
        <v>0.28999999999999998</v>
      </c>
      <c r="Z1420" s="9" t="str">
        <f t="shared" si="206"/>
        <v>High</v>
      </c>
    </row>
    <row r="1421" spans="1:26" x14ac:dyDescent="0.3">
      <c r="A1421" t="s">
        <v>2630</v>
      </c>
      <c r="B1421" s="6">
        <v>43771</v>
      </c>
      <c r="C1421" s="6" t="str">
        <f t="shared" si="199"/>
        <v>2019</v>
      </c>
      <c r="D1421" s="6" t="str">
        <f t="shared" si="200"/>
        <v>November</v>
      </c>
      <c r="E1421" s="6" t="str">
        <f t="shared" si="201"/>
        <v>Q4</v>
      </c>
      <c r="F1421" s="6" t="str">
        <f t="shared" si="202"/>
        <v>Low</v>
      </c>
      <c r="G1421" s="6" t="str">
        <f t="shared" si="203"/>
        <v>Discounted</v>
      </c>
      <c r="H1421" s="6">
        <v>43775</v>
      </c>
      <c r="I1421" t="s">
        <v>2631</v>
      </c>
      <c r="J1421" t="s">
        <v>169</v>
      </c>
      <c r="K1421" t="s">
        <v>315</v>
      </c>
      <c r="L1421" t="s">
        <v>30</v>
      </c>
      <c r="M1421" t="s">
        <v>91</v>
      </c>
      <c r="N1421" t="s">
        <v>92</v>
      </c>
      <c r="O1421" t="s">
        <v>69</v>
      </c>
      <c r="P1421" t="s">
        <v>139</v>
      </c>
      <c r="Q1421" t="s">
        <v>71</v>
      </c>
      <c r="R1421" s="7">
        <v>0.2</v>
      </c>
      <c r="S1421" s="7">
        <f t="shared" si="198"/>
        <v>37.107199999999999</v>
      </c>
      <c r="T1421" s="8">
        <v>5.2182000000000004</v>
      </c>
      <c r="U1421" s="8" t="str">
        <f t="shared" si="204"/>
        <v>Low</v>
      </c>
      <c r="V1421" s="7">
        <v>2</v>
      </c>
      <c r="W1421" s="8">
        <v>46.384</v>
      </c>
      <c r="X1421" s="8">
        <f t="shared" si="205"/>
        <v>5305</v>
      </c>
      <c r="Y1421" s="9">
        <v>0.1125</v>
      </c>
      <c r="Z1421" s="9" t="str">
        <f t="shared" si="206"/>
        <v>Low</v>
      </c>
    </row>
    <row r="1422" spans="1:26" x14ac:dyDescent="0.3">
      <c r="A1422" t="s">
        <v>2633</v>
      </c>
      <c r="B1422" s="6">
        <v>43771</v>
      </c>
      <c r="C1422" s="6" t="str">
        <f t="shared" si="199"/>
        <v>2019</v>
      </c>
      <c r="D1422" s="6" t="str">
        <f t="shared" si="200"/>
        <v>November</v>
      </c>
      <c r="E1422" s="6" t="str">
        <f t="shared" si="201"/>
        <v>Q4</v>
      </c>
      <c r="F1422" s="6" t="str">
        <f t="shared" si="202"/>
        <v>High</v>
      </c>
      <c r="G1422" s="6" t="str">
        <f t="shared" si="203"/>
        <v>Discounted</v>
      </c>
      <c r="H1422" s="6">
        <v>43775</v>
      </c>
      <c r="I1422" t="s">
        <v>2634</v>
      </c>
      <c r="J1422" t="s">
        <v>830</v>
      </c>
      <c r="K1422" t="s">
        <v>831</v>
      </c>
      <c r="L1422" t="s">
        <v>40</v>
      </c>
      <c r="M1422" t="s">
        <v>91</v>
      </c>
      <c r="N1422" t="s">
        <v>110</v>
      </c>
      <c r="O1422" t="s">
        <v>62</v>
      </c>
      <c r="P1422" t="s">
        <v>2556</v>
      </c>
      <c r="Q1422" t="s">
        <v>227</v>
      </c>
      <c r="R1422" s="7">
        <v>0.2</v>
      </c>
      <c r="S1422" s="7">
        <f t="shared" si="198"/>
        <v>639.93599999999992</v>
      </c>
      <c r="T1422" s="8">
        <v>239.976</v>
      </c>
      <c r="U1422" s="8" t="str">
        <f t="shared" si="204"/>
        <v>Medium</v>
      </c>
      <c r="V1422" s="7">
        <v>10</v>
      </c>
      <c r="W1422" s="8">
        <v>799.92</v>
      </c>
      <c r="X1422" s="8">
        <f t="shared" si="205"/>
        <v>659</v>
      </c>
      <c r="Y1422" s="9">
        <v>0.3</v>
      </c>
      <c r="Z1422" s="9" t="str">
        <f t="shared" si="206"/>
        <v>High</v>
      </c>
    </row>
    <row r="1423" spans="1:26" x14ac:dyDescent="0.3">
      <c r="A1423" t="s">
        <v>2635</v>
      </c>
      <c r="B1423" s="6">
        <v>43771</v>
      </c>
      <c r="C1423" s="6" t="str">
        <f t="shared" si="199"/>
        <v>2019</v>
      </c>
      <c r="D1423" s="6" t="str">
        <f t="shared" si="200"/>
        <v>November</v>
      </c>
      <c r="E1423" s="6" t="str">
        <f t="shared" si="201"/>
        <v>Q4</v>
      </c>
      <c r="F1423" s="6" t="str">
        <f t="shared" si="202"/>
        <v>Low</v>
      </c>
      <c r="G1423" s="6" t="str">
        <f t="shared" si="203"/>
        <v>Discounted</v>
      </c>
      <c r="H1423" s="6">
        <v>43775</v>
      </c>
      <c r="I1423" t="s">
        <v>279</v>
      </c>
      <c r="J1423" t="s">
        <v>101</v>
      </c>
      <c r="K1423" t="s">
        <v>1620</v>
      </c>
      <c r="L1423" t="s">
        <v>30</v>
      </c>
      <c r="M1423" t="s">
        <v>31</v>
      </c>
      <c r="N1423" t="s">
        <v>41</v>
      </c>
      <c r="O1423" t="s">
        <v>54</v>
      </c>
      <c r="P1423" t="s">
        <v>2636</v>
      </c>
      <c r="Q1423" t="s">
        <v>132</v>
      </c>
      <c r="R1423" s="7">
        <v>0.7</v>
      </c>
      <c r="S1423" s="7">
        <f t="shared" si="198"/>
        <v>5.7726000000000006</v>
      </c>
      <c r="T1423" s="8">
        <v>-13.4694</v>
      </c>
      <c r="U1423" s="8" t="str">
        <f t="shared" si="204"/>
        <v>Loss</v>
      </c>
      <c r="V1423" s="7">
        <v>3</v>
      </c>
      <c r="W1423" s="8">
        <v>19.242000000000001</v>
      </c>
      <c r="X1423" s="8">
        <f t="shared" si="205"/>
        <v>7256</v>
      </c>
      <c r="Y1423" s="9">
        <v>-0.7</v>
      </c>
      <c r="Z1423" s="9" t="str">
        <f t="shared" si="206"/>
        <v>Low</v>
      </c>
    </row>
    <row r="1424" spans="1:26" x14ac:dyDescent="0.3">
      <c r="A1424" t="s">
        <v>2635</v>
      </c>
      <c r="B1424" s="6">
        <v>43771</v>
      </c>
      <c r="C1424" s="6" t="str">
        <f t="shared" si="199"/>
        <v>2019</v>
      </c>
      <c r="D1424" s="6" t="str">
        <f t="shared" si="200"/>
        <v>November</v>
      </c>
      <c r="E1424" s="6" t="str">
        <f t="shared" si="201"/>
        <v>Q4</v>
      </c>
      <c r="F1424" s="6" t="str">
        <f t="shared" si="202"/>
        <v>Low</v>
      </c>
      <c r="G1424" s="6" t="str">
        <f t="shared" si="203"/>
        <v>Discounted</v>
      </c>
      <c r="H1424" s="6">
        <v>43775</v>
      </c>
      <c r="I1424" t="s">
        <v>279</v>
      </c>
      <c r="J1424" t="s">
        <v>548</v>
      </c>
      <c r="K1424" t="s">
        <v>2280</v>
      </c>
      <c r="L1424" t="s">
        <v>30</v>
      </c>
      <c r="M1424" t="s">
        <v>91</v>
      </c>
      <c r="N1424" t="s">
        <v>92</v>
      </c>
      <c r="O1424" t="s">
        <v>54</v>
      </c>
      <c r="P1424" t="s">
        <v>2636</v>
      </c>
      <c r="Q1424" t="s">
        <v>132</v>
      </c>
      <c r="R1424" s="7">
        <v>0.4</v>
      </c>
      <c r="S1424" s="7">
        <f t="shared" si="198"/>
        <v>323.97840000000002</v>
      </c>
      <c r="T1424" s="8">
        <v>-107.9928</v>
      </c>
      <c r="U1424" s="8" t="str">
        <f t="shared" si="204"/>
        <v>Loss</v>
      </c>
      <c r="V1424" s="7">
        <v>6</v>
      </c>
      <c r="W1424" s="8">
        <v>539.96400000000006</v>
      </c>
      <c r="X1424" s="8">
        <f t="shared" si="205"/>
        <v>1081</v>
      </c>
      <c r="Y1424" s="9">
        <v>-0.2</v>
      </c>
      <c r="Z1424" s="9" t="str">
        <f t="shared" si="206"/>
        <v>Low</v>
      </c>
    </row>
    <row r="1425" spans="1:26" x14ac:dyDescent="0.3">
      <c r="A1425" t="s">
        <v>2635</v>
      </c>
      <c r="B1425" s="6">
        <v>43771</v>
      </c>
      <c r="C1425" s="6" t="str">
        <f t="shared" si="199"/>
        <v>2019</v>
      </c>
      <c r="D1425" s="6" t="str">
        <f t="shared" si="200"/>
        <v>November</v>
      </c>
      <c r="E1425" s="6" t="str">
        <f t="shared" si="201"/>
        <v>Q4</v>
      </c>
      <c r="F1425" s="6" t="str">
        <f t="shared" si="202"/>
        <v>Low</v>
      </c>
      <c r="G1425" s="6" t="str">
        <f t="shared" si="203"/>
        <v>Discounted</v>
      </c>
      <c r="H1425" s="6">
        <v>43775</v>
      </c>
      <c r="I1425" t="s">
        <v>279</v>
      </c>
      <c r="J1425" t="s">
        <v>89</v>
      </c>
      <c r="K1425" t="s">
        <v>1258</v>
      </c>
      <c r="L1425" t="s">
        <v>30</v>
      </c>
      <c r="M1425" t="s">
        <v>91</v>
      </c>
      <c r="N1425" t="s">
        <v>92</v>
      </c>
      <c r="O1425" t="s">
        <v>54</v>
      </c>
      <c r="P1425" t="s">
        <v>2636</v>
      </c>
      <c r="Q1425" t="s">
        <v>132</v>
      </c>
      <c r="R1425" s="7">
        <v>0.4</v>
      </c>
      <c r="S1425" s="7">
        <f t="shared" si="198"/>
        <v>30.139199999999999</v>
      </c>
      <c r="T1425" s="8">
        <v>-10.0464</v>
      </c>
      <c r="U1425" s="8" t="str">
        <f t="shared" si="204"/>
        <v>Loss</v>
      </c>
      <c r="V1425" s="7">
        <v>7</v>
      </c>
      <c r="W1425" s="8">
        <v>50.231999999999999</v>
      </c>
      <c r="X1425" s="8">
        <f t="shared" si="205"/>
        <v>5134</v>
      </c>
      <c r="Y1425" s="9">
        <v>-0.2</v>
      </c>
      <c r="Z1425" s="9" t="str">
        <f t="shared" si="206"/>
        <v>Low</v>
      </c>
    </row>
    <row r="1426" spans="1:26" x14ac:dyDescent="0.3">
      <c r="A1426" t="s">
        <v>2637</v>
      </c>
      <c r="B1426" s="6">
        <v>43771</v>
      </c>
      <c r="C1426" s="6" t="str">
        <f t="shared" si="199"/>
        <v>2019</v>
      </c>
      <c r="D1426" s="6" t="str">
        <f t="shared" si="200"/>
        <v>November</v>
      </c>
      <c r="E1426" s="6" t="str">
        <f t="shared" si="201"/>
        <v>Q4</v>
      </c>
      <c r="F1426" s="6" t="str">
        <f t="shared" si="202"/>
        <v>High</v>
      </c>
      <c r="G1426" s="6" t="str">
        <f t="shared" si="203"/>
        <v>Full Price</v>
      </c>
      <c r="H1426" s="6">
        <v>43776</v>
      </c>
      <c r="I1426" t="s">
        <v>2638</v>
      </c>
      <c r="J1426" t="s">
        <v>319</v>
      </c>
      <c r="K1426" t="s">
        <v>1658</v>
      </c>
      <c r="L1426" t="s">
        <v>61</v>
      </c>
      <c r="M1426" t="s">
        <v>91</v>
      </c>
      <c r="N1426" t="s">
        <v>110</v>
      </c>
      <c r="O1426" t="s">
        <v>69</v>
      </c>
      <c r="P1426" t="s">
        <v>298</v>
      </c>
      <c r="Q1426" t="s">
        <v>299</v>
      </c>
      <c r="R1426" s="7">
        <v>0</v>
      </c>
      <c r="S1426" s="7">
        <f t="shared" si="198"/>
        <v>41.94</v>
      </c>
      <c r="T1426" s="8">
        <v>15.0984</v>
      </c>
      <c r="U1426" s="8" t="str">
        <f t="shared" si="204"/>
        <v>Low</v>
      </c>
      <c r="V1426" s="7">
        <v>2</v>
      </c>
      <c r="W1426" s="8">
        <v>41.94</v>
      </c>
      <c r="X1426" s="8">
        <f t="shared" si="205"/>
        <v>5518</v>
      </c>
      <c r="Y1426" s="9">
        <v>0.36</v>
      </c>
      <c r="Z1426" s="9" t="str">
        <f t="shared" si="206"/>
        <v>High</v>
      </c>
    </row>
    <row r="1427" spans="1:26" x14ac:dyDescent="0.3">
      <c r="A1427" t="s">
        <v>2637</v>
      </c>
      <c r="B1427" s="6">
        <v>43771</v>
      </c>
      <c r="C1427" s="6" t="str">
        <f t="shared" si="199"/>
        <v>2019</v>
      </c>
      <c r="D1427" s="6" t="str">
        <f t="shared" si="200"/>
        <v>November</v>
      </c>
      <c r="E1427" s="6" t="str">
        <f t="shared" si="201"/>
        <v>Q4</v>
      </c>
      <c r="F1427" s="6" t="str">
        <f t="shared" si="202"/>
        <v>Low</v>
      </c>
      <c r="G1427" s="6" t="str">
        <f t="shared" si="203"/>
        <v>Discounted</v>
      </c>
      <c r="H1427" s="6">
        <v>43776</v>
      </c>
      <c r="I1427" t="s">
        <v>2638</v>
      </c>
      <c r="J1427" t="s">
        <v>629</v>
      </c>
      <c r="K1427" t="s">
        <v>2639</v>
      </c>
      <c r="L1427" t="s">
        <v>61</v>
      </c>
      <c r="M1427" t="s">
        <v>91</v>
      </c>
      <c r="N1427" t="s">
        <v>92</v>
      </c>
      <c r="O1427" t="s">
        <v>69</v>
      </c>
      <c r="P1427" t="s">
        <v>298</v>
      </c>
      <c r="Q1427" t="s">
        <v>299</v>
      </c>
      <c r="R1427" s="7">
        <v>0.2</v>
      </c>
      <c r="S1427" s="7">
        <f t="shared" si="198"/>
        <v>42.233600000000003</v>
      </c>
      <c r="T1427" s="8">
        <v>4.6193</v>
      </c>
      <c r="U1427" s="8" t="str">
        <f t="shared" si="204"/>
        <v>Low</v>
      </c>
      <c r="V1427" s="7">
        <v>1</v>
      </c>
      <c r="W1427" s="8">
        <v>52.792000000000002</v>
      </c>
      <c r="X1427" s="8">
        <f t="shared" si="205"/>
        <v>5037</v>
      </c>
      <c r="Y1427" s="9">
        <v>8.7499999999999994E-2</v>
      </c>
      <c r="Z1427" s="9" t="str">
        <f t="shared" si="206"/>
        <v>Low</v>
      </c>
    </row>
    <row r="1428" spans="1:26" x14ac:dyDescent="0.3">
      <c r="A1428" t="s">
        <v>2640</v>
      </c>
      <c r="B1428" s="6">
        <v>43771</v>
      </c>
      <c r="C1428" s="6" t="str">
        <f t="shared" si="199"/>
        <v>2019</v>
      </c>
      <c r="D1428" s="6" t="str">
        <f t="shared" si="200"/>
        <v>November</v>
      </c>
      <c r="E1428" s="6" t="str">
        <f t="shared" si="201"/>
        <v>Q4</v>
      </c>
      <c r="F1428" s="6" t="str">
        <f t="shared" si="202"/>
        <v>Low</v>
      </c>
      <c r="G1428" s="6" t="str">
        <f t="shared" si="203"/>
        <v>Discounted</v>
      </c>
      <c r="H1428" s="6">
        <v>43776</v>
      </c>
      <c r="I1428" t="s">
        <v>2641</v>
      </c>
      <c r="J1428" t="s">
        <v>161</v>
      </c>
      <c r="K1428" t="s">
        <v>1533</v>
      </c>
      <c r="L1428" t="s">
        <v>30</v>
      </c>
      <c r="M1428" t="s">
        <v>91</v>
      </c>
      <c r="N1428" t="s">
        <v>92</v>
      </c>
      <c r="O1428" t="s">
        <v>33</v>
      </c>
      <c r="P1428" t="s">
        <v>2642</v>
      </c>
      <c r="Q1428" t="s">
        <v>35</v>
      </c>
      <c r="R1428" s="7">
        <v>0.2</v>
      </c>
      <c r="S1428" s="7">
        <f t="shared" si="198"/>
        <v>71.020799999999994</v>
      </c>
      <c r="T1428" s="8">
        <v>7.7679</v>
      </c>
      <c r="U1428" s="8" t="str">
        <f t="shared" si="204"/>
        <v>Low</v>
      </c>
      <c r="V1428" s="7">
        <v>3</v>
      </c>
      <c r="W1428" s="8">
        <v>88.775999999999996</v>
      </c>
      <c r="X1428" s="8">
        <f t="shared" si="205"/>
        <v>4016</v>
      </c>
      <c r="Y1428" s="9">
        <v>8.7499999999999994E-2</v>
      </c>
      <c r="Z1428" s="9" t="str">
        <f t="shared" si="206"/>
        <v>Low</v>
      </c>
    </row>
    <row r="1429" spans="1:26" x14ac:dyDescent="0.3">
      <c r="A1429" t="s">
        <v>2643</v>
      </c>
      <c r="B1429" s="6">
        <v>43772</v>
      </c>
      <c r="C1429" s="6" t="str">
        <f t="shared" si="199"/>
        <v>2019</v>
      </c>
      <c r="D1429" s="6" t="str">
        <f t="shared" si="200"/>
        <v>November</v>
      </c>
      <c r="E1429" s="6" t="str">
        <f t="shared" si="201"/>
        <v>Q4</v>
      </c>
      <c r="F1429" s="6" t="str">
        <f t="shared" si="202"/>
        <v>High</v>
      </c>
      <c r="G1429" s="6" t="str">
        <f t="shared" si="203"/>
        <v>Full Price</v>
      </c>
      <c r="H1429" s="6">
        <v>43774</v>
      </c>
      <c r="I1429" t="s">
        <v>2644</v>
      </c>
      <c r="J1429" t="s">
        <v>44</v>
      </c>
      <c r="K1429" t="s">
        <v>1527</v>
      </c>
      <c r="L1429" t="s">
        <v>61</v>
      </c>
      <c r="M1429" t="s">
        <v>31</v>
      </c>
      <c r="N1429" t="s">
        <v>41</v>
      </c>
      <c r="O1429" t="s">
        <v>54</v>
      </c>
      <c r="P1429" t="s">
        <v>2620</v>
      </c>
      <c r="Q1429" t="s">
        <v>322</v>
      </c>
      <c r="R1429" s="7">
        <v>0</v>
      </c>
      <c r="S1429" s="7">
        <f t="shared" si="198"/>
        <v>5.76</v>
      </c>
      <c r="T1429" s="8">
        <v>2.8224</v>
      </c>
      <c r="U1429" s="8" t="str">
        <f t="shared" si="204"/>
        <v>Low</v>
      </c>
      <c r="V1429" s="7">
        <v>2</v>
      </c>
      <c r="W1429" s="8">
        <v>5.76</v>
      </c>
      <c r="X1429" s="8">
        <f t="shared" si="205"/>
        <v>9353</v>
      </c>
      <c r="Y1429" s="9">
        <v>0.49</v>
      </c>
      <c r="Z1429" s="9" t="str">
        <f t="shared" si="206"/>
        <v>High</v>
      </c>
    </row>
    <row r="1430" spans="1:26" x14ac:dyDescent="0.3">
      <c r="A1430" t="s">
        <v>2645</v>
      </c>
      <c r="B1430" s="6">
        <v>43772</v>
      </c>
      <c r="C1430" s="6" t="str">
        <f t="shared" si="199"/>
        <v>2019</v>
      </c>
      <c r="D1430" s="6" t="str">
        <f t="shared" si="200"/>
        <v>November</v>
      </c>
      <c r="E1430" s="6" t="str">
        <f t="shared" si="201"/>
        <v>Q4</v>
      </c>
      <c r="F1430" s="6" t="str">
        <f t="shared" si="202"/>
        <v>High</v>
      </c>
      <c r="G1430" s="6" t="str">
        <f t="shared" si="203"/>
        <v>Discounted</v>
      </c>
      <c r="H1430" s="6">
        <v>43776</v>
      </c>
      <c r="I1430" t="s">
        <v>234</v>
      </c>
      <c r="J1430" t="s">
        <v>89</v>
      </c>
      <c r="K1430" t="s">
        <v>290</v>
      </c>
      <c r="L1430" t="s">
        <v>30</v>
      </c>
      <c r="M1430" t="s">
        <v>31</v>
      </c>
      <c r="N1430" t="s">
        <v>41</v>
      </c>
      <c r="O1430" t="s">
        <v>54</v>
      </c>
      <c r="P1430" t="s">
        <v>270</v>
      </c>
      <c r="Q1430" t="s">
        <v>271</v>
      </c>
      <c r="R1430" s="7">
        <v>0.2</v>
      </c>
      <c r="S1430" s="7">
        <f t="shared" si="198"/>
        <v>39.116799999999998</v>
      </c>
      <c r="T1430" s="8">
        <v>18.335999999999999</v>
      </c>
      <c r="U1430" s="8" t="str">
        <f t="shared" si="204"/>
        <v>Low</v>
      </c>
      <c r="V1430" s="7">
        <v>2</v>
      </c>
      <c r="W1430" s="8">
        <v>48.896000000000001</v>
      </c>
      <c r="X1430" s="8">
        <f t="shared" si="205"/>
        <v>5186</v>
      </c>
      <c r="Y1430" s="9">
        <v>0.375</v>
      </c>
      <c r="Z1430" s="9" t="str">
        <f t="shared" si="206"/>
        <v>High</v>
      </c>
    </row>
    <row r="1431" spans="1:26" x14ac:dyDescent="0.3">
      <c r="A1431" t="s">
        <v>2645</v>
      </c>
      <c r="B1431" s="6">
        <v>43772</v>
      </c>
      <c r="C1431" s="6" t="str">
        <f t="shared" si="199"/>
        <v>2019</v>
      </c>
      <c r="D1431" s="6" t="str">
        <f t="shared" si="200"/>
        <v>November</v>
      </c>
      <c r="E1431" s="6" t="str">
        <f t="shared" si="201"/>
        <v>Q4</v>
      </c>
      <c r="F1431" s="6" t="str">
        <f t="shared" si="202"/>
        <v>High</v>
      </c>
      <c r="G1431" s="6" t="str">
        <f t="shared" si="203"/>
        <v>Discounted</v>
      </c>
      <c r="H1431" s="6">
        <v>43776</v>
      </c>
      <c r="I1431" t="s">
        <v>234</v>
      </c>
      <c r="J1431" t="s">
        <v>101</v>
      </c>
      <c r="K1431" t="s">
        <v>2228</v>
      </c>
      <c r="L1431" t="s">
        <v>30</v>
      </c>
      <c r="M1431" t="s">
        <v>31</v>
      </c>
      <c r="N1431" t="s">
        <v>41</v>
      </c>
      <c r="O1431" t="s">
        <v>54</v>
      </c>
      <c r="P1431" t="s">
        <v>270</v>
      </c>
      <c r="Q1431" t="s">
        <v>271</v>
      </c>
      <c r="R1431" s="7">
        <v>0.2</v>
      </c>
      <c r="S1431" s="7">
        <f t="shared" si="198"/>
        <v>6.2847999999999997</v>
      </c>
      <c r="T1431" s="8">
        <v>2.8477999999999999</v>
      </c>
      <c r="U1431" s="8" t="str">
        <f t="shared" si="204"/>
        <v>Low</v>
      </c>
      <c r="V1431" s="7">
        <v>2</v>
      </c>
      <c r="W1431" s="8">
        <v>7.8559999999999999</v>
      </c>
      <c r="X1431" s="8">
        <f t="shared" si="205"/>
        <v>9009</v>
      </c>
      <c r="Y1431" s="9">
        <v>0.36249999999999999</v>
      </c>
      <c r="Z1431" s="9" t="str">
        <f t="shared" si="206"/>
        <v>High</v>
      </c>
    </row>
    <row r="1432" spans="1:26" x14ac:dyDescent="0.3">
      <c r="A1432" t="s">
        <v>2645</v>
      </c>
      <c r="B1432" s="6">
        <v>43772</v>
      </c>
      <c r="C1432" s="6" t="str">
        <f t="shared" si="199"/>
        <v>2019</v>
      </c>
      <c r="D1432" s="6" t="str">
        <f t="shared" si="200"/>
        <v>November</v>
      </c>
      <c r="E1432" s="6" t="str">
        <f t="shared" si="201"/>
        <v>Q4</v>
      </c>
      <c r="F1432" s="6" t="str">
        <f t="shared" si="202"/>
        <v>High</v>
      </c>
      <c r="G1432" s="6" t="str">
        <f t="shared" si="203"/>
        <v>Full Price</v>
      </c>
      <c r="H1432" s="6">
        <v>43776</v>
      </c>
      <c r="I1432" t="s">
        <v>234</v>
      </c>
      <c r="J1432" t="s">
        <v>216</v>
      </c>
      <c r="K1432" t="s">
        <v>504</v>
      </c>
      <c r="L1432" t="s">
        <v>30</v>
      </c>
      <c r="M1432" t="s">
        <v>91</v>
      </c>
      <c r="N1432" t="s">
        <v>92</v>
      </c>
      <c r="O1432" t="s">
        <v>54</v>
      </c>
      <c r="P1432" t="s">
        <v>270</v>
      </c>
      <c r="Q1432" t="s">
        <v>271</v>
      </c>
      <c r="R1432" s="7">
        <v>0</v>
      </c>
      <c r="S1432" s="7">
        <f t="shared" si="198"/>
        <v>783.96</v>
      </c>
      <c r="T1432" s="8">
        <v>219.50880000000001</v>
      </c>
      <c r="U1432" s="8" t="str">
        <f t="shared" si="204"/>
        <v>Medium</v>
      </c>
      <c r="V1432" s="7">
        <v>4</v>
      </c>
      <c r="W1432" s="8">
        <v>783.96</v>
      </c>
      <c r="X1432" s="8">
        <f t="shared" si="205"/>
        <v>673</v>
      </c>
      <c r="Y1432" s="9">
        <v>0.28000000000000003</v>
      </c>
      <c r="Z1432" s="9" t="str">
        <f t="shared" si="206"/>
        <v>High</v>
      </c>
    </row>
    <row r="1433" spans="1:26" x14ac:dyDescent="0.3">
      <c r="A1433" t="s">
        <v>2646</v>
      </c>
      <c r="B1433" s="6">
        <v>43772</v>
      </c>
      <c r="C1433" s="6" t="str">
        <f t="shared" si="199"/>
        <v>2019</v>
      </c>
      <c r="D1433" s="6" t="str">
        <f t="shared" si="200"/>
        <v>November</v>
      </c>
      <c r="E1433" s="6" t="str">
        <f t="shared" si="201"/>
        <v>Q4</v>
      </c>
      <c r="F1433" s="6" t="str">
        <f t="shared" si="202"/>
        <v>High</v>
      </c>
      <c r="G1433" s="6" t="str">
        <f t="shared" si="203"/>
        <v>Full Price</v>
      </c>
      <c r="H1433" s="6">
        <v>43776</v>
      </c>
      <c r="I1433" t="s">
        <v>924</v>
      </c>
      <c r="J1433" t="s">
        <v>353</v>
      </c>
      <c r="K1433" t="s">
        <v>2647</v>
      </c>
      <c r="L1433" t="s">
        <v>61</v>
      </c>
      <c r="M1433" t="s">
        <v>91</v>
      </c>
      <c r="N1433" t="s">
        <v>110</v>
      </c>
      <c r="O1433" t="s">
        <v>33</v>
      </c>
      <c r="P1433" t="s">
        <v>1679</v>
      </c>
      <c r="Q1433" t="s">
        <v>1680</v>
      </c>
      <c r="R1433" s="7">
        <v>0</v>
      </c>
      <c r="S1433" s="7">
        <f t="shared" si="198"/>
        <v>89.97</v>
      </c>
      <c r="T1433" s="8">
        <v>18.893699999999999</v>
      </c>
      <c r="U1433" s="8" t="str">
        <f t="shared" si="204"/>
        <v>Low</v>
      </c>
      <c r="V1433" s="7">
        <v>3</v>
      </c>
      <c r="W1433" s="8">
        <v>89.97</v>
      </c>
      <c r="X1433" s="8">
        <f t="shared" si="205"/>
        <v>3983</v>
      </c>
      <c r="Y1433" s="9">
        <v>0.21</v>
      </c>
      <c r="Z1433" s="9" t="str">
        <f t="shared" si="206"/>
        <v>High</v>
      </c>
    </row>
    <row r="1434" spans="1:26" x14ac:dyDescent="0.3">
      <c r="A1434" t="s">
        <v>2648</v>
      </c>
      <c r="B1434" s="6">
        <v>43772</v>
      </c>
      <c r="C1434" s="6" t="str">
        <f t="shared" si="199"/>
        <v>2019</v>
      </c>
      <c r="D1434" s="6" t="str">
        <f t="shared" si="200"/>
        <v>November</v>
      </c>
      <c r="E1434" s="6" t="str">
        <f t="shared" si="201"/>
        <v>Q4</v>
      </c>
      <c r="F1434" s="6" t="str">
        <f t="shared" si="202"/>
        <v>Low</v>
      </c>
      <c r="G1434" s="6" t="str">
        <f t="shared" si="203"/>
        <v>Discounted</v>
      </c>
      <c r="H1434" s="6">
        <v>43777</v>
      </c>
      <c r="I1434" t="s">
        <v>1536</v>
      </c>
      <c r="J1434" t="s">
        <v>89</v>
      </c>
      <c r="K1434" t="s">
        <v>355</v>
      </c>
      <c r="L1434" t="s">
        <v>30</v>
      </c>
      <c r="M1434" t="s">
        <v>31</v>
      </c>
      <c r="N1434" t="s">
        <v>356</v>
      </c>
      <c r="O1434" t="s">
        <v>54</v>
      </c>
      <c r="P1434" t="s">
        <v>825</v>
      </c>
      <c r="Q1434" t="s">
        <v>56</v>
      </c>
      <c r="R1434" s="7">
        <v>0.2</v>
      </c>
      <c r="S1434" s="7">
        <f t="shared" si="198"/>
        <v>229.0752</v>
      </c>
      <c r="T1434" s="8">
        <v>-64.427400000000006</v>
      </c>
      <c r="U1434" s="8" t="str">
        <f t="shared" si="204"/>
        <v>Loss</v>
      </c>
      <c r="V1434" s="7">
        <v>3</v>
      </c>
      <c r="W1434" s="8">
        <v>286.34399999999999</v>
      </c>
      <c r="X1434" s="8">
        <f t="shared" si="205"/>
        <v>1975</v>
      </c>
      <c r="Y1434" s="9">
        <v>-0.22500000000000001</v>
      </c>
      <c r="Z1434" s="9" t="str">
        <f t="shared" si="206"/>
        <v>Low</v>
      </c>
    </row>
    <row r="1435" spans="1:26" x14ac:dyDescent="0.3">
      <c r="A1435" t="s">
        <v>2649</v>
      </c>
      <c r="B1435" s="6">
        <v>43772</v>
      </c>
      <c r="C1435" s="6" t="str">
        <f t="shared" si="199"/>
        <v>2019</v>
      </c>
      <c r="D1435" s="6" t="str">
        <f t="shared" si="200"/>
        <v>November</v>
      </c>
      <c r="E1435" s="6" t="str">
        <f t="shared" si="201"/>
        <v>Q4</v>
      </c>
      <c r="F1435" s="6" t="str">
        <f t="shared" si="202"/>
        <v>High</v>
      </c>
      <c r="G1435" s="6" t="str">
        <f t="shared" si="203"/>
        <v>Discounted</v>
      </c>
      <c r="H1435" s="6">
        <v>43777</v>
      </c>
      <c r="I1435" t="s">
        <v>2005</v>
      </c>
      <c r="J1435" t="s">
        <v>1276</v>
      </c>
      <c r="K1435" t="s">
        <v>2650</v>
      </c>
      <c r="L1435" t="s">
        <v>30</v>
      </c>
      <c r="M1435" t="s">
        <v>31</v>
      </c>
      <c r="N1435" t="s">
        <v>32</v>
      </c>
      <c r="O1435" t="s">
        <v>62</v>
      </c>
      <c r="P1435" t="s">
        <v>2651</v>
      </c>
      <c r="Q1435" t="s">
        <v>202</v>
      </c>
      <c r="R1435" s="7">
        <v>0.2</v>
      </c>
      <c r="S1435" s="7">
        <f t="shared" si="198"/>
        <v>2.7904</v>
      </c>
      <c r="T1435" s="8">
        <v>1.1772</v>
      </c>
      <c r="U1435" s="8" t="str">
        <f t="shared" si="204"/>
        <v>Low</v>
      </c>
      <c r="V1435" s="7">
        <v>2</v>
      </c>
      <c r="W1435" s="8">
        <v>3.488</v>
      </c>
      <c r="X1435" s="8">
        <f t="shared" si="205"/>
        <v>9710</v>
      </c>
      <c r="Y1435" s="9">
        <v>0.33750000000000002</v>
      </c>
      <c r="Z1435" s="9" t="str">
        <f t="shared" si="206"/>
        <v>High</v>
      </c>
    </row>
    <row r="1436" spans="1:26" x14ac:dyDescent="0.3">
      <c r="A1436" t="s">
        <v>2649</v>
      </c>
      <c r="B1436" s="6">
        <v>43772</v>
      </c>
      <c r="C1436" s="6" t="str">
        <f t="shared" si="199"/>
        <v>2019</v>
      </c>
      <c r="D1436" s="6" t="str">
        <f t="shared" si="200"/>
        <v>November</v>
      </c>
      <c r="E1436" s="6" t="str">
        <f t="shared" si="201"/>
        <v>Q4</v>
      </c>
      <c r="F1436" s="6" t="str">
        <f t="shared" si="202"/>
        <v>High</v>
      </c>
      <c r="G1436" s="6" t="str">
        <f t="shared" si="203"/>
        <v>Discounted</v>
      </c>
      <c r="H1436" s="6">
        <v>43777</v>
      </c>
      <c r="I1436" t="s">
        <v>2005</v>
      </c>
      <c r="J1436" t="s">
        <v>67</v>
      </c>
      <c r="K1436" t="s">
        <v>1775</v>
      </c>
      <c r="L1436" t="s">
        <v>30</v>
      </c>
      <c r="M1436" t="s">
        <v>31</v>
      </c>
      <c r="N1436" t="s">
        <v>32</v>
      </c>
      <c r="O1436" t="s">
        <v>62</v>
      </c>
      <c r="P1436" t="s">
        <v>2651</v>
      </c>
      <c r="Q1436" t="s">
        <v>202</v>
      </c>
      <c r="R1436" s="7">
        <v>0.2</v>
      </c>
      <c r="S1436" s="7">
        <f t="shared" si="198"/>
        <v>115.0848</v>
      </c>
      <c r="T1436" s="8">
        <v>48.551400000000001</v>
      </c>
      <c r="U1436" s="8" t="str">
        <f t="shared" si="204"/>
        <v>Low</v>
      </c>
      <c r="V1436" s="7">
        <v>9</v>
      </c>
      <c r="W1436" s="8">
        <v>143.85599999999999</v>
      </c>
      <c r="X1436" s="8">
        <f t="shared" si="205"/>
        <v>3163</v>
      </c>
      <c r="Y1436" s="9">
        <v>0.33750000000000002</v>
      </c>
      <c r="Z1436" s="9" t="str">
        <f t="shared" si="206"/>
        <v>High</v>
      </c>
    </row>
    <row r="1437" spans="1:26" x14ac:dyDescent="0.3">
      <c r="A1437" t="s">
        <v>2652</v>
      </c>
      <c r="B1437" s="6">
        <v>43772</v>
      </c>
      <c r="C1437" s="6" t="str">
        <f t="shared" si="199"/>
        <v>2019</v>
      </c>
      <c r="D1437" s="6" t="str">
        <f t="shared" si="200"/>
        <v>November</v>
      </c>
      <c r="E1437" s="6" t="str">
        <f t="shared" si="201"/>
        <v>Q4</v>
      </c>
      <c r="F1437" s="6" t="str">
        <f t="shared" si="202"/>
        <v>High</v>
      </c>
      <c r="G1437" s="6" t="str">
        <f t="shared" si="203"/>
        <v>Full Price</v>
      </c>
      <c r="H1437" s="6">
        <v>43772</v>
      </c>
      <c r="I1437" t="s">
        <v>2653</v>
      </c>
      <c r="J1437" t="s">
        <v>928</v>
      </c>
      <c r="K1437" t="s">
        <v>929</v>
      </c>
      <c r="L1437" t="s">
        <v>40</v>
      </c>
      <c r="M1437" t="s">
        <v>31</v>
      </c>
      <c r="N1437" t="s">
        <v>53</v>
      </c>
      <c r="O1437" t="s">
        <v>69</v>
      </c>
      <c r="P1437" t="s">
        <v>70</v>
      </c>
      <c r="Q1437" t="s">
        <v>71</v>
      </c>
      <c r="R1437" s="7">
        <v>0</v>
      </c>
      <c r="S1437" s="7">
        <f t="shared" si="198"/>
        <v>6.72</v>
      </c>
      <c r="T1437" s="8">
        <v>3.36</v>
      </c>
      <c r="U1437" s="8" t="str">
        <f t="shared" si="204"/>
        <v>Low</v>
      </c>
      <c r="V1437" s="7">
        <v>4</v>
      </c>
      <c r="W1437" s="8">
        <v>6.72</v>
      </c>
      <c r="X1437" s="8">
        <f t="shared" si="205"/>
        <v>9167</v>
      </c>
      <c r="Y1437" s="9">
        <v>0.5</v>
      </c>
      <c r="Z1437" s="9" t="str">
        <f t="shared" si="206"/>
        <v>High</v>
      </c>
    </row>
    <row r="1438" spans="1:26" x14ac:dyDescent="0.3">
      <c r="A1438" t="s">
        <v>2654</v>
      </c>
      <c r="B1438" s="6">
        <v>43772</v>
      </c>
      <c r="C1438" s="6" t="str">
        <f t="shared" si="199"/>
        <v>2019</v>
      </c>
      <c r="D1438" s="6" t="str">
        <f t="shared" si="200"/>
        <v>November</v>
      </c>
      <c r="E1438" s="6" t="str">
        <f t="shared" si="201"/>
        <v>Q4</v>
      </c>
      <c r="F1438" s="6" t="str">
        <f t="shared" si="202"/>
        <v>High</v>
      </c>
      <c r="G1438" s="6" t="str">
        <f t="shared" si="203"/>
        <v>Full Price</v>
      </c>
      <c r="H1438" s="6">
        <v>43777</v>
      </c>
      <c r="I1438" t="s">
        <v>1220</v>
      </c>
      <c r="J1438" t="s">
        <v>467</v>
      </c>
      <c r="K1438" t="s">
        <v>1480</v>
      </c>
      <c r="L1438" t="s">
        <v>30</v>
      </c>
      <c r="M1438" t="s">
        <v>31</v>
      </c>
      <c r="N1438" t="s">
        <v>356</v>
      </c>
      <c r="O1438" t="s">
        <v>54</v>
      </c>
      <c r="P1438" t="s">
        <v>1890</v>
      </c>
      <c r="Q1438" t="s">
        <v>1056</v>
      </c>
      <c r="R1438" s="7">
        <v>0</v>
      </c>
      <c r="S1438" s="7">
        <f t="shared" si="198"/>
        <v>11.64</v>
      </c>
      <c r="T1438" s="8">
        <v>3.3755999999999999</v>
      </c>
      <c r="U1438" s="8" t="str">
        <f t="shared" si="204"/>
        <v>Low</v>
      </c>
      <c r="V1438" s="7">
        <v>3</v>
      </c>
      <c r="W1438" s="8">
        <v>11.64</v>
      </c>
      <c r="X1438" s="8">
        <f t="shared" si="205"/>
        <v>8356</v>
      </c>
      <c r="Y1438" s="9">
        <v>0.28999999999999998</v>
      </c>
      <c r="Z1438" s="9" t="str">
        <f t="shared" si="206"/>
        <v>High</v>
      </c>
    </row>
    <row r="1439" spans="1:26" x14ac:dyDescent="0.3">
      <c r="A1439" t="s">
        <v>2655</v>
      </c>
      <c r="B1439" s="6">
        <v>43772</v>
      </c>
      <c r="C1439" s="6" t="str">
        <f t="shared" si="199"/>
        <v>2019</v>
      </c>
      <c r="D1439" s="6" t="str">
        <f t="shared" si="200"/>
        <v>November</v>
      </c>
      <c r="E1439" s="6" t="str">
        <f t="shared" si="201"/>
        <v>Q4</v>
      </c>
      <c r="F1439" s="6" t="str">
        <f t="shared" si="202"/>
        <v>Low</v>
      </c>
      <c r="G1439" s="6" t="str">
        <f t="shared" si="203"/>
        <v>Discounted</v>
      </c>
      <c r="H1439" s="6">
        <v>43776</v>
      </c>
      <c r="I1439" t="s">
        <v>2631</v>
      </c>
      <c r="J1439" t="s">
        <v>806</v>
      </c>
      <c r="K1439" t="s">
        <v>2656</v>
      </c>
      <c r="L1439" t="s">
        <v>30</v>
      </c>
      <c r="M1439" t="s">
        <v>76</v>
      </c>
      <c r="N1439" t="s">
        <v>99</v>
      </c>
      <c r="O1439" t="s">
        <v>62</v>
      </c>
      <c r="P1439" t="s">
        <v>516</v>
      </c>
      <c r="Q1439" t="s">
        <v>453</v>
      </c>
      <c r="R1439" s="7">
        <v>0.2</v>
      </c>
      <c r="S1439" s="7">
        <f t="shared" si="198"/>
        <v>328.28159999999997</v>
      </c>
      <c r="T1439" s="8">
        <v>-51.293999999999997</v>
      </c>
      <c r="U1439" s="8" t="str">
        <f t="shared" si="204"/>
        <v>Loss</v>
      </c>
      <c r="V1439" s="7">
        <v>3</v>
      </c>
      <c r="W1439" s="8">
        <v>410.35199999999998</v>
      </c>
      <c r="X1439" s="8">
        <f t="shared" si="205"/>
        <v>1428</v>
      </c>
      <c r="Y1439" s="9">
        <v>-0.125</v>
      </c>
      <c r="Z1439" s="9" t="str">
        <f t="shared" si="206"/>
        <v>Low</v>
      </c>
    </row>
    <row r="1440" spans="1:26" x14ac:dyDescent="0.3">
      <c r="A1440" t="s">
        <v>2655</v>
      </c>
      <c r="B1440" s="6">
        <v>43772</v>
      </c>
      <c r="C1440" s="6" t="str">
        <f t="shared" si="199"/>
        <v>2019</v>
      </c>
      <c r="D1440" s="6" t="str">
        <f t="shared" si="200"/>
        <v>November</v>
      </c>
      <c r="E1440" s="6" t="str">
        <f t="shared" si="201"/>
        <v>Q4</v>
      </c>
      <c r="F1440" s="6" t="str">
        <f t="shared" si="202"/>
        <v>Low</v>
      </c>
      <c r="G1440" s="6" t="str">
        <f t="shared" si="203"/>
        <v>Discounted</v>
      </c>
      <c r="H1440" s="6">
        <v>43776</v>
      </c>
      <c r="I1440" t="s">
        <v>2631</v>
      </c>
      <c r="J1440" t="s">
        <v>188</v>
      </c>
      <c r="K1440" t="s">
        <v>2657</v>
      </c>
      <c r="L1440" t="s">
        <v>30</v>
      </c>
      <c r="M1440" t="s">
        <v>76</v>
      </c>
      <c r="N1440" t="s">
        <v>262</v>
      </c>
      <c r="O1440" t="s">
        <v>62</v>
      </c>
      <c r="P1440" t="s">
        <v>516</v>
      </c>
      <c r="Q1440" t="s">
        <v>453</v>
      </c>
      <c r="R1440" s="7">
        <v>0.4</v>
      </c>
      <c r="S1440" s="7">
        <f t="shared" si="198"/>
        <v>567.02159999999992</v>
      </c>
      <c r="T1440" s="8">
        <v>-299.26139999999998</v>
      </c>
      <c r="U1440" s="8" t="str">
        <f t="shared" si="204"/>
        <v>Loss</v>
      </c>
      <c r="V1440" s="7">
        <v>6</v>
      </c>
      <c r="W1440" s="8">
        <v>945.03599999999994</v>
      </c>
      <c r="X1440" s="8">
        <f t="shared" si="205"/>
        <v>507</v>
      </c>
      <c r="Y1440" s="9">
        <v>-0.31666666700000001</v>
      </c>
      <c r="Z1440" s="9" t="str">
        <f t="shared" si="206"/>
        <v>Low</v>
      </c>
    </row>
    <row r="1441" spans="1:26" x14ac:dyDescent="0.3">
      <c r="A1441" t="s">
        <v>2655</v>
      </c>
      <c r="B1441" s="6">
        <v>43772</v>
      </c>
      <c r="C1441" s="6" t="str">
        <f t="shared" si="199"/>
        <v>2019</v>
      </c>
      <c r="D1441" s="6" t="str">
        <f t="shared" si="200"/>
        <v>November</v>
      </c>
      <c r="E1441" s="6" t="str">
        <f t="shared" si="201"/>
        <v>Q4</v>
      </c>
      <c r="F1441" s="6" t="str">
        <f t="shared" si="202"/>
        <v>Low</v>
      </c>
      <c r="G1441" s="6" t="str">
        <f t="shared" si="203"/>
        <v>Discounted</v>
      </c>
      <c r="H1441" s="6">
        <v>43776</v>
      </c>
      <c r="I1441" t="s">
        <v>2631</v>
      </c>
      <c r="J1441" t="s">
        <v>44</v>
      </c>
      <c r="K1441" t="s">
        <v>2317</v>
      </c>
      <c r="L1441" t="s">
        <v>30</v>
      </c>
      <c r="M1441" t="s">
        <v>31</v>
      </c>
      <c r="N1441" t="s">
        <v>41</v>
      </c>
      <c r="O1441" t="s">
        <v>62</v>
      </c>
      <c r="P1441" t="s">
        <v>516</v>
      </c>
      <c r="Q1441" t="s">
        <v>453</v>
      </c>
      <c r="R1441" s="7">
        <v>0.7</v>
      </c>
      <c r="S1441" s="7">
        <f t="shared" si="198"/>
        <v>4.2903000000000002</v>
      </c>
      <c r="T1441" s="8">
        <v>-10.487399999999999</v>
      </c>
      <c r="U1441" s="8" t="str">
        <f t="shared" si="204"/>
        <v>Loss</v>
      </c>
      <c r="V1441" s="7">
        <v>7</v>
      </c>
      <c r="W1441" s="8">
        <v>14.301</v>
      </c>
      <c r="X1441" s="8">
        <f t="shared" si="205"/>
        <v>7927</v>
      </c>
      <c r="Y1441" s="9">
        <v>-0.73333333300000003</v>
      </c>
      <c r="Z1441" s="9" t="str">
        <f t="shared" si="206"/>
        <v>Low</v>
      </c>
    </row>
    <row r="1442" spans="1:26" x14ac:dyDescent="0.3">
      <c r="A1442" t="s">
        <v>2655</v>
      </c>
      <c r="B1442" s="6">
        <v>43772</v>
      </c>
      <c r="C1442" s="6" t="str">
        <f t="shared" si="199"/>
        <v>2019</v>
      </c>
      <c r="D1442" s="6" t="str">
        <f t="shared" si="200"/>
        <v>November</v>
      </c>
      <c r="E1442" s="6" t="str">
        <f t="shared" si="201"/>
        <v>Q4</v>
      </c>
      <c r="F1442" s="6" t="str">
        <f t="shared" si="202"/>
        <v>Low</v>
      </c>
      <c r="G1442" s="6" t="str">
        <f t="shared" si="203"/>
        <v>Discounted</v>
      </c>
      <c r="H1442" s="6">
        <v>43776</v>
      </c>
      <c r="I1442" t="s">
        <v>2631</v>
      </c>
      <c r="J1442" t="s">
        <v>101</v>
      </c>
      <c r="K1442" t="s">
        <v>324</v>
      </c>
      <c r="L1442" t="s">
        <v>30</v>
      </c>
      <c r="M1442" t="s">
        <v>31</v>
      </c>
      <c r="N1442" t="s">
        <v>49</v>
      </c>
      <c r="O1442" t="s">
        <v>62</v>
      </c>
      <c r="P1442" t="s">
        <v>516</v>
      </c>
      <c r="Q1442" t="s">
        <v>453</v>
      </c>
      <c r="R1442" s="7">
        <v>0.2</v>
      </c>
      <c r="S1442" s="7">
        <f t="shared" si="198"/>
        <v>20.787200000000002</v>
      </c>
      <c r="T1442" s="8">
        <v>-1.6240000000000001</v>
      </c>
      <c r="U1442" s="8" t="str">
        <f t="shared" si="204"/>
        <v>Loss</v>
      </c>
      <c r="V1442" s="7">
        <v>2</v>
      </c>
      <c r="W1442" s="8">
        <v>25.984000000000002</v>
      </c>
      <c r="X1442" s="8">
        <f t="shared" si="205"/>
        <v>6570</v>
      </c>
      <c r="Y1442" s="9">
        <v>-6.25E-2</v>
      </c>
      <c r="Z1442" s="9" t="str">
        <f t="shared" si="206"/>
        <v>Low</v>
      </c>
    </row>
    <row r="1443" spans="1:26" x14ac:dyDescent="0.3">
      <c r="A1443" t="s">
        <v>2658</v>
      </c>
      <c r="B1443" s="6">
        <v>43773</v>
      </c>
      <c r="C1443" s="6" t="str">
        <f t="shared" si="199"/>
        <v>2019</v>
      </c>
      <c r="D1443" s="6" t="str">
        <f t="shared" si="200"/>
        <v>November</v>
      </c>
      <c r="E1443" s="6" t="str">
        <f t="shared" si="201"/>
        <v>Q4</v>
      </c>
      <c r="F1443" s="6" t="str">
        <f t="shared" si="202"/>
        <v>Low</v>
      </c>
      <c r="G1443" s="6" t="str">
        <f t="shared" si="203"/>
        <v>Discounted</v>
      </c>
      <c r="H1443" s="6">
        <v>43777</v>
      </c>
      <c r="I1443" t="s">
        <v>2172</v>
      </c>
      <c r="J1443" t="s">
        <v>101</v>
      </c>
      <c r="K1443" t="s">
        <v>1295</v>
      </c>
      <c r="L1443" t="s">
        <v>61</v>
      </c>
      <c r="M1443" t="s">
        <v>31</v>
      </c>
      <c r="N1443" t="s">
        <v>174</v>
      </c>
      <c r="O1443" t="s">
        <v>62</v>
      </c>
      <c r="P1443" t="s">
        <v>2161</v>
      </c>
      <c r="Q1443" t="s">
        <v>453</v>
      </c>
      <c r="R1443" s="7">
        <v>0.2</v>
      </c>
      <c r="S1443" s="7">
        <f t="shared" si="198"/>
        <v>46.591999999999999</v>
      </c>
      <c r="T1443" s="8">
        <v>5.0960000000000001</v>
      </c>
      <c r="U1443" s="8" t="str">
        <f t="shared" si="204"/>
        <v>Low</v>
      </c>
      <c r="V1443" s="7">
        <v>5</v>
      </c>
      <c r="W1443" s="8">
        <v>58.24</v>
      </c>
      <c r="X1443" s="8">
        <f t="shared" si="205"/>
        <v>4872</v>
      </c>
      <c r="Y1443" s="9">
        <v>8.7499999999999994E-2</v>
      </c>
      <c r="Z1443" s="9" t="str">
        <f t="shared" si="206"/>
        <v>Low</v>
      </c>
    </row>
    <row r="1444" spans="1:26" x14ac:dyDescent="0.3">
      <c r="A1444" t="s">
        <v>2658</v>
      </c>
      <c r="B1444" s="6">
        <v>43773</v>
      </c>
      <c r="C1444" s="6" t="str">
        <f t="shared" si="199"/>
        <v>2019</v>
      </c>
      <c r="D1444" s="6" t="str">
        <f t="shared" si="200"/>
        <v>November</v>
      </c>
      <c r="E1444" s="6" t="str">
        <f t="shared" si="201"/>
        <v>Q4</v>
      </c>
      <c r="F1444" s="6" t="str">
        <f t="shared" si="202"/>
        <v>High</v>
      </c>
      <c r="G1444" s="6" t="str">
        <f t="shared" si="203"/>
        <v>Discounted</v>
      </c>
      <c r="H1444" s="6">
        <v>43777</v>
      </c>
      <c r="I1444" t="s">
        <v>2172</v>
      </c>
      <c r="J1444" t="s">
        <v>89</v>
      </c>
      <c r="K1444" t="s">
        <v>2659</v>
      </c>
      <c r="L1444" t="s">
        <v>61</v>
      </c>
      <c r="M1444" t="s">
        <v>31</v>
      </c>
      <c r="N1444" t="s">
        <v>86</v>
      </c>
      <c r="O1444" t="s">
        <v>62</v>
      </c>
      <c r="P1444" t="s">
        <v>2161</v>
      </c>
      <c r="Q1444" t="s">
        <v>453</v>
      </c>
      <c r="R1444" s="7">
        <v>0.2</v>
      </c>
      <c r="S1444" s="7">
        <f t="shared" si="198"/>
        <v>6.7007999999999992</v>
      </c>
      <c r="T1444" s="8">
        <v>2.7222</v>
      </c>
      <c r="U1444" s="8" t="str">
        <f t="shared" si="204"/>
        <v>Low</v>
      </c>
      <c r="V1444" s="7">
        <v>3</v>
      </c>
      <c r="W1444" s="8">
        <v>8.3759999999999994</v>
      </c>
      <c r="X1444" s="8">
        <f t="shared" si="205"/>
        <v>8912</v>
      </c>
      <c r="Y1444" s="9">
        <v>0.32500000000000001</v>
      </c>
      <c r="Z1444" s="9" t="str">
        <f t="shared" si="206"/>
        <v>High</v>
      </c>
    </row>
    <row r="1445" spans="1:26" x14ac:dyDescent="0.3">
      <c r="A1445" t="s">
        <v>2660</v>
      </c>
      <c r="B1445" s="6">
        <v>43773</v>
      </c>
      <c r="C1445" s="6" t="str">
        <f t="shared" si="199"/>
        <v>2019</v>
      </c>
      <c r="D1445" s="6" t="str">
        <f t="shared" si="200"/>
        <v>November</v>
      </c>
      <c r="E1445" s="6" t="str">
        <f t="shared" si="201"/>
        <v>Q4</v>
      </c>
      <c r="F1445" s="6" t="str">
        <f t="shared" si="202"/>
        <v>Low</v>
      </c>
      <c r="G1445" s="6" t="str">
        <f t="shared" si="203"/>
        <v>Discounted</v>
      </c>
      <c r="H1445" s="6">
        <v>43780</v>
      </c>
      <c r="I1445" t="s">
        <v>2661</v>
      </c>
      <c r="J1445" t="s">
        <v>425</v>
      </c>
      <c r="K1445" t="s">
        <v>1342</v>
      </c>
      <c r="L1445" t="s">
        <v>30</v>
      </c>
      <c r="M1445" t="s">
        <v>76</v>
      </c>
      <c r="N1445" t="s">
        <v>262</v>
      </c>
      <c r="O1445" t="s">
        <v>69</v>
      </c>
      <c r="P1445" t="s">
        <v>70</v>
      </c>
      <c r="Q1445" t="s">
        <v>71</v>
      </c>
      <c r="R1445" s="7">
        <v>0.2</v>
      </c>
      <c r="S1445" s="7">
        <f t="shared" si="198"/>
        <v>458.98239999999998</v>
      </c>
      <c r="T1445" s="8">
        <v>-64.544399999999996</v>
      </c>
      <c r="U1445" s="8" t="str">
        <f t="shared" si="204"/>
        <v>Loss</v>
      </c>
      <c r="V1445" s="7">
        <v>4</v>
      </c>
      <c r="W1445" s="8">
        <v>573.72799999999995</v>
      </c>
      <c r="X1445" s="8">
        <f t="shared" si="205"/>
        <v>997</v>
      </c>
      <c r="Y1445" s="9">
        <v>-0.1125</v>
      </c>
      <c r="Z1445" s="9" t="str">
        <f t="shared" si="206"/>
        <v>Low</v>
      </c>
    </row>
    <row r="1446" spans="1:26" x14ac:dyDescent="0.3">
      <c r="A1446" t="s">
        <v>2660</v>
      </c>
      <c r="B1446" s="6">
        <v>43773</v>
      </c>
      <c r="C1446" s="6" t="str">
        <f t="shared" si="199"/>
        <v>2019</v>
      </c>
      <c r="D1446" s="6" t="str">
        <f t="shared" si="200"/>
        <v>November</v>
      </c>
      <c r="E1446" s="6" t="str">
        <f t="shared" si="201"/>
        <v>Q4</v>
      </c>
      <c r="F1446" s="6" t="str">
        <f t="shared" si="202"/>
        <v>High</v>
      </c>
      <c r="G1446" s="6" t="str">
        <f t="shared" si="203"/>
        <v>Discounted</v>
      </c>
      <c r="H1446" s="6">
        <v>43780</v>
      </c>
      <c r="I1446" t="s">
        <v>2661</v>
      </c>
      <c r="J1446" t="s">
        <v>440</v>
      </c>
      <c r="K1446" t="s">
        <v>2662</v>
      </c>
      <c r="L1446" t="s">
        <v>30</v>
      </c>
      <c r="M1446" t="s">
        <v>31</v>
      </c>
      <c r="N1446" t="s">
        <v>41</v>
      </c>
      <c r="O1446" t="s">
        <v>69</v>
      </c>
      <c r="P1446" t="s">
        <v>70</v>
      </c>
      <c r="Q1446" t="s">
        <v>71</v>
      </c>
      <c r="R1446" s="7">
        <v>0.2</v>
      </c>
      <c r="S1446" s="7">
        <f t="shared" si="198"/>
        <v>17.5488</v>
      </c>
      <c r="T1446" s="8">
        <v>8.2260000000000009</v>
      </c>
      <c r="U1446" s="8" t="str">
        <f t="shared" si="204"/>
        <v>Low</v>
      </c>
      <c r="V1446" s="7">
        <v>3</v>
      </c>
      <c r="W1446" s="8">
        <v>21.936</v>
      </c>
      <c r="X1446" s="8">
        <f t="shared" si="205"/>
        <v>6957</v>
      </c>
      <c r="Y1446" s="9">
        <v>0.375</v>
      </c>
      <c r="Z1446" s="9" t="str">
        <f t="shared" si="206"/>
        <v>High</v>
      </c>
    </row>
    <row r="1447" spans="1:26" x14ac:dyDescent="0.3">
      <c r="A1447" t="s">
        <v>2660</v>
      </c>
      <c r="B1447" s="6">
        <v>43773</v>
      </c>
      <c r="C1447" s="6" t="str">
        <f t="shared" si="199"/>
        <v>2019</v>
      </c>
      <c r="D1447" s="6" t="str">
        <f t="shared" si="200"/>
        <v>November</v>
      </c>
      <c r="E1447" s="6" t="str">
        <f t="shared" si="201"/>
        <v>Q4</v>
      </c>
      <c r="F1447" s="6" t="str">
        <f t="shared" si="202"/>
        <v>High</v>
      </c>
      <c r="G1447" s="6" t="str">
        <f t="shared" si="203"/>
        <v>Full Price</v>
      </c>
      <c r="H1447" s="6">
        <v>43780</v>
      </c>
      <c r="I1447" t="s">
        <v>2661</v>
      </c>
      <c r="J1447" t="s">
        <v>67</v>
      </c>
      <c r="K1447" t="s">
        <v>2071</v>
      </c>
      <c r="L1447" t="s">
        <v>30</v>
      </c>
      <c r="M1447" t="s">
        <v>31</v>
      </c>
      <c r="N1447" t="s">
        <v>32</v>
      </c>
      <c r="O1447" t="s">
        <v>69</v>
      </c>
      <c r="P1447" t="s">
        <v>70</v>
      </c>
      <c r="Q1447" t="s">
        <v>71</v>
      </c>
      <c r="R1447" s="7">
        <v>0</v>
      </c>
      <c r="S1447" s="7">
        <f t="shared" si="198"/>
        <v>19.440000000000001</v>
      </c>
      <c r="T1447" s="8">
        <v>9.3312000000000008</v>
      </c>
      <c r="U1447" s="8" t="str">
        <f t="shared" si="204"/>
        <v>Low</v>
      </c>
      <c r="V1447" s="7">
        <v>3</v>
      </c>
      <c r="W1447" s="8">
        <v>19.440000000000001</v>
      </c>
      <c r="X1447" s="8">
        <f t="shared" si="205"/>
        <v>7206</v>
      </c>
      <c r="Y1447" s="9">
        <v>0.48</v>
      </c>
      <c r="Z1447" s="9" t="str">
        <f t="shared" si="206"/>
        <v>High</v>
      </c>
    </row>
    <row r="1448" spans="1:26" x14ac:dyDescent="0.3">
      <c r="A1448" t="s">
        <v>2660</v>
      </c>
      <c r="B1448" s="6">
        <v>43773</v>
      </c>
      <c r="C1448" s="6" t="str">
        <f t="shared" si="199"/>
        <v>2019</v>
      </c>
      <c r="D1448" s="6" t="str">
        <f t="shared" si="200"/>
        <v>November</v>
      </c>
      <c r="E1448" s="6" t="str">
        <f t="shared" si="201"/>
        <v>Q4</v>
      </c>
      <c r="F1448" s="6" t="str">
        <f t="shared" si="202"/>
        <v>High</v>
      </c>
      <c r="G1448" s="6" t="str">
        <f t="shared" si="203"/>
        <v>Discounted</v>
      </c>
      <c r="H1448" s="6">
        <v>43780</v>
      </c>
      <c r="I1448" t="s">
        <v>2661</v>
      </c>
      <c r="J1448" t="s">
        <v>532</v>
      </c>
      <c r="K1448" t="s">
        <v>2663</v>
      </c>
      <c r="L1448" t="s">
        <v>30</v>
      </c>
      <c r="M1448" t="s">
        <v>91</v>
      </c>
      <c r="N1448" t="s">
        <v>534</v>
      </c>
      <c r="O1448" t="s">
        <v>69</v>
      </c>
      <c r="P1448" t="s">
        <v>70</v>
      </c>
      <c r="Q1448" t="s">
        <v>71</v>
      </c>
      <c r="R1448" s="7">
        <v>0.2</v>
      </c>
      <c r="S1448" s="7">
        <f t="shared" si="198"/>
        <v>358.37440000000004</v>
      </c>
      <c r="T1448" s="8">
        <v>139.99</v>
      </c>
      <c r="U1448" s="8" t="str">
        <f t="shared" si="204"/>
        <v>Medium</v>
      </c>
      <c r="V1448" s="7">
        <v>4</v>
      </c>
      <c r="W1448" s="8">
        <v>447.96800000000002</v>
      </c>
      <c r="X1448" s="8">
        <f t="shared" si="205"/>
        <v>1321</v>
      </c>
      <c r="Y1448" s="9">
        <v>0.3125</v>
      </c>
      <c r="Z1448" s="9" t="str">
        <f t="shared" si="206"/>
        <v>High</v>
      </c>
    </row>
    <row r="1449" spans="1:26" x14ac:dyDescent="0.3">
      <c r="A1449" t="s">
        <v>2660</v>
      </c>
      <c r="B1449" s="6">
        <v>43773</v>
      </c>
      <c r="C1449" s="6" t="str">
        <f t="shared" si="199"/>
        <v>2019</v>
      </c>
      <c r="D1449" s="6" t="str">
        <f t="shared" si="200"/>
        <v>November</v>
      </c>
      <c r="E1449" s="6" t="str">
        <f t="shared" si="201"/>
        <v>Q4</v>
      </c>
      <c r="F1449" s="6" t="str">
        <f t="shared" si="202"/>
        <v>Low</v>
      </c>
      <c r="G1449" s="6" t="str">
        <f t="shared" si="203"/>
        <v>Discounted</v>
      </c>
      <c r="H1449" s="6">
        <v>43780</v>
      </c>
      <c r="I1449" t="s">
        <v>2661</v>
      </c>
      <c r="J1449" t="s">
        <v>548</v>
      </c>
      <c r="K1449" t="s">
        <v>2664</v>
      </c>
      <c r="L1449" t="s">
        <v>30</v>
      </c>
      <c r="M1449" t="s">
        <v>91</v>
      </c>
      <c r="N1449" t="s">
        <v>92</v>
      </c>
      <c r="O1449" t="s">
        <v>69</v>
      </c>
      <c r="P1449" t="s">
        <v>70</v>
      </c>
      <c r="Q1449" t="s">
        <v>71</v>
      </c>
      <c r="R1449" s="7">
        <v>0.2</v>
      </c>
      <c r="S1449" s="7">
        <f t="shared" si="198"/>
        <v>533.0752</v>
      </c>
      <c r="T1449" s="8">
        <v>66.634399999999999</v>
      </c>
      <c r="U1449" s="8" t="str">
        <f t="shared" si="204"/>
        <v>Low</v>
      </c>
      <c r="V1449" s="7">
        <v>7</v>
      </c>
      <c r="W1449" s="8">
        <v>666.34400000000005</v>
      </c>
      <c r="X1449" s="8">
        <f t="shared" si="205"/>
        <v>819</v>
      </c>
      <c r="Y1449" s="9">
        <v>0.1</v>
      </c>
      <c r="Z1449" s="9" t="str">
        <f t="shared" si="206"/>
        <v>Low</v>
      </c>
    </row>
    <row r="1450" spans="1:26" x14ac:dyDescent="0.3">
      <c r="A1450" t="s">
        <v>2665</v>
      </c>
      <c r="B1450" s="6">
        <v>43773</v>
      </c>
      <c r="C1450" s="6" t="str">
        <f t="shared" si="199"/>
        <v>2019</v>
      </c>
      <c r="D1450" s="6" t="str">
        <f t="shared" si="200"/>
        <v>November</v>
      </c>
      <c r="E1450" s="6" t="str">
        <f t="shared" si="201"/>
        <v>Q4</v>
      </c>
      <c r="F1450" s="6" t="str">
        <f t="shared" si="202"/>
        <v>High</v>
      </c>
      <c r="G1450" s="6" t="str">
        <f t="shared" si="203"/>
        <v>Discounted</v>
      </c>
      <c r="H1450" s="6">
        <v>43779</v>
      </c>
      <c r="I1450" t="s">
        <v>2047</v>
      </c>
      <c r="J1450" t="s">
        <v>101</v>
      </c>
      <c r="K1450" t="s">
        <v>2666</v>
      </c>
      <c r="L1450" t="s">
        <v>40</v>
      </c>
      <c r="M1450" t="s">
        <v>31</v>
      </c>
      <c r="N1450" t="s">
        <v>41</v>
      </c>
      <c r="O1450" t="s">
        <v>54</v>
      </c>
      <c r="P1450" t="s">
        <v>270</v>
      </c>
      <c r="Q1450" t="s">
        <v>271</v>
      </c>
      <c r="R1450" s="7">
        <v>0.2</v>
      </c>
      <c r="S1450" s="7">
        <f t="shared" si="198"/>
        <v>41.651200000000003</v>
      </c>
      <c r="T1450" s="8">
        <v>18.873200000000001</v>
      </c>
      <c r="U1450" s="8" t="str">
        <f t="shared" si="204"/>
        <v>Low</v>
      </c>
      <c r="V1450" s="7">
        <v>4</v>
      </c>
      <c r="W1450" s="8">
        <v>52.064</v>
      </c>
      <c r="X1450" s="8">
        <f t="shared" si="205"/>
        <v>5061</v>
      </c>
      <c r="Y1450" s="9">
        <v>0.36249999999999999</v>
      </c>
      <c r="Z1450" s="9" t="str">
        <f t="shared" si="206"/>
        <v>High</v>
      </c>
    </row>
    <row r="1451" spans="1:26" x14ac:dyDescent="0.3">
      <c r="A1451" t="s">
        <v>2667</v>
      </c>
      <c r="B1451" s="6">
        <v>43773</v>
      </c>
      <c r="C1451" s="6" t="str">
        <f t="shared" si="199"/>
        <v>2019</v>
      </c>
      <c r="D1451" s="6" t="str">
        <f t="shared" si="200"/>
        <v>November</v>
      </c>
      <c r="E1451" s="6" t="str">
        <f t="shared" si="201"/>
        <v>Q4</v>
      </c>
      <c r="F1451" s="6" t="str">
        <f t="shared" si="202"/>
        <v>High</v>
      </c>
      <c r="G1451" s="6" t="str">
        <f t="shared" si="203"/>
        <v>Full Price</v>
      </c>
      <c r="H1451" s="6">
        <v>43780</v>
      </c>
      <c r="I1451" t="s">
        <v>2668</v>
      </c>
      <c r="J1451" t="s">
        <v>105</v>
      </c>
      <c r="K1451" t="s">
        <v>2669</v>
      </c>
      <c r="L1451" t="s">
        <v>61</v>
      </c>
      <c r="M1451" t="s">
        <v>31</v>
      </c>
      <c r="N1451" t="s">
        <v>53</v>
      </c>
      <c r="O1451" t="s">
        <v>69</v>
      </c>
      <c r="P1451" t="s">
        <v>725</v>
      </c>
      <c r="Q1451" t="s">
        <v>71</v>
      </c>
      <c r="R1451" s="7">
        <v>0</v>
      </c>
      <c r="S1451" s="7">
        <f t="shared" si="198"/>
        <v>2.94</v>
      </c>
      <c r="T1451" s="8">
        <v>0.79379999999999995</v>
      </c>
      <c r="U1451" s="8" t="str">
        <f t="shared" si="204"/>
        <v>Low</v>
      </c>
      <c r="V1451" s="7">
        <v>1</v>
      </c>
      <c r="W1451" s="8">
        <v>2.94</v>
      </c>
      <c r="X1451" s="8">
        <f t="shared" si="205"/>
        <v>9799</v>
      </c>
      <c r="Y1451" s="9">
        <v>0.27</v>
      </c>
      <c r="Z1451" s="9" t="str">
        <f t="shared" si="206"/>
        <v>High</v>
      </c>
    </row>
    <row r="1452" spans="1:26" x14ac:dyDescent="0.3">
      <c r="A1452" t="s">
        <v>2670</v>
      </c>
      <c r="B1452" s="6">
        <v>43773</v>
      </c>
      <c r="C1452" s="6" t="str">
        <f t="shared" si="199"/>
        <v>2019</v>
      </c>
      <c r="D1452" s="6" t="str">
        <f t="shared" si="200"/>
        <v>November</v>
      </c>
      <c r="E1452" s="6" t="str">
        <f t="shared" si="201"/>
        <v>Q4</v>
      </c>
      <c r="F1452" s="6" t="str">
        <f t="shared" si="202"/>
        <v>High</v>
      </c>
      <c r="G1452" s="6" t="str">
        <f t="shared" si="203"/>
        <v>Full Price</v>
      </c>
      <c r="H1452" s="6">
        <v>43777</v>
      </c>
      <c r="I1452" t="s">
        <v>2671</v>
      </c>
      <c r="J1452" t="s">
        <v>595</v>
      </c>
      <c r="K1452" t="s">
        <v>2210</v>
      </c>
      <c r="L1452" t="s">
        <v>30</v>
      </c>
      <c r="M1452" t="s">
        <v>76</v>
      </c>
      <c r="N1452" t="s">
        <v>99</v>
      </c>
      <c r="O1452" t="s">
        <v>69</v>
      </c>
      <c r="P1452" t="s">
        <v>263</v>
      </c>
      <c r="Q1452" t="s">
        <v>71</v>
      </c>
      <c r="R1452" s="7">
        <v>0</v>
      </c>
      <c r="S1452" s="7">
        <f t="shared" si="198"/>
        <v>35.340000000000003</v>
      </c>
      <c r="T1452" s="8">
        <v>13.4292</v>
      </c>
      <c r="U1452" s="8" t="str">
        <f t="shared" si="204"/>
        <v>Low</v>
      </c>
      <c r="V1452" s="7">
        <v>2</v>
      </c>
      <c r="W1452" s="8">
        <v>35.340000000000003</v>
      </c>
      <c r="X1452" s="8">
        <f t="shared" si="205"/>
        <v>5916</v>
      </c>
      <c r="Y1452" s="9">
        <v>0.38</v>
      </c>
      <c r="Z1452" s="9" t="str">
        <f t="shared" si="206"/>
        <v>High</v>
      </c>
    </row>
    <row r="1453" spans="1:26" x14ac:dyDescent="0.3">
      <c r="A1453" t="s">
        <v>2672</v>
      </c>
      <c r="B1453" s="6">
        <v>43773</v>
      </c>
      <c r="C1453" s="6" t="str">
        <f t="shared" si="199"/>
        <v>2019</v>
      </c>
      <c r="D1453" s="6" t="str">
        <f t="shared" si="200"/>
        <v>November</v>
      </c>
      <c r="E1453" s="6" t="str">
        <f t="shared" si="201"/>
        <v>Q4</v>
      </c>
      <c r="F1453" s="6" t="str">
        <f t="shared" si="202"/>
        <v>Low</v>
      </c>
      <c r="G1453" s="6" t="str">
        <f t="shared" si="203"/>
        <v>Discounted</v>
      </c>
      <c r="H1453" s="6">
        <v>43778</v>
      </c>
      <c r="I1453" t="s">
        <v>326</v>
      </c>
      <c r="J1453" t="s">
        <v>926</v>
      </c>
      <c r="K1453" t="s">
        <v>927</v>
      </c>
      <c r="L1453" t="s">
        <v>40</v>
      </c>
      <c r="M1453" t="s">
        <v>76</v>
      </c>
      <c r="N1453" t="s">
        <v>77</v>
      </c>
      <c r="O1453" t="s">
        <v>54</v>
      </c>
      <c r="P1453" t="s">
        <v>270</v>
      </c>
      <c r="Q1453" t="s">
        <v>271</v>
      </c>
      <c r="R1453" s="7">
        <v>0.1</v>
      </c>
      <c r="S1453" s="7">
        <f t="shared" si="198"/>
        <v>122.2938</v>
      </c>
      <c r="T1453" s="8">
        <v>24.1568</v>
      </c>
      <c r="U1453" s="8" t="str">
        <f t="shared" si="204"/>
        <v>Low</v>
      </c>
      <c r="V1453" s="7">
        <v>1</v>
      </c>
      <c r="W1453" s="8">
        <v>135.88200000000001</v>
      </c>
      <c r="X1453" s="8">
        <f t="shared" si="205"/>
        <v>3247</v>
      </c>
      <c r="Y1453" s="9">
        <v>0.177777778</v>
      </c>
      <c r="Z1453" s="9" t="str">
        <f t="shared" si="206"/>
        <v>Low</v>
      </c>
    </row>
    <row r="1454" spans="1:26" x14ac:dyDescent="0.3">
      <c r="A1454" t="s">
        <v>2672</v>
      </c>
      <c r="B1454" s="6">
        <v>43773</v>
      </c>
      <c r="C1454" s="6" t="str">
        <f t="shared" si="199"/>
        <v>2019</v>
      </c>
      <c r="D1454" s="6" t="str">
        <f t="shared" si="200"/>
        <v>November</v>
      </c>
      <c r="E1454" s="6" t="str">
        <f t="shared" si="201"/>
        <v>Q4</v>
      </c>
      <c r="F1454" s="6" t="str">
        <f t="shared" si="202"/>
        <v>High</v>
      </c>
      <c r="G1454" s="6" t="str">
        <f t="shared" si="203"/>
        <v>Full Price</v>
      </c>
      <c r="H1454" s="6">
        <v>43778</v>
      </c>
      <c r="I1454" t="s">
        <v>326</v>
      </c>
      <c r="J1454" t="s">
        <v>89</v>
      </c>
      <c r="K1454" t="s">
        <v>2673</v>
      </c>
      <c r="L1454" t="s">
        <v>40</v>
      </c>
      <c r="M1454" t="s">
        <v>31</v>
      </c>
      <c r="N1454" t="s">
        <v>49</v>
      </c>
      <c r="O1454" t="s">
        <v>54</v>
      </c>
      <c r="P1454" t="s">
        <v>270</v>
      </c>
      <c r="Q1454" t="s">
        <v>271</v>
      </c>
      <c r="R1454" s="7">
        <v>0</v>
      </c>
      <c r="S1454" s="7">
        <f t="shared" si="198"/>
        <v>43.57</v>
      </c>
      <c r="T1454" s="8">
        <v>13.071</v>
      </c>
      <c r="U1454" s="8" t="str">
        <f t="shared" si="204"/>
        <v>Low</v>
      </c>
      <c r="V1454" s="7">
        <v>1</v>
      </c>
      <c r="W1454" s="8">
        <v>43.57</v>
      </c>
      <c r="X1454" s="8">
        <f t="shared" si="205"/>
        <v>5450</v>
      </c>
      <c r="Y1454" s="9">
        <v>0.3</v>
      </c>
      <c r="Z1454" s="9" t="str">
        <f t="shared" si="206"/>
        <v>High</v>
      </c>
    </row>
    <row r="1455" spans="1:26" x14ac:dyDescent="0.3">
      <c r="A1455" t="s">
        <v>2672</v>
      </c>
      <c r="B1455" s="6">
        <v>43773</v>
      </c>
      <c r="C1455" s="6" t="str">
        <f t="shared" si="199"/>
        <v>2019</v>
      </c>
      <c r="D1455" s="6" t="str">
        <f t="shared" si="200"/>
        <v>November</v>
      </c>
      <c r="E1455" s="6" t="str">
        <f t="shared" si="201"/>
        <v>Q4</v>
      </c>
      <c r="F1455" s="6" t="str">
        <f t="shared" si="202"/>
        <v>High</v>
      </c>
      <c r="G1455" s="6" t="str">
        <f t="shared" si="203"/>
        <v>Full Price</v>
      </c>
      <c r="H1455" s="6">
        <v>43778</v>
      </c>
      <c r="I1455" t="s">
        <v>326</v>
      </c>
      <c r="J1455" t="s">
        <v>1550</v>
      </c>
      <c r="K1455" t="s">
        <v>2674</v>
      </c>
      <c r="L1455" t="s">
        <v>40</v>
      </c>
      <c r="M1455" t="s">
        <v>91</v>
      </c>
      <c r="N1455" t="s">
        <v>110</v>
      </c>
      <c r="O1455" t="s">
        <v>54</v>
      </c>
      <c r="P1455" t="s">
        <v>270</v>
      </c>
      <c r="Q1455" t="s">
        <v>271</v>
      </c>
      <c r="R1455" s="7">
        <v>0</v>
      </c>
      <c r="S1455" s="7">
        <f t="shared" si="198"/>
        <v>360</v>
      </c>
      <c r="T1455" s="8">
        <v>129.6</v>
      </c>
      <c r="U1455" s="8" t="str">
        <f t="shared" si="204"/>
        <v>Medium</v>
      </c>
      <c r="V1455" s="7">
        <v>4</v>
      </c>
      <c r="W1455" s="8">
        <v>360</v>
      </c>
      <c r="X1455" s="8">
        <f t="shared" si="205"/>
        <v>1615</v>
      </c>
      <c r="Y1455" s="9">
        <v>0.36</v>
      </c>
      <c r="Z1455" s="9" t="str">
        <f t="shared" si="206"/>
        <v>High</v>
      </c>
    </row>
    <row r="1456" spans="1:26" x14ac:dyDescent="0.3">
      <c r="A1456" t="s">
        <v>2672</v>
      </c>
      <c r="B1456" s="6">
        <v>43773</v>
      </c>
      <c r="C1456" s="6" t="str">
        <f t="shared" si="199"/>
        <v>2019</v>
      </c>
      <c r="D1456" s="6" t="str">
        <f t="shared" si="200"/>
        <v>November</v>
      </c>
      <c r="E1456" s="6" t="str">
        <f t="shared" si="201"/>
        <v>Q4</v>
      </c>
      <c r="F1456" s="6" t="str">
        <f t="shared" si="202"/>
        <v>High</v>
      </c>
      <c r="G1456" s="6" t="str">
        <f t="shared" si="203"/>
        <v>Full Price</v>
      </c>
      <c r="H1456" s="6">
        <v>43778</v>
      </c>
      <c r="I1456" t="s">
        <v>326</v>
      </c>
      <c r="J1456" t="s">
        <v>1559</v>
      </c>
      <c r="K1456" t="s">
        <v>2675</v>
      </c>
      <c r="L1456" t="s">
        <v>40</v>
      </c>
      <c r="M1456" t="s">
        <v>91</v>
      </c>
      <c r="N1456" t="s">
        <v>534</v>
      </c>
      <c r="O1456" t="s">
        <v>54</v>
      </c>
      <c r="P1456" t="s">
        <v>270</v>
      </c>
      <c r="Q1456" t="s">
        <v>271</v>
      </c>
      <c r="R1456" s="7">
        <v>0</v>
      </c>
      <c r="S1456" s="7">
        <f t="shared" si="198"/>
        <v>3991.98</v>
      </c>
      <c r="T1456" s="8">
        <v>1995.99</v>
      </c>
      <c r="U1456" s="8" t="str">
        <f t="shared" si="204"/>
        <v>High</v>
      </c>
      <c r="V1456" s="7">
        <v>2</v>
      </c>
      <c r="W1456" s="8">
        <v>3991.98</v>
      </c>
      <c r="X1456" s="8">
        <f t="shared" si="205"/>
        <v>42</v>
      </c>
      <c r="Y1456" s="9">
        <v>0.5</v>
      </c>
      <c r="Z1456" s="9" t="str">
        <f t="shared" si="206"/>
        <v>High</v>
      </c>
    </row>
    <row r="1457" spans="1:26" x14ac:dyDescent="0.3">
      <c r="A1457" t="s">
        <v>2672</v>
      </c>
      <c r="B1457" s="6">
        <v>43773</v>
      </c>
      <c r="C1457" s="6" t="str">
        <f t="shared" si="199"/>
        <v>2019</v>
      </c>
      <c r="D1457" s="6" t="str">
        <f t="shared" si="200"/>
        <v>November</v>
      </c>
      <c r="E1457" s="6" t="str">
        <f t="shared" si="201"/>
        <v>Q4</v>
      </c>
      <c r="F1457" s="6" t="str">
        <f t="shared" si="202"/>
        <v>High</v>
      </c>
      <c r="G1457" s="6" t="str">
        <f t="shared" si="203"/>
        <v>Full Price</v>
      </c>
      <c r="H1457" s="6">
        <v>43778</v>
      </c>
      <c r="I1457" t="s">
        <v>326</v>
      </c>
      <c r="J1457" t="s">
        <v>216</v>
      </c>
      <c r="K1457" t="s">
        <v>1473</v>
      </c>
      <c r="L1457" t="s">
        <v>40</v>
      </c>
      <c r="M1457" t="s">
        <v>91</v>
      </c>
      <c r="N1457" t="s">
        <v>92</v>
      </c>
      <c r="O1457" t="s">
        <v>54</v>
      </c>
      <c r="P1457" t="s">
        <v>270</v>
      </c>
      <c r="Q1457" t="s">
        <v>271</v>
      </c>
      <c r="R1457" s="7">
        <v>0</v>
      </c>
      <c r="S1457" s="7">
        <f t="shared" si="198"/>
        <v>275.94</v>
      </c>
      <c r="T1457" s="8">
        <v>80.022599999999997</v>
      </c>
      <c r="U1457" s="8" t="str">
        <f t="shared" si="204"/>
        <v>Low</v>
      </c>
      <c r="V1457" s="7">
        <v>6</v>
      </c>
      <c r="W1457" s="8">
        <v>275.94</v>
      </c>
      <c r="X1457" s="8">
        <f t="shared" si="205"/>
        <v>2030</v>
      </c>
      <c r="Y1457" s="9">
        <v>0.28999999999999998</v>
      </c>
      <c r="Z1457" s="9" t="str">
        <f t="shared" si="206"/>
        <v>High</v>
      </c>
    </row>
    <row r="1458" spans="1:26" x14ac:dyDescent="0.3">
      <c r="A1458" t="s">
        <v>2676</v>
      </c>
      <c r="B1458" s="6">
        <v>43774</v>
      </c>
      <c r="C1458" s="6" t="str">
        <f t="shared" si="199"/>
        <v>2019</v>
      </c>
      <c r="D1458" s="6" t="str">
        <f t="shared" si="200"/>
        <v>November</v>
      </c>
      <c r="E1458" s="6" t="str">
        <f t="shared" si="201"/>
        <v>Q4</v>
      </c>
      <c r="F1458" s="6" t="str">
        <f t="shared" si="202"/>
        <v>High</v>
      </c>
      <c r="G1458" s="6" t="str">
        <f t="shared" si="203"/>
        <v>Full Price</v>
      </c>
      <c r="H1458" s="6">
        <v>43779</v>
      </c>
      <c r="I1458" t="s">
        <v>1923</v>
      </c>
      <c r="J1458" t="s">
        <v>853</v>
      </c>
      <c r="K1458" t="s">
        <v>2677</v>
      </c>
      <c r="L1458" t="s">
        <v>40</v>
      </c>
      <c r="M1458" t="s">
        <v>76</v>
      </c>
      <c r="N1458" t="s">
        <v>99</v>
      </c>
      <c r="O1458" t="s">
        <v>69</v>
      </c>
      <c r="P1458" t="s">
        <v>70</v>
      </c>
      <c r="Q1458" t="s">
        <v>71</v>
      </c>
      <c r="R1458" s="7">
        <v>0</v>
      </c>
      <c r="S1458" s="7">
        <f t="shared" si="198"/>
        <v>20.04</v>
      </c>
      <c r="T1458" s="8">
        <v>8.8176000000000005</v>
      </c>
      <c r="U1458" s="8" t="str">
        <f t="shared" si="204"/>
        <v>Low</v>
      </c>
      <c r="V1458" s="7">
        <v>6</v>
      </c>
      <c r="W1458" s="8">
        <v>20.04</v>
      </c>
      <c r="X1458" s="8">
        <f t="shared" si="205"/>
        <v>7131</v>
      </c>
      <c r="Y1458" s="9">
        <v>0.44</v>
      </c>
      <c r="Z1458" s="9" t="str">
        <f t="shared" si="206"/>
        <v>High</v>
      </c>
    </row>
    <row r="1459" spans="1:26" x14ac:dyDescent="0.3">
      <c r="A1459" t="s">
        <v>2678</v>
      </c>
      <c r="B1459" s="6">
        <v>43774</v>
      </c>
      <c r="C1459" s="6" t="str">
        <f t="shared" si="199"/>
        <v>2019</v>
      </c>
      <c r="D1459" s="6" t="str">
        <f t="shared" si="200"/>
        <v>November</v>
      </c>
      <c r="E1459" s="6" t="str">
        <f t="shared" si="201"/>
        <v>Q4</v>
      </c>
      <c r="F1459" s="6" t="str">
        <f t="shared" si="202"/>
        <v>Low</v>
      </c>
      <c r="G1459" s="6" t="str">
        <f t="shared" si="203"/>
        <v>Discounted</v>
      </c>
      <c r="H1459" s="6">
        <v>43779</v>
      </c>
      <c r="I1459" t="s">
        <v>2679</v>
      </c>
      <c r="J1459" t="s">
        <v>806</v>
      </c>
      <c r="K1459" t="s">
        <v>2656</v>
      </c>
      <c r="L1459" t="s">
        <v>30</v>
      </c>
      <c r="M1459" t="s">
        <v>76</v>
      </c>
      <c r="N1459" t="s">
        <v>99</v>
      </c>
      <c r="O1459" t="s">
        <v>54</v>
      </c>
      <c r="P1459" t="s">
        <v>55</v>
      </c>
      <c r="Q1459" t="s">
        <v>56</v>
      </c>
      <c r="R1459" s="7">
        <v>0.2</v>
      </c>
      <c r="S1459" s="7">
        <f t="shared" si="198"/>
        <v>218.8544</v>
      </c>
      <c r="T1459" s="8">
        <v>-34.195999999999998</v>
      </c>
      <c r="U1459" s="8" t="str">
        <f t="shared" si="204"/>
        <v>Loss</v>
      </c>
      <c r="V1459" s="7">
        <v>2</v>
      </c>
      <c r="W1459" s="8">
        <v>273.56799999999998</v>
      </c>
      <c r="X1459" s="8">
        <f t="shared" si="205"/>
        <v>2049</v>
      </c>
      <c r="Y1459" s="9">
        <v>-0.125</v>
      </c>
      <c r="Z1459" s="9" t="str">
        <f t="shared" si="206"/>
        <v>Low</v>
      </c>
    </row>
    <row r="1460" spans="1:26" x14ac:dyDescent="0.3">
      <c r="A1460" t="s">
        <v>2678</v>
      </c>
      <c r="B1460" s="6">
        <v>43774</v>
      </c>
      <c r="C1460" s="6" t="str">
        <f t="shared" si="199"/>
        <v>2019</v>
      </c>
      <c r="D1460" s="6" t="str">
        <f t="shared" si="200"/>
        <v>November</v>
      </c>
      <c r="E1460" s="6" t="str">
        <f t="shared" si="201"/>
        <v>Q4</v>
      </c>
      <c r="F1460" s="6" t="str">
        <f t="shared" si="202"/>
        <v>Low</v>
      </c>
      <c r="G1460" s="6" t="str">
        <f t="shared" si="203"/>
        <v>Discounted</v>
      </c>
      <c r="H1460" s="6">
        <v>43779</v>
      </c>
      <c r="I1460" t="s">
        <v>2679</v>
      </c>
      <c r="J1460" t="s">
        <v>256</v>
      </c>
      <c r="K1460" t="s">
        <v>1074</v>
      </c>
      <c r="L1460" t="s">
        <v>30</v>
      </c>
      <c r="M1460" t="s">
        <v>31</v>
      </c>
      <c r="N1460" t="s">
        <v>41</v>
      </c>
      <c r="O1460" t="s">
        <v>54</v>
      </c>
      <c r="P1460" t="s">
        <v>55</v>
      </c>
      <c r="Q1460" t="s">
        <v>56</v>
      </c>
      <c r="R1460" s="7">
        <v>0.7</v>
      </c>
      <c r="S1460" s="7">
        <f t="shared" si="198"/>
        <v>3.9582000000000015</v>
      </c>
      <c r="T1460" s="8">
        <v>-8.7959999999999994</v>
      </c>
      <c r="U1460" s="8" t="str">
        <f t="shared" si="204"/>
        <v>Loss</v>
      </c>
      <c r="V1460" s="7">
        <v>2</v>
      </c>
      <c r="W1460" s="8">
        <v>13.194000000000001</v>
      </c>
      <c r="X1460" s="8">
        <f t="shared" si="205"/>
        <v>8062</v>
      </c>
      <c r="Y1460" s="9">
        <v>-0.66666666699999999</v>
      </c>
      <c r="Z1460" s="9" t="str">
        <f t="shared" si="206"/>
        <v>Low</v>
      </c>
    </row>
    <row r="1461" spans="1:26" x14ac:dyDescent="0.3">
      <c r="A1461" t="s">
        <v>2678</v>
      </c>
      <c r="B1461" s="6">
        <v>43774</v>
      </c>
      <c r="C1461" s="6" t="str">
        <f t="shared" si="199"/>
        <v>2019</v>
      </c>
      <c r="D1461" s="6" t="str">
        <f t="shared" si="200"/>
        <v>November</v>
      </c>
      <c r="E1461" s="6" t="str">
        <f t="shared" si="201"/>
        <v>Q4</v>
      </c>
      <c r="F1461" s="6" t="str">
        <f t="shared" si="202"/>
        <v>Low</v>
      </c>
      <c r="G1461" s="6" t="str">
        <f t="shared" si="203"/>
        <v>Discounted</v>
      </c>
      <c r="H1461" s="6">
        <v>43779</v>
      </c>
      <c r="I1461" t="s">
        <v>2679</v>
      </c>
      <c r="J1461" t="s">
        <v>141</v>
      </c>
      <c r="K1461" t="s">
        <v>2680</v>
      </c>
      <c r="L1461" t="s">
        <v>30</v>
      </c>
      <c r="M1461" t="s">
        <v>31</v>
      </c>
      <c r="N1461" t="s">
        <v>49</v>
      </c>
      <c r="O1461" t="s">
        <v>54</v>
      </c>
      <c r="P1461" t="s">
        <v>55</v>
      </c>
      <c r="Q1461" t="s">
        <v>56</v>
      </c>
      <c r="R1461" s="7">
        <v>0.2</v>
      </c>
      <c r="S1461" s="7">
        <f t="shared" si="198"/>
        <v>864.07680000000005</v>
      </c>
      <c r="T1461" s="8">
        <v>-94.508399999999995</v>
      </c>
      <c r="U1461" s="8" t="str">
        <f t="shared" si="204"/>
        <v>Loss</v>
      </c>
      <c r="V1461" s="7">
        <v>6</v>
      </c>
      <c r="W1461" s="8">
        <v>1080.096</v>
      </c>
      <c r="X1461" s="8">
        <f t="shared" si="205"/>
        <v>418</v>
      </c>
      <c r="Y1461" s="9">
        <v>-8.7499999999999994E-2</v>
      </c>
      <c r="Z1461" s="9" t="str">
        <f t="shared" si="206"/>
        <v>Low</v>
      </c>
    </row>
    <row r="1462" spans="1:26" x14ac:dyDescent="0.3">
      <c r="A1462" t="s">
        <v>2678</v>
      </c>
      <c r="B1462" s="6">
        <v>43774</v>
      </c>
      <c r="C1462" s="6" t="str">
        <f t="shared" si="199"/>
        <v>2019</v>
      </c>
      <c r="D1462" s="6" t="str">
        <f t="shared" si="200"/>
        <v>November</v>
      </c>
      <c r="E1462" s="6" t="str">
        <f t="shared" si="201"/>
        <v>Q4</v>
      </c>
      <c r="F1462" s="6" t="str">
        <f t="shared" si="202"/>
        <v>Low</v>
      </c>
      <c r="G1462" s="6" t="str">
        <f t="shared" si="203"/>
        <v>Discounted</v>
      </c>
      <c r="H1462" s="6">
        <v>43779</v>
      </c>
      <c r="I1462" t="s">
        <v>2679</v>
      </c>
      <c r="J1462" t="s">
        <v>1088</v>
      </c>
      <c r="K1462" t="s">
        <v>2479</v>
      </c>
      <c r="L1462" t="s">
        <v>30</v>
      </c>
      <c r="M1462" t="s">
        <v>91</v>
      </c>
      <c r="N1462" t="s">
        <v>110</v>
      </c>
      <c r="O1462" t="s">
        <v>54</v>
      </c>
      <c r="P1462" t="s">
        <v>55</v>
      </c>
      <c r="Q1462" t="s">
        <v>56</v>
      </c>
      <c r="R1462" s="7">
        <v>0.2</v>
      </c>
      <c r="S1462" s="7">
        <f t="shared" si="198"/>
        <v>41.248000000000005</v>
      </c>
      <c r="T1462" s="8">
        <v>-6.4450000000000003</v>
      </c>
      <c r="U1462" s="8" t="str">
        <f t="shared" si="204"/>
        <v>Loss</v>
      </c>
      <c r="V1462" s="7">
        <v>5</v>
      </c>
      <c r="W1462" s="8">
        <v>51.56</v>
      </c>
      <c r="X1462" s="8">
        <f t="shared" si="205"/>
        <v>5091</v>
      </c>
      <c r="Y1462" s="9">
        <v>-0.125</v>
      </c>
      <c r="Z1462" s="9" t="str">
        <f t="shared" si="206"/>
        <v>Low</v>
      </c>
    </row>
    <row r="1463" spans="1:26" x14ac:dyDescent="0.3">
      <c r="A1463" t="s">
        <v>2678</v>
      </c>
      <c r="B1463" s="6">
        <v>43774</v>
      </c>
      <c r="C1463" s="6" t="str">
        <f t="shared" si="199"/>
        <v>2019</v>
      </c>
      <c r="D1463" s="6" t="str">
        <f t="shared" si="200"/>
        <v>November</v>
      </c>
      <c r="E1463" s="6" t="str">
        <f t="shared" si="201"/>
        <v>Q4</v>
      </c>
      <c r="F1463" s="6" t="str">
        <f t="shared" si="202"/>
        <v>High</v>
      </c>
      <c r="G1463" s="6" t="str">
        <f t="shared" si="203"/>
        <v>Discounted</v>
      </c>
      <c r="H1463" s="6">
        <v>43779</v>
      </c>
      <c r="I1463" t="s">
        <v>2679</v>
      </c>
      <c r="J1463" t="s">
        <v>108</v>
      </c>
      <c r="K1463" t="s">
        <v>2681</v>
      </c>
      <c r="L1463" t="s">
        <v>30</v>
      </c>
      <c r="M1463" t="s">
        <v>91</v>
      </c>
      <c r="N1463" t="s">
        <v>110</v>
      </c>
      <c r="O1463" t="s">
        <v>54</v>
      </c>
      <c r="P1463" t="s">
        <v>55</v>
      </c>
      <c r="Q1463" t="s">
        <v>56</v>
      </c>
      <c r="R1463" s="7">
        <v>0.2</v>
      </c>
      <c r="S1463" s="7">
        <f t="shared" si="198"/>
        <v>46.732799999999997</v>
      </c>
      <c r="T1463" s="8">
        <v>16.794599999999999</v>
      </c>
      <c r="U1463" s="8" t="str">
        <f t="shared" si="204"/>
        <v>Low</v>
      </c>
      <c r="V1463" s="7">
        <v>2</v>
      </c>
      <c r="W1463" s="8">
        <v>58.415999999999997</v>
      </c>
      <c r="X1463" s="8">
        <f t="shared" si="205"/>
        <v>4860</v>
      </c>
      <c r="Y1463" s="9">
        <v>0.28749999999999998</v>
      </c>
      <c r="Z1463" s="9" t="str">
        <f t="shared" si="206"/>
        <v>High</v>
      </c>
    </row>
    <row r="1464" spans="1:26" x14ac:dyDescent="0.3">
      <c r="A1464" t="s">
        <v>2682</v>
      </c>
      <c r="B1464" s="6">
        <v>43774</v>
      </c>
      <c r="C1464" s="6" t="str">
        <f t="shared" si="199"/>
        <v>2019</v>
      </c>
      <c r="D1464" s="6" t="str">
        <f t="shared" si="200"/>
        <v>November</v>
      </c>
      <c r="E1464" s="6" t="str">
        <f t="shared" si="201"/>
        <v>Q4</v>
      </c>
      <c r="F1464" s="6" t="str">
        <f t="shared" si="202"/>
        <v>High</v>
      </c>
      <c r="G1464" s="6" t="str">
        <f t="shared" si="203"/>
        <v>Full Price</v>
      </c>
      <c r="H1464" s="6">
        <v>43774</v>
      </c>
      <c r="I1464" t="s">
        <v>2683</v>
      </c>
      <c r="J1464" t="s">
        <v>74</v>
      </c>
      <c r="K1464" t="s">
        <v>2684</v>
      </c>
      <c r="L1464" t="s">
        <v>30</v>
      </c>
      <c r="M1464" t="s">
        <v>76</v>
      </c>
      <c r="N1464" t="s">
        <v>77</v>
      </c>
      <c r="O1464" t="s">
        <v>62</v>
      </c>
      <c r="P1464" t="s">
        <v>1917</v>
      </c>
      <c r="Q1464" t="s">
        <v>115</v>
      </c>
      <c r="R1464" s="7">
        <v>0</v>
      </c>
      <c r="S1464" s="7">
        <f t="shared" si="198"/>
        <v>149.9</v>
      </c>
      <c r="T1464" s="8">
        <v>40.472999999999999</v>
      </c>
      <c r="U1464" s="8" t="str">
        <f t="shared" si="204"/>
        <v>Low</v>
      </c>
      <c r="V1464" s="7">
        <v>5</v>
      </c>
      <c r="W1464" s="8">
        <v>149.9</v>
      </c>
      <c r="X1464" s="8">
        <f t="shared" si="205"/>
        <v>3090</v>
      </c>
      <c r="Y1464" s="9">
        <v>0.27</v>
      </c>
      <c r="Z1464" s="9" t="str">
        <f t="shared" si="206"/>
        <v>High</v>
      </c>
    </row>
    <row r="1465" spans="1:26" x14ac:dyDescent="0.3">
      <c r="A1465" t="s">
        <v>2685</v>
      </c>
      <c r="B1465" s="6">
        <v>43774</v>
      </c>
      <c r="C1465" s="6" t="str">
        <f t="shared" si="199"/>
        <v>2019</v>
      </c>
      <c r="D1465" s="6" t="str">
        <f t="shared" si="200"/>
        <v>November</v>
      </c>
      <c r="E1465" s="6" t="str">
        <f t="shared" si="201"/>
        <v>Q4</v>
      </c>
      <c r="F1465" s="6" t="str">
        <f t="shared" si="202"/>
        <v>High</v>
      </c>
      <c r="G1465" s="6" t="str">
        <f t="shared" si="203"/>
        <v>Full Price</v>
      </c>
      <c r="H1465" s="6">
        <v>43779</v>
      </c>
      <c r="I1465" t="s">
        <v>384</v>
      </c>
      <c r="J1465" t="s">
        <v>319</v>
      </c>
      <c r="K1465" t="s">
        <v>1023</v>
      </c>
      <c r="L1465" t="s">
        <v>40</v>
      </c>
      <c r="M1465" t="s">
        <v>91</v>
      </c>
      <c r="N1465" t="s">
        <v>110</v>
      </c>
      <c r="O1465" t="s">
        <v>62</v>
      </c>
      <c r="P1465" t="s">
        <v>373</v>
      </c>
      <c r="Q1465" t="s">
        <v>115</v>
      </c>
      <c r="R1465" s="7">
        <v>0</v>
      </c>
      <c r="S1465" s="7">
        <f t="shared" si="198"/>
        <v>47.79</v>
      </c>
      <c r="T1465" s="8">
        <v>16.2486</v>
      </c>
      <c r="U1465" s="8" t="str">
        <f t="shared" si="204"/>
        <v>Low</v>
      </c>
      <c r="V1465" s="7">
        <v>3</v>
      </c>
      <c r="W1465" s="8">
        <v>47.79</v>
      </c>
      <c r="X1465" s="8">
        <f t="shared" si="205"/>
        <v>5251</v>
      </c>
      <c r="Y1465" s="9">
        <v>0.34</v>
      </c>
      <c r="Z1465" s="9" t="str">
        <f t="shared" si="206"/>
        <v>High</v>
      </c>
    </row>
    <row r="1466" spans="1:26" x14ac:dyDescent="0.3">
      <c r="A1466" t="s">
        <v>2686</v>
      </c>
      <c r="B1466" s="6">
        <v>43775</v>
      </c>
      <c r="C1466" s="6" t="str">
        <f t="shared" si="199"/>
        <v>2019</v>
      </c>
      <c r="D1466" s="6" t="str">
        <f t="shared" si="200"/>
        <v>November</v>
      </c>
      <c r="E1466" s="6" t="str">
        <f t="shared" si="201"/>
        <v>Q4</v>
      </c>
      <c r="F1466" s="6" t="str">
        <f t="shared" si="202"/>
        <v>High</v>
      </c>
      <c r="G1466" s="6" t="str">
        <f t="shared" si="203"/>
        <v>Full Price</v>
      </c>
      <c r="H1466" s="6">
        <v>43780</v>
      </c>
      <c r="I1466" t="s">
        <v>1165</v>
      </c>
      <c r="J1466" t="s">
        <v>429</v>
      </c>
      <c r="K1466" t="s">
        <v>430</v>
      </c>
      <c r="L1466" t="s">
        <v>30</v>
      </c>
      <c r="M1466" t="s">
        <v>31</v>
      </c>
      <c r="N1466" t="s">
        <v>32</v>
      </c>
      <c r="O1466" t="s">
        <v>62</v>
      </c>
      <c r="P1466" t="s">
        <v>406</v>
      </c>
      <c r="Q1466" t="s">
        <v>64</v>
      </c>
      <c r="R1466" s="7">
        <v>0</v>
      </c>
      <c r="S1466" s="7">
        <f t="shared" si="198"/>
        <v>43.68</v>
      </c>
      <c r="T1466" s="8">
        <v>20.9664</v>
      </c>
      <c r="U1466" s="8" t="str">
        <f t="shared" si="204"/>
        <v>Low</v>
      </c>
      <c r="V1466" s="7">
        <v>6</v>
      </c>
      <c r="W1466" s="8">
        <v>43.68</v>
      </c>
      <c r="X1466" s="8">
        <f t="shared" si="205"/>
        <v>5441</v>
      </c>
      <c r="Y1466" s="9">
        <v>0.48</v>
      </c>
      <c r="Z1466" s="9" t="str">
        <f t="shared" si="206"/>
        <v>High</v>
      </c>
    </row>
    <row r="1467" spans="1:26" x14ac:dyDescent="0.3">
      <c r="A1467" t="s">
        <v>2687</v>
      </c>
      <c r="B1467" s="6">
        <v>43776</v>
      </c>
      <c r="C1467" s="6" t="str">
        <f t="shared" si="199"/>
        <v>2019</v>
      </c>
      <c r="D1467" s="6" t="str">
        <f t="shared" si="200"/>
        <v>November</v>
      </c>
      <c r="E1467" s="6" t="str">
        <f t="shared" si="201"/>
        <v>Q4</v>
      </c>
      <c r="F1467" s="6" t="str">
        <f t="shared" si="202"/>
        <v>High</v>
      </c>
      <c r="G1467" s="6" t="str">
        <f t="shared" si="203"/>
        <v>Full Price</v>
      </c>
      <c r="H1467" s="6">
        <v>43781</v>
      </c>
      <c r="I1467" t="s">
        <v>2131</v>
      </c>
      <c r="J1467" t="s">
        <v>353</v>
      </c>
      <c r="K1467" t="s">
        <v>354</v>
      </c>
      <c r="L1467" t="s">
        <v>30</v>
      </c>
      <c r="M1467" t="s">
        <v>31</v>
      </c>
      <c r="N1467" t="s">
        <v>174</v>
      </c>
      <c r="O1467" t="s">
        <v>33</v>
      </c>
      <c r="P1467" t="s">
        <v>2688</v>
      </c>
      <c r="Q1467" t="s">
        <v>287</v>
      </c>
      <c r="R1467" s="7">
        <v>0</v>
      </c>
      <c r="S1467" s="7">
        <f t="shared" si="198"/>
        <v>245.88</v>
      </c>
      <c r="T1467" s="8">
        <v>68.846400000000003</v>
      </c>
      <c r="U1467" s="8" t="str">
        <f t="shared" si="204"/>
        <v>Low</v>
      </c>
      <c r="V1467" s="7">
        <v>6</v>
      </c>
      <c r="W1467" s="8">
        <v>245.88</v>
      </c>
      <c r="X1467" s="8">
        <f t="shared" si="205"/>
        <v>2222</v>
      </c>
      <c r="Y1467" s="9">
        <v>0.28000000000000003</v>
      </c>
      <c r="Z1467" s="9" t="str">
        <f t="shared" si="206"/>
        <v>High</v>
      </c>
    </row>
    <row r="1468" spans="1:26" x14ac:dyDescent="0.3">
      <c r="A1468" t="s">
        <v>2687</v>
      </c>
      <c r="B1468" s="6">
        <v>43776</v>
      </c>
      <c r="C1468" s="6" t="str">
        <f t="shared" si="199"/>
        <v>2019</v>
      </c>
      <c r="D1468" s="6" t="str">
        <f t="shared" si="200"/>
        <v>November</v>
      </c>
      <c r="E1468" s="6" t="str">
        <f t="shared" si="201"/>
        <v>Q4</v>
      </c>
      <c r="F1468" s="6" t="str">
        <f t="shared" si="202"/>
        <v>High</v>
      </c>
      <c r="G1468" s="6" t="str">
        <f t="shared" si="203"/>
        <v>Full Price</v>
      </c>
      <c r="H1468" s="6">
        <v>43781</v>
      </c>
      <c r="I1468" t="s">
        <v>2131</v>
      </c>
      <c r="J1468" t="s">
        <v>957</v>
      </c>
      <c r="K1468" t="s">
        <v>961</v>
      </c>
      <c r="L1468" t="s">
        <v>30</v>
      </c>
      <c r="M1468" t="s">
        <v>31</v>
      </c>
      <c r="N1468" t="s">
        <v>41</v>
      </c>
      <c r="O1468" t="s">
        <v>33</v>
      </c>
      <c r="P1468" t="s">
        <v>2688</v>
      </c>
      <c r="Q1468" t="s">
        <v>287</v>
      </c>
      <c r="R1468" s="7">
        <v>0</v>
      </c>
      <c r="S1468" s="7">
        <f t="shared" si="198"/>
        <v>12.39</v>
      </c>
      <c r="T1468" s="8">
        <v>5.8232999999999997</v>
      </c>
      <c r="U1468" s="8" t="str">
        <f t="shared" si="204"/>
        <v>Low</v>
      </c>
      <c r="V1468" s="7">
        <v>3</v>
      </c>
      <c r="W1468" s="8">
        <v>12.39</v>
      </c>
      <c r="X1468" s="8">
        <f t="shared" si="205"/>
        <v>8227</v>
      </c>
      <c r="Y1468" s="9">
        <v>0.47</v>
      </c>
      <c r="Z1468" s="9" t="str">
        <f t="shared" si="206"/>
        <v>High</v>
      </c>
    </row>
    <row r="1469" spans="1:26" x14ac:dyDescent="0.3">
      <c r="A1469" t="s">
        <v>2687</v>
      </c>
      <c r="B1469" s="6">
        <v>43776</v>
      </c>
      <c r="C1469" s="6" t="str">
        <f t="shared" si="199"/>
        <v>2019</v>
      </c>
      <c r="D1469" s="6" t="str">
        <f t="shared" si="200"/>
        <v>November</v>
      </c>
      <c r="E1469" s="6" t="str">
        <f t="shared" si="201"/>
        <v>Q4</v>
      </c>
      <c r="F1469" s="6" t="str">
        <f t="shared" si="202"/>
        <v>High</v>
      </c>
      <c r="G1469" s="6" t="str">
        <f t="shared" si="203"/>
        <v>Full Price</v>
      </c>
      <c r="H1469" s="6">
        <v>43781</v>
      </c>
      <c r="I1469" t="s">
        <v>2131</v>
      </c>
      <c r="J1469" t="s">
        <v>89</v>
      </c>
      <c r="K1469" t="s">
        <v>1006</v>
      </c>
      <c r="L1469" t="s">
        <v>30</v>
      </c>
      <c r="M1469" t="s">
        <v>31</v>
      </c>
      <c r="N1469" t="s">
        <v>49</v>
      </c>
      <c r="O1469" t="s">
        <v>33</v>
      </c>
      <c r="P1469" t="s">
        <v>2688</v>
      </c>
      <c r="Q1469" t="s">
        <v>287</v>
      </c>
      <c r="R1469" s="7">
        <v>0</v>
      </c>
      <c r="S1469" s="7">
        <f t="shared" si="198"/>
        <v>22.58</v>
      </c>
      <c r="T1469" s="8">
        <v>5.8708</v>
      </c>
      <c r="U1469" s="8" t="str">
        <f t="shared" si="204"/>
        <v>Low</v>
      </c>
      <c r="V1469" s="7">
        <v>2</v>
      </c>
      <c r="W1469" s="8">
        <v>22.58</v>
      </c>
      <c r="X1469" s="8">
        <f t="shared" si="205"/>
        <v>6902</v>
      </c>
      <c r="Y1469" s="9">
        <v>0.26</v>
      </c>
      <c r="Z1469" s="9" t="str">
        <f t="shared" si="206"/>
        <v>High</v>
      </c>
    </row>
    <row r="1470" spans="1:26" x14ac:dyDescent="0.3">
      <c r="A1470" t="s">
        <v>2687</v>
      </c>
      <c r="B1470" s="6">
        <v>43776</v>
      </c>
      <c r="C1470" s="6" t="str">
        <f t="shared" si="199"/>
        <v>2019</v>
      </c>
      <c r="D1470" s="6" t="str">
        <f t="shared" si="200"/>
        <v>November</v>
      </c>
      <c r="E1470" s="6" t="str">
        <f t="shared" si="201"/>
        <v>Q4</v>
      </c>
      <c r="F1470" s="6" t="str">
        <f t="shared" si="202"/>
        <v>High</v>
      </c>
      <c r="G1470" s="6" t="str">
        <f t="shared" si="203"/>
        <v>Full Price</v>
      </c>
      <c r="H1470" s="6">
        <v>43781</v>
      </c>
      <c r="I1470" t="s">
        <v>2131</v>
      </c>
      <c r="J1470" t="s">
        <v>89</v>
      </c>
      <c r="K1470" t="s">
        <v>1965</v>
      </c>
      <c r="L1470" t="s">
        <v>30</v>
      </c>
      <c r="M1470" t="s">
        <v>31</v>
      </c>
      <c r="N1470" t="s">
        <v>49</v>
      </c>
      <c r="O1470" t="s">
        <v>33</v>
      </c>
      <c r="P1470" t="s">
        <v>2688</v>
      </c>
      <c r="Q1470" t="s">
        <v>287</v>
      </c>
      <c r="R1470" s="7">
        <v>0</v>
      </c>
      <c r="S1470" s="7">
        <f t="shared" si="198"/>
        <v>36.630000000000003</v>
      </c>
      <c r="T1470" s="8">
        <v>9.8901000000000003</v>
      </c>
      <c r="U1470" s="8" t="str">
        <f t="shared" si="204"/>
        <v>Low</v>
      </c>
      <c r="V1470" s="7">
        <v>3</v>
      </c>
      <c r="W1470" s="8">
        <v>36.630000000000003</v>
      </c>
      <c r="X1470" s="8">
        <f t="shared" si="205"/>
        <v>5825</v>
      </c>
      <c r="Y1470" s="9">
        <v>0.27</v>
      </c>
      <c r="Z1470" s="9" t="str">
        <f t="shared" si="206"/>
        <v>High</v>
      </c>
    </row>
    <row r="1471" spans="1:26" x14ac:dyDescent="0.3">
      <c r="A1471" t="s">
        <v>2689</v>
      </c>
      <c r="B1471" s="6">
        <v>43776</v>
      </c>
      <c r="C1471" s="6" t="str">
        <f t="shared" si="199"/>
        <v>2019</v>
      </c>
      <c r="D1471" s="6" t="str">
        <f t="shared" si="200"/>
        <v>November</v>
      </c>
      <c r="E1471" s="6" t="str">
        <f t="shared" si="201"/>
        <v>Q4</v>
      </c>
      <c r="F1471" s="6" t="str">
        <f t="shared" si="202"/>
        <v>High</v>
      </c>
      <c r="G1471" s="6" t="str">
        <f t="shared" si="203"/>
        <v>Discounted</v>
      </c>
      <c r="H1471" s="6">
        <v>43781</v>
      </c>
      <c r="I1471" t="s">
        <v>1912</v>
      </c>
      <c r="J1471" t="s">
        <v>256</v>
      </c>
      <c r="K1471" t="s">
        <v>1074</v>
      </c>
      <c r="L1471" t="s">
        <v>30</v>
      </c>
      <c r="M1471" t="s">
        <v>31</v>
      </c>
      <c r="N1471" t="s">
        <v>41</v>
      </c>
      <c r="O1471" t="s">
        <v>69</v>
      </c>
      <c r="P1471" t="s">
        <v>139</v>
      </c>
      <c r="Q1471" t="s">
        <v>71</v>
      </c>
      <c r="R1471" s="7">
        <v>0.2</v>
      </c>
      <c r="S1471" s="7">
        <f t="shared" si="198"/>
        <v>98.515200000000007</v>
      </c>
      <c r="T1471" s="8">
        <v>46.179000000000002</v>
      </c>
      <c r="U1471" s="8" t="str">
        <f t="shared" si="204"/>
        <v>Low</v>
      </c>
      <c r="V1471" s="7">
        <v>7</v>
      </c>
      <c r="W1471" s="8">
        <v>123.14400000000001</v>
      </c>
      <c r="X1471" s="8">
        <f t="shared" si="205"/>
        <v>3390</v>
      </c>
      <c r="Y1471" s="9">
        <v>0.375</v>
      </c>
      <c r="Z1471" s="9" t="str">
        <f t="shared" si="206"/>
        <v>High</v>
      </c>
    </row>
    <row r="1472" spans="1:26" x14ac:dyDescent="0.3">
      <c r="A1472" t="s">
        <v>2690</v>
      </c>
      <c r="B1472" s="6">
        <v>43776</v>
      </c>
      <c r="C1472" s="6" t="str">
        <f t="shared" si="199"/>
        <v>2019</v>
      </c>
      <c r="D1472" s="6" t="str">
        <f t="shared" si="200"/>
        <v>November</v>
      </c>
      <c r="E1472" s="6" t="str">
        <f t="shared" si="201"/>
        <v>Q4</v>
      </c>
      <c r="F1472" s="6" t="str">
        <f t="shared" si="202"/>
        <v>Low</v>
      </c>
      <c r="G1472" s="6" t="str">
        <f t="shared" si="203"/>
        <v>Discounted</v>
      </c>
      <c r="H1472" s="6">
        <v>43778</v>
      </c>
      <c r="I1472" t="s">
        <v>2691</v>
      </c>
      <c r="J1472" t="s">
        <v>89</v>
      </c>
      <c r="K1472" t="s">
        <v>1909</v>
      </c>
      <c r="L1472" t="s">
        <v>61</v>
      </c>
      <c r="M1472" t="s">
        <v>31</v>
      </c>
      <c r="N1472" t="s">
        <v>41</v>
      </c>
      <c r="O1472" t="s">
        <v>33</v>
      </c>
      <c r="P1472" t="s">
        <v>34</v>
      </c>
      <c r="Q1472" t="s">
        <v>35</v>
      </c>
      <c r="R1472" s="7">
        <v>0.8</v>
      </c>
      <c r="S1472" s="7">
        <f t="shared" si="198"/>
        <v>5.2091999999999992</v>
      </c>
      <c r="T1472" s="8">
        <v>-44.278199999999998</v>
      </c>
      <c r="U1472" s="8" t="str">
        <f t="shared" si="204"/>
        <v>Loss</v>
      </c>
      <c r="V1472" s="7">
        <v>3</v>
      </c>
      <c r="W1472" s="8">
        <v>26.045999999999999</v>
      </c>
      <c r="X1472" s="8">
        <f t="shared" si="205"/>
        <v>6561</v>
      </c>
      <c r="Y1472" s="9">
        <v>-1.7</v>
      </c>
      <c r="Z1472" s="9" t="str">
        <f t="shared" si="206"/>
        <v>Low</v>
      </c>
    </row>
    <row r="1473" spans="1:26" x14ac:dyDescent="0.3">
      <c r="A1473" t="s">
        <v>2690</v>
      </c>
      <c r="B1473" s="6">
        <v>43776</v>
      </c>
      <c r="C1473" s="6" t="str">
        <f t="shared" si="199"/>
        <v>2019</v>
      </c>
      <c r="D1473" s="6" t="str">
        <f t="shared" si="200"/>
        <v>November</v>
      </c>
      <c r="E1473" s="6" t="str">
        <f t="shared" si="201"/>
        <v>Q4</v>
      </c>
      <c r="F1473" s="6" t="str">
        <f t="shared" si="202"/>
        <v>High</v>
      </c>
      <c r="G1473" s="6" t="str">
        <f t="shared" si="203"/>
        <v>Discounted</v>
      </c>
      <c r="H1473" s="6">
        <v>43778</v>
      </c>
      <c r="I1473" t="s">
        <v>2691</v>
      </c>
      <c r="J1473" t="s">
        <v>150</v>
      </c>
      <c r="K1473" t="s">
        <v>150</v>
      </c>
      <c r="L1473" t="s">
        <v>61</v>
      </c>
      <c r="M1473" t="s">
        <v>31</v>
      </c>
      <c r="N1473" t="s">
        <v>149</v>
      </c>
      <c r="O1473" t="s">
        <v>33</v>
      </c>
      <c r="P1473" t="s">
        <v>34</v>
      </c>
      <c r="Q1473" t="s">
        <v>35</v>
      </c>
      <c r="R1473" s="7">
        <v>0.2</v>
      </c>
      <c r="S1473" s="7">
        <f t="shared" si="198"/>
        <v>59.4816</v>
      </c>
      <c r="T1473" s="8">
        <v>26.9526</v>
      </c>
      <c r="U1473" s="8" t="str">
        <f t="shared" si="204"/>
        <v>Low</v>
      </c>
      <c r="V1473" s="7">
        <v>3</v>
      </c>
      <c r="W1473" s="8">
        <v>74.352000000000004</v>
      </c>
      <c r="X1473" s="8">
        <f t="shared" si="205"/>
        <v>4343</v>
      </c>
      <c r="Y1473" s="9">
        <v>0.36249999999999999</v>
      </c>
      <c r="Z1473" s="9" t="str">
        <f t="shared" si="206"/>
        <v>High</v>
      </c>
    </row>
    <row r="1474" spans="1:26" x14ac:dyDescent="0.3">
      <c r="A1474" t="s">
        <v>2692</v>
      </c>
      <c r="B1474" s="6">
        <v>43776</v>
      </c>
      <c r="C1474" s="6" t="str">
        <f t="shared" si="199"/>
        <v>2019</v>
      </c>
      <c r="D1474" s="6" t="str">
        <f t="shared" si="200"/>
        <v>November</v>
      </c>
      <c r="E1474" s="6" t="str">
        <f t="shared" si="201"/>
        <v>Q4</v>
      </c>
      <c r="F1474" s="6" t="str">
        <f t="shared" si="202"/>
        <v>Low</v>
      </c>
      <c r="G1474" s="6" t="str">
        <f t="shared" si="203"/>
        <v>Discounted</v>
      </c>
      <c r="H1474" s="6">
        <v>43780</v>
      </c>
      <c r="I1474" t="s">
        <v>375</v>
      </c>
      <c r="J1474" t="s">
        <v>216</v>
      </c>
      <c r="K1474" t="s">
        <v>2693</v>
      </c>
      <c r="L1474" t="s">
        <v>30</v>
      </c>
      <c r="M1474" t="s">
        <v>31</v>
      </c>
      <c r="N1474" t="s">
        <v>53</v>
      </c>
      <c r="O1474" t="s">
        <v>69</v>
      </c>
      <c r="P1474" t="s">
        <v>2622</v>
      </c>
      <c r="Q1474" t="s">
        <v>175</v>
      </c>
      <c r="R1474" s="7">
        <v>0.2</v>
      </c>
      <c r="S1474" s="7">
        <f t="shared" ref="S1474:S1537" si="207">W1474 - (W1474 * R1474)</f>
        <v>96.614400000000003</v>
      </c>
      <c r="T1474" s="8">
        <v>9.0576000000000008</v>
      </c>
      <c r="U1474" s="8" t="str">
        <f t="shared" si="204"/>
        <v>Low</v>
      </c>
      <c r="V1474" s="7">
        <v>4</v>
      </c>
      <c r="W1474" s="8">
        <v>120.768</v>
      </c>
      <c r="X1474" s="8">
        <f t="shared" si="205"/>
        <v>3437</v>
      </c>
      <c r="Y1474" s="9">
        <v>7.4999999999999997E-2</v>
      </c>
      <c r="Z1474" s="9" t="str">
        <f t="shared" si="206"/>
        <v>Low</v>
      </c>
    </row>
    <row r="1475" spans="1:26" x14ac:dyDescent="0.3">
      <c r="A1475" t="s">
        <v>2692</v>
      </c>
      <c r="B1475" s="6">
        <v>43776</v>
      </c>
      <c r="C1475" s="6" t="str">
        <f t="shared" ref="C1475:C1538" si="208">TEXT(B1475, "YYYY")</f>
        <v>2019</v>
      </c>
      <c r="D1475" s="6" t="str">
        <f t="shared" ref="D1475:D1538" si="209">TEXT(B1475, "MMMM")</f>
        <v>November</v>
      </c>
      <c r="E1475" s="6" t="str">
        <f t="shared" ref="E1475:E1538" si="210">"Q" &amp; INT((MONTH(B1475) - 1) / 3) + 1</f>
        <v>Q4</v>
      </c>
      <c r="F1475" s="6" t="str">
        <f t="shared" ref="F1475:F1538" si="211">IF(Y1475&gt; 0.2, "High", "Low")</f>
        <v>High</v>
      </c>
      <c r="G1475" s="6" t="str">
        <f t="shared" ref="G1475:G1538" si="212">IF(R1475&gt;0, "Discounted", "Full Price")</f>
        <v>Discounted</v>
      </c>
      <c r="H1475" s="6">
        <v>43780</v>
      </c>
      <c r="I1475" t="s">
        <v>375</v>
      </c>
      <c r="J1475" t="s">
        <v>67</v>
      </c>
      <c r="K1475" t="s">
        <v>1498</v>
      </c>
      <c r="L1475" t="s">
        <v>30</v>
      </c>
      <c r="M1475" t="s">
        <v>31</v>
      </c>
      <c r="N1475" t="s">
        <v>32</v>
      </c>
      <c r="O1475" t="s">
        <v>69</v>
      </c>
      <c r="P1475" t="s">
        <v>2622</v>
      </c>
      <c r="Q1475" t="s">
        <v>175</v>
      </c>
      <c r="R1475" s="7">
        <v>0.2</v>
      </c>
      <c r="S1475" s="7">
        <f t="shared" si="207"/>
        <v>20.736000000000001</v>
      </c>
      <c r="T1475" s="8">
        <v>9.0719999999999992</v>
      </c>
      <c r="U1475" s="8" t="str">
        <f t="shared" ref="U1475:U1538" si="213">IF(T1475 &lt; 0, "Loss", IF(T1475 &lt; 100, "Low", IF(T1475 &lt; 500, "Medium", "High")))</f>
        <v>Low</v>
      </c>
      <c r="V1475" s="7">
        <v>5</v>
      </c>
      <c r="W1475" s="8">
        <v>25.92</v>
      </c>
      <c r="X1475" s="8">
        <f t="shared" ref="X1475:X1538" si="214">_xlfn.RANK.EQ(W1475, W$2:W$9994)</f>
        <v>6577</v>
      </c>
      <c r="Y1475" s="9">
        <v>0.35</v>
      </c>
      <c r="Z1475" s="9" t="str">
        <f t="shared" ref="Z1475:Z1538" si="215">IF(Y1475 &gt; 0.2, "High", "Low")</f>
        <v>High</v>
      </c>
    </row>
    <row r="1476" spans="1:26" x14ac:dyDescent="0.3">
      <c r="A1476" t="s">
        <v>2694</v>
      </c>
      <c r="B1476" s="6">
        <v>43776</v>
      </c>
      <c r="C1476" s="6" t="str">
        <f t="shared" si="208"/>
        <v>2019</v>
      </c>
      <c r="D1476" s="6" t="str">
        <f t="shared" si="209"/>
        <v>November</v>
      </c>
      <c r="E1476" s="6" t="str">
        <f t="shared" si="210"/>
        <v>Q4</v>
      </c>
      <c r="F1476" s="6" t="str">
        <f t="shared" si="211"/>
        <v>High</v>
      </c>
      <c r="G1476" s="6" t="str">
        <f t="shared" si="212"/>
        <v>Full Price</v>
      </c>
      <c r="H1476" s="6">
        <v>43777</v>
      </c>
      <c r="I1476" t="s">
        <v>1345</v>
      </c>
      <c r="J1476" t="s">
        <v>853</v>
      </c>
      <c r="K1476" t="s">
        <v>854</v>
      </c>
      <c r="L1476" t="s">
        <v>61</v>
      </c>
      <c r="M1476" t="s">
        <v>31</v>
      </c>
      <c r="N1476" t="s">
        <v>86</v>
      </c>
      <c r="O1476" t="s">
        <v>54</v>
      </c>
      <c r="P1476" t="s">
        <v>270</v>
      </c>
      <c r="Q1476" t="s">
        <v>271</v>
      </c>
      <c r="R1476" s="7">
        <v>0</v>
      </c>
      <c r="S1476" s="7">
        <f t="shared" si="207"/>
        <v>5.92</v>
      </c>
      <c r="T1476" s="8">
        <v>2.8416000000000001</v>
      </c>
      <c r="U1476" s="8" t="str">
        <f t="shared" si="213"/>
        <v>Low</v>
      </c>
      <c r="V1476" s="7">
        <v>4</v>
      </c>
      <c r="W1476" s="8">
        <v>5.92</v>
      </c>
      <c r="X1476" s="8">
        <f t="shared" si="214"/>
        <v>9324</v>
      </c>
      <c r="Y1476" s="9">
        <v>0.48</v>
      </c>
      <c r="Z1476" s="9" t="str">
        <f t="shared" si="215"/>
        <v>High</v>
      </c>
    </row>
    <row r="1477" spans="1:26" x14ac:dyDescent="0.3">
      <c r="A1477" t="s">
        <v>2694</v>
      </c>
      <c r="B1477" s="6">
        <v>43776</v>
      </c>
      <c r="C1477" s="6" t="str">
        <f t="shared" si="208"/>
        <v>2019</v>
      </c>
      <c r="D1477" s="6" t="str">
        <f t="shared" si="209"/>
        <v>November</v>
      </c>
      <c r="E1477" s="6" t="str">
        <f t="shared" si="210"/>
        <v>Q4</v>
      </c>
      <c r="F1477" s="6" t="str">
        <f t="shared" si="211"/>
        <v>High</v>
      </c>
      <c r="G1477" s="6" t="str">
        <f t="shared" si="212"/>
        <v>Full Price</v>
      </c>
      <c r="H1477" s="6">
        <v>43777</v>
      </c>
      <c r="I1477" t="s">
        <v>1345</v>
      </c>
      <c r="J1477" t="s">
        <v>89</v>
      </c>
      <c r="K1477" t="s">
        <v>1919</v>
      </c>
      <c r="L1477" t="s">
        <v>61</v>
      </c>
      <c r="M1477" t="s">
        <v>31</v>
      </c>
      <c r="N1477" t="s">
        <v>32</v>
      </c>
      <c r="O1477" t="s">
        <v>54</v>
      </c>
      <c r="P1477" t="s">
        <v>270</v>
      </c>
      <c r="Q1477" t="s">
        <v>271</v>
      </c>
      <c r="R1477" s="7">
        <v>0</v>
      </c>
      <c r="S1477" s="7">
        <f t="shared" si="207"/>
        <v>30.18</v>
      </c>
      <c r="T1477" s="8">
        <v>13.8828</v>
      </c>
      <c r="U1477" s="8" t="str">
        <f t="shared" si="213"/>
        <v>Low</v>
      </c>
      <c r="V1477" s="7">
        <v>3</v>
      </c>
      <c r="W1477" s="8">
        <v>30.18</v>
      </c>
      <c r="X1477" s="8">
        <f t="shared" si="214"/>
        <v>6288</v>
      </c>
      <c r="Y1477" s="9">
        <v>0.46</v>
      </c>
      <c r="Z1477" s="9" t="str">
        <f t="shared" si="215"/>
        <v>High</v>
      </c>
    </row>
    <row r="1478" spans="1:26" x14ac:dyDescent="0.3">
      <c r="A1478" t="s">
        <v>2695</v>
      </c>
      <c r="B1478" s="6">
        <v>43776</v>
      </c>
      <c r="C1478" s="6" t="str">
        <f t="shared" si="208"/>
        <v>2019</v>
      </c>
      <c r="D1478" s="6" t="str">
        <f t="shared" si="209"/>
        <v>November</v>
      </c>
      <c r="E1478" s="6" t="str">
        <f t="shared" si="210"/>
        <v>Q4</v>
      </c>
      <c r="F1478" s="6" t="str">
        <f t="shared" si="211"/>
        <v>Low</v>
      </c>
      <c r="G1478" s="6" t="str">
        <f t="shared" si="212"/>
        <v>Discounted</v>
      </c>
      <c r="H1478" s="6">
        <v>43781</v>
      </c>
      <c r="I1478" t="s">
        <v>1310</v>
      </c>
      <c r="J1478" t="s">
        <v>188</v>
      </c>
      <c r="K1478" t="s">
        <v>1355</v>
      </c>
      <c r="L1478" t="s">
        <v>30</v>
      </c>
      <c r="M1478" t="s">
        <v>76</v>
      </c>
      <c r="N1478" t="s">
        <v>77</v>
      </c>
      <c r="O1478" t="s">
        <v>33</v>
      </c>
      <c r="P1478" t="s">
        <v>34</v>
      </c>
      <c r="Q1478" t="s">
        <v>35</v>
      </c>
      <c r="R1478" s="7">
        <v>0.3</v>
      </c>
      <c r="S1478" s="7">
        <f t="shared" si="207"/>
        <v>478.20080000000002</v>
      </c>
      <c r="T1478" s="8">
        <v>0</v>
      </c>
      <c r="U1478" s="8" t="str">
        <f t="shared" si="213"/>
        <v>Low</v>
      </c>
      <c r="V1478" s="7">
        <v>4</v>
      </c>
      <c r="W1478" s="8">
        <v>683.14400000000001</v>
      </c>
      <c r="X1478" s="8">
        <f t="shared" si="214"/>
        <v>793</v>
      </c>
      <c r="Y1478" s="9">
        <v>0</v>
      </c>
      <c r="Z1478" s="9" t="str">
        <f t="shared" si="215"/>
        <v>Low</v>
      </c>
    </row>
    <row r="1479" spans="1:26" x14ac:dyDescent="0.3">
      <c r="A1479" t="s">
        <v>2695</v>
      </c>
      <c r="B1479" s="6">
        <v>43776</v>
      </c>
      <c r="C1479" s="6" t="str">
        <f t="shared" si="208"/>
        <v>2019</v>
      </c>
      <c r="D1479" s="6" t="str">
        <f t="shared" si="209"/>
        <v>November</v>
      </c>
      <c r="E1479" s="6" t="str">
        <f t="shared" si="210"/>
        <v>Q4</v>
      </c>
      <c r="F1479" s="6" t="str">
        <f t="shared" si="211"/>
        <v>Low</v>
      </c>
      <c r="G1479" s="6" t="str">
        <f t="shared" si="212"/>
        <v>Discounted</v>
      </c>
      <c r="H1479" s="6">
        <v>43781</v>
      </c>
      <c r="I1479" t="s">
        <v>1310</v>
      </c>
      <c r="J1479" t="s">
        <v>44</v>
      </c>
      <c r="K1479" t="s">
        <v>2696</v>
      </c>
      <c r="L1479" t="s">
        <v>30</v>
      </c>
      <c r="M1479" t="s">
        <v>31</v>
      </c>
      <c r="N1479" t="s">
        <v>41</v>
      </c>
      <c r="O1479" t="s">
        <v>33</v>
      </c>
      <c r="P1479" t="s">
        <v>34</v>
      </c>
      <c r="Q1479" t="s">
        <v>35</v>
      </c>
      <c r="R1479" s="7">
        <v>0.8</v>
      </c>
      <c r="S1479" s="7">
        <f t="shared" si="207"/>
        <v>0.29519999999999991</v>
      </c>
      <c r="T1479" s="8">
        <v>-2.214</v>
      </c>
      <c r="U1479" s="8" t="str">
        <f t="shared" si="213"/>
        <v>Loss</v>
      </c>
      <c r="V1479" s="7">
        <v>3</v>
      </c>
      <c r="W1479" s="8">
        <v>1.476</v>
      </c>
      <c r="X1479" s="8">
        <f t="shared" si="214"/>
        <v>9958</v>
      </c>
      <c r="Y1479" s="9">
        <v>-1.5</v>
      </c>
      <c r="Z1479" s="9" t="str">
        <f t="shared" si="215"/>
        <v>Low</v>
      </c>
    </row>
    <row r="1480" spans="1:26" x14ac:dyDescent="0.3">
      <c r="A1480" t="s">
        <v>2695</v>
      </c>
      <c r="B1480" s="6">
        <v>43776</v>
      </c>
      <c r="C1480" s="6" t="str">
        <f t="shared" si="208"/>
        <v>2019</v>
      </c>
      <c r="D1480" s="6" t="str">
        <f t="shared" si="209"/>
        <v>November</v>
      </c>
      <c r="E1480" s="6" t="str">
        <f t="shared" si="210"/>
        <v>Q4</v>
      </c>
      <c r="F1480" s="6" t="str">
        <f t="shared" si="211"/>
        <v>Low</v>
      </c>
      <c r="G1480" s="6" t="str">
        <f t="shared" si="212"/>
        <v>Discounted</v>
      </c>
      <c r="H1480" s="6">
        <v>43781</v>
      </c>
      <c r="I1480" t="s">
        <v>1310</v>
      </c>
      <c r="J1480" t="s">
        <v>467</v>
      </c>
      <c r="K1480" t="s">
        <v>2697</v>
      </c>
      <c r="L1480" t="s">
        <v>30</v>
      </c>
      <c r="M1480" t="s">
        <v>31</v>
      </c>
      <c r="N1480" t="s">
        <v>356</v>
      </c>
      <c r="O1480" t="s">
        <v>33</v>
      </c>
      <c r="P1480" t="s">
        <v>34</v>
      </c>
      <c r="Q1480" t="s">
        <v>35</v>
      </c>
      <c r="R1480" s="7">
        <v>0.2</v>
      </c>
      <c r="S1480" s="7">
        <f t="shared" si="207"/>
        <v>32.569600000000001</v>
      </c>
      <c r="T1480" s="8">
        <v>3.5623</v>
      </c>
      <c r="U1480" s="8" t="str">
        <f t="shared" si="213"/>
        <v>Low</v>
      </c>
      <c r="V1480" s="7">
        <v>7</v>
      </c>
      <c r="W1480" s="8">
        <v>40.712000000000003</v>
      </c>
      <c r="X1480" s="8">
        <f t="shared" si="214"/>
        <v>5593</v>
      </c>
      <c r="Y1480" s="9">
        <v>8.7499999999999994E-2</v>
      </c>
      <c r="Z1480" s="9" t="str">
        <f t="shared" si="215"/>
        <v>Low</v>
      </c>
    </row>
    <row r="1481" spans="1:26" x14ac:dyDescent="0.3">
      <c r="A1481" t="s">
        <v>2698</v>
      </c>
      <c r="B1481" s="6">
        <v>43777</v>
      </c>
      <c r="C1481" s="6" t="str">
        <f t="shared" si="208"/>
        <v>2019</v>
      </c>
      <c r="D1481" s="6" t="str">
        <f t="shared" si="209"/>
        <v>November</v>
      </c>
      <c r="E1481" s="6" t="str">
        <f t="shared" si="210"/>
        <v>Q4</v>
      </c>
      <c r="F1481" s="6" t="str">
        <f t="shared" si="211"/>
        <v>Low</v>
      </c>
      <c r="G1481" s="6" t="str">
        <f t="shared" si="212"/>
        <v>Discounted</v>
      </c>
      <c r="H1481" s="6">
        <v>43783</v>
      </c>
      <c r="I1481" t="s">
        <v>1058</v>
      </c>
      <c r="J1481" t="s">
        <v>89</v>
      </c>
      <c r="K1481" t="s">
        <v>2699</v>
      </c>
      <c r="L1481" t="s">
        <v>30</v>
      </c>
      <c r="M1481" t="s">
        <v>91</v>
      </c>
      <c r="N1481" t="s">
        <v>92</v>
      </c>
      <c r="O1481" t="s">
        <v>69</v>
      </c>
      <c r="P1481" t="s">
        <v>2700</v>
      </c>
      <c r="Q1481" t="s">
        <v>71</v>
      </c>
      <c r="R1481" s="7">
        <v>0.2</v>
      </c>
      <c r="S1481" s="7">
        <f t="shared" si="207"/>
        <v>266.86080000000004</v>
      </c>
      <c r="T1481" s="8">
        <v>25.0182</v>
      </c>
      <c r="U1481" s="8" t="str">
        <f t="shared" si="213"/>
        <v>Low</v>
      </c>
      <c r="V1481" s="7">
        <v>3</v>
      </c>
      <c r="W1481" s="8">
        <v>333.57600000000002</v>
      </c>
      <c r="X1481" s="8">
        <f t="shared" si="214"/>
        <v>1724</v>
      </c>
      <c r="Y1481" s="9">
        <v>7.4999999999999997E-2</v>
      </c>
      <c r="Z1481" s="9" t="str">
        <f t="shared" si="215"/>
        <v>Low</v>
      </c>
    </row>
    <row r="1482" spans="1:26" x14ac:dyDescent="0.3">
      <c r="A1482" t="s">
        <v>2701</v>
      </c>
      <c r="B1482" s="6">
        <v>43778</v>
      </c>
      <c r="C1482" s="6" t="str">
        <f t="shared" si="208"/>
        <v>2019</v>
      </c>
      <c r="D1482" s="6" t="str">
        <f t="shared" si="209"/>
        <v>November</v>
      </c>
      <c r="E1482" s="6" t="str">
        <f t="shared" si="210"/>
        <v>Q4</v>
      </c>
      <c r="F1482" s="6" t="str">
        <f t="shared" si="211"/>
        <v>High</v>
      </c>
      <c r="G1482" s="6" t="str">
        <f t="shared" si="212"/>
        <v>Full Price</v>
      </c>
      <c r="H1482" s="6">
        <v>43782</v>
      </c>
      <c r="I1482" t="s">
        <v>2702</v>
      </c>
      <c r="J1482" t="s">
        <v>192</v>
      </c>
      <c r="K1482" t="s">
        <v>2703</v>
      </c>
      <c r="L1482" t="s">
        <v>40</v>
      </c>
      <c r="M1482" t="s">
        <v>76</v>
      </c>
      <c r="N1482" t="s">
        <v>99</v>
      </c>
      <c r="O1482" t="s">
        <v>54</v>
      </c>
      <c r="P1482" t="s">
        <v>270</v>
      </c>
      <c r="Q1482" t="s">
        <v>271</v>
      </c>
      <c r="R1482" s="7">
        <v>0</v>
      </c>
      <c r="S1482" s="7">
        <f t="shared" si="207"/>
        <v>56.52</v>
      </c>
      <c r="T1482" s="8">
        <v>21.477599999999999</v>
      </c>
      <c r="U1482" s="8" t="str">
        <f t="shared" si="213"/>
        <v>Low</v>
      </c>
      <c r="V1482" s="7">
        <v>9</v>
      </c>
      <c r="W1482" s="8">
        <v>56.52</v>
      </c>
      <c r="X1482" s="8">
        <f t="shared" si="214"/>
        <v>4922</v>
      </c>
      <c r="Y1482" s="9">
        <v>0.38</v>
      </c>
      <c r="Z1482" s="9" t="str">
        <f t="shared" si="215"/>
        <v>High</v>
      </c>
    </row>
    <row r="1483" spans="1:26" x14ac:dyDescent="0.3">
      <c r="A1483" t="s">
        <v>2704</v>
      </c>
      <c r="B1483" s="6">
        <v>43778</v>
      </c>
      <c r="C1483" s="6" t="str">
        <f t="shared" si="208"/>
        <v>2019</v>
      </c>
      <c r="D1483" s="6" t="str">
        <f t="shared" si="209"/>
        <v>November</v>
      </c>
      <c r="E1483" s="6" t="str">
        <f t="shared" si="210"/>
        <v>Q4</v>
      </c>
      <c r="F1483" s="6" t="str">
        <f t="shared" si="211"/>
        <v>Low</v>
      </c>
      <c r="G1483" s="6" t="str">
        <f t="shared" si="212"/>
        <v>Discounted</v>
      </c>
      <c r="H1483" s="6">
        <v>43780</v>
      </c>
      <c r="I1483" t="s">
        <v>1926</v>
      </c>
      <c r="J1483" t="s">
        <v>157</v>
      </c>
      <c r="K1483" t="s">
        <v>2705</v>
      </c>
      <c r="L1483" t="s">
        <v>30</v>
      </c>
      <c r="M1483" t="s">
        <v>76</v>
      </c>
      <c r="N1483" t="s">
        <v>138</v>
      </c>
      <c r="O1483" t="s">
        <v>69</v>
      </c>
      <c r="P1483" t="s">
        <v>139</v>
      </c>
      <c r="Q1483" t="s">
        <v>71</v>
      </c>
      <c r="R1483" s="7">
        <v>0.15</v>
      </c>
      <c r="S1483" s="7">
        <f t="shared" si="207"/>
        <v>189.26609999999999</v>
      </c>
      <c r="T1483" s="8">
        <v>10.478400000000001</v>
      </c>
      <c r="U1483" s="8" t="str">
        <f t="shared" si="213"/>
        <v>Low</v>
      </c>
      <c r="V1483" s="7">
        <v>2</v>
      </c>
      <c r="W1483" s="8">
        <v>222.666</v>
      </c>
      <c r="X1483" s="8">
        <f t="shared" si="214"/>
        <v>2391</v>
      </c>
      <c r="Y1483" s="9">
        <v>4.7058823999999999E-2</v>
      </c>
      <c r="Z1483" s="9" t="str">
        <f t="shared" si="215"/>
        <v>Low</v>
      </c>
    </row>
    <row r="1484" spans="1:26" x14ac:dyDescent="0.3">
      <c r="A1484" t="s">
        <v>2704</v>
      </c>
      <c r="B1484" s="6">
        <v>43778</v>
      </c>
      <c r="C1484" s="6" t="str">
        <f t="shared" si="208"/>
        <v>2019</v>
      </c>
      <c r="D1484" s="6" t="str">
        <f t="shared" si="209"/>
        <v>November</v>
      </c>
      <c r="E1484" s="6" t="str">
        <f t="shared" si="210"/>
        <v>Q4</v>
      </c>
      <c r="F1484" s="6" t="str">
        <f t="shared" si="211"/>
        <v>High</v>
      </c>
      <c r="G1484" s="6" t="str">
        <f t="shared" si="212"/>
        <v>Full Price</v>
      </c>
      <c r="H1484" s="6">
        <v>43780</v>
      </c>
      <c r="I1484" t="s">
        <v>1926</v>
      </c>
      <c r="J1484" t="s">
        <v>89</v>
      </c>
      <c r="K1484" t="s">
        <v>2706</v>
      </c>
      <c r="L1484" t="s">
        <v>30</v>
      </c>
      <c r="M1484" t="s">
        <v>31</v>
      </c>
      <c r="N1484" t="s">
        <v>32</v>
      </c>
      <c r="O1484" t="s">
        <v>69</v>
      </c>
      <c r="P1484" t="s">
        <v>139</v>
      </c>
      <c r="Q1484" t="s">
        <v>71</v>
      </c>
      <c r="R1484" s="7">
        <v>0</v>
      </c>
      <c r="S1484" s="7">
        <f t="shared" si="207"/>
        <v>62.65</v>
      </c>
      <c r="T1484" s="8">
        <v>28.818999999999999</v>
      </c>
      <c r="U1484" s="8" t="str">
        <f t="shared" si="213"/>
        <v>Low</v>
      </c>
      <c r="V1484" s="7">
        <v>7</v>
      </c>
      <c r="W1484" s="8">
        <v>62.65</v>
      </c>
      <c r="X1484" s="8">
        <f t="shared" si="214"/>
        <v>4706</v>
      </c>
      <c r="Y1484" s="9">
        <v>0.46</v>
      </c>
      <c r="Z1484" s="9" t="str">
        <f t="shared" si="215"/>
        <v>High</v>
      </c>
    </row>
    <row r="1485" spans="1:26" x14ac:dyDescent="0.3">
      <c r="A1485" t="s">
        <v>2704</v>
      </c>
      <c r="B1485" s="6">
        <v>43778</v>
      </c>
      <c r="C1485" s="6" t="str">
        <f t="shared" si="208"/>
        <v>2019</v>
      </c>
      <c r="D1485" s="6" t="str">
        <f t="shared" si="209"/>
        <v>November</v>
      </c>
      <c r="E1485" s="6" t="str">
        <f t="shared" si="210"/>
        <v>Q4</v>
      </c>
      <c r="F1485" s="6" t="str">
        <f t="shared" si="211"/>
        <v>High</v>
      </c>
      <c r="G1485" s="6" t="str">
        <f t="shared" si="212"/>
        <v>Full Price</v>
      </c>
      <c r="H1485" s="6">
        <v>43780</v>
      </c>
      <c r="I1485" t="s">
        <v>1926</v>
      </c>
      <c r="J1485" t="s">
        <v>67</v>
      </c>
      <c r="K1485" t="s">
        <v>2707</v>
      </c>
      <c r="L1485" t="s">
        <v>30</v>
      </c>
      <c r="M1485" t="s">
        <v>31</v>
      </c>
      <c r="N1485" t="s">
        <v>32</v>
      </c>
      <c r="O1485" t="s">
        <v>69</v>
      </c>
      <c r="P1485" t="s">
        <v>139</v>
      </c>
      <c r="Q1485" t="s">
        <v>71</v>
      </c>
      <c r="R1485" s="7">
        <v>0</v>
      </c>
      <c r="S1485" s="7">
        <f t="shared" si="207"/>
        <v>94.85</v>
      </c>
      <c r="T1485" s="8">
        <v>45.527999999999999</v>
      </c>
      <c r="U1485" s="8" t="str">
        <f t="shared" si="213"/>
        <v>Low</v>
      </c>
      <c r="V1485" s="7">
        <v>5</v>
      </c>
      <c r="W1485" s="8">
        <v>94.85</v>
      </c>
      <c r="X1485" s="8">
        <f t="shared" si="214"/>
        <v>3893</v>
      </c>
      <c r="Y1485" s="9">
        <v>0.48</v>
      </c>
      <c r="Z1485" s="9" t="str">
        <f t="shared" si="215"/>
        <v>High</v>
      </c>
    </row>
    <row r="1486" spans="1:26" x14ac:dyDescent="0.3">
      <c r="A1486" t="s">
        <v>2704</v>
      </c>
      <c r="B1486" s="6">
        <v>43778</v>
      </c>
      <c r="C1486" s="6" t="str">
        <f t="shared" si="208"/>
        <v>2019</v>
      </c>
      <c r="D1486" s="6" t="str">
        <f t="shared" si="209"/>
        <v>November</v>
      </c>
      <c r="E1486" s="6" t="str">
        <f t="shared" si="210"/>
        <v>Q4</v>
      </c>
      <c r="F1486" s="6" t="str">
        <f t="shared" si="211"/>
        <v>High</v>
      </c>
      <c r="G1486" s="6" t="str">
        <f t="shared" si="212"/>
        <v>Full Price</v>
      </c>
      <c r="H1486" s="6">
        <v>43780</v>
      </c>
      <c r="I1486" t="s">
        <v>1926</v>
      </c>
      <c r="J1486" t="s">
        <v>2236</v>
      </c>
      <c r="K1486" t="s">
        <v>2237</v>
      </c>
      <c r="L1486" t="s">
        <v>30</v>
      </c>
      <c r="M1486" t="s">
        <v>31</v>
      </c>
      <c r="N1486" t="s">
        <v>49</v>
      </c>
      <c r="O1486" t="s">
        <v>69</v>
      </c>
      <c r="P1486" t="s">
        <v>139</v>
      </c>
      <c r="Q1486" t="s">
        <v>71</v>
      </c>
      <c r="R1486" s="7">
        <v>0</v>
      </c>
      <c r="S1486" s="7">
        <f t="shared" si="207"/>
        <v>92.52</v>
      </c>
      <c r="T1486" s="8">
        <v>24.980399999999999</v>
      </c>
      <c r="U1486" s="8" t="str">
        <f t="shared" si="213"/>
        <v>Low</v>
      </c>
      <c r="V1486" s="7">
        <v>6</v>
      </c>
      <c r="W1486" s="8">
        <v>92.52</v>
      </c>
      <c r="X1486" s="8">
        <f t="shared" si="214"/>
        <v>3925</v>
      </c>
      <c r="Y1486" s="9">
        <v>0.27</v>
      </c>
      <c r="Z1486" s="9" t="str">
        <f t="shared" si="215"/>
        <v>High</v>
      </c>
    </row>
    <row r="1487" spans="1:26" x14ac:dyDescent="0.3">
      <c r="A1487" t="s">
        <v>2704</v>
      </c>
      <c r="B1487" s="6">
        <v>43778</v>
      </c>
      <c r="C1487" s="6" t="str">
        <f t="shared" si="208"/>
        <v>2019</v>
      </c>
      <c r="D1487" s="6" t="str">
        <f t="shared" si="209"/>
        <v>November</v>
      </c>
      <c r="E1487" s="6" t="str">
        <f t="shared" si="210"/>
        <v>Q4</v>
      </c>
      <c r="F1487" s="6" t="str">
        <f t="shared" si="211"/>
        <v>Low</v>
      </c>
      <c r="G1487" s="6" t="str">
        <f t="shared" si="212"/>
        <v>Full Price</v>
      </c>
      <c r="H1487" s="6">
        <v>43780</v>
      </c>
      <c r="I1487" t="s">
        <v>1926</v>
      </c>
      <c r="J1487" t="s">
        <v>47</v>
      </c>
      <c r="K1487" t="s">
        <v>48</v>
      </c>
      <c r="L1487" t="s">
        <v>30</v>
      </c>
      <c r="M1487" t="s">
        <v>31</v>
      </c>
      <c r="N1487" t="s">
        <v>49</v>
      </c>
      <c r="O1487" t="s">
        <v>69</v>
      </c>
      <c r="P1487" t="s">
        <v>139</v>
      </c>
      <c r="Q1487" t="s">
        <v>71</v>
      </c>
      <c r="R1487" s="7">
        <v>0</v>
      </c>
      <c r="S1487" s="7">
        <f t="shared" si="207"/>
        <v>340.92</v>
      </c>
      <c r="T1487" s="8">
        <v>3.4091999999999998</v>
      </c>
      <c r="U1487" s="8" t="str">
        <f t="shared" si="213"/>
        <v>Low</v>
      </c>
      <c r="V1487" s="7">
        <v>3</v>
      </c>
      <c r="W1487" s="8">
        <v>340.92</v>
      </c>
      <c r="X1487" s="8">
        <f t="shared" si="214"/>
        <v>1695</v>
      </c>
      <c r="Y1487" s="9">
        <v>0.01</v>
      </c>
      <c r="Z1487" s="9" t="str">
        <f t="shared" si="215"/>
        <v>Low</v>
      </c>
    </row>
    <row r="1488" spans="1:26" x14ac:dyDescent="0.3">
      <c r="A1488" t="s">
        <v>2704</v>
      </c>
      <c r="B1488" s="6">
        <v>43778</v>
      </c>
      <c r="C1488" s="6" t="str">
        <f t="shared" si="208"/>
        <v>2019</v>
      </c>
      <c r="D1488" s="6" t="str">
        <f t="shared" si="209"/>
        <v>November</v>
      </c>
      <c r="E1488" s="6" t="str">
        <f t="shared" si="210"/>
        <v>Q4</v>
      </c>
      <c r="F1488" s="6" t="str">
        <f t="shared" si="211"/>
        <v>Low</v>
      </c>
      <c r="G1488" s="6" t="str">
        <f t="shared" si="212"/>
        <v>Discounted</v>
      </c>
      <c r="H1488" s="6">
        <v>43780</v>
      </c>
      <c r="I1488" t="s">
        <v>1926</v>
      </c>
      <c r="J1488" t="s">
        <v>629</v>
      </c>
      <c r="K1488" t="s">
        <v>1282</v>
      </c>
      <c r="L1488" t="s">
        <v>30</v>
      </c>
      <c r="M1488" t="s">
        <v>91</v>
      </c>
      <c r="N1488" t="s">
        <v>92</v>
      </c>
      <c r="O1488" t="s">
        <v>69</v>
      </c>
      <c r="P1488" t="s">
        <v>139</v>
      </c>
      <c r="Q1488" t="s">
        <v>71</v>
      </c>
      <c r="R1488" s="7">
        <v>0.2</v>
      </c>
      <c r="S1488" s="7">
        <f t="shared" si="207"/>
        <v>563.17439999999999</v>
      </c>
      <c r="T1488" s="8">
        <v>87.995999999999995</v>
      </c>
      <c r="U1488" s="8" t="str">
        <f t="shared" si="213"/>
        <v>Low</v>
      </c>
      <c r="V1488" s="7">
        <v>4</v>
      </c>
      <c r="W1488" s="8">
        <v>703.96799999999996</v>
      </c>
      <c r="X1488" s="8">
        <f t="shared" si="214"/>
        <v>763</v>
      </c>
      <c r="Y1488" s="9">
        <v>0.125</v>
      </c>
      <c r="Z1488" s="9" t="str">
        <f t="shared" si="215"/>
        <v>Low</v>
      </c>
    </row>
    <row r="1489" spans="1:26" x14ac:dyDescent="0.3">
      <c r="A1489" t="s">
        <v>2708</v>
      </c>
      <c r="B1489" s="6">
        <v>43779</v>
      </c>
      <c r="C1489" s="6" t="str">
        <f t="shared" si="208"/>
        <v>2019</v>
      </c>
      <c r="D1489" s="6" t="str">
        <f t="shared" si="209"/>
        <v>November</v>
      </c>
      <c r="E1489" s="6" t="str">
        <f t="shared" si="210"/>
        <v>Q4</v>
      </c>
      <c r="F1489" s="6" t="str">
        <f t="shared" si="211"/>
        <v>Low</v>
      </c>
      <c r="G1489" s="6" t="str">
        <f t="shared" si="212"/>
        <v>Full Price</v>
      </c>
      <c r="H1489" s="6">
        <v>43785</v>
      </c>
      <c r="I1489" t="s">
        <v>448</v>
      </c>
      <c r="J1489" t="s">
        <v>188</v>
      </c>
      <c r="K1489" t="s">
        <v>1687</v>
      </c>
      <c r="L1489" t="s">
        <v>30</v>
      </c>
      <c r="M1489" t="s">
        <v>76</v>
      </c>
      <c r="N1489" t="s">
        <v>77</v>
      </c>
      <c r="O1489" t="s">
        <v>33</v>
      </c>
      <c r="P1489" t="s">
        <v>1174</v>
      </c>
      <c r="Q1489" t="s">
        <v>212</v>
      </c>
      <c r="R1489" s="7">
        <v>0</v>
      </c>
      <c r="S1489" s="7">
        <f t="shared" si="207"/>
        <v>563.94000000000005</v>
      </c>
      <c r="T1489" s="8">
        <v>112.788</v>
      </c>
      <c r="U1489" s="8" t="str">
        <f t="shared" si="213"/>
        <v>Medium</v>
      </c>
      <c r="V1489" s="7">
        <v>3</v>
      </c>
      <c r="W1489" s="8">
        <v>563.94000000000005</v>
      </c>
      <c r="X1489" s="8">
        <f t="shared" si="214"/>
        <v>1016</v>
      </c>
      <c r="Y1489" s="9">
        <v>0.2</v>
      </c>
      <c r="Z1489" s="9" t="str">
        <f t="shared" si="215"/>
        <v>Low</v>
      </c>
    </row>
    <row r="1490" spans="1:26" x14ac:dyDescent="0.3">
      <c r="A1490" t="s">
        <v>2708</v>
      </c>
      <c r="B1490" s="6">
        <v>43779</v>
      </c>
      <c r="C1490" s="6" t="str">
        <f t="shared" si="208"/>
        <v>2019</v>
      </c>
      <c r="D1490" s="6" t="str">
        <f t="shared" si="209"/>
        <v>November</v>
      </c>
      <c r="E1490" s="6" t="str">
        <f t="shared" si="210"/>
        <v>Q4</v>
      </c>
      <c r="F1490" s="6" t="str">
        <f t="shared" si="211"/>
        <v>High</v>
      </c>
      <c r="G1490" s="6" t="str">
        <f t="shared" si="212"/>
        <v>Full Price</v>
      </c>
      <c r="H1490" s="6">
        <v>43785</v>
      </c>
      <c r="I1490" t="s">
        <v>448</v>
      </c>
      <c r="J1490" t="s">
        <v>44</v>
      </c>
      <c r="K1490" t="s">
        <v>2709</v>
      </c>
      <c r="L1490" t="s">
        <v>30</v>
      </c>
      <c r="M1490" t="s">
        <v>31</v>
      </c>
      <c r="N1490" t="s">
        <v>53</v>
      </c>
      <c r="O1490" t="s">
        <v>33</v>
      </c>
      <c r="P1490" t="s">
        <v>1174</v>
      </c>
      <c r="Q1490" t="s">
        <v>212</v>
      </c>
      <c r="R1490" s="7">
        <v>0</v>
      </c>
      <c r="S1490" s="7">
        <f t="shared" si="207"/>
        <v>3.9</v>
      </c>
      <c r="T1490" s="8">
        <v>1.5209999999999999</v>
      </c>
      <c r="U1490" s="8" t="str">
        <f t="shared" si="213"/>
        <v>Low</v>
      </c>
      <c r="V1490" s="7">
        <v>2</v>
      </c>
      <c r="W1490" s="8">
        <v>3.9</v>
      </c>
      <c r="X1490" s="8">
        <f t="shared" si="214"/>
        <v>9648</v>
      </c>
      <c r="Y1490" s="9">
        <v>0.39</v>
      </c>
      <c r="Z1490" s="9" t="str">
        <f t="shared" si="215"/>
        <v>High</v>
      </c>
    </row>
    <row r="1491" spans="1:26" x14ac:dyDescent="0.3">
      <c r="A1491" t="s">
        <v>2708</v>
      </c>
      <c r="B1491" s="6">
        <v>43779</v>
      </c>
      <c r="C1491" s="6" t="str">
        <f t="shared" si="208"/>
        <v>2019</v>
      </c>
      <c r="D1491" s="6" t="str">
        <f t="shared" si="209"/>
        <v>November</v>
      </c>
      <c r="E1491" s="6" t="str">
        <f t="shared" si="210"/>
        <v>Q4</v>
      </c>
      <c r="F1491" s="6" t="str">
        <f t="shared" si="211"/>
        <v>High</v>
      </c>
      <c r="G1491" s="6" t="str">
        <f t="shared" si="212"/>
        <v>Full Price</v>
      </c>
      <c r="H1491" s="6">
        <v>43785</v>
      </c>
      <c r="I1491" t="s">
        <v>448</v>
      </c>
      <c r="J1491" t="s">
        <v>67</v>
      </c>
      <c r="K1491" t="s">
        <v>2710</v>
      </c>
      <c r="L1491" t="s">
        <v>30</v>
      </c>
      <c r="M1491" t="s">
        <v>31</v>
      </c>
      <c r="N1491" t="s">
        <v>32</v>
      </c>
      <c r="O1491" t="s">
        <v>33</v>
      </c>
      <c r="P1491" t="s">
        <v>1174</v>
      </c>
      <c r="Q1491" t="s">
        <v>212</v>
      </c>
      <c r="R1491" s="7">
        <v>0</v>
      </c>
      <c r="S1491" s="7">
        <f t="shared" si="207"/>
        <v>12.84</v>
      </c>
      <c r="T1491" s="8">
        <v>5.7779999999999996</v>
      </c>
      <c r="U1491" s="8" t="str">
        <f t="shared" si="213"/>
        <v>Low</v>
      </c>
      <c r="V1491" s="7">
        <v>3</v>
      </c>
      <c r="W1491" s="8">
        <v>12.84</v>
      </c>
      <c r="X1491" s="8">
        <f t="shared" si="214"/>
        <v>8166</v>
      </c>
      <c r="Y1491" s="9">
        <v>0.45</v>
      </c>
      <c r="Z1491" s="9" t="str">
        <f t="shared" si="215"/>
        <v>High</v>
      </c>
    </row>
    <row r="1492" spans="1:26" x14ac:dyDescent="0.3">
      <c r="A1492" t="s">
        <v>2708</v>
      </c>
      <c r="B1492" s="6">
        <v>43779</v>
      </c>
      <c r="C1492" s="6" t="str">
        <f t="shared" si="208"/>
        <v>2019</v>
      </c>
      <c r="D1492" s="6" t="str">
        <f t="shared" si="209"/>
        <v>November</v>
      </c>
      <c r="E1492" s="6" t="str">
        <f t="shared" si="210"/>
        <v>Q4</v>
      </c>
      <c r="F1492" s="6" t="str">
        <f t="shared" si="211"/>
        <v>High</v>
      </c>
      <c r="G1492" s="6" t="str">
        <f t="shared" si="212"/>
        <v>Full Price</v>
      </c>
      <c r="H1492" s="6">
        <v>43785</v>
      </c>
      <c r="I1492" t="s">
        <v>448</v>
      </c>
      <c r="J1492" t="s">
        <v>67</v>
      </c>
      <c r="K1492" t="s">
        <v>2711</v>
      </c>
      <c r="L1492" t="s">
        <v>30</v>
      </c>
      <c r="M1492" t="s">
        <v>31</v>
      </c>
      <c r="N1492" t="s">
        <v>32</v>
      </c>
      <c r="O1492" t="s">
        <v>33</v>
      </c>
      <c r="P1492" t="s">
        <v>1174</v>
      </c>
      <c r="Q1492" t="s">
        <v>212</v>
      </c>
      <c r="R1492" s="7">
        <v>0</v>
      </c>
      <c r="S1492" s="7">
        <f t="shared" si="207"/>
        <v>15.84</v>
      </c>
      <c r="T1492" s="8">
        <v>7.1280000000000001</v>
      </c>
      <c r="U1492" s="8" t="str">
        <f t="shared" si="213"/>
        <v>Low</v>
      </c>
      <c r="V1492" s="7">
        <v>3</v>
      </c>
      <c r="W1492" s="8">
        <v>15.84</v>
      </c>
      <c r="X1492" s="8">
        <f t="shared" si="214"/>
        <v>7655</v>
      </c>
      <c r="Y1492" s="9">
        <v>0.45</v>
      </c>
      <c r="Z1492" s="9" t="str">
        <f t="shared" si="215"/>
        <v>High</v>
      </c>
    </row>
    <row r="1493" spans="1:26" x14ac:dyDescent="0.3">
      <c r="A1493" t="s">
        <v>2708</v>
      </c>
      <c r="B1493" s="6">
        <v>43779</v>
      </c>
      <c r="C1493" s="6" t="str">
        <f t="shared" si="208"/>
        <v>2019</v>
      </c>
      <c r="D1493" s="6" t="str">
        <f t="shared" si="209"/>
        <v>November</v>
      </c>
      <c r="E1493" s="6" t="str">
        <f t="shared" si="210"/>
        <v>Q4</v>
      </c>
      <c r="F1493" s="6" t="str">
        <f t="shared" si="211"/>
        <v>High</v>
      </c>
      <c r="G1493" s="6" t="str">
        <f t="shared" si="212"/>
        <v>Full Price</v>
      </c>
      <c r="H1493" s="6">
        <v>43785</v>
      </c>
      <c r="I1493" t="s">
        <v>448</v>
      </c>
      <c r="J1493" t="s">
        <v>89</v>
      </c>
      <c r="K1493" t="s">
        <v>546</v>
      </c>
      <c r="L1493" t="s">
        <v>30</v>
      </c>
      <c r="M1493" t="s">
        <v>31</v>
      </c>
      <c r="N1493" t="s">
        <v>49</v>
      </c>
      <c r="O1493" t="s">
        <v>33</v>
      </c>
      <c r="P1493" t="s">
        <v>1174</v>
      </c>
      <c r="Q1493" t="s">
        <v>212</v>
      </c>
      <c r="R1493" s="7">
        <v>0</v>
      </c>
      <c r="S1493" s="7">
        <f t="shared" si="207"/>
        <v>535.41</v>
      </c>
      <c r="T1493" s="8">
        <v>160.62299999999999</v>
      </c>
      <c r="U1493" s="8" t="str">
        <f t="shared" si="213"/>
        <v>Medium</v>
      </c>
      <c r="V1493" s="7">
        <v>3</v>
      </c>
      <c r="W1493" s="8">
        <v>535.41</v>
      </c>
      <c r="X1493" s="8">
        <f t="shared" si="214"/>
        <v>1090</v>
      </c>
      <c r="Y1493" s="9">
        <v>0.3</v>
      </c>
      <c r="Z1493" s="9" t="str">
        <f t="shared" si="215"/>
        <v>High</v>
      </c>
    </row>
    <row r="1494" spans="1:26" x14ac:dyDescent="0.3">
      <c r="A1494" t="s">
        <v>2708</v>
      </c>
      <c r="B1494" s="6">
        <v>43779</v>
      </c>
      <c r="C1494" s="6" t="str">
        <f t="shared" si="208"/>
        <v>2019</v>
      </c>
      <c r="D1494" s="6" t="str">
        <f t="shared" si="209"/>
        <v>November</v>
      </c>
      <c r="E1494" s="6" t="str">
        <f t="shared" si="210"/>
        <v>Q4</v>
      </c>
      <c r="F1494" s="6" t="str">
        <f t="shared" si="211"/>
        <v>Low</v>
      </c>
      <c r="G1494" s="6" t="str">
        <f t="shared" si="212"/>
        <v>Full Price</v>
      </c>
      <c r="H1494" s="6">
        <v>43785</v>
      </c>
      <c r="I1494" t="s">
        <v>448</v>
      </c>
      <c r="J1494" t="s">
        <v>101</v>
      </c>
      <c r="K1494" t="s">
        <v>2712</v>
      </c>
      <c r="L1494" t="s">
        <v>30</v>
      </c>
      <c r="M1494" t="s">
        <v>31</v>
      </c>
      <c r="N1494" t="s">
        <v>49</v>
      </c>
      <c r="O1494" t="s">
        <v>33</v>
      </c>
      <c r="P1494" t="s">
        <v>1174</v>
      </c>
      <c r="Q1494" t="s">
        <v>212</v>
      </c>
      <c r="R1494" s="7">
        <v>0</v>
      </c>
      <c r="S1494" s="7">
        <f t="shared" si="207"/>
        <v>62.94</v>
      </c>
      <c r="T1494" s="8">
        <v>11.958600000000001</v>
      </c>
      <c r="U1494" s="8" t="str">
        <f t="shared" si="213"/>
        <v>Low</v>
      </c>
      <c r="V1494" s="7">
        <v>3</v>
      </c>
      <c r="W1494" s="8">
        <v>62.94</v>
      </c>
      <c r="X1494" s="8">
        <f t="shared" si="214"/>
        <v>4693</v>
      </c>
      <c r="Y1494" s="9">
        <v>0.19</v>
      </c>
      <c r="Z1494" s="9" t="str">
        <f t="shared" si="215"/>
        <v>Low</v>
      </c>
    </row>
    <row r="1495" spans="1:26" x14ac:dyDescent="0.3">
      <c r="A1495" t="s">
        <v>2713</v>
      </c>
      <c r="B1495" s="6">
        <v>43779</v>
      </c>
      <c r="C1495" s="6" t="str">
        <f t="shared" si="208"/>
        <v>2019</v>
      </c>
      <c r="D1495" s="6" t="str">
        <f t="shared" si="209"/>
        <v>November</v>
      </c>
      <c r="E1495" s="6" t="str">
        <f t="shared" si="210"/>
        <v>Q4</v>
      </c>
      <c r="F1495" s="6" t="str">
        <f t="shared" si="211"/>
        <v>High</v>
      </c>
      <c r="G1495" s="6" t="str">
        <f t="shared" si="212"/>
        <v>Full Price</v>
      </c>
      <c r="H1495" s="6">
        <v>43785</v>
      </c>
      <c r="I1495" t="s">
        <v>797</v>
      </c>
      <c r="J1495" t="s">
        <v>759</v>
      </c>
      <c r="K1495" t="s">
        <v>2714</v>
      </c>
      <c r="L1495" t="s">
        <v>30</v>
      </c>
      <c r="M1495" t="s">
        <v>76</v>
      </c>
      <c r="N1495" t="s">
        <v>99</v>
      </c>
      <c r="O1495" t="s">
        <v>69</v>
      </c>
      <c r="P1495" t="s">
        <v>263</v>
      </c>
      <c r="Q1495" t="s">
        <v>71</v>
      </c>
      <c r="R1495" s="7">
        <v>0</v>
      </c>
      <c r="S1495" s="7">
        <f t="shared" si="207"/>
        <v>39.880000000000003</v>
      </c>
      <c r="T1495" s="8">
        <v>11.166399999999999</v>
      </c>
      <c r="U1495" s="8" t="str">
        <f t="shared" si="213"/>
        <v>Low</v>
      </c>
      <c r="V1495" s="7">
        <v>2</v>
      </c>
      <c r="W1495" s="8">
        <v>39.880000000000003</v>
      </c>
      <c r="X1495" s="8">
        <f t="shared" si="214"/>
        <v>5668</v>
      </c>
      <c r="Y1495" s="9">
        <v>0.28000000000000003</v>
      </c>
      <c r="Z1495" s="9" t="str">
        <f t="shared" si="215"/>
        <v>High</v>
      </c>
    </row>
    <row r="1496" spans="1:26" x14ac:dyDescent="0.3">
      <c r="A1496" t="s">
        <v>2713</v>
      </c>
      <c r="B1496" s="6">
        <v>43779</v>
      </c>
      <c r="C1496" s="6" t="str">
        <f t="shared" si="208"/>
        <v>2019</v>
      </c>
      <c r="D1496" s="6" t="str">
        <f t="shared" si="209"/>
        <v>November</v>
      </c>
      <c r="E1496" s="6" t="str">
        <f t="shared" si="210"/>
        <v>Q4</v>
      </c>
      <c r="F1496" s="6" t="str">
        <f t="shared" si="211"/>
        <v>High</v>
      </c>
      <c r="G1496" s="6" t="str">
        <f t="shared" si="212"/>
        <v>Full Price</v>
      </c>
      <c r="H1496" s="6">
        <v>43785</v>
      </c>
      <c r="I1496" t="s">
        <v>797</v>
      </c>
      <c r="J1496" t="s">
        <v>192</v>
      </c>
      <c r="K1496" t="s">
        <v>2715</v>
      </c>
      <c r="L1496" t="s">
        <v>30</v>
      </c>
      <c r="M1496" t="s">
        <v>76</v>
      </c>
      <c r="N1496" t="s">
        <v>99</v>
      </c>
      <c r="O1496" t="s">
        <v>69</v>
      </c>
      <c r="P1496" t="s">
        <v>263</v>
      </c>
      <c r="Q1496" t="s">
        <v>71</v>
      </c>
      <c r="R1496" s="7">
        <v>0</v>
      </c>
      <c r="S1496" s="7">
        <f t="shared" si="207"/>
        <v>53.2</v>
      </c>
      <c r="T1496" s="8">
        <v>14.896000000000001</v>
      </c>
      <c r="U1496" s="8" t="str">
        <f t="shared" si="213"/>
        <v>Low</v>
      </c>
      <c r="V1496" s="7">
        <v>5</v>
      </c>
      <c r="W1496" s="8">
        <v>53.2</v>
      </c>
      <c r="X1496" s="8">
        <f t="shared" si="214"/>
        <v>5030</v>
      </c>
      <c r="Y1496" s="9">
        <v>0.28000000000000003</v>
      </c>
      <c r="Z1496" s="9" t="str">
        <f t="shared" si="215"/>
        <v>High</v>
      </c>
    </row>
    <row r="1497" spans="1:26" x14ac:dyDescent="0.3">
      <c r="A1497" t="s">
        <v>2713</v>
      </c>
      <c r="B1497" s="6">
        <v>43779</v>
      </c>
      <c r="C1497" s="6" t="str">
        <f t="shared" si="208"/>
        <v>2019</v>
      </c>
      <c r="D1497" s="6" t="str">
        <f t="shared" si="209"/>
        <v>November</v>
      </c>
      <c r="E1497" s="6" t="str">
        <f t="shared" si="210"/>
        <v>Q4</v>
      </c>
      <c r="F1497" s="6" t="str">
        <f t="shared" si="211"/>
        <v>High</v>
      </c>
      <c r="G1497" s="6" t="str">
        <f t="shared" si="212"/>
        <v>Full Price</v>
      </c>
      <c r="H1497" s="6">
        <v>43785</v>
      </c>
      <c r="I1497" t="s">
        <v>797</v>
      </c>
      <c r="J1497" t="s">
        <v>44</v>
      </c>
      <c r="K1497" t="s">
        <v>2716</v>
      </c>
      <c r="L1497" t="s">
        <v>30</v>
      </c>
      <c r="M1497" t="s">
        <v>31</v>
      </c>
      <c r="N1497" t="s">
        <v>46</v>
      </c>
      <c r="O1497" t="s">
        <v>69</v>
      </c>
      <c r="P1497" t="s">
        <v>263</v>
      </c>
      <c r="Q1497" t="s">
        <v>71</v>
      </c>
      <c r="R1497" s="7">
        <v>0</v>
      </c>
      <c r="S1497" s="7">
        <f t="shared" si="207"/>
        <v>39.840000000000003</v>
      </c>
      <c r="T1497" s="8">
        <v>18.3264</v>
      </c>
      <c r="U1497" s="8" t="str">
        <f t="shared" si="213"/>
        <v>Low</v>
      </c>
      <c r="V1497" s="7">
        <v>8</v>
      </c>
      <c r="W1497" s="8">
        <v>39.840000000000003</v>
      </c>
      <c r="X1497" s="8">
        <f t="shared" si="214"/>
        <v>5673</v>
      </c>
      <c r="Y1497" s="9">
        <v>0.46</v>
      </c>
      <c r="Z1497" s="9" t="str">
        <f t="shared" si="215"/>
        <v>High</v>
      </c>
    </row>
    <row r="1498" spans="1:26" x14ac:dyDescent="0.3">
      <c r="A1498" t="s">
        <v>2713</v>
      </c>
      <c r="B1498" s="6">
        <v>43779</v>
      </c>
      <c r="C1498" s="6" t="str">
        <f t="shared" si="208"/>
        <v>2019</v>
      </c>
      <c r="D1498" s="6" t="str">
        <f t="shared" si="209"/>
        <v>November</v>
      </c>
      <c r="E1498" s="6" t="str">
        <f t="shared" si="210"/>
        <v>Q4</v>
      </c>
      <c r="F1498" s="6" t="str">
        <f t="shared" si="211"/>
        <v>High</v>
      </c>
      <c r="G1498" s="6" t="str">
        <f t="shared" si="212"/>
        <v>Full Price</v>
      </c>
      <c r="H1498" s="6">
        <v>43785</v>
      </c>
      <c r="I1498" t="s">
        <v>797</v>
      </c>
      <c r="J1498" t="s">
        <v>87</v>
      </c>
      <c r="K1498" t="s">
        <v>507</v>
      </c>
      <c r="L1498" t="s">
        <v>30</v>
      </c>
      <c r="M1498" t="s">
        <v>31</v>
      </c>
      <c r="N1498" t="s">
        <v>32</v>
      </c>
      <c r="O1498" t="s">
        <v>69</v>
      </c>
      <c r="P1498" t="s">
        <v>263</v>
      </c>
      <c r="Q1498" t="s">
        <v>71</v>
      </c>
      <c r="R1498" s="7">
        <v>0</v>
      </c>
      <c r="S1498" s="7">
        <f t="shared" si="207"/>
        <v>62.24</v>
      </c>
      <c r="T1498" s="8">
        <v>28.007999999999999</v>
      </c>
      <c r="U1498" s="8" t="str">
        <f t="shared" si="213"/>
        <v>Low</v>
      </c>
      <c r="V1498" s="7">
        <v>8</v>
      </c>
      <c r="W1498" s="8">
        <v>62.24</v>
      </c>
      <c r="X1498" s="8">
        <f t="shared" si="214"/>
        <v>4719</v>
      </c>
      <c r="Y1498" s="9">
        <v>0.45</v>
      </c>
      <c r="Z1498" s="9" t="str">
        <f t="shared" si="215"/>
        <v>High</v>
      </c>
    </row>
    <row r="1499" spans="1:26" x14ac:dyDescent="0.3">
      <c r="A1499" t="s">
        <v>2713</v>
      </c>
      <c r="B1499" s="6">
        <v>43779</v>
      </c>
      <c r="C1499" s="6" t="str">
        <f t="shared" si="208"/>
        <v>2019</v>
      </c>
      <c r="D1499" s="6" t="str">
        <f t="shared" si="209"/>
        <v>November</v>
      </c>
      <c r="E1499" s="6" t="str">
        <f t="shared" si="210"/>
        <v>Q4</v>
      </c>
      <c r="F1499" s="6" t="str">
        <f t="shared" si="211"/>
        <v>High</v>
      </c>
      <c r="G1499" s="6" t="str">
        <f t="shared" si="212"/>
        <v>Full Price</v>
      </c>
      <c r="H1499" s="6">
        <v>43785</v>
      </c>
      <c r="I1499" t="s">
        <v>797</v>
      </c>
      <c r="J1499" t="s">
        <v>108</v>
      </c>
      <c r="K1499" t="s">
        <v>2105</v>
      </c>
      <c r="L1499" t="s">
        <v>30</v>
      </c>
      <c r="M1499" t="s">
        <v>91</v>
      </c>
      <c r="N1499" t="s">
        <v>110</v>
      </c>
      <c r="O1499" t="s">
        <v>69</v>
      </c>
      <c r="P1499" t="s">
        <v>263</v>
      </c>
      <c r="Q1499" t="s">
        <v>71</v>
      </c>
      <c r="R1499" s="7">
        <v>0</v>
      </c>
      <c r="S1499" s="7">
        <f t="shared" si="207"/>
        <v>10.99</v>
      </c>
      <c r="T1499" s="8">
        <v>4.2861000000000002</v>
      </c>
      <c r="U1499" s="8" t="str">
        <f t="shared" si="213"/>
        <v>Low</v>
      </c>
      <c r="V1499" s="7">
        <v>1</v>
      </c>
      <c r="W1499" s="8">
        <v>10.99</v>
      </c>
      <c r="X1499" s="8">
        <f t="shared" si="214"/>
        <v>8459</v>
      </c>
      <c r="Y1499" s="9">
        <v>0.39</v>
      </c>
      <c r="Z1499" s="9" t="str">
        <f t="shared" si="215"/>
        <v>High</v>
      </c>
    </row>
    <row r="1500" spans="1:26" x14ac:dyDescent="0.3">
      <c r="A1500" t="s">
        <v>2713</v>
      </c>
      <c r="B1500" s="6">
        <v>43779</v>
      </c>
      <c r="C1500" s="6" t="str">
        <f t="shared" si="208"/>
        <v>2019</v>
      </c>
      <c r="D1500" s="6" t="str">
        <f t="shared" si="209"/>
        <v>November</v>
      </c>
      <c r="E1500" s="6" t="str">
        <f t="shared" si="210"/>
        <v>Q4</v>
      </c>
      <c r="F1500" s="6" t="str">
        <f t="shared" si="211"/>
        <v>Low</v>
      </c>
      <c r="G1500" s="6" t="str">
        <f t="shared" si="212"/>
        <v>Discounted</v>
      </c>
      <c r="H1500" s="6">
        <v>43785</v>
      </c>
      <c r="I1500" t="s">
        <v>797</v>
      </c>
      <c r="J1500" t="s">
        <v>248</v>
      </c>
      <c r="K1500" t="s">
        <v>249</v>
      </c>
      <c r="L1500" t="s">
        <v>30</v>
      </c>
      <c r="M1500" t="s">
        <v>91</v>
      </c>
      <c r="N1500" t="s">
        <v>92</v>
      </c>
      <c r="O1500" t="s">
        <v>69</v>
      </c>
      <c r="P1500" t="s">
        <v>263</v>
      </c>
      <c r="Q1500" t="s">
        <v>71</v>
      </c>
      <c r="R1500" s="7">
        <v>0.2</v>
      </c>
      <c r="S1500" s="7">
        <f t="shared" si="207"/>
        <v>481.22879999999998</v>
      </c>
      <c r="T1500" s="8">
        <v>60.153599999999997</v>
      </c>
      <c r="U1500" s="8" t="str">
        <f t="shared" si="213"/>
        <v>Low</v>
      </c>
      <c r="V1500" s="7">
        <v>8</v>
      </c>
      <c r="W1500" s="8">
        <v>601.53599999999994</v>
      </c>
      <c r="X1500" s="8">
        <f t="shared" si="214"/>
        <v>937</v>
      </c>
      <c r="Y1500" s="9">
        <v>0.1</v>
      </c>
      <c r="Z1500" s="9" t="str">
        <f t="shared" si="215"/>
        <v>Low</v>
      </c>
    </row>
    <row r="1501" spans="1:26" x14ac:dyDescent="0.3">
      <c r="A1501" t="s">
        <v>2717</v>
      </c>
      <c r="B1501" s="6">
        <v>43780</v>
      </c>
      <c r="C1501" s="6" t="str">
        <f t="shared" si="208"/>
        <v>2019</v>
      </c>
      <c r="D1501" s="6" t="str">
        <f t="shared" si="209"/>
        <v>November</v>
      </c>
      <c r="E1501" s="6" t="str">
        <f t="shared" si="210"/>
        <v>Q4</v>
      </c>
      <c r="F1501" s="6" t="str">
        <f t="shared" si="211"/>
        <v>Low</v>
      </c>
      <c r="G1501" s="6" t="str">
        <f t="shared" si="212"/>
        <v>Discounted</v>
      </c>
      <c r="H1501" s="6">
        <v>43787</v>
      </c>
      <c r="I1501" t="s">
        <v>1940</v>
      </c>
      <c r="J1501" t="s">
        <v>188</v>
      </c>
      <c r="K1501" t="s">
        <v>1242</v>
      </c>
      <c r="L1501" t="s">
        <v>30</v>
      </c>
      <c r="M1501" t="s">
        <v>76</v>
      </c>
      <c r="N1501" t="s">
        <v>77</v>
      </c>
      <c r="O1501" t="s">
        <v>69</v>
      </c>
      <c r="P1501" t="s">
        <v>70</v>
      </c>
      <c r="Q1501" t="s">
        <v>71</v>
      </c>
      <c r="R1501" s="7">
        <v>0.2</v>
      </c>
      <c r="S1501" s="7">
        <f t="shared" si="207"/>
        <v>90.118399999999994</v>
      </c>
      <c r="T1501" s="8">
        <v>11.264799999999999</v>
      </c>
      <c r="U1501" s="8" t="str">
        <f t="shared" si="213"/>
        <v>Low</v>
      </c>
      <c r="V1501" s="7">
        <v>1</v>
      </c>
      <c r="W1501" s="8">
        <v>112.648</v>
      </c>
      <c r="X1501" s="8">
        <f t="shared" si="214"/>
        <v>3563</v>
      </c>
      <c r="Y1501" s="9">
        <v>0.1</v>
      </c>
      <c r="Z1501" s="9" t="str">
        <f t="shared" si="215"/>
        <v>Low</v>
      </c>
    </row>
    <row r="1502" spans="1:26" x14ac:dyDescent="0.3">
      <c r="A1502" t="s">
        <v>2717</v>
      </c>
      <c r="B1502" s="6">
        <v>43780</v>
      </c>
      <c r="C1502" s="6" t="str">
        <f t="shared" si="208"/>
        <v>2019</v>
      </c>
      <c r="D1502" s="6" t="str">
        <f t="shared" si="209"/>
        <v>November</v>
      </c>
      <c r="E1502" s="6" t="str">
        <f t="shared" si="210"/>
        <v>Q4</v>
      </c>
      <c r="F1502" s="6" t="str">
        <f t="shared" si="211"/>
        <v>High</v>
      </c>
      <c r="G1502" s="6" t="str">
        <f t="shared" si="212"/>
        <v>Full Price</v>
      </c>
      <c r="H1502" s="6">
        <v>43787</v>
      </c>
      <c r="I1502" t="s">
        <v>1940</v>
      </c>
      <c r="J1502" t="s">
        <v>89</v>
      </c>
      <c r="K1502" t="s">
        <v>2718</v>
      </c>
      <c r="L1502" t="s">
        <v>30</v>
      </c>
      <c r="M1502" t="s">
        <v>31</v>
      </c>
      <c r="N1502" t="s">
        <v>53</v>
      </c>
      <c r="O1502" t="s">
        <v>69</v>
      </c>
      <c r="P1502" t="s">
        <v>70</v>
      </c>
      <c r="Q1502" t="s">
        <v>71</v>
      </c>
      <c r="R1502" s="7">
        <v>0</v>
      </c>
      <c r="S1502" s="7">
        <f t="shared" si="207"/>
        <v>30.48</v>
      </c>
      <c r="T1502" s="8">
        <v>7.9248000000000003</v>
      </c>
      <c r="U1502" s="8" t="str">
        <f t="shared" si="213"/>
        <v>Low</v>
      </c>
      <c r="V1502" s="7">
        <v>3</v>
      </c>
      <c r="W1502" s="8">
        <v>30.48</v>
      </c>
      <c r="X1502" s="8">
        <f t="shared" si="214"/>
        <v>6269</v>
      </c>
      <c r="Y1502" s="9">
        <v>0.26</v>
      </c>
      <c r="Z1502" s="9" t="str">
        <f t="shared" si="215"/>
        <v>High</v>
      </c>
    </row>
    <row r="1503" spans="1:26" x14ac:dyDescent="0.3">
      <c r="A1503" t="s">
        <v>2719</v>
      </c>
      <c r="B1503" s="6">
        <v>43780</v>
      </c>
      <c r="C1503" s="6" t="str">
        <f t="shared" si="208"/>
        <v>2019</v>
      </c>
      <c r="D1503" s="6" t="str">
        <f t="shared" si="209"/>
        <v>November</v>
      </c>
      <c r="E1503" s="6" t="str">
        <f t="shared" si="210"/>
        <v>Q4</v>
      </c>
      <c r="F1503" s="6" t="str">
        <f t="shared" si="211"/>
        <v>Low</v>
      </c>
      <c r="G1503" s="6" t="str">
        <f t="shared" si="212"/>
        <v>Full Price</v>
      </c>
      <c r="H1503" s="6">
        <v>43787</v>
      </c>
      <c r="I1503" t="s">
        <v>2720</v>
      </c>
      <c r="J1503" t="s">
        <v>89</v>
      </c>
      <c r="K1503" t="s">
        <v>2721</v>
      </c>
      <c r="L1503" t="s">
        <v>30</v>
      </c>
      <c r="M1503" t="s">
        <v>31</v>
      </c>
      <c r="N1503" t="s">
        <v>49</v>
      </c>
      <c r="O1503" t="s">
        <v>33</v>
      </c>
      <c r="P1503" t="s">
        <v>2722</v>
      </c>
      <c r="Q1503" t="s">
        <v>287</v>
      </c>
      <c r="R1503" s="7">
        <v>0</v>
      </c>
      <c r="S1503" s="7">
        <f t="shared" si="207"/>
        <v>665.88</v>
      </c>
      <c r="T1503" s="8">
        <v>13.317600000000001</v>
      </c>
      <c r="U1503" s="8" t="str">
        <f t="shared" si="213"/>
        <v>Low</v>
      </c>
      <c r="V1503" s="7">
        <v>6</v>
      </c>
      <c r="W1503" s="8">
        <v>665.88</v>
      </c>
      <c r="X1503" s="8">
        <f t="shared" si="214"/>
        <v>821</v>
      </c>
      <c r="Y1503" s="9">
        <v>0.02</v>
      </c>
      <c r="Z1503" s="9" t="str">
        <f t="shared" si="215"/>
        <v>Low</v>
      </c>
    </row>
    <row r="1504" spans="1:26" x14ac:dyDescent="0.3">
      <c r="A1504" t="s">
        <v>2723</v>
      </c>
      <c r="B1504" s="6">
        <v>43780</v>
      </c>
      <c r="C1504" s="6" t="str">
        <f t="shared" si="208"/>
        <v>2019</v>
      </c>
      <c r="D1504" s="6" t="str">
        <f t="shared" si="209"/>
        <v>November</v>
      </c>
      <c r="E1504" s="6" t="str">
        <f t="shared" si="210"/>
        <v>Q4</v>
      </c>
      <c r="F1504" s="6" t="str">
        <f t="shared" si="211"/>
        <v>High</v>
      </c>
      <c r="G1504" s="6" t="str">
        <f t="shared" si="212"/>
        <v>Full Price</v>
      </c>
      <c r="H1504" s="6">
        <v>43782</v>
      </c>
      <c r="I1504" t="s">
        <v>775</v>
      </c>
      <c r="J1504" t="s">
        <v>353</v>
      </c>
      <c r="K1504" t="s">
        <v>1359</v>
      </c>
      <c r="L1504" t="s">
        <v>61</v>
      </c>
      <c r="M1504" t="s">
        <v>31</v>
      </c>
      <c r="N1504" t="s">
        <v>174</v>
      </c>
      <c r="O1504" t="s">
        <v>69</v>
      </c>
      <c r="P1504" t="s">
        <v>298</v>
      </c>
      <c r="Q1504" t="s">
        <v>299</v>
      </c>
      <c r="R1504" s="7">
        <v>0</v>
      </c>
      <c r="S1504" s="7">
        <f t="shared" si="207"/>
        <v>22.98</v>
      </c>
      <c r="T1504" s="8">
        <v>6.8940000000000001</v>
      </c>
      <c r="U1504" s="8" t="str">
        <f t="shared" si="213"/>
        <v>Low</v>
      </c>
      <c r="V1504" s="7">
        <v>1</v>
      </c>
      <c r="W1504" s="8">
        <v>22.98</v>
      </c>
      <c r="X1504" s="8">
        <f t="shared" si="214"/>
        <v>6858</v>
      </c>
      <c r="Y1504" s="9">
        <v>0.3</v>
      </c>
      <c r="Z1504" s="9" t="str">
        <f t="shared" si="215"/>
        <v>High</v>
      </c>
    </row>
    <row r="1505" spans="1:26" x14ac:dyDescent="0.3">
      <c r="A1505" t="s">
        <v>2723</v>
      </c>
      <c r="B1505" s="6">
        <v>43780</v>
      </c>
      <c r="C1505" s="6" t="str">
        <f t="shared" si="208"/>
        <v>2019</v>
      </c>
      <c r="D1505" s="6" t="str">
        <f t="shared" si="209"/>
        <v>November</v>
      </c>
      <c r="E1505" s="6" t="str">
        <f t="shared" si="210"/>
        <v>Q4</v>
      </c>
      <c r="F1505" s="6" t="str">
        <f t="shared" si="211"/>
        <v>High</v>
      </c>
      <c r="G1505" s="6" t="str">
        <f t="shared" si="212"/>
        <v>Discounted</v>
      </c>
      <c r="H1505" s="6">
        <v>43782</v>
      </c>
      <c r="I1505" t="s">
        <v>775</v>
      </c>
      <c r="J1505" t="s">
        <v>151</v>
      </c>
      <c r="K1505" t="s">
        <v>2724</v>
      </c>
      <c r="L1505" t="s">
        <v>61</v>
      </c>
      <c r="M1505" t="s">
        <v>31</v>
      </c>
      <c r="N1505" t="s">
        <v>41</v>
      </c>
      <c r="O1505" t="s">
        <v>69</v>
      </c>
      <c r="P1505" t="s">
        <v>298</v>
      </c>
      <c r="Q1505" t="s">
        <v>299</v>
      </c>
      <c r="R1505" s="7">
        <v>0.2</v>
      </c>
      <c r="S1505" s="7">
        <f t="shared" si="207"/>
        <v>1626.8672000000001</v>
      </c>
      <c r="T1505" s="8">
        <v>762.59400000000005</v>
      </c>
      <c r="U1505" s="8" t="str">
        <f t="shared" si="213"/>
        <v>High</v>
      </c>
      <c r="V1505" s="7">
        <v>2</v>
      </c>
      <c r="W1505" s="8">
        <v>2033.5840000000001</v>
      </c>
      <c r="X1505" s="8">
        <f t="shared" si="214"/>
        <v>133</v>
      </c>
      <c r="Y1505" s="9">
        <v>0.375</v>
      </c>
      <c r="Z1505" s="9" t="str">
        <f t="shared" si="215"/>
        <v>High</v>
      </c>
    </row>
    <row r="1506" spans="1:26" x14ac:dyDescent="0.3">
      <c r="A1506" t="s">
        <v>2723</v>
      </c>
      <c r="B1506" s="6">
        <v>43780</v>
      </c>
      <c r="C1506" s="6" t="str">
        <f t="shared" si="208"/>
        <v>2019</v>
      </c>
      <c r="D1506" s="6" t="str">
        <f t="shared" si="209"/>
        <v>November</v>
      </c>
      <c r="E1506" s="6" t="str">
        <f t="shared" si="210"/>
        <v>Q4</v>
      </c>
      <c r="F1506" s="6" t="str">
        <f t="shared" si="211"/>
        <v>Low</v>
      </c>
      <c r="G1506" s="6" t="str">
        <f t="shared" si="212"/>
        <v>Full Price</v>
      </c>
      <c r="H1506" s="6">
        <v>43782</v>
      </c>
      <c r="I1506" t="s">
        <v>775</v>
      </c>
      <c r="J1506" t="s">
        <v>353</v>
      </c>
      <c r="K1506" t="s">
        <v>2050</v>
      </c>
      <c r="L1506" t="s">
        <v>61</v>
      </c>
      <c r="M1506" t="s">
        <v>91</v>
      </c>
      <c r="N1506" t="s">
        <v>110</v>
      </c>
      <c r="O1506" t="s">
        <v>69</v>
      </c>
      <c r="P1506" t="s">
        <v>298</v>
      </c>
      <c r="Q1506" t="s">
        <v>299</v>
      </c>
      <c r="R1506" s="7">
        <v>0</v>
      </c>
      <c r="S1506" s="7">
        <f t="shared" si="207"/>
        <v>102.13</v>
      </c>
      <c r="T1506" s="8">
        <v>15.3195</v>
      </c>
      <c r="U1506" s="8" t="str">
        <f t="shared" si="213"/>
        <v>Low</v>
      </c>
      <c r="V1506" s="7">
        <v>7</v>
      </c>
      <c r="W1506" s="8">
        <v>102.13</v>
      </c>
      <c r="X1506" s="8">
        <f t="shared" si="214"/>
        <v>3737</v>
      </c>
      <c r="Y1506" s="9">
        <v>0.15</v>
      </c>
      <c r="Z1506" s="9" t="str">
        <f t="shared" si="215"/>
        <v>Low</v>
      </c>
    </row>
    <row r="1507" spans="1:26" x14ac:dyDescent="0.3">
      <c r="A1507" t="s">
        <v>2725</v>
      </c>
      <c r="B1507" s="6">
        <v>43780</v>
      </c>
      <c r="C1507" s="6" t="str">
        <f t="shared" si="208"/>
        <v>2019</v>
      </c>
      <c r="D1507" s="6" t="str">
        <f t="shared" si="209"/>
        <v>November</v>
      </c>
      <c r="E1507" s="6" t="str">
        <f t="shared" si="210"/>
        <v>Q4</v>
      </c>
      <c r="F1507" s="6" t="str">
        <f t="shared" si="211"/>
        <v>High</v>
      </c>
      <c r="G1507" s="6" t="str">
        <f t="shared" si="212"/>
        <v>Full Price</v>
      </c>
      <c r="H1507" s="6">
        <v>43782</v>
      </c>
      <c r="I1507" t="s">
        <v>1820</v>
      </c>
      <c r="J1507" t="s">
        <v>89</v>
      </c>
      <c r="K1507" t="s">
        <v>1324</v>
      </c>
      <c r="L1507" t="s">
        <v>40</v>
      </c>
      <c r="M1507" t="s">
        <v>31</v>
      </c>
      <c r="N1507" t="s">
        <v>174</v>
      </c>
      <c r="O1507" t="s">
        <v>69</v>
      </c>
      <c r="P1507" t="s">
        <v>70</v>
      </c>
      <c r="Q1507" t="s">
        <v>71</v>
      </c>
      <c r="R1507" s="7">
        <v>0</v>
      </c>
      <c r="S1507" s="7">
        <f t="shared" si="207"/>
        <v>7.78</v>
      </c>
      <c r="T1507" s="8">
        <v>2.0228000000000002</v>
      </c>
      <c r="U1507" s="8" t="str">
        <f t="shared" si="213"/>
        <v>Low</v>
      </c>
      <c r="V1507" s="7">
        <v>2</v>
      </c>
      <c r="W1507" s="8">
        <v>7.78</v>
      </c>
      <c r="X1507" s="8">
        <f t="shared" si="214"/>
        <v>9017</v>
      </c>
      <c r="Y1507" s="9">
        <v>0.26</v>
      </c>
      <c r="Z1507" s="9" t="str">
        <f t="shared" si="215"/>
        <v>High</v>
      </c>
    </row>
    <row r="1508" spans="1:26" x14ac:dyDescent="0.3">
      <c r="A1508" t="s">
        <v>2725</v>
      </c>
      <c r="B1508" s="6">
        <v>43780</v>
      </c>
      <c r="C1508" s="6" t="str">
        <f t="shared" si="208"/>
        <v>2019</v>
      </c>
      <c r="D1508" s="6" t="str">
        <f t="shared" si="209"/>
        <v>November</v>
      </c>
      <c r="E1508" s="6" t="str">
        <f t="shared" si="210"/>
        <v>Q4</v>
      </c>
      <c r="F1508" s="6" t="str">
        <f t="shared" si="211"/>
        <v>High</v>
      </c>
      <c r="G1508" s="6" t="str">
        <f t="shared" si="212"/>
        <v>Full Price</v>
      </c>
      <c r="H1508" s="6">
        <v>43782</v>
      </c>
      <c r="I1508" t="s">
        <v>1820</v>
      </c>
      <c r="J1508" t="s">
        <v>67</v>
      </c>
      <c r="K1508" t="s">
        <v>2726</v>
      </c>
      <c r="L1508" t="s">
        <v>40</v>
      </c>
      <c r="M1508" t="s">
        <v>31</v>
      </c>
      <c r="N1508" t="s">
        <v>32</v>
      </c>
      <c r="O1508" t="s">
        <v>69</v>
      </c>
      <c r="P1508" t="s">
        <v>70</v>
      </c>
      <c r="Q1508" t="s">
        <v>71</v>
      </c>
      <c r="R1508" s="7">
        <v>0</v>
      </c>
      <c r="S1508" s="7">
        <f t="shared" si="207"/>
        <v>123.92</v>
      </c>
      <c r="T1508" s="8">
        <v>55.764000000000003</v>
      </c>
      <c r="U1508" s="8" t="str">
        <f t="shared" si="213"/>
        <v>Low</v>
      </c>
      <c r="V1508" s="7">
        <v>4</v>
      </c>
      <c r="W1508" s="8">
        <v>123.92</v>
      </c>
      <c r="X1508" s="8">
        <f t="shared" si="214"/>
        <v>3380</v>
      </c>
      <c r="Y1508" s="9">
        <v>0.45</v>
      </c>
      <c r="Z1508" s="9" t="str">
        <f t="shared" si="215"/>
        <v>High</v>
      </c>
    </row>
    <row r="1509" spans="1:26" x14ac:dyDescent="0.3">
      <c r="A1509" t="s">
        <v>2725</v>
      </c>
      <c r="B1509" s="6">
        <v>43780</v>
      </c>
      <c r="C1509" s="6" t="str">
        <f t="shared" si="208"/>
        <v>2019</v>
      </c>
      <c r="D1509" s="6" t="str">
        <f t="shared" si="209"/>
        <v>November</v>
      </c>
      <c r="E1509" s="6" t="str">
        <f t="shared" si="210"/>
        <v>Q4</v>
      </c>
      <c r="F1509" s="6" t="str">
        <f t="shared" si="211"/>
        <v>Low</v>
      </c>
      <c r="G1509" s="6" t="str">
        <f t="shared" si="212"/>
        <v>Discounted</v>
      </c>
      <c r="H1509" s="6">
        <v>43782</v>
      </c>
      <c r="I1509" t="s">
        <v>1820</v>
      </c>
      <c r="J1509" t="s">
        <v>89</v>
      </c>
      <c r="K1509" t="s">
        <v>1304</v>
      </c>
      <c r="L1509" t="s">
        <v>40</v>
      </c>
      <c r="M1509" t="s">
        <v>91</v>
      </c>
      <c r="N1509" t="s">
        <v>92</v>
      </c>
      <c r="O1509" t="s">
        <v>69</v>
      </c>
      <c r="P1509" t="s">
        <v>70</v>
      </c>
      <c r="Q1509" t="s">
        <v>71</v>
      </c>
      <c r="R1509" s="7">
        <v>0.2</v>
      </c>
      <c r="S1509" s="7">
        <f t="shared" si="207"/>
        <v>460.74239999999998</v>
      </c>
      <c r="T1509" s="8">
        <v>57.592799999999997</v>
      </c>
      <c r="U1509" s="8" t="str">
        <f t="shared" si="213"/>
        <v>Low</v>
      </c>
      <c r="V1509" s="7">
        <v>9</v>
      </c>
      <c r="W1509" s="8">
        <v>575.928</v>
      </c>
      <c r="X1509" s="8">
        <f t="shared" si="214"/>
        <v>993</v>
      </c>
      <c r="Y1509" s="9">
        <v>0.1</v>
      </c>
      <c r="Z1509" s="9" t="str">
        <f t="shared" si="215"/>
        <v>Low</v>
      </c>
    </row>
    <row r="1510" spans="1:26" x14ac:dyDescent="0.3">
      <c r="A1510" t="s">
        <v>2727</v>
      </c>
      <c r="B1510" s="6">
        <v>43780</v>
      </c>
      <c r="C1510" s="6" t="str">
        <f t="shared" si="208"/>
        <v>2019</v>
      </c>
      <c r="D1510" s="6" t="str">
        <f t="shared" si="209"/>
        <v>November</v>
      </c>
      <c r="E1510" s="6" t="str">
        <f t="shared" si="210"/>
        <v>Q4</v>
      </c>
      <c r="F1510" s="6" t="str">
        <f t="shared" si="211"/>
        <v>Low</v>
      </c>
      <c r="G1510" s="6" t="str">
        <f t="shared" si="212"/>
        <v>Discounted</v>
      </c>
      <c r="H1510" s="6">
        <v>43784</v>
      </c>
      <c r="I1510" t="s">
        <v>1357</v>
      </c>
      <c r="J1510" t="s">
        <v>74</v>
      </c>
      <c r="K1510" t="s">
        <v>528</v>
      </c>
      <c r="L1510" t="s">
        <v>30</v>
      </c>
      <c r="M1510" t="s">
        <v>76</v>
      </c>
      <c r="N1510" t="s">
        <v>77</v>
      </c>
      <c r="O1510" t="s">
        <v>33</v>
      </c>
      <c r="P1510" t="s">
        <v>368</v>
      </c>
      <c r="Q1510" t="s">
        <v>43</v>
      </c>
      <c r="R1510" s="7">
        <v>0.3</v>
      </c>
      <c r="S1510" s="7">
        <f t="shared" si="207"/>
        <v>558.56079999999997</v>
      </c>
      <c r="T1510" s="8">
        <v>-56.996000000000002</v>
      </c>
      <c r="U1510" s="8" t="str">
        <f t="shared" si="213"/>
        <v>Loss</v>
      </c>
      <c r="V1510" s="7">
        <v>4</v>
      </c>
      <c r="W1510" s="8">
        <v>797.94399999999996</v>
      </c>
      <c r="X1510" s="8">
        <f t="shared" si="214"/>
        <v>661</v>
      </c>
      <c r="Y1510" s="9">
        <v>-7.1428570999999996E-2</v>
      </c>
      <c r="Z1510" s="9" t="str">
        <f t="shared" si="215"/>
        <v>Low</v>
      </c>
    </row>
    <row r="1511" spans="1:26" x14ac:dyDescent="0.3">
      <c r="A1511" t="s">
        <v>2727</v>
      </c>
      <c r="B1511" s="6">
        <v>43780</v>
      </c>
      <c r="C1511" s="6" t="str">
        <f t="shared" si="208"/>
        <v>2019</v>
      </c>
      <c r="D1511" s="6" t="str">
        <f t="shared" si="209"/>
        <v>November</v>
      </c>
      <c r="E1511" s="6" t="str">
        <f t="shared" si="210"/>
        <v>Q4</v>
      </c>
      <c r="F1511" s="6" t="str">
        <f t="shared" si="211"/>
        <v>Low</v>
      </c>
      <c r="G1511" s="6" t="str">
        <f t="shared" si="212"/>
        <v>Discounted</v>
      </c>
      <c r="H1511" s="6">
        <v>43784</v>
      </c>
      <c r="I1511" t="s">
        <v>1357</v>
      </c>
      <c r="J1511" t="s">
        <v>119</v>
      </c>
      <c r="K1511" t="s">
        <v>621</v>
      </c>
      <c r="L1511" t="s">
        <v>30</v>
      </c>
      <c r="M1511" t="s">
        <v>76</v>
      </c>
      <c r="N1511" t="s">
        <v>99</v>
      </c>
      <c r="O1511" t="s">
        <v>33</v>
      </c>
      <c r="P1511" t="s">
        <v>368</v>
      </c>
      <c r="Q1511" t="s">
        <v>43</v>
      </c>
      <c r="R1511" s="7">
        <v>0.6</v>
      </c>
      <c r="S1511" s="7">
        <f t="shared" si="207"/>
        <v>4.3936000000000002</v>
      </c>
      <c r="T1511" s="8">
        <v>-7.9634</v>
      </c>
      <c r="U1511" s="8" t="str">
        <f t="shared" si="213"/>
        <v>Loss</v>
      </c>
      <c r="V1511" s="7">
        <v>2</v>
      </c>
      <c r="W1511" s="8">
        <v>10.984</v>
      </c>
      <c r="X1511" s="8">
        <f t="shared" si="214"/>
        <v>8460</v>
      </c>
      <c r="Y1511" s="9">
        <v>-0.72499999999999998</v>
      </c>
      <c r="Z1511" s="9" t="str">
        <f t="shared" si="215"/>
        <v>Low</v>
      </c>
    </row>
    <row r="1512" spans="1:26" x14ac:dyDescent="0.3">
      <c r="A1512" t="s">
        <v>2728</v>
      </c>
      <c r="B1512" s="6">
        <v>43780</v>
      </c>
      <c r="C1512" s="6" t="str">
        <f t="shared" si="208"/>
        <v>2019</v>
      </c>
      <c r="D1512" s="6" t="str">
        <f t="shared" si="209"/>
        <v>November</v>
      </c>
      <c r="E1512" s="6" t="str">
        <f t="shared" si="210"/>
        <v>Q4</v>
      </c>
      <c r="F1512" s="6" t="str">
        <f t="shared" si="211"/>
        <v>High</v>
      </c>
      <c r="G1512" s="6" t="str">
        <f t="shared" si="212"/>
        <v>Full Price</v>
      </c>
      <c r="H1512" s="6">
        <v>43786</v>
      </c>
      <c r="I1512" t="s">
        <v>428</v>
      </c>
      <c r="J1512" t="s">
        <v>205</v>
      </c>
      <c r="K1512" t="s">
        <v>2729</v>
      </c>
      <c r="L1512" t="s">
        <v>40</v>
      </c>
      <c r="M1512" t="s">
        <v>31</v>
      </c>
      <c r="N1512" t="s">
        <v>32</v>
      </c>
      <c r="O1512" t="s">
        <v>54</v>
      </c>
      <c r="P1512" t="s">
        <v>1645</v>
      </c>
      <c r="Q1512" t="s">
        <v>271</v>
      </c>
      <c r="R1512" s="7">
        <v>0</v>
      </c>
      <c r="S1512" s="7">
        <f t="shared" si="207"/>
        <v>46.35</v>
      </c>
      <c r="T1512" s="8">
        <v>21.784500000000001</v>
      </c>
      <c r="U1512" s="8" t="str">
        <f t="shared" si="213"/>
        <v>Low</v>
      </c>
      <c r="V1512" s="7">
        <v>5</v>
      </c>
      <c r="W1512" s="8">
        <v>46.35</v>
      </c>
      <c r="X1512" s="8">
        <f t="shared" si="214"/>
        <v>5308</v>
      </c>
      <c r="Y1512" s="9">
        <v>0.47</v>
      </c>
      <c r="Z1512" s="9" t="str">
        <f t="shared" si="215"/>
        <v>High</v>
      </c>
    </row>
    <row r="1513" spans="1:26" x14ac:dyDescent="0.3">
      <c r="A1513" t="s">
        <v>2728</v>
      </c>
      <c r="B1513" s="6">
        <v>43780</v>
      </c>
      <c r="C1513" s="6" t="str">
        <f t="shared" si="208"/>
        <v>2019</v>
      </c>
      <c r="D1513" s="6" t="str">
        <f t="shared" si="209"/>
        <v>November</v>
      </c>
      <c r="E1513" s="6" t="str">
        <f t="shared" si="210"/>
        <v>Q4</v>
      </c>
      <c r="F1513" s="6" t="str">
        <f t="shared" si="211"/>
        <v>High</v>
      </c>
      <c r="G1513" s="6" t="str">
        <f t="shared" si="212"/>
        <v>Full Price</v>
      </c>
      <c r="H1513" s="6">
        <v>43786</v>
      </c>
      <c r="I1513" t="s">
        <v>428</v>
      </c>
      <c r="J1513" t="s">
        <v>67</v>
      </c>
      <c r="K1513" t="s">
        <v>2730</v>
      </c>
      <c r="L1513" t="s">
        <v>40</v>
      </c>
      <c r="M1513" t="s">
        <v>31</v>
      </c>
      <c r="N1513" t="s">
        <v>32</v>
      </c>
      <c r="O1513" t="s">
        <v>54</v>
      </c>
      <c r="P1513" t="s">
        <v>1645</v>
      </c>
      <c r="Q1513" t="s">
        <v>271</v>
      </c>
      <c r="R1513" s="7">
        <v>0</v>
      </c>
      <c r="S1513" s="7">
        <f t="shared" si="207"/>
        <v>223.92</v>
      </c>
      <c r="T1513" s="8">
        <v>109.7208</v>
      </c>
      <c r="U1513" s="8" t="str">
        <f t="shared" si="213"/>
        <v>Medium</v>
      </c>
      <c r="V1513" s="7">
        <v>4</v>
      </c>
      <c r="W1513" s="8">
        <v>223.92</v>
      </c>
      <c r="X1513" s="8">
        <f t="shared" si="214"/>
        <v>2385</v>
      </c>
      <c r="Y1513" s="9">
        <v>0.49</v>
      </c>
      <c r="Z1513" s="9" t="str">
        <f t="shared" si="215"/>
        <v>High</v>
      </c>
    </row>
    <row r="1514" spans="1:26" x14ac:dyDescent="0.3">
      <c r="A1514" t="s">
        <v>2728</v>
      </c>
      <c r="B1514" s="6">
        <v>43780</v>
      </c>
      <c r="C1514" s="6" t="str">
        <f t="shared" si="208"/>
        <v>2019</v>
      </c>
      <c r="D1514" s="6" t="str">
        <f t="shared" si="209"/>
        <v>November</v>
      </c>
      <c r="E1514" s="6" t="str">
        <f t="shared" si="210"/>
        <v>Q4</v>
      </c>
      <c r="F1514" s="6" t="str">
        <f t="shared" si="211"/>
        <v>High</v>
      </c>
      <c r="G1514" s="6" t="str">
        <f t="shared" si="212"/>
        <v>Full Price</v>
      </c>
      <c r="H1514" s="6">
        <v>43786</v>
      </c>
      <c r="I1514" t="s">
        <v>428</v>
      </c>
      <c r="J1514" t="s">
        <v>467</v>
      </c>
      <c r="K1514" t="s">
        <v>2177</v>
      </c>
      <c r="L1514" t="s">
        <v>40</v>
      </c>
      <c r="M1514" t="s">
        <v>31</v>
      </c>
      <c r="N1514" t="s">
        <v>356</v>
      </c>
      <c r="O1514" t="s">
        <v>54</v>
      </c>
      <c r="P1514" t="s">
        <v>1645</v>
      </c>
      <c r="Q1514" t="s">
        <v>271</v>
      </c>
      <c r="R1514" s="7">
        <v>0</v>
      </c>
      <c r="S1514" s="7">
        <f t="shared" si="207"/>
        <v>7.3</v>
      </c>
      <c r="T1514" s="8">
        <v>2.19</v>
      </c>
      <c r="U1514" s="8" t="str">
        <f t="shared" si="213"/>
        <v>Low</v>
      </c>
      <c r="V1514" s="7">
        <v>2</v>
      </c>
      <c r="W1514" s="8">
        <v>7.3</v>
      </c>
      <c r="X1514" s="8">
        <f t="shared" si="214"/>
        <v>9084</v>
      </c>
      <c r="Y1514" s="9">
        <v>0.3</v>
      </c>
      <c r="Z1514" s="9" t="str">
        <f t="shared" si="215"/>
        <v>High</v>
      </c>
    </row>
    <row r="1515" spans="1:26" x14ac:dyDescent="0.3">
      <c r="A1515" t="s">
        <v>2731</v>
      </c>
      <c r="B1515" s="6">
        <v>43780</v>
      </c>
      <c r="C1515" s="6" t="str">
        <f t="shared" si="208"/>
        <v>2019</v>
      </c>
      <c r="D1515" s="6" t="str">
        <f t="shared" si="209"/>
        <v>November</v>
      </c>
      <c r="E1515" s="6" t="str">
        <f t="shared" si="210"/>
        <v>Q4</v>
      </c>
      <c r="F1515" s="6" t="str">
        <f t="shared" si="211"/>
        <v>Low</v>
      </c>
      <c r="G1515" s="6" t="str">
        <f t="shared" si="212"/>
        <v>Discounted</v>
      </c>
      <c r="H1515" s="6">
        <v>43784</v>
      </c>
      <c r="I1515" t="s">
        <v>1755</v>
      </c>
      <c r="J1515" t="s">
        <v>2732</v>
      </c>
      <c r="K1515" t="s">
        <v>2733</v>
      </c>
      <c r="L1515" t="s">
        <v>61</v>
      </c>
      <c r="M1515" t="s">
        <v>76</v>
      </c>
      <c r="N1515" t="s">
        <v>138</v>
      </c>
      <c r="O1515" t="s">
        <v>54</v>
      </c>
      <c r="P1515" t="s">
        <v>2734</v>
      </c>
      <c r="Q1515" t="s">
        <v>56</v>
      </c>
      <c r="R1515" s="7">
        <v>0.5</v>
      </c>
      <c r="S1515" s="7">
        <f t="shared" si="207"/>
        <v>260.98</v>
      </c>
      <c r="T1515" s="8">
        <v>-250.54079999999999</v>
      </c>
      <c r="U1515" s="8" t="str">
        <f t="shared" si="213"/>
        <v>Loss</v>
      </c>
      <c r="V1515" s="7">
        <v>4</v>
      </c>
      <c r="W1515" s="8">
        <v>521.96</v>
      </c>
      <c r="X1515" s="8">
        <f t="shared" si="214"/>
        <v>1117</v>
      </c>
      <c r="Y1515" s="9">
        <v>-0.48</v>
      </c>
      <c r="Z1515" s="9" t="str">
        <f t="shared" si="215"/>
        <v>Low</v>
      </c>
    </row>
    <row r="1516" spans="1:26" x14ac:dyDescent="0.3">
      <c r="A1516" t="s">
        <v>2731</v>
      </c>
      <c r="B1516" s="6">
        <v>43780</v>
      </c>
      <c r="C1516" s="6" t="str">
        <f t="shared" si="208"/>
        <v>2019</v>
      </c>
      <c r="D1516" s="6" t="str">
        <f t="shared" si="209"/>
        <v>November</v>
      </c>
      <c r="E1516" s="6" t="str">
        <f t="shared" si="210"/>
        <v>Q4</v>
      </c>
      <c r="F1516" s="6" t="str">
        <f t="shared" si="211"/>
        <v>High</v>
      </c>
      <c r="G1516" s="6" t="str">
        <f t="shared" si="212"/>
        <v>Discounted</v>
      </c>
      <c r="H1516" s="6">
        <v>43784</v>
      </c>
      <c r="I1516" t="s">
        <v>1755</v>
      </c>
      <c r="J1516" t="s">
        <v>93</v>
      </c>
      <c r="K1516" t="s">
        <v>948</v>
      </c>
      <c r="L1516" t="s">
        <v>61</v>
      </c>
      <c r="M1516" t="s">
        <v>76</v>
      </c>
      <c r="N1516" t="s">
        <v>99</v>
      </c>
      <c r="O1516" t="s">
        <v>54</v>
      </c>
      <c r="P1516" t="s">
        <v>2734</v>
      </c>
      <c r="Q1516" t="s">
        <v>56</v>
      </c>
      <c r="R1516" s="7">
        <v>0.2</v>
      </c>
      <c r="S1516" s="7">
        <f t="shared" si="207"/>
        <v>19.174399999999999</v>
      </c>
      <c r="T1516" s="8">
        <v>7.7896000000000001</v>
      </c>
      <c r="U1516" s="8" t="str">
        <f t="shared" si="213"/>
        <v>Low</v>
      </c>
      <c r="V1516" s="7">
        <v>2</v>
      </c>
      <c r="W1516" s="8">
        <v>23.968</v>
      </c>
      <c r="X1516" s="8">
        <f t="shared" si="214"/>
        <v>6773</v>
      </c>
      <c r="Y1516" s="9">
        <v>0.32500000000000001</v>
      </c>
      <c r="Z1516" s="9" t="str">
        <f t="shared" si="215"/>
        <v>High</v>
      </c>
    </row>
    <row r="1517" spans="1:26" x14ac:dyDescent="0.3">
      <c r="A1517" t="s">
        <v>2735</v>
      </c>
      <c r="B1517" s="6">
        <v>43780</v>
      </c>
      <c r="C1517" s="6" t="str">
        <f t="shared" si="208"/>
        <v>2019</v>
      </c>
      <c r="D1517" s="6" t="str">
        <f t="shared" si="209"/>
        <v>November</v>
      </c>
      <c r="E1517" s="6" t="str">
        <f t="shared" si="210"/>
        <v>Q4</v>
      </c>
      <c r="F1517" s="6" t="str">
        <f t="shared" si="211"/>
        <v>Low</v>
      </c>
      <c r="G1517" s="6" t="str">
        <f t="shared" si="212"/>
        <v>Discounted</v>
      </c>
      <c r="H1517" s="6">
        <v>43783</v>
      </c>
      <c r="I1517" t="s">
        <v>2736</v>
      </c>
      <c r="J1517" t="s">
        <v>74</v>
      </c>
      <c r="K1517" t="s">
        <v>2737</v>
      </c>
      <c r="L1517" t="s">
        <v>30</v>
      </c>
      <c r="M1517" t="s">
        <v>76</v>
      </c>
      <c r="N1517" t="s">
        <v>77</v>
      </c>
      <c r="O1517" t="s">
        <v>69</v>
      </c>
      <c r="P1517" t="s">
        <v>1028</v>
      </c>
      <c r="Q1517" t="s">
        <v>495</v>
      </c>
      <c r="R1517" s="7">
        <v>0.2</v>
      </c>
      <c r="S1517" s="7">
        <f t="shared" si="207"/>
        <v>483.13599999999997</v>
      </c>
      <c r="T1517" s="8">
        <v>75.489999999999995</v>
      </c>
      <c r="U1517" s="8" t="str">
        <f t="shared" si="213"/>
        <v>Low</v>
      </c>
      <c r="V1517" s="7">
        <v>5</v>
      </c>
      <c r="W1517" s="8">
        <v>603.91999999999996</v>
      </c>
      <c r="X1517" s="8">
        <f t="shared" si="214"/>
        <v>930</v>
      </c>
      <c r="Y1517" s="9">
        <v>0.125</v>
      </c>
      <c r="Z1517" s="9" t="str">
        <f t="shared" si="215"/>
        <v>Low</v>
      </c>
    </row>
    <row r="1518" spans="1:26" x14ac:dyDescent="0.3">
      <c r="A1518" t="s">
        <v>2735</v>
      </c>
      <c r="B1518" s="6">
        <v>43780</v>
      </c>
      <c r="C1518" s="6" t="str">
        <f t="shared" si="208"/>
        <v>2019</v>
      </c>
      <c r="D1518" s="6" t="str">
        <f t="shared" si="209"/>
        <v>November</v>
      </c>
      <c r="E1518" s="6" t="str">
        <f t="shared" si="210"/>
        <v>Q4</v>
      </c>
      <c r="F1518" s="6" t="str">
        <f t="shared" si="211"/>
        <v>High</v>
      </c>
      <c r="G1518" s="6" t="str">
        <f t="shared" si="212"/>
        <v>Discounted</v>
      </c>
      <c r="H1518" s="6">
        <v>43783</v>
      </c>
      <c r="I1518" t="s">
        <v>2736</v>
      </c>
      <c r="J1518" t="s">
        <v>458</v>
      </c>
      <c r="K1518" t="s">
        <v>662</v>
      </c>
      <c r="L1518" t="s">
        <v>30</v>
      </c>
      <c r="M1518" t="s">
        <v>31</v>
      </c>
      <c r="N1518" t="s">
        <v>53</v>
      </c>
      <c r="O1518" t="s">
        <v>69</v>
      </c>
      <c r="P1518" t="s">
        <v>1028</v>
      </c>
      <c r="Q1518" t="s">
        <v>495</v>
      </c>
      <c r="R1518" s="7">
        <v>0.2</v>
      </c>
      <c r="S1518" s="7">
        <f t="shared" si="207"/>
        <v>2.7136</v>
      </c>
      <c r="T1518" s="8">
        <v>0.80559999999999998</v>
      </c>
      <c r="U1518" s="8" t="str">
        <f t="shared" si="213"/>
        <v>Low</v>
      </c>
      <c r="V1518" s="7">
        <v>1</v>
      </c>
      <c r="W1518" s="8">
        <v>3.3919999999999999</v>
      </c>
      <c r="X1518" s="8">
        <f t="shared" si="214"/>
        <v>9724</v>
      </c>
      <c r="Y1518" s="9">
        <v>0.23749999999999999</v>
      </c>
      <c r="Z1518" s="9" t="str">
        <f t="shared" si="215"/>
        <v>High</v>
      </c>
    </row>
    <row r="1519" spans="1:26" x14ac:dyDescent="0.3">
      <c r="A1519" t="s">
        <v>2735</v>
      </c>
      <c r="B1519" s="6">
        <v>43780</v>
      </c>
      <c r="C1519" s="6" t="str">
        <f t="shared" si="208"/>
        <v>2019</v>
      </c>
      <c r="D1519" s="6" t="str">
        <f t="shared" si="209"/>
        <v>November</v>
      </c>
      <c r="E1519" s="6" t="str">
        <f t="shared" si="210"/>
        <v>Q4</v>
      </c>
      <c r="F1519" s="6" t="str">
        <f t="shared" si="211"/>
        <v>Low</v>
      </c>
      <c r="G1519" s="6" t="str">
        <f t="shared" si="212"/>
        <v>Discounted</v>
      </c>
      <c r="H1519" s="6">
        <v>43783</v>
      </c>
      <c r="I1519" t="s">
        <v>2736</v>
      </c>
      <c r="J1519" t="s">
        <v>629</v>
      </c>
      <c r="K1519" t="s">
        <v>2738</v>
      </c>
      <c r="L1519" t="s">
        <v>30</v>
      </c>
      <c r="M1519" t="s">
        <v>91</v>
      </c>
      <c r="N1519" t="s">
        <v>92</v>
      </c>
      <c r="O1519" t="s">
        <v>69</v>
      </c>
      <c r="P1519" t="s">
        <v>1028</v>
      </c>
      <c r="Q1519" t="s">
        <v>495</v>
      </c>
      <c r="R1519" s="7">
        <v>0.2</v>
      </c>
      <c r="S1519" s="7">
        <f t="shared" si="207"/>
        <v>447.98720000000003</v>
      </c>
      <c r="T1519" s="8">
        <v>55.998399999999997</v>
      </c>
      <c r="U1519" s="8" t="str">
        <f t="shared" si="213"/>
        <v>Low</v>
      </c>
      <c r="V1519" s="7">
        <v>2</v>
      </c>
      <c r="W1519" s="8">
        <v>559.98400000000004</v>
      </c>
      <c r="X1519" s="8">
        <f t="shared" si="214"/>
        <v>1030</v>
      </c>
      <c r="Y1519" s="9">
        <v>0.1</v>
      </c>
      <c r="Z1519" s="9" t="str">
        <f t="shared" si="215"/>
        <v>Low</v>
      </c>
    </row>
    <row r="1520" spans="1:26" x14ac:dyDescent="0.3">
      <c r="A1520" t="s">
        <v>2739</v>
      </c>
      <c r="B1520" s="6">
        <v>43780</v>
      </c>
      <c r="C1520" s="6" t="str">
        <f t="shared" si="208"/>
        <v>2019</v>
      </c>
      <c r="D1520" s="6" t="str">
        <f t="shared" si="209"/>
        <v>November</v>
      </c>
      <c r="E1520" s="6" t="str">
        <f t="shared" si="210"/>
        <v>Q4</v>
      </c>
      <c r="F1520" s="6" t="str">
        <f t="shared" si="211"/>
        <v>Low</v>
      </c>
      <c r="G1520" s="6" t="str">
        <f t="shared" si="212"/>
        <v>Discounted</v>
      </c>
      <c r="H1520" s="6">
        <v>43784</v>
      </c>
      <c r="I1520" t="s">
        <v>2740</v>
      </c>
      <c r="J1520" t="s">
        <v>492</v>
      </c>
      <c r="K1520" t="s">
        <v>2741</v>
      </c>
      <c r="L1520" t="s">
        <v>30</v>
      </c>
      <c r="M1520" t="s">
        <v>31</v>
      </c>
      <c r="N1520" t="s">
        <v>53</v>
      </c>
      <c r="O1520" t="s">
        <v>33</v>
      </c>
      <c r="P1520" t="s">
        <v>34</v>
      </c>
      <c r="Q1520" t="s">
        <v>35</v>
      </c>
      <c r="R1520" s="7">
        <v>0.2</v>
      </c>
      <c r="S1520" s="7">
        <f t="shared" si="207"/>
        <v>54.048000000000002</v>
      </c>
      <c r="T1520" s="8">
        <v>6.7560000000000002</v>
      </c>
      <c r="U1520" s="8" t="str">
        <f t="shared" si="213"/>
        <v>Low</v>
      </c>
      <c r="V1520" s="7">
        <v>3</v>
      </c>
      <c r="W1520" s="8">
        <v>67.56</v>
      </c>
      <c r="X1520" s="8">
        <f t="shared" si="214"/>
        <v>4552</v>
      </c>
      <c r="Y1520" s="9">
        <v>0.1</v>
      </c>
      <c r="Z1520" s="9" t="str">
        <f t="shared" si="215"/>
        <v>Low</v>
      </c>
    </row>
    <row r="1521" spans="1:26" x14ac:dyDescent="0.3">
      <c r="A1521" t="s">
        <v>2739</v>
      </c>
      <c r="B1521" s="6">
        <v>43780</v>
      </c>
      <c r="C1521" s="6" t="str">
        <f t="shared" si="208"/>
        <v>2019</v>
      </c>
      <c r="D1521" s="6" t="str">
        <f t="shared" si="209"/>
        <v>November</v>
      </c>
      <c r="E1521" s="6" t="str">
        <f t="shared" si="210"/>
        <v>Q4</v>
      </c>
      <c r="F1521" s="6" t="str">
        <f t="shared" si="211"/>
        <v>Low</v>
      </c>
      <c r="G1521" s="6" t="str">
        <f t="shared" si="212"/>
        <v>Discounted</v>
      </c>
      <c r="H1521" s="6">
        <v>43784</v>
      </c>
      <c r="I1521" t="s">
        <v>2740</v>
      </c>
      <c r="J1521" t="s">
        <v>1760</v>
      </c>
      <c r="K1521" t="s">
        <v>2742</v>
      </c>
      <c r="L1521" t="s">
        <v>30</v>
      </c>
      <c r="M1521" t="s">
        <v>31</v>
      </c>
      <c r="N1521" t="s">
        <v>41</v>
      </c>
      <c r="O1521" t="s">
        <v>33</v>
      </c>
      <c r="P1521" t="s">
        <v>34</v>
      </c>
      <c r="Q1521" t="s">
        <v>35</v>
      </c>
      <c r="R1521" s="7">
        <v>0.8</v>
      </c>
      <c r="S1521" s="7">
        <f t="shared" si="207"/>
        <v>0.24679999999999991</v>
      </c>
      <c r="T1521" s="8">
        <v>-1.9743999999999999</v>
      </c>
      <c r="U1521" s="8" t="str">
        <f t="shared" si="213"/>
        <v>Loss</v>
      </c>
      <c r="V1521" s="7">
        <v>1</v>
      </c>
      <c r="W1521" s="8">
        <v>1.234</v>
      </c>
      <c r="X1521" s="8">
        <f t="shared" si="214"/>
        <v>9975</v>
      </c>
      <c r="Y1521" s="9">
        <v>-1.6</v>
      </c>
      <c r="Z1521" s="9" t="str">
        <f t="shared" si="215"/>
        <v>Low</v>
      </c>
    </row>
    <row r="1522" spans="1:26" x14ac:dyDescent="0.3">
      <c r="A1522" t="s">
        <v>2739</v>
      </c>
      <c r="B1522" s="6">
        <v>43780</v>
      </c>
      <c r="C1522" s="6" t="str">
        <f t="shared" si="208"/>
        <v>2019</v>
      </c>
      <c r="D1522" s="6" t="str">
        <f t="shared" si="209"/>
        <v>November</v>
      </c>
      <c r="E1522" s="6" t="str">
        <f t="shared" si="210"/>
        <v>Q4</v>
      </c>
      <c r="F1522" s="6" t="str">
        <f t="shared" si="211"/>
        <v>Low</v>
      </c>
      <c r="G1522" s="6" t="str">
        <f t="shared" si="212"/>
        <v>Discounted</v>
      </c>
      <c r="H1522" s="6">
        <v>43784</v>
      </c>
      <c r="I1522" t="s">
        <v>2740</v>
      </c>
      <c r="J1522" t="s">
        <v>38</v>
      </c>
      <c r="K1522" t="s">
        <v>1918</v>
      </c>
      <c r="L1522" t="s">
        <v>30</v>
      </c>
      <c r="M1522" t="s">
        <v>31</v>
      </c>
      <c r="N1522" t="s">
        <v>41</v>
      </c>
      <c r="O1522" t="s">
        <v>33</v>
      </c>
      <c r="P1522" t="s">
        <v>34</v>
      </c>
      <c r="Q1522" t="s">
        <v>35</v>
      </c>
      <c r="R1522" s="7">
        <v>0.8</v>
      </c>
      <c r="S1522" s="7">
        <f t="shared" si="207"/>
        <v>179.39799999999991</v>
      </c>
      <c r="T1522" s="8">
        <v>-1480.0335</v>
      </c>
      <c r="U1522" s="8" t="str">
        <f t="shared" si="213"/>
        <v>Loss</v>
      </c>
      <c r="V1522" s="7">
        <v>5</v>
      </c>
      <c r="W1522" s="8">
        <v>896.99</v>
      </c>
      <c r="X1522" s="8">
        <f t="shared" si="214"/>
        <v>548</v>
      </c>
      <c r="Y1522" s="9">
        <v>-1.65</v>
      </c>
      <c r="Z1522" s="9" t="str">
        <f t="shared" si="215"/>
        <v>Low</v>
      </c>
    </row>
    <row r="1523" spans="1:26" x14ac:dyDescent="0.3">
      <c r="A1523" t="s">
        <v>2739</v>
      </c>
      <c r="B1523" s="6">
        <v>43780</v>
      </c>
      <c r="C1523" s="6" t="str">
        <f t="shared" si="208"/>
        <v>2019</v>
      </c>
      <c r="D1523" s="6" t="str">
        <f t="shared" si="209"/>
        <v>November</v>
      </c>
      <c r="E1523" s="6" t="str">
        <f t="shared" si="210"/>
        <v>Q4</v>
      </c>
      <c r="F1523" s="6" t="str">
        <f t="shared" si="211"/>
        <v>High</v>
      </c>
      <c r="G1523" s="6" t="str">
        <f t="shared" si="212"/>
        <v>Discounted</v>
      </c>
      <c r="H1523" s="6">
        <v>43784</v>
      </c>
      <c r="I1523" t="s">
        <v>2740</v>
      </c>
      <c r="J1523" t="s">
        <v>67</v>
      </c>
      <c r="K1523" t="s">
        <v>2743</v>
      </c>
      <c r="L1523" t="s">
        <v>30</v>
      </c>
      <c r="M1523" t="s">
        <v>31</v>
      </c>
      <c r="N1523" t="s">
        <v>32</v>
      </c>
      <c r="O1523" t="s">
        <v>33</v>
      </c>
      <c r="P1523" t="s">
        <v>34</v>
      </c>
      <c r="Q1523" t="s">
        <v>35</v>
      </c>
      <c r="R1523" s="7">
        <v>0.2</v>
      </c>
      <c r="S1523" s="7">
        <f t="shared" si="207"/>
        <v>209.86880000000002</v>
      </c>
      <c r="T1523" s="8">
        <v>95.096800000000002</v>
      </c>
      <c r="U1523" s="8" t="str">
        <f t="shared" si="213"/>
        <v>Low</v>
      </c>
      <c r="V1523" s="7">
        <v>8</v>
      </c>
      <c r="W1523" s="8">
        <v>262.33600000000001</v>
      </c>
      <c r="X1523" s="8">
        <f t="shared" si="214"/>
        <v>2116</v>
      </c>
      <c r="Y1523" s="9">
        <v>0.36249999999999999</v>
      </c>
      <c r="Z1523" s="9" t="str">
        <f t="shared" si="215"/>
        <v>High</v>
      </c>
    </row>
    <row r="1524" spans="1:26" x14ac:dyDescent="0.3">
      <c r="A1524" t="s">
        <v>2739</v>
      </c>
      <c r="B1524" s="6">
        <v>43780</v>
      </c>
      <c r="C1524" s="6" t="str">
        <f t="shared" si="208"/>
        <v>2019</v>
      </c>
      <c r="D1524" s="6" t="str">
        <f t="shared" si="209"/>
        <v>November</v>
      </c>
      <c r="E1524" s="6" t="str">
        <f t="shared" si="210"/>
        <v>Q4</v>
      </c>
      <c r="F1524" s="6" t="str">
        <f t="shared" si="211"/>
        <v>High</v>
      </c>
      <c r="G1524" s="6" t="str">
        <f t="shared" si="212"/>
        <v>Discounted</v>
      </c>
      <c r="H1524" s="6">
        <v>43784</v>
      </c>
      <c r="I1524" t="s">
        <v>2740</v>
      </c>
      <c r="J1524" t="s">
        <v>205</v>
      </c>
      <c r="K1524" t="s">
        <v>2261</v>
      </c>
      <c r="L1524" t="s">
        <v>30</v>
      </c>
      <c r="M1524" t="s">
        <v>31</v>
      </c>
      <c r="N1524" t="s">
        <v>32</v>
      </c>
      <c r="O1524" t="s">
        <v>33</v>
      </c>
      <c r="P1524" t="s">
        <v>34</v>
      </c>
      <c r="Q1524" t="s">
        <v>35</v>
      </c>
      <c r="R1524" s="7">
        <v>0.2</v>
      </c>
      <c r="S1524" s="7">
        <f t="shared" si="207"/>
        <v>17.375999999999998</v>
      </c>
      <c r="T1524" s="8">
        <v>7.8734999999999999</v>
      </c>
      <c r="U1524" s="8" t="str">
        <f t="shared" si="213"/>
        <v>Low</v>
      </c>
      <c r="V1524" s="7">
        <v>5</v>
      </c>
      <c r="W1524" s="8">
        <v>21.72</v>
      </c>
      <c r="X1524" s="8">
        <f t="shared" si="214"/>
        <v>6979</v>
      </c>
      <c r="Y1524" s="9">
        <v>0.36249999999999999</v>
      </c>
      <c r="Z1524" s="9" t="str">
        <f t="shared" si="215"/>
        <v>High</v>
      </c>
    </row>
    <row r="1525" spans="1:26" x14ac:dyDescent="0.3">
      <c r="A1525" t="s">
        <v>2739</v>
      </c>
      <c r="B1525" s="6">
        <v>43780</v>
      </c>
      <c r="C1525" s="6" t="str">
        <f t="shared" si="208"/>
        <v>2019</v>
      </c>
      <c r="D1525" s="6" t="str">
        <f t="shared" si="209"/>
        <v>November</v>
      </c>
      <c r="E1525" s="6" t="str">
        <f t="shared" si="210"/>
        <v>Q4</v>
      </c>
      <c r="F1525" s="6" t="str">
        <f t="shared" si="211"/>
        <v>Low</v>
      </c>
      <c r="G1525" s="6" t="str">
        <f t="shared" si="212"/>
        <v>Discounted</v>
      </c>
      <c r="H1525" s="6">
        <v>43784</v>
      </c>
      <c r="I1525" t="s">
        <v>2740</v>
      </c>
      <c r="J1525" t="s">
        <v>89</v>
      </c>
      <c r="K1525" t="s">
        <v>1265</v>
      </c>
      <c r="L1525" t="s">
        <v>30</v>
      </c>
      <c r="M1525" t="s">
        <v>91</v>
      </c>
      <c r="N1525" t="s">
        <v>92</v>
      </c>
      <c r="O1525" t="s">
        <v>33</v>
      </c>
      <c r="P1525" t="s">
        <v>34</v>
      </c>
      <c r="Q1525" t="s">
        <v>35</v>
      </c>
      <c r="R1525" s="7">
        <v>0.2</v>
      </c>
      <c r="S1525" s="7">
        <f t="shared" si="207"/>
        <v>118.78399999999999</v>
      </c>
      <c r="T1525" s="8">
        <v>16.704000000000001</v>
      </c>
      <c r="U1525" s="8" t="str">
        <f t="shared" si="213"/>
        <v>Low</v>
      </c>
      <c r="V1525" s="7">
        <v>2</v>
      </c>
      <c r="W1525" s="8">
        <v>148.47999999999999</v>
      </c>
      <c r="X1525" s="8">
        <f t="shared" si="214"/>
        <v>3097</v>
      </c>
      <c r="Y1525" s="9">
        <v>0.1125</v>
      </c>
      <c r="Z1525" s="9" t="str">
        <f t="shared" si="215"/>
        <v>Low</v>
      </c>
    </row>
    <row r="1526" spans="1:26" x14ac:dyDescent="0.3">
      <c r="A1526" t="s">
        <v>2739</v>
      </c>
      <c r="B1526" s="6">
        <v>43780</v>
      </c>
      <c r="C1526" s="6" t="str">
        <f t="shared" si="208"/>
        <v>2019</v>
      </c>
      <c r="D1526" s="6" t="str">
        <f t="shared" si="209"/>
        <v>November</v>
      </c>
      <c r="E1526" s="6" t="str">
        <f t="shared" si="210"/>
        <v>Q4</v>
      </c>
      <c r="F1526" s="6" t="str">
        <f t="shared" si="211"/>
        <v>Low</v>
      </c>
      <c r="G1526" s="6" t="str">
        <f t="shared" si="212"/>
        <v>Discounted</v>
      </c>
      <c r="H1526" s="6">
        <v>43784</v>
      </c>
      <c r="I1526" t="s">
        <v>2740</v>
      </c>
      <c r="J1526" t="s">
        <v>89</v>
      </c>
      <c r="K1526" t="s">
        <v>2744</v>
      </c>
      <c r="L1526" t="s">
        <v>30</v>
      </c>
      <c r="M1526" t="s">
        <v>91</v>
      </c>
      <c r="N1526" t="s">
        <v>92</v>
      </c>
      <c r="O1526" t="s">
        <v>33</v>
      </c>
      <c r="P1526" t="s">
        <v>34</v>
      </c>
      <c r="Q1526" t="s">
        <v>35</v>
      </c>
      <c r="R1526" s="7">
        <v>0.2</v>
      </c>
      <c r="S1526" s="7">
        <f t="shared" si="207"/>
        <v>192.9408</v>
      </c>
      <c r="T1526" s="8">
        <v>15.073499999999999</v>
      </c>
      <c r="U1526" s="8" t="str">
        <f t="shared" si="213"/>
        <v>Low</v>
      </c>
      <c r="V1526" s="7">
        <v>3</v>
      </c>
      <c r="W1526" s="8">
        <v>241.17599999999999</v>
      </c>
      <c r="X1526" s="8">
        <f t="shared" si="214"/>
        <v>2271</v>
      </c>
      <c r="Y1526" s="9">
        <v>6.25E-2</v>
      </c>
      <c r="Z1526" s="9" t="str">
        <f t="shared" si="215"/>
        <v>Low</v>
      </c>
    </row>
    <row r="1527" spans="1:26" x14ac:dyDescent="0.3">
      <c r="A1527" t="s">
        <v>2745</v>
      </c>
      <c r="B1527" s="6">
        <v>43781</v>
      </c>
      <c r="C1527" s="6" t="str">
        <f t="shared" si="208"/>
        <v>2019</v>
      </c>
      <c r="D1527" s="6" t="str">
        <f t="shared" si="209"/>
        <v>November</v>
      </c>
      <c r="E1527" s="6" t="str">
        <f t="shared" si="210"/>
        <v>Q4</v>
      </c>
      <c r="F1527" s="6" t="str">
        <f t="shared" si="211"/>
        <v>Low</v>
      </c>
      <c r="G1527" s="6" t="str">
        <f t="shared" si="212"/>
        <v>Discounted</v>
      </c>
      <c r="H1527" s="6">
        <v>43787</v>
      </c>
      <c r="I1527" t="s">
        <v>27</v>
      </c>
      <c r="J1527" t="s">
        <v>93</v>
      </c>
      <c r="K1527" t="s">
        <v>242</v>
      </c>
      <c r="L1527" t="s">
        <v>30</v>
      </c>
      <c r="M1527" t="s">
        <v>76</v>
      </c>
      <c r="N1527" t="s">
        <v>99</v>
      </c>
      <c r="O1527" t="s">
        <v>33</v>
      </c>
      <c r="P1527" t="s">
        <v>2746</v>
      </c>
      <c r="Q1527" t="s">
        <v>35</v>
      </c>
      <c r="R1527" s="7">
        <v>0.6</v>
      </c>
      <c r="S1527" s="7">
        <f t="shared" si="207"/>
        <v>10.051200000000001</v>
      </c>
      <c r="T1527" s="8">
        <v>-6.9101999999999997</v>
      </c>
      <c r="U1527" s="8" t="str">
        <f t="shared" si="213"/>
        <v>Loss</v>
      </c>
      <c r="V1527" s="7">
        <v>3</v>
      </c>
      <c r="W1527" s="8">
        <v>25.128</v>
      </c>
      <c r="X1527" s="8">
        <f t="shared" si="214"/>
        <v>6670</v>
      </c>
      <c r="Y1527" s="9">
        <v>-0.27500000000000002</v>
      </c>
      <c r="Z1527" s="9" t="str">
        <f t="shared" si="215"/>
        <v>Low</v>
      </c>
    </row>
    <row r="1528" spans="1:26" x14ac:dyDescent="0.3">
      <c r="A1528" t="s">
        <v>2745</v>
      </c>
      <c r="B1528" s="6">
        <v>43781</v>
      </c>
      <c r="C1528" s="6" t="str">
        <f t="shared" si="208"/>
        <v>2019</v>
      </c>
      <c r="D1528" s="6" t="str">
        <f t="shared" si="209"/>
        <v>November</v>
      </c>
      <c r="E1528" s="6" t="str">
        <f t="shared" si="210"/>
        <v>Q4</v>
      </c>
      <c r="F1528" s="6" t="str">
        <f t="shared" si="211"/>
        <v>Low</v>
      </c>
      <c r="G1528" s="6" t="str">
        <f t="shared" si="212"/>
        <v>Discounted</v>
      </c>
      <c r="H1528" s="6">
        <v>43787</v>
      </c>
      <c r="I1528" t="s">
        <v>27</v>
      </c>
      <c r="J1528" t="s">
        <v>161</v>
      </c>
      <c r="K1528" t="s">
        <v>1699</v>
      </c>
      <c r="L1528" t="s">
        <v>30</v>
      </c>
      <c r="M1528" t="s">
        <v>91</v>
      </c>
      <c r="N1528" t="s">
        <v>110</v>
      </c>
      <c r="O1528" t="s">
        <v>33</v>
      </c>
      <c r="P1528" t="s">
        <v>2746</v>
      </c>
      <c r="Q1528" t="s">
        <v>35</v>
      </c>
      <c r="R1528" s="7">
        <v>0.2</v>
      </c>
      <c r="S1528" s="7">
        <f t="shared" si="207"/>
        <v>102.38719999999999</v>
      </c>
      <c r="T1528" s="8">
        <v>25.596800000000002</v>
      </c>
      <c r="U1528" s="8" t="str">
        <f t="shared" si="213"/>
        <v>Low</v>
      </c>
      <c r="V1528" s="7">
        <v>2</v>
      </c>
      <c r="W1528" s="8">
        <v>127.98399999999999</v>
      </c>
      <c r="X1528" s="8">
        <f t="shared" si="214"/>
        <v>3324</v>
      </c>
      <c r="Y1528" s="9">
        <v>0.2</v>
      </c>
      <c r="Z1528" s="9" t="str">
        <f t="shared" si="215"/>
        <v>Low</v>
      </c>
    </row>
    <row r="1529" spans="1:26" x14ac:dyDescent="0.3">
      <c r="A1529" t="s">
        <v>2747</v>
      </c>
      <c r="B1529" s="6">
        <v>43781</v>
      </c>
      <c r="C1529" s="6" t="str">
        <f t="shared" si="208"/>
        <v>2019</v>
      </c>
      <c r="D1529" s="6" t="str">
        <f t="shared" si="209"/>
        <v>November</v>
      </c>
      <c r="E1529" s="6" t="str">
        <f t="shared" si="210"/>
        <v>Q4</v>
      </c>
      <c r="F1529" s="6" t="str">
        <f t="shared" si="211"/>
        <v>Low</v>
      </c>
      <c r="G1529" s="6" t="str">
        <f t="shared" si="212"/>
        <v>Discounted</v>
      </c>
      <c r="H1529" s="6">
        <v>43781</v>
      </c>
      <c r="I1529" t="s">
        <v>2748</v>
      </c>
      <c r="J1529" t="s">
        <v>89</v>
      </c>
      <c r="K1529" t="s">
        <v>2749</v>
      </c>
      <c r="L1529" t="s">
        <v>30</v>
      </c>
      <c r="M1529" t="s">
        <v>31</v>
      </c>
      <c r="N1529" t="s">
        <v>49</v>
      </c>
      <c r="O1529" t="s">
        <v>33</v>
      </c>
      <c r="P1529" t="s">
        <v>1059</v>
      </c>
      <c r="Q1529" t="s">
        <v>35</v>
      </c>
      <c r="R1529" s="7">
        <v>0.2</v>
      </c>
      <c r="S1529" s="7">
        <f t="shared" si="207"/>
        <v>39.705599999999997</v>
      </c>
      <c r="T1529" s="8">
        <v>4.9631999999999996</v>
      </c>
      <c r="U1529" s="8" t="str">
        <f t="shared" si="213"/>
        <v>Low</v>
      </c>
      <c r="V1529" s="7">
        <v>4</v>
      </c>
      <c r="W1529" s="8">
        <v>49.631999999999998</v>
      </c>
      <c r="X1529" s="8">
        <f t="shared" si="214"/>
        <v>5152</v>
      </c>
      <c r="Y1529" s="9">
        <v>0.1</v>
      </c>
      <c r="Z1529" s="9" t="str">
        <f t="shared" si="215"/>
        <v>Low</v>
      </c>
    </row>
    <row r="1530" spans="1:26" x14ac:dyDescent="0.3">
      <c r="A1530" t="s">
        <v>2750</v>
      </c>
      <c r="B1530" s="6">
        <v>43781</v>
      </c>
      <c r="C1530" s="6" t="str">
        <f t="shared" si="208"/>
        <v>2019</v>
      </c>
      <c r="D1530" s="6" t="str">
        <f t="shared" si="209"/>
        <v>November</v>
      </c>
      <c r="E1530" s="6" t="str">
        <f t="shared" si="210"/>
        <v>Q4</v>
      </c>
      <c r="F1530" s="6" t="str">
        <f t="shared" si="211"/>
        <v>Low</v>
      </c>
      <c r="G1530" s="6" t="str">
        <f t="shared" si="212"/>
        <v>Discounted</v>
      </c>
      <c r="H1530" s="6">
        <v>43785</v>
      </c>
      <c r="I1530" t="s">
        <v>2220</v>
      </c>
      <c r="J1530" t="s">
        <v>425</v>
      </c>
      <c r="K1530" t="s">
        <v>2751</v>
      </c>
      <c r="L1530" t="s">
        <v>30</v>
      </c>
      <c r="M1530" t="s">
        <v>76</v>
      </c>
      <c r="N1530" t="s">
        <v>262</v>
      </c>
      <c r="O1530" t="s">
        <v>69</v>
      </c>
      <c r="P1530" t="s">
        <v>70</v>
      </c>
      <c r="Q1530" t="s">
        <v>71</v>
      </c>
      <c r="R1530" s="7">
        <v>0.2</v>
      </c>
      <c r="S1530" s="7">
        <f t="shared" si="207"/>
        <v>503.25119999999998</v>
      </c>
      <c r="T1530" s="8">
        <v>31.453199999999999</v>
      </c>
      <c r="U1530" s="8" t="str">
        <f t="shared" si="213"/>
        <v>Low</v>
      </c>
      <c r="V1530" s="7">
        <v>3</v>
      </c>
      <c r="W1530" s="8">
        <v>629.06399999999996</v>
      </c>
      <c r="X1530" s="8">
        <f t="shared" si="214"/>
        <v>893</v>
      </c>
      <c r="Y1530" s="9">
        <v>0.05</v>
      </c>
      <c r="Z1530" s="9" t="str">
        <f t="shared" si="215"/>
        <v>Low</v>
      </c>
    </row>
    <row r="1531" spans="1:26" x14ac:dyDescent="0.3">
      <c r="A1531" t="s">
        <v>2750</v>
      </c>
      <c r="B1531" s="6">
        <v>43781</v>
      </c>
      <c r="C1531" s="6" t="str">
        <f t="shared" si="208"/>
        <v>2019</v>
      </c>
      <c r="D1531" s="6" t="str">
        <f t="shared" si="209"/>
        <v>November</v>
      </c>
      <c r="E1531" s="6" t="str">
        <f t="shared" si="210"/>
        <v>Q4</v>
      </c>
      <c r="F1531" s="6" t="str">
        <f t="shared" si="211"/>
        <v>High</v>
      </c>
      <c r="G1531" s="6" t="str">
        <f t="shared" si="212"/>
        <v>Full Price</v>
      </c>
      <c r="H1531" s="6">
        <v>43785</v>
      </c>
      <c r="I1531" t="s">
        <v>2220</v>
      </c>
      <c r="J1531" t="s">
        <v>67</v>
      </c>
      <c r="K1531" t="s">
        <v>2752</v>
      </c>
      <c r="L1531" t="s">
        <v>30</v>
      </c>
      <c r="M1531" t="s">
        <v>31</v>
      </c>
      <c r="N1531" t="s">
        <v>32</v>
      </c>
      <c r="O1531" t="s">
        <v>69</v>
      </c>
      <c r="P1531" t="s">
        <v>70</v>
      </c>
      <c r="Q1531" t="s">
        <v>71</v>
      </c>
      <c r="R1531" s="7">
        <v>0</v>
      </c>
      <c r="S1531" s="7">
        <f t="shared" si="207"/>
        <v>11.96</v>
      </c>
      <c r="T1531" s="8">
        <v>5.8604000000000003</v>
      </c>
      <c r="U1531" s="8" t="str">
        <f t="shared" si="213"/>
        <v>Low</v>
      </c>
      <c r="V1531" s="7">
        <v>2</v>
      </c>
      <c r="W1531" s="8">
        <v>11.96</v>
      </c>
      <c r="X1531" s="8">
        <f t="shared" si="214"/>
        <v>8275</v>
      </c>
      <c r="Y1531" s="9">
        <v>0.49</v>
      </c>
      <c r="Z1531" s="9" t="str">
        <f t="shared" si="215"/>
        <v>High</v>
      </c>
    </row>
    <row r="1532" spans="1:26" x14ac:dyDescent="0.3">
      <c r="A1532" t="s">
        <v>2753</v>
      </c>
      <c r="B1532" s="6">
        <v>43781</v>
      </c>
      <c r="C1532" s="6" t="str">
        <f t="shared" si="208"/>
        <v>2019</v>
      </c>
      <c r="D1532" s="6" t="str">
        <f t="shared" si="209"/>
        <v>November</v>
      </c>
      <c r="E1532" s="6" t="str">
        <f t="shared" si="210"/>
        <v>Q4</v>
      </c>
      <c r="F1532" s="6" t="str">
        <f t="shared" si="211"/>
        <v>Low</v>
      </c>
      <c r="G1532" s="6" t="str">
        <f t="shared" si="212"/>
        <v>Discounted</v>
      </c>
      <c r="H1532" s="6">
        <v>43785</v>
      </c>
      <c r="I1532" t="s">
        <v>2754</v>
      </c>
      <c r="J1532" t="s">
        <v>1103</v>
      </c>
      <c r="K1532" t="s">
        <v>1104</v>
      </c>
      <c r="L1532" t="s">
        <v>61</v>
      </c>
      <c r="M1532" t="s">
        <v>76</v>
      </c>
      <c r="N1532" t="s">
        <v>138</v>
      </c>
      <c r="O1532" t="s">
        <v>33</v>
      </c>
      <c r="P1532" t="s">
        <v>34</v>
      </c>
      <c r="Q1532" t="s">
        <v>35</v>
      </c>
      <c r="R1532" s="7">
        <v>0.32</v>
      </c>
      <c r="S1532" s="7">
        <f t="shared" si="207"/>
        <v>46.235376000000002</v>
      </c>
      <c r="T1532" s="8">
        <v>-12.998699999999999</v>
      </c>
      <c r="U1532" s="8" t="str">
        <f t="shared" si="213"/>
        <v>Loss</v>
      </c>
      <c r="V1532" s="7">
        <v>1</v>
      </c>
      <c r="W1532" s="8">
        <v>67.993200000000002</v>
      </c>
      <c r="X1532" s="8">
        <f t="shared" si="214"/>
        <v>4532</v>
      </c>
      <c r="Y1532" s="9">
        <v>-0.19117647099999999</v>
      </c>
      <c r="Z1532" s="9" t="str">
        <f t="shared" si="215"/>
        <v>Low</v>
      </c>
    </row>
    <row r="1533" spans="1:26" x14ac:dyDescent="0.3">
      <c r="A1533" t="s">
        <v>2753</v>
      </c>
      <c r="B1533" s="6">
        <v>43781</v>
      </c>
      <c r="C1533" s="6" t="str">
        <f t="shared" si="208"/>
        <v>2019</v>
      </c>
      <c r="D1533" s="6" t="str">
        <f t="shared" si="209"/>
        <v>November</v>
      </c>
      <c r="E1533" s="6" t="str">
        <f t="shared" si="210"/>
        <v>Q4</v>
      </c>
      <c r="F1533" s="6" t="str">
        <f t="shared" si="211"/>
        <v>Low</v>
      </c>
      <c r="G1533" s="6" t="str">
        <f t="shared" si="212"/>
        <v>Discounted</v>
      </c>
      <c r="H1533" s="6">
        <v>43785</v>
      </c>
      <c r="I1533" t="s">
        <v>2754</v>
      </c>
      <c r="J1533" t="s">
        <v>44</v>
      </c>
      <c r="K1533" t="s">
        <v>597</v>
      </c>
      <c r="L1533" t="s">
        <v>61</v>
      </c>
      <c r="M1533" t="s">
        <v>31</v>
      </c>
      <c r="N1533" t="s">
        <v>53</v>
      </c>
      <c r="O1533" t="s">
        <v>33</v>
      </c>
      <c r="P1533" t="s">
        <v>34</v>
      </c>
      <c r="Q1533" t="s">
        <v>35</v>
      </c>
      <c r="R1533" s="7">
        <v>0.2</v>
      </c>
      <c r="S1533" s="7">
        <f t="shared" si="207"/>
        <v>2.1375999999999999</v>
      </c>
      <c r="T1533" s="8">
        <v>0.33400000000000002</v>
      </c>
      <c r="U1533" s="8" t="str">
        <f t="shared" si="213"/>
        <v>Low</v>
      </c>
      <c r="V1533" s="7">
        <v>1</v>
      </c>
      <c r="W1533" s="8">
        <v>2.6720000000000002</v>
      </c>
      <c r="X1533" s="8">
        <f t="shared" si="214"/>
        <v>9848</v>
      </c>
      <c r="Y1533" s="9">
        <v>0.125</v>
      </c>
      <c r="Z1533" s="9" t="str">
        <f t="shared" si="215"/>
        <v>Low</v>
      </c>
    </row>
    <row r="1534" spans="1:26" x14ac:dyDescent="0.3">
      <c r="A1534" t="s">
        <v>2753</v>
      </c>
      <c r="B1534" s="6">
        <v>43781</v>
      </c>
      <c r="C1534" s="6" t="str">
        <f t="shared" si="208"/>
        <v>2019</v>
      </c>
      <c r="D1534" s="6" t="str">
        <f t="shared" si="209"/>
        <v>November</v>
      </c>
      <c r="E1534" s="6" t="str">
        <f t="shared" si="210"/>
        <v>Q4</v>
      </c>
      <c r="F1534" s="6" t="str">
        <f t="shared" si="211"/>
        <v>High</v>
      </c>
      <c r="G1534" s="6" t="str">
        <f t="shared" si="212"/>
        <v>Discounted</v>
      </c>
      <c r="H1534" s="6">
        <v>43785</v>
      </c>
      <c r="I1534" t="s">
        <v>2754</v>
      </c>
      <c r="J1534" t="s">
        <v>67</v>
      </c>
      <c r="K1534" t="s">
        <v>2018</v>
      </c>
      <c r="L1534" t="s">
        <v>61</v>
      </c>
      <c r="M1534" t="s">
        <v>31</v>
      </c>
      <c r="N1534" t="s">
        <v>32</v>
      </c>
      <c r="O1534" t="s">
        <v>33</v>
      </c>
      <c r="P1534" t="s">
        <v>34</v>
      </c>
      <c r="Q1534" t="s">
        <v>35</v>
      </c>
      <c r="R1534" s="7">
        <v>0.2</v>
      </c>
      <c r="S1534" s="7">
        <f t="shared" si="207"/>
        <v>29.030399999999997</v>
      </c>
      <c r="T1534" s="8">
        <v>12.700799999999999</v>
      </c>
      <c r="U1534" s="8" t="str">
        <f t="shared" si="213"/>
        <v>Low</v>
      </c>
      <c r="V1534" s="7">
        <v>7</v>
      </c>
      <c r="W1534" s="8">
        <v>36.287999999999997</v>
      </c>
      <c r="X1534" s="8">
        <f t="shared" si="214"/>
        <v>5851</v>
      </c>
      <c r="Y1534" s="9">
        <v>0.35</v>
      </c>
      <c r="Z1534" s="9" t="str">
        <f t="shared" si="215"/>
        <v>High</v>
      </c>
    </row>
    <row r="1535" spans="1:26" x14ac:dyDescent="0.3">
      <c r="A1535" t="s">
        <v>2753</v>
      </c>
      <c r="B1535" s="6">
        <v>43781</v>
      </c>
      <c r="C1535" s="6" t="str">
        <f t="shared" si="208"/>
        <v>2019</v>
      </c>
      <c r="D1535" s="6" t="str">
        <f t="shared" si="209"/>
        <v>November</v>
      </c>
      <c r="E1535" s="6" t="str">
        <f t="shared" si="210"/>
        <v>Q4</v>
      </c>
      <c r="F1535" s="6" t="str">
        <f t="shared" si="211"/>
        <v>Low</v>
      </c>
      <c r="G1535" s="6" t="str">
        <f t="shared" si="212"/>
        <v>Discounted</v>
      </c>
      <c r="H1535" s="6">
        <v>43785</v>
      </c>
      <c r="I1535" t="s">
        <v>2754</v>
      </c>
      <c r="J1535" t="s">
        <v>101</v>
      </c>
      <c r="K1535" t="s">
        <v>1881</v>
      </c>
      <c r="L1535" t="s">
        <v>61</v>
      </c>
      <c r="M1535" t="s">
        <v>31</v>
      </c>
      <c r="N1535" t="s">
        <v>356</v>
      </c>
      <c r="O1535" t="s">
        <v>33</v>
      </c>
      <c r="P1535" t="s">
        <v>34</v>
      </c>
      <c r="Q1535" t="s">
        <v>35</v>
      </c>
      <c r="R1535" s="7">
        <v>0.2</v>
      </c>
      <c r="S1535" s="7">
        <f t="shared" si="207"/>
        <v>13.3248</v>
      </c>
      <c r="T1535" s="8">
        <v>-3.1230000000000002</v>
      </c>
      <c r="U1535" s="8" t="str">
        <f t="shared" si="213"/>
        <v>Loss</v>
      </c>
      <c r="V1535" s="7">
        <v>6</v>
      </c>
      <c r="W1535" s="8">
        <v>16.655999999999999</v>
      </c>
      <c r="X1535" s="8">
        <f t="shared" si="214"/>
        <v>7562</v>
      </c>
      <c r="Y1535" s="9">
        <v>-0.1875</v>
      </c>
      <c r="Z1535" s="9" t="str">
        <f t="shared" si="215"/>
        <v>Low</v>
      </c>
    </row>
    <row r="1536" spans="1:26" x14ac:dyDescent="0.3">
      <c r="A1536" t="s">
        <v>2753</v>
      </c>
      <c r="B1536" s="6">
        <v>43781</v>
      </c>
      <c r="C1536" s="6" t="str">
        <f t="shared" si="208"/>
        <v>2019</v>
      </c>
      <c r="D1536" s="6" t="str">
        <f t="shared" si="209"/>
        <v>November</v>
      </c>
      <c r="E1536" s="6" t="str">
        <f t="shared" si="210"/>
        <v>Q4</v>
      </c>
      <c r="F1536" s="6" t="str">
        <f t="shared" si="211"/>
        <v>High</v>
      </c>
      <c r="G1536" s="6" t="str">
        <f t="shared" si="212"/>
        <v>Discounted</v>
      </c>
      <c r="H1536" s="6">
        <v>43785</v>
      </c>
      <c r="I1536" t="s">
        <v>2754</v>
      </c>
      <c r="J1536" t="s">
        <v>524</v>
      </c>
      <c r="K1536" t="s">
        <v>2755</v>
      </c>
      <c r="L1536" t="s">
        <v>61</v>
      </c>
      <c r="M1536" t="s">
        <v>91</v>
      </c>
      <c r="N1536" t="s">
        <v>110</v>
      </c>
      <c r="O1536" t="s">
        <v>33</v>
      </c>
      <c r="P1536" t="s">
        <v>34</v>
      </c>
      <c r="Q1536" t="s">
        <v>35</v>
      </c>
      <c r="R1536" s="7">
        <v>0.2</v>
      </c>
      <c r="S1536" s="7">
        <f t="shared" si="207"/>
        <v>63.6096</v>
      </c>
      <c r="T1536" s="8">
        <v>20.8719</v>
      </c>
      <c r="U1536" s="8" t="str">
        <f t="shared" si="213"/>
        <v>Low</v>
      </c>
      <c r="V1536" s="7">
        <v>3</v>
      </c>
      <c r="W1536" s="8">
        <v>79.512</v>
      </c>
      <c r="X1536" s="8">
        <f t="shared" si="214"/>
        <v>4234</v>
      </c>
      <c r="Y1536" s="9">
        <v>0.26250000000000001</v>
      </c>
      <c r="Z1536" s="9" t="str">
        <f t="shared" si="215"/>
        <v>High</v>
      </c>
    </row>
    <row r="1537" spans="1:26" x14ac:dyDescent="0.3">
      <c r="A1537" t="s">
        <v>2756</v>
      </c>
      <c r="B1537" s="6">
        <v>43781</v>
      </c>
      <c r="C1537" s="6" t="str">
        <f t="shared" si="208"/>
        <v>2019</v>
      </c>
      <c r="D1537" s="6" t="str">
        <f t="shared" si="209"/>
        <v>November</v>
      </c>
      <c r="E1537" s="6" t="str">
        <f t="shared" si="210"/>
        <v>Q4</v>
      </c>
      <c r="F1537" s="6" t="str">
        <f t="shared" si="211"/>
        <v>Low</v>
      </c>
      <c r="G1537" s="6" t="str">
        <f t="shared" si="212"/>
        <v>Discounted</v>
      </c>
      <c r="H1537" s="6">
        <v>43786</v>
      </c>
      <c r="I1537" t="s">
        <v>2644</v>
      </c>
      <c r="J1537" t="s">
        <v>105</v>
      </c>
      <c r="K1537" t="s">
        <v>1068</v>
      </c>
      <c r="L1537" t="s">
        <v>61</v>
      </c>
      <c r="M1537" t="s">
        <v>31</v>
      </c>
      <c r="N1537" t="s">
        <v>53</v>
      </c>
      <c r="O1537" t="s">
        <v>62</v>
      </c>
      <c r="P1537" t="s">
        <v>611</v>
      </c>
      <c r="Q1537" t="s">
        <v>453</v>
      </c>
      <c r="R1537" s="7">
        <v>0.2</v>
      </c>
      <c r="S1537" s="7">
        <f t="shared" si="207"/>
        <v>6.2976000000000001</v>
      </c>
      <c r="T1537" s="8">
        <v>0.88560000000000005</v>
      </c>
      <c r="U1537" s="8" t="str">
        <f t="shared" si="213"/>
        <v>Low</v>
      </c>
      <c r="V1537" s="7">
        <v>3</v>
      </c>
      <c r="W1537" s="8">
        <v>7.8719999999999999</v>
      </c>
      <c r="X1537" s="8">
        <f t="shared" si="214"/>
        <v>9000</v>
      </c>
      <c r="Y1537" s="9">
        <v>0.1125</v>
      </c>
      <c r="Z1537" s="9" t="str">
        <f t="shared" si="215"/>
        <v>Low</v>
      </c>
    </row>
    <row r="1538" spans="1:26" x14ac:dyDescent="0.3">
      <c r="A1538" t="s">
        <v>2757</v>
      </c>
      <c r="B1538" s="6">
        <v>43783</v>
      </c>
      <c r="C1538" s="6" t="str">
        <f t="shared" si="208"/>
        <v>2019</v>
      </c>
      <c r="D1538" s="6" t="str">
        <f t="shared" si="209"/>
        <v>November</v>
      </c>
      <c r="E1538" s="6" t="str">
        <f t="shared" si="210"/>
        <v>Q4</v>
      </c>
      <c r="F1538" s="6" t="str">
        <f t="shared" si="211"/>
        <v>High</v>
      </c>
      <c r="G1538" s="6" t="str">
        <f t="shared" si="212"/>
        <v>Full Price</v>
      </c>
      <c r="H1538" s="6">
        <v>43785</v>
      </c>
      <c r="I1538" t="s">
        <v>2758</v>
      </c>
      <c r="J1538" t="s">
        <v>101</v>
      </c>
      <c r="K1538" t="s">
        <v>2337</v>
      </c>
      <c r="L1538" t="s">
        <v>30</v>
      </c>
      <c r="M1538" t="s">
        <v>31</v>
      </c>
      <c r="N1538" t="s">
        <v>41</v>
      </c>
      <c r="O1538" t="s">
        <v>54</v>
      </c>
      <c r="P1538" t="s">
        <v>1890</v>
      </c>
      <c r="Q1538" t="s">
        <v>1056</v>
      </c>
      <c r="R1538" s="7">
        <v>0</v>
      </c>
      <c r="S1538" s="7">
        <f t="shared" ref="S1538:S1601" si="216">W1538 - (W1538 * R1538)</f>
        <v>43.8</v>
      </c>
      <c r="T1538" s="8">
        <v>21.024000000000001</v>
      </c>
      <c r="U1538" s="8" t="str">
        <f t="shared" si="213"/>
        <v>Low</v>
      </c>
      <c r="V1538" s="7">
        <v>10</v>
      </c>
      <c r="W1538" s="8">
        <v>43.8</v>
      </c>
      <c r="X1538" s="8">
        <f t="shared" si="214"/>
        <v>5438</v>
      </c>
      <c r="Y1538" s="9">
        <v>0.48</v>
      </c>
      <c r="Z1538" s="9" t="str">
        <f t="shared" si="215"/>
        <v>High</v>
      </c>
    </row>
    <row r="1539" spans="1:26" x14ac:dyDescent="0.3">
      <c r="A1539" t="s">
        <v>2757</v>
      </c>
      <c r="B1539" s="6">
        <v>43783</v>
      </c>
      <c r="C1539" s="6" t="str">
        <f t="shared" ref="C1539:C1602" si="217">TEXT(B1539, "YYYY")</f>
        <v>2019</v>
      </c>
      <c r="D1539" s="6" t="str">
        <f t="shared" ref="D1539:D1602" si="218">TEXT(B1539, "MMMM")</f>
        <v>November</v>
      </c>
      <c r="E1539" s="6" t="str">
        <f t="shared" ref="E1539:E1602" si="219">"Q" &amp; INT((MONTH(B1539) - 1) / 3) + 1</f>
        <v>Q4</v>
      </c>
      <c r="F1539" s="6" t="str">
        <f t="shared" ref="F1539:F1602" si="220">IF(Y1539&gt; 0.2, "High", "Low")</f>
        <v>High</v>
      </c>
      <c r="G1539" s="6" t="str">
        <f t="shared" ref="G1539:G1602" si="221">IF(R1539&gt;0, "Discounted", "Full Price")</f>
        <v>Full Price</v>
      </c>
      <c r="H1539" s="6">
        <v>43785</v>
      </c>
      <c r="I1539" t="s">
        <v>2758</v>
      </c>
      <c r="J1539" t="s">
        <v>548</v>
      </c>
      <c r="K1539" t="s">
        <v>2664</v>
      </c>
      <c r="L1539" t="s">
        <v>30</v>
      </c>
      <c r="M1539" t="s">
        <v>91</v>
      </c>
      <c r="N1539" t="s">
        <v>92</v>
      </c>
      <c r="O1539" t="s">
        <v>54</v>
      </c>
      <c r="P1539" t="s">
        <v>1890</v>
      </c>
      <c r="Q1539" t="s">
        <v>1056</v>
      </c>
      <c r="R1539" s="7">
        <v>0</v>
      </c>
      <c r="S1539" s="7">
        <f t="shared" si="216"/>
        <v>832.93</v>
      </c>
      <c r="T1539" s="8">
        <v>233.22040000000001</v>
      </c>
      <c r="U1539" s="8" t="str">
        <f t="shared" ref="U1539:U1602" si="222">IF(T1539 &lt; 0, "Loss", IF(T1539 &lt; 100, "Low", IF(T1539 &lt; 500, "Medium", "High")))</f>
        <v>Medium</v>
      </c>
      <c r="V1539" s="7">
        <v>7</v>
      </c>
      <c r="W1539" s="8">
        <v>832.93</v>
      </c>
      <c r="X1539" s="8">
        <f t="shared" ref="X1539:X1602" si="223">_xlfn.RANK.EQ(W1539, W$2:W$9994)</f>
        <v>627</v>
      </c>
      <c r="Y1539" s="9">
        <v>0.28000000000000003</v>
      </c>
      <c r="Z1539" s="9" t="str">
        <f t="shared" ref="Z1539:Z1602" si="224">IF(Y1539 &gt; 0.2, "High", "Low")</f>
        <v>High</v>
      </c>
    </row>
    <row r="1540" spans="1:26" x14ac:dyDescent="0.3">
      <c r="A1540" t="s">
        <v>2759</v>
      </c>
      <c r="B1540" s="6">
        <v>43783</v>
      </c>
      <c r="C1540" s="6" t="str">
        <f t="shared" si="217"/>
        <v>2019</v>
      </c>
      <c r="D1540" s="6" t="str">
        <f t="shared" si="218"/>
        <v>November</v>
      </c>
      <c r="E1540" s="6" t="str">
        <f t="shared" si="219"/>
        <v>Q4</v>
      </c>
      <c r="F1540" s="6" t="str">
        <f t="shared" si="220"/>
        <v>High</v>
      </c>
      <c r="G1540" s="6" t="str">
        <f t="shared" si="221"/>
        <v>Discounted</v>
      </c>
      <c r="H1540" s="6">
        <v>43784</v>
      </c>
      <c r="I1540" t="s">
        <v>2760</v>
      </c>
      <c r="J1540" t="s">
        <v>67</v>
      </c>
      <c r="K1540" t="s">
        <v>2761</v>
      </c>
      <c r="L1540" t="s">
        <v>61</v>
      </c>
      <c r="M1540" t="s">
        <v>31</v>
      </c>
      <c r="N1540" t="s">
        <v>32</v>
      </c>
      <c r="O1540" t="s">
        <v>33</v>
      </c>
      <c r="P1540" t="s">
        <v>2461</v>
      </c>
      <c r="Q1540" t="s">
        <v>35</v>
      </c>
      <c r="R1540" s="7">
        <v>0.2</v>
      </c>
      <c r="S1540" s="7">
        <f t="shared" si="216"/>
        <v>16.588799999999999</v>
      </c>
      <c r="T1540" s="8">
        <v>7.2576000000000001</v>
      </c>
      <c r="U1540" s="8" t="str">
        <f t="shared" si="222"/>
        <v>Low</v>
      </c>
      <c r="V1540" s="7">
        <v>4</v>
      </c>
      <c r="W1540" s="8">
        <v>20.736000000000001</v>
      </c>
      <c r="X1540" s="8">
        <f t="shared" si="223"/>
        <v>7060</v>
      </c>
      <c r="Y1540" s="9">
        <v>0.35</v>
      </c>
      <c r="Z1540" s="9" t="str">
        <f t="shared" si="224"/>
        <v>High</v>
      </c>
    </row>
    <row r="1541" spans="1:26" x14ac:dyDescent="0.3">
      <c r="A1541" t="s">
        <v>2762</v>
      </c>
      <c r="B1541" s="6">
        <v>43783</v>
      </c>
      <c r="C1541" s="6" t="str">
        <f t="shared" si="217"/>
        <v>2019</v>
      </c>
      <c r="D1541" s="6" t="str">
        <f t="shared" si="218"/>
        <v>November</v>
      </c>
      <c r="E1541" s="6" t="str">
        <f t="shared" si="219"/>
        <v>Q4</v>
      </c>
      <c r="F1541" s="6" t="str">
        <f t="shared" si="220"/>
        <v>High</v>
      </c>
      <c r="G1541" s="6" t="str">
        <f t="shared" si="221"/>
        <v>Full Price</v>
      </c>
      <c r="H1541" s="6">
        <v>43789</v>
      </c>
      <c r="I1541" t="s">
        <v>2116</v>
      </c>
      <c r="J1541" t="s">
        <v>67</v>
      </c>
      <c r="K1541" t="s">
        <v>2763</v>
      </c>
      <c r="L1541" t="s">
        <v>30</v>
      </c>
      <c r="M1541" t="s">
        <v>31</v>
      </c>
      <c r="N1541" t="s">
        <v>32</v>
      </c>
      <c r="O1541" t="s">
        <v>62</v>
      </c>
      <c r="P1541" t="s">
        <v>314</v>
      </c>
      <c r="Q1541" t="s">
        <v>115</v>
      </c>
      <c r="R1541" s="7">
        <v>0</v>
      </c>
      <c r="S1541" s="7">
        <f t="shared" si="216"/>
        <v>32.4</v>
      </c>
      <c r="T1541" s="8">
        <v>15.552</v>
      </c>
      <c r="U1541" s="8" t="str">
        <f t="shared" si="222"/>
        <v>Low</v>
      </c>
      <c r="V1541" s="7">
        <v>5</v>
      </c>
      <c r="W1541" s="8">
        <v>32.4</v>
      </c>
      <c r="X1541" s="8">
        <f t="shared" si="223"/>
        <v>6105</v>
      </c>
      <c r="Y1541" s="9">
        <v>0.48</v>
      </c>
      <c r="Z1541" s="9" t="str">
        <f t="shared" si="224"/>
        <v>High</v>
      </c>
    </row>
    <row r="1542" spans="1:26" x14ac:dyDescent="0.3">
      <c r="A1542" t="s">
        <v>2764</v>
      </c>
      <c r="B1542" s="6">
        <v>43783</v>
      </c>
      <c r="C1542" s="6" t="str">
        <f t="shared" si="217"/>
        <v>2019</v>
      </c>
      <c r="D1542" s="6" t="str">
        <f t="shared" si="218"/>
        <v>November</v>
      </c>
      <c r="E1542" s="6" t="str">
        <f t="shared" si="219"/>
        <v>Q4</v>
      </c>
      <c r="F1542" s="6" t="str">
        <f t="shared" si="220"/>
        <v>High</v>
      </c>
      <c r="G1542" s="6" t="str">
        <f t="shared" si="221"/>
        <v>Full Price</v>
      </c>
      <c r="H1542" s="6">
        <v>43787</v>
      </c>
      <c r="I1542" t="s">
        <v>2765</v>
      </c>
      <c r="J1542" t="s">
        <v>44</v>
      </c>
      <c r="K1542" t="s">
        <v>1527</v>
      </c>
      <c r="L1542" t="s">
        <v>30</v>
      </c>
      <c r="M1542" t="s">
        <v>31</v>
      </c>
      <c r="N1542" t="s">
        <v>41</v>
      </c>
      <c r="O1542" t="s">
        <v>33</v>
      </c>
      <c r="P1542" t="s">
        <v>1174</v>
      </c>
      <c r="Q1542" t="s">
        <v>212</v>
      </c>
      <c r="R1542" s="7">
        <v>0</v>
      </c>
      <c r="S1542" s="7">
        <f t="shared" si="216"/>
        <v>11.52</v>
      </c>
      <c r="T1542" s="8">
        <v>5.6448</v>
      </c>
      <c r="U1542" s="8" t="str">
        <f t="shared" si="222"/>
        <v>Low</v>
      </c>
      <c r="V1542" s="7">
        <v>4</v>
      </c>
      <c r="W1542" s="8">
        <v>11.52</v>
      </c>
      <c r="X1542" s="8">
        <f t="shared" si="223"/>
        <v>8376</v>
      </c>
      <c r="Y1542" s="9">
        <v>0.49</v>
      </c>
      <c r="Z1542" s="9" t="str">
        <f t="shared" si="224"/>
        <v>High</v>
      </c>
    </row>
    <row r="1543" spans="1:26" x14ac:dyDescent="0.3">
      <c r="A1543" t="s">
        <v>2764</v>
      </c>
      <c r="B1543" s="6">
        <v>43783</v>
      </c>
      <c r="C1543" s="6" t="str">
        <f t="shared" si="217"/>
        <v>2019</v>
      </c>
      <c r="D1543" s="6" t="str">
        <f t="shared" si="218"/>
        <v>November</v>
      </c>
      <c r="E1543" s="6" t="str">
        <f t="shared" si="219"/>
        <v>Q4</v>
      </c>
      <c r="F1543" s="6" t="str">
        <f t="shared" si="220"/>
        <v>High</v>
      </c>
      <c r="G1543" s="6" t="str">
        <f t="shared" si="221"/>
        <v>Full Price</v>
      </c>
      <c r="H1543" s="6">
        <v>43787</v>
      </c>
      <c r="I1543" t="s">
        <v>2765</v>
      </c>
      <c r="J1543" t="s">
        <v>219</v>
      </c>
      <c r="K1543" t="s">
        <v>1423</v>
      </c>
      <c r="L1543" t="s">
        <v>30</v>
      </c>
      <c r="M1543" t="s">
        <v>31</v>
      </c>
      <c r="N1543" t="s">
        <v>41</v>
      </c>
      <c r="O1543" t="s">
        <v>33</v>
      </c>
      <c r="P1543" t="s">
        <v>1174</v>
      </c>
      <c r="Q1543" t="s">
        <v>212</v>
      </c>
      <c r="R1543" s="7">
        <v>0</v>
      </c>
      <c r="S1543" s="7">
        <f t="shared" si="216"/>
        <v>12.72</v>
      </c>
      <c r="T1543" s="8">
        <v>6.36</v>
      </c>
      <c r="U1543" s="8" t="str">
        <f t="shared" si="222"/>
        <v>Low</v>
      </c>
      <c r="V1543" s="7">
        <v>3</v>
      </c>
      <c r="W1543" s="8">
        <v>12.72</v>
      </c>
      <c r="X1543" s="8">
        <f t="shared" si="223"/>
        <v>8186</v>
      </c>
      <c r="Y1543" s="9">
        <v>0.5</v>
      </c>
      <c r="Z1543" s="9" t="str">
        <f t="shared" si="224"/>
        <v>High</v>
      </c>
    </row>
    <row r="1544" spans="1:26" x14ac:dyDescent="0.3">
      <c r="A1544" t="s">
        <v>2766</v>
      </c>
      <c r="B1544" s="6">
        <v>43783</v>
      </c>
      <c r="C1544" s="6" t="str">
        <f t="shared" si="217"/>
        <v>2019</v>
      </c>
      <c r="D1544" s="6" t="str">
        <f t="shared" si="218"/>
        <v>November</v>
      </c>
      <c r="E1544" s="6" t="str">
        <f t="shared" si="219"/>
        <v>Q4</v>
      </c>
      <c r="F1544" s="6" t="str">
        <f t="shared" si="220"/>
        <v>High</v>
      </c>
      <c r="G1544" s="6" t="str">
        <f t="shared" si="221"/>
        <v>Discounted</v>
      </c>
      <c r="H1544" s="6">
        <v>43787</v>
      </c>
      <c r="I1544" t="s">
        <v>2767</v>
      </c>
      <c r="J1544" t="s">
        <v>47</v>
      </c>
      <c r="K1544" t="s">
        <v>1610</v>
      </c>
      <c r="L1544" t="s">
        <v>40</v>
      </c>
      <c r="M1544" t="s">
        <v>76</v>
      </c>
      <c r="N1544" t="s">
        <v>77</v>
      </c>
      <c r="O1544" t="s">
        <v>54</v>
      </c>
      <c r="P1544" t="s">
        <v>270</v>
      </c>
      <c r="Q1544" t="s">
        <v>271</v>
      </c>
      <c r="R1544" s="7">
        <v>0.1</v>
      </c>
      <c r="S1544" s="7">
        <f t="shared" si="216"/>
        <v>62.337599999999995</v>
      </c>
      <c r="T1544" s="8">
        <v>14.622400000000001</v>
      </c>
      <c r="U1544" s="8" t="str">
        <f t="shared" si="222"/>
        <v>Low</v>
      </c>
      <c r="V1544" s="7">
        <v>2</v>
      </c>
      <c r="W1544" s="8">
        <v>69.263999999999996</v>
      </c>
      <c r="X1544" s="8">
        <f t="shared" si="223"/>
        <v>4498</v>
      </c>
      <c r="Y1544" s="9">
        <v>0.21111111099999999</v>
      </c>
      <c r="Z1544" s="9" t="str">
        <f t="shared" si="224"/>
        <v>High</v>
      </c>
    </row>
    <row r="1545" spans="1:26" x14ac:dyDescent="0.3">
      <c r="A1545" t="s">
        <v>2766</v>
      </c>
      <c r="B1545" s="6">
        <v>43783</v>
      </c>
      <c r="C1545" s="6" t="str">
        <f t="shared" si="217"/>
        <v>2019</v>
      </c>
      <c r="D1545" s="6" t="str">
        <f t="shared" si="218"/>
        <v>November</v>
      </c>
      <c r="E1545" s="6" t="str">
        <f t="shared" si="219"/>
        <v>Q4</v>
      </c>
      <c r="F1545" s="6" t="str">
        <f t="shared" si="220"/>
        <v>High</v>
      </c>
      <c r="G1545" s="6" t="str">
        <f t="shared" si="221"/>
        <v>Full Price</v>
      </c>
      <c r="H1545" s="6">
        <v>43787</v>
      </c>
      <c r="I1545" t="s">
        <v>2767</v>
      </c>
      <c r="J1545" t="s">
        <v>1070</v>
      </c>
      <c r="K1545" t="s">
        <v>2768</v>
      </c>
      <c r="L1545" t="s">
        <v>40</v>
      </c>
      <c r="M1545" t="s">
        <v>31</v>
      </c>
      <c r="N1545" t="s">
        <v>32</v>
      </c>
      <c r="O1545" t="s">
        <v>54</v>
      </c>
      <c r="P1545" t="s">
        <v>270</v>
      </c>
      <c r="Q1545" t="s">
        <v>271</v>
      </c>
      <c r="R1545" s="7">
        <v>0</v>
      </c>
      <c r="S1545" s="7">
        <f t="shared" si="216"/>
        <v>11.36</v>
      </c>
      <c r="T1545" s="8">
        <v>5.2256</v>
      </c>
      <c r="U1545" s="8" t="str">
        <f t="shared" si="222"/>
        <v>Low</v>
      </c>
      <c r="V1545" s="7">
        <v>2</v>
      </c>
      <c r="W1545" s="8">
        <v>11.36</v>
      </c>
      <c r="X1545" s="8">
        <f t="shared" si="223"/>
        <v>8399</v>
      </c>
      <c r="Y1545" s="9">
        <v>0.46</v>
      </c>
      <c r="Z1545" s="9" t="str">
        <f t="shared" si="224"/>
        <v>High</v>
      </c>
    </row>
    <row r="1546" spans="1:26" x14ac:dyDescent="0.3">
      <c r="A1546" t="s">
        <v>2769</v>
      </c>
      <c r="B1546" s="6">
        <v>43784</v>
      </c>
      <c r="C1546" s="6" t="str">
        <f t="shared" si="217"/>
        <v>2019</v>
      </c>
      <c r="D1546" s="6" t="str">
        <f t="shared" si="218"/>
        <v>November</v>
      </c>
      <c r="E1546" s="6" t="str">
        <f t="shared" si="219"/>
        <v>Q4</v>
      </c>
      <c r="F1546" s="6" t="str">
        <f t="shared" si="220"/>
        <v>Low</v>
      </c>
      <c r="G1546" s="6" t="str">
        <f t="shared" si="221"/>
        <v>Discounted</v>
      </c>
      <c r="H1546" s="6">
        <v>43790</v>
      </c>
      <c r="I1546" t="s">
        <v>2770</v>
      </c>
      <c r="J1546" t="s">
        <v>89</v>
      </c>
      <c r="K1546" t="s">
        <v>1214</v>
      </c>
      <c r="L1546" t="s">
        <v>30</v>
      </c>
      <c r="M1546" t="s">
        <v>31</v>
      </c>
      <c r="N1546" t="s">
        <v>174</v>
      </c>
      <c r="O1546" t="s">
        <v>62</v>
      </c>
      <c r="P1546" t="s">
        <v>2771</v>
      </c>
      <c r="Q1546" t="s">
        <v>202</v>
      </c>
      <c r="R1546" s="7">
        <v>0.2</v>
      </c>
      <c r="S1546" s="7">
        <f t="shared" si="216"/>
        <v>266.44479999999999</v>
      </c>
      <c r="T1546" s="8">
        <v>29.142399999999999</v>
      </c>
      <c r="U1546" s="8" t="str">
        <f t="shared" si="222"/>
        <v>Low</v>
      </c>
      <c r="V1546" s="7">
        <v>2</v>
      </c>
      <c r="W1546" s="8">
        <v>333.05599999999998</v>
      </c>
      <c r="X1546" s="8">
        <f t="shared" si="223"/>
        <v>1728</v>
      </c>
      <c r="Y1546" s="9">
        <v>8.7499999999999994E-2</v>
      </c>
      <c r="Z1546" s="9" t="str">
        <f t="shared" si="224"/>
        <v>Low</v>
      </c>
    </row>
    <row r="1547" spans="1:26" x14ac:dyDescent="0.3">
      <c r="A1547" t="s">
        <v>2769</v>
      </c>
      <c r="B1547" s="6">
        <v>43784</v>
      </c>
      <c r="C1547" s="6" t="str">
        <f t="shared" si="217"/>
        <v>2019</v>
      </c>
      <c r="D1547" s="6" t="str">
        <f t="shared" si="218"/>
        <v>November</v>
      </c>
      <c r="E1547" s="6" t="str">
        <f t="shared" si="219"/>
        <v>Q4</v>
      </c>
      <c r="F1547" s="6" t="str">
        <f t="shared" si="220"/>
        <v>Low</v>
      </c>
      <c r="G1547" s="6" t="str">
        <f t="shared" si="221"/>
        <v>Discounted</v>
      </c>
      <c r="H1547" s="6">
        <v>43790</v>
      </c>
      <c r="I1547" t="s">
        <v>2770</v>
      </c>
      <c r="J1547" t="s">
        <v>105</v>
      </c>
      <c r="K1547" t="s">
        <v>2772</v>
      </c>
      <c r="L1547" t="s">
        <v>30</v>
      </c>
      <c r="M1547" t="s">
        <v>31</v>
      </c>
      <c r="N1547" t="s">
        <v>53</v>
      </c>
      <c r="O1547" t="s">
        <v>62</v>
      </c>
      <c r="P1547" t="s">
        <v>2771</v>
      </c>
      <c r="Q1547" t="s">
        <v>202</v>
      </c>
      <c r="R1547" s="7">
        <v>0.2</v>
      </c>
      <c r="S1547" s="7">
        <f t="shared" si="216"/>
        <v>3.3792</v>
      </c>
      <c r="T1547" s="8">
        <v>0.47520000000000001</v>
      </c>
      <c r="U1547" s="8" t="str">
        <f t="shared" si="222"/>
        <v>Low</v>
      </c>
      <c r="V1547" s="7">
        <v>3</v>
      </c>
      <c r="W1547" s="8">
        <v>4.2240000000000002</v>
      </c>
      <c r="X1547" s="8">
        <f t="shared" si="223"/>
        <v>9610</v>
      </c>
      <c r="Y1547" s="9">
        <v>0.1125</v>
      </c>
      <c r="Z1547" s="9" t="str">
        <f t="shared" si="224"/>
        <v>Low</v>
      </c>
    </row>
    <row r="1548" spans="1:26" x14ac:dyDescent="0.3">
      <c r="A1548" t="s">
        <v>2769</v>
      </c>
      <c r="B1548" s="6">
        <v>43784</v>
      </c>
      <c r="C1548" s="6" t="str">
        <f t="shared" si="217"/>
        <v>2019</v>
      </c>
      <c r="D1548" s="6" t="str">
        <f t="shared" si="218"/>
        <v>November</v>
      </c>
      <c r="E1548" s="6" t="str">
        <f t="shared" si="219"/>
        <v>Q4</v>
      </c>
      <c r="F1548" s="6" t="str">
        <f t="shared" si="220"/>
        <v>High</v>
      </c>
      <c r="G1548" s="6" t="str">
        <f t="shared" si="221"/>
        <v>Discounted</v>
      </c>
      <c r="H1548" s="6">
        <v>43790</v>
      </c>
      <c r="I1548" t="s">
        <v>2770</v>
      </c>
      <c r="J1548" t="s">
        <v>87</v>
      </c>
      <c r="K1548" t="s">
        <v>507</v>
      </c>
      <c r="L1548" t="s">
        <v>30</v>
      </c>
      <c r="M1548" t="s">
        <v>31</v>
      </c>
      <c r="N1548" t="s">
        <v>32</v>
      </c>
      <c r="O1548" t="s">
        <v>62</v>
      </c>
      <c r="P1548" t="s">
        <v>2771</v>
      </c>
      <c r="Q1548" t="s">
        <v>202</v>
      </c>
      <c r="R1548" s="7">
        <v>0.2</v>
      </c>
      <c r="S1548" s="7">
        <f t="shared" si="216"/>
        <v>19.916800000000002</v>
      </c>
      <c r="T1548" s="8">
        <v>7.78</v>
      </c>
      <c r="U1548" s="8" t="str">
        <f t="shared" si="222"/>
        <v>Low</v>
      </c>
      <c r="V1548" s="7">
        <v>4</v>
      </c>
      <c r="W1548" s="8">
        <v>24.896000000000001</v>
      </c>
      <c r="X1548" s="8">
        <f t="shared" si="223"/>
        <v>6693</v>
      </c>
      <c r="Y1548" s="9">
        <v>0.3125</v>
      </c>
      <c r="Z1548" s="9" t="str">
        <f t="shared" si="224"/>
        <v>High</v>
      </c>
    </row>
    <row r="1549" spans="1:26" x14ac:dyDescent="0.3">
      <c r="A1549" t="s">
        <v>2773</v>
      </c>
      <c r="B1549" s="6">
        <v>43784</v>
      </c>
      <c r="C1549" s="6" t="str">
        <f t="shared" si="217"/>
        <v>2019</v>
      </c>
      <c r="D1549" s="6" t="str">
        <f t="shared" si="218"/>
        <v>November</v>
      </c>
      <c r="E1549" s="6" t="str">
        <f t="shared" si="219"/>
        <v>Q4</v>
      </c>
      <c r="F1549" s="6" t="str">
        <f t="shared" si="220"/>
        <v>High</v>
      </c>
      <c r="G1549" s="6" t="str">
        <f t="shared" si="221"/>
        <v>Full Price</v>
      </c>
      <c r="H1549" s="6">
        <v>43787</v>
      </c>
      <c r="I1549" t="s">
        <v>1271</v>
      </c>
      <c r="J1549" t="s">
        <v>192</v>
      </c>
      <c r="K1549" t="s">
        <v>2774</v>
      </c>
      <c r="L1549" t="s">
        <v>30</v>
      </c>
      <c r="M1549" t="s">
        <v>76</v>
      </c>
      <c r="N1549" t="s">
        <v>99</v>
      </c>
      <c r="O1549" t="s">
        <v>69</v>
      </c>
      <c r="P1549" t="s">
        <v>70</v>
      </c>
      <c r="Q1549" t="s">
        <v>71</v>
      </c>
      <c r="R1549" s="7">
        <v>0</v>
      </c>
      <c r="S1549" s="7">
        <f t="shared" si="216"/>
        <v>10.11</v>
      </c>
      <c r="T1549" s="8">
        <v>3.2351999999999999</v>
      </c>
      <c r="U1549" s="8" t="str">
        <f t="shared" si="222"/>
        <v>Low</v>
      </c>
      <c r="V1549" s="7">
        <v>3</v>
      </c>
      <c r="W1549" s="8">
        <v>10.11</v>
      </c>
      <c r="X1549" s="8">
        <f t="shared" si="223"/>
        <v>8621</v>
      </c>
      <c r="Y1549" s="9">
        <v>0.32</v>
      </c>
      <c r="Z1549" s="9" t="str">
        <f t="shared" si="224"/>
        <v>High</v>
      </c>
    </row>
    <row r="1550" spans="1:26" x14ac:dyDescent="0.3">
      <c r="A1550" t="s">
        <v>2773</v>
      </c>
      <c r="B1550" s="6">
        <v>43784</v>
      </c>
      <c r="C1550" s="6" t="str">
        <f t="shared" si="217"/>
        <v>2019</v>
      </c>
      <c r="D1550" s="6" t="str">
        <f t="shared" si="218"/>
        <v>November</v>
      </c>
      <c r="E1550" s="6" t="str">
        <f t="shared" si="219"/>
        <v>Q4</v>
      </c>
      <c r="F1550" s="6" t="str">
        <f t="shared" si="220"/>
        <v>High</v>
      </c>
      <c r="G1550" s="6" t="str">
        <f t="shared" si="221"/>
        <v>Full Price</v>
      </c>
      <c r="H1550" s="6">
        <v>43787</v>
      </c>
      <c r="I1550" t="s">
        <v>1271</v>
      </c>
      <c r="J1550" t="s">
        <v>467</v>
      </c>
      <c r="K1550" t="s">
        <v>1776</v>
      </c>
      <c r="L1550" t="s">
        <v>30</v>
      </c>
      <c r="M1550" t="s">
        <v>31</v>
      </c>
      <c r="N1550" t="s">
        <v>356</v>
      </c>
      <c r="O1550" t="s">
        <v>69</v>
      </c>
      <c r="P1550" t="s">
        <v>70</v>
      </c>
      <c r="Q1550" t="s">
        <v>71</v>
      </c>
      <c r="R1550" s="7">
        <v>0</v>
      </c>
      <c r="S1550" s="7">
        <f t="shared" si="216"/>
        <v>20.46</v>
      </c>
      <c r="T1550" s="8">
        <v>5.3196000000000003</v>
      </c>
      <c r="U1550" s="8" t="str">
        <f t="shared" si="222"/>
        <v>Low</v>
      </c>
      <c r="V1550" s="7">
        <v>2</v>
      </c>
      <c r="W1550" s="8">
        <v>20.46</v>
      </c>
      <c r="X1550" s="8">
        <f t="shared" si="223"/>
        <v>7102</v>
      </c>
      <c r="Y1550" s="9">
        <v>0.26</v>
      </c>
      <c r="Z1550" s="9" t="str">
        <f t="shared" si="224"/>
        <v>High</v>
      </c>
    </row>
    <row r="1551" spans="1:26" x14ac:dyDescent="0.3">
      <c r="A1551" t="s">
        <v>2773</v>
      </c>
      <c r="B1551" s="6">
        <v>43784</v>
      </c>
      <c r="C1551" s="6" t="str">
        <f t="shared" si="217"/>
        <v>2019</v>
      </c>
      <c r="D1551" s="6" t="str">
        <f t="shared" si="218"/>
        <v>November</v>
      </c>
      <c r="E1551" s="6" t="str">
        <f t="shared" si="219"/>
        <v>Q4</v>
      </c>
      <c r="F1551" s="6" t="str">
        <f t="shared" si="220"/>
        <v>Low</v>
      </c>
      <c r="G1551" s="6" t="str">
        <f t="shared" si="221"/>
        <v>Full Price</v>
      </c>
      <c r="H1551" s="6">
        <v>43787</v>
      </c>
      <c r="I1551" t="s">
        <v>1271</v>
      </c>
      <c r="J1551" t="s">
        <v>161</v>
      </c>
      <c r="K1551" t="s">
        <v>2775</v>
      </c>
      <c r="L1551" t="s">
        <v>30</v>
      </c>
      <c r="M1551" t="s">
        <v>91</v>
      </c>
      <c r="N1551" t="s">
        <v>110</v>
      </c>
      <c r="O1551" t="s">
        <v>69</v>
      </c>
      <c r="P1551" t="s">
        <v>70</v>
      </c>
      <c r="Q1551" t="s">
        <v>71</v>
      </c>
      <c r="R1551" s="7">
        <v>0</v>
      </c>
      <c r="S1551" s="7">
        <f t="shared" si="216"/>
        <v>772.47</v>
      </c>
      <c r="T1551" s="8">
        <v>146.76929999999999</v>
      </c>
      <c r="U1551" s="8" t="str">
        <f t="shared" si="222"/>
        <v>Medium</v>
      </c>
      <c r="V1551" s="7">
        <v>3</v>
      </c>
      <c r="W1551" s="8">
        <v>772.47</v>
      </c>
      <c r="X1551" s="8">
        <f t="shared" si="223"/>
        <v>686</v>
      </c>
      <c r="Y1551" s="9">
        <v>0.19</v>
      </c>
      <c r="Z1551" s="9" t="str">
        <f t="shared" si="224"/>
        <v>Low</v>
      </c>
    </row>
    <row r="1552" spans="1:26" x14ac:dyDescent="0.3">
      <c r="A1552" t="s">
        <v>2776</v>
      </c>
      <c r="B1552" s="6">
        <v>43784</v>
      </c>
      <c r="C1552" s="6" t="str">
        <f t="shared" si="217"/>
        <v>2019</v>
      </c>
      <c r="D1552" s="6" t="str">
        <f t="shared" si="218"/>
        <v>November</v>
      </c>
      <c r="E1552" s="6" t="str">
        <f t="shared" si="219"/>
        <v>Q4</v>
      </c>
      <c r="F1552" s="6" t="str">
        <f t="shared" si="220"/>
        <v>High</v>
      </c>
      <c r="G1552" s="6" t="str">
        <f t="shared" si="221"/>
        <v>Full Price</v>
      </c>
      <c r="H1552" s="6">
        <v>43786</v>
      </c>
      <c r="I1552" t="s">
        <v>833</v>
      </c>
      <c r="J1552" t="s">
        <v>467</v>
      </c>
      <c r="K1552" t="s">
        <v>2177</v>
      </c>
      <c r="L1552" t="s">
        <v>61</v>
      </c>
      <c r="M1552" t="s">
        <v>31</v>
      </c>
      <c r="N1552" t="s">
        <v>356</v>
      </c>
      <c r="O1552" t="s">
        <v>69</v>
      </c>
      <c r="P1552" t="s">
        <v>139</v>
      </c>
      <c r="Q1552" t="s">
        <v>71</v>
      </c>
      <c r="R1552" s="7">
        <v>0</v>
      </c>
      <c r="S1552" s="7">
        <f t="shared" si="216"/>
        <v>10.95</v>
      </c>
      <c r="T1552" s="8">
        <v>3.2850000000000001</v>
      </c>
      <c r="U1552" s="8" t="str">
        <f t="shared" si="222"/>
        <v>Low</v>
      </c>
      <c r="V1552" s="7">
        <v>3</v>
      </c>
      <c r="W1552" s="8">
        <v>10.95</v>
      </c>
      <c r="X1552" s="8">
        <f t="shared" si="223"/>
        <v>8463</v>
      </c>
      <c r="Y1552" s="9">
        <v>0.3</v>
      </c>
      <c r="Z1552" s="9" t="str">
        <f t="shared" si="224"/>
        <v>High</v>
      </c>
    </row>
    <row r="1553" spans="1:26" x14ac:dyDescent="0.3">
      <c r="A1553" t="s">
        <v>2777</v>
      </c>
      <c r="B1553" s="6">
        <v>43784</v>
      </c>
      <c r="C1553" s="6" t="str">
        <f t="shared" si="217"/>
        <v>2019</v>
      </c>
      <c r="D1553" s="6" t="str">
        <f t="shared" si="218"/>
        <v>November</v>
      </c>
      <c r="E1553" s="6" t="str">
        <f t="shared" si="219"/>
        <v>Q4</v>
      </c>
      <c r="F1553" s="6" t="str">
        <f t="shared" si="220"/>
        <v>High</v>
      </c>
      <c r="G1553" s="6" t="str">
        <f t="shared" si="221"/>
        <v>Discounted</v>
      </c>
      <c r="H1553" s="6">
        <v>43791</v>
      </c>
      <c r="I1553" t="s">
        <v>2778</v>
      </c>
      <c r="J1553" t="s">
        <v>89</v>
      </c>
      <c r="K1553" t="s">
        <v>2779</v>
      </c>
      <c r="L1553" t="s">
        <v>30</v>
      </c>
      <c r="M1553" t="s">
        <v>31</v>
      </c>
      <c r="N1553" t="s">
        <v>149</v>
      </c>
      <c r="O1553" t="s">
        <v>33</v>
      </c>
      <c r="P1553" t="s">
        <v>34</v>
      </c>
      <c r="Q1553" t="s">
        <v>35</v>
      </c>
      <c r="R1553" s="7">
        <v>0.2</v>
      </c>
      <c r="S1553" s="7">
        <f t="shared" si="216"/>
        <v>483.72479999999996</v>
      </c>
      <c r="T1553" s="8">
        <v>204.07140000000001</v>
      </c>
      <c r="U1553" s="8" t="str">
        <f t="shared" si="222"/>
        <v>Medium</v>
      </c>
      <c r="V1553" s="7">
        <v>9</v>
      </c>
      <c r="W1553" s="8">
        <v>604.65599999999995</v>
      </c>
      <c r="X1553" s="8">
        <f t="shared" si="223"/>
        <v>929</v>
      </c>
      <c r="Y1553" s="9">
        <v>0.33750000000000002</v>
      </c>
      <c r="Z1553" s="9" t="str">
        <f t="shared" si="224"/>
        <v>High</v>
      </c>
    </row>
    <row r="1554" spans="1:26" x14ac:dyDescent="0.3">
      <c r="A1554" t="s">
        <v>2780</v>
      </c>
      <c r="B1554" s="6">
        <v>43785</v>
      </c>
      <c r="C1554" s="6" t="str">
        <f t="shared" si="217"/>
        <v>2019</v>
      </c>
      <c r="D1554" s="6" t="str">
        <f t="shared" si="218"/>
        <v>November</v>
      </c>
      <c r="E1554" s="6" t="str">
        <f t="shared" si="219"/>
        <v>Q4</v>
      </c>
      <c r="F1554" s="6" t="str">
        <f t="shared" si="220"/>
        <v>Low</v>
      </c>
      <c r="G1554" s="6" t="str">
        <f t="shared" si="221"/>
        <v>Discounted</v>
      </c>
      <c r="H1554" s="6">
        <v>43787</v>
      </c>
      <c r="I1554" t="s">
        <v>2781</v>
      </c>
      <c r="J1554" t="s">
        <v>584</v>
      </c>
      <c r="K1554" t="s">
        <v>2782</v>
      </c>
      <c r="L1554" t="s">
        <v>61</v>
      </c>
      <c r="M1554" t="s">
        <v>76</v>
      </c>
      <c r="N1554" t="s">
        <v>138</v>
      </c>
      <c r="O1554" t="s">
        <v>69</v>
      </c>
      <c r="P1554" t="s">
        <v>70</v>
      </c>
      <c r="Q1554" t="s">
        <v>71</v>
      </c>
      <c r="R1554" s="7">
        <v>0.15</v>
      </c>
      <c r="S1554" s="7">
        <f t="shared" si="216"/>
        <v>260.07832500000001</v>
      </c>
      <c r="T1554" s="8">
        <v>25.197900000000001</v>
      </c>
      <c r="U1554" s="8" t="str">
        <f t="shared" si="222"/>
        <v>Low</v>
      </c>
      <c r="V1554" s="7">
        <v>3</v>
      </c>
      <c r="W1554" s="8">
        <v>305.97449999999998</v>
      </c>
      <c r="X1554" s="8">
        <f t="shared" si="223"/>
        <v>1859</v>
      </c>
      <c r="Y1554" s="9">
        <v>8.2352940999999999E-2</v>
      </c>
      <c r="Z1554" s="9" t="str">
        <f t="shared" si="224"/>
        <v>Low</v>
      </c>
    </row>
    <row r="1555" spans="1:26" x14ac:dyDescent="0.3">
      <c r="A1555" t="s">
        <v>2780</v>
      </c>
      <c r="B1555" s="6">
        <v>43785</v>
      </c>
      <c r="C1555" s="6" t="str">
        <f t="shared" si="217"/>
        <v>2019</v>
      </c>
      <c r="D1555" s="6" t="str">
        <f t="shared" si="218"/>
        <v>November</v>
      </c>
      <c r="E1555" s="6" t="str">
        <f t="shared" si="219"/>
        <v>Q4</v>
      </c>
      <c r="F1555" s="6" t="str">
        <f t="shared" si="220"/>
        <v>Low</v>
      </c>
      <c r="G1555" s="6" t="str">
        <f t="shared" si="221"/>
        <v>Full Price</v>
      </c>
      <c r="H1555" s="6">
        <v>43787</v>
      </c>
      <c r="I1555" t="s">
        <v>2781</v>
      </c>
      <c r="J1555" t="s">
        <v>276</v>
      </c>
      <c r="K1555" t="s">
        <v>277</v>
      </c>
      <c r="L1555" t="s">
        <v>61</v>
      </c>
      <c r="M1555" t="s">
        <v>31</v>
      </c>
      <c r="N1555" t="s">
        <v>49</v>
      </c>
      <c r="O1555" t="s">
        <v>69</v>
      </c>
      <c r="P1555" t="s">
        <v>70</v>
      </c>
      <c r="Q1555" t="s">
        <v>71</v>
      </c>
      <c r="R1555" s="7">
        <v>0</v>
      </c>
      <c r="S1555" s="7">
        <f t="shared" si="216"/>
        <v>344.91</v>
      </c>
      <c r="T1555" s="8">
        <v>10.347300000000001</v>
      </c>
      <c r="U1555" s="8" t="str">
        <f t="shared" si="222"/>
        <v>Low</v>
      </c>
      <c r="V1555" s="7">
        <v>3</v>
      </c>
      <c r="W1555" s="8">
        <v>344.91</v>
      </c>
      <c r="X1555" s="8">
        <f t="shared" si="223"/>
        <v>1675</v>
      </c>
      <c r="Y1555" s="9">
        <v>0.03</v>
      </c>
      <c r="Z1555" s="9" t="str">
        <f t="shared" si="224"/>
        <v>Low</v>
      </c>
    </row>
    <row r="1556" spans="1:26" x14ac:dyDescent="0.3">
      <c r="A1556" t="s">
        <v>2780</v>
      </c>
      <c r="B1556" s="6">
        <v>43785</v>
      </c>
      <c r="C1556" s="6" t="str">
        <f t="shared" si="217"/>
        <v>2019</v>
      </c>
      <c r="D1556" s="6" t="str">
        <f t="shared" si="218"/>
        <v>November</v>
      </c>
      <c r="E1556" s="6" t="str">
        <f t="shared" si="219"/>
        <v>Q4</v>
      </c>
      <c r="F1556" s="6" t="str">
        <f t="shared" si="220"/>
        <v>Low</v>
      </c>
      <c r="G1556" s="6" t="str">
        <f t="shared" si="221"/>
        <v>Discounted</v>
      </c>
      <c r="H1556" s="6">
        <v>43787</v>
      </c>
      <c r="I1556" t="s">
        <v>2781</v>
      </c>
      <c r="J1556" t="s">
        <v>2783</v>
      </c>
      <c r="K1556" t="s">
        <v>2784</v>
      </c>
      <c r="L1556" t="s">
        <v>61</v>
      </c>
      <c r="M1556" t="s">
        <v>91</v>
      </c>
      <c r="N1556" t="s">
        <v>92</v>
      </c>
      <c r="O1556" t="s">
        <v>69</v>
      </c>
      <c r="P1556" t="s">
        <v>70</v>
      </c>
      <c r="Q1556" t="s">
        <v>71</v>
      </c>
      <c r="R1556" s="7">
        <v>0.2</v>
      </c>
      <c r="S1556" s="7">
        <f t="shared" si="216"/>
        <v>63.974400000000003</v>
      </c>
      <c r="T1556" s="8">
        <v>-17.992799999999999</v>
      </c>
      <c r="U1556" s="8" t="str">
        <f t="shared" si="222"/>
        <v>Loss</v>
      </c>
      <c r="V1556" s="7">
        <v>4</v>
      </c>
      <c r="W1556" s="8">
        <v>79.968000000000004</v>
      </c>
      <c r="X1556" s="8">
        <f t="shared" si="223"/>
        <v>4214</v>
      </c>
      <c r="Y1556" s="9">
        <v>-0.22500000000000001</v>
      </c>
      <c r="Z1556" s="9" t="str">
        <f t="shared" si="224"/>
        <v>Low</v>
      </c>
    </row>
    <row r="1557" spans="1:26" x14ac:dyDescent="0.3">
      <c r="A1557" t="s">
        <v>2785</v>
      </c>
      <c r="B1557" s="6">
        <v>43785</v>
      </c>
      <c r="C1557" s="6" t="str">
        <f t="shared" si="217"/>
        <v>2019</v>
      </c>
      <c r="D1557" s="6" t="str">
        <f t="shared" si="218"/>
        <v>November</v>
      </c>
      <c r="E1557" s="6" t="str">
        <f t="shared" si="219"/>
        <v>Q4</v>
      </c>
      <c r="F1557" s="6" t="str">
        <f t="shared" si="220"/>
        <v>Low</v>
      </c>
      <c r="G1557" s="6" t="str">
        <f t="shared" si="221"/>
        <v>Discounted</v>
      </c>
      <c r="H1557" s="6">
        <v>43789</v>
      </c>
      <c r="I1557" t="s">
        <v>2786</v>
      </c>
      <c r="J1557" t="s">
        <v>47</v>
      </c>
      <c r="K1557" t="s">
        <v>2787</v>
      </c>
      <c r="L1557" t="s">
        <v>30</v>
      </c>
      <c r="M1557" t="s">
        <v>76</v>
      </c>
      <c r="N1557" t="s">
        <v>77</v>
      </c>
      <c r="O1557" t="s">
        <v>33</v>
      </c>
      <c r="P1557" t="s">
        <v>805</v>
      </c>
      <c r="Q1557" t="s">
        <v>43</v>
      </c>
      <c r="R1557" s="7">
        <v>0.3</v>
      </c>
      <c r="S1557" s="7">
        <f t="shared" si="216"/>
        <v>26.107199999999999</v>
      </c>
      <c r="T1557" s="8">
        <v>-1.0656000000000001</v>
      </c>
      <c r="U1557" s="8" t="str">
        <f t="shared" si="222"/>
        <v>Loss</v>
      </c>
      <c r="V1557" s="7">
        <v>2</v>
      </c>
      <c r="W1557" s="8">
        <v>37.295999999999999</v>
      </c>
      <c r="X1557" s="8">
        <f t="shared" si="223"/>
        <v>5797</v>
      </c>
      <c r="Y1557" s="9">
        <v>-2.8571428999999999E-2</v>
      </c>
      <c r="Z1557" s="9" t="str">
        <f t="shared" si="224"/>
        <v>Low</v>
      </c>
    </row>
    <row r="1558" spans="1:26" x14ac:dyDescent="0.3">
      <c r="A1558" t="s">
        <v>2788</v>
      </c>
      <c r="B1558" s="6">
        <v>43785</v>
      </c>
      <c r="C1558" s="6" t="str">
        <f t="shared" si="217"/>
        <v>2019</v>
      </c>
      <c r="D1558" s="6" t="str">
        <f t="shared" si="218"/>
        <v>November</v>
      </c>
      <c r="E1558" s="6" t="str">
        <f t="shared" si="219"/>
        <v>Q4</v>
      </c>
      <c r="F1558" s="6" t="str">
        <f t="shared" si="220"/>
        <v>High</v>
      </c>
      <c r="G1558" s="6" t="str">
        <f t="shared" si="221"/>
        <v>Full Price</v>
      </c>
      <c r="H1558" s="6">
        <v>43790</v>
      </c>
      <c r="I1558" t="s">
        <v>384</v>
      </c>
      <c r="J1558" t="s">
        <v>256</v>
      </c>
      <c r="K1558" t="s">
        <v>2789</v>
      </c>
      <c r="L1558" t="s">
        <v>40</v>
      </c>
      <c r="M1558" t="s">
        <v>31</v>
      </c>
      <c r="N1558" t="s">
        <v>41</v>
      </c>
      <c r="O1558" t="s">
        <v>33</v>
      </c>
      <c r="P1558" t="s">
        <v>908</v>
      </c>
      <c r="Q1558" t="s">
        <v>237</v>
      </c>
      <c r="R1558" s="7">
        <v>0</v>
      </c>
      <c r="S1558" s="7">
        <f t="shared" si="216"/>
        <v>29.12</v>
      </c>
      <c r="T1558" s="8">
        <v>14.268800000000001</v>
      </c>
      <c r="U1558" s="8" t="str">
        <f t="shared" si="222"/>
        <v>Low</v>
      </c>
      <c r="V1558" s="7">
        <v>4</v>
      </c>
      <c r="W1558" s="8">
        <v>29.12</v>
      </c>
      <c r="X1558" s="8">
        <f t="shared" si="223"/>
        <v>6374</v>
      </c>
      <c r="Y1558" s="9">
        <v>0.49</v>
      </c>
      <c r="Z1558" s="9" t="str">
        <f t="shared" si="224"/>
        <v>High</v>
      </c>
    </row>
    <row r="1559" spans="1:26" x14ac:dyDescent="0.3">
      <c r="A1559" t="s">
        <v>2788</v>
      </c>
      <c r="B1559" s="6">
        <v>43785</v>
      </c>
      <c r="C1559" s="6" t="str">
        <f t="shared" si="217"/>
        <v>2019</v>
      </c>
      <c r="D1559" s="6" t="str">
        <f t="shared" si="218"/>
        <v>November</v>
      </c>
      <c r="E1559" s="6" t="str">
        <f t="shared" si="219"/>
        <v>Q4</v>
      </c>
      <c r="F1559" s="6" t="str">
        <f t="shared" si="220"/>
        <v>High</v>
      </c>
      <c r="G1559" s="6" t="str">
        <f t="shared" si="221"/>
        <v>Full Price</v>
      </c>
      <c r="H1559" s="6">
        <v>43790</v>
      </c>
      <c r="I1559" t="s">
        <v>384</v>
      </c>
      <c r="J1559" t="s">
        <v>89</v>
      </c>
      <c r="K1559" t="s">
        <v>2278</v>
      </c>
      <c r="L1559" t="s">
        <v>40</v>
      </c>
      <c r="M1559" t="s">
        <v>31</v>
      </c>
      <c r="N1559" t="s">
        <v>149</v>
      </c>
      <c r="O1559" t="s">
        <v>33</v>
      </c>
      <c r="P1559" t="s">
        <v>908</v>
      </c>
      <c r="Q1559" t="s">
        <v>237</v>
      </c>
      <c r="R1559" s="7">
        <v>0</v>
      </c>
      <c r="S1559" s="7">
        <f t="shared" si="216"/>
        <v>78.349999999999994</v>
      </c>
      <c r="T1559" s="8">
        <v>36.8245</v>
      </c>
      <c r="U1559" s="8" t="str">
        <f t="shared" si="222"/>
        <v>Low</v>
      </c>
      <c r="V1559" s="7">
        <v>5</v>
      </c>
      <c r="W1559" s="8">
        <v>78.349999999999994</v>
      </c>
      <c r="X1559" s="8">
        <f t="shared" si="223"/>
        <v>4261</v>
      </c>
      <c r="Y1559" s="9">
        <v>0.47</v>
      </c>
      <c r="Z1559" s="9" t="str">
        <f t="shared" si="224"/>
        <v>High</v>
      </c>
    </row>
    <row r="1560" spans="1:26" x14ac:dyDescent="0.3">
      <c r="A1560" t="s">
        <v>2788</v>
      </c>
      <c r="B1560" s="6">
        <v>43785</v>
      </c>
      <c r="C1560" s="6" t="str">
        <f t="shared" si="217"/>
        <v>2019</v>
      </c>
      <c r="D1560" s="6" t="str">
        <f t="shared" si="218"/>
        <v>November</v>
      </c>
      <c r="E1560" s="6" t="str">
        <f t="shared" si="219"/>
        <v>Q4</v>
      </c>
      <c r="F1560" s="6" t="str">
        <f t="shared" si="220"/>
        <v>High</v>
      </c>
      <c r="G1560" s="6" t="str">
        <f t="shared" si="221"/>
        <v>Full Price</v>
      </c>
      <c r="H1560" s="6">
        <v>43790</v>
      </c>
      <c r="I1560" t="s">
        <v>384</v>
      </c>
      <c r="J1560" t="s">
        <v>67</v>
      </c>
      <c r="K1560" t="s">
        <v>2318</v>
      </c>
      <c r="L1560" t="s">
        <v>40</v>
      </c>
      <c r="M1560" t="s">
        <v>31</v>
      </c>
      <c r="N1560" t="s">
        <v>32</v>
      </c>
      <c r="O1560" t="s">
        <v>33</v>
      </c>
      <c r="P1560" t="s">
        <v>908</v>
      </c>
      <c r="Q1560" t="s">
        <v>237</v>
      </c>
      <c r="R1560" s="7">
        <v>0</v>
      </c>
      <c r="S1560" s="7">
        <f t="shared" si="216"/>
        <v>31.68</v>
      </c>
      <c r="T1560" s="8">
        <v>14.256</v>
      </c>
      <c r="U1560" s="8" t="str">
        <f t="shared" si="222"/>
        <v>Low</v>
      </c>
      <c r="V1560" s="7">
        <v>6</v>
      </c>
      <c r="W1560" s="8">
        <v>31.68</v>
      </c>
      <c r="X1560" s="8">
        <f t="shared" si="223"/>
        <v>6181</v>
      </c>
      <c r="Y1560" s="9">
        <v>0.45</v>
      </c>
      <c r="Z1560" s="9" t="str">
        <f t="shared" si="224"/>
        <v>High</v>
      </c>
    </row>
    <row r="1561" spans="1:26" x14ac:dyDescent="0.3">
      <c r="A1561" t="s">
        <v>2788</v>
      </c>
      <c r="B1561" s="6">
        <v>43785</v>
      </c>
      <c r="C1561" s="6" t="str">
        <f t="shared" si="217"/>
        <v>2019</v>
      </c>
      <c r="D1561" s="6" t="str">
        <f t="shared" si="218"/>
        <v>November</v>
      </c>
      <c r="E1561" s="6" t="str">
        <f t="shared" si="219"/>
        <v>Q4</v>
      </c>
      <c r="F1561" s="6" t="str">
        <f t="shared" si="220"/>
        <v>High</v>
      </c>
      <c r="G1561" s="6" t="str">
        <f t="shared" si="221"/>
        <v>Full Price</v>
      </c>
      <c r="H1561" s="6">
        <v>43790</v>
      </c>
      <c r="I1561" t="s">
        <v>384</v>
      </c>
      <c r="J1561" t="s">
        <v>89</v>
      </c>
      <c r="K1561" t="s">
        <v>2296</v>
      </c>
      <c r="L1561" t="s">
        <v>40</v>
      </c>
      <c r="M1561" t="s">
        <v>31</v>
      </c>
      <c r="N1561" t="s">
        <v>49</v>
      </c>
      <c r="O1561" t="s">
        <v>33</v>
      </c>
      <c r="P1561" t="s">
        <v>908</v>
      </c>
      <c r="Q1561" t="s">
        <v>237</v>
      </c>
      <c r="R1561" s="7">
        <v>0</v>
      </c>
      <c r="S1561" s="7">
        <f t="shared" si="216"/>
        <v>169.45</v>
      </c>
      <c r="T1561" s="8">
        <v>42.362499999999997</v>
      </c>
      <c r="U1561" s="8" t="str">
        <f t="shared" si="222"/>
        <v>Low</v>
      </c>
      <c r="V1561" s="7">
        <v>5</v>
      </c>
      <c r="W1561" s="8">
        <v>169.45</v>
      </c>
      <c r="X1561" s="8">
        <f t="shared" si="223"/>
        <v>2871</v>
      </c>
      <c r="Y1561" s="9">
        <v>0.25</v>
      </c>
      <c r="Z1561" s="9" t="str">
        <f t="shared" si="224"/>
        <v>High</v>
      </c>
    </row>
    <row r="1562" spans="1:26" x14ac:dyDescent="0.3">
      <c r="A1562" t="s">
        <v>2790</v>
      </c>
      <c r="B1562" s="6">
        <v>43785</v>
      </c>
      <c r="C1562" s="6" t="str">
        <f t="shared" si="217"/>
        <v>2019</v>
      </c>
      <c r="D1562" s="6" t="str">
        <f t="shared" si="218"/>
        <v>November</v>
      </c>
      <c r="E1562" s="6" t="str">
        <f t="shared" si="219"/>
        <v>Q4</v>
      </c>
      <c r="F1562" s="6" t="str">
        <f t="shared" si="220"/>
        <v>Low</v>
      </c>
      <c r="G1562" s="6" t="str">
        <f t="shared" si="221"/>
        <v>Full Price</v>
      </c>
      <c r="H1562" s="6">
        <v>43789</v>
      </c>
      <c r="I1562" t="s">
        <v>2791</v>
      </c>
      <c r="J1562" t="s">
        <v>891</v>
      </c>
      <c r="K1562" t="s">
        <v>1853</v>
      </c>
      <c r="L1562" t="s">
        <v>40</v>
      </c>
      <c r="M1562" t="s">
        <v>91</v>
      </c>
      <c r="N1562" t="s">
        <v>92</v>
      </c>
      <c r="O1562" t="s">
        <v>33</v>
      </c>
      <c r="P1562" t="s">
        <v>2792</v>
      </c>
      <c r="Q1562" t="s">
        <v>2156</v>
      </c>
      <c r="R1562" s="7">
        <v>0</v>
      </c>
      <c r="S1562" s="7">
        <f t="shared" si="216"/>
        <v>273.95999999999998</v>
      </c>
      <c r="T1562" s="8">
        <v>10.958399999999999</v>
      </c>
      <c r="U1562" s="8" t="str">
        <f t="shared" si="222"/>
        <v>Low</v>
      </c>
      <c r="V1562" s="7">
        <v>2</v>
      </c>
      <c r="W1562" s="8">
        <v>273.95999999999998</v>
      </c>
      <c r="X1562" s="8">
        <f t="shared" si="223"/>
        <v>2043</v>
      </c>
      <c r="Y1562" s="9">
        <v>0.04</v>
      </c>
      <c r="Z1562" s="9" t="str">
        <f t="shared" si="224"/>
        <v>Low</v>
      </c>
    </row>
    <row r="1563" spans="1:26" x14ac:dyDescent="0.3">
      <c r="A1563" t="s">
        <v>2793</v>
      </c>
      <c r="B1563" s="6">
        <v>43785</v>
      </c>
      <c r="C1563" s="6" t="str">
        <f t="shared" si="217"/>
        <v>2019</v>
      </c>
      <c r="D1563" s="6" t="str">
        <f t="shared" si="218"/>
        <v>November</v>
      </c>
      <c r="E1563" s="6" t="str">
        <f t="shared" si="219"/>
        <v>Q4</v>
      </c>
      <c r="F1563" s="6" t="str">
        <f t="shared" si="220"/>
        <v>High</v>
      </c>
      <c r="G1563" s="6" t="str">
        <f t="shared" si="221"/>
        <v>Full Price</v>
      </c>
      <c r="H1563" s="6">
        <v>43791</v>
      </c>
      <c r="I1563" t="s">
        <v>2794</v>
      </c>
      <c r="J1563" t="s">
        <v>1760</v>
      </c>
      <c r="K1563" t="s">
        <v>2795</v>
      </c>
      <c r="L1563" t="s">
        <v>61</v>
      </c>
      <c r="M1563" t="s">
        <v>31</v>
      </c>
      <c r="N1563" t="s">
        <v>46</v>
      </c>
      <c r="O1563" t="s">
        <v>69</v>
      </c>
      <c r="P1563" t="s">
        <v>538</v>
      </c>
      <c r="Q1563" t="s">
        <v>71</v>
      </c>
      <c r="R1563" s="7">
        <v>0</v>
      </c>
      <c r="S1563" s="7">
        <f t="shared" si="216"/>
        <v>5.22</v>
      </c>
      <c r="T1563" s="8">
        <v>2.4011999999999998</v>
      </c>
      <c r="U1563" s="8" t="str">
        <f t="shared" si="222"/>
        <v>Low</v>
      </c>
      <c r="V1563" s="7">
        <v>2</v>
      </c>
      <c r="W1563" s="8">
        <v>5.22</v>
      </c>
      <c r="X1563" s="8">
        <f t="shared" si="223"/>
        <v>9449</v>
      </c>
      <c r="Y1563" s="9">
        <v>0.46</v>
      </c>
      <c r="Z1563" s="9" t="str">
        <f t="shared" si="224"/>
        <v>High</v>
      </c>
    </row>
    <row r="1564" spans="1:26" x14ac:dyDescent="0.3">
      <c r="A1564" t="s">
        <v>2796</v>
      </c>
      <c r="B1564" s="6">
        <v>43786</v>
      </c>
      <c r="C1564" s="6" t="str">
        <f t="shared" si="217"/>
        <v>2019</v>
      </c>
      <c r="D1564" s="6" t="str">
        <f t="shared" si="218"/>
        <v>November</v>
      </c>
      <c r="E1564" s="6" t="str">
        <f t="shared" si="219"/>
        <v>Q4</v>
      </c>
      <c r="F1564" s="6" t="str">
        <f t="shared" si="220"/>
        <v>High</v>
      </c>
      <c r="G1564" s="6" t="str">
        <f t="shared" si="221"/>
        <v>Full Price</v>
      </c>
      <c r="H1564" s="6">
        <v>43791</v>
      </c>
      <c r="I1564" t="s">
        <v>1199</v>
      </c>
      <c r="J1564" t="s">
        <v>87</v>
      </c>
      <c r="K1564" t="s">
        <v>2797</v>
      </c>
      <c r="L1564" t="s">
        <v>40</v>
      </c>
      <c r="M1564" t="s">
        <v>31</v>
      </c>
      <c r="N1564" t="s">
        <v>32</v>
      </c>
      <c r="O1564" t="s">
        <v>54</v>
      </c>
      <c r="P1564" t="s">
        <v>270</v>
      </c>
      <c r="Q1564" t="s">
        <v>271</v>
      </c>
      <c r="R1564" s="7">
        <v>0</v>
      </c>
      <c r="S1564" s="7">
        <f t="shared" si="216"/>
        <v>34.44</v>
      </c>
      <c r="T1564" s="8">
        <v>17.22</v>
      </c>
      <c r="U1564" s="8" t="str">
        <f t="shared" si="222"/>
        <v>Low</v>
      </c>
      <c r="V1564" s="7">
        <v>3</v>
      </c>
      <c r="W1564" s="8">
        <v>34.44</v>
      </c>
      <c r="X1564" s="8">
        <f t="shared" si="223"/>
        <v>5986</v>
      </c>
      <c r="Y1564" s="9">
        <v>0.5</v>
      </c>
      <c r="Z1564" s="9" t="str">
        <f t="shared" si="224"/>
        <v>High</v>
      </c>
    </row>
    <row r="1565" spans="1:26" x14ac:dyDescent="0.3">
      <c r="A1565" t="s">
        <v>2798</v>
      </c>
      <c r="B1565" s="6">
        <v>43786</v>
      </c>
      <c r="C1565" s="6" t="str">
        <f t="shared" si="217"/>
        <v>2019</v>
      </c>
      <c r="D1565" s="6" t="str">
        <f t="shared" si="218"/>
        <v>November</v>
      </c>
      <c r="E1565" s="6" t="str">
        <f t="shared" si="219"/>
        <v>Q4</v>
      </c>
      <c r="F1565" s="6" t="str">
        <f t="shared" si="220"/>
        <v>Low</v>
      </c>
      <c r="G1565" s="6" t="str">
        <f t="shared" si="221"/>
        <v>Full Price</v>
      </c>
      <c r="H1565" s="6">
        <v>43791</v>
      </c>
      <c r="I1565" t="s">
        <v>2799</v>
      </c>
      <c r="J1565" t="s">
        <v>192</v>
      </c>
      <c r="K1565" t="s">
        <v>2800</v>
      </c>
      <c r="L1565" t="s">
        <v>61</v>
      </c>
      <c r="M1565" t="s">
        <v>76</v>
      </c>
      <c r="N1565" t="s">
        <v>99</v>
      </c>
      <c r="O1565" t="s">
        <v>54</v>
      </c>
      <c r="P1565" t="s">
        <v>131</v>
      </c>
      <c r="Q1565" t="s">
        <v>122</v>
      </c>
      <c r="R1565" s="7">
        <v>0</v>
      </c>
      <c r="S1565" s="7">
        <f t="shared" si="216"/>
        <v>124.41</v>
      </c>
      <c r="T1565" s="8">
        <v>14.9292</v>
      </c>
      <c r="U1565" s="8" t="str">
        <f t="shared" si="222"/>
        <v>Low</v>
      </c>
      <c r="V1565" s="7">
        <v>3</v>
      </c>
      <c r="W1565" s="8">
        <v>124.41</v>
      </c>
      <c r="X1565" s="8">
        <f t="shared" si="223"/>
        <v>3368</v>
      </c>
      <c r="Y1565" s="9">
        <v>0.12</v>
      </c>
      <c r="Z1565" s="9" t="str">
        <f t="shared" si="224"/>
        <v>Low</v>
      </c>
    </row>
    <row r="1566" spans="1:26" x14ac:dyDescent="0.3">
      <c r="A1566" t="s">
        <v>2798</v>
      </c>
      <c r="B1566" s="6">
        <v>43786</v>
      </c>
      <c r="C1566" s="6" t="str">
        <f t="shared" si="217"/>
        <v>2019</v>
      </c>
      <c r="D1566" s="6" t="str">
        <f t="shared" si="218"/>
        <v>November</v>
      </c>
      <c r="E1566" s="6" t="str">
        <f t="shared" si="219"/>
        <v>Q4</v>
      </c>
      <c r="F1566" s="6" t="str">
        <f t="shared" si="220"/>
        <v>High</v>
      </c>
      <c r="G1566" s="6" t="str">
        <f t="shared" si="221"/>
        <v>Full Price</v>
      </c>
      <c r="H1566" s="6">
        <v>43791</v>
      </c>
      <c r="I1566" t="s">
        <v>2799</v>
      </c>
      <c r="J1566" t="s">
        <v>89</v>
      </c>
      <c r="K1566" t="s">
        <v>1376</v>
      </c>
      <c r="L1566" t="s">
        <v>61</v>
      </c>
      <c r="M1566" t="s">
        <v>31</v>
      </c>
      <c r="N1566" t="s">
        <v>53</v>
      </c>
      <c r="O1566" t="s">
        <v>54</v>
      </c>
      <c r="P1566" t="s">
        <v>131</v>
      </c>
      <c r="Q1566" t="s">
        <v>122</v>
      </c>
      <c r="R1566" s="7">
        <v>0</v>
      </c>
      <c r="S1566" s="7">
        <f t="shared" si="216"/>
        <v>57.75</v>
      </c>
      <c r="T1566" s="8">
        <v>26.565000000000001</v>
      </c>
      <c r="U1566" s="8" t="str">
        <f t="shared" si="222"/>
        <v>Low</v>
      </c>
      <c r="V1566" s="7">
        <v>5</v>
      </c>
      <c r="W1566" s="8">
        <v>57.75</v>
      </c>
      <c r="X1566" s="8">
        <f t="shared" si="223"/>
        <v>4885</v>
      </c>
      <c r="Y1566" s="9">
        <v>0.46</v>
      </c>
      <c r="Z1566" s="9" t="str">
        <f t="shared" si="224"/>
        <v>High</v>
      </c>
    </row>
    <row r="1567" spans="1:26" x14ac:dyDescent="0.3">
      <c r="A1567" t="s">
        <v>2798</v>
      </c>
      <c r="B1567" s="6">
        <v>43786</v>
      </c>
      <c r="C1567" s="6" t="str">
        <f t="shared" si="217"/>
        <v>2019</v>
      </c>
      <c r="D1567" s="6" t="str">
        <f t="shared" si="218"/>
        <v>November</v>
      </c>
      <c r="E1567" s="6" t="str">
        <f t="shared" si="219"/>
        <v>Q4</v>
      </c>
      <c r="F1567" s="6" t="str">
        <f t="shared" si="220"/>
        <v>High</v>
      </c>
      <c r="G1567" s="6" t="str">
        <f t="shared" si="221"/>
        <v>Full Price</v>
      </c>
      <c r="H1567" s="6">
        <v>43791</v>
      </c>
      <c r="I1567" t="s">
        <v>2799</v>
      </c>
      <c r="J1567" t="s">
        <v>670</v>
      </c>
      <c r="K1567" t="s">
        <v>1771</v>
      </c>
      <c r="L1567" t="s">
        <v>61</v>
      </c>
      <c r="M1567" t="s">
        <v>31</v>
      </c>
      <c r="N1567" t="s">
        <v>49</v>
      </c>
      <c r="O1567" t="s">
        <v>54</v>
      </c>
      <c r="P1567" t="s">
        <v>131</v>
      </c>
      <c r="Q1567" t="s">
        <v>122</v>
      </c>
      <c r="R1567" s="7">
        <v>0</v>
      </c>
      <c r="S1567" s="7">
        <f t="shared" si="216"/>
        <v>2934.33</v>
      </c>
      <c r="T1567" s="8">
        <v>792.26909999999998</v>
      </c>
      <c r="U1567" s="8" t="str">
        <f t="shared" si="222"/>
        <v>High</v>
      </c>
      <c r="V1567" s="7">
        <v>7</v>
      </c>
      <c r="W1567" s="8">
        <v>2934.33</v>
      </c>
      <c r="X1567" s="8">
        <f t="shared" si="223"/>
        <v>68</v>
      </c>
      <c r="Y1567" s="9">
        <v>0.27</v>
      </c>
      <c r="Z1567" s="9" t="str">
        <f t="shared" si="224"/>
        <v>High</v>
      </c>
    </row>
    <row r="1568" spans="1:26" x14ac:dyDescent="0.3">
      <c r="A1568" t="s">
        <v>2801</v>
      </c>
      <c r="B1568" s="6">
        <v>43786</v>
      </c>
      <c r="C1568" s="6" t="str">
        <f t="shared" si="217"/>
        <v>2019</v>
      </c>
      <c r="D1568" s="6" t="str">
        <f t="shared" si="218"/>
        <v>November</v>
      </c>
      <c r="E1568" s="6" t="str">
        <f t="shared" si="219"/>
        <v>Q4</v>
      </c>
      <c r="F1568" s="6" t="str">
        <f t="shared" si="220"/>
        <v>Low</v>
      </c>
      <c r="G1568" s="6" t="str">
        <f t="shared" si="221"/>
        <v>Discounted</v>
      </c>
      <c r="H1568" s="6">
        <v>43791</v>
      </c>
      <c r="I1568" t="s">
        <v>1213</v>
      </c>
      <c r="J1568" t="s">
        <v>926</v>
      </c>
      <c r="K1568" t="s">
        <v>2249</v>
      </c>
      <c r="L1568" t="s">
        <v>30</v>
      </c>
      <c r="M1568" t="s">
        <v>76</v>
      </c>
      <c r="N1568" t="s">
        <v>138</v>
      </c>
      <c r="O1568" t="s">
        <v>54</v>
      </c>
      <c r="P1568" t="s">
        <v>1572</v>
      </c>
      <c r="Q1568" t="s">
        <v>271</v>
      </c>
      <c r="R1568" s="7">
        <v>0.2</v>
      </c>
      <c r="S1568" s="7">
        <f t="shared" si="216"/>
        <v>3206.2719999999999</v>
      </c>
      <c r="T1568" s="8">
        <v>-50.097999999999999</v>
      </c>
      <c r="U1568" s="8" t="str">
        <f t="shared" si="222"/>
        <v>Loss</v>
      </c>
      <c r="V1568" s="7">
        <v>10</v>
      </c>
      <c r="W1568" s="8">
        <v>4007.84</v>
      </c>
      <c r="X1568" s="8">
        <f t="shared" si="223"/>
        <v>40</v>
      </c>
      <c r="Y1568" s="9">
        <v>-1.2500000000000001E-2</v>
      </c>
      <c r="Z1568" s="9" t="str">
        <f t="shared" si="224"/>
        <v>Low</v>
      </c>
    </row>
    <row r="1569" spans="1:26" x14ac:dyDescent="0.3">
      <c r="A1569" t="s">
        <v>2801</v>
      </c>
      <c r="B1569" s="6">
        <v>43786</v>
      </c>
      <c r="C1569" s="6" t="str">
        <f t="shared" si="217"/>
        <v>2019</v>
      </c>
      <c r="D1569" s="6" t="str">
        <f t="shared" si="218"/>
        <v>November</v>
      </c>
      <c r="E1569" s="6" t="str">
        <f t="shared" si="219"/>
        <v>Q4</v>
      </c>
      <c r="F1569" s="6" t="str">
        <f t="shared" si="220"/>
        <v>High</v>
      </c>
      <c r="G1569" s="6" t="str">
        <f t="shared" si="221"/>
        <v>Discounted</v>
      </c>
      <c r="H1569" s="6">
        <v>43791</v>
      </c>
      <c r="I1569" t="s">
        <v>1213</v>
      </c>
      <c r="J1569" t="s">
        <v>38</v>
      </c>
      <c r="K1569" t="s">
        <v>1918</v>
      </c>
      <c r="L1569" t="s">
        <v>30</v>
      </c>
      <c r="M1569" t="s">
        <v>31</v>
      </c>
      <c r="N1569" t="s">
        <v>41</v>
      </c>
      <c r="O1569" t="s">
        <v>54</v>
      </c>
      <c r="P1569" t="s">
        <v>1572</v>
      </c>
      <c r="Q1569" t="s">
        <v>271</v>
      </c>
      <c r="R1569" s="7">
        <v>0.2</v>
      </c>
      <c r="S1569" s="7">
        <f t="shared" si="216"/>
        <v>1722.2207999999998</v>
      </c>
      <c r="T1569" s="8">
        <v>726.56190000000004</v>
      </c>
      <c r="U1569" s="8" t="str">
        <f t="shared" si="222"/>
        <v>High</v>
      </c>
      <c r="V1569" s="7">
        <v>3</v>
      </c>
      <c r="W1569" s="8">
        <v>2152.7759999999998</v>
      </c>
      <c r="X1569" s="8">
        <f t="shared" si="223"/>
        <v>126</v>
      </c>
      <c r="Y1569" s="9">
        <v>0.33750000000000002</v>
      </c>
      <c r="Z1569" s="9" t="str">
        <f t="shared" si="224"/>
        <v>High</v>
      </c>
    </row>
    <row r="1570" spans="1:26" x14ac:dyDescent="0.3">
      <c r="A1570" t="s">
        <v>2802</v>
      </c>
      <c r="B1570" s="6">
        <v>43786</v>
      </c>
      <c r="C1570" s="6" t="str">
        <f t="shared" si="217"/>
        <v>2019</v>
      </c>
      <c r="D1570" s="6" t="str">
        <f t="shared" si="218"/>
        <v>November</v>
      </c>
      <c r="E1570" s="6" t="str">
        <f t="shared" si="219"/>
        <v>Q4</v>
      </c>
      <c r="F1570" s="6" t="str">
        <f t="shared" si="220"/>
        <v>High</v>
      </c>
      <c r="G1570" s="6" t="str">
        <f t="shared" si="221"/>
        <v>Discounted</v>
      </c>
      <c r="H1570" s="6">
        <v>43790</v>
      </c>
      <c r="I1570" t="s">
        <v>613</v>
      </c>
      <c r="J1570" t="s">
        <v>89</v>
      </c>
      <c r="K1570" t="s">
        <v>1971</v>
      </c>
      <c r="L1570" t="s">
        <v>30</v>
      </c>
      <c r="M1570" t="s">
        <v>31</v>
      </c>
      <c r="N1570" t="s">
        <v>149</v>
      </c>
      <c r="O1570" t="s">
        <v>33</v>
      </c>
      <c r="P1570" t="s">
        <v>2803</v>
      </c>
      <c r="Q1570" t="s">
        <v>35</v>
      </c>
      <c r="R1570" s="7">
        <v>0.2</v>
      </c>
      <c r="S1570" s="7">
        <f t="shared" si="216"/>
        <v>5.6639999999999997</v>
      </c>
      <c r="T1570" s="8">
        <v>2.4780000000000002</v>
      </c>
      <c r="U1570" s="8" t="str">
        <f t="shared" si="222"/>
        <v>Low</v>
      </c>
      <c r="V1570" s="7">
        <v>3</v>
      </c>
      <c r="W1570" s="8">
        <v>7.08</v>
      </c>
      <c r="X1570" s="8">
        <f t="shared" si="223"/>
        <v>9117</v>
      </c>
      <c r="Y1570" s="9">
        <v>0.35</v>
      </c>
      <c r="Z1570" s="9" t="str">
        <f t="shared" si="224"/>
        <v>High</v>
      </c>
    </row>
    <row r="1571" spans="1:26" x14ac:dyDescent="0.3">
      <c r="A1571" t="s">
        <v>2804</v>
      </c>
      <c r="B1571" s="6">
        <v>43786</v>
      </c>
      <c r="C1571" s="6" t="str">
        <f t="shared" si="217"/>
        <v>2019</v>
      </c>
      <c r="D1571" s="6" t="str">
        <f t="shared" si="218"/>
        <v>November</v>
      </c>
      <c r="E1571" s="6" t="str">
        <f t="shared" si="219"/>
        <v>Q4</v>
      </c>
      <c r="F1571" s="6" t="str">
        <f t="shared" si="220"/>
        <v>High</v>
      </c>
      <c r="G1571" s="6" t="str">
        <f t="shared" si="221"/>
        <v>Full Price</v>
      </c>
      <c r="H1571" s="6">
        <v>43788</v>
      </c>
      <c r="I1571" t="s">
        <v>609</v>
      </c>
      <c r="J1571" t="s">
        <v>89</v>
      </c>
      <c r="K1571" t="s">
        <v>2805</v>
      </c>
      <c r="L1571" t="s">
        <v>61</v>
      </c>
      <c r="M1571" t="s">
        <v>31</v>
      </c>
      <c r="N1571" t="s">
        <v>174</v>
      </c>
      <c r="O1571" t="s">
        <v>69</v>
      </c>
      <c r="P1571" t="s">
        <v>139</v>
      </c>
      <c r="Q1571" t="s">
        <v>71</v>
      </c>
      <c r="R1571" s="7">
        <v>0</v>
      </c>
      <c r="S1571" s="7">
        <f t="shared" si="216"/>
        <v>241.44</v>
      </c>
      <c r="T1571" s="8">
        <v>72.432000000000002</v>
      </c>
      <c r="U1571" s="8" t="str">
        <f t="shared" si="222"/>
        <v>Low</v>
      </c>
      <c r="V1571" s="7">
        <v>3</v>
      </c>
      <c r="W1571" s="8">
        <v>241.44</v>
      </c>
      <c r="X1571" s="8">
        <f t="shared" si="223"/>
        <v>2267</v>
      </c>
      <c r="Y1571" s="9">
        <v>0.3</v>
      </c>
      <c r="Z1571" s="9" t="str">
        <f t="shared" si="224"/>
        <v>High</v>
      </c>
    </row>
    <row r="1572" spans="1:26" x14ac:dyDescent="0.3">
      <c r="A1572" t="s">
        <v>2804</v>
      </c>
      <c r="B1572" s="6">
        <v>43786</v>
      </c>
      <c r="C1572" s="6" t="str">
        <f t="shared" si="217"/>
        <v>2019</v>
      </c>
      <c r="D1572" s="6" t="str">
        <f t="shared" si="218"/>
        <v>November</v>
      </c>
      <c r="E1572" s="6" t="str">
        <f t="shared" si="219"/>
        <v>Q4</v>
      </c>
      <c r="F1572" s="6" t="str">
        <f t="shared" si="220"/>
        <v>High</v>
      </c>
      <c r="G1572" s="6" t="str">
        <f t="shared" si="221"/>
        <v>Full Price</v>
      </c>
      <c r="H1572" s="6">
        <v>43788</v>
      </c>
      <c r="I1572" t="s">
        <v>609</v>
      </c>
      <c r="J1572" t="s">
        <v>67</v>
      </c>
      <c r="K1572" t="s">
        <v>1499</v>
      </c>
      <c r="L1572" t="s">
        <v>61</v>
      </c>
      <c r="M1572" t="s">
        <v>31</v>
      </c>
      <c r="N1572" t="s">
        <v>32</v>
      </c>
      <c r="O1572" t="s">
        <v>69</v>
      </c>
      <c r="P1572" t="s">
        <v>139</v>
      </c>
      <c r="Q1572" t="s">
        <v>71</v>
      </c>
      <c r="R1572" s="7">
        <v>0</v>
      </c>
      <c r="S1572" s="7">
        <f t="shared" si="216"/>
        <v>733.95</v>
      </c>
      <c r="T1572" s="8">
        <v>352.29599999999999</v>
      </c>
      <c r="U1572" s="8" t="str">
        <f t="shared" si="222"/>
        <v>Medium</v>
      </c>
      <c r="V1572" s="7">
        <v>7</v>
      </c>
      <c r="W1572" s="8">
        <v>733.95</v>
      </c>
      <c r="X1572" s="8">
        <f t="shared" si="223"/>
        <v>718</v>
      </c>
      <c r="Y1572" s="9">
        <v>0.48</v>
      </c>
      <c r="Z1572" s="9" t="str">
        <f t="shared" si="224"/>
        <v>High</v>
      </c>
    </row>
    <row r="1573" spans="1:26" x14ac:dyDescent="0.3">
      <c r="A1573" t="s">
        <v>2804</v>
      </c>
      <c r="B1573" s="6">
        <v>43786</v>
      </c>
      <c r="C1573" s="6" t="str">
        <f t="shared" si="217"/>
        <v>2019</v>
      </c>
      <c r="D1573" s="6" t="str">
        <f t="shared" si="218"/>
        <v>November</v>
      </c>
      <c r="E1573" s="6" t="str">
        <f t="shared" si="219"/>
        <v>Q4</v>
      </c>
      <c r="F1573" s="6" t="str">
        <f t="shared" si="220"/>
        <v>Low</v>
      </c>
      <c r="G1573" s="6" t="str">
        <f t="shared" si="221"/>
        <v>Full Price</v>
      </c>
      <c r="H1573" s="6">
        <v>43788</v>
      </c>
      <c r="I1573" t="s">
        <v>609</v>
      </c>
      <c r="J1573" t="s">
        <v>89</v>
      </c>
      <c r="K1573" t="s">
        <v>1703</v>
      </c>
      <c r="L1573" t="s">
        <v>61</v>
      </c>
      <c r="M1573" t="s">
        <v>91</v>
      </c>
      <c r="N1573" t="s">
        <v>110</v>
      </c>
      <c r="O1573" t="s">
        <v>69</v>
      </c>
      <c r="P1573" t="s">
        <v>139</v>
      </c>
      <c r="Q1573" t="s">
        <v>71</v>
      </c>
      <c r="R1573" s="7">
        <v>0</v>
      </c>
      <c r="S1573" s="7">
        <f t="shared" si="216"/>
        <v>99.98</v>
      </c>
      <c r="T1573" s="8">
        <v>7.9984000000000002</v>
      </c>
      <c r="U1573" s="8" t="str">
        <f t="shared" si="222"/>
        <v>Low</v>
      </c>
      <c r="V1573" s="7">
        <v>2</v>
      </c>
      <c r="W1573" s="8">
        <v>99.98</v>
      </c>
      <c r="X1573" s="8">
        <f t="shared" si="223"/>
        <v>3772</v>
      </c>
      <c r="Y1573" s="9">
        <v>0.08</v>
      </c>
      <c r="Z1573" s="9" t="str">
        <f t="shared" si="224"/>
        <v>Low</v>
      </c>
    </row>
    <row r="1574" spans="1:26" x14ac:dyDescent="0.3">
      <c r="A1574" t="s">
        <v>2806</v>
      </c>
      <c r="B1574" s="6">
        <v>43786</v>
      </c>
      <c r="C1574" s="6" t="str">
        <f t="shared" si="217"/>
        <v>2019</v>
      </c>
      <c r="D1574" s="6" t="str">
        <f t="shared" si="218"/>
        <v>November</v>
      </c>
      <c r="E1574" s="6" t="str">
        <f t="shared" si="219"/>
        <v>Q4</v>
      </c>
      <c r="F1574" s="6" t="str">
        <f t="shared" si="220"/>
        <v>Low</v>
      </c>
      <c r="G1574" s="6" t="str">
        <f t="shared" si="221"/>
        <v>Full Price</v>
      </c>
      <c r="H1574" s="6">
        <v>43790</v>
      </c>
      <c r="I1574" t="s">
        <v>717</v>
      </c>
      <c r="J1574" t="s">
        <v>74</v>
      </c>
      <c r="K1574" t="s">
        <v>2101</v>
      </c>
      <c r="L1574" t="s">
        <v>40</v>
      </c>
      <c r="M1574" t="s">
        <v>76</v>
      </c>
      <c r="N1574" t="s">
        <v>77</v>
      </c>
      <c r="O1574" t="s">
        <v>33</v>
      </c>
      <c r="P1574" t="s">
        <v>2807</v>
      </c>
      <c r="Q1574" t="s">
        <v>556</v>
      </c>
      <c r="R1574" s="7">
        <v>0</v>
      </c>
      <c r="S1574" s="7">
        <f t="shared" si="216"/>
        <v>479.9</v>
      </c>
      <c r="T1574" s="8">
        <v>81.582999999999998</v>
      </c>
      <c r="U1574" s="8" t="str">
        <f t="shared" si="222"/>
        <v>Low</v>
      </c>
      <c r="V1574" s="7">
        <v>5</v>
      </c>
      <c r="W1574" s="8">
        <v>479.9</v>
      </c>
      <c r="X1574" s="8">
        <f t="shared" si="223"/>
        <v>1235</v>
      </c>
      <c r="Y1574" s="9">
        <v>0.17</v>
      </c>
      <c r="Z1574" s="9" t="str">
        <f t="shared" si="224"/>
        <v>Low</v>
      </c>
    </row>
    <row r="1575" spans="1:26" x14ac:dyDescent="0.3">
      <c r="A1575" t="s">
        <v>2808</v>
      </c>
      <c r="B1575" s="6">
        <v>43786</v>
      </c>
      <c r="C1575" s="6" t="str">
        <f t="shared" si="217"/>
        <v>2019</v>
      </c>
      <c r="D1575" s="6" t="str">
        <f t="shared" si="218"/>
        <v>November</v>
      </c>
      <c r="E1575" s="6" t="str">
        <f t="shared" si="219"/>
        <v>Q4</v>
      </c>
      <c r="F1575" s="6" t="str">
        <f t="shared" si="220"/>
        <v>Low</v>
      </c>
      <c r="G1575" s="6" t="str">
        <f t="shared" si="221"/>
        <v>Discounted</v>
      </c>
      <c r="H1575" s="6">
        <v>43793</v>
      </c>
      <c r="I1575" t="s">
        <v>2809</v>
      </c>
      <c r="J1575" t="s">
        <v>188</v>
      </c>
      <c r="K1575" t="s">
        <v>1687</v>
      </c>
      <c r="L1575" t="s">
        <v>30</v>
      </c>
      <c r="M1575" t="s">
        <v>76</v>
      </c>
      <c r="N1575" t="s">
        <v>77</v>
      </c>
      <c r="O1575" t="s">
        <v>54</v>
      </c>
      <c r="P1575" t="s">
        <v>55</v>
      </c>
      <c r="Q1575" t="s">
        <v>56</v>
      </c>
      <c r="R1575" s="7">
        <v>0.3</v>
      </c>
      <c r="S1575" s="7">
        <f t="shared" si="216"/>
        <v>460.55099999999993</v>
      </c>
      <c r="T1575" s="8">
        <v>-93.99</v>
      </c>
      <c r="U1575" s="8" t="str">
        <f t="shared" si="222"/>
        <v>Loss</v>
      </c>
      <c r="V1575" s="7">
        <v>5</v>
      </c>
      <c r="W1575" s="8">
        <v>657.93</v>
      </c>
      <c r="X1575" s="8">
        <f t="shared" si="223"/>
        <v>841</v>
      </c>
      <c r="Y1575" s="9">
        <v>-0.14285714299999999</v>
      </c>
      <c r="Z1575" s="9" t="str">
        <f t="shared" si="224"/>
        <v>Low</v>
      </c>
    </row>
    <row r="1576" spans="1:26" x14ac:dyDescent="0.3">
      <c r="A1576" t="s">
        <v>2808</v>
      </c>
      <c r="B1576" s="6">
        <v>43786</v>
      </c>
      <c r="C1576" s="6" t="str">
        <f t="shared" si="217"/>
        <v>2019</v>
      </c>
      <c r="D1576" s="6" t="str">
        <f t="shared" si="218"/>
        <v>November</v>
      </c>
      <c r="E1576" s="6" t="str">
        <f t="shared" si="219"/>
        <v>Q4</v>
      </c>
      <c r="F1576" s="6" t="str">
        <f t="shared" si="220"/>
        <v>High</v>
      </c>
      <c r="G1576" s="6" t="str">
        <f t="shared" si="221"/>
        <v>Discounted</v>
      </c>
      <c r="H1576" s="6">
        <v>43793</v>
      </c>
      <c r="I1576" t="s">
        <v>2809</v>
      </c>
      <c r="J1576" t="s">
        <v>87</v>
      </c>
      <c r="K1576" t="s">
        <v>507</v>
      </c>
      <c r="L1576" t="s">
        <v>30</v>
      </c>
      <c r="M1576" t="s">
        <v>31</v>
      </c>
      <c r="N1576" t="s">
        <v>32</v>
      </c>
      <c r="O1576" t="s">
        <v>54</v>
      </c>
      <c r="P1576" t="s">
        <v>55</v>
      </c>
      <c r="Q1576" t="s">
        <v>56</v>
      </c>
      <c r="R1576" s="7">
        <v>0.2</v>
      </c>
      <c r="S1576" s="7">
        <f t="shared" si="216"/>
        <v>9.958400000000001</v>
      </c>
      <c r="T1576" s="8">
        <v>3.89</v>
      </c>
      <c r="U1576" s="8" t="str">
        <f t="shared" si="222"/>
        <v>Low</v>
      </c>
      <c r="V1576" s="7">
        <v>2</v>
      </c>
      <c r="W1576" s="8">
        <v>12.448</v>
      </c>
      <c r="X1576" s="8">
        <f t="shared" si="223"/>
        <v>8221</v>
      </c>
      <c r="Y1576" s="9">
        <v>0.3125</v>
      </c>
      <c r="Z1576" s="9" t="str">
        <f t="shared" si="224"/>
        <v>High</v>
      </c>
    </row>
    <row r="1577" spans="1:26" x14ac:dyDescent="0.3">
      <c r="A1577" t="s">
        <v>2810</v>
      </c>
      <c r="B1577" s="6">
        <v>43787</v>
      </c>
      <c r="C1577" s="6" t="str">
        <f t="shared" si="217"/>
        <v>2019</v>
      </c>
      <c r="D1577" s="6" t="str">
        <f t="shared" si="218"/>
        <v>November</v>
      </c>
      <c r="E1577" s="6" t="str">
        <f t="shared" si="219"/>
        <v>Q4</v>
      </c>
      <c r="F1577" s="6" t="str">
        <f t="shared" si="220"/>
        <v>High</v>
      </c>
      <c r="G1577" s="6" t="str">
        <f t="shared" si="221"/>
        <v>Full Price</v>
      </c>
      <c r="H1577" s="6">
        <v>43790</v>
      </c>
      <c r="I1577" t="s">
        <v>803</v>
      </c>
      <c r="J1577" t="s">
        <v>1070</v>
      </c>
      <c r="K1577" t="s">
        <v>1071</v>
      </c>
      <c r="L1577" t="s">
        <v>61</v>
      </c>
      <c r="M1577" t="s">
        <v>31</v>
      </c>
      <c r="N1577" t="s">
        <v>32</v>
      </c>
      <c r="O1577" t="s">
        <v>69</v>
      </c>
      <c r="P1577" t="s">
        <v>2811</v>
      </c>
      <c r="Q1577" t="s">
        <v>520</v>
      </c>
      <c r="R1577" s="7">
        <v>0</v>
      </c>
      <c r="S1577" s="7">
        <f t="shared" si="216"/>
        <v>21.98</v>
      </c>
      <c r="T1577" s="8">
        <v>9.891</v>
      </c>
      <c r="U1577" s="8" t="str">
        <f t="shared" si="222"/>
        <v>Low</v>
      </c>
      <c r="V1577" s="7">
        <v>7</v>
      </c>
      <c r="W1577" s="8">
        <v>21.98</v>
      </c>
      <c r="X1577" s="8">
        <f t="shared" si="223"/>
        <v>6950</v>
      </c>
      <c r="Y1577" s="9">
        <v>0.45</v>
      </c>
      <c r="Z1577" s="9" t="str">
        <f t="shared" si="224"/>
        <v>High</v>
      </c>
    </row>
    <row r="1578" spans="1:26" x14ac:dyDescent="0.3">
      <c r="A1578" t="s">
        <v>2812</v>
      </c>
      <c r="B1578" s="6">
        <v>43787</v>
      </c>
      <c r="C1578" s="6" t="str">
        <f t="shared" si="217"/>
        <v>2019</v>
      </c>
      <c r="D1578" s="6" t="str">
        <f t="shared" si="218"/>
        <v>November</v>
      </c>
      <c r="E1578" s="6" t="str">
        <f t="shared" si="219"/>
        <v>Q4</v>
      </c>
      <c r="F1578" s="6" t="str">
        <f t="shared" si="220"/>
        <v>Low</v>
      </c>
      <c r="G1578" s="6" t="str">
        <f t="shared" si="221"/>
        <v>Discounted</v>
      </c>
      <c r="H1578" s="6">
        <v>43794</v>
      </c>
      <c r="I1578" t="s">
        <v>2813</v>
      </c>
      <c r="J1578" t="s">
        <v>38</v>
      </c>
      <c r="K1578" t="s">
        <v>2814</v>
      </c>
      <c r="L1578" t="s">
        <v>61</v>
      </c>
      <c r="M1578" t="s">
        <v>31</v>
      </c>
      <c r="N1578" t="s">
        <v>41</v>
      </c>
      <c r="O1578" t="s">
        <v>33</v>
      </c>
      <c r="P1578" t="s">
        <v>368</v>
      </c>
      <c r="Q1578" t="s">
        <v>43</v>
      </c>
      <c r="R1578" s="7">
        <v>0.8</v>
      </c>
      <c r="S1578" s="7">
        <f t="shared" si="216"/>
        <v>2.895999999999999</v>
      </c>
      <c r="T1578" s="8">
        <v>-23.891999999999999</v>
      </c>
      <c r="U1578" s="8" t="str">
        <f t="shared" si="222"/>
        <v>Loss</v>
      </c>
      <c r="V1578" s="7">
        <v>5</v>
      </c>
      <c r="W1578" s="8">
        <v>14.48</v>
      </c>
      <c r="X1578" s="8">
        <f t="shared" si="223"/>
        <v>7895</v>
      </c>
      <c r="Y1578" s="9">
        <v>-1.65</v>
      </c>
      <c r="Z1578" s="9" t="str">
        <f t="shared" si="224"/>
        <v>Low</v>
      </c>
    </row>
    <row r="1579" spans="1:26" x14ac:dyDescent="0.3">
      <c r="A1579" t="s">
        <v>2815</v>
      </c>
      <c r="B1579" s="6">
        <v>43787</v>
      </c>
      <c r="C1579" s="6" t="str">
        <f t="shared" si="217"/>
        <v>2019</v>
      </c>
      <c r="D1579" s="6" t="str">
        <f t="shared" si="218"/>
        <v>November</v>
      </c>
      <c r="E1579" s="6" t="str">
        <f t="shared" si="219"/>
        <v>Q4</v>
      </c>
      <c r="F1579" s="6" t="str">
        <f t="shared" si="220"/>
        <v>High</v>
      </c>
      <c r="G1579" s="6" t="str">
        <f t="shared" si="221"/>
        <v>Full Price</v>
      </c>
      <c r="H1579" s="6">
        <v>43794</v>
      </c>
      <c r="I1579" t="s">
        <v>1247</v>
      </c>
      <c r="J1579" t="s">
        <v>97</v>
      </c>
      <c r="K1579" t="s">
        <v>2816</v>
      </c>
      <c r="L1579" t="s">
        <v>61</v>
      </c>
      <c r="M1579" t="s">
        <v>76</v>
      </c>
      <c r="N1579" t="s">
        <v>99</v>
      </c>
      <c r="O1579" t="s">
        <v>69</v>
      </c>
      <c r="P1579" t="s">
        <v>298</v>
      </c>
      <c r="Q1579" t="s">
        <v>299</v>
      </c>
      <c r="R1579" s="7">
        <v>0</v>
      </c>
      <c r="S1579" s="7">
        <f t="shared" si="216"/>
        <v>137.54</v>
      </c>
      <c r="T1579" s="8">
        <v>55.015999999999998</v>
      </c>
      <c r="U1579" s="8" t="str">
        <f t="shared" si="222"/>
        <v>Low</v>
      </c>
      <c r="V1579" s="7">
        <v>2</v>
      </c>
      <c r="W1579" s="8">
        <v>137.54</v>
      </c>
      <c r="X1579" s="8">
        <f t="shared" si="223"/>
        <v>3229</v>
      </c>
      <c r="Y1579" s="9">
        <v>0.4</v>
      </c>
      <c r="Z1579" s="9" t="str">
        <f t="shared" si="224"/>
        <v>High</v>
      </c>
    </row>
    <row r="1580" spans="1:26" x14ac:dyDescent="0.3">
      <c r="A1580" t="s">
        <v>2815</v>
      </c>
      <c r="B1580" s="6">
        <v>43787</v>
      </c>
      <c r="C1580" s="6" t="str">
        <f t="shared" si="217"/>
        <v>2019</v>
      </c>
      <c r="D1580" s="6" t="str">
        <f t="shared" si="218"/>
        <v>November</v>
      </c>
      <c r="E1580" s="6" t="str">
        <f t="shared" si="219"/>
        <v>Q4</v>
      </c>
      <c r="F1580" s="6" t="str">
        <f t="shared" si="220"/>
        <v>Low</v>
      </c>
      <c r="G1580" s="6" t="str">
        <f t="shared" si="221"/>
        <v>Full Price</v>
      </c>
      <c r="H1580" s="6">
        <v>43794</v>
      </c>
      <c r="I1580" t="s">
        <v>1247</v>
      </c>
      <c r="J1580" t="s">
        <v>1393</v>
      </c>
      <c r="K1580" t="s">
        <v>2541</v>
      </c>
      <c r="L1580" t="s">
        <v>61</v>
      </c>
      <c r="M1580" t="s">
        <v>76</v>
      </c>
      <c r="N1580" t="s">
        <v>262</v>
      </c>
      <c r="O1580" t="s">
        <v>69</v>
      </c>
      <c r="P1580" t="s">
        <v>298</v>
      </c>
      <c r="Q1580" t="s">
        <v>299</v>
      </c>
      <c r="R1580" s="7">
        <v>0</v>
      </c>
      <c r="S1580" s="7">
        <f t="shared" si="216"/>
        <v>730.2</v>
      </c>
      <c r="T1580" s="8">
        <v>94.926000000000002</v>
      </c>
      <c r="U1580" s="8" t="str">
        <f t="shared" si="222"/>
        <v>Low</v>
      </c>
      <c r="V1580" s="7">
        <v>4</v>
      </c>
      <c r="W1580" s="8">
        <v>730.2</v>
      </c>
      <c r="X1580" s="8">
        <f t="shared" si="223"/>
        <v>720</v>
      </c>
      <c r="Y1580" s="9">
        <v>0.13</v>
      </c>
      <c r="Z1580" s="9" t="str">
        <f t="shared" si="224"/>
        <v>Low</v>
      </c>
    </row>
    <row r="1581" spans="1:26" x14ac:dyDescent="0.3">
      <c r="A1581" t="s">
        <v>2817</v>
      </c>
      <c r="B1581" s="6">
        <v>43787</v>
      </c>
      <c r="C1581" s="6" t="str">
        <f t="shared" si="217"/>
        <v>2019</v>
      </c>
      <c r="D1581" s="6" t="str">
        <f t="shared" si="218"/>
        <v>November</v>
      </c>
      <c r="E1581" s="6" t="str">
        <f t="shared" si="219"/>
        <v>Q4</v>
      </c>
      <c r="F1581" s="6" t="str">
        <f t="shared" si="220"/>
        <v>Low</v>
      </c>
      <c r="G1581" s="6" t="str">
        <f t="shared" si="221"/>
        <v>Discounted</v>
      </c>
      <c r="H1581" s="6">
        <v>43792</v>
      </c>
      <c r="I1581" t="s">
        <v>2671</v>
      </c>
      <c r="J1581" t="s">
        <v>268</v>
      </c>
      <c r="K1581" t="s">
        <v>2818</v>
      </c>
      <c r="L1581" t="s">
        <v>30</v>
      </c>
      <c r="M1581" t="s">
        <v>31</v>
      </c>
      <c r="N1581" t="s">
        <v>41</v>
      </c>
      <c r="O1581" t="s">
        <v>54</v>
      </c>
      <c r="P1581" t="s">
        <v>1890</v>
      </c>
      <c r="Q1581" t="s">
        <v>132</v>
      </c>
      <c r="R1581" s="7">
        <v>0.7</v>
      </c>
      <c r="S1581" s="7">
        <f t="shared" si="216"/>
        <v>3.5424000000000007</v>
      </c>
      <c r="T1581" s="8">
        <v>-8.6592000000000002</v>
      </c>
      <c r="U1581" s="8" t="str">
        <f t="shared" si="222"/>
        <v>Loss</v>
      </c>
      <c r="V1581" s="7">
        <v>8</v>
      </c>
      <c r="W1581" s="8">
        <v>11.808</v>
      </c>
      <c r="X1581" s="8">
        <f t="shared" si="223"/>
        <v>8304</v>
      </c>
      <c r="Y1581" s="9">
        <v>-0.73333333300000003</v>
      </c>
      <c r="Z1581" s="9" t="str">
        <f t="shared" si="224"/>
        <v>Low</v>
      </c>
    </row>
    <row r="1582" spans="1:26" x14ac:dyDescent="0.3">
      <c r="A1582" t="s">
        <v>2817</v>
      </c>
      <c r="B1582" s="6">
        <v>43787</v>
      </c>
      <c r="C1582" s="6" t="str">
        <f t="shared" si="217"/>
        <v>2019</v>
      </c>
      <c r="D1582" s="6" t="str">
        <f t="shared" si="218"/>
        <v>November</v>
      </c>
      <c r="E1582" s="6" t="str">
        <f t="shared" si="219"/>
        <v>Q4</v>
      </c>
      <c r="F1582" s="6" t="str">
        <f t="shared" si="220"/>
        <v>Low</v>
      </c>
      <c r="G1582" s="6" t="str">
        <f t="shared" si="221"/>
        <v>Discounted</v>
      </c>
      <c r="H1582" s="6">
        <v>43792</v>
      </c>
      <c r="I1582" t="s">
        <v>2671</v>
      </c>
      <c r="J1582" t="s">
        <v>89</v>
      </c>
      <c r="K1582" t="s">
        <v>2819</v>
      </c>
      <c r="L1582" t="s">
        <v>30</v>
      </c>
      <c r="M1582" t="s">
        <v>91</v>
      </c>
      <c r="N1582" t="s">
        <v>92</v>
      </c>
      <c r="O1582" t="s">
        <v>54</v>
      </c>
      <c r="P1582" t="s">
        <v>1890</v>
      </c>
      <c r="Q1582" t="s">
        <v>132</v>
      </c>
      <c r="R1582" s="7">
        <v>0.4</v>
      </c>
      <c r="S1582" s="7">
        <f t="shared" si="216"/>
        <v>5.7527999999999988</v>
      </c>
      <c r="T1582" s="8">
        <v>-2.0773999999999999</v>
      </c>
      <c r="U1582" s="8" t="str">
        <f t="shared" si="222"/>
        <v>Loss</v>
      </c>
      <c r="V1582" s="7">
        <v>2</v>
      </c>
      <c r="W1582" s="8">
        <v>9.5879999999999992</v>
      </c>
      <c r="X1582" s="8">
        <f t="shared" si="223"/>
        <v>8701</v>
      </c>
      <c r="Y1582" s="9">
        <v>-0.21666666700000001</v>
      </c>
      <c r="Z1582" s="9" t="str">
        <f t="shared" si="224"/>
        <v>Low</v>
      </c>
    </row>
    <row r="1583" spans="1:26" x14ac:dyDescent="0.3">
      <c r="A1583" t="s">
        <v>2820</v>
      </c>
      <c r="B1583" s="6">
        <v>43787</v>
      </c>
      <c r="C1583" s="6" t="str">
        <f t="shared" si="217"/>
        <v>2019</v>
      </c>
      <c r="D1583" s="6" t="str">
        <f t="shared" si="218"/>
        <v>November</v>
      </c>
      <c r="E1583" s="6" t="str">
        <f t="shared" si="219"/>
        <v>Q4</v>
      </c>
      <c r="F1583" s="6" t="str">
        <f t="shared" si="220"/>
        <v>High</v>
      </c>
      <c r="G1583" s="6" t="str">
        <f t="shared" si="221"/>
        <v>Full Price</v>
      </c>
      <c r="H1583" s="6">
        <v>43789</v>
      </c>
      <c r="I1583" t="s">
        <v>2821</v>
      </c>
      <c r="J1583" t="s">
        <v>151</v>
      </c>
      <c r="K1583" t="s">
        <v>2822</v>
      </c>
      <c r="L1583" t="s">
        <v>61</v>
      </c>
      <c r="M1583" t="s">
        <v>31</v>
      </c>
      <c r="N1583" t="s">
        <v>49</v>
      </c>
      <c r="O1583" t="s">
        <v>33</v>
      </c>
      <c r="P1583" t="s">
        <v>1460</v>
      </c>
      <c r="Q1583" t="s">
        <v>556</v>
      </c>
      <c r="R1583" s="7">
        <v>0</v>
      </c>
      <c r="S1583" s="7">
        <f t="shared" si="216"/>
        <v>67.150000000000006</v>
      </c>
      <c r="T1583" s="8">
        <v>16.787500000000001</v>
      </c>
      <c r="U1583" s="8" t="str">
        <f t="shared" si="222"/>
        <v>Low</v>
      </c>
      <c r="V1583" s="7">
        <v>5</v>
      </c>
      <c r="W1583" s="8">
        <v>67.150000000000006</v>
      </c>
      <c r="X1583" s="8">
        <f t="shared" si="223"/>
        <v>4562</v>
      </c>
      <c r="Y1583" s="9">
        <v>0.25</v>
      </c>
      <c r="Z1583" s="9" t="str">
        <f t="shared" si="224"/>
        <v>High</v>
      </c>
    </row>
    <row r="1584" spans="1:26" x14ac:dyDescent="0.3">
      <c r="A1584" t="s">
        <v>2823</v>
      </c>
      <c r="B1584" s="6">
        <v>43787</v>
      </c>
      <c r="C1584" s="6" t="str">
        <f t="shared" si="217"/>
        <v>2019</v>
      </c>
      <c r="D1584" s="6" t="str">
        <f t="shared" si="218"/>
        <v>November</v>
      </c>
      <c r="E1584" s="6" t="str">
        <f t="shared" si="219"/>
        <v>Q4</v>
      </c>
      <c r="F1584" s="6" t="str">
        <f t="shared" si="220"/>
        <v>Low</v>
      </c>
      <c r="G1584" s="6" t="str">
        <f t="shared" si="221"/>
        <v>Discounted</v>
      </c>
      <c r="H1584" s="6">
        <v>43791</v>
      </c>
      <c r="I1584" t="s">
        <v>1354</v>
      </c>
      <c r="J1584" t="s">
        <v>192</v>
      </c>
      <c r="K1584" t="s">
        <v>2824</v>
      </c>
      <c r="L1584" t="s">
        <v>30</v>
      </c>
      <c r="M1584" t="s">
        <v>76</v>
      </c>
      <c r="N1584" t="s">
        <v>99</v>
      </c>
      <c r="O1584" t="s">
        <v>54</v>
      </c>
      <c r="P1584" t="s">
        <v>55</v>
      </c>
      <c r="Q1584" t="s">
        <v>56</v>
      </c>
      <c r="R1584" s="7">
        <v>0.2</v>
      </c>
      <c r="S1584" s="7">
        <f t="shared" si="216"/>
        <v>48.249600000000001</v>
      </c>
      <c r="T1584" s="8">
        <v>5.2773000000000003</v>
      </c>
      <c r="U1584" s="8" t="str">
        <f t="shared" si="222"/>
        <v>Low</v>
      </c>
      <c r="V1584" s="7">
        <v>3</v>
      </c>
      <c r="W1584" s="8">
        <v>60.311999999999998</v>
      </c>
      <c r="X1584" s="8">
        <f t="shared" si="223"/>
        <v>4791</v>
      </c>
      <c r="Y1584" s="9">
        <v>8.7499999999999994E-2</v>
      </c>
      <c r="Z1584" s="9" t="str">
        <f t="shared" si="224"/>
        <v>Low</v>
      </c>
    </row>
    <row r="1585" spans="1:26" x14ac:dyDescent="0.3">
      <c r="A1585" t="s">
        <v>2823</v>
      </c>
      <c r="B1585" s="6">
        <v>43787</v>
      </c>
      <c r="C1585" s="6" t="str">
        <f t="shared" si="217"/>
        <v>2019</v>
      </c>
      <c r="D1585" s="6" t="str">
        <f t="shared" si="218"/>
        <v>November</v>
      </c>
      <c r="E1585" s="6" t="str">
        <f t="shared" si="219"/>
        <v>Q4</v>
      </c>
      <c r="F1585" s="6" t="str">
        <f t="shared" si="220"/>
        <v>Low</v>
      </c>
      <c r="G1585" s="6" t="str">
        <f t="shared" si="221"/>
        <v>Discounted</v>
      </c>
      <c r="H1585" s="6">
        <v>43791</v>
      </c>
      <c r="I1585" t="s">
        <v>1354</v>
      </c>
      <c r="J1585" t="s">
        <v>151</v>
      </c>
      <c r="K1585" t="s">
        <v>911</v>
      </c>
      <c r="L1585" t="s">
        <v>30</v>
      </c>
      <c r="M1585" t="s">
        <v>31</v>
      </c>
      <c r="N1585" t="s">
        <v>41</v>
      </c>
      <c r="O1585" t="s">
        <v>54</v>
      </c>
      <c r="P1585" t="s">
        <v>55</v>
      </c>
      <c r="Q1585" t="s">
        <v>56</v>
      </c>
      <c r="R1585" s="7">
        <v>0.7</v>
      </c>
      <c r="S1585" s="7">
        <f t="shared" si="216"/>
        <v>15.299100000000003</v>
      </c>
      <c r="T1585" s="8">
        <v>-40.797600000000003</v>
      </c>
      <c r="U1585" s="8" t="str">
        <f t="shared" si="222"/>
        <v>Loss</v>
      </c>
      <c r="V1585" s="7">
        <v>1</v>
      </c>
      <c r="W1585" s="8">
        <v>50.997</v>
      </c>
      <c r="X1585" s="8">
        <f t="shared" si="223"/>
        <v>5116</v>
      </c>
      <c r="Y1585" s="9">
        <v>-0.8</v>
      </c>
      <c r="Z1585" s="9" t="str">
        <f t="shared" si="224"/>
        <v>Low</v>
      </c>
    </row>
    <row r="1586" spans="1:26" x14ac:dyDescent="0.3">
      <c r="A1586" t="s">
        <v>2823</v>
      </c>
      <c r="B1586" s="6">
        <v>43787</v>
      </c>
      <c r="C1586" s="6" t="str">
        <f t="shared" si="217"/>
        <v>2019</v>
      </c>
      <c r="D1586" s="6" t="str">
        <f t="shared" si="218"/>
        <v>November</v>
      </c>
      <c r="E1586" s="6" t="str">
        <f t="shared" si="219"/>
        <v>Q4</v>
      </c>
      <c r="F1586" s="6" t="str">
        <f t="shared" si="220"/>
        <v>Low</v>
      </c>
      <c r="G1586" s="6" t="str">
        <f t="shared" si="221"/>
        <v>Discounted</v>
      </c>
      <c r="H1586" s="6">
        <v>43791</v>
      </c>
      <c r="I1586" t="s">
        <v>1354</v>
      </c>
      <c r="J1586" t="s">
        <v>89</v>
      </c>
      <c r="K1586" t="s">
        <v>2825</v>
      </c>
      <c r="L1586" t="s">
        <v>30</v>
      </c>
      <c r="M1586" t="s">
        <v>31</v>
      </c>
      <c r="N1586" t="s">
        <v>41</v>
      </c>
      <c r="O1586" t="s">
        <v>54</v>
      </c>
      <c r="P1586" t="s">
        <v>55</v>
      </c>
      <c r="Q1586" t="s">
        <v>56</v>
      </c>
      <c r="R1586" s="7">
        <v>0.7</v>
      </c>
      <c r="S1586" s="7">
        <f t="shared" si="216"/>
        <v>0.58320000000000016</v>
      </c>
      <c r="T1586" s="8">
        <v>-1.4256</v>
      </c>
      <c r="U1586" s="8" t="str">
        <f t="shared" si="222"/>
        <v>Loss</v>
      </c>
      <c r="V1586" s="7">
        <v>3</v>
      </c>
      <c r="W1586" s="8">
        <v>1.944</v>
      </c>
      <c r="X1586" s="8">
        <f t="shared" si="223"/>
        <v>9921</v>
      </c>
      <c r="Y1586" s="9">
        <v>-0.73333333300000003</v>
      </c>
      <c r="Z1586" s="9" t="str">
        <f t="shared" si="224"/>
        <v>Low</v>
      </c>
    </row>
    <row r="1587" spans="1:26" x14ac:dyDescent="0.3">
      <c r="A1587" t="s">
        <v>2823</v>
      </c>
      <c r="B1587" s="6">
        <v>43787</v>
      </c>
      <c r="C1587" s="6" t="str">
        <f t="shared" si="217"/>
        <v>2019</v>
      </c>
      <c r="D1587" s="6" t="str">
        <f t="shared" si="218"/>
        <v>November</v>
      </c>
      <c r="E1587" s="6" t="str">
        <f t="shared" si="219"/>
        <v>Q4</v>
      </c>
      <c r="F1587" s="6" t="str">
        <f t="shared" si="220"/>
        <v>Low</v>
      </c>
      <c r="G1587" s="6" t="str">
        <f t="shared" si="221"/>
        <v>Discounted</v>
      </c>
      <c r="H1587" s="6">
        <v>43791</v>
      </c>
      <c r="I1587" t="s">
        <v>1354</v>
      </c>
      <c r="J1587" t="s">
        <v>47</v>
      </c>
      <c r="K1587" t="s">
        <v>2826</v>
      </c>
      <c r="L1587" t="s">
        <v>30</v>
      </c>
      <c r="M1587" t="s">
        <v>31</v>
      </c>
      <c r="N1587" t="s">
        <v>49</v>
      </c>
      <c r="O1587" t="s">
        <v>54</v>
      </c>
      <c r="P1587" t="s">
        <v>55</v>
      </c>
      <c r="Q1587" t="s">
        <v>56</v>
      </c>
      <c r="R1587" s="7">
        <v>0.2</v>
      </c>
      <c r="S1587" s="7">
        <f t="shared" si="216"/>
        <v>61.433599999999998</v>
      </c>
      <c r="T1587" s="8">
        <v>-16.318300000000001</v>
      </c>
      <c r="U1587" s="8" t="str">
        <f t="shared" si="222"/>
        <v>Loss</v>
      </c>
      <c r="V1587" s="7">
        <v>1</v>
      </c>
      <c r="W1587" s="8">
        <v>76.792000000000002</v>
      </c>
      <c r="X1587" s="8">
        <f t="shared" si="223"/>
        <v>4298</v>
      </c>
      <c r="Y1587" s="9">
        <v>-0.21249999999999999</v>
      </c>
      <c r="Z1587" s="9" t="str">
        <f t="shared" si="224"/>
        <v>Low</v>
      </c>
    </row>
    <row r="1588" spans="1:26" x14ac:dyDescent="0.3">
      <c r="A1588" t="s">
        <v>2823</v>
      </c>
      <c r="B1588" s="6">
        <v>43787</v>
      </c>
      <c r="C1588" s="6" t="str">
        <f t="shared" si="217"/>
        <v>2019</v>
      </c>
      <c r="D1588" s="6" t="str">
        <f t="shared" si="218"/>
        <v>November</v>
      </c>
      <c r="E1588" s="6" t="str">
        <f t="shared" si="219"/>
        <v>Q4</v>
      </c>
      <c r="F1588" s="6" t="str">
        <f t="shared" si="220"/>
        <v>Low</v>
      </c>
      <c r="G1588" s="6" t="str">
        <f t="shared" si="221"/>
        <v>Discounted</v>
      </c>
      <c r="H1588" s="6">
        <v>43791</v>
      </c>
      <c r="I1588" t="s">
        <v>1354</v>
      </c>
      <c r="J1588" t="s">
        <v>767</v>
      </c>
      <c r="K1588" t="s">
        <v>768</v>
      </c>
      <c r="L1588" t="s">
        <v>30</v>
      </c>
      <c r="M1588" t="s">
        <v>91</v>
      </c>
      <c r="N1588" t="s">
        <v>92</v>
      </c>
      <c r="O1588" t="s">
        <v>54</v>
      </c>
      <c r="P1588" t="s">
        <v>55</v>
      </c>
      <c r="Q1588" t="s">
        <v>56</v>
      </c>
      <c r="R1588" s="7">
        <v>0.4</v>
      </c>
      <c r="S1588" s="7">
        <f t="shared" si="216"/>
        <v>323.97840000000002</v>
      </c>
      <c r="T1588" s="8">
        <v>-107.9928</v>
      </c>
      <c r="U1588" s="8" t="str">
        <f t="shared" si="222"/>
        <v>Loss</v>
      </c>
      <c r="V1588" s="7">
        <v>6</v>
      </c>
      <c r="W1588" s="8">
        <v>539.96400000000006</v>
      </c>
      <c r="X1588" s="8">
        <f t="shared" si="223"/>
        <v>1081</v>
      </c>
      <c r="Y1588" s="9">
        <v>-0.2</v>
      </c>
      <c r="Z1588" s="9" t="str">
        <f t="shared" si="224"/>
        <v>Low</v>
      </c>
    </row>
    <row r="1589" spans="1:26" x14ac:dyDescent="0.3">
      <c r="A1589" t="s">
        <v>2827</v>
      </c>
      <c r="B1589" s="6">
        <v>43787</v>
      </c>
      <c r="C1589" s="6" t="str">
        <f t="shared" si="217"/>
        <v>2019</v>
      </c>
      <c r="D1589" s="6" t="str">
        <f t="shared" si="218"/>
        <v>November</v>
      </c>
      <c r="E1589" s="6" t="str">
        <f t="shared" si="219"/>
        <v>Q4</v>
      </c>
      <c r="F1589" s="6" t="str">
        <f t="shared" si="220"/>
        <v>Low</v>
      </c>
      <c r="G1589" s="6" t="str">
        <f t="shared" si="221"/>
        <v>Full Price</v>
      </c>
      <c r="H1589" s="6">
        <v>43792</v>
      </c>
      <c r="I1589" t="s">
        <v>2828</v>
      </c>
      <c r="J1589" t="s">
        <v>472</v>
      </c>
      <c r="K1589" t="s">
        <v>636</v>
      </c>
      <c r="L1589" t="s">
        <v>61</v>
      </c>
      <c r="M1589" t="s">
        <v>76</v>
      </c>
      <c r="N1589" t="s">
        <v>77</v>
      </c>
      <c r="O1589" t="s">
        <v>33</v>
      </c>
      <c r="P1589" t="s">
        <v>1135</v>
      </c>
      <c r="Q1589" t="s">
        <v>287</v>
      </c>
      <c r="R1589" s="7">
        <v>0</v>
      </c>
      <c r="S1589" s="7">
        <f t="shared" si="216"/>
        <v>392.94</v>
      </c>
      <c r="T1589" s="8">
        <v>43.223399999999998</v>
      </c>
      <c r="U1589" s="8" t="str">
        <f t="shared" si="222"/>
        <v>Low</v>
      </c>
      <c r="V1589" s="7">
        <v>3</v>
      </c>
      <c r="W1589" s="8">
        <v>392.94</v>
      </c>
      <c r="X1589" s="8">
        <f t="shared" si="223"/>
        <v>1483</v>
      </c>
      <c r="Y1589" s="9">
        <v>0.11</v>
      </c>
      <c r="Z1589" s="9" t="str">
        <f t="shared" si="224"/>
        <v>Low</v>
      </c>
    </row>
    <row r="1590" spans="1:26" x14ac:dyDescent="0.3">
      <c r="A1590" t="s">
        <v>2829</v>
      </c>
      <c r="B1590" s="6">
        <v>43787</v>
      </c>
      <c r="C1590" s="6" t="str">
        <f t="shared" si="217"/>
        <v>2019</v>
      </c>
      <c r="D1590" s="6" t="str">
        <f t="shared" si="218"/>
        <v>November</v>
      </c>
      <c r="E1590" s="6" t="str">
        <f t="shared" si="219"/>
        <v>Q4</v>
      </c>
      <c r="F1590" s="6" t="str">
        <f t="shared" si="220"/>
        <v>Low</v>
      </c>
      <c r="G1590" s="6" t="str">
        <f t="shared" si="221"/>
        <v>Discounted</v>
      </c>
      <c r="H1590" s="6">
        <v>43790</v>
      </c>
      <c r="I1590" t="s">
        <v>2830</v>
      </c>
      <c r="J1590" t="s">
        <v>188</v>
      </c>
      <c r="K1590" t="s">
        <v>2831</v>
      </c>
      <c r="L1590" t="s">
        <v>30</v>
      </c>
      <c r="M1590" t="s">
        <v>76</v>
      </c>
      <c r="N1590" t="s">
        <v>138</v>
      </c>
      <c r="O1590" t="s">
        <v>33</v>
      </c>
      <c r="P1590" t="s">
        <v>2832</v>
      </c>
      <c r="Q1590" t="s">
        <v>43</v>
      </c>
      <c r="R1590" s="7">
        <v>0.3</v>
      </c>
      <c r="S1590" s="7">
        <f t="shared" si="216"/>
        <v>296.88119999999998</v>
      </c>
      <c r="T1590" s="8">
        <v>-30.294</v>
      </c>
      <c r="U1590" s="8" t="str">
        <f t="shared" si="222"/>
        <v>Loss</v>
      </c>
      <c r="V1590" s="7">
        <v>6</v>
      </c>
      <c r="W1590" s="8">
        <v>424.11599999999999</v>
      </c>
      <c r="X1590" s="8">
        <f t="shared" si="223"/>
        <v>1396</v>
      </c>
      <c r="Y1590" s="9">
        <v>-7.1428570999999996E-2</v>
      </c>
      <c r="Z1590" s="9" t="str">
        <f t="shared" si="224"/>
        <v>Low</v>
      </c>
    </row>
    <row r="1591" spans="1:26" x14ac:dyDescent="0.3">
      <c r="A1591" t="s">
        <v>2829</v>
      </c>
      <c r="B1591" s="6">
        <v>43787</v>
      </c>
      <c r="C1591" s="6" t="str">
        <f t="shared" si="217"/>
        <v>2019</v>
      </c>
      <c r="D1591" s="6" t="str">
        <f t="shared" si="218"/>
        <v>November</v>
      </c>
      <c r="E1591" s="6" t="str">
        <f t="shared" si="219"/>
        <v>Q4</v>
      </c>
      <c r="F1591" s="6" t="str">
        <f t="shared" si="220"/>
        <v>Low</v>
      </c>
      <c r="G1591" s="6" t="str">
        <f t="shared" si="221"/>
        <v>Discounted</v>
      </c>
      <c r="H1591" s="6">
        <v>43790</v>
      </c>
      <c r="I1591" t="s">
        <v>2830</v>
      </c>
      <c r="J1591" t="s">
        <v>593</v>
      </c>
      <c r="K1591" t="s">
        <v>2282</v>
      </c>
      <c r="L1591" t="s">
        <v>30</v>
      </c>
      <c r="M1591" t="s">
        <v>76</v>
      </c>
      <c r="N1591" t="s">
        <v>99</v>
      </c>
      <c r="O1591" t="s">
        <v>33</v>
      </c>
      <c r="P1591" t="s">
        <v>2832</v>
      </c>
      <c r="Q1591" t="s">
        <v>43</v>
      </c>
      <c r="R1591" s="7">
        <v>0.6</v>
      </c>
      <c r="S1591" s="7">
        <f t="shared" si="216"/>
        <v>3.4176000000000002</v>
      </c>
      <c r="T1591" s="8">
        <v>-7.476</v>
      </c>
      <c r="U1591" s="8" t="str">
        <f t="shared" si="222"/>
        <v>Loss</v>
      </c>
      <c r="V1591" s="7">
        <v>2</v>
      </c>
      <c r="W1591" s="8">
        <v>8.5440000000000005</v>
      </c>
      <c r="X1591" s="8">
        <f t="shared" si="223"/>
        <v>8891</v>
      </c>
      <c r="Y1591" s="9">
        <v>-0.875</v>
      </c>
      <c r="Z1591" s="9" t="str">
        <f t="shared" si="224"/>
        <v>Low</v>
      </c>
    </row>
    <row r="1592" spans="1:26" x14ac:dyDescent="0.3">
      <c r="A1592" t="s">
        <v>2829</v>
      </c>
      <c r="B1592" s="6">
        <v>43787</v>
      </c>
      <c r="C1592" s="6" t="str">
        <f t="shared" si="217"/>
        <v>2019</v>
      </c>
      <c r="D1592" s="6" t="str">
        <f t="shared" si="218"/>
        <v>November</v>
      </c>
      <c r="E1592" s="6" t="str">
        <f t="shared" si="219"/>
        <v>Q4</v>
      </c>
      <c r="F1592" s="6" t="str">
        <f t="shared" si="220"/>
        <v>Low</v>
      </c>
      <c r="G1592" s="6" t="str">
        <f t="shared" si="221"/>
        <v>Discounted</v>
      </c>
      <c r="H1592" s="6">
        <v>43790</v>
      </c>
      <c r="I1592" t="s">
        <v>2830</v>
      </c>
      <c r="J1592" t="s">
        <v>89</v>
      </c>
      <c r="K1592" t="s">
        <v>2833</v>
      </c>
      <c r="L1592" t="s">
        <v>30</v>
      </c>
      <c r="M1592" t="s">
        <v>76</v>
      </c>
      <c r="N1592" t="s">
        <v>262</v>
      </c>
      <c r="O1592" t="s">
        <v>33</v>
      </c>
      <c r="P1592" t="s">
        <v>2832</v>
      </c>
      <c r="Q1592" t="s">
        <v>43</v>
      </c>
      <c r="R1592" s="7">
        <v>0.5</v>
      </c>
      <c r="S1592" s="7">
        <f t="shared" si="216"/>
        <v>146.05000000000001</v>
      </c>
      <c r="T1592" s="8">
        <v>-175.26</v>
      </c>
      <c r="U1592" s="8" t="str">
        <f t="shared" si="222"/>
        <v>Loss</v>
      </c>
      <c r="V1592" s="7">
        <v>4</v>
      </c>
      <c r="W1592" s="8">
        <v>292.10000000000002</v>
      </c>
      <c r="X1592" s="8">
        <f t="shared" si="223"/>
        <v>1936</v>
      </c>
      <c r="Y1592" s="9">
        <v>-0.6</v>
      </c>
      <c r="Z1592" s="9" t="str">
        <f t="shared" si="224"/>
        <v>Low</v>
      </c>
    </row>
    <row r="1593" spans="1:26" x14ac:dyDescent="0.3">
      <c r="A1593" t="s">
        <v>2829</v>
      </c>
      <c r="B1593" s="6">
        <v>43787</v>
      </c>
      <c r="C1593" s="6" t="str">
        <f t="shared" si="217"/>
        <v>2019</v>
      </c>
      <c r="D1593" s="6" t="str">
        <f t="shared" si="218"/>
        <v>November</v>
      </c>
      <c r="E1593" s="6" t="str">
        <f t="shared" si="219"/>
        <v>Q4</v>
      </c>
      <c r="F1593" s="6" t="str">
        <f t="shared" si="220"/>
        <v>Low</v>
      </c>
      <c r="G1593" s="6" t="str">
        <f t="shared" si="221"/>
        <v>Discounted</v>
      </c>
      <c r="H1593" s="6">
        <v>43790</v>
      </c>
      <c r="I1593" t="s">
        <v>2830</v>
      </c>
      <c r="J1593" t="s">
        <v>256</v>
      </c>
      <c r="K1593" t="s">
        <v>341</v>
      </c>
      <c r="L1593" t="s">
        <v>30</v>
      </c>
      <c r="M1593" t="s">
        <v>31</v>
      </c>
      <c r="N1593" t="s">
        <v>41</v>
      </c>
      <c r="O1593" t="s">
        <v>33</v>
      </c>
      <c r="P1593" t="s">
        <v>2832</v>
      </c>
      <c r="Q1593" t="s">
        <v>43</v>
      </c>
      <c r="R1593" s="7">
        <v>0.8</v>
      </c>
      <c r="S1593" s="7">
        <f t="shared" si="216"/>
        <v>0.5783999999999998</v>
      </c>
      <c r="T1593" s="8">
        <v>-4.9164000000000003</v>
      </c>
      <c r="U1593" s="8" t="str">
        <f t="shared" si="222"/>
        <v>Loss</v>
      </c>
      <c r="V1593" s="7">
        <v>3</v>
      </c>
      <c r="W1593" s="8">
        <v>2.8919999999999999</v>
      </c>
      <c r="X1593" s="8">
        <f t="shared" si="223"/>
        <v>9812</v>
      </c>
      <c r="Y1593" s="9">
        <v>-1.7</v>
      </c>
      <c r="Z1593" s="9" t="str">
        <f t="shared" si="224"/>
        <v>Low</v>
      </c>
    </row>
    <row r="1594" spans="1:26" x14ac:dyDescent="0.3">
      <c r="A1594" t="s">
        <v>2829</v>
      </c>
      <c r="B1594" s="6">
        <v>43787</v>
      </c>
      <c r="C1594" s="6" t="str">
        <f t="shared" si="217"/>
        <v>2019</v>
      </c>
      <c r="D1594" s="6" t="str">
        <f t="shared" si="218"/>
        <v>November</v>
      </c>
      <c r="E1594" s="6" t="str">
        <f t="shared" si="219"/>
        <v>Q4</v>
      </c>
      <c r="F1594" s="6" t="str">
        <f t="shared" si="220"/>
        <v>Low</v>
      </c>
      <c r="G1594" s="6" t="str">
        <f t="shared" si="221"/>
        <v>Discounted</v>
      </c>
      <c r="H1594" s="6">
        <v>43790</v>
      </c>
      <c r="I1594" t="s">
        <v>2830</v>
      </c>
      <c r="J1594" t="s">
        <v>151</v>
      </c>
      <c r="K1594" t="s">
        <v>152</v>
      </c>
      <c r="L1594" t="s">
        <v>30</v>
      </c>
      <c r="M1594" t="s">
        <v>31</v>
      </c>
      <c r="N1594" t="s">
        <v>49</v>
      </c>
      <c r="O1594" t="s">
        <v>33</v>
      </c>
      <c r="P1594" t="s">
        <v>2832</v>
      </c>
      <c r="Q1594" t="s">
        <v>43</v>
      </c>
      <c r="R1594" s="7">
        <v>0.2</v>
      </c>
      <c r="S1594" s="7">
        <f t="shared" si="216"/>
        <v>305.37600000000003</v>
      </c>
      <c r="T1594" s="8">
        <v>-66.801000000000002</v>
      </c>
      <c r="U1594" s="8" t="str">
        <f t="shared" si="222"/>
        <v>Loss</v>
      </c>
      <c r="V1594" s="7">
        <v>5</v>
      </c>
      <c r="W1594" s="8">
        <v>381.72</v>
      </c>
      <c r="X1594" s="8">
        <f t="shared" si="223"/>
        <v>1533</v>
      </c>
      <c r="Y1594" s="9">
        <v>-0.17499999999999999</v>
      </c>
      <c r="Z1594" s="9" t="str">
        <f t="shared" si="224"/>
        <v>Low</v>
      </c>
    </row>
    <row r="1595" spans="1:26" x14ac:dyDescent="0.3">
      <c r="A1595" t="s">
        <v>2834</v>
      </c>
      <c r="B1595" s="6">
        <v>43787</v>
      </c>
      <c r="C1595" s="6" t="str">
        <f t="shared" si="217"/>
        <v>2019</v>
      </c>
      <c r="D1595" s="6" t="str">
        <f t="shared" si="218"/>
        <v>November</v>
      </c>
      <c r="E1595" s="6" t="str">
        <f t="shared" si="219"/>
        <v>Q4</v>
      </c>
      <c r="F1595" s="6" t="str">
        <f t="shared" si="220"/>
        <v>Low</v>
      </c>
      <c r="G1595" s="6" t="str">
        <f t="shared" si="221"/>
        <v>Discounted</v>
      </c>
      <c r="H1595" s="6">
        <v>43789</v>
      </c>
      <c r="I1595" t="s">
        <v>2835</v>
      </c>
      <c r="J1595" t="s">
        <v>425</v>
      </c>
      <c r="K1595" t="s">
        <v>2836</v>
      </c>
      <c r="L1595" t="s">
        <v>30</v>
      </c>
      <c r="M1595" t="s">
        <v>76</v>
      </c>
      <c r="N1595" t="s">
        <v>262</v>
      </c>
      <c r="O1595" t="s">
        <v>69</v>
      </c>
      <c r="P1595" t="s">
        <v>1028</v>
      </c>
      <c r="Q1595" t="s">
        <v>495</v>
      </c>
      <c r="R1595" s="7">
        <v>0.5</v>
      </c>
      <c r="S1595" s="7">
        <f t="shared" si="216"/>
        <v>72.989999999999995</v>
      </c>
      <c r="T1595" s="8">
        <v>-99.266400000000004</v>
      </c>
      <c r="U1595" s="8" t="str">
        <f t="shared" si="222"/>
        <v>Loss</v>
      </c>
      <c r="V1595" s="7">
        <v>2</v>
      </c>
      <c r="W1595" s="8">
        <v>145.97999999999999</v>
      </c>
      <c r="X1595" s="8">
        <f t="shared" si="223"/>
        <v>3137</v>
      </c>
      <c r="Y1595" s="9">
        <v>-0.68</v>
      </c>
      <c r="Z1595" s="9" t="str">
        <f t="shared" si="224"/>
        <v>Low</v>
      </c>
    </row>
    <row r="1596" spans="1:26" x14ac:dyDescent="0.3">
      <c r="A1596" t="s">
        <v>2834</v>
      </c>
      <c r="B1596" s="6">
        <v>43787</v>
      </c>
      <c r="C1596" s="6" t="str">
        <f t="shared" si="217"/>
        <v>2019</v>
      </c>
      <c r="D1596" s="6" t="str">
        <f t="shared" si="218"/>
        <v>November</v>
      </c>
      <c r="E1596" s="6" t="str">
        <f t="shared" si="219"/>
        <v>Q4</v>
      </c>
      <c r="F1596" s="6" t="str">
        <f t="shared" si="220"/>
        <v>High</v>
      </c>
      <c r="G1596" s="6" t="str">
        <f t="shared" si="221"/>
        <v>Discounted</v>
      </c>
      <c r="H1596" s="6">
        <v>43789</v>
      </c>
      <c r="I1596" t="s">
        <v>2835</v>
      </c>
      <c r="J1596" t="s">
        <v>89</v>
      </c>
      <c r="K1596" t="s">
        <v>488</v>
      </c>
      <c r="L1596" t="s">
        <v>30</v>
      </c>
      <c r="M1596" t="s">
        <v>31</v>
      </c>
      <c r="N1596" t="s">
        <v>32</v>
      </c>
      <c r="O1596" t="s">
        <v>69</v>
      </c>
      <c r="P1596" t="s">
        <v>1028</v>
      </c>
      <c r="Q1596" t="s">
        <v>495</v>
      </c>
      <c r="R1596" s="7">
        <v>0.2</v>
      </c>
      <c r="S1596" s="7">
        <f t="shared" si="216"/>
        <v>28.6464</v>
      </c>
      <c r="T1596" s="8">
        <v>12.5328</v>
      </c>
      <c r="U1596" s="8" t="str">
        <f t="shared" si="222"/>
        <v>Low</v>
      </c>
      <c r="V1596" s="7">
        <v>4</v>
      </c>
      <c r="W1596" s="8">
        <v>35.808</v>
      </c>
      <c r="X1596" s="8">
        <f t="shared" si="223"/>
        <v>5893</v>
      </c>
      <c r="Y1596" s="9">
        <v>0.35</v>
      </c>
      <c r="Z1596" s="9" t="str">
        <f t="shared" si="224"/>
        <v>High</v>
      </c>
    </row>
    <row r="1597" spans="1:26" x14ac:dyDescent="0.3">
      <c r="A1597" t="s">
        <v>2837</v>
      </c>
      <c r="B1597" s="6">
        <v>43788</v>
      </c>
      <c r="C1597" s="6" t="str">
        <f t="shared" si="217"/>
        <v>2019</v>
      </c>
      <c r="D1597" s="6" t="str">
        <f t="shared" si="218"/>
        <v>November</v>
      </c>
      <c r="E1597" s="6" t="str">
        <f t="shared" si="219"/>
        <v>Q4</v>
      </c>
      <c r="F1597" s="6" t="str">
        <f t="shared" si="220"/>
        <v>High</v>
      </c>
      <c r="G1597" s="6" t="str">
        <f t="shared" si="221"/>
        <v>Full Price</v>
      </c>
      <c r="H1597" s="6">
        <v>43793</v>
      </c>
      <c r="I1597" t="s">
        <v>2838</v>
      </c>
      <c r="J1597" t="s">
        <v>67</v>
      </c>
      <c r="K1597" t="s">
        <v>2839</v>
      </c>
      <c r="L1597" t="s">
        <v>40</v>
      </c>
      <c r="M1597" t="s">
        <v>31</v>
      </c>
      <c r="N1597" t="s">
        <v>32</v>
      </c>
      <c r="O1597" t="s">
        <v>69</v>
      </c>
      <c r="P1597" t="s">
        <v>2840</v>
      </c>
      <c r="Q1597" t="s">
        <v>520</v>
      </c>
      <c r="R1597" s="7">
        <v>0</v>
      </c>
      <c r="S1597" s="7">
        <f t="shared" si="216"/>
        <v>166.44</v>
      </c>
      <c r="T1597" s="8">
        <v>79.891199999999998</v>
      </c>
      <c r="U1597" s="8" t="str">
        <f t="shared" si="222"/>
        <v>Low</v>
      </c>
      <c r="V1597" s="7">
        <v>3</v>
      </c>
      <c r="W1597" s="8">
        <v>166.44</v>
      </c>
      <c r="X1597" s="8">
        <f t="shared" si="223"/>
        <v>2905</v>
      </c>
      <c r="Y1597" s="9">
        <v>0.48</v>
      </c>
      <c r="Z1597" s="9" t="str">
        <f t="shared" si="224"/>
        <v>High</v>
      </c>
    </row>
    <row r="1598" spans="1:26" x14ac:dyDescent="0.3">
      <c r="A1598" t="s">
        <v>2841</v>
      </c>
      <c r="B1598" s="6">
        <v>43788</v>
      </c>
      <c r="C1598" s="6" t="str">
        <f t="shared" si="217"/>
        <v>2019</v>
      </c>
      <c r="D1598" s="6" t="str">
        <f t="shared" si="218"/>
        <v>November</v>
      </c>
      <c r="E1598" s="6" t="str">
        <f t="shared" si="219"/>
        <v>Q4</v>
      </c>
      <c r="F1598" s="6" t="str">
        <f t="shared" si="220"/>
        <v>High</v>
      </c>
      <c r="G1598" s="6" t="str">
        <f t="shared" si="221"/>
        <v>Full Price</v>
      </c>
      <c r="H1598" s="6">
        <v>43794</v>
      </c>
      <c r="I1598" t="s">
        <v>2842</v>
      </c>
      <c r="J1598" t="s">
        <v>157</v>
      </c>
      <c r="K1598" t="s">
        <v>1237</v>
      </c>
      <c r="L1598" t="s">
        <v>61</v>
      </c>
      <c r="M1598" t="s">
        <v>76</v>
      </c>
      <c r="N1598" t="s">
        <v>138</v>
      </c>
      <c r="O1598" t="s">
        <v>54</v>
      </c>
      <c r="P1598" t="s">
        <v>452</v>
      </c>
      <c r="Q1598" t="s">
        <v>122</v>
      </c>
      <c r="R1598" s="7">
        <v>0</v>
      </c>
      <c r="S1598" s="7">
        <f t="shared" si="216"/>
        <v>1025.8800000000001</v>
      </c>
      <c r="T1598" s="8">
        <v>235.95240000000001</v>
      </c>
      <c r="U1598" s="8" t="str">
        <f t="shared" si="222"/>
        <v>Medium</v>
      </c>
      <c r="V1598" s="7">
        <v>6</v>
      </c>
      <c r="W1598" s="8">
        <v>1025.8800000000001</v>
      </c>
      <c r="X1598" s="8">
        <f t="shared" si="223"/>
        <v>447</v>
      </c>
      <c r="Y1598" s="9">
        <v>0.23</v>
      </c>
      <c r="Z1598" s="9" t="str">
        <f t="shared" si="224"/>
        <v>High</v>
      </c>
    </row>
    <row r="1599" spans="1:26" x14ac:dyDescent="0.3">
      <c r="A1599" t="s">
        <v>2841</v>
      </c>
      <c r="B1599" s="6">
        <v>43788</v>
      </c>
      <c r="C1599" s="6" t="str">
        <f t="shared" si="217"/>
        <v>2019</v>
      </c>
      <c r="D1599" s="6" t="str">
        <f t="shared" si="218"/>
        <v>November</v>
      </c>
      <c r="E1599" s="6" t="str">
        <f t="shared" si="219"/>
        <v>Q4</v>
      </c>
      <c r="F1599" s="6" t="str">
        <f t="shared" si="220"/>
        <v>High</v>
      </c>
      <c r="G1599" s="6" t="str">
        <f t="shared" si="221"/>
        <v>Full Price</v>
      </c>
      <c r="H1599" s="6">
        <v>43794</v>
      </c>
      <c r="I1599" t="s">
        <v>2842</v>
      </c>
      <c r="J1599" t="s">
        <v>2148</v>
      </c>
      <c r="K1599" t="s">
        <v>2149</v>
      </c>
      <c r="L1599" t="s">
        <v>61</v>
      </c>
      <c r="M1599" t="s">
        <v>31</v>
      </c>
      <c r="N1599" t="s">
        <v>41</v>
      </c>
      <c r="O1599" t="s">
        <v>54</v>
      </c>
      <c r="P1599" t="s">
        <v>452</v>
      </c>
      <c r="Q1599" t="s">
        <v>122</v>
      </c>
      <c r="R1599" s="7">
        <v>0</v>
      </c>
      <c r="S1599" s="7">
        <f t="shared" si="216"/>
        <v>213.08</v>
      </c>
      <c r="T1599" s="8">
        <v>102.2784</v>
      </c>
      <c r="U1599" s="8" t="str">
        <f t="shared" si="222"/>
        <v>Medium</v>
      </c>
      <c r="V1599" s="7">
        <v>7</v>
      </c>
      <c r="W1599" s="8">
        <v>213.08</v>
      </c>
      <c r="X1599" s="8">
        <f t="shared" si="223"/>
        <v>2461</v>
      </c>
      <c r="Y1599" s="9">
        <v>0.48</v>
      </c>
      <c r="Z1599" s="9" t="str">
        <f t="shared" si="224"/>
        <v>High</v>
      </c>
    </row>
    <row r="1600" spans="1:26" x14ac:dyDescent="0.3">
      <c r="A1600" t="s">
        <v>2841</v>
      </c>
      <c r="B1600" s="6">
        <v>43788</v>
      </c>
      <c r="C1600" s="6" t="str">
        <f t="shared" si="217"/>
        <v>2019</v>
      </c>
      <c r="D1600" s="6" t="str">
        <f t="shared" si="218"/>
        <v>November</v>
      </c>
      <c r="E1600" s="6" t="str">
        <f t="shared" si="219"/>
        <v>Q4</v>
      </c>
      <c r="F1600" s="6" t="str">
        <f t="shared" si="220"/>
        <v>High</v>
      </c>
      <c r="G1600" s="6" t="str">
        <f t="shared" si="221"/>
        <v>Full Price</v>
      </c>
      <c r="H1600" s="6">
        <v>43794</v>
      </c>
      <c r="I1600" t="s">
        <v>2842</v>
      </c>
      <c r="J1600" t="s">
        <v>44</v>
      </c>
      <c r="K1600" t="s">
        <v>2260</v>
      </c>
      <c r="L1600" t="s">
        <v>61</v>
      </c>
      <c r="M1600" t="s">
        <v>31</v>
      </c>
      <c r="N1600" t="s">
        <v>46</v>
      </c>
      <c r="O1600" t="s">
        <v>54</v>
      </c>
      <c r="P1600" t="s">
        <v>452</v>
      </c>
      <c r="Q1600" t="s">
        <v>122</v>
      </c>
      <c r="R1600" s="7">
        <v>0</v>
      </c>
      <c r="S1600" s="7">
        <f t="shared" si="216"/>
        <v>9.9600000000000009</v>
      </c>
      <c r="T1600" s="8">
        <v>4.5815999999999999</v>
      </c>
      <c r="U1600" s="8" t="str">
        <f t="shared" si="222"/>
        <v>Low</v>
      </c>
      <c r="V1600" s="7">
        <v>2</v>
      </c>
      <c r="W1600" s="8">
        <v>9.9600000000000009</v>
      </c>
      <c r="X1600" s="8">
        <f t="shared" si="223"/>
        <v>8637</v>
      </c>
      <c r="Y1600" s="9">
        <v>0.46</v>
      </c>
      <c r="Z1600" s="9" t="str">
        <f t="shared" si="224"/>
        <v>High</v>
      </c>
    </row>
    <row r="1601" spans="1:26" x14ac:dyDescent="0.3">
      <c r="A1601" t="s">
        <v>2841</v>
      </c>
      <c r="B1601" s="6">
        <v>43788</v>
      </c>
      <c r="C1601" s="6" t="str">
        <f t="shared" si="217"/>
        <v>2019</v>
      </c>
      <c r="D1601" s="6" t="str">
        <f t="shared" si="218"/>
        <v>November</v>
      </c>
      <c r="E1601" s="6" t="str">
        <f t="shared" si="219"/>
        <v>Q4</v>
      </c>
      <c r="F1601" s="6" t="str">
        <f t="shared" si="220"/>
        <v>High</v>
      </c>
      <c r="G1601" s="6" t="str">
        <f t="shared" si="221"/>
        <v>Full Price</v>
      </c>
      <c r="H1601" s="6">
        <v>43794</v>
      </c>
      <c r="I1601" t="s">
        <v>2842</v>
      </c>
      <c r="J1601" t="s">
        <v>44</v>
      </c>
      <c r="K1601" t="s">
        <v>313</v>
      </c>
      <c r="L1601" t="s">
        <v>61</v>
      </c>
      <c r="M1601" t="s">
        <v>31</v>
      </c>
      <c r="N1601" t="s">
        <v>46</v>
      </c>
      <c r="O1601" t="s">
        <v>54</v>
      </c>
      <c r="P1601" t="s">
        <v>452</v>
      </c>
      <c r="Q1601" t="s">
        <v>122</v>
      </c>
      <c r="R1601" s="7">
        <v>0</v>
      </c>
      <c r="S1601" s="7">
        <f t="shared" si="216"/>
        <v>22.5</v>
      </c>
      <c r="T1601" s="8">
        <v>10.8</v>
      </c>
      <c r="U1601" s="8" t="str">
        <f t="shared" si="222"/>
        <v>Low</v>
      </c>
      <c r="V1601" s="7">
        <v>6</v>
      </c>
      <c r="W1601" s="8">
        <v>22.5</v>
      </c>
      <c r="X1601" s="8">
        <f t="shared" si="223"/>
        <v>6909</v>
      </c>
      <c r="Y1601" s="9">
        <v>0.48</v>
      </c>
      <c r="Z1601" s="9" t="str">
        <f t="shared" si="224"/>
        <v>High</v>
      </c>
    </row>
    <row r="1602" spans="1:26" x14ac:dyDescent="0.3">
      <c r="A1602" t="s">
        <v>2843</v>
      </c>
      <c r="B1602" s="6">
        <v>43788</v>
      </c>
      <c r="C1602" s="6" t="str">
        <f t="shared" si="217"/>
        <v>2019</v>
      </c>
      <c r="D1602" s="6" t="str">
        <f t="shared" si="218"/>
        <v>November</v>
      </c>
      <c r="E1602" s="6" t="str">
        <f t="shared" si="219"/>
        <v>Q4</v>
      </c>
      <c r="F1602" s="6" t="str">
        <f t="shared" si="220"/>
        <v>High</v>
      </c>
      <c r="G1602" s="6" t="str">
        <f t="shared" si="221"/>
        <v>Discounted</v>
      </c>
      <c r="H1602" s="6">
        <v>43791</v>
      </c>
      <c r="I1602" t="s">
        <v>2844</v>
      </c>
      <c r="J1602" t="s">
        <v>89</v>
      </c>
      <c r="K1602" t="s">
        <v>2845</v>
      </c>
      <c r="L1602" t="s">
        <v>40</v>
      </c>
      <c r="M1602" t="s">
        <v>31</v>
      </c>
      <c r="N1602" t="s">
        <v>32</v>
      </c>
      <c r="O1602" t="s">
        <v>54</v>
      </c>
      <c r="P1602" t="s">
        <v>55</v>
      </c>
      <c r="Q1602" t="s">
        <v>56</v>
      </c>
      <c r="R1602" s="7">
        <v>0.2</v>
      </c>
      <c r="S1602" s="7">
        <f t="shared" ref="S1602:S1665" si="225">W1602 - (W1602 * R1602)</f>
        <v>4.7039999999999997</v>
      </c>
      <c r="T1602" s="8">
        <v>1.9844999999999999</v>
      </c>
      <c r="U1602" s="8" t="str">
        <f t="shared" si="222"/>
        <v>Low</v>
      </c>
      <c r="V1602" s="7">
        <v>1</v>
      </c>
      <c r="W1602" s="8">
        <v>5.88</v>
      </c>
      <c r="X1602" s="8">
        <f t="shared" si="223"/>
        <v>9333</v>
      </c>
      <c r="Y1602" s="9">
        <v>0.33750000000000002</v>
      </c>
      <c r="Z1602" s="9" t="str">
        <f t="shared" si="224"/>
        <v>High</v>
      </c>
    </row>
    <row r="1603" spans="1:26" x14ac:dyDescent="0.3">
      <c r="A1603" t="s">
        <v>2846</v>
      </c>
      <c r="B1603" s="6">
        <v>43788</v>
      </c>
      <c r="C1603" s="6" t="str">
        <f t="shared" ref="C1603:C1666" si="226">TEXT(B1603, "YYYY")</f>
        <v>2019</v>
      </c>
      <c r="D1603" s="6" t="str">
        <f t="shared" ref="D1603:D1666" si="227">TEXT(B1603, "MMMM")</f>
        <v>November</v>
      </c>
      <c r="E1603" s="6" t="str">
        <f t="shared" ref="E1603:E1666" si="228">"Q" &amp; INT((MONTH(B1603) - 1) / 3) + 1</f>
        <v>Q4</v>
      </c>
      <c r="F1603" s="6" t="str">
        <f t="shared" ref="F1603:F1666" si="229">IF(Y1603&gt; 0.2, "High", "Low")</f>
        <v>High</v>
      </c>
      <c r="G1603" s="6" t="str">
        <f t="shared" ref="G1603:G1666" si="230">IF(R1603&gt;0, "Discounted", "Full Price")</f>
        <v>Full Price</v>
      </c>
      <c r="H1603" s="6">
        <v>43792</v>
      </c>
      <c r="I1603" t="s">
        <v>2847</v>
      </c>
      <c r="J1603" t="s">
        <v>196</v>
      </c>
      <c r="K1603" t="s">
        <v>1162</v>
      </c>
      <c r="L1603" t="s">
        <v>30</v>
      </c>
      <c r="M1603" t="s">
        <v>91</v>
      </c>
      <c r="N1603" t="s">
        <v>92</v>
      </c>
      <c r="O1603" t="s">
        <v>54</v>
      </c>
      <c r="P1603" t="s">
        <v>1001</v>
      </c>
      <c r="Q1603" t="s">
        <v>271</v>
      </c>
      <c r="R1603" s="7">
        <v>0</v>
      </c>
      <c r="S1603" s="7">
        <f t="shared" si="225"/>
        <v>4548.8100000000004</v>
      </c>
      <c r="T1603" s="8">
        <v>1228.1786999999999</v>
      </c>
      <c r="U1603" s="8" t="str">
        <f t="shared" ref="U1603:U1666" si="231">IF(T1603 &lt; 0, "Loss", IF(T1603 &lt; 100, "Low", IF(T1603 &lt; 500, "Medium", "High")))</f>
        <v>High</v>
      </c>
      <c r="V1603" s="7">
        <v>7</v>
      </c>
      <c r="W1603" s="8">
        <v>4548.8100000000004</v>
      </c>
      <c r="X1603" s="8">
        <f t="shared" ref="X1603:X1666" si="232">_xlfn.RANK.EQ(W1603, W$2:W$9994)</f>
        <v>26</v>
      </c>
      <c r="Y1603" s="9">
        <v>0.27</v>
      </c>
      <c r="Z1603" s="9" t="str">
        <f t="shared" ref="Z1603:Z1666" si="233">IF(Y1603 &gt; 0.2, "High", "Low")</f>
        <v>High</v>
      </c>
    </row>
    <row r="1604" spans="1:26" x14ac:dyDescent="0.3">
      <c r="A1604" t="s">
        <v>2848</v>
      </c>
      <c r="B1604" s="6">
        <v>43788</v>
      </c>
      <c r="C1604" s="6" t="str">
        <f t="shared" si="226"/>
        <v>2019</v>
      </c>
      <c r="D1604" s="6" t="str">
        <f t="shared" si="227"/>
        <v>November</v>
      </c>
      <c r="E1604" s="6" t="str">
        <f t="shared" si="228"/>
        <v>Q4</v>
      </c>
      <c r="F1604" s="6" t="str">
        <f t="shared" si="229"/>
        <v>Low</v>
      </c>
      <c r="G1604" s="6" t="str">
        <f t="shared" si="230"/>
        <v>Discounted</v>
      </c>
      <c r="H1604" s="6">
        <v>43790</v>
      </c>
      <c r="I1604" t="s">
        <v>797</v>
      </c>
      <c r="J1604" t="s">
        <v>161</v>
      </c>
      <c r="K1604" t="s">
        <v>2398</v>
      </c>
      <c r="L1604" t="s">
        <v>30</v>
      </c>
      <c r="M1604" t="s">
        <v>91</v>
      </c>
      <c r="N1604" t="s">
        <v>110</v>
      </c>
      <c r="O1604" t="s">
        <v>54</v>
      </c>
      <c r="P1604" t="s">
        <v>55</v>
      </c>
      <c r="Q1604" t="s">
        <v>56</v>
      </c>
      <c r="R1604" s="7">
        <v>0.2</v>
      </c>
      <c r="S1604" s="7">
        <f t="shared" si="225"/>
        <v>37.9968</v>
      </c>
      <c r="T1604" s="8">
        <v>-1.1874</v>
      </c>
      <c r="U1604" s="8" t="str">
        <f t="shared" si="231"/>
        <v>Loss</v>
      </c>
      <c r="V1604" s="7">
        <v>1</v>
      </c>
      <c r="W1604" s="8">
        <v>47.496000000000002</v>
      </c>
      <c r="X1604" s="8">
        <f t="shared" si="232"/>
        <v>5262</v>
      </c>
      <c r="Y1604" s="9">
        <v>-2.5000000000000001E-2</v>
      </c>
      <c r="Z1604" s="9" t="str">
        <f t="shared" si="233"/>
        <v>Low</v>
      </c>
    </row>
    <row r="1605" spans="1:26" x14ac:dyDescent="0.3">
      <c r="A1605" t="s">
        <v>2849</v>
      </c>
      <c r="B1605" s="6">
        <v>43788</v>
      </c>
      <c r="C1605" s="6" t="str">
        <f t="shared" si="226"/>
        <v>2019</v>
      </c>
      <c r="D1605" s="6" t="str">
        <f t="shared" si="227"/>
        <v>November</v>
      </c>
      <c r="E1605" s="6" t="str">
        <f t="shared" si="228"/>
        <v>Q4</v>
      </c>
      <c r="F1605" s="6" t="str">
        <f t="shared" si="229"/>
        <v>High</v>
      </c>
      <c r="G1605" s="6" t="str">
        <f t="shared" si="230"/>
        <v>Full Price</v>
      </c>
      <c r="H1605" s="6">
        <v>43793</v>
      </c>
      <c r="I1605" t="s">
        <v>1960</v>
      </c>
      <c r="J1605" t="s">
        <v>89</v>
      </c>
      <c r="K1605" t="s">
        <v>995</v>
      </c>
      <c r="L1605" t="s">
        <v>30</v>
      </c>
      <c r="M1605" t="s">
        <v>31</v>
      </c>
      <c r="N1605" t="s">
        <v>49</v>
      </c>
      <c r="O1605" t="s">
        <v>33</v>
      </c>
      <c r="P1605" t="s">
        <v>2850</v>
      </c>
      <c r="Q1605" t="s">
        <v>556</v>
      </c>
      <c r="R1605" s="7">
        <v>0</v>
      </c>
      <c r="S1605" s="7">
        <f t="shared" si="225"/>
        <v>221.16</v>
      </c>
      <c r="T1605" s="8">
        <v>57.501600000000003</v>
      </c>
      <c r="U1605" s="8" t="str">
        <f t="shared" si="231"/>
        <v>Low</v>
      </c>
      <c r="V1605" s="7">
        <v>4</v>
      </c>
      <c r="W1605" s="8">
        <v>221.16</v>
      </c>
      <c r="X1605" s="8">
        <f t="shared" si="232"/>
        <v>2404</v>
      </c>
      <c r="Y1605" s="9">
        <v>0.26</v>
      </c>
      <c r="Z1605" s="9" t="str">
        <f t="shared" si="233"/>
        <v>High</v>
      </c>
    </row>
    <row r="1606" spans="1:26" x14ac:dyDescent="0.3">
      <c r="A1606" t="s">
        <v>2849</v>
      </c>
      <c r="B1606" s="6">
        <v>43788</v>
      </c>
      <c r="C1606" s="6" t="str">
        <f t="shared" si="226"/>
        <v>2019</v>
      </c>
      <c r="D1606" s="6" t="str">
        <f t="shared" si="227"/>
        <v>November</v>
      </c>
      <c r="E1606" s="6" t="str">
        <f t="shared" si="228"/>
        <v>Q4</v>
      </c>
      <c r="F1606" s="6" t="str">
        <f t="shared" si="229"/>
        <v>High</v>
      </c>
      <c r="G1606" s="6" t="str">
        <f t="shared" si="230"/>
        <v>Full Price</v>
      </c>
      <c r="H1606" s="6">
        <v>43793</v>
      </c>
      <c r="I1606" t="s">
        <v>1960</v>
      </c>
      <c r="J1606" t="s">
        <v>248</v>
      </c>
      <c r="K1606" t="s">
        <v>249</v>
      </c>
      <c r="L1606" t="s">
        <v>30</v>
      </c>
      <c r="M1606" t="s">
        <v>91</v>
      </c>
      <c r="N1606" t="s">
        <v>92</v>
      </c>
      <c r="O1606" t="s">
        <v>33</v>
      </c>
      <c r="P1606" t="s">
        <v>2850</v>
      </c>
      <c r="Q1606" t="s">
        <v>556</v>
      </c>
      <c r="R1606" s="7">
        <v>0</v>
      </c>
      <c r="S1606" s="7">
        <f t="shared" si="225"/>
        <v>281.97000000000003</v>
      </c>
      <c r="T1606" s="8">
        <v>78.951599999999999</v>
      </c>
      <c r="U1606" s="8" t="str">
        <f t="shared" si="231"/>
        <v>Low</v>
      </c>
      <c r="V1606" s="7">
        <v>3</v>
      </c>
      <c r="W1606" s="8">
        <v>281.97000000000003</v>
      </c>
      <c r="X1606" s="8">
        <f t="shared" si="232"/>
        <v>1995</v>
      </c>
      <c r="Y1606" s="9">
        <v>0.28000000000000003</v>
      </c>
      <c r="Z1606" s="9" t="str">
        <f t="shared" si="233"/>
        <v>High</v>
      </c>
    </row>
    <row r="1607" spans="1:26" x14ac:dyDescent="0.3">
      <c r="A1607" t="s">
        <v>2851</v>
      </c>
      <c r="B1607" s="6">
        <v>43788</v>
      </c>
      <c r="C1607" s="6" t="str">
        <f t="shared" si="226"/>
        <v>2019</v>
      </c>
      <c r="D1607" s="6" t="str">
        <f t="shared" si="227"/>
        <v>November</v>
      </c>
      <c r="E1607" s="6" t="str">
        <f t="shared" si="228"/>
        <v>Q4</v>
      </c>
      <c r="F1607" s="6" t="str">
        <f t="shared" si="229"/>
        <v>High</v>
      </c>
      <c r="G1607" s="6" t="str">
        <f t="shared" si="230"/>
        <v>Full Price</v>
      </c>
      <c r="H1607" s="6">
        <v>43793</v>
      </c>
      <c r="I1607" t="s">
        <v>2767</v>
      </c>
      <c r="J1607" t="s">
        <v>2852</v>
      </c>
      <c r="K1607" t="s">
        <v>2853</v>
      </c>
      <c r="L1607" t="s">
        <v>40</v>
      </c>
      <c r="M1607" t="s">
        <v>91</v>
      </c>
      <c r="N1607" t="s">
        <v>110</v>
      </c>
      <c r="O1607" t="s">
        <v>62</v>
      </c>
      <c r="P1607" t="s">
        <v>2854</v>
      </c>
      <c r="Q1607" t="s">
        <v>147</v>
      </c>
      <c r="R1607" s="7">
        <v>0</v>
      </c>
      <c r="S1607" s="7">
        <f t="shared" si="225"/>
        <v>29</v>
      </c>
      <c r="T1607" s="8">
        <v>7.25</v>
      </c>
      <c r="U1607" s="8" t="str">
        <f t="shared" si="231"/>
        <v>Low</v>
      </c>
      <c r="V1607" s="7">
        <v>2</v>
      </c>
      <c r="W1607" s="8">
        <v>29</v>
      </c>
      <c r="X1607" s="8">
        <f t="shared" si="232"/>
        <v>6379</v>
      </c>
      <c r="Y1607" s="9">
        <v>0.25</v>
      </c>
      <c r="Z1607" s="9" t="str">
        <f t="shared" si="233"/>
        <v>High</v>
      </c>
    </row>
    <row r="1608" spans="1:26" x14ac:dyDescent="0.3">
      <c r="A1608" t="s">
        <v>2851</v>
      </c>
      <c r="B1608" s="6">
        <v>43788</v>
      </c>
      <c r="C1608" s="6" t="str">
        <f t="shared" si="226"/>
        <v>2019</v>
      </c>
      <c r="D1608" s="6" t="str">
        <f t="shared" si="227"/>
        <v>November</v>
      </c>
      <c r="E1608" s="6" t="str">
        <f t="shared" si="228"/>
        <v>Q4</v>
      </c>
      <c r="F1608" s="6" t="str">
        <f t="shared" si="229"/>
        <v>High</v>
      </c>
      <c r="G1608" s="6" t="str">
        <f t="shared" si="230"/>
        <v>Full Price</v>
      </c>
      <c r="H1608" s="6">
        <v>43793</v>
      </c>
      <c r="I1608" t="s">
        <v>2767</v>
      </c>
      <c r="J1608" t="s">
        <v>169</v>
      </c>
      <c r="K1608" t="s">
        <v>684</v>
      </c>
      <c r="L1608" t="s">
        <v>40</v>
      </c>
      <c r="M1608" t="s">
        <v>91</v>
      </c>
      <c r="N1608" t="s">
        <v>92</v>
      </c>
      <c r="O1608" t="s">
        <v>62</v>
      </c>
      <c r="P1608" t="s">
        <v>2854</v>
      </c>
      <c r="Q1608" t="s">
        <v>147</v>
      </c>
      <c r="R1608" s="7">
        <v>0</v>
      </c>
      <c r="S1608" s="7">
        <f t="shared" si="225"/>
        <v>503.96</v>
      </c>
      <c r="T1608" s="8">
        <v>131.02959999999999</v>
      </c>
      <c r="U1608" s="8" t="str">
        <f t="shared" si="231"/>
        <v>Medium</v>
      </c>
      <c r="V1608" s="7">
        <v>4</v>
      </c>
      <c r="W1608" s="8">
        <v>503.96</v>
      </c>
      <c r="X1608" s="8">
        <f t="shared" si="232"/>
        <v>1153</v>
      </c>
      <c r="Y1608" s="9">
        <v>0.26</v>
      </c>
      <c r="Z1608" s="9" t="str">
        <f t="shared" si="233"/>
        <v>High</v>
      </c>
    </row>
    <row r="1609" spans="1:26" x14ac:dyDescent="0.3">
      <c r="A1609" t="s">
        <v>2851</v>
      </c>
      <c r="B1609" s="6">
        <v>43788</v>
      </c>
      <c r="C1609" s="6" t="str">
        <f t="shared" si="226"/>
        <v>2019</v>
      </c>
      <c r="D1609" s="6" t="str">
        <f t="shared" si="227"/>
        <v>November</v>
      </c>
      <c r="E1609" s="6" t="str">
        <f t="shared" si="228"/>
        <v>Q4</v>
      </c>
      <c r="F1609" s="6" t="str">
        <f t="shared" si="229"/>
        <v>High</v>
      </c>
      <c r="G1609" s="6" t="str">
        <f t="shared" si="230"/>
        <v>Full Price</v>
      </c>
      <c r="H1609" s="6">
        <v>43793</v>
      </c>
      <c r="I1609" t="s">
        <v>2767</v>
      </c>
      <c r="J1609" t="s">
        <v>2855</v>
      </c>
      <c r="K1609" t="s">
        <v>2856</v>
      </c>
      <c r="L1609" t="s">
        <v>40</v>
      </c>
      <c r="M1609" t="s">
        <v>91</v>
      </c>
      <c r="N1609" t="s">
        <v>92</v>
      </c>
      <c r="O1609" t="s">
        <v>62</v>
      </c>
      <c r="P1609" t="s">
        <v>2854</v>
      </c>
      <c r="Q1609" t="s">
        <v>147</v>
      </c>
      <c r="R1609" s="7">
        <v>0</v>
      </c>
      <c r="S1609" s="7">
        <f t="shared" si="225"/>
        <v>149.94999999999999</v>
      </c>
      <c r="T1609" s="8">
        <v>41.985999999999997</v>
      </c>
      <c r="U1609" s="8" t="str">
        <f t="shared" si="231"/>
        <v>Low</v>
      </c>
      <c r="V1609" s="7">
        <v>5</v>
      </c>
      <c r="W1609" s="8">
        <v>149.94999999999999</v>
      </c>
      <c r="X1609" s="8">
        <f t="shared" si="232"/>
        <v>3083</v>
      </c>
      <c r="Y1609" s="9">
        <v>0.28000000000000003</v>
      </c>
      <c r="Z1609" s="9" t="str">
        <f t="shared" si="233"/>
        <v>High</v>
      </c>
    </row>
    <row r="1610" spans="1:26" x14ac:dyDescent="0.3">
      <c r="A1610" t="s">
        <v>2857</v>
      </c>
      <c r="B1610" s="6">
        <v>43789</v>
      </c>
      <c r="C1610" s="6" t="str">
        <f t="shared" si="226"/>
        <v>2019</v>
      </c>
      <c r="D1610" s="6" t="str">
        <f t="shared" si="227"/>
        <v>November</v>
      </c>
      <c r="E1610" s="6" t="str">
        <f t="shared" si="228"/>
        <v>Q4</v>
      </c>
      <c r="F1610" s="6" t="str">
        <f t="shared" si="229"/>
        <v>High</v>
      </c>
      <c r="G1610" s="6" t="str">
        <f t="shared" si="230"/>
        <v>Discounted</v>
      </c>
      <c r="H1610" s="6">
        <v>43794</v>
      </c>
      <c r="I1610" t="s">
        <v>746</v>
      </c>
      <c r="J1610" t="s">
        <v>1299</v>
      </c>
      <c r="K1610" t="s">
        <v>2858</v>
      </c>
      <c r="L1610" t="s">
        <v>61</v>
      </c>
      <c r="M1610" t="s">
        <v>31</v>
      </c>
      <c r="N1610" t="s">
        <v>41</v>
      </c>
      <c r="O1610" t="s">
        <v>54</v>
      </c>
      <c r="P1610" t="s">
        <v>270</v>
      </c>
      <c r="Q1610" t="s">
        <v>271</v>
      </c>
      <c r="R1610" s="7">
        <v>0.2</v>
      </c>
      <c r="S1610" s="7">
        <f t="shared" si="225"/>
        <v>10.368</v>
      </c>
      <c r="T1610" s="8">
        <v>4.5359999999999996</v>
      </c>
      <c r="U1610" s="8" t="str">
        <f t="shared" si="231"/>
        <v>Low</v>
      </c>
      <c r="V1610" s="7">
        <v>3</v>
      </c>
      <c r="W1610" s="8">
        <v>12.96</v>
      </c>
      <c r="X1610" s="8">
        <f t="shared" si="232"/>
        <v>8103</v>
      </c>
      <c r="Y1610" s="9">
        <v>0.35</v>
      </c>
      <c r="Z1610" s="9" t="str">
        <f t="shared" si="233"/>
        <v>High</v>
      </c>
    </row>
    <row r="1611" spans="1:26" x14ac:dyDescent="0.3">
      <c r="A1611" t="s">
        <v>2857</v>
      </c>
      <c r="B1611" s="6">
        <v>43789</v>
      </c>
      <c r="C1611" s="6" t="str">
        <f t="shared" si="226"/>
        <v>2019</v>
      </c>
      <c r="D1611" s="6" t="str">
        <f t="shared" si="227"/>
        <v>November</v>
      </c>
      <c r="E1611" s="6" t="str">
        <f t="shared" si="228"/>
        <v>Q4</v>
      </c>
      <c r="F1611" s="6" t="str">
        <f t="shared" si="229"/>
        <v>High</v>
      </c>
      <c r="G1611" s="6" t="str">
        <f t="shared" si="230"/>
        <v>Full Price</v>
      </c>
      <c r="H1611" s="6">
        <v>43794</v>
      </c>
      <c r="I1611" t="s">
        <v>746</v>
      </c>
      <c r="J1611" t="s">
        <v>2139</v>
      </c>
      <c r="K1611" t="s">
        <v>2859</v>
      </c>
      <c r="L1611" t="s">
        <v>61</v>
      </c>
      <c r="M1611" t="s">
        <v>31</v>
      </c>
      <c r="N1611" t="s">
        <v>149</v>
      </c>
      <c r="O1611" t="s">
        <v>54</v>
      </c>
      <c r="P1611" t="s">
        <v>270</v>
      </c>
      <c r="Q1611" t="s">
        <v>271</v>
      </c>
      <c r="R1611" s="7">
        <v>0</v>
      </c>
      <c r="S1611" s="7">
        <f t="shared" si="225"/>
        <v>34.74</v>
      </c>
      <c r="T1611" s="8">
        <v>17.37</v>
      </c>
      <c r="U1611" s="8" t="str">
        <f t="shared" si="231"/>
        <v>Low</v>
      </c>
      <c r="V1611" s="7">
        <v>3</v>
      </c>
      <c r="W1611" s="8">
        <v>34.74</v>
      </c>
      <c r="X1611" s="8">
        <f t="shared" si="232"/>
        <v>5966</v>
      </c>
      <c r="Y1611" s="9">
        <v>0.5</v>
      </c>
      <c r="Z1611" s="9" t="str">
        <f t="shared" si="233"/>
        <v>High</v>
      </c>
    </row>
    <row r="1612" spans="1:26" x14ac:dyDescent="0.3">
      <c r="A1612" t="s">
        <v>2857</v>
      </c>
      <c r="B1612" s="6">
        <v>43789</v>
      </c>
      <c r="C1612" s="6" t="str">
        <f t="shared" si="226"/>
        <v>2019</v>
      </c>
      <c r="D1612" s="6" t="str">
        <f t="shared" si="227"/>
        <v>November</v>
      </c>
      <c r="E1612" s="6" t="str">
        <f t="shared" si="228"/>
        <v>Q4</v>
      </c>
      <c r="F1612" s="6" t="str">
        <f t="shared" si="229"/>
        <v>High</v>
      </c>
      <c r="G1612" s="6" t="str">
        <f t="shared" si="230"/>
        <v>Full Price</v>
      </c>
      <c r="H1612" s="6">
        <v>43794</v>
      </c>
      <c r="I1612" t="s">
        <v>746</v>
      </c>
      <c r="J1612" t="s">
        <v>67</v>
      </c>
      <c r="K1612" t="s">
        <v>2071</v>
      </c>
      <c r="L1612" t="s">
        <v>61</v>
      </c>
      <c r="M1612" t="s">
        <v>31</v>
      </c>
      <c r="N1612" t="s">
        <v>32</v>
      </c>
      <c r="O1612" t="s">
        <v>54</v>
      </c>
      <c r="P1612" t="s">
        <v>270</v>
      </c>
      <c r="Q1612" t="s">
        <v>271</v>
      </c>
      <c r="R1612" s="7">
        <v>0</v>
      </c>
      <c r="S1612" s="7">
        <f t="shared" si="225"/>
        <v>25.92</v>
      </c>
      <c r="T1612" s="8">
        <v>12.441599999999999</v>
      </c>
      <c r="U1612" s="8" t="str">
        <f t="shared" si="231"/>
        <v>Low</v>
      </c>
      <c r="V1612" s="7">
        <v>4</v>
      </c>
      <c r="W1612" s="8">
        <v>25.92</v>
      </c>
      <c r="X1612" s="8">
        <f t="shared" si="232"/>
        <v>6577</v>
      </c>
      <c r="Y1612" s="9">
        <v>0.48</v>
      </c>
      <c r="Z1612" s="9" t="str">
        <f t="shared" si="233"/>
        <v>High</v>
      </c>
    </row>
    <row r="1613" spans="1:26" x14ac:dyDescent="0.3">
      <c r="A1613" t="s">
        <v>2857</v>
      </c>
      <c r="B1613" s="6">
        <v>43789</v>
      </c>
      <c r="C1613" s="6" t="str">
        <f t="shared" si="226"/>
        <v>2019</v>
      </c>
      <c r="D1613" s="6" t="str">
        <f t="shared" si="227"/>
        <v>November</v>
      </c>
      <c r="E1613" s="6" t="str">
        <f t="shared" si="228"/>
        <v>Q4</v>
      </c>
      <c r="F1613" s="6" t="str">
        <f t="shared" si="229"/>
        <v>High</v>
      </c>
      <c r="G1613" s="6" t="str">
        <f t="shared" si="230"/>
        <v>Full Price</v>
      </c>
      <c r="H1613" s="6">
        <v>43794</v>
      </c>
      <c r="I1613" t="s">
        <v>746</v>
      </c>
      <c r="J1613" t="s">
        <v>89</v>
      </c>
      <c r="K1613" t="s">
        <v>2699</v>
      </c>
      <c r="L1613" t="s">
        <v>61</v>
      </c>
      <c r="M1613" t="s">
        <v>91</v>
      </c>
      <c r="N1613" t="s">
        <v>92</v>
      </c>
      <c r="O1613" t="s">
        <v>54</v>
      </c>
      <c r="P1613" t="s">
        <v>270</v>
      </c>
      <c r="Q1613" t="s">
        <v>271</v>
      </c>
      <c r="R1613" s="7">
        <v>0</v>
      </c>
      <c r="S1613" s="7">
        <f t="shared" si="225"/>
        <v>833.94</v>
      </c>
      <c r="T1613" s="8">
        <v>216.8244</v>
      </c>
      <c r="U1613" s="8" t="str">
        <f t="shared" si="231"/>
        <v>Medium</v>
      </c>
      <c r="V1613" s="7">
        <v>6</v>
      </c>
      <c r="W1613" s="8">
        <v>833.94</v>
      </c>
      <c r="X1613" s="8">
        <f t="shared" si="232"/>
        <v>626</v>
      </c>
      <c r="Y1613" s="9">
        <v>0.26</v>
      </c>
      <c r="Z1613" s="9" t="str">
        <f t="shared" si="233"/>
        <v>High</v>
      </c>
    </row>
    <row r="1614" spans="1:26" x14ac:dyDescent="0.3">
      <c r="A1614" t="s">
        <v>2860</v>
      </c>
      <c r="B1614" s="6">
        <v>43790</v>
      </c>
      <c r="C1614" s="6" t="str">
        <f t="shared" si="226"/>
        <v>2019</v>
      </c>
      <c r="D1614" s="6" t="str">
        <f t="shared" si="227"/>
        <v>November</v>
      </c>
      <c r="E1614" s="6" t="str">
        <f t="shared" si="228"/>
        <v>Q4</v>
      </c>
      <c r="F1614" s="6" t="str">
        <f t="shared" si="229"/>
        <v>High</v>
      </c>
      <c r="G1614" s="6" t="str">
        <f t="shared" si="230"/>
        <v>Full Price</v>
      </c>
      <c r="H1614" s="6">
        <v>43795</v>
      </c>
      <c r="I1614" t="s">
        <v>2861</v>
      </c>
      <c r="J1614" t="s">
        <v>105</v>
      </c>
      <c r="K1614" t="s">
        <v>1360</v>
      </c>
      <c r="L1614" t="s">
        <v>61</v>
      </c>
      <c r="M1614" t="s">
        <v>31</v>
      </c>
      <c r="N1614" t="s">
        <v>53</v>
      </c>
      <c r="O1614" t="s">
        <v>62</v>
      </c>
      <c r="P1614" t="s">
        <v>381</v>
      </c>
      <c r="Q1614" t="s">
        <v>79</v>
      </c>
      <c r="R1614" s="7">
        <v>0</v>
      </c>
      <c r="S1614" s="7">
        <f t="shared" si="225"/>
        <v>5.46</v>
      </c>
      <c r="T1614" s="8">
        <v>1.4742</v>
      </c>
      <c r="U1614" s="8" t="str">
        <f t="shared" si="231"/>
        <v>Low</v>
      </c>
      <c r="V1614" s="7">
        <v>3</v>
      </c>
      <c r="W1614" s="8">
        <v>5.46</v>
      </c>
      <c r="X1614" s="8">
        <f t="shared" si="232"/>
        <v>9409</v>
      </c>
      <c r="Y1614" s="9">
        <v>0.27</v>
      </c>
      <c r="Z1614" s="9" t="str">
        <f t="shared" si="233"/>
        <v>High</v>
      </c>
    </row>
    <row r="1615" spans="1:26" x14ac:dyDescent="0.3">
      <c r="A1615" t="s">
        <v>2860</v>
      </c>
      <c r="B1615" s="6">
        <v>43790</v>
      </c>
      <c r="C1615" s="6" t="str">
        <f t="shared" si="226"/>
        <v>2019</v>
      </c>
      <c r="D1615" s="6" t="str">
        <f t="shared" si="227"/>
        <v>November</v>
      </c>
      <c r="E1615" s="6" t="str">
        <f t="shared" si="228"/>
        <v>Q4</v>
      </c>
      <c r="F1615" s="6" t="str">
        <f t="shared" si="229"/>
        <v>High</v>
      </c>
      <c r="G1615" s="6" t="str">
        <f t="shared" si="230"/>
        <v>Full Price</v>
      </c>
      <c r="H1615" s="6">
        <v>43795</v>
      </c>
      <c r="I1615" t="s">
        <v>2861</v>
      </c>
      <c r="J1615" t="s">
        <v>89</v>
      </c>
      <c r="K1615" t="s">
        <v>2862</v>
      </c>
      <c r="L1615" t="s">
        <v>61</v>
      </c>
      <c r="M1615" t="s">
        <v>31</v>
      </c>
      <c r="N1615" t="s">
        <v>32</v>
      </c>
      <c r="O1615" t="s">
        <v>62</v>
      </c>
      <c r="P1615" t="s">
        <v>381</v>
      </c>
      <c r="Q1615" t="s">
        <v>79</v>
      </c>
      <c r="R1615" s="7">
        <v>0</v>
      </c>
      <c r="S1615" s="7">
        <f t="shared" si="225"/>
        <v>629.1</v>
      </c>
      <c r="T1615" s="8">
        <v>301.96800000000002</v>
      </c>
      <c r="U1615" s="8" t="str">
        <f t="shared" si="231"/>
        <v>Medium</v>
      </c>
      <c r="V1615" s="7">
        <v>6</v>
      </c>
      <c r="W1615" s="8">
        <v>629.1</v>
      </c>
      <c r="X1615" s="8">
        <f t="shared" si="232"/>
        <v>890</v>
      </c>
      <c r="Y1615" s="9">
        <v>0.48</v>
      </c>
      <c r="Z1615" s="9" t="str">
        <f t="shared" si="233"/>
        <v>High</v>
      </c>
    </row>
    <row r="1616" spans="1:26" x14ac:dyDescent="0.3">
      <c r="A1616" t="s">
        <v>2860</v>
      </c>
      <c r="B1616" s="6">
        <v>43790</v>
      </c>
      <c r="C1616" s="6" t="str">
        <f t="shared" si="226"/>
        <v>2019</v>
      </c>
      <c r="D1616" s="6" t="str">
        <f t="shared" si="227"/>
        <v>November</v>
      </c>
      <c r="E1616" s="6" t="str">
        <f t="shared" si="228"/>
        <v>Q4</v>
      </c>
      <c r="F1616" s="6" t="str">
        <f t="shared" si="229"/>
        <v>Low</v>
      </c>
      <c r="G1616" s="6" t="str">
        <f t="shared" si="230"/>
        <v>Full Price</v>
      </c>
      <c r="H1616" s="6">
        <v>43795</v>
      </c>
      <c r="I1616" t="s">
        <v>2861</v>
      </c>
      <c r="J1616" t="s">
        <v>276</v>
      </c>
      <c r="K1616" t="s">
        <v>707</v>
      </c>
      <c r="L1616" t="s">
        <v>61</v>
      </c>
      <c r="M1616" t="s">
        <v>31</v>
      </c>
      <c r="N1616" t="s">
        <v>49</v>
      </c>
      <c r="O1616" t="s">
        <v>62</v>
      </c>
      <c r="P1616" t="s">
        <v>381</v>
      </c>
      <c r="Q1616" t="s">
        <v>79</v>
      </c>
      <c r="R1616" s="7">
        <v>0</v>
      </c>
      <c r="S1616" s="7">
        <f t="shared" si="225"/>
        <v>193.95</v>
      </c>
      <c r="T1616" s="8">
        <v>9.6974999999999998</v>
      </c>
      <c r="U1616" s="8" t="str">
        <f t="shared" si="231"/>
        <v>Low</v>
      </c>
      <c r="V1616" s="7">
        <v>3</v>
      </c>
      <c r="W1616" s="8">
        <v>193.95</v>
      </c>
      <c r="X1616" s="8">
        <f t="shared" si="232"/>
        <v>2655</v>
      </c>
      <c r="Y1616" s="9">
        <v>0.05</v>
      </c>
      <c r="Z1616" s="9" t="str">
        <f t="shared" si="233"/>
        <v>Low</v>
      </c>
    </row>
    <row r="1617" spans="1:26" x14ac:dyDescent="0.3">
      <c r="A1617" t="s">
        <v>2860</v>
      </c>
      <c r="B1617" s="6">
        <v>43790</v>
      </c>
      <c r="C1617" s="6" t="str">
        <f t="shared" si="226"/>
        <v>2019</v>
      </c>
      <c r="D1617" s="6" t="str">
        <f t="shared" si="227"/>
        <v>November</v>
      </c>
      <c r="E1617" s="6" t="str">
        <f t="shared" si="228"/>
        <v>Q4</v>
      </c>
      <c r="F1617" s="6" t="str">
        <f t="shared" si="229"/>
        <v>High</v>
      </c>
      <c r="G1617" s="6" t="str">
        <f t="shared" si="230"/>
        <v>Full Price</v>
      </c>
      <c r="H1617" s="6">
        <v>43795</v>
      </c>
      <c r="I1617" t="s">
        <v>2861</v>
      </c>
      <c r="J1617" t="s">
        <v>161</v>
      </c>
      <c r="K1617" t="s">
        <v>1533</v>
      </c>
      <c r="L1617" t="s">
        <v>61</v>
      </c>
      <c r="M1617" t="s">
        <v>91</v>
      </c>
      <c r="N1617" t="s">
        <v>92</v>
      </c>
      <c r="O1617" t="s">
        <v>62</v>
      </c>
      <c r="P1617" t="s">
        <v>381</v>
      </c>
      <c r="Q1617" t="s">
        <v>79</v>
      </c>
      <c r="R1617" s="7">
        <v>0</v>
      </c>
      <c r="S1617" s="7">
        <f t="shared" si="225"/>
        <v>36.99</v>
      </c>
      <c r="T1617" s="8">
        <v>9.9872999999999994</v>
      </c>
      <c r="U1617" s="8" t="str">
        <f t="shared" si="231"/>
        <v>Low</v>
      </c>
      <c r="V1617" s="7">
        <v>1</v>
      </c>
      <c r="W1617" s="8">
        <v>36.99</v>
      </c>
      <c r="X1617" s="8">
        <f t="shared" si="232"/>
        <v>5809</v>
      </c>
      <c r="Y1617" s="9">
        <v>0.27</v>
      </c>
      <c r="Z1617" s="9" t="str">
        <f t="shared" si="233"/>
        <v>High</v>
      </c>
    </row>
    <row r="1618" spans="1:26" x14ac:dyDescent="0.3">
      <c r="A1618" t="s">
        <v>2863</v>
      </c>
      <c r="B1618" s="6">
        <v>43790</v>
      </c>
      <c r="C1618" s="6" t="str">
        <f t="shared" si="226"/>
        <v>2019</v>
      </c>
      <c r="D1618" s="6" t="str">
        <f t="shared" si="227"/>
        <v>November</v>
      </c>
      <c r="E1618" s="6" t="str">
        <f t="shared" si="228"/>
        <v>Q4</v>
      </c>
      <c r="F1618" s="6" t="str">
        <f t="shared" si="229"/>
        <v>High</v>
      </c>
      <c r="G1618" s="6" t="str">
        <f t="shared" si="230"/>
        <v>Full Price</v>
      </c>
      <c r="H1618" s="6">
        <v>43795</v>
      </c>
      <c r="I1618" t="s">
        <v>2842</v>
      </c>
      <c r="J1618" t="s">
        <v>67</v>
      </c>
      <c r="K1618" t="s">
        <v>816</v>
      </c>
      <c r="L1618" t="s">
        <v>61</v>
      </c>
      <c r="M1618" t="s">
        <v>31</v>
      </c>
      <c r="N1618" t="s">
        <v>32</v>
      </c>
      <c r="O1618" t="s">
        <v>69</v>
      </c>
      <c r="P1618" t="s">
        <v>139</v>
      </c>
      <c r="Q1618" t="s">
        <v>71</v>
      </c>
      <c r="R1618" s="7">
        <v>0</v>
      </c>
      <c r="S1618" s="7">
        <f t="shared" si="225"/>
        <v>12.96</v>
      </c>
      <c r="T1618" s="8">
        <v>6.2207999999999997</v>
      </c>
      <c r="U1618" s="8" t="str">
        <f t="shared" si="231"/>
        <v>Low</v>
      </c>
      <c r="V1618" s="7">
        <v>2</v>
      </c>
      <c r="W1618" s="8">
        <v>12.96</v>
      </c>
      <c r="X1618" s="8">
        <f t="shared" si="232"/>
        <v>8103</v>
      </c>
      <c r="Y1618" s="9">
        <v>0.48</v>
      </c>
      <c r="Z1618" s="9" t="str">
        <f t="shared" si="233"/>
        <v>High</v>
      </c>
    </row>
    <row r="1619" spans="1:26" x14ac:dyDescent="0.3">
      <c r="A1619" t="s">
        <v>2864</v>
      </c>
      <c r="B1619" s="6">
        <v>43790</v>
      </c>
      <c r="C1619" s="6" t="str">
        <f t="shared" si="226"/>
        <v>2019</v>
      </c>
      <c r="D1619" s="6" t="str">
        <f t="shared" si="227"/>
        <v>November</v>
      </c>
      <c r="E1619" s="6" t="str">
        <f t="shared" si="228"/>
        <v>Q4</v>
      </c>
      <c r="F1619" s="6" t="str">
        <f t="shared" si="229"/>
        <v>High</v>
      </c>
      <c r="G1619" s="6" t="str">
        <f t="shared" si="230"/>
        <v>Full Price</v>
      </c>
      <c r="H1619" s="6">
        <v>43795</v>
      </c>
      <c r="I1619" t="s">
        <v>2865</v>
      </c>
      <c r="J1619" t="s">
        <v>184</v>
      </c>
      <c r="K1619" t="s">
        <v>2866</v>
      </c>
      <c r="L1619" t="s">
        <v>40</v>
      </c>
      <c r="M1619" t="s">
        <v>31</v>
      </c>
      <c r="N1619" t="s">
        <v>32</v>
      </c>
      <c r="O1619" t="s">
        <v>69</v>
      </c>
      <c r="P1619" t="s">
        <v>139</v>
      </c>
      <c r="Q1619" t="s">
        <v>71</v>
      </c>
      <c r="R1619" s="7">
        <v>0</v>
      </c>
      <c r="S1619" s="7">
        <f t="shared" si="225"/>
        <v>6.58</v>
      </c>
      <c r="T1619" s="8">
        <v>3.0268000000000002</v>
      </c>
      <c r="U1619" s="8" t="str">
        <f t="shared" si="231"/>
        <v>Low</v>
      </c>
      <c r="V1619" s="7">
        <v>2</v>
      </c>
      <c r="W1619" s="8">
        <v>6.58</v>
      </c>
      <c r="X1619" s="8">
        <f t="shared" si="232"/>
        <v>9196</v>
      </c>
      <c r="Y1619" s="9">
        <v>0.46</v>
      </c>
      <c r="Z1619" s="9" t="str">
        <f t="shared" si="233"/>
        <v>High</v>
      </c>
    </row>
    <row r="1620" spans="1:26" x14ac:dyDescent="0.3">
      <c r="A1620" t="s">
        <v>2864</v>
      </c>
      <c r="B1620" s="6">
        <v>43790</v>
      </c>
      <c r="C1620" s="6" t="str">
        <f t="shared" si="226"/>
        <v>2019</v>
      </c>
      <c r="D1620" s="6" t="str">
        <f t="shared" si="227"/>
        <v>November</v>
      </c>
      <c r="E1620" s="6" t="str">
        <f t="shared" si="228"/>
        <v>Q4</v>
      </c>
      <c r="F1620" s="6" t="str">
        <f t="shared" si="229"/>
        <v>High</v>
      </c>
      <c r="G1620" s="6" t="str">
        <f t="shared" si="230"/>
        <v>Full Price</v>
      </c>
      <c r="H1620" s="6">
        <v>43795</v>
      </c>
      <c r="I1620" t="s">
        <v>2865</v>
      </c>
      <c r="J1620" t="s">
        <v>732</v>
      </c>
      <c r="K1620" t="s">
        <v>931</v>
      </c>
      <c r="L1620" t="s">
        <v>40</v>
      </c>
      <c r="M1620" t="s">
        <v>91</v>
      </c>
      <c r="N1620" t="s">
        <v>110</v>
      </c>
      <c r="O1620" t="s">
        <v>69</v>
      </c>
      <c r="P1620" t="s">
        <v>139</v>
      </c>
      <c r="Q1620" t="s">
        <v>71</v>
      </c>
      <c r="R1620" s="7">
        <v>0</v>
      </c>
      <c r="S1620" s="7">
        <f t="shared" si="225"/>
        <v>94.99</v>
      </c>
      <c r="T1620" s="8">
        <v>28.497</v>
      </c>
      <c r="U1620" s="8" t="str">
        <f t="shared" si="231"/>
        <v>Low</v>
      </c>
      <c r="V1620" s="7">
        <v>1</v>
      </c>
      <c r="W1620" s="8">
        <v>94.99</v>
      </c>
      <c r="X1620" s="8">
        <f t="shared" si="232"/>
        <v>3891</v>
      </c>
      <c r="Y1620" s="9">
        <v>0.3</v>
      </c>
      <c r="Z1620" s="9" t="str">
        <f t="shared" si="233"/>
        <v>High</v>
      </c>
    </row>
    <row r="1621" spans="1:26" x14ac:dyDescent="0.3">
      <c r="A1621" t="s">
        <v>2867</v>
      </c>
      <c r="B1621" s="6">
        <v>43790</v>
      </c>
      <c r="C1621" s="6" t="str">
        <f t="shared" si="226"/>
        <v>2019</v>
      </c>
      <c r="D1621" s="6" t="str">
        <f t="shared" si="227"/>
        <v>November</v>
      </c>
      <c r="E1621" s="6" t="str">
        <f t="shared" si="228"/>
        <v>Q4</v>
      </c>
      <c r="F1621" s="6" t="str">
        <f t="shared" si="229"/>
        <v>High</v>
      </c>
      <c r="G1621" s="6" t="str">
        <f t="shared" si="230"/>
        <v>Discounted</v>
      </c>
      <c r="H1621" s="6">
        <v>43796</v>
      </c>
      <c r="I1621" t="s">
        <v>2868</v>
      </c>
      <c r="J1621" t="s">
        <v>695</v>
      </c>
      <c r="K1621" t="s">
        <v>696</v>
      </c>
      <c r="L1621" t="s">
        <v>61</v>
      </c>
      <c r="M1621" t="s">
        <v>31</v>
      </c>
      <c r="N1621" t="s">
        <v>149</v>
      </c>
      <c r="O1621" t="s">
        <v>33</v>
      </c>
      <c r="P1621" t="s">
        <v>364</v>
      </c>
      <c r="Q1621" t="s">
        <v>35</v>
      </c>
      <c r="R1621" s="7">
        <v>0.2</v>
      </c>
      <c r="S1621" s="7">
        <f t="shared" si="225"/>
        <v>1.3055999999999999</v>
      </c>
      <c r="T1621" s="8">
        <v>0.55079999999999996</v>
      </c>
      <c r="U1621" s="8" t="str">
        <f t="shared" si="231"/>
        <v>Low</v>
      </c>
      <c r="V1621" s="7">
        <v>1</v>
      </c>
      <c r="W1621" s="8">
        <v>1.6319999999999999</v>
      </c>
      <c r="X1621" s="8">
        <f t="shared" si="232"/>
        <v>9951</v>
      </c>
      <c r="Y1621" s="9">
        <v>0.33750000000000002</v>
      </c>
      <c r="Z1621" s="9" t="str">
        <f t="shared" si="233"/>
        <v>High</v>
      </c>
    </row>
    <row r="1622" spans="1:26" x14ac:dyDescent="0.3">
      <c r="A1622" t="s">
        <v>2867</v>
      </c>
      <c r="B1622" s="6">
        <v>43790</v>
      </c>
      <c r="C1622" s="6" t="str">
        <f t="shared" si="226"/>
        <v>2019</v>
      </c>
      <c r="D1622" s="6" t="str">
        <f t="shared" si="227"/>
        <v>November</v>
      </c>
      <c r="E1622" s="6" t="str">
        <f t="shared" si="228"/>
        <v>Q4</v>
      </c>
      <c r="F1622" s="6" t="str">
        <f t="shared" si="229"/>
        <v>Low</v>
      </c>
      <c r="G1622" s="6" t="str">
        <f t="shared" si="230"/>
        <v>Discounted</v>
      </c>
      <c r="H1622" s="6">
        <v>43796</v>
      </c>
      <c r="I1622" t="s">
        <v>2868</v>
      </c>
      <c r="J1622" t="s">
        <v>849</v>
      </c>
      <c r="K1622" t="s">
        <v>850</v>
      </c>
      <c r="L1622" t="s">
        <v>61</v>
      </c>
      <c r="M1622" t="s">
        <v>91</v>
      </c>
      <c r="N1622" t="s">
        <v>92</v>
      </c>
      <c r="O1622" t="s">
        <v>33</v>
      </c>
      <c r="P1622" t="s">
        <v>364</v>
      </c>
      <c r="Q1622" t="s">
        <v>35</v>
      </c>
      <c r="R1622" s="7">
        <v>0.2</v>
      </c>
      <c r="S1622" s="7">
        <f t="shared" si="225"/>
        <v>214.36799999999999</v>
      </c>
      <c r="T1622" s="8">
        <v>16.747499999999999</v>
      </c>
      <c r="U1622" s="8" t="str">
        <f t="shared" si="231"/>
        <v>Low</v>
      </c>
      <c r="V1622" s="7">
        <v>5</v>
      </c>
      <c r="W1622" s="8">
        <v>267.95999999999998</v>
      </c>
      <c r="X1622" s="8">
        <f t="shared" si="232"/>
        <v>2095</v>
      </c>
      <c r="Y1622" s="9">
        <v>6.25E-2</v>
      </c>
      <c r="Z1622" s="9" t="str">
        <f t="shared" si="233"/>
        <v>Low</v>
      </c>
    </row>
    <row r="1623" spans="1:26" x14ac:dyDescent="0.3">
      <c r="A1623" t="s">
        <v>2869</v>
      </c>
      <c r="B1623" s="6">
        <v>43791</v>
      </c>
      <c r="C1623" s="6" t="str">
        <f t="shared" si="226"/>
        <v>2019</v>
      </c>
      <c r="D1623" s="6" t="str">
        <f t="shared" si="227"/>
        <v>November</v>
      </c>
      <c r="E1623" s="6" t="str">
        <f t="shared" si="228"/>
        <v>Q4</v>
      </c>
      <c r="F1623" s="6" t="str">
        <f t="shared" si="229"/>
        <v>Low</v>
      </c>
      <c r="G1623" s="6" t="str">
        <f t="shared" si="230"/>
        <v>Discounted</v>
      </c>
      <c r="H1623" s="6">
        <v>43794</v>
      </c>
      <c r="I1623" t="s">
        <v>1203</v>
      </c>
      <c r="J1623" t="s">
        <v>256</v>
      </c>
      <c r="K1623" t="s">
        <v>1296</v>
      </c>
      <c r="L1623" t="s">
        <v>30</v>
      </c>
      <c r="M1623" t="s">
        <v>31</v>
      </c>
      <c r="N1623" t="s">
        <v>41</v>
      </c>
      <c r="O1623" t="s">
        <v>33</v>
      </c>
      <c r="P1623" t="s">
        <v>2461</v>
      </c>
      <c r="Q1623" t="s">
        <v>35</v>
      </c>
      <c r="R1623" s="7">
        <v>0.8</v>
      </c>
      <c r="S1623" s="7">
        <f t="shared" si="225"/>
        <v>1.3855999999999993</v>
      </c>
      <c r="T1623" s="8">
        <v>-11.0848</v>
      </c>
      <c r="U1623" s="8" t="str">
        <f t="shared" si="231"/>
        <v>Loss</v>
      </c>
      <c r="V1623" s="7">
        <v>1</v>
      </c>
      <c r="W1623" s="8">
        <v>6.9279999999999999</v>
      </c>
      <c r="X1623" s="8">
        <f t="shared" si="232"/>
        <v>9138</v>
      </c>
      <c r="Y1623" s="9">
        <v>-1.6</v>
      </c>
      <c r="Z1623" s="9" t="str">
        <f t="shared" si="233"/>
        <v>Low</v>
      </c>
    </row>
    <row r="1624" spans="1:26" x14ac:dyDescent="0.3">
      <c r="A1624" t="s">
        <v>2870</v>
      </c>
      <c r="B1624" s="6">
        <v>43791</v>
      </c>
      <c r="C1624" s="6" t="str">
        <f t="shared" si="226"/>
        <v>2019</v>
      </c>
      <c r="D1624" s="6" t="str">
        <f t="shared" si="227"/>
        <v>November</v>
      </c>
      <c r="E1624" s="6" t="str">
        <f t="shared" si="228"/>
        <v>Q4</v>
      </c>
      <c r="F1624" s="6" t="str">
        <f t="shared" si="229"/>
        <v>Low</v>
      </c>
      <c r="G1624" s="6" t="str">
        <f t="shared" si="230"/>
        <v>Discounted</v>
      </c>
      <c r="H1624" s="6">
        <v>43797</v>
      </c>
      <c r="I1624" t="s">
        <v>2871</v>
      </c>
      <c r="J1624" t="s">
        <v>44</v>
      </c>
      <c r="K1624" t="s">
        <v>2586</v>
      </c>
      <c r="L1624" t="s">
        <v>40</v>
      </c>
      <c r="M1624" t="s">
        <v>31</v>
      </c>
      <c r="N1624" t="s">
        <v>41</v>
      </c>
      <c r="O1624" t="s">
        <v>33</v>
      </c>
      <c r="P1624" t="s">
        <v>2872</v>
      </c>
      <c r="Q1624" t="s">
        <v>43</v>
      </c>
      <c r="R1624" s="7">
        <v>0.8</v>
      </c>
      <c r="S1624" s="7">
        <f t="shared" si="225"/>
        <v>1.9959999999999996</v>
      </c>
      <c r="T1624" s="8">
        <v>-16.466999999999999</v>
      </c>
      <c r="U1624" s="8" t="str">
        <f t="shared" si="231"/>
        <v>Loss</v>
      </c>
      <c r="V1624" s="7">
        <v>5</v>
      </c>
      <c r="W1624" s="8">
        <v>9.98</v>
      </c>
      <c r="X1624" s="8">
        <f t="shared" si="232"/>
        <v>8635</v>
      </c>
      <c r="Y1624" s="9">
        <v>-1.65</v>
      </c>
      <c r="Z1624" s="9" t="str">
        <f t="shared" si="233"/>
        <v>Low</v>
      </c>
    </row>
    <row r="1625" spans="1:26" x14ac:dyDescent="0.3">
      <c r="A1625" t="s">
        <v>2873</v>
      </c>
      <c r="B1625" s="6">
        <v>43791</v>
      </c>
      <c r="C1625" s="6" t="str">
        <f t="shared" si="226"/>
        <v>2019</v>
      </c>
      <c r="D1625" s="6" t="str">
        <f t="shared" si="227"/>
        <v>November</v>
      </c>
      <c r="E1625" s="6" t="str">
        <f t="shared" si="228"/>
        <v>Q4</v>
      </c>
      <c r="F1625" s="6" t="str">
        <f t="shared" si="229"/>
        <v>High</v>
      </c>
      <c r="G1625" s="6" t="str">
        <f t="shared" si="230"/>
        <v>Full Price</v>
      </c>
      <c r="H1625" s="6">
        <v>43794</v>
      </c>
      <c r="I1625" t="s">
        <v>1948</v>
      </c>
      <c r="J1625" t="s">
        <v>2874</v>
      </c>
      <c r="K1625" t="s">
        <v>2875</v>
      </c>
      <c r="L1625" t="s">
        <v>61</v>
      </c>
      <c r="M1625" t="s">
        <v>31</v>
      </c>
      <c r="N1625" t="s">
        <v>32</v>
      </c>
      <c r="O1625" t="s">
        <v>62</v>
      </c>
      <c r="P1625" t="s">
        <v>1722</v>
      </c>
      <c r="Q1625" t="s">
        <v>64</v>
      </c>
      <c r="R1625" s="7">
        <v>0</v>
      </c>
      <c r="S1625" s="7">
        <f t="shared" si="225"/>
        <v>9.9600000000000009</v>
      </c>
      <c r="T1625" s="8">
        <v>4.8803999999999998</v>
      </c>
      <c r="U1625" s="8" t="str">
        <f t="shared" si="231"/>
        <v>Low</v>
      </c>
      <c r="V1625" s="7">
        <v>2</v>
      </c>
      <c r="W1625" s="8">
        <v>9.9600000000000009</v>
      </c>
      <c r="X1625" s="8">
        <f t="shared" si="232"/>
        <v>8637</v>
      </c>
      <c r="Y1625" s="9">
        <v>0.49</v>
      </c>
      <c r="Z1625" s="9" t="str">
        <f t="shared" si="233"/>
        <v>High</v>
      </c>
    </row>
    <row r="1626" spans="1:26" x14ac:dyDescent="0.3">
      <c r="A1626" t="s">
        <v>2876</v>
      </c>
      <c r="B1626" s="6">
        <v>43791</v>
      </c>
      <c r="C1626" s="6" t="str">
        <f t="shared" si="226"/>
        <v>2019</v>
      </c>
      <c r="D1626" s="6" t="str">
        <f t="shared" si="227"/>
        <v>November</v>
      </c>
      <c r="E1626" s="6" t="str">
        <f t="shared" si="228"/>
        <v>Q4</v>
      </c>
      <c r="F1626" s="6" t="str">
        <f t="shared" si="229"/>
        <v>High</v>
      </c>
      <c r="G1626" s="6" t="str">
        <f t="shared" si="230"/>
        <v>Full Price</v>
      </c>
      <c r="H1626" s="6">
        <v>43796</v>
      </c>
      <c r="I1626" t="s">
        <v>859</v>
      </c>
      <c r="J1626" t="s">
        <v>89</v>
      </c>
      <c r="K1626" t="s">
        <v>2877</v>
      </c>
      <c r="L1626" t="s">
        <v>61</v>
      </c>
      <c r="M1626" t="s">
        <v>31</v>
      </c>
      <c r="N1626" t="s">
        <v>174</v>
      </c>
      <c r="O1626" t="s">
        <v>62</v>
      </c>
      <c r="P1626" t="s">
        <v>406</v>
      </c>
      <c r="Q1626" t="s">
        <v>64</v>
      </c>
      <c r="R1626" s="7">
        <v>0</v>
      </c>
      <c r="S1626" s="7">
        <f t="shared" si="225"/>
        <v>675.12</v>
      </c>
      <c r="T1626" s="8">
        <v>290.30160000000001</v>
      </c>
      <c r="U1626" s="8" t="str">
        <f t="shared" si="231"/>
        <v>Medium</v>
      </c>
      <c r="V1626" s="7">
        <v>3</v>
      </c>
      <c r="W1626" s="8">
        <v>675.12</v>
      </c>
      <c r="X1626" s="8">
        <f t="shared" si="232"/>
        <v>802</v>
      </c>
      <c r="Y1626" s="9">
        <v>0.43</v>
      </c>
      <c r="Z1626" s="9" t="str">
        <f t="shared" si="233"/>
        <v>High</v>
      </c>
    </row>
    <row r="1627" spans="1:26" x14ac:dyDescent="0.3">
      <c r="A1627" t="s">
        <v>2876</v>
      </c>
      <c r="B1627" s="6">
        <v>43791</v>
      </c>
      <c r="C1627" s="6" t="str">
        <f t="shared" si="226"/>
        <v>2019</v>
      </c>
      <c r="D1627" s="6" t="str">
        <f t="shared" si="227"/>
        <v>November</v>
      </c>
      <c r="E1627" s="6" t="str">
        <f t="shared" si="228"/>
        <v>Q4</v>
      </c>
      <c r="F1627" s="6" t="str">
        <f t="shared" si="229"/>
        <v>High</v>
      </c>
      <c r="G1627" s="6" t="str">
        <f t="shared" si="230"/>
        <v>Full Price</v>
      </c>
      <c r="H1627" s="6">
        <v>43796</v>
      </c>
      <c r="I1627" t="s">
        <v>859</v>
      </c>
      <c r="J1627" t="s">
        <v>38</v>
      </c>
      <c r="K1627" t="s">
        <v>1200</v>
      </c>
      <c r="L1627" t="s">
        <v>61</v>
      </c>
      <c r="M1627" t="s">
        <v>31</v>
      </c>
      <c r="N1627" t="s">
        <v>41</v>
      </c>
      <c r="O1627" t="s">
        <v>62</v>
      </c>
      <c r="P1627" t="s">
        <v>406</v>
      </c>
      <c r="Q1627" t="s">
        <v>64</v>
      </c>
      <c r="R1627" s="7">
        <v>0</v>
      </c>
      <c r="S1627" s="7">
        <f t="shared" si="225"/>
        <v>319.89999999999998</v>
      </c>
      <c r="T1627" s="8">
        <v>156.751</v>
      </c>
      <c r="U1627" s="8" t="str">
        <f t="shared" si="231"/>
        <v>Medium</v>
      </c>
      <c r="V1627" s="7">
        <v>5</v>
      </c>
      <c r="W1627" s="8">
        <v>319.89999999999998</v>
      </c>
      <c r="X1627" s="8">
        <f t="shared" si="232"/>
        <v>1795</v>
      </c>
      <c r="Y1627" s="9">
        <v>0.49</v>
      </c>
      <c r="Z1627" s="9" t="str">
        <f t="shared" si="233"/>
        <v>High</v>
      </c>
    </row>
    <row r="1628" spans="1:26" x14ac:dyDescent="0.3">
      <c r="A1628" t="s">
        <v>2876</v>
      </c>
      <c r="B1628" s="6">
        <v>43791</v>
      </c>
      <c r="C1628" s="6" t="str">
        <f t="shared" si="226"/>
        <v>2019</v>
      </c>
      <c r="D1628" s="6" t="str">
        <f t="shared" si="227"/>
        <v>November</v>
      </c>
      <c r="E1628" s="6" t="str">
        <f t="shared" si="228"/>
        <v>Q4</v>
      </c>
      <c r="F1628" s="6" t="str">
        <f t="shared" si="229"/>
        <v>High</v>
      </c>
      <c r="G1628" s="6" t="str">
        <f t="shared" si="230"/>
        <v>Full Price</v>
      </c>
      <c r="H1628" s="6">
        <v>43796</v>
      </c>
      <c r="I1628" t="s">
        <v>859</v>
      </c>
      <c r="J1628" t="s">
        <v>150</v>
      </c>
      <c r="K1628" t="s">
        <v>150</v>
      </c>
      <c r="L1628" t="s">
        <v>61</v>
      </c>
      <c r="M1628" t="s">
        <v>31</v>
      </c>
      <c r="N1628" t="s">
        <v>149</v>
      </c>
      <c r="O1628" t="s">
        <v>62</v>
      </c>
      <c r="P1628" t="s">
        <v>406</v>
      </c>
      <c r="Q1628" t="s">
        <v>64</v>
      </c>
      <c r="R1628" s="7">
        <v>0</v>
      </c>
      <c r="S1628" s="7">
        <f t="shared" si="225"/>
        <v>11.36</v>
      </c>
      <c r="T1628" s="8">
        <v>5.3391999999999999</v>
      </c>
      <c r="U1628" s="8" t="str">
        <f t="shared" si="231"/>
        <v>Low</v>
      </c>
      <c r="V1628" s="7">
        <v>2</v>
      </c>
      <c r="W1628" s="8">
        <v>11.36</v>
      </c>
      <c r="X1628" s="8">
        <f t="shared" si="232"/>
        <v>8399</v>
      </c>
      <c r="Y1628" s="9">
        <v>0.47</v>
      </c>
      <c r="Z1628" s="9" t="str">
        <f t="shared" si="233"/>
        <v>High</v>
      </c>
    </row>
    <row r="1629" spans="1:26" x14ac:dyDescent="0.3">
      <c r="A1629" t="s">
        <v>2876</v>
      </c>
      <c r="B1629" s="6">
        <v>43791</v>
      </c>
      <c r="C1629" s="6" t="str">
        <f t="shared" si="226"/>
        <v>2019</v>
      </c>
      <c r="D1629" s="6" t="str">
        <f t="shared" si="227"/>
        <v>November</v>
      </c>
      <c r="E1629" s="6" t="str">
        <f t="shared" si="228"/>
        <v>Q4</v>
      </c>
      <c r="F1629" s="6" t="str">
        <f t="shared" si="229"/>
        <v>High</v>
      </c>
      <c r="G1629" s="6" t="str">
        <f t="shared" si="230"/>
        <v>Full Price</v>
      </c>
      <c r="H1629" s="6">
        <v>43796</v>
      </c>
      <c r="I1629" t="s">
        <v>859</v>
      </c>
      <c r="J1629" t="s">
        <v>89</v>
      </c>
      <c r="K1629" t="s">
        <v>2878</v>
      </c>
      <c r="L1629" t="s">
        <v>61</v>
      </c>
      <c r="M1629" t="s">
        <v>31</v>
      </c>
      <c r="N1629" t="s">
        <v>149</v>
      </c>
      <c r="O1629" t="s">
        <v>62</v>
      </c>
      <c r="P1629" t="s">
        <v>406</v>
      </c>
      <c r="Q1629" t="s">
        <v>64</v>
      </c>
      <c r="R1629" s="7">
        <v>0</v>
      </c>
      <c r="S1629" s="7">
        <f t="shared" si="225"/>
        <v>16.23</v>
      </c>
      <c r="T1629" s="8">
        <v>7.9527000000000001</v>
      </c>
      <c r="U1629" s="8" t="str">
        <f t="shared" si="231"/>
        <v>Low</v>
      </c>
      <c r="V1629" s="7">
        <v>3</v>
      </c>
      <c r="W1629" s="8">
        <v>16.23</v>
      </c>
      <c r="X1629" s="8">
        <f t="shared" si="232"/>
        <v>7600</v>
      </c>
      <c r="Y1629" s="9">
        <v>0.49</v>
      </c>
      <c r="Z1629" s="9" t="str">
        <f t="shared" si="233"/>
        <v>High</v>
      </c>
    </row>
    <row r="1630" spans="1:26" x14ac:dyDescent="0.3">
      <c r="A1630" t="s">
        <v>2879</v>
      </c>
      <c r="B1630" s="6">
        <v>43791</v>
      </c>
      <c r="C1630" s="6" t="str">
        <f t="shared" si="226"/>
        <v>2019</v>
      </c>
      <c r="D1630" s="6" t="str">
        <f t="shared" si="227"/>
        <v>November</v>
      </c>
      <c r="E1630" s="6" t="str">
        <f t="shared" si="228"/>
        <v>Q4</v>
      </c>
      <c r="F1630" s="6" t="str">
        <f t="shared" si="229"/>
        <v>High</v>
      </c>
      <c r="G1630" s="6" t="str">
        <f t="shared" si="230"/>
        <v>Full Price</v>
      </c>
      <c r="H1630" s="6">
        <v>43795</v>
      </c>
      <c r="I1630" t="s">
        <v>2880</v>
      </c>
      <c r="J1630" t="s">
        <v>67</v>
      </c>
      <c r="K1630" t="s">
        <v>1582</v>
      </c>
      <c r="L1630" t="s">
        <v>30</v>
      </c>
      <c r="M1630" t="s">
        <v>31</v>
      </c>
      <c r="N1630" t="s">
        <v>32</v>
      </c>
      <c r="O1630" t="s">
        <v>69</v>
      </c>
      <c r="P1630" t="s">
        <v>70</v>
      </c>
      <c r="Q1630" t="s">
        <v>71</v>
      </c>
      <c r="R1630" s="7">
        <v>0</v>
      </c>
      <c r="S1630" s="7">
        <f t="shared" si="225"/>
        <v>53.82</v>
      </c>
      <c r="T1630" s="8">
        <v>24.219000000000001</v>
      </c>
      <c r="U1630" s="8" t="str">
        <f t="shared" si="231"/>
        <v>Low</v>
      </c>
      <c r="V1630" s="7">
        <v>9</v>
      </c>
      <c r="W1630" s="8">
        <v>53.82</v>
      </c>
      <c r="X1630" s="8">
        <f t="shared" si="232"/>
        <v>5016</v>
      </c>
      <c r="Y1630" s="9">
        <v>0.45</v>
      </c>
      <c r="Z1630" s="9" t="str">
        <f t="shared" si="233"/>
        <v>High</v>
      </c>
    </row>
    <row r="1631" spans="1:26" x14ac:dyDescent="0.3">
      <c r="A1631" t="s">
        <v>2881</v>
      </c>
      <c r="B1631" s="6">
        <v>43792</v>
      </c>
      <c r="C1631" s="6" t="str">
        <f t="shared" si="226"/>
        <v>2019</v>
      </c>
      <c r="D1631" s="6" t="str">
        <f t="shared" si="227"/>
        <v>November</v>
      </c>
      <c r="E1631" s="6" t="str">
        <f t="shared" si="228"/>
        <v>Q4</v>
      </c>
      <c r="F1631" s="6" t="str">
        <f t="shared" si="229"/>
        <v>High</v>
      </c>
      <c r="G1631" s="6" t="str">
        <f t="shared" si="230"/>
        <v>Discounted</v>
      </c>
      <c r="H1631" s="6">
        <v>43798</v>
      </c>
      <c r="I1631" t="s">
        <v>1844</v>
      </c>
      <c r="J1631" t="s">
        <v>89</v>
      </c>
      <c r="K1631" t="s">
        <v>2132</v>
      </c>
      <c r="L1631" t="s">
        <v>40</v>
      </c>
      <c r="M1631" t="s">
        <v>31</v>
      </c>
      <c r="N1631" t="s">
        <v>46</v>
      </c>
      <c r="O1631" t="s">
        <v>33</v>
      </c>
      <c r="P1631" t="s">
        <v>34</v>
      </c>
      <c r="Q1631" t="s">
        <v>35</v>
      </c>
      <c r="R1631" s="7">
        <v>0.2</v>
      </c>
      <c r="S1631" s="7">
        <f t="shared" si="225"/>
        <v>18.943999999999999</v>
      </c>
      <c r="T1631" s="8">
        <v>8.8800000000000008</v>
      </c>
      <c r="U1631" s="8" t="str">
        <f t="shared" si="231"/>
        <v>Low</v>
      </c>
      <c r="V1631" s="7">
        <v>2</v>
      </c>
      <c r="W1631" s="8">
        <v>23.68</v>
      </c>
      <c r="X1631" s="8">
        <f t="shared" si="232"/>
        <v>6803</v>
      </c>
      <c r="Y1631" s="9">
        <v>0.375</v>
      </c>
      <c r="Z1631" s="9" t="str">
        <f t="shared" si="233"/>
        <v>High</v>
      </c>
    </row>
    <row r="1632" spans="1:26" x14ac:dyDescent="0.3">
      <c r="A1632" t="s">
        <v>2882</v>
      </c>
      <c r="B1632" s="6">
        <v>43792</v>
      </c>
      <c r="C1632" s="6" t="str">
        <f t="shared" si="226"/>
        <v>2019</v>
      </c>
      <c r="D1632" s="6" t="str">
        <f t="shared" si="227"/>
        <v>November</v>
      </c>
      <c r="E1632" s="6" t="str">
        <f t="shared" si="228"/>
        <v>Q4</v>
      </c>
      <c r="F1632" s="6" t="str">
        <f t="shared" si="229"/>
        <v>Low</v>
      </c>
      <c r="G1632" s="6" t="str">
        <f t="shared" si="230"/>
        <v>Discounted</v>
      </c>
      <c r="H1632" s="6">
        <v>43796</v>
      </c>
      <c r="I1632" t="s">
        <v>2883</v>
      </c>
      <c r="J1632" t="s">
        <v>1715</v>
      </c>
      <c r="K1632" t="s">
        <v>1715</v>
      </c>
      <c r="L1632" t="s">
        <v>61</v>
      </c>
      <c r="M1632" t="s">
        <v>76</v>
      </c>
      <c r="N1632" t="s">
        <v>99</v>
      </c>
      <c r="O1632" t="s">
        <v>33</v>
      </c>
      <c r="P1632" t="s">
        <v>2338</v>
      </c>
      <c r="Q1632" t="s">
        <v>35</v>
      </c>
      <c r="R1632" s="7">
        <v>0.6</v>
      </c>
      <c r="S1632" s="7">
        <f t="shared" si="225"/>
        <v>2.5472000000000001</v>
      </c>
      <c r="T1632" s="8">
        <v>-2.5472000000000001</v>
      </c>
      <c r="U1632" s="8" t="str">
        <f t="shared" si="231"/>
        <v>Loss</v>
      </c>
      <c r="V1632" s="7">
        <v>2</v>
      </c>
      <c r="W1632" s="8">
        <v>6.3680000000000003</v>
      </c>
      <c r="X1632" s="8">
        <f t="shared" si="232"/>
        <v>9241</v>
      </c>
      <c r="Y1632" s="9">
        <v>-0.4</v>
      </c>
      <c r="Z1632" s="9" t="str">
        <f t="shared" si="233"/>
        <v>Low</v>
      </c>
    </row>
    <row r="1633" spans="1:26" x14ac:dyDescent="0.3">
      <c r="A1633" t="s">
        <v>2882</v>
      </c>
      <c r="B1633" s="6">
        <v>43792</v>
      </c>
      <c r="C1633" s="6" t="str">
        <f t="shared" si="226"/>
        <v>2019</v>
      </c>
      <c r="D1633" s="6" t="str">
        <f t="shared" si="227"/>
        <v>November</v>
      </c>
      <c r="E1633" s="6" t="str">
        <f t="shared" si="228"/>
        <v>Q4</v>
      </c>
      <c r="F1633" s="6" t="str">
        <f t="shared" si="229"/>
        <v>Low</v>
      </c>
      <c r="G1633" s="6" t="str">
        <f t="shared" si="230"/>
        <v>Discounted</v>
      </c>
      <c r="H1633" s="6">
        <v>43796</v>
      </c>
      <c r="I1633" t="s">
        <v>2883</v>
      </c>
      <c r="J1633" t="s">
        <v>89</v>
      </c>
      <c r="K1633" t="s">
        <v>2884</v>
      </c>
      <c r="L1633" t="s">
        <v>61</v>
      </c>
      <c r="M1633" t="s">
        <v>31</v>
      </c>
      <c r="N1633" t="s">
        <v>174</v>
      </c>
      <c r="O1633" t="s">
        <v>33</v>
      </c>
      <c r="P1633" t="s">
        <v>2338</v>
      </c>
      <c r="Q1633" t="s">
        <v>35</v>
      </c>
      <c r="R1633" s="7">
        <v>0.8</v>
      </c>
      <c r="S1633" s="7">
        <f t="shared" si="225"/>
        <v>6.8352000000000004</v>
      </c>
      <c r="T1633" s="8">
        <v>-87.148799999999994</v>
      </c>
      <c r="U1633" s="8" t="str">
        <f t="shared" si="231"/>
        <v>Loss</v>
      </c>
      <c r="V1633" s="7">
        <v>3</v>
      </c>
      <c r="W1633" s="8">
        <v>34.176000000000002</v>
      </c>
      <c r="X1633" s="8">
        <f t="shared" si="232"/>
        <v>6003</v>
      </c>
      <c r="Y1633" s="9">
        <v>-2.5499999999999998</v>
      </c>
      <c r="Z1633" s="9" t="str">
        <f t="shared" si="233"/>
        <v>Low</v>
      </c>
    </row>
    <row r="1634" spans="1:26" x14ac:dyDescent="0.3">
      <c r="A1634" t="s">
        <v>2882</v>
      </c>
      <c r="B1634" s="6">
        <v>43792</v>
      </c>
      <c r="C1634" s="6" t="str">
        <f t="shared" si="226"/>
        <v>2019</v>
      </c>
      <c r="D1634" s="6" t="str">
        <f t="shared" si="227"/>
        <v>November</v>
      </c>
      <c r="E1634" s="6" t="str">
        <f t="shared" si="228"/>
        <v>Q4</v>
      </c>
      <c r="F1634" s="6" t="str">
        <f t="shared" si="229"/>
        <v>High</v>
      </c>
      <c r="G1634" s="6" t="str">
        <f t="shared" si="230"/>
        <v>Discounted</v>
      </c>
      <c r="H1634" s="6">
        <v>43796</v>
      </c>
      <c r="I1634" t="s">
        <v>2883</v>
      </c>
      <c r="J1634" t="s">
        <v>319</v>
      </c>
      <c r="K1634" t="s">
        <v>1638</v>
      </c>
      <c r="L1634" t="s">
        <v>61</v>
      </c>
      <c r="M1634" t="s">
        <v>91</v>
      </c>
      <c r="N1634" t="s">
        <v>110</v>
      </c>
      <c r="O1634" t="s">
        <v>33</v>
      </c>
      <c r="P1634" t="s">
        <v>2338</v>
      </c>
      <c r="Q1634" t="s">
        <v>35</v>
      </c>
      <c r="R1634" s="7">
        <v>0.2</v>
      </c>
      <c r="S1634" s="7">
        <f t="shared" si="225"/>
        <v>4.4352</v>
      </c>
      <c r="T1634" s="8">
        <v>1.6632</v>
      </c>
      <c r="U1634" s="8" t="str">
        <f t="shared" si="231"/>
        <v>Low</v>
      </c>
      <c r="V1634" s="7">
        <v>7</v>
      </c>
      <c r="W1634" s="8">
        <v>5.5439999999999996</v>
      </c>
      <c r="X1634" s="8">
        <f t="shared" si="232"/>
        <v>9402</v>
      </c>
      <c r="Y1634" s="9">
        <v>0.3</v>
      </c>
      <c r="Z1634" s="9" t="str">
        <f t="shared" si="233"/>
        <v>High</v>
      </c>
    </row>
    <row r="1635" spans="1:26" x14ac:dyDescent="0.3">
      <c r="A1635" t="s">
        <v>2885</v>
      </c>
      <c r="B1635" s="6">
        <v>43792</v>
      </c>
      <c r="C1635" s="6" t="str">
        <f t="shared" si="226"/>
        <v>2019</v>
      </c>
      <c r="D1635" s="6" t="str">
        <f t="shared" si="227"/>
        <v>November</v>
      </c>
      <c r="E1635" s="6" t="str">
        <f t="shared" si="228"/>
        <v>Q4</v>
      </c>
      <c r="F1635" s="6" t="str">
        <f t="shared" si="229"/>
        <v>High</v>
      </c>
      <c r="G1635" s="6" t="str">
        <f t="shared" si="230"/>
        <v>Full Price</v>
      </c>
      <c r="H1635" s="6">
        <v>43796</v>
      </c>
      <c r="I1635" t="s">
        <v>1320</v>
      </c>
      <c r="J1635" t="s">
        <v>89</v>
      </c>
      <c r="K1635" t="s">
        <v>2886</v>
      </c>
      <c r="L1635" t="s">
        <v>30</v>
      </c>
      <c r="M1635" t="s">
        <v>31</v>
      </c>
      <c r="N1635" t="s">
        <v>41</v>
      </c>
      <c r="O1635" t="s">
        <v>33</v>
      </c>
      <c r="P1635" t="s">
        <v>275</v>
      </c>
      <c r="Q1635" t="s">
        <v>212</v>
      </c>
      <c r="R1635" s="7">
        <v>0</v>
      </c>
      <c r="S1635" s="7">
        <f t="shared" si="225"/>
        <v>14.67</v>
      </c>
      <c r="T1635" s="8">
        <v>6.7481999999999998</v>
      </c>
      <c r="U1635" s="8" t="str">
        <f t="shared" si="231"/>
        <v>Low</v>
      </c>
      <c r="V1635" s="7">
        <v>3</v>
      </c>
      <c r="W1635" s="8">
        <v>14.67</v>
      </c>
      <c r="X1635" s="8">
        <f t="shared" si="232"/>
        <v>7864</v>
      </c>
      <c r="Y1635" s="9">
        <v>0.46</v>
      </c>
      <c r="Z1635" s="9" t="str">
        <f t="shared" si="233"/>
        <v>High</v>
      </c>
    </row>
    <row r="1636" spans="1:26" x14ac:dyDescent="0.3">
      <c r="A1636" t="s">
        <v>2887</v>
      </c>
      <c r="B1636" s="6">
        <v>43792</v>
      </c>
      <c r="C1636" s="6" t="str">
        <f t="shared" si="226"/>
        <v>2019</v>
      </c>
      <c r="D1636" s="6" t="str">
        <f t="shared" si="227"/>
        <v>November</v>
      </c>
      <c r="E1636" s="6" t="str">
        <f t="shared" si="228"/>
        <v>Q4</v>
      </c>
      <c r="F1636" s="6" t="str">
        <f t="shared" si="229"/>
        <v>Low</v>
      </c>
      <c r="G1636" s="6" t="str">
        <f t="shared" si="230"/>
        <v>Discounted</v>
      </c>
      <c r="H1636" s="6">
        <v>43795</v>
      </c>
      <c r="I1636" t="s">
        <v>678</v>
      </c>
      <c r="J1636" t="s">
        <v>472</v>
      </c>
      <c r="K1636" t="s">
        <v>2888</v>
      </c>
      <c r="L1636" t="s">
        <v>61</v>
      </c>
      <c r="M1636" t="s">
        <v>76</v>
      </c>
      <c r="N1636" t="s">
        <v>77</v>
      </c>
      <c r="O1636" t="s">
        <v>33</v>
      </c>
      <c r="P1636" t="s">
        <v>34</v>
      </c>
      <c r="Q1636" t="s">
        <v>35</v>
      </c>
      <c r="R1636" s="7">
        <v>0.3</v>
      </c>
      <c r="S1636" s="7">
        <f t="shared" si="225"/>
        <v>108.7604</v>
      </c>
      <c r="T1636" s="8">
        <v>-35.513599999999997</v>
      </c>
      <c r="U1636" s="8" t="str">
        <f t="shared" si="231"/>
        <v>Loss</v>
      </c>
      <c r="V1636" s="7">
        <v>2</v>
      </c>
      <c r="W1636" s="8">
        <v>155.37200000000001</v>
      </c>
      <c r="X1636" s="8">
        <f t="shared" si="232"/>
        <v>3021</v>
      </c>
      <c r="Y1636" s="9">
        <v>-0.22857142899999999</v>
      </c>
      <c r="Z1636" s="9" t="str">
        <f t="shared" si="233"/>
        <v>Low</v>
      </c>
    </row>
    <row r="1637" spans="1:26" x14ac:dyDescent="0.3">
      <c r="A1637" t="s">
        <v>2889</v>
      </c>
      <c r="B1637" s="6">
        <v>43792</v>
      </c>
      <c r="C1637" s="6" t="str">
        <f t="shared" si="226"/>
        <v>2019</v>
      </c>
      <c r="D1637" s="6" t="str">
        <f t="shared" si="227"/>
        <v>November</v>
      </c>
      <c r="E1637" s="6" t="str">
        <f t="shared" si="228"/>
        <v>Q4</v>
      </c>
      <c r="F1637" s="6" t="str">
        <f t="shared" si="229"/>
        <v>High</v>
      </c>
      <c r="G1637" s="6" t="str">
        <f t="shared" si="230"/>
        <v>Discounted</v>
      </c>
      <c r="H1637" s="6">
        <v>43797</v>
      </c>
      <c r="I1637" t="s">
        <v>2890</v>
      </c>
      <c r="J1637" t="s">
        <v>89</v>
      </c>
      <c r="K1637" t="s">
        <v>2891</v>
      </c>
      <c r="L1637" t="s">
        <v>61</v>
      </c>
      <c r="M1637" t="s">
        <v>31</v>
      </c>
      <c r="N1637" t="s">
        <v>149</v>
      </c>
      <c r="O1637" t="s">
        <v>54</v>
      </c>
      <c r="P1637" t="s">
        <v>55</v>
      </c>
      <c r="Q1637" t="s">
        <v>56</v>
      </c>
      <c r="R1637" s="7">
        <v>0.2</v>
      </c>
      <c r="S1637" s="7">
        <f t="shared" si="225"/>
        <v>50.246400000000001</v>
      </c>
      <c r="T1637" s="8">
        <v>21.197700000000001</v>
      </c>
      <c r="U1637" s="8" t="str">
        <f t="shared" si="231"/>
        <v>Low</v>
      </c>
      <c r="V1637" s="7">
        <v>3</v>
      </c>
      <c r="W1637" s="8">
        <v>62.808</v>
      </c>
      <c r="X1637" s="8">
        <f t="shared" si="232"/>
        <v>4702</v>
      </c>
      <c r="Y1637" s="9">
        <v>0.33750000000000002</v>
      </c>
      <c r="Z1637" s="9" t="str">
        <f t="shared" si="233"/>
        <v>High</v>
      </c>
    </row>
    <row r="1638" spans="1:26" x14ac:dyDescent="0.3">
      <c r="A1638" t="s">
        <v>2892</v>
      </c>
      <c r="B1638" s="6">
        <v>43792</v>
      </c>
      <c r="C1638" s="6" t="str">
        <f t="shared" si="226"/>
        <v>2019</v>
      </c>
      <c r="D1638" s="6" t="str">
        <f t="shared" si="227"/>
        <v>November</v>
      </c>
      <c r="E1638" s="6" t="str">
        <f t="shared" si="228"/>
        <v>Q4</v>
      </c>
      <c r="F1638" s="6" t="str">
        <f t="shared" si="229"/>
        <v>Low</v>
      </c>
      <c r="G1638" s="6" t="str">
        <f t="shared" si="230"/>
        <v>Discounted</v>
      </c>
      <c r="H1638" s="6">
        <v>43794</v>
      </c>
      <c r="I1638" t="s">
        <v>345</v>
      </c>
      <c r="J1638" t="s">
        <v>47</v>
      </c>
      <c r="K1638" t="s">
        <v>2893</v>
      </c>
      <c r="L1638" t="s">
        <v>30</v>
      </c>
      <c r="M1638" t="s">
        <v>76</v>
      </c>
      <c r="N1638" t="s">
        <v>77</v>
      </c>
      <c r="O1638" t="s">
        <v>69</v>
      </c>
      <c r="P1638" t="s">
        <v>70</v>
      </c>
      <c r="Q1638" t="s">
        <v>71</v>
      </c>
      <c r="R1638" s="7">
        <v>0.2</v>
      </c>
      <c r="S1638" s="7">
        <f t="shared" si="225"/>
        <v>305.15199999999999</v>
      </c>
      <c r="T1638" s="8">
        <v>23.84</v>
      </c>
      <c r="U1638" s="8" t="str">
        <f t="shared" si="231"/>
        <v>Low</v>
      </c>
      <c r="V1638" s="7">
        <v>2</v>
      </c>
      <c r="W1638" s="8">
        <v>381.44</v>
      </c>
      <c r="X1638" s="8">
        <f t="shared" si="232"/>
        <v>1535</v>
      </c>
      <c r="Y1638" s="9">
        <v>6.25E-2</v>
      </c>
      <c r="Z1638" s="9" t="str">
        <f t="shared" si="233"/>
        <v>Low</v>
      </c>
    </row>
    <row r="1639" spans="1:26" x14ac:dyDescent="0.3">
      <c r="A1639" t="s">
        <v>2892</v>
      </c>
      <c r="B1639" s="6">
        <v>43792</v>
      </c>
      <c r="C1639" s="6" t="str">
        <f t="shared" si="226"/>
        <v>2019</v>
      </c>
      <c r="D1639" s="6" t="str">
        <f t="shared" si="227"/>
        <v>November</v>
      </c>
      <c r="E1639" s="6" t="str">
        <f t="shared" si="228"/>
        <v>Q4</v>
      </c>
      <c r="F1639" s="6" t="str">
        <f t="shared" si="229"/>
        <v>Low</v>
      </c>
      <c r="G1639" s="6" t="str">
        <f t="shared" si="230"/>
        <v>Discounted</v>
      </c>
      <c r="H1639" s="6">
        <v>43794</v>
      </c>
      <c r="I1639" t="s">
        <v>345</v>
      </c>
      <c r="J1639" t="s">
        <v>411</v>
      </c>
      <c r="K1639" t="s">
        <v>412</v>
      </c>
      <c r="L1639" t="s">
        <v>30</v>
      </c>
      <c r="M1639" t="s">
        <v>76</v>
      </c>
      <c r="N1639" t="s">
        <v>77</v>
      </c>
      <c r="O1639" t="s">
        <v>69</v>
      </c>
      <c r="P1639" t="s">
        <v>70</v>
      </c>
      <c r="Q1639" t="s">
        <v>71</v>
      </c>
      <c r="R1639" s="7">
        <v>0.2</v>
      </c>
      <c r="S1639" s="7">
        <f t="shared" si="225"/>
        <v>483.13599999999997</v>
      </c>
      <c r="T1639" s="8">
        <v>-67.941000000000003</v>
      </c>
      <c r="U1639" s="8" t="str">
        <f t="shared" si="231"/>
        <v>Loss</v>
      </c>
      <c r="V1639" s="7">
        <v>5</v>
      </c>
      <c r="W1639" s="8">
        <v>603.91999999999996</v>
      </c>
      <c r="X1639" s="8">
        <f t="shared" si="232"/>
        <v>930</v>
      </c>
      <c r="Y1639" s="9">
        <v>-0.1125</v>
      </c>
      <c r="Z1639" s="9" t="str">
        <f t="shared" si="233"/>
        <v>Low</v>
      </c>
    </row>
    <row r="1640" spans="1:26" x14ac:dyDescent="0.3">
      <c r="A1640" t="s">
        <v>2892</v>
      </c>
      <c r="B1640" s="6">
        <v>43792</v>
      </c>
      <c r="C1640" s="6" t="str">
        <f t="shared" si="226"/>
        <v>2019</v>
      </c>
      <c r="D1640" s="6" t="str">
        <f t="shared" si="227"/>
        <v>November</v>
      </c>
      <c r="E1640" s="6" t="str">
        <f t="shared" si="228"/>
        <v>Q4</v>
      </c>
      <c r="F1640" s="6" t="str">
        <f t="shared" si="229"/>
        <v>High</v>
      </c>
      <c r="G1640" s="6" t="str">
        <f t="shared" si="230"/>
        <v>Full Price</v>
      </c>
      <c r="H1640" s="6">
        <v>43794</v>
      </c>
      <c r="I1640" t="s">
        <v>345</v>
      </c>
      <c r="J1640" t="s">
        <v>89</v>
      </c>
      <c r="K1640" t="s">
        <v>2473</v>
      </c>
      <c r="L1640" t="s">
        <v>30</v>
      </c>
      <c r="M1640" t="s">
        <v>31</v>
      </c>
      <c r="N1640" t="s">
        <v>149</v>
      </c>
      <c r="O1640" t="s">
        <v>69</v>
      </c>
      <c r="P1640" t="s">
        <v>70</v>
      </c>
      <c r="Q1640" t="s">
        <v>71</v>
      </c>
      <c r="R1640" s="7">
        <v>0</v>
      </c>
      <c r="S1640" s="7">
        <f t="shared" si="225"/>
        <v>21.84</v>
      </c>
      <c r="T1640" s="8">
        <v>10.4832</v>
      </c>
      <c r="U1640" s="8" t="str">
        <f t="shared" si="231"/>
        <v>Low</v>
      </c>
      <c r="V1640" s="7">
        <v>3</v>
      </c>
      <c r="W1640" s="8">
        <v>21.84</v>
      </c>
      <c r="X1640" s="8">
        <f t="shared" si="232"/>
        <v>6968</v>
      </c>
      <c r="Y1640" s="9">
        <v>0.48</v>
      </c>
      <c r="Z1640" s="9" t="str">
        <f t="shared" si="233"/>
        <v>High</v>
      </c>
    </row>
    <row r="1641" spans="1:26" x14ac:dyDescent="0.3">
      <c r="A1641" t="s">
        <v>2892</v>
      </c>
      <c r="B1641" s="6">
        <v>43792</v>
      </c>
      <c r="C1641" s="6" t="str">
        <f t="shared" si="226"/>
        <v>2019</v>
      </c>
      <c r="D1641" s="6" t="str">
        <f t="shared" si="227"/>
        <v>November</v>
      </c>
      <c r="E1641" s="6" t="str">
        <f t="shared" si="228"/>
        <v>Q4</v>
      </c>
      <c r="F1641" s="6" t="str">
        <f t="shared" si="229"/>
        <v>High</v>
      </c>
      <c r="G1641" s="6" t="str">
        <f t="shared" si="230"/>
        <v>Full Price</v>
      </c>
      <c r="H1641" s="6">
        <v>43794</v>
      </c>
      <c r="I1641" t="s">
        <v>345</v>
      </c>
      <c r="J1641" t="s">
        <v>353</v>
      </c>
      <c r="K1641" t="s">
        <v>2647</v>
      </c>
      <c r="L1641" t="s">
        <v>30</v>
      </c>
      <c r="M1641" t="s">
        <v>91</v>
      </c>
      <c r="N1641" t="s">
        <v>110</v>
      </c>
      <c r="O1641" t="s">
        <v>69</v>
      </c>
      <c r="P1641" t="s">
        <v>70</v>
      </c>
      <c r="Q1641" t="s">
        <v>71</v>
      </c>
      <c r="R1641" s="7">
        <v>0</v>
      </c>
      <c r="S1641" s="7">
        <f t="shared" si="225"/>
        <v>29.99</v>
      </c>
      <c r="T1641" s="8">
        <v>6.2979000000000003</v>
      </c>
      <c r="U1641" s="8" t="str">
        <f t="shared" si="231"/>
        <v>Low</v>
      </c>
      <c r="V1641" s="7">
        <v>1</v>
      </c>
      <c r="W1641" s="8">
        <v>29.99</v>
      </c>
      <c r="X1641" s="8">
        <f t="shared" si="232"/>
        <v>6299</v>
      </c>
      <c r="Y1641" s="9">
        <v>0.21</v>
      </c>
      <c r="Z1641" s="9" t="str">
        <f t="shared" si="233"/>
        <v>High</v>
      </c>
    </row>
    <row r="1642" spans="1:26" x14ac:dyDescent="0.3">
      <c r="A1642" t="s">
        <v>2894</v>
      </c>
      <c r="B1642" s="6">
        <v>43792</v>
      </c>
      <c r="C1642" s="6" t="str">
        <f t="shared" si="226"/>
        <v>2019</v>
      </c>
      <c r="D1642" s="6" t="str">
        <f t="shared" si="227"/>
        <v>November</v>
      </c>
      <c r="E1642" s="6" t="str">
        <f t="shared" si="228"/>
        <v>Q4</v>
      </c>
      <c r="F1642" s="6" t="str">
        <f t="shared" si="229"/>
        <v>High</v>
      </c>
      <c r="G1642" s="6" t="str">
        <f t="shared" si="230"/>
        <v>Discounted</v>
      </c>
      <c r="H1642" s="6">
        <v>43797</v>
      </c>
      <c r="I1642" t="s">
        <v>2895</v>
      </c>
      <c r="J1642" t="s">
        <v>150</v>
      </c>
      <c r="K1642" t="s">
        <v>150</v>
      </c>
      <c r="L1642" t="s">
        <v>30</v>
      </c>
      <c r="M1642" t="s">
        <v>31</v>
      </c>
      <c r="N1642" t="s">
        <v>149</v>
      </c>
      <c r="O1642" t="s">
        <v>69</v>
      </c>
      <c r="P1642" t="s">
        <v>179</v>
      </c>
      <c r="Q1642" t="s">
        <v>180</v>
      </c>
      <c r="R1642" s="7">
        <v>0.2</v>
      </c>
      <c r="S1642" s="7">
        <f t="shared" si="225"/>
        <v>18.7776</v>
      </c>
      <c r="T1642" s="8">
        <v>8.8019999999999996</v>
      </c>
      <c r="U1642" s="8" t="str">
        <f t="shared" si="231"/>
        <v>Low</v>
      </c>
      <c r="V1642" s="7">
        <v>3</v>
      </c>
      <c r="W1642" s="8">
        <v>23.472000000000001</v>
      </c>
      <c r="X1642" s="8">
        <f t="shared" si="232"/>
        <v>6819</v>
      </c>
      <c r="Y1642" s="9">
        <v>0.375</v>
      </c>
      <c r="Z1642" s="9" t="str">
        <f t="shared" si="233"/>
        <v>High</v>
      </c>
    </row>
    <row r="1643" spans="1:26" x14ac:dyDescent="0.3">
      <c r="A1643" t="s">
        <v>2896</v>
      </c>
      <c r="B1643" s="6">
        <v>43793</v>
      </c>
      <c r="C1643" s="6" t="str">
        <f t="shared" si="226"/>
        <v>2019</v>
      </c>
      <c r="D1643" s="6" t="str">
        <f t="shared" si="227"/>
        <v>November</v>
      </c>
      <c r="E1643" s="6" t="str">
        <f t="shared" si="228"/>
        <v>Q4</v>
      </c>
      <c r="F1643" s="6" t="str">
        <f t="shared" si="229"/>
        <v>High</v>
      </c>
      <c r="G1643" s="6" t="str">
        <f t="shared" si="230"/>
        <v>Full Price</v>
      </c>
      <c r="H1643" s="6">
        <v>43798</v>
      </c>
      <c r="I1643" t="s">
        <v>2897</v>
      </c>
      <c r="J1643" t="s">
        <v>1026</v>
      </c>
      <c r="K1643" t="s">
        <v>2075</v>
      </c>
      <c r="L1643" t="s">
        <v>61</v>
      </c>
      <c r="M1643" t="s">
        <v>31</v>
      </c>
      <c r="N1643" t="s">
        <v>53</v>
      </c>
      <c r="O1643" t="s">
        <v>33</v>
      </c>
      <c r="P1643" t="s">
        <v>577</v>
      </c>
      <c r="Q1643" t="s">
        <v>212</v>
      </c>
      <c r="R1643" s="7">
        <v>0</v>
      </c>
      <c r="S1643" s="7">
        <f t="shared" si="225"/>
        <v>151.91999999999999</v>
      </c>
      <c r="T1643" s="8">
        <v>45.576000000000001</v>
      </c>
      <c r="U1643" s="8" t="str">
        <f t="shared" si="231"/>
        <v>Low</v>
      </c>
      <c r="V1643" s="7">
        <v>4</v>
      </c>
      <c r="W1643" s="8">
        <v>151.91999999999999</v>
      </c>
      <c r="X1643" s="8">
        <f t="shared" si="232"/>
        <v>3065</v>
      </c>
      <c r="Y1643" s="9">
        <v>0.3</v>
      </c>
      <c r="Z1643" s="9" t="str">
        <f t="shared" si="233"/>
        <v>High</v>
      </c>
    </row>
    <row r="1644" spans="1:26" x14ac:dyDescent="0.3">
      <c r="A1644" t="s">
        <v>2896</v>
      </c>
      <c r="B1644" s="6">
        <v>43793</v>
      </c>
      <c r="C1644" s="6" t="str">
        <f t="shared" si="226"/>
        <v>2019</v>
      </c>
      <c r="D1644" s="6" t="str">
        <f t="shared" si="227"/>
        <v>November</v>
      </c>
      <c r="E1644" s="6" t="str">
        <f t="shared" si="228"/>
        <v>Q4</v>
      </c>
      <c r="F1644" s="6" t="str">
        <f t="shared" si="229"/>
        <v>High</v>
      </c>
      <c r="G1644" s="6" t="str">
        <f t="shared" si="230"/>
        <v>Full Price</v>
      </c>
      <c r="H1644" s="6">
        <v>43798</v>
      </c>
      <c r="I1644" t="s">
        <v>2897</v>
      </c>
      <c r="J1644" t="s">
        <v>89</v>
      </c>
      <c r="K1644" t="s">
        <v>1383</v>
      </c>
      <c r="L1644" t="s">
        <v>61</v>
      </c>
      <c r="M1644" t="s">
        <v>31</v>
      </c>
      <c r="N1644" t="s">
        <v>46</v>
      </c>
      <c r="O1644" t="s">
        <v>33</v>
      </c>
      <c r="P1644" t="s">
        <v>577</v>
      </c>
      <c r="Q1644" t="s">
        <v>212</v>
      </c>
      <c r="R1644" s="7">
        <v>0</v>
      </c>
      <c r="S1644" s="7">
        <f t="shared" si="225"/>
        <v>196.62</v>
      </c>
      <c r="T1644" s="8">
        <v>96.343800000000002</v>
      </c>
      <c r="U1644" s="8" t="str">
        <f t="shared" si="231"/>
        <v>Low</v>
      </c>
      <c r="V1644" s="7">
        <v>2</v>
      </c>
      <c r="W1644" s="8">
        <v>196.62</v>
      </c>
      <c r="X1644" s="8">
        <f t="shared" si="232"/>
        <v>2625</v>
      </c>
      <c r="Y1644" s="9">
        <v>0.49</v>
      </c>
      <c r="Z1644" s="9" t="str">
        <f t="shared" si="233"/>
        <v>High</v>
      </c>
    </row>
    <row r="1645" spans="1:26" x14ac:dyDescent="0.3">
      <c r="A1645" t="s">
        <v>2896</v>
      </c>
      <c r="B1645" s="6">
        <v>43793</v>
      </c>
      <c r="C1645" s="6" t="str">
        <f t="shared" si="226"/>
        <v>2019</v>
      </c>
      <c r="D1645" s="6" t="str">
        <f t="shared" si="227"/>
        <v>November</v>
      </c>
      <c r="E1645" s="6" t="str">
        <f t="shared" si="228"/>
        <v>Q4</v>
      </c>
      <c r="F1645" s="6" t="str">
        <f t="shared" si="229"/>
        <v>High</v>
      </c>
      <c r="G1645" s="6" t="str">
        <f t="shared" si="230"/>
        <v>Full Price</v>
      </c>
      <c r="H1645" s="6">
        <v>43798</v>
      </c>
      <c r="I1645" t="s">
        <v>2897</v>
      </c>
      <c r="J1645" t="s">
        <v>67</v>
      </c>
      <c r="K1645" t="s">
        <v>2898</v>
      </c>
      <c r="L1645" t="s">
        <v>61</v>
      </c>
      <c r="M1645" t="s">
        <v>31</v>
      </c>
      <c r="N1645" t="s">
        <v>32</v>
      </c>
      <c r="O1645" t="s">
        <v>33</v>
      </c>
      <c r="P1645" t="s">
        <v>577</v>
      </c>
      <c r="Q1645" t="s">
        <v>212</v>
      </c>
      <c r="R1645" s="7">
        <v>0</v>
      </c>
      <c r="S1645" s="7">
        <f t="shared" si="225"/>
        <v>144.12</v>
      </c>
      <c r="T1645" s="8">
        <v>69.177599999999998</v>
      </c>
      <c r="U1645" s="8" t="str">
        <f t="shared" si="231"/>
        <v>Low</v>
      </c>
      <c r="V1645" s="7">
        <v>3</v>
      </c>
      <c r="W1645" s="8">
        <v>144.12</v>
      </c>
      <c r="X1645" s="8">
        <f t="shared" si="232"/>
        <v>3152</v>
      </c>
      <c r="Y1645" s="9">
        <v>0.48</v>
      </c>
      <c r="Z1645" s="9" t="str">
        <f t="shared" si="233"/>
        <v>High</v>
      </c>
    </row>
    <row r="1646" spans="1:26" x14ac:dyDescent="0.3">
      <c r="A1646" t="s">
        <v>2896</v>
      </c>
      <c r="B1646" s="6">
        <v>43793</v>
      </c>
      <c r="C1646" s="6" t="str">
        <f t="shared" si="226"/>
        <v>2019</v>
      </c>
      <c r="D1646" s="6" t="str">
        <f t="shared" si="227"/>
        <v>November</v>
      </c>
      <c r="E1646" s="6" t="str">
        <f t="shared" si="228"/>
        <v>Q4</v>
      </c>
      <c r="F1646" s="6" t="str">
        <f t="shared" si="229"/>
        <v>High</v>
      </c>
      <c r="G1646" s="6" t="str">
        <f t="shared" si="230"/>
        <v>Full Price</v>
      </c>
      <c r="H1646" s="6">
        <v>43798</v>
      </c>
      <c r="I1646" t="s">
        <v>2897</v>
      </c>
      <c r="J1646" t="s">
        <v>1070</v>
      </c>
      <c r="K1646" t="s">
        <v>1292</v>
      </c>
      <c r="L1646" t="s">
        <v>61</v>
      </c>
      <c r="M1646" t="s">
        <v>31</v>
      </c>
      <c r="N1646" t="s">
        <v>32</v>
      </c>
      <c r="O1646" t="s">
        <v>33</v>
      </c>
      <c r="P1646" t="s">
        <v>577</v>
      </c>
      <c r="Q1646" t="s">
        <v>212</v>
      </c>
      <c r="R1646" s="7">
        <v>0</v>
      </c>
      <c r="S1646" s="7">
        <f t="shared" si="225"/>
        <v>15.96</v>
      </c>
      <c r="T1646" s="8">
        <v>7.98</v>
      </c>
      <c r="U1646" s="8" t="str">
        <f t="shared" si="231"/>
        <v>Low</v>
      </c>
      <c r="V1646" s="7">
        <v>2</v>
      </c>
      <c r="W1646" s="8">
        <v>15.96</v>
      </c>
      <c r="X1646" s="8">
        <f t="shared" si="232"/>
        <v>7633</v>
      </c>
      <c r="Y1646" s="9">
        <v>0.5</v>
      </c>
      <c r="Z1646" s="9" t="str">
        <f t="shared" si="233"/>
        <v>High</v>
      </c>
    </row>
    <row r="1647" spans="1:26" x14ac:dyDescent="0.3">
      <c r="A1647" t="s">
        <v>2899</v>
      </c>
      <c r="B1647" s="6">
        <v>43793</v>
      </c>
      <c r="C1647" s="6" t="str">
        <f t="shared" si="226"/>
        <v>2019</v>
      </c>
      <c r="D1647" s="6" t="str">
        <f t="shared" si="227"/>
        <v>November</v>
      </c>
      <c r="E1647" s="6" t="str">
        <f t="shared" si="228"/>
        <v>Q4</v>
      </c>
      <c r="F1647" s="6" t="str">
        <f t="shared" si="229"/>
        <v>Low</v>
      </c>
      <c r="G1647" s="6" t="str">
        <f t="shared" si="230"/>
        <v>Discounted</v>
      </c>
      <c r="H1647" s="6">
        <v>43795</v>
      </c>
      <c r="I1647" t="s">
        <v>160</v>
      </c>
      <c r="J1647" t="s">
        <v>74</v>
      </c>
      <c r="K1647" t="s">
        <v>2900</v>
      </c>
      <c r="L1647" t="s">
        <v>30</v>
      </c>
      <c r="M1647" t="s">
        <v>76</v>
      </c>
      <c r="N1647" t="s">
        <v>77</v>
      </c>
      <c r="O1647" t="s">
        <v>69</v>
      </c>
      <c r="P1647" t="s">
        <v>2901</v>
      </c>
      <c r="Q1647" t="s">
        <v>71</v>
      </c>
      <c r="R1647" s="7">
        <v>0.2</v>
      </c>
      <c r="S1647" s="7">
        <f t="shared" si="225"/>
        <v>96.569600000000008</v>
      </c>
      <c r="T1647" s="8">
        <v>-18.1068</v>
      </c>
      <c r="U1647" s="8" t="str">
        <f t="shared" si="231"/>
        <v>Loss</v>
      </c>
      <c r="V1647" s="7">
        <v>1</v>
      </c>
      <c r="W1647" s="8">
        <v>120.712</v>
      </c>
      <c r="X1647" s="8">
        <f t="shared" si="232"/>
        <v>3438</v>
      </c>
      <c r="Y1647" s="9">
        <v>-0.15</v>
      </c>
      <c r="Z1647" s="9" t="str">
        <f t="shared" si="233"/>
        <v>Low</v>
      </c>
    </row>
    <row r="1648" spans="1:26" x14ac:dyDescent="0.3">
      <c r="A1648" t="s">
        <v>2902</v>
      </c>
      <c r="B1648" s="6">
        <v>43793</v>
      </c>
      <c r="C1648" s="6" t="str">
        <f t="shared" si="226"/>
        <v>2019</v>
      </c>
      <c r="D1648" s="6" t="str">
        <f t="shared" si="227"/>
        <v>November</v>
      </c>
      <c r="E1648" s="6" t="str">
        <f t="shared" si="228"/>
        <v>Q4</v>
      </c>
      <c r="F1648" s="6" t="str">
        <f t="shared" si="229"/>
        <v>Low</v>
      </c>
      <c r="G1648" s="6" t="str">
        <f t="shared" si="230"/>
        <v>Discounted</v>
      </c>
      <c r="H1648" s="6">
        <v>43793</v>
      </c>
      <c r="I1648" t="s">
        <v>991</v>
      </c>
      <c r="J1648" t="s">
        <v>74</v>
      </c>
      <c r="K1648" t="s">
        <v>2903</v>
      </c>
      <c r="L1648" t="s">
        <v>61</v>
      </c>
      <c r="M1648" t="s">
        <v>76</v>
      </c>
      <c r="N1648" t="s">
        <v>77</v>
      </c>
      <c r="O1648" t="s">
        <v>54</v>
      </c>
      <c r="P1648" t="s">
        <v>406</v>
      </c>
      <c r="Q1648" t="s">
        <v>132</v>
      </c>
      <c r="R1648" s="7">
        <v>0.3</v>
      </c>
      <c r="S1648" s="7">
        <f t="shared" si="225"/>
        <v>427.74059999999997</v>
      </c>
      <c r="T1648" s="8">
        <v>-34.9176</v>
      </c>
      <c r="U1648" s="8" t="str">
        <f t="shared" si="231"/>
        <v>Loss</v>
      </c>
      <c r="V1648" s="7">
        <v>3</v>
      </c>
      <c r="W1648" s="8">
        <v>611.05799999999999</v>
      </c>
      <c r="X1648" s="8">
        <f t="shared" si="232"/>
        <v>920</v>
      </c>
      <c r="Y1648" s="9">
        <v>-5.7142856999999998E-2</v>
      </c>
      <c r="Z1648" s="9" t="str">
        <f t="shared" si="233"/>
        <v>Low</v>
      </c>
    </row>
    <row r="1649" spans="1:26" x14ac:dyDescent="0.3">
      <c r="A1649" t="s">
        <v>2902</v>
      </c>
      <c r="B1649" s="6">
        <v>43793</v>
      </c>
      <c r="C1649" s="6" t="str">
        <f t="shared" si="226"/>
        <v>2019</v>
      </c>
      <c r="D1649" s="6" t="str">
        <f t="shared" si="227"/>
        <v>November</v>
      </c>
      <c r="E1649" s="6" t="str">
        <f t="shared" si="228"/>
        <v>Q4</v>
      </c>
      <c r="F1649" s="6" t="str">
        <f t="shared" si="229"/>
        <v>Low</v>
      </c>
      <c r="G1649" s="6" t="str">
        <f t="shared" si="230"/>
        <v>Discounted</v>
      </c>
      <c r="H1649" s="6">
        <v>43793</v>
      </c>
      <c r="I1649" t="s">
        <v>991</v>
      </c>
      <c r="J1649" t="s">
        <v>629</v>
      </c>
      <c r="K1649" t="s">
        <v>2738</v>
      </c>
      <c r="L1649" t="s">
        <v>61</v>
      </c>
      <c r="M1649" t="s">
        <v>91</v>
      </c>
      <c r="N1649" t="s">
        <v>92</v>
      </c>
      <c r="O1649" t="s">
        <v>54</v>
      </c>
      <c r="P1649" t="s">
        <v>406</v>
      </c>
      <c r="Q1649" t="s">
        <v>132</v>
      </c>
      <c r="R1649" s="7">
        <v>0.4</v>
      </c>
      <c r="S1649" s="7">
        <f t="shared" si="225"/>
        <v>629.98199999999997</v>
      </c>
      <c r="T1649" s="8">
        <v>-209.994</v>
      </c>
      <c r="U1649" s="8" t="str">
        <f t="shared" si="231"/>
        <v>Loss</v>
      </c>
      <c r="V1649" s="7">
        <v>5</v>
      </c>
      <c r="W1649" s="8">
        <v>1049.97</v>
      </c>
      <c r="X1649" s="8">
        <f t="shared" si="232"/>
        <v>430</v>
      </c>
      <c r="Y1649" s="9">
        <v>-0.2</v>
      </c>
      <c r="Z1649" s="9" t="str">
        <f t="shared" si="233"/>
        <v>Low</v>
      </c>
    </row>
    <row r="1650" spans="1:26" x14ac:dyDescent="0.3">
      <c r="A1650" t="s">
        <v>2904</v>
      </c>
      <c r="B1650" s="6">
        <v>43793</v>
      </c>
      <c r="C1650" s="6" t="str">
        <f t="shared" si="226"/>
        <v>2019</v>
      </c>
      <c r="D1650" s="6" t="str">
        <f t="shared" si="227"/>
        <v>November</v>
      </c>
      <c r="E1650" s="6" t="str">
        <f t="shared" si="228"/>
        <v>Q4</v>
      </c>
      <c r="F1650" s="6" t="str">
        <f t="shared" si="229"/>
        <v>Low</v>
      </c>
      <c r="G1650" s="6" t="str">
        <f t="shared" si="230"/>
        <v>Discounted</v>
      </c>
      <c r="H1650" s="6">
        <v>43799</v>
      </c>
      <c r="I1650" t="s">
        <v>2905</v>
      </c>
      <c r="J1650" t="s">
        <v>101</v>
      </c>
      <c r="K1650" t="s">
        <v>2906</v>
      </c>
      <c r="L1650" t="s">
        <v>40</v>
      </c>
      <c r="M1650" t="s">
        <v>31</v>
      </c>
      <c r="N1650" t="s">
        <v>41</v>
      </c>
      <c r="O1650" t="s">
        <v>54</v>
      </c>
      <c r="P1650" t="s">
        <v>1170</v>
      </c>
      <c r="Q1650" t="s">
        <v>132</v>
      </c>
      <c r="R1650" s="7">
        <v>0.7</v>
      </c>
      <c r="S1650" s="7">
        <f t="shared" si="225"/>
        <v>1.7225999999999999</v>
      </c>
      <c r="T1650" s="8">
        <v>-4.5936000000000003</v>
      </c>
      <c r="U1650" s="8" t="str">
        <f t="shared" si="231"/>
        <v>Loss</v>
      </c>
      <c r="V1650" s="7">
        <v>3</v>
      </c>
      <c r="W1650" s="8">
        <v>5.742</v>
      </c>
      <c r="X1650" s="8">
        <f t="shared" si="232"/>
        <v>9365</v>
      </c>
      <c r="Y1650" s="9">
        <v>-0.8</v>
      </c>
      <c r="Z1650" s="9" t="str">
        <f t="shared" si="233"/>
        <v>Low</v>
      </c>
    </row>
    <row r="1651" spans="1:26" x14ac:dyDescent="0.3">
      <c r="A1651" t="s">
        <v>2907</v>
      </c>
      <c r="B1651" s="6">
        <v>43793</v>
      </c>
      <c r="C1651" s="6" t="str">
        <f t="shared" si="226"/>
        <v>2019</v>
      </c>
      <c r="D1651" s="6" t="str">
        <f t="shared" si="227"/>
        <v>November</v>
      </c>
      <c r="E1651" s="6" t="str">
        <f t="shared" si="228"/>
        <v>Q4</v>
      </c>
      <c r="F1651" s="6" t="str">
        <f t="shared" si="229"/>
        <v>Low</v>
      </c>
      <c r="G1651" s="6" t="str">
        <f t="shared" si="230"/>
        <v>Discounted</v>
      </c>
      <c r="H1651" s="6">
        <v>43795</v>
      </c>
      <c r="I1651" t="s">
        <v>2908</v>
      </c>
      <c r="J1651" t="s">
        <v>789</v>
      </c>
      <c r="K1651" t="s">
        <v>790</v>
      </c>
      <c r="L1651" t="s">
        <v>30</v>
      </c>
      <c r="M1651" t="s">
        <v>31</v>
      </c>
      <c r="N1651" t="s">
        <v>53</v>
      </c>
      <c r="O1651" t="s">
        <v>54</v>
      </c>
      <c r="P1651" t="s">
        <v>1507</v>
      </c>
      <c r="Q1651" t="s">
        <v>132</v>
      </c>
      <c r="R1651" s="7">
        <v>0.2</v>
      </c>
      <c r="S1651" s="7">
        <f t="shared" si="225"/>
        <v>2.0992000000000002</v>
      </c>
      <c r="T1651" s="8">
        <v>0.4264</v>
      </c>
      <c r="U1651" s="8" t="str">
        <f t="shared" si="231"/>
        <v>Low</v>
      </c>
      <c r="V1651" s="7">
        <v>1</v>
      </c>
      <c r="W1651" s="8">
        <v>2.6240000000000001</v>
      </c>
      <c r="X1651" s="8">
        <f t="shared" si="232"/>
        <v>9853</v>
      </c>
      <c r="Y1651" s="9">
        <v>0.16250000000000001</v>
      </c>
      <c r="Z1651" s="9" t="str">
        <f t="shared" si="233"/>
        <v>Low</v>
      </c>
    </row>
    <row r="1652" spans="1:26" x14ac:dyDescent="0.3">
      <c r="A1652" t="s">
        <v>2909</v>
      </c>
      <c r="B1652" s="6">
        <v>43793</v>
      </c>
      <c r="C1652" s="6" t="str">
        <f t="shared" si="226"/>
        <v>2019</v>
      </c>
      <c r="D1652" s="6" t="str">
        <f t="shared" si="227"/>
        <v>November</v>
      </c>
      <c r="E1652" s="6" t="str">
        <f t="shared" si="228"/>
        <v>Q4</v>
      </c>
      <c r="F1652" s="6" t="str">
        <f t="shared" si="229"/>
        <v>High</v>
      </c>
      <c r="G1652" s="6" t="str">
        <f t="shared" si="230"/>
        <v>Full Price</v>
      </c>
      <c r="H1652" s="6">
        <v>43798</v>
      </c>
      <c r="I1652" t="s">
        <v>1073</v>
      </c>
      <c r="J1652" t="s">
        <v>595</v>
      </c>
      <c r="K1652" t="s">
        <v>2910</v>
      </c>
      <c r="L1652" t="s">
        <v>40</v>
      </c>
      <c r="M1652" t="s">
        <v>76</v>
      </c>
      <c r="N1652" t="s">
        <v>99</v>
      </c>
      <c r="O1652" t="s">
        <v>62</v>
      </c>
      <c r="P1652" t="s">
        <v>761</v>
      </c>
      <c r="Q1652" t="s">
        <v>115</v>
      </c>
      <c r="R1652" s="7">
        <v>0</v>
      </c>
      <c r="S1652" s="7">
        <f t="shared" si="225"/>
        <v>111.15</v>
      </c>
      <c r="T1652" s="8">
        <v>48.905999999999999</v>
      </c>
      <c r="U1652" s="8" t="str">
        <f t="shared" si="231"/>
        <v>Low</v>
      </c>
      <c r="V1652" s="7">
        <v>5</v>
      </c>
      <c r="W1652" s="8">
        <v>111.15</v>
      </c>
      <c r="X1652" s="8">
        <f t="shared" si="232"/>
        <v>3580</v>
      </c>
      <c r="Y1652" s="9">
        <v>0.44</v>
      </c>
      <c r="Z1652" s="9" t="str">
        <f t="shared" si="233"/>
        <v>High</v>
      </c>
    </row>
    <row r="1653" spans="1:26" x14ac:dyDescent="0.3">
      <c r="A1653" t="s">
        <v>2911</v>
      </c>
      <c r="B1653" s="6">
        <v>43793</v>
      </c>
      <c r="C1653" s="6" t="str">
        <f t="shared" si="226"/>
        <v>2019</v>
      </c>
      <c r="D1653" s="6" t="str">
        <f t="shared" si="227"/>
        <v>November</v>
      </c>
      <c r="E1653" s="6" t="str">
        <f t="shared" si="228"/>
        <v>Q4</v>
      </c>
      <c r="F1653" s="6" t="str">
        <f t="shared" si="229"/>
        <v>High</v>
      </c>
      <c r="G1653" s="6" t="str">
        <f t="shared" si="230"/>
        <v>Discounted</v>
      </c>
      <c r="H1653" s="6">
        <v>43799</v>
      </c>
      <c r="I1653" t="s">
        <v>2912</v>
      </c>
      <c r="J1653" t="s">
        <v>89</v>
      </c>
      <c r="K1653" t="s">
        <v>2825</v>
      </c>
      <c r="L1653" t="s">
        <v>61</v>
      </c>
      <c r="M1653" t="s">
        <v>31</v>
      </c>
      <c r="N1653" t="s">
        <v>41</v>
      </c>
      <c r="O1653" t="s">
        <v>69</v>
      </c>
      <c r="P1653" t="s">
        <v>298</v>
      </c>
      <c r="Q1653" t="s">
        <v>299</v>
      </c>
      <c r="R1653" s="7">
        <v>0.2</v>
      </c>
      <c r="S1653" s="7">
        <f t="shared" si="225"/>
        <v>9.6768000000000001</v>
      </c>
      <c r="T1653" s="8">
        <v>4.2336</v>
      </c>
      <c r="U1653" s="8" t="str">
        <f t="shared" si="231"/>
        <v>Low</v>
      </c>
      <c r="V1653" s="7">
        <v>7</v>
      </c>
      <c r="W1653" s="8">
        <v>12.096</v>
      </c>
      <c r="X1653" s="8">
        <f t="shared" si="232"/>
        <v>8266</v>
      </c>
      <c r="Y1653" s="9">
        <v>0.35</v>
      </c>
      <c r="Z1653" s="9" t="str">
        <f t="shared" si="233"/>
        <v>High</v>
      </c>
    </row>
    <row r="1654" spans="1:26" x14ac:dyDescent="0.3">
      <c r="A1654" t="s">
        <v>2911</v>
      </c>
      <c r="B1654" s="6">
        <v>43793</v>
      </c>
      <c r="C1654" s="6" t="str">
        <f t="shared" si="226"/>
        <v>2019</v>
      </c>
      <c r="D1654" s="6" t="str">
        <f t="shared" si="227"/>
        <v>November</v>
      </c>
      <c r="E1654" s="6" t="str">
        <f t="shared" si="228"/>
        <v>Q4</v>
      </c>
      <c r="F1654" s="6" t="str">
        <f t="shared" si="229"/>
        <v>High</v>
      </c>
      <c r="G1654" s="6" t="str">
        <f t="shared" si="230"/>
        <v>Full Price</v>
      </c>
      <c r="H1654" s="6">
        <v>43799</v>
      </c>
      <c r="I1654" t="s">
        <v>2912</v>
      </c>
      <c r="J1654" t="s">
        <v>67</v>
      </c>
      <c r="K1654" t="s">
        <v>391</v>
      </c>
      <c r="L1654" t="s">
        <v>61</v>
      </c>
      <c r="M1654" t="s">
        <v>31</v>
      </c>
      <c r="N1654" t="s">
        <v>32</v>
      </c>
      <c r="O1654" t="s">
        <v>69</v>
      </c>
      <c r="P1654" t="s">
        <v>298</v>
      </c>
      <c r="Q1654" t="s">
        <v>299</v>
      </c>
      <c r="R1654" s="7">
        <v>0</v>
      </c>
      <c r="S1654" s="7">
        <f t="shared" si="225"/>
        <v>25.92</v>
      </c>
      <c r="T1654" s="8">
        <v>12.441599999999999</v>
      </c>
      <c r="U1654" s="8" t="str">
        <f t="shared" si="231"/>
        <v>Low</v>
      </c>
      <c r="V1654" s="7">
        <v>4</v>
      </c>
      <c r="W1654" s="8">
        <v>25.92</v>
      </c>
      <c r="X1654" s="8">
        <f t="shared" si="232"/>
        <v>6577</v>
      </c>
      <c r="Y1654" s="9">
        <v>0.48</v>
      </c>
      <c r="Z1654" s="9" t="str">
        <f t="shared" si="233"/>
        <v>High</v>
      </c>
    </row>
    <row r="1655" spans="1:26" x14ac:dyDescent="0.3">
      <c r="A1655" t="s">
        <v>2911</v>
      </c>
      <c r="B1655" s="6">
        <v>43793</v>
      </c>
      <c r="C1655" s="6" t="str">
        <f t="shared" si="226"/>
        <v>2019</v>
      </c>
      <c r="D1655" s="6" t="str">
        <f t="shared" si="227"/>
        <v>November</v>
      </c>
      <c r="E1655" s="6" t="str">
        <f t="shared" si="228"/>
        <v>Q4</v>
      </c>
      <c r="F1655" s="6" t="str">
        <f t="shared" si="229"/>
        <v>High</v>
      </c>
      <c r="G1655" s="6" t="str">
        <f t="shared" si="230"/>
        <v>Full Price</v>
      </c>
      <c r="H1655" s="6">
        <v>43799</v>
      </c>
      <c r="I1655" t="s">
        <v>2912</v>
      </c>
      <c r="J1655" t="s">
        <v>89</v>
      </c>
      <c r="K1655" t="s">
        <v>2913</v>
      </c>
      <c r="L1655" t="s">
        <v>61</v>
      </c>
      <c r="M1655" t="s">
        <v>31</v>
      </c>
      <c r="N1655" t="s">
        <v>49</v>
      </c>
      <c r="O1655" t="s">
        <v>69</v>
      </c>
      <c r="P1655" t="s">
        <v>298</v>
      </c>
      <c r="Q1655" t="s">
        <v>299</v>
      </c>
      <c r="R1655" s="7">
        <v>0</v>
      </c>
      <c r="S1655" s="7">
        <f t="shared" si="225"/>
        <v>197.58</v>
      </c>
      <c r="T1655" s="8">
        <v>53.346600000000002</v>
      </c>
      <c r="U1655" s="8" t="str">
        <f t="shared" si="231"/>
        <v>Low</v>
      </c>
      <c r="V1655" s="7">
        <v>2</v>
      </c>
      <c r="W1655" s="8">
        <v>197.58</v>
      </c>
      <c r="X1655" s="8">
        <f t="shared" si="232"/>
        <v>2615</v>
      </c>
      <c r="Y1655" s="9">
        <v>0.27</v>
      </c>
      <c r="Z1655" s="9" t="str">
        <f t="shared" si="233"/>
        <v>High</v>
      </c>
    </row>
    <row r="1656" spans="1:26" x14ac:dyDescent="0.3">
      <c r="A1656" t="s">
        <v>2911</v>
      </c>
      <c r="B1656" s="6">
        <v>43793</v>
      </c>
      <c r="C1656" s="6" t="str">
        <f t="shared" si="226"/>
        <v>2019</v>
      </c>
      <c r="D1656" s="6" t="str">
        <f t="shared" si="227"/>
        <v>November</v>
      </c>
      <c r="E1656" s="6" t="str">
        <f t="shared" si="228"/>
        <v>Q4</v>
      </c>
      <c r="F1656" s="6" t="str">
        <f t="shared" si="229"/>
        <v>Low</v>
      </c>
      <c r="G1656" s="6" t="str">
        <f t="shared" si="230"/>
        <v>Full Price</v>
      </c>
      <c r="H1656" s="6">
        <v>43799</v>
      </c>
      <c r="I1656" t="s">
        <v>2912</v>
      </c>
      <c r="J1656" t="s">
        <v>484</v>
      </c>
      <c r="K1656" t="s">
        <v>485</v>
      </c>
      <c r="L1656" t="s">
        <v>61</v>
      </c>
      <c r="M1656" t="s">
        <v>31</v>
      </c>
      <c r="N1656" t="s">
        <v>49</v>
      </c>
      <c r="O1656" t="s">
        <v>69</v>
      </c>
      <c r="P1656" t="s">
        <v>298</v>
      </c>
      <c r="Q1656" t="s">
        <v>299</v>
      </c>
      <c r="R1656" s="7">
        <v>0</v>
      </c>
      <c r="S1656" s="7">
        <f t="shared" si="225"/>
        <v>485.88</v>
      </c>
      <c r="T1656" s="8">
        <v>9.7175999999999991</v>
      </c>
      <c r="U1656" s="8" t="str">
        <f t="shared" si="231"/>
        <v>Low</v>
      </c>
      <c r="V1656" s="7">
        <v>6</v>
      </c>
      <c r="W1656" s="8">
        <v>485.88</v>
      </c>
      <c r="X1656" s="8">
        <f t="shared" si="232"/>
        <v>1195</v>
      </c>
      <c r="Y1656" s="9">
        <v>0.02</v>
      </c>
      <c r="Z1656" s="9" t="str">
        <f t="shared" si="233"/>
        <v>Low</v>
      </c>
    </row>
    <row r="1657" spans="1:26" x14ac:dyDescent="0.3">
      <c r="A1657" t="s">
        <v>2914</v>
      </c>
      <c r="B1657" s="6">
        <v>43793</v>
      </c>
      <c r="C1657" s="6" t="str">
        <f t="shared" si="226"/>
        <v>2019</v>
      </c>
      <c r="D1657" s="6" t="str">
        <f t="shared" si="227"/>
        <v>November</v>
      </c>
      <c r="E1657" s="6" t="str">
        <f t="shared" si="228"/>
        <v>Q4</v>
      </c>
      <c r="F1657" s="6" t="str">
        <f t="shared" si="229"/>
        <v>High</v>
      </c>
      <c r="G1657" s="6" t="str">
        <f t="shared" si="230"/>
        <v>Discounted</v>
      </c>
      <c r="H1657" s="6">
        <v>43798</v>
      </c>
      <c r="I1657" t="s">
        <v>2345</v>
      </c>
      <c r="J1657" t="s">
        <v>192</v>
      </c>
      <c r="K1657" t="s">
        <v>2915</v>
      </c>
      <c r="L1657" t="s">
        <v>30</v>
      </c>
      <c r="M1657" t="s">
        <v>76</v>
      </c>
      <c r="N1657" t="s">
        <v>99</v>
      </c>
      <c r="O1657" t="s">
        <v>54</v>
      </c>
      <c r="P1657" t="s">
        <v>865</v>
      </c>
      <c r="Q1657" t="s">
        <v>132</v>
      </c>
      <c r="R1657" s="7">
        <v>0.2</v>
      </c>
      <c r="S1657" s="7">
        <f t="shared" si="225"/>
        <v>28.134399999999999</v>
      </c>
      <c r="T1657" s="8">
        <v>9.6712000000000007</v>
      </c>
      <c r="U1657" s="8" t="str">
        <f t="shared" si="231"/>
        <v>Low</v>
      </c>
      <c r="V1657" s="7">
        <v>7</v>
      </c>
      <c r="W1657" s="8">
        <v>35.167999999999999</v>
      </c>
      <c r="X1657" s="8">
        <f t="shared" si="232"/>
        <v>5926</v>
      </c>
      <c r="Y1657" s="9">
        <v>0.27500000000000002</v>
      </c>
      <c r="Z1657" s="9" t="str">
        <f t="shared" si="233"/>
        <v>High</v>
      </c>
    </row>
    <row r="1658" spans="1:26" x14ac:dyDescent="0.3">
      <c r="A1658" t="s">
        <v>2914</v>
      </c>
      <c r="B1658" s="6">
        <v>43793</v>
      </c>
      <c r="C1658" s="6" t="str">
        <f t="shared" si="226"/>
        <v>2019</v>
      </c>
      <c r="D1658" s="6" t="str">
        <f t="shared" si="227"/>
        <v>November</v>
      </c>
      <c r="E1658" s="6" t="str">
        <f t="shared" si="228"/>
        <v>Q4</v>
      </c>
      <c r="F1658" s="6" t="str">
        <f t="shared" si="229"/>
        <v>Low</v>
      </c>
      <c r="G1658" s="6" t="str">
        <f t="shared" si="230"/>
        <v>Discounted</v>
      </c>
      <c r="H1658" s="6">
        <v>43798</v>
      </c>
      <c r="I1658" t="s">
        <v>2345</v>
      </c>
      <c r="J1658" t="s">
        <v>629</v>
      </c>
      <c r="K1658" t="s">
        <v>2916</v>
      </c>
      <c r="L1658" t="s">
        <v>30</v>
      </c>
      <c r="M1658" t="s">
        <v>91</v>
      </c>
      <c r="N1658" t="s">
        <v>92</v>
      </c>
      <c r="O1658" t="s">
        <v>54</v>
      </c>
      <c r="P1658" t="s">
        <v>865</v>
      </c>
      <c r="Q1658" t="s">
        <v>132</v>
      </c>
      <c r="R1658" s="7">
        <v>0.4</v>
      </c>
      <c r="S1658" s="7">
        <f t="shared" si="225"/>
        <v>901.42559999999992</v>
      </c>
      <c r="T1658" s="8">
        <v>-250.39599999999999</v>
      </c>
      <c r="U1658" s="8" t="str">
        <f t="shared" si="231"/>
        <v>Loss</v>
      </c>
      <c r="V1658" s="7">
        <v>4</v>
      </c>
      <c r="W1658" s="8">
        <v>1502.376</v>
      </c>
      <c r="X1658" s="8">
        <f t="shared" si="232"/>
        <v>238</v>
      </c>
      <c r="Y1658" s="9">
        <v>-0.16666666699999999</v>
      </c>
      <c r="Z1658" s="9" t="str">
        <f t="shared" si="233"/>
        <v>Low</v>
      </c>
    </row>
    <row r="1659" spans="1:26" x14ac:dyDescent="0.3">
      <c r="A1659" t="s">
        <v>2917</v>
      </c>
      <c r="B1659" s="6">
        <v>43793</v>
      </c>
      <c r="C1659" s="6" t="str">
        <f t="shared" si="226"/>
        <v>2019</v>
      </c>
      <c r="D1659" s="6" t="str">
        <f t="shared" si="227"/>
        <v>November</v>
      </c>
      <c r="E1659" s="6" t="str">
        <f t="shared" si="228"/>
        <v>Q4</v>
      </c>
      <c r="F1659" s="6" t="str">
        <f t="shared" si="229"/>
        <v>Low</v>
      </c>
      <c r="G1659" s="6" t="str">
        <f t="shared" si="230"/>
        <v>Full Price</v>
      </c>
      <c r="H1659" s="6">
        <v>43795</v>
      </c>
      <c r="I1659" t="s">
        <v>1841</v>
      </c>
      <c r="J1659" t="s">
        <v>192</v>
      </c>
      <c r="K1659" t="s">
        <v>1835</v>
      </c>
      <c r="L1659" t="s">
        <v>30</v>
      </c>
      <c r="M1659" t="s">
        <v>76</v>
      </c>
      <c r="N1659" t="s">
        <v>99</v>
      </c>
      <c r="O1659" t="s">
        <v>69</v>
      </c>
      <c r="P1659" t="s">
        <v>263</v>
      </c>
      <c r="Q1659" t="s">
        <v>71</v>
      </c>
      <c r="R1659" s="7">
        <v>0</v>
      </c>
      <c r="S1659" s="7">
        <f t="shared" si="225"/>
        <v>151.72</v>
      </c>
      <c r="T1659" s="8">
        <v>27.3096</v>
      </c>
      <c r="U1659" s="8" t="str">
        <f t="shared" si="231"/>
        <v>Low</v>
      </c>
      <c r="V1659" s="7">
        <v>4</v>
      </c>
      <c r="W1659" s="8">
        <v>151.72</v>
      </c>
      <c r="X1659" s="8">
        <f t="shared" si="232"/>
        <v>3066</v>
      </c>
      <c r="Y1659" s="9">
        <v>0.18</v>
      </c>
      <c r="Z1659" s="9" t="str">
        <f t="shared" si="233"/>
        <v>Low</v>
      </c>
    </row>
    <row r="1660" spans="1:26" x14ac:dyDescent="0.3">
      <c r="A1660" t="s">
        <v>2918</v>
      </c>
      <c r="B1660" s="6">
        <v>43793</v>
      </c>
      <c r="C1660" s="6" t="str">
        <f t="shared" si="226"/>
        <v>2019</v>
      </c>
      <c r="D1660" s="6" t="str">
        <f t="shared" si="227"/>
        <v>November</v>
      </c>
      <c r="E1660" s="6" t="str">
        <f t="shared" si="228"/>
        <v>Q4</v>
      </c>
      <c r="F1660" s="6" t="str">
        <f t="shared" si="229"/>
        <v>Low</v>
      </c>
      <c r="G1660" s="6" t="str">
        <f t="shared" si="230"/>
        <v>Discounted</v>
      </c>
      <c r="H1660" s="6">
        <v>43797</v>
      </c>
      <c r="I1660" t="s">
        <v>2919</v>
      </c>
      <c r="J1660" t="s">
        <v>151</v>
      </c>
      <c r="K1660" t="s">
        <v>2356</v>
      </c>
      <c r="L1660" t="s">
        <v>30</v>
      </c>
      <c r="M1660" t="s">
        <v>31</v>
      </c>
      <c r="N1660" t="s">
        <v>49</v>
      </c>
      <c r="O1660" t="s">
        <v>33</v>
      </c>
      <c r="P1660" t="s">
        <v>368</v>
      </c>
      <c r="Q1660" t="s">
        <v>43</v>
      </c>
      <c r="R1660" s="7">
        <v>0.2</v>
      </c>
      <c r="S1660" s="7">
        <f t="shared" si="225"/>
        <v>516.96</v>
      </c>
      <c r="T1660" s="8">
        <v>-8.0775000000000006</v>
      </c>
      <c r="U1660" s="8" t="str">
        <f t="shared" si="231"/>
        <v>Loss</v>
      </c>
      <c r="V1660" s="7">
        <v>5</v>
      </c>
      <c r="W1660" s="8">
        <v>646.20000000000005</v>
      </c>
      <c r="X1660" s="8">
        <f t="shared" si="232"/>
        <v>859</v>
      </c>
      <c r="Y1660" s="9">
        <v>-1.2500000000000001E-2</v>
      </c>
      <c r="Z1660" s="9" t="str">
        <f t="shared" si="233"/>
        <v>Low</v>
      </c>
    </row>
    <row r="1661" spans="1:26" x14ac:dyDescent="0.3">
      <c r="A1661" t="s">
        <v>2920</v>
      </c>
      <c r="B1661" s="6">
        <v>43793</v>
      </c>
      <c r="C1661" s="6" t="str">
        <f t="shared" si="226"/>
        <v>2019</v>
      </c>
      <c r="D1661" s="6" t="str">
        <f t="shared" si="227"/>
        <v>November</v>
      </c>
      <c r="E1661" s="6" t="str">
        <f t="shared" si="228"/>
        <v>Q4</v>
      </c>
      <c r="F1661" s="6" t="str">
        <f t="shared" si="229"/>
        <v>High</v>
      </c>
      <c r="G1661" s="6" t="str">
        <f t="shared" si="230"/>
        <v>Full Price</v>
      </c>
      <c r="H1661" s="6">
        <v>43798</v>
      </c>
      <c r="I1661" t="s">
        <v>497</v>
      </c>
      <c r="J1661" t="s">
        <v>108</v>
      </c>
      <c r="K1661" t="s">
        <v>2921</v>
      </c>
      <c r="L1661" t="s">
        <v>30</v>
      </c>
      <c r="M1661" t="s">
        <v>91</v>
      </c>
      <c r="N1661" t="s">
        <v>110</v>
      </c>
      <c r="O1661" t="s">
        <v>33</v>
      </c>
      <c r="P1661" t="s">
        <v>2922</v>
      </c>
      <c r="Q1661" t="s">
        <v>338</v>
      </c>
      <c r="R1661" s="7">
        <v>0</v>
      </c>
      <c r="S1661" s="7">
        <f t="shared" si="225"/>
        <v>111.79</v>
      </c>
      <c r="T1661" s="8">
        <v>43.598100000000002</v>
      </c>
      <c r="U1661" s="8" t="str">
        <f t="shared" si="231"/>
        <v>Low</v>
      </c>
      <c r="V1661" s="7">
        <v>7</v>
      </c>
      <c r="W1661" s="8">
        <v>111.79</v>
      </c>
      <c r="X1661" s="8">
        <f t="shared" si="232"/>
        <v>3576</v>
      </c>
      <c r="Y1661" s="9">
        <v>0.39</v>
      </c>
      <c r="Z1661" s="9" t="str">
        <f t="shared" si="233"/>
        <v>High</v>
      </c>
    </row>
    <row r="1662" spans="1:26" x14ac:dyDescent="0.3">
      <c r="A1662" t="s">
        <v>2923</v>
      </c>
      <c r="B1662" s="6">
        <v>43794</v>
      </c>
      <c r="C1662" s="6" t="str">
        <f t="shared" si="226"/>
        <v>2019</v>
      </c>
      <c r="D1662" s="6" t="str">
        <f t="shared" si="227"/>
        <v>November</v>
      </c>
      <c r="E1662" s="6" t="str">
        <f t="shared" si="228"/>
        <v>Q4</v>
      </c>
      <c r="F1662" s="6" t="str">
        <f t="shared" si="229"/>
        <v>Low</v>
      </c>
      <c r="G1662" s="6" t="str">
        <f t="shared" si="230"/>
        <v>Discounted</v>
      </c>
      <c r="H1662" s="6">
        <v>43799</v>
      </c>
      <c r="I1662" t="s">
        <v>885</v>
      </c>
      <c r="J1662" t="s">
        <v>59</v>
      </c>
      <c r="K1662" t="s">
        <v>264</v>
      </c>
      <c r="L1662" t="s">
        <v>30</v>
      </c>
      <c r="M1662" t="s">
        <v>31</v>
      </c>
      <c r="N1662" t="s">
        <v>53</v>
      </c>
      <c r="O1662" t="s">
        <v>69</v>
      </c>
      <c r="P1662" t="s">
        <v>114</v>
      </c>
      <c r="Q1662" t="s">
        <v>175</v>
      </c>
      <c r="R1662" s="7">
        <v>0.2</v>
      </c>
      <c r="S1662" s="7">
        <f t="shared" si="225"/>
        <v>40.812799999999996</v>
      </c>
      <c r="T1662" s="8">
        <v>8.2901000000000007</v>
      </c>
      <c r="U1662" s="8" t="str">
        <f t="shared" si="231"/>
        <v>Low</v>
      </c>
      <c r="V1662" s="7">
        <v>7</v>
      </c>
      <c r="W1662" s="8">
        <v>51.015999999999998</v>
      </c>
      <c r="X1662" s="8">
        <f t="shared" si="232"/>
        <v>5114</v>
      </c>
      <c r="Y1662" s="9">
        <v>0.16250000000000001</v>
      </c>
      <c r="Z1662" s="9" t="str">
        <f t="shared" si="233"/>
        <v>Low</v>
      </c>
    </row>
    <row r="1663" spans="1:26" x14ac:dyDescent="0.3">
      <c r="A1663" t="s">
        <v>2924</v>
      </c>
      <c r="B1663" s="6">
        <v>43794</v>
      </c>
      <c r="C1663" s="6" t="str">
        <f t="shared" si="226"/>
        <v>2019</v>
      </c>
      <c r="D1663" s="6" t="str">
        <f t="shared" si="227"/>
        <v>November</v>
      </c>
      <c r="E1663" s="6" t="str">
        <f t="shared" si="228"/>
        <v>Q4</v>
      </c>
      <c r="F1663" s="6" t="str">
        <f t="shared" si="229"/>
        <v>Low</v>
      </c>
      <c r="G1663" s="6" t="str">
        <f t="shared" si="230"/>
        <v>Discounted</v>
      </c>
      <c r="H1663" s="6">
        <v>43798</v>
      </c>
      <c r="I1663" t="s">
        <v>688</v>
      </c>
      <c r="J1663" t="s">
        <v>157</v>
      </c>
      <c r="K1663" t="s">
        <v>2925</v>
      </c>
      <c r="L1663" t="s">
        <v>40</v>
      </c>
      <c r="M1663" t="s">
        <v>76</v>
      </c>
      <c r="N1663" t="s">
        <v>138</v>
      </c>
      <c r="O1663" t="s">
        <v>54</v>
      </c>
      <c r="P1663" t="s">
        <v>270</v>
      </c>
      <c r="Q1663" t="s">
        <v>271</v>
      </c>
      <c r="R1663" s="7">
        <v>0.2</v>
      </c>
      <c r="S1663" s="7">
        <f t="shared" si="225"/>
        <v>220.76159999999999</v>
      </c>
      <c r="T1663" s="8">
        <v>-37.943399999999997</v>
      </c>
      <c r="U1663" s="8" t="str">
        <f t="shared" si="231"/>
        <v>Loss</v>
      </c>
      <c r="V1663" s="7">
        <v>3</v>
      </c>
      <c r="W1663" s="8">
        <v>275.952</v>
      </c>
      <c r="X1663" s="8">
        <f t="shared" si="232"/>
        <v>2029</v>
      </c>
      <c r="Y1663" s="9">
        <v>-0.13750000000000001</v>
      </c>
      <c r="Z1663" s="9" t="str">
        <f t="shared" si="233"/>
        <v>Low</v>
      </c>
    </row>
    <row r="1664" spans="1:26" x14ac:dyDescent="0.3">
      <c r="A1664" t="s">
        <v>2924</v>
      </c>
      <c r="B1664" s="6">
        <v>43794</v>
      </c>
      <c r="C1664" s="6" t="str">
        <f t="shared" si="226"/>
        <v>2019</v>
      </c>
      <c r="D1664" s="6" t="str">
        <f t="shared" si="227"/>
        <v>November</v>
      </c>
      <c r="E1664" s="6" t="str">
        <f t="shared" si="228"/>
        <v>Q4</v>
      </c>
      <c r="F1664" s="6" t="str">
        <f t="shared" si="229"/>
        <v>Low</v>
      </c>
      <c r="G1664" s="6" t="str">
        <f t="shared" si="230"/>
        <v>Full Price</v>
      </c>
      <c r="H1664" s="6">
        <v>43798</v>
      </c>
      <c r="I1664" t="s">
        <v>688</v>
      </c>
      <c r="J1664" t="s">
        <v>141</v>
      </c>
      <c r="K1664" t="s">
        <v>1349</v>
      </c>
      <c r="L1664" t="s">
        <v>40</v>
      </c>
      <c r="M1664" t="s">
        <v>31</v>
      </c>
      <c r="N1664" t="s">
        <v>49</v>
      </c>
      <c r="O1664" t="s">
        <v>54</v>
      </c>
      <c r="P1664" t="s">
        <v>270</v>
      </c>
      <c r="Q1664" t="s">
        <v>271</v>
      </c>
      <c r="R1664" s="7">
        <v>0</v>
      </c>
      <c r="S1664" s="7">
        <f t="shared" si="225"/>
        <v>1117.92</v>
      </c>
      <c r="T1664" s="8">
        <v>55.896000000000001</v>
      </c>
      <c r="U1664" s="8" t="str">
        <f t="shared" si="231"/>
        <v>Low</v>
      </c>
      <c r="V1664" s="7">
        <v>4</v>
      </c>
      <c r="W1664" s="8">
        <v>1117.92</v>
      </c>
      <c r="X1664" s="8">
        <f t="shared" si="232"/>
        <v>387</v>
      </c>
      <c r="Y1664" s="9">
        <v>0.05</v>
      </c>
      <c r="Z1664" s="9" t="str">
        <f t="shared" si="233"/>
        <v>Low</v>
      </c>
    </row>
    <row r="1665" spans="1:26" x14ac:dyDescent="0.3">
      <c r="A1665" t="s">
        <v>2926</v>
      </c>
      <c r="B1665" s="6">
        <v>43794</v>
      </c>
      <c r="C1665" s="6" t="str">
        <f t="shared" si="226"/>
        <v>2019</v>
      </c>
      <c r="D1665" s="6" t="str">
        <f t="shared" si="227"/>
        <v>November</v>
      </c>
      <c r="E1665" s="6" t="str">
        <f t="shared" si="228"/>
        <v>Q4</v>
      </c>
      <c r="F1665" s="6" t="str">
        <f t="shared" si="229"/>
        <v>High</v>
      </c>
      <c r="G1665" s="6" t="str">
        <f t="shared" si="230"/>
        <v>Full Price</v>
      </c>
      <c r="H1665" s="6">
        <v>43796</v>
      </c>
      <c r="I1665" t="s">
        <v>2927</v>
      </c>
      <c r="J1665" t="s">
        <v>119</v>
      </c>
      <c r="K1665" t="s">
        <v>166</v>
      </c>
      <c r="L1665" t="s">
        <v>30</v>
      </c>
      <c r="M1665" t="s">
        <v>76</v>
      </c>
      <c r="N1665" t="s">
        <v>99</v>
      </c>
      <c r="O1665" t="s">
        <v>54</v>
      </c>
      <c r="P1665" t="s">
        <v>2928</v>
      </c>
      <c r="Q1665" t="s">
        <v>2598</v>
      </c>
      <c r="R1665" s="7">
        <v>0</v>
      </c>
      <c r="S1665" s="7">
        <f t="shared" si="225"/>
        <v>52.96</v>
      </c>
      <c r="T1665" s="8">
        <v>20.1248</v>
      </c>
      <c r="U1665" s="8" t="str">
        <f t="shared" si="231"/>
        <v>Low</v>
      </c>
      <c r="V1665" s="7">
        <v>2</v>
      </c>
      <c r="W1665" s="8">
        <v>52.96</v>
      </c>
      <c r="X1665" s="8">
        <f t="shared" si="232"/>
        <v>5036</v>
      </c>
      <c r="Y1665" s="9">
        <v>0.38</v>
      </c>
      <c r="Z1665" s="9" t="str">
        <f t="shared" si="233"/>
        <v>High</v>
      </c>
    </row>
    <row r="1666" spans="1:26" x14ac:dyDescent="0.3">
      <c r="A1666" t="s">
        <v>2929</v>
      </c>
      <c r="B1666" s="6">
        <v>43794</v>
      </c>
      <c r="C1666" s="6" t="str">
        <f t="shared" si="226"/>
        <v>2019</v>
      </c>
      <c r="D1666" s="6" t="str">
        <f t="shared" si="227"/>
        <v>November</v>
      </c>
      <c r="E1666" s="6" t="str">
        <f t="shared" si="228"/>
        <v>Q4</v>
      </c>
      <c r="F1666" s="6" t="str">
        <f t="shared" si="229"/>
        <v>Low</v>
      </c>
      <c r="G1666" s="6" t="str">
        <f t="shared" si="230"/>
        <v>Discounted</v>
      </c>
      <c r="H1666" s="6">
        <v>43799</v>
      </c>
      <c r="I1666" t="s">
        <v>1184</v>
      </c>
      <c r="J1666" t="s">
        <v>327</v>
      </c>
      <c r="K1666" t="s">
        <v>380</v>
      </c>
      <c r="L1666" t="s">
        <v>61</v>
      </c>
      <c r="M1666" t="s">
        <v>76</v>
      </c>
      <c r="N1666" t="s">
        <v>99</v>
      </c>
      <c r="O1666" t="s">
        <v>33</v>
      </c>
      <c r="P1666" t="s">
        <v>373</v>
      </c>
      <c r="Q1666" t="s">
        <v>35</v>
      </c>
      <c r="R1666" s="7">
        <v>0.6</v>
      </c>
      <c r="S1666" s="7">
        <f t="shared" ref="S1666:S1729" si="234">W1666 - (W1666 * R1666)</f>
        <v>2.4384000000000001</v>
      </c>
      <c r="T1666" s="8">
        <v>-3.9624000000000001</v>
      </c>
      <c r="U1666" s="8" t="str">
        <f t="shared" si="231"/>
        <v>Loss</v>
      </c>
      <c r="V1666" s="7">
        <v>3</v>
      </c>
      <c r="W1666" s="8">
        <v>6.0960000000000001</v>
      </c>
      <c r="X1666" s="8">
        <f t="shared" si="232"/>
        <v>9288</v>
      </c>
      <c r="Y1666" s="9">
        <v>-0.65</v>
      </c>
      <c r="Z1666" s="9" t="str">
        <f t="shared" si="233"/>
        <v>Low</v>
      </c>
    </row>
    <row r="1667" spans="1:26" x14ac:dyDescent="0.3">
      <c r="A1667" t="s">
        <v>2929</v>
      </c>
      <c r="B1667" s="6">
        <v>43794</v>
      </c>
      <c r="C1667" s="6" t="str">
        <f t="shared" ref="C1667:C1730" si="235">TEXT(B1667, "YYYY")</f>
        <v>2019</v>
      </c>
      <c r="D1667" s="6" t="str">
        <f t="shared" ref="D1667:D1730" si="236">TEXT(B1667, "MMMM")</f>
        <v>November</v>
      </c>
      <c r="E1667" s="6" t="str">
        <f t="shared" ref="E1667:E1730" si="237">"Q" &amp; INT((MONTH(B1667) - 1) / 3) + 1</f>
        <v>Q4</v>
      </c>
      <c r="F1667" s="6" t="str">
        <f t="shared" ref="F1667:F1730" si="238">IF(Y1667&gt; 0.2, "High", "Low")</f>
        <v>Low</v>
      </c>
      <c r="G1667" s="6" t="str">
        <f t="shared" ref="G1667:G1730" si="239">IF(R1667&gt;0, "Discounted", "Full Price")</f>
        <v>Discounted</v>
      </c>
      <c r="H1667" s="6">
        <v>43799</v>
      </c>
      <c r="I1667" t="s">
        <v>1184</v>
      </c>
      <c r="J1667" t="s">
        <v>565</v>
      </c>
      <c r="K1667" t="s">
        <v>2930</v>
      </c>
      <c r="L1667" t="s">
        <v>61</v>
      </c>
      <c r="M1667" t="s">
        <v>76</v>
      </c>
      <c r="N1667" t="s">
        <v>262</v>
      </c>
      <c r="O1667" t="s">
        <v>33</v>
      </c>
      <c r="P1667" t="s">
        <v>373</v>
      </c>
      <c r="Q1667" t="s">
        <v>35</v>
      </c>
      <c r="R1667" s="7">
        <v>0.3</v>
      </c>
      <c r="S1667" s="7">
        <f t="shared" si="234"/>
        <v>853.11449999999991</v>
      </c>
      <c r="T1667" s="8">
        <v>-121.87350000000001</v>
      </c>
      <c r="U1667" s="8" t="str">
        <f t="shared" ref="U1667:U1730" si="240">IF(T1667 &lt; 0, "Loss", IF(T1667 &lt; 100, "Low", IF(T1667 &lt; 500, "Medium", "High")))</f>
        <v>Loss</v>
      </c>
      <c r="V1667" s="7">
        <v>5</v>
      </c>
      <c r="W1667" s="8">
        <v>1218.7349999999999</v>
      </c>
      <c r="X1667" s="8">
        <f t="shared" ref="X1667:X1730" si="241">_xlfn.RANK.EQ(W1667, W$2:W$9994)</f>
        <v>344</v>
      </c>
      <c r="Y1667" s="9">
        <v>-0.1</v>
      </c>
      <c r="Z1667" s="9" t="str">
        <f t="shared" ref="Z1667:Z1730" si="242">IF(Y1667 &gt; 0.2, "High", "Low")</f>
        <v>Low</v>
      </c>
    </row>
    <row r="1668" spans="1:26" x14ac:dyDescent="0.3">
      <c r="A1668" t="s">
        <v>2929</v>
      </c>
      <c r="B1668" s="6">
        <v>43794</v>
      </c>
      <c r="C1668" s="6" t="str">
        <f t="shared" si="235"/>
        <v>2019</v>
      </c>
      <c r="D1668" s="6" t="str">
        <f t="shared" si="236"/>
        <v>November</v>
      </c>
      <c r="E1668" s="6" t="str">
        <f t="shared" si="237"/>
        <v>Q4</v>
      </c>
      <c r="F1668" s="6" t="str">
        <f t="shared" si="238"/>
        <v>High</v>
      </c>
      <c r="G1668" s="6" t="str">
        <f t="shared" si="239"/>
        <v>Discounted</v>
      </c>
      <c r="H1668" s="6">
        <v>43799</v>
      </c>
      <c r="I1668" t="s">
        <v>1184</v>
      </c>
      <c r="J1668" t="s">
        <v>44</v>
      </c>
      <c r="K1668" t="s">
        <v>2931</v>
      </c>
      <c r="L1668" t="s">
        <v>61</v>
      </c>
      <c r="M1668" t="s">
        <v>31</v>
      </c>
      <c r="N1668" t="s">
        <v>46</v>
      </c>
      <c r="O1668" t="s">
        <v>33</v>
      </c>
      <c r="P1668" t="s">
        <v>373</v>
      </c>
      <c r="Q1668" t="s">
        <v>35</v>
      </c>
      <c r="R1668" s="7">
        <v>0.2</v>
      </c>
      <c r="S1668" s="7">
        <f t="shared" si="234"/>
        <v>4.7232000000000003</v>
      </c>
      <c r="T1668" s="8">
        <v>1.9925999999999999</v>
      </c>
      <c r="U1668" s="8" t="str">
        <f t="shared" si="240"/>
        <v>Low</v>
      </c>
      <c r="V1668" s="7">
        <v>2</v>
      </c>
      <c r="W1668" s="8">
        <v>5.9039999999999999</v>
      </c>
      <c r="X1668" s="8">
        <f t="shared" si="241"/>
        <v>9325</v>
      </c>
      <c r="Y1668" s="9">
        <v>0.33750000000000002</v>
      </c>
      <c r="Z1668" s="9" t="str">
        <f t="shared" si="242"/>
        <v>High</v>
      </c>
    </row>
    <row r="1669" spans="1:26" x14ac:dyDescent="0.3">
      <c r="A1669" t="s">
        <v>2929</v>
      </c>
      <c r="B1669" s="6">
        <v>43794</v>
      </c>
      <c r="C1669" s="6" t="str">
        <f t="shared" si="235"/>
        <v>2019</v>
      </c>
      <c r="D1669" s="6" t="str">
        <f t="shared" si="236"/>
        <v>November</v>
      </c>
      <c r="E1669" s="6" t="str">
        <f t="shared" si="237"/>
        <v>Q4</v>
      </c>
      <c r="F1669" s="6" t="str">
        <f t="shared" si="238"/>
        <v>High</v>
      </c>
      <c r="G1669" s="6" t="str">
        <f t="shared" si="239"/>
        <v>Discounted</v>
      </c>
      <c r="H1669" s="6">
        <v>43799</v>
      </c>
      <c r="I1669" t="s">
        <v>1184</v>
      </c>
      <c r="J1669" t="s">
        <v>44</v>
      </c>
      <c r="K1669" t="s">
        <v>2932</v>
      </c>
      <c r="L1669" t="s">
        <v>61</v>
      </c>
      <c r="M1669" t="s">
        <v>31</v>
      </c>
      <c r="N1669" t="s">
        <v>46</v>
      </c>
      <c r="O1669" t="s">
        <v>33</v>
      </c>
      <c r="P1669" t="s">
        <v>373</v>
      </c>
      <c r="Q1669" t="s">
        <v>35</v>
      </c>
      <c r="R1669" s="7">
        <v>0.2</v>
      </c>
      <c r="S1669" s="7">
        <f t="shared" si="234"/>
        <v>2.016</v>
      </c>
      <c r="T1669" s="8">
        <v>0.88200000000000001</v>
      </c>
      <c r="U1669" s="8" t="str">
        <f t="shared" si="240"/>
        <v>Low</v>
      </c>
      <c r="V1669" s="7">
        <v>1</v>
      </c>
      <c r="W1669" s="8">
        <v>2.52</v>
      </c>
      <c r="X1669" s="8">
        <f t="shared" si="241"/>
        <v>9863</v>
      </c>
      <c r="Y1669" s="9">
        <v>0.35</v>
      </c>
      <c r="Z1669" s="9" t="str">
        <f t="shared" si="242"/>
        <v>High</v>
      </c>
    </row>
    <row r="1670" spans="1:26" x14ac:dyDescent="0.3">
      <c r="A1670" t="s">
        <v>2929</v>
      </c>
      <c r="B1670" s="6">
        <v>43794</v>
      </c>
      <c r="C1670" s="6" t="str">
        <f t="shared" si="235"/>
        <v>2019</v>
      </c>
      <c r="D1670" s="6" t="str">
        <f t="shared" si="236"/>
        <v>November</v>
      </c>
      <c r="E1670" s="6" t="str">
        <f t="shared" si="237"/>
        <v>Q4</v>
      </c>
      <c r="F1670" s="6" t="str">
        <f t="shared" si="238"/>
        <v>High</v>
      </c>
      <c r="G1670" s="6" t="str">
        <f t="shared" si="239"/>
        <v>Discounted</v>
      </c>
      <c r="H1670" s="6">
        <v>43799</v>
      </c>
      <c r="I1670" t="s">
        <v>1184</v>
      </c>
      <c r="J1670" t="s">
        <v>87</v>
      </c>
      <c r="K1670" t="s">
        <v>88</v>
      </c>
      <c r="L1670" t="s">
        <v>61</v>
      </c>
      <c r="M1670" t="s">
        <v>31</v>
      </c>
      <c r="N1670" t="s">
        <v>32</v>
      </c>
      <c r="O1670" t="s">
        <v>33</v>
      </c>
      <c r="P1670" t="s">
        <v>373</v>
      </c>
      <c r="Q1670" t="s">
        <v>35</v>
      </c>
      <c r="R1670" s="7">
        <v>0.2</v>
      </c>
      <c r="S1670" s="7">
        <f t="shared" si="234"/>
        <v>12.556799999999999</v>
      </c>
      <c r="T1670" s="8">
        <v>5.1012000000000004</v>
      </c>
      <c r="U1670" s="8" t="str">
        <f t="shared" si="240"/>
        <v>Low</v>
      </c>
      <c r="V1670" s="7">
        <v>3</v>
      </c>
      <c r="W1670" s="8">
        <v>15.696</v>
      </c>
      <c r="X1670" s="8">
        <f t="shared" si="241"/>
        <v>7676</v>
      </c>
      <c r="Y1670" s="9">
        <v>0.32500000000000001</v>
      </c>
      <c r="Z1670" s="9" t="str">
        <f t="shared" si="242"/>
        <v>High</v>
      </c>
    </row>
    <row r="1671" spans="1:26" x14ac:dyDescent="0.3">
      <c r="A1671" t="s">
        <v>2929</v>
      </c>
      <c r="B1671" s="6">
        <v>43794</v>
      </c>
      <c r="C1671" s="6" t="str">
        <f t="shared" si="235"/>
        <v>2019</v>
      </c>
      <c r="D1671" s="6" t="str">
        <f t="shared" si="236"/>
        <v>November</v>
      </c>
      <c r="E1671" s="6" t="str">
        <f t="shared" si="237"/>
        <v>Q4</v>
      </c>
      <c r="F1671" s="6" t="str">
        <f t="shared" si="238"/>
        <v>Low</v>
      </c>
      <c r="G1671" s="6" t="str">
        <f t="shared" si="239"/>
        <v>Discounted</v>
      </c>
      <c r="H1671" s="6">
        <v>43799</v>
      </c>
      <c r="I1671" t="s">
        <v>1184</v>
      </c>
      <c r="J1671" t="s">
        <v>1466</v>
      </c>
      <c r="K1671" t="s">
        <v>2009</v>
      </c>
      <c r="L1671" t="s">
        <v>61</v>
      </c>
      <c r="M1671" t="s">
        <v>91</v>
      </c>
      <c r="N1671" t="s">
        <v>110</v>
      </c>
      <c r="O1671" t="s">
        <v>33</v>
      </c>
      <c r="P1671" t="s">
        <v>373</v>
      </c>
      <c r="Q1671" t="s">
        <v>35</v>
      </c>
      <c r="R1671" s="7">
        <v>0.2</v>
      </c>
      <c r="S1671" s="7">
        <f t="shared" si="234"/>
        <v>19.7376</v>
      </c>
      <c r="T1671" s="8">
        <v>0</v>
      </c>
      <c r="U1671" s="8" t="str">
        <f t="shared" si="240"/>
        <v>Low</v>
      </c>
      <c r="V1671" s="7">
        <v>3</v>
      </c>
      <c r="W1671" s="8">
        <v>24.672000000000001</v>
      </c>
      <c r="X1671" s="8">
        <f t="shared" si="241"/>
        <v>6710</v>
      </c>
      <c r="Y1671" s="9">
        <v>0</v>
      </c>
      <c r="Z1671" s="9" t="str">
        <f t="shared" si="242"/>
        <v>Low</v>
      </c>
    </row>
    <row r="1672" spans="1:26" x14ac:dyDescent="0.3">
      <c r="A1672" t="s">
        <v>2933</v>
      </c>
      <c r="B1672" s="6">
        <v>43794</v>
      </c>
      <c r="C1672" s="6" t="str">
        <f t="shared" si="235"/>
        <v>2019</v>
      </c>
      <c r="D1672" s="6" t="str">
        <f t="shared" si="236"/>
        <v>November</v>
      </c>
      <c r="E1672" s="6" t="str">
        <f t="shared" si="237"/>
        <v>Q4</v>
      </c>
      <c r="F1672" s="6" t="str">
        <f t="shared" si="238"/>
        <v>Low</v>
      </c>
      <c r="G1672" s="6" t="str">
        <f t="shared" si="239"/>
        <v>Discounted</v>
      </c>
      <c r="H1672" s="6">
        <v>43798</v>
      </c>
      <c r="I1672" t="s">
        <v>497</v>
      </c>
      <c r="J1672" t="s">
        <v>188</v>
      </c>
      <c r="K1672" t="s">
        <v>1801</v>
      </c>
      <c r="L1672" t="s">
        <v>30</v>
      </c>
      <c r="M1672" t="s">
        <v>76</v>
      </c>
      <c r="N1672" t="s">
        <v>77</v>
      </c>
      <c r="O1672" t="s">
        <v>69</v>
      </c>
      <c r="P1672" t="s">
        <v>70</v>
      </c>
      <c r="Q1672" t="s">
        <v>71</v>
      </c>
      <c r="R1672" s="7">
        <v>0.2</v>
      </c>
      <c r="S1672" s="7">
        <f t="shared" si="234"/>
        <v>580.27520000000004</v>
      </c>
      <c r="T1672" s="8">
        <v>54.400799999999997</v>
      </c>
      <c r="U1672" s="8" t="str">
        <f t="shared" si="240"/>
        <v>Low</v>
      </c>
      <c r="V1672" s="7">
        <v>4</v>
      </c>
      <c r="W1672" s="8">
        <v>725.34400000000005</v>
      </c>
      <c r="X1672" s="8">
        <f t="shared" si="241"/>
        <v>727</v>
      </c>
      <c r="Y1672" s="9">
        <v>7.4999999999999997E-2</v>
      </c>
      <c r="Z1672" s="9" t="str">
        <f t="shared" si="242"/>
        <v>Low</v>
      </c>
    </row>
    <row r="1673" spans="1:26" x14ac:dyDescent="0.3">
      <c r="A1673" t="s">
        <v>2933</v>
      </c>
      <c r="B1673" s="6">
        <v>43794</v>
      </c>
      <c r="C1673" s="6" t="str">
        <f t="shared" si="235"/>
        <v>2019</v>
      </c>
      <c r="D1673" s="6" t="str">
        <f t="shared" si="236"/>
        <v>November</v>
      </c>
      <c r="E1673" s="6" t="str">
        <f t="shared" si="237"/>
        <v>Q4</v>
      </c>
      <c r="F1673" s="6" t="str">
        <f t="shared" si="238"/>
        <v>High</v>
      </c>
      <c r="G1673" s="6" t="str">
        <f t="shared" si="239"/>
        <v>Full Price</v>
      </c>
      <c r="H1673" s="6">
        <v>43798</v>
      </c>
      <c r="I1673" t="s">
        <v>497</v>
      </c>
      <c r="J1673" t="s">
        <v>367</v>
      </c>
      <c r="K1673" t="s">
        <v>367</v>
      </c>
      <c r="L1673" t="s">
        <v>30</v>
      </c>
      <c r="M1673" t="s">
        <v>31</v>
      </c>
      <c r="N1673" t="s">
        <v>53</v>
      </c>
      <c r="O1673" t="s">
        <v>69</v>
      </c>
      <c r="P1673" t="s">
        <v>70</v>
      </c>
      <c r="Q1673" t="s">
        <v>71</v>
      </c>
      <c r="R1673" s="7">
        <v>0</v>
      </c>
      <c r="S1673" s="7">
        <f t="shared" si="234"/>
        <v>7.44</v>
      </c>
      <c r="T1673" s="8">
        <v>2.6040000000000001</v>
      </c>
      <c r="U1673" s="8" t="str">
        <f t="shared" si="240"/>
        <v>Low</v>
      </c>
      <c r="V1673" s="7">
        <v>3</v>
      </c>
      <c r="W1673" s="8">
        <v>7.44</v>
      </c>
      <c r="X1673" s="8">
        <f t="shared" si="241"/>
        <v>9059</v>
      </c>
      <c r="Y1673" s="9">
        <v>0.35</v>
      </c>
      <c r="Z1673" s="9" t="str">
        <f t="shared" si="242"/>
        <v>High</v>
      </c>
    </row>
    <row r="1674" spans="1:26" x14ac:dyDescent="0.3">
      <c r="A1674" t="s">
        <v>2933</v>
      </c>
      <c r="B1674" s="6">
        <v>43794</v>
      </c>
      <c r="C1674" s="6" t="str">
        <f t="shared" si="235"/>
        <v>2019</v>
      </c>
      <c r="D1674" s="6" t="str">
        <f t="shared" si="236"/>
        <v>November</v>
      </c>
      <c r="E1674" s="6" t="str">
        <f t="shared" si="237"/>
        <v>Q4</v>
      </c>
      <c r="F1674" s="6" t="str">
        <f t="shared" si="238"/>
        <v>Low</v>
      </c>
      <c r="G1674" s="6" t="str">
        <f t="shared" si="239"/>
        <v>Discounted</v>
      </c>
      <c r="H1674" s="6">
        <v>43798</v>
      </c>
      <c r="I1674" t="s">
        <v>497</v>
      </c>
      <c r="J1674" t="s">
        <v>161</v>
      </c>
      <c r="K1674" t="s">
        <v>2934</v>
      </c>
      <c r="L1674" t="s">
        <v>30</v>
      </c>
      <c r="M1674" t="s">
        <v>91</v>
      </c>
      <c r="N1674" t="s">
        <v>92</v>
      </c>
      <c r="O1674" t="s">
        <v>69</v>
      </c>
      <c r="P1674" t="s">
        <v>70</v>
      </c>
      <c r="Q1674" t="s">
        <v>71</v>
      </c>
      <c r="R1674" s="7">
        <v>0.2</v>
      </c>
      <c r="S1674" s="7">
        <f t="shared" si="234"/>
        <v>431.93599999999998</v>
      </c>
      <c r="T1674" s="8">
        <v>47.243000000000002</v>
      </c>
      <c r="U1674" s="8" t="str">
        <f t="shared" si="240"/>
        <v>Low</v>
      </c>
      <c r="V1674" s="7">
        <v>5</v>
      </c>
      <c r="W1674" s="8">
        <v>539.91999999999996</v>
      </c>
      <c r="X1674" s="8">
        <f t="shared" si="241"/>
        <v>1083</v>
      </c>
      <c r="Y1674" s="9">
        <v>8.7499999999999994E-2</v>
      </c>
      <c r="Z1674" s="9" t="str">
        <f t="shared" si="242"/>
        <v>Low</v>
      </c>
    </row>
    <row r="1675" spans="1:26" x14ac:dyDescent="0.3">
      <c r="A1675" t="s">
        <v>2935</v>
      </c>
      <c r="B1675" s="6">
        <v>43794</v>
      </c>
      <c r="C1675" s="6" t="str">
        <f t="shared" si="235"/>
        <v>2019</v>
      </c>
      <c r="D1675" s="6" t="str">
        <f t="shared" si="236"/>
        <v>November</v>
      </c>
      <c r="E1675" s="6" t="str">
        <f t="shared" si="237"/>
        <v>Q4</v>
      </c>
      <c r="F1675" s="6" t="str">
        <f t="shared" si="238"/>
        <v>High</v>
      </c>
      <c r="G1675" s="6" t="str">
        <f t="shared" si="239"/>
        <v>Full Price</v>
      </c>
      <c r="H1675" s="6">
        <v>43796</v>
      </c>
      <c r="I1675" t="s">
        <v>1260</v>
      </c>
      <c r="J1675" t="s">
        <v>1715</v>
      </c>
      <c r="K1675" t="s">
        <v>1715</v>
      </c>
      <c r="L1675" t="s">
        <v>61</v>
      </c>
      <c r="M1675" t="s">
        <v>76</v>
      </c>
      <c r="N1675" t="s">
        <v>99</v>
      </c>
      <c r="O1675" t="s">
        <v>69</v>
      </c>
      <c r="P1675" t="s">
        <v>2936</v>
      </c>
      <c r="Q1675" t="s">
        <v>71</v>
      </c>
      <c r="R1675" s="7">
        <v>0</v>
      </c>
      <c r="S1675" s="7">
        <f t="shared" si="234"/>
        <v>23.88</v>
      </c>
      <c r="T1675" s="8">
        <v>10.507199999999999</v>
      </c>
      <c r="U1675" s="8" t="str">
        <f t="shared" si="240"/>
        <v>Low</v>
      </c>
      <c r="V1675" s="7">
        <v>3</v>
      </c>
      <c r="W1675" s="8">
        <v>23.88</v>
      </c>
      <c r="X1675" s="8">
        <f t="shared" si="241"/>
        <v>6788</v>
      </c>
      <c r="Y1675" s="9">
        <v>0.44</v>
      </c>
      <c r="Z1675" s="9" t="str">
        <f t="shared" si="242"/>
        <v>High</v>
      </c>
    </row>
    <row r="1676" spans="1:26" x14ac:dyDescent="0.3">
      <c r="A1676" t="s">
        <v>2935</v>
      </c>
      <c r="B1676" s="6">
        <v>43794</v>
      </c>
      <c r="C1676" s="6" t="str">
        <f t="shared" si="235"/>
        <v>2019</v>
      </c>
      <c r="D1676" s="6" t="str">
        <f t="shared" si="236"/>
        <v>November</v>
      </c>
      <c r="E1676" s="6" t="str">
        <f t="shared" si="237"/>
        <v>Q4</v>
      </c>
      <c r="F1676" s="6" t="str">
        <f t="shared" si="238"/>
        <v>High</v>
      </c>
      <c r="G1676" s="6" t="str">
        <f t="shared" si="239"/>
        <v>Full Price</v>
      </c>
      <c r="H1676" s="6">
        <v>43796</v>
      </c>
      <c r="I1676" t="s">
        <v>1260</v>
      </c>
      <c r="J1676" t="s">
        <v>353</v>
      </c>
      <c r="K1676" t="s">
        <v>922</v>
      </c>
      <c r="L1676" t="s">
        <v>61</v>
      </c>
      <c r="M1676" t="s">
        <v>31</v>
      </c>
      <c r="N1676" t="s">
        <v>174</v>
      </c>
      <c r="O1676" t="s">
        <v>69</v>
      </c>
      <c r="P1676" t="s">
        <v>2936</v>
      </c>
      <c r="Q1676" t="s">
        <v>71</v>
      </c>
      <c r="R1676" s="7">
        <v>0</v>
      </c>
      <c r="S1676" s="7">
        <f t="shared" si="234"/>
        <v>320.88</v>
      </c>
      <c r="T1676" s="8">
        <v>93.055199999999999</v>
      </c>
      <c r="U1676" s="8" t="str">
        <f t="shared" si="240"/>
        <v>Low</v>
      </c>
      <c r="V1676" s="7">
        <v>6</v>
      </c>
      <c r="W1676" s="8">
        <v>320.88</v>
      </c>
      <c r="X1676" s="8">
        <f t="shared" si="241"/>
        <v>1785</v>
      </c>
      <c r="Y1676" s="9">
        <v>0.28999999999999998</v>
      </c>
      <c r="Z1676" s="9" t="str">
        <f t="shared" si="242"/>
        <v>High</v>
      </c>
    </row>
    <row r="1677" spans="1:26" x14ac:dyDescent="0.3">
      <c r="A1677" t="s">
        <v>2935</v>
      </c>
      <c r="B1677" s="6">
        <v>43794</v>
      </c>
      <c r="C1677" s="6" t="str">
        <f t="shared" si="235"/>
        <v>2019</v>
      </c>
      <c r="D1677" s="6" t="str">
        <f t="shared" si="236"/>
        <v>November</v>
      </c>
      <c r="E1677" s="6" t="str">
        <f t="shared" si="237"/>
        <v>Q4</v>
      </c>
      <c r="F1677" s="6" t="str">
        <f t="shared" si="238"/>
        <v>High</v>
      </c>
      <c r="G1677" s="6" t="str">
        <f t="shared" si="239"/>
        <v>Full Price</v>
      </c>
      <c r="H1677" s="6">
        <v>43796</v>
      </c>
      <c r="I1677" t="s">
        <v>1260</v>
      </c>
      <c r="J1677" t="s">
        <v>205</v>
      </c>
      <c r="K1677" t="s">
        <v>2937</v>
      </c>
      <c r="L1677" t="s">
        <v>61</v>
      </c>
      <c r="M1677" t="s">
        <v>31</v>
      </c>
      <c r="N1677" t="s">
        <v>32</v>
      </c>
      <c r="O1677" t="s">
        <v>69</v>
      </c>
      <c r="P1677" t="s">
        <v>2936</v>
      </c>
      <c r="Q1677" t="s">
        <v>71</v>
      </c>
      <c r="R1677" s="7">
        <v>0</v>
      </c>
      <c r="S1677" s="7">
        <f t="shared" si="234"/>
        <v>26.76</v>
      </c>
      <c r="T1677" s="8">
        <v>12.3096</v>
      </c>
      <c r="U1677" s="8" t="str">
        <f t="shared" si="240"/>
        <v>Low</v>
      </c>
      <c r="V1677" s="7">
        <v>4</v>
      </c>
      <c r="W1677" s="8">
        <v>26.76</v>
      </c>
      <c r="X1677" s="8">
        <f t="shared" si="241"/>
        <v>6514</v>
      </c>
      <c r="Y1677" s="9">
        <v>0.46</v>
      </c>
      <c r="Z1677" s="9" t="str">
        <f t="shared" si="242"/>
        <v>High</v>
      </c>
    </row>
    <row r="1678" spans="1:26" x14ac:dyDescent="0.3">
      <c r="A1678" t="s">
        <v>2938</v>
      </c>
      <c r="B1678" s="6">
        <v>43795</v>
      </c>
      <c r="C1678" s="6" t="str">
        <f t="shared" si="235"/>
        <v>2019</v>
      </c>
      <c r="D1678" s="6" t="str">
        <f t="shared" si="236"/>
        <v>November</v>
      </c>
      <c r="E1678" s="6" t="str">
        <f t="shared" si="237"/>
        <v>Q4</v>
      </c>
      <c r="F1678" s="6" t="str">
        <f t="shared" si="238"/>
        <v>High</v>
      </c>
      <c r="G1678" s="6" t="str">
        <f t="shared" si="239"/>
        <v>Discounted</v>
      </c>
      <c r="H1678" s="6">
        <v>43795</v>
      </c>
      <c r="I1678" t="s">
        <v>2500</v>
      </c>
      <c r="J1678" t="s">
        <v>268</v>
      </c>
      <c r="K1678" t="s">
        <v>360</v>
      </c>
      <c r="L1678" t="s">
        <v>30</v>
      </c>
      <c r="M1678" t="s">
        <v>31</v>
      </c>
      <c r="N1678" t="s">
        <v>41</v>
      </c>
      <c r="O1678" t="s">
        <v>54</v>
      </c>
      <c r="P1678" t="s">
        <v>2939</v>
      </c>
      <c r="Q1678" t="s">
        <v>271</v>
      </c>
      <c r="R1678" s="7">
        <v>0.2</v>
      </c>
      <c r="S1678" s="7">
        <f t="shared" si="234"/>
        <v>13.670400000000001</v>
      </c>
      <c r="T1678" s="8">
        <v>5.7671999999999999</v>
      </c>
      <c r="U1678" s="8" t="str">
        <f t="shared" si="240"/>
        <v>Low</v>
      </c>
      <c r="V1678" s="7">
        <v>4</v>
      </c>
      <c r="W1678" s="8">
        <v>17.088000000000001</v>
      </c>
      <c r="X1678" s="8">
        <f t="shared" si="241"/>
        <v>7514</v>
      </c>
      <c r="Y1678" s="9">
        <v>0.33750000000000002</v>
      </c>
      <c r="Z1678" s="9" t="str">
        <f t="shared" si="242"/>
        <v>High</v>
      </c>
    </row>
    <row r="1679" spans="1:26" x14ac:dyDescent="0.3">
      <c r="A1679" t="s">
        <v>2938</v>
      </c>
      <c r="B1679" s="6">
        <v>43795</v>
      </c>
      <c r="C1679" s="6" t="str">
        <f t="shared" si="235"/>
        <v>2019</v>
      </c>
      <c r="D1679" s="6" t="str">
        <f t="shared" si="236"/>
        <v>November</v>
      </c>
      <c r="E1679" s="6" t="str">
        <f t="shared" si="237"/>
        <v>Q4</v>
      </c>
      <c r="F1679" s="6" t="str">
        <f t="shared" si="238"/>
        <v>High</v>
      </c>
      <c r="G1679" s="6" t="str">
        <f t="shared" si="239"/>
        <v>Discounted</v>
      </c>
      <c r="H1679" s="6">
        <v>43795</v>
      </c>
      <c r="I1679" t="s">
        <v>2500</v>
      </c>
      <c r="J1679" t="s">
        <v>101</v>
      </c>
      <c r="K1679" t="s">
        <v>1083</v>
      </c>
      <c r="L1679" t="s">
        <v>30</v>
      </c>
      <c r="M1679" t="s">
        <v>31</v>
      </c>
      <c r="N1679" t="s">
        <v>41</v>
      </c>
      <c r="O1679" t="s">
        <v>54</v>
      </c>
      <c r="P1679" t="s">
        <v>2939</v>
      </c>
      <c r="Q1679" t="s">
        <v>271</v>
      </c>
      <c r="R1679" s="7">
        <v>0.2</v>
      </c>
      <c r="S1679" s="7">
        <f t="shared" si="234"/>
        <v>10.329600000000001</v>
      </c>
      <c r="T1679" s="8">
        <v>4.6806000000000001</v>
      </c>
      <c r="U1679" s="8" t="str">
        <f t="shared" si="240"/>
        <v>Low</v>
      </c>
      <c r="V1679" s="7">
        <v>3</v>
      </c>
      <c r="W1679" s="8">
        <v>12.912000000000001</v>
      </c>
      <c r="X1679" s="8">
        <f t="shared" si="241"/>
        <v>8161</v>
      </c>
      <c r="Y1679" s="9">
        <v>0.36249999999999999</v>
      </c>
      <c r="Z1679" s="9" t="str">
        <f t="shared" si="242"/>
        <v>High</v>
      </c>
    </row>
    <row r="1680" spans="1:26" x14ac:dyDescent="0.3">
      <c r="A1680" t="s">
        <v>2938</v>
      </c>
      <c r="B1680" s="6">
        <v>43795</v>
      </c>
      <c r="C1680" s="6" t="str">
        <f t="shared" si="235"/>
        <v>2019</v>
      </c>
      <c r="D1680" s="6" t="str">
        <f t="shared" si="236"/>
        <v>November</v>
      </c>
      <c r="E1680" s="6" t="str">
        <f t="shared" si="237"/>
        <v>Q4</v>
      </c>
      <c r="F1680" s="6" t="str">
        <f t="shared" si="238"/>
        <v>High</v>
      </c>
      <c r="G1680" s="6" t="str">
        <f t="shared" si="239"/>
        <v>Full Price</v>
      </c>
      <c r="H1680" s="6">
        <v>43795</v>
      </c>
      <c r="I1680" t="s">
        <v>2500</v>
      </c>
      <c r="J1680" t="s">
        <v>44</v>
      </c>
      <c r="K1680" t="s">
        <v>2940</v>
      </c>
      <c r="L1680" t="s">
        <v>30</v>
      </c>
      <c r="M1680" t="s">
        <v>31</v>
      </c>
      <c r="N1680" t="s">
        <v>46</v>
      </c>
      <c r="O1680" t="s">
        <v>54</v>
      </c>
      <c r="P1680" t="s">
        <v>2939</v>
      </c>
      <c r="Q1680" t="s">
        <v>271</v>
      </c>
      <c r="R1680" s="7">
        <v>0</v>
      </c>
      <c r="S1680" s="7">
        <f t="shared" si="234"/>
        <v>93.15</v>
      </c>
      <c r="T1680" s="8">
        <v>44.712000000000003</v>
      </c>
      <c r="U1680" s="8" t="str">
        <f t="shared" si="240"/>
        <v>Low</v>
      </c>
      <c r="V1680" s="7">
        <v>9</v>
      </c>
      <c r="W1680" s="8">
        <v>93.15</v>
      </c>
      <c r="X1680" s="8">
        <f t="shared" si="241"/>
        <v>3912</v>
      </c>
      <c r="Y1680" s="9">
        <v>0.48</v>
      </c>
      <c r="Z1680" s="9" t="str">
        <f t="shared" si="242"/>
        <v>High</v>
      </c>
    </row>
    <row r="1681" spans="1:26" x14ac:dyDescent="0.3">
      <c r="A1681" t="s">
        <v>2938</v>
      </c>
      <c r="B1681" s="6">
        <v>43795</v>
      </c>
      <c r="C1681" s="6" t="str">
        <f t="shared" si="235"/>
        <v>2019</v>
      </c>
      <c r="D1681" s="6" t="str">
        <f t="shared" si="236"/>
        <v>November</v>
      </c>
      <c r="E1681" s="6" t="str">
        <f t="shared" si="237"/>
        <v>Q4</v>
      </c>
      <c r="F1681" s="6" t="str">
        <f t="shared" si="238"/>
        <v>High</v>
      </c>
      <c r="G1681" s="6" t="str">
        <f t="shared" si="239"/>
        <v>Full Price</v>
      </c>
      <c r="H1681" s="6">
        <v>43795</v>
      </c>
      <c r="I1681" t="s">
        <v>2500</v>
      </c>
      <c r="J1681" t="s">
        <v>44</v>
      </c>
      <c r="K1681" t="s">
        <v>1004</v>
      </c>
      <c r="L1681" t="s">
        <v>30</v>
      </c>
      <c r="M1681" t="s">
        <v>31</v>
      </c>
      <c r="N1681" t="s">
        <v>46</v>
      </c>
      <c r="O1681" t="s">
        <v>54</v>
      </c>
      <c r="P1681" t="s">
        <v>2939</v>
      </c>
      <c r="Q1681" t="s">
        <v>271</v>
      </c>
      <c r="R1681" s="7">
        <v>0</v>
      </c>
      <c r="S1681" s="7">
        <f t="shared" si="234"/>
        <v>11.52</v>
      </c>
      <c r="T1681" s="8">
        <v>5.6448</v>
      </c>
      <c r="U1681" s="8" t="str">
        <f t="shared" si="240"/>
        <v>Low</v>
      </c>
      <c r="V1681" s="7">
        <v>4</v>
      </c>
      <c r="W1681" s="8">
        <v>11.52</v>
      </c>
      <c r="X1681" s="8">
        <f t="shared" si="241"/>
        <v>8376</v>
      </c>
      <c r="Y1681" s="9">
        <v>0.49</v>
      </c>
      <c r="Z1681" s="9" t="str">
        <f t="shared" si="242"/>
        <v>High</v>
      </c>
    </row>
    <row r="1682" spans="1:26" x14ac:dyDescent="0.3">
      <c r="A1682" t="s">
        <v>2938</v>
      </c>
      <c r="B1682" s="6">
        <v>43795</v>
      </c>
      <c r="C1682" s="6" t="str">
        <f t="shared" si="235"/>
        <v>2019</v>
      </c>
      <c r="D1682" s="6" t="str">
        <f t="shared" si="236"/>
        <v>November</v>
      </c>
      <c r="E1682" s="6" t="str">
        <f t="shared" si="237"/>
        <v>Q4</v>
      </c>
      <c r="F1682" s="6" t="str">
        <f t="shared" si="238"/>
        <v>High</v>
      </c>
      <c r="G1682" s="6" t="str">
        <f t="shared" si="239"/>
        <v>Full Price</v>
      </c>
      <c r="H1682" s="6">
        <v>43795</v>
      </c>
      <c r="I1682" t="s">
        <v>2500</v>
      </c>
      <c r="J1682" t="s">
        <v>2941</v>
      </c>
      <c r="K1682" t="s">
        <v>2942</v>
      </c>
      <c r="L1682" t="s">
        <v>30</v>
      </c>
      <c r="M1682" t="s">
        <v>91</v>
      </c>
      <c r="N1682" t="s">
        <v>92</v>
      </c>
      <c r="O1682" t="s">
        <v>54</v>
      </c>
      <c r="P1682" t="s">
        <v>2939</v>
      </c>
      <c r="Q1682" t="s">
        <v>271</v>
      </c>
      <c r="R1682" s="7">
        <v>0</v>
      </c>
      <c r="S1682" s="7">
        <f t="shared" si="234"/>
        <v>279.95999999999998</v>
      </c>
      <c r="T1682" s="8">
        <v>78.388800000000003</v>
      </c>
      <c r="U1682" s="8" t="str">
        <f t="shared" si="240"/>
        <v>Low</v>
      </c>
      <c r="V1682" s="7">
        <v>4</v>
      </c>
      <c r="W1682" s="8">
        <v>279.95999999999998</v>
      </c>
      <c r="X1682" s="8">
        <f t="shared" si="241"/>
        <v>2004</v>
      </c>
      <c r="Y1682" s="9">
        <v>0.28000000000000003</v>
      </c>
      <c r="Z1682" s="9" t="str">
        <f t="shared" si="242"/>
        <v>High</v>
      </c>
    </row>
    <row r="1683" spans="1:26" x14ac:dyDescent="0.3">
      <c r="A1683" t="s">
        <v>2943</v>
      </c>
      <c r="B1683" s="6">
        <v>43795</v>
      </c>
      <c r="C1683" s="6" t="str">
        <f t="shared" si="235"/>
        <v>2019</v>
      </c>
      <c r="D1683" s="6" t="str">
        <f t="shared" si="236"/>
        <v>November</v>
      </c>
      <c r="E1683" s="6" t="str">
        <f t="shared" si="237"/>
        <v>Q4</v>
      </c>
      <c r="F1683" s="6" t="str">
        <f t="shared" si="238"/>
        <v>High</v>
      </c>
      <c r="G1683" s="6" t="str">
        <f t="shared" si="239"/>
        <v>Full Price</v>
      </c>
      <c r="H1683" s="6">
        <v>43800</v>
      </c>
      <c r="I1683" t="s">
        <v>2513</v>
      </c>
      <c r="J1683" t="s">
        <v>151</v>
      </c>
      <c r="K1683" t="s">
        <v>173</v>
      </c>
      <c r="L1683" t="s">
        <v>61</v>
      </c>
      <c r="M1683" t="s">
        <v>31</v>
      </c>
      <c r="N1683" t="s">
        <v>174</v>
      </c>
      <c r="O1683" t="s">
        <v>69</v>
      </c>
      <c r="P1683" t="s">
        <v>656</v>
      </c>
      <c r="Q1683" t="s">
        <v>71</v>
      </c>
      <c r="R1683" s="7">
        <v>0</v>
      </c>
      <c r="S1683" s="7">
        <f t="shared" si="234"/>
        <v>40.54</v>
      </c>
      <c r="T1683" s="8">
        <v>11.3512</v>
      </c>
      <c r="U1683" s="8" t="str">
        <f t="shared" si="240"/>
        <v>Low</v>
      </c>
      <c r="V1683" s="7">
        <v>2</v>
      </c>
      <c r="W1683" s="8">
        <v>40.54</v>
      </c>
      <c r="X1683" s="8">
        <f t="shared" si="241"/>
        <v>5605</v>
      </c>
      <c r="Y1683" s="9">
        <v>0.28000000000000003</v>
      </c>
      <c r="Z1683" s="9" t="str">
        <f t="shared" si="242"/>
        <v>High</v>
      </c>
    </row>
    <row r="1684" spans="1:26" x14ac:dyDescent="0.3">
      <c r="A1684" t="s">
        <v>2943</v>
      </c>
      <c r="B1684" s="6">
        <v>43795</v>
      </c>
      <c r="C1684" s="6" t="str">
        <f t="shared" si="235"/>
        <v>2019</v>
      </c>
      <c r="D1684" s="6" t="str">
        <f t="shared" si="236"/>
        <v>November</v>
      </c>
      <c r="E1684" s="6" t="str">
        <f t="shared" si="237"/>
        <v>Q4</v>
      </c>
      <c r="F1684" s="6" t="str">
        <f t="shared" si="238"/>
        <v>High</v>
      </c>
      <c r="G1684" s="6" t="str">
        <f t="shared" si="239"/>
        <v>Discounted</v>
      </c>
      <c r="H1684" s="6">
        <v>43800</v>
      </c>
      <c r="I1684" t="s">
        <v>2513</v>
      </c>
      <c r="J1684" t="s">
        <v>89</v>
      </c>
      <c r="K1684" t="s">
        <v>1462</v>
      </c>
      <c r="L1684" t="s">
        <v>61</v>
      </c>
      <c r="M1684" t="s">
        <v>31</v>
      </c>
      <c r="N1684" t="s">
        <v>41</v>
      </c>
      <c r="O1684" t="s">
        <v>69</v>
      </c>
      <c r="P1684" t="s">
        <v>656</v>
      </c>
      <c r="Q1684" t="s">
        <v>71</v>
      </c>
      <c r="R1684" s="7">
        <v>0.2</v>
      </c>
      <c r="S1684" s="7">
        <f t="shared" si="234"/>
        <v>5.8496000000000006</v>
      </c>
      <c r="T1684" s="8">
        <v>2.5592000000000001</v>
      </c>
      <c r="U1684" s="8" t="str">
        <f t="shared" si="240"/>
        <v>Low</v>
      </c>
      <c r="V1684" s="7">
        <v>1</v>
      </c>
      <c r="W1684" s="8">
        <v>7.3120000000000003</v>
      </c>
      <c r="X1684" s="8">
        <f t="shared" si="241"/>
        <v>9078</v>
      </c>
      <c r="Y1684" s="9">
        <v>0.35</v>
      </c>
      <c r="Z1684" s="9" t="str">
        <f t="shared" si="242"/>
        <v>High</v>
      </c>
    </row>
    <row r="1685" spans="1:26" x14ac:dyDescent="0.3">
      <c r="A1685" t="s">
        <v>2943</v>
      </c>
      <c r="B1685" s="6">
        <v>43795</v>
      </c>
      <c r="C1685" s="6" t="str">
        <f t="shared" si="235"/>
        <v>2019</v>
      </c>
      <c r="D1685" s="6" t="str">
        <f t="shared" si="236"/>
        <v>November</v>
      </c>
      <c r="E1685" s="6" t="str">
        <f t="shared" si="237"/>
        <v>Q4</v>
      </c>
      <c r="F1685" s="6" t="str">
        <f t="shared" si="238"/>
        <v>High</v>
      </c>
      <c r="G1685" s="6" t="str">
        <f t="shared" si="239"/>
        <v>Discounted</v>
      </c>
      <c r="H1685" s="6">
        <v>43800</v>
      </c>
      <c r="I1685" t="s">
        <v>2513</v>
      </c>
      <c r="J1685" t="s">
        <v>256</v>
      </c>
      <c r="K1685" t="s">
        <v>365</v>
      </c>
      <c r="L1685" t="s">
        <v>61</v>
      </c>
      <c r="M1685" t="s">
        <v>31</v>
      </c>
      <c r="N1685" t="s">
        <v>41</v>
      </c>
      <c r="O1685" t="s">
        <v>69</v>
      </c>
      <c r="P1685" t="s">
        <v>656</v>
      </c>
      <c r="Q1685" t="s">
        <v>71</v>
      </c>
      <c r="R1685" s="7">
        <v>0.2</v>
      </c>
      <c r="S1685" s="7">
        <f t="shared" si="234"/>
        <v>3.4560000000000004</v>
      </c>
      <c r="T1685" s="8">
        <v>1.512</v>
      </c>
      <c r="U1685" s="8" t="str">
        <f t="shared" si="240"/>
        <v>Low</v>
      </c>
      <c r="V1685" s="7">
        <v>3</v>
      </c>
      <c r="W1685" s="8">
        <v>4.32</v>
      </c>
      <c r="X1685" s="8">
        <f t="shared" si="241"/>
        <v>9599</v>
      </c>
      <c r="Y1685" s="9">
        <v>0.35</v>
      </c>
      <c r="Z1685" s="9" t="str">
        <f t="shared" si="242"/>
        <v>High</v>
      </c>
    </row>
    <row r="1686" spans="1:26" x14ac:dyDescent="0.3">
      <c r="A1686" t="s">
        <v>2943</v>
      </c>
      <c r="B1686" s="6">
        <v>43795</v>
      </c>
      <c r="C1686" s="6" t="str">
        <f t="shared" si="235"/>
        <v>2019</v>
      </c>
      <c r="D1686" s="6" t="str">
        <f t="shared" si="236"/>
        <v>November</v>
      </c>
      <c r="E1686" s="6" t="str">
        <f t="shared" si="237"/>
        <v>Q4</v>
      </c>
      <c r="F1686" s="6" t="str">
        <f t="shared" si="238"/>
        <v>High</v>
      </c>
      <c r="G1686" s="6" t="str">
        <f t="shared" si="239"/>
        <v>Full Price</v>
      </c>
      <c r="H1686" s="6">
        <v>43800</v>
      </c>
      <c r="I1686" t="s">
        <v>2513</v>
      </c>
      <c r="J1686" t="s">
        <v>67</v>
      </c>
      <c r="K1686" t="s">
        <v>2944</v>
      </c>
      <c r="L1686" t="s">
        <v>61</v>
      </c>
      <c r="M1686" t="s">
        <v>31</v>
      </c>
      <c r="N1686" t="s">
        <v>32</v>
      </c>
      <c r="O1686" t="s">
        <v>69</v>
      </c>
      <c r="P1686" t="s">
        <v>656</v>
      </c>
      <c r="Q1686" t="s">
        <v>71</v>
      </c>
      <c r="R1686" s="7">
        <v>0</v>
      </c>
      <c r="S1686" s="7">
        <f t="shared" si="234"/>
        <v>14.94</v>
      </c>
      <c r="T1686" s="8">
        <v>7.0217999999999998</v>
      </c>
      <c r="U1686" s="8" t="str">
        <f t="shared" si="240"/>
        <v>Low</v>
      </c>
      <c r="V1686" s="7">
        <v>3</v>
      </c>
      <c r="W1686" s="8">
        <v>14.94</v>
      </c>
      <c r="X1686" s="8">
        <f t="shared" si="241"/>
        <v>7804</v>
      </c>
      <c r="Y1686" s="9">
        <v>0.47</v>
      </c>
      <c r="Z1686" s="9" t="str">
        <f t="shared" si="242"/>
        <v>High</v>
      </c>
    </row>
    <row r="1687" spans="1:26" x14ac:dyDescent="0.3">
      <c r="A1687" t="s">
        <v>2945</v>
      </c>
      <c r="B1687" s="6">
        <v>43795</v>
      </c>
      <c r="C1687" s="6" t="str">
        <f t="shared" si="235"/>
        <v>2019</v>
      </c>
      <c r="D1687" s="6" t="str">
        <f t="shared" si="236"/>
        <v>November</v>
      </c>
      <c r="E1687" s="6" t="str">
        <f t="shared" si="237"/>
        <v>Q4</v>
      </c>
      <c r="F1687" s="6" t="str">
        <f t="shared" si="238"/>
        <v>Low</v>
      </c>
      <c r="G1687" s="6" t="str">
        <f t="shared" si="239"/>
        <v>Discounted</v>
      </c>
      <c r="H1687" s="6">
        <v>43800</v>
      </c>
      <c r="I1687" t="s">
        <v>1465</v>
      </c>
      <c r="J1687" t="s">
        <v>192</v>
      </c>
      <c r="K1687" t="s">
        <v>193</v>
      </c>
      <c r="L1687" t="s">
        <v>30</v>
      </c>
      <c r="M1687" t="s">
        <v>76</v>
      </c>
      <c r="N1687" t="s">
        <v>99</v>
      </c>
      <c r="O1687" t="s">
        <v>33</v>
      </c>
      <c r="P1687" t="s">
        <v>34</v>
      </c>
      <c r="Q1687" t="s">
        <v>35</v>
      </c>
      <c r="R1687" s="7">
        <v>0.6</v>
      </c>
      <c r="S1687" s="7">
        <f t="shared" si="234"/>
        <v>7.7200000000000006</v>
      </c>
      <c r="T1687" s="8">
        <v>-14.475</v>
      </c>
      <c r="U1687" s="8" t="str">
        <f t="shared" si="240"/>
        <v>Loss</v>
      </c>
      <c r="V1687" s="7">
        <v>5</v>
      </c>
      <c r="W1687" s="8">
        <v>19.3</v>
      </c>
      <c r="X1687" s="8">
        <f t="shared" si="241"/>
        <v>7251</v>
      </c>
      <c r="Y1687" s="9">
        <v>-0.75</v>
      </c>
      <c r="Z1687" s="9" t="str">
        <f t="shared" si="242"/>
        <v>Low</v>
      </c>
    </row>
    <row r="1688" spans="1:26" x14ac:dyDescent="0.3">
      <c r="A1688" t="s">
        <v>2946</v>
      </c>
      <c r="B1688" s="6">
        <v>43795</v>
      </c>
      <c r="C1688" s="6" t="str">
        <f t="shared" si="235"/>
        <v>2019</v>
      </c>
      <c r="D1688" s="6" t="str">
        <f t="shared" si="236"/>
        <v>November</v>
      </c>
      <c r="E1688" s="6" t="str">
        <f t="shared" si="237"/>
        <v>Q4</v>
      </c>
      <c r="F1688" s="6" t="str">
        <f t="shared" si="238"/>
        <v>High</v>
      </c>
      <c r="G1688" s="6" t="str">
        <f t="shared" si="239"/>
        <v>Full Price</v>
      </c>
      <c r="H1688" s="6">
        <v>43800</v>
      </c>
      <c r="I1688" t="s">
        <v>2534</v>
      </c>
      <c r="J1688" t="s">
        <v>67</v>
      </c>
      <c r="K1688" t="s">
        <v>2743</v>
      </c>
      <c r="L1688" t="s">
        <v>40</v>
      </c>
      <c r="M1688" t="s">
        <v>31</v>
      </c>
      <c r="N1688" t="s">
        <v>32</v>
      </c>
      <c r="O1688" t="s">
        <v>69</v>
      </c>
      <c r="P1688" t="s">
        <v>139</v>
      </c>
      <c r="Q1688" t="s">
        <v>71</v>
      </c>
      <c r="R1688" s="7">
        <v>0</v>
      </c>
      <c r="S1688" s="7">
        <f t="shared" si="234"/>
        <v>81.98</v>
      </c>
      <c r="T1688" s="8">
        <v>40.170200000000001</v>
      </c>
      <c r="U1688" s="8" t="str">
        <f t="shared" si="240"/>
        <v>Low</v>
      </c>
      <c r="V1688" s="7">
        <v>2</v>
      </c>
      <c r="W1688" s="8">
        <v>81.98</v>
      </c>
      <c r="X1688" s="8">
        <f t="shared" si="241"/>
        <v>4165</v>
      </c>
      <c r="Y1688" s="9">
        <v>0.49</v>
      </c>
      <c r="Z1688" s="9" t="str">
        <f t="shared" si="242"/>
        <v>High</v>
      </c>
    </row>
    <row r="1689" spans="1:26" x14ac:dyDescent="0.3">
      <c r="A1689" t="s">
        <v>2947</v>
      </c>
      <c r="B1689" s="6">
        <v>43795</v>
      </c>
      <c r="C1689" s="6" t="str">
        <f t="shared" si="235"/>
        <v>2019</v>
      </c>
      <c r="D1689" s="6" t="str">
        <f t="shared" si="236"/>
        <v>November</v>
      </c>
      <c r="E1689" s="6" t="str">
        <f t="shared" si="237"/>
        <v>Q4</v>
      </c>
      <c r="F1689" s="6" t="str">
        <f t="shared" si="238"/>
        <v>High</v>
      </c>
      <c r="G1689" s="6" t="str">
        <f t="shared" si="239"/>
        <v>Discounted</v>
      </c>
      <c r="H1689" s="6">
        <v>43801</v>
      </c>
      <c r="I1689" t="s">
        <v>1441</v>
      </c>
      <c r="J1689" t="s">
        <v>67</v>
      </c>
      <c r="K1689" t="s">
        <v>1424</v>
      </c>
      <c r="L1689" t="s">
        <v>30</v>
      </c>
      <c r="M1689" t="s">
        <v>31</v>
      </c>
      <c r="N1689" t="s">
        <v>32</v>
      </c>
      <c r="O1689" t="s">
        <v>69</v>
      </c>
      <c r="P1689" t="s">
        <v>2948</v>
      </c>
      <c r="Q1689" t="s">
        <v>175</v>
      </c>
      <c r="R1689" s="7">
        <v>0.2</v>
      </c>
      <c r="S1689" s="7">
        <f t="shared" si="234"/>
        <v>12.441599999999999</v>
      </c>
      <c r="T1689" s="8">
        <v>5.4432</v>
      </c>
      <c r="U1689" s="8" t="str">
        <f t="shared" si="240"/>
        <v>Low</v>
      </c>
      <c r="V1689" s="7">
        <v>3</v>
      </c>
      <c r="W1689" s="8">
        <v>15.552</v>
      </c>
      <c r="X1689" s="8">
        <f t="shared" si="241"/>
        <v>7693</v>
      </c>
      <c r="Y1689" s="9">
        <v>0.35</v>
      </c>
      <c r="Z1689" s="9" t="str">
        <f t="shared" si="242"/>
        <v>High</v>
      </c>
    </row>
    <row r="1690" spans="1:26" x14ac:dyDescent="0.3">
      <c r="A1690" t="s">
        <v>2947</v>
      </c>
      <c r="B1690" s="6">
        <v>43795</v>
      </c>
      <c r="C1690" s="6" t="str">
        <f t="shared" si="235"/>
        <v>2019</v>
      </c>
      <c r="D1690" s="6" t="str">
        <f t="shared" si="236"/>
        <v>November</v>
      </c>
      <c r="E1690" s="6" t="str">
        <f t="shared" si="237"/>
        <v>Q4</v>
      </c>
      <c r="F1690" s="6" t="str">
        <f t="shared" si="238"/>
        <v>Low</v>
      </c>
      <c r="G1690" s="6" t="str">
        <f t="shared" si="239"/>
        <v>Discounted</v>
      </c>
      <c r="H1690" s="6">
        <v>43801</v>
      </c>
      <c r="I1690" t="s">
        <v>1441</v>
      </c>
      <c r="J1690" t="s">
        <v>1458</v>
      </c>
      <c r="K1690" t="s">
        <v>1459</v>
      </c>
      <c r="L1690" t="s">
        <v>30</v>
      </c>
      <c r="M1690" t="s">
        <v>31</v>
      </c>
      <c r="N1690" t="s">
        <v>49</v>
      </c>
      <c r="O1690" t="s">
        <v>69</v>
      </c>
      <c r="P1690" t="s">
        <v>2948</v>
      </c>
      <c r="Q1690" t="s">
        <v>175</v>
      </c>
      <c r="R1690" s="7">
        <v>0.2</v>
      </c>
      <c r="S1690" s="7">
        <f t="shared" si="234"/>
        <v>535.26400000000001</v>
      </c>
      <c r="T1690" s="8">
        <v>-167.27</v>
      </c>
      <c r="U1690" s="8" t="str">
        <f t="shared" si="240"/>
        <v>Loss</v>
      </c>
      <c r="V1690" s="7">
        <v>5</v>
      </c>
      <c r="W1690" s="8">
        <v>669.08</v>
      </c>
      <c r="X1690" s="8">
        <f t="shared" si="241"/>
        <v>816</v>
      </c>
      <c r="Y1690" s="9">
        <v>-0.25</v>
      </c>
      <c r="Z1690" s="9" t="str">
        <f t="shared" si="242"/>
        <v>Low</v>
      </c>
    </row>
    <row r="1691" spans="1:26" x14ac:dyDescent="0.3">
      <c r="A1691" t="s">
        <v>2947</v>
      </c>
      <c r="B1691" s="6">
        <v>43795</v>
      </c>
      <c r="C1691" s="6" t="str">
        <f t="shared" si="235"/>
        <v>2019</v>
      </c>
      <c r="D1691" s="6" t="str">
        <f t="shared" si="236"/>
        <v>November</v>
      </c>
      <c r="E1691" s="6" t="str">
        <f t="shared" si="237"/>
        <v>Q4</v>
      </c>
      <c r="F1691" s="6" t="str">
        <f t="shared" si="238"/>
        <v>Low</v>
      </c>
      <c r="G1691" s="6" t="str">
        <f t="shared" si="239"/>
        <v>Discounted</v>
      </c>
      <c r="H1691" s="6">
        <v>43801</v>
      </c>
      <c r="I1691" t="s">
        <v>1441</v>
      </c>
      <c r="J1691" t="s">
        <v>891</v>
      </c>
      <c r="K1691" t="s">
        <v>1853</v>
      </c>
      <c r="L1691" t="s">
        <v>30</v>
      </c>
      <c r="M1691" t="s">
        <v>91</v>
      </c>
      <c r="N1691" t="s">
        <v>92</v>
      </c>
      <c r="O1691" t="s">
        <v>69</v>
      </c>
      <c r="P1691" t="s">
        <v>2948</v>
      </c>
      <c r="Q1691" t="s">
        <v>175</v>
      </c>
      <c r="R1691" s="7">
        <v>0.2</v>
      </c>
      <c r="S1691" s="7">
        <f t="shared" si="234"/>
        <v>350.66880000000003</v>
      </c>
      <c r="T1691" s="8">
        <v>-87.667199999999994</v>
      </c>
      <c r="U1691" s="8" t="str">
        <f t="shared" si="240"/>
        <v>Loss</v>
      </c>
      <c r="V1691" s="7">
        <v>4</v>
      </c>
      <c r="W1691" s="8">
        <v>438.33600000000001</v>
      </c>
      <c r="X1691" s="8">
        <f t="shared" si="241"/>
        <v>1354</v>
      </c>
      <c r="Y1691" s="9">
        <v>-0.2</v>
      </c>
      <c r="Z1691" s="9" t="str">
        <f t="shared" si="242"/>
        <v>Low</v>
      </c>
    </row>
    <row r="1692" spans="1:26" x14ac:dyDescent="0.3">
      <c r="A1692" t="s">
        <v>2949</v>
      </c>
      <c r="B1692" s="6">
        <v>43796</v>
      </c>
      <c r="C1692" s="6" t="str">
        <f t="shared" si="235"/>
        <v>2019</v>
      </c>
      <c r="D1692" s="6" t="str">
        <f t="shared" si="236"/>
        <v>November</v>
      </c>
      <c r="E1692" s="6" t="str">
        <f t="shared" si="237"/>
        <v>Q4</v>
      </c>
      <c r="F1692" s="6" t="str">
        <f t="shared" si="238"/>
        <v>High</v>
      </c>
      <c r="G1692" s="6" t="str">
        <f t="shared" si="239"/>
        <v>Full Price</v>
      </c>
      <c r="H1692" s="6">
        <v>43802</v>
      </c>
      <c r="I1692" t="s">
        <v>1536</v>
      </c>
      <c r="J1692" t="s">
        <v>89</v>
      </c>
      <c r="K1692" t="s">
        <v>295</v>
      </c>
      <c r="L1692" t="s">
        <v>30</v>
      </c>
      <c r="M1692" t="s">
        <v>31</v>
      </c>
      <c r="N1692" t="s">
        <v>86</v>
      </c>
      <c r="O1692" t="s">
        <v>54</v>
      </c>
      <c r="P1692" t="s">
        <v>270</v>
      </c>
      <c r="Q1692" t="s">
        <v>271</v>
      </c>
      <c r="R1692" s="7">
        <v>0</v>
      </c>
      <c r="S1692" s="7">
        <f t="shared" si="234"/>
        <v>3.76</v>
      </c>
      <c r="T1692" s="8">
        <v>1.3160000000000001</v>
      </c>
      <c r="U1692" s="8" t="str">
        <f t="shared" si="240"/>
        <v>Low</v>
      </c>
      <c r="V1692" s="7">
        <v>2</v>
      </c>
      <c r="W1692" s="8">
        <v>3.76</v>
      </c>
      <c r="X1692" s="8">
        <f t="shared" si="241"/>
        <v>9666</v>
      </c>
      <c r="Y1692" s="9">
        <v>0.35</v>
      </c>
      <c r="Z1692" s="9" t="str">
        <f t="shared" si="242"/>
        <v>High</v>
      </c>
    </row>
    <row r="1693" spans="1:26" x14ac:dyDescent="0.3">
      <c r="A1693" t="s">
        <v>2950</v>
      </c>
      <c r="B1693" s="6">
        <v>43796</v>
      </c>
      <c r="C1693" s="6" t="str">
        <f t="shared" si="235"/>
        <v>2019</v>
      </c>
      <c r="D1693" s="6" t="str">
        <f t="shared" si="236"/>
        <v>November</v>
      </c>
      <c r="E1693" s="6" t="str">
        <f t="shared" si="237"/>
        <v>Q4</v>
      </c>
      <c r="F1693" s="6" t="str">
        <f t="shared" si="238"/>
        <v>Low</v>
      </c>
      <c r="G1693" s="6" t="str">
        <f t="shared" si="239"/>
        <v>Full Price</v>
      </c>
      <c r="H1693" s="6">
        <v>43800</v>
      </c>
      <c r="I1693" t="s">
        <v>58</v>
      </c>
      <c r="J1693" t="s">
        <v>192</v>
      </c>
      <c r="K1693" t="s">
        <v>2951</v>
      </c>
      <c r="L1693" t="s">
        <v>61</v>
      </c>
      <c r="M1693" t="s">
        <v>76</v>
      </c>
      <c r="N1693" t="s">
        <v>99</v>
      </c>
      <c r="O1693" t="s">
        <v>54</v>
      </c>
      <c r="P1693" t="s">
        <v>1572</v>
      </c>
      <c r="Q1693" t="s">
        <v>271</v>
      </c>
      <c r="R1693" s="7">
        <v>0</v>
      </c>
      <c r="S1693" s="7">
        <f t="shared" si="234"/>
        <v>199.9</v>
      </c>
      <c r="T1693" s="8">
        <v>39.979999999999997</v>
      </c>
      <c r="U1693" s="8" t="str">
        <f t="shared" si="240"/>
        <v>Low</v>
      </c>
      <c r="V1693" s="7">
        <v>5</v>
      </c>
      <c r="W1693" s="8">
        <v>199.9</v>
      </c>
      <c r="X1693" s="8">
        <f t="shared" si="241"/>
        <v>2594</v>
      </c>
      <c r="Y1693" s="9">
        <v>0.2</v>
      </c>
      <c r="Z1693" s="9" t="str">
        <f t="shared" si="242"/>
        <v>Low</v>
      </c>
    </row>
    <row r="1694" spans="1:26" x14ac:dyDescent="0.3">
      <c r="A1694" t="s">
        <v>2952</v>
      </c>
      <c r="B1694" s="6">
        <v>43797</v>
      </c>
      <c r="C1694" s="6" t="str">
        <f t="shared" si="235"/>
        <v>2019</v>
      </c>
      <c r="D1694" s="6" t="str">
        <f t="shared" si="236"/>
        <v>November</v>
      </c>
      <c r="E1694" s="6" t="str">
        <f t="shared" si="237"/>
        <v>Q4</v>
      </c>
      <c r="F1694" s="6" t="str">
        <f t="shared" si="238"/>
        <v>Low</v>
      </c>
      <c r="G1694" s="6" t="str">
        <f t="shared" si="239"/>
        <v>Full Price</v>
      </c>
      <c r="H1694" s="6">
        <v>43800</v>
      </c>
      <c r="I1694" t="s">
        <v>144</v>
      </c>
      <c r="J1694" t="s">
        <v>192</v>
      </c>
      <c r="K1694" t="s">
        <v>2953</v>
      </c>
      <c r="L1694" t="s">
        <v>61</v>
      </c>
      <c r="M1694" t="s">
        <v>76</v>
      </c>
      <c r="N1694" t="s">
        <v>99</v>
      </c>
      <c r="O1694" t="s">
        <v>62</v>
      </c>
      <c r="P1694" t="s">
        <v>337</v>
      </c>
      <c r="Q1694" t="s">
        <v>127</v>
      </c>
      <c r="R1694" s="7">
        <v>0</v>
      </c>
      <c r="S1694" s="7">
        <f t="shared" si="234"/>
        <v>397.6</v>
      </c>
      <c r="T1694" s="8">
        <v>43.735999999999997</v>
      </c>
      <c r="U1694" s="8" t="str">
        <f t="shared" si="240"/>
        <v>Low</v>
      </c>
      <c r="V1694" s="7">
        <v>5</v>
      </c>
      <c r="W1694" s="8">
        <v>397.6</v>
      </c>
      <c r="X1694" s="8">
        <f t="shared" si="241"/>
        <v>1470</v>
      </c>
      <c r="Y1694" s="9">
        <v>0.11</v>
      </c>
      <c r="Z1694" s="9" t="str">
        <f t="shared" si="242"/>
        <v>Low</v>
      </c>
    </row>
    <row r="1695" spans="1:26" x14ac:dyDescent="0.3">
      <c r="A1695" t="s">
        <v>2952</v>
      </c>
      <c r="B1695" s="6">
        <v>43797</v>
      </c>
      <c r="C1695" s="6" t="str">
        <f t="shared" si="235"/>
        <v>2019</v>
      </c>
      <c r="D1695" s="6" t="str">
        <f t="shared" si="236"/>
        <v>November</v>
      </c>
      <c r="E1695" s="6" t="str">
        <f t="shared" si="237"/>
        <v>Q4</v>
      </c>
      <c r="F1695" s="6" t="str">
        <f t="shared" si="238"/>
        <v>High</v>
      </c>
      <c r="G1695" s="6" t="str">
        <f t="shared" si="239"/>
        <v>Full Price</v>
      </c>
      <c r="H1695" s="6">
        <v>43800</v>
      </c>
      <c r="I1695" t="s">
        <v>144</v>
      </c>
      <c r="J1695" t="s">
        <v>789</v>
      </c>
      <c r="K1695" t="s">
        <v>790</v>
      </c>
      <c r="L1695" t="s">
        <v>61</v>
      </c>
      <c r="M1695" t="s">
        <v>31</v>
      </c>
      <c r="N1695" t="s">
        <v>53</v>
      </c>
      <c r="O1695" t="s">
        <v>62</v>
      </c>
      <c r="P1695" t="s">
        <v>337</v>
      </c>
      <c r="Q1695" t="s">
        <v>127</v>
      </c>
      <c r="R1695" s="7">
        <v>0</v>
      </c>
      <c r="S1695" s="7">
        <f t="shared" si="234"/>
        <v>13.12</v>
      </c>
      <c r="T1695" s="8">
        <v>4.3296000000000001</v>
      </c>
      <c r="U1695" s="8" t="str">
        <f t="shared" si="240"/>
        <v>Low</v>
      </c>
      <c r="V1695" s="7">
        <v>4</v>
      </c>
      <c r="W1695" s="8">
        <v>13.12</v>
      </c>
      <c r="X1695" s="8">
        <f t="shared" si="241"/>
        <v>8071</v>
      </c>
      <c r="Y1695" s="9">
        <v>0.33</v>
      </c>
      <c r="Z1695" s="9" t="str">
        <f t="shared" si="242"/>
        <v>High</v>
      </c>
    </row>
    <row r="1696" spans="1:26" x14ac:dyDescent="0.3">
      <c r="A1696" t="s">
        <v>2952</v>
      </c>
      <c r="B1696" s="6">
        <v>43797</v>
      </c>
      <c r="C1696" s="6" t="str">
        <f t="shared" si="235"/>
        <v>2019</v>
      </c>
      <c r="D1696" s="6" t="str">
        <f t="shared" si="236"/>
        <v>November</v>
      </c>
      <c r="E1696" s="6" t="str">
        <f t="shared" si="237"/>
        <v>Q4</v>
      </c>
      <c r="F1696" s="6" t="str">
        <f t="shared" si="238"/>
        <v>High</v>
      </c>
      <c r="G1696" s="6" t="str">
        <f t="shared" si="239"/>
        <v>Full Price</v>
      </c>
      <c r="H1696" s="6">
        <v>43800</v>
      </c>
      <c r="I1696" t="s">
        <v>144</v>
      </c>
      <c r="J1696" t="s">
        <v>38</v>
      </c>
      <c r="K1696" t="s">
        <v>579</v>
      </c>
      <c r="L1696" t="s">
        <v>61</v>
      </c>
      <c r="M1696" t="s">
        <v>31</v>
      </c>
      <c r="N1696" t="s">
        <v>41</v>
      </c>
      <c r="O1696" t="s">
        <v>62</v>
      </c>
      <c r="P1696" t="s">
        <v>337</v>
      </c>
      <c r="Q1696" t="s">
        <v>127</v>
      </c>
      <c r="R1696" s="7">
        <v>0</v>
      </c>
      <c r="S1696" s="7">
        <f t="shared" si="234"/>
        <v>45.66</v>
      </c>
      <c r="T1696" s="8">
        <v>22.3734</v>
      </c>
      <c r="U1696" s="8" t="str">
        <f t="shared" si="240"/>
        <v>Low</v>
      </c>
      <c r="V1696" s="7">
        <v>3</v>
      </c>
      <c r="W1696" s="8">
        <v>45.66</v>
      </c>
      <c r="X1696" s="8">
        <f t="shared" si="241"/>
        <v>5344</v>
      </c>
      <c r="Y1696" s="9">
        <v>0.49</v>
      </c>
      <c r="Z1696" s="9" t="str">
        <f t="shared" si="242"/>
        <v>High</v>
      </c>
    </row>
    <row r="1697" spans="1:26" x14ac:dyDescent="0.3">
      <c r="A1697" t="s">
        <v>2952</v>
      </c>
      <c r="B1697" s="6">
        <v>43797</v>
      </c>
      <c r="C1697" s="6" t="str">
        <f t="shared" si="235"/>
        <v>2019</v>
      </c>
      <c r="D1697" s="6" t="str">
        <f t="shared" si="236"/>
        <v>November</v>
      </c>
      <c r="E1697" s="6" t="str">
        <f t="shared" si="237"/>
        <v>Q4</v>
      </c>
      <c r="F1697" s="6" t="str">
        <f t="shared" si="238"/>
        <v>High</v>
      </c>
      <c r="G1697" s="6" t="str">
        <f t="shared" si="239"/>
        <v>Full Price</v>
      </c>
      <c r="H1697" s="6">
        <v>43800</v>
      </c>
      <c r="I1697" t="s">
        <v>144</v>
      </c>
      <c r="J1697" t="s">
        <v>67</v>
      </c>
      <c r="K1697" t="s">
        <v>1069</v>
      </c>
      <c r="L1697" t="s">
        <v>61</v>
      </c>
      <c r="M1697" t="s">
        <v>31</v>
      </c>
      <c r="N1697" t="s">
        <v>32</v>
      </c>
      <c r="O1697" t="s">
        <v>62</v>
      </c>
      <c r="P1697" t="s">
        <v>337</v>
      </c>
      <c r="Q1697" t="s">
        <v>127</v>
      </c>
      <c r="R1697" s="7">
        <v>0</v>
      </c>
      <c r="S1697" s="7">
        <f t="shared" si="234"/>
        <v>85.96</v>
      </c>
      <c r="T1697" s="8">
        <v>40.401200000000003</v>
      </c>
      <c r="U1697" s="8" t="str">
        <f t="shared" si="240"/>
        <v>Low</v>
      </c>
      <c r="V1697" s="7">
        <v>7</v>
      </c>
      <c r="W1697" s="8">
        <v>85.96</v>
      </c>
      <c r="X1697" s="8">
        <f t="shared" si="241"/>
        <v>4077</v>
      </c>
      <c r="Y1697" s="9">
        <v>0.47</v>
      </c>
      <c r="Z1697" s="9" t="str">
        <f t="shared" si="242"/>
        <v>High</v>
      </c>
    </row>
    <row r="1698" spans="1:26" x14ac:dyDescent="0.3">
      <c r="A1698" t="s">
        <v>2954</v>
      </c>
      <c r="B1698" s="6">
        <v>43797</v>
      </c>
      <c r="C1698" s="6" t="str">
        <f t="shared" si="235"/>
        <v>2019</v>
      </c>
      <c r="D1698" s="6" t="str">
        <f t="shared" si="236"/>
        <v>November</v>
      </c>
      <c r="E1698" s="6" t="str">
        <f t="shared" si="237"/>
        <v>Q4</v>
      </c>
      <c r="F1698" s="6" t="str">
        <f t="shared" si="238"/>
        <v>Low</v>
      </c>
      <c r="G1698" s="6" t="str">
        <f t="shared" si="239"/>
        <v>Discounted</v>
      </c>
      <c r="H1698" s="6">
        <v>43797</v>
      </c>
      <c r="I1698" t="s">
        <v>1876</v>
      </c>
      <c r="J1698" t="s">
        <v>157</v>
      </c>
      <c r="K1698" t="s">
        <v>2955</v>
      </c>
      <c r="L1698" t="s">
        <v>40</v>
      </c>
      <c r="M1698" t="s">
        <v>76</v>
      </c>
      <c r="N1698" t="s">
        <v>138</v>
      </c>
      <c r="O1698" t="s">
        <v>69</v>
      </c>
      <c r="P1698" t="s">
        <v>139</v>
      </c>
      <c r="Q1698" t="s">
        <v>71</v>
      </c>
      <c r="R1698" s="7">
        <v>0.15</v>
      </c>
      <c r="S1698" s="7">
        <f t="shared" si="234"/>
        <v>349.63220000000001</v>
      </c>
      <c r="T1698" s="8">
        <v>-4.8391999999999999</v>
      </c>
      <c r="U1698" s="8" t="str">
        <f t="shared" si="240"/>
        <v>Loss</v>
      </c>
      <c r="V1698" s="7">
        <v>4</v>
      </c>
      <c r="W1698" s="8">
        <v>411.33199999999999</v>
      </c>
      <c r="X1698" s="8">
        <f t="shared" si="241"/>
        <v>1426</v>
      </c>
      <c r="Y1698" s="9">
        <v>-1.1764706E-2</v>
      </c>
      <c r="Z1698" s="9" t="str">
        <f t="shared" si="242"/>
        <v>Low</v>
      </c>
    </row>
    <row r="1699" spans="1:26" x14ac:dyDescent="0.3">
      <c r="A1699" t="s">
        <v>2954</v>
      </c>
      <c r="B1699" s="6">
        <v>43797</v>
      </c>
      <c r="C1699" s="6" t="str">
        <f t="shared" si="235"/>
        <v>2019</v>
      </c>
      <c r="D1699" s="6" t="str">
        <f t="shared" si="236"/>
        <v>November</v>
      </c>
      <c r="E1699" s="6" t="str">
        <f t="shared" si="237"/>
        <v>Q4</v>
      </c>
      <c r="F1699" s="6" t="str">
        <f t="shared" si="238"/>
        <v>High</v>
      </c>
      <c r="G1699" s="6" t="str">
        <f t="shared" si="239"/>
        <v>Full Price</v>
      </c>
      <c r="H1699" s="6">
        <v>43797</v>
      </c>
      <c r="I1699" t="s">
        <v>1876</v>
      </c>
      <c r="J1699" t="s">
        <v>44</v>
      </c>
      <c r="K1699" t="s">
        <v>2956</v>
      </c>
      <c r="L1699" t="s">
        <v>40</v>
      </c>
      <c r="M1699" t="s">
        <v>31</v>
      </c>
      <c r="N1699" t="s">
        <v>46</v>
      </c>
      <c r="O1699" t="s">
        <v>69</v>
      </c>
      <c r="P1699" t="s">
        <v>139</v>
      </c>
      <c r="Q1699" t="s">
        <v>71</v>
      </c>
      <c r="R1699" s="7">
        <v>0</v>
      </c>
      <c r="S1699" s="7">
        <f t="shared" si="234"/>
        <v>41.4</v>
      </c>
      <c r="T1699" s="8">
        <v>19.872</v>
      </c>
      <c r="U1699" s="8" t="str">
        <f t="shared" si="240"/>
        <v>Low</v>
      </c>
      <c r="V1699" s="7">
        <v>4</v>
      </c>
      <c r="W1699" s="8">
        <v>41.4</v>
      </c>
      <c r="X1699" s="8">
        <f t="shared" si="241"/>
        <v>5555</v>
      </c>
      <c r="Y1699" s="9">
        <v>0.48</v>
      </c>
      <c r="Z1699" s="9" t="str">
        <f t="shared" si="242"/>
        <v>High</v>
      </c>
    </row>
    <row r="1700" spans="1:26" x14ac:dyDescent="0.3">
      <c r="A1700" t="s">
        <v>2954</v>
      </c>
      <c r="B1700" s="6">
        <v>43797</v>
      </c>
      <c r="C1700" s="6" t="str">
        <f t="shared" si="235"/>
        <v>2019</v>
      </c>
      <c r="D1700" s="6" t="str">
        <f t="shared" si="236"/>
        <v>November</v>
      </c>
      <c r="E1700" s="6" t="str">
        <f t="shared" si="237"/>
        <v>Q4</v>
      </c>
      <c r="F1700" s="6" t="str">
        <f t="shared" si="238"/>
        <v>Low</v>
      </c>
      <c r="G1700" s="6" t="str">
        <f t="shared" si="239"/>
        <v>Full Price</v>
      </c>
      <c r="H1700" s="6">
        <v>43797</v>
      </c>
      <c r="I1700" t="s">
        <v>1876</v>
      </c>
      <c r="J1700" t="s">
        <v>1377</v>
      </c>
      <c r="K1700" t="s">
        <v>1377</v>
      </c>
      <c r="L1700" t="s">
        <v>40</v>
      </c>
      <c r="M1700" t="s">
        <v>31</v>
      </c>
      <c r="N1700" t="s">
        <v>356</v>
      </c>
      <c r="O1700" t="s">
        <v>69</v>
      </c>
      <c r="P1700" t="s">
        <v>139</v>
      </c>
      <c r="Q1700" t="s">
        <v>71</v>
      </c>
      <c r="R1700" s="7">
        <v>0</v>
      </c>
      <c r="S1700" s="7">
        <f t="shared" si="234"/>
        <v>7.36</v>
      </c>
      <c r="T1700" s="8">
        <v>0.1472</v>
      </c>
      <c r="U1700" s="8" t="str">
        <f t="shared" si="240"/>
        <v>Low</v>
      </c>
      <c r="V1700" s="7">
        <v>2</v>
      </c>
      <c r="W1700" s="8">
        <v>7.36</v>
      </c>
      <c r="X1700" s="8">
        <f t="shared" si="241"/>
        <v>9075</v>
      </c>
      <c r="Y1700" s="9">
        <v>0.02</v>
      </c>
      <c r="Z1700" s="9" t="str">
        <f t="shared" si="242"/>
        <v>Low</v>
      </c>
    </row>
    <row r="1701" spans="1:26" x14ac:dyDescent="0.3">
      <c r="A1701" t="s">
        <v>2957</v>
      </c>
      <c r="B1701" s="6">
        <v>43797</v>
      </c>
      <c r="C1701" s="6" t="str">
        <f t="shared" si="235"/>
        <v>2019</v>
      </c>
      <c r="D1701" s="6" t="str">
        <f t="shared" si="236"/>
        <v>November</v>
      </c>
      <c r="E1701" s="6" t="str">
        <f t="shared" si="237"/>
        <v>Q4</v>
      </c>
      <c r="F1701" s="6" t="str">
        <f t="shared" si="238"/>
        <v>High</v>
      </c>
      <c r="G1701" s="6" t="str">
        <f t="shared" si="239"/>
        <v>Full Price</v>
      </c>
      <c r="H1701" s="6">
        <v>43802</v>
      </c>
      <c r="I1701" t="s">
        <v>2958</v>
      </c>
      <c r="J1701" t="s">
        <v>89</v>
      </c>
      <c r="K1701" t="s">
        <v>2959</v>
      </c>
      <c r="L1701" t="s">
        <v>61</v>
      </c>
      <c r="M1701" t="s">
        <v>31</v>
      </c>
      <c r="N1701" t="s">
        <v>149</v>
      </c>
      <c r="O1701" t="s">
        <v>33</v>
      </c>
      <c r="P1701" t="s">
        <v>381</v>
      </c>
      <c r="Q1701" t="s">
        <v>237</v>
      </c>
      <c r="R1701" s="7">
        <v>0</v>
      </c>
      <c r="S1701" s="7">
        <f t="shared" si="234"/>
        <v>64.02</v>
      </c>
      <c r="T1701" s="8">
        <v>29.449200000000001</v>
      </c>
      <c r="U1701" s="8" t="str">
        <f t="shared" si="240"/>
        <v>Low</v>
      </c>
      <c r="V1701" s="7">
        <v>6</v>
      </c>
      <c r="W1701" s="8">
        <v>64.02</v>
      </c>
      <c r="X1701" s="8">
        <f t="shared" si="241"/>
        <v>4650</v>
      </c>
      <c r="Y1701" s="9">
        <v>0.46</v>
      </c>
      <c r="Z1701" s="9" t="str">
        <f t="shared" si="242"/>
        <v>High</v>
      </c>
    </row>
    <row r="1702" spans="1:26" x14ac:dyDescent="0.3">
      <c r="A1702" t="s">
        <v>2960</v>
      </c>
      <c r="B1702" s="6">
        <v>43797</v>
      </c>
      <c r="C1702" s="6" t="str">
        <f t="shared" si="235"/>
        <v>2019</v>
      </c>
      <c r="D1702" s="6" t="str">
        <f t="shared" si="236"/>
        <v>November</v>
      </c>
      <c r="E1702" s="6" t="str">
        <f t="shared" si="237"/>
        <v>Q4</v>
      </c>
      <c r="F1702" s="6" t="str">
        <f t="shared" si="238"/>
        <v>High</v>
      </c>
      <c r="G1702" s="6" t="str">
        <f t="shared" si="239"/>
        <v>Discounted</v>
      </c>
      <c r="H1702" s="6">
        <v>43799</v>
      </c>
      <c r="I1702" t="s">
        <v>2961</v>
      </c>
      <c r="J1702" t="s">
        <v>38</v>
      </c>
      <c r="K1702" t="s">
        <v>181</v>
      </c>
      <c r="L1702" t="s">
        <v>30</v>
      </c>
      <c r="M1702" t="s">
        <v>31</v>
      </c>
      <c r="N1702" t="s">
        <v>41</v>
      </c>
      <c r="O1702" t="s">
        <v>54</v>
      </c>
      <c r="P1702" t="s">
        <v>1065</v>
      </c>
      <c r="Q1702" t="s">
        <v>271</v>
      </c>
      <c r="R1702" s="7">
        <v>0.2</v>
      </c>
      <c r="S1702" s="7">
        <f t="shared" si="234"/>
        <v>13.798400000000001</v>
      </c>
      <c r="T1702" s="8">
        <v>6.0368000000000004</v>
      </c>
      <c r="U1702" s="8" t="str">
        <f t="shared" si="240"/>
        <v>Low</v>
      </c>
      <c r="V1702" s="7">
        <v>2</v>
      </c>
      <c r="W1702" s="8">
        <v>17.248000000000001</v>
      </c>
      <c r="X1702" s="8">
        <f t="shared" si="241"/>
        <v>7496</v>
      </c>
      <c r="Y1702" s="9">
        <v>0.35</v>
      </c>
      <c r="Z1702" s="9" t="str">
        <f t="shared" si="242"/>
        <v>High</v>
      </c>
    </row>
    <row r="1703" spans="1:26" x14ac:dyDescent="0.3">
      <c r="A1703" t="s">
        <v>2962</v>
      </c>
      <c r="B1703" s="6">
        <v>43797</v>
      </c>
      <c r="C1703" s="6" t="str">
        <f t="shared" si="235"/>
        <v>2019</v>
      </c>
      <c r="D1703" s="6" t="str">
        <f t="shared" si="236"/>
        <v>November</v>
      </c>
      <c r="E1703" s="6" t="str">
        <f t="shared" si="237"/>
        <v>Q4</v>
      </c>
      <c r="F1703" s="6" t="str">
        <f t="shared" si="238"/>
        <v>Low</v>
      </c>
      <c r="G1703" s="6" t="str">
        <f t="shared" si="239"/>
        <v>Discounted</v>
      </c>
      <c r="H1703" s="6">
        <v>43801</v>
      </c>
      <c r="I1703" t="s">
        <v>2963</v>
      </c>
      <c r="J1703" t="s">
        <v>89</v>
      </c>
      <c r="K1703" t="s">
        <v>2063</v>
      </c>
      <c r="L1703" t="s">
        <v>30</v>
      </c>
      <c r="M1703" t="s">
        <v>91</v>
      </c>
      <c r="N1703" t="s">
        <v>534</v>
      </c>
      <c r="O1703" t="s">
        <v>33</v>
      </c>
      <c r="P1703" t="s">
        <v>34</v>
      </c>
      <c r="Q1703" t="s">
        <v>35</v>
      </c>
      <c r="R1703" s="7">
        <v>0.4</v>
      </c>
      <c r="S1703" s="7">
        <f t="shared" si="234"/>
        <v>599.30999999999995</v>
      </c>
      <c r="T1703" s="8">
        <v>-199.77</v>
      </c>
      <c r="U1703" s="8" t="str">
        <f t="shared" si="240"/>
        <v>Loss</v>
      </c>
      <c r="V1703" s="7">
        <v>5</v>
      </c>
      <c r="W1703" s="8">
        <v>998.85</v>
      </c>
      <c r="X1703" s="8">
        <f t="shared" si="241"/>
        <v>473</v>
      </c>
      <c r="Y1703" s="9">
        <v>-0.2</v>
      </c>
      <c r="Z1703" s="9" t="str">
        <f t="shared" si="242"/>
        <v>Low</v>
      </c>
    </row>
    <row r="1704" spans="1:26" x14ac:dyDescent="0.3">
      <c r="A1704" t="s">
        <v>2964</v>
      </c>
      <c r="B1704" s="6">
        <v>43797</v>
      </c>
      <c r="C1704" s="6" t="str">
        <f t="shared" si="235"/>
        <v>2019</v>
      </c>
      <c r="D1704" s="6" t="str">
        <f t="shared" si="236"/>
        <v>November</v>
      </c>
      <c r="E1704" s="6" t="str">
        <f t="shared" si="237"/>
        <v>Q4</v>
      </c>
      <c r="F1704" s="6" t="str">
        <f t="shared" si="238"/>
        <v>High</v>
      </c>
      <c r="G1704" s="6" t="str">
        <f t="shared" si="239"/>
        <v>Full Price</v>
      </c>
      <c r="H1704" s="6">
        <v>43800</v>
      </c>
      <c r="I1704" t="s">
        <v>1720</v>
      </c>
      <c r="J1704" t="s">
        <v>101</v>
      </c>
      <c r="K1704" t="s">
        <v>1295</v>
      </c>
      <c r="L1704" t="s">
        <v>30</v>
      </c>
      <c r="M1704" t="s">
        <v>31</v>
      </c>
      <c r="N1704" t="s">
        <v>174</v>
      </c>
      <c r="O1704" t="s">
        <v>69</v>
      </c>
      <c r="P1704" t="s">
        <v>139</v>
      </c>
      <c r="Q1704" t="s">
        <v>71</v>
      </c>
      <c r="R1704" s="7">
        <v>0</v>
      </c>
      <c r="S1704" s="7">
        <f t="shared" si="234"/>
        <v>43.68</v>
      </c>
      <c r="T1704" s="8">
        <v>11.7936</v>
      </c>
      <c r="U1704" s="8" t="str">
        <f t="shared" si="240"/>
        <v>Low</v>
      </c>
      <c r="V1704" s="7">
        <v>3</v>
      </c>
      <c r="W1704" s="8">
        <v>43.68</v>
      </c>
      <c r="X1704" s="8">
        <f t="shared" si="241"/>
        <v>5441</v>
      </c>
      <c r="Y1704" s="9">
        <v>0.27</v>
      </c>
      <c r="Z1704" s="9" t="str">
        <f t="shared" si="242"/>
        <v>High</v>
      </c>
    </row>
    <row r="1705" spans="1:26" x14ac:dyDescent="0.3">
      <c r="A1705" t="s">
        <v>2964</v>
      </c>
      <c r="B1705" s="6">
        <v>43797</v>
      </c>
      <c r="C1705" s="6" t="str">
        <f t="shared" si="235"/>
        <v>2019</v>
      </c>
      <c r="D1705" s="6" t="str">
        <f t="shared" si="236"/>
        <v>November</v>
      </c>
      <c r="E1705" s="6" t="str">
        <f t="shared" si="237"/>
        <v>Q4</v>
      </c>
      <c r="F1705" s="6" t="str">
        <f t="shared" si="238"/>
        <v>High</v>
      </c>
      <c r="G1705" s="6" t="str">
        <f t="shared" si="239"/>
        <v>Full Price</v>
      </c>
      <c r="H1705" s="6">
        <v>43800</v>
      </c>
      <c r="I1705" t="s">
        <v>1720</v>
      </c>
      <c r="J1705" t="s">
        <v>89</v>
      </c>
      <c r="K1705" t="s">
        <v>2965</v>
      </c>
      <c r="L1705" t="s">
        <v>30</v>
      </c>
      <c r="M1705" t="s">
        <v>91</v>
      </c>
      <c r="N1705" t="s">
        <v>110</v>
      </c>
      <c r="O1705" t="s">
        <v>69</v>
      </c>
      <c r="P1705" t="s">
        <v>139</v>
      </c>
      <c r="Q1705" t="s">
        <v>71</v>
      </c>
      <c r="R1705" s="7">
        <v>0</v>
      </c>
      <c r="S1705" s="7">
        <f t="shared" si="234"/>
        <v>139.93</v>
      </c>
      <c r="T1705" s="8">
        <v>34.982500000000002</v>
      </c>
      <c r="U1705" s="8" t="str">
        <f t="shared" si="240"/>
        <v>Low</v>
      </c>
      <c r="V1705" s="7">
        <v>7</v>
      </c>
      <c r="W1705" s="8">
        <v>139.93</v>
      </c>
      <c r="X1705" s="8">
        <f t="shared" si="241"/>
        <v>3212</v>
      </c>
      <c r="Y1705" s="9">
        <v>0.25</v>
      </c>
      <c r="Z1705" s="9" t="str">
        <f t="shared" si="242"/>
        <v>High</v>
      </c>
    </row>
    <row r="1706" spans="1:26" x14ac:dyDescent="0.3">
      <c r="A1706" t="s">
        <v>2966</v>
      </c>
      <c r="B1706" s="6">
        <v>43797</v>
      </c>
      <c r="C1706" s="6" t="str">
        <f t="shared" si="235"/>
        <v>2019</v>
      </c>
      <c r="D1706" s="6" t="str">
        <f t="shared" si="236"/>
        <v>November</v>
      </c>
      <c r="E1706" s="6" t="str">
        <f t="shared" si="237"/>
        <v>Q4</v>
      </c>
      <c r="F1706" s="6" t="str">
        <f t="shared" si="238"/>
        <v>High</v>
      </c>
      <c r="G1706" s="6" t="str">
        <f t="shared" si="239"/>
        <v>Full Price</v>
      </c>
      <c r="H1706" s="6">
        <v>43803</v>
      </c>
      <c r="I1706" t="s">
        <v>2967</v>
      </c>
      <c r="J1706" t="s">
        <v>105</v>
      </c>
      <c r="K1706" t="s">
        <v>2968</v>
      </c>
      <c r="L1706" t="s">
        <v>30</v>
      </c>
      <c r="M1706" t="s">
        <v>31</v>
      </c>
      <c r="N1706" t="s">
        <v>53</v>
      </c>
      <c r="O1706" t="s">
        <v>62</v>
      </c>
      <c r="P1706" t="s">
        <v>2509</v>
      </c>
      <c r="Q1706" t="s">
        <v>841</v>
      </c>
      <c r="R1706" s="7">
        <v>0</v>
      </c>
      <c r="S1706" s="7">
        <f t="shared" si="234"/>
        <v>14.67</v>
      </c>
      <c r="T1706" s="8">
        <v>3.9609000000000001</v>
      </c>
      <c r="U1706" s="8" t="str">
        <f t="shared" si="240"/>
        <v>Low</v>
      </c>
      <c r="V1706" s="7">
        <v>3</v>
      </c>
      <c r="W1706" s="8">
        <v>14.67</v>
      </c>
      <c r="X1706" s="8">
        <f t="shared" si="241"/>
        <v>7864</v>
      </c>
      <c r="Y1706" s="9">
        <v>0.27</v>
      </c>
      <c r="Z1706" s="9" t="str">
        <f t="shared" si="242"/>
        <v>High</v>
      </c>
    </row>
    <row r="1707" spans="1:26" x14ac:dyDescent="0.3">
      <c r="A1707" t="s">
        <v>2969</v>
      </c>
      <c r="B1707" s="6">
        <v>43798</v>
      </c>
      <c r="C1707" s="6" t="str">
        <f t="shared" si="235"/>
        <v>2019</v>
      </c>
      <c r="D1707" s="6" t="str">
        <f t="shared" si="236"/>
        <v>November</v>
      </c>
      <c r="E1707" s="6" t="str">
        <f t="shared" si="237"/>
        <v>Q4</v>
      </c>
      <c r="F1707" s="6" t="str">
        <f t="shared" si="238"/>
        <v>High</v>
      </c>
      <c r="G1707" s="6" t="str">
        <f t="shared" si="239"/>
        <v>Full Price</v>
      </c>
      <c r="H1707" s="6">
        <v>43805</v>
      </c>
      <c r="I1707" t="s">
        <v>1628</v>
      </c>
      <c r="J1707" t="s">
        <v>44</v>
      </c>
      <c r="K1707" t="s">
        <v>1724</v>
      </c>
      <c r="L1707" t="s">
        <v>30</v>
      </c>
      <c r="M1707" t="s">
        <v>31</v>
      </c>
      <c r="N1707" t="s">
        <v>46</v>
      </c>
      <c r="O1707" t="s">
        <v>54</v>
      </c>
      <c r="P1707" t="s">
        <v>270</v>
      </c>
      <c r="Q1707" t="s">
        <v>271</v>
      </c>
      <c r="R1707" s="7">
        <v>0</v>
      </c>
      <c r="S1707" s="7">
        <f t="shared" si="234"/>
        <v>25.06</v>
      </c>
      <c r="T1707" s="8">
        <v>11.7782</v>
      </c>
      <c r="U1707" s="8" t="str">
        <f t="shared" si="240"/>
        <v>Low</v>
      </c>
      <c r="V1707" s="7">
        <v>2</v>
      </c>
      <c r="W1707" s="8">
        <v>25.06</v>
      </c>
      <c r="X1707" s="8">
        <f t="shared" si="241"/>
        <v>6675</v>
      </c>
      <c r="Y1707" s="9">
        <v>0.47</v>
      </c>
      <c r="Z1707" s="9" t="str">
        <f t="shared" si="242"/>
        <v>High</v>
      </c>
    </row>
    <row r="1708" spans="1:26" x14ac:dyDescent="0.3">
      <c r="A1708" t="s">
        <v>2970</v>
      </c>
      <c r="B1708" s="6">
        <v>43798</v>
      </c>
      <c r="C1708" s="6" t="str">
        <f t="shared" si="235"/>
        <v>2019</v>
      </c>
      <c r="D1708" s="6" t="str">
        <f t="shared" si="236"/>
        <v>November</v>
      </c>
      <c r="E1708" s="6" t="str">
        <f t="shared" si="237"/>
        <v>Q4</v>
      </c>
      <c r="F1708" s="6" t="str">
        <f t="shared" si="238"/>
        <v>High</v>
      </c>
      <c r="G1708" s="6" t="str">
        <f t="shared" si="239"/>
        <v>Discounted</v>
      </c>
      <c r="H1708" s="6">
        <v>43803</v>
      </c>
      <c r="I1708" t="s">
        <v>2971</v>
      </c>
      <c r="J1708" t="s">
        <v>89</v>
      </c>
      <c r="K1708" t="s">
        <v>295</v>
      </c>
      <c r="L1708" t="s">
        <v>61</v>
      </c>
      <c r="M1708" t="s">
        <v>31</v>
      </c>
      <c r="N1708" t="s">
        <v>86</v>
      </c>
      <c r="O1708" t="s">
        <v>33</v>
      </c>
      <c r="P1708" t="s">
        <v>2972</v>
      </c>
      <c r="Q1708" t="s">
        <v>43</v>
      </c>
      <c r="R1708" s="7">
        <v>0.2</v>
      </c>
      <c r="S1708" s="7">
        <f t="shared" si="234"/>
        <v>10.0992</v>
      </c>
      <c r="T1708" s="8">
        <v>3.9449999999999998</v>
      </c>
      <c r="U1708" s="8" t="str">
        <f t="shared" si="240"/>
        <v>Low</v>
      </c>
      <c r="V1708" s="7">
        <v>2</v>
      </c>
      <c r="W1708" s="8">
        <v>12.624000000000001</v>
      </c>
      <c r="X1708" s="8">
        <f t="shared" si="241"/>
        <v>8199</v>
      </c>
      <c r="Y1708" s="9">
        <v>0.3125</v>
      </c>
      <c r="Z1708" s="9" t="str">
        <f t="shared" si="242"/>
        <v>High</v>
      </c>
    </row>
    <row r="1709" spans="1:26" x14ac:dyDescent="0.3">
      <c r="A1709" t="s">
        <v>2973</v>
      </c>
      <c r="B1709" s="6">
        <v>43798</v>
      </c>
      <c r="C1709" s="6" t="str">
        <f t="shared" si="235"/>
        <v>2019</v>
      </c>
      <c r="D1709" s="6" t="str">
        <f t="shared" si="236"/>
        <v>November</v>
      </c>
      <c r="E1709" s="6" t="str">
        <f t="shared" si="237"/>
        <v>Q4</v>
      </c>
      <c r="F1709" s="6" t="str">
        <f t="shared" si="238"/>
        <v>High</v>
      </c>
      <c r="G1709" s="6" t="str">
        <f t="shared" si="239"/>
        <v>Discounted</v>
      </c>
      <c r="H1709" s="6">
        <v>43805</v>
      </c>
      <c r="I1709" t="s">
        <v>1417</v>
      </c>
      <c r="J1709" t="s">
        <v>44</v>
      </c>
      <c r="K1709" t="s">
        <v>994</v>
      </c>
      <c r="L1709" t="s">
        <v>30</v>
      </c>
      <c r="M1709" t="s">
        <v>31</v>
      </c>
      <c r="N1709" t="s">
        <v>46</v>
      </c>
      <c r="O1709" t="s">
        <v>54</v>
      </c>
      <c r="P1709" t="s">
        <v>55</v>
      </c>
      <c r="Q1709" t="s">
        <v>56</v>
      </c>
      <c r="R1709" s="7">
        <v>0.2</v>
      </c>
      <c r="S1709" s="7">
        <f t="shared" si="234"/>
        <v>4.032</v>
      </c>
      <c r="T1709" s="8">
        <v>1.764</v>
      </c>
      <c r="U1709" s="8" t="str">
        <f t="shared" si="240"/>
        <v>Low</v>
      </c>
      <c r="V1709" s="7">
        <v>2</v>
      </c>
      <c r="W1709" s="8">
        <v>5.04</v>
      </c>
      <c r="X1709" s="8">
        <f t="shared" si="241"/>
        <v>9474</v>
      </c>
      <c r="Y1709" s="9">
        <v>0.35</v>
      </c>
      <c r="Z1709" s="9" t="str">
        <f t="shared" si="242"/>
        <v>High</v>
      </c>
    </row>
    <row r="1710" spans="1:26" x14ac:dyDescent="0.3">
      <c r="A1710" t="s">
        <v>2974</v>
      </c>
      <c r="B1710" s="6">
        <v>43798</v>
      </c>
      <c r="C1710" s="6" t="str">
        <f t="shared" si="235"/>
        <v>2019</v>
      </c>
      <c r="D1710" s="6" t="str">
        <f t="shared" si="236"/>
        <v>November</v>
      </c>
      <c r="E1710" s="6" t="str">
        <f t="shared" si="237"/>
        <v>Q4</v>
      </c>
      <c r="F1710" s="6" t="str">
        <f t="shared" si="238"/>
        <v>High</v>
      </c>
      <c r="G1710" s="6" t="str">
        <f t="shared" si="239"/>
        <v>Full Price</v>
      </c>
      <c r="H1710" s="6">
        <v>43805</v>
      </c>
      <c r="I1710" t="s">
        <v>2975</v>
      </c>
      <c r="J1710" t="s">
        <v>89</v>
      </c>
      <c r="K1710" t="s">
        <v>295</v>
      </c>
      <c r="L1710" t="s">
        <v>30</v>
      </c>
      <c r="M1710" t="s">
        <v>31</v>
      </c>
      <c r="N1710" t="s">
        <v>86</v>
      </c>
      <c r="O1710" t="s">
        <v>69</v>
      </c>
      <c r="P1710" t="s">
        <v>139</v>
      </c>
      <c r="Q1710" t="s">
        <v>71</v>
      </c>
      <c r="R1710" s="7">
        <v>0</v>
      </c>
      <c r="S1710" s="7">
        <f t="shared" si="234"/>
        <v>30.4</v>
      </c>
      <c r="T1710" s="8">
        <v>15.2</v>
      </c>
      <c r="U1710" s="8" t="str">
        <f t="shared" si="240"/>
        <v>Low</v>
      </c>
      <c r="V1710" s="7">
        <v>5</v>
      </c>
      <c r="W1710" s="8">
        <v>30.4</v>
      </c>
      <c r="X1710" s="8">
        <f t="shared" si="241"/>
        <v>6275</v>
      </c>
      <c r="Y1710" s="9">
        <v>0.5</v>
      </c>
      <c r="Z1710" s="9" t="str">
        <f t="shared" si="242"/>
        <v>High</v>
      </c>
    </row>
    <row r="1711" spans="1:26" x14ac:dyDescent="0.3">
      <c r="A1711" t="s">
        <v>2974</v>
      </c>
      <c r="B1711" s="6">
        <v>43798</v>
      </c>
      <c r="C1711" s="6" t="str">
        <f t="shared" si="235"/>
        <v>2019</v>
      </c>
      <c r="D1711" s="6" t="str">
        <f t="shared" si="236"/>
        <v>November</v>
      </c>
      <c r="E1711" s="6" t="str">
        <f t="shared" si="237"/>
        <v>Q4</v>
      </c>
      <c r="F1711" s="6" t="str">
        <f t="shared" si="238"/>
        <v>Low</v>
      </c>
      <c r="G1711" s="6" t="str">
        <f t="shared" si="239"/>
        <v>Discounted</v>
      </c>
      <c r="H1711" s="6">
        <v>43805</v>
      </c>
      <c r="I1711" t="s">
        <v>2975</v>
      </c>
      <c r="J1711" t="s">
        <v>89</v>
      </c>
      <c r="K1711" t="s">
        <v>1529</v>
      </c>
      <c r="L1711" t="s">
        <v>30</v>
      </c>
      <c r="M1711" t="s">
        <v>91</v>
      </c>
      <c r="N1711" t="s">
        <v>92</v>
      </c>
      <c r="O1711" t="s">
        <v>69</v>
      </c>
      <c r="P1711" t="s">
        <v>139</v>
      </c>
      <c r="Q1711" t="s">
        <v>71</v>
      </c>
      <c r="R1711" s="7">
        <v>0.2</v>
      </c>
      <c r="S1711" s="7">
        <f t="shared" si="234"/>
        <v>460.73599999999999</v>
      </c>
      <c r="T1711" s="8">
        <v>71.989999999999995</v>
      </c>
      <c r="U1711" s="8" t="str">
        <f t="shared" si="240"/>
        <v>Low</v>
      </c>
      <c r="V1711" s="7">
        <v>2</v>
      </c>
      <c r="W1711" s="8">
        <v>575.91999999999996</v>
      </c>
      <c r="X1711" s="8">
        <f t="shared" si="241"/>
        <v>994</v>
      </c>
      <c r="Y1711" s="9">
        <v>0.125</v>
      </c>
      <c r="Z1711" s="9" t="str">
        <f t="shared" si="242"/>
        <v>Low</v>
      </c>
    </row>
    <row r="1712" spans="1:26" x14ac:dyDescent="0.3">
      <c r="A1712" t="s">
        <v>2976</v>
      </c>
      <c r="B1712" s="6">
        <v>43799</v>
      </c>
      <c r="C1712" s="6" t="str">
        <f t="shared" si="235"/>
        <v>2019</v>
      </c>
      <c r="D1712" s="6" t="str">
        <f t="shared" si="236"/>
        <v>November</v>
      </c>
      <c r="E1712" s="6" t="str">
        <f t="shared" si="237"/>
        <v>Q4</v>
      </c>
      <c r="F1712" s="6" t="str">
        <f t="shared" si="238"/>
        <v>High</v>
      </c>
      <c r="G1712" s="6" t="str">
        <f t="shared" si="239"/>
        <v>Full Price</v>
      </c>
      <c r="H1712" s="6">
        <v>43803</v>
      </c>
      <c r="I1712" t="s">
        <v>2765</v>
      </c>
      <c r="J1712" t="s">
        <v>89</v>
      </c>
      <c r="K1712" t="s">
        <v>2977</v>
      </c>
      <c r="L1712" t="s">
        <v>30</v>
      </c>
      <c r="M1712" t="s">
        <v>31</v>
      </c>
      <c r="N1712" t="s">
        <v>149</v>
      </c>
      <c r="O1712" t="s">
        <v>54</v>
      </c>
      <c r="P1712" t="s">
        <v>2471</v>
      </c>
      <c r="Q1712" t="s">
        <v>271</v>
      </c>
      <c r="R1712" s="7">
        <v>0</v>
      </c>
      <c r="S1712" s="7">
        <f t="shared" si="234"/>
        <v>62.28</v>
      </c>
      <c r="T1712" s="8">
        <v>29.271599999999999</v>
      </c>
      <c r="U1712" s="8" t="str">
        <f t="shared" si="240"/>
        <v>Low</v>
      </c>
      <c r="V1712" s="7">
        <v>4</v>
      </c>
      <c r="W1712" s="8">
        <v>62.28</v>
      </c>
      <c r="X1712" s="8">
        <f t="shared" si="241"/>
        <v>4718</v>
      </c>
      <c r="Y1712" s="9">
        <v>0.47</v>
      </c>
      <c r="Z1712" s="9" t="str">
        <f t="shared" si="242"/>
        <v>High</v>
      </c>
    </row>
    <row r="1713" spans="1:26" x14ac:dyDescent="0.3">
      <c r="A1713" t="s">
        <v>2978</v>
      </c>
      <c r="B1713" s="6">
        <v>43799</v>
      </c>
      <c r="C1713" s="6" t="str">
        <f t="shared" si="235"/>
        <v>2019</v>
      </c>
      <c r="D1713" s="6" t="str">
        <f t="shared" si="236"/>
        <v>November</v>
      </c>
      <c r="E1713" s="6" t="str">
        <f t="shared" si="237"/>
        <v>Q4</v>
      </c>
      <c r="F1713" s="6" t="str">
        <f t="shared" si="238"/>
        <v>Low</v>
      </c>
      <c r="G1713" s="6" t="str">
        <f t="shared" si="239"/>
        <v>Discounted</v>
      </c>
      <c r="H1713" s="6">
        <v>43805</v>
      </c>
      <c r="I1713" t="s">
        <v>1628</v>
      </c>
      <c r="J1713" t="s">
        <v>467</v>
      </c>
      <c r="K1713" t="s">
        <v>1334</v>
      </c>
      <c r="L1713" t="s">
        <v>30</v>
      </c>
      <c r="M1713" t="s">
        <v>31</v>
      </c>
      <c r="N1713" t="s">
        <v>356</v>
      </c>
      <c r="O1713" t="s">
        <v>69</v>
      </c>
      <c r="P1713" t="s">
        <v>2605</v>
      </c>
      <c r="Q1713" t="s">
        <v>180</v>
      </c>
      <c r="R1713" s="7">
        <v>0.2</v>
      </c>
      <c r="S1713" s="7">
        <f t="shared" si="234"/>
        <v>38.393599999999999</v>
      </c>
      <c r="T1713" s="8">
        <v>3.5994000000000002</v>
      </c>
      <c r="U1713" s="8" t="str">
        <f t="shared" si="240"/>
        <v>Low</v>
      </c>
      <c r="V1713" s="7">
        <v>7</v>
      </c>
      <c r="W1713" s="8">
        <v>47.991999999999997</v>
      </c>
      <c r="X1713" s="8">
        <f t="shared" si="241"/>
        <v>5212</v>
      </c>
      <c r="Y1713" s="9">
        <v>7.4999999999999997E-2</v>
      </c>
      <c r="Z1713" s="9" t="str">
        <f t="shared" si="242"/>
        <v>Low</v>
      </c>
    </row>
    <row r="1714" spans="1:26" x14ac:dyDescent="0.3">
      <c r="A1714" t="s">
        <v>2978</v>
      </c>
      <c r="B1714" s="6">
        <v>43799</v>
      </c>
      <c r="C1714" s="6" t="str">
        <f t="shared" si="235"/>
        <v>2019</v>
      </c>
      <c r="D1714" s="6" t="str">
        <f t="shared" si="236"/>
        <v>November</v>
      </c>
      <c r="E1714" s="6" t="str">
        <f t="shared" si="237"/>
        <v>Q4</v>
      </c>
      <c r="F1714" s="6" t="str">
        <f t="shared" si="238"/>
        <v>Low</v>
      </c>
      <c r="G1714" s="6" t="str">
        <f t="shared" si="239"/>
        <v>Discounted</v>
      </c>
      <c r="H1714" s="6">
        <v>43805</v>
      </c>
      <c r="I1714" t="s">
        <v>1628</v>
      </c>
      <c r="J1714" t="s">
        <v>108</v>
      </c>
      <c r="K1714" t="s">
        <v>2979</v>
      </c>
      <c r="L1714" t="s">
        <v>30</v>
      </c>
      <c r="M1714" t="s">
        <v>91</v>
      </c>
      <c r="N1714" t="s">
        <v>110</v>
      </c>
      <c r="O1714" t="s">
        <v>69</v>
      </c>
      <c r="P1714" t="s">
        <v>2605</v>
      </c>
      <c r="Q1714" t="s">
        <v>180</v>
      </c>
      <c r="R1714" s="7">
        <v>0.2</v>
      </c>
      <c r="S1714" s="7">
        <f t="shared" si="234"/>
        <v>81.792000000000002</v>
      </c>
      <c r="T1714" s="8">
        <v>-16.614000000000001</v>
      </c>
      <c r="U1714" s="8" t="str">
        <f t="shared" si="240"/>
        <v>Loss</v>
      </c>
      <c r="V1714" s="7">
        <v>4</v>
      </c>
      <c r="W1714" s="8">
        <v>102.24</v>
      </c>
      <c r="X1714" s="8">
        <f t="shared" si="241"/>
        <v>3736</v>
      </c>
      <c r="Y1714" s="9">
        <v>-0.16250000000000001</v>
      </c>
      <c r="Z1714" s="9" t="str">
        <f t="shared" si="242"/>
        <v>Low</v>
      </c>
    </row>
    <row r="1715" spans="1:26" x14ac:dyDescent="0.3">
      <c r="A1715" t="s">
        <v>2980</v>
      </c>
      <c r="B1715" s="6">
        <v>43799</v>
      </c>
      <c r="C1715" s="6" t="str">
        <f t="shared" si="235"/>
        <v>2019</v>
      </c>
      <c r="D1715" s="6" t="str">
        <f t="shared" si="236"/>
        <v>November</v>
      </c>
      <c r="E1715" s="6" t="str">
        <f t="shared" si="237"/>
        <v>Q4</v>
      </c>
      <c r="F1715" s="6" t="str">
        <f t="shared" si="238"/>
        <v>Low</v>
      </c>
      <c r="G1715" s="6" t="str">
        <f t="shared" si="239"/>
        <v>Discounted</v>
      </c>
      <c r="H1715" s="6">
        <v>43803</v>
      </c>
      <c r="I1715" t="s">
        <v>1178</v>
      </c>
      <c r="J1715" t="s">
        <v>44</v>
      </c>
      <c r="K1715" t="s">
        <v>2696</v>
      </c>
      <c r="L1715" t="s">
        <v>61</v>
      </c>
      <c r="M1715" t="s">
        <v>31</v>
      </c>
      <c r="N1715" t="s">
        <v>41</v>
      </c>
      <c r="O1715" t="s">
        <v>62</v>
      </c>
      <c r="P1715" t="s">
        <v>2981</v>
      </c>
      <c r="Q1715" t="s">
        <v>227</v>
      </c>
      <c r="R1715" s="7">
        <v>0.7</v>
      </c>
      <c r="S1715" s="7">
        <f t="shared" si="234"/>
        <v>1.9926000000000004</v>
      </c>
      <c r="T1715" s="8">
        <v>-4.4279999999999999</v>
      </c>
      <c r="U1715" s="8" t="str">
        <f t="shared" si="240"/>
        <v>Loss</v>
      </c>
      <c r="V1715" s="7">
        <v>9</v>
      </c>
      <c r="W1715" s="8">
        <v>6.6420000000000003</v>
      </c>
      <c r="X1715" s="8">
        <f t="shared" si="241"/>
        <v>9185</v>
      </c>
      <c r="Y1715" s="9">
        <v>-0.66666666699999999</v>
      </c>
      <c r="Z1715" s="9" t="str">
        <f t="shared" si="242"/>
        <v>Low</v>
      </c>
    </row>
    <row r="1716" spans="1:26" x14ac:dyDescent="0.3">
      <c r="A1716" t="s">
        <v>2982</v>
      </c>
      <c r="B1716" s="6">
        <v>43800</v>
      </c>
      <c r="C1716" s="6" t="str">
        <f t="shared" si="235"/>
        <v>2019</v>
      </c>
      <c r="D1716" s="6" t="str">
        <f t="shared" si="236"/>
        <v>December</v>
      </c>
      <c r="E1716" s="6" t="str">
        <f t="shared" si="237"/>
        <v>Q4</v>
      </c>
      <c r="F1716" s="6" t="str">
        <f t="shared" si="238"/>
        <v>High</v>
      </c>
      <c r="G1716" s="6" t="str">
        <f t="shared" si="239"/>
        <v>Full Price</v>
      </c>
      <c r="H1716" s="6">
        <v>43802</v>
      </c>
      <c r="I1716" t="s">
        <v>1220</v>
      </c>
      <c r="J1716" t="s">
        <v>472</v>
      </c>
      <c r="K1716" t="s">
        <v>2983</v>
      </c>
      <c r="L1716" t="s">
        <v>30</v>
      </c>
      <c r="M1716" t="s">
        <v>76</v>
      </c>
      <c r="N1716" t="s">
        <v>77</v>
      </c>
      <c r="O1716" t="s">
        <v>33</v>
      </c>
      <c r="P1716" t="s">
        <v>2722</v>
      </c>
      <c r="Q1716" t="s">
        <v>287</v>
      </c>
      <c r="R1716" s="7">
        <v>0</v>
      </c>
      <c r="S1716" s="7">
        <f t="shared" si="234"/>
        <v>2807.84</v>
      </c>
      <c r="T1716" s="8">
        <v>673.88160000000005</v>
      </c>
      <c r="U1716" s="8" t="str">
        <f t="shared" si="240"/>
        <v>High</v>
      </c>
      <c r="V1716" s="7">
        <v>8</v>
      </c>
      <c r="W1716" s="8">
        <v>2807.84</v>
      </c>
      <c r="X1716" s="8">
        <f t="shared" si="241"/>
        <v>72</v>
      </c>
      <c r="Y1716" s="9">
        <v>0.24</v>
      </c>
      <c r="Z1716" s="9" t="str">
        <f t="shared" si="242"/>
        <v>High</v>
      </c>
    </row>
    <row r="1717" spans="1:26" x14ac:dyDescent="0.3">
      <c r="A1717" t="s">
        <v>2982</v>
      </c>
      <c r="B1717" s="6">
        <v>43800</v>
      </c>
      <c r="C1717" s="6" t="str">
        <f t="shared" si="235"/>
        <v>2019</v>
      </c>
      <c r="D1717" s="6" t="str">
        <f t="shared" si="236"/>
        <v>December</v>
      </c>
      <c r="E1717" s="6" t="str">
        <f t="shared" si="237"/>
        <v>Q4</v>
      </c>
      <c r="F1717" s="6" t="str">
        <f t="shared" si="238"/>
        <v>High</v>
      </c>
      <c r="G1717" s="6" t="str">
        <f t="shared" si="239"/>
        <v>Full Price</v>
      </c>
      <c r="H1717" s="6">
        <v>43802</v>
      </c>
      <c r="I1717" t="s">
        <v>1220</v>
      </c>
      <c r="J1717" t="s">
        <v>1026</v>
      </c>
      <c r="K1717" t="s">
        <v>1489</v>
      </c>
      <c r="L1717" t="s">
        <v>30</v>
      </c>
      <c r="M1717" t="s">
        <v>31</v>
      </c>
      <c r="N1717" t="s">
        <v>53</v>
      </c>
      <c r="O1717" t="s">
        <v>33</v>
      </c>
      <c r="P1717" t="s">
        <v>2722</v>
      </c>
      <c r="Q1717" t="s">
        <v>287</v>
      </c>
      <c r="R1717" s="7">
        <v>0</v>
      </c>
      <c r="S1717" s="7">
        <f t="shared" si="234"/>
        <v>46.64</v>
      </c>
      <c r="T1717" s="8">
        <v>12.5928</v>
      </c>
      <c r="U1717" s="8" t="str">
        <f t="shared" si="240"/>
        <v>Low</v>
      </c>
      <c r="V1717" s="7">
        <v>4</v>
      </c>
      <c r="W1717" s="8">
        <v>46.64</v>
      </c>
      <c r="X1717" s="8">
        <f t="shared" si="241"/>
        <v>5298</v>
      </c>
      <c r="Y1717" s="9">
        <v>0.27</v>
      </c>
      <c r="Z1717" s="9" t="str">
        <f t="shared" si="242"/>
        <v>High</v>
      </c>
    </row>
    <row r="1718" spans="1:26" x14ac:dyDescent="0.3">
      <c r="A1718" t="s">
        <v>2984</v>
      </c>
      <c r="B1718" s="6">
        <v>43800</v>
      </c>
      <c r="C1718" s="6" t="str">
        <f t="shared" si="235"/>
        <v>2019</v>
      </c>
      <c r="D1718" s="6" t="str">
        <f t="shared" si="236"/>
        <v>December</v>
      </c>
      <c r="E1718" s="6" t="str">
        <f t="shared" si="237"/>
        <v>Q4</v>
      </c>
      <c r="F1718" s="6" t="str">
        <f t="shared" si="238"/>
        <v>High</v>
      </c>
      <c r="G1718" s="6" t="str">
        <f t="shared" si="239"/>
        <v>Full Price</v>
      </c>
      <c r="H1718" s="6">
        <v>43804</v>
      </c>
      <c r="I1718" t="s">
        <v>2985</v>
      </c>
      <c r="J1718" t="s">
        <v>89</v>
      </c>
      <c r="K1718" t="s">
        <v>2986</v>
      </c>
      <c r="L1718" t="s">
        <v>30</v>
      </c>
      <c r="M1718" t="s">
        <v>76</v>
      </c>
      <c r="N1718" t="s">
        <v>99</v>
      </c>
      <c r="O1718" t="s">
        <v>69</v>
      </c>
      <c r="P1718" t="s">
        <v>139</v>
      </c>
      <c r="Q1718" t="s">
        <v>71</v>
      </c>
      <c r="R1718" s="7">
        <v>0</v>
      </c>
      <c r="S1718" s="7">
        <f t="shared" si="234"/>
        <v>58.2</v>
      </c>
      <c r="T1718" s="8">
        <v>28.518000000000001</v>
      </c>
      <c r="U1718" s="8" t="str">
        <f t="shared" si="240"/>
        <v>Low</v>
      </c>
      <c r="V1718" s="7">
        <v>3</v>
      </c>
      <c r="W1718" s="8">
        <v>58.2</v>
      </c>
      <c r="X1718" s="8">
        <f t="shared" si="241"/>
        <v>4874</v>
      </c>
      <c r="Y1718" s="9">
        <v>0.49</v>
      </c>
      <c r="Z1718" s="9" t="str">
        <f t="shared" si="242"/>
        <v>High</v>
      </c>
    </row>
    <row r="1719" spans="1:26" x14ac:dyDescent="0.3">
      <c r="A1719" t="s">
        <v>2987</v>
      </c>
      <c r="B1719" s="6">
        <v>43800</v>
      </c>
      <c r="C1719" s="6" t="str">
        <f t="shared" si="235"/>
        <v>2019</v>
      </c>
      <c r="D1719" s="6" t="str">
        <f t="shared" si="236"/>
        <v>December</v>
      </c>
      <c r="E1719" s="6" t="str">
        <f t="shared" si="237"/>
        <v>Q4</v>
      </c>
      <c r="F1719" s="6" t="str">
        <f t="shared" si="238"/>
        <v>Low</v>
      </c>
      <c r="G1719" s="6" t="str">
        <f t="shared" si="239"/>
        <v>Discounted</v>
      </c>
      <c r="H1719" s="6">
        <v>43806</v>
      </c>
      <c r="I1719" t="s">
        <v>1437</v>
      </c>
      <c r="J1719" t="s">
        <v>89</v>
      </c>
      <c r="K1719" t="s">
        <v>2988</v>
      </c>
      <c r="L1719" t="s">
        <v>30</v>
      </c>
      <c r="M1719" t="s">
        <v>91</v>
      </c>
      <c r="N1719" t="s">
        <v>92</v>
      </c>
      <c r="O1719" t="s">
        <v>62</v>
      </c>
      <c r="P1719" t="s">
        <v>516</v>
      </c>
      <c r="Q1719" t="s">
        <v>453</v>
      </c>
      <c r="R1719" s="7">
        <v>0.2</v>
      </c>
      <c r="S1719" s="7">
        <f t="shared" si="234"/>
        <v>76.7744</v>
      </c>
      <c r="T1719" s="8">
        <v>9.5968</v>
      </c>
      <c r="U1719" s="8" t="str">
        <f t="shared" si="240"/>
        <v>Low</v>
      </c>
      <c r="V1719" s="7">
        <v>4</v>
      </c>
      <c r="W1719" s="8">
        <v>95.968000000000004</v>
      </c>
      <c r="X1719" s="8">
        <f t="shared" si="241"/>
        <v>3867</v>
      </c>
      <c r="Y1719" s="9">
        <v>0.1</v>
      </c>
      <c r="Z1719" s="9" t="str">
        <f t="shared" si="242"/>
        <v>Low</v>
      </c>
    </row>
    <row r="1720" spans="1:26" x14ac:dyDescent="0.3">
      <c r="A1720" t="s">
        <v>2989</v>
      </c>
      <c r="B1720" s="6">
        <v>43800</v>
      </c>
      <c r="C1720" s="6" t="str">
        <f t="shared" si="235"/>
        <v>2019</v>
      </c>
      <c r="D1720" s="6" t="str">
        <f t="shared" si="236"/>
        <v>December</v>
      </c>
      <c r="E1720" s="6" t="str">
        <f t="shared" si="237"/>
        <v>Q4</v>
      </c>
      <c r="F1720" s="6" t="str">
        <f t="shared" si="238"/>
        <v>High</v>
      </c>
      <c r="G1720" s="6" t="str">
        <f t="shared" si="239"/>
        <v>Full Price</v>
      </c>
      <c r="H1720" s="6">
        <v>43802</v>
      </c>
      <c r="I1720" t="s">
        <v>1469</v>
      </c>
      <c r="J1720" t="s">
        <v>209</v>
      </c>
      <c r="K1720" t="s">
        <v>210</v>
      </c>
      <c r="L1720" t="s">
        <v>30</v>
      </c>
      <c r="M1720" t="s">
        <v>76</v>
      </c>
      <c r="N1720" t="s">
        <v>99</v>
      </c>
      <c r="O1720" t="s">
        <v>54</v>
      </c>
      <c r="P1720" t="s">
        <v>2125</v>
      </c>
      <c r="Q1720" t="s">
        <v>749</v>
      </c>
      <c r="R1720" s="7">
        <v>0</v>
      </c>
      <c r="S1720" s="7">
        <f t="shared" si="234"/>
        <v>9.82</v>
      </c>
      <c r="T1720" s="8">
        <v>3.2406000000000001</v>
      </c>
      <c r="U1720" s="8" t="str">
        <f t="shared" si="240"/>
        <v>Low</v>
      </c>
      <c r="V1720" s="7">
        <v>2</v>
      </c>
      <c r="W1720" s="8">
        <v>9.82</v>
      </c>
      <c r="X1720" s="8">
        <f t="shared" si="241"/>
        <v>8670</v>
      </c>
      <c r="Y1720" s="9">
        <v>0.33</v>
      </c>
      <c r="Z1720" s="9" t="str">
        <f t="shared" si="242"/>
        <v>High</v>
      </c>
    </row>
    <row r="1721" spans="1:26" x14ac:dyDescent="0.3">
      <c r="A1721" t="s">
        <v>2989</v>
      </c>
      <c r="B1721" s="6">
        <v>43800</v>
      </c>
      <c r="C1721" s="6" t="str">
        <f t="shared" si="235"/>
        <v>2019</v>
      </c>
      <c r="D1721" s="6" t="str">
        <f t="shared" si="236"/>
        <v>December</v>
      </c>
      <c r="E1721" s="6" t="str">
        <f t="shared" si="237"/>
        <v>Q4</v>
      </c>
      <c r="F1721" s="6" t="str">
        <f t="shared" si="238"/>
        <v>High</v>
      </c>
      <c r="G1721" s="6" t="str">
        <f t="shared" si="239"/>
        <v>Full Price</v>
      </c>
      <c r="H1721" s="6">
        <v>43802</v>
      </c>
      <c r="I1721" t="s">
        <v>1469</v>
      </c>
      <c r="J1721" t="s">
        <v>321</v>
      </c>
      <c r="K1721" t="s">
        <v>2990</v>
      </c>
      <c r="L1721" t="s">
        <v>30</v>
      </c>
      <c r="M1721" t="s">
        <v>76</v>
      </c>
      <c r="N1721" t="s">
        <v>99</v>
      </c>
      <c r="O1721" t="s">
        <v>54</v>
      </c>
      <c r="P1721" t="s">
        <v>2125</v>
      </c>
      <c r="Q1721" t="s">
        <v>749</v>
      </c>
      <c r="R1721" s="7">
        <v>0</v>
      </c>
      <c r="S1721" s="7">
        <f t="shared" si="234"/>
        <v>45.84</v>
      </c>
      <c r="T1721" s="8">
        <v>15.585599999999999</v>
      </c>
      <c r="U1721" s="8" t="str">
        <f t="shared" si="240"/>
        <v>Low</v>
      </c>
      <c r="V1721" s="7">
        <v>3</v>
      </c>
      <c r="W1721" s="8">
        <v>45.84</v>
      </c>
      <c r="X1721" s="8">
        <f t="shared" si="241"/>
        <v>5333</v>
      </c>
      <c r="Y1721" s="9">
        <v>0.34</v>
      </c>
      <c r="Z1721" s="9" t="str">
        <f t="shared" si="242"/>
        <v>High</v>
      </c>
    </row>
    <row r="1722" spans="1:26" x14ac:dyDescent="0.3">
      <c r="A1722" t="s">
        <v>2989</v>
      </c>
      <c r="B1722" s="6">
        <v>43800</v>
      </c>
      <c r="C1722" s="6" t="str">
        <f t="shared" si="235"/>
        <v>2019</v>
      </c>
      <c r="D1722" s="6" t="str">
        <f t="shared" si="236"/>
        <v>December</v>
      </c>
      <c r="E1722" s="6" t="str">
        <f t="shared" si="237"/>
        <v>Q4</v>
      </c>
      <c r="F1722" s="6" t="str">
        <f t="shared" si="238"/>
        <v>High</v>
      </c>
      <c r="G1722" s="6" t="str">
        <f t="shared" si="239"/>
        <v>Full Price</v>
      </c>
      <c r="H1722" s="6">
        <v>43802</v>
      </c>
      <c r="I1722" t="s">
        <v>1469</v>
      </c>
      <c r="J1722" t="s">
        <v>598</v>
      </c>
      <c r="K1722" t="s">
        <v>2608</v>
      </c>
      <c r="L1722" t="s">
        <v>30</v>
      </c>
      <c r="M1722" t="s">
        <v>91</v>
      </c>
      <c r="N1722" t="s">
        <v>92</v>
      </c>
      <c r="O1722" t="s">
        <v>54</v>
      </c>
      <c r="P1722" t="s">
        <v>2125</v>
      </c>
      <c r="Q1722" t="s">
        <v>749</v>
      </c>
      <c r="R1722" s="7">
        <v>0</v>
      </c>
      <c r="S1722" s="7">
        <f t="shared" si="234"/>
        <v>271.89999999999998</v>
      </c>
      <c r="T1722" s="8">
        <v>78.850999999999999</v>
      </c>
      <c r="U1722" s="8" t="str">
        <f t="shared" si="240"/>
        <v>Low</v>
      </c>
      <c r="V1722" s="7">
        <v>2</v>
      </c>
      <c r="W1722" s="8">
        <v>271.89999999999998</v>
      </c>
      <c r="X1722" s="8">
        <f t="shared" si="241"/>
        <v>2071</v>
      </c>
      <c r="Y1722" s="9">
        <v>0.28999999999999998</v>
      </c>
      <c r="Z1722" s="9" t="str">
        <f t="shared" si="242"/>
        <v>High</v>
      </c>
    </row>
    <row r="1723" spans="1:26" x14ac:dyDescent="0.3">
      <c r="A1723" t="s">
        <v>2991</v>
      </c>
      <c r="B1723" s="6">
        <v>43800</v>
      </c>
      <c r="C1723" s="6" t="str">
        <f t="shared" si="235"/>
        <v>2019</v>
      </c>
      <c r="D1723" s="6" t="str">
        <f t="shared" si="236"/>
        <v>December</v>
      </c>
      <c r="E1723" s="6" t="str">
        <f t="shared" si="237"/>
        <v>Q4</v>
      </c>
      <c r="F1723" s="6" t="str">
        <f t="shared" si="238"/>
        <v>Low</v>
      </c>
      <c r="G1723" s="6" t="str">
        <f t="shared" si="239"/>
        <v>Discounted</v>
      </c>
      <c r="H1723" s="6">
        <v>43802</v>
      </c>
      <c r="I1723" t="s">
        <v>2830</v>
      </c>
      <c r="J1723" t="s">
        <v>188</v>
      </c>
      <c r="K1723" t="s">
        <v>1130</v>
      </c>
      <c r="L1723" t="s">
        <v>30</v>
      </c>
      <c r="M1723" t="s">
        <v>76</v>
      </c>
      <c r="N1723" t="s">
        <v>77</v>
      </c>
      <c r="O1723" t="s">
        <v>54</v>
      </c>
      <c r="P1723" t="s">
        <v>406</v>
      </c>
      <c r="Q1723" t="s">
        <v>132</v>
      </c>
      <c r="R1723" s="7">
        <v>0.3</v>
      </c>
      <c r="S1723" s="7">
        <f t="shared" si="234"/>
        <v>636.80400000000009</v>
      </c>
      <c r="T1723" s="8">
        <v>-51.984000000000002</v>
      </c>
      <c r="U1723" s="8" t="str">
        <f t="shared" si="240"/>
        <v>Loss</v>
      </c>
      <c r="V1723" s="7">
        <v>6</v>
      </c>
      <c r="W1723" s="8">
        <v>909.72</v>
      </c>
      <c r="X1723" s="8">
        <f t="shared" si="241"/>
        <v>526</v>
      </c>
      <c r="Y1723" s="9">
        <v>-5.7142856999999998E-2</v>
      </c>
      <c r="Z1723" s="9" t="str">
        <f t="shared" si="242"/>
        <v>Low</v>
      </c>
    </row>
    <row r="1724" spans="1:26" x14ac:dyDescent="0.3">
      <c r="A1724" t="s">
        <v>2991</v>
      </c>
      <c r="B1724" s="6">
        <v>43800</v>
      </c>
      <c r="C1724" s="6" t="str">
        <f t="shared" si="235"/>
        <v>2019</v>
      </c>
      <c r="D1724" s="6" t="str">
        <f t="shared" si="236"/>
        <v>December</v>
      </c>
      <c r="E1724" s="6" t="str">
        <f t="shared" si="237"/>
        <v>Q4</v>
      </c>
      <c r="F1724" s="6" t="str">
        <f t="shared" si="238"/>
        <v>Low</v>
      </c>
      <c r="G1724" s="6" t="str">
        <f t="shared" si="239"/>
        <v>Discounted</v>
      </c>
      <c r="H1724" s="6">
        <v>43802</v>
      </c>
      <c r="I1724" t="s">
        <v>2830</v>
      </c>
      <c r="J1724" t="s">
        <v>327</v>
      </c>
      <c r="K1724" t="s">
        <v>380</v>
      </c>
      <c r="L1724" t="s">
        <v>30</v>
      </c>
      <c r="M1724" t="s">
        <v>76</v>
      </c>
      <c r="N1724" t="s">
        <v>99</v>
      </c>
      <c r="O1724" t="s">
        <v>54</v>
      </c>
      <c r="P1724" t="s">
        <v>406</v>
      </c>
      <c r="Q1724" t="s">
        <v>132</v>
      </c>
      <c r="R1724" s="7">
        <v>0.2</v>
      </c>
      <c r="S1724" s="7">
        <f t="shared" si="234"/>
        <v>6.5023999999999997</v>
      </c>
      <c r="T1724" s="8">
        <v>1.4224000000000001</v>
      </c>
      <c r="U1724" s="8" t="str">
        <f t="shared" si="240"/>
        <v>Low</v>
      </c>
      <c r="V1724" s="7">
        <v>2</v>
      </c>
      <c r="W1724" s="8">
        <v>8.1280000000000001</v>
      </c>
      <c r="X1724" s="8">
        <f t="shared" si="241"/>
        <v>8943</v>
      </c>
      <c r="Y1724" s="9">
        <v>0.17499999999999999</v>
      </c>
      <c r="Z1724" s="9" t="str">
        <f t="shared" si="242"/>
        <v>Low</v>
      </c>
    </row>
    <row r="1725" spans="1:26" x14ac:dyDescent="0.3">
      <c r="A1725" t="s">
        <v>2991</v>
      </c>
      <c r="B1725" s="6">
        <v>43800</v>
      </c>
      <c r="C1725" s="6" t="str">
        <f t="shared" si="235"/>
        <v>2019</v>
      </c>
      <c r="D1725" s="6" t="str">
        <f t="shared" si="236"/>
        <v>December</v>
      </c>
      <c r="E1725" s="6" t="str">
        <f t="shared" si="237"/>
        <v>Q4</v>
      </c>
      <c r="F1725" s="6" t="str">
        <f t="shared" si="238"/>
        <v>High</v>
      </c>
      <c r="G1725" s="6" t="str">
        <f t="shared" si="239"/>
        <v>Discounted</v>
      </c>
      <c r="H1725" s="6">
        <v>43802</v>
      </c>
      <c r="I1725" t="s">
        <v>2830</v>
      </c>
      <c r="J1725" t="s">
        <v>67</v>
      </c>
      <c r="K1725" t="s">
        <v>2992</v>
      </c>
      <c r="L1725" t="s">
        <v>30</v>
      </c>
      <c r="M1725" t="s">
        <v>31</v>
      </c>
      <c r="N1725" t="s">
        <v>32</v>
      </c>
      <c r="O1725" t="s">
        <v>54</v>
      </c>
      <c r="P1725" t="s">
        <v>406</v>
      </c>
      <c r="Q1725" t="s">
        <v>132</v>
      </c>
      <c r="R1725" s="7">
        <v>0.2</v>
      </c>
      <c r="S1725" s="7">
        <f t="shared" si="234"/>
        <v>29.030399999999997</v>
      </c>
      <c r="T1725" s="8">
        <v>12.700799999999999</v>
      </c>
      <c r="U1725" s="8" t="str">
        <f t="shared" si="240"/>
        <v>Low</v>
      </c>
      <c r="V1725" s="7">
        <v>7</v>
      </c>
      <c r="W1725" s="8">
        <v>36.287999999999997</v>
      </c>
      <c r="X1725" s="8">
        <f t="shared" si="241"/>
        <v>5851</v>
      </c>
      <c r="Y1725" s="9">
        <v>0.35</v>
      </c>
      <c r="Z1725" s="9" t="str">
        <f t="shared" si="242"/>
        <v>High</v>
      </c>
    </row>
    <row r="1726" spans="1:26" x14ac:dyDescent="0.3">
      <c r="A1726" t="s">
        <v>2991</v>
      </c>
      <c r="B1726" s="6">
        <v>43800</v>
      </c>
      <c r="C1726" s="6" t="str">
        <f t="shared" si="235"/>
        <v>2019</v>
      </c>
      <c r="D1726" s="6" t="str">
        <f t="shared" si="236"/>
        <v>December</v>
      </c>
      <c r="E1726" s="6" t="str">
        <f t="shared" si="237"/>
        <v>Q4</v>
      </c>
      <c r="F1726" s="6" t="str">
        <f t="shared" si="238"/>
        <v>Low</v>
      </c>
      <c r="G1726" s="6" t="str">
        <f t="shared" si="239"/>
        <v>Discounted</v>
      </c>
      <c r="H1726" s="6">
        <v>43802</v>
      </c>
      <c r="I1726" t="s">
        <v>2830</v>
      </c>
      <c r="J1726" t="s">
        <v>1825</v>
      </c>
      <c r="K1726" t="s">
        <v>1826</v>
      </c>
      <c r="L1726" t="s">
        <v>30</v>
      </c>
      <c r="M1726" t="s">
        <v>91</v>
      </c>
      <c r="N1726" t="s">
        <v>1035</v>
      </c>
      <c r="O1726" t="s">
        <v>54</v>
      </c>
      <c r="P1726" t="s">
        <v>406</v>
      </c>
      <c r="Q1726" t="s">
        <v>132</v>
      </c>
      <c r="R1726" s="7">
        <v>0.4</v>
      </c>
      <c r="S1726" s="7">
        <f t="shared" si="234"/>
        <v>395.99280000000005</v>
      </c>
      <c r="T1726" s="8">
        <v>109.998</v>
      </c>
      <c r="U1726" s="8" t="str">
        <f t="shared" si="240"/>
        <v>Medium</v>
      </c>
      <c r="V1726" s="7">
        <v>2</v>
      </c>
      <c r="W1726" s="8">
        <v>659.98800000000006</v>
      </c>
      <c r="X1726" s="8">
        <f t="shared" si="241"/>
        <v>832</v>
      </c>
      <c r="Y1726" s="9">
        <v>0.16666666699999999</v>
      </c>
      <c r="Z1726" s="9" t="str">
        <f t="shared" si="242"/>
        <v>Low</v>
      </c>
    </row>
    <row r="1727" spans="1:26" x14ac:dyDescent="0.3">
      <c r="A1727" t="s">
        <v>2993</v>
      </c>
      <c r="B1727" s="6">
        <v>43800</v>
      </c>
      <c r="C1727" s="6" t="str">
        <f t="shared" si="235"/>
        <v>2019</v>
      </c>
      <c r="D1727" s="6" t="str">
        <f t="shared" si="236"/>
        <v>December</v>
      </c>
      <c r="E1727" s="6" t="str">
        <f t="shared" si="237"/>
        <v>Q4</v>
      </c>
      <c r="F1727" s="6" t="str">
        <f t="shared" si="238"/>
        <v>Low</v>
      </c>
      <c r="G1727" s="6" t="str">
        <f t="shared" si="239"/>
        <v>Discounted</v>
      </c>
      <c r="H1727" s="6">
        <v>43802</v>
      </c>
      <c r="I1727" t="s">
        <v>601</v>
      </c>
      <c r="J1727" t="s">
        <v>188</v>
      </c>
      <c r="K1727" t="s">
        <v>2994</v>
      </c>
      <c r="L1727" t="s">
        <v>61</v>
      </c>
      <c r="M1727" t="s">
        <v>76</v>
      </c>
      <c r="N1727" t="s">
        <v>77</v>
      </c>
      <c r="O1727" t="s">
        <v>33</v>
      </c>
      <c r="P1727" t="s">
        <v>34</v>
      </c>
      <c r="Q1727" t="s">
        <v>35</v>
      </c>
      <c r="R1727" s="7">
        <v>0.3</v>
      </c>
      <c r="S1727" s="7">
        <f t="shared" si="234"/>
        <v>471.84059999999999</v>
      </c>
      <c r="T1727" s="8">
        <v>-19.258800000000001</v>
      </c>
      <c r="U1727" s="8" t="str">
        <f t="shared" si="240"/>
        <v>Loss</v>
      </c>
      <c r="V1727" s="7">
        <v>3</v>
      </c>
      <c r="W1727" s="8">
        <v>674.05799999999999</v>
      </c>
      <c r="X1727" s="8">
        <f t="shared" si="241"/>
        <v>806</v>
      </c>
      <c r="Y1727" s="9">
        <v>-2.8571428999999999E-2</v>
      </c>
      <c r="Z1727" s="9" t="str">
        <f t="shared" si="242"/>
        <v>Low</v>
      </c>
    </row>
    <row r="1728" spans="1:26" x14ac:dyDescent="0.3">
      <c r="A1728" t="s">
        <v>2995</v>
      </c>
      <c r="B1728" s="6">
        <v>43801</v>
      </c>
      <c r="C1728" s="6" t="str">
        <f t="shared" si="235"/>
        <v>2019</v>
      </c>
      <c r="D1728" s="6" t="str">
        <f t="shared" si="236"/>
        <v>December</v>
      </c>
      <c r="E1728" s="6" t="str">
        <f t="shared" si="237"/>
        <v>Q4</v>
      </c>
      <c r="F1728" s="6" t="str">
        <f t="shared" si="238"/>
        <v>Low</v>
      </c>
      <c r="G1728" s="6" t="str">
        <f t="shared" si="239"/>
        <v>Discounted</v>
      </c>
      <c r="H1728" s="6">
        <v>43803</v>
      </c>
      <c r="I1728" t="s">
        <v>2996</v>
      </c>
      <c r="J1728" t="s">
        <v>1123</v>
      </c>
      <c r="K1728" t="s">
        <v>1123</v>
      </c>
      <c r="L1728" t="s">
        <v>30</v>
      </c>
      <c r="M1728" t="s">
        <v>31</v>
      </c>
      <c r="N1728" t="s">
        <v>174</v>
      </c>
      <c r="O1728" t="s">
        <v>33</v>
      </c>
      <c r="P1728" t="s">
        <v>368</v>
      </c>
      <c r="Q1728" t="s">
        <v>43</v>
      </c>
      <c r="R1728" s="7">
        <v>0.8</v>
      </c>
      <c r="S1728" s="7">
        <f t="shared" si="234"/>
        <v>0.47879999999999989</v>
      </c>
      <c r="T1728" s="8">
        <v>-6.3441000000000001</v>
      </c>
      <c r="U1728" s="8" t="str">
        <f t="shared" si="240"/>
        <v>Loss</v>
      </c>
      <c r="V1728" s="7">
        <v>1</v>
      </c>
      <c r="W1728" s="8">
        <v>2.3940000000000001</v>
      </c>
      <c r="X1728" s="8">
        <f t="shared" si="241"/>
        <v>9876</v>
      </c>
      <c r="Y1728" s="9">
        <v>-2.65</v>
      </c>
      <c r="Z1728" s="9" t="str">
        <f t="shared" si="242"/>
        <v>Low</v>
      </c>
    </row>
    <row r="1729" spans="1:26" x14ac:dyDescent="0.3">
      <c r="A1729" t="s">
        <v>2997</v>
      </c>
      <c r="B1729" s="6">
        <v>43801</v>
      </c>
      <c r="C1729" s="6" t="str">
        <f t="shared" si="235"/>
        <v>2019</v>
      </c>
      <c r="D1729" s="6" t="str">
        <f t="shared" si="236"/>
        <v>December</v>
      </c>
      <c r="E1729" s="6" t="str">
        <f t="shared" si="237"/>
        <v>Q4</v>
      </c>
      <c r="F1729" s="6" t="str">
        <f t="shared" si="238"/>
        <v>High</v>
      </c>
      <c r="G1729" s="6" t="str">
        <f t="shared" si="239"/>
        <v>Full Price</v>
      </c>
      <c r="H1729" s="6">
        <v>43808</v>
      </c>
      <c r="I1729" t="s">
        <v>2998</v>
      </c>
      <c r="J1729" t="s">
        <v>89</v>
      </c>
      <c r="K1729" t="s">
        <v>2602</v>
      </c>
      <c r="L1729" t="s">
        <v>61</v>
      </c>
      <c r="M1729" t="s">
        <v>31</v>
      </c>
      <c r="N1729" t="s">
        <v>32</v>
      </c>
      <c r="O1729" t="s">
        <v>62</v>
      </c>
      <c r="P1729" t="s">
        <v>2999</v>
      </c>
      <c r="Q1729" t="s">
        <v>64</v>
      </c>
      <c r="R1729" s="7">
        <v>0</v>
      </c>
      <c r="S1729" s="7">
        <f t="shared" si="234"/>
        <v>15.24</v>
      </c>
      <c r="T1729" s="8">
        <v>7.1627999999999998</v>
      </c>
      <c r="U1729" s="8" t="str">
        <f t="shared" si="240"/>
        <v>Low</v>
      </c>
      <c r="V1729" s="7">
        <v>3</v>
      </c>
      <c r="W1729" s="8">
        <v>15.24</v>
      </c>
      <c r="X1729" s="8">
        <f t="shared" si="241"/>
        <v>7761</v>
      </c>
      <c r="Y1729" s="9">
        <v>0.47</v>
      </c>
      <c r="Z1729" s="9" t="str">
        <f t="shared" si="242"/>
        <v>High</v>
      </c>
    </row>
    <row r="1730" spans="1:26" x14ac:dyDescent="0.3">
      <c r="A1730" t="s">
        <v>2997</v>
      </c>
      <c r="B1730" s="6">
        <v>43801</v>
      </c>
      <c r="C1730" s="6" t="str">
        <f t="shared" si="235"/>
        <v>2019</v>
      </c>
      <c r="D1730" s="6" t="str">
        <f t="shared" si="236"/>
        <v>December</v>
      </c>
      <c r="E1730" s="6" t="str">
        <f t="shared" si="237"/>
        <v>Q4</v>
      </c>
      <c r="F1730" s="6" t="str">
        <f t="shared" si="238"/>
        <v>Low</v>
      </c>
      <c r="G1730" s="6" t="str">
        <f t="shared" si="239"/>
        <v>Full Price</v>
      </c>
      <c r="H1730" s="6">
        <v>43808</v>
      </c>
      <c r="I1730" t="s">
        <v>2998</v>
      </c>
      <c r="J1730" t="s">
        <v>835</v>
      </c>
      <c r="K1730" t="s">
        <v>3000</v>
      </c>
      <c r="L1730" t="s">
        <v>61</v>
      </c>
      <c r="M1730" t="s">
        <v>91</v>
      </c>
      <c r="N1730" t="s">
        <v>110</v>
      </c>
      <c r="O1730" t="s">
        <v>62</v>
      </c>
      <c r="P1730" t="s">
        <v>2999</v>
      </c>
      <c r="Q1730" t="s">
        <v>64</v>
      </c>
      <c r="R1730" s="7">
        <v>0</v>
      </c>
      <c r="S1730" s="7">
        <f t="shared" ref="S1730:S1793" si="243">W1730 - (W1730 * R1730)</f>
        <v>5.95</v>
      </c>
      <c r="T1730" s="8">
        <v>0.83299999999999996</v>
      </c>
      <c r="U1730" s="8" t="str">
        <f t="shared" si="240"/>
        <v>Low</v>
      </c>
      <c r="V1730" s="7">
        <v>1</v>
      </c>
      <c r="W1730" s="8">
        <v>5.95</v>
      </c>
      <c r="X1730" s="8">
        <f t="shared" si="241"/>
        <v>9318</v>
      </c>
      <c r="Y1730" s="9">
        <v>0.14000000000000001</v>
      </c>
      <c r="Z1730" s="9" t="str">
        <f t="shared" si="242"/>
        <v>Low</v>
      </c>
    </row>
    <row r="1731" spans="1:26" x14ac:dyDescent="0.3">
      <c r="A1731" t="s">
        <v>3001</v>
      </c>
      <c r="B1731" s="6">
        <v>43801</v>
      </c>
      <c r="C1731" s="6" t="str">
        <f t="shared" ref="C1731:C1794" si="244">TEXT(B1731, "YYYY")</f>
        <v>2019</v>
      </c>
      <c r="D1731" s="6" t="str">
        <f t="shared" ref="D1731:D1794" si="245">TEXT(B1731, "MMMM")</f>
        <v>December</v>
      </c>
      <c r="E1731" s="6" t="str">
        <f t="shared" ref="E1731:E1794" si="246">"Q" &amp; INT((MONTH(B1731) - 1) / 3) + 1</f>
        <v>Q4</v>
      </c>
      <c r="F1731" s="6" t="str">
        <f t="shared" ref="F1731:F1794" si="247">IF(Y1731&gt; 0.2, "High", "Low")</f>
        <v>Low</v>
      </c>
      <c r="G1731" s="6" t="str">
        <f t="shared" ref="G1731:G1794" si="248">IF(R1731&gt;0, "Discounted", "Full Price")</f>
        <v>Discounted</v>
      </c>
      <c r="H1731" s="6">
        <v>43803</v>
      </c>
      <c r="I1731" t="s">
        <v>3002</v>
      </c>
      <c r="J1731" t="s">
        <v>136</v>
      </c>
      <c r="K1731" t="s">
        <v>1321</v>
      </c>
      <c r="L1731" t="s">
        <v>30</v>
      </c>
      <c r="M1731" t="s">
        <v>76</v>
      </c>
      <c r="N1731" t="s">
        <v>138</v>
      </c>
      <c r="O1731" t="s">
        <v>54</v>
      </c>
      <c r="P1731" t="s">
        <v>270</v>
      </c>
      <c r="Q1731" t="s">
        <v>271</v>
      </c>
      <c r="R1731" s="7">
        <v>0.2</v>
      </c>
      <c r="S1731" s="7">
        <f t="shared" si="243"/>
        <v>707.13599999999997</v>
      </c>
      <c r="T1731" s="8">
        <v>-110.49</v>
      </c>
      <c r="U1731" s="8" t="str">
        <f t="shared" ref="U1731:U1794" si="249">IF(T1731 &lt; 0, "Loss", IF(T1731 &lt; 100, "Low", IF(T1731 &lt; 500, "Medium", "High")))</f>
        <v>Loss</v>
      </c>
      <c r="V1731" s="7">
        <v>5</v>
      </c>
      <c r="W1731" s="8">
        <v>883.92</v>
      </c>
      <c r="X1731" s="8">
        <f t="shared" ref="X1731:X1794" si="250">_xlfn.RANK.EQ(W1731, W$2:W$9994)</f>
        <v>568</v>
      </c>
      <c r="Y1731" s="9">
        <v>-0.125</v>
      </c>
      <c r="Z1731" s="9" t="str">
        <f t="shared" ref="Z1731:Z1794" si="251">IF(Y1731 &gt; 0.2, "High", "Low")</f>
        <v>Low</v>
      </c>
    </row>
    <row r="1732" spans="1:26" x14ac:dyDescent="0.3">
      <c r="A1732" t="s">
        <v>3001</v>
      </c>
      <c r="B1732" s="6">
        <v>43801</v>
      </c>
      <c r="C1732" s="6" t="str">
        <f t="shared" si="244"/>
        <v>2019</v>
      </c>
      <c r="D1732" s="6" t="str">
        <f t="shared" si="245"/>
        <v>December</v>
      </c>
      <c r="E1732" s="6" t="str">
        <f t="shared" si="246"/>
        <v>Q4</v>
      </c>
      <c r="F1732" s="6" t="str">
        <f t="shared" si="247"/>
        <v>High</v>
      </c>
      <c r="G1732" s="6" t="str">
        <f t="shared" si="248"/>
        <v>Discounted</v>
      </c>
      <c r="H1732" s="6">
        <v>43803</v>
      </c>
      <c r="I1732" t="s">
        <v>3002</v>
      </c>
      <c r="J1732" t="s">
        <v>1209</v>
      </c>
      <c r="K1732" t="s">
        <v>2049</v>
      </c>
      <c r="L1732" t="s">
        <v>30</v>
      </c>
      <c r="M1732" t="s">
        <v>31</v>
      </c>
      <c r="N1732" t="s">
        <v>41</v>
      </c>
      <c r="O1732" t="s">
        <v>54</v>
      </c>
      <c r="P1732" t="s">
        <v>270</v>
      </c>
      <c r="Q1732" t="s">
        <v>271</v>
      </c>
      <c r="R1732" s="7">
        <v>0.2</v>
      </c>
      <c r="S1732" s="7">
        <f t="shared" si="243"/>
        <v>37.375999999999998</v>
      </c>
      <c r="T1732" s="8">
        <v>15.768000000000001</v>
      </c>
      <c r="U1732" s="8" t="str">
        <f t="shared" si="249"/>
        <v>Low</v>
      </c>
      <c r="V1732" s="7">
        <v>8</v>
      </c>
      <c r="W1732" s="8">
        <v>46.72</v>
      </c>
      <c r="X1732" s="8">
        <f t="shared" si="250"/>
        <v>5292</v>
      </c>
      <c r="Y1732" s="9">
        <v>0.33750000000000002</v>
      </c>
      <c r="Z1732" s="9" t="str">
        <f t="shared" si="251"/>
        <v>High</v>
      </c>
    </row>
    <row r="1733" spans="1:26" x14ac:dyDescent="0.3">
      <c r="A1733" t="s">
        <v>3001</v>
      </c>
      <c r="B1733" s="6">
        <v>43801</v>
      </c>
      <c r="C1733" s="6" t="str">
        <f t="shared" si="244"/>
        <v>2019</v>
      </c>
      <c r="D1733" s="6" t="str">
        <f t="shared" si="245"/>
        <v>December</v>
      </c>
      <c r="E1733" s="6" t="str">
        <f t="shared" si="246"/>
        <v>Q4</v>
      </c>
      <c r="F1733" s="6" t="str">
        <f t="shared" si="247"/>
        <v>High</v>
      </c>
      <c r="G1733" s="6" t="str">
        <f t="shared" si="248"/>
        <v>Full Price</v>
      </c>
      <c r="H1733" s="6">
        <v>43803</v>
      </c>
      <c r="I1733" t="s">
        <v>3002</v>
      </c>
      <c r="J1733" t="s">
        <v>161</v>
      </c>
      <c r="K1733" t="s">
        <v>162</v>
      </c>
      <c r="L1733" t="s">
        <v>30</v>
      </c>
      <c r="M1733" t="s">
        <v>91</v>
      </c>
      <c r="N1733" t="s">
        <v>110</v>
      </c>
      <c r="O1733" t="s">
        <v>54</v>
      </c>
      <c r="P1733" t="s">
        <v>270</v>
      </c>
      <c r="Q1733" t="s">
        <v>271</v>
      </c>
      <c r="R1733" s="7">
        <v>0</v>
      </c>
      <c r="S1733" s="7">
        <f t="shared" si="243"/>
        <v>119.96</v>
      </c>
      <c r="T1733" s="8">
        <v>52.782400000000003</v>
      </c>
      <c r="U1733" s="8" t="str">
        <f t="shared" si="249"/>
        <v>Low</v>
      </c>
      <c r="V1733" s="7">
        <v>4</v>
      </c>
      <c r="W1733" s="8">
        <v>119.96</v>
      </c>
      <c r="X1733" s="8">
        <f t="shared" si="250"/>
        <v>3452</v>
      </c>
      <c r="Y1733" s="9">
        <v>0.44</v>
      </c>
      <c r="Z1733" s="9" t="str">
        <f t="shared" si="251"/>
        <v>High</v>
      </c>
    </row>
    <row r="1734" spans="1:26" x14ac:dyDescent="0.3">
      <c r="A1734" t="s">
        <v>3003</v>
      </c>
      <c r="B1734" s="6">
        <v>43801</v>
      </c>
      <c r="C1734" s="6" t="str">
        <f t="shared" si="244"/>
        <v>2019</v>
      </c>
      <c r="D1734" s="6" t="str">
        <f t="shared" si="245"/>
        <v>December</v>
      </c>
      <c r="E1734" s="6" t="str">
        <f t="shared" si="246"/>
        <v>Q4</v>
      </c>
      <c r="F1734" s="6" t="str">
        <f t="shared" si="247"/>
        <v>Low</v>
      </c>
      <c r="G1734" s="6" t="str">
        <f t="shared" si="248"/>
        <v>Discounted</v>
      </c>
      <c r="H1734" s="6">
        <v>43805</v>
      </c>
      <c r="I1734" t="s">
        <v>3004</v>
      </c>
      <c r="J1734" t="s">
        <v>1113</v>
      </c>
      <c r="K1734" t="s">
        <v>2343</v>
      </c>
      <c r="L1734" t="s">
        <v>61</v>
      </c>
      <c r="M1734" t="s">
        <v>76</v>
      </c>
      <c r="N1734" t="s">
        <v>99</v>
      </c>
      <c r="O1734" t="s">
        <v>33</v>
      </c>
      <c r="P1734" t="s">
        <v>2190</v>
      </c>
      <c r="Q1734" t="s">
        <v>35</v>
      </c>
      <c r="R1734" s="7">
        <v>0.6</v>
      </c>
      <c r="S1734" s="7">
        <f t="shared" si="243"/>
        <v>23.344000000000001</v>
      </c>
      <c r="T1734" s="8">
        <v>-24.803000000000001</v>
      </c>
      <c r="U1734" s="8" t="str">
        <f t="shared" si="249"/>
        <v>Loss</v>
      </c>
      <c r="V1734" s="7">
        <v>5</v>
      </c>
      <c r="W1734" s="8">
        <v>58.36</v>
      </c>
      <c r="X1734" s="8">
        <f t="shared" si="250"/>
        <v>4865</v>
      </c>
      <c r="Y1734" s="9">
        <v>-0.42499999999999999</v>
      </c>
      <c r="Z1734" s="9" t="str">
        <f t="shared" si="251"/>
        <v>Low</v>
      </c>
    </row>
    <row r="1735" spans="1:26" x14ac:dyDescent="0.3">
      <c r="A1735" t="s">
        <v>3003</v>
      </c>
      <c r="B1735" s="6">
        <v>43801</v>
      </c>
      <c r="C1735" s="6" t="str">
        <f t="shared" si="244"/>
        <v>2019</v>
      </c>
      <c r="D1735" s="6" t="str">
        <f t="shared" si="245"/>
        <v>December</v>
      </c>
      <c r="E1735" s="6" t="str">
        <f t="shared" si="246"/>
        <v>Q4</v>
      </c>
      <c r="F1735" s="6" t="str">
        <f t="shared" si="247"/>
        <v>Low</v>
      </c>
      <c r="G1735" s="6" t="str">
        <f t="shared" si="248"/>
        <v>Discounted</v>
      </c>
      <c r="H1735" s="6">
        <v>43805</v>
      </c>
      <c r="I1735" t="s">
        <v>3004</v>
      </c>
      <c r="J1735" t="s">
        <v>89</v>
      </c>
      <c r="K1735" t="s">
        <v>3005</v>
      </c>
      <c r="L1735" t="s">
        <v>61</v>
      </c>
      <c r="M1735" t="s">
        <v>76</v>
      </c>
      <c r="N1735" t="s">
        <v>99</v>
      </c>
      <c r="O1735" t="s">
        <v>33</v>
      </c>
      <c r="P1735" t="s">
        <v>2190</v>
      </c>
      <c r="Q1735" t="s">
        <v>35</v>
      </c>
      <c r="R1735" s="7">
        <v>0.6</v>
      </c>
      <c r="S1735" s="7">
        <f t="shared" si="243"/>
        <v>15.984000000000002</v>
      </c>
      <c r="T1735" s="8">
        <v>-23.975999999999999</v>
      </c>
      <c r="U1735" s="8" t="str">
        <f t="shared" si="249"/>
        <v>Loss</v>
      </c>
      <c r="V1735" s="7">
        <v>5</v>
      </c>
      <c r="W1735" s="8">
        <v>39.96</v>
      </c>
      <c r="X1735" s="8">
        <f t="shared" si="250"/>
        <v>5646</v>
      </c>
      <c r="Y1735" s="9">
        <v>-0.6</v>
      </c>
      <c r="Z1735" s="9" t="str">
        <f t="shared" si="251"/>
        <v>Low</v>
      </c>
    </row>
    <row r="1736" spans="1:26" x14ac:dyDescent="0.3">
      <c r="A1736" t="s">
        <v>3003</v>
      </c>
      <c r="B1736" s="6">
        <v>43801</v>
      </c>
      <c r="C1736" s="6" t="str">
        <f t="shared" si="244"/>
        <v>2019</v>
      </c>
      <c r="D1736" s="6" t="str">
        <f t="shared" si="245"/>
        <v>December</v>
      </c>
      <c r="E1736" s="6" t="str">
        <f t="shared" si="246"/>
        <v>Q4</v>
      </c>
      <c r="F1736" s="6" t="str">
        <f t="shared" si="247"/>
        <v>Low</v>
      </c>
      <c r="G1736" s="6" t="str">
        <f t="shared" si="248"/>
        <v>Discounted</v>
      </c>
      <c r="H1736" s="6">
        <v>43805</v>
      </c>
      <c r="I1736" t="s">
        <v>3004</v>
      </c>
      <c r="J1736" t="s">
        <v>105</v>
      </c>
      <c r="K1736" t="s">
        <v>2669</v>
      </c>
      <c r="L1736" t="s">
        <v>61</v>
      </c>
      <c r="M1736" t="s">
        <v>31</v>
      </c>
      <c r="N1736" t="s">
        <v>53</v>
      </c>
      <c r="O1736" t="s">
        <v>33</v>
      </c>
      <c r="P1736" t="s">
        <v>2190</v>
      </c>
      <c r="Q1736" t="s">
        <v>35</v>
      </c>
      <c r="R1736" s="7">
        <v>0.2</v>
      </c>
      <c r="S1736" s="7">
        <f t="shared" si="243"/>
        <v>13.171199999999999</v>
      </c>
      <c r="T1736" s="8">
        <v>1.4406000000000001</v>
      </c>
      <c r="U1736" s="8" t="str">
        <f t="shared" si="249"/>
        <v>Low</v>
      </c>
      <c r="V1736" s="7">
        <v>7</v>
      </c>
      <c r="W1736" s="8">
        <v>16.463999999999999</v>
      </c>
      <c r="X1736" s="8">
        <f t="shared" si="250"/>
        <v>7580</v>
      </c>
      <c r="Y1736" s="9">
        <v>8.7499999999999994E-2</v>
      </c>
      <c r="Z1736" s="9" t="str">
        <f t="shared" si="251"/>
        <v>Low</v>
      </c>
    </row>
    <row r="1737" spans="1:26" x14ac:dyDescent="0.3">
      <c r="A1737" t="s">
        <v>3006</v>
      </c>
      <c r="B1737" s="6">
        <v>43801</v>
      </c>
      <c r="C1737" s="6" t="str">
        <f t="shared" si="244"/>
        <v>2019</v>
      </c>
      <c r="D1737" s="6" t="str">
        <f t="shared" si="245"/>
        <v>December</v>
      </c>
      <c r="E1737" s="6" t="str">
        <f t="shared" si="246"/>
        <v>Q4</v>
      </c>
      <c r="F1737" s="6" t="str">
        <f t="shared" si="247"/>
        <v>High</v>
      </c>
      <c r="G1737" s="6" t="str">
        <f t="shared" si="248"/>
        <v>Discounted</v>
      </c>
      <c r="H1737" s="6">
        <v>43806</v>
      </c>
      <c r="I1737" t="s">
        <v>3007</v>
      </c>
      <c r="J1737" t="s">
        <v>524</v>
      </c>
      <c r="K1737" t="s">
        <v>3008</v>
      </c>
      <c r="L1737" t="s">
        <v>61</v>
      </c>
      <c r="M1737" t="s">
        <v>91</v>
      </c>
      <c r="N1737" t="s">
        <v>110</v>
      </c>
      <c r="O1737" t="s">
        <v>54</v>
      </c>
      <c r="P1737" t="s">
        <v>406</v>
      </c>
      <c r="Q1737" t="s">
        <v>132</v>
      </c>
      <c r="R1737" s="7">
        <v>0.2</v>
      </c>
      <c r="S1737" s="7">
        <f t="shared" si="243"/>
        <v>95.84</v>
      </c>
      <c r="T1737" s="8">
        <v>29.95</v>
      </c>
      <c r="U1737" s="8" t="str">
        <f t="shared" si="249"/>
        <v>Low</v>
      </c>
      <c r="V1737" s="7">
        <v>5</v>
      </c>
      <c r="W1737" s="8">
        <v>119.8</v>
      </c>
      <c r="X1737" s="8">
        <f t="shared" si="250"/>
        <v>3467</v>
      </c>
      <c r="Y1737" s="9">
        <v>0.25</v>
      </c>
      <c r="Z1737" s="9" t="str">
        <f t="shared" si="251"/>
        <v>High</v>
      </c>
    </row>
    <row r="1738" spans="1:26" x14ac:dyDescent="0.3">
      <c r="A1738" t="s">
        <v>3009</v>
      </c>
      <c r="B1738" s="6">
        <v>43801</v>
      </c>
      <c r="C1738" s="6" t="str">
        <f t="shared" si="244"/>
        <v>2019</v>
      </c>
      <c r="D1738" s="6" t="str">
        <f t="shared" si="245"/>
        <v>December</v>
      </c>
      <c r="E1738" s="6" t="str">
        <f t="shared" si="246"/>
        <v>Q4</v>
      </c>
      <c r="F1738" s="6" t="str">
        <f t="shared" si="247"/>
        <v>High</v>
      </c>
      <c r="G1738" s="6" t="str">
        <f t="shared" si="248"/>
        <v>Full Price</v>
      </c>
      <c r="H1738" s="6">
        <v>43806</v>
      </c>
      <c r="I1738" t="s">
        <v>2172</v>
      </c>
      <c r="J1738" t="s">
        <v>74</v>
      </c>
      <c r="K1738" t="s">
        <v>2684</v>
      </c>
      <c r="L1738" t="s">
        <v>61</v>
      </c>
      <c r="M1738" t="s">
        <v>76</v>
      </c>
      <c r="N1738" t="s">
        <v>77</v>
      </c>
      <c r="O1738" t="s">
        <v>54</v>
      </c>
      <c r="P1738" t="s">
        <v>3010</v>
      </c>
      <c r="Q1738" t="s">
        <v>918</v>
      </c>
      <c r="R1738" s="7">
        <v>0</v>
      </c>
      <c r="S1738" s="7">
        <f t="shared" si="243"/>
        <v>239.84</v>
      </c>
      <c r="T1738" s="8">
        <v>64.756799999999998</v>
      </c>
      <c r="U1738" s="8" t="str">
        <f t="shared" si="249"/>
        <v>Low</v>
      </c>
      <c r="V1738" s="7">
        <v>8</v>
      </c>
      <c r="W1738" s="8">
        <v>239.84</v>
      </c>
      <c r="X1738" s="8">
        <f t="shared" si="250"/>
        <v>2304</v>
      </c>
      <c r="Y1738" s="9">
        <v>0.27</v>
      </c>
      <c r="Z1738" s="9" t="str">
        <f t="shared" si="251"/>
        <v>High</v>
      </c>
    </row>
    <row r="1739" spans="1:26" x14ac:dyDescent="0.3">
      <c r="A1739" t="s">
        <v>3009</v>
      </c>
      <c r="B1739" s="6">
        <v>43801</v>
      </c>
      <c r="C1739" s="6" t="str">
        <f t="shared" si="244"/>
        <v>2019</v>
      </c>
      <c r="D1739" s="6" t="str">
        <f t="shared" si="245"/>
        <v>December</v>
      </c>
      <c r="E1739" s="6" t="str">
        <f t="shared" si="246"/>
        <v>Q4</v>
      </c>
      <c r="F1739" s="6" t="str">
        <f t="shared" si="247"/>
        <v>High</v>
      </c>
      <c r="G1739" s="6" t="str">
        <f t="shared" si="248"/>
        <v>Full Price</v>
      </c>
      <c r="H1739" s="6">
        <v>43806</v>
      </c>
      <c r="I1739" t="s">
        <v>2172</v>
      </c>
      <c r="J1739" t="s">
        <v>119</v>
      </c>
      <c r="K1739" t="s">
        <v>3011</v>
      </c>
      <c r="L1739" t="s">
        <v>61</v>
      </c>
      <c r="M1739" t="s">
        <v>76</v>
      </c>
      <c r="N1739" t="s">
        <v>99</v>
      </c>
      <c r="O1739" t="s">
        <v>54</v>
      </c>
      <c r="P1739" t="s">
        <v>3010</v>
      </c>
      <c r="Q1739" t="s">
        <v>918</v>
      </c>
      <c r="R1739" s="7">
        <v>0</v>
      </c>
      <c r="S1739" s="7">
        <f t="shared" si="243"/>
        <v>60.72</v>
      </c>
      <c r="T1739" s="8">
        <v>23.680800000000001</v>
      </c>
      <c r="U1739" s="8" t="str">
        <f t="shared" si="249"/>
        <v>Low</v>
      </c>
      <c r="V1739" s="7">
        <v>3</v>
      </c>
      <c r="W1739" s="8">
        <v>60.72</v>
      </c>
      <c r="X1739" s="8">
        <f t="shared" si="250"/>
        <v>4778</v>
      </c>
      <c r="Y1739" s="9">
        <v>0.39</v>
      </c>
      <c r="Z1739" s="9" t="str">
        <f t="shared" si="251"/>
        <v>High</v>
      </c>
    </row>
    <row r="1740" spans="1:26" x14ac:dyDescent="0.3">
      <c r="A1740" t="s">
        <v>3009</v>
      </c>
      <c r="B1740" s="6">
        <v>43801</v>
      </c>
      <c r="C1740" s="6" t="str">
        <f t="shared" si="244"/>
        <v>2019</v>
      </c>
      <c r="D1740" s="6" t="str">
        <f t="shared" si="245"/>
        <v>December</v>
      </c>
      <c r="E1740" s="6" t="str">
        <f t="shared" si="246"/>
        <v>Q4</v>
      </c>
      <c r="F1740" s="6" t="str">
        <f t="shared" si="247"/>
        <v>High</v>
      </c>
      <c r="G1740" s="6" t="str">
        <f t="shared" si="248"/>
        <v>Full Price</v>
      </c>
      <c r="H1740" s="6">
        <v>43806</v>
      </c>
      <c r="I1740" t="s">
        <v>2172</v>
      </c>
      <c r="J1740" t="s">
        <v>44</v>
      </c>
      <c r="K1740" t="s">
        <v>3012</v>
      </c>
      <c r="L1740" t="s">
        <v>61</v>
      </c>
      <c r="M1740" t="s">
        <v>31</v>
      </c>
      <c r="N1740" t="s">
        <v>46</v>
      </c>
      <c r="O1740" t="s">
        <v>54</v>
      </c>
      <c r="P1740" t="s">
        <v>3010</v>
      </c>
      <c r="Q1740" t="s">
        <v>918</v>
      </c>
      <c r="R1740" s="7">
        <v>0</v>
      </c>
      <c r="S1740" s="7">
        <f t="shared" si="243"/>
        <v>15.66</v>
      </c>
      <c r="T1740" s="8">
        <v>7.2035999999999998</v>
      </c>
      <c r="U1740" s="8" t="str">
        <f t="shared" si="249"/>
        <v>Low</v>
      </c>
      <c r="V1740" s="7">
        <v>6</v>
      </c>
      <c r="W1740" s="8">
        <v>15.66</v>
      </c>
      <c r="X1740" s="8">
        <f t="shared" si="250"/>
        <v>7680</v>
      </c>
      <c r="Y1740" s="9">
        <v>0.46</v>
      </c>
      <c r="Z1740" s="9" t="str">
        <f t="shared" si="251"/>
        <v>High</v>
      </c>
    </row>
    <row r="1741" spans="1:26" x14ac:dyDescent="0.3">
      <c r="A1741" t="s">
        <v>3009</v>
      </c>
      <c r="B1741" s="6">
        <v>43801</v>
      </c>
      <c r="C1741" s="6" t="str">
        <f t="shared" si="244"/>
        <v>2019</v>
      </c>
      <c r="D1741" s="6" t="str">
        <f t="shared" si="245"/>
        <v>December</v>
      </c>
      <c r="E1741" s="6" t="str">
        <f t="shared" si="246"/>
        <v>Q4</v>
      </c>
      <c r="F1741" s="6" t="str">
        <f t="shared" si="247"/>
        <v>High</v>
      </c>
      <c r="G1741" s="6" t="str">
        <f t="shared" si="248"/>
        <v>Full Price</v>
      </c>
      <c r="H1741" s="6">
        <v>43806</v>
      </c>
      <c r="I1741" t="s">
        <v>2172</v>
      </c>
      <c r="J1741" t="s">
        <v>67</v>
      </c>
      <c r="K1741" t="s">
        <v>2176</v>
      </c>
      <c r="L1741" t="s">
        <v>61</v>
      </c>
      <c r="M1741" t="s">
        <v>31</v>
      </c>
      <c r="N1741" t="s">
        <v>32</v>
      </c>
      <c r="O1741" t="s">
        <v>54</v>
      </c>
      <c r="P1741" t="s">
        <v>3010</v>
      </c>
      <c r="Q1741" t="s">
        <v>918</v>
      </c>
      <c r="R1741" s="7">
        <v>0</v>
      </c>
      <c r="S1741" s="7">
        <f t="shared" si="243"/>
        <v>146.82</v>
      </c>
      <c r="T1741" s="8">
        <v>73.41</v>
      </c>
      <c r="U1741" s="8" t="str">
        <f t="shared" si="249"/>
        <v>Low</v>
      </c>
      <c r="V1741" s="7">
        <v>3</v>
      </c>
      <c r="W1741" s="8">
        <v>146.82</v>
      </c>
      <c r="X1741" s="8">
        <f t="shared" si="250"/>
        <v>3115</v>
      </c>
      <c r="Y1741" s="9">
        <v>0.5</v>
      </c>
      <c r="Z1741" s="9" t="str">
        <f t="shared" si="251"/>
        <v>High</v>
      </c>
    </row>
    <row r="1742" spans="1:26" x14ac:dyDescent="0.3">
      <c r="A1742" t="s">
        <v>3013</v>
      </c>
      <c r="B1742" s="6">
        <v>43802</v>
      </c>
      <c r="C1742" s="6" t="str">
        <f t="shared" si="244"/>
        <v>2019</v>
      </c>
      <c r="D1742" s="6" t="str">
        <f t="shared" si="245"/>
        <v>December</v>
      </c>
      <c r="E1742" s="6" t="str">
        <f t="shared" si="246"/>
        <v>Q4</v>
      </c>
      <c r="F1742" s="6" t="str">
        <f t="shared" si="247"/>
        <v>High</v>
      </c>
      <c r="G1742" s="6" t="str">
        <f t="shared" si="248"/>
        <v>Full Price</v>
      </c>
      <c r="H1742" s="6">
        <v>43808</v>
      </c>
      <c r="I1742" t="s">
        <v>2908</v>
      </c>
      <c r="J1742" t="s">
        <v>248</v>
      </c>
      <c r="K1742" t="s">
        <v>3014</v>
      </c>
      <c r="L1742" t="s">
        <v>30</v>
      </c>
      <c r="M1742" t="s">
        <v>91</v>
      </c>
      <c r="N1742" t="s">
        <v>92</v>
      </c>
      <c r="O1742" t="s">
        <v>33</v>
      </c>
      <c r="P1742" t="s">
        <v>3015</v>
      </c>
      <c r="Q1742" t="s">
        <v>1419</v>
      </c>
      <c r="R1742" s="7">
        <v>0</v>
      </c>
      <c r="S1742" s="7">
        <f t="shared" si="243"/>
        <v>479.96</v>
      </c>
      <c r="T1742" s="8">
        <v>134.3888</v>
      </c>
      <c r="U1742" s="8" t="str">
        <f t="shared" si="249"/>
        <v>Medium</v>
      </c>
      <c r="V1742" s="7">
        <v>4</v>
      </c>
      <c r="W1742" s="8">
        <v>479.96</v>
      </c>
      <c r="X1742" s="8">
        <f t="shared" si="250"/>
        <v>1229</v>
      </c>
      <c r="Y1742" s="9">
        <v>0.28000000000000003</v>
      </c>
      <c r="Z1742" s="9" t="str">
        <f t="shared" si="251"/>
        <v>High</v>
      </c>
    </row>
    <row r="1743" spans="1:26" x14ac:dyDescent="0.3">
      <c r="A1743" t="s">
        <v>3016</v>
      </c>
      <c r="B1743" s="6">
        <v>43802</v>
      </c>
      <c r="C1743" s="6" t="str">
        <f t="shared" si="244"/>
        <v>2019</v>
      </c>
      <c r="D1743" s="6" t="str">
        <f t="shared" si="245"/>
        <v>December</v>
      </c>
      <c r="E1743" s="6" t="str">
        <f t="shared" si="246"/>
        <v>Q4</v>
      </c>
      <c r="F1743" s="6" t="str">
        <f t="shared" si="247"/>
        <v>High</v>
      </c>
      <c r="G1743" s="6" t="str">
        <f t="shared" si="248"/>
        <v>Full Price</v>
      </c>
      <c r="H1743" s="6">
        <v>43805</v>
      </c>
      <c r="I1743" t="s">
        <v>2958</v>
      </c>
      <c r="J1743" t="s">
        <v>67</v>
      </c>
      <c r="K1743" t="s">
        <v>2992</v>
      </c>
      <c r="L1743" t="s">
        <v>61</v>
      </c>
      <c r="M1743" t="s">
        <v>31</v>
      </c>
      <c r="N1743" t="s">
        <v>32</v>
      </c>
      <c r="O1743" t="s">
        <v>33</v>
      </c>
      <c r="P1743" t="s">
        <v>2922</v>
      </c>
      <c r="Q1743" t="s">
        <v>338</v>
      </c>
      <c r="R1743" s="7">
        <v>0</v>
      </c>
      <c r="S1743" s="7">
        <f t="shared" si="243"/>
        <v>25.92</v>
      </c>
      <c r="T1743" s="8">
        <v>12.441599999999999</v>
      </c>
      <c r="U1743" s="8" t="str">
        <f t="shared" si="249"/>
        <v>Low</v>
      </c>
      <c r="V1743" s="7">
        <v>4</v>
      </c>
      <c r="W1743" s="8">
        <v>25.92</v>
      </c>
      <c r="X1743" s="8">
        <f t="shared" si="250"/>
        <v>6577</v>
      </c>
      <c r="Y1743" s="9">
        <v>0.48</v>
      </c>
      <c r="Z1743" s="9" t="str">
        <f t="shared" si="251"/>
        <v>High</v>
      </c>
    </row>
    <row r="1744" spans="1:26" x14ac:dyDescent="0.3">
      <c r="A1744" t="s">
        <v>3017</v>
      </c>
      <c r="B1744" s="6">
        <v>43803</v>
      </c>
      <c r="C1744" s="6" t="str">
        <f t="shared" si="244"/>
        <v>2019</v>
      </c>
      <c r="D1744" s="6" t="str">
        <f t="shared" si="245"/>
        <v>December</v>
      </c>
      <c r="E1744" s="6" t="str">
        <f t="shared" si="246"/>
        <v>Q4</v>
      </c>
      <c r="F1744" s="6" t="str">
        <f t="shared" si="247"/>
        <v>High</v>
      </c>
      <c r="G1744" s="6" t="str">
        <f t="shared" si="248"/>
        <v>Full Price</v>
      </c>
      <c r="H1744" s="6">
        <v>43807</v>
      </c>
      <c r="I1744" t="s">
        <v>3018</v>
      </c>
      <c r="J1744" t="s">
        <v>153</v>
      </c>
      <c r="K1744" t="s">
        <v>2623</v>
      </c>
      <c r="L1744" t="s">
        <v>61</v>
      </c>
      <c r="M1744" t="s">
        <v>91</v>
      </c>
      <c r="N1744" t="s">
        <v>92</v>
      </c>
      <c r="O1744" t="s">
        <v>54</v>
      </c>
      <c r="P1744" t="s">
        <v>270</v>
      </c>
      <c r="Q1744" t="s">
        <v>271</v>
      </c>
      <c r="R1744" s="7">
        <v>0</v>
      </c>
      <c r="S1744" s="7">
        <f t="shared" si="243"/>
        <v>129.97999999999999</v>
      </c>
      <c r="T1744" s="8">
        <v>62.3904</v>
      </c>
      <c r="U1744" s="8" t="str">
        <f t="shared" si="249"/>
        <v>Low</v>
      </c>
      <c r="V1744" s="7">
        <v>2</v>
      </c>
      <c r="W1744" s="8">
        <v>129.97999999999999</v>
      </c>
      <c r="X1744" s="8">
        <f t="shared" si="250"/>
        <v>3291</v>
      </c>
      <c r="Y1744" s="9">
        <v>0.48</v>
      </c>
      <c r="Z1744" s="9" t="str">
        <f t="shared" si="251"/>
        <v>High</v>
      </c>
    </row>
    <row r="1745" spans="1:26" x14ac:dyDescent="0.3">
      <c r="A1745" t="s">
        <v>3019</v>
      </c>
      <c r="B1745" s="6">
        <v>43804</v>
      </c>
      <c r="C1745" s="6" t="str">
        <f t="shared" si="244"/>
        <v>2019</v>
      </c>
      <c r="D1745" s="6" t="str">
        <f t="shared" si="245"/>
        <v>December</v>
      </c>
      <c r="E1745" s="6" t="str">
        <f t="shared" si="246"/>
        <v>Q4</v>
      </c>
      <c r="F1745" s="6" t="str">
        <f t="shared" si="247"/>
        <v>Low</v>
      </c>
      <c r="G1745" s="6" t="str">
        <f t="shared" si="248"/>
        <v>Discounted</v>
      </c>
      <c r="H1745" s="6">
        <v>43809</v>
      </c>
      <c r="I1745" t="s">
        <v>156</v>
      </c>
      <c r="J1745" t="s">
        <v>1026</v>
      </c>
      <c r="K1745" t="s">
        <v>3020</v>
      </c>
      <c r="L1745" t="s">
        <v>61</v>
      </c>
      <c r="M1745" t="s">
        <v>31</v>
      </c>
      <c r="N1745" t="s">
        <v>53</v>
      </c>
      <c r="O1745" t="s">
        <v>69</v>
      </c>
      <c r="P1745" t="s">
        <v>3021</v>
      </c>
      <c r="Q1745" t="s">
        <v>180</v>
      </c>
      <c r="R1745" s="7">
        <v>0.2</v>
      </c>
      <c r="S1745" s="7">
        <f t="shared" si="243"/>
        <v>890.41919999999993</v>
      </c>
      <c r="T1745" s="8">
        <v>111.30240000000001</v>
      </c>
      <c r="U1745" s="8" t="str">
        <f t="shared" si="249"/>
        <v>Medium</v>
      </c>
      <c r="V1745" s="7">
        <v>8</v>
      </c>
      <c r="W1745" s="8">
        <v>1113.0239999999999</v>
      </c>
      <c r="X1745" s="8">
        <f t="shared" si="250"/>
        <v>396</v>
      </c>
      <c r="Y1745" s="9">
        <v>0.1</v>
      </c>
      <c r="Z1745" s="9" t="str">
        <f t="shared" si="251"/>
        <v>Low</v>
      </c>
    </row>
    <row r="1746" spans="1:26" x14ac:dyDescent="0.3">
      <c r="A1746" t="s">
        <v>3019</v>
      </c>
      <c r="B1746" s="6">
        <v>43804</v>
      </c>
      <c r="C1746" s="6" t="str">
        <f t="shared" si="244"/>
        <v>2019</v>
      </c>
      <c r="D1746" s="6" t="str">
        <f t="shared" si="245"/>
        <v>December</v>
      </c>
      <c r="E1746" s="6" t="str">
        <f t="shared" si="246"/>
        <v>Q4</v>
      </c>
      <c r="F1746" s="6" t="str">
        <f t="shared" si="247"/>
        <v>High</v>
      </c>
      <c r="G1746" s="6" t="str">
        <f t="shared" si="248"/>
        <v>Discounted</v>
      </c>
      <c r="H1746" s="6">
        <v>43809</v>
      </c>
      <c r="I1746" t="s">
        <v>156</v>
      </c>
      <c r="J1746" t="s">
        <v>89</v>
      </c>
      <c r="K1746" t="s">
        <v>1239</v>
      </c>
      <c r="L1746" t="s">
        <v>61</v>
      </c>
      <c r="M1746" t="s">
        <v>91</v>
      </c>
      <c r="N1746" t="s">
        <v>92</v>
      </c>
      <c r="O1746" t="s">
        <v>69</v>
      </c>
      <c r="P1746" t="s">
        <v>3021</v>
      </c>
      <c r="Q1746" t="s">
        <v>180</v>
      </c>
      <c r="R1746" s="7">
        <v>0.2</v>
      </c>
      <c r="S1746" s="7">
        <f t="shared" si="243"/>
        <v>134.37439999999998</v>
      </c>
      <c r="T1746" s="8">
        <v>62.988</v>
      </c>
      <c r="U1746" s="8" t="str">
        <f t="shared" si="249"/>
        <v>Low</v>
      </c>
      <c r="V1746" s="7">
        <v>4</v>
      </c>
      <c r="W1746" s="8">
        <v>167.96799999999999</v>
      </c>
      <c r="X1746" s="8">
        <f t="shared" si="250"/>
        <v>2881</v>
      </c>
      <c r="Y1746" s="9">
        <v>0.375</v>
      </c>
      <c r="Z1746" s="9" t="str">
        <f t="shared" si="251"/>
        <v>High</v>
      </c>
    </row>
    <row r="1747" spans="1:26" x14ac:dyDescent="0.3">
      <c r="A1747" t="s">
        <v>3022</v>
      </c>
      <c r="B1747" s="6">
        <v>43804</v>
      </c>
      <c r="C1747" s="6" t="str">
        <f t="shared" si="244"/>
        <v>2019</v>
      </c>
      <c r="D1747" s="6" t="str">
        <f t="shared" si="245"/>
        <v>December</v>
      </c>
      <c r="E1747" s="6" t="str">
        <f t="shared" si="246"/>
        <v>Q4</v>
      </c>
      <c r="F1747" s="6" t="str">
        <f t="shared" si="247"/>
        <v>High</v>
      </c>
      <c r="G1747" s="6" t="str">
        <f t="shared" si="248"/>
        <v>Discounted</v>
      </c>
      <c r="H1747" s="6">
        <v>43806</v>
      </c>
      <c r="I1747" t="s">
        <v>3023</v>
      </c>
      <c r="J1747" t="s">
        <v>89</v>
      </c>
      <c r="K1747" t="s">
        <v>930</v>
      </c>
      <c r="L1747" t="s">
        <v>61</v>
      </c>
      <c r="M1747" t="s">
        <v>31</v>
      </c>
      <c r="N1747" t="s">
        <v>149</v>
      </c>
      <c r="O1747" t="s">
        <v>54</v>
      </c>
      <c r="P1747" t="s">
        <v>55</v>
      </c>
      <c r="Q1747" t="s">
        <v>56</v>
      </c>
      <c r="R1747" s="7">
        <v>0.2</v>
      </c>
      <c r="S1747" s="7">
        <f t="shared" si="243"/>
        <v>278.79039999999998</v>
      </c>
      <c r="T1747" s="8">
        <v>117.6147</v>
      </c>
      <c r="U1747" s="8" t="str">
        <f t="shared" si="249"/>
        <v>Medium</v>
      </c>
      <c r="V1747" s="7">
        <v>7</v>
      </c>
      <c r="W1747" s="8">
        <v>348.488</v>
      </c>
      <c r="X1747" s="8">
        <f t="shared" si="250"/>
        <v>1664</v>
      </c>
      <c r="Y1747" s="9">
        <v>0.33750000000000002</v>
      </c>
      <c r="Z1747" s="9" t="str">
        <f t="shared" si="251"/>
        <v>High</v>
      </c>
    </row>
    <row r="1748" spans="1:26" x14ac:dyDescent="0.3">
      <c r="A1748" t="s">
        <v>3022</v>
      </c>
      <c r="B1748" s="6">
        <v>43804</v>
      </c>
      <c r="C1748" s="6" t="str">
        <f t="shared" si="244"/>
        <v>2019</v>
      </c>
      <c r="D1748" s="6" t="str">
        <f t="shared" si="245"/>
        <v>December</v>
      </c>
      <c r="E1748" s="6" t="str">
        <f t="shared" si="246"/>
        <v>Q4</v>
      </c>
      <c r="F1748" s="6" t="str">
        <f t="shared" si="247"/>
        <v>Low</v>
      </c>
      <c r="G1748" s="6" t="str">
        <f t="shared" si="248"/>
        <v>Discounted</v>
      </c>
      <c r="H1748" s="6">
        <v>43806</v>
      </c>
      <c r="I1748" t="s">
        <v>3023</v>
      </c>
      <c r="J1748" t="s">
        <v>151</v>
      </c>
      <c r="K1748" t="s">
        <v>419</v>
      </c>
      <c r="L1748" t="s">
        <v>61</v>
      </c>
      <c r="M1748" t="s">
        <v>31</v>
      </c>
      <c r="N1748" t="s">
        <v>49</v>
      </c>
      <c r="O1748" t="s">
        <v>54</v>
      </c>
      <c r="P1748" t="s">
        <v>55</v>
      </c>
      <c r="Q1748" t="s">
        <v>56</v>
      </c>
      <c r="R1748" s="7">
        <v>0.2</v>
      </c>
      <c r="S1748" s="7">
        <f t="shared" si="243"/>
        <v>138.18879999999999</v>
      </c>
      <c r="T1748" s="8">
        <v>-30.2288</v>
      </c>
      <c r="U1748" s="8" t="str">
        <f t="shared" si="249"/>
        <v>Loss</v>
      </c>
      <c r="V1748" s="7">
        <v>4</v>
      </c>
      <c r="W1748" s="8">
        <v>172.73599999999999</v>
      </c>
      <c r="X1748" s="8">
        <f t="shared" si="250"/>
        <v>2844</v>
      </c>
      <c r="Y1748" s="9">
        <v>-0.17499999999999999</v>
      </c>
      <c r="Z1748" s="9" t="str">
        <f t="shared" si="251"/>
        <v>Low</v>
      </c>
    </row>
    <row r="1749" spans="1:26" x14ac:dyDescent="0.3">
      <c r="A1749" t="s">
        <v>3024</v>
      </c>
      <c r="B1749" s="6">
        <v>43804</v>
      </c>
      <c r="C1749" s="6" t="str">
        <f t="shared" si="244"/>
        <v>2019</v>
      </c>
      <c r="D1749" s="6" t="str">
        <f t="shared" si="245"/>
        <v>December</v>
      </c>
      <c r="E1749" s="6" t="str">
        <f t="shared" si="246"/>
        <v>Q4</v>
      </c>
      <c r="F1749" s="6" t="str">
        <f t="shared" si="247"/>
        <v>High</v>
      </c>
      <c r="G1749" s="6" t="str">
        <f t="shared" si="248"/>
        <v>Full Price</v>
      </c>
      <c r="H1749" s="6">
        <v>43809</v>
      </c>
      <c r="I1749" t="s">
        <v>3025</v>
      </c>
      <c r="J1749" t="s">
        <v>928</v>
      </c>
      <c r="K1749" t="s">
        <v>2076</v>
      </c>
      <c r="L1749" t="s">
        <v>30</v>
      </c>
      <c r="M1749" t="s">
        <v>31</v>
      </c>
      <c r="N1749" t="s">
        <v>53</v>
      </c>
      <c r="O1749" t="s">
        <v>69</v>
      </c>
      <c r="P1749" t="s">
        <v>70</v>
      </c>
      <c r="Q1749" t="s">
        <v>71</v>
      </c>
      <c r="R1749" s="7">
        <v>0</v>
      </c>
      <c r="S1749" s="7">
        <f t="shared" si="243"/>
        <v>26.46</v>
      </c>
      <c r="T1749" s="8">
        <v>11.907</v>
      </c>
      <c r="U1749" s="8" t="str">
        <f t="shared" si="249"/>
        <v>Low</v>
      </c>
      <c r="V1749" s="7">
        <v>9</v>
      </c>
      <c r="W1749" s="8">
        <v>26.46</v>
      </c>
      <c r="X1749" s="8">
        <f t="shared" si="250"/>
        <v>6528</v>
      </c>
      <c r="Y1749" s="9">
        <v>0.45</v>
      </c>
      <c r="Z1749" s="9" t="str">
        <f t="shared" si="251"/>
        <v>High</v>
      </c>
    </row>
    <row r="1750" spans="1:26" x14ac:dyDescent="0.3">
      <c r="A1750" t="s">
        <v>3024</v>
      </c>
      <c r="B1750" s="6">
        <v>43804</v>
      </c>
      <c r="C1750" s="6" t="str">
        <f t="shared" si="244"/>
        <v>2019</v>
      </c>
      <c r="D1750" s="6" t="str">
        <f t="shared" si="245"/>
        <v>December</v>
      </c>
      <c r="E1750" s="6" t="str">
        <f t="shared" si="246"/>
        <v>Q4</v>
      </c>
      <c r="F1750" s="6" t="str">
        <f t="shared" si="247"/>
        <v>High</v>
      </c>
      <c r="G1750" s="6" t="str">
        <f t="shared" si="248"/>
        <v>Full Price</v>
      </c>
      <c r="H1750" s="6">
        <v>43809</v>
      </c>
      <c r="I1750" t="s">
        <v>3025</v>
      </c>
      <c r="J1750" t="s">
        <v>778</v>
      </c>
      <c r="K1750" t="s">
        <v>2084</v>
      </c>
      <c r="L1750" t="s">
        <v>30</v>
      </c>
      <c r="M1750" t="s">
        <v>31</v>
      </c>
      <c r="N1750" t="s">
        <v>86</v>
      </c>
      <c r="O1750" t="s">
        <v>69</v>
      </c>
      <c r="P1750" t="s">
        <v>70</v>
      </c>
      <c r="Q1750" t="s">
        <v>71</v>
      </c>
      <c r="R1750" s="7">
        <v>0</v>
      </c>
      <c r="S1750" s="7">
        <f t="shared" si="243"/>
        <v>15</v>
      </c>
      <c r="T1750" s="8">
        <v>7.2</v>
      </c>
      <c r="U1750" s="8" t="str">
        <f t="shared" si="249"/>
        <v>Low</v>
      </c>
      <c r="V1750" s="7">
        <v>3</v>
      </c>
      <c r="W1750" s="8">
        <v>15</v>
      </c>
      <c r="X1750" s="8">
        <f t="shared" si="250"/>
        <v>7789</v>
      </c>
      <c r="Y1750" s="9">
        <v>0.48</v>
      </c>
      <c r="Z1750" s="9" t="str">
        <f t="shared" si="251"/>
        <v>High</v>
      </c>
    </row>
    <row r="1751" spans="1:26" x14ac:dyDescent="0.3">
      <c r="A1751" t="s">
        <v>3024</v>
      </c>
      <c r="B1751" s="6">
        <v>43804</v>
      </c>
      <c r="C1751" s="6" t="str">
        <f t="shared" si="244"/>
        <v>2019</v>
      </c>
      <c r="D1751" s="6" t="str">
        <f t="shared" si="245"/>
        <v>December</v>
      </c>
      <c r="E1751" s="6" t="str">
        <f t="shared" si="246"/>
        <v>Q4</v>
      </c>
      <c r="F1751" s="6" t="str">
        <f t="shared" si="247"/>
        <v>High</v>
      </c>
      <c r="G1751" s="6" t="str">
        <f t="shared" si="248"/>
        <v>Full Price</v>
      </c>
      <c r="H1751" s="6">
        <v>43809</v>
      </c>
      <c r="I1751" t="s">
        <v>3025</v>
      </c>
      <c r="J1751" t="s">
        <v>67</v>
      </c>
      <c r="K1751" t="s">
        <v>1069</v>
      </c>
      <c r="L1751" t="s">
        <v>30</v>
      </c>
      <c r="M1751" t="s">
        <v>31</v>
      </c>
      <c r="N1751" t="s">
        <v>32</v>
      </c>
      <c r="O1751" t="s">
        <v>69</v>
      </c>
      <c r="P1751" t="s">
        <v>70</v>
      </c>
      <c r="Q1751" t="s">
        <v>71</v>
      </c>
      <c r="R1751" s="7">
        <v>0</v>
      </c>
      <c r="S1751" s="7">
        <f t="shared" si="243"/>
        <v>49.12</v>
      </c>
      <c r="T1751" s="8">
        <v>23.086400000000001</v>
      </c>
      <c r="U1751" s="8" t="str">
        <f t="shared" si="249"/>
        <v>Low</v>
      </c>
      <c r="V1751" s="7">
        <v>4</v>
      </c>
      <c r="W1751" s="8">
        <v>49.12</v>
      </c>
      <c r="X1751" s="8">
        <f t="shared" si="250"/>
        <v>5171</v>
      </c>
      <c r="Y1751" s="9">
        <v>0.47</v>
      </c>
      <c r="Z1751" s="9" t="str">
        <f t="shared" si="251"/>
        <v>High</v>
      </c>
    </row>
    <row r="1752" spans="1:26" x14ac:dyDescent="0.3">
      <c r="A1752" t="s">
        <v>3026</v>
      </c>
      <c r="B1752" s="6">
        <v>43804</v>
      </c>
      <c r="C1752" s="6" t="str">
        <f t="shared" si="244"/>
        <v>2019</v>
      </c>
      <c r="D1752" s="6" t="str">
        <f t="shared" si="245"/>
        <v>December</v>
      </c>
      <c r="E1752" s="6" t="str">
        <f t="shared" si="246"/>
        <v>Q4</v>
      </c>
      <c r="F1752" s="6" t="str">
        <f t="shared" si="247"/>
        <v>High</v>
      </c>
      <c r="G1752" s="6" t="str">
        <f t="shared" si="248"/>
        <v>Full Price</v>
      </c>
      <c r="H1752" s="6">
        <v>43811</v>
      </c>
      <c r="I1752" t="s">
        <v>3027</v>
      </c>
      <c r="J1752" t="s">
        <v>89</v>
      </c>
      <c r="K1752" t="s">
        <v>1433</v>
      </c>
      <c r="L1752" t="s">
        <v>30</v>
      </c>
      <c r="M1752" t="s">
        <v>31</v>
      </c>
      <c r="N1752" t="s">
        <v>49</v>
      </c>
      <c r="O1752" t="s">
        <v>62</v>
      </c>
      <c r="P1752" t="s">
        <v>241</v>
      </c>
      <c r="Q1752" t="s">
        <v>115</v>
      </c>
      <c r="R1752" s="7">
        <v>0</v>
      </c>
      <c r="S1752" s="7">
        <f t="shared" si="243"/>
        <v>24.56</v>
      </c>
      <c r="T1752" s="8">
        <v>6.8768000000000002</v>
      </c>
      <c r="U1752" s="8" t="str">
        <f t="shared" si="249"/>
        <v>Low</v>
      </c>
      <c r="V1752" s="7">
        <v>2</v>
      </c>
      <c r="W1752" s="8">
        <v>24.56</v>
      </c>
      <c r="X1752" s="8">
        <f t="shared" si="250"/>
        <v>6718</v>
      </c>
      <c r="Y1752" s="9">
        <v>0.28000000000000003</v>
      </c>
      <c r="Z1752" s="9" t="str">
        <f t="shared" si="251"/>
        <v>High</v>
      </c>
    </row>
    <row r="1753" spans="1:26" x14ac:dyDescent="0.3">
      <c r="A1753" t="s">
        <v>3028</v>
      </c>
      <c r="B1753" s="6">
        <v>43804</v>
      </c>
      <c r="C1753" s="6" t="str">
        <f t="shared" si="244"/>
        <v>2019</v>
      </c>
      <c r="D1753" s="6" t="str">
        <f t="shared" si="245"/>
        <v>December</v>
      </c>
      <c r="E1753" s="6" t="str">
        <f t="shared" si="246"/>
        <v>Q4</v>
      </c>
      <c r="F1753" s="6" t="str">
        <f t="shared" si="247"/>
        <v>High</v>
      </c>
      <c r="G1753" s="6" t="str">
        <f t="shared" si="248"/>
        <v>Full Price</v>
      </c>
      <c r="H1753" s="6">
        <v>43806</v>
      </c>
      <c r="I1753" t="s">
        <v>3029</v>
      </c>
      <c r="J1753" t="s">
        <v>151</v>
      </c>
      <c r="K1753" t="s">
        <v>2160</v>
      </c>
      <c r="L1753" t="s">
        <v>30</v>
      </c>
      <c r="M1753" t="s">
        <v>31</v>
      </c>
      <c r="N1753" t="s">
        <v>174</v>
      </c>
      <c r="O1753" t="s">
        <v>69</v>
      </c>
      <c r="P1753" t="s">
        <v>70</v>
      </c>
      <c r="Q1753" t="s">
        <v>71</v>
      </c>
      <c r="R1753" s="7">
        <v>0</v>
      </c>
      <c r="S1753" s="7">
        <f t="shared" si="243"/>
        <v>250.26</v>
      </c>
      <c r="T1753" s="8">
        <v>72.575400000000002</v>
      </c>
      <c r="U1753" s="8" t="str">
        <f t="shared" si="249"/>
        <v>Low</v>
      </c>
      <c r="V1753" s="7">
        <v>6</v>
      </c>
      <c r="W1753" s="8">
        <v>250.26</v>
      </c>
      <c r="X1753" s="8">
        <f t="shared" si="250"/>
        <v>2195</v>
      </c>
      <c r="Y1753" s="9">
        <v>0.28999999999999998</v>
      </c>
      <c r="Z1753" s="9" t="str">
        <f t="shared" si="251"/>
        <v>High</v>
      </c>
    </row>
    <row r="1754" spans="1:26" x14ac:dyDescent="0.3">
      <c r="A1754" t="s">
        <v>3030</v>
      </c>
      <c r="B1754" s="6">
        <v>43804</v>
      </c>
      <c r="C1754" s="6" t="str">
        <f t="shared" si="244"/>
        <v>2019</v>
      </c>
      <c r="D1754" s="6" t="str">
        <f t="shared" si="245"/>
        <v>December</v>
      </c>
      <c r="E1754" s="6" t="str">
        <f t="shared" si="246"/>
        <v>Q4</v>
      </c>
      <c r="F1754" s="6" t="str">
        <f t="shared" si="247"/>
        <v>Low</v>
      </c>
      <c r="G1754" s="6" t="str">
        <f t="shared" si="248"/>
        <v>Discounted</v>
      </c>
      <c r="H1754" s="6">
        <v>43808</v>
      </c>
      <c r="I1754" t="s">
        <v>2181</v>
      </c>
      <c r="J1754" t="s">
        <v>89</v>
      </c>
      <c r="K1754" t="s">
        <v>824</v>
      </c>
      <c r="L1754" t="s">
        <v>61</v>
      </c>
      <c r="M1754" t="s">
        <v>31</v>
      </c>
      <c r="N1754" t="s">
        <v>41</v>
      </c>
      <c r="O1754" t="s">
        <v>54</v>
      </c>
      <c r="P1754" t="s">
        <v>406</v>
      </c>
      <c r="Q1754" t="s">
        <v>132</v>
      </c>
      <c r="R1754" s="7">
        <v>0.7</v>
      </c>
      <c r="S1754" s="7">
        <f t="shared" si="243"/>
        <v>8.9820000000000029</v>
      </c>
      <c r="T1754" s="8">
        <v>-23.952000000000002</v>
      </c>
      <c r="U1754" s="8" t="str">
        <f t="shared" si="249"/>
        <v>Loss</v>
      </c>
      <c r="V1754" s="7">
        <v>4</v>
      </c>
      <c r="W1754" s="8">
        <v>29.94</v>
      </c>
      <c r="X1754" s="8">
        <f t="shared" si="250"/>
        <v>6310</v>
      </c>
      <c r="Y1754" s="9">
        <v>-0.8</v>
      </c>
      <c r="Z1754" s="9" t="str">
        <f t="shared" si="251"/>
        <v>Low</v>
      </c>
    </row>
    <row r="1755" spans="1:26" x14ac:dyDescent="0.3">
      <c r="A1755" t="s">
        <v>3030</v>
      </c>
      <c r="B1755" s="6">
        <v>43804</v>
      </c>
      <c r="C1755" s="6" t="str">
        <f t="shared" si="244"/>
        <v>2019</v>
      </c>
      <c r="D1755" s="6" t="str">
        <f t="shared" si="245"/>
        <v>December</v>
      </c>
      <c r="E1755" s="6" t="str">
        <f t="shared" si="246"/>
        <v>Q4</v>
      </c>
      <c r="F1755" s="6" t="str">
        <f t="shared" si="247"/>
        <v>High</v>
      </c>
      <c r="G1755" s="6" t="str">
        <f t="shared" si="248"/>
        <v>Discounted</v>
      </c>
      <c r="H1755" s="6">
        <v>43808</v>
      </c>
      <c r="I1755" t="s">
        <v>2181</v>
      </c>
      <c r="J1755" t="s">
        <v>67</v>
      </c>
      <c r="K1755" t="s">
        <v>2743</v>
      </c>
      <c r="L1755" t="s">
        <v>61</v>
      </c>
      <c r="M1755" t="s">
        <v>31</v>
      </c>
      <c r="N1755" t="s">
        <v>32</v>
      </c>
      <c r="O1755" t="s">
        <v>54</v>
      </c>
      <c r="P1755" t="s">
        <v>406</v>
      </c>
      <c r="Q1755" t="s">
        <v>132</v>
      </c>
      <c r="R1755" s="7">
        <v>0.2</v>
      </c>
      <c r="S1755" s="7">
        <f t="shared" si="243"/>
        <v>78.700800000000001</v>
      </c>
      <c r="T1755" s="8">
        <v>35.661299999999997</v>
      </c>
      <c r="U1755" s="8" t="str">
        <f t="shared" si="249"/>
        <v>Low</v>
      </c>
      <c r="V1755" s="7">
        <v>3</v>
      </c>
      <c r="W1755" s="8">
        <v>98.376000000000005</v>
      </c>
      <c r="X1755" s="8">
        <f t="shared" si="250"/>
        <v>3814</v>
      </c>
      <c r="Y1755" s="9">
        <v>0.36249999999999999</v>
      </c>
      <c r="Z1755" s="9" t="str">
        <f t="shared" si="251"/>
        <v>High</v>
      </c>
    </row>
    <row r="1756" spans="1:26" x14ac:dyDescent="0.3">
      <c r="A1756" t="s">
        <v>3030</v>
      </c>
      <c r="B1756" s="6">
        <v>43804</v>
      </c>
      <c r="C1756" s="6" t="str">
        <f t="shared" si="244"/>
        <v>2019</v>
      </c>
      <c r="D1756" s="6" t="str">
        <f t="shared" si="245"/>
        <v>December</v>
      </c>
      <c r="E1756" s="6" t="str">
        <f t="shared" si="246"/>
        <v>Q4</v>
      </c>
      <c r="F1756" s="6" t="str">
        <f t="shared" si="247"/>
        <v>High</v>
      </c>
      <c r="G1756" s="6" t="str">
        <f t="shared" si="248"/>
        <v>Discounted</v>
      </c>
      <c r="H1756" s="6">
        <v>43808</v>
      </c>
      <c r="I1756" t="s">
        <v>2181</v>
      </c>
      <c r="J1756" t="s">
        <v>89</v>
      </c>
      <c r="K1756" t="s">
        <v>414</v>
      </c>
      <c r="L1756" t="s">
        <v>61</v>
      </c>
      <c r="M1756" t="s">
        <v>31</v>
      </c>
      <c r="N1756" t="s">
        <v>32</v>
      </c>
      <c r="O1756" t="s">
        <v>54</v>
      </c>
      <c r="P1756" t="s">
        <v>406</v>
      </c>
      <c r="Q1756" t="s">
        <v>132</v>
      </c>
      <c r="R1756" s="7">
        <v>0.2</v>
      </c>
      <c r="S1756" s="7">
        <f t="shared" si="243"/>
        <v>13.977600000000001</v>
      </c>
      <c r="T1756" s="8">
        <v>5.6783999999999999</v>
      </c>
      <c r="U1756" s="8" t="str">
        <f t="shared" si="249"/>
        <v>Low</v>
      </c>
      <c r="V1756" s="7">
        <v>3</v>
      </c>
      <c r="W1756" s="8">
        <v>17.472000000000001</v>
      </c>
      <c r="X1756" s="8">
        <f t="shared" si="250"/>
        <v>7467</v>
      </c>
      <c r="Y1756" s="9">
        <v>0.32500000000000001</v>
      </c>
      <c r="Z1756" s="9" t="str">
        <f t="shared" si="251"/>
        <v>High</v>
      </c>
    </row>
    <row r="1757" spans="1:26" x14ac:dyDescent="0.3">
      <c r="A1757" t="s">
        <v>3030</v>
      </c>
      <c r="B1757" s="6">
        <v>43804</v>
      </c>
      <c r="C1757" s="6" t="str">
        <f t="shared" si="244"/>
        <v>2019</v>
      </c>
      <c r="D1757" s="6" t="str">
        <f t="shared" si="245"/>
        <v>December</v>
      </c>
      <c r="E1757" s="6" t="str">
        <f t="shared" si="246"/>
        <v>Q4</v>
      </c>
      <c r="F1757" s="6" t="str">
        <f t="shared" si="247"/>
        <v>Low</v>
      </c>
      <c r="G1757" s="6" t="str">
        <f t="shared" si="248"/>
        <v>Discounted</v>
      </c>
      <c r="H1757" s="6">
        <v>43808</v>
      </c>
      <c r="I1757" t="s">
        <v>2181</v>
      </c>
      <c r="J1757" t="s">
        <v>216</v>
      </c>
      <c r="K1757" t="s">
        <v>3031</v>
      </c>
      <c r="L1757" t="s">
        <v>61</v>
      </c>
      <c r="M1757" t="s">
        <v>91</v>
      </c>
      <c r="N1757" t="s">
        <v>92</v>
      </c>
      <c r="O1757" t="s">
        <v>54</v>
      </c>
      <c r="P1757" t="s">
        <v>406</v>
      </c>
      <c r="Q1757" t="s">
        <v>132</v>
      </c>
      <c r="R1757" s="7">
        <v>0.4</v>
      </c>
      <c r="S1757" s="7">
        <f t="shared" si="243"/>
        <v>107.964</v>
      </c>
      <c r="T1757" s="8">
        <v>-44.984999999999999</v>
      </c>
      <c r="U1757" s="8" t="str">
        <f t="shared" si="249"/>
        <v>Loss</v>
      </c>
      <c r="V1757" s="7">
        <v>2</v>
      </c>
      <c r="W1757" s="8">
        <v>179.94</v>
      </c>
      <c r="X1757" s="8">
        <f t="shared" si="250"/>
        <v>2787</v>
      </c>
      <c r="Y1757" s="9">
        <v>-0.25</v>
      </c>
      <c r="Z1757" s="9" t="str">
        <f t="shared" si="251"/>
        <v>Low</v>
      </c>
    </row>
    <row r="1758" spans="1:26" x14ac:dyDescent="0.3">
      <c r="A1758" t="s">
        <v>3030</v>
      </c>
      <c r="B1758" s="6">
        <v>43804</v>
      </c>
      <c r="C1758" s="6" t="str">
        <f t="shared" si="244"/>
        <v>2019</v>
      </c>
      <c r="D1758" s="6" t="str">
        <f t="shared" si="245"/>
        <v>December</v>
      </c>
      <c r="E1758" s="6" t="str">
        <f t="shared" si="246"/>
        <v>Q4</v>
      </c>
      <c r="F1758" s="6" t="str">
        <f t="shared" si="247"/>
        <v>Low</v>
      </c>
      <c r="G1758" s="6" t="str">
        <f t="shared" si="248"/>
        <v>Discounted</v>
      </c>
      <c r="H1758" s="6">
        <v>43808</v>
      </c>
      <c r="I1758" t="s">
        <v>2181</v>
      </c>
      <c r="J1758" t="s">
        <v>89</v>
      </c>
      <c r="K1758" t="s">
        <v>3032</v>
      </c>
      <c r="L1758" t="s">
        <v>61</v>
      </c>
      <c r="M1758" t="s">
        <v>91</v>
      </c>
      <c r="N1758" t="s">
        <v>92</v>
      </c>
      <c r="O1758" t="s">
        <v>54</v>
      </c>
      <c r="P1758" t="s">
        <v>406</v>
      </c>
      <c r="Q1758" t="s">
        <v>132</v>
      </c>
      <c r="R1758" s="7">
        <v>0.4</v>
      </c>
      <c r="S1758" s="7">
        <f t="shared" si="243"/>
        <v>22.0428</v>
      </c>
      <c r="T1758" s="8">
        <v>-9.1844999999999999</v>
      </c>
      <c r="U1758" s="8" t="str">
        <f t="shared" si="249"/>
        <v>Loss</v>
      </c>
      <c r="V1758" s="7">
        <v>1</v>
      </c>
      <c r="W1758" s="8">
        <v>36.738</v>
      </c>
      <c r="X1758" s="8">
        <f t="shared" si="250"/>
        <v>5822</v>
      </c>
      <c r="Y1758" s="9">
        <v>-0.25</v>
      </c>
      <c r="Z1758" s="9" t="str">
        <f t="shared" si="251"/>
        <v>Low</v>
      </c>
    </row>
    <row r="1759" spans="1:26" x14ac:dyDescent="0.3">
      <c r="A1759" t="s">
        <v>3033</v>
      </c>
      <c r="B1759" s="6">
        <v>43804</v>
      </c>
      <c r="C1759" s="6" t="str">
        <f t="shared" si="244"/>
        <v>2019</v>
      </c>
      <c r="D1759" s="6" t="str">
        <f t="shared" si="245"/>
        <v>December</v>
      </c>
      <c r="E1759" s="6" t="str">
        <f t="shared" si="246"/>
        <v>Q4</v>
      </c>
      <c r="F1759" s="6" t="str">
        <f t="shared" si="247"/>
        <v>Low</v>
      </c>
      <c r="G1759" s="6" t="str">
        <f t="shared" si="248"/>
        <v>Discounted</v>
      </c>
      <c r="H1759" s="6">
        <v>43808</v>
      </c>
      <c r="I1759" t="s">
        <v>3034</v>
      </c>
      <c r="J1759" t="s">
        <v>806</v>
      </c>
      <c r="K1759" t="s">
        <v>807</v>
      </c>
      <c r="L1759" t="s">
        <v>61</v>
      </c>
      <c r="M1759" t="s">
        <v>31</v>
      </c>
      <c r="N1759" t="s">
        <v>49</v>
      </c>
      <c r="O1759" t="s">
        <v>33</v>
      </c>
      <c r="P1759" t="s">
        <v>805</v>
      </c>
      <c r="Q1759" t="s">
        <v>43</v>
      </c>
      <c r="R1759" s="7">
        <v>0.2</v>
      </c>
      <c r="S1759" s="7">
        <f t="shared" si="243"/>
        <v>19.852799999999998</v>
      </c>
      <c r="T1759" s="8">
        <v>1.8612</v>
      </c>
      <c r="U1759" s="8" t="str">
        <f t="shared" si="249"/>
        <v>Low</v>
      </c>
      <c r="V1759" s="7">
        <v>2</v>
      </c>
      <c r="W1759" s="8">
        <v>24.815999999999999</v>
      </c>
      <c r="X1759" s="8">
        <f t="shared" si="250"/>
        <v>6699</v>
      </c>
      <c r="Y1759" s="9">
        <v>7.4999999999999997E-2</v>
      </c>
      <c r="Z1759" s="9" t="str">
        <f t="shared" si="251"/>
        <v>Low</v>
      </c>
    </row>
    <row r="1760" spans="1:26" x14ac:dyDescent="0.3">
      <c r="A1760" t="s">
        <v>3033</v>
      </c>
      <c r="B1760" s="6">
        <v>43804</v>
      </c>
      <c r="C1760" s="6" t="str">
        <f t="shared" si="244"/>
        <v>2019</v>
      </c>
      <c r="D1760" s="6" t="str">
        <f t="shared" si="245"/>
        <v>December</v>
      </c>
      <c r="E1760" s="6" t="str">
        <f t="shared" si="246"/>
        <v>Q4</v>
      </c>
      <c r="F1760" s="6" t="str">
        <f t="shared" si="247"/>
        <v>Low</v>
      </c>
      <c r="G1760" s="6" t="str">
        <f t="shared" si="248"/>
        <v>Discounted</v>
      </c>
      <c r="H1760" s="6">
        <v>43808</v>
      </c>
      <c r="I1760" t="s">
        <v>3034</v>
      </c>
      <c r="J1760" t="s">
        <v>524</v>
      </c>
      <c r="K1760" t="s">
        <v>821</v>
      </c>
      <c r="L1760" t="s">
        <v>61</v>
      </c>
      <c r="M1760" t="s">
        <v>91</v>
      </c>
      <c r="N1760" t="s">
        <v>110</v>
      </c>
      <c r="O1760" t="s">
        <v>33</v>
      </c>
      <c r="P1760" t="s">
        <v>805</v>
      </c>
      <c r="Q1760" t="s">
        <v>43</v>
      </c>
      <c r="R1760" s="7">
        <v>0.2</v>
      </c>
      <c r="S1760" s="7">
        <f t="shared" si="243"/>
        <v>326.99520000000001</v>
      </c>
      <c r="T1760" s="8">
        <v>76.639499999999998</v>
      </c>
      <c r="U1760" s="8" t="str">
        <f t="shared" si="249"/>
        <v>Low</v>
      </c>
      <c r="V1760" s="7">
        <v>7</v>
      </c>
      <c r="W1760" s="8">
        <v>408.74400000000003</v>
      </c>
      <c r="X1760" s="8">
        <f t="shared" si="250"/>
        <v>1433</v>
      </c>
      <c r="Y1760" s="9">
        <v>0.1875</v>
      </c>
      <c r="Z1760" s="9" t="str">
        <f t="shared" si="251"/>
        <v>Low</v>
      </c>
    </row>
    <row r="1761" spans="1:26" x14ac:dyDescent="0.3">
      <c r="A1761" t="s">
        <v>3035</v>
      </c>
      <c r="B1761" s="6">
        <v>43805</v>
      </c>
      <c r="C1761" s="6" t="str">
        <f t="shared" si="244"/>
        <v>2019</v>
      </c>
      <c r="D1761" s="6" t="str">
        <f t="shared" si="245"/>
        <v>December</v>
      </c>
      <c r="E1761" s="6" t="str">
        <f t="shared" si="246"/>
        <v>Q4</v>
      </c>
      <c r="F1761" s="6" t="str">
        <f t="shared" si="247"/>
        <v>High</v>
      </c>
      <c r="G1761" s="6" t="str">
        <f t="shared" si="248"/>
        <v>Full Price</v>
      </c>
      <c r="H1761" s="6">
        <v>43807</v>
      </c>
      <c r="I1761" t="s">
        <v>843</v>
      </c>
      <c r="J1761" t="s">
        <v>3036</v>
      </c>
      <c r="K1761" t="s">
        <v>3037</v>
      </c>
      <c r="L1761" t="s">
        <v>61</v>
      </c>
      <c r="M1761" t="s">
        <v>31</v>
      </c>
      <c r="N1761" t="s">
        <v>49</v>
      </c>
      <c r="O1761" t="s">
        <v>69</v>
      </c>
      <c r="P1761" t="s">
        <v>70</v>
      </c>
      <c r="Q1761" t="s">
        <v>71</v>
      </c>
      <c r="R1761" s="7">
        <v>0</v>
      </c>
      <c r="S1761" s="7">
        <f t="shared" si="243"/>
        <v>1261.33</v>
      </c>
      <c r="T1761" s="8">
        <v>327.94580000000002</v>
      </c>
      <c r="U1761" s="8" t="str">
        <f t="shared" si="249"/>
        <v>Medium</v>
      </c>
      <c r="V1761" s="7">
        <v>7</v>
      </c>
      <c r="W1761" s="8">
        <v>1261.33</v>
      </c>
      <c r="X1761" s="8">
        <f t="shared" si="250"/>
        <v>332</v>
      </c>
      <c r="Y1761" s="9">
        <v>0.26</v>
      </c>
      <c r="Z1761" s="9" t="str">
        <f t="shared" si="251"/>
        <v>High</v>
      </c>
    </row>
    <row r="1762" spans="1:26" x14ac:dyDescent="0.3">
      <c r="A1762" t="s">
        <v>3038</v>
      </c>
      <c r="B1762" s="6">
        <v>43805</v>
      </c>
      <c r="C1762" s="6" t="str">
        <f t="shared" si="244"/>
        <v>2019</v>
      </c>
      <c r="D1762" s="6" t="str">
        <f t="shared" si="245"/>
        <v>December</v>
      </c>
      <c r="E1762" s="6" t="str">
        <f t="shared" si="246"/>
        <v>Q4</v>
      </c>
      <c r="F1762" s="6" t="str">
        <f t="shared" si="247"/>
        <v>Low</v>
      </c>
      <c r="G1762" s="6" t="str">
        <f t="shared" si="248"/>
        <v>Discounted</v>
      </c>
      <c r="H1762" s="6">
        <v>43807</v>
      </c>
      <c r="I1762" t="s">
        <v>1737</v>
      </c>
      <c r="J1762" t="s">
        <v>89</v>
      </c>
      <c r="K1762" t="s">
        <v>3005</v>
      </c>
      <c r="L1762" t="s">
        <v>30</v>
      </c>
      <c r="M1762" t="s">
        <v>76</v>
      </c>
      <c r="N1762" t="s">
        <v>99</v>
      </c>
      <c r="O1762" t="s">
        <v>33</v>
      </c>
      <c r="P1762" t="s">
        <v>34</v>
      </c>
      <c r="Q1762" t="s">
        <v>35</v>
      </c>
      <c r="R1762" s="7">
        <v>0.6</v>
      </c>
      <c r="S1762" s="7">
        <f t="shared" si="243"/>
        <v>9.5904000000000007</v>
      </c>
      <c r="T1762" s="8">
        <v>-14.3856</v>
      </c>
      <c r="U1762" s="8" t="str">
        <f t="shared" si="249"/>
        <v>Loss</v>
      </c>
      <c r="V1762" s="7">
        <v>3</v>
      </c>
      <c r="W1762" s="8">
        <v>23.975999999999999</v>
      </c>
      <c r="X1762" s="8">
        <f t="shared" si="250"/>
        <v>6767</v>
      </c>
      <c r="Y1762" s="9">
        <v>-0.6</v>
      </c>
      <c r="Z1762" s="9" t="str">
        <f t="shared" si="251"/>
        <v>Low</v>
      </c>
    </row>
    <row r="1763" spans="1:26" x14ac:dyDescent="0.3">
      <c r="A1763" t="s">
        <v>3039</v>
      </c>
      <c r="B1763" s="6">
        <v>43805</v>
      </c>
      <c r="C1763" s="6" t="str">
        <f t="shared" si="244"/>
        <v>2019</v>
      </c>
      <c r="D1763" s="6" t="str">
        <f t="shared" si="245"/>
        <v>December</v>
      </c>
      <c r="E1763" s="6" t="str">
        <f t="shared" si="246"/>
        <v>Q4</v>
      </c>
      <c r="F1763" s="6" t="str">
        <f t="shared" si="247"/>
        <v>Low</v>
      </c>
      <c r="G1763" s="6" t="str">
        <f t="shared" si="248"/>
        <v>Discounted</v>
      </c>
      <c r="H1763" s="6">
        <v>43810</v>
      </c>
      <c r="I1763" t="s">
        <v>1970</v>
      </c>
      <c r="J1763" t="s">
        <v>689</v>
      </c>
      <c r="K1763" t="s">
        <v>1332</v>
      </c>
      <c r="L1763" t="s">
        <v>30</v>
      </c>
      <c r="M1763" t="s">
        <v>76</v>
      </c>
      <c r="N1763" t="s">
        <v>262</v>
      </c>
      <c r="O1763" t="s">
        <v>69</v>
      </c>
      <c r="P1763" t="s">
        <v>114</v>
      </c>
      <c r="Q1763" t="s">
        <v>175</v>
      </c>
      <c r="R1763" s="7">
        <v>0.5</v>
      </c>
      <c r="S1763" s="7">
        <f t="shared" si="243"/>
        <v>137.745</v>
      </c>
      <c r="T1763" s="8">
        <v>-170.8038</v>
      </c>
      <c r="U1763" s="8" t="str">
        <f t="shared" si="249"/>
        <v>Loss</v>
      </c>
      <c r="V1763" s="7">
        <v>1</v>
      </c>
      <c r="W1763" s="8">
        <v>275.49</v>
      </c>
      <c r="X1763" s="8">
        <f t="shared" si="250"/>
        <v>2033</v>
      </c>
      <c r="Y1763" s="9">
        <v>-0.62</v>
      </c>
      <c r="Z1763" s="9" t="str">
        <f t="shared" si="251"/>
        <v>Low</v>
      </c>
    </row>
    <row r="1764" spans="1:26" x14ac:dyDescent="0.3">
      <c r="A1764" t="s">
        <v>3039</v>
      </c>
      <c r="B1764" s="6">
        <v>43805</v>
      </c>
      <c r="C1764" s="6" t="str">
        <f t="shared" si="244"/>
        <v>2019</v>
      </c>
      <c r="D1764" s="6" t="str">
        <f t="shared" si="245"/>
        <v>December</v>
      </c>
      <c r="E1764" s="6" t="str">
        <f t="shared" si="246"/>
        <v>Q4</v>
      </c>
      <c r="F1764" s="6" t="str">
        <f t="shared" si="247"/>
        <v>Low</v>
      </c>
      <c r="G1764" s="6" t="str">
        <f t="shared" si="248"/>
        <v>Discounted</v>
      </c>
      <c r="H1764" s="6">
        <v>43810</v>
      </c>
      <c r="I1764" t="s">
        <v>1970</v>
      </c>
      <c r="J1764" t="s">
        <v>89</v>
      </c>
      <c r="K1764" t="s">
        <v>3040</v>
      </c>
      <c r="L1764" t="s">
        <v>30</v>
      </c>
      <c r="M1764" t="s">
        <v>31</v>
      </c>
      <c r="N1764" t="s">
        <v>49</v>
      </c>
      <c r="O1764" t="s">
        <v>69</v>
      </c>
      <c r="P1764" t="s">
        <v>114</v>
      </c>
      <c r="Q1764" t="s">
        <v>175</v>
      </c>
      <c r="R1764" s="7">
        <v>0.2</v>
      </c>
      <c r="S1764" s="7">
        <f t="shared" si="243"/>
        <v>42.739199999999997</v>
      </c>
      <c r="T1764" s="8">
        <v>4.6745999999999999</v>
      </c>
      <c r="U1764" s="8" t="str">
        <f t="shared" si="249"/>
        <v>Low</v>
      </c>
      <c r="V1764" s="7">
        <v>3</v>
      </c>
      <c r="W1764" s="8">
        <v>53.423999999999999</v>
      </c>
      <c r="X1764" s="8">
        <f t="shared" si="250"/>
        <v>5021</v>
      </c>
      <c r="Y1764" s="9">
        <v>8.7499999999999994E-2</v>
      </c>
      <c r="Z1764" s="9" t="str">
        <f t="shared" si="251"/>
        <v>Low</v>
      </c>
    </row>
    <row r="1765" spans="1:26" x14ac:dyDescent="0.3">
      <c r="A1765" t="s">
        <v>3041</v>
      </c>
      <c r="B1765" s="6">
        <v>43805</v>
      </c>
      <c r="C1765" s="6" t="str">
        <f t="shared" si="244"/>
        <v>2019</v>
      </c>
      <c r="D1765" s="6" t="str">
        <f t="shared" si="245"/>
        <v>December</v>
      </c>
      <c r="E1765" s="6" t="str">
        <f t="shared" si="246"/>
        <v>Q4</v>
      </c>
      <c r="F1765" s="6" t="str">
        <f t="shared" si="247"/>
        <v>Low</v>
      </c>
      <c r="G1765" s="6" t="str">
        <f t="shared" si="248"/>
        <v>Discounted</v>
      </c>
      <c r="H1765" s="6">
        <v>43809</v>
      </c>
      <c r="I1765" t="s">
        <v>1774</v>
      </c>
      <c r="J1765" t="s">
        <v>1661</v>
      </c>
      <c r="K1765" t="s">
        <v>1821</v>
      </c>
      <c r="L1765" t="s">
        <v>30</v>
      </c>
      <c r="M1765" t="s">
        <v>76</v>
      </c>
      <c r="N1765" t="s">
        <v>99</v>
      </c>
      <c r="O1765" t="s">
        <v>33</v>
      </c>
      <c r="P1765" t="s">
        <v>368</v>
      </c>
      <c r="Q1765" t="s">
        <v>43</v>
      </c>
      <c r="R1765" s="7">
        <v>0.6</v>
      </c>
      <c r="S1765" s="7">
        <f t="shared" si="243"/>
        <v>4.3104000000000005</v>
      </c>
      <c r="T1765" s="8">
        <v>-4.8491999999999997</v>
      </c>
      <c r="U1765" s="8" t="str">
        <f t="shared" si="249"/>
        <v>Loss</v>
      </c>
      <c r="V1765" s="7">
        <v>3</v>
      </c>
      <c r="W1765" s="8">
        <v>10.776</v>
      </c>
      <c r="X1765" s="8">
        <f t="shared" si="250"/>
        <v>8494</v>
      </c>
      <c r="Y1765" s="9">
        <v>-0.45</v>
      </c>
      <c r="Z1765" s="9" t="str">
        <f t="shared" si="251"/>
        <v>Low</v>
      </c>
    </row>
    <row r="1766" spans="1:26" x14ac:dyDescent="0.3">
      <c r="A1766" t="s">
        <v>3041</v>
      </c>
      <c r="B1766" s="6">
        <v>43805</v>
      </c>
      <c r="C1766" s="6" t="str">
        <f t="shared" si="244"/>
        <v>2019</v>
      </c>
      <c r="D1766" s="6" t="str">
        <f t="shared" si="245"/>
        <v>December</v>
      </c>
      <c r="E1766" s="6" t="str">
        <f t="shared" si="246"/>
        <v>Q4</v>
      </c>
      <c r="F1766" s="6" t="str">
        <f t="shared" si="247"/>
        <v>Low</v>
      </c>
      <c r="G1766" s="6" t="str">
        <f t="shared" si="248"/>
        <v>Discounted</v>
      </c>
      <c r="H1766" s="6">
        <v>43809</v>
      </c>
      <c r="I1766" t="s">
        <v>1774</v>
      </c>
      <c r="J1766" t="s">
        <v>818</v>
      </c>
      <c r="K1766" t="s">
        <v>819</v>
      </c>
      <c r="L1766" t="s">
        <v>30</v>
      </c>
      <c r="M1766" t="s">
        <v>76</v>
      </c>
      <c r="N1766" t="s">
        <v>262</v>
      </c>
      <c r="O1766" t="s">
        <v>33</v>
      </c>
      <c r="P1766" t="s">
        <v>368</v>
      </c>
      <c r="Q1766" t="s">
        <v>43</v>
      </c>
      <c r="R1766" s="7">
        <v>0.5</v>
      </c>
      <c r="S1766" s="7">
        <f t="shared" si="243"/>
        <v>107.47499999999999</v>
      </c>
      <c r="T1766" s="8">
        <v>-120.372</v>
      </c>
      <c r="U1766" s="8" t="str">
        <f t="shared" si="249"/>
        <v>Loss</v>
      </c>
      <c r="V1766" s="7">
        <v>5</v>
      </c>
      <c r="W1766" s="8">
        <v>214.95</v>
      </c>
      <c r="X1766" s="8">
        <f t="shared" si="250"/>
        <v>2450</v>
      </c>
      <c r="Y1766" s="9">
        <v>-0.56000000000000005</v>
      </c>
      <c r="Z1766" s="9" t="str">
        <f t="shared" si="251"/>
        <v>Low</v>
      </c>
    </row>
    <row r="1767" spans="1:26" x14ac:dyDescent="0.3">
      <c r="A1767" t="s">
        <v>3041</v>
      </c>
      <c r="B1767" s="6">
        <v>43805</v>
      </c>
      <c r="C1767" s="6" t="str">
        <f t="shared" si="244"/>
        <v>2019</v>
      </c>
      <c r="D1767" s="6" t="str">
        <f t="shared" si="245"/>
        <v>December</v>
      </c>
      <c r="E1767" s="6" t="str">
        <f t="shared" si="246"/>
        <v>Q4</v>
      </c>
      <c r="F1767" s="6" t="str">
        <f t="shared" si="247"/>
        <v>Low</v>
      </c>
      <c r="G1767" s="6" t="str">
        <f t="shared" si="248"/>
        <v>Discounted</v>
      </c>
      <c r="H1767" s="6">
        <v>43809</v>
      </c>
      <c r="I1767" t="s">
        <v>1774</v>
      </c>
      <c r="J1767" t="s">
        <v>553</v>
      </c>
      <c r="K1767" t="s">
        <v>3042</v>
      </c>
      <c r="L1767" t="s">
        <v>30</v>
      </c>
      <c r="M1767" t="s">
        <v>31</v>
      </c>
      <c r="N1767" t="s">
        <v>174</v>
      </c>
      <c r="O1767" t="s">
        <v>33</v>
      </c>
      <c r="P1767" t="s">
        <v>368</v>
      </c>
      <c r="Q1767" t="s">
        <v>43</v>
      </c>
      <c r="R1767" s="7">
        <v>0.8</v>
      </c>
      <c r="S1767" s="7">
        <f t="shared" si="243"/>
        <v>2.8031999999999986</v>
      </c>
      <c r="T1767" s="8">
        <v>-31.536000000000001</v>
      </c>
      <c r="U1767" s="8" t="str">
        <f t="shared" si="249"/>
        <v>Loss</v>
      </c>
      <c r="V1767" s="7">
        <v>4</v>
      </c>
      <c r="W1767" s="8">
        <v>14.016</v>
      </c>
      <c r="X1767" s="8">
        <f t="shared" si="250"/>
        <v>7953</v>
      </c>
      <c r="Y1767" s="9">
        <v>-2.25</v>
      </c>
      <c r="Z1767" s="9" t="str">
        <f t="shared" si="251"/>
        <v>Low</v>
      </c>
    </row>
    <row r="1768" spans="1:26" x14ac:dyDescent="0.3">
      <c r="A1768" t="s">
        <v>3041</v>
      </c>
      <c r="B1768" s="6">
        <v>43805</v>
      </c>
      <c r="C1768" s="6" t="str">
        <f t="shared" si="244"/>
        <v>2019</v>
      </c>
      <c r="D1768" s="6" t="str">
        <f t="shared" si="245"/>
        <v>December</v>
      </c>
      <c r="E1768" s="6" t="str">
        <f t="shared" si="246"/>
        <v>Q4</v>
      </c>
      <c r="F1768" s="6" t="str">
        <f t="shared" si="247"/>
        <v>Low</v>
      </c>
      <c r="G1768" s="6" t="str">
        <f t="shared" si="248"/>
        <v>Discounted</v>
      </c>
      <c r="H1768" s="6">
        <v>43809</v>
      </c>
      <c r="I1768" t="s">
        <v>1774</v>
      </c>
      <c r="J1768" t="s">
        <v>82</v>
      </c>
      <c r="K1768" t="s">
        <v>2311</v>
      </c>
      <c r="L1768" t="s">
        <v>30</v>
      </c>
      <c r="M1768" t="s">
        <v>31</v>
      </c>
      <c r="N1768" t="s">
        <v>41</v>
      </c>
      <c r="O1768" t="s">
        <v>33</v>
      </c>
      <c r="P1768" t="s">
        <v>368</v>
      </c>
      <c r="Q1768" t="s">
        <v>43</v>
      </c>
      <c r="R1768" s="7">
        <v>0.8</v>
      </c>
      <c r="S1768" s="7">
        <f t="shared" si="243"/>
        <v>0.91999999999999993</v>
      </c>
      <c r="T1768" s="8">
        <v>-8.0500000000000007</v>
      </c>
      <c r="U1768" s="8" t="str">
        <f t="shared" si="249"/>
        <v>Loss</v>
      </c>
      <c r="V1768" s="7">
        <v>2</v>
      </c>
      <c r="W1768" s="8">
        <v>4.5999999999999996</v>
      </c>
      <c r="X1768" s="8">
        <f t="shared" si="250"/>
        <v>9560</v>
      </c>
      <c r="Y1768" s="9">
        <v>-1.75</v>
      </c>
      <c r="Z1768" s="9" t="str">
        <f t="shared" si="251"/>
        <v>Low</v>
      </c>
    </row>
    <row r="1769" spans="1:26" x14ac:dyDescent="0.3">
      <c r="A1769" t="s">
        <v>3041</v>
      </c>
      <c r="B1769" s="6">
        <v>43805</v>
      </c>
      <c r="C1769" s="6" t="str">
        <f t="shared" si="244"/>
        <v>2019</v>
      </c>
      <c r="D1769" s="6" t="str">
        <f t="shared" si="245"/>
        <v>December</v>
      </c>
      <c r="E1769" s="6" t="str">
        <f t="shared" si="246"/>
        <v>Q4</v>
      </c>
      <c r="F1769" s="6" t="str">
        <f t="shared" si="247"/>
        <v>Low</v>
      </c>
      <c r="G1769" s="6" t="str">
        <f t="shared" si="248"/>
        <v>Discounted</v>
      </c>
      <c r="H1769" s="6">
        <v>43809</v>
      </c>
      <c r="I1769" t="s">
        <v>1774</v>
      </c>
      <c r="J1769" t="s">
        <v>80</v>
      </c>
      <c r="K1769" t="s">
        <v>3043</v>
      </c>
      <c r="L1769" t="s">
        <v>30</v>
      </c>
      <c r="M1769" t="s">
        <v>31</v>
      </c>
      <c r="N1769" t="s">
        <v>49</v>
      </c>
      <c r="O1769" t="s">
        <v>33</v>
      </c>
      <c r="P1769" t="s">
        <v>368</v>
      </c>
      <c r="Q1769" t="s">
        <v>43</v>
      </c>
      <c r="R1769" s="7">
        <v>0.2</v>
      </c>
      <c r="S1769" s="7">
        <f t="shared" si="243"/>
        <v>28.134399999999999</v>
      </c>
      <c r="T1769" s="8">
        <v>-8.3523999999999994</v>
      </c>
      <c r="U1769" s="8" t="str">
        <f t="shared" si="249"/>
        <v>Loss</v>
      </c>
      <c r="V1769" s="7">
        <v>2</v>
      </c>
      <c r="W1769" s="8">
        <v>35.167999999999999</v>
      </c>
      <c r="X1769" s="8">
        <f t="shared" si="250"/>
        <v>5926</v>
      </c>
      <c r="Y1769" s="9">
        <v>-0.23749999999999999</v>
      </c>
      <c r="Z1769" s="9" t="str">
        <f t="shared" si="251"/>
        <v>Low</v>
      </c>
    </row>
    <row r="1770" spans="1:26" x14ac:dyDescent="0.3">
      <c r="A1770" t="s">
        <v>3041</v>
      </c>
      <c r="B1770" s="6">
        <v>43805</v>
      </c>
      <c r="C1770" s="6" t="str">
        <f t="shared" si="244"/>
        <v>2019</v>
      </c>
      <c r="D1770" s="6" t="str">
        <f t="shared" si="245"/>
        <v>December</v>
      </c>
      <c r="E1770" s="6" t="str">
        <f t="shared" si="246"/>
        <v>Q4</v>
      </c>
      <c r="F1770" s="6" t="str">
        <f t="shared" si="247"/>
        <v>Low</v>
      </c>
      <c r="G1770" s="6" t="str">
        <f t="shared" si="248"/>
        <v>Discounted</v>
      </c>
      <c r="H1770" s="6">
        <v>43809</v>
      </c>
      <c r="I1770" t="s">
        <v>1774</v>
      </c>
      <c r="J1770" t="s">
        <v>89</v>
      </c>
      <c r="K1770" t="s">
        <v>3044</v>
      </c>
      <c r="L1770" t="s">
        <v>30</v>
      </c>
      <c r="M1770" t="s">
        <v>91</v>
      </c>
      <c r="N1770" t="s">
        <v>92</v>
      </c>
      <c r="O1770" t="s">
        <v>33</v>
      </c>
      <c r="P1770" t="s">
        <v>368</v>
      </c>
      <c r="Q1770" t="s">
        <v>43</v>
      </c>
      <c r="R1770" s="7">
        <v>0.2</v>
      </c>
      <c r="S1770" s="7">
        <f t="shared" si="243"/>
        <v>28.032</v>
      </c>
      <c r="T1770" s="8">
        <v>-7.008</v>
      </c>
      <c r="U1770" s="8" t="str">
        <f t="shared" si="249"/>
        <v>Loss</v>
      </c>
      <c r="V1770" s="7">
        <v>4</v>
      </c>
      <c r="W1770" s="8">
        <v>35.04</v>
      </c>
      <c r="X1770" s="8">
        <f t="shared" si="250"/>
        <v>5941</v>
      </c>
      <c r="Y1770" s="9">
        <v>-0.2</v>
      </c>
      <c r="Z1770" s="9" t="str">
        <f t="shared" si="251"/>
        <v>Low</v>
      </c>
    </row>
    <row r="1771" spans="1:26" x14ac:dyDescent="0.3">
      <c r="A1771" t="s">
        <v>3045</v>
      </c>
      <c r="B1771" s="6">
        <v>43805</v>
      </c>
      <c r="C1771" s="6" t="str">
        <f t="shared" si="244"/>
        <v>2019</v>
      </c>
      <c r="D1771" s="6" t="str">
        <f t="shared" si="245"/>
        <v>December</v>
      </c>
      <c r="E1771" s="6" t="str">
        <f t="shared" si="246"/>
        <v>Q4</v>
      </c>
      <c r="F1771" s="6" t="str">
        <f t="shared" si="247"/>
        <v>High</v>
      </c>
      <c r="G1771" s="6" t="str">
        <f t="shared" si="248"/>
        <v>Discounted</v>
      </c>
      <c r="H1771" s="6">
        <v>43810</v>
      </c>
      <c r="I1771" t="s">
        <v>2683</v>
      </c>
      <c r="J1771" t="s">
        <v>67</v>
      </c>
      <c r="K1771" t="s">
        <v>561</v>
      </c>
      <c r="L1771" t="s">
        <v>30</v>
      </c>
      <c r="M1771" t="s">
        <v>31</v>
      </c>
      <c r="N1771" t="s">
        <v>32</v>
      </c>
      <c r="O1771" t="s">
        <v>62</v>
      </c>
      <c r="P1771" t="s">
        <v>1010</v>
      </c>
      <c r="Q1771" t="s">
        <v>202</v>
      </c>
      <c r="R1771" s="7">
        <v>0.2</v>
      </c>
      <c r="S1771" s="7">
        <f t="shared" si="243"/>
        <v>33.766399999999997</v>
      </c>
      <c r="T1771" s="8">
        <v>13.717599999999999</v>
      </c>
      <c r="U1771" s="8" t="str">
        <f t="shared" si="249"/>
        <v>Low</v>
      </c>
      <c r="V1771" s="7">
        <v>2</v>
      </c>
      <c r="W1771" s="8">
        <v>42.207999999999998</v>
      </c>
      <c r="X1771" s="8">
        <f t="shared" si="250"/>
        <v>5504</v>
      </c>
      <c r="Y1771" s="9">
        <v>0.32500000000000001</v>
      </c>
      <c r="Z1771" s="9" t="str">
        <f t="shared" si="251"/>
        <v>High</v>
      </c>
    </row>
    <row r="1772" spans="1:26" x14ac:dyDescent="0.3">
      <c r="A1772" t="s">
        <v>3046</v>
      </c>
      <c r="B1772" s="6">
        <v>43806</v>
      </c>
      <c r="C1772" s="6" t="str">
        <f t="shared" si="244"/>
        <v>2019</v>
      </c>
      <c r="D1772" s="6" t="str">
        <f t="shared" si="245"/>
        <v>December</v>
      </c>
      <c r="E1772" s="6" t="str">
        <f t="shared" si="246"/>
        <v>Q4</v>
      </c>
      <c r="F1772" s="6" t="str">
        <f t="shared" si="247"/>
        <v>High</v>
      </c>
      <c r="G1772" s="6" t="str">
        <f t="shared" si="248"/>
        <v>Full Price</v>
      </c>
      <c r="H1772" s="6">
        <v>43812</v>
      </c>
      <c r="I1772" t="s">
        <v>1767</v>
      </c>
      <c r="J1772" t="s">
        <v>778</v>
      </c>
      <c r="K1772" t="s">
        <v>1838</v>
      </c>
      <c r="L1772" t="s">
        <v>40</v>
      </c>
      <c r="M1772" t="s">
        <v>31</v>
      </c>
      <c r="N1772" t="s">
        <v>49</v>
      </c>
      <c r="O1772" t="s">
        <v>69</v>
      </c>
      <c r="P1772" t="s">
        <v>298</v>
      </c>
      <c r="Q1772" t="s">
        <v>299</v>
      </c>
      <c r="R1772" s="7">
        <v>0</v>
      </c>
      <c r="S1772" s="7">
        <f t="shared" si="243"/>
        <v>269.36</v>
      </c>
      <c r="T1772" s="8">
        <v>70.033600000000007</v>
      </c>
      <c r="U1772" s="8" t="str">
        <f t="shared" si="249"/>
        <v>Low</v>
      </c>
      <c r="V1772" s="7">
        <v>7</v>
      </c>
      <c r="W1772" s="8">
        <v>269.36</v>
      </c>
      <c r="X1772" s="8">
        <f t="shared" si="250"/>
        <v>2090</v>
      </c>
      <c r="Y1772" s="9">
        <v>0.26</v>
      </c>
      <c r="Z1772" s="9" t="str">
        <f t="shared" si="251"/>
        <v>High</v>
      </c>
    </row>
    <row r="1773" spans="1:26" x14ac:dyDescent="0.3">
      <c r="A1773" t="s">
        <v>3047</v>
      </c>
      <c r="B1773" s="6">
        <v>43806</v>
      </c>
      <c r="C1773" s="6" t="str">
        <f t="shared" si="244"/>
        <v>2019</v>
      </c>
      <c r="D1773" s="6" t="str">
        <f t="shared" si="245"/>
        <v>December</v>
      </c>
      <c r="E1773" s="6" t="str">
        <f t="shared" si="246"/>
        <v>Q4</v>
      </c>
      <c r="F1773" s="6" t="str">
        <f t="shared" si="247"/>
        <v>High</v>
      </c>
      <c r="G1773" s="6" t="str">
        <f t="shared" si="248"/>
        <v>Full Price</v>
      </c>
      <c r="H1773" s="6">
        <v>43809</v>
      </c>
      <c r="I1773" t="s">
        <v>3048</v>
      </c>
      <c r="J1773" t="s">
        <v>105</v>
      </c>
      <c r="K1773" t="s">
        <v>1692</v>
      </c>
      <c r="L1773" t="s">
        <v>30</v>
      </c>
      <c r="M1773" t="s">
        <v>31</v>
      </c>
      <c r="N1773" t="s">
        <v>53</v>
      </c>
      <c r="O1773" t="s">
        <v>69</v>
      </c>
      <c r="P1773" t="s">
        <v>70</v>
      </c>
      <c r="Q1773" t="s">
        <v>71</v>
      </c>
      <c r="R1773" s="7">
        <v>0</v>
      </c>
      <c r="S1773" s="7">
        <f t="shared" si="243"/>
        <v>8.64</v>
      </c>
      <c r="T1773" s="8">
        <v>2.4192</v>
      </c>
      <c r="U1773" s="8" t="str">
        <f t="shared" si="249"/>
        <v>Low</v>
      </c>
      <c r="V1773" s="7">
        <v>3</v>
      </c>
      <c r="W1773" s="8">
        <v>8.64</v>
      </c>
      <c r="X1773" s="8">
        <f t="shared" si="250"/>
        <v>8859</v>
      </c>
      <c r="Y1773" s="9">
        <v>0.28000000000000003</v>
      </c>
      <c r="Z1773" s="9" t="str">
        <f t="shared" si="251"/>
        <v>High</v>
      </c>
    </row>
    <row r="1774" spans="1:26" x14ac:dyDescent="0.3">
      <c r="A1774" t="s">
        <v>3049</v>
      </c>
      <c r="B1774" s="6">
        <v>43806</v>
      </c>
      <c r="C1774" s="6" t="str">
        <f t="shared" si="244"/>
        <v>2019</v>
      </c>
      <c r="D1774" s="6" t="str">
        <f t="shared" si="245"/>
        <v>December</v>
      </c>
      <c r="E1774" s="6" t="str">
        <f t="shared" si="246"/>
        <v>Q4</v>
      </c>
      <c r="F1774" s="6" t="str">
        <f t="shared" si="247"/>
        <v>High</v>
      </c>
      <c r="G1774" s="6" t="str">
        <f t="shared" si="248"/>
        <v>Full Price</v>
      </c>
      <c r="H1774" s="6">
        <v>43807</v>
      </c>
      <c r="I1774" t="s">
        <v>1142</v>
      </c>
      <c r="J1774" t="s">
        <v>89</v>
      </c>
      <c r="K1774" t="s">
        <v>3050</v>
      </c>
      <c r="L1774" t="s">
        <v>40</v>
      </c>
      <c r="M1774" t="s">
        <v>31</v>
      </c>
      <c r="N1774" t="s">
        <v>32</v>
      </c>
      <c r="O1774" t="s">
        <v>69</v>
      </c>
      <c r="P1774" t="s">
        <v>139</v>
      </c>
      <c r="Q1774" t="s">
        <v>71</v>
      </c>
      <c r="R1774" s="7">
        <v>0</v>
      </c>
      <c r="S1774" s="7">
        <f t="shared" si="243"/>
        <v>164.88</v>
      </c>
      <c r="T1774" s="8">
        <v>80.791200000000003</v>
      </c>
      <c r="U1774" s="8" t="str">
        <f t="shared" si="249"/>
        <v>Low</v>
      </c>
      <c r="V1774" s="7">
        <v>3</v>
      </c>
      <c r="W1774" s="8">
        <v>164.88</v>
      </c>
      <c r="X1774" s="8">
        <f t="shared" si="250"/>
        <v>2922</v>
      </c>
      <c r="Y1774" s="9">
        <v>0.49</v>
      </c>
      <c r="Z1774" s="9" t="str">
        <f t="shared" si="251"/>
        <v>High</v>
      </c>
    </row>
    <row r="1775" spans="1:26" x14ac:dyDescent="0.3">
      <c r="A1775" t="s">
        <v>3051</v>
      </c>
      <c r="B1775" s="6">
        <v>43806</v>
      </c>
      <c r="C1775" s="6" t="str">
        <f t="shared" si="244"/>
        <v>2019</v>
      </c>
      <c r="D1775" s="6" t="str">
        <f t="shared" si="245"/>
        <v>December</v>
      </c>
      <c r="E1775" s="6" t="str">
        <f t="shared" si="246"/>
        <v>Q4</v>
      </c>
      <c r="F1775" s="6" t="str">
        <f t="shared" si="247"/>
        <v>High</v>
      </c>
      <c r="G1775" s="6" t="str">
        <f t="shared" si="248"/>
        <v>Full Price</v>
      </c>
      <c r="H1775" s="6">
        <v>43812</v>
      </c>
      <c r="I1775" t="s">
        <v>2641</v>
      </c>
      <c r="J1775" t="s">
        <v>67</v>
      </c>
      <c r="K1775" t="s">
        <v>561</v>
      </c>
      <c r="L1775" t="s">
        <v>30</v>
      </c>
      <c r="M1775" t="s">
        <v>31</v>
      </c>
      <c r="N1775" t="s">
        <v>32</v>
      </c>
      <c r="O1775" t="s">
        <v>62</v>
      </c>
      <c r="P1775" t="s">
        <v>761</v>
      </c>
      <c r="Q1775" t="s">
        <v>115</v>
      </c>
      <c r="R1775" s="7">
        <v>0</v>
      </c>
      <c r="S1775" s="7">
        <f t="shared" si="243"/>
        <v>105.52</v>
      </c>
      <c r="T1775" s="8">
        <v>48.539200000000001</v>
      </c>
      <c r="U1775" s="8" t="str">
        <f t="shared" si="249"/>
        <v>Low</v>
      </c>
      <c r="V1775" s="7">
        <v>4</v>
      </c>
      <c r="W1775" s="8">
        <v>105.52</v>
      </c>
      <c r="X1775" s="8">
        <f t="shared" si="250"/>
        <v>3675</v>
      </c>
      <c r="Y1775" s="9">
        <v>0.46</v>
      </c>
      <c r="Z1775" s="9" t="str">
        <f t="shared" si="251"/>
        <v>High</v>
      </c>
    </row>
    <row r="1776" spans="1:26" x14ac:dyDescent="0.3">
      <c r="A1776" t="s">
        <v>3052</v>
      </c>
      <c r="B1776" s="6">
        <v>43807</v>
      </c>
      <c r="C1776" s="6" t="str">
        <f t="shared" si="244"/>
        <v>2019</v>
      </c>
      <c r="D1776" s="6" t="str">
        <f t="shared" si="245"/>
        <v>December</v>
      </c>
      <c r="E1776" s="6" t="str">
        <f t="shared" si="246"/>
        <v>Q4</v>
      </c>
      <c r="F1776" s="6" t="str">
        <f t="shared" si="247"/>
        <v>Low</v>
      </c>
      <c r="G1776" s="6" t="str">
        <f t="shared" si="248"/>
        <v>Discounted</v>
      </c>
      <c r="H1776" s="6">
        <v>43812</v>
      </c>
      <c r="I1776" t="s">
        <v>3053</v>
      </c>
      <c r="J1776" t="s">
        <v>89</v>
      </c>
      <c r="K1776" t="s">
        <v>3054</v>
      </c>
      <c r="L1776" t="s">
        <v>61</v>
      </c>
      <c r="M1776" t="s">
        <v>31</v>
      </c>
      <c r="N1776" t="s">
        <v>49</v>
      </c>
      <c r="O1776" t="s">
        <v>33</v>
      </c>
      <c r="P1776" t="s">
        <v>34</v>
      </c>
      <c r="Q1776" t="s">
        <v>35</v>
      </c>
      <c r="R1776" s="7">
        <v>0.2</v>
      </c>
      <c r="S1776" s="7">
        <f t="shared" si="243"/>
        <v>48.332799999999999</v>
      </c>
      <c r="T1776" s="8">
        <v>6.0415999999999999</v>
      </c>
      <c r="U1776" s="8" t="str">
        <f t="shared" si="249"/>
        <v>Low</v>
      </c>
      <c r="V1776" s="7">
        <v>2</v>
      </c>
      <c r="W1776" s="8">
        <v>60.415999999999997</v>
      </c>
      <c r="X1776" s="8">
        <f t="shared" si="250"/>
        <v>4787</v>
      </c>
      <c r="Y1776" s="9">
        <v>0.1</v>
      </c>
      <c r="Z1776" s="9" t="str">
        <f t="shared" si="251"/>
        <v>Low</v>
      </c>
    </row>
    <row r="1777" spans="1:26" x14ac:dyDescent="0.3">
      <c r="A1777" t="s">
        <v>3055</v>
      </c>
      <c r="B1777" s="6">
        <v>43807</v>
      </c>
      <c r="C1777" s="6" t="str">
        <f t="shared" si="244"/>
        <v>2019</v>
      </c>
      <c r="D1777" s="6" t="str">
        <f t="shared" si="245"/>
        <v>December</v>
      </c>
      <c r="E1777" s="6" t="str">
        <f t="shared" si="246"/>
        <v>Q4</v>
      </c>
      <c r="F1777" s="6" t="str">
        <f t="shared" si="247"/>
        <v>Low</v>
      </c>
      <c r="G1777" s="6" t="str">
        <f t="shared" si="248"/>
        <v>Discounted</v>
      </c>
      <c r="H1777" s="6">
        <v>43812</v>
      </c>
      <c r="I1777" t="s">
        <v>3056</v>
      </c>
      <c r="J1777" t="s">
        <v>101</v>
      </c>
      <c r="K1777" t="s">
        <v>3057</v>
      </c>
      <c r="L1777" t="s">
        <v>30</v>
      </c>
      <c r="M1777" t="s">
        <v>31</v>
      </c>
      <c r="N1777" t="s">
        <v>41</v>
      </c>
      <c r="O1777" t="s">
        <v>69</v>
      </c>
      <c r="P1777" t="s">
        <v>1490</v>
      </c>
      <c r="Q1777" t="s">
        <v>175</v>
      </c>
      <c r="R1777" s="7">
        <v>0.7</v>
      </c>
      <c r="S1777" s="7">
        <f t="shared" si="243"/>
        <v>1.9368000000000007</v>
      </c>
      <c r="T1777" s="8">
        <v>-4.5191999999999997</v>
      </c>
      <c r="U1777" s="8" t="str">
        <f t="shared" si="249"/>
        <v>Loss</v>
      </c>
      <c r="V1777" s="7">
        <v>4</v>
      </c>
      <c r="W1777" s="8">
        <v>6.4560000000000004</v>
      </c>
      <c r="X1777" s="8">
        <f t="shared" si="250"/>
        <v>9234</v>
      </c>
      <c r="Y1777" s="9">
        <v>-0.7</v>
      </c>
      <c r="Z1777" s="9" t="str">
        <f t="shared" si="251"/>
        <v>Low</v>
      </c>
    </row>
    <row r="1778" spans="1:26" x14ac:dyDescent="0.3">
      <c r="A1778" t="s">
        <v>3055</v>
      </c>
      <c r="B1778" s="6">
        <v>43807</v>
      </c>
      <c r="C1778" s="6" t="str">
        <f t="shared" si="244"/>
        <v>2019</v>
      </c>
      <c r="D1778" s="6" t="str">
        <f t="shared" si="245"/>
        <v>December</v>
      </c>
      <c r="E1778" s="6" t="str">
        <f t="shared" si="246"/>
        <v>Q4</v>
      </c>
      <c r="F1778" s="6" t="str">
        <f t="shared" si="247"/>
        <v>High</v>
      </c>
      <c r="G1778" s="6" t="str">
        <f t="shared" si="248"/>
        <v>Discounted</v>
      </c>
      <c r="H1778" s="6">
        <v>43812</v>
      </c>
      <c r="I1778" t="s">
        <v>3056</v>
      </c>
      <c r="J1778" t="s">
        <v>44</v>
      </c>
      <c r="K1778" t="s">
        <v>2260</v>
      </c>
      <c r="L1778" t="s">
        <v>30</v>
      </c>
      <c r="M1778" t="s">
        <v>31</v>
      </c>
      <c r="N1778" t="s">
        <v>46</v>
      </c>
      <c r="O1778" t="s">
        <v>69</v>
      </c>
      <c r="P1778" t="s">
        <v>1490</v>
      </c>
      <c r="Q1778" t="s">
        <v>175</v>
      </c>
      <c r="R1778" s="7">
        <v>0.2</v>
      </c>
      <c r="S1778" s="7">
        <f t="shared" si="243"/>
        <v>22.310400000000001</v>
      </c>
      <c r="T1778" s="8">
        <v>9.0635999999999992</v>
      </c>
      <c r="U1778" s="8" t="str">
        <f t="shared" si="249"/>
        <v>Low</v>
      </c>
      <c r="V1778" s="7">
        <v>7</v>
      </c>
      <c r="W1778" s="8">
        <v>27.888000000000002</v>
      </c>
      <c r="X1778" s="8">
        <f t="shared" si="250"/>
        <v>6439</v>
      </c>
      <c r="Y1778" s="9">
        <v>0.32500000000000001</v>
      </c>
      <c r="Z1778" s="9" t="str">
        <f t="shared" si="251"/>
        <v>High</v>
      </c>
    </row>
    <row r="1779" spans="1:26" x14ac:dyDescent="0.3">
      <c r="A1779" t="s">
        <v>3055</v>
      </c>
      <c r="B1779" s="6">
        <v>43807</v>
      </c>
      <c r="C1779" s="6" t="str">
        <f t="shared" si="244"/>
        <v>2019</v>
      </c>
      <c r="D1779" s="6" t="str">
        <f t="shared" si="245"/>
        <v>December</v>
      </c>
      <c r="E1779" s="6" t="str">
        <f t="shared" si="246"/>
        <v>Q4</v>
      </c>
      <c r="F1779" s="6" t="str">
        <f t="shared" si="247"/>
        <v>High</v>
      </c>
      <c r="G1779" s="6" t="str">
        <f t="shared" si="248"/>
        <v>Discounted</v>
      </c>
      <c r="H1779" s="6">
        <v>43812</v>
      </c>
      <c r="I1779" t="s">
        <v>3056</v>
      </c>
      <c r="J1779" t="s">
        <v>44</v>
      </c>
      <c r="K1779" t="s">
        <v>627</v>
      </c>
      <c r="L1779" t="s">
        <v>30</v>
      </c>
      <c r="M1779" t="s">
        <v>31</v>
      </c>
      <c r="N1779" t="s">
        <v>46</v>
      </c>
      <c r="O1779" t="s">
        <v>69</v>
      </c>
      <c r="P1779" t="s">
        <v>1490</v>
      </c>
      <c r="Q1779" t="s">
        <v>175</v>
      </c>
      <c r="R1779" s="7">
        <v>0.2</v>
      </c>
      <c r="S1779" s="7">
        <f t="shared" si="243"/>
        <v>9.2159999999999993</v>
      </c>
      <c r="T1779" s="8">
        <v>3.7440000000000002</v>
      </c>
      <c r="U1779" s="8" t="str">
        <f t="shared" si="249"/>
        <v>Low</v>
      </c>
      <c r="V1779" s="7">
        <v>5</v>
      </c>
      <c r="W1779" s="8">
        <v>11.52</v>
      </c>
      <c r="X1779" s="8">
        <f t="shared" si="250"/>
        <v>8376</v>
      </c>
      <c r="Y1779" s="9">
        <v>0.32500000000000001</v>
      </c>
      <c r="Z1779" s="9" t="str">
        <f t="shared" si="251"/>
        <v>High</v>
      </c>
    </row>
    <row r="1780" spans="1:26" x14ac:dyDescent="0.3">
      <c r="A1780" t="s">
        <v>3055</v>
      </c>
      <c r="B1780" s="6">
        <v>43807</v>
      </c>
      <c r="C1780" s="6" t="str">
        <f t="shared" si="244"/>
        <v>2019</v>
      </c>
      <c r="D1780" s="6" t="str">
        <f t="shared" si="245"/>
        <v>December</v>
      </c>
      <c r="E1780" s="6" t="str">
        <f t="shared" si="246"/>
        <v>Q4</v>
      </c>
      <c r="F1780" s="6" t="str">
        <f t="shared" si="247"/>
        <v>High</v>
      </c>
      <c r="G1780" s="6" t="str">
        <f t="shared" si="248"/>
        <v>Discounted</v>
      </c>
      <c r="H1780" s="6">
        <v>43812</v>
      </c>
      <c r="I1780" t="s">
        <v>3056</v>
      </c>
      <c r="J1780" t="s">
        <v>67</v>
      </c>
      <c r="K1780" t="s">
        <v>941</v>
      </c>
      <c r="L1780" t="s">
        <v>30</v>
      </c>
      <c r="M1780" t="s">
        <v>31</v>
      </c>
      <c r="N1780" t="s">
        <v>32</v>
      </c>
      <c r="O1780" t="s">
        <v>69</v>
      </c>
      <c r="P1780" t="s">
        <v>1490</v>
      </c>
      <c r="Q1780" t="s">
        <v>175</v>
      </c>
      <c r="R1780" s="7">
        <v>0.2</v>
      </c>
      <c r="S1780" s="7">
        <f t="shared" si="243"/>
        <v>8.2943999999999996</v>
      </c>
      <c r="T1780" s="8">
        <v>3.6288</v>
      </c>
      <c r="U1780" s="8" t="str">
        <f t="shared" si="249"/>
        <v>Low</v>
      </c>
      <c r="V1780" s="7">
        <v>2</v>
      </c>
      <c r="W1780" s="8">
        <v>10.368</v>
      </c>
      <c r="X1780" s="8">
        <f t="shared" si="250"/>
        <v>8557</v>
      </c>
      <c r="Y1780" s="9">
        <v>0.35</v>
      </c>
      <c r="Z1780" s="9" t="str">
        <f t="shared" si="251"/>
        <v>High</v>
      </c>
    </row>
    <row r="1781" spans="1:26" x14ac:dyDescent="0.3">
      <c r="A1781" t="s">
        <v>3055</v>
      </c>
      <c r="B1781" s="6">
        <v>43807</v>
      </c>
      <c r="C1781" s="6" t="str">
        <f t="shared" si="244"/>
        <v>2019</v>
      </c>
      <c r="D1781" s="6" t="str">
        <f t="shared" si="245"/>
        <v>December</v>
      </c>
      <c r="E1781" s="6" t="str">
        <f t="shared" si="246"/>
        <v>Q4</v>
      </c>
      <c r="F1781" s="6" t="str">
        <f t="shared" si="247"/>
        <v>Low</v>
      </c>
      <c r="G1781" s="6" t="str">
        <f t="shared" si="248"/>
        <v>Discounted</v>
      </c>
      <c r="H1781" s="6">
        <v>43812</v>
      </c>
      <c r="I1781" t="s">
        <v>3056</v>
      </c>
      <c r="J1781" t="s">
        <v>89</v>
      </c>
      <c r="K1781" t="s">
        <v>804</v>
      </c>
      <c r="L1781" t="s">
        <v>30</v>
      </c>
      <c r="M1781" t="s">
        <v>31</v>
      </c>
      <c r="N1781" t="s">
        <v>49</v>
      </c>
      <c r="O1781" t="s">
        <v>69</v>
      </c>
      <c r="P1781" t="s">
        <v>1490</v>
      </c>
      <c r="Q1781" t="s">
        <v>175</v>
      </c>
      <c r="R1781" s="7">
        <v>0.2</v>
      </c>
      <c r="S1781" s="7">
        <f t="shared" si="243"/>
        <v>31.257600000000004</v>
      </c>
      <c r="T1781" s="8">
        <v>2.9304000000000001</v>
      </c>
      <c r="U1781" s="8" t="str">
        <f t="shared" si="249"/>
        <v>Low</v>
      </c>
      <c r="V1781" s="7">
        <v>3</v>
      </c>
      <c r="W1781" s="8">
        <v>39.072000000000003</v>
      </c>
      <c r="X1781" s="8">
        <f t="shared" si="250"/>
        <v>5697</v>
      </c>
      <c r="Y1781" s="9">
        <v>7.4999999999999997E-2</v>
      </c>
      <c r="Z1781" s="9" t="str">
        <f t="shared" si="251"/>
        <v>Low</v>
      </c>
    </row>
    <row r="1782" spans="1:26" x14ac:dyDescent="0.3">
      <c r="A1782" t="s">
        <v>3055</v>
      </c>
      <c r="B1782" s="6">
        <v>43807</v>
      </c>
      <c r="C1782" s="6" t="str">
        <f t="shared" si="244"/>
        <v>2019</v>
      </c>
      <c r="D1782" s="6" t="str">
        <f t="shared" si="245"/>
        <v>December</v>
      </c>
      <c r="E1782" s="6" t="str">
        <f t="shared" si="246"/>
        <v>Q4</v>
      </c>
      <c r="F1782" s="6" t="str">
        <f t="shared" si="247"/>
        <v>Low</v>
      </c>
      <c r="G1782" s="6" t="str">
        <f t="shared" si="248"/>
        <v>Discounted</v>
      </c>
      <c r="H1782" s="6">
        <v>43812</v>
      </c>
      <c r="I1782" t="s">
        <v>3056</v>
      </c>
      <c r="J1782" t="s">
        <v>101</v>
      </c>
      <c r="K1782" t="s">
        <v>1881</v>
      </c>
      <c r="L1782" t="s">
        <v>30</v>
      </c>
      <c r="M1782" t="s">
        <v>31</v>
      </c>
      <c r="N1782" t="s">
        <v>356</v>
      </c>
      <c r="O1782" t="s">
        <v>69</v>
      </c>
      <c r="P1782" t="s">
        <v>1490</v>
      </c>
      <c r="Q1782" t="s">
        <v>175</v>
      </c>
      <c r="R1782" s="7">
        <v>0.2</v>
      </c>
      <c r="S1782" s="7">
        <f t="shared" si="243"/>
        <v>11.104000000000001</v>
      </c>
      <c r="T1782" s="8">
        <v>-2.6025</v>
      </c>
      <c r="U1782" s="8" t="str">
        <f t="shared" si="249"/>
        <v>Loss</v>
      </c>
      <c r="V1782" s="7">
        <v>5</v>
      </c>
      <c r="W1782" s="8">
        <v>13.88</v>
      </c>
      <c r="X1782" s="8">
        <f t="shared" si="250"/>
        <v>7987</v>
      </c>
      <c r="Y1782" s="9">
        <v>-0.1875</v>
      </c>
      <c r="Z1782" s="9" t="str">
        <f t="shared" si="251"/>
        <v>Low</v>
      </c>
    </row>
    <row r="1783" spans="1:26" x14ac:dyDescent="0.3">
      <c r="A1783" t="s">
        <v>3055</v>
      </c>
      <c r="B1783" s="6">
        <v>43807</v>
      </c>
      <c r="C1783" s="6" t="str">
        <f t="shared" si="244"/>
        <v>2019</v>
      </c>
      <c r="D1783" s="6" t="str">
        <f t="shared" si="245"/>
        <v>December</v>
      </c>
      <c r="E1783" s="6" t="str">
        <f t="shared" si="246"/>
        <v>Q4</v>
      </c>
      <c r="F1783" s="6" t="str">
        <f t="shared" si="247"/>
        <v>Low</v>
      </c>
      <c r="G1783" s="6" t="str">
        <f t="shared" si="248"/>
        <v>Discounted</v>
      </c>
      <c r="H1783" s="6">
        <v>43812</v>
      </c>
      <c r="I1783" t="s">
        <v>3056</v>
      </c>
      <c r="J1783" t="s">
        <v>675</v>
      </c>
      <c r="K1783" t="s">
        <v>1187</v>
      </c>
      <c r="L1783" t="s">
        <v>30</v>
      </c>
      <c r="M1783" t="s">
        <v>91</v>
      </c>
      <c r="N1783" t="s">
        <v>110</v>
      </c>
      <c r="O1783" t="s">
        <v>69</v>
      </c>
      <c r="P1783" t="s">
        <v>1490</v>
      </c>
      <c r="Q1783" t="s">
        <v>175</v>
      </c>
      <c r="R1783" s="7">
        <v>0.2</v>
      </c>
      <c r="S1783" s="7">
        <f t="shared" si="243"/>
        <v>83.135999999999996</v>
      </c>
      <c r="T1783" s="8">
        <v>-18.186</v>
      </c>
      <c r="U1783" s="8" t="str">
        <f t="shared" si="249"/>
        <v>Loss</v>
      </c>
      <c r="V1783" s="7">
        <v>10</v>
      </c>
      <c r="W1783" s="8">
        <v>103.92</v>
      </c>
      <c r="X1783" s="8">
        <f t="shared" si="250"/>
        <v>3711</v>
      </c>
      <c r="Y1783" s="9">
        <v>-0.17499999999999999</v>
      </c>
      <c r="Z1783" s="9" t="str">
        <f t="shared" si="251"/>
        <v>Low</v>
      </c>
    </row>
    <row r="1784" spans="1:26" x14ac:dyDescent="0.3">
      <c r="A1784" t="s">
        <v>3055</v>
      </c>
      <c r="B1784" s="6">
        <v>43807</v>
      </c>
      <c r="C1784" s="6" t="str">
        <f t="shared" si="244"/>
        <v>2019</v>
      </c>
      <c r="D1784" s="6" t="str">
        <f t="shared" si="245"/>
        <v>December</v>
      </c>
      <c r="E1784" s="6" t="str">
        <f t="shared" si="246"/>
        <v>Q4</v>
      </c>
      <c r="F1784" s="6" t="str">
        <f t="shared" si="247"/>
        <v>High</v>
      </c>
      <c r="G1784" s="6" t="str">
        <f t="shared" si="248"/>
        <v>Discounted</v>
      </c>
      <c r="H1784" s="6">
        <v>43812</v>
      </c>
      <c r="I1784" t="s">
        <v>3056</v>
      </c>
      <c r="J1784" t="s">
        <v>629</v>
      </c>
      <c r="K1784" t="s">
        <v>3058</v>
      </c>
      <c r="L1784" t="s">
        <v>30</v>
      </c>
      <c r="M1784" t="s">
        <v>91</v>
      </c>
      <c r="N1784" t="s">
        <v>92</v>
      </c>
      <c r="O1784" t="s">
        <v>69</v>
      </c>
      <c r="P1784" t="s">
        <v>1490</v>
      </c>
      <c r="Q1784" t="s">
        <v>175</v>
      </c>
      <c r="R1784" s="7">
        <v>0.2</v>
      </c>
      <c r="S1784" s="7">
        <f t="shared" si="243"/>
        <v>42.143999999999998</v>
      </c>
      <c r="T1784" s="8">
        <v>19.754999999999999</v>
      </c>
      <c r="U1784" s="8" t="str">
        <f t="shared" si="249"/>
        <v>Low</v>
      </c>
      <c r="V1784" s="7">
        <v>3</v>
      </c>
      <c r="W1784" s="8">
        <v>52.68</v>
      </c>
      <c r="X1784" s="8">
        <f t="shared" si="250"/>
        <v>5043</v>
      </c>
      <c r="Y1784" s="9">
        <v>0.375</v>
      </c>
      <c r="Z1784" s="9" t="str">
        <f t="shared" si="251"/>
        <v>High</v>
      </c>
    </row>
    <row r="1785" spans="1:26" x14ac:dyDescent="0.3">
      <c r="A1785" t="s">
        <v>3059</v>
      </c>
      <c r="B1785" s="6">
        <v>43807</v>
      </c>
      <c r="C1785" s="6" t="str">
        <f t="shared" si="244"/>
        <v>2019</v>
      </c>
      <c r="D1785" s="6" t="str">
        <f t="shared" si="245"/>
        <v>December</v>
      </c>
      <c r="E1785" s="6" t="str">
        <f t="shared" si="246"/>
        <v>Q4</v>
      </c>
      <c r="F1785" s="6" t="str">
        <f t="shared" si="247"/>
        <v>Low</v>
      </c>
      <c r="G1785" s="6" t="str">
        <f t="shared" si="248"/>
        <v>Discounted</v>
      </c>
      <c r="H1785" s="6">
        <v>43809</v>
      </c>
      <c r="I1785" t="s">
        <v>1279</v>
      </c>
      <c r="J1785" t="s">
        <v>926</v>
      </c>
      <c r="K1785" t="s">
        <v>927</v>
      </c>
      <c r="L1785" t="s">
        <v>30</v>
      </c>
      <c r="M1785" t="s">
        <v>76</v>
      </c>
      <c r="N1785" t="s">
        <v>77</v>
      </c>
      <c r="O1785" t="s">
        <v>69</v>
      </c>
      <c r="P1785" t="s">
        <v>3060</v>
      </c>
      <c r="Q1785" t="s">
        <v>299</v>
      </c>
      <c r="R1785" s="7">
        <v>0.2</v>
      </c>
      <c r="S1785" s="7">
        <f t="shared" si="243"/>
        <v>483.13599999999997</v>
      </c>
      <c r="T1785" s="8">
        <v>45.293999999999997</v>
      </c>
      <c r="U1785" s="8" t="str">
        <f t="shared" si="249"/>
        <v>Low</v>
      </c>
      <c r="V1785" s="7">
        <v>5</v>
      </c>
      <c r="W1785" s="8">
        <v>603.91999999999996</v>
      </c>
      <c r="X1785" s="8">
        <f t="shared" si="250"/>
        <v>930</v>
      </c>
      <c r="Y1785" s="9">
        <v>7.4999999999999997E-2</v>
      </c>
      <c r="Z1785" s="9" t="str">
        <f t="shared" si="251"/>
        <v>Low</v>
      </c>
    </row>
    <row r="1786" spans="1:26" x14ac:dyDescent="0.3">
      <c r="A1786" t="s">
        <v>3059</v>
      </c>
      <c r="B1786" s="6">
        <v>43807</v>
      </c>
      <c r="C1786" s="6" t="str">
        <f t="shared" si="244"/>
        <v>2019</v>
      </c>
      <c r="D1786" s="6" t="str">
        <f t="shared" si="245"/>
        <v>December</v>
      </c>
      <c r="E1786" s="6" t="str">
        <f t="shared" si="246"/>
        <v>Q4</v>
      </c>
      <c r="F1786" s="6" t="str">
        <f t="shared" si="247"/>
        <v>High</v>
      </c>
      <c r="G1786" s="6" t="str">
        <f t="shared" si="248"/>
        <v>Full Price</v>
      </c>
      <c r="H1786" s="6">
        <v>43809</v>
      </c>
      <c r="I1786" t="s">
        <v>1279</v>
      </c>
      <c r="J1786" t="s">
        <v>67</v>
      </c>
      <c r="K1786" t="s">
        <v>3061</v>
      </c>
      <c r="L1786" t="s">
        <v>30</v>
      </c>
      <c r="M1786" t="s">
        <v>31</v>
      </c>
      <c r="N1786" t="s">
        <v>32</v>
      </c>
      <c r="O1786" t="s">
        <v>69</v>
      </c>
      <c r="P1786" t="s">
        <v>3060</v>
      </c>
      <c r="Q1786" t="s">
        <v>299</v>
      </c>
      <c r="R1786" s="7">
        <v>0</v>
      </c>
      <c r="S1786" s="7">
        <f t="shared" si="243"/>
        <v>45.68</v>
      </c>
      <c r="T1786" s="8">
        <v>21.012799999999999</v>
      </c>
      <c r="U1786" s="8" t="str">
        <f t="shared" si="249"/>
        <v>Low</v>
      </c>
      <c r="V1786" s="7">
        <v>2</v>
      </c>
      <c r="W1786" s="8">
        <v>45.68</v>
      </c>
      <c r="X1786" s="8">
        <f t="shared" si="250"/>
        <v>5338</v>
      </c>
      <c r="Y1786" s="9">
        <v>0.46</v>
      </c>
      <c r="Z1786" s="9" t="str">
        <f t="shared" si="251"/>
        <v>High</v>
      </c>
    </row>
    <row r="1787" spans="1:26" x14ac:dyDescent="0.3">
      <c r="A1787" t="s">
        <v>3062</v>
      </c>
      <c r="B1787" s="6">
        <v>43807</v>
      </c>
      <c r="C1787" s="6" t="str">
        <f t="shared" si="244"/>
        <v>2019</v>
      </c>
      <c r="D1787" s="6" t="str">
        <f t="shared" si="245"/>
        <v>December</v>
      </c>
      <c r="E1787" s="6" t="str">
        <f t="shared" si="246"/>
        <v>Q4</v>
      </c>
      <c r="F1787" s="6" t="str">
        <f t="shared" si="247"/>
        <v>High</v>
      </c>
      <c r="G1787" s="6" t="str">
        <f t="shared" si="248"/>
        <v>Full Price</v>
      </c>
      <c r="H1787" s="6">
        <v>43814</v>
      </c>
      <c r="I1787" t="s">
        <v>3063</v>
      </c>
      <c r="J1787" t="s">
        <v>759</v>
      </c>
      <c r="K1787" t="s">
        <v>2714</v>
      </c>
      <c r="L1787" t="s">
        <v>61</v>
      </c>
      <c r="M1787" t="s">
        <v>76</v>
      </c>
      <c r="N1787" t="s">
        <v>99</v>
      </c>
      <c r="O1787" t="s">
        <v>69</v>
      </c>
      <c r="P1787" t="s">
        <v>139</v>
      </c>
      <c r="Q1787" t="s">
        <v>71</v>
      </c>
      <c r="R1787" s="7">
        <v>0</v>
      </c>
      <c r="S1787" s="7">
        <f t="shared" si="243"/>
        <v>39.880000000000003</v>
      </c>
      <c r="T1787" s="8">
        <v>11.166399999999999</v>
      </c>
      <c r="U1787" s="8" t="str">
        <f t="shared" si="249"/>
        <v>Low</v>
      </c>
      <c r="V1787" s="7">
        <v>2</v>
      </c>
      <c r="W1787" s="8">
        <v>39.880000000000003</v>
      </c>
      <c r="X1787" s="8">
        <f t="shared" si="250"/>
        <v>5668</v>
      </c>
      <c r="Y1787" s="9">
        <v>0.28000000000000003</v>
      </c>
      <c r="Z1787" s="9" t="str">
        <f t="shared" si="251"/>
        <v>High</v>
      </c>
    </row>
    <row r="1788" spans="1:26" x14ac:dyDescent="0.3">
      <c r="A1788" t="s">
        <v>3062</v>
      </c>
      <c r="B1788" s="6">
        <v>43807</v>
      </c>
      <c r="C1788" s="6" t="str">
        <f t="shared" si="244"/>
        <v>2019</v>
      </c>
      <c r="D1788" s="6" t="str">
        <f t="shared" si="245"/>
        <v>December</v>
      </c>
      <c r="E1788" s="6" t="str">
        <f t="shared" si="246"/>
        <v>Q4</v>
      </c>
      <c r="F1788" s="6" t="str">
        <f t="shared" si="247"/>
        <v>High</v>
      </c>
      <c r="G1788" s="6" t="str">
        <f t="shared" si="248"/>
        <v>Full Price</v>
      </c>
      <c r="H1788" s="6">
        <v>43814</v>
      </c>
      <c r="I1788" t="s">
        <v>3063</v>
      </c>
      <c r="J1788" t="s">
        <v>119</v>
      </c>
      <c r="K1788" t="s">
        <v>2062</v>
      </c>
      <c r="L1788" t="s">
        <v>61</v>
      </c>
      <c r="M1788" t="s">
        <v>76</v>
      </c>
      <c r="N1788" t="s">
        <v>99</v>
      </c>
      <c r="O1788" t="s">
        <v>69</v>
      </c>
      <c r="P1788" t="s">
        <v>139</v>
      </c>
      <c r="Q1788" t="s">
        <v>71</v>
      </c>
      <c r="R1788" s="7">
        <v>0</v>
      </c>
      <c r="S1788" s="7">
        <f t="shared" si="243"/>
        <v>79.44</v>
      </c>
      <c r="T1788" s="8">
        <v>28.598400000000002</v>
      </c>
      <c r="U1788" s="8" t="str">
        <f t="shared" si="249"/>
        <v>Low</v>
      </c>
      <c r="V1788" s="7">
        <v>3</v>
      </c>
      <c r="W1788" s="8">
        <v>79.44</v>
      </c>
      <c r="X1788" s="8">
        <f t="shared" si="250"/>
        <v>4239</v>
      </c>
      <c r="Y1788" s="9">
        <v>0.36</v>
      </c>
      <c r="Z1788" s="9" t="str">
        <f t="shared" si="251"/>
        <v>High</v>
      </c>
    </row>
    <row r="1789" spans="1:26" x14ac:dyDescent="0.3">
      <c r="A1789" t="s">
        <v>3064</v>
      </c>
      <c r="B1789" s="6">
        <v>43808</v>
      </c>
      <c r="C1789" s="6" t="str">
        <f t="shared" si="244"/>
        <v>2019</v>
      </c>
      <c r="D1789" s="6" t="str">
        <f t="shared" si="245"/>
        <v>December</v>
      </c>
      <c r="E1789" s="6" t="str">
        <f t="shared" si="246"/>
        <v>Q4</v>
      </c>
      <c r="F1789" s="6" t="str">
        <f t="shared" si="247"/>
        <v>Low</v>
      </c>
      <c r="G1789" s="6" t="str">
        <f t="shared" si="248"/>
        <v>Discounted</v>
      </c>
      <c r="H1789" s="6">
        <v>43813</v>
      </c>
      <c r="I1789" t="s">
        <v>2380</v>
      </c>
      <c r="J1789" t="s">
        <v>101</v>
      </c>
      <c r="K1789" t="s">
        <v>2712</v>
      </c>
      <c r="L1789" t="s">
        <v>61</v>
      </c>
      <c r="M1789" t="s">
        <v>31</v>
      </c>
      <c r="N1789" t="s">
        <v>49</v>
      </c>
      <c r="O1789" t="s">
        <v>69</v>
      </c>
      <c r="P1789" t="s">
        <v>3065</v>
      </c>
      <c r="Q1789" t="s">
        <v>180</v>
      </c>
      <c r="R1789" s="7">
        <v>0.2</v>
      </c>
      <c r="S1789" s="7">
        <f t="shared" si="243"/>
        <v>80.563199999999995</v>
      </c>
      <c r="T1789" s="8">
        <v>-1.2587999999999999</v>
      </c>
      <c r="U1789" s="8" t="str">
        <f t="shared" si="249"/>
        <v>Loss</v>
      </c>
      <c r="V1789" s="7">
        <v>6</v>
      </c>
      <c r="W1789" s="8">
        <v>100.70399999999999</v>
      </c>
      <c r="X1789" s="8">
        <f t="shared" si="250"/>
        <v>3759</v>
      </c>
      <c r="Y1789" s="9">
        <v>-1.2500000000000001E-2</v>
      </c>
      <c r="Z1789" s="9" t="str">
        <f t="shared" si="251"/>
        <v>Low</v>
      </c>
    </row>
    <row r="1790" spans="1:26" x14ac:dyDescent="0.3">
      <c r="A1790" t="s">
        <v>3066</v>
      </c>
      <c r="B1790" s="6">
        <v>43808</v>
      </c>
      <c r="C1790" s="6" t="str">
        <f t="shared" si="244"/>
        <v>2019</v>
      </c>
      <c r="D1790" s="6" t="str">
        <f t="shared" si="245"/>
        <v>December</v>
      </c>
      <c r="E1790" s="6" t="str">
        <f t="shared" si="246"/>
        <v>Q4</v>
      </c>
      <c r="F1790" s="6" t="str">
        <f t="shared" si="247"/>
        <v>High</v>
      </c>
      <c r="G1790" s="6" t="str">
        <f t="shared" si="248"/>
        <v>Full Price</v>
      </c>
      <c r="H1790" s="6">
        <v>43815</v>
      </c>
      <c r="I1790" t="s">
        <v>318</v>
      </c>
      <c r="J1790" t="s">
        <v>67</v>
      </c>
      <c r="K1790" t="s">
        <v>3067</v>
      </c>
      <c r="L1790" t="s">
        <v>61</v>
      </c>
      <c r="M1790" t="s">
        <v>31</v>
      </c>
      <c r="N1790" t="s">
        <v>32</v>
      </c>
      <c r="O1790" t="s">
        <v>69</v>
      </c>
      <c r="P1790" t="s">
        <v>139</v>
      </c>
      <c r="Q1790" t="s">
        <v>71</v>
      </c>
      <c r="R1790" s="7">
        <v>0</v>
      </c>
      <c r="S1790" s="7">
        <f t="shared" si="243"/>
        <v>34.68</v>
      </c>
      <c r="T1790" s="8">
        <v>16.993200000000002</v>
      </c>
      <c r="U1790" s="8" t="str">
        <f t="shared" si="249"/>
        <v>Low</v>
      </c>
      <c r="V1790" s="7">
        <v>6</v>
      </c>
      <c r="W1790" s="8">
        <v>34.68</v>
      </c>
      <c r="X1790" s="8">
        <f t="shared" si="250"/>
        <v>5969</v>
      </c>
      <c r="Y1790" s="9">
        <v>0.49</v>
      </c>
      <c r="Z1790" s="9" t="str">
        <f t="shared" si="251"/>
        <v>High</v>
      </c>
    </row>
    <row r="1791" spans="1:26" x14ac:dyDescent="0.3">
      <c r="A1791" t="s">
        <v>3068</v>
      </c>
      <c r="B1791" s="6">
        <v>43808</v>
      </c>
      <c r="C1791" s="6" t="str">
        <f t="shared" si="244"/>
        <v>2019</v>
      </c>
      <c r="D1791" s="6" t="str">
        <f t="shared" si="245"/>
        <v>December</v>
      </c>
      <c r="E1791" s="6" t="str">
        <f t="shared" si="246"/>
        <v>Q4</v>
      </c>
      <c r="F1791" s="6" t="str">
        <f t="shared" si="247"/>
        <v>High</v>
      </c>
      <c r="G1791" s="6" t="str">
        <f t="shared" si="248"/>
        <v>Discounted</v>
      </c>
      <c r="H1791" s="6">
        <v>43810</v>
      </c>
      <c r="I1791" t="s">
        <v>2042</v>
      </c>
      <c r="J1791" t="s">
        <v>67</v>
      </c>
      <c r="K1791" t="s">
        <v>230</v>
      </c>
      <c r="L1791" t="s">
        <v>61</v>
      </c>
      <c r="M1791" t="s">
        <v>31</v>
      </c>
      <c r="N1791" t="s">
        <v>32</v>
      </c>
      <c r="O1791" t="s">
        <v>33</v>
      </c>
      <c r="P1791" t="s">
        <v>719</v>
      </c>
      <c r="Q1791" t="s">
        <v>35</v>
      </c>
      <c r="R1791" s="7">
        <v>0.2</v>
      </c>
      <c r="S1791" s="7">
        <f t="shared" si="243"/>
        <v>8.5503999999999998</v>
      </c>
      <c r="T1791" s="8">
        <v>3.7408000000000001</v>
      </c>
      <c r="U1791" s="8" t="str">
        <f t="shared" si="249"/>
        <v>Low</v>
      </c>
      <c r="V1791" s="7">
        <v>2</v>
      </c>
      <c r="W1791" s="8">
        <v>10.688000000000001</v>
      </c>
      <c r="X1791" s="8">
        <f t="shared" si="250"/>
        <v>8508</v>
      </c>
      <c r="Y1791" s="9">
        <v>0.35</v>
      </c>
      <c r="Z1791" s="9" t="str">
        <f t="shared" si="251"/>
        <v>High</v>
      </c>
    </row>
    <row r="1792" spans="1:26" x14ac:dyDescent="0.3">
      <c r="A1792" t="s">
        <v>3068</v>
      </c>
      <c r="B1792" s="6">
        <v>43808</v>
      </c>
      <c r="C1792" s="6" t="str">
        <f t="shared" si="244"/>
        <v>2019</v>
      </c>
      <c r="D1792" s="6" t="str">
        <f t="shared" si="245"/>
        <v>December</v>
      </c>
      <c r="E1792" s="6" t="str">
        <f t="shared" si="246"/>
        <v>Q4</v>
      </c>
      <c r="F1792" s="6" t="str">
        <f t="shared" si="247"/>
        <v>Low</v>
      </c>
      <c r="G1792" s="6" t="str">
        <f t="shared" si="248"/>
        <v>Discounted</v>
      </c>
      <c r="H1792" s="6">
        <v>43810</v>
      </c>
      <c r="I1792" t="s">
        <v>2042</v>
      </c>
      <c r="J1792" t="s">
        <v>89</v>
      </c>
      <c r="K1792" t="s">
        <v>2913</v>
      </c>
      <c r="L1792" t="s">
        <v>61</v>
      </c>
      <c r="M1792" t="s">
        <v>31</v>
      </c>
      <c r="N1792" t="s">
        <v>49</v>
      </c>
      <c r="O1792" t="s">
        <v>33</v>
      </c>
      <c r="P1792" t="s">
        <v>719</v>
      </c>
      <c r="Q1792" t="s">
        <v>35</v>
      </c>
      <c r="R1792" s="7">
        <v>0.2</v>
      </c>
      <c r="S1792" s="7">
        <f t="shared" si="243"/>
        <v>189.67680000000001</v>
      </c>
      <c r="T1792" s="8">
        <v>20.745899999999999</v>
      </c>
      <c r="U1792" s="8" t="str">
        <f t="shared" si="249"/>
        <v>Low</v>
      </c>
      <c r="V1792" s="7">
        <v>3</v>
      </c>
      <c r="W1792" s="8">
        <v>237.096</v>
      </c>
      <c r="X1792" s="8">
        <f t="shared" si="250"/>
        <v>2323</v>
      </c>
      <c r="Y1792" s="9">
        <v>8.7499999999999994E-2</v>
      </c>
      <c r="Z1792" s="9" t="str">
        <f t="shared" si="251"/>
        <v>Low</v>
      </c>
    </row>
    <row r="1793" spans="1:26" x14ac:dyDescent="0.3">
      <c r="A1793" t="s">
        <v>3069</v>
      </c>
      <c r="B1793" s="6">
        <v>43808</v>
      </c>
      <c r="C1793" s="6" t="str">
        <f t="shared" si="244"/>
        <v>2019</v>
      </c>
      <c r="D1793" s="6" t="str">
        <f t="shared" si="245"/>
        <v>December</v>
      </c>
      <c r="E1793" s="6" t="str">
        <f t="shared" si="246"/>
        <v>Q4</v>
      </c>
      <c r="F1793" s="6" t="str">
        <f t="shared" si="247"/>
        <v>High</v>
      </c>
      <c r="G1793" s="6" t="str">
        <f t="shared" si="248"/>
        <v>Discounted</v>
      </c>
      <c r="H1793" s="6">
        <v>43814</v>
      </c>
      <c r="I1793" t="s">
        <v>3048</v>
      </c>
      <c r="J1793" t="s">
        <v>74</v>
      </c>
      <c r="K1793" t="s">
        <v>1824</v>
      </c>
      <c r="L1793" t="s">
        <v>30</v>
      </c>
      <c r="M1793" t="s">
        <v>31</v>
      </c>
      <c r="N1793" t="s">
        <v>149</v>
      </c>
      <c r="O1793" t="s">
        <v>54</v>
      </c>
      <c r="P1793" t="s">
        <v>55</v>
      </c>
      <c r="Q1793" t="s">
        <v>56</v>
      </c>
      <c r="R1793" s="7">
        <v>0.2</v>
      </c>
      <c r="S1793" s="7">
        <f t="shared" si="243"/>
        <v>24.537600000000001</v>
      </c>
      <c r="T1793" s="8">
        <v>9.5850000000000009</v>
      </c>
      <c r="U1793" s="8" t="str">
        <f t="shared" si="249"/>
        <v>Low</v>
      </c>
      <c r="V1793" s="7">
        <v>3</v>
      </c>
      <c r="W1793" s="8">
        <v>30.672000000000001</v>
      </c>
      <c r="X1793" s="8">
        <f t="shared" si="250"/>
        <v>6260</v>
      </c>
      <c r="Y1793" s="9">
        <v>0.3125</v>
      </c>
      <c r="Z1793" s="9" t="str">
        <f t="shared" si="251"/>
        <v>High</v>
      </c>
    </row>
    <row r="1794" spans="1:26" x14ac:dyDescent="0.3">
      <c r="A1794" t="s">
        <v>3069</v>
      </c>
      <c r="B1794" s="6">
        <v>43808</v>
      </c>
      <c r="C1794" s="6" t="str">
        <f t="shared" si="244"/>
        <v>2019</v>
      </c>
      <c r="D1794" s="6" t="str">
        <f t="shared" si="245"/>
        <v>December</v>
      </c>
      <c r="E1794" s="6" t="str">
        <f t="shared" si="246"/>
        <v>Q4</v>
      </c>
      <c r="F1794" s="6" t="str">
        <f t="shared" si="247"/>
        <v>Low</v>
      </c>
      <c r="G1794" s="6" t="str">
        <f t="shared" si="248"/>
        <v>Discounted</v>
      </c>
      <c r="H1794" s="6">
        <v>43814</v>
      </c>
      <c r="I1794" t="s">
        <v>3048</v>
      </c>
      <c r="J1794" t="s">
        <v>1559</v>
      </c>
      <c r="K1794" t="s">
        <v>3070</v>
      </c>
      <c r="L1794" t="s">
        <v>30</v>
      </c>
      <c r="M1794" t="s">
        <v>91</v>
      </c>
      <c r="N1794" t="s">
        <v>1035</v>
      </c>
      <c r="O1794" t="s">
        <v>54</v>
      </c>
      <c r="P1794" t="s">
        <v>55</v>
      </c>
      <c r="Q1794" t="s">
        <v>56</v>
      </c>
      <c r="R1794" s="7">
        <v>0.4</v>
      </c>
      <c r="S1794" s="7">
        <f t="shared" ref="S1794:S1857" si="252">W1794 - (W1794 * R1794)</f>
        <v>647.98559999999998</v>
      </c>
      <c r="T1794" s="8">
        <v>125.99720000000001</v>
      </c>
      <c r="U1794" s="8" t="str">
        <f t="shared" si="249"/>
        <v>Medium</v>
      </c>
      <c r="V1794" s="7">
        <v>4</v>
      </c>
      <c r="W1794" s="8">
        <v>1079.9760000000001</v>
      </c>
      <c r="X1794" s="8">
        <f t="shared" si="250"/>
        <v>419</v>
      </c>
      <c r="Y1794" s="9">
        <v>0.116666667</v>
      </c>
      <c r="Z1794" s="9" t="str">
        <f t="shared" si="251"/>
        <v>Low</v>
      </c>
    </row>
    <row r="1795" spans="1:26" x14ac:dyDescent="0.3">
      <c r="A1795" t="s">
        <v>3071</v>
      </c>
      <c r="B1795" s="6">
        <v>43808</v>
      </c>
      <c r="C1795" s="6" t="str">
        <f t="shared" ref="C1795:C1858" si="253">TEXT(B1795, "YYYY")</f>
        <v>2019</v>
      </c>
      <c r="D1795" s="6" t="str">
        <f t="shared" ref="D1795:D1858" si="254">TEXT(B1795, "MMMM")</f>
        <v>December</v>
      </c>
      <c r="E1795" s="6" t="str">
        <f t="shared" ref="E1795:E1858" si="255">"Q" &amp; INT((MONTH(B1795) - 1) / 3) + 1</f>
        <v>Q4</v>
      </c>
      <c r="F1795" s="6" t="str">
        <f t="shared" ref="F1795:F1858" si="256">IF(Y1795&gt; 0.2, "High", "Low")</f>
        <v>Low</v>
      </c>
      <c r="G1795" s="6" t="str">
        <f t="shared" ref="G1795:G1858" si="257">IF(R1795&gt;0, "Discounted", "Full Price")</f>
        <v>Discounted</v>
      </c>
      <c r="H1795" s="6">
        <v>43814</v>
      </c>
      <c r="I1795" t="s">
        <v>609</v>
      </c>
      <c r="J1795" t="s">
        <v>1893</v>
      </c>
      <c r="K1795" t="s">
        <v>1894</v>
      </c>
      <c r="L1795" t="s">
        <v>61</v>
      </c>
      <c r="M1795" t="s">
        <v>31</v>
      </c>
      <c r="N1795" t="s">
        <v>174</v>
      </c>
      <c r="O1795" t="s">
        <v>33</v>
      </c>
      <c r="P1795" t="s">
        <v>368</v>
      </c>
      <c r="Q1795" t="s">
        <v>43</v>
      </c>
      <c r="R1795" s="7">
        <v>0.8</v>
      </c>
      <c r="S1795" s="7">
        <f t="shared" si="252"/>
        <v>4.0776000000000003</v>
      </c>
      <c r="T1795" s="8">
        <v>-53.008800000000001</v>
      </c>
      <c r="U1795" s="8" t="str">
        <f t="shared" ref="U1795:U1858" si="258">IF(T1795 &lt; 0, "Loss", IF(T1795 &lt; 100, "Low", IF(T1795 &lt; 500, "Medium", "High")))</f>
        <v>Loss</v>
      </c>
      <c r="V1795" s="7">
        <v>2</v>
      </c>
      <c r="W1795" s="8">
        <v>20.388000000000002</v>
      </c>
      <c r="X1795" s="8">
        <f t="shared" ref="X1795:X1858" si="259">_xlfn.RANK.EQ(W1795, W$2:W$9994)</f>
        <v>7105</v>
      </c>
      <c r="Y1795" s="9">
        <v>-2.6</v>
      </c>
      <c r="Z1795" s="9" t="str">
        <f t="shared" ref="Z1795:Z1858" si="260">IF(Y1795 &gt; 0.2, "High", "Low")</f>
        <v>Low</v>
      </c>
    </row>
    <row r="1796" spans="1:26" x14ac:dyDescent="0.3">
      <c r="A1796" t="s">
        <v>3071</v>
      </c>
      <c r="B1796" s="6">
        <v>43808</v>
      </c>
      <c r="C1796" s="6" t="str">
        <f t="shared" si="253"/>
        <v>2019</v>
      </c>
      <c r="D1796" s="6" t="str">
        <f t="shared" si="254"/>
        <v>December</v>
      </c>
      <c r="E1796" s="6" t="str">
        <f t="shared" si="255"/>
        <v>Q4</v>
      </c>
      <c r="F1796" s="6" t="str">
        <f t="shared" si="256"/>
        <v>High</v>
      </c>
      <c r="G1796" s="6" t="str">
        <f t="shared" si="257"/>
        <v>Discounted</v>
      </c>
      <c r="H1796" s="6">
        <v>43814</v>
      </c>
      <c r="I1796" t="s">
        <v>609</v>
      </c>
      <c r="J1796" t="s">
        <v>89</v>
      </c>
      <c r="K1796" t="s">
        <v>3072</v>
      </c>
      <c r="L1796" t="s">
        <v>61</v>
      </c>
      <c r="M1796" t="s">
        <v>31</v>
      </c>
      <c r="N1796" t="s">
        <v>32</v>
      </c>
      <c r="O1796" t="s">
        <v>33</v>
      </c>
      <c r="P1796" t="s">
        <v>368</v>
      </c>
      <c r="Q1796" t="s">
        <v>43</v>
      </c>
      <c r="R1796" s="7">
        <v>0.2</v>
      </c>
      <c r="S1796" s="7">
        <f t="shared" si="252"/>
        <v>6.7584</v>
      </c>
      <c r="T1796" s="8">
        <v>2.9567999999999999</v>
      </c>
      <c r="U1796" s="8" t="str">
        <f t="shared" si="258"/>
        <v>Low</v>
      </c>
      <c r="V1796" s="7">
        <v>2</v>
      </c>
      <c r="W1796" s="8">
        <v>8.4480000000000004</v>
      </c>
      <c r="X1796" s="8">
        <f t="shared" si="259"/>
        <v>8898</v>
      </c>
      <c r="Y1796" s="9">
        <v>0.35</v>
      </c>
      <c r="Z1796" s="9" t="str">
        <f t="shared" si="260"/>
        <v>High</v>
      </c>
    </row>
    <row r="1797" spans="1:26" x14ac:dyDescent="0.3">
      <c r="A1797" t="s">
        <v>3073</v>
      </c>
      <c r="B1797" s="6">
        <v>43809</v>
      </c>
      <c r="C1797" s="6" t="str">
        <f t="shared" si="253"/>
        <v>2019</v>
      </c>
      <c r="D1797" s="6" t="str">
        <f t="shared" si="254"/>
        <v>December</v>
      </c>
      <c r="E1797" s="6" t="str">
        <f t="shared" si="255"/>
        <v>Q4</v>
      </c>
      <c r="F1797" s="6" t="str">
        <f t="shared" si="256"/>
        <v>Low</v>
      </c>
      <c r="G1797" s="6" t="str">
        <f t="shared" si="257"/>
        <v>Discounted</v>
      </c>
      <c r="H1797" s="6">
        <v>43813</v>
      </c>
      <c r="I1797" t="s">
        <v>3074</v>
      </c>
      <c r="J1797" t="s">
        <v>472</v>
      </c>
      <c r="K1797" t="s">
        <v>3075</v>
      </c>
      <c r="L1797" t="s">
        <v>61</v>
      </c>
      <c r="M1797" t="s">
        <v>76</v>
      </c>
      <c r="N1797" t="s">
        <v>77</v>
      </c>
      <c r="O1797" t="s">
        <v>69</v>
      </c>
      <c r="P1797" t="s">
        <v>3076</v>
      </c>
      <c r="Q1797" t="s">
        <v>888</v>
      </c>
      <c r="R1797" s="7">
        <v>0.2</v>
      </c>
      <c r="S1797" s="7">
        <f t="shared" si="252"/>
        <v>270.6816</v>
      </c>
      <c r="T1797" s="8">
        <v>4.2294</v>
      </c>
      <c r="U1797" s="8" t="str">
        <f t="shared" si="258"/>
        <v>Low</v>
      </c>
      <c r="V1797" s="7">
        <v>3</v>
      </c>
      <c r="W1797" s="8">
        <v>338.35199999999998</v>
      </c>
      <c r="X1797" s="8">
        <f t="shared" si="259"/>
        <v>1708</v>
      </c>
      <c r="Y1797" s="9">
        <v>1.2500000000000001E-2</v>
      </c>
      <c r="Z1797" s="9" t="str">
        <f t="shared" si="260"/>
        <v>Low</v>
      </c>
    </row>
    <row r="1798" spans="1:26" x14ac:dyDescent="0.3">
      <c r="A1798" t="s">
        <v>3073</v>
      </c>
      <c r="B1798" s="6">
        <v>43809</v>
      </c>
      <c r="C1798" s="6" t="str">
        <f t="shared" si="253"/>
        <v>2019</v>
      </c>
      <c r="D1798" s="6" t="str">
        <f t="shared" si="254"/>
        <v>December</v>
      </c>
      <c r="E1798" s="6" t="str">
        <f t="shared" si="255"/>
        <v>Q4</v>
      </c>
      <c r="F1798" s="6" t="str">
        <f t="shared" si="256"/>
        <v>High</v>
      </c>
      <c r="G1798" s="6" t="str">
        <f t="shared" si="257"/>
        <v>Full Price</v>
      </c>
      <c r="H1798" s="6">
        <v>43813</v>
      </c>
      <c r="I1798" t="s">
        <v>3074</v>
      </c>
      <c r="J1798" t="s">
        <v>67</v>
      </c>
      <c r="K1798" t="s">
        <v>1942</v>
      </c>
      <c r="L1798" t="s">
        <v>61</v>
      </c>
      <c r="M1798" t="s">
        <v>31</v>
      </c>
      <c r="N1798" t="s">
        <v>32</v>
      </c>
      <c r="O1798" t="s">
        <v>69</v>
      </c>
      <c r="P1798" t="s">
        <v>3076</v>
      </c>
      <c r="Q1798" t="s">
        <v>888</v>
      </c>
      <c r="R1798" s="7">
        <v>0</v>
      </c>
      <c r="S1798" s="7">
        <f t="shared" si="252"/>
        <v>25.92</v>
      </c>
      <c r="T1798" s="8">
        <v>12.441599999999999</v>
      </c>
      <c r="U1798" s="8" t="str">
        <f t="shared" si="258"/>
        <v>Low</v>
      </c>
      <c r="V1798" s="7">
        <v>4</v>
      </c>
      <c r="W1798" s="8">
        <v>25.92</v>
      </c>
      <c r="X1798" s="8">
        <f t="shared" si="259"/>
        <v>6577</v>
      </c>
      <c r="Y1798" s="9">
        <v>0.48</v>
      </c>
      <c r="Z1798" s="9" t="str">
        <f t="shared" si="260"/>
        <v>High</v>
      </c>
    </row>
    <row r="1799" spans="1:26" x14ac:dyDescent="0.3">
      <c r="A1799" t="s">
        <v>3073</v>
      </c>
      <c r="B1799" s="6">
        <v>43809</v>
      </c>
      <c r="C1799" s="6" t="str">
        <f t="shared" si="253"/>
        <v>2019</v>
      </c>
      <c r="D1799" s="6" t="str">
        <f t="shared" si="254"/>
        <v>December</v>
      </c>
      <c r="E1799" s="6" t="str">
        <f t="shared" si="255"/>
        <v>Q4</v>
      </c>
      <c r="F1799" s="6" t="str">
        <f t="shared" si="256"/>
        <v>High</v>
      </c>
      <c r="G1799" s="6" t="str">
        <f t="shared" si="257"/>
        <v>Full Price</v>
      </c>
      <c r="H1799" s="6">
        <v>43813</v>
      </c>
      <c r="I1799" t="s">
        <v>3074</v>
      </c>
      <c r="J1799" t="s">
        <v>67</v>
      </c>
      <c r="K1799" t="s">
        <v>3077</v>
      </c>
      <c r="L1799" t="s">
        <v>61</v>
      </c>
      <c r="M1799" t="s">
        <v>31</v>
      </c>
      <c r="N1799" t="s">
        <v>32</v>
      </c>
      <c r="O1799" t="s">
        <v>69</v>
      </c>
      <c r="P1799" t="s">
        <v>3076</v>
      </c>
      <c r="Q1799" t="s">
        <v>888</v>
      </c>
      <c r="R1799" s="7">
        <v>0</v>
      </c>
      <c r="S1799" s="7">
        <f t="shared" si="252"/>
        <v>91.36</v>
      </c>
      <c r="T1799" s="8">
        <v>42.025599999999997</v>
      </c>
      <c r="U1799" s="8" t="str">
        <f t="shared" si="258"/>
        <v>Low</v>
      </c>
      <c r="V1799" s="7">
        <v>4</v>
      </c>
      <c r="W1799" s="8">
        <v>91.36</v>
      </c>
      <c r="X1799" s="8">
        <f t="shared" si="259"/>
        <v>3947</v>
      </c>
      <c r="Y1799" s="9">
        <v>0.46</v>
      </c>
      <c r="Z1799" s="9" t="str">
        <f t="shared" si="260"/>
        <v>High</v>
      </c>
    </row>
    <row r="1800" spans="1:26" x14ac:dyDescent="0.3">
      <c r="A1800" t="s">
        <v>3078</v>
      </c>
      <c r="B1800" s="6">
        <v>43809</v>
      </c>
      <c r="C1800" s="6" t="str">
        <f t="shared" si="253"/>
        <v>2019</v>
      </c>
      <c r="D1800" s="6" t="str">
        <f t="shared" si="254"/>
        <v>December</v>
      </c>
      <c r="E1800" s="6" t="str">
        <f t="shared" si="255"/>
        <v>Q4</v>
      </c>
      <c r="F1800" s="6" t="str">
        <f t="shared" si="256"/>
        <v>High</v>
      </c>
      <c r="G1800" s="6" t="str">
        <f t="shared" si="257"/>
        <v>Discounted</v>
      </c>
      <c r="H1800" s="6">
        <v>43814</v>
      </c>
      <c r="I1800" t="s">
        <v>2895</v>
      </c>
      <c r="J1800" t="s">
        <v>695</v>
      </c>
      <c r="K1800" t="s">
        <v>3079</v>
      </c>
      <c r="L1800" t="s">
        <v>30</v>
      </c>
      <c r="M1800" t="s">
        <v>31</v>
      </c>
      <c r="N1800" t="s">
        <v>41</v>
      </c>
      <c r="O1800" t="s">
        <v>54</v>
      </c>
      <c r="P1800" t="s">
        <v>270</v>
      </c>
      <c r="Q1800" t="s">
        <v>271</v>
      </c>
      <c r="R1800" s="7">
        <v>0.2</v>
      </c>
      <c r="S1800" s="7">
        <f t="shared" si="252"/>
        <v>85.075199999999995</v>
      </c>
      <c r="T1800" s="8">
        <v>37.220399999999998</v>
      </c>
      <c r="U1800" s="8" t="str">
        <f t="shared" si="258"/>
        <v>Low</v>
      </c>
      <c r="V1800" s="7">
        <v>7</v>
      </c>
      <c r="W1800" s="8">
        <v>106.34399999999999</v>
      </c>
      <c r="X1800" s="8">
        <f t="shared" si="259"/>
        <v>3655</v>
      </c>
      <c r="Y1800" s="9">
        <v>0.35</v>
      </c>
      <c r="Z1800" s="9" t="str">
        <f t="shared" si="260"/>
        <v>High</v>
      </c>
    </row>
    <row r="1801" spans="1:26" x14ac:dyDescent="0.3">
      <c r="A1801" t="s">
        <v>3078</v>
      </c>
      <c r="B1801" s="6">
        <v>43809</v>
      </c>
      <c r="C1801" s="6" t="str">
        <f t="shared" si="253"/>
        <v>2019</v>
      </c>
      <c r="D1801" s="6" t="str">
        <f t="shared" si="254"/>
        <v>December</v>
      </c>
      <c r="E1801" s="6" t="str">
        <f t="shared" si="255"/>
        <v>Q4</v>
      </c>
      <c r="F1801" s="6" t="str">
        <f t="shared" si="256"/>
        <v>High</v>
      </c>
      <c r="G1801" s="6" t="str">
        <f t="shared" si="257"/>
        <v>Full Price</v>
      </c>
      <c r="H1801" s="6">
        <v>43814</v>
      </c>
      <c r="I1801" t="s">
        <v>2895</v>
      </c>
      <c r="J1801" t="s">
        <v>1070</v>
      </c>
      <c r="K1801" t="s">
        <v>2768</v>
      </c>
      <c r="L1801" t="s">
        <v>30</v>
      </c>
      <c r="M1801" t="s">
        <v>31</v>
      </c>
      <c r="N1801" t="s">
        <v>32</v>
      </c>
      <c r="O1801" t="s">
        <v>54</v>
      </c>
      <c r="P1801" t="s">
        <v>270</v>
      </c>
      <c r="Q1801" t="s">
        <v>271</v>
      </c>
      <c r="R1801" s="7">
        <v>0</v>
      </c>
      <c r="S1801" s="7">
        <f t="shared" si="252"/>
        <v>11.36</v>
      </c>
      <c r="T1801" s="8">
        <v>5.2256</v>
      </c>
      <c r="U1801" s="8" t="str">
        <f t="shared" si="258"/>
        <v>Low</v>
      </c>
      <c r="V1801" s="7">
        <v>2</v>
      </c>
      <c r="W1801" s="8">
        <v>11.36</v>
      </c>
      <c r="X1801" s="8">
        <f t="shared" si="259"/>
        <v>8399</v>
      </c>
      <c r="Y1801" s="9">
        <v>0.46</v>
      </c>
      <c r="Z1801" s="9" t="str">
        <f t="shared" si="260"/>
        <v>High</v>
      </c>
    </row>
    <row r="1802" spans="1:26" x14ac:dyDescent="0.3">
      <c r="A1802" t="s">
        <v>3080</v>
      </c>
      <c r="B1802" s="6">
        <v>43811</v>
      </c>
      <c r="C1802" s="6" t="str">
        <f t="shared" si="253"/>
        <v>2019</v>
      </c>
      <c r="D1802" s="6" t="str">
        <f t="shared" si="254"/>
        <v>December</v>
      </c>
      <c r="E1802" s="6" t="str">
        <f t="shared" si="255"/>
        <v>Q4</v>
      </c>
      <c r="F1802" s="6" t="str">
        <f t="shared" si="256"/>
        <v>High</v>
      </c>
      <c r="G1802" s="6" t="str">
        <f t="shared" si="257"/>
        <v>Discounted</v>
      </c>
      <c r="H1802" s="6">
        <v>43816</v>
      </c>
      <c r="I1802" t="s">
        <v>1628</v>
      </c>
      <c r="J1802" t="s">
        <v>150</v>
      </c>
      <c r="K1802" t="s">
        <v>150</v>
      </c>
      <c r="L1802" t="s">
        <v>30</v>
      </c>
      <c r="M1802" t="s">
        <v>31</v>
      </c>
      <c r="N1802" t="s">
        <v>149</v>
      </c>
      <c r="O1802" t="s">
        <v>62</v>
      </c>
      <c r="P1802" t="s">
        <v>226</v>
      </c>
      <c r="Q1802" t="s">
        <v>227</v>
      </c>
      <c r="R1802" s="7">
        <v>0.2</v>
      </c>
      <c r="S1802" s="7">
        <f t="shared" si="252"/>
        <v>18.7776</v>
      </c>
      <c r="T1802" s="8">
        <v>7.6284000000000001</v>
      </c>
      <c r="U1802" s="8" t="str">
        <f t="shared" si="258"/>
        <v>Low</v>
      </c>
      <c r="V1802" s="7">
        <v>3</v>
      </c>
      <c r="W1802" s="8">
        <v>23.472000000000001</v>
      </c>
      <c r="X1802" s="8">
        <f t="shared" si="259"/>
        <v>6819</v>
      </c>
      <c r="Y1802" s="9">
        <v>0.32500000000000001</v>
      </c>
      <c r="Z1802" s="9" t="str">
        <f t="shared" si="260"/>
        <v>High</v>
      </c>
    </row>
    <row r="1803" spans="1:26" x14ac:dyDescent="0.3">
      <c r="A1803" t="s">
        <v>3081</v>
      </c>
      <c r="B1803" s="6">
        <v>43811</v>
      </c>
      <c r="C1803" s="6" t="str">
        <f t="shared" si="253"/>
        <v>2019</v>
      </c>
      <c r="D1803" s="6" t="str">
        <f t="shared" si="254"/>
        <v>December</v>
      </c>
      <c r="E1803" s="6" t="str">
        <f t="shared" si="255"/>
        <v>Q4</v>
      </c>
      <c r="F1803" s="6" t="str">
        <f t="shared" si="256"/>
        <v>High</v>
      </c>
      <c r="G1803" s="6" t="str">
        <f t="shared" si="257"/>
        <v>Full Price</v>
      </c>
      <c r="H1803" s="6">
        <v>43814</v>
      </c>
      <c r="I1803" t="s">
        <v>3082</v>
      </c>
      <c r="J1803" t="s">
        <v>89</v>
      </c>
      <c r="K1803" t="s">
        <v>2366</v>
      </c>
      <c r="L1803" t="s">
        <v>30</v>
      </c>
      <c r="M1803" t="s">
        <v>76</v>
      </c>
      <c r="N1803" t="s">
        <v>99</v>
      </c>
      <c r="O1803" t="s">
        <v>69</v>
      </c>
      <c r="P1803" t="s">
        <v>1140</v>
      </c>
      <c r="Q1803" t="s">
        <v>71</v>
      </c>
      <c r="R1803" s="7">
        <v>0</v>
      </c>
      <c r="S1803" s="7">
        <f t="shared" si="252"/>
        <v>9.24</v>
      </c>
      <c r="T1803" s="8">
        <v>4.4352</v>
      </c>
      <c r="U1803" s="8" t="str">
        <f t="shared" si="258"/>
        <v>Low</v>
      </c>
      <c r="V1803" s="7">
        <v>3</v>
      </c>
      <c r="W1803" s="8">
        <v>9.24</v>
      </c>
      <c r="X1803" s="8">
        <f t="shared" si="259"/>
        <v>8757</v>
      </c>
      <c r="Y1803" s="9">
        <v>0.48</v>
      </c>
      <c r="Z1803" s="9" t="str">
        <f t="shared" si="260"/>
        <v>High</v>
      </c>
    </row>
    <row r="1804" spans="1:26" x14ac:dyDescent="0.3">
      <c r="A1804" t="s">
        <v>3081</v>
      </c>
      <c r="B1804" s="6">
        <v>43811</v>
      </c>
      <c r="C1804" s="6" t="str">
        <f t="shared" si="253"/>
        <v>2019</v>
      </c>
      <c r="D1804" s="6" t="str">
        <f t="shared" si="254"/>
        <v>December</v>
      </c>
      <c r="E1804" s="6" t="str">
        <f t="shared" si="255"/>
        <v>Q4</v>
      </c>
      <c r="F1804" s="6" t="str">
        <f t="shared" si="256"/>
        <v>High</v>
      </c>
      <c r="G1804" s="6" t="str">
        <f t="shared" si="257"/>
        <v>Full Price</v>
      </c>
      <c r="H1804" s="6">
        <v>43814</v>
      </c>
      <c r="I1804" t="s">
        <v>3082</v>
      </c>
      <c r="J1804" t="s">
        <v>192</v>
      </c>
      <c r="K1804" t="s">
        <v>3083</v>
      </c>
      <c r="L1804" t="s">
        <v>30</v>
      </c>
      <c r="M1804" t="s">
        <v>76</v>
      </c>
      <c r="N1804" t="s">
        <v>99</v>
      </c>
      <c r="O1804" t="s">
        <v>69</v>
      </c>
      <c r="P1804" t="s">
        <v>1140</v>
      </c>
      <c r="Q1804" t="s">
        <v>71</v>
      </c>
      <c r="R1804" s="7">
        <v>0</v>
      </c>
      <c r="S1804" s="7">
        <f t="shared" si="252"/>
        <v>12.54</v>
      </c>
      <c r="T1804" s="8">
        <v>4.5144000000000002</v>
      </c>
      <c r="U1804" s="8" t="str">
        <f t="shared" si="258"/>
        <v>Low</v>
      </c>
      <c r="V1804" s="7">
        <v>3</v>
      </c>
      <c r="W1804" s="8">
        <v>12.54</v>
      </c>
      <c r="X1804" s="8">
        <f t="shared" si="259"/>
        <v>8215</v>
      </c>
      <c r="Y1804" s="9">
        <v>0.36</v>
      </c>
      <c r="Z1804" s="9" t="str">
        <f t="shared" si="260"/>
        <v>High</v>
      </c>
    </row>
    <row r="1805" spans="1:26" x14ac:dyDescent="0.3">
      <c r="A1805" t="s">
        <v>3081</v>
      </c>
      <c r="B1805" s="6">
        <v>43811</v>
      </c>
      <c r="C1805" s="6" t="str">
        <f t="shared" si="253"/>
        <v>2019</v>
      </c>
      <c r="D1805" s="6" t="str">
        <f t="shared" si="254"/>
        <v>December</v>
      </c>
      <c r="E1805" s="6" t="str">
        <f t="shared" si="255"/>
        <v>Q4</v>
      </c>
      <c r="F1805" s="6" t="str">
        <f t="shared" si="256"/>
        <v>Low</v>
      </c>
      <c r="G1805" s="6" t="str">
        <f t="shared" si="257"/>
        <v>Full Price</v>
      </c>
      <c r="H1805" s="6">
        <v>43814</v>
      </c>
      <c r="I1805" t="s">
        <v>3082</v>
      </c>
      <c r="J1805" t="s">
        <v>89</v>
      </c>
      <c r="K1805" t="s">
        <v>3084</v>
      </c>
      <c r="L1805" t="s">
        <v>30</v>
      </c>
      <c r="M1805" t="s">
        <v>31</v>
      </c>
      <c r="N1805" t="s">
        <v>49</v>
      </c>
      <c r="O1805" t="s">
        <v>69</v>
      </c>
      <c r="P1805" t="s">
        <v>1140</v>
      </c>
      <c r="Q1805" t="s">
        <v>71</v>
      </c>
      <c r="R1805" s="7">
        <v>0</v>
      </c>
      <c r="S1805" s="7">
        <f t="shared" si="252"/>
        <v>8.94</v>
      </c>
      <c r="T1805" s="8">
        <v>0.62580000000000002</v>
      </c>
      <c r="U1805" s="8" t="str">
        <f t="shared" si="258"/>
        <v>Low</v>
      </c>
      <c r="V1805" s="7">
        <v>3</v>
      </c>
      <c r="W1805" s="8">
        <v>8.94</v>
      </c>
      <c r="X1805" s="8">
        <f t="shared" si="259"/>
        <v>8794</v>
      </c>
      <c r="Y1805" s="9">
        <v>7.0000000000000007E-2</v>
      </c>
      <c r="Z1805" s="9" t="str">
        <f t="shared" si="260"/>
        <v>Low</v>
      </c>
    </row>
    <row r="1806" spans="1:26" x14ac:dyDescent="0.3">
      <c r="A1806" t="s">
        <v>3085</v>
      </c>
      <c r="B1806" s="6">
        <v>43811</v>
      </c>
      <c r="C1806" s="6" t="str">
        <f t="shared" si="253"/>
        <v>2019</v>
      </c>
      <c r="D1806" s="6" t="str">
        <f t="shared" si="254"/>
        <v>December</v>
      </c>
      <c r="E1806" s="6" t="str">
        <f t="shared" si="255"/>
        <v>Q4</v>
      </c>
      <c r="F1806" s="6" t="str">
        <f t="shared" si="256"/>
        <v>Low</v>
      </c>
      <c r="G1806" s="6" t="str">
        <f t="shared" si="257"/>
        <v>Discounted</v>
      </c>
      <c r="H1806" s="6">
        <v>43811</v>
      </c>
      <c r="I1806" t="s">
        <v>3086</v>
      </c>
      <c r="J1806" t="s">
        <v>38</v>
      </c>
      <c r="K1806" t="s">
        <v>3087</v>
      </c>
      <c r="L1806" t="s">
        <v>61</v>
      </c>
      <c r="M1806" t="s">
        <v>31</v>
      </c>
      <c r="N1806" t="s">
        <v>41</v>
      </c>
      <c r="O1806" t="s">
        <v>33</v>
      </c>
      <c r="P1806" t="s">
        <v>1059</v>
      </c>
      <c r="Q1806" t="s">
        <v>35</v>
      </c>
      <c r="R1806" s="7">
        <v>0.8</v>
      </c>
      <c r="S1806" s="7">
        <f t="shared" si="252"/>
        <v>42.078399999999988</v>
      </c>
      <c r="T1806" s="8">
        <v>-336.62720000000002</v>
      </c>
      <c r="U1806" s="8" t="str">
        <f t="shared" si="258"/>
        <v>Loss</v>
      </c>
      <c r="V1806" s="7">
        <v>2</v>
      </c>
      <c r="W1806" s="8">
        <v>210.392</v>
      </c>
      <c r="X1806" s="8">
        <f t="shared" si="259"/>
        <v>2490</v>
      </c>
      <c r="Y1806" s="9">
        <v>-1.6</v>
      </c>
      <c r="Z1806" s="9" t="str">
        <f t="shared" si="260"/>
        <v>Low</v>
      </c>
    </row>
    <row r="1807" spans="1:26" x14ac:dyDescent="0.3">
      <c r="A1807" t="s">
        <v>3088</v>
      </c>
      <c r="B1807" s="6">
        <v>43811</v>
      </c>
      <c r="C1807" s="6" t="str">
        <f t="shared" si="253"/>
        <v>2019</v>
      </c>
      <c r="D1807" s="6" t="str">
        <f t="shared" si="254"/>
        <v>December</v>
      </c>
      <c r="E1807" s="6" t="str">
        <f t="shared" si="255"/>
        <v>Q4</v>
      </c>
      <c r="F1807" s="6" t="str">
        <f t="shared" si="256"/>
        <v>Low</v>
      </c>
      <c r="G1807" s="6" t="str">
        <f t="shared" si="257"/>
        <v>Full Price</v>
      </c>
      <c r="H1807" s="6">
        <v>43816</v>
      </c>
      <c r="I1807" t="s">
        <v>2661</v>
      </c>
      <c r="J1807" t="s">
        <v>192</v>
      </c>
      <c r="K1807" t="s">
        <v>3089</v>
      </c>
      <c r="L1807" t="s">
        <v>30</v>
      </c>
      <c r="M1807" t="s">
        <v>76</v>
      </c>
      <c r="N1807" t="s">
        <v>99</v>
      </c>
      <c r="O1807" t="s">
        <v>69</v>
      </c>
      <c r="P1807" t="s">
        <v>347</v>
      </c>
      <c r="Q1807" t="s">
        <v>71</v>
      </c>
      <c r="R1807" s="7">
        <v>0</v>
      </c>
      <c r="S1807" s="7">
        <f t="shared" si="252"/>
        <v>43.31</v>
      </c>
      <c r="T1807" s="8">
        <v>4.3310000000000004</v>
      </c>
      <c r="U1807" s="8" t="str">
        <f t="shared" si="258"/>
        <v>Low</v>
      </c>
      <c r="V1807" s="7">
        <v>1</v>
      </c>
      <c r="W1807" s="8">
        <v>43.31</v>
      </c>
      <c r="X1807" s="8">
        <f t="shared" si="259"/>
        <v>5460</v>
      </c>
      <c r="Y1807" s="9">
        <v>0.1</v>
      </c>
      <c r="Z1807" s="9" t="str">
        <f t="shared" si="260"/>
        <v>Low</v>
      </c>
    </row>
    <row r="1808" spans="1:26" x14ac:dyDescent="0.3">
      <c r="A1808" t="s">
        <v>3090</v>
      </c>
      <c r="B1808" s="6">
        <v>43811</v>
      </c>
      <c r="C1808" s="6" t="str">
        <f t="shared" si="253"/>
        <v>2019</v>
      </c>
      <c r="D1808" s="6" t="str">
        <f t="shared" si="254"/>
        <v>December</v>
      </c>
      <c r="E1808" s="6" t="str">
        <f t="shared" si="255"/>
        <v>Q4</v>
      </c>
      <c r="F1808" s="6" t="str">
        <f t="shared" si="256"/>
        <v>Low</v>
      </c>
      <c r="G1808" s="6" t="str">
        <f t="shared" si="257"/>
        <v>Discounted</v>
      </c>
      <c r="H1808" s="6">
        <v>43813</v>
      </c>
      <c r="I1808" t="s">
        <v>2036</v>
      </c>
      <c r="J1808" t="s">
        <v>1103</v>
      </c>
      <c r="K1808" t="s">
        <v>1104</v>
      </c>
      <c r="L1808" t="s">
        <v>30</v>
      </c>
      <c r="M1808" t="s">
        <v>76</v>
      </c>
      <c r="N1808" t="s">
        <v>138</v>
      </c>
      <c r="O1808" t="s">
        <v>69</v>
      </c>
      <c r="P1808" t="s">
        <v>656</v>
      </c>
      <c r="Q1808" t="s">
        <v>71</v>
      </c>
      <c r="R1808" s="7">
        <v>0.15</v>
      </c>
      <c r="S1808" s="7">
        <f t="shared" si="252"/>
        <v>216.72832500000001</v>
      </c>
      <c r="T1808" s="8">
        <v>11.998799999999999</v>
      </c>
      <c r="U1808" s="8" t="str">
        <f t="shared" si="258"/>
        <v>Low</v>
      </c>
      <c r="V1808" s="7">
        <v>3</v>
      </c>
      <c r="W1808" s="8">
        <v>254.97450000000001</v>
      </c>
      <c r="X1808" s="8">
        <f t="shared" si="259"/>
        <v>2163</v>
      </c>
      <c r="Y1808" s="9">
        <v>4.7058823999999999E-2</v>
      </c>
      <c r="Z1808" s="9" t="str">
        <f t="shared" si="260"/>
        <v>Low</v>
      </c>
    </row>
    <row r="1809" spans="1:26" x14ac:dyDescent="0.3">
      <c r="A1809" t="s">
        <v>3090</v>
      </c>
      <c r="B1809" s="6">
        <v>43811</v>
      </c>
      <c r="C1809" s="6" t="str">
        <f t="shared" si="253"/>
        <v>2019</v>
      </c>
      <c r="D1809" s="6" t="str">
        <f t="shared" si="254"/>
        <v>December</v>
      </c>
      <c r="E1809" s="6" t="str">
        <f t="shared" si="255"/>
        <v>Q4</v>
      </c>
      <c r="F1809" s="6" t="str">
        <f t="shared" si="256"/>
        <v>Low</v>
      </c>
      <c r="G1809" s="6" t="str">
        <f t="shared" si="257"/>
        <v>Discounted</v>
      </c>
      <c r="H1809" s="6">
        <v>43813</v>
      </c>
      <c r="I1809" t="s">
        <v>2036</v>
      </c>
      <c r="J1809" t="s">
        <v>565</v>
      </c>
      <c r="K1809" t="s">
        <v>566</v>
      </c>
      <c r="L1809" t="s">
        <v>30</v>
      </c>
      <c r="M1809" t="s">
        <v>76</v>
      </c>
      <c r="N1809" t="s">
        <v>262</v>
      </c>
      <c r="O1809" t="s">
        <v>69</v>
      </c>
      <c r="P1809" t="s">
        <v>656</v>
      </c>
      <c r="Q1809" t="s">
        <v>71</v>
      </c>
      <c r="R1809" s="7">
        <v>0.2</v>
      </c>
      <c r="S1809" s="7">
        <f t="shared" si="252"/>
        <v>2888.6783999999998</v>
      </c>
      <c r="T1809" s="8">
        <v>135.4068</v>
      </c>
      <c r="U1809" s="8" t="str">
        <f t="shared" si="258"/>
        <v>Medium</v>
      </c>
      <c r="V1809" s="7">
        <v>12</v>
      </c>
      <c r="W1809" s="8">
        <v>3610.848</v>
      </c>
      <c r="X1809" s="8">
        <f t="shared" si="259"/>
        <v>46</v>
      </c>
      <c r="Y1809" s="9">
        <v>3.7499999999999999E-2</v>
      </c>
      <c r="Z1809" s="9" t="str">
        <f t="shared" si="260"/>
        <v>Low</v>
      </c>
    </row>
    <row r="1810" spans="1:26" x14ac:dyDescent="0.3">
      <c r="A1810" t="s">
        <v>3090</v>
      </c>
      <c r="B1810" s="6">
        <v>43811</v>
      </c>
      <c r="C1810" s="6" t="str">
        <f t="shared" si="253"/>
        <v>2019</v>
      </c>
      <c r="D1810" s="6" t="str">
        <f t="shared" si="254"/>
        <v>December</v>
      </c>
      <c r="E1810" s="6" t="str">
        <f t="shared" si="255"/>
        <v>Q4</v>
      </c>
      <c r="F1810" s="6" t="str">
        <f t="shared" si="256"/>
        <v>Low</v>
      </c>
      <c r="G1810" s="6" t="str">
        <f t="shared" si="257"/>
        <v>Discounted</v>
      </c>
      <c r="H1810" s="6">
        <v>43813</v>
      </c>
      <c r="I1810" t="s">
        <v>2036</v>
      </c>
      <c r="J1810" t="s">
        <v>188</v>
      </c>
      <c r="K1810" t="s">
        <v>3091</v>
      </c>
      <c r="L1810" t="s">
        <v>30</v>
      </c>
      <c r="M1810" t="s">
        <v>76</v>
      </c>
      <c r="N1810" t="s">
        <v>262</v>
      </c>
      <c r="O1810" t="s">
        <v>69</v>
      </c>
      <c r="P1810" t="s">
        <v>656</v>
      </c>
      <c r="Q1810" t="s">
        <v>71</v>
      </c>
      <c r="R1810" s="7">
        <v>0.2</v>
      </c>
      <c r="S1810" s="7">
        <f t="shared" si="252"/>
        <v>611.75040000000001</v>
      </c>
      <c r="T1810" s="8">
        <v>95.585999999999999</v>
      </c>
      <c r="U1810" s="8" t="str">
        <f t="shared" si="258"/>
        <v>Low</v>
      </c>
      <c r="V1810" s="7">
        <v>6</v>
      </c>
      <c r="W1810" s="8">
        <v>764.68799999999999</v>
      </c>
      <c r="X1810" s="8">
        <f t="shared" si="259"/>
        <v>694</v>
      </c>
      <c r="Y1810" s="9">
        <v>0.125</v>
      </c>
      <c r="Z1810" s="9" t="str">
        <f t="shared" si="260"/>
        <v>Low</v>
      </c>
    </row>
    <row r="1811" spans="1:26" x14ac:dyDescent="0.3">
      <c r="A1811" t="s">
        <v>3092</v>
      </c>
      <c r="B1811" s="6">
        <v>43812</v>
      </c>
      <c r="C1811" s="6" t="str">
        <f t="shared" si="253"/>
        <v>2019</v>
      </c>
      <c r="D1811" s="6" t="str">
        <f t="shared" si="254"/>
        <v>December</v>
      </c>
      <c r="E1811" s="6" t="str">
        <f t="shared" si="255"/>
        <v>Q4</v>
      </c>
      <c r="F1811" s="6" t="str">
        <f t="shared" si="256"/>
        <v>Low</v>
      </c>
      <c r="G1811" s="6" t="str">
        <f t="shared" si="257"/>
        <v>Discounted</v>
      </c>
      <c r="H1811" s="6">
        <v>43816</v>
      </c>
      <c r="I1811" t="s">
        <v>1275</v>
      </c>
      <c r="J1811" t="s">
        <v>97</v>
      </c>
      <c r="K1811" t="s">
        <v>3093</v>
      </c>
      <c r="L1811" t="s">
        <v>61</v>
      </c>
      <c r="M1811" t="s">
        <v>76</v>
      </c>
      <c r="N1811" t="s">
        <v>99</v>
      </c>
      <c r="O1811" t="s">
        <v>33</v>
      </c>
      <c r="P1811" t="s">
        <v>368</v>
      </c>
      <c r="Q1811" t="s">
        <v>43</v>
      </c>
      <c r="R1811" s="7">
        <v>0.6</v>
      </c>
      <c r="S1811" s="7">
        <f t="shared" si="252"/>
        <v>37.7712</v>
      </c>
      <c r="T1811" s="8">
        <v>-42.492600000000003</v>
      </c>
      <c r="U1811" s="8" t="str">
        <f t="shared" si="258"/>
        <v>Loss</v>
      </c>
      <c r="V1811" s="7">
        <v>3</v>
      </c>
      <c r="W1811" s="8">
        <v>94.427999999999997</v>
      </c>
      <c r="X1811" s="8">
        <f t="shared" si="259"/>
        <v>3900</v>
      </c>
      <c r="Y1811" s="9">
        <v>-0.45</v>
      </c>
      <c r="Z1811" s="9" t="str">
        <f t="shared" si="260"/>
        <v>Low</v>
      </c>
    </row>
    <row r="1812" spans="1:26" x14ac:dyDescent="0.3">
      <c r="A1812" t="s">
        <v>3094</v>
      </c>
      <c r="B1812" s="6">
        <v>43812</v>
      </c>
      <c r="C1812" s="6" t="str">
        <f t="shared" si="253"/>
        <v>2019</v>
      </c>
      <c r="D1812" s="6" t="str">
        <f t="shared" si="254"/>
        <v>December</v>
      </c>
      <c r="E1812" s="6" t="str">
        <f t="shared" si="255"/>
        <v>Q4</v>
      </c>
      <c r="F1812" s="6" t="str">
        <f t="shared" si="256"/>
        <v>High</v>
      </c>
      <c r="G1812" s="6" t="str">
        <f t="shared" si="257"/>
        <v>Full Price</v>
      </c>
      <c r="H1812" s="6">
        <v>43814</v>
      </c>
      <c r="I1812" t="s">
        <v>2023</v>
      </c>
      <c r="J1812" t="s">
        <v>89</v>
      </c>
      <c r="K1812" t="s">
        <v>2352</v>
      </c>
      <c r="L1812" t="s">
        <v>30</v>
      </c>
      <c r="M1812" t="s">
        <v>31</v>
      </c>
      <c r="N1812" t="s">
        <v>32</v>
      </c>
      <c r="O1812" t="s">
        <v>69</v>
      </c>
      <c r="P1812" t="s">
        <v>70</v>
      </c>
      <c r="Q1812" t="s">
        <v>71</v>
      </c>
      <c r="R1812" s="7">
        <v>0</v>
      </c>
      <c r="S1812" s="7">
        <f t="shared" si="252"/>
        <v>90.24</v>
      </c>
      <c r="T1812" s="8">
        <v>41.510399999999997</v>
      </c>
      <c r="U1812" s="8" t="str">
        <f t="shared" si="258"/>
        <v>Low</v>
      </c>
      <c r="V1812" s="7">
        <v>6</v>
      </c>
      <c r="W1812" s="8">
        <v>90.24</v>
      </c>
      <c r="X1812" s="8">
        <f t="shared" si="259"/>
        <v>3974</v>
      </c>
      <c r="Y1812" s="9">
        <v>0.46</v>
      </c>
      <c r="Z1812" s="9" t="str">
        <f t="shared" si="260"/>
        <v>High</v>
      </c>
    </row>
    <row r="1813" spans="1:26" x14ac:dyDescent="0.3">
      <c r="A1813" t="s">
        <v>3095</v>
      </c>
      <c r="B1813" s="6">
        <v>43812</v>
      </c>
      <c r="C1813" s="6" t="str">
        <f t="shared" si="253"/>
        <v>2019</v>
      </c>
      <c r="D1813" s="6" t="str">
        <f t="shared" si="254"/>
        <v>December</v>
      </c>
      <c r="E1813" s="6" t="str">
        <f t="shared" si="255"/>
        <v>Q4</v>
      </c>
      <c r="F1813" s="6" t="str">
        <f t="shared" si="256"/>
        <v>Low</v>
      </c>
      <c r="G1813" s="6" t="str">
        <f t="shared" si="257"/>
        <v>Discounted</v>
      </c>
      <c r="H1813" s="6">
        <v>43816</v>
      </c>
      <c r="I1813" t="s">
        <v>1178</v>
      </c>
      <c r="J1813" t="s">
        <v>1150</v>
      </c>
      <c r="K1813" t="s">
        <v>1227</v>
      </c>
      <c r="L1813" t="s">
        <v>61</v>
      </c>
      <c r="M1813" t="s">
        <v>76</v>
      </c>
      <c r="N1813" t="s">
        <v>99</v>
      </c>
      <c r="O1813" t="s">
        <v>69</v>
      </c>
      <c r="P1813" t="s">
        <v>1463</v>
      </c>
      <c r="Q1813" t="s">
        <v>180</v>
      </c>
      <c r="R1813" s="7">
        <v>0.2</v>
      </c>
      <c r="S1813" s="7">
        <f t="shared" si="252"/>
        <v>70.367999999999995</v>
      </c>
      <c r="T1813" s="8">
        <v>7.6965000000000003</v>
      </c>
      <c r="U1813" s="8" t="str">
        <f t="shared" si="258"/>
        <v>Low</v>
      </c>
      <c r="V1813" s="7">
        <v>3</v>
      </c>
      <c r="W1813" s="8">
        <v>87.96</v>
      </c>
      <c r="X1813" s="8">
        <f t="shared" si="259"/>
        <v>4032</v>
      </c>
      <c r="Y1813" s="9">
        <v>8.7499999999999994E-2</v>
      </c>
      <c r="Z1813" s="9" t="str">
        <f t="shared" si="260"/>
        <v>Low</v>
      </c>
    </row>
    <row r="1814" spans="1:26" x14ac:dyDescent="0.3">
      <c r="A1814" t="s">
        <v>3095</v>
      </c>
      <c r="B1814" s="6">
        <v>43812</v>
      </c>
      <c r="C1814" s="6" t="str">
        <f t="shared" si="253"/>
        <v>2019</v>
      </c>
      <c r="D1814" s="6" t="str">
        <f t="shared" si="254"/>
        <v>December</v>
      </c>
      <c r="E1814" s="6" t="str">
        <f t="shared" si="255"/>
        <v>Q4</v>
      </c>
      <c r="F1814" s="6" t="str">
        <f t="shared" si="256"/>
        <v>Low</v>
      </c>
      <c r="G1814" s="6" t="str">
        <f t="shared" si="257"/>
        <v>Discounted</v>
      </c>
      <c r="H1814" s="6">
        <v>43816</v>
      </c>
      <c r="I1814" t="s">
        <v>1178</v>
      </c>
      <c r="J1814" t="s">
        <v>440</v>
      </c>
      <c r="K1814" t="s">
        <v>1644</v>
      </c>
      <c r="L1814" t="s">
        <v>61</v>
      </c>
      <c r="M1814" t="s">
        <v>31</v>
      </c>
      <c r="N1814" t="s">
        <v>41</v>
      </c>
      <c r="O1814" t="s">
        <v>69</v>
      </c>
      <c r="P1814" t="s">
        <v>1463</v>
      </c>
      <c r="Q1814" t="s">
        <v>180</v>
      </c>
      <c r="R1814" s="7">
        <v>0.7</v>
      </c>
      <c r="S1814" s="7">
        <f t="shared" si="252"/>
        <v>1.5642000000000005</v>
      </c>
      <c r="T1814" s="8">
        <v>-4.1711999999999998</v>
      </c>
      <c r="U1814" s="8" t="str">
        <f t="shared" si="258"/>
        <v>Loss</v>
      </c>
      <c r="V1814" s="7">
        <v>2</v>
      </c>
      <c r="W1814" s="8">
        <v>5.2140000000000004</v>
      </c>
      <c r="X1814" s="8">
        <f t="shared" si="259"/>
        <v>9451</v>
      </c>
      <c r="Y1814" s="9">
        <v>-0.8</v>
      </c>
      <c r="Z1814" s="9" t="str">
        <f t="shared" si="260"/>
        <v>Low</v>
      </c>
    </row>
    <row r="1815" spans="1:26" x14ac:dyDescent="0.3">
      <c r="A1815" t="s">
        <v>3096</v>
      </c>
      <c r="B1815" s="6">
        <v>43812</v>
      </c>
      <c r="C1815" s="6" t="str">
        <f t="shared" si="253"/>
        <v>2019</v>
      </c>
      <c r="D1815" s="6" t="str">
        <f t="shared" si="254"/>
        <v>December</v>
      </c>
      <c r="E1815" s="6" t="str">
        <f t="shared" si="255"/>
        <v>Q4</v>
      </c>
      <c r="F1815" s="6" t="str">
        <f t="shared" si="256"/>
        <v>High</v>
      </c>
      <c r="G1815" s="6" t="str">
        <f t="shared" si="257"/>
        <v>Full Price</v>
      </c>
      <c r="H1815" s="6">
        <v>43814</v>
      </c>
      <c r="I1815" t="s">
        <v>3097</v>
      </c>
      <c r="J1815" t="s">
        <v>957</v>
      </c>
      <c r="K1815" t="s">
        <v>961</v>
      </c>
      <c r="L1815" t="s">
        <v>61</v>
      </c>
      <c r="M1815" t="s">
        <v>31</v>
      </c>
      <c r="N1815" t="s">
        <v>41</v>
      </c>
      <c r="O1815" t="s">
        <v>62</v>
      </c>
      <c r="P1815" t="s">
        <v>78</v>
      </c>
      <c r="Q1815" t="s">
        <v>79</v>
      </c>
      <c r="R1815" s="7">
        <v>0</v>
      </c>
      <c r="S1815" s="7">
        <f t="shared" si="252"/>
        <v>12.39</v>
      </c>
      <c r="T1815" s="8">
        <v>5.8232999999999997</v>
      </c>
      <c r="U1815" s="8" t="str">
        <f t="shared" si="258"/>
        <v>Low</v>
      </c>
      <c r="V1815" s="7">
        <v>3</v>
      </c>
      <c r="W1815" s="8">
        <v>12.39</v>
      </c>
      <c r="X1815" s="8">
        <f t="shared" si="259"/>
        <v>8227</v>
      </c>
      <c r="Y1815" s="9">
        <v>0.47</v>
      </c>
      <c r="Z1815" s="9" t="str">
        <f t="shared" si="260"/>
        <v>High</v>
      </c>
    </row>
    <row r="1816" spans="1:26" x14ac:dyDescent="0.3">
      <c r="A1816" t="s">
        <v>3098</v>
      </c>
      <c r="B1816" s="6">
        <v>43812</v>
      </c>
      <c r="C1816" s="6" t="str">
        <f t="shared" si="253"/>
        <v>2019</v>
      </c>
      <c r="D1816" s="6" t="str">
        <f t="shared" si="254"/>
        <v>December</v>
      </c>
      <c r="E1816" s="6" t="str">
        <f t="shared" si="255"/>
        <v>Q4</v>
      </c>
      <c r="F1816" s="6" t="str">
        <f t="shared" si="256"/>
        <v>Low</v>
      </c>
      <c r="G1816" s="6" t="str">
        <f t="shared" si="257"/>
        <v>Discounted</v>
      </c>
      <c r="H1816" s="6">
        <v>43814</v>
      </c>
      <c r="I1816" t="s">
        <v>3099</v>
      </c>
      <c r="J1816" t="s">
        <v>467</v>
      </c>
      <c r="K1816" t="s">
        <v>2177</v>
      </c>
      <c r="L1816" t="s">
        <v>30</v>
      </c>
      <c r="M1816" t="s">
        <v>31</v>
      </c>
      <c r="N1816" t="s">
        <v>356</v>
      </c>
      <c r="O1816" t="s">
        <v>33</v>
      </c>
      <c r="P1816" t="s">
        <v>34</v>
      </c>
      <c r="Q1816" t="s">
        <v>35</v>
      </c>
      <c r="R1816" s="7">
        <v>0.2</v>
      </c>
      <c r="S1816" s="7">
        <f t="shared" si="252"/>
        <v>2.3359999999999999</v>
      </c>
      <c r="T1816" s="8">
        <v>0.36499999999999999</v>
      </c>
      <c r="U1816" s="8" t="str">
        <f t="shared" si="258"/>
        <v>Low</v>
      </c>
      <c r="V1816" s="7">
        <v>1</v>
      </c>
      <c r="W1816" s="8">
        <v>2.92</v>
      </c>
      <c r="X1816" s="8">
        <f t="shared" si="259"/>
        <v>9802</v>
      </c>
      <c r="Y1816" s="9">
        <v>0.125</v>
      </c>
      <c r="Z1816" s="9" t="str">
        <f t="shared" si="260"/>
        <v>Low</v>
      </c>
    </row>
    <row r="1817" spans="1:26" x14ac:dyDescent="0.3">
      <c r="A1817" t="s">
        <v>3100</v>
      </c>
      <c r="B1817" s="6">
        <v>43813</v>
      </c>
      <c r="C1817" s="6" t="str">
        <f t="shared" si="253"/>
        <v>2019</v>
      </c>
      <c r="D1817" s="6" t="str">
        <f t="shared" si="254"/>
        <v>December</v>
      </c>
      <c r="E1817" s="6" t="str">
        <f t="shared" si="255"/>
        <v>Q4</v>
      </c>
      <c r="F1817" s="6" t="str">
        <f t="shared" si="256"/>
        <v>Low</v>
      </c>
      <c r="G1817" s="6" t="str">
        <f t="shared" si="257"/>
        <v>Discounted</v>
      </c>
      <c r="H1817" s="6">
        <v>43819</v>
      </c>
      <c r="I1817" t="s">
        <v>1326</v>
      </c>
      <c r="J1817" t="s">
        <v>666</v>
      </c>
      <c r="K1817" t="s">
        <v>667</v>
      </c>
      <c r="L1817" t="s">
        <v>30</v>
      </c>
      <c r="M1817" t="s">
        <v>76</v>
      </c>
      <c r="N1817" t="s">
        <v>77</v>
      </c>
      <c r="O1817" t="s">
        <v>62</v>
      </c>
      <c r="P1817" t="s">
        <v>1528</v>
      </c>
      <c r="Q1817" t="s">
        <v>227</v>
      </c>
      <c r="R1817" s="7">
        <v>0.2</v>
      </c>
      <c r="S1817" s="7">
        <f t="shared" si="252"/>
        <v>149.04320000000001</v>
      </c>
      <c r="T1817" s="8">
        <v>13.972799999999999</v>
      </c>
      <c r="U1817" s="8" t="str">
        <f t="shared" si="258"/>
        <v>Low</v>
      </c>
      <c r="V1817" s="7">
        <v>4</v>
      </c>
      <c r="W1817" s="8">
        <v>186.304</v>
      </c>
      <c r="X1817" s="8">
        <f t="shared" si="259"/>
        <v>2718</v>
      </c>
      <c r="Y1817" s="9">
        <v>7.4999999999999997E-2</v>
      </c>
      <c r="Z1817" s="9" t="str">
        <f t="shared" si="260"/>
        <v>Low</v>
      </c>
    </row>
    <row r="1818" spans="1:26" x14ac:dyDescent="0.3">
      <c r="A1818" t="s">
        <v>3101</v>
      </c>
      <c r="B1818" s="6">
        <v>43813</v>
      </c>
      <c r="C1818" s="6" t="str">
        <f t="shared" si="253"/>
        <v>2019</v>
      </c>
      <c r="D1818" s="6" t="str">
        <f t="shared" si="254"/>
        <v>December</v>
      </c>
      <c r="E1818" s="6" t="str">
        <f t="shared" si="255"/>
        <v>Q4</v>
      </c>
      <c r="F1818" s="6" t="str">
        <f t="shared" si="256"/>
        <v>Low</v>
      </c>
      <c r="G1818" s="6" t="str">
        <f t="shared" si="257"/>
        <v>Discounted</v>
      </c>
      <c r="H1818" s="6">
        <v>43820</v>
      </c>
      <c r="I1818" t="s">
        <v>3102</v>
      </c>
      <c r="J1818" t="s">
        <v>188</v>
      </c>
      <c r="K1818" t="s">
        <v>3103</v>
      </c>
      <c r="L1818" t="s">
        <v>30</v>
      </c>
      <c r="M1818" t="s">
        <v>76</v>
      </c>
      <c r="N1818" t="s">
        <v>262</v>
      </c>
      <c r="O1818" t="s">
        <v>54</v>
      </c>
      <c r="P1818" t="s">
        <v>3104</v>
      </c>
      <c r="Q1818" t="s">
        <v>132</v>
      </c>
      <c r="R1818" s="7">
        <v>0.4</v>
      </c>
      <c r="S1818" s="7">
        <f t="shared" si="252"/>
        <v>81.918000000000006</v>
      </c>
      <c r="T1818" s="8">
        <v>-52.336500000000001</v>
      </c>
      <c r="U1818" s="8" t="str">
        <f t="shared" si="258"/>
        <v>Loss</v>
      </c>
      <c r="V1818" s="7">
        <v>1</v>
      </c>
      <c r="W1818" s="8">
        <v>136.53</v>
      </c>
      <c r="X1818" s="8">
        <f t="shared" si="259"/>
        <v>3238</v>
      </c>
      <c r="Y1818" s="9">
        <v>-0.383333333</v>
      </c>
      <c r="Z1818" s="9" t="str">
        <f t="shared" si="260"/>
        <v>Low</v>
      </c>
    </row>
    <row r="1819" spans="1:26" x14ac:dyDescent="0.3">
      <c r="A1819" t="s">
        <v>3101</v>
      </c>
      <c r="B1819" s="6">
        <v>43813</v>
      </c>
      <c r="C1819" s="6" t="str">
        <f t="shared" si="253"/>
        <v>2019</v>
      </c>
      <c r="D1819" s="6" t="str">
        <f t="shared" si="254"/>
        <v>December</v>
      </c>
      <c r="E1819" s="6" t="str">
        <f t="shared" si="255"/>
        <v>Q4</v>
      </c>
      <c r="F1819" s="6" t="str">
        <f t="shared" si="256"/>
        <v>Low</v>
      </c>
      <c r="G1819" s="6" t="str">
        <f t="shared" si="257"/>
        <v>Discounted</v>
      </c>
      <c r="H1819" s="6">
        <v>43820</v>
      </c>
      <c r="I1819" t="s">
        <v>3102</v>
      </c>
      <c r="J1819" t="s">
        <v>105</v>
      </c>
      <c r="K1819" t="s">
        <v>557</v>
      </c>
      <c r="L1819" t="s">
        <v>30</v>
      </c>
      <c r="M1819" t="s">
        <v>31</v>
      </c>
      <c r="N1819" t="s">
        <v>53</v>
      </c>
      <c r="O1819" t="s">
        <v>54</v>
      </c>
      <c r="P1819" t="s">
        <v>3104</v>
      </c>
      <c r="Q1819" t="s">
        <v>132</v>
      </c>
      <c r="R1819" s="7">
        <v>0.2</v>
      </c>
      <c r="S1819" s="7">
        <f t="shared" si="252"/>
        <v>2.0992000000000002</v>
      </c>
      <c r="T1819" s="8">
        <v>0.29520000000000002</v>
      </c>
      <c r="U1819" s="8" t="str">
        <f t="shared" si="258"/>
        <v>Low</v>
      </c>
      <c r="V1819" s="7">
        <v>1</v>
      </c>
      <c r="W1819" s="8">
        <v>2.6240000000000001</v>
      </c>
      <c r="X1819" s="8">
        <f t="shared" si="259"/>
        <v>9853</v>
      </c>
      <c r="Y1819" s="9">
        <v>0.1125</v>
      </c>
      <c r="Z1819" s="9" t="str">
        <f t="shared" si="260"/>
        <v>Low</v>
      </c>
    </row>
    <row r="1820" spans="1:26" x14ac:dyDescent="0.3">
      <c r="A1820" t="s">
        <v>3101</v>
      </c>
      <c r="B1820" s="6">
        <v>43813</v>
      </c>
      <c r="C1820" s="6" t="str">
        <f t="shared" si="253"/>
        <v>2019</v>
      </c>
      <c r="D1820" s="6" t="str">
        <f t="shared" si="254"/>
        <v>December</v>
      </c>
      <c r="E1820" s="6" t="str">
        <f t="shared" si="255"/>
        <v>Q4</v>
      </c>
      <c r="F1820" s="6" t="str">
        <f t="shared" si="256"/>
        <v>Low</v>
      </c>
      <c r="G1820" s="6" t="str">
        <f t="shared" si="257"/>
        <v>Discounted</v>
      </c>
      <c r="H1820" s="6">
        <v>43820</v>
      </c>
      <c r="I1820" t="s">
        <v>3102</v>
      </c>
      <c r="J1820" t="s">
        <v>153</v>
      </c>
      <c r="K1820" t="s">
        <v>3105</v>
      </c>
      <c r="L1820" t="s">
        <v>30</v>
      </c>
      <c r="M1820" t="s">
        <v>91</v>
      </c>
      <c r="N1820" t="s">
        <v>110</v>
      </c>
      <c r="O1820" t="s">
        <v>54</v>
      </c>
      <c r="P1820" t="s">
        <v>3104</v>
      </c>
      <c r="Q1820" t="s">
        <v>132</v>
      </c>
      <c r="R1820" s="7">
        <v>0.2</v>
      </c>
      <c r="S1820" s="7">
        <f t="shared" si="252"/>
        <v>211.16799999999998</v>
      </c>
      <c r="T1820" s="8">
        <v>42.893500000000003</v>
      </c>
      <c r="U1820" s="8" t="str">
        <f t="shared" si="258"/>
        <v>Low</v>
      </c>
      <c r="V1820" s="7">
        <v>1</v>
      </c>
      <c r="W1820" s="8">
        <v>263.95999999999998</v>
      </c>
      <c r="X1820" s="8">
        <f t="shared" si="259"/>
        <v>2107</v>
      </c>
      <c r="Y1820" s="9">
        <v>0.16250000000000001</v>
      </c>
      <c r="Z1820" s="9" t="str">
        <f t="shared" si="260"/>
        <v>Low</v>
      </c>
    </row>
    <row r="1821" spans="1:26" x14ac:dyDescent="0.3">
      <c r="A1821" t="s">
        <v>3106</v>
      </c>
      <c r="B1821" s="6">
        <v>43813</v>
      </c>
      <c r="C1821" s="6" t="str">
        <f t="shared" si="253"/>
        <v>2019</v>
      </c>
      <c r="D1821" s="6" t="str">
        <f t="shared" si="254"/>
        <v>December</v>
      </c>
      <c r="E1821" s="6" t="str">
        <f t="shared" si="255"/>
        <v>Q4</v>
      </c>
      <c r="F1821" s="6" t="str">
        <f t="shared" si="256"/>
        <v>Low</v>
      </c>
      <c r="G1821" s="6" t="str">
        <f t="shared" si="257"/>
        <v>Discounted</v>
      </c>
      <c r="H1821" s="6">
        <v>43815</v>
      </c>
      <c r="I1821" t="s">
        <v>3107</v>
      </c>
      <c r="J1821" t="s">
        <v>38</v>
      </c>
      <c r="K1821" t="s">
        <v>2565</v>
      </c>
      <c r="L1821" t="s">
        <v>61</v>
      </c>
      <c r="M1821" t="s">
        <v>31</v>
      </c>
      <c r="N1821" t="s">
        <v>41</v>
      </c>
      <c r="O1821" t="s">
        <v>33</v>
      </c>
      <c r="P1821" t="s">
        <v>368</v>
      </c>
      <c r="Q1821" t="s">
        <v>43</v>
      </c>
      <c r="R1821" s="7">
        <v>0.8</v>
      </c>
      <c r="S1821" s="7">
        <f t="shared" si="252"/>
        <v>1.8527999999999993</v>
      </c>
      <c r="T1821" s="8">
        <v>-13.896000000000001</v>
      </c>
      <c r="U1821" s="8" t="str">
        <f t="shared" si="258"/>
        <v>Loss</v>
      </c>
      <c r="V1821" s="7">
        <v>3</v>
      </c>
      <c r="W1821" s="8">
        <v>9.2639999999999993</v>
      </c>
      <c r="X1821" s="8">
        <f t="shared" si="259"/>
        <v>8748</v>
      </c>
      <c r="Y1821" s="9">
        <v>-1.5</v>
      </c>
      <c r="Z1821" s="9" t="str">
        <f t="shared" si="260"/>
        <v>Low</v>
      </c>
    </row>
    <row r="1822" spans="1:26" x14ac:dyDescent="0.3">
      <c r="A1822" t="s">
        <v>3108</v>
      </c>
      <c r="B1822" s="6">
        <v>43813</v>
      </c>
      <c r="C1822" s="6" t="str">
        <f t="shared" si="253"/>
        <v>2019</v>
      </c>
      <c r="D1822" s="6" t="str">
        <f t="shared" si="254"/>
        <v>December</v>
      </c>
      <c r="E1822" s="6" t="str">
        <f t="shared" si="255"/>
        <v>Q4</v>
      </c>
      <c r="F1822" s="6" t="str">
        <f t="shared" si="256"/>
        <v>High</v>
      </c>
      <c r="G1822" s="6" t="str">
        <f t="shared" si="257"/>
        <v>Full Price</v>
      </c>
      <c r="H1822" s="6">
        <v>43820</v>
      </c>
      <c r="I1822" t="s">
        <v>224</v>
      </c>
      <c r="J1822" t="s">
        <v>532</v>
      </c>
      <c r="K1822" t="s">
        <v>2233</v>
      </c>
      <c r="L1822" t="s">
        <v>30</v>
      </c>
      <c r="M1822" t="s">
        <v>91</v>
      </c>
      <c r="N1822" t="s">
        <v>534</v>
      </c>
      <c r="O1822" t="s">
        <v>54</v>
      </c>
      <c r="P1822" t="s">
        <v>270</v>
      </c>
      <c r="Q1822" t="s">
        <v>271</v>
      </c>
      <c r="R1822" s="7">
        <v>0</v>
      </c>
      <c r="S1822" s="7">
        <f t="shared" si="252"/>
        <v>6999.96</v>
      </c>
      <c r="T1822" s="8">
        <v>2239.9872</v>
      </c>
      <c r="U1822" s="8" t="str">
        <f t="shared" si="258"/>
        <v>High</v>
      </c>
      <c r="V1822" s="7">
        <v>4</v>
      </c>
      <c r="W1822" s="8">
        <v>6999.96</v>
      </c>
      <c r="X1822" s="8">
        <f t="shared" si="259"/>
        <v>14</v>
      </c>
      <c r="Y1822" s="9">
        <v>0.32</v>
      </c>
      <c r="Z1822" s="9" t="str">
        <f t="shared" si="260"/>
        <v>High</v>
      </c>
    </row>
    <row r="1823" spans="1:26" x14ac:dyDescent="0.3">
      <c r="A1823" t="s">
        <v>3109</v>
      </c>
      <c r="B1823" s="6">
        <v>43813</v>
      </c>
      <c r="C1823" s="6" t="str">
        <f t="shared" si="253"/>
        <v>2019</v>
      </c>
      <c r="D1823" s="6" t="str">
        <f t="shared" si="254"/>
        <v>December</v>
      </c>
      <c r="E1823" s="6" t="str">
        <f t="shared" si="255"/>
        <v>Q4</v>
      </c>
      <c r="F1823" s="6" t="str">
        <f t="shared" si="256"/>
        <v>Low</v>
      </c>
      <c r="G1823" s="6" t="str">
        <f t="shared" si="257"/>
        <v>Discounted</v>
      </c>
      <c r="H1823" s="6">
        <v>43818</v>
      </c>
      <c r="I1823" t="s">
        <v>2411</v>
      </c>
      <c r="J1823" t="s">
        <v>44</v>
      </c>
      <c r="K1823" t="s">
        <v>1173</v>
      </c>
      <c r="L1823" t="s">
        <v>30</v>
      </c>
      <c r="M1823" t="s">
        <v>31</v>
      </c>
      <c r="N1823" t="s">
        <v>41</v>
      </c>
      <c r="O1823" t="s">
        <v>33</v>
      </c>
      <c r="P1823" t="s">
        <v>368</v>
      </c>
      <c r="Q1823" t="s">
        <v>43</v>
      </c>
      <c r="R1823" s="7">
        <v>0.8</v>
      </c>
      <c r="S1823" s="7">
        <f t="shared" si="252"/>
        <v>1.0207999999999995</v>
      </c>
      <c r="T1823" s="8">
        <v>-8.6768000000000001</v>
      </c>
      <c r="U1823" s="8" t="str">
        <f t="shared" si="258"/>
        <v>Loss</v>
      </c>
      <c r="V1823" s="7">
        <v>4</v>
      </c>
      <c r="W1823" s="8">
        <v>5.1040000000000001</v>
      </c>
      <c r="X1823" s="8">
        <f t="shared" si="259"/>
        <v>9471</v>
      </c>
      <c r="Y1823" s="9">
        <v>-1.7</v>
      </c>
      <c r="Z1823" s="9" t="str">
        <f t="shared" si="260"/>
        <v>Low</v>
      </c>
    </row>
    <row r="1824" spans="1:26" x14ac:dyDescent="0.3">
      <c r="A1824" t="s">
        <v>3109</v>
      </c>
      <c r="B1824" s="6">
        <v>43813</v>
      </c>
      <c r="C1824" s="6" t="str">
        <f t="shared" si="253"/>
        <v>2019</v>
      </c>
      <c r="D1824" s="6" t="str">
        <f t="shared" si="254"/>
        <v>December</v>
      </c>
      <c r="E1824" s="6" t="str">
        <f t="shared" si="255"/>
        <v>Q4</v>
      </c>
      <c r="F1824" s="6" t="str">
        <f t="shared" si="256"/>
        <v>Low</v>
      </c>
      <c r="G1824" s="6" t="str">
        <f t="shared" si="257"/>
        <v>Discounted</v>
      </c>
      <c r="H1824" s="6">
        <v>43818</v>
      </c>
      <c r="I1824" t="s">
        <v>2411</v>
      </c>
      <c r="J1824" t="s">
        <v>89</v>
      </c>
      <c r="K1824" t="s">
        <v>3110</v>
      </c>
      <c r="L1824" t="s">
        <v>30</v>
      </c>
      <c r="M1824" t="s">
        <v>31</v>
      </c>
      <c r="N1824" t="s">
        <v>86</v>
      </c>
      <c r="O1824" t="s">
        <v>33</v>
      </c>
      <c r="P1824" t="s">
        <v>368</v>
      </c>
      <c r="Q1824" t="s">
        <v>43</v>
      </c>
      <c r="R1824" s="7">
        <v>0.2</v>
      </c>
      <c r="S1824" s="7">
        <f t="shared" si="252"/>
        <v>2.3167999999999997</v>
      </c>
      <c r="T1824" s="8">
        <v>0.47060000000000002</v>
      </c>
      <c r="U1824" s="8" t="str">
        <f t="shared" si="258"/>
        <v>Low</v>
      </c>
      <c r="V1824" s="7">
        <v>2</v>
      </c>
      <c r="W1824" s="8">
        <v>2.8959999999999999</v>
      </c>
      <c r="X1824" s="8">
        <f t="shared" si="259"/>
        <v>9808</v>
      </c>
      <c r="Y1824" s="9">
        <v>0.16250000000000001</v>
      </c>
      <c r="Z1824" s="9" t="str">
        <f t="shared" si="260"/>
        <v>Low</v>
      </c>
    </row>
    <row r="1825" spans="1:26" x14ac:dyDescent="0.3">
      <c r="A1825" t="s">
        <v>3109</v>
      </c>
      <c r="B1825" s="6">
        <v>43813</v>
      </c>
      <c r="C1825" s="6" t="str">
        <f t="shared" si="253"/>
        <v>2019</v>
      </c>
      <c r="D1825" s="6" t="str">
        <f t="shared" si="254"/>
        <v>December</v>
      </c>
      <c r="E1825" s="6" t="str">
        <f t="shared" si="255"/>
        <v>Q4</v>
      </c>
      <c r="F1825" s="6" t="str">
        <f t="shared" si="256"/>
        <v>Low</v>
      </c>
      <c r="G1825" s="6" t="str">
        <f t="shared" si="257"/>
        <v>Discounted</v>
      </c>
      <c r="H1825" s="6">
        <v>43818</v>
      </c>
      <c r="I1825" t="s">
        <v>2411</v>
      </c>
      <c r="J1825" t="s">
        <v>353</v>
      </c>
      <c r="K1825" t="s">
        <v>2050</v>
      </c>
      <c r="L1825" t="s">
        <v>30</v>
      </c>
      <c r="M1825" t="s">
        <v>91</v>
      </c>
      <c r="N1825" t="s">
        <v>110</v>
      </c>
      <c r="O1825" t="s">
        <v>33</v>
      </c>
      <c r="P1825" t="s">
        <v>368</v>
      </c>
      <c r="Q1825" t="s">
        <v>43</v>
      </c>
      <c r="R1825" s="7">
        <v>0.2</v>
      </c>
      <c r="S1825" s="7">
        <f t="shared" si="252"/>
        <v>28.012799999999999</v>
      </c>
      <c r="T1825" s="8">
        <v>-2.1884999999999999</v>
      </c>
      <c r="U1825" s="8" t="str">
        <f t="shared" si="258"/>
        <v>Loss</v>
      </c>
      <c r="V1825" s="7">
        <v>3</v>
      </c>
      <c r="W1825" s="8">
        <v>35.015999999999998</v>
      </c>
      <c r="X1825" s="8">
        <f t="shared" si="259"/>
        <v>5943</v>
      </c>
      <c r="Y1825" s="9">
        <v>-6.25E-2</v>
      </c>
      <c r="Z1825" s="9" t="str">
        <f t="shared" si="260"/>
        <v>Low</v>
      </c>
    </row>
    <row r="1826" spans="1:26" x14ac:dyDescent="0.3">
      <c r="A1826" t="s">
        <v>3111</v>
      </c>
      <c r="B1826" s="6">
        <v>43814</v>
      </c>
      <c r="C1826" s="6" t="str">
        <f t="shared" si="253"/>
        <v>2019</v>
      </c>
      <c r="D1826" s="6" t="str">
        <f t="shared" si="254"/>
        <v>December</v>
      </c>
      <c r="E1826" s="6" t="str">
        <f t="shared" si="255"/>
        <v>Q4</v>
      </c>
      <c r="F1826" s="6" t="str">
        <f t="shared" si="256"/>
        <v>Low</v>
      </c>
      <c r="G1826" s="6" t="str">
        <f t="shared" si="257"/>
        <v>Discounted</v>
      </c>
      <c r="H1826" s="6">
        <v>43817</v>
      </c>
      <c r="I1826" t="s">
        <v>1414</v>
      </c>
      <c r="J1826" t="s">
        <v>89</v>
      </c>
      <c r="K1826" t="s">
        <v>1080</v>
      </c>
      <c r="L1826" t="s">
        <v>30</v>
      </c>
      <c r="M1826" t="s">
        <v>76</v>
      </c>
      <c r="N1826" t="s">
        <v>77</v>
      </c>
      <c r="O1826" t="s">
        <v>33</v>
      </c>
      <c r="P1826" t="s">
        <v>396</v>
      </c>
      <c r="Q1826" t="s">
        <v>35</v>
      </c>
      <c r="R1826" s="7">
        <v>0.3</v>
      </c>
      <c r="S1826" s="7">
        <f t="shared" si="252"/>
        <v>534.29600000000005</v>
      </c>
      <c r="T1826" s="8">
        <v>-21.808</v>
      </c>
      <c r="U1826" s="8" t="str">
        <f t="shared" si="258"/>
        <v>Loss</v>
      </c>
      <c r="V1826" s="7">
        <v>5</v>
      </c>
      <c r="W1826" s="8">
        <v>763.28</v>
      </c>
      <c r="X1826" s="8">
        <f t="shared" si="259"/>
        <v>696</v>
      </c>
      <c r="Y1826" s="9">
        <v>-2.8571428999999999E-2</v>
      </c>
      <c r="Z1826" s="9" t="str">
        <f t="shared" si="260"/>
        <v>Low</v>
      </c>
    </row>
    <row r="1827" spans="1:26" x14ac:dyDescent="0.3">
      <c r="A1827" t="s">
        <v>3111</v>
      </c>
      <c r="B1827" s="6">
        <v>43814</v>
      </c>
      <c r="C1827" s="6" t="str">
        <f t="shared" si="253"/>
        <v>2019</v>
      </c>
      <c r="D1827" s="6" t="str">
        <f t="shared" si="254"/>
        <v>December</v>
      </c>
      <c r="E1827" s="6" t="str">
        <f t="shared" si="255"/>
        <v>Q4</v>
      </c>
      <c r="F1827" s="6" t="str">
        <f t="shared" si="256"/>
        <v>Low</v>
      </c>
      <c r="G1827" s="6" t="str">
        <f t="shared" si="257"/>
        <v>Discounted</v>
      </c>
      <c r="H1827" s="6">
        <v>43817</v>
      </c>
      <c r="I1827" t="s">
        <v>1414</v>
      </c>
      <c r="J1827" t="s">
        <v>89</v>
      </c>
      <c r="K1827" t="s">
        <v>3112</v>
      </c>
      <c r="L1827" t="s">
        <v>30</v>
      </c>
      <c r="M1827" t="s">
        <v>91</v>
      </c>
      <c r="N1827" t="s">
        <v>92</v>
      </c>
      <c r="O1827" t="s">
        <v>33</v>
      </c>
      <c r="P1827" t="s">
        <v>396</v>
      </c>
      <c r="Q1827" t="s">
        <v>35</v>
      </c>
      <c r="R1827" s="7">
        <v>0.2</v>
      </c>
      <c r="S1827" s="7">
        <f t="shared" si="252"/>
        <v>32.543999999999997</v>
      </c>
      <c r="T1827" s="8">
        <v>-9.1530000000000005</v>
      </c>
      <c r="U1827" s="8" t="str">
        <f t="shared" si="258"/>
        <v>Loss</v>
      </c>
      <c r="V1827" s="7">
        <v>3</v>
      </c>
      <c r="W1827" s="8">
        <v>40.68</v>
      </c>
      <c r="X1827" s="8">
        <f t="shared" si="259"/>
        <v>5596</v>
      </c>
      <c r="Y1827" s="9">
        <v>-0.22500000000000001</v>
      </c>
      <c r="Z1827" s="9" t="str">
        <f t="shared" si="260"/>
        <v>Low</v>
      </c>
    </row>
    <row r="1828" spans="1:26" x14ac:dyDescent="0.3">
      <c r="A1828" t="s">
        <v>3113</v>
      </c>
      <c r="B1828" s="6">
        <v>43814</v>
      </c>
      <c r="C1828" s="6" t="str">
        <f t="shared" si="253"/>
        <v>2019</v>
      </c>
      <c r="D1828" s="6" t="str">
        <f t="shared" si="254"/>
        <v>December</v>
      </c>
      <c r="E1828" s="6" t="str">
        <f t="shared" si="255"/>
        <v>Q4</v>
      </c>
      <c r="F1828" s="6" t="str">
        <f t="shared" si="256"/>
        <v>High</v>
      </c>
      <c r="G1828" s="6" t="str">
        <f t="shared" si="257"/>
        <v>Full Price</v>
      </c>
      <c r="H1828" s="6">
        <v>43818</v>
      </c>
      <c r="I1828" t="s">
        <v>735</v>
      </c>
      <c r="J1828" t="s">
        <v>89</v>
      </c>
      <c r="K1828" t="s">
        <v>3114</v>
      </c>
      <c r="L1828" t="s">
        <v>30</v>
      </c>
      <c r="M1828" t="s">
        <v>76</v>
      </c>
      <c r="N1828" t="s">
        <v>99</v>
      </c>
      <c r="O1828" t="s">
        <v>69</v>
      </c>
      <c r="P1828" t="s">
        <v>263</v>
      </c>
      <c r="Q1828" t="s">
        <v>71</v>
      </c>
      <c r="R1828" s="7">
        <v>0</v>
      </c>
      <c r="S1828" s="7">
        <f t="shared" si="252"/>
        <v>6.16</v>
      </c>
      <c r="T1828" s="8">
        <v>1.9712000000000001</v>
      </c>
      <c r="U1828" s="8" t="str">
        <f t="shared" si="258"/>
        <v>Low</v>
      </c>
      <c r="V1828" s="7">
        <v>2</v>
      </c>
      <c r="W1828" s="8">
        <v>6.16</v>
      </c>
      <c r="X1828" s="8">
        <f t="shared" si="259"/>
        <v>9275</v>
      </c>
      <c r="Y1828" s="9">
        <v>0.32</v>
      </c>
      <c r="Z1828" s="9" t="str">
        <f t="shared" si="260"/>
        <v>High</v>
      </c>
    </row>
    <row r="1829" spans="1:26" x14ac:dyDescent="0.3">
      <c r="A1829" t="s">
        <v>3115</v>
      </c>
      <c r="B1829" s="6">
        <v>43814</v>
      </c>
      <c r="C1829" s="6" t="str">
        <f t="shared" si="253"/>
        <v>2019</v>
      </c>
      <c r="D1829" s="6" t="str">
        <f t="shared" si="254"/>
        <v>December</v>
      </c>
      <c r="E1829" s="6" t="str">
        <f t="shared" si="255"/>
        <v>Q4</v>
      </c>
      <c r="F1829" s="6" t="str">
        <f t="shared" si="256"/>
        <v>Low</v>
      </c>
      <c r="G1829" s="6" t="str">
        <f t="shared" si="257"/>
        <v>Discounted</v>
      </c>
      <c r="H1829" s="6">
        <v>43820</v>
      </c>
      <c r="I1829" t="s">
        <v>3116</v>
      </c>
      <c r="J1829" t="s">
        <v>593</v>
      </c>
      <c r="K1829" t="s">
        <v>2282</v>
      </c>
      <c r="L1829" t="s">
        <v>61</v>
      </c>
      <c r="M1829" t="s">
        <v>76</v>
      </c>
      <c r="N1829" t="s">
        <v>99</v>
      </c>
      <c r="O1829" t="s">
        <v>33</v>
      </c>
      <c r="P1829" t="s">
        <v>368</v>
      </c>
      <c r="Q1829" t="s">
        <v>43</v>
      </c>
      <c r="R1829" s="7">
        <v>0.6</v>
      </c>
      <c r="S1829" s="7">
        <f t="shared" si="252"/>
        <v>3.4176000000000002</v>
      </c>
      <c r="T1829" s="8">
        <v>-7.476</v>
      </c>
      <c r="U1829" s="8" t="str">
        <f t="shared" si="258"/>
        <v>Loss</v>
      </c>
      <c r="V1829" s="7">
        <v>2</v>
      </c>
      <c r="W1829" s="8">
        <v>8.5440000000000005</v>
      </c>
      <c r="X1829" s="8">
        <f t="shared" si="259"/>
        <v>8891</v>
      </c>
      <c r="Y1829" s="9">
        <v>-0.875</v>
      </c>
      <c r="Z1829" s="9" t="str">
        <f t="shared" si="260"/>
        <v>Low</v>
      </c>
    </row>
    <row r="1830" spans="1:26" x14ac:dyDescent="0.3">
      <c r="A1830" t="s">
        <v>3117</v>
      </c>
      <c r="B1830" s="6">
        <v>43814</v>
      </c>
      <c r="C1830" s="6" t="str">
        <f t="shared" si="253"/>
        <v>2019</v>
      </c>
      <c r="D1830" s="6" t="str">
        <f t="shared" si="254"/>
        <v>December</v>
      </c>
      <c r="E1830" s="6" t="str">
        <f t="shared" si="255"/>
        <v>Q4</v>
      </c>
      <c r="F1830" s="6" t="str">
        <f t="shared" si="256"/>
        <v>Low</v>
      </c>
      <c r="G1830" s="6" t="str">
        <f t="shared" si="257"/>
        <v>Discounted</v>
      </c>
      <c r="H1830" s="6">
        <v>43816</v>
      </c>
      <c r="I1830" t="s">
        <v>1569</v>
      </c>
      <c r="J1830" t="s">
        <v>74</v>
      </c>
      <c r="K1830" t="s">
        <v>2508</v>
      </c>
      <c r="L1830" t="s">
        <v>61</v>
      </c>
      <c r="M1830" t="s">
        <v>76</v>
      </c>
      <c r="N1830" t="s">
        <v>77</v>
      </c>
      <c r="O1830" t="s">
        <v>54</v>
      </c>
      <c r="P1830" t="s">
        <v>55</v>
      </c>
      <c r="Q1830" t="s">
        <v>56</v>
      </c>
      <c r="R1830" s="7">
        <v>0.3</v>
      </c>
      <c r="S1830" s="7">
        <f t="shared" si="252"/>
        <v>312.06140000000005</v>
      </c>
      <c r="T1830" s="8">
        <v>-108.2662</v>
      </c>
      <c r="U1830" s="8" t="str">
        <f t="shared" si="258"/>
        <v>Loss</v>
      </c>
      <c r="V1830" s="7">
        <v>7</v>
      </c>
      <c r="W1830" s="8">
        <v>445.80200000000002</v>
      </c>
      <c r="X1830" s="8">
        <f t="shared" si="259"/>
        <v>1336</v>
      </c>
      <c r="Y1830" s="9">
        <v>-0.242857143</v>
      </c>
      <c r="Z1830" s="9" t="str">
        <f t="shared" si="260"/>
        <v>Low</v>
      </c>
    </row>
    <row r="1831" spans="1:26" x14ac:dyDescent="0.3">
      <c r="A1831" t="s">
        <v>3118</v>
      </c>
      <c r="B1831" s="6">
        <v>43815</v>
      </c>
      <c r="C1831" s="6" t="str">
        <f t="shared" si="253"/>
        <v>2019</v>
      </c>
      <c r="D1831" s="6" t="str">
        <f t="shared" si="254"/>
        <v>December</v>
      </c>
      <c r="E1831" s="6" t="str">
        <f t="shared" si="255"/>
        <v>Q4</v>
      </c>
      <c r="F1831" s="6" t="str">
        <f t="shared" si="256"/>
        <v>High</v>
      </c>
      <c r="G1831" s="6" t="str">
        <f t="shared" si="257"/>
        <v>Full Price</v>
      </c>
      <c r="H1831" s="6">
        <v>43817</v>
      </c>
      <c r="I1831" t="s">
        <v>1244</v>
      </c>
      <c r="J1831" t="s">
        <v>209</v>
      </c>
      <c r="K1831" t="s">
        <v>210</v>
      </c>
      <c r="L1831" t="s">
        <v>30</v>
      </c>
      <c r="M1831" t="s">
        <v>76</v>
      </c>
      <c r="N1831" t="s">
        <v>99</v>
      </c>
      <c r="O1831" t="s">
        <v>62</v>
      </c>
      <c r="P1831" t="s">
        <v>114</v>
      </c>
      <c r="Q1831" t="s">
        <v>115</v>
      </c>
      <c r="R1831" s="7">
        <v>0</v>
      </c>
      <c r="S1831" s="7">
        <f t="shared" si="252"/>
        <v>29.46</v>
      </c>
      <c r="T1831" s="8">
        <v>9.7218</v>
      </c>
      <c r="U1831" s="8" t="str">
        <f t="shared" si="258"/>
        <v>Low</v>
      </c>
      <c r="V1831" s="7">
        <v>6</v>
      </c>
      <c r="W1831" s="8">
        <v>29.46</v>
      </c>
      <c r="X1831" s="8">
        <f t="shared" si="259"/>
        <v>6350</v>
      </c>
      <c r="Y1831" s="9">
        <v>0.33</v>
      </c>
      <c r="Z1831" s="9" t="str">
        <f t="shared" si="260"/>
        <v>High</v>
      </c>
    </row>
    <row r="1832" spans="1:26" x14ac:dyDescent="0.3">
      <c r="A1832" t="s">
        <v>3118</v>
      </c>
      <c r="B1832" s="6">
        <v>43815</v>
      </c>
      <c r="C1832" s="6" t="str">
        <f t="shared" si="253"/>
        <v>2019</v>
      </c>
      <c r="D1832" s="6" t="str">
        <f t="shared" si="254"/>
        <v>December</v>
      </c>
      <c r="E1832" s="6" t="str">
        <f t="shared" si="255"/>
        <v>Q4</v>
      </c>
      <c r="F1832" s="6" t="str">
        <f t="shared" si="256"/>
        <v>Low</v>
      </c>
      <c r="G1832" s="6" t="str">
        <f t="shared" si="257"/>
        <v>Full Price</v>
      </c>
      <c r="H1832" s="6">
        <v>43817</v>
      </c>
      <c r="I1832" t="s">
        <v>1244</v>
      </c>
      <c r="J1832" t="s">
        <v>89</v>
      </c>
      <c r="K1832" t="s">
        <v>1703</v>
      </c>
      <c r="L1832" t="s">
        <v>30</v>
      </c>
      <c r="M1832" t="s">
        <v>91</v>
      </c>
      <c r="N1832" t="s">
        <v>110</v>
      </c>
      <c r="O1832" t="s">
        <v>62</v>
      </c>
      <c r="P1832" t="s">
        <v>114</v>
      </c>
      <c r="Q1832" t="s">
        <v>115</v>
      </c>
      <c r="R1832" s="7">
        <v>0</v>
      </c>
      <c r="S1832" s="7">
        <f t="shared" si="252"/>
        <v>99.98</v>
      </c>
      <c r="T1832" s="8">
        <v>7.9984000000000002</v>
      </c>
      <c r="U1832" s="8" t="str">
        <f t="shared" si="258"/>
        <v>Low</v>
      </c>
      <c r="V1832" s="7">
        <v>2</v>
      </c>
      <c r="W1832" s="8">
        <v>99.98</v>
      </c>
      <c r="X1832" s="8">
        <f t="shared" si="259"/>
        <v>3772</v>
      </c>
      <c r="Y1832" s="9">
        <v>0.08</v>
      </c>
      <c r="Z1832" s="9" t="str">
        <f t="shared" si="260"/>
        <v>Low</v>
      </c>
    </row>
    <row r="1833" spans="1:26" x14ac:dyDescent="0.3">
      <c r="A1833" t="s">
        <v>3119</v>
      </c>
      <c r="B1833" s="6">
        <v>43815</v>
      </c>
      <c r="C1833" s="6" t="str">
        <f t="shared" si="253"/>
        <v>2019</v>
      </c>
      <c r="D1833" s="6" t="str">
        <f t="shared" si="254"/>
        <v>December</v>
      </c>
      <c r="E1833" s="6" t="str">
        <f t="shared" si="255"/>
        <v>Q4</v>
      </c>
      <c r="F1833" s="6" t="str">
        <f t="shared" si="256"/>
        <v>Low</v>
      </c>
      <c r="G1833" s="6" t="str">
        <f t="shared" si="257"/>
        <v>Discounted</v>
      </c>
      <c r="H1833" s="6">
        <v>43820</v>
      </c>
      <c r="I1833" t="s">
        <v>259</v>
      </c>
      <c r="J1833" t="s">
        <v>806</v>
      </c>
      <c r="K1833" t="s">
        <v>2028</v>
      </c>
      <c r="L1833" t="s">
        <v>30</v>
      </c>
      <c r="M1833" t="s">
        <v>76</v>
      </c>
      <c r="N1833" t="s">
        <v>99</v>
      </c>
      <c r="O1833" t="s">
        <v>33</v>
      </c>
      <c r="P1833" t="s">
        <v>100</v>
      </c>
      <c r="Q1833" t="s">
        <v>35</v>
      </c>
      <c r="R1833" s="7">
        <v>0.6</v>
      </c>
      <c r="S1833" s="7">
        <f t="shared" si="252"/>
        <v>22.627200000000002</v>
      </c>
      <c r="T1833" s="8">
        <v>-74.952600000000004</v>
      </c>
      <c r="U1833" s="8" t="str">
        <f t="shared" si="258"/>
        <v>Loss</v>
      </c>
      <c r="V1833" s="7">
        <v>2</v>
      </c>
      <c r="W1833" s="8">
        <v>56.567999999999998</v>
      </c>
      <c r="X1833" s="8">
        <f t="shared" si="259"/>
        <v>4918</v>
      </c>
      <c r="Y1833" s="9">
        <v>-1.325</v>
      </c>
      <c r="Z1833" s="9" t="str">
        <f t="shared" si="260"/>
        <v>Low</v>
      </c>
    </row>
    <row r="1834" spans="1:26" x14ac:dyDescent="0.3">
      <c r="A1834" t="s">
        <v>3119</v>
      </c>
      <c r="B1834" s="6">
        <v>43815</v>
      </c>
      <c r="C1834" s="6" t="str">
        <f t="shared" si="253"/>
        <v>2019</v>
      </c>
      <c r="D1834" s="6" t="str">
        <f t="shared" si="254"/>
        <v>December</v>
      </c>
      <c r="E1834" s="6" t="str">
        <f t="shared" si="255"/>
        <v>Q4</v>
      </c>
      <c r="F1834" s="6" t="str">
        <f t="shared" si="256"/>
        <v>High</v>
      </c>
      <c r="G1834" s="6" t="str">
        <f t="shared" si="257"/>
        <v>Discounted</v>
      </c>
      <c r="H1834" s="6">
        <v>43820</v>
      </c>
      <c r="I1834" t="s">
        <v>259</v>
      </c>
      <c r="J1834" t="s">
        <v>67</v>
      </c>
      <c r="K1834" t="s">
        <v>875</v>
      </c>
      <c r="L1834" t="s">
        <v>30</v>
      </c>
      <c r="M1834" t="s">
        <v>31</v>
      </c>
      <c r="N1834" t="s">
        <v>32</v>
      </c>
      <c r="O1834" t="s">
        <v>33</v>
      </c>
      <c r="P1834" t="s">
        <v>100</v>
      </c>
      <c r="Q1834" t="s">
        <v>35</v>
      </c>
      <c r="R1834" s="7">
        <v>0.2</v>
      </c>
      <c r="S1834" s="7">
        <f t="shared" si="252"/>
        <v>29.030399999999997</v>
      </c>
      <c r="T1834" s="8">
        <v>12.700799999999999</v>
      </c>
      <c r="U1834" s="8" t="str">
        <f t="shared" si="258"/>
        <v>Low</v>
      </c>
      <c r="V1834" s="7">
        <v>7</v>
      </c>
      <c r="W1834" s="8">
        <v>36.287999999999997</v>
      </c>
      <c r="X1834" s="8">
        <f t="shared" si="259"/>
        <v>5851</v>
      </c>
      <c r="Y1834" s="9">
        <v>0.35</v>
      </c>
      <c r="Z1834" s="9" t="str">
        <f t="shared" si="260"/>
        <v>High</v>
      </c>
    </row>
    <row r="1835" spans="1:26" x14ac:dyDescent="0.3">
      <c r="A1835" t="s">
        <v>3120</v>
      </c>
      <c r="B1835" s="6">
        <v>43815</v>
      </c>
      <c r="C1835" s="6" t="str">
        <f t="shared" si="253"/>
        <v>2019</v>
      </c>
      <c r="D1835" s="6" t="str">
        <f t="shared" si="254"/>
        <v>December</v>
      </c>
      <c r="E1835" s="6" t="str">
        <f t="shared" si="255"/>
        <v>Q4</v>
      </c>
      <c r="F1835" s="6" t="str">
        <f t="shared" si="256"/>
        <v>Low</v>
      </c>
      <c r="G1835" s="6" t="str">
        <f t="shared" si="257"/>
        <v>Discounted</v>
      </c>
      <c r="H1835" s="6">
        <v>43820</v>
      </c>
      <c r="I1835" t="s">
        <v>899</v>
      </c>
      <c r="J1835" t="s">
        <v>44</v>
      </c>
      <c r="K1835" t="s">
        <v>3121</v>
      </c>
      <c r="L1835" t="s">
        <v>61</v>
      </c>
      <c r="M1835" t="s">
        <v>31</v>
      </c>
      <c r="N1835" t="s">
        <v>41</v>
      </c>
      <c r="O1835" t="s">
        <v>62</v>
      </c>
      <c r="P1835" t="s">
        <v>516</v>
      </c>
      <c r="Q1835" t="s">
        <v>227</v>
      </c>
      <c r="R1835" s="7">
        <v>0.7</v>
      </c>
      <c r="S1835" s="7">
        <f t="shared" si="252"/>
        <v>0.35010000000000008</v>
      </c>
      <c r="T1835" s="8">
        <v>-0.85580000000000001</v>
      </c>
      <c r="U1835" s="8" t="str">
        <f t="shared" si="258"/>
        <v>Loss</v>
      </c>
      <c r="V1835" s="7">
        <v>1</v>
      </c>
      <c r="W1835" s="8">
        <v>1.167</v>
      </c>
      <c r="X1835" s="8">
        <f t="shared" si="259"/>
        <v>9980</v>
      </c>
      <c r="Y1835" s="9">
        <v>-0.73333333300000003</v>
      </c>
      <c r="Z1835" s="9" t="str">
        <f t="shared" si="260"/>
        <v>Low</v>
      </c>
    </row>
    <row r="1836" spans="1:26" x14ac:dyDescent="0.3">
      <c r="A1836" t="s">
        <v>3122</v>
      </c>
      <c r="B1836" s="6">
        <v>43815</v>
      </c>
      <c r="C1836" s="6" t="str">
        <f t="shared" si="253"/>
        <v>2019</v>
      </c>
      <c r="D1836" s="6" t="str">
        <f t="shared" si="254"/>
        <v>December</v>
      </c>
      <c r="E1836" s="6" t="str">
        <f t="shared" si="255"/>
        <v>Q4</v>
      </c>
      <c r="F1836" s="6" t="str">
        <f t="shared" si="256"/>
        <v>Low</v>
      </c>
      <c r="G1836" s="6" t="str">
        <f t="shared" si="257"/>
        <v>Discounted</v>
      </c>
      <c r="H1836" s="6">
        <v>43817</v>
      </c>
      <c r="I1836" t="s">
        <v>3123</v>
      </c>
      <c r="J1836" t="s">
        <v>89</v>
      </c>
      <c r="K1836" t="s">
        <v>2366</v>
      </c>
      <c r="L1836" t="s">
        <v>30</v>
      </c>
      <c r="M1836" t="s">
        <v>76</v>
      </c>
      <c r="N1836" t="s">
        <v>99</v>
      </c>
      <c r="O1836" t="s">
        <v>33</v>
      </c>
      <c r="P1836" t="s">
        <v>2505</v>
      </c>
      <c r="Q1836" t="s">
        <v>35</v>
      </c>
      <c r="R1836" s="7">
        <v>0.6</v>
      </c>
      <c r="S1836" s="7">
        <f t="shared" si="252"/>
        <v>3.4496000000000002</v>
      </c>
      <c r="T1836" s="8">
        <v>-2.5872000000000002</v>
      </c>
      <c r="U1836" s="8" t="str">
        <f t="shared" si="258"/>
        <v>Loss</v>
      </c>
      <c r="V1836" s="7">
        <v>7</v>
      </c>
      <c r="W1836" s="8">
        <v>8.6240000000000006</v>
      </c>
      <c r="X1836" s="8">
        <f t="shared" si="259"/>
        <v>8871</v>
      </c>
      <c r="Y1836" s="9">
        <v>-0.3</v>
      </c>
      <c r="Z1836" s="9" t="str">
        <f t="shared" si="260"/>
        <v>Low</v>
      </c>
    </row>
    <row r="1837" spans="1:26" x14ac:dyDescent="0.3">
      <c r="A1837" t="s">
        <v>3122</v>
      </c>
      <c r="B1837" s="6">
        <v>43815</v>
      </c>
      <c r="C1837" s="6" t="str">
        <f t="shared" si="253"/>
        <v>2019</v>
      </c>
      <c r="D1837" s="6" t="str">
        <f t="shared" si="254"/>
        <v>December</v>
      </c>
      <c r="E1837" s="6" t="str">
        <f t="shared" si="255"/>
        <v>Q4</v>
      </c>
      <c r="F1837" s="6" t="str">
        <f t="shared" si="256"/>
        <v>High</v>
      </c>
      <c r="G1837" s="6" t="str">
        <f t="shared" si="257"/>
        <v>Discounted</v>
      </c>
      <c r="H1837" s="6">
        <v>43817</v>
      </c>
      <c r="I1837" t="s">
        <v>3123</v>
      </c>
      <c r="J1837" t="s">
        <v>830</v>
      </c>
      <c r="K1837" t="s">
        <v>831</v>
      </c>
      <c r="L1837" t="s">
        <v>30</v>
      </c>
      <c r="M1837" t="s">
        <v>91</v>
      </c>
      <c r="N1837" t="s">
        <v>110</v>
      </c>
      <c r="O1837" t="s">
        <v>33</v>
      </c>
      <c r="P1837" t="s">
        <v>2505</v>
      </c>
      <c r="Q1837" t="s">
        <v>35</v>
      </c>
      <c r="R1837" s="7">
        <v>0.2</v>
      </c>
      <c r="S1837" s="7">
        <f t="shared" si="252"/>
        <v>255.9744</v>
      </c>
      <c r="T1837" s="8">
        <v>95.990399999999994</v>
      </c>
      <c r="U1837" s="8" t="str">
        <f t="shared" si="258"/>
        <v>Low</v>
      </c>
      <c r="V1837" s="7">
        <v>4</v>
      </c>
      <c r="W1837" s="8">
        <v>319.96800000000002</v>
      </c>
      <c r="X1837" s="8">
        <f t="shared" si="259"/>
        <v>1789</v>
      </c>
      <c r="Y1837" s="9">
        <v>0.3</v>
      </c>
      <c r="Z1837" s="9" t="str">
        <f t="shared" si="260"/>
        <v>High</v>
      </c>
    </row>
    <row r="1838" spans="1:26" x14ac:dyDescent="0.3">
      <c r="A1838" t="s">
        <v>3124</v>
      </c>
      <c r="B1838" s="6">
        <v>43815</v>
      </c>
      <c r="C1838" s="6" t="str">
        <f t="shared" si="253"/>
        <v>2019</v>
      </c>
      <c r="D1838" s="6" t="str">
        <f t="shared" si="254"/>
        <v>December</v>
      </c>
      <c r="E1838" s="6" t="str">
        <f t="shared" si="255"/>
        <v>Q4</v>
      </c>
      <c r="F1838" s="6" t="str">
        <f t="shared" si="256"/>
        <v>Low</v>
      </c>
      <c r="G1838" s="6" t="str">
        <f t="shared" si="257"/>
        <v>Discounted</v>
      </c>
      <c r="H1838" s="6">
        <v>43820</v>
      </c>
      <c r="I1838" t="s">
        <v>3125</v>
      </c>
      <c r="J1838" t="s">
        <v>472</v>
      </c>
      <c r="K1838" t="s">
        <v>2983</v>
      </c>
      <c r="L1838" t="s">
        <v>61</v>
      </c>
      <c r="M1838" t="s">
        <v>76</v>
      </c>
      <c r="N1838" t="s">
        <v>77</v>
      </c>
      <c r="O1838" t="s">
        <v>69</v>
      </c>
      <c r="P1838" t="s">
        <v>2901</v>
      </c>
      <c r="Q1838" t="s">
        <v>71</v>
      </c>
      <c r="R1838" s="7">
        <v>0.2</v>
      </c>
      <c r="S1838" s="7">
        <f t="shared" si="252"/>
        <v>1123.136</v>
      </c>
      <c r="T1838" s="8">
        <v>70.195999999999998</v>
      </c>
      <c r="U1838" s="8" t="str">
        <f t="shared" si="258"/>
        <v>Low</v>
      </c>
      <c r="V1838" s="7">
        <v>5</v>
      </c>
      <c r="W1838" s="8">
        <v>1403.92</v>
      </c>
      <c r="X1838" s="8">
        <f t="shared" si="259"/>
        <v>270</v>
      </c>
      <c r="Y1838" s="9">
        <v>0.05</v>
      </c>
      <c r="Z1838" s="9" t="str">
        <f t="shared" si="260"/>
        <v>Low</v>
      </c>
    </row>
    <row r="1839" spans="1:26" x14ac:dyDescent="0.3">
      <c r="A1839" t="s">
        <v>3126</v>
      </c>
      <c r="B1839" s="6">
        <v>43815</v>
      </c>
      <c r="C1839" s="6" t="str">
        <f t="shared" si="253"/>
        <v>2019</v>
      </c>
      <c r="D1839" s="6" t="str">
        <f t="shared" si="254"/>
        <v>December</v>
      </c>
      <c r="E1839" s="6" t="str">
        <f t="shared" si="255"/>
        <v>Q4</v>
      </c>
      <c r="F1839" s="6" t="str">
        <f t="shared" si="256"/>
        <v>Low</v>
      </c>
      <c r="G1839" s="6" t="str">
        <f t="shared" si="257"/>
        <v>Discounted</v>
      </c>
      <c r="H1839" s="6">
        <v>43816</v>
      </c>
      <c r="I1839" t="s">
        <v>3127</v>
      </c>
      <c r="J1839" t="s">
        <v>926</v>
      </c>
      <c r="K1839" t="s">
        <v>927</v>
      </c>
      <c r="L1839" t="s">
        <v>40</v>
      </c>
      <c r="M1839" t="s">
        <v>76</v>
      </c>
      <c r="N1839" t="s">
        <v>77</v>
      </c>
      <c r="O1839" t="s">
        <v>69</v>
      </c>
      <c r="P1839" t="s">
        <v>70</v>
      </c>
      <c r="Q1839" t="s">
        <v>71</v>
      </c>
      <c r="R1839" s="7">
        <v>0.2</v>
      </c>
      <c r="S1839" s="7">
        <f t="shared" si="252"/>
        <v>193.2544</v>
      </c>
      <c r="T1839" s="8">
        <v>18.117599999999999</v>
      </c>
      <c r="U1839" s="8" t="str">
        <f t="shared" si="258"/>
        <v>Low</v>
      </c>
      <c r="V1839" s="7">
        <v>2</v>
      </c>
      <c r="W1839" s="8">
        <v>241.56800000000001</v>
      </c>
      <c r="X1839" s="8">
        <f t="shared" si="259"/>
        <v>2262</v>
      </c>
      <c r="Y1839" s="9">
        <v>7.4999999999999997E-2</v>
      </c>
      <c r="Z1839" s="9" t="str">
        <f t="shared" si="260"/>
        <v>Low</v>
      </c>
    </row>
    <row r="1840" spans="1:26" x14ac:dyDescent="0.3">
      <c r="A1840" t="s">
        <v>3126</v>
      </c>
      <c r="B1840" s="6">
        <v>43815</v>
      </c>
      <c r="C1840" s="6" t="str">
        <f t="shared" si="253"/>
        <v>2019</v>
      </c>
      <c r="D1840" s="6" t="str">
        <f t="shared" si="254"/>
        <v>December</v>
      </c>
      <c r="E1840" s="6" t="str">
        <f t="shared" si="255"/>
        <v>Q4</v>
      </c>
      <c r="F1840" s="6" t="str">
        <f t="shared" si="256"/>
        <v>High</v>
      </c>
      <c r="G1840" s="6" t="str">
        <f t="shared" si="257"/>
        <v>Full Price</v>
      </c>
      <c r="H1840" s="6">
        <v>43816</v>
      </c>
      <c r="I1840" t="s">
        <v>3127</v>
      </c>
      <c r="J1840" t="s">
        <v>595</v>
      </c>
      <c r="K1840" t="s">
        <v>3128</v>
      </c>
      <c r="L1840" t="s">
        <v>40</v>
      </c>
      <c r="M1840" t="s">
        <v>76</v>
      </c>
      <c r="N1840" t="s">
        <v>99</v>
      </c>
      <c r="O1840" t="s">
        <v>69</v>
      </c>
      <c r="P1840" t="s">
        <v>70</v>
      </c>
      <c r="Q1840" t="s">
        <v>71</v>
      </c>
      <c r="R1840" s="7">
        <v>0</v>
      </c>
      <c r="S1840" s="7">
        <f t="shared" si="252"/>
        <v>44.46</v>
      </c>
      <c r="T1840" s="8">
        <v>14.671799999999999</v>
      </c>
      <c r="U1840" s="8" t="str">
        <f t="shared" si="258"/>
        <v>Low</v>
      </c>
      <c r="V1840" s="7">
        <v>2</v>
      </c>
      <c r="W1840" s="8">
        <v>44.46</v>
      </c>
      <c r="X1840" s="8">
        <f t="shared" si="259"/>
        <v>5408</v>
      </c>
      <c r="Y1840" s="9">
        <v>0.33</v>
      </c>
      <c r="Z1840" s="9" t="str">
        <f t="shared" si="260"/>
        <v>High</v>
      </c>
    </row>
    <row r="1841" spans="1:26" x14ac:dyDescent="0.3">
      <c r="A1841" t="s">
        <v>3126</v>
      </c>
      <c r="B1841" s="6">
        <v>43815</v>
      </c>
      <c r="C1841" s="6" t="str">
        <f t="shared" si="253"/>
        <v>2019</v>
      </c>
      <c r="D1841" s="6" t="str">
        <f t="shared" si="254"/>
        <v>December</v>
      </c>
      <c r="E1841" s="6" t="str">
        <f t="shared" si="255"/>
        <v>Q4</v>
      </c>
      <c r="F1841" s="6" t="str">
        <f t="shared" si="256"/>
        <v>Low</v>
      </c>
      <c r="G1841" s="6" t="str">
        <f t="shared" si="257"/>
        <v>Full Price</v>
      </c>
      <c r="H1841" s="6">
        <v>43816</v>
      </c>
      <c r="I1841" t="s">
        <v>3127</v>
      </c>
      <c r="J1841" t="s">
        <v>3129</v>
      </c>
      <c r="K1841" t="s">
        <v>3130</v>
      </c>
      <c r="L1841" t="s">
        <v>40</v>
      </c>
      <c r="M1841" t="s">
        <v>91</v>
      </c>
      <c r="N1841" t="s">
        <v>110</v>
      </c>
      <c r="O1841" t="s">
        <v>69</v>
      </c>
      <c r="P1841" t="s">
        <v>70</v>
      </c>
      <c r="Q1841" t="s">
        <v>71</v>
      </c>
      <c r="R1841" s="7">
        <v>0</v>
      </c>
      <c r="S1841" s="7">
        <f t="shared" si="252"/>
        <v>395</v>
      </c>
      <c r="T1841" s="8">
        <v>39.5</v>
      </c>
      <c r="U1841" s="8" t="str">
        <f t="shared" si="258"/>
        <v>Low</v>
      </c>
      <c r="V1841" s="7">
        <v>5</v>
      </c>
      <c r="W1841" s="8">
        <v>395</v>
      </c>
      <c r="X1841" s="8">
        <f t="shared" si="259"/>
        <v>1476</v>
      </c>
      <c r="Y1841" s="9">
        <v>0.1</v>
      </c>
      <c r="Z1841" s="9" t="str">
        <f t="shared" si="260"/>
        <v>Low</v>
      </c>
    </row>
    <row r="1842" spans="1:26" x14ac:dyDescent="0.3">
      <c r="A1842" t="s">
        <v>3126</v>
      </c>
      <c r="B1842" s="6">
        <v>43815</v>
      </c>
      <c r="C1842" s="6" t="str">
        <f t="shared" si="253"/>
        <v>2019</v>
      </c>
      <c r="D1842" s="6" t="str">
        <f t="shared" si="254"/>
        <v>December</v>
      </c>
      <c r="E1842" s="6" t="str">
        <f t="shared" si="255"/>
        <v>Q4</v>
      </c>
      <c r="F1842" s="6" t="str">
        <f t="shared" si="256"/>
        <v>Low</v>
      </c>
      <c r="G1842" s="6" t="str">
        <f t="shared" si="257"/>
        <v>Discounted</v>
      </c>
      <c r="H1842" s="6">
        <v>43816</v>
      </c>
      <c r="I1842" t="s">
        <v>3127</v>
      </c>
      <c r="J1842" t="s">
        <v>93</v>
      </c>
      <c r="K1842" t="s">
        <v>94</v>
      </c>
      <c r="L1842" t="s">
        <v>40</v>
      </c>
      <c r="M1842" t="s">
        <v>91</v>
      </c>
      <c r="N1842" t="s">
        <v>92</v>
      </c>
      <c r="O1842" t="s">
        <v>69</v>
      </c>
      <c r="P1842" t="s">
        <v>70</v>
      </c>
      <c r="Q1842" t="s">
        <v>71</v>
      </c>
      <c r="R1842" s="7">
        <v>0.2</v>
      </c>
      <c r="S1842" s="7">
        <f t="shared" si="252"/>
        <v>501.73439999999999</v>
      </c>
      <c r="T1842" s="8">
        <v>70.556399999999996</v>
      </c>
      <c r="U1842" s="8" t="str">
        <f t="shared" si="258"/>
        <v>Low</v>
      </c>
      <c r="V1842" s="7">
        <v>4</v>
      </c>
      <c r="W1842" s="8">
        <v>627.16800000000001</v>
      </c>
      <c r="X1842" s="8">
        <f t="shared" si="259"/>
        <v>895</v>
      </c>
      <c r="Y1842" s="9">
        <v>0.1125</v>
      </c>
      <c r="Z1842" s="9" t="str">
        <f t="shared" si="260"/>
        <v>Low</v>
      </c>
    </row>
    <row r="1843" spans="1:26" x14ac:dyDescent="0.3">
      <c r="A1843" t="s">
        <v>3131</v>
      </c>
      <c r="B1843" s="6">
        <v>43815</v>
      </c>
      <c r="C1843" s="6" t="str">
        <f t="shared" si="253"/>
        <v>2019</v>
      </c>
      <c r="D1843" s="6" t="str">
        <f t="shared" si="254"/>
        <v>December</v>
      </c>
      <c r="E1843" s="6" t="str">
        <f t="shared" si="255"/>
        <v>Q4</v>
      </c>
      <c r="F1843" s="6" t="str">
        <f t="shared" si="256"/>
        <v>High</v>
      </c>
      <c r="G1843" s="6" t="str">
        <f t="shared" si="257"/>
        <v>Full Price</v>
      </c>
      <c r="H1843" s="6">
        <v>43819</v>
      </c>
      <c r="I1843" t="s">
        <v>3132</v>
      </c>
      <c r="J1843" t="s">
        <v>67</v>
      </c>
      <c r="K1843" t="s">
        <v>1902</v>
      </c>
      <c r="L1843" t="s">
        <v>61</v>
      </c>
      <c r="M1843" t="s">
        <v>31</v>
      </c>
      <c r="N1843" t="s">
        <v>32</v>
      </c>
      <c r="O1843" t="s">
        <v>33</v>
      </c>
      <c r="P1843" t="s">
        <v>275</v>
      </c>
      <c r="Q1843" t="s">
        <v>212</v>
      </c>
      <c r="R1843" s="7">
        <v>0</v>
      </c>
      <c r="S1843" s="7">
        <f t="shared" si="252"/>
        <v>114.2</v>
      </c>
      <c r="T1843" s="8">
        <v>52.531999999999996</v>
      </c>
      <c r="U1843" s="8" t="str">
        <f t="shared" si="258"/>
        <v>Low</v>
      </c>
      <c r="V1843" s="7">
        <v>5</v>
      </c>
      <c r="W1843" s="8">
        <v>114.2</v>
      </c>
      <c r="X1843" s="8">
        <f t="shared" si="259"/>
        <v>3530</v>
      </c>
      <c r="Y1843" s="9">
        <v>0.46</v>
      </c>
      <c r="Z1843" s="9" t="str">
        <f t="shared" si="260"/>
        <v>High</v>
      </c>
    </row>
    <row r="1844" spans="1:26" x14ac:dyDescent="0.3">
      <c r="A1844" t="s">
        <v>3133</v>
      </c>
      <c r="B1844" s="6">
        <v>43815</v>
      </c>
      <c r="C1844" s="6" t="str">
        <f t="shared" si="253"/>
        <v>2019</v>
      </c>
      <c r="D1844" s="6" t="str">
        <f t="shared" si="254"/>
        <v>December</v>
      </c>
      <c r="E1844" s="6" t="str">
        <f t="shared" si="255"/>
        <v>Q4</v>
      </c>
      <c r="F1844" s="6" t="str">
        <f t="shared" si="256"/>
        <v>Low</v>
      </c>
      <c r="G1844" s="6" t="str">
        <f t="shared" si="257"/>
        <v>Discounted</v>
      </c>
      <c r="H1844" s="6">
        <v>43819</v>
      </c>
      <c r="I1844" t="s">
        <v>782</v>
      </c>
      <c r="J1844" t="s">
        <v>188</v>
      </c>
      <c r="K1844" t="s">
        <v>1242</v>
      </c>
      <c r="L1844" t="s">
        <v>61</v>
      </c>
      <c r="M1844" t="s">
        <v>76</v>
      </c>
      <c r="N1844" t="s">
        <v>77</v>
      </c>
      <c r="O1844" t="s">
        <v>62</v>
      </c>
      <c r="P1844" t="s">
        <v>1144</v>
      </c>
      <c r="Q1844" t="s">
        <v>227</v>
      </c>
      <c r="R1844" s="7">
        <v>0.2</v>
      </c>
      <c r="S1844" s="7">
        <f t="shared" si="252"/>
        <v>811.06560000000002</v>
      </c>
      <c r="T1844" s="8">
        <v>101.3832</v>
      </c>
      <c r="U1844" s="8" t="str">
        <f t="shared" si="258"/>
        <v>Medium</v>
      </c>
      <c r="V1844" s="7">
        <v>9</v>
      </c>
      <c r="W1844" s="8">
        <v>1013.832</v>
      </c>
      <c r="X1844" s="8">
        <f t="shared" si="259"/>
        <v>455</v>
      </c>
      <c r="Y1844" s="9">
        <v>0.1</v>
      </c>
      <c r="Z1844" s="9" t="str">
        <f t="shared" si="260"/>
        <v>Low</v>
      </c>
    </row>
    <row r="1845" spans="1:26" x14ac:dyDescent="0.3">
      <c r="A1845" t="s">
        <v>3133</v>
      </c>
      <c r="B1845" s="6">
        <v>43815</v>
      </c>
      <c r="C1845" s="6" t="str">
        <f t="shared" si="253"/>
        <v>2019</v>
      </c>
      <c r="D1845" s="6" t="str">
        <f t="shared" si="254"/>
        <v>December</v>
      </c>
      <c r="E1845" s="6" t="str">
        <f t="shared" si="255"/>
        <v>Q4</v>
      </c>
      <c r="F1845" s="6" t="str">
        <f t="shared" si="256"/>
        <v>High</v>
      </c>
      <c r="G1845" s="6" t="str">
        <f t="shared" si="257"/>
        <v>Discounted</v>
      </c>
      <c r="H1845" s="6">
        <v>43819</v>
      </c>
      <c r="I1845" t="s">
        <v>782</v>
      </c>
      <c r="J1845" t="s">
        <v>853</v>
      </c>
      <c r="K1845" t="s">
        <v>3134</v>
      </c>
      <c r="L1845" t="s">
        <v>61</v>
      </c>
      <c r="M1845" t="s">
        <v>31</v>
      </c>
      <c r="N1845" t="s">
        <v>86</v>
      </c>
      <c r="O1845" t="s">
        <v>62</v>
      </c>
      <c r="P1845" t="s">
        <v>1144</v>
      </c>
      <c r="Q1845" t="s">
        <v>227</v>
      </c>
      <c r="R1845" s="7">
        <v>0.2</v>
      </c>
      <c r="S1845" s="7">
        <f t="shared" si="252"/>
        <v>1.5871999999999999</v>
      </c>
      <c r="T1845" s="8">
        <v>0.66959999999999997</v>
      </c>
      <c r="U1845" s="8" t="str">
        <f t="shared" si="258"/>
        <v>Low</v>
      </c>
      <c r="V1845" s="7">
        <v>2</v>
      </c>
      <c r="W1845" s="8">
        <v>1.984</v>
      </c>
      <c r="X1845" s="8">
        <f t="shared" si="259"/>
        <v>9916</v>
      </c>
      <c r="Y1845" s="9">
        <v>0.33750000000000002</v>
      </c>
      <c r="Z1845" s="9" t="str">
        <f t="shared" si="260"/>
        <v>High</v>
      </c>
    </row>
    <row r="1846" spans="1:26" x14ac:dyDescent="0.3">
      <c r="A1846" t="s">
        <v>3135</v>
      </c>
      <c r="B1846" s="6">
        <v>43816</v>
      </c>
      <c r="C1846" s="6" t="str">
        <f t="shared" si="253"/>
        <v>2019</v>
      </c>
      <c r="D1846" s="6" t="str">
        <f t="shared" si="254"/>
        <v>December</v>
      </c>
      <c r="E1846" s="6" t="str">
        <f t="shared" si="255"/>
        <v>Q4</v>
      </c>
      <c r="F1846" s="6" t="str">
        <f t="shared" si="256"/>
        <v>High</v>
      </c>
      <c r="G1846" s="6" t="str">
        <f t="shared" si="257"/>
        <v>Full Price</v>
      </c>
      <c r="H1846" s="6">
        <v>43818</v>
      </c>
      <c r="I1846" t="s">
        <v>2748</v>
      </c>
      <c r="J1846" t="s">
        <v>798</v>
      </c>
      <c r="K1846" t="s">
        <v>799</v>
      </c>
      <c r="L1846" t="s">
        <v>30</v>
      </c>
      <c r="M1846" t="s">
        <v>31</v>
      </c>
      <c r="N1846" t="s">
        <v>53</v>
      </c>
      <c r="O1846" t="s">
        <v>62</v>
      </c>
      <c r="P1846" t="s">
        <v>406</v>
      </c>
      <c r="Q1846" t="s">
        <v>64</v>
      </c>
      <c r="R1846" s="7">
        <v>0</v>
      </c>
      <c r="S1846" s="7">
        <f t="shared" si="252"/>
        <v>40.049999999999997</v>
      </c>
      <c r="T1846" s="8">
        <v>11.214</v>
      </c>
      <c r="U1846" s="8" t="str">
        <f t="shared" si="258"/>
        <v>Low</v>
      </c>
      <c r="V1846" s="7">
        <v>3</v>
      </c>
      <c r="W1846" s="8">
        <v>40.049999999999997</v>
      </c>
      <c r="X1846" s="8">
        <f t="shared" si="259"/>
        <v>5630</v>
      </c>
      <c r="Y1846" s="9">
        <v>0.28000000000000003</v>
      </c>
      <c r="Z1846" s="9" t="str">
        <f t="shared" si="260"/>
        <v>High</v>
      </c>
    </row>
    <row r="1847" spans="1:26" x14ac:dyDescent="0.3">
      <c r="A1847" t="s">
        <v>3136</v>
      </c>
      <c r="B1847" s="6">
        <v>43816</v>
      </c>
      <c r="C1847" s="6" t="str">
        <f t="shared" si="253"/>
        <v>2019</v>
      </c>
      <c r="D1847" s="6" t="str">
        <f t="shared" si="254"/>
        <v>December</v>
      </c>
      <c r="E1847" s="6" t="str">
        <f t="shared" si="255"/>
        <v>Q4</v>
      </c>
      <c r="F1847" s="6" t="str">
        <f t="shared" si="256"/>
        <v>Low</v>
      </c>
      <c r="G1847" s="6" t="str">
        <f t="shared" si="257"/>
        <v>Discounted</v>
      </c>
      <c r="H1847" s="6">
        <v>43823</v>
      </c>
      <c r="I1847" t="s">
        <v>3137</v>
      </c>
      <c r="J1847" t="s">
        <v>105</v>
      </c>
      <c r="K1847" t="s">
        <v>1588</v>
      </c>
      <c r="L1847" t="s">
        <v>30</v>
      </c>
      <c r="M1847" t="s">
        <v>31</v>
      </c>
      <c r="N1847" t="s">
        <v>41</v>
      </c>
      <c r="O1847" t="s">
        <v>54</v>
      </c>
      <c r="P1847" t="s">
        <v>406</v>
      </c>
      <c r="Q1847" t="s">
        <v>132</v>
      </c>
      <c r="R1847" s="7">
        <v>0.7</v>
      </c>
      <c r="S1847" s="7">
        <f t="shared" si="252"/>
        <v>1.6452000000000004</v>
      </c>
      <c r="T1847" s="8">
        <v>-4.0216000000000003</v>
      </c>
      <c r="U1847" s="8" t="str">
        <f t="shared" si="258"/>
        <v>Loss</v>
      </c>
      <c r="V1847" s="7">
        <v>4</v>
      </c>
      <c r="W1847" s="8">
        <v>5.484</v>
      </c>
      <c r="X1847" s="8">
        <f t="shared" si="259"/>
        <v>9404</v>
      </c>
      <c r="Y1847" s="9">
        <v>-0.73333333300000003</v>
      </c>
      <c r="Z1847" s="9" t="str">
        <f t="shared" si="260"/>
        <v>Low</v>
      </c>
    </row>
    <row r="1848" spans="1:26" x14ac:dyDescent="0.3">
      <c r="A1848" t="s">
        <v>3138</v>
      </c>
      <c r="B1848" s="6">
        <v>43818</v>
      </c>
      <c r="C1848" s="6" t="str">
        <f t="shared" si="253"/>
        <v>2019</v>
      </c>
      <c r="D1848" s="6" t="str">
        <f t="shared" si="254"/>
        <v>December</v>
      </c>
      <c r="E1848" s="6" t="str">
        <f t="shared" si="255"/>
        <v>Q4</v>
      </c>
      <c r="F1848" s="6" t="str">
        <f t="shared" si="256"/>
        <v>Low</v>
      </c>
      <c r="G1848" s="6" t="str">
        <f t="shared" si="257"/>
        <v>Full Price</v>
      </c>
      <c r="H1848" s="6">
        <v>43820</v>
      </c>
      <c r="I1848" t="s">
        <v>3139</v>
      </c>
      <c r="J1848" t="s">
        <v>89</v>
      </c>
      <c r="K1848" t="s">
        <v>3140</v>
      </c>
      <c r="L1848" t="s">
        <v>30</v>
      </c>
      <c r="M1848" t="s">
        <v>76</v>
      </c>
      <c r="N1848" t="s">
        <v>77</v>
      </c>
      <c r="O1848" t="s">
        <v>62</v>
      </c>
      <c r="P1848" t="s">
        <v>3141</v>
      </c>
      <c r="Q1848" t="s">
        <v>841</v>
      </c>
      <c r="R1848" s="7">
        <v>0</v>
      </c>
      <c r="S1848" s="7">
        <f t="shared" si="252"/>
        <v>1819.86</v>
      </c>
      <c r="T1848" s="8">
        <v>163.78739999999999</v>
      </c>
      <c r="U1848" s="8" t="str">
        <f t="shared" si="258"/>
        <v>Medium</v>
      </c>
      <c r="V1848" s="7">
        <v>14</v>
      </c>
      <c r="W1848" s="8">
        <v>1819.86</v>
      </c>
      <c r="X1848" s="8">
        <f t="shared" si="259"/>
        <v>164</v>
      </c>
      <c r="Y1848" s="9">
        <v>0.09</v>
      </c>
      <c r="Z1848" s="9" t="str">
        <f t="shared" si="260"/>
        <v>Low</v>
      </c>
    </row>
    <row r="1849" spans="1:26" x14ac:dyDescent="0.3">
      <c r="A1849" t="s">
        <v>3138</v>
      </c>
      <c r="B1849" s="6">
        <v>43818</v>
      </c>
      <c r="C1849" s="6" t="str">
        <f t="shared" si="253"/>
        <v>2019</v>
      </c>
      <c r="D1849" s="6" t="str">
        <f t="shared" si="254"/>
        <v>December</v>
      </c>
      <c r="E1849" s="6" t="str">
        <f t="shared" si="255"/>
        <v>Q4</v>
      </c>
      <c r="F1849" s="6" t="str">
        <f t="shared" si="256"/>
        <v>High</v>
      </c>
      <c r="G1849" s="6" t="str">
        <f t="shared" si="257"/>
        <v>Full Price</v>
      </c>
      <c r="H1849" s="6">
        <v>43820</v>
      </c>
      <c r="I1849" t="s">
        <v>3139</v>
      </c>
      <c r="J1849" t="s">
        <v>89</v>
      </c>
      <c r="K1849" t="s">
        <v>3142</v>
      </c>
      <c r="L1849" t="s">
        <v>30</v>
      </c>
      <c r="M1849" t="s">
        <v>31</v>
      </c>
      <c r="N1849" t="s">
        <v>41</v>
      </c>
      <c r="O1849" t="s">
        <v>62</v>
      </c>
      <c r="P1849" t="s">
        <v>3141</v>
      </c>
      <c r="Q1849" t="s">
        <v>841</v>
      </c>
      <c r="R1849" s="7">
        <v>0</v>
      </c>
      <c r="S1849" s="7">
        <f t="shared" si="252"/>
        <v>152.76</v>
      </c>
      <c r="T1849" s="8">
        <v>74.852400000000003</v>
      </c>
      <c r="U1849" s="8" t="str">
        <f t="shared" si="258"/>
        <v>Low</v>
      </c>
      <c r="V1849" s="7">
        <v>6</v>
      </c>
      <c r="W1849" s="8">
        <v>152.76</v>
      </c>
      <c r="X1849" s="8">
        <f t="shared" si="259"/>
        <v>3058</v>
      </c>
      <c r="Y1849" s="9">
        <v>0.49</v>
      </c>
      <c r="Z1849" s="9" t="str">
        <f t="shared" si="260"/>
        <v>High</v>
      </c>
    </row>
    <row r="1850" spans="1:26" x14ac:dyDescent="0.3">
      <c r="A1850" t="s">
        <v>3138</v>
      </c>
      <c r="B1850" s="6">
        <v>43818</v>
      </c>
      <c r="C1850" s="6" t="str">
        <f t="shared" si="253"/>
        <v>2019</v>
      </c>
      <c r="D1850" s="6" t="str">
        <f t="shared" si="254"/>
        <v>December</v>
      </c>
      <c r="E1850" s="6" t="str">
        <f t="shared" si="255"/>
        <v>Q4</v>
      </c>
      <c r="F1850" s="6" t="str">
        <f t="shared" si="256"/>
        <v>High</v>
      </c>
      <c r="G1850" s="6" t="str">
        <f t="shared" si="257"/>
        <v>Full Price</v>
      </c>
      <c r="H1850" s="6">
        <v>43820</v>
      </c>
      <c r="I1850" t="s">
        <v>3139</v>
      </c>
      <c r="J1850" t="s">
        <v>467</v>
      </c>
      <c r="K1850" t="s">
        <v>2697</v>
      </c>
      <c r="L1850" t="s">
        <v>30</v>
      </c>
      <c r="M1850" t="s">
        <v>31</v>
      </c>
      <c r="N1850" t="s">
        <v>356</v>
      </c>
      <c r="O1850" t="s">
        <v>62</v>
      </c>
      <c r="P1850" t="s">
        <v>3141</v>
      </c>
      <c r="Q1850" t="s">
        <v>841</v>
      </c>
      <c r="R1850" s="7">
        <v>0</v>
      </c>
      <c r="S1850" s="7">
        <f t="shared" si="252"/>
        <v>7.27</v>
      </c>
      <c r="T1850" s="8">
        <v>1.9629000000000001</v>
      </c>
      <c r="U1850" s="8" t="str">
        <f t="shared" si="258"/>
        <v>Low</v>
      </c>
      <c r="V1850" s="7">
        <v>1</v>
      </c>
      <c r="W1850" s="8">
        <v>7.27</v>
      </c>
      <c r="X1850" s="8">
        <f t="shared" si="259"/>
        <v>9092</v>
      </c>
      <c r="Y1850" s="9">
        <v>0.27</v>
      </c>
      <c r="Z1850" s="9" t="str">
        <f t="shared" si="260"/>
        <v>High</v>
      </c>
    </row>
    <row r="1851" spans="1:26" x14ac:dyDescent="0.3">
      <c r="A1851" t="s">
        <v>3143</v>
      </c>
      <c r="B1851" s="6">
        <v>43818</v>
      </c>
      <c r="C1851" s="6" t="str">
        <f t="shared" si="253"/>
        <v>2019</v>
      </c>
      <c r="D1851" s="6" t="str">
        <f t="shared" si="254"/>
        <v>December</v>
      </c>
      <c r="E1851" s="6" t="str">
        <f t="shared" si="255"/>
        <v>Q4</v>
      </c>
      <c r="F1851" s="6" t="str">
        <f t="shared" si="256"/>
        <v>Low</v>
      </c>
      <c r="G1851" s="6" t="str">
        <f t="shared" si="257"/>
        <v>Discounted</v>
      </c>
      <c r="H1851" s="6">
        <v>43824</v>
      </c>
      <c r="I1851" t="s">
        <v>3144</v>
      </c>
      <c r="J1851" t="s">
        <v>89</v>
      </c>
      <c r="K1851" t="s">
        <v>543</v>
      </c>
      <c r="L1851" t="s">
        <v>30</v>
      </c>
      <c r="M1851" t="s">
        <v>31</v>
      </c>
      <c r="N1851" t="s">
        <v>41</v>
      </c>
      <c r="O1851" t="s">
        <v>62</v>
      </c>
      <c r="P1851" t="s">
        <v>516</v>
      </c>
      <c r="Q1851" t="s">
        <v>227</v>
      </c>
      <c r="R1851" s="7">
        <v>0.7</v>
      </c>
      <c r="S1851" s="7">
        <f t="shared" si="252"/>
        <v>1.4436000000000004</v>
      </c>
      <c r="T1851" s="8">
        <v>-3.6892</v>
      </c>
      <c r="U1851" s="8" t="str">
        <f t="shared" si="258"/>
        <v>Loss</v>
      </c>
      <c r="V1851" s="7">
        <v>2</v>
      </c>
      <c r="W1851" s="8">
        <v>4.8120000000000003</v>
      </c>
      <c r="X1851" s="8">
        <f t="shared" si="259"/>
        <v>9524</v>
      </c>
      <c r="Y1851" s="9">
        <v>-0.76666666699999997</v>
      </c>
      <c r="Z1851" s="9" t="str">
        <f t="shared" si="260"/>
        <v>Low</v>
      </c>
    </row>
    <row r="1852" spans="1:26" x14ac:dyDescent="0.3">
      <c r="A1852" t="s">
        <v>3143</v>
      </c>
      <c r="B1852" s="6">
        <v>43818</v>
      </c>
      <c r="C1852" s="6" t="str">
        <f t="shared" si="253"/>
        <v>2019</v>
      </c>
      <c r="D1852" s="6" t="str">
        <f t="shared" si="254"/>
        <v>December</v>
      </c>
      <c r="E1852" s="6" t="str">
        <f t="shared" si="255"/>
        <v>Q4</v>
      </c>
      <c r="F1852" s="6" t="str">
        <f t="shared" si="256"/>
        <v>Low</v>
      </c>
      <c r="G1852" s="6" t="str">
        <f t="shared" si="257"/>
        <v>Discounted</v>
      </c>
      <c r="H1852" s="6">
        <v>43824</v>
      </c>
      <c r="I1852" t="s">
        <v>3144</v>
      </c>
      <c r="J1852" t="s">
        <v>353</v>
      </c>
      <c r="K1852" t="s">
        <v>3145</v>
      </c>
      <c r="L1852" t="s">
        <v>30</v>
      </c>
      <c r="M1852" t="s">
        <v>91</v>
      </c>
      <c r="N1852" t="s">
        <v>110</v>
      </c>
      <c r="O1852" t="s">
        <v>62</v>
      </c>
      <c r="P1852" t="s">
        <v>516</v>
      </c>
      <c r="Q1852" t="s">
        <v>227</v>
      </c>
      <c r="R1852" s="7">
        <v>0.2</v>
      </c>
      <c r="S1852" s="7">
        <f t="shared" si="252"/>
        <v>198.24</v>
      </c>
      <c r="T1852" s="8">
        <v>-18.585000000000001</v>
      </c>
      <c r="U1852" s="8" t="str">
        <f t="shared" si="258"/>
        <v>Loss</v>
      </c>
      <c r="V1852" s="7">
        <v>5</v>
      </c>
      <c r="W1852" s="8">
        <v>247.8</v>
      </c>
      <c r="X1852" s="8">
        <f t="shared" si="259"/>
        <v>2210</v>
      </c>
      <c r="Y1852" s="9">
        <v>-7.4999999999999997E-2</v>
      </c>
      <c r="Z1852" s="9" t="str">
        <f t="shared" si="260"/>
        <v>Low</v>
      </c>
    </row>
    <row r="1853" spans="1:26" x14ac:dyDescent="0.3">
      <c r="A1853" t="s">
        <v>3146</v>
      </c>
      <c r="B1853" s="6">
        <v>43818</v>
      </c>
      <c r="C1853" s="6" t="str">
        <f t="shared" si="253"/>
        <v>2019</v>
      </c>
      <c r="D1853" s="6" t="str">
        <f t="shared" si="254"/>
        <v>December</v>
      </c>
      <c r="E1853" s="6" t="str">
        <f t="shared" si="255"/>
        <v>Q4</v>
      </c>
      <c r="F1853" s="6" t="str">
        <f t="shared" si="256"/>
        <v>High</v>
      </c>
      <c r="G1853" s="6" t="str">
        <f t="shared" si="257"/>
        <v>Full Price</v>
      </c>
      <c r="H1853" s="6">
        <v>43820</v>
      </c>
      <c r="I1853" t="s">
        <v>1345</v>
      </c>
      <c r="J1853" t="s">
        <v>778</v>
      </c>
      <c r="K1853" t="s">
        <v>3147</v>
      </c>
      <c r="L1853" t="s">
        <v>61</v>
      </c>
      <c r="M1853" t="s">
        <v>31</v>
      </c>
      <c r="N1853" t="s">
        <v>86</v>
      </c>
      <c r="O1853" t="s">
        <v>69</v>
      </c>
      <c r="P1853" t="s">
        <v>70</v>
      </c>
      <c r="Q1853" t="s">
        <v>71</v>
      </c>
      <c r="R1853" s="7">
        <v>0</v>
      </c>
      <c r="S1853" s="7">
        <f t="shared" si="252"/>
        <v>22.55</v>
      </c>
      <c r="T1853" s="8">
        <v>8.7944999999999993</v>
      </c>
      <c r="U1853" s="8" t="str">
        <f t="shared" si="258"/>
        <v>Low</v>
      </c>
      <c r="V1853" s="7">
        <v>5</v>
      </c>
      <c r="W1853" s="8">
        <v>22.55</v>
      </c>
      <c r="X1853" s="8">
        <f t="shared" si="259"/>
        <v>6906</v>
      </c>
      <c r="Y1853" s="9">
        <v>0.39</v>
      </c>
      <c r="Z1853" s="9" t="str">
        <f t="shared" si="260"/>
        <v>High</v>
      </c>
    </row>
    <row r="1854" spans="1:26" x14ac:dyDescent="0.3">
      <c r="A1854" t="s">
        <v>3146</v>
      </c>
      <c r="B1854" s="6">
        <v>43818</v>
      </c>
      <c r="C1854" s="6" t="str">
        <f t="shared" si="253"/>
        <v>2019</v>
      </c>
      <c r="D1854" s="6" t="str">
        <f t="shared" si="254"/>
        <v>December</v>
      </c>
      <c r="E1854" s="6" t="str">
        <f t="shared" si="255"/>
        <v>Q4</v>
      </c>
      <c r="F1854" s="6" t="str">
        <f t="shared" si="256"/>
        <v>High</v>
      </c>
      <c r="G1854" s="6" t="str">
        <f t="shared" si="257"/>
        <v>Full Price</v>
      </c>
      <c r="H1854" s="6">
        <v>43820</v>
      </c>
      <c r="I1854" t="s">
        <v>1345</v>
      </c>
      <c r="J1854" t="s">
        <v>44</v>
      </c>
      <c r="K1854" t="s">
        <v>1549</v>
      </c>
      <c r="L1854" t="s">
        <v>61</v>
      </c>
      <c r="M1854" t="s">
        <v>31</v>
      </c>
      <c r="N1854" t="s">
        <v>46</v>
      </c>
      <c r="O1854" t="s">
        <v>69</v>
      </c>
      <c r="P1854" t="s">
        <v>70</v>
      </c>
      <c r="Q1854" t="s">
        <v>71</v>
      </c>
      <c r="R1854" s="7">
        <v>0</v>
      </c>
      <c r="S1854" s="7">
        <f t="shared" si="252"/>
        <v>14.62</v>
      </c>
      <c r="T1854" s="8">
        <v>6.8714000000000004</v>
      </c>
      <c r="U1854" s="8" t="str">
        <f t="shared" si="258"/>
        <v>Low</v>
      </c>
      <c r="V1854" s="7">
        <v>2</v>
      </c>
      <c r="W1854" s="8">
        <v>14.62</v>
      </c>
      <c r="X1854" s="8">
        <f t="shared" si="259"/>
        <v>7870</v>
      </c>
      <c r="Y1854" s="9">
        <v>0.47</v>
      </c>
      <c r="Z1854" s="9" t="str">
        <f t="shared" si="260"/>
        <v>High</v>
      </c>
    </row>
    <row r="1855" spans="1:26" x14ac:dyDescent="0.3">
      <c r="A1855" t="s">
        <v>3146</v>
      </c>
      <c r="B1855" s="6">
        <v>43818</v>
      </c>
      <c r="C1855" s="6" t="str">
        <f t="shared" si="253"/>
        <v>2019</v>
      </c>
      <c r="D1855" s="6" t="str">
        <f t="shared" si="254"/>
        <v>December</v>
      </c>
      <c r="E1855" s="6" t="str">
        <f t="shared" si="255"/>
        <v>Q4</v>
      </c>
      <c r="F1855" s="6" t="str">
        <f t="shared" si="256"/>
        <v>Low</v>
      </c>
      <c r="G1855" s="6" t="str">
        <f t="shared" si="257"/>
        <v>Discounted</v>
      </c>
      <c r="H1855" s="6">
        <v>43820</v>
      </c>
      <c r="I1855" t="s">
        <v>1345</v>
      </c>
      <c r="J1855" t="s">
        <v>89</v>
      </c>
      <c r="K1855" t="s">
        <v>3148</v>
      </c>
      <c r="L1855" t="s">
        <v>61</v>
      </c>
      <c r="M1855" t="s">
        <v>91</v>
      </c>
      <c r="N1855" t="s">
        <v>92</v>
      </c>
      <c r="O1855" t="s">
        <v>69</v>
      </c>
      <c r="P1855" t="s">
        <v>70</v>
      </c>
      <c r="Q1855" t="s">
        <v>71</v>
      </c>
      <c r="R1855" s="7">
        <v>0.2</v>
      </c>
      <c r="S1855" s="7">
        <f t="shared" si="252"/>
        <v>467.03999999999996</v>
      </c>
      <c r="T1855" s="8">
        <v>72.974999999999994</v>
      </c>
      <c r="U1855" s="8" t="str">
        <f t="shared" si="258"/>
        <v>Low</v>
      </c>
      <c r="V1855" s="7">
        <v>5</v>
      </c>
      <c r="W1855" s="8">
        <v>583.79999999999995</v>
      </c>
      <c r="X1855" s="8">
        <f t="shared" si="259"/>
        <v>979</v>
      </c>
      <c r="Y1855" s="9">
        <v>0.125</v>
      </c>
      <c r="Z1855" s="9" t="str">
        <f t="shared" si="260"/>
        <v>Low</v>
      </c>
    </row>
    <row r="1856" spans="1:26" x14ac:dyDescent="0.3">
      <c r="A1856" t="s">
        <v>3146</v>
      </c>
      <c r="B1856" s="6">
        <v>43818</v>
      </c>
      <c r="C1856" s="6" t="str">
        <f t="shared" si="253"/>
        <v>2019</v>
      </c>
      <c r="D1856" s="6" t="str">
        <f t="shared" si="254"/>
        <v>December</v>
      </c>
      <c r="E1856" s="6" t="str">
        <f t="shared" si="255"/>
        <v>Q4</v>
      </c>
      <c r="F1856" s="6" t="str">
        <f t="shared" si="256"/>
        <v>Low</v>
      </c>
      <c r="G1856" s="6" t="str">
        <f t="shared" si="257"/>
        <v>Discounted</v>
      </c>
      <c r="H1856" s="6">
        <v>43820</v>
      </c>
      <c r="I1856" t="s">
        <v>1345</v>
      </c>
      <c r="J1856" t="s">
        <v>89</v>
      </c>
      <c r="K1856" t="s">
        <v>3149</v>
      </c>
      <c r="L1856" t="s">
        <v>61</v>
      </c>
      <c r="M1856" t="s">
        <v>91</v>
      </c>
      <c r="N1856" t="s">
        <v>92</v>
      </c>
      <c r="O1856" t="s">
        <v>69</v>
      </c>
      <c r="P1856" t="s">
        <v>70</v>
      </c>
      <c r="Q1856" t="s">
        <v>71</v>
      </c>
      <c r="R1856" s="7">
        <v>0.2</v>
      </c>
      <c r="S1856" s="7">
        <f t="shared" si="252"/>
        <v>168.93440000000001</v>
      </c>
      <c r="T1856" s="8">
        <v>15.8376</v>
      </c>
      <c r="U1856" s="8" t="str">
        <f t="shared" si="258"/>
        <v>Low</v>
      </c>
      <c r="V1856" s="7">
        <v>4</v>
      </c>
      <c r="W1856" s="8">
        <v>211.16800000000001</v>
      </c>
      <c r="X1856" s="8">
        <f t="shared" si="259"/>
        <v>2479</v>
      </c>
      <c r="Y1856" s="9">
        <v>7.4999999999999997E-2</v>
      </c>
      <c r="Z1856" s="9" t="str">
        <f t="shared" si="260"/>
        <v>Low</v>
      </c>
    </row>
    <row r="1857" spans="1:26" x14ac:dyDescent="0.3">
      <c r="A1857" t="s">
        <v>3150</v>
      </c>
      <c r="B1857" s="6">
        <v>43818</v>
      </c>
      <c r="C1857" s="6" t="str">
        <f t="shared" si="253"/>
        <v>2019</v>
      </c>
      <c r="D1857" s="6" t="str">
        <f t="shared" si="254"/>
        <v>December</v>
      </c>
      <c r="E1857" s="6" t="str">
        <f t="shared" si="255"/>
        <v>Q4</v>
      </c>
      <c r="F1857" s="6" t="str">
        <f t="shared" si="256"/>
        <v>High</v>
      </c>
      <c r="G1857" s="6" t="str">
        <f t="shared" si="257"/>
        <v>Discounted</v>
      </c>
      <c r="H1857" s="6">
        <v>43824</v>
      </c>
      <c r="I1857" t="s">
        <v>234</v>
      </c>
      <c r="J1857" t="s">
        <v>67</v>
      </c>
      <c r="K1857" t="s">
        <v>1880</v>
      </c>
      <c r="L1857" t="s">
        <v>30</v>
      </c>
      <c r="M1857" t="s">
        <v>31</v>
      </c>
      <c r="N1857" t="s">
        <v>32</v>
      </c>
      <c r="O1857" t="s">
        <v>33</v>
      </c>
      <c r="P1857" t="s">
        <v>368</v>
      </c>
      <c r="Q1857" t="s">
        <v>43</v>
      </c>
      <c r="R1857" s="7">
        <v>0.2</v>
      </c>
      <c r="S1857" s="7">
        <f t="shared" si="252"/>
        <v>12.441599999999999</v>
      </c>
      <c r="T1857" s="8">
        <v>5.4432</v>
      </c>
      <c r="U1857" s="8" t="str">
        <f t="shared" si="258"/>
        <v>Low</v>
      </c>
      <c r="V1857" s="7">
        <v>3</v>
      </c>
      <c r="W1857" s="8">
        <v>15.552</v>
      </c>
      <c r="X1857" s="8">
        <f t="shared" si="259"/>
        <v>7693</v>
      </c>
      <c r="Y1857" s="9">
        <v>0.35</v>
      </c>
      <c r="Z1857" s="9" t="str">
        <f t="shared" si="260"/>
        <v>High</v>
      </c>
    </row>
    <row r="1858" spans="1:26" x14ac:dyDescent="0.3">
      <c r="A1858" t="s">
        <v>3150</v>
      </c>
      <c r="B1858" s="6">
        <v>43818</v>
      </c>
      <c r="C1858" s="6" t="str">
        <f t="shared" si="253"/>
        <v>2019</v>
      </c>
      <c r="D1858" s="6" t="str">
        <f t="shared" si="254"/>
        <v>December</v>
      </c>
      <c r="E1858" s="6" t="str">
        <f t="shared" si="255"/>
        <v>Q4</v>
      </c>
      <c r="F1858" s="6" t="str">
        <f t="shared" si="256"/>
        <v>Low</v>
      </c>
      <c r="G1858" s="6" t="str">
        <f t="shared" si="257"/>
        <v>Discounted</v>
      </c>
      <c r="H1858" s="6">
        <v>43824</v>
      </c>
      <c r="I1858" t="s">
        <v>234</v>
      </c>
      <c r="J1858" t="s">
        <v>80</v>
      </c>
      <c r="K1858" t="s">
        <v>3151</v>
      </c>
      <c r="L1858" t="s">
        <v>30</v>
      </c>
      <c r="M1858" t="s">
        <v>31</v>
      </c>
      <c r="N1858" t="s">
        <v>49</v>
      </c>
      <c r="O1858" t="s">
        <v>33</v>
      </c>
      <c r="P1858" t="s">
        <v>368</v>
      </c>
      <c r="Q1858" t="s">
        <v>43</v>
      </c>
      <c r="R1858" s="7">
        <v>0.2</v>
      </c>
      <c r="S1858" s="7">
        <f t="shared" ref="S1858:S1921" si="261">W1858 - (W1858 * R1858)</f>
        <v>26.073599999999999</v>
      </c>
      <c r="T1858" s="8">
        <v>-7.7405999999999997</v>
      </c>
      <c r="U1858" s="8" t="str">
        <f t="shared" si="258"/>
        <v>Loss</v>
      </c>
      <c r="V1858" s="7">
        <v>3</v>
      </c>
      <c r="W1858" s="8">
        <v>32.591999999999999</v>
      </c>
      <c r="X1858" s="8">
        <f t="shared" si="259"/>
        <v>6095</v>
      </c>
      <c r="Y1858" s="9">
        <v>-0.23749999999999999</v>
      </c>
      <c r="Z1858" s="9" t="str">
        <f t="shared" si="260"/>
        <v>Low</v>
      </c>
    </row>
    <row r="1859" spans="1:26" x14ac:dyDescent="0.3">
      <c r="A1859" t="s">
        <v>3150</v>
      </c>
      <c r="B1859" s="6">
        <v>43818</v>
      </c>
      <c r="C1859" s="6" t="str">
        <f t="shared" ref="C1859:C1922" si="262">TEXT(B1859, "YYYY")</f>
        <v>2019</v>
      </c>
      <c r="D1859" s="6" t="str">
        <f t="shared" ref="D1859:D1922" si="263">TEXT(B1859, "MMMM")</f>
        <v>December</v>
      </c>
      <c r="E1859" s="6" t="str">
        <f t="shared" ref="E1859:E1922" si="264">"Q" &amp; INT((MONTH(B1859) - 1) / 3) + 1</f>
        <v>Q4</v>
      </c>
      <c r="F1859" s="6" t="str">
        <f t="shared" ref="F1859:F1922" si="265">IF(Y1859&gt; 0.2, "High", "Low")</f>
        <v>Low</v>
      </c>
      <c r="G1859" s="6" t="str">
        <f t="shared" ref="G1859:G1922" si="266">IF(R1859&gt;0, "Discounted", "Full Price")</f>
        <v>Discounted</v>
      </c>
      <c r="H1859" s="6">
        <v>43824</v>
      </c>
      <c r="I1859" t="s">
        <v>234</v>
      </c>
      <c r="J1859" t="s">
        <v>849</v>
      </c>
      <c r="K1859" t="s">
        <v>3152</v>
      </c>
      <c r="L1859" t="s">
        <v>30</v>
      </c>
      <c r="M1859" t="s">
        <v>91</v>
      </c>
      <c r="N1859" t="s">
        <v>92</v>
      </c>
      <c r="O1859" t="s">
        <v>33</v>
      </c>
      <c r="P1859" t="s">
        <v>368</v>
      </c>
      <c r="Q1859" t="s">
        <v>43</v>
      </c>
      <c r="R1859" s="7">
        <v>0.2</v>
      </c>
      <c r="S1859" s="7">
        <f t="shared" si="261"/>
        <v>259.18079999999998</v>
      </c>
      <c r="T1859" s="8">
        <v>36.447299999999998</v>
      </c>
      <c r="U1859" s="8" t="str">
        <f t="shared" ref="U1859:U1922" si="267">IF(T1859 &lt; 0, "Loss", IF(T1859 &lt; 100, "Low", IF(T1859 &lt; 500, "Medium", "High")))</f>
        <v>Low</v>
      </c>
      <c r="V1859" s="7">
        <v>3</v>
      </c>
      <c r="W1859" s="8">
        <v>323.976</v>
      </c>
      <c r="X1859" s="8">
        <f t="shared" ref="X1859:X1922" si="268">_xlfn.RANK.EQ(W1859, W$2:W$9994)</f>
        <v>1766</v>
      </c>
      <c r="Y1859" s="9">
        <v>0.1125</v>
      </c>
      <c r="Z1859" s="9" t="str">
        <f t="shared" ref="Z1859:Z1922" si="269">IF(Y1859 &gt; 0.2, "High", "Low")</f>
        <v>Low</v>
      </c>
    </row>
    <row r="1860" spans="1:26" x14ac:dyDescent="0.3">
      <c r="A1860" t="s">
        <v>3153</v>
      </c>
      <c r="B1860" s="6">
        <v>43819</v>
      </c>
      <c r="C1860" s="6" t="str">
        <f t="shared" si="262"/>
        <v>2019</v>
      </c>
      <c r="D1860" s="6" t="str">
        <f t="shared" si="263"/>
        <v>December</v>
      </c>
      <c r="E1860" s="6" t="str">
        <f t="shared" si="264"/>
        <v>Q4</v>
      </c>
      <c r="F1860" s="6" t="str">
        <f t="shared" si="265"/>
        <v>High</v>
      </c>
      <c r="G1860" s="6" t="str">
        <f t="shared" si="266"/>
        <v>Full Price</v>
      </c>
      <c r="H1860" s="6">
        <v>43822</v>
      </c>
      <c r="I1860" t="s">
        <v>3154</v>
      </c>
      <c r="J1860" t="s">
        <v>82</v>
      </c>
      <c r="K1860" t="s">
        <v>1860</v>
      </c>
      <c r="L1860" t="s">
        <v>30</v>
      </c>
      <c r="M1860" t="s">
        <v>31</v>
      </c>
      <c r="N1860" t="s">
        <v>41</v>
      </c>
      <c r="O1860" t="s">
        <v>33</v>
      </c>
      <c r="P1860" t="s">
        <v>2423</v>
      </c>
      <c r="Q1860" t="s">
        <v>237</v>
      </c>
      <c r="R1860" s="7">
        <v>0</v>
      </c>
      <c r="S1860" s="7">
        <f t="shared" si="261"/>
        <v>1103.97</v>
      </c>
      <c r="T1860" s="8">
        <v>496.78649999999999</v>
      </c>
      <c r="U1860" s="8" t="str">
        <f t="shared" si="267"/>
        <v>Medium</v>
      </c>
      <c r="V1860" s="7">
        <v>3</v>
      </c>
      <c r="W1860" s="8">
        <v>1103.97</v>
      </c>
      <c r="X1860" s="8">
        <f t="shared" si="268"/>
        <v>399</v>
      </c>
      <c r="Y1860" s="9">
        <v>0.45</v>
      </c>
      <c r="Z1860" s="9" t="str">
        <f t="shared" si="269"/>
        <v>High</v>
      </c>
    </row>
    <row r="1861" spans="1:26" x14ac:dyDescent="0.3">
      <c r="A1861" t="s">
        <v>3153</v>
      </c>
      <c r="B1861" s="6">
        <v>43819</v>
      </c>
      <c r="C1861" s="6" t="str">
        <f t="shared" si="262"/>
        <v>2019</v>
      </c>
      <c r="D1861" s="6" t="str">
        <f t="shared" si="263"/>
        <v>December</v>
      </c>
      <c r="E1861" s="6" t="str">
        <f t="shared" si="264"/>
        <v>Q4</v>
      </c>
      <c r="F1861" s="6" t="str">
        <f t="shared" si="265"/>
        <v>High</v>
      </c>
      <c r="G1861" s="6" t="str">
        <f t="shared" si="266"/>
        <v>Full Price</v>
      </c>
      <c r="H1861" s="6">
        <v>43822</v>
      </c>
      <c r="I1861" t="s">
        <v>3154</v>
      </c>
      <c r="J1861" t="s">
        <v>44</v>
      </c>
      <c r="K1861" t="s">
        <v>3155</v>
      </c>
      <c r="L1861" t="s">
        <v>30</v>
      </c>
      <c r="M1861" t="s">
        <v>31</v>
      </c>
      <c r="N1861" t="s">
        <v>46</v>
      </c>
      <c r="O1861" t="s">
        <v>33</v>
      </c>
      <c r="P1861" t="s">
        <v>2423</v>
      </c>
      <c r="Q1861" t="s">
        <v>237</v>
      </c>
      <c r="R1861" s="7">
        <v>0</v>
      </c>
      <c r="S1861" s="7">
        <f t="shared" si="261"/>
        <v>3.69</v>
      </c>
      <c r="T1861" s="8">
        <v>1.7343</v>
      </c>
      <c r="U1861" s="8" t="str">
        <f t="shared" si="267"/>
        <v>Low</v>
      </c>
      <c r="V1861" s="7">
        <v>1</v>
      </c>
      <c r="W1861" s="8">
        <v>3.69</v>
      </c>
      <c r="X1861" s="8">
        <f t="shared" si="268"/>
        <v>9676</v>
      </c>
      <c r="Y1861" s="9">
        <v>0.47</v>
      </c>
      <c r="Z1861" s="9" t="str">
        <f t="shared" si="269"/>
        <v>High</v>
      </c>
    </row>
    <row r="1862" spans="1:26" x14ac:dyDescent="0.3">
      <c r="A1862" t="s">
        <v>3156</v>
      </c>
      <c r="B1862" s="6">
        <v>43819</v>
      </c>
      <c r="C1862" s="6" t="str">
        <f t="shared" si="262"/>
        <v>2019</v>
      </c>
      <c r="D1862" s="6" t="str">
        <f t="shared" si="263"/>
        <v>December</v>
      </c>
      <c r="E1862" s="6" t="str">
        <f t="shared" si="264"/>
        <v>Q4</v>
      </c>
      <c r="F1862" s="6" t="str">
        <f t="shared" si="265"/>
        <v>High</v>
      </c>
      <c r="G1862" s="6" t="str">
        <f t="shared" si="266"/>
        <v>Full Price</v>
      </c>
      <c r="H1862" s="6">
        <v>43824</v>
      </c>
      <c r="I1862" t="s">
        <v>1887</v>
      </c>
      <c r="J1862" t="s">
        <v>44</v>
      </c>
      <c r="K1862" t="s">
        <v>2956</v>
      </c>
      <c r="L1862" t="s">
        <v>30</v>
      </c>
      <c r="M1862" t="s">
        <v>31</v>
      </c>
      <c r="N1862" t="s">
        <v>46</v>
      </c>
      <c r="O1862" t="s">
        <v>69</v>
      </c>
      <c r="P1862" t="s">
        <v>298</v>
      </c>
      <c r="Q1862" t="s">
        <v>299</v>
      </c>
      <c r="R1862" s="7">
        <v>0</v>
      </c>
      <c r="S1862" s="7">
        <f t="shared" si="261"/>
        <v>31.05</v>
      </c>
      <c r="T1862" s="8">
        <v>14.904</v>
      </c>
      <c r="U1862" s="8" t="str">
        <f t="shared" si="267"/>
        <v>Low</v>
      </c>
      <c r="V1862" s="7">
        <v>3</v>
      </c>
      <c r="W1862" s="8">
        <v>31.05</v>
      </c>
      <c r="X1862" s="8">
        <f t="shared" si="268"/>
        <v>6232</v>
      </c>
      <c r="Y1862" s="9">
        <v>0.48</v>
      </c>
      <c r="Z1862" s="9" t="str">
        <f t="shared" si="269"/>
        <v>High</v>
      </c>
    </row>
    <row r="1863" spans="1:26" x14ac:dyDescent="0.3">
      <c r="A1863" t="s">
        <v>3157</v>
      </c>
      <c r="B1863" s="6">
        <v>43819</v>
      </c>
      <c r="C1863" s="6" t="str">
        <f t="shared" si="262"/>
        <v>2019</v>
      </c>
      <c r="D1863" s="6" t="str">
        <f t="shared" si="263"/>
        <v>December</v>
      </c>
      <c r="E1863" s="6" t="str">
        <f t="shared" si="264"/>
        <v>Q4</v>
      </c>
      <c r="F1863" s="6" t="str">
        <f t="shared" si="265"/>
        <v>Low</v>
      </c>
      <c r="G1863" s="6" t="str">
        <f t="shared" si="266"/>
        <v>Discounted</v>
      </c>
      <c r="H1863" s="6">
        <v>43824</v>
      </c>
      <c r="I1863" t="s">
        <v>2661</v>
      </c>
      <c r="J1863" t="s">
        <v>353</v>
      </c>
      <c r="K1863" t="s">
        <v>3158</v>
      </c>
      <c r="L1863" t="s">
        <v>30</v>
      </c>
      <c r="M1863" t="s">
        <v>31</v>
      </c>
      <c r="N1863" t="s">
        <v>174</v>
      </c>
      <c r="O1863" t="s">
        <v>33</v>
      </c>
      <c r="P1863" t="s">
        <v>3159</v>
      </c>
      <c r="Q1863" t="s">
        <v>35</v>
      </c>
      <c r="R1863" s="7">
        <v>0.8</v>
      </c>
      <c r="S1863" s="7">
        <f t="shared" si="261"/>
        <v>3.8863999999999983</v>
      </c>
      <c r="T1863" s="8">
        <v>-49.551600000000001</v>
      </c>
      <c r="U1863" s="8" t="str">
        <f t="shared" si="267"/>
        <v>Loss</v>
      </c>
      <c r="V1863" s="7">
        <v>2</v>
      </c>
      <c r="W1863" s="8">
        <v>19.431999999999999</v>
      </c>
      <c r="X1863" s="8">
        <f t="shared" si="268"/>
        <v>7245</v>
      </c>
      <c r="Y1863" s="9">
        <v>-2.5499999999999998</v>
      </c>
      <c r="Z1863" s="9" t="str">
        <f t="shared" si="269"/>
        <v>Low</v>
      </c>
    </row>
    <row r="1864" spans="1:26" x14ac:dyDescent="0.3">
      <c r="A1864" t="s">
        <v>3157</v>
      </c>
      <c r="B1864" s="6">
        <v>43819</v>
      </c>
      <c r="C1864" s="6" t="str">
        <f t="shared" si="262"/>
        <v>2019</v>
      </c>
      <c r="D1864" s="6" t="str">
        <f t="shared" si="263"/>
        <v>December</v>
      </c>
      <c r="E1864" s="6" t="str">
        <f t="shared" si="264"/>
        <v>Q4</v>
      </c>
      <c r="F1864" s="6" t="str">
        <f t="shared" si="265"/>
        <v>Low</v>
      </c>
      <c r="G1864" s="6" t="str">
        <f t="shared" si="266"/>
        <v>Discounted</v>
      </c>
      <c r="H1864" s="6">
        <v>43824</v>
      </c>
      <c r="I1864" t="s">
        <v>2661</v>
      </c>
      <c r="J1864" t="s">
        <v>161</v>
      </c>
      <c r="K1864" t="s">
        <v>1813</v>
      </c>
      <c r="L1864" t="s">
        <v>30</v>
      </c>
      <c r="M1864" t="s">
        <v>91</v>
      </c>
      <c r="N1864" t="s">
        <v>110</v>
      </c>
      <c r="O1864" t="s">
        <v>33</v>
      </c>
      <c r="P1864" t="s">
        <v>3159</v>
      </c>
      <c r="Q1864" t="s">
        <v>35</v>
      </c>
      <c r="R1864" s="7">
        <v>0.2</v>
      </c>
      <c r="S1864" s="7">
        <f t="shared" si="261"/>
        <v>52.351999999999997</v>
      </c>
      <c r="T1864" s="8">
        <v>-8.18</v>
      </c>
      <c r="U1864" s="8" t="str">
        <f t="shared" si="267"/>
        <v>Loss</v>
      </c>
      <c r="V1864" s="7">
        <v>5</v>
      </c>
      <c r="W1864" s="8">
        <v>65.44</v>
      </c>
      <c r="X1864" s="8">
        <f t="shared" si="268"/>
        <v>4606</v>
      </c>
      <c r="Y1864" s="9">
        <v>-0.125</v>
      </c>
      <c r="Z1864" s="9" t="str">
        <f t="shared" si="269"/>
        <v>Low</v>
      </c>
    </row>
    <row r="1865" spans="1:26" x14ac:dyDescent="0.3">
      <c r="A1865" t="s">
        <v>3160</v>
      </c>
      <c r="B1865" s="6">
        <v>43819</v>
      </c>
      <c r="C1865" s="6" t="str">
        <f t="shared" si="262"/>
        <v>2019</v>
      </c>
      <c r="D1865" s="6" t="str">
        <f t="shared" si="263"/>
        <v>December</v>
      </c>
      <c r="E1865" s="6" t="str">
        <f t="shared" si="264"/>
        <v>Q4</v>
      </c>
      <c r="F1865" s="6" t="str">
        <f t="shared" si="265"/>
        <v>Low</v>
      </c>
      <c r="G1865" s="6" t="str">
        <f t="shared" si="266"/>
        <v>Discounted</v>
      </c>
      <c r="H1865" s="6">
        <v>43824</v>
      </c>
      <c r="I1865" t="s">
        <v>3161</v>
      </c>
      <c r="J1865" t="s">
        <v>47</v>
      </c>
      <c r="K1865" t="s">
        <v>2090</v>
      </c>
      <c r="L1865" t="s">
        <v>30</v>
      </c>
      <c r="M1865" t="s">
        <v>76</v>
      </c>
      <c r="N1865" t="s">
        <v>77</v>
      </c>
      <c r="O1865" t="s">
        <v>62</v>
      </c>
      <c r="P1865" t="s">
        <v>337</v>
      </c>
      <c r="Q1865" t="s">
        <v>202</v>
      </c>
      <c r="R1865" s="7">
        <v>0.2</v>
      </c>
      <c r="S1865" s="7">
        <f t="shared" si="261"/>
        <v>530.30399999999997</v>
      </c>
      <c r="T1865" s="8">
        <v>74.573999999999998</v>
      </c>
      <c r="U1865" s="8" t="str">
        <f t="shared" si="267"/>
        <v>Low</v>
      </c>
      <c r="V1865" s="7">
        <v>3</v>
      </c>
      <c r="W1865" s="8">
        <v>662.88</v>
      </c>
      <c r="X1865" s="8">
        <f t="shared" si="268"/>
        <v>828</v>
      </c>
      <c r="Y1865" s="9">
        <v>0.1125</v>
      </c>
      <c r="Z1865" s="9" t="str">
        <f t="shared" si="269"/>
        <v>Low</v>
      </c>
    </row>
    <row r="1866" spans="1:26" x14ac:dyDescent="0.3">
      <c r="A1866" t="s">
        <v>3160</v>
      </c>
      <c r="B1866" s="6">
        <v>43819</v>
      </c>
      <c r="C1866" s="6" t="str">
        <f t="shared" si="262"/>
        <v>2019</v>
      </c>
      <c r="D1866" s="6" t="str">
        <f t="shared" si="263"/>
        <v>December</v>
      </c>
      <c r="E1866" s="6" t="str">
        <f t="shared" si="264"/>
        <v>Q4</v>
      </c>
      <c r="F1866" s="6" t="str">
        <f t="shared" si="265"/>
        <v>Low</v>
      </c>
      <c r="G1866" s="6" t="str">
        <f t="shared" si="266"/>
        <v>Discounted</v>
      </c>
      <c r="H1866" s="6">
        <v>43824</v>
      </c>
      <c r="I1866" t="s">
        <v>3161</v>
      </c>
      <c r="J1866" t="s">
        <v>1784</v>
      </c>
      <c r="K1866" t="s">
        <v>3162</v>
      </c>
      <c r="L1866" t="s">
        <v>30</v>
      </c>
      <c r="M1866" t="s">
        <v>31</v>
      </c>
      <c r="N1866" t="s">
        <v>174</v>
      </c>
      <c r="O1866" t="s">
        <v>62</v>
      </c>
      <c r="P1866" t="s">
        <v>337</v>
      </c>
      <c r="Q1866" t="s">
        <v>202</v>
      </c>
      <c r="R1866" s="7">
        <v>0.2</v>
      </c>
      <c r="S1866" s="7">
        <f t="shared" si="261"/>
        <v>34.809600000000003</v>
      </c>
      <c r="T1866" s="8">
        <v>3.8073000000000001</v>
      </c>
      <c r="U1866" s="8" t="str">
        <f t="shared" si="267"/>
        <v>Low</v>
      </c>
      <c r="V1866" s="7">
        <v>7</v>
      </c>
      <c r="W1866" s="8">
        <v>43.512</v>
      </c>
      <c r="X1866" s="8">
        <f t="shared" si="268"/>
        <v>5454</v>
      </c>
      <c r="Y1866" s="9">
        <v>8.7499999999999994E-2</v>
      </c>
      <c r="Z1866" s="9" t="str">
        <f t="shared" si="269"/>
        <v>Low</v>
      </c>
    </row>
    <row r="1867" spans="1:26" x14ac:dyDescent="0.3">
      <c r="A1867" t="s">
        <v>3160</v>
      </c>
      <c r="B1867" s="6">
        <v>43819</v>
      </c>
      <c r="C1867" s="6" t="str">
        <f t="shared" si="262"/>
        <v>2019</v>
      </c>
      <c r="D1867" s="6" t="str">
        <f t="shared" si="263"/>
        <v>December</v>
      </c>
      <c r="E1867" s="6" t="str">
        <f t="shared" si="264"/>
        <v>Q4</v>
      </c>
      <c r="F1867" s="6" t="str">
        <f t="shared" si="265"/>
        <v>High</v>
      </c>
      <c r="G1867" s="6" t="str">
        <f t="shared" si="266"/>
        <v>Discounted</v>
      </c>
      <c r="H1867" s="6">
        <v>43824</v>
      </c>
      <c r="I1867" t="s">
        <v>3161</v>
      </c>
      <c r="J1867" t="s">
        <v>89</v>
      </c>
      <c r="K1867" t="s">
        <v>1093</v>
      </c>
      <c r="L1867" t="s">
        <v>30</v>
      </c>
      <c r="M1867" t="s">
        <v>31</v>
      </c>
      <c r="N1867" t="s">
        <v>32</v>
      </c>
      <c r="O1867" t="s">
        <v>62</v>
      </c>
      <c r="P1867" t="s">
        <v>337</v>
      </c>
      <c r="Q1867" t="s">
        <v>202</v>
      </c>
      <c r="R1867" s="7">
        <v>0.2</v>
      </c>
      <c r="S1867" s="7">
        <f t="shared" si="261"/>
        <v>20.736000000000001</v>
      </c>
      <c r="T1867" s="8">
        <v>9.0719999999999992</v>
      </c>
      <c r="U1867" s="8" t="str">
        <f t="shared" si="267"/>
        <v>Low</v>
      </c>
      <c r="V1867" s="7">
        <v>5</v>
      </c>
      <c r="W1867" s="8">
        <v>25.92</v>
      </c>
      <c r="X1867" s="8">
        <f t="shared" si="268"/>
        <v>6577</v>
      </c>
      <c r="Y1867" s="9">
        <v>0.35</v>
      </c>
      <c r="Z1867" s="9" t="str">
        <f t="shared" si="269"/>
        <v>High</v>
      </c>
    </row>
    <row r="1868" spans="1:26" x14ac:dyDescent="0.3">
      <c r="A1868" t="s">
        <v>3163</v>
      </c>
      <c r="B1868" s="6">
        <v>43819</v>
      </c>
      <c r="C1868" s="6" t="str">
        <f t="shared" si="262"/>
        <v>2019</v>
      </c>
      <c r="D1868" s="6" t="str">
        <f t="shared" si="263"/>
        <v>December</v>
      </c>
      <c r="E1868" s="6" t="str">
        <f t="shared" si="264"/>
        <v>Q4</v>
      </c>
      <c r="F1868" s="6" t="str">
        <f t="shared" si="265"/>
        <v>High</v>
      </c>
      <c r="G1868" s="6" t="str">
        <f t="shared" si="266"/>
        <v>Full Price</v>
      </c>
      <c r="H1868" s="6">
        <v>43820</v>
      </c>
      <c r="I1868" t="s">
        <v>3164</v>
      </c>
      <c r="J1868" t="s">
        <v>188</v>
      </c>
      <c r="K1868" t="s">
        <v>2546</v>
      </c>
      <c r="L1868" t="s">
        <v>40</v>
      </c>
      <c r="M1868" t="s">
        <v>76</v>
      </c>
      <c r="N1868" t="s">
        <v>262</v>
      </c>
      <c r="O1868" t="s">
        <v>62</v>
      </c>
      <c r="P1868" t="s">
        <v>1369</v>
      </c>
      <c r="Q1868" t="s">
        <v>115</v>
      </c>
      <c r="R1868" s="7">
        <v>0</v>
      </c>
      <c r="S1868" s="7">
        <f t="shared" si="261"/>
        <v>455.1</v>
      </c>
      <c r="T1868" s="8">
        <v>100.122</v>
      </c>
      <c r="U1868" s="8" t="str">
        <f t="shared" si="267"/>
        <v>Medium</v>
      </c>
      <c r="V1868" s="7">
        <v>2</v>
      </c>
      <c r="W1868" s="8">
        <v>455.1</v>
      </c>
      <c r="X1868" s="8">
        <f t="shared" si="268"/>
        <v>1296</v>
      </c>
      <c r="Y1868" s="9">
        <v>0.22</v>
      </c>
      <c r="Z1868" s="9" t="str">
        <f t="shared" si="269"/>
        <v>High</v>
      </c>
    </row>
    <row r="1869" spans="1:26" x14ac:dyDescent="0.3">
      <c r="A1869" t="s">
        <v>3163</v>
      </c>
      <c r="B1869" s="6">
        <v>43819</v>
      </c>
      <c r="C1869" s="6" t="str">
        <f t="shared" si="262"/>
        <v>2019</v>
      </c>
      <c r="D1869" s="6" t="str">
        <f t="shared" si="263"/>
        <v>December</v>
      </c>
      <c r="E1869" s="6" t="str">
        <f t="shared" si="264"/>
        <v>Q4</v>
      </c>
      <c r="F1869" s="6" t="str">
        <f t="shared" si="265"/>
        <v>High</v>
      </c>
      <c r="G1869" s="6" t="str">
        <f t="shared" si="266"/>
        <v>Full Price</v>
      </c>
      <c r="H1869" s="6">
        <v>43820</v>
      </c>
      <c r="I1869" t="s">
        <v>3164</v>
      </c>
      <c r="J1869" t="s">
        <v>689</v>
      </c>
      <c r="K1869" t="s">
        <v>3165</v>
      </c>
      <c r="L1869" t="s">
        <v>40</v>
      </c>
      <c r="M1869" t="s">
        <v>76</v>
      </c>
      <c r="N1869" t="s">
        <v>262</v>
      </c>
      <c r="O1869" t="s">
        <v>62</v>
      </c>
      <c r="P1869" t="s">
        <v>1369</v>
      </c>
      <c r="Q1869" t="s">
        <v>115</v>
      </c>
      <c r="R1869" s="7">
        <v>0</v>
      </c>
      <c r="S1869" s="7">
        <f t="shared" si="261"/>
        <v>2244.48</v>
      </c>
      <c r="T1869" s="8">
        <v>493.78559999999999</v>
      </c>
      <c r="U1869" s="8" t="str">
        <f t="shared" si="267"/>
        <v>Medium</v>
      </c>
      <c r="V1869" s="7">
        <v>7</v>
      </c>
      <c r="W1869" s="8">
        <v>2244.48</v>
      </c>
      <c r="X1869" s="8">
        <f t="shared" si="268"/>
        <v>122</v>
      </c>
      <c r="Y1869" s="9">
        <v>0.22</v>
      </c>
      <c r="Z1869" s="9" t="str">
        <f t="shared" si="269"/>
        <v>High</v>
      </c>
    </row>
    <row r="1870" spans="1:26" x14ac:dyDescent="0.3">
      <c r="A1870" t="s">
        <v>3163</v>
      </c>
      <c r="B1870" s="6">
        <v>43819</v>
      </c>
      <c r="C1870" s="6" t="str">
        <f t="shared" si="262"/>
        <v>2019</v>
      </c>
      <c r="D1870" s="6" t="str">
        <f t="shared" si="263"/>
        <v>December</v>
      </c>
      <c r="E1870" s="6" t="str">
        <f t="shared" si="264"/>
        <v>Q4</v>
      </c>
      <c r="F1870" s="6" t="str">
        <f t="shared" si="265"/>
        <v>High</v>
      </c>
      <c r="G1870" s="6" t="str">
        <f t="shared" si="266"/>
        <v>Full Price</v>
      </c>
      <c r="H1870" s="6">
        <v>43820</v>
      </c>
      <c r="I1870" t="s">
        <v>3164</v>
      </c>
      <c r="J1870" t="s">
        <v>256</v>
      </c>
      <c r="K1870" t="s">
        <v>1333</v>
      </c>
      <c r="L1870" t="s">
        <v>40</v>
      </c>
      <c r="M1870" t="s">
        <v>31</v>
      </c>
      <c r="N1870" t="s">
        <v>41</v>
      </c>
      <c r="O1870" t="s">
        <v>62</v>
      </c>
      <c r="P1870" t="s">
        <v>1369</v>
      </c>
      <c r="Q1870" t="s">
        <v>115</v>
      </c>
      <c r="R1870" s="7">
        <v>0</v>
      </c>
      <c r="S1870" s="7">
        <f t="shared" si="261"/>
        <v>62.31</v>
      </c>
      <c r="T1870" s="8">
        <v>29.285699999999999</v>
      </c>
      <c r="U1870" s="8" t="str">
        <f t="shared" si="267"/>
        <v>Low</v>
      </c>
      <c r="V1870" s="7">
        <v>3</v>
      </c>
      <c r="W1870" s="8">
        <v>62.31</v>
      </c>
      <c r="X1870" s="8">
        <f t="shared" si="268"/>
        <v>4713</v>
      </c>
      <c r="Y1870" s="9">
        <v>0.47</v>
      </c>
      <c r="Z1870" s="9" t="str">
        <f t="shared" si="269"/>
        <v>High</v>
      </c>
    </row>
    <row r="1871" spans="1:26" x14ac:dyDescent="0.3">
      <c r="A1871" t="s">
        <v>3163</v>
      </c>
      <c r="B1871" s="6">
        <v>43819</v>
      </c>
      <c r="C1871" s="6" t="str">
        <f t="shared" si="262"/>
        <v>2019</v>
      </c>
      <c r="D1871" s="6" t="str">
        <f t="shared" si="263"/>
        <v>December</v>
      </c>
      <c r="E1871" s="6" t="str">
        <f t="shared" si="264"/>
        <v>Q4</v>
      </c>
      <c r="F1871" s="6" t="str">
        <f t="shared" si="265"/>
        <v>Low</v>
      </c>
      <c r="G1871" s="6" t="str">
        <f t="shared" si="266"/>
        <v>Full Price</v>
      </c>
      <c r="H1871" s="6">
        <v>43820</v>
      </c>
      <c r="I1871" t="s">
        <v>3164</v>
      </c>
      <c r="J1871" t="s">
        <v>47</v>
      </c>
      <c r="K1871" t="s">
        <v>247</v>
      </c>
      <c r="L1871" t="s">
        <v>40</v>
      </c>
      <c r="M1871" t="s">
        <v>31</v>
      </c>
      <c r="N1871" t="s">
        <v>49</v>
      </c>
      <c r="O1871" t="s">
        <v>62</v>
      </c>
      <c r="P1871" t="s">
        <v>1369</v>
      </c>
      <c r="Q1871" t="s">
        <v>115</v>
      </c>
      <c r="R1871" s="7">
        <v>0</v>
      </c>
      <c r="S1871" s="7">
        <f t="shared" si="261"/>
        <v>122.48</v>
      </c>
      <c r="T1871" s="8">
        <v>0</v>
      </c>
      <c r="U1871" s="8" t="str">
        <f t="shared" si="267"/>
        <v>Low</v>
      </c>
      <c r="V1871" s="7">
        <v>2</v>
      </c>
      <c r="W1871" s="8">
        <v>122.48</v>
      </c>
      <c r="X1871" s="8">
        <f t="shared" si="268"/>
        <v>3405</v>
      </c>
      <c r="Y1871" s="9">
        <v>0</v>
      </c>
      <c r="Z1871" s="9" t="str">
        <f t="shared" si="269"/>
        <v>Low</v>
      </c>
    </row>
    <row r="1872" spans="1:26" x14ac:dyDescent="0.3">
      <c r="A1872" t="s">
        <v>3166</v>
      </c>
      <c r="B1872" s="6">
        <v>43819</v>
      </c>
      <c r="C1872" s="6" t="str">
        <f t="shared" si="262"/>
        <v>2019</v>
      </c>
      <c r="D1872" s="6" t="str">
        <f t="shared" si="263"/>
        <v>December</v>
      </c>
      <c r="E1872" s="6" t="str">
        <f t="shared" si="264"/>
        <v>Q4</v>
      </c>
      <c r="F1872" s="6" t="str">
        <f t="shared" si="265"/>
        <v>Low</v>
      </c>
      <c r="G1872" s="6" t="str">
        <f t="shared" si="266"/>
        <v>Discounted</v>
      </c>
      <c r="H1872" s="6">
        <v>43821</v>
      </c>
      <c r="I1872" t="s">
        <v>1079</v>
      </c>
      <c r="J1872" t="s">
        <v>74</v>
      </c>
      <c r="K1872" t="s">
        <v>3167</v>
      </c>
      <c r="L1872" t="s">
        <v>30</v>
      </c>
      <c r="M1872" t="s">
        <v>76</v>
      </c>
      <c r="N1872" t="s">
        <v>77</v>
      </c>
      <c r="O1872" t="s">
        <v>69</v>
      </c>
      <c r="P1872" t="s">
        <v>637</v>
      </c>
      <c r="Q1872" t="s">
        <v>180</v>
      </c>
      <c r="R1872" s="7">
        <v>0.2</v>
      </c>
      <c r="S1872" s="7">
        <f t="shared" si="261"/>
        <v>193.88159999999999</v>
      </c>
      <c r="T1872" s="8">
        <v>-42.4116</v>
      </c>
      <c r="U1872" s="8" t="str">
        <f t="shared" si="267"/>
        <v>Loss</v>
      </c>
      <c r="V1872" s="7">
        <v>3</v>
      </c>
      <c r="W1872" s="8">
        <v>242.352</v>
      </c>
      <c r="X1872" s="8">
        <f t="shared" si="268"/>
        <v>2251</v>
      </c>
      <c r="Y1872" s="9">
        <v>-0.17499999999999999</v>
      </c>
      <c r="Z1872" s="9" t="str">
        <f t="shared" si="269"/>
        <v>Low</v>
      </c>
    </row>
    <row r="1873" spans="1:26" x14ac:dyDescent="0.3">
      <c r="A1873" t="s">
        <v>3166</v>
      </c>
      <c r="B1873" s="6">
        <v>43819</v>
      </c>
      <c r="C1873" s="6" t="str">
        <f t="shared" si="262"/>
        <v>2019</v>
      </c>
      <c r="D1873" s="6" t="str">
        <f t="shared" si="263"/>
        <v>December</v>
      </c>
      <c r="E1873" s="6" t="str">
        <f t="shared" si="264"/>
        <v>Q4</v>
      </c>
      <c r="F1873" s="6" t="str">
        <f t="shared" si="265"/>
        <v>Low</v>
      </c>
      <c r="G1873" s="6" t="str">
        <f t="shared" si="266"/>
        <v>Discounted</v>
      </c>
      <c r="H1873" s="6">
        <v>43821</v>
      </c>
      <c r="I1873" t="s">
        <v>1079</v>
      </c>
      <c r="J1873" t="s">
        <v>89</v>
      </c>
      <c r="K1873" t="s">
        <v>2293</v>
      </c>
      <c r="L1873" t="s">
        <v>30</v>
      </c>
      <c r="M1873" t="s">
        <v>76</v>
      </c>
      <c r="N1873" t="s">
        <v>99</v>
      </c>
      <c r="O1873" t="s">
        <v>69</v>
      </c>
      <c r="P1873" t="s">
        <v>637</v>
      </c>
      <c r="Q1873" t="s">
        <v>180</v>
      </c>
      <c r="R1873" s="7">
        <v>0.2</v>
      </c>
      <c r="S1873" s="7">
        <f t="shared" si="261"/>
        <v>41.574400000000004</v>
      </c>
      <c r="T1873" s="8">
        <v>10.393599999999999</v>
      </c>
      <c r="U1873" s="8" t="str">
        <f t="shared" si="267"/>
        <v>Low</v>
      </c>
      <c r="V1873" s="7">
        <v>2</v>
      </c>
      <c r="W1873" s="8">
        <v>51.968000000000004</v>
      </c>
      <c r="X1873" s="8">
        <f t="shared" si="268"/>
        <v>5065</v>
      </c>
      <c r="Y1873" s="9">
        <v>0.2</v>
      </c>
      <c r="Z1873" s="9" t="str">
        <f t="shared" si="269"/>
        <v>Low</v>
      </c>
    </row>
    <row r="1874" spans="1:26" x14ac:dyDescent="0.3">
      <c r="A1874" t="s">
        <v>3166</v>
      </c>
      <c r="B1874" s="6">
        <v>43819</v>
      </c>
      <c r="C1874" s="6" t="str">
        <f t="shared" si="262"/>
        <v>2019</v>
      </c>
      <c r="D1874" s="6" t="str">
        <f t="shared" si="263"/>
        <v>December</v>
      </c>
      <c r="E1874" s="6" t="str">
        <f t="shared" si="264"/>
        <v>Q4</v>
      </c>
      <c r="F1874" s="6" t="str">
        <f t="shared" si="265"/>
        <v>High</v>
      </c>
      <c r="G1874" s="6" t="str">
        <f t="shared" si="266"/>
        <v>Discounted</v>
      </c>
      <c r="H1874" s="6">
        <v>43821</v>
      </c>
      <c r="I1874" t="s">
        <v>1079</v>
      </c>
      <c r="J1874" t="s">
        <v>67</v>
      </c>
      <c r="K1874" t="s">
        <v>2839</v>
      </c>
      <c r="L1874" t="s">
        <v>30</v>
      </c>
      <c r="M1874" t="s">
        <v>31</v>
      </c>
      <c r="N1874" t="s">
        <v>32</v>
      </c>
      <c r="O1874" t="s">
        <v>69</v>
      </c>
      <c r="P1874" t="s">
        <v>637</v>
      </c>
      <c r="Q1874" t="s">
        <v>180</v>
      </c>
      <c r="R1874" s="7">
        <v>0.2</v>
      </c>
      <c r="S1874" s="7">
        <f t="shared" si="261"/>
        <v>177.536</v>
      </c>
      <c r="T1874" s="8">
        <v>77.671999999999997</v>
      </c>
      <c r="U1874" s="8" t="str">
        <f t="shared" si="267"/>
        <v>Low</v>
      </c>
      <c r="V1874" s="7">
        <v>5</v>
      </c>
      <c r="W1874" s="8">
        <v>221.92</v>
      </c>
      <c r="X1874" s="8">
        <f t="shared" si="268"/>
        <v>2400</v>
      </c>
      <c r="Y1874" s="9">
        <v>0.35</v>
      </c>
      <c r="Z1874" s="9" t="str">
        <f t="shared" si="269"/>
        <v>High</v>
      </c>
    </row>
    <row r="1875" spans="1:26" x14ac:dyDescent="0.3">
      <c r="A1875" t="s">
        <v>3166</v>
      </c>
      <c r="B1875" s="6">
        <v>43819</v>
      </c>
      <c r="C1875" s="6" t="str">
        <f t="shared" si="262"/>
        <v>2019</v>
      </c>
      <c r="D1875" s="6" t="str">
        <f t="shared" si="263"/>
        <v>December</v>
      </c>
      <c r="E1875" s="6" t="str">
        <f t="shared" si="264"/>
        <v>Q4</v>
      </c>
      <c r="F1875" s="6" t="str">
        <f t="shared" si="265"/>
        <v>High</v>
      </c>
      <c r="G1875" s="6" t="str">
        <f t="shared" si="266"/>
        <v>Discounted</v>
      </c>
      <c r="H1875" s="6">
        <v>43821</v>
      </c>
      <c r="I1875" t="s">
        <v>1079</v>
      </c>
      <c r="J1875" t="s">
        <v>67</v>
      </c>
      <c r="K1875" t="s">
        <v>2318</v>
      </c>
      <c r="L1875" t="s">
        <v>30</v>
      </c>
      <c r="M1875" t="s">
        <v>31</v>
      </c>
      <c r="N1875" t="s">
        <v>32</v>
      </c>
      <c r="O1875" t="s">
        <v>69</v>
      </c>
      <c r="P1875" t="s">
        <v>637</v>
      </c>
      <c r="Q1875" t="s">
        <v>180</v>
      </c>
      <c r="R1875" s="7">
        <v>0.2</v>
      </c>
      <c r="S1875" s="7">
        <f t="shared" si="261"/>
        <v>6.7584</v>
      </c>
      <c r="T1875" s="8">
        <v>2.64</v>
      </c>
      <c r="U1875" s="8" t="str">
        <f t="shared" si="267"/>
        <v>Low</v>
      </c>
      <c r="V1875" s="7">
        <v>2</v>
      </c>
      <c r="W1875" s="8">
        <v>8.4480000000000004</v>
      </c>
      <c r="X1875" s="8">
        <f t="shared" si="268"/>
        <v>8898</v>
      </c>
      <c r="Y1875" s="9">
        <v>0.3125</v>
      </c>
      <c r="Z1875" s="9" t="str">
        <f t="shared" si="269"/>
        <v>High</v>
      </c>
    </row>
    <row r="1876" spans="1:26" x14ac:dyDescent="0.3">
      <c r="A1876" t="s">
        <v>3166</v>
      </c>
      <c r="B1876" s="6">
        <v>43819</v>
      </c>
      <c r="C1876" s="6" t="str">
        <f t="shared" si="262"/>
        <v>2019</v>
      </c>
      <c r="D1876" s="6" t="str">
        <f t="shared" si="263"/>
        <v>December</v>
      </c>
      <c r="E1876" s="6" t="str">
        <f t="shared" si="264"/>
        <v>Q4</v>
      </c>
      <c r="F1876" s="6" t="str">
        <f t="shared" si="265"/>
        <v>High</v>
      </c>
      <c r="G1876" s="6" t="str">
        <f t="shared" si="266"/>
        <v>Discounted</v>
      </c>
      <c r="H1876" s="6">
        <v>43821</v>
      </c>
      <c r="I1876" t="s">
        <v>1079</v>
      </c>
      <c r="J1876" t="s">
        <v>161</v>
      </c>
      <c r="K1876" t="s">
        <v>162</v>
      </c>
      <c r="L1876" t="s">
        <v>30</v>
      </c>
      <c r="M1876" t="s">
        <v>91</v>
      </c>
      <c r="N1876" t="s">
        <v>110</v>
      </c>
      <c r="O1876" t="s">
        <v>69</v>
      </c>
      <c r="P1876" t="s">
        <v>637</v>
      </c>
      <c r="Q1876" t="s">
        <v>180</v>
      </c>
      <c r="R1876" s="7">
        <v>0.2</v>
      </c>
      <c r="S1876" s="7">
        <f t="shared" si="261"/>
        <v>57.580799999999996</v>
      </c>
      <c r="T1876" s="8">
        <v>21.5928</v>
      </c>
      <c r="U1876" s="8" t="str">
        <f t="shared" si="267"/>
        <v>Low</v>
      </c>
      <c r="V1876" s="7">
        <v>3</v>
      </c>
      <c r="W1876" s="8">
        <v>71.975999999999999</v>
      </c>
      <c r="X1876" s="8">
        <f t="shared" si="268"/>
        <v>4405</v>
      </c>
      <c r="Y1876" s="9">
        <v>0.3</v>
      </c>
      <c r="Z1876" s="9" t="str">
        <f t="shared" si="269"/>
        <v>High</v>
      </c>
    </row>
    <row r="1877" spans="1:26" x14ac:dyDescent="0.3">
      <c r="A1877" t="s">
        <v>3168</v>
      </c>
      <c r="B1877" s="6">
        <v>43819</v>
      </c>
      <c r="C1877" s="6" t="str">
        <f t="shared" si="262"/>
        <v>2019</v>
      </c>
      <c r="D1877" s="6" t="str">
        <f t="shared" si="263"/>
        <v>December</v>
      </c>
      <c r="E1877" s="6" t="str">
        <f t="shared" si="264"/>
        <v>Q4</v>
      </c>
      <c r="F1877" s="6" t="str">
        <f t="shared" si="265"/>
        <v>Low</v>
      </c>
      <c r="G1877" s="6" t="str">
        <f t="shared" si="266"/>
        <v>Discounted</v>
      </c>
      <c r="H1877" s="6">
        <v>43819</v>
      </c>
      <c r="I1877" t="s">
        <v>2487</v>
      </c>
      <c r="J1877" t="s">
        <v>161</v>
      </c>
      <c r="K1877" t="s">
        <v>3169</v>
      </c>
      <c r="L1877" t="s">
        <v>30</v>
      </c>
      <c r="M1877" t="s">
        <v>91</v>
      </c>
      <c r="N1877" t="s">
        <v>110</v>
      </c>
      <c r="O1877" t="s">
        <v>69</v>
      </c>
      <c r="P1877" t="s">
        <v>3170</v>
      </c>
      <c r="Q1877" t="s">
        <v>495</v>
      </c>
      <c r="R1877" s="7">
        <v>0.2</v>
      </c>
      <c r="S1877" s="7">
        <f t="shared" si="261"/>
        <v>358.35520000000002</v>
      </c>
      <c r="T1877" s="8">
        <v>89.588800000000006</v>
      </c>
      <c r="U1877" s="8" t="str">
        <f t="shared" si="267"/>
        <v>Low</v>
      </c>
      <c r="V1877" s="7">
        <v>7</v>
      </c>
      <c r="W1877" s="8">
        <v>447.94400000000002</v>
      </c>
      <c r="X1877" s="8">
        <f t="shared" si="268"/>
        <v>1322</v>
      </c>
      <c r="Y1877" s="9">
        <v>0.2</v>
      </c>
      <c r="Z1877" s="9" t="str">
        <f t="shared" si="269"/>
        <v>Low</v>
      </c>
    </row>
    <row r="1878" spans="1:26" x14ac:dyDescent="0.3">
      <c r="A1878" t="s">
        <v>3171</v>
      </c>
      <c r="B1878" s="6">
        <v>43819</v>
      </c>
      <c r="C1878" s="6" t="str">
        <f t="shared" si="262"/>
        <v>2019</v>
      </c>
      <c r="D1878" s="6" t="str">
        <f t="shared" si="263"/>
        <v>December</v>
      </c>
      <c r="E1878" s="6" t="str">
        <f t="shared" si="264"/>
        <v>Q4</v>
      </c>
      <c r="F1878" s="6" t="str">
        <f t="shared" si="265"/>
        <v>High</v>
      </c>
      <c r="G1878" s="6" t="str">
        <f t="shared" si="266"/>
        <v>Full Price</v>
      </c>
      <c r="H1878" s="6">
        <v>43822</v>
      </c>
      <c r="I1878" t="s">
        <v>1548</v>
      </c>
      <c r="J1878" t="s">
        <v>492</v>
      </c>
      <c r="K1878" t="s">
        <v>828</v>
      </c>
      <c r="L1878" t="s">
        <v>30</v>
      </c>
      <c r="M1878" t="s">
        <v>31</v>
      </c>
      <c r="N1878" t="s">
        <v>53</v>
      </c>
      <c r="O1878" t="s">
        <v>69</v>
      </c>
      <c r="P1878" t="s">
        <v>70</v>
      </c>
      <c r="Q1878" t="s">
        <v>71</v>
      </c>
      <c r="R1878" s="7">
        <v>0</v>
      </c>
      <c r="S1878" s="7">
        <f t="shared" si="261"/>
        <v>47.3</v>
      </c>
      <c r="T1878" s="8">
        <v>12.298</v>
      </c>
      <c r="U1878" s="8" t="str">
        <f t="shared" si="267"/>
        <v>Low</v>
      </c>
      <c r="V1878" s="7">
        <v>2</v>
      </c>
      <c r="W1878" s="8">
        <v>47.3</v>
      </c>
      <c r="X1878" s="8">
        <f t="shared" si="268"/>
        <v>5268</v>
      </c>
      <c r="Y1878" s="9">
        <v>0.26</v>
      </c>
      <c r="Z1878" s="9" t="str">
        <f t="shared" si="269"/>
        <v>High</v>
      </c>
    </row>
    <row r="1879" spans="1:26" x14ac:dyDescent="0.3">
      <c r="A1879" t="s">
        <v>3171</v>
      </c>
      <c r="B1879" s="6">
        <v>43819</v>
      </c>
      <c r="C1879" s="6" t="str">
        <f t="shared" si="262"/>
        <v>2019</v>
      </c>
      <c r="D1879" s="6" t="str">
        <f t="shared" si="263"/>
        <v>December</v>
      </c>
      <c r="E1879" s="6" t="str">
        <f t="shared" si="264"/>
        <v>Q4</v>
      </c>
      <c r="F1879" s="6" t="str">
        <f t="shared" si="265"/>
        <v>High</v>
      </c>
      <c r="G1879" s="6" t="str">
        <f t="shared" si="266"/>
        <v>Full Price</v>
      </c>
      <c r="H1879" s="6">
        <v>43822</v>
      </c>
      <c r="I1879" t="s">
        <v>1548</v>
      </c>
      <c r="J1879" t="s">
        <v>105</v>
      </c>
      <c r="K1879" t="s">
        <v>3172</v>
      </c>
      <c r="L1879" t="s">
        <v>30</v>
      </c>
      <c r="M1879" t="s">
        <v>31</v>
      </c>
      <c r="N1879" t="s">
        <v>53</v>
      </c>
      <c r="O1879" t="s">
        <v>69</v>
      </c>
      <c r="P1879" t="s">
        <v>70</v>
      </c>
      <c r="Q1879" t="s">
        <v>71</v>
      </c>
      <c r="R1879" s="7">
        <v>0</v>
      </c>
      <c r="S1879" s="7">
        <f t="shared" si="261"/>
        <v>4.13</v>
      </c>
      <c r="T1879" s="8">
        <v>1.1564000000000001</v>
      </c>
      <c r="U1879" s="8" t="str">
        <f t="shared" si="267"/>
        <v>Low</v>
      </c>
      <c r="V1879" s="7">
        <v>1</v>
      </c>
      <c r="W1879" s="8">
        <v>4.13</v>
      </c>
      <c r="X1879" s="8">
        <f t="shared" si="268"/>
        <v>9623</v>
      </c>
      <c r="Y1879" s="9">
        <v>0.28000000000000003</v>
      </c>
      <c r="Z1879" s="9" t="str">
        <f t="shared" si="269"/>
        <v>High</v>
      </c>
    </row>
    <row r="1880" spans="1:26" x14ac:dyDescent="0.3">
      <c r="A1880" t="s">
        <v>3171</v>
      </c>
      <c r="B1880" s="6">
        <v>43819</v>
      </c>
      <c r="C1880" s="6" t="str">
        <f t="shared" si="262"/>
        <v>2019</v>
      </c>
      <c r="D1880" s="6" t="str">
        <f t="shared" si="263"/>
        <v>December</v>
      </c>
      <c r="E1880" s="6" t="str">
        <f t="shared" si="264"/>
        <v>Q4</v>
      </c>
      <c r="F1880" s="6" t="str">
        <f t="shared" si="265"/>
        <v>High</v>
      </c>
      <c r="G1880" s="6" t="str">
        <f t="shared" si="266"/>
        <v>Discounted</v>
      </c>
      <c r="H1880" s="6">
        <v>43822</v>
      </c>
      <c r="I1880" t="s">
        <v>1548</v>
      </c>
      <c r="J1880" t="s">
        <v>89</v>
      </c>
      <c r="K1880" t="s">
        <v>521</v>
      </c>
      <c r="L1880" t="s">
        <v>30</v>
      </c>
      <c r="M1880" t="s">
        <v>31</v>
      </c>
      <c r="N1880" t="s">
        <v>41</v>
      </c>
      <c r="O1880" t="s">
        <v>69</v>
      </c>
      <c r="P1880" t="s">
        <v>70</v>
      </c>
      <c r="Q1880" t="s">
        <v>71</v>
      </c>
      <c r="R1880" s="7">
        <v>0.2</v>
      </c>
      <c r="S1880" s="7">
        <f t="shared" si="261"/>
        <v>124.096</v>
      </c>
      <c r="T1880" s="8">
        <v>50.414000000000001</v>
      </c>
      <c r="U1880" s="8" t="str">
        <f t="shared" si="267"/>
        <v>Low</v>
      </c>
      <c r="V1880" s="7">
        <v>5</v>
      </c>
      <c r="W1880" s="8">
        <v>155.12</v>
      </c>
      <c r="X1880" s="8">
        <f t="shared" si="268"/>
        <v>3028</v>
      </c>
      <c r="Y1880" s="9">
        <v>0.32500000000000001</v>
      </c>
      <c r="Z1880" s="9" t="str">
        <f t="shared" si="269"/>
        <v>High</v>
      </c>
    </row>
    <row r="1881" spans="1:26" x14ac:dyDescent="0.3">
      <c r="A1881" t="s">
        <v>3171</v>
      </c>
      <c r="B1881" s="6">
        <v>43819</v>
      </c>
      <c r="C1881" s="6" t="str">
        <f t="shared" si="262"/>
        <v>2019</v>
      </c>
      <c r="D1881" s="6" t="str">
        <f t="shared" si="263"/>
        <v>December</v>
      </c>
      <c r="E1881" s="6" t="str">
        <f t="shared" si="264"/>
        <v>Q4</v>
      </c>
      <c r="F1881" s="6" t="str">
        <f t="shared" si="265"/>
        <v>High</v>
      </c>
      <c r="G1881" s="6" t="str">
        <f t="shared" si="266"/>
        <v>Discounted</v>
      </c>
      <c r="H1881" s="6">
        <v>43822</v>
      </c>
      <c r="I1881" t="s">
        <v>1548</v>
      </c>
      <c r="J1881" t="s">
        <v>82</v>
      </c>
      <c r="K1881" t="s">
        <v>83</v>
      </c>
      <c r="L1881" t="s">
        <v>30</v>
      </c>
      <c r="M1881" t="s">
        <v>31</v>
      </c>
      <c r="N1881" t="s">
        <v>41</v>
      </c>
      <c r="O1881" t="s">
        <v>69</v>
      </c>
      <c r="P1881" t="s">
        <v>70</v>
      </c>
      <c r="Q1881" t="s">
        <v>71</v>
      </c>
      <c r="R1881" s="7">
        <v>0.2</v>
      </c>
      <c r="S1881" s="7">
        <f t="shared" si="261"/>
        <v>390.38720000000001</v>
      </c>
      <c r="T1881" s="8">
        <v>152.495</v>
      </c>
      <c r="U1881" s="8" t="str">
        <f t="shared" si="267"/>
        <v>Medium</v>
      </c>
      <c r="V1881" s="7">
        <v>2</v>
      </c>
      <c r="W1881" s="8">
        <v>487.98399999999998</v>
      </c>
      <c r="X1881" s="8">
        <f t="shared" si="268"/>
        <v>1188</v>
      </c>
      <c r="Y1881" s="9">
        <v>0.3125</v>
      </c>
      <c r="Z1881" s="9" t="str">
        <f t="shared" si="269"/>
        <v>High</v>
      </c>
    </row>
    <row r="1882" spans="1:26" x14ac:dyDescent="0.3">
      <c r="A1882" t="s">
        <v>3173</v>
      </c>
      <c r="B1882" s="6">
        <v>43819</v>
      </c>
      <c r="C1882" s="6" t="str">
        <f t="shared" si="262"/>
        <v>2019</v>
      </c>
      <c r="D1882" s="6" t="str">
        <f t="shared" si="263"/>
        <v>December</v>
      </c>
      <c r="E1882" s="6" t="str">
        <f t="shared" si="264"/>
        <v>Q4</v>
      </c>
      <c r="F1882" s="6" t="str">
        <f t="shared" si="265"/>
        <v>Low</v>
      </c>
      <c r="G1882" s="6" t="str">
        <f t="shared" si="266"/>
        <v>Discounted</v>
      </c>
      <c r="H1882" s="6">
        <v>43826</v>
      </c>
      <c r="I1882" t="s">
        <v>1587</v>
      </c>
      <c r="J1882" t="s">
        <v>192</v>
      </c>
      <c r="K1882" t="s">
        <v>2953</v>
      </c>
      <c r="L1882" t="s">
        <v>30</v>
      </c>
      <c r="M1882" t="s">
        <v>76</v>
      </c>
      <c r="N1882" t="s">
        <v>99</v>
      </c>
      <c r="O1882" t="s">
        <v>54</v>
      </c>
      <c r="P1882" t="s">
        <v>616</v>
      </c>
      <c r="Q1882" t="s">
        <v>132</v>
      </c>
      <c r="R1882" s="7">
        <v>0.2</v>
      </c>
      <c r="S1882" s="7">
        <f t="shared" si="261"/>
        <v>152.67840000000001</v>
      </c>
      <c r="T1882" s="8">
        <v>-21.470400000000001</v>
      </c>
      <c r="U1882" s="8" t="str">
        <f t="shared" si="267"/>
        <v>Loss</v>
      </c>
      <c r="V1882" s="7">
        <v>3</v>
      </c>
      <c r="W1882" s="8">
        <v>190.84800000000001</v>
      </c>
      <c r="X1882" s="8">
        <f t="shared" si="268"/>
        <v>2696</v>
      </c>
      <c r="Y1882" s="9">
        <v>-0.1125</v>
      </c>
      <c r="Z1882" s="9" t="str">
        <f t="shared" si="269"/>
        <v>Low</v>
      </c>
    </row>
    <row r="1883" spans="1:26" x14ac:dyDescent="0.3">
      <c r="A1883" t="s">
        <v>3174</v>
      </c>
      <c r="B1883" s="6">
        <v>43819</v>
      </c>
      <c r="C1883" s="6" t="str">
        <f t="shared" si="262"/>
        <v>2019</v>
      </c>
      <c r="D1883" s="6" t="str">
        <f t="shared" si="263"/>
        <v>December</v>
      </c>
      <c r="E1883" s="6" t="str">
        <f t="shared" si="264"/>
        <v>Q4</v>
      </c>
      <c r="F1883" s="6" t="str">
        <f t="shared" si="265"/>
        <v>Low</v>
      </c>
      <c r="G1883" s="6" t="str">
        <f t="shared" si="266"/>
        <v>Discounted</v>
      </c>
      <c r="H1883" s="6">
        <v>43822</v>
      </c>
      <c r="I1883" t="s">
        <v>2358</v>
      </c>
      <c r="J1883" t="s">
        <v>89</v>
      </c>
      <c r="K1883" t="s">
        <v>3175</v>
      </c>
      <c r="L1883" t="s">
        <v>61</v>
      </c>
      <c r="M1883" t="s">
        <v>76</v>
      </c>
      <c r="N1883" t="s">
        <v>77</v>
      </c>
      <c r="O1883" t="s">
        <v>54</v>
      </c>
      <c r="P1883" t="s">
        <v>270</v>
      </c>
      <c r="Q1883" t="s">
        <v>271</v>
      </c>
      <c r="R1883" s="7">
        <v>0.1</v>
      </c>
      <c r="S1883" s="7">
        <f t="shared" si="261"/>
        <v>172.9674</v>
      </c>
      <c r="T1883" s="8">
        <v>36.3018</v>
      </c>
      <c r="U1883" s="8" t="str">
        <f t="shared" si="267"/>
        <v>Low</v>
      </c>
      <c r="V1883" s="7">
        <v>3</v>
      </c>
      <c r="W1883" s="8">
        <v>192.18600000000001</v>
      </c>
      <c r="X1883" s="8">
        <f t="shared" si="268"/>
        <v>2663</v>
      </c>
      <c r="Y1883" s="9">
        <v>0.188888889</v>
      </c>
      <c r="Z1883" s="9" t="str">
        <f t="shared" si="269"/>
        <v>Low</v>
      </c>
    </row>
    <row r="1884" spans="1:26" x14ac:dyDescent="0.3">
      <c r="A1884" t="s">
        <v>3176</v>
      </c>
      <c r="B1884" s="6">
        <v>43820</v>
      </c>
      <c r="C1884" s="6" t="str">
        <f t="shared" si="262"/>
        <v>2019</v>
      </c>
      <c r="D1884" s="6" t="str">
        <f t="shared" si="263"/>
        <v>December</v>
      </c>
      <c r="E1884" s="6" t="str">
        <f t="shared" si="264"/>
        <v>Q4</v>
      </c>
      <c r="F1884" s="6" t="str">
        <f t="shared" si="265"/>
        <v>High</v>
      </c>
      <c r="G1884" s="6" t="str">
        <f t="shared" si="266"/>
        <v>Full Price</v>
      </c>
      <c r="H1884" s="6">
        <v>43824</v>
      </c>
      <c r="I1884" t="s">
        <v>2197</v>
      </c>
      <c r="J1884" t="s">
        <v>44</v>
      </c>
      <c r="K1884" t="s">
        <v>627</v>
      </c>
      <c r="L1884" t="s">
        <v>30</v>
      </c>
      <c r="M1884" t="s">
        <v>31</v>
      </c>
      <c r="N1884" t="s">
        <v>46</v>
      </c>
      <c r="O1884" t="s">
        <v>54</v>
      </c>
      <c r="P1884" t="s">
        <v>131</v>
      </c>
      <c r="Q1884" t="s">
        <v>122</v>
      </c>
      <c r="R1884" s="7">
        <v>0</v>
      </c>
      <c r="S1884" s="7">
        <f t="shared" si="261"/>
        <v>17.28</v>
      </c>
      <c r="T1884" s="8">
        <v>7.9488000000000003</v>
      </c>
      <c r="U1884" s="8" t="str">
        <f t="shared" si="267"/>
        <v>Low</v>
      </c>
      <c r="V1884" s="7">
        <v>6</v>
      </c>
      <c r="W1884" s="8">
        <v>17.28</v>
      </c>
      <c r="X1884" s="8">
        <f t="shared" si="268"/>
        <v>7493</v>
      </c>
      <c r="Y1884" s="9">
        <v>0.46</v>
      </c>
      <c r="Z1884" s="9" t="str">
        <f t="shared" si="269"/>
        <v>High</v>
      </c>
    </row>
    <row r="1885" spans="1:26" x14ac:dyDescent="0.3">
      <c r="A1885" t="s">
        <v>3177</v>
      </c>
      <c r="B1885" s="6">
        <v>43820</v>
      </c>
      <c r="C1885" s="6" t="str">
        <f t="shared" si="262"/>
        <v>2019</v>
      </c>
      <c r="D1885" s="6" t="str">
        <f t="shared" si="263"/>
        <v>December</v>
      </c>
      <c r="E1885" s="6" t="str">
        <f t="shared" si="264"/>
        <v>Q4</v>
      </c>
      <c r="F1885" s="6" t="str">
        <f t="shared" si="265"/>
        <v>Low</v>
      </c>
      <c r="G1885" s="6" t="str">
        <f t="shared" si="266"/>
        <v>Discounted</v>
      </c>
      <c r="H1885" s="6">
        <v>43827</v>
      </c>
      <c r="I1885" t="s">
        <v>1544</v>
      </c>
      <c r="J1885" t="s">
        <v>82</v>
      </c>
      <c r="K1885" t="s">
        <v>1196</v>
      </c>
      <c r="L1885" t="s">
        <v>40</v>
      </c>
      <c r="M1885" t="s">
        <v>31</v>
      </c>
      <c r="N1885" t="s">
        <v>41</v>
      </c>
      <c r="O1885" t="s">
        <v>62</v>
      </c>
      <c r="P1885" t="s">
        <v>337</v>
      </c>
      <c r="Q1885" t="s">
        <v>202</v>
      </c>
      <c r="R1885" s="7">
        <v>0.7</v>
      </c>
      <c r="S1885" s="7">
        <f t="shared" si="261"/>
        <v>5.4719999999999995</v>
      </c>
      <c r="T1885" s="8">
        <v>-14.592000000000001</v>
      </c>
      <c r="U1885" s="8" t="str">
        <f t="shared" si="267"/>
        <v>Loss</v>
      </c>
      <c r="V1885" s="7">
        <v>2</v>
      </c>
      <c r="W1885" s="8">
        <v>18.239999999999998</v>
      </c>
      <c r="X1885" s="8">
        <f t="shared" si="268"/>
        <v>7370</v>
      </c>
      <c r="Y1885" s="9">
        <v>-0.8</v>
      </c>
      <c r="Z1885" s="9" t="str">
        <f t="shared" si="269"/>
        <v>Low</v>
      </c>
    </row>
    <row r="1886" spans="1:26" x14ac:dyDescent="0.3">
      <c r="A1886" t="s">
        <v>3178</v>
      </c>
      <c r="B1886" s="6">
        <v>43820</v>
      </c>
      <c r="C1886" s="6" t="str">
        <f t="shared" si="262"/>
        <v>2019</v>
      </c>
      <c r="D1886" s="6" t="str">
        <f t="shared" si="263"/>
        <v>December</v>
      </c>
      <c r="E1886" s="6" t="str">
        <f t="shared" si="264"/>
        <v>Q4</v>
      </c>
      <c r="F1886" s="6" t="str">
        <f t="shared" si="265"/>
        <v>Low</v>
      </c>
      <c r="G1886" s="6" t="str">
        <f t="shared" si="266"/>
        <v>Discounted</v>
      </c>
      <c r="H1886" s="6">
        <v>43826</v>
      </c>
      <c r="I1886" t="s">
        <v>619</v>
      </c>
      <c r="J1886" t="s">
        <v>47</v>
      </c>
      <c r="K1886" t="s">
        <v>2893</v>
      </c>
      <c r="L1886" t="s">
        <v>30</v>
      </c>
      <c r="M1886" t="s">
        <v>76</v>
      </c>
      <c r="N1886" t="s">
        <v>77</v>
      </c>
      <c r="O1886" t="s">
        <v>69</v>
      </c>
      <c r="P1886" t="s">
        <v>263</v>
      </c>
      <c r="Q1886" t="s">
        <v>71</v>
      </c>
      <c r="R1886" s="7">
        <v>0.2</v>
      </c>
      <c r="S1886" s="7">
        <f t="shared" si="261"/>
        <v>457.72799999999995</v>
      </c>
      <c r="T1886" s="8">
        <v>35.76</v>
      </c>
      <c r="U1886" s="8" t="str">
        <f t="shared" si="267"/>
        <v>Low</v>
      </c>
      <c r="V1886" s="7">
        <v>3</v>
      </c>
      <c r="W1886" s="8">
        <v>572.16</v>
      </c>
      <c r="X1886" s="8">
        <f t="shared" si="268"/>
        <v>1003</v>
      </c>
      <c r="Y1886" s="9">
        <v>6.25E-2</v>
      </c>
      <c r="Z1886" s="9" t="str">
        <f t="shared" si="269"/>
        <v>Low</v>
      </c>
    </row>
    <row r="1887" spans="1:26" x14ac:dyDescent="0.3">
      <c r="A1887" t="s">
        <v>3178</v>
      </c>
      <c r="B1887" s="6">
        <v>43820</v>
      </c>
      <c r="C1887" s="6" t="str">
        <f t="shared" si="262"/>
        <v>2019</v>
      </c>
      <c r="D1887" s="6" t="str">
        <f t="shared" si="263"/>
        <v>December</v>
      </c>
      <c r="E1887" s="6" t="str">
        <f t="shared" si="264"/>
        <v>Q4</v>
      </c>
      <c r="F1887" s="6" t="str">
        <f t="shared" si="265"/>
        <v>Low</v>
      </c>
      <c r="G1887" s="6" t="str">
        <f t="shared" si="266"/>
        <v>Discounted</v>
      </c>
      <c r="H1887" s="6">
        <v>43826</v>
      </c>
      <c r="I1887" t="s">
        <v>619</v>
      </c>
      <c r="J1887" t="s">
        <v>47</v>
      </c>
      <c r="K1887" t="s">
        <v>2090</v>
      </c>
      <c r="L1887" t="s">
        <v>30</v>
      </c>
      <c r="M1887" t="s">
        <v>76</v>
      </c>
      <c r="N1887" t="s">
        <v>77</v>
      </c>
      <c r="O1887" t="s">
        <v>69</v>
      </c>
      <c r="P1887" t="s">
        <v>263</v>
      </c>
      <c r="Q1887" t="s">
        <v>71</v>
      </c>
      <c r="R1887" s="7">
        <v>0.2</v>
      </c>
      <c r="S1887" s="7">
        <f t="shared" si="261"/>
        <v>1060.6079999999999</v>
      </c>
      <c r="T1887" s="8">
        <v>149.148</v>
      </c>
      <c r="U1887" s="8" t="str">
        <f t="shared" si="267"/>
        <v>Medium</v>
      </c>
      <c r="V1887" s="7">
        <v>6</v>
      </c>
      <c r="W1887" s="8">
        <v>1325.76</v>
      </c>
      <c r="X1887" s="8">
        <f t="shared" si="268"/>
        <v>301</v>
      </c>
      <c r="Y1887" s="9">
        <v>0.1125</v>
      </c>
      <c r="Z1887" s="9" t="str">
        <f t="shared" si="269"/>
        <v>Low</v>
      </c>
    </row>
    <row r="1888" spans="1:26" x14ac:dyDescent="0.3">
      <c r="A1888" t="s">
        <v>3179</v>
      </c>
      <c r="B1888" s="6">
        <v>43821</v>
      </c>
      <c r="C1888" s="6" t="str">
        <f t="shared" si="262"/>
        <v>2019</v>
      </c>
      <c r="D1888" s="6" t="str">
        <f t="shared" si="263"/>
        <v>December</v>
      </c>
      <c r="E1888" s="6" t="str">
        <f t="shared" si="264"/>
        <v>Q4</v>
      </c>
      <c r="F1888" s="6" t="str">
        <f t="shared" si="265"/>
        <v>High</v>
      </c>
      <c r="G1888" s="6" t="str">
        <f t="shared" si="266"/>
        <v>Discounted</v>
      </c>
      <c r="H1888" s="6">
        <v>43825</v>
      </c>
      <c r="I1888" t="s">
        <v>3180</v>
      </c>
      <c r="J1888" t="s">
        <v>89</v>
      </c>
      <c r="K1888" t="s">
        <v>3181</v>
      </c>
      <c r="L1888" t="s">
        <v>40</v>
      </c>
      <c r="M1888" t="s">
        <v>31</v>
      </c>
      <c r="N1888" t="s">
        <v>41</v>
      </c>
      <c r="O1888" t="s">
        <v>54</v>
      </c>
      <c r="P1888" t="s">
        <v>270</v>
      </c>
      <c r="Q1888" t="s">
        <v>271</v>
      </c>
      <c r="R1888" s="7">
        <v>0.2</v>
      </c>
      <c r="S1888" s="7">
        <f t="shared" si="261"/>
        <v>237.36959999999999</v>
      </c>
      <c r="T1888" s="8">
        <v>100.1403</v>
      </c>
      <c r="U1888" s="8" t="str">
        <f t="shared" si="267"/>
        <v>Medium</v>
      </c>
      <c r="V1888" s="7">
        <v>13</v>
      </c>
      <c r="W1888" s="8">
        <v>296.71199999999999</v>
      </c>
      <c r="X1888" s="8">
        <f t="shared" si="268"/>
        <v>1924</v>
      </c>
      <c r="Y1888" s="9">
        <v>0.33750000000000002</v>
      </c>
      <c r="Z1888" s="9" t="str">
        <f t="shared" si="269"/>
        <v>High</v>
      </c>
    </row>
    <row r="1889" spans="1:26" x14ac:dyDescent="0.3">
      <c r="A1889" t="s">
        <v>3182</v>
      </c>
      <c r="B1889" s="6">
        <v>43821</v>
      </c>
      <c r="C1889" s="6" t="str">
        <f t="shared" si="262"/>
        <v>2019</v>
      </c>
      <c r="D1889" s="6" t="str">
        <f t="shared" si="263"/>
        <v>December</v>
      </c>
      <c r="E1889" s="6" t="str">
        <f t="shared" si="264"/>
        <v>Q4</v>
      </c>
      <c r="F1889" s="6" t="str">
        <f t="shared" si="265"/>
        <v>High</v>
      </c>
      <c r="G1889" s="6" t="str">
        <f t="shared" si="266"/>
        <v>Full Price</v>
      </c>
      <c r="H1889" s="6">
        <v>43825</v>
      </c>
      <c r="I1889" t="s">
        <v>3183</v>
      </c>
      <c r="J1889" t="s">
        <v>105</v>
      </c>
      <c r="K1889" t="s">
        <v>3184</v>
      </c>
      <c r="L1889" t="s">
        <v>30</v>
      </c>
      <c r="M1889" t="s">
        <v>31</v>
      </c>
      <c r="N1889" t="s">
        <v>53</v>
      </c>
      <c r="O1889" t="s">
        <v>69</v>
      </c>
      <c r="P1889" t="s">
        <v>945</v>
      </c>
      <c r="Q1889" t="s">
        <v>71</v>
      </c>
      <c r="R1889" s="7">
        <v>0</v>
      </c>
      <c r="S1889" s="7">
        <f t="shared" si="261"/>
        <v>11.76</v>
      </c>
      <c r="T1889" s="8">
        <v>3.1751999999999998</v>
      </c>
      <c r="U1889" s="8" t="str">
        <f t="shared" si="267"/>
        <v>Low</v>
      </c>
      <c r="V1889" s="7">
        <v>4</v>
      </c>
      <c r="W1889" s="8">
        <v>11.76</v>
      </c>
      <c r="X1889" s="8">
        <f t="shared" si="268"/>
        <v>8317</v>
      </c>
      <c r="Y1889" s="9">
        <v>0.27</v>
      </c>
      <c r="Z1889" s="9" t="str">
        <f t="shared" si="269"/>
        <v>High</v>
      </c>
    </row>
    <row r="1890" spans="1:26" x14ac:dyDescent="0.3">
      <c r="A1890" t="s">
        <v>3185</v>
      </c>
      <c r="B1890" s="6">
        <v>43821</v>
      </c>
      <c r="C1890" s="6" t="str">
        <f t="shared" si="262"/>
        <v>2019</v>
      </c>
      <c r="D1890" s="6" t="str">
        <f t="shared" si="263"/>
        <v>December</v>
      </c>
      <c r="E1890" s="6" t="str">
        <f t="shared" si="264"/>
        <v>Q4</v>
      </c>
      <c r="F1890" s="6" t="str">
        <f t="shared" si="265"/>
        <v>Low</v>
      </c>
      <c r="G1890" s="6" t="str">
        <f t="shared" si="266"/>
        <v>Discounted</v>
      </c>
      <c r="H1890" s="6">
        <v>43828</v>
      </c>
      <c r="I1890" t="s">
        <v>2036</v>
      </c>
      <c r="J1890" t="s">
        <v>89</v>
      </c>
      <c r="K1890" t="s">
        <v>3186</v>
      </c>
      <c r="L1890" t="s">
        <v>30</v>
      </c>
      <c r="M1890" t="s">
        <v>31</v>
      </c>
      <c r="N1890" t="s">
        <v>41</v>
      </c>
      <c r="O1890" t="s">
        <v>33</v>
      </c>
      <c r="P1890" t="s">
        <v>368</v>
      </c>
      <c r="Q1890" t="s">
        <v>43</v>
      </c>
      <c r="R1890" s="7">
        <v>0.8</v>
      </c>
      <c r="S1890" s="7">
        <f t="shared" si="261"/>
        <v>3.5808</v>
      </c>
      <c r="T1890" s="8">
        <v>-31.332000000000001</v>
      </c>
      <c r="U1890" s="8" t="str">
        <f t="shared" si="267"/>
        <v>Loss</v>
      </c>
      <c r="V1890" s="7">
        <v>6</v>
      </c>
      <c r="W1890" s="8">
        <v>17.904</v>
      </c>
      <c r="X1890" s="8">
        <f t="shared" si="268"/>
        <v>7418</v>
      </c>
      <c r="Y1890" s="9">
        <v>-1.75</v>
      </c>
      <c r="Z1890" s="9" t="str">
        <f t="shared" si="269"/>
        <v>Low</v>
      </c>
    </row>
    <row r="1891" spans="1:26" x14ac:dyDescent="0.3">
      <c r="A1891" t="s">
        <v>3185</v>
      </c>
      <c r="B1891" s="6">
        <v>43821</v>
      </c>
      <c r="C1891" s="6" t="str">
        <f t="shared" si="262"/>
        <v>2019</v>
      </c>
      <c r="D1891" s="6" t="str">
        <f t="shared" si="263"/>
        <v>December</v>
      </c>
      <c r="E1891" s="6" t="str">
        <f t="shared" si="264"/>
        <v>Q4</v>
      </c>
      <c r="F1891" s="6" t="str">
        <f t="shared" si="265"/>
        <v>High</v>
      </c>
      <c r="G1891" s="6" t="str">
        <f t="shared" si="266"/>
        <v>Discounted</v>
      </c>
      <c r="H1891" s="6">
        <v>43828</v>
      </c>
      <c r="I1891" t="s">
        <v>2036</v>
      </c>
      <c r="J1891" t="s">
        <v>89</v>
      </c>
      <c r="K1891" t="s">
        <v>1778</v>
      </c>
      <c r="L1891" t="s">
        <v>30</v>
      </c>
      <c r="M1891" t="s">
        <v>31</v>
      </c>
      <c r="N1891" t="s">
        <v>32</v>
      </c>
      <c r="O1891" t="s">
        <v>33</v>
      </c>
      <c r="P1891" t="s">
        <v>368</v>
      </c>
      <c r="Q1891" t="s">
        <v>43</v>
      </c>
      <c r="R1891" s="7">
        <v>0.2</v>
      </c>
      <c r="S1891" s="7">
        <f t="shared" si="261"/>
        <v>99.2256</v>
      </c>
      <c r="T1891" s="8">
        <v>44.961599999999997</v>
      </c>
      <c r="U1891" s="8" t="str">
        <f t="shared" si="267"/>
        <v>Low</v>
      </c>
      <c r="V1891" s="7">
        <v>4</v>
      </c>
      <c r="W1891" s="8">
        <v>124.032</v>
      </c>
      <c r="X1891" s="8">
        <f t="shared" si="268"/>
        <v>3377</v>
      </c>
      <c r="Y1891" s="9">
        <v>0.36249999999999999</v>
      </c>
      <c r="Z1891" s="9" t="str">
        <f t="shared" si="269"/>
        <v>High</v>
      </c>
    </row>
    <row r="1892" spans="1:26" x14ac:dyDescent="0.3">
      <c r="A1892" t="s">
        <v>3185</v>
      </c>
      <c r="B1892" s="6">
        <v>43821</v>
      </c>
      <c r="C1892" s="6" t="str">
        <f t="shared" si="262"/>
        <v>2019</v>
      </c>
      <c r="D1892" s="6" t="str">
        <f t="shared" si="263"/>
        <v>December</v>
      </c>
      <c r="E1892" s="6" t="str">
        <f t="shared" si="264"/>
        <v>Q4</v>
      </c>
      <c r="F1892" s="6" t="str">
        <f t="shared" si="265"/>
        <v>Low</v>
      </c>
      <c r="G1892" s="6" t="str">
        <f t="shared" si="266"/>
        <v>Discounted</v>
      </c>
      <c r="H1892" s="6">
        <v>43828</v>
      </c>
      <c r="I1892" t="s">
        <v>2036</v>
      </c>
      <c r="J1892" t="s">
        <v>89</v>
      </c>
      <c r="K1892" t="s">
        <v>647</v>
      </c>
      <c r="L1892" t="s">
        <v>30</v>
      </c>
      <c r="M1892" t="s">
        <v>31</v>
      </c>
      <c r="N1892" t="s">
        <v>49</v>
      </c>
      <c r="O1892" t="s">
        <v>33</v>
      </c>
      <c r="P1892" t="s">
        <v>368</v>
      </c>
      <c r="Q1892" t="s">
        <v>43</v>
      </c>
      <c r="R1892" s="7">
        <v>0.2</v>
      </c>
      <c r="S1892" s="7">
        <f t="shared" si="261"/>
        <v>105.72799999999999</v>
      </c>
      <c r="T1892" s="8">
        <v>9.9120000000000008</v>
      </c>
      <c r="U1892" s="8" t="str">
        <f t="shared" si="267"/>
        <v>Low</v>
      </c>
      <c r="V1892" s="7">
        <v>1</v>
      </c>
      <c r="W1892" s="8">
        <v>132.16</v>
      </c>
      <c r="X1892" s="8">
        <f t="shared" si="268"/>
        <v>3275</v>
      </c>
      <c r="Y1892" s="9">
        <v>7.4999999999999997E-2</v>
      </c>
      <c r="Z1892" s="9" t="str">
        <f t="shared" si="269"/>
        <v>Low</v>
      </c>
    </row>
    <row r="1893" spans="1:26" x14ac:dyDescent="0.3">
      <c r="A1893" t="s">
        <v>3187</v>
      </c>
      <c r="B1893" s="6">
        <v>43821</v>
      </c>
      <c r="C1893" s="6" t="str">
        <f t="shared" si="262"/>
        <v>2019</v>
      </c>
      <c r="D1893" s="6" t="str">
        <f t="shared" si="263"/>
        <v>December</v>
      </c>
      <c r="E1893" s="6" t="str">
        <f t="shared" si="264"/>
        <v>Q4</v>
      </c>
      <c r="F1893" s="6" t="str">
        <f t="shared" si="265"/>
        <v>High</v>
      </c>
      <c r="G1893" s="6" t="str">
        <f t="shared" si="266"/>
        <v>Full Price</v>
      </c>
      <c r="H1893" s="6">
        <v>43825</v>
      </c>
      <c r="I1893" t="s">
        <v>1189</v>
      </c>
      <c r="J1893" t="s">
        <v>89</v>
      </c>
      <c r="K1893" t="s">
        <v>3188</v>
      </c>
      <c r="L1893" t="s">
        <v>40</v>
      </c>
      <c r="M1893" t="s">
        <v>31</v>
      </c>
      <c r="N1893" t="s">
        <v>49</v>
      </c>
      <c r="O1893" t="s">
        <v>54</v>
      </c>
      <c r="P1893" t="s">
        <v>270</v>
      </c>
      <c r="Q1893" t="s">
        <v>271</v>
      </c>
      <c r="R1893" s="7">
        <v>0</v>
      </c>
      <c r="S1893" s="7">
        <f t="shared" si="261"/>
        <v>216.4</v>
      </c>
      <c r="T1893" s="8">
        <v>56.264000000000003</v>
      </c>
      <c r="U1893" s="8" t="str">
        <f t="shared" si="267"/>
        <v>Low</v>
      </c>
      <c r="V1893" s="7">
        <v>4</v>
      </c>
      <c r="W1893" s="8">
        <v>216.4</v>
      </c>
      <c r="X1893" s="8">
        <f t="shared" si="268"/>
        <v>2441</v>
      </c>
      <c r="Y1893" s="9">
        <v>0.26</v>
      </c>
      <c r="Z1893" s="9" t="str">
        <f t="shared" si="269"/>
        <v>High</v>
      </c>
    </row>
    <row r="1894" spans="1:26" x14ac:dyDescent="0.3">
      <c r="A1894" t="s">
        <v>3189</v>
      </c>
      <c r="B1894" s="6">
        <v>43822</v>
      </c>
      <c r="C1894" s="6" t="str">
        <f t="shared" si="262"/>
        <v>2019</v>
      </c>
      <c r="D1894" s="6" t="str">
        <f t="shared" si="263"/>
        <v>December</v>
      </c>
      <c r="E1894" s="6" t="str">
        <f t="shared" si="264"/>
        <v>Q4</v>
      </c>
      <c r="F1894" s="6" t="str">
        <f t="shared" si="265"/>
        <v>Low</v>
      </c>
      <c r="G1894" s="6" t="str">
        <f t="shared" si="266"/>
        <v>Discounted</v>
      </c>
      <c r="H1894" s="6">
        <v>43826</v>
      </c>
      <c r="I1894" t="s">
        <v>2668</v>
      </c>
      <c r="J1894" t="s">
        <v>188</v>
      </c>
      <c r="K1894" t="s">
        <v>3190</v>
      </c>
      <c r="L1894" t="s">
        <v>61</v>
      </c>
      <c r="M1894" t="s">
        <v>76</v>
      </c>
      <c r="N1894" t="s">
        <v>262</v>
      </c>
      <c r="O1894" t="s">
        <v>54</v>
      </c>
      <c r="P1894" t="s">
        <v>270</v>
      </c>
      <c r="Q1894" t="s">
        <v>271</v>
      </c>
      <c r="R1894" s="7">
        <v>0.4</v>
      </c>
      <c r="S1894" s="7">
        <f t="shared" si="261"/>
        <v>31.989599999999999</v>
      </c>
      <c r="T1894" s="8">
        <v>-19.549199999999999</v>
      </c>
      <c r="U1894" s="8" t="str">
        <f t="shared" si="267"/>
        <v>Loss</v>
      </c>
      <c r="V1894" s="7">
        <v>2</v>
      </c>
      <c r="W1894" s="8">
        <v>53.316000000000003</v>
      </c>
      <c r="X1894" s="8">
        <f t="shared" si="268"/>
        <v>5026</v>
      </c>
      <c r="Y1894" s="9">
        <v>-0.366666667</v>
      </c>
      <c r="Z1894" s="9" t="str">
        <f t="shared" si="269"/>
        <v>Low</v>
      </c>
    </row>
    <row r="1895" spans="1:26" x14ac:dyDescent="0.3">
      <c r="A1895" t="s">
        <v>3189</v>
      </c>
      <c r="B1895" s="6">
        <v>43822</v>
      </c>
      <c r="C1895" s="6" t="str">
        <f t="shared" si="262"/>
        <v>2019</v>
      </c>
      <c r="D1895" s="6" t="str">
        <f t="shared" si="263"/>
        <v>December</v>
      </c>
      <c r="E1895" s="6" t="str">
        <f t="shared" si="264"/>
        <v>Q4</v>
      </c>
      <c r="F1895" s="6" t="str">
        <f t="shared" si="265"/>
        <v>High</v>
      </c>
      <c r="G1895" s="6" t="str">
        <f t="shared" si="266"/>
        <v>Full Price</v>
      </c>
      <c r="H1895" s="6">
        <v>43826</v>
      </c>
      <c r="I1895" t="s">
        <v>2668</v>
      </c>
      <c r="J1895" t="s">
        <v>353</v>
      </c>
      <c r="K1895" t="s">
        <v>3191</v>
      </c>
      <c r="L1895" t="s">
        <v>61</v>
      </c>
      <c r="M1895" t="s">
        <v>31</v>
      </c>
      <c r="N1895" t="s">
        <v>174</v>
      </c>
      <c r="O1895" t="s">
        <v>54</v>
      </c>
      <c r="P1895" t="s">
        <v>270</v>
      </c>
      <c r="Q1895" t="s">
        <v>271</v>
      </c>
      <c r="R1895" s="7">
        <v>0</v>
      </c>
      <c r="S1895" s="7">
        <f t="shared" si="261"/>
        <v>56.52</v>
      </c>
      <c r="T1895" s="8">
        <v>15.8256</v>
      </c>
      <c r="U1895" s="8" t="str">
        <f t="shared" si="267"/>
        <v>Low</v>
      </c>
      <c r="V1895" s="7">
        <v>3</v>
      </c>
      <c r="W1895" s="8">
        <v>56.52</v>
      </c>
      <c r="X1895" s="8">
        <f t="shared" si="268"/>
        <v>4922</v>
      </c>
      <c r="Y1895" s="9">
        <v>0.28000000000000003</v>
      </c>
      <c r="Z1895" s="9" t="str">
        <f t="shared" si="269"/>
        <v>High</v>
      </c>
    </row>
    <row r="1896" spans="1:26" x14ac:dyDescent="0.3">
      <c r="A1896" t="s">
        <v>3192</v>
      </c>
      <c r="B1896" s="6">
        <v>43822</v>
      </c>
      <c r="C1896" s="6" t="str">
        <f t="shared" si="262"/>
        <v>2019</v>
      </c>
      <c r="D1896" s="6" t="str">
        <f t="shared" si="263"/>
        <v>December</v>
      </c>
      <c r="E1896" s="6" t="str">
        <f t="shared" si="264"/>
        <v>Q4</v>
      </c>
      <c r="F1896" s="6" t="str">
        <f t="shared" si="265"/>
        <v>High</v>
      </c>
      <c r="G1896" s="6" t="str">
        <f t="shared" si="266"/>
        <v>Discounted</v>
      </c>
      <c r="H1896" s="6">
        <v>43827</v>
      </c>
      <c r="I1896" t="s">
        <v>1682</v>
      </c>
      <c r="J1896" t="s">
        <v>67</v>
      </c>
      <c r="K1896" t="s">
        <v>2071</v>
      </c>
      <c r="L1896" t="s">
        <v>61</v>
      </c>
      <c r="M1896" t="s">
        <v>31</v>
      </c>
      <c r="N1896" t="s">
        <v>32</v>
      </c>
      <c r="O1896" t="s">
        <v>33</v>
      </c>
      <c r="P1896" t="s">
        <v>3193</v>
      </c>
      <c r="Q1896" t="s">
        <v>35</v>
      </c>
      <c r="R1896" s="7">
        <v>0.2</v>
      </c>
      <c r="S1896" s="7">
        <f t="shared" si="261"/>
        <v>4.1471999999999998</v>
      </c>
      <c r="T1896" s="8">
        <v>1.8144</v>
      </c>
      <c r="U1896" s="8" t="str">
        <f t="shared" si="267"/>
        <v>Low</v>
      </c>
      <c r="V1896" s="7">
        <v>1</v>
      </c>
      <c r="W1896" s="8">
        <v>5.1840000000000002</v>
      </c>
      <c r="X1896" s="8">
        <f t="shared" si="268"/>
        <v>9455</v>
      </c>
      <c r="Y1896" s="9">
        <v>0.35</v>
      </c>
      <c r="Z1896" s="9" t="str">
        <f t="shared" si="269"/>
        <v>High</v>
      </c>
    </row>
    <row r="1897" spans="1:26" x14ac:dyDescent="0.3">
      <c r="A1897" t="s">
        <v>3194</v>
      </c>
      <c r="B1897" s="6">
        <v>43822</v>
      </c>
      <c r="C1897" s="6" t="str">
        <f t="shared" si="262"/>
        <v>2019</v>
      </c>
      <c r="D1897" s="6" t="str">
        <f t="shared" si="263"/>
        <v>December</v>
      </c>
      <c r="E1897" s="6" t="str">
        <f t="shared" si="264"/>
        <v>Q4</v>
      </c>
      <c r="F1897" s="6" t="str">
        <f t="shared" si="265"/>
        <v>High</v>
      </c>
      <c r="G1897" s="6" t="str">
        <f t="shared" si="266"/>
        <v>Full Price</v>
      </c>
      <c r="H1897" s="6">
        <v>43827</v>
      </c>
      <c r="I1897" t="s">
        <v>3195</v>
      </c>
      <c r="J1897" t="s">
        <v>353</v>
      </c>
      <c r="K1897" t="s">
        <v>3191</v>
      </c>
      <c r="L1897" t="s">
        <v>30</v>
      </c>
      <c r="M1897" t="s">
        <v>31</v>
      </c>
      <c r="N1897" t="s">
        <v>174</v>
      </c>
      <c r="O1897" t="s">
        <v>33</v>
      </c>
      <c r="P1897" t="s">
        <v>381</v>
      </c>
      <c r="Q1897" t="s">
        <v>237</v>
      </c>
      <c r="R1897" s="7">
        <v>0</v>
      </c>
      <c r="S1897" s="7">
        <f t="shared" si="261"/>
        <v>207.24</v>
      </c>
      <c r="T1897" s="8">
        <v>58.027200000000001</v>
      </c>
      <c r="U1897" s="8" t="str">
        <f t="shared" si="267"/>
        <v>Low</v>
      </c>
      <c r="V1897" s="7">
        <v>11</v>
      </c>
      <c r="W1897" s="8">
        <v>207.24</v>
      </c>
      <c r="X1897" s="8">
        <f t="shared" si="268"/>
        <v>2525</v>
      </c>
      <c r="Y1897" s="9">
        <v>0.28000000000000003</v>
      </c>
      <c r="Z1897" s="9" t="str">
        <f t="shared" si="269"/>
        <v>High</v>
      </c>
    </row>
    <row r="1898" spans="1:26" x14ac:dyDescent="0.3">
      <c r="A1898" t="s">
        <v>3196</v>
      </c>
      <c r="B1898" s="6">
        <v>43822</v>
      </c>
      <c r="C1898" s="6" t="str">
        <f t="shared" si="262"/>
        <v>2019</v>
      </c>
      <c r="D1898" s="6" t="str">
        <f t="shared" si="263"/>
        <v>December</v>
      </c>
      <c r="E1898" s="6" t="str">
        <f t="shared" si="264"/>
        <v>Q4</v>
      </c>
      <c r="F1898" s="6" t="str">
        <f t="shared" si="265"/>
        <v>Low</v>
      </c>
      <c r="G1898" s="6" t="str">
        <f t="shared" si="266"/>
        <v>Discounted</v>
      </c>
      <c r="H1898" s="6">
        <v>43826</v>
      </c>
      <c r="I1898" t="s">
        <v>3197</v>
      </c>
      <c r="J1898" t="s">
        <v>89</v>
      </c>
      <c r="K1898" t="s">
        <v>1472</v>
      </c>
      <c r="L1898" t="s">
        <v>30</v>
      </c>
      <c r="M1898" t="s">
        <v>76</v>
      </c>
      <c r="N1898" t="s">
        <v>77</v>
      </c>
      <c r="O1898" t="s">
        <v>62</v>
      </c>
      <c r="P1898" t="s">
        <v>542</v>
      </c>
      <c r="Q1898" t="s">
        <v>227</v>
      </c>
      <c r="R1898" s="7">
        <v>0.2</v>
      </c>
      <c r="S1898" s="7">
        <f t="shared" si="261"/>
        <v>51.827200000000005</v>
      </c>
      <c r="T1898" s="8">
        <v>6.4783999999999997</v>
      </c>
      <c r="U1898" s="8" t="str">
        <f t="shared" si="267"/>
        <v>Low</v>
      </c>
      <c r="V1898" s="7">
        <v>1</v>
      </c>
      <c r="W1898" s="8">
        <v>64.784000000000006</v>
      </c>
      <c r="X1898" s="8">
        <f t="shared" si="268"/>
        <v>4628</v>
      </c>
      <c r="Y1898" s="9">
        <v>0.1</v>
      </c>
      <c r="Z1898" s="9" t="str">
        <f t="shared" si="269"/>
        <v>Low</v>
      </c>
    </row>
    <row r="1899" spans="1:26" x14ac:dyDescent="0.3">
      <c r="A1899" t="s">
        <v>3196</v>
      </c>
      <c r="B1899" s="6">
        <v>43822</v>
      </c>
      <c r="C1899" s="6" t="str">
        <f t="shared" si="262"/>
        <v>2019</v>
      </c>
      <c r="D1899" s="6" t="str">
        <f t="shared" si="263"/>
        <v>December</v>
      </c>
      <c r="E1899" s="6" t="str">
        <f t="shared" si="264"/>
        <v>Q4</v>
      </c>
      <c r="F1899" s="6" t="str">
        <f t="shared" si="265"/>
        <v>High</v>
      </c>
      <c r="G1899" s="6" t="str">
        <f t="shared" si="266"/>
        <v>Discounted</v>
      </c>
      <c r="H1899" s="6">
        <v>43826</v>
      </c>
      <c r="I1899" t="s">
        <v>3197</v>
      </c>
      <c r="J1899" t="s">
        <v>928</v>
      </c>
      <c r="K1899" t="s">
        <v>929</v>
      </c>
      <c r="L1899" t="s">
        <v>30</v>
      </c>
      <c r="M1899" t="s">
        <v>31</v>
      </c>
      <c r="N1899" t="s">
        <v>53</v>
      </c>
      <c r="O1899" t="s">
        <v>62</v>
      </c>
      <c r="P1899" t="s">
        <v>542</v>
      </c>
      <c r="Q1899" t="s">
        <v>227</v>
      </c>
      <c r="R1899" s="7">
        <v>0.2</v>
      </c>
      <c r="S1899" s="7">
        <f t="shared" si="261"/>
        <v>1.0752000000000002</v>
      </c>
      <c r="T1899" s="8">
        <v>0.504</v>
      </c>
      <c r="U1899" s="8" t="str">
        <f t="shared" si="267"/>
        <v>Low</v>
      </c>
      <c r="V1899" s="7">
        <v>1</v>
      </c>
      <c r="W1899" s="8">
        <v>1.3440000000000001</v>
      </c>
      <c r="X1899" s="8">
        <f t="shared" si="268"/>
        <v>9967</v>
      </c>
      <c r="Y1899" s="9">
        <v>0.375</v>
      </c>
      <c r="Z1899" s="9" t="str">
        <f t="shared" si="269"/>
        <v>High</v>
      </c>
    </row>
    <row r="1900" spans="1:26" x14ac:dyDescent="0.3">
      <c r="A1900" t="s">
        <v>3196</v>
      </c>
      <c r="B1900" s="6">
        <v>43822</v>
      </c>
      <c r="C1900" s="6" t="str">
        <f t="shared" si="262"/>
        <v>2019</v>
      </c>
      <c r="D1900" s="6" t="str">
        <f t="shared" si="263"/>
        <v>December</v>
      </c>
      <c r="E1900" s="6" t="str">
        <f t="shared" si="264"/>
        <v>Q4</v>
      </c>
      <c r="F1900" s="6" t="str">
        <f t="shared" si="265"/>
        <v>High</v>
      </c>
      <c r="G1900" s="6" t="str">
        <f t="shared" si="266"/>
        <v>Discounted</v>
      </c>
      <c r="H1900" s="6">
        <v>43826</v>
      </c>
      <c r="I1900" t="s">
        <v>3197</v>
      </c>
      <c r="J1900" t="s">
        <v>89</v>
      </c>
      <c r="K1900" t="s">
        <v>3198</v>
      </c>
      <c r="L1900" t="s">
        <v>30</v>
      </c>
      <c r="M1900" t="s">
        <v>31</v>
      </c>
      <c r="N1900" t="s">
        <v>32</v>
      </c>
      <c r="O1900" t="s">
        <v>62</v>
      </c>
      <c r="P1900" t="s">
        <v>542</v>
      </c>
      <c r="Q1900" t="s">
        <v>227</v>
      </c>
      <c r="R1900" s="7">
        <v>0.2</v>
      </c>
      <c r="S1900" s="7">
        <f t="shared" si="261"/>
        <v>36.422399999999996</v>
      </c>
      <c r="T1900" s="8">
        <v>15.934799999999999</v>
      </c>
      <c r="U1900" s="8" t="str">
        <f t="shared" si="267"/>
        <v>Low</v>
      </c>
      <c r="V1900" s="7">
        <v>3</v>
      </c>
      <c r="W1900" s="8">
        <v>45.527999999999999</v>
      </c>
      <c r="X1900" s="8">
        <f t="shared" si="268"/>
        <v>5350</v>
      </c>
      <c r="Y1900" s="9">
        <v>0.35</v>
      </c>
      <c r="Z1900" s="9" t="str">
        <f t="shared" si="269"/>
        <v>High</v>
      </c>
    </row>
    <row r="1901" spans="1:26" x14ac:dyDescent="0.3">
      <c r="A1901" t="s">
        <v>3196</v>
      </c>
      <c r="B1901" s="6">
        <v>43822</v>
      </c>
      <c r="C1901" s="6" t="str">
        <f t="shared" si="262"/>
        <v>2019</v>
      </c>
      <c r="D1901" s="6" t="str">
        <f t="shared" si="263"/>
        <v>December</v>
      </c>
      <c r="E1901" s="6" t="str">
        <f t="shared" si="264"/>
        <v>Q4</v>
      </c>
      <c r="F1901" s="6" t="str">
        <f t="shared" si="265"/>
        <v>Low</v>
      </c>
      <c r="G1901" s="6" t="str">
        <f t="shared" si="266"/>
        <v>Discounted</v>
      </c>
      <c r="H1901" s="6">
        <v>43826</v>
      </c>
      <c r="I1901" t="s">
        <v>3197</v>
      </c>
      <c r="J1901" t="s">
        <v>141</v>
      </c>
      <c r="K1901" t="s">
        <v>142</v>
      </c>
      <c r="L1901" t="s">
        <v>30</v>
      </c>
      <c r="M1901" t="s">
        <v>31</v>
      </c>
      <c r="N1901" t="s">
        <v>49</v>
      </c>
      <c r="O1901" t="s">
        <v>62</v>
      </c>
      <c r="P1901" t="s">
        <v>542</v>
      </c>
      <c r="Q1901" t="s">
        <v>227</v>
      </c>
      <c r="R1901" s="7">
        <v>0.2</v>
      </c>
      <c r="S1901" s="7">
        <f t="shared" si="261"/>
        <v>339.41759999999999</v>
      </c>
      <c r="T1901" s="8">
        <v>-10.6068</v>
      </c>
      <c r="U1901" s="8" t="str">
        <f t="shared" si="267"/>
        <v>Loss</v>
      </c>
      <c r="V1901" s="7">
        <v>2</v>
      </c>
      <c r="W1901" s="8">
        <v>424.27199999999999</v>
      </c>
      <c r="X1901" s="8">
        <f t="shared" si="268"/>
        <v>1395</v>
      </c>
      <c r="Y1901" s="9">
        <v>-2.5000000000000001E-2</v>
      </c>
      <c r="Z1901" s="9" t="str">
        <f t="shared" si="269"/>
        <v>Low</v>
      </c>
    </row>
    <row r="1902" spans="1:26" x14ac:dyDescent="0.3">
      <c r="A1902" t="s">
        <v>3196</v>
      </c>
      <c r="B1902" s="6">
        <v>43822</v>
      </c>
      <c r="C1902" s="6" t="str">
        <f t="shared" si="262"/>
        <v>2019</v>
      </c>
      <c r="D1902" s="6" t="str">
        <f t="shared" si="263"/>
        <v>December</v>
      </c>
      <c r="E1902" s="6" t="str">
        <f t="shared" si="264"/>
        <v>Q4</v>
      </c>
      <c r="F1902" s="6" t="str">
        <f t="shared" si="265"/>
        <v>Low</v>
      </c>
      <c r="G1902" s="6" t="str">
        <f t="shared" si="266"/>
        <v>Discounted</v>
      </c>
      <c r="H1902" s="6">
        <v>43826</v>
      </c>
      <c r="I1902" t="s">
        <v>3197</v>
      </c>
      <c r="J1902" t="s">
        <v>101</v>
      </c>
      <c r="K1902" t="s">
        <v>2712</v>
      </c>
      <c r="L1902" t="s">
        <v>30</v>
      </c>
      <c r="M1902" t="s">
        <v>31</v>
      </c>
      <c r="N1902" t="s">
        <v>49</v>
      </c>
      <c r="O1902" t="s">
        <v>62</v>
      </c>
      <c r="P1902" t="s">
        <v>542</v>
      </c>
      <c r="Q1902" t="s">
        <v>227</v>
      </c>
      <c r="R1902" s="7">
        <v>0.2</v>
      </c>
      <c r="S1902" s="7">
        <f t="shared" si="261"/>
        <v>67.135999999999996</v>
      </c>
      <c r="T1902" s="8">
        <v>-1.0489999999999999</v>
      </c>
      <c r="U1902" s="8" t="str">
        <f t="shared" si="267"/>
        <v>Loss</v>
      </c>
      <c r="V1902" s="7">
        <v>5</v>
      </c>
      <c r="W1902" s="8">
        <v>83.92</v>
      </c>
      <c r="X1902" s="8">
        <f t="shared" si="268"/>
        <v>4119</v>
      </c>
      <c r="Y1902" s="9">
        <v>-1.2500000000000001E-2</v>
      </c>
      <c r="Z1902" s="9" t="str">
        <f t="shared" si="269"/>
        <v>Low</v>
      </c>
    </row>
    <row r="1903" spans="1:26" x14ac:dyDescent="0.3">
      <c r="A1903" t="s">
        <v>3199</v>
      </c>
      <c r="B1903" s="6">
        <v>43823</v>
      </c>
      <c r="C1903" s="6" t="str">
        <f t="shared" si="262"/>
        <v>2019</v>
      </c>
      <c r="D1903" s="6" t="str">
        <f t="shared" si="263"/>
        <v>December</v>
      </c>
      <c r="E1903" s="6" t="str">
        <f t="shared" si="264"/>
        <v>Q4</v>
      </c>
      <c r="F1903" s="6" t="str">
        <f t="shared" si="265"/>
        <v>High</v>
      </c>
      <c r="G1903" s="6" t="str">
        <f t="shared" si="266"/>
        <v>Discounted</v>
      </c>
      <c r="H1903" s="6">
        <v>43825</v>
      </c>
      <c r="I1903" t="s">
        <v>1737</v>
      </c>
      <c r="J1903" t="s">
        <v>67</v>
      </c>
      <c r="K1903" t="s">
        <v>2752</v>
      </c>
      <c r="L1903" t="s">
        <v>30</v>
      </c>
      <c r="M1903" t="s">
        <v>31</v>
      </c>
      <c r="N1903" t="s">
        <v>32</v>
      </c>
      <c r="O1903" t="s">
        <v>62</v>
      </c>
      <c r="P1903" t="s">
        <v>226</v>
      </c>
      <c r="Q1903" t="s">
        <v>227</v>
      </c>
      <c r="R1903" s="7">
        <v>0.2</v>
      </c>
      <c r="S1903" s="7">
        <f t="shared" si="261"/>
        <v>7.6543999999999999</v>
      </c>
      <c r="T1903" s="8">
        <v>3.4683999999999999</v>
      </c>
      <c r="U1903" s="8" t="str">
        <f t="shared" si="267"/>
        <v>Low</v>
      </c>
      <c r="V1903" s="7">
        <v>2</v>
      </c>
      <c r="W1903" s="8">
        <v>9.5679999999999996</v>
      </c>
      <c r="X1903" s="8">
        <f t="shared" si="268"/>
        <v>8704</v>
      </c>
      <c r="Y1903" s="9">
        <v>0.36249999999999999</v>
      </c>
      <c r="Z1903" s="9" t="str">
        <f t="shared" si="269"/>
        <v>High</v>
      </c>
    </row>
    <row r="1904" spans="1:26" x14ac:dyDescent="0.3">
      <c r="A1904" t="s">
        <v>3200</v>
      </c>
      <c r="B1904" s="6">
        <v>43823</v>
      </c>
      <c r="C1904" s="6" t="str">
        <f t="shared" si="262"/>
        <v>2019</v>
      </c>
      <c r="D1904" s="6" t="str">
        <f t="shared" si="263"/>
        <v>December</v>
      </c>
      <c r="E1904" s="6" t="str">
        <f t="shared" si="264"/>
        <v>Q4</v>
      </c>
      <c r="F1904" s="6" t="str">
        <f t="shared" si="265"/>
        <v>High</v>
      </c>
      <c r="G1904" s="6" t="str">
        <f t="shared" si="266"/>
        <v>Full Price</v>
      </c>
      <c r="H1904" s="6">
        <v>43825</v>
      </c>
      <c r="I1904" t="s">
        <v>2291</v>
      </c>
      <c r="J1904" t="s">
        <v>353</v>
      </c>
      <c r="K1904" t="s">
        <v>3201</v>
      </c>
      <c r="L1904" t="s">
        <v>30</v>
      </c>
      <c r="M1904" t="s">
        <v>31</v>
      </c>
      <c r="N1904" t="s">
        <v>174</v>
      </c>
      <c r="O1904" t="s">
        <v>69</v>
      </c>
      <c r="P1904" t="s">
        <v>263</v>
      </c>
      <c r="Q1904" t="s">
        <v>71</v>
      </c>
      <c r="R1904" s="7">
        <v>0</v>
      </c>
      <c r="S1904" s="7">
        <f t="shared" si="261"/>
        <v>13.97</v>
      </c>
      <c r="T1904" s="8">
        <v>3.6322000000000001</v>
      </c>
      <c r="U1904" s="8" t="str">
        <f t="shared" si="267"/>
        <v>Low</v>
      </c>
      <c r="V1904" s="7">
        <v>1</v>
      </c>
      <c r="W1904" s="8">
        <v>13.97</v>
      </c>
      <c r="X1904" s="8">
        <f t="shared" si="268"/>
        <v>7965</v>
      </c>
      <c r="Y1904" s="9">
        <v>0.26</v>
      </c>
      <c r="Z1904" s="9" t="str">
        <f t="shared" si="269"/>
        <v>High</v>
      </c>
    </row>
    <row r="1905" spans="1:26" x14ac:dyDescent="0.3">
      <c r="A1905" t="s">
        <v>3202</v>
      </c>
      <c r="B1905" s="6">
        <v>43823</v>
      </c>
      <c r="C1905" s="6" t="str">
        <f t="shared" si="262"/>
        <v>2019</v>
      </c>
      <c r="D1905" s="6" t="str">
        <f t="shared" si="263"/>
        <v>December</v>
      </c>
      <c r="E1905" s="6" t="str">
        <f t="shared" si="264"/>
        <v>Q4</v>
      </c>
      <c r="F1905" s="6" t="str">
        <f t="shared" si="265"/>
        <v>High</v>
      </c>
      <c r="G1905" s="6" t="str">
        <f t="shared" si="266"/>
        <v>Full Price</v>
      </c>
      <c r="H1905" s="6">
        <v>43828</v>
      </c>
      <c r="I1905" t="s">
        <v>915</v>
      </c>
      <c r="J1905" t="s">
        <v>1671</v>
      </c>
      <c r="K1905" t="s">
        <v>3203</v>
      </c>
      <c r="L1905" t="s">
        <v>40</v>
      </c>
      <c r="M1905" t="s">
        <v>76</v>
      </c>
      <c r="N1905" t="s">
        <v>99</v>
      </c>
      <c r="O1905" t="s">
        <v>69</v>
      </c>
      <c r="P1905" t="s">
        <v>70</v>
      </c>
      <c r="Q1905" t="s">
        <v>71</v>
      </c>
      <c r="R1905" s="7">
        <v>0</v>
      </c>
      <c r="S1905" s="7">
        <f t="shared" si="261"/>
        <v>23.99</v>
      </c>
      <c r="T1905" s="8">
        <v>5.5176999999999996</v>
      </c>
      <c r="U1905" s="8" t="str">
        <f t="shared" si="267"/>
        <v>Low</v>
      </c>
      <c r="V1905" s="7">
        <v>1</v>
      </c>
      <c r="W1905" s="8">
        <v>23.99</v>
      </c>
      <c r="X1905" s="8">
        <f t="shared" si="268"/>
        <v>6761</v>
      </c>
      <c r="Y1905" s="9">
        <v>0.23</v>
      </c>
      <c r="Z1905" s="9" t="str">
        <f t="shared" si="269"/>
        <v>High</v>
      </c>
    </row>
    <row r="1906" spans="1:26" x14ac:dyDescent="0.3">
      <c r="A1906" t="s">
        <v>3202</v>
      </c>
      <c r="B1906" s="6">
        <v>43823</v>
      </c>
      <c r="C1906" s="6" t="str">
        <f t="shared" si="262"/>
        <v>2019</v>
      </c>
      <c r="D1906" s="6" t="str">
        <f t="shared" si="263"/>
        <v>December</v>
      </c>
      <c r="E1906" s="6" t="str">
        <f t="shared" si="264"/>
        <v>Q4</v>
      </c>
      <c r="F1906" s="6" t="str">
        <f t="shared" si="265"/>
        <v>High</v>
      </c>
      <c r="G1906" s="6" t="str">
        <f t="shared" si="266"/>
        <v>Full Price</v>
      </c>
      <c r="H1906" s="6">
        <v>43828</v>
      </c>
      <c r="I1906" t="s">
        <v>915</v>
      </c>
      <c r="J1906" t="s">
        <v>3204</v>
      </c>
      <c r="K1906" t="s">
        <v>3205</v>
      </c>
      <c r="L1906" t="s">
        <v>40</v>
      </c>
      <c r="M1906" t="s">
        <v>31</v>
      </c>
      <c r="N1906" t="s">
        <v>174</v>
      </c>
      <c r="O1906" t="s">
        <v>69</v>
      </c>
      <c r="P1906" t="s">
        <v>70</v>
      </c>
      <c r="Q1906" t="s">
        <v>71</v>
      </c>
      <c r="R1906" s="7">
        <v>0</v>
      </c>
      <c r="S1906" s="7">
        <f t="shared" si="261"/>
        <v>361.96</v>
      </c>
      <c r="T1906" s="8">
        <v>101.3488</v>
      </c>
      <c r="U1906" s="8" t="str">
        <f t="shared" si="267"/>
        <v>Medium</v>
      </c>
      <c r="V1906" s="7">
        <v>2</v>
      </c>
      <c r="W1906" s="8">
        <v>361.96</v>
      </c>
      <c r="X1906" s="8">
        <f t="shared" si="268"/>
        <v>1605</v>
      </c>
      <c r="Y1906" s="9">
        <v>0.28000000000000003</v>
      </c>
      <c r="Z1906" s="9" t="str">
        <f t="shared" si="269"/>
        <v>High</v>
      </c>
    </row>
    <row r="1907" spans="1:26" x14ac:dyDescent="0.3">
      <c r="A1907" t="s">
        <v>3202</v>
      </c>
      <c r="B1907" s="6">
        <v>43823</v>
      </c>
      <c r="C1907" s="6" t="str">
        <f t="shared" si="262"/>
        <v>2019</v>
      </c>
      <c r="D1907" s="6" t="str">
        <f t="shared" si="263"/>
        <v>December</v>
      </c>
      <c r="E1907" s="6" t="str">
        <f t="shared" si="264"/>
        <v>Q4</v>
      </c>
      <c r="F1907" s="6" t="str">
        <f t="shared" si="265"/>
        <v>Low</v>
      </c>
      <c r="G1907" s="6" t="str">
        <f t="shared" si="266"/>
        <v>Full Price</v>
      </c>
      <c r="H1907" s="6">
        <v>43828</v>
      </c>
      <c r="I1907" t="s">
        <v>915</v>
      </c>
      <c r="J1907" t="s">
        <v>141</v>
      </c>
      <c r="K1907" t="s">
        <v>610</v>
      </c>
      <c r="L1907" t="s">
        <v>40</v>
      </c>
      <c r="M1907" t="s">
        <v>31</v>
      </c>
      <c r="N1907" t="s">
        <v>49</v>
      </c>
      <c r="O1907" t="s">
        <v>69</v>
      </c>
      <c r="P1907" t="s">
        <v>70</v>
      </c>
      <c r="Q1907" t="s">
        <v>71</v>
      </c>
      <c r="R1907" s="7">
        <v>0</v>
      </c>
      <c r="S1907" s="7">
        <f t="shared" si="261"/>
        <v>20.34</v>
      </c>
      <c r="T1907" s="8">
        <v>0.2034</v>
      </c>
      <c r="U1907" s="8" t="str">
        <f t="shared" si="267"/>
        <v>Low</v>
      </c>
      <c r="V1907" s="7">
        <v>1</v>
      </c>
      <c r="W1907" s="8">
        <v>20.34</v>
      </c>
      <c r="X1907" s="8">
        <f t="shared" si="268"/>
        <v>7108</v>
      </c>
      <c r="Y1907" s="9">
        <v>0.01</v>
      </c>
      <c r="Z1907" s="9" t="str">
        <f t="shared" si="269"/>
        <v>Low</v>
      </c>
    </row>
    <row r="1908" spans="1:26" x14ac:dyDescent="0.3">
      <c r="A1908" t="s">
        <v>3202</v>
      </c>
      <c r="B1908" s="6">
        <v>43823</v>
      </c>
      <c r="C1908" s="6" t="str">
        <f t="shared" si="262"/>
        <v>2019</v>
      </c>
      <c r="D1908" s="6" t="str">
        <f t="shared" si="263"/>
        <v>December</v>
      </c>
      <c r="E1908" s="6" t="str">
        <f t="shared" si="264"/>
        <v>Q4</v>
      </c>
      <c r="F1908" s="6" t="str">
        <f t="shared" si="265"/>
        <v>High</v>
      </c>
      <c r="G1908" s="6" t="str">
        <f t="shared" si="266"/>
        <v>Full Price</v>
      </c>
      <c r="H1908" s="6">
        <v>43828</v>
      </c>
      <c r="I1908" t="s">
        <v>915</v>
      </c>
      <c r="J1908" t="s">
        <v>1088</v>
      </c>
      <c r="K1908" t="s">
        <v>3206</v>
      </c>
      <c r="L1908" t="s">
        <v>40</v>
      </c>
      <c r="M1908" t="s">
        <v>91</v>
      </c>
      <c r="N1908" t="s">
        <v>110</v>
      </c>
      <c r="O1908" t="s">
        <v>69</v>
      </c>
      <c r="P1908" t="s">
        <v>70</v>
      </c>
      <c r="Q1908" t="s">
        <v>71</v>
      </c>
      <c r="R1908" s="7">
        <v>0</v>
      </c>
      <c r="S1908" s="7">
        <f t="shared" si="261"/>
        <v>62.85</v>
      </c>
      <c r="T1908" s="8">
        <v>13.198499999999999</v>
      </c>
      <c r="U1908" s="8" t="str">
        <f t="shared" si="267"/>
        <v>Low</v>
      </c>
      <c r="V1908" s="7">
        <v>3</v>
      </c>
      <c r="W1908" s="8">
        <v>62.85</v>
      </c>
      <c r="X1908" s="8">
        <f t="shared" si="268"/>
        <v>4699</v>
      </c>
      <c r="Y1908" s="9">
        <v>0.21</v>
      </c>
      <c r="Z1908" s="9" t="str">
        <f t="shared" si="269"/>
        <v>High</v>
      </c>
    </row>
    <row r="1909" spans="1:26" x14ac:dyDescent="0.3">
      <c r="A1909" t="s">
        <v>3202</v>
      </c>
      <c r="B1909" s="6">
        <v>43823</v>
      </c>
      <c r="C1909" s="6" t="str">
        <f t="shared" si="262"/>
        <v>2019</v>
      </c>
      <c r="D1909" s="6" t="str">
        <f t="shared" si="263"/>
        <v>December</v>
      </c>
      <c r="E1909" s="6" t="str">
        <f t="shared" si="264"/>
        <v>Q4</v>
      </c>
      <c r="F1909" s="6" t="str">
        <f t="shared" si="265"/>
        <v>Low</v>
      </c>
      <c r="G1909" s="6" t="str">
        <f t="shared" si="266"/>
        <v>Discounted</v>
      </c>
      <c r="H1909" s="6">
        <v>43828</v>
      </c>
      <c r="I1909" t="s">
        <v>915</v>
      </c>
      <c r="J1909" t="s">
        <v>89</v>
      </c>
      <c r="K1909" t="s">
        <v>3207</v>
      </c>
      <c r="L1909" t="s">
        <v>40</v>
      </c>
      <c r="M1909" t="s">
        <v>91</v>
      </c>
      <c r="N1909" t="s">
        <v>92</v>
      </c>
      <c r="O1909" t="s">
        <v>69</v>
      </c>
      <c r="P1909" t="s">
        <v>70</v>
      </c>
      <c r="Q1909" t="s">
        <v>71</v>
      </c>
      <c r="R1909" s="7">
        <v>0.2</v>
      </c>
      <c r="S1909" s="7">
        <f t="shared" si="261"/>
        <v>138.9248</v>
      </c>
      <c r="T1909" s="8">
        <v>17.365600000000001</v>
      </c>
      <c r="U1909" s="8" t="str">
        <f t="shared" si="267"/>
        <v>Low</v>
      </c>
      <c r="V1909" s="7">
        <v>7</v>
      </c>
      <c r="W1909" s="8">
        <v>173.65600000000001</v>
      </c>
      <c r="X1909" s="8">
        <f t="shared" si="268"/>
        <v>2835</v>
      </c>
      <c r="Y1909" s="9">
        <v>0.1</v>
      </c>
      <c r="Z1909" s="9" t="str">
        <f t="shared" si="269"/>
        <v>Low</v>
      </c>
    </row>
    <row r="1910" spans="1:26" x14ac:dyDescent="0.3">
      <c r="A1910" t="s">
        <v>3202</v>
      </c>
      <c r="B1910" s="6">
        <v>43823</v>
      </c>
      <c r="C1910" s="6" t="str">
        <f t="shared" si="262"/>
        <v>2019</v>
      </c>
      <c r="D1910" s="6" t="str">
        <f t="shared" si="263"/>
        <v>December</v>
      </c>
      <c r="E1910" s="6" t="str">
        <f t="shared" si="264"/>
        <v>Q4</v>
      </c>
      <c r="F1910" s="6" t="str">
        <f t="shared" si="265"/>
        <v>Low</v>
      </c>
      <c r="G1910" s="6" t="str">
        <f t="shared" si="266"/>
        <v>Discounted</v>
      </c>
      <c r="H1910" s="6">
        <v>43828</v>
      </c>
      <c r="I1910" t="s">
        <v>915</v>
      </c>
      <c r="J1910" t="s">
        <v>598</v>
      </c>
      <c r="K1910" t="s">
        <v>1854</v>
      </c>
      <c r="L1910" t="s">
        <v>40</v>
      </c>
      <c r="M1910" t="s">
        <v>91</v>
      </c>
      <c r="N1910" t="s">
        <v>92</v>
      </c>
      <c r="O1910" t="s">
        <v>69</v>
      </c>
      <c r="P1910" t="s">
        <v>70</v>
      </c>
      <c r="Q1910" t="s">
        <v>71</v>
      </c>
      <c r="R1910" s="7">
        <v>0.2</v>
      </c>
      <c r="S1910" s="7">
        <f t="shared" si="261"/>
        <v>654.70079999999996</v>
      </c>
      <c r="T1910" s="8">
        <v>51.148499999999999</v>
      </c>
      <c r="U1910" s="8" t="str">
        <f t="shared" si="267"/>
        <v>Low</v>
      </c>
      <c r="V1910" s="7">
        <v>3</v>
      </c>
      <c r="W1910" s="8">
        <v>818.37599999999998</v>
      </c>
      <c r="X1910" s="8">
        <f t="shared" si="268"/>
        <v>644</v>
      </c>
      <c r="Y1910" s="9">
        <v>6.25E-2</v>
      </c>
      <c r="Z1910" s="9" t="str">
        <f t="shared" si="269"/>
        <v>Low</v>
      </c>
    </row>
    <row r="1911" spans="1:26" x14ac:dyDescent="0.3">
      <c r="A1911" t="s">
        <v>3208</v>
      </c>
      <c r="B1911" s="6">
        <v>43823</v>
      </c>
      <c r="C1911" s="6" t="str">
        <f t="shared" si="262"/>
        <v>2019</v>
      </c>
      <c r="D1911" s="6" t="str">
        <f t="shared" si="263"/>
        <v>December</v>
      </c>
      <c r="E1911" s="6" t="str">
        <f t="shared" si="264"/>
        <v>Q4</v>
      </c>
      <c r="F1911" s="6" t="str">
        <f t="shared" si="265"/>
        <v>High</v>
      </c>
      <c r="G1911" s="6" t="str">
        <f t="shared" si="266"/>
        <v>Discounted</v>
      </c>
      <c r="H1911" s="6">
        <v>43825</v>
      </c>
      <c r="I1911" t="s">
        <v>1220</v>
      </c>
      <c r="J1911" t="s">
        <v>89</v>
      </c>
      <c r="K1911" t="s">
        <v>3209</v>
      </c>
      <c r="L1911" t="s">
        <v>30</v>
      </c>
      <c r="M1911" t="s">
        <v>76</v>
      </c>
      <c r="N1911" t="s">
        <v>99</v>
      </c>
      <c r="O1911" t="s">
        <v>54</v>
      </c>
      <c r="P1911" t="s">
        <v>1163</v>
      </c>
      <c r="Q1911" t="s">
        <v>132</v>
      </c>
      <c r="R1911" s="7">
        <v>0.2</v>
      </c>
      <c r="S1911" s="7">
        <f t="shared" si="261"/>
        <v>24.288</v>
      </c>
      <c r="T1911" s="8">
        <v>8.7285000000000004</v>
      </c>
      <c r="U1911" s="8" t="str">
        <f t="shared" si="267"/>
        <v>Low</v>
      </c>
      <c r="V1911" s="7">
        <v>5</v>
      </c>
      <c r="W1911" s="8">
        <v>30.36</v>
      </c>
      <c r="X1911" s="8">
        <f t="shared" si="268"/>
        <v>6278</v>
      </c>
      <c r="Y1911" s="9">
        <v>0.28749999999999998</v>
      </c>
      <c r="Z1911" s="9" t="str">
        <f t="shared" si="269"/>
        <v>High</v>
      </c>
    </row>
    <row r="1912" spans="1:26" x14ac:dyDescent="0.3">
      <c r="A1912" t="s">
        <v>3210</v>
      </c>
      <c r="B1912" s="6">
        <v>43823</v>
      </c>
      <c r="C1912" s="6" t="str">
        <f t="shared" si="262"/>
        <v>2019</v>
      </c>
      <c r="D1912" s="6" t="str">
        <f t="shared" si="263"/>
        <v>December</v>
      </c>
      <c r="E1912" s="6" t="str">
        <f t="shared" si="264"/>
        <v>Q4</v>
      </c>
      <c r="F1912" s="6" t="str">
        <f t="shared" si="265"/>
        <v>Low</v>
      </c>
      <c r="G1912" s="6" t="str">
        <f t="shared" si="266"/>
        <v>Discounted</v>
      </c>
      <c r="H1912" s="6">
        <v>43828</v>
      </c>
      <c r="I1912" t="s">
        <v>2821</v>
      </c>
      <c r="J1912" t="s">
        <v>74</v>
      </c>
      <c r="K1912" t="s">
        <v>336</v>
      </c>
      <c r="L1912" t="s">
        <v>61</v>
      </c>
      <c r="M1912" t="s">
        <v>76</v>
      </c>
      <c r="N1912" t="s">
        <v>77</v>
      </c>
      <c r="O1912" t="s">
        <v>69</v>
      </c>
      <c r="P1912" t="s">
        <v>70</v>
      </c>
      <c r="Q1912" t="s">
        <v>71</v>
      </c>
      <c r="R1912" s="7">
        <v>0.2</v>
      </c>
      <c r="S1912" s="7">
        <f t="shared" si="261"/>
        <v>233.8176</v>
      </c>
      <c r="T1912" s="8">
        <v>18.266999999999999</v>
      </c>
      <c r="U1912" s="8" t="str">
        <f t="shared" si="267"/>
        <v>Low</v>
      </c>
      <c r="V1912" s="7">
        <v>6</v>
      </c>
      <c r="W1912" s="8">
        <v>292.27199999999999</v>
      </c>
      <c r="X1912" s="8">
        <f t="shared" si="268"/>
        <v>1935</v>
      </c>
      <c r="Y1912" s="9">
        <v>6.25E-2</v>
      </c>
      <c r="Z1912" s="9" t="str">
        <f t="shared" si="269"/>
        <v>Low</v>
      </c>
    </row>
    <row r="1913" spans="1:26" x14ac:dyDescent="0.3">
      <c r="A1913" t="s">
        <v>3210</v>
      </c>
      <c r="B1913" s="6">
        <v>43823</v>
      </c>
      <c r="C1913" s="6" t="str">
        <f t="shared" si="262"/>
        <v>2019</v>
      </c>
      <c r="D1913" s="6" t="str">
        <f t="shared" si="263"/>
        <v>December</v>
      </c>
      <c r="E1913" s="6" t="str">
        <f t="shared" si="264"/>
        <v>Q4</v>
      </c>
      <c r="F1913" s="6" t="str">
        <f t="shared" si="265"/>
        <v>High</v>
      </c>
      <c r="G1913" s="6" t="str">
        <f t="shared" si="266"/>
        <v>Full Price</v>
      </c>
      <c r="H1913" s="6">
        <v>43828</v>
      </c>
      <c r="I1913" t="s">
        <v>2821</v>
      </c>
      <c r="J1913" t="s">
        <v>89</v>
      </c>
      <c r="K1913" t="s">
        <v>1673</v>
      </c>
      <c r="L1913" t="s">
        <v>61</v>
      </c>
      <c r="M1913" t="s">
        <v>31</v>
      </c>
      <c r="N1913" t="s">
        <v>49</v>
      </c>
      <c r="O1913" t="s">
        <v>69</v>
      </c>
      <c r="P1913" t="s">
        <v>70</v>
      </c>
      <c r="Q1913" t="s">
        <v>71</v>
      </c>
      <c r="R1913" s="7">
        <v>0</v>
      </c>
      <c r="S1913" s="7">
        <f t="shared" si="261"/>
        <v>142.86000000000001</v>
      </c>
      <c r="T1913" s="8">
        <v>41.429400000000001</v>
      </c>
      <c r="U1913" s="8" t="str">
        <f t="shared" si="267"/>
        <v>Low</v>
      </c>
      <c r="V1913" s="7">
        <v>1</v>
      </c>
      <c r="W1913" s="8">
        <v>142.86000000000001</v>
      </c>
      <c r="X1913" s="8">
        <f t="shared" si="268"/>
        <v>3174</v>
      </c>
      <c r="Y1913" s="9">
        <v>0.28999999999999998</v>
      </c>
      <c r="Z1913" s="9" t="str">
        <f t="shared" si="269"/>
        <v>High</v>
      </c>
    </row>
    <row r="1914" spans="1:26" x14ac:dyDescent="0.3">
      <c r="A1914" t="s">
        <v>3211</v>
      </c>
      <c r="B1914" s="6">
        <v>43825</v>
      </c>
      <c r="C1914" s="6" t="str">
        <f t="shared" si="262"/>
        <v>2019</v>
      </c>
      <c r="D1914" s="6" t="str">
        <f t="shared" si="263"/>
        <v>December</v>
      </c>
      <c r="E1914" s="6" t="str">
        <f t="shared" si="264"/>
        <v>Q4</v>
      </c>
      <c r="F1914" s="6" t="str">
        <f t="shared" si="265"/>
        <v>Low</v>
      </c>
      <c r="G1914" s="6" t="str">
        <f t="shared" si="266"/>
        <v>Discounted</v>
      </c>
      <c r="H1914" s="6">
        <v>43829</v>
      </c>
      <c r="I1914" t="s">
        <v>812</v>
      </c>
      <c r="J1914" t="s">
        <v>192</v>
      </c>
      <c r="K1914" t="s">
        <v>3212</v>
      </c>
      <c r="L1914" t="s">
        <v>61</v>
      </c>
      <c r="M1914" t="s">
        <v>31</v>
      </c>
      <c r="N1914" t="s">
        <v>53</v>
      </c>
      <c r="O1914" t="s">
        <v>54</v>
      </c>
      <c r="P1914" t="s">
        <v>55</v>
      </c>
      <c r="Q1914" t="s">
        <v>56</v>
      </c>
      <c r="R1914" s="7">
        <v>0.2</v>
      </c>
      <c r="S1914" s="7">
        <f t="shared" si="261"/>
        <v>6.4127999999999998</v>
      </c>
      <c r="T1914" s="8">
        <v>1.1022000000000001</v>
      </c>
      <c r="U1914" s="8" t="str">
        <f t="shared" si="267"/>
        <v>Low</v>
      </c>
      <c r="V1914" s="7">
        <v>3</v>
      </c>
      <c r="W1914" s="8">
        <v>8.016</v>
      </c>
      <c r="X1914" s="8">
        <f t="shared" si="268"/>
        <v>8950</v>
      </c>
      <c r="Y1914" s="9">
        <v>0.13750000000000001</v>
      </c>
      <c r="Z1914" s="9" t="str">
        <f t="shared" si="269"/>
        <v>Low</v>
      </c>
    </row>
    <row r="1915" spans="1:26" x14ac:dyDescent="0.3">
      <c r="A1915" t="s">
        <v>3213</v>
      </c>
      <c r="B1915" s="6">
        <v>43825</v>
      </c>
      <c r="C1915" s="6" t="str">
        <f t="shared" si="262"/>
        <v>2019</v>
      </c>
      <c r="D1915" s="6" t="str">
        <f t="shared" si="263"/>
        <v>December</v>
      </c>
      <c r="E1915" s="6" t="str">
        <f t="shared" si="264"/>
        <v>Q4</v>
      </c>
      <c r="F1915" s="6" t="str">
        <f t="shared" si="265"/>
        <v>High</v>
      </c>
      <c r="G1915" s="6" t="str">
        <f t="shared" si="266"/>
        <v>Full Price</v>
      </c>
      <c r="H1915" s="6">
        <v>43829</v>
      </c>
      <c r="I1915" t="s">
        <v>3214</v>
      </c>
      <c r="J1915" t="s">
        <v>192</v>
      </c>
      <c r="K1915" t="s">
        <v>1051</v>
      </c>
      <c r="L1915" t="s">
        <v>30</v>
      </c>
      <c r="M1915" t="s">
        <v>76</v>
      </c>
      <c r="N1915" t="s">
        <v>99</v>
      </c>
      <c r="O1915" t="s">
        <v>69</v>
      </c>
      <c r="P1915" t="s">
        <v>263</v>
      </c>
      <c r="Q1915" t="s">
        <v>71</v>
      </c>
      <c r="R1915" s="7">
        <v>0</v>
      </c>
      <c r="S1915" s="7">
        <f t="shared" si="261"/>
        <v>3.48</v>
      </c>
      <c r="T1915" s="8">
        <v>1.1135999999999999</v>
      </c>
      <c r="U1915" s="8" t="str">
        <f t="shared" si="267"/>
        <v>Low</v>
      </c>
      <c r="V1915" s="7">
        <v>2</v>
      </c>
      <c r="W1915" s="8">
        <v>3.48</v>
      </c>
      <c r="X1915" s="8">
        <f t="shared" si="268"/>
        <v>9715</v>
      </c>
      <c r="Y1915" s="9">
        <v>0.32</v>
      </c>
      <c r="Z1915" s="9" t="str">
        <f t="shared" si="269"/>
        <v>High</v>
      </c>
    </row>
    <row r="1916" spans="1:26" x14ac:dyDescent="0.3">
      <c r="A1916" t="s">
        <v>3213</v>
      </c>
      <c r="B1916" s="6">
        <v>43825</v>
      </c>
      <c r="C1916" s="6" t="str">
        <f t="shared" si="262"/>
        <v>2019</v>
      </c>
      <c r="D1916" s="6" t="str">
        <f t="shared" si="263"/>
        <v>December</v>
      </c>
      <c r="E1916" s="6" t="str">
        <f t="shared" si="264"/>
        <v>Q4</v>
      </c>
      <c r="F1916" s="6" t="str">
        <f t="shared" si="265"/>
        <v>Low</v>
      </c>
      <c r="G1916" s="6" t="str">
        <f t="shared" si="266"/>
        <v>Full Price</v>
      </c>
      <c r="H1916" s="6">
        <v>43829</v>
      </c>
      <c r="I1916" t="s">
        <v>3214</v>
      </c>
      <c r="J1916" t="s">
        <v>467</v>
      </c>
      <c r="K1916" t="s">
        <v>3215</v>
      </c>
      <c r="L1916" t="s">
        <v>30</v>
      </c>
      <c r="M1916" t="s">
        <v>31</v>
      </c>
      <c r="N1916" t="s">
        <v>356</v>
      </c>
      <c r="O1916" t="s">
        <v>69</v>
      </c>
      <c r="P1916" t="s">
        <v>263</v>
      </c>
      <c r="Q1916" t="s">
        <v>71</v>
      </c>
      <c r="R1916" s="7">
        <v>0</v>
      </c>
      <c r="S1916" s="7">
        <f t="shared" si="261"/>
        <v>11.91</v>
      </c>
      <c r="T1916" s="8">
        <v>0.1191</v>
      </c>
      <c r="U1916" s="8" t="str">
        <f t="shared" si="267"/>
        <v>Low</v>
      </c>
      <c r="V1916" s="7">
        <v>3</v>
      </c>
      <c r="W1916" s="8">
        <v>11.91</v>
      </c>
      <c r="X1916" s="8">
        <f t="shared" si="268"/>
        <v>8294</v>
      </c>
      <c r="Y1916" s="9">
        <v>0.01</v>
      </c>
      <c r="Z1916" s="9" t="str">
        <f t="shared" si="269"/>
        <v>Low</v>
      </c>
    </row>
    <row r="1917" spans="1:26" x14ac:dyDescent="0.3">
      <c r="A1917" t="s">
        <v>3216</v>
      </c>
      <c r="B1917" s="6">
        <v>43825</v>
      </c>
      <c r="C1917" s="6" t="str">
        <f t="shared" si="262"/>
        <v>2019</v>
      </c>
      <c r="D1917" s="6" t="str">
        <f t="shared" si="263"/>
        <v>December</v>
      </c>
      <c r="E1917" s="6" t="str">
        <f t="shared" si="264"/>
        <v>Q4</v>
      </c>
      <c r="F1917" s="6" t="str">
        <f t="shared" si="265"/>
        <v>Low</v>
      </c>
      <c r="G1917" s="6" t="str">
        <f t="shared" si="266"/>
        <v>Discounted</v>
      </c>
      <c r="H1917" s="6">
        <v>43830</v>
      </c>
      <c r="I1917" t="s">
        <v>661</v>
      </c>
      <c r="J1917" t="s">
        <v>440</v>
      </c>
      <c r="K1917" t="s">
        <v>1644</v>
      </c>
      <c r="L1917" t="s">
        <v>30</v>
      </c>
      <c r="M1917" t="s">
        <v>31</v>
      </c>
      <c r="N1917" t="s">
        <v>41</v>
      </c>
      <c r="O1917" t="s">
        <v>33</v>
      </c>
      <c r="P1917" t="s">
        <v>368</v>
      </c>
      <c r="Q1917" t="s">
        <v>43</v>
      </c>
      <c r="R1917" s="7">
        <v>0.8</v>
      </c>
      <c r="S1917" s="7">
        <f t="shared" si="261"/>
        <v>1.7379999999999995</v>
      </c>
      <c r="T1917" s="8">
        <v>-14.773</v>
      </c>
      <c r="U1917" s="8" t="str">
        <f t="shared" si="267"/>
        <v>Loss</v>
      </c>
      <c r="V1917" s="7">
        <v>5</v>
      </c>
      <c r="W1917" s="8">
        <v>8.69</v>
      </c>
      <c r="X1917" s="8">
        <f t="shared" si="268"/>
        <v>8852</v>
      </c>
      <c r="Y1917" s="9">
        <v>-1.7</v>
      </c>
      <c r="Z1917" s="9" t="str">
        <f t="shared" si="269"/>
        <v>Low</v>
      </c>
    </row>
    <row r="1918" spans="1:26" x14ac:dyDescent="0.3">
      <c r="A1918" t="s">
        <v>3217</v>
      </c>
      <c r="B1918" s="6">
        <v>43825</v>
      </c>
      <c r="C1918" s="6" t="str">
        <f t="shared" si="262"/>
        <v>2019</v>
      </c>
      <c r="D1918" s="6" t="str">
        <f t="shared" si="263"/>
        <v>December</v>
      </c>
      <c r="E1918" s="6" t="str">
        <f t="shared" si="264"/>
        <v>Q4</v>
      </c>
      <c r="F1918" s="6" t="str">
        <f t="shared" si="265"/>
        <v>Low</v>
      </c>
      <c r="G1918" s="6" t="str">
        <f t="shared" si="266"/>
        <v>Discounted</v>
      </c>
      <c r="H1918" s="6">
        <v>43827</v>
      </c>
      <c r="I1918" t="s">
        <v>1392</v>
      </c>
      <c r="J1918" t="s">
        <v>74</v>
      </c>
      <c r="K1918" t="s">
        <v>3218</v>
      </c>
      <c r="L1918" t="s">
        <v>61</v>
      </c>
      <c r="M1918" t="s">
        <v>76</v>
      </c>
      <c r="N1918" t="s">
        <v>77</v>
      </c>
      <c r="O1918" t="s">
        <v>69</v>
      </c>
      <c r="P1918" t="s">
        <v>3219</v>
      </c>
      <c r="Q1918" t="s">
        <v>495</v>
      </c>
      <c r="R1918" s="7">
        <v>0.2</v>
      </c>
      <c r="S1918" s="7">
        <f t="shared" si="261"/>
        <v>184.2816</v>
      </c>
      <c r="T1918" s="8">
        <v>20.155799999999999</v>
      </c>
      <c r="U1918" s="8" t="str">
        <f t="shared" si="267"/>
        <v>Low</v>
      </c>
      <c r="V1918" s="7">
        <v>3</v>
      </c>
      <c r="W1918" s="8">
        <v>230.352</v>
      </c>
      <c r="X1918" s="8">
        <f t="shared" si="268"/>
        <v>2353</v>
      </c>
      <c r="Y1918" s="9">
        <v>8.7499999999999994E-2</v>
      </c>
      <c r="Z1918" s="9" t="str">
        <f t="shared" si="269"/>
        <v>Low</v>
      </c>
    </row>
    <row r="1919" spans="1:26" x14ac:dyDescent="0.3">
      <c r="A1919" t="s">
        <v>3217</v>
      </c>
      <c r="B1919" s="6">
        <v>43825</v>
      </c>
      <c r="C1919" s="6" t="str">
        <f t="shared" si="262"/>
        <v>2019</v>
      </c>
      <c r="D1919" s="6" t="str">
        <f t="shared" si="263"/>
        <v>December</v>
      </c>
      <c r="E1919" s="6" t="str">
        <f t="shared" si="264"/>
        <v>Q4</v>
      </c>
      <c r="F1919" s="6" t="str">
        <f t="shared" si="265"/>
        <v>Low</v>
      </c>
      <c r="G1919" s="6" t="str">
        <f t="shared" si="266"/>
        <v>Discounted</v>
      </c>
      <c r="H1919" s="6">
        <v>43827</v>
      </c>
      <c r="I1919" t="s">
        <v>1392</v>
      </c>
      <c r="J1919" t="s">
        <v>192</v>
      </c>
      <c r="K1919" t="s">
        <v>213</v>
      </c>
      <c r="L1919" t="s">
        <v>61</v>
      </c>
      <c r="M1919" t="s">
        <v>76</v>
      </c>
      <c r="N1919" t="s">
        <v>99</v>
      </c>
      <c r="O1919" t="s">
        <v>69</v>
      </c>
      <c r="P1919" t="s">
        <v>3219</v>
      </c>
      <c r="Q1919" t="s">
        <v>495</v>
      </c>
      <c r="R1919" s="7">
        <v>0.2</v>
      </c>
      <c r="S1919" s="7">
        <f t="shared" si="261"/>
        <v>174.6816</v>
      </c>
      <c r="T1919" s="8">
        <v>-24.564599999999999</v>
      </c>
      <c r="U1919" s="8" t="str">
        <f t="shared" si="267"/>
        <v>Loss</v>
      </c>
      <c r="V1919" s="7">
        <v>3</v>
      </c>
      <c r="W1919" s="8">
        <v>218.352</v>
      </c>
      <c r="X1919" s="8">
        <f t="shared" si="268"/>
        <v>2429</v>
      </c>
      <c r="Y1919" s="9">
        <v>-0.1125</v>
      </c>
      <c r="Z1919" s="9" t="str">
        <f t="shared" si="269"/>
        <v>Low</v>
      </c>
    </row>
    <row r="1920" spans="1:26" x14ac:dyDescent="0.3">
      <c r="A1920" t="s">
        <v>3217</v>
      </c>
      <c r="B1920" s="6">
        <v>43825</v>
      </c>
      <c r="C1920" s="6" t="str">
        <f t="shared" si="262"/>
        <v>2019</v>
      </c>
      <c r="D1920" s="6" t="str">
        <f t="shared" si="263"/>
        <v>December</v>
      </c>
      <c r="E1920" s="6" t="str">
        <f t="shared" si="264"/>
        <v>Q4</v>
      </c>
      <c r="F1920" s="6" t="str">
        <f t="shared" si="265"/>
        <v>High</v>
      </c>
      <c r="G1920" s="6" t="str">
        <f t="shared" si="266"/>
        <v>Discounted</v>
      </c>
      <c r="H1920" s="6">
        <v>43827</v>
      </c>
      <c r="I1920" t="s">
        <v>1392</v>
      </c>
      <c r="J1920" t="s">
        <v>97</v>
      </c>
      <c r="K1920" t="s">
        <v>921</v>
      </c>
      <c r="L1920" t="s">
        <v>61</v>
      </c>
      <c r="M1920" t="s">
        <v>76</v>
      </c>
      <c r="N1920" t="s">
        <v>99</v>
      </c>
      <c r="O1920" t="s">
        <v>69</v>
      </c>
      <c r="P1920" t="s">
        <v>3219</v>
      </c>
      <c r="Q1920" t="s">
        <v>495</v>
      </c>
      <c r="R1920" s="7">
        <v>0.2</v>
      </c>
      <c r="S1920" s="7">
        <f t="shared" si="261"/>
        <v>240.33279999999999</v>
      </c>
      <c r="T1920" s="8">
        <v>78.859200000000001</v>
      </c>
      <c r="U1920" s="8" t="str">
        <f t="shared" si="267"/>
        <v>Low</v>
      </c>
      <c r="V1920" s="7">
        <v>8</v>
      </c>
      <c r="W1920" s="8">
        <v>300.416</v>
      </c>
      <c r="X1920" s="8">
        <f t="shared" si="268"/>
        <v>1904</v>
      </c>
      <c r="Y1920" s="9">
        <v>0.26250000000000001</v>
      </c>
      <c r="Z1920" s="9" t="str">
        <f t="shared" si="269"/>
        <v>High</v>
      </c>
    </row>
    <row r="1921" spans="1:26" x14ac:dyDescent="0.3">
      <c r="A1921" t="s">
        <v>3217</v>
      </c>
      <c r="B1921" s="6">
        <v>43825</v>
      </c>
      <c r="C1921" s="6" t="str">
        <f t="shared" si="262"/>
        <v>2019</v>
      </c>
      <c r="D1921" s="6" t="str">
        <f t="shared" si="263"/>
        <v>December</v>
      </c>
      <c r="E1921" s="6" t="str">
        <f t="shared" si="264"/>
        <v>Q4</v>
      </c>
      <c r="F1921" s="6" t="str">
        <f t="shared" si="265"/>
        <v>Low</v>
      </c>
      <c r="G1921" s="6" t="str">
        <f t="shared" si="266"/>
        <v>Discounted</v>
      </c>
      <c r="H1921" s="6">
        <v>43827</v>
      </c>
      <c r="I1921" t="s">
        <v>1392</v>
      </c>
      <c r="J1921" t="s">
        <v>82</v>
      </c>
      <c r="K1921" t="s">
        <v>300</v>
      </c>
      <c r="L1921" t="s">
        <v>61</v>
      </c>
      <c r="M1921" t="s">
        <v>31</v>
      </c>
      <c r="N1921" t="s">
        <v>41</v>
      </c>
      <c r="O1921" t="s">
        <v>69</v>
      </c>
      <c r="P1921" t="s">
        <v>3219</v>
      </c>
      <c r="Q1921" t="s">
        <v>495</v>
      </c>
      <c r="R1921" s="7">
        <v>0.7</v>
      </c>
      <c r="S1921" s="7">
        <f t="shared" si="261"/>
        <v>23.58</v>
      </c>
      <c r="T1921" s="8">
        <v>-62.88</v>
      </c>
      <c r="U1921" s="8" t="str">
        <f t="shared" si="267"/>
        <v>Loss</v>
      </c>
      <c r="V1921" s="7">
        <v>5</v>
      </c>
      <c r="W1921" s="8">
        <v>78.599999999999994</v>
      </c>
      <c r="X1921" s="8">
        <f t="shared" si="268"/>
        <v>4259</v>
      </c>
      <c r="Y1921" s="9">
        <v>-0.8</v>
      </c>
      <c r="Z1921" s="9" t="str">
        <f t="shared" si="269"/>
        <v>Low</v>
      </c>
    </row>
    <row r="1922" spans="1:26" x14ac:dyDescent="0.3">
      <c r="A1922" t="s">
        <v>3217</v>
      </c>
      <c r="B1922" s="6">
        <v>43825</v>
      </c>
      <c r="C1922" s="6" t="str">
        <f t="shared" si="262"/>
        <v>2019</v>
      </c>
      <c r="D1922" s="6" t="str">
        <f t="shared" si="263"/>
        <v>December</v>
      </c>
      <c r="E1922" s="6" t="str">
        <f t="shared" si="264"/>
        <v>Q4</v>
      </c>
      <c r="F1922" s="6" t="str">
        <f t="shared" si="265"/>
        <v>High</v>
      </c>
      <c r="G1922" s="6" t="str">
        <f t="shared" si="266"/>
        <v>Discounted</v>
      </c>
      <c r="H1922" s="6">
        <v>43827</v>
      </c>
      <c r="I1922" t="s">
        <v>1392</v>
      </c>
      <c r="J1922" t="s">
        <v>89</v>
      </c>
      <c r="K1922" t="s">
        <v>1864</v>
      </c>
      <c r="L1922" t="s">
        <v>61</v>
      </c>
      <c r="M1922" t="s">
        <v>31</v>
      </c>
      <c r="N1922" t="s">
        <v>86</v>
      </c>
      <c r="O1922" t="s">
        <v>69</v>
      </c>
      <c r="P1922" t="s">
        <v>3219</v>
      </c>
      <c r="Q1922" t="s">
        <v>495</v>
      </c>
      <c r="R1922" s="7">
        <v>0.2</v>
      </c>
      <c r="S1922" s="7">
        <f t="shared" ref="S1922:S1985" si="270">W1922 - (W1922 * R1922)</f>
        <v>22.041599999999999</v>
      </c>
      <c r="T1922" s="8">
        <v>9.2988</v>
      </c>
      <c r="U1922" s="8" t="str">
        <f t="shared" si="267"/>
        <v>Low</v>
      </c>
      <c r="V1922" s="7">
        <v>3</v>
      </c>
      <c r="W1922" s="8">
        <v>27.552</v>
      </c>
      <c r="X1922" s="8">
        <f t="shared" si="268"/>
        <v>6458</v>
      </c>
      <c r="Y1922" s="9">
        <v>0.33750000000000002</v>
      </c>
      <c r="Z1922" s="9" t="str">
        <f t="shared" si="269"/>
        <v>High</v>
      </c>
    </row>
    <row r="1923" spans="1:26" x14ac:dyDescent="0.3">
      <c r="A1923" t="s">
        <v>3220</v>
      </c>
      <c r="B1923" s="6">
        <v>43825</v>
      </c>
      <c r="C1923" s="6" t="str">
        <f t="shared" ref="C1923:C1986" si="271">TEXT(B1923, "YYYY")</f>
        <v>2019</v>
      </c>
      <c r="D1923" s="6" t="str">
        <f t="shared" ref="D1923:D1986" si="272">TEXT(B1923, "MMMM")</f>
        <v>December</v>
      </c>
      <c r="E1923" s="6" t="str">
        <f t="shared" ref="E1923:E1986" si="273">"Q" &amp; INT((MONTH(B1923) - 1) / 3) + 1</f>
        <v>Q4</v>
      </c>
      <c r="F1923" s="6" t="str">
        <f t="shared" ref="F1923:F1986" si="274">IF(Y1923&gt; 0.2, "High", "Low")</f>
        <v>Low</v>
      </c>
      <c r="G1923" s="6" t="str">
        <f t="shared" ref="G1923:G1986" si="275">IF(R1923&gt;0, "Discounted", "Full Price")</f>
        <v>Discounted</v>
      </c>
      <c r="H1923" s="6">
        <v>43830</v>
      </c>
      <c r="I1923" t="s">
        <v>3221</v>
      </c>
      <c r="J1923" t="s">
        <v>214</v>
      </c>
      <c r="K1923" t="s">
        <v>3222</v>
      </c>
      <c r="L1923" t="s">
        <v>30</v>
      </c>
      <c r="M1923" t="s">
        <v>31</v>
      </c>
      <c r="N1923" t="s">
        <v>174</v>
      </c>
      <c r="O1923" t="s">
        <v>54</v>
      </c>
      <c r="P1923" t="s">
        <v>55</v>
      </c>
      <c r="Q1923" t="s">
        <v>56</v>
      </c>
      <c r="R1923" s="7">
        <v>0.2</v>
      </c>
      <c r="S1923" s="7">
        <f t="shared" si="270"/>
        <v>27.724799999999998</v>
      </c>
      <c r="T1923" s="8">
        <v>5.6315999999999997</v>
      </c>
      <c r="U1923" s="8" t="str">
        <f t="shared" ref="U1923:U1986" si="276">IF(T1923 &lt; 0, "Loss", IF(T1923 &lt; 100, "Low", IF(T1923 &lt; 500, "Medium", "High")))</f>
        <v>Low</v>
      </c>
      <c r="V1923" s="7">
        <v>2</v>
      </c>
      <c r="W1923" s="8">
        <v>34.655999999999999</v>
      </c>
      <c r="X1923" s="8">
        <f t="shared" ref="X1923:X1986" si="277">_xlfn.RANK.EQ(W1923, W$2:W$9994)</f>
        <v>5971</v>
      </c>
      <c r="Y1923" s="9">
        <v>0.16250000000000001</v>
      </c>
      <c r="Z1923" s="9" t="str">
        <f t="shared" ref="Z1923:Z1986" si="278">IF(Y1923 &gt; 0.2, "High", "Low")</f>
        <v>Low</v>
      </c>
    </row>
    <row r="1924" spans="1:26" x14ac:dyDescent="0.3">
      <c r="A1924" t="s">
        <v>3220</v>
      </c>
      <c r="B1924" s="6">
        <v>43825</v>
      </c>
      <c r="C1924" s="6" t="str">
        <f t="shared" si="271"/>
        <v>2019</v>
      </c>
      <c r="D1924" s="6" t="str">
        <f t="shared" si="272"/>
        <v>December</v>
      </c>
      <c r="E1924" s="6" t="str">
        <f t="shared" si="273"/>
        <v>Q4</v>
      </c>
      <c r="F1924" s="6" t="str">
        <f t="shared" si="274"/>
        <v>Low</v>
      </c>
      <c r="G1924" s="6" t="str">
        <f t="shared" si="275"/>
        <v>Discounted</v>
      </c>
      <c r="H1924" s="6">
        <v>43830</v>
      </c>
      <c r="I1924" t="s">
        <v>3221</v>
      </c>
      <c r="J1924" t="s">
        <v>1893</v>
      </c>
      <c r="K1924" t="s">
        <v>1894</v>
      </c>
      <c r="L1924" t="s">
        <v>30</v>
      </c>
      <c r="M1924" t="s">
        <v>31</v>
      </c>
      <c r="N1924" t="s">
        <v>174</v>
      </c>
      <c r="O1924" t="s">
        <v>54</v>
      </c>
      <c r="P1924" t="s">
        <v>55</v>
      </c>
      <c r="Q1924" t="s">
        <v>56</v>
      </c>
      <c r="R1924" s="7">
        <v>0.2</v>
      </c>
      <c r="S1924" s="7">
        <f t="shared" si="270"/>
        <v>65.241600000000005</v>
      </c>
      <c r="T1924" s="8">
        <v>8.1552000000000007</v>
      </c>
      <c r="U1924" s="8" t="str">
        <f t="shared" si="276"/>
        <v>Low</v>
      </c>
      <c r="V1924" s="7">
        <v>2</v>
      </c>
      <c r="W1924" s="8">
        <v>81.552000000000007</v>
      </c>
      <c r="X1924" s="8">
        <f t="shared" si="277"/>
        <v>4181</v>
      </c>
      <c r="Y1924" s="9">
        <v>0.1</v>
      </c>
      <c r="Z1924" s="9" t="str">
        <f t="shared" si="278"/>
        <v>Low</v>
      </c>
    </row>
    <row r="1925" spans="1:26" x14ac:dyDescent="0.3">
      <c r="A1925" t="s">
        <v>3220</v>
      </c>
      <c r="B1925" s="6">
        <v>43825</v>
      </c>
      <c r="C1925" s="6" t="str">
        <f t="shared" si="271"/>
        <v>2019</v>
      </c>
      <c r="D1925" s="6" t="str">
        <f t="shared" si="272"/>
        <v>December</v>
      </c>
      <c r="E1925" s="6" t="str">
        <f t="shared" si="273"/>
        <v>Q4</v>
      </c>
      <c r="F1925" s="6" t="str">
        <f t="shared" si="274"/>
        <v>High</v>
      </c>
      <c r="G1925" s="6" t="str">
        <f t="shared" si="275"/>
        <v>Discounted</v>
      </c>
      <c r="H1925" s="6">
        <v>43830</v>
      </c>
      <c r="I1925" t="s">
        <v>3221</v>
      </c>
      <c r="J1925" t="s">
        <v>205</v>
      </c>
      <c r="K1925" t="s">
        <v>1677</v>
      </c>
      <c r="L1925" t="s">
        <v>30</v>
      </c>
      <c r="M1925" t="s">
        <v>31</v>
      </c>
      <c r="N1925" t="s">
        <v>32</v>
      </c>
      <c r="O1925" t="s">
        <v>54</v>
      </c>
      <c r="P1925" t="s">
        <v>55</v>
      </c>
      <c r="Q1925" t="s">
        <v>56</v>
      </c>
      <c r="R1925" s="7">
        <v>0.2</v>
      </c>
      <c r="S1925" s="7">
        <f t="shared" si="270"/>
        <v>14.6112</v>
      </c>
      <c r="T1925" s="8">
        <v>6.1641000000000004</v>
      </c>
      <c r="U1925" s="8" t="str">
        <f t="shared" si="276"/>
        <v>Low</v>
      </c>
      <c r="V1925" s="7">
        <v>3</v>
      </c>
      <c r="W1925" s="8">
        <v>18.263999999999999</v>
      </c>
      <c r="X1925" s="8">
        <f t="shared" si="277"/>
        <v>7367</v>
      </c>
      <c r="Y1925" s="9">
        <v>0.33750000000000002</v>
      </c>
      <c r="Z1925" s="9" t="str">
        <f t="shared" si="278"/>
        <v>High</v>
      </c>
    </row>
    <row r="1926" spans="1:26" x14ac:dyDescent="0.3">
      <c r="A1926" t="s">
        <v>3220</v>
      </c>
      <c r="B1926" s="6">
        <v>43825</v>
      </c>
      <c r="C1926" s="6" t="str">
        <f t="shared" si="271"/>
        <v>2019</v>
      </c>
      <c r="D1926" s="6" t="str">
        <f t="shared" si="272"/>
        <v>December</v>
      </c>
      <c r="E1926" s="6" t="str">
        <f t="shared" si="273"/>
        <v>Q4</v>
      </c>
      <c r="F1926" s="6" t="str">
        <f t="shared" si="274"/>
        <v>Low</v>
      </c>
      <c r="G1926" s="6" t="str">
        <f t="shared" si="275"/>
        <v>Discounted</v>
      </c>
      <c r="H1926" s="6">
        <v>43830</v>
      </c>
      <c r="I1926" t="s">
        <v>3221</v>
      </c>
      <c r="J1926" t="s">
        <v>89</v>
      </c>
      <c r="K1926" t="s">
        <v>456</v>
      </c>
      <c r="L1926" t="s">
        <v>30</v>
      </c>
      <c r="M1926" t="s">
        <v>31</v>
      </c>
      <c r="N1926" t="s">
        <v>49</v>
      </c>
      <c r="O1926" t="s">
        <v>54</v>
      </c>
      <c r="P1926" t="s">
        <v>55</v>
      </c>
      <c r="Q1926" t="s">
        <v>56</v>
      </c>
      <c r="R1926" s="7">
        <v>0.2</v>
      </c>
      <c r="S1926" s="7">
        <f t="shared" si="270"/>
        <v>181.7088</v>
      </c>
      <c r="T1926" s="8">
        <v>-42.588000000000001</v>
      </c>
      <c r="U1926" s="8" t="str">
        <f t="shared" si="276"/>
        <v>Loss</v>
      </c>
      <c r="V1926" s="7">
        <v>4</v>
      </c>
      <c r="W1926" s="8">
        <v>227.136</v>
      </c>
      <c r="X1926" s="8">
        <f t="shared" si="277"/>
        <v>2372</v>
      </c>
      <c r="Y1926" s="9">
        <v>-0.1875</v>
      </c>
      <c r="Z1926" s="9" t="str">
        <f t="shared" si="278"/>
        <v>Low</v>
      </c>
    </row>
    <row r="1927" spans="1:26" x14ac:dyDescent="0.3">
      <c r="A1927" t="s">
        <v>3223</v>
      </c>
      <c r="B1927" s="6">
        <v>43825</v>
      </c>
      <c r="C1927" s="6" t="str">
        <f t="shared" si="271"/>
        <v>2019</v>
      </c>
      <c r="D1927" s="6" t="str">
        <f t="shared" si="272"/>
        <v>December</v>
      </c>
      <c r="E1927" s="6" t="str">
        <f t="shared" si="273"/>
        <v>Q4</v>
      </c>
      <c r="F1927" s="6" t="str">
        <f t="shared" si="274"/>
        <v>Low</v>
      </c>
      <c r="G1927" s="6" t="str">
        <f t="shared" si="275"/>
        <v>Discounted</v>
      </c>
      <c r="H1927" s="6">
        <v>43827</v>
      </c>
      <c r="I1927" t="s">
        <v>2844</v>
      </c>
      <c r="J1927" t="s">
        <v>74</v>
      </c>
      <c r="K1927" t="s">
        <v>75</v>
      </c>
      <c r="L1927" t="s">
        <v>40</v>
      </c>
      <c r="M1927" t="s">
        <v>76</v>
      </c>
      <c r="N1927" t="s">
        <v>77</v>
      </c>
      <c r="O1927" t="s">
        <v>33</v>
      </c>
      <c r="P1927" t="s">
        <v>34</v>
      </c>
      <c r="Q1927" t="s">
        <v>35</v>
      </c>
      <c r="R1927" s="7">
        <v>0.3</v>
      </c>
      <c r="S1927" s="7">
        <f t="shared" si="270"/>
        <v>420.39060000000001</v>
      </c>
      <c r="T1927" s="8">
        <v>-8.5793999999999997</v>
      </c>
      <c r="U1927" s="8" t="str">
        <f t="shared" si="276"/>
        <v>Loss</v>
      </c>
      <c r="V1927" s="7">
        <v>3</v>
      </c>
      <c r="W1927" s="8">
        <v>600.55799999999999</v>
      </c>
      <c r="X1927" s="8">
        <f t="shared" si="277"/>
        <v>941</v>
      </c>
      <c r="Y1927" s="9">
        <v>-1.4285714E-2</v>
      </c>
      <c r="Z1927" s="9" t="str">
        <f t="shared" si="278"/>
        <v>Low</v>
      </c>
    </row>
    <row r="1928" spans="1:26" x14ac:dyDescent="0.3">
      <c r="A1928" t="s">
        <v>3224</v>
      </c>
      <c r="B1928" s="6">
        <v>43825</v>
      </c>
      <c r="C1928" s="6" t="str">
        <f t="shared" si="271"/>
        <v>2019</v>
      </c>
      <c r="D1928" s="6" t="str">
        <f t="shared" si="272"/>
        <v>December</v>
      </c>
      <c r="E1928" s="6" t="str">
        <f t="shared" si="273"/>
        <v>Q4</v>
      </c>
      <c r="F1928" s="6" t="str">
        <f t="shared" si="274"/>
        <v>Low</v>
      </c>
      <c r="G1928" s="6" t="str">
        <f t="shared" si="275"/>
        <v>Full Price</v>
      </c>
      <c r="H1928" s="6">
        <v>43831</v>
      </c>
      <c r="I1928" t="s">
        <v>2504</v>
      </c>
      <c r="J1928" t="s">
        <v>151</v>
      </c>
      <c r="K1928" t="s">
        <v>1554</v>
      </c>
      <c r="L1928" t="s">
        <v>30</v>
      </c>
      <c r="M1928" t="s">
        <v>31</v>
      </c>
      <c r="N1928" t="s">
        <v>49</v>
      </c>
      <c r="O1928" t="s">
        <v>54</v>
      </c>
      <c r="P1928" t="s">
        <v>270</v>
      </c>
      <c r="Q1928" t="s">
        <v>271</v>
      </c>
      <c r="R1928" s="7">
        <v>0</v>
      </c>
      <c r="S1928" s="7">
        <f t="shared" si="270"/>
        <v>191.88</v>
      </c>
      <c r="T1928" s="8">
        <v>19.187999999999999</v>
      </c>
      <c r="U1928" s="8" t="str">
        <f t="shared" si="276"/>
        <v>Low</v>
      </c>
      <c r="V1928" s="7">
        <v>6</v>
      </c>
      <c r="W1928" s="8">
        <v>191.88</v>
      </c>
      <c r="X1928" s="8">
        <f t="shared" si="277"/>
        <v>2680</v>
      </c>
      <c r="Y1928" s="9">
        <v>0.1</v>
      </c>
      <c r="Z1928" s="9" t="str">
        <f t="shared" si="278"/>
        <v>Low</v>
      </c>
    </row>
    <row r="1929" spans="1:26" x14ac:dyDescent="0.3">
      <c r="A1929" t="s">
        <v>3225</v>
      </c>
      <c r="B1929" s="6">
        <v>43826</v>
      </c>
      <c r="C1929" s="6" t="str">
        <f t="shared" si="271"/>
        <v>2019</v>
      </c>
      <c r="D1929" s="6" t="str">
        <f t="shared" si="272"/>
        <v>December</v>
      </c>
      <c r="E1929" s="6" t="str">
        <f t="shared" si="273"/>
        <v>Q4</v>
      </c>
      <c r="F1929" s="6" t="str">
        <f t="shared" si="274"/>
        <v>Low</v>
      </c>
      <c r="G1929" s="6" t="str">
        <f t="shared" si="275"/>
        <v>Discounted</v>
      </c>
      <c r="H1929" s="6">
        <v>43832</v>
      </c>
      <c r="I1929" t="s">
        <v>2525</v>
      </c>
      <c r="J1929" t="s">
        <v>425</v>
      </c>
      <c r="K1929" t="s">
        <v>988</v>
      </c>
      <c r="L1929" t="s">
        <v>30</v>
      </c>
      <c r="M1929" t="s">
        <v>76</v>
      </c>
      <c r="N1929" t="s">
        <v>77</v>
      </c>
      <c r="O1929" t="s">
        <v>69</v>
      </c>
      <c r="P1929" t="s">
        <v>139</v>
      </c>
      <c r="Q1929" t="s">
        <v>71</v>
      </c>
      <c r="R1929" s="7">
        <v>0.2</v>
      </c>
      <c r="S1929" s="7">
        <f t="shared" si="270"/>
        <v>184.22399999999999</v>
      </c>
      <c r="T1929" s="8">
        <v>23.027999999999999</v>
      </c>
      <c r="U1929" s="8" t="str">
        <f t="shared" si="276"/>
        <v>Low</v>
      </c>
      <c r="V1929" s="7">
        <v>3</v>
      </c>
      <c r="W1929" s="8">
        <v>230.28</v>
      </c>
      <c r="X1929" s="8">
        <f t="shared" si="277"/>
        <v>2355</v>
      </c>
      <c r="Y1929" s="9">
        <v>0.1</v>
      </c>
      <c r="Z1929" s="9" t="str">
        <f t="shared" si="278"/>
        <v>Low</v>
      </c>
    </row>
    <row r="1930" spans="1:26" x14ac:dyDescent="0.3">
      <c r="A1930" t="s">
        <v>3225</v>
      </c>
      <c r="B1930" s="6">
        <v>43826</v>
      </c>
      <c r="C1930" s="6" t="str">
        <f t="shared" si="271"/>
        <v>2019</v>
      </c>
      <c r="D1930" s="6" t="str">
        <f t="shared" si="272"/>
        <v>December</v>
      </c>
      <c r="E1930" s="6" t="str">
        <f t="shared" si="273"/>
        <v>Q4</v>
      </c>
      <c r="F1930" s="6" t="str">
        <f t="shared" si="274"/>
        <v>High</v>
      </c>
      <c r="G1930" s="6" t="str">
        <f t="shared" si="275"/>
        <v>Full Price</v>
      </c>
      <c r="H1930" s="6">
        <v>43832</v>
      </c>
      <c r="I1930" t="s">
        <v>2525</v>
      </c>
      <c r="J1930" t="s">
        <v>67</v>
      </c>
      <c r="K1930" t="s">
        <v>3226</v>
      </c>
      <c r="L1930" t="s">
        <v>30</v>
      </c>
      <c r="M1930" t="s">
        <v>31</v>
      </c>
      <c r="N1930" t="s">
        <v>32</v>
      </c>
      <c r="O1930" t="s">
        <v>69</v>
      </c>
      <c r="P1930" t="s">
        <v>139</v>
      </c>
      <c r="Q1930" t="s">
        <v>71</v>
      </c>
      <c r="R1930" s="7">
        <v>0</v>
      </c>
      <c r="S1930" s="7">
        <f t="shared" si="270"/>
        <v>12.84</v>
      </c>
      <c r="T1930" s="8">
        <v>5.7779999999999996</v>
      </c>
      <c r="U1930" s="8" t="str">
        <f t="shared" si="276"/>
        <v>Low</v>
      </c>
      <c r="V1930" s="7">
        <v>3</v>
      </c>
      <c r="W1930" s="8">
        <v>12.84</v>
      </c>
      <c r="X1930" s="8">
        <f t="shared" si="277"/>
        <v>8166</v>
      </c>
      <c r="Y1930" s="9">
        <v>0.45</v>
      </c>
      <c r="Z1930" s="9" t="str">
        <f t="shared" si="278"/>
        <v>High</v>
      </c>
    </row>
    <row r="1931" spans="1:26" x14ac:dyDescent="0.3">
      <c r="A1931" t="s">
        <v>3227</v>
      </c>
      <c r="B1931" s="6">
        <v>43826</v>
      </c>
      <c r="C1931" s="6" t="str">
        <f t="shared" si="271"/>
        <v>2019</v>
      </c>
      <c r="D1931" s="6" t="str">
        <f t="shared" si="272"/>
        <v>December</v>
      </c>
      <c r="E1931" s="6" t="str">
        <f t="shared" si="273"/>
        <v>Q4</v>
      </c>
      <c r="F1931" s="6" t="str">
        <f t="shared" si="274"/>
        <v>High</v>
      </c>
      <c r="G1931" s="6" t="str">
        <f t="shared" si="275"/>
        <v>Full Price</v>
      </c>
      <c r="H1931" s="6">
        <v>43829</v>
      </c>
      <c r="I1931" t="s">
        <v>2905</v>
      </c>
      <c r="J1931" t="s">
        <v>397</v>
      </c>
      <c r="K1931" t="s">
        <v>397</v>
      </c>
      <c r="L1931" t="s">
        <v>40</v>
      </c>
      <c r="M1931" t="s">
        <v>31</v>
      </c>
      <c r="N1931" t="s">
        <v>46</v>
      </c>
      <c r="O1931" t="s">
        <v>69</v>
      </c>
      <c r="P1931" t="s">
        <v>70</v>
      </c>
      <c r="Q1931" t="s">
        <v>71</v>
      </c>
      <c r="R1931" s="7">
        <v>0</v>
      </c>
      <c r="S1931" s="7">
        <f t="shared" si="270"/>
        <v>11.56</v>
      </c>
      <c r="T1931" s="8">
        <v>5.4332000000000003</v>
      </c>
      <c r="U1931" s="8" t="str">
        <f t="shared" si="276"/>
        <v>Low</v>
      </c>
      <c r="V1931" s="7">
        <v>4</v>
      </c>
      <c r="W1931" s="8">
        <v>11.56</v>
      </c>
      <c r="X1931" s="8">
        <f t="shared" si="277"/>
        <v>8362</v>
      </c>
      <c r="Y1931" s="9">
        <v>0.47</v>
      </c>
      <c r="Z1931" s="9" t="str">
        <f t="shared" si="278"/>
        <v>High</v>
      </c>
    </row>
    <row r="1932" spans="1:26" x14ac:dyDescent="0.3">
      <c r="A1932" t="s">
        <v>3228</v>
      </c>
      <c r="B1932" s="6">
        <v>43826</v>
      </c>
      <c r="C1932" s="6" t="str">
        <f t="shared" si="271"/>
        <v>2019</v>
      </c>
      <c r="D1932" s="6" t="str">
        <f t="shared" si="272"/>
        <v>December</v>
      </c>
      <c r="E1932" s="6" t="str">
        <f t="shared" si="273"/>
        <v>Q4</v>
      </c>
      <c r="F1932" s="6" t="str">
        <f t="shared" si="274"/>
        <v>Low</v>
      </c>
      <c r="G1932" s="6" t="str">
        <f t="shared" si="275"/>
        <v>Discounted</v>
      </c>
      <c r="H1932" s="6">
        <v>43830</v>
      </c>
      <c r="I1932" t="s">
        <v>1220</v>
      </c>
      <c r="J1932" t="s">
        <v>38</v>
      </c>
      <c r="K1932" t="s">
        <v>3087</v>
      </c>
      <c r="L1932" t="s">
        <v>30</v>
      </c>
      <c r="M1932" t="s">
        <v>31</v>
      </c>
      <c r="N1932" t="s">
        <v>41</v>
      </c>
      <c r="O1932" t="s">
        <v>69</v>
      </c>
      <c r="P1932" t="s">
        <v>1463</v>
      </c>
      <c r="Q1932" t="s">
        <v>180</v>
      </c>
      <c r="R1932" s="7">
        <v>0.7</v>
      </c>
      <c r="S1932" s="7">
        <f t="shared" si="270"/>
        <v>284.02920000000006</v>
      </c>
      <c r="T1932" s="8">
        <v>-694.29359999999997</v>
      </c>
      <c r="U1932" s="8" t="str">
        <f t="shared" si="276"/>
        <v>Loss</v>
      </c>
      <c r="V1932" s="7">
        <v>6</v>
      </c>
      <c r="W1932" s="8">
        <v>946.76400000000001</v>
      </c>
      <c r="X1932" s="8">
        <f t="shared" si="277"/>
        <v>504</v>
      </c>
      <c r="Y1932" s="9">
        <v>-0.73333333300000003</v>
      </c>
      <c r="Z1932" s="9" t="str">
        <f t="shared" si="278"/>
        <v>Low</v>
      </c>
    </row>
    <row r="1933" spans="1:26" x14ac:dyDescent="0.3">
      <c r="A1933" t="s">
        <v>3229</v>
      </c>
      <c r="B1933" s="6">
        <v>43826</v>
      </c>
      <c r="C1933" s="6" t="str">
        <f t="shared" si="271"/>
        <v>2019</v>
      </c>
      <c r="D1933" s="6" t="str">
        <f t="shared" si="272"/>
        <v>December</v>
      </c>
      <c r="E1933" s="6" t="str">
        <f t="shared" si="273"/>
        <v>Q4</v>
      </c>
      <c r="F1933" s="6" t="str">
        <f t="shared" si="274"/>
        <v>High</v>
      </c>
      <c r="G1933" s="6" t="str">
        <f t="shared" si="275"/>
        <v>Full Price</v>
      </c>
      <c r="H1933" s="6">
        <v>43833</v>
      </c>
      <c r="I1933" t="s">
        <v>2691</v>
      </c>
      <c r="J1933" t="s">
        <v>67</v>
      </c>
      <c r="K1933" t="s">
        <v>3230</v>
      </c>
      <c r="L1933" t="s">
        <v>61</v>
      </c>
      <c r="M1933" t="s">
        <v>31</v>
      </c>
      <c r="N1933" t="s">
        <v>32</v>
      </c>
      <c r="O1933" t="s">
        <v>62</v>
      </c>
      <c r="P1933" t="s">
        <v>805</v>
      </c>
      <c r="Q1933" t="s">
        <v>841</v>
      </c>
      <c r="R1933" s="7">
        <v>0</v>
      </c>
      <c r="S1933" s="7">
        <f t="shared" si="270"/>
        <v>23.92</v>
      </c>
      <c r="T1933" s="8">
        <v>11.720800000000001</v>
      </c>
      <c r="U1933" s="8" t="str">
        <f t="shared" si="276"/>
        <v>Low</v>
      </c>
      <c r="V1933" s="7">
        <v>4</v>
      </c>
      <c r="W1933" s="8">
        <v>23.92</v>
      </c>
      <c r="X1933" s="8">
        <f t="shared" si="277"/>
        <v>6777</v>
      </c>
      <c r="Y1933" s="9">
        <v>0.49</v>
      </c>
      <c r="Z1933" s="9" t="str">
        <f t="shared" si="278"/>
        <v>High</v>
      </c>
    </row>
    <row r="1934" spans="1:26" x14ac:dyDescent="0.3">
      <c r="A1934" t="s">
        <v>3229</v>
      </c>
      <c r="B1934" s="6">
        <v>43826</v>
      </c>
      <c r="C1934" s="6" t="str">
        <f t="shared" si="271"/>
        <v>2019</v>
      </c>
      <c r="D1934" s="6" t="str">
        <f t="shared" si="272"/>
        <v>December</v>
      </c>
      <c r="E1934" s="6" t="str">
        <f t="shared" si="273"/>
        <v>Q4</v>
      </c>
      <c r="F1934" s="6" t="str">
        <f t="shared" si="274"/>
        <v>High</v>
      </c>
      <c r="G1934" s="6" t="str">
        <f t="shared" si="275"/>
        <v>Full Price</v>
      </c>
      <c r="H1934" s="6">
        <v>43833</v>
      </c>
      <c r="I1934" t="s">
        <v>2691</v>
      </c>
      <c r="J1934" t="s">
        <v>284</v>
      </c>
      <c r="K1934" t="s">
        <v>3231</v>
      </c>
      <c r="L1934" t="s">
        <v>61</v>
      </c>
      <c r="M1934" t="s">
        <v>91</v>
      </c>
      <c r="N1934" t="s">
        <v>110</v>
      </c>
      <c r="O1934" t="s">
        <v>62</v>
      </c>
      <c r="P1934" t="s">
        <v>805</v>
      </c>
      <c r="Q1934" t="s">
        <v>841</v>
      </c>
      <c r="R1934" s="7">
        <v>0</v>
      </c>
      <c r="S1934" s="7">
        <f t="shared" si="270"/>
        <v>498</v>
      </c>
      <c r="T1934" s="8">
        <v>184.26</v>
      </c>
      <c r="U1934" s="8" t="str">
        <f t="shared" si="276"/>
        <v>Medium</v>
      </c>
      <c r="V1934" s="7">
        <v>5</v>
      </c>
      <c r="W1934" s="8">
        <v>498</v>
      </c>
      <c r="X1934" s="8">
        <f t="shared" si="277"/>
        <v>1169</v>
      </c>
      <c r="Y1934" s="9">
        <v>0.37</v>
      </c>
      <c r="Z1934" s="9" t="str">
        <f t="shared" si="278"/>
        <v>High</v>
      </c>
    </row>
    <row r="1935" spans="1:26" x14ac:dyDescent="0.3">
      <c r="A1935" t="s">
        <v>3232</v>
      </c>
      <c r="B1935" s="6">
        <v>43826</v>
      </c>
      <c r="C1935" s="6" t="str">
        <f t="shared" si="271"/>
        <v>2019</v>
      </c>
      <c r="D1935" s="6" t="str">
        <f t="shared" si="272"/>
        <v>December</v>
      </c>
      <c r="E1935" s="6" t="str">
        <f t="shared" si="273"/>
        <v>Q4</v>
      </c>
      <c r="F1935" s="6" t="str">
        <f t="shared" si="274"/>
        <v>Low</v>
      </c>
      <c r="G1935" s="6" t="str">
        <f t="shared" si="275"/>
        <v>Discounted</v>
      </c>
      <c r="H1935" s="6">
        <v>43831</v>
      </c>
      <c r="I1935" t="s">
        <v>1978</v>
      </c>
      <c r="J1935" t="s">
        <v>192</v>
      </c>
      <c r="K1935" t="s">
        <v>3233</v>
      </c>
      <c r="L1935" t="s">
        <v>30</v>
      </c>
      <c r="M1935" t="s">
        <v>76</v>
      </c>
      <c r="N1935" t="s">
        <v>99</v>
      </c>
      <c r="O1935" t="s">
        <v>54</v>
      </c>
      <c r="P1935" t="s">
        <v>1163</v>
      </c>
      <c r="Q1935" t="s">
        <v>132</v>
      </c>
      <c r="R1935" s="7">
        <v>0.2</v>
      </c>
      <c r="S1935" s="7">
        <f t="shared" si="270"/>
        <v>145.88159999999999</v>
      </c>
      <c r="T1935" s="8">
        <v>-18.235199999999999</v>
      </c>
      <c r="U1935" s="8" t="str">
        <f t="shared" si="276"/>
        <v>Loss</v>
      </c>
      <c r="V1935" s="7">
        <v>3</v>
      </c>
      <c r="W1935" s="8">
        <v>182.352</v>
      </c>
      <c r="X1935" s="8">
        <f t="shared" si="277"/>
        <v>2757</v>
      </c>
      <c r="Y1935" s="9">
        <v>-0.1</v>
      </c>
      <c r="Z1935" s="9" t="str">
        <f t="shared" si="278"/>
        <v>Low</v>
      </c>
    </row>
    <row r="1936" spans="1:26" x14ac:dyDescent="0.3">
      <c r="A1936" t="s">
        <v>3232</v>
      </c>
      <c r="B1936" s="6">
        <v>43826</v>
      </c>
      <c r="C1936" s="6" t="str">
        <f t="shared" si="271"/>
        <v>2019</v>
      </c>
      <c r="D1936" s="6" t="str">
        <f t="shared" si="272"/>
        <v>December</v>
      </c>
      <c r="E1936" s="6" t="str">
        <f t="shared" si="273"/>
        <v>Q4</v>
      </c>
      <c r="F1936" s="6" t="str">
        <f t="shared" si="274"/>
        <v>Low</v>
      </c>
      <c r="G1936" s="6" t="str">
        <f t="shared" si="275"/>
        <v>Discounted</v>
      </c>
      <c r="H1936" s="6">
        <v>43831</v>
      </c>
      <c r="I1936" t="s">
        <v>1978</v>
      </c>
      <c r="J1936" t="s">
        <v>47</v>
      </c>
      <c r="K1936" t="s">
        <v>3234</v>
      </c>
      <c r="L1936" t="s">
        <v>30</v>
      </c>
      <c r="M1936" t="s">
        <v>31</v>
      </c>
      <c r="N1936" t="s">
        <v>49</v>
      </c>
      <c r="O1936" t="s">
        <v>54</v>
      </c>
      <c r="P1936" t="s">
        <v>1163</v>
      </c>
      <c r="Q1936" t="s">
        <v>132</v>
      </c>
      <c r="R1936" s="7">
        <v>0.2</v>
      </c>
      <c r="S1936" s="7">
        <f t="shared" si="270"/>
        <v>94.527999999999992</v>
      </c>
      <c r="T1936" s="8">
        <v>-25.109000000000002</v>
      </c>
      <c r="U1936" s="8" t="str">
        <f t="shared" si="276"/>
        <v>Loss</v>
      </c>
      <c r="V1936" s="7">
        <v>2</v>
      </c>
      <c r="W1936" s="8">
        <v>118.16</v>
      </c>
      <c r="X1936" s="8">
        <f t="shared" si="277"/>
        <v>3486</v>
      </c>
      <c r="Y1936" s="9">
        <v>-0.21249999999999999</v>
      </c>
      <c r="Z1936" s="9" t="str">
        <f t="shared" si="278"/>
        <v>Low</v>
      </c>
    </row>
    <row r="1937" spans="1:26" x14ac:dyDescent="0.3">
      <c r="A1937" t="s">
        <v>3235</v>
      </c>
      <c r="B1937" s="6">
        <v>43826</v>
      </c>
      <c r="C1937" s="6" t="str">
        <f t="shared" si="271"/>
        <v>2019</v>
      </c>
      <c r="D1937" s="6" t="str">
        <f t="shared" si="272"/>
        <v>December</v>
      </c>
      <c r="E1937" s="6" t="str">
        <f t="shared" si="273"/>
        <v>Q4</v>
      </c>
      <c r="F1937" s="6" t="str">
        <f t="shared" si="274"/>
        <v>Low</v>
      </c>
      <c r="G1937" s="6" t="str">
        <f t="shared" si="275"/>
        <v>Discounted</v>
      </c>
      <c r="H1937" s="6">
        <v>43830</v>
      </c>
      <c r="I1937" t="s">
        <v>1417</v>
      </c>
      <c r="J1937" t="s">
        <v>119</v>
      </c>
      <c r="K1937" t="s">
        <v>621</v>
      </c>
      <c r="L1937" t="s">
        <v>30</v>
      </c>
      <c r="M1937" t="s">
        <v>76</v>
      </c>
      <c r="N1937" t="s">
        <v>99</v>
      </c>
      <c r="O1937" t="s">
        <v>33</v>
      </c>
      <c r="P1937" t="s">
        <v>2972</v>
      </c>
      <c r="Q1937" t="s">
        <v>43</v>
      </c>
      <c r="R1937" s="7">
        <v>0.6</v>
      </c>
      <c r="S1937" s="7">
        <f t="shared" si="270"/>
        <v>13.180800000000001</v>
      </c>
      <c r="T1937" s="8">
        <v>-19.7712</v>
      </c>
      <c r="U1937" s="8" t="str">
        <f t="shared" si="276"/>
        <v>Loss</v>
      </c>
      <c r="V1937" s="7">
        <v>6</v>
      </c>
      <c r="W1937" s="8">
        <v>32.951999999999998</v>
      </c>
      <c r="X1937" s="8">
        <f t="shared" si="277"/>
        <v>6077</v>
      </c>
      <c r="Y1937" s="9">
        <v>-0.6</v>
      </c>
      <c r="Z1937" s="9" t="str">
        <f t="shared" si="278"/>
        <v>Low</v>
      </c>
    </row>
    <row r="1938" spans="1:26" x14ac:dyDescent="0.3">
      <c r="A1938" t="s">
        <v>3235</v>
      </c>
      <c r="B1938" s="6">
        <v>43826</v>
      </c>
      <c r="C1938" s="6" t="str">
        <f t="shared" si="271"/>
        <v>2019</v>
      </c>
      <c r="D1938" s="6" t="str">
        <f t="shared" si="272"/>
        <v>December</v>
      </c>
      <c r="E1938" s="6" t="str">
        <f t="shared" si="273"/>
        <v>Q4</v>
      </c>
      <c r="F1938" s="6" t="str">
        <f t="shared" si="274"/>
        <v>Low</v>
      </c>
      <c r="G1938" s="6" t="str">
        <f t="shared" si="275"/>
        <v>Discounted</v>
      </c>
      <c r="H1938" s="6">
        <v>43830</v>
      </c>
      <c r="I1938" t="s">
        <v>1417</v>
      </c>
      <c r="J1938" t="s">
        <v>523</v>
      </c>
      <c r="K1938" t="s">
        <v>523</v>
      </c>
      <c r="L1938" t="s">
        <v>30</v>
      </c>
      <c r="M1938" t="s">
        <v>31</v>
      </c>
      <c r="N1938" t="s">
        <v>49</v>
      </c>
      <c r="O1938" t="s">
        <v>33</v>
      </c>
      <c r="P1938" t="s">
        <v>2972</v>
      </c>
      <c r="Q1938" t="s">
        <v>43</v>
      </c>
      <c r="R1938" s="7">
        <v>0.2</v>
      </c>
      <c r="S1938" s="7">
        <f t="shared" si="270"/>
        <v>24.012799999999999</v>
      </c>
      <c r="T1938" s="8">
        <v>3.0015999999999998</v>
      </c>
      <c r="U1938" s="8" t="str">
        <f t="shared" si="276"/>
        <v>Low</v>
      </c>
      <c r="V1938" s="7">
        <v>4</v>
      </c>
      <c r="W1938" s="8">
        <v>30.015999999999998</v>
      </c>
      <c r="X1938" s="8">
        <f t="shared" si="277"/>
        <v>6295</v>
      </c>
      <c r="Y1938" s="9">
        <v>0.1</v>
      </c>
      <c r="Z1938" s="9" t="str">
        <f t="shared" si="278"/>
        <v>Low</v>
      </c>
    </row>
    <row r="1939" spans="1:26" x14ac:dyDescent="0.3">
      <c r="A1939" t="s">
        <v>3236</v>
      </c>
      <c r="B1939" s="6">
        <v>43826</v>
      </c>
      <c r="C1939" s="6" t="str">
        <f t="shared" si="271"/>
        <v>2019</v>
      </c>
      <c r="D1939" s="6" t="str">
        <f t="shared" si="272"/>
        <v>December</v>
      </c>
      <c r="E1939" s="6" t="str">
        <f t="shared" si="273"/>
        <v>Q4</v>
      </c>
      <c r="F1939" s="6" t="str">
        <f t="shared" si="274"/>
        <v>High</v>
      </c>
      <c r="G1939" s="6" t="str">
        <f t="shared" si="275"/>
        <v>Discounted</v>
      </c>
      <c r="H1939" s="6">
        <v>43830</v>
      </c>
      <c r="I1939" t="s">
        <v>3237</v>
      </c>
      <c r="J1939" t="s">
        <v>74</v>
      </c>
      <c r="K1939" t="s">
        <v>482</v>
      </c>
      <c r="L1939" t="s">
        <v>40</v>
      </c>
      <c r="M1939" t="s">
        <v>76</v>
      </c>
      <c r="N1939" t="s">
        <v>77</v>
      </c>
      <c r="O1939" t="s">
        <v>54</v>
      </c>
      <c r="P1939" t="s">
        <v>270</v>
      </c>
      <c r="Q1939" t="s">
        <v>271</v>
      </c>
      <c r="R1939" s="7">
        <v>0.1</v>
      </c>
      <c r="S1939" s="7">
        <f t="shared" si="270"/>
        <v>690.49260000000004</v>
      </c>
      <c r="T1939" s="8">
        <v>161.9674</v>
      </c>
      <c r="U1939" s="8" t="str">
        <f t="shared" si="276"/>
        <v>Medium</v>
      </c>
      <c r="V1939" s="7">
        <v>14</v>
      </c>
      <c r="W1939" s="8">
        <v>767.21400000000006</v>
      </c>
      <c r="X1939" s="8">
        <f t="shared" si="277"/>
        <v>692</v>
      </c>
      <c r="Y1939" s="9">
        <v>0.21111111099999999</v>
      </c>
      <c r="Z1939" s="9" t="str">
        <f t="shared" si="278"/>
        <v>High</v>
      </c>
    </row>
    <row r="1940" spans="1:26" x14ac:dyDescent="0.3">
      <c r="A1940" t="s">
        <v>3238</v>
      </c>
      <c r="B1940" s="6">
        <v>43826</v>
      </c>
      <c r="C1940" s="6" t="str">
        <f t="shared" si="271"/>
        <v>2019</v>
      </c>
      <c r="D1940" s="6" t="str">
        <f t="shared" si="272"/>
        <v>December</v>
      </c>
      <c r="E1940" s="6" t="str">
        <f t="shared" si="273"/>
        <v>Q4</v>
      </c>
      <c r="F1940" s="6" t="str">
        <f t="shared" si="274"/>
        <v>Low</v>
      </c>
      <c r="G1940" s="6" t="str">
        <f t="shared" si="275"/>
        <v>Discounted</v>
      </c>
      <c r="H1940" s="6">
        <v>43829</v>
      </c>
      <c r="I1940" t="s">
        <v>1041</v>
      </c>
      <c r="J1940" t="s">
        <v>38</v>
      </c>
      <c r="K1940" t="s">
        <v>1308</v>
      </c>
      <c r="L1940" t="s">
        <v>30</v>
      </c>
      <c r="M1940" t="s">
        <v>31</v>
      </c>
      <c r="N1940" t="s">
        <v>41</v>
      </c>
      <c r="O1940" t="s">
        <v>33</v>
      </c>
      <c r="P1940" t="s">
        <v>1115</v>
      </c>
      <c r="Q1940" t="s">
        <v>35</v>
      </c>
      <c r="R1940" s="7">
        <v>0.8</v>
      </c>
      <c r="S1940" s="7">
        <f t="shared" si="270"/>
        <v>0.99679999999999991</v>
      </c>
      <c r="T1940" s="8">
        <v>-8.4727999999999994</v>
      </c>
      <c r="U1940" s="8" t="str">
        <f t="shared" si="276"/>
        <v>Loss</v>
      </c>
      <c r="V1940" s="7">
        <v>1</v>
      </c>
      <c r="W1940" s="8">
        <v>4.984</v>
      </c>
      <c r="X1940" s="8">
        <f t="shared" si="277"/>
        <v>9490</v>
      </c>
      <c r="Y1940" s="9">
        <v>-1.7</v>
      </c>
      <c r="Z1940" s="9" t="str">
        <f t="shared" si="278"/>
        <v>Low</v>
      </c>
    </row>
    <row r="1941" spans="1:26" x14ac:dyDescent="0.3">
      <c r="A1941" t="s">
        <v>3239</v>
      </c>
      <c r="B1941" s="6">
        <v>43826</v>
      </c>
      <c r="C1941" s="6" t="str">
        <f t="shared" si="271"/>
        <v>2019</v>
      </c>
      <c r="D1941" s="6" t="str">
        <f t="shared" si="272"/>
        <v>December</v>
      </c>
      <c r="E1941" s="6" t="str">
        <f t="shared" si="273"/>
        <v>Q4</v>
      </c>
      <c r="F1941" s="6" t="str">
        <f t="shared" si="274"/>
        <v>High</v>
      </c>
      <c r="G1941" s="6" t="str">
        <f t="shared" si="275"/>
        <v>Full Price</v>
      </c>
      <c r="H1941" s="6">
        <v>43830</v>
      </c>
      <c r="I1941" t="s">
        <v>294</v>
      </c>
      <c r="J1941" t="s">
        <v>1123</v>
      </c>
      <c r="K1941" t="s">
        <v>1123</v>
      </c>
      <c r="L1941" t="s">
        <v>40</v>
      </c>
      <c r="M1941" t="s">
        <v>31</v>
      </c>
      <c r="N1941" t="s">
        <v>174</v>
      </c>
      <c r="O1941" t="s">
        <v>69</v>
      </c>
      <c r="P1941" t="s">
        <v>392</v>
      </c>
      <c r="Q1941" t="s">
        <v>71</v>
      </c>
      <c r="R1941" s="7">
        <v>0</v>
      </c>
      <c r="S1941" s="7">
        <f t="shared" si="270"/>
        <v>10.98</v>
      </c>
      <c r="T1941" s="8">
        <v>2.9645999999999999</v>
      </c>
      <c r="U1941" s="8" t="str">
        <f t="shared" si="276"/>
        <v>Low</v>
      </c>
      <c r="V1941" s="7">
        <v>1</v>
      </c>
      <c r="W1941" s="8">
        <v>10.98</v>
      </c>
      <c r="X1941" s="8">
        <f t="shared" si="277"/>
        <v>8461</v>
      </c>
      <c r="Y1941" s="9">
        <v>0.27</v>
      </c>
      <c r="Z1941" s="9" t="str">
        <f t="shared" si="278"/>
        <v>High</v>
      </c>
    </row>
    <row r="1942" spans="1:26" x14ac:dyDescent="0.3">
      <c r="A1942" t="s">
        <v>3239</v>
      </c>
      <c r="B1942" s="6">
        <v>43826</v>
      </c>
      <c r="C1942" s="6" t="str">
        <f t="shared" si="271"/>
        <v>2019</v>
      </c>
      <c r="D1942" s="6" t="str">
        <f t="shared" si="272"/>
        <v>December</v>
      </c>
      <c r="E1942" s="6" t="str">
        <f t="shared" si="273"/>
        <v>Q4</v>
      </c>
      <c r="F1942" s="6" t="str">
        <f t="shared" si="274"/>
        <v>High</v>
      </c>
      <c r="G1942" s="6" t="str">
        <f t="shared" si="275"/>
        <v>Discounted</v>
      </c>
      <c r="H1942" s="6">
        <v>43830</v>
      </c>
      <c r="I1942" t="s">
        <v>294</v>
      </c>
      <c r="J1942" t="s">
        <v>38</v>
      </c>
      <c r="K1942" t="s">
        <v>2565</v>
      </c>
      <c r="L1942" t="s">
        <v>40</v>
      </c>
      <c r="M1942" t="s">
        <v>31</v>
      </c>
      <c r="N1942" t="s">
        <v>41</v>
      </c>
      <c r="O1942" t="s">
        <v>69</v>
      </c>
      <c r="P1942" t="s">
        <v>392</v>
      </c>
      <c r="Q1942" t="s">
        <v>71</v>
      </c>
      <c r="R1942" s="7">
        <v>0.2</v>
      </c>
      <c r="S1942" s="7">
        <f t="shared" si="270"/>
        <v>29.644799999999996</v>
      </c>
      <c r="T1942" s="8">
        <v>13.896000000000001</v>
      </c>
      <c r="U1942" s="8" t="str">
        <f t="shared" si="276"/>
        <v>Low</v>
      </c>
      <c r="V1942" s="7">
        <v>3</v>
      </c>
      <c r="W1942" s="8">
        <v>37.055999999999997</v>
      </c>
      <c r="X1942" s="8">
        <f t="shared" si="277"/>
        <v>5804</v>
      </c>
      <c r="Y1942" s="9">
        <v>0.375</v>
      </c>
      <c r="Z1942" s="9" t="str">
        <f t="shared" si="278"/>
        <v>High</v>
      </c>
    </row>
    <row r="1943" spans="1:26" x14ac:dyDescent="0.3">
      <c r="A1943" t="s">
        <v>3239</v>
      </c>
      <c r="B1943" s="6">
        <v>43826</v>
      </c>
      <c r="C1943" s="6" t="str">
        <f t="shared" si="271"/>
        <v>2019</v>
      </c>
      <c r="D1943" s="6" t="str">
        <f t="shared" si="272"/>
        <v>December</v>
      </c>
      <c r="E1943" s="6" t="str">
        <f t="shared" si="273"/>
        <v>Q4</v>
      </c>
      <c r="F1943" s="6" t="str">
        <f t="shared" si="274"/>
        <v>High</v>
      </c>
      <c r="G1943" s="6" t="str">
        <f t="shared" si="275"/>
        <v>Full Price</v>
      </c>
      <c r="H1943" s="6">
        <v>43830</v>
      </c>
      <c r="I1943" t="s">
        <v>294</v>
      </c>
      <c r="J1943" t="s">
        <v>89</v>
      </c>
      <c r="K1943" t="s">
        <v>295</v>
      </c>
      <c r="L1943" t="s">
        <v>40</v>
      </c>
      <c r="M1943" t="s">
        <v>31</v>
      </c>
      <c r="N1943" t="s">
        <v>86</v>
      </c>
      <c r="O1943" t="s">
        <v>69</v>
      </c>
      <c r="P1943" t="s">
        <v>392</v>
      </c>
      <c r="Q1943" t="s">
        <v>71</v>
      </c>
      <c r="R1943" s="7">
        <v>0</v>
      </c>
      <c r="S1943" s="7">
        <f t="shared" si="270"/>
        <v>7.86</v>
      </c>
      <c r="T1943" s="8">
        <v>3.6156000000000001</v>
      </c>
      <c r="U1943" s="8" t="str">
        <f t="shared" si="276"/>
        <v>Low</v>
      </c>
      <c r="V1943" s="7">
        <v>3</v>
      </c>
      <c r="W1943" s="8">
        <v>7.86</v>
      </c>
      <c r="X1943" s="8">
        <f t="shared" si="277"/>
        <v>9006</v>
      </c>
      <c r="Y1943" s="9">
        <v>0.46</v>
      </c>
      <c r="Z1943" s="9" t="str">
        <f t="shared" si="278"/>
        <v>High</v>
      </c>
    </row>
    <row r="1944" spans="1:26" x14ac:dyDescent="0.3">
      <c r="A1944" t="s">
        <v>3239</v>
      </c>
      <c r="B1944" s="6">
        <v>43826</v>
      </c>
      <c r="C1944" s="6" t="str">
        <f t="shared" si="271"/>
        <v>2019</v>
      </c>
      <c r="D1944" s="6" t="str">
        <f t="shared" si="272"/>
        <v>December</v>
      </c>
      <c r="E1944" s="6" t="str">
        <f t="shared" si="273"/>
        <v>Q4</v>
      </c>
      <c r="F1944" s="6" t="str">
        <f t="shared" si="274"/>
        <v>High</v>
      </c>
      <c r="G1944" s="6" t="str">
        <f t="shared" si="275"/>
        <v>Full Price</v>
      </c>
      <c r="H1944" s="6">
        <v>43830</v>
      </c>
      <c r="I1944" t="s">
        <v>294</v>
      </c>
      <c r="J1944" t="s">
        <v>778</v>
      </c>
      <c r="K1944" t="s">
        <v>3240</v>
      </c>
      <c r="L1944" t="s">
        <v>40</v>
      </c>
      <c r="M1944" t="s">
        <v>31</v>
      </c>
      <c r="N1944" t="s">
        <v>49</v>
      </c>
      <c r="O1944" t="s">
        <v>69</v>
      </c>
      <c r="P1944" t="s">
        <v>392</v>
      </c>
      <c r="Q1944" t="s">
        <v>71</v>
      </c>
      <c r="R1944" s="7">
        <v>0</v>
      </c>
      <c r="S1944" s="7">
        <f t="shared" si="270"/>
        <v>51.45</v>
      </c>
      <c r="T1944" s="8">
        <v>13.891500000000001</v>
      </c>
      <c r="U1944" s="8" t="str">
        <f t="shared" si="276"/>
        <v>Low</v>
      </c>
      <c r="V1944" s="7">
        <v>3</v>
      </c>
      <c r="W1944" s="8">
        <v>51.45</v>
      </c>
      <c r="X1944" s="8">
        <f t="shared" si="277"/>
        <v>5098</v>
      </c>
      <c r="Y1944" s="9">
        <v>0.27</v>
      </c>
      <c r="Z1944" s="9" t="str">
        <f t="shared" si="278"/>
        <v>High</v>
      </c>
    </row>
    <row r="1945" spans="1:26" x14ac:dyDescent="0.3">
      <c r="A1945" t="s">
        <v>3241</v>
      </c>
      <c r="B1945" s="6">
        <v>43827</v>
      </c>
      <c r="C1945" s="6" t="str">
        <f t="shared" si="271"/>
        <v>2019</v>
      </c>
      <c r="D1945" s="6" t="str">
        <f t="shared" si="272"/>
        <v>December</v>
      </c>
      <c r="E1945" s="6" t="str">
        <f t="shared" si="273"/>
        <v>Q4</v>
      </c>
      <c r="F1945" s="6" t="str">
        <f t="shared" si="274"/>
        <v>High</v>
      </c>
      <c r="G1945" s="6" t="str">
        <f t="shared" si="275"/>
        <v>Full Price</v>
      </c>
      <c r="H1945" s="6">
        <v>43831</v>
      </c>
      <c r="I1945" t="s">
        <v>112</v>
      </c>
      <c r="J1945" t="s">
        <v>1784</v>
      </c>
      <c r="K1945" t="s">
        <v>3242</v>
      </c>
      <c r="L1945" t="s">
        <v>61</v>
      </c>
      <c r="M1945" t="s">
        <v>31</v>
      </c>
      <c r="N1945" t="s">
        <v>174</v>
      </c>
      <c r="O1945" t="s">
        <v>54</v>
      </c>
      <c r="P1945" t="s">
        <v>3243</v>
      </c>
      <c r="Q1945" t="s">
        <v>749</v>
      </c>
      <c r="R1945" s="7">
        <v>0</v>
      </c>
      <c r="S1945" s="7">
        <f t="shared" si="270"/>
        <v>1737.18</v>
      </c>
      <c r="T1945" s="8">
        <v>503.78219999999999</v>
      </c>
      <c r="U1945" s="8" t="str">
        <f t="shared" si="276"/>
        <v>High</v>
      </c>
      <c r="V1945" s="7">
        <v>6</v>
      </c>
      <c r="W1945" s="8">
        <v>1737.18</v>
      </c>
      <c r="X1945" s="8">
        <f t="shared" si="277"/>
        <v>180</v>
      </c>
      <c r="Y1945" s="9">
        <v>0.28999999999999998</v>
      </c>
      <c r="Z1945" s="9" t="str">
        <f t="shared" si="278"/>
        <v>High</v>
      </c>
    </row>
    <row r="1946" spans="1:26" x14ac:dyDescent="0.3">
      <c r="A1946" t="s">
        <v>3241</v>
      </c>
      <c r="B1946" s="6">
        <v>43827</v>
      </c>
      <c r="C1946" s="6" t="str">
        <f t="shared" si="271"/>
        <v>2019</v>
      </c>
      <c r="D1946" s="6" t="str">
        <f t="shared" si="272"/>
        <v>December</v>
      </c>
      <c r="E1946" s="6" t="str">
        <f t="shared" si="273"/>
        <v>Q4</v>
      </c>
      <c r="F1946" s="6" t="str">
        <f t="shared" si="274"/>
        <v>High</v>
      </c>
      <c r="G1946" s="6" t="str">
        <f t="shared" si="275"/>
        <v>Full Price</v>
      </c>
      <c r="H1946" s="6">
        <v>43831</v>
      </c>
      <c r="I1946" t="s">
        <v>112</v>
      </c>
      <c r="J1946" t="s">
        <v>67</v>
      </c>
      <c r="K1946" t="s">
        <v>3244</v>
      </c>
      <c r="L1946" t="s">
        <v>61</v>
      </c>
      <c r="M1946" t="s">
        <v>31</v>
      </c>
      <c r="N1946" t="s">
        <v>32</v>
      </c>
      <c r="O1946" t="s">
        <v>54</v>
      </c>
      <c r="P1946" t="s">
        <v>3243</v>
      </c>
      <c r="Q1946" t="s">
        <v>749</v>
      </c>
      <c r="R1946" s="7">
        <v>0</v>
      </c>
      <c r="S1946" s="7">
        <f t="shared" si="270"/>
        <v>141.76</v>
      </c>
      <c r="T1946" s="8">
        <v>66.627200000000002</v>
      </c>
      <c r="U1946" s="8" t="str">
        <f t="shared" si="276"/>
        <v>Low</v>
      </c>
      <c r="V1946" s="7">
        <v>4</v>
      </c>
      <c r="W1946" s="8">
        <v>141.76</v>
      </c>
      <c r="X1946" s="8">
        <f t="shared" si="277"/>
        <v>3190</v>
      </c>
      <c r="Y1946" s="9">
        <v>0.47</v>
      </c>
      <c r="Z1946" s="9" t="str">
        <f t="shared" si="278"/>
        <v>High</v>
      </c>
    </row>
    <row r="1947" spans="1:26" x14ac:dyDescent="0.3">
      <c r="A1947" t="s">
        <v>3241</v>
      </c>
      <c r="B1947" s="6">
        <v>43827</v>
      </c>
      <c r="C1947" s="6" t="str">
        <f t="shared" si="271"/>
        <v>2019</v>
      </c>
      <c r="D1947" s="6" t="str">
        <f t="shared" si="272"/>
        <v>December</v>
      </c>
      <c r="E1947" s="6" t="str">
        <f t="shared" si="273"/>
        <v>Q4</v>
      </c>
      <c r="F1947" s="6" t="str">
        <f t="shared" si="274"/>
        <v>Low</v>
      </c>
      <c r="G1947" s="6" t="str">
        <f t="shared" si="275"/>
        <v>Full Price</v>
      </c>
      <c r="H1947" s="6">
        <v>43831</v>
      </c>
      <c r="I1947" t="s">
        <v>112</v>
      </c>
      <c r="J1947" t="s">
        <v>151</v>
      </c>
      <c r="K1947" t="s">
        <v>3245</v>
      </c>
      <c r="L1947" t="s">
        <v>61</v>
      </c>
      <c r="M1947" t="s">
        <v>31</v>
      </c>
      <c r="N1947" t="s">
        <v>49</v>
      </c>
      <c r="O1947" t="s">
        <v>54</v>
      </c>
      <c r="P1947" t="s">
        <v>3243</v>
      </c>
      <c r="Q1947" t="s">
        <v>749</v>
      </c>
      <c r="R1947" s="7">
        <v>0</v>
      </c>
      <c r="S1947" s="7">
        <f t="shared" si="270"/>
        <v>704.25</v>
      </c>
      <c r="T1947" s="8">
        <v>84.51</v>
      </c>
      <c r="U1947" s="8" t="str">
        <f t="shared" si="276"/>
        <v>Low</v>
      </c>
      <c r="V1947" s="7">
        <v>5</v>
      </c>
      <c r="W1947" s="8">
        <v>704.25</v>
      </c>
      <c r="X1947" s="8">
        <f t="shared" si="277"/>
        <v>761</v>
      </c>
      <c r="Y1947" s="9">
        <v>0.12</v>
      </c>
      <c r="Z1947" s="9" t="str">
        <f t="shared" si="278"/>
        <v>Low</v>
      </c>
    </row>
    <row r="1948" spans="1:26" x14ac:dyDescent="0.3">
      <c r="A1948" t="s">
        <v>3246</v>
      </c>
      <c r="B1948" s="6">
        <v>43827</v>
      </c>
      <c r="C1948" s="6" t="str">
        <f t="shared" si="271"/>
        <v>2019</v>
      </c>
      <c r="D1948" s="6" t="str">
        <f t="shared" si="272"/>
        <v>December</v>
      </c>
      <c r="E1948" s="6" t="str">
        <f t="shared" si="273"/>
        <v>Q4</v>
      </c>
      <c r="F1948" s="6" t="str">
        <f t="shared" si="274"/>
        <v>Low</v>
      </c>
      <c r="G1948" s="6" t="str">
        <f t="shared" si="275"/>
        <v>Full Price</v>
      </c>
      <c r="H1948" s="6">
        <v>43833</v>
      </c>
      <c r="I1948" t="s">
        <v>2679</v>
      </c>
      <c r="J1948" t="s">
        <v>484</v>
      </c>
      <c r="K1948" t="s">
        <v>1005</v>
      </c>
      <c r="L1948" t="s">
        <v>30</v>
      </c>
      <c r="M1948" t="s">
        <v>31</v>
      </c>
      <c r="N1948" t="s">
        <v>49</v>
      </c>
      <c r="O1948" t="s">
        <v>69</v>
      </c>
      <c r="P1948" t="s">
        <v>3247</v>
      </c>
      <c r="Q1948" t="s">
        <v>71</v>
      </c>
      <c r="R1948" s="7">
        <v>0</v>
      </c>
      <c r="S1948" s="7">
        <f t="shared" si="270"/>
        <v>998.82</v>
      </c>
      <c r="T1948" s="8">
        <v>29.964600000000001</v>
      </c>
      <c r="U1948" s="8" t="str">
        <f t="shared" si="276"/>
        <v>Low</v>
      </c>
      <c r="V1948" s="7">
        <v>9</v>
      </c>
      <c r="W1948" s="8">
        <v>998.82</v>
      </c>
      <c r="X1948" s="8">
        <f t="shared" si="277"/>
        <v>474</v>
      </c>
      <c r="Y1948" s="9">
        <v>0.03</v>
      </c>
      <c r="Z1948" s="9" t="str">
        <f t="shared" si="278"/>
        <v>Low</v>
      </c>
    </row>
    <row r="1949" spans="1:26" x14ac:dyDescent="0.3">
      <c r="A1949" t="s">
        <v>3246</v>
      </c>
      <c r="B1949" s="6">
        <v>43827</v>
      </c>
      <c r="C1949" s="6" t="str">
        <f t="shared" si="271"/>
        <v>2019</v>
      </c>
      <c r="D1949" s="6" t="str">
        <f t="shared" si="272"/>
        <v>December</v>
      </c>
      <c r="E1949" s="6" t="str">
        <f t="shared" si="273"/>
        <v>Q4</v>
      </c>
      <c r="F1949" s="6" t="str">
        <f t="shared" si="274"/>
        <v>High</v>
      </c>
      <c r="G1949" s="6" t="str">
        <f t="shared" si="275"/>
        <v>Full Price</v>
      </c>
      <c r="H1949" s="6">
        <v>43833</v>
      </c>
      <c r="I1949" t="s">
        <v>2679</v>
      </c>
      <c r="J1949" t="s">
        <v>467</v>
      </c>
      <c r="K1949" t="s">
        <v>1776</v>
      </c>
      <c r="L1949" t="s">
        <v>30</v>
      </c>
      <c r="M1949" t="s">
        <v>31</v>
      </c>
      <c r="N1949" t="s">
        <v>356</v>
      </c>
      <c r="O1949" t="s">
        <v>69</v>
      </c>
      <c r="P1949" t="s">
        <v>3247</v>
      </c>
      <c r="Q1949" t="s">
        <v>71</v>
      </c>
      <c r="R1949" s="7">
        <v>0</v>
      </c>
      <c r="S1949" s="7">
        <f t="shared" si="270"/>
        <v>51.15</v>
      </c>
      <c r="T1949" s="8">
        <v>13.298999999999999</v>
      </c>
      <c r="U1949" s="8" t="str">
        <f t="shared" si="276"/>
        <v>Low</v>
      </c>
      <c r="V1949" s="7">
        <v>5</v>
      </c>
      <c r="W1949" s="8">
        <v>51.15</v>
      </c>
      <c r="X1949" s="8">
        <f t="shared" si="277"/>
        <v>5111</v>
      </c>
      <c r="Y1949" s="9">
        <v>0.26</v>
      </c>
      <c r="Z1949" s="9" t="str">
        <f t="shared" si="278"/>
        <v>High</v>
      </c>
    </row>
    <row r="1950" spans="1:26" x14ac:dyDescent="0.3">
      <c r="A1950" t="s">
        <v>3248</v>
      </c>
      <c r="B1950" s="6">
        <v>43827</v>
      </c>
      <c r="C1950" s="6" t="str">
        <f t="shared" si="271"/>
        <v>2019</v>
      </c>
      <c r="D1950" s="6" t="str">
        <f t="shared" si="272"/>
        <v>December</v>
      </c>
      <c r="E1950" s="6" t="str">
        <f t="shared" si="273"/>
        <v>Q4</v>
      </c>
      <c r="F1950" s="6" t="str">
        <f t="shared" si="274"/>
        <v>Low</v>
      </c>
      <c r="G1950" s="6" t="str">
        <f t="shared" si="275"/>
        <v>Discounted</v>
      </c>
      <c r="H1950" s="6">
        <v>43829</v>
      </c>
      <c r="I1950" t="s">
        <v>3116</v>
      </c>
      <c r="J1950" t="s">
        <v>492</v>
      </c>
      <c r="K1950" t="s">
        <v>3249</v>
      </c>
      <c r="L1950" t="s">
        <v>61</v>
      </c>
      <c r="M1950" t="s">
        <v>31</v>
      </c>
      <c r="N1950" t="s">
        <v>53</v>
      </c>
      <c r="O1950" t="s">
        <v>54</v>
      </c>
      <c r="P1950" t="s">
        <v>55</v>
      </c>
      <c r="Q1950" t="s">
        <v>56</v>
      </c>
      <c r="R1950" s="7">
        <v>0.2</v>
      </c>
      <c r="S1950" s="7">
        <f t="shared" si="270"/>
        <v>79.308799999999991</v>
      </c>
      <c r="T1950" s="8">
        <v>8.6744000000000003</v>
      </c>
      <c r="U1950" s="8" t="str">
        <f t="shared" si="276"/>
        <v>Low</v>
      </c>
      <c r="V1950" s="7">
        <v>4</v>
      </c>
      <c r="W1950" s="8">
        <v>99.135999999999996</v>
      </c>
      <c r="X1950" s="8">
        <f t="shared" si="277"/>
        <v>3809</v>
      </c>
      <c r="Y1950" s="9">
        <v>8.7499999999999994E-2</v>
      </c>
      <c r="Z1950" s="9" t="str">
        <f t="shared" si="278"/>
        <v>Low</v>
      </c>
    </row>
    <row r="1951" spans="1:26" x14ac:dyDescent="0.3">
      <c r="A1951" t="s">
        <v>3250</v>
      </c>
      <c r="B1951" s="6">
        <v>43828</v>
      </c>
      <c r="C1951" s="6" t="str">
        <f t="shared" si="271"/>
        <v>2019</v>
      </c>
      <c r="D1951" s="6" t="str">
        <f t="shared" si="272"/>
        <v>December</v>
      </c>
      <c r="E1951" s="6" t="str">
        <f t="shared" si="273"/>
        <v>Q4</v>
      </c>
      <c r="F1951" s="6" t="str">
        <f t="shared" si="274"/>
        <v>High</v>
      </c>
      <c r="G1951" s="6" t="str">
        <f t="shared" si="275"/>
        <v>Full Price</v>
      </c>
      <c r="H1951" s="6">
        <v>43833</v>
      </c>
      <c r="I1951" t="s">
        <v>997</v>
      </c>
      <c r="J1951" t="s">
        <v>89</v>
      </c>
      <c r="K1951" t="s">
        <v>2132</v>
      </c>
      <c r="L1951" t="s">
        <v>30</v>
      </c>
      <c r="M1951" t="s">
        <v>31</v>
      </c>
      <c r="N1951" t="s">
        <v>46</v>
      </c>
      <c r="O1951" t="s">
        <v>69</v>
      </c>
      <c r="P1951" t="s">
        <v>2936</v>
      </c>
      <c r="Q1951" t="s">
        <v>71</v>
      </c>
      <c r="R1951" s="7">
        <v>0</v>
      </c>
      <c r="S1951" s="7">
        <f t="shared" si="270"/>
        <v>88.8</v>
      </c>
      <c r="T1951" s="8">
        <v>44.4</v>
      </c>
      <c r="U1951" s="8" t="str">
        <f t="shared" si="276"/>
        <v>Low</v>
      </c>
      <c r="V1951" s="7">
        <v>6</v>
      </c>
      <c r="W1951" s="8">
        <v>88.8</v>
      </c>
      <c r="X1951" s="8">
        <f t="shared" si="277"/>
        <v>4014</v>
      </c>
      <c r="Y1951" s="9">
        <v>0.5</v>
      </c>
      <c r="Z1951" s="9" t="str">
        <f t="shared" si="278"/>
        <v>High</v>
      </c>
    </row>
    <row r="1952" spans="1:26" x14ac:dyDescent="0.3">
      <c r="A1952" t="s">
        <v>3250</v>
      </c>
      <c r="B1952" s="6">
        <v>43828</v>
      </c>
      <c r="C1952" s="6" t="str">
        <f t="shared" si="271"/>
        <v>2019</v>
      </c>
      <c r="D1952" s="6" t="str">
        <f t="shared" si="272"/>
        <v>December</v>
      </c>
      <c r="E1952" s="6" t="str">
        <f t="shared" si="273"/>
        <v>Q4</v>
      </c>
      <c r="F1952" s="6" t="str">
        <f t="shared" si="274"/>
        <v>Low</v>
      </c>
      <c r="G1952" s="6" t="str">
        <f t="shared" si="275"/>
        <v>Discounted</v>
      </c>
      <c r="H1952" s="6">
        <v>43833</v>
      </c>
      <c r="I1952" t="s">
        <v>997</v>
      </c>
      <c r="J1952" t="s">
        <v>1428</v>
      </c>
      <c r="K1952" t="s">
        <v>3251</v>
      </c>
      <c r="L1952" t="s">
        <v>30</v>
      </c>
      <c r="M1952" t="s">
        <v>91</v>
      </c>
      <c r="N1952" t="s">
        <v>92</v>
      </c>
      <c r="O1952" t="s">
        <v>69</v>
      </c>
      <c r="P1952" t="s">
        <v>2936</v>
      </c>
      <c r="Q1952" t="s">
        <v>71</v>
      </c>
      <c r="R1952" s="7">
        <v>0.2</v>
      </c>
      <c r="S1952" s="7">
        <f t="shared" si="270"/>
        <v>255.9744</v>
      </c>
      <c r="T1952" s="8">
        <v>35.996400000000001</v>
      </c>
      <c r="U1952" s="8" t="str">
        <f t="shared" si="276"/>
        <v>Low</v>
      </c>
      <c r="V1952" s="7">
        <v>4</v>
      </c>
      <c r="W1952" s="8">
        <v>319.96800000000002</v>
      </c>
      <c r="X1952" s="8">
        <f t="shared" si="277"/>
        <v>1789</v>
      </c>
      <c r="Y1952" s="9">
        <v>0.1125</v>
      </c>
      <c r="Z1952" s="9" t="str">
        <f t="shared" si="278"/>
        <v>Low</v>
      </c>
    </row>
    <row r="1953" spans="1:26" x14ac:dyDescent="0.3">
      <c r="A1953" t="s">
        <v>3252</v>
      </c>
      <c r="B1953" s="6">
        <v>43828</v>
      </c>
      <c r="C1953" s="6" t="str">
        <f t="shared" si="271"/>
        <v>2019</v>
      </c>
      <c r="D1953" s="6" t="str">
        <f t="shared" si="272"/>
        <v>December</v>
      </c>
      <c r="E1953" s="6" t="str">
        <f t="shared" si="273"/>
        <v>Q4</v>
      </c>
      <c r="F1953" s="6" t="str">
        <f t="shared" si="274"/>
        <v>High</v>
      </c>
      <c r="G1953" s="6" t="str">
        <f t="shared" si="275"/>
        <v>Full Price</v>
      </c>
      <c r="H1953" s="6">
        <v>43832</v>
      </c>
      <c r="I1953" t="s">
        <v>3253</v>
      </c>
      <c r="J1953" t="s">
        <v>89</v>
      </c>
      <c r="K1953" t="s">
        <v>1433</v>
      </c>
      <c r="L1953" t="s">
        <v>30</v>
      </c>
      <c r="M1953" t="s">
        <v>31</v>
      </c>
      <c r="N1953" t="s">
        <v>49</v>
      </c>
      <c r="O1953" t="s">
        <v>33</v>
      </c>
      <c r="P1953" t="s">
        <v>3254</v>
      </c>
      <c r="Q1953" t="s">
        <v>556</v>
      </c>
      <c r="R1953" s="7">
        <v>0</v>
      </c>
      <c r="S1953" s="7">
        <f t="shared" si="270"/>
        <v>24.56</v>
      </c>
      <c r="T1953" s="8">
        <v>6.8768000000000002</v>
      </c>
      <c r="U1953" s="8" t="str">
        <f t="shared" si="276"/>
        <v>Low</v>
      </c>
      <c r="V1953" s="7">
        <v>2</v>
      </c>
      <c r="W1953" s="8">
        <v>24.56</v>
      </c>
      <c r="X1953" s="8">
        <f t="shared" si="277"/>
        <v>6718</v>
      </c>
      <c r="Y1953" s="9">
        <v>0.28000000000000003</v>
      </c>
      <c r="Z1953" s="9" t="str">
        <f t="shared" si="278"/>
        <v>High</v>
      </c>
    </row>
    <row r="1954" spans="1:26" x14ac:dyDescent="0.3">
      <c r="A1954" t="s">
        <v>3252</v>
      </c>
      <c r="B1954" s="6">
        <v>43828</v>
      </c>
      <c r="C1954" s="6" t="str">
        <f t="shared" si="271"/>
        <v>2019</v>
      </c>
      <c r="D1954" s="6" t="str">
        <f t="shared" si="272"/>
        <v>December</v>
      </c>
      <c r="E1954" s="6" t="str">
        <f t="shared" si="273"/>
        <v>Q4</v>
      </c>
      <c r="F1954" s="6" t="str">
        <f t="shared" si="274"/>
        <v>High</v>
      </c>
      <c r="G1954" s="6" t="str">
        <f t="shared" si="275"/>
        <v>Full Price</v>
      </c>
      <c r="H1954" s="6">
        <v>43832</v>
      </c>
      <c r="I1954" t="s">
        <v>3253</v>
      </c>
      <c r="J1954" t="s">
        <v>524</v>
      </c>
      <c r="K1954" t="s">
        <v>3008</v>
      </c>
      <c r="L1954" t="s">
        <v>30</v>
      </c>
      <c r="M1954" t="s">
        <v>91</v>
      </c>
      <c r="N1954" t="s">
        <v>110</v>
      </c>
      <c r="O1954" t="s">
        <v>33</v>
      </c>
      <c r="P1954" t="s">
        <v>3254</v>
      </c>
      <c r="Q1954" t="s">
        <v>556</v>
      </c>
      <c r="R1954" s="7">
        <v>0</v>
      </c>
      <c r="S1954" s="7">
        <f t="shared" si="270"/>
        <v>119.8</v>
      </c>
      <c r="T1954" s="8">
        <v>47.92</v>
      </c>
      <c r="U1954" s="8" t="str">
        <f t="shared" si="276"/>
        <v>Low</v>
      </c>
      <c r="V1954" s="7">
        <v>4</v>
      </c>
      <c r="W1954" s="8">
        <v>119.8</v>
      </c>
      <c r="X1954" s="8">
        <f t="shared" si="277"/>
        <v>3467</v>
      </c>
      <c r="Y1954" s="9">
        <v>0.4</v>
      </c>
      <c r="Z1954" s="9" t="str">
        <f t="shared" si="278"/>
        <v>High</v>
      </c>
    </row>
    <row r="1955" spans="1:26" x14ac:dyDescent="0.3">
      <c r="A1955" t="s">
        <v>3255</v>
      </c>
      <c r="B1955" s="6">
        <v>43828</v>
      </c>
      <c r="C1955" s="6" t="str">
        <f t="shared" si="271"/>
        <v>2019</v>
      </c>
      <c r="D1955" s="6" t="str">
        <f t="shared" si="272"/>
        <v>December</v>
      </c>
      <c r="E1955" s="6" t="str">
        <f t="shared" si="273"/>
        <v>Q4</v>
      </c>
      <c r="F1955" s="6" t="str">
        <f t="shared" si="274"/>
        <v>High</v>
      </c>
      <c r="G1955" s="6" t="str">
        <f t="shared" si="275"/>
        <v>Full Price</v>
      </c>
      <c r="H1955" s="6">
        <v>43832</v>
      </c>
      <c r="I1955" t="s">
        <v>1149</v>
      </c>
      <c r="J1955" t="s">
        <v>89</v>
      </c>
      <c r="K1955" t="s">
        <v>1442</v>
      </c>
      <c r="L1955" t="s">
        <v>61</v>
      </c>
      <c r="M1955" t="s">
        <v>76</v>
      </c>
      <c r="N1955" t="s">
        <v>99</v>
      </c>
      <c r="O1955" t="s">
        <v>69</v>
      </c>
      <c r="P1955" t="s">
        <v>139</v>
      </c>
      <c r="Q1955" t="s">
        <v>71</v>
      </c>
      <c r="R1955" s="7">
        <v>0</v>
      </c>
      <c r="S1955" s="7">
        <f t="shared" si="270"/>
        <v>24.9</v>
      </c>
      <c r="T1955" s="8">
        <v>8.2170000000000005</v>
      </c>
      <c r="U1955" s="8" t="str">
        <f t="shared" si="276"/>
        <v>Low</v>
      </c>
      <c r="V1955" s="7">
        <v>5</v>
      </c>
      <c r="W1955" s="8">
        <v>24.9</v>
      </c>
      <c r="X1955" s="8">
        <f t="shared" si="277"/>
        <v>6689</v>
      </c>
      <c r="Y1955" s="9">
        <v>0.33</v>
      </c>
      <c r="Z1955" s="9" t="str">
        <f t="shared" si="278"/>
        <v>High</v>
      </c>
    </row>
    <row r="1956" spans="1:26" x14ac:dyDescent="0.3">
      <c r="A1956" t="s">
        <v>3255</v>
      </c>
      <c r="B1956" s="6">
        <v>43828</v>
      </c>
      <c r="C1956" s="6" t="str">
        <f t="shared" si="271"/>
        <v>2019</v>
      </c>
      <c r="D1956" s="6" t="str">
        <f t="shared" si="272"/>
        <v>December</v>
      </c>
      <c r="E1956" s="6" t="str">
        <f t="shared" si="273"/>
        <v>Q4</v>
      </c>
      <c r="F1956" s="6" t="str">
        <f t="shared" si="274"/>
        <v>High</v>
      </c>
      <c r="G1956" s="6" t="str">
        <f t="shared" si="275"/>
        <v>Full Price</v>
      </c>
      <c r="H1956" s="6">
        <v>43832</v>
      </c>
      <c r="I1956" t="s">
        <v>1149</v>
      </c>
      <c r="J1956" t="s">
        <v>595</v>
      </c>
      <c r="K1956" t="s">
        <v>3256</v>
      </c>
      <c r="L1956" t="s">
        <v>61</v>
      </c>
      <c r="M1956" t="s">
        <v>76</v>
      </c>
      <c r="N1956" t="s">
        <v>99</v>
      </c>
      <c r="O1956" t="s">
        <v>69</v>
      </c>
      <c r="P1956" t="s">
        <v>139</v>
      </c>
      <c r="Q1956" t="s">
        <v>71</v>
      </c>
      <c r="R1956" s="7">
        <v>0</v>
      </c>
      <c r="S1956" s="7">
        <f t="shared" si="270"/>
        <v>70.56</v>
      </c>
      <c r="T1956" s="8">
        <v>23.990400000000001</v>
      </c>
      <c r="U1956" s="8" t="str">
        <f t="shared" si="276"/>
        <v>Low</v>
      </c>
      <c r="V1956" s="7">
        <v>6</v>
      </c>
      <c r="W1956" s="8">
        <v>70.56</v>
      </c>
      <c r="X1956" s="8">
        <f t="shared" si="277"/>
        <v>4459</v>
      </c>
      <c r="Y1956" s="9">
        <v>0.34</v>
      </c>
      <c r="Z1956" s="9" t="str">
        <f t="shared" si="278"/>
        <v>High</v>
      </c>
    </row>
    <row r="1957" spans="1:26" x14ac:dyDescent="0.3">
      <c r="A1957" t="s">
        <v>3255</v>
      </c>
      <c r="B1957" s="6">
        <v>43828</v>
      </c>
      <c r="C1957" s="6" t="str">
        <f t="shared" si="271"/>
        <v>2019</v>
      </c>
      <c r="D1957" s="6" t="str">
        <f t="shared" si="272"/>
        <v>December</v>
      </c>
      <c r="E1957" s="6" t="str">
        <f t="shared" si="273"/>
        <v>Q4</v>
      </c>
      <c r="F1957" s="6" t="str">
        <f t="shared" si="274"/>
        <v>High</v>
      </c>
      <c r="G1957" s="6" t="str">
        <f t="shared" si="275"/>
        <v>Discounted</v>
      </c>
      <c r="H1957" s="6">
        <v>43832</v>
      </c>
      <c r="I1957" t="s">
        <v>1149</v>
      </c>
      <c r="J1957" t="s">
        <v>44</v>
      </c>
      <c r="K1957" t="s">
        <v>3257</v>
      </c>
      <c r="L1957" t="s">
        <v>61</v>
      </c>
      <c r="M1957" t="s">
        <v>31</v>
      </c>
      <c r="N1957" t="s">
        <v>41</v>
      </c>
      <c r="O1957" t="s">
        <v>69</v>
      </c>
      <c r="P1957" t="s">
        <v>139</v>
      </c>
      <c r="Q1957" t="s">
        <v>71</v>
      </c>
      <c r="R1957" s="7">
        <v>0.2</v>
      </c>
      <c r="S1957" s="7">
        <f t="shared" si="270"/>
        <v>11.4816</v>
      </c>
      <c r="T1957" s="8">
        <v>4.6643999999999997</v>
      </c>
      <c r="U1957" s="8" t="str">
        <f t="shared" si="276"/>
        <v>Low</v>
      </c>
      <c r="V1957" s="7">
        <v>3</v>
      </c>
      <c r="W1957" s="8">
        <v>14.352</v>
      </c>
      <c r="X1957" s="8">
        <f t="shared" si="277"/>
        <v>7912</v>
      </c>
      <c r="Y1957" s="9">
        <v>0.32500000000000001</v>
      </c>
      <c r="Z1957" s="9" t="str">
        <f t="shared" si="278"/>
        <v>High</v>
      </c>
    </row>
    <row r="1958" spans="1:26" x14ac:dyDescent="0.3">
      <c r="A1958" t="s">
        <v>3255</v>
      </c>
      <c r="B1958" s="6">
        <v>43828</v>
      </c>
      <c r="C1958" s="6" t="str">
        <f t="shared" si="271"/>
        <v>2019</v>
      </c>
      <c r="D1958" s="6" t="str">
        <f t="shared" si="272"/>
        <v>December</v>
      </c>
      <c r="E1958" s="6" t="str">
        <f t="shared" si="273"/>
        <v>Q4</v>
      </c>
      <c r="F1958" s="6" t="str">
        <f t="shared" si="274"/>
        <v>High</v>
      </c>
      <c r="G1958" s="6" t="str">
        <f t="shared" si="275"/>
        <v>Full Price</v>
      </c>
      <c r="H1958" s="6">
        <v>43832</v>
      </c>
      <c r="I1958" t="s">
        <v>1149</v>
      </c>
      <c r="J1958" t="s">
        <v>44</v>
      </c>
      <c r="K1958" t="s">
        <v>3258</v>
      </c>
      <c r="L1958" t="s">
        <v>61</v>
      </c>
      <c r="M1958" t="s">
        <v>31</v>
      </c>
      <c r="N1958" t="s">
        <v>46</v>
      </c>
      <c r="O1958" t="s">
        <v>69</v>
      </c>
      <c r="P1958" t="s">
        <v>139</v>
      </c>
      <c r="Q1958" t="s">
        <v>71</v>
      </c>
      <c r="R1958" s="7">
        <v>0</v>
      </c>
      <c r="S1958" s="7">
        <f t="shared" si="270"/>
        <v>274.77</v>
      </c>
      <c r="T1958" s="8">
        <v>126.3942</v>
      </c>
      <c r="U1958" s="8" t="str">
        <f t="shared" si="276"/>
        <v>Medium</v>
      </c>
      <c r="V1958" s="7">
        <v>9</v>
      </c>
      <c r="W1958" s="8">
        <v>274.77</v>
      </c>
      <c r="X1958" s="8">
        <f t="shared" si="277"/>
        <v>2039</v>
      </c>
      <c r="Y1958" s="9">
        <v>0.46</v>
      </c>
      <c r="Z1958" s="9" t="str">
        <f t="shared" si="278"/>
        <v>High</v>
      </c>
    </row>
    <row r="1959" spans="1:26" x14ac:dyDescent="0.3">
      <c r="A1959" t="s">
        <v>3255</v>
      </c>
      <c r="B1959" s="6">
        <v>43828</v>
      </c>
      <c r="C1959" s="6" t="str">
        <f t="shared" si="271"/>
        <v>2019</v>
      </c>
      <c r="D1959" s="6" t="str">
        <f t="shared" si="272"/>
        <v>December</v>
      </c>
      <c r="E1959" s="6" t="str">
        <f t="shared" si="273"/>
        <v>Q4</v>
      </c>
      <c r="F1959" s="6" t="str">
        <f t="shared" si="274"/>
        <v>High</v>
      </c>
      <c r="G1959" s="6" t="str">
        <f t="shared" si="275"/>
        <v>Full Price</v>
      </c>
      <c r="H1959" s="6">
        <v>43832</v>
      </c>
      <c r="I1959" t="s">
        <v>1149</v>
      </c>
      <c r="J1959" t="s">
        <v>67</v>
      </c>
      <c r="K1959" t="s">
        <v>3259</v>
      </c>
      <c r="L1959" t="s">
        <v>61</v>
      </c>
      <c r="M1959" t="s">
        <v>31</v>
      </c>
      <c r="N1959" t="s">
        <v>32</v>
      </c>
      <c r="O1959" t="s">
        <v>69</v>
      </c>
      <c r="P1959" t="s">
        <v>139</v>
      </c>
      <c r="Q1959" t="s">
        <v>71</v>
      </c>
      <c r="R1959" s="7">
        <v>0</v>
      </c>
      <c r="S1959" s="7">
        <f t="shared" si="270"/>
        <v>21.12</v>
      </c>
      <c r="T1959" s="8">
        <v>9.5039999999999996</v>
      </c>
      <c r="U1959" s="8" t="str">
        <f t="shared" si="276"/>
        <v>Low</v>
      </c>
      <c r="V1959" s="7">
        <v>4</v>
      </c>
      <c r="W1959" s="8">
        <v>21.12</v>
      </c>
      <c r="X1959" s="8">
        <f t="shared" si="277"/>
        <v>7029</v>
      </c>
      <c r="Y1959" s="9">
        <v>0.45</v>
      </c>
      <c r="Z1959" s="9" t="str">
        <f t="shared" si="278"/>
        <v>High</v>
      </c>
    </row>
    <row r="1960" spans="1:26" x14ac:dyDescent="0.3">
      <c r="A1960" t="s">
        <v>3255</v>
      </c>
      <c r="B1960" s="6">
        <v>43828</v>
      </c>
      <c r="C1960" s="6" t="str">
        <f t="shared" si="271"/>
        <v>2019</v>
      </c>
      <c r="D1960" s="6" t="str">
        <f t="shared" si="272"/>
        <v>December</v>
      </c>
      <c r="E1960" s="6" t="str">
        <f t="shared" si="273"/>
        <v>Q4</v>
      </c>
      <c r="F1960" s="6" t="str">
        <f t="shared" si="274"/>
        <v>High</v>
      </c>
      <c r="G1960" s="6" t="str">
        <f t="shared" si="275"/>
        <v>Discounted</v>
      </c>
      <c r="H1960" s="6">
        <v>43832</v>
      </c>
      <c r="I1960" t="s">
        <v>1149</v>
      </c>
      <c r="J1960" t="s">
        <v>89</v>
      </c>
      <c r="K1960" t="s">
        <v>3260</v>
      </c>
      <c r="L1960" t="s">
        <v>61</v>
      </c>
      <c r="M1960" t="s">
        <v>91</v>
      </c>
      <c r="N1960" t="s">
        <v>534</v>
      </c>
      <c r="O1960" t="s">
        <v>69</v>
      </c>
      <c r="P1960" t="s">
        <v>139</v>
      </c>
      <c r="Q1960" t="s">
        <v>71</v>
      </c>
      <c r="R1960" s="7">
        <v>0.2</v>
      </c>
      <c r="S1960" s="7">
        <f t="shared" si="270"/>
        <v>614.36159999999995</v>
      </c>
      <c r="T1960" s="8">
        <v>287.98200000000003</v>
      </c>
      <c r="U1960" s="8" t="str">
        <f t="shared" si="276"/>
        <v>Medium</v>
      </c>
      <c r="V1960" s="7">
        <v>6</v>
      </c>
      <c r="W1960" s="8">
        <v>767.952</v>
      </c>
      <c r="X1960" s="8">
        <f t="shared" si="277"/>
        <v>691</v>
      </c>
      <c r="Y1960" s="9">
        <v>0.375</v>
      </c>
      <c r="Z1960" s="9" t="str">
        <f t="shared" si="278"/>
        <v>High</v>
      </c>
    </row>
    <row r="1961" spans="1:26" x14ac:dyDescent="0.3">
      <c r="A1961" t="s">
        <v>3255</v>
      </c>
      <c r="B1961" s="6">
        <v>43828</v>
      </c>
      <c r="C1961" s="6" t="str">
        <f t="shared" si="271"/>
        <v>2019</v>
      </c>
      <c r="D1961" s="6" t="str">
        <f t="shared" si="272"/>
        <v>December</v>
      </c>
      <c r="E1961" s="6" t="str">
        <f t="shared" si="273"/>
        <v>Q4</v>
      </c>
      <c r="F1961" s="6" t="str">
        <f t="shared" si="274"/>
        <v>Low</v>
      </c>
      <c r="G1961" s="6" t="str">
        <f t="shared" si="275"/>
        <v>Discounted</v>
      </c>
      <c r="H1961" s="6">
        <v>43832</v>
      </c>
      <c r="I1961" t="s">
        <v>1149</v>
      </c>
      <c r="J1961" t="s">
        <v>89</v>
      </c>
      <c r="K1961" t="s">
        <v>1304</v>
      </c>
      <c r="L1961" t="s">
        <v>61</v>
      </c>
      <c r="M1961" t="s">
        <v>91</v>
      </c>
      <c r="N1961" t="s">
        <v>92</v>
      </c>
      <c r="O1961" t="s">
        <v>69</v>
      </c>
      <c r="P1961" t="s">
        <v>139</v>
      </c>
      <c r="Q1961" t="s">
        <v>71</v>
      </c>
      <c r="R1961" s="7">
        <v>0.2</v>
      </c>
      <c r="S1961" s="7">
        <f t="shared" si="270"/>
        <v>153.58080000000001</v>
      </c>
      <c r="T1961" s="8">
        <v>19.197600000000001</v>
      </c>
      <c r="U1961" s="8" t="str">
        <f t="shared" si="276"/>
        <v>Low</v>
      </c>
      <c r="V1961" s="7">
        <v>3</v>
      </c>
      <c r="W1961" s="8">
        <v>191.976</v>
      </c>
      <c r="X1961" s="8">
        <f t="shared" si="277"/>
        <v>2671</v>
      </c>
      <c r="Y1961" s="9">
        <v>0.1</v>
      </c>
      <c r="Z1961" s="9" t="str">
        <f t="shared" si="278"/>
        <v>Low</v>
      </c>
    </row>
    <row r="1962" spans="1:26" x14ac:dyDescent="0.3">
      <c r="A1962" t="s">
        <v>3261</v>
      </c>
      <c r="B1962" s="6">
        <v>43828</v>
      </c>
      <c r="C1962" s="6" t="str">
        <f t="shared" si="271"/>
        <v>2019</v>
      </c>
      <c r="D1962" s="6" t="str">
        <f t="shared" si="272"/>
        <v>December</v>
      </c>
      <c r="E1962" s="6" t="str">
        <f t="shared" si="273"/>
        <v>Q4</v>
      </c>
      <c r="F1962" s="6" t="str">
        <f t="shared" si="274"/>
        <v>Low</v>
      </c>
      <c r="G1962" s="6" t="str">
        <f t="shared" si="275"/>
        <v>Discounted</v>
      </c>
      <c r="H1962" s="6">
        <v>43832</v>
      </c>
      <c r="I1962" t="s">
        <v>3262</v>
      </c>
      <c r="J1962" t="s">
        <v>327</v>
      </c>
      <c r="K1962" t="s">
        <v>328</v>
      </c>
      <c r="L1962" t="s">
        <v>40</v>
      </c>
      <c r="M1962" t="s">
        <v>76</v>
      </c>
      <c r="N1962" t="s">
        <v>99</v>
      </c>
      <c r="O1962" t="s">
        <v>33</v>
      </c>
      <c r="P1962" t="s">
        <v>1931</v>
      </c>
      <c r="Q1962" t="s">
        <v>43</v>
      </c>
      <c r="R1962" s="7">
        <v>0.6</v>
      </c>
      <c r="S1962" s="7">
        <f t="shared" si="270"/>
        <v>3.4944000000000006</v>
      </c>
      <c r="T1962" s="8">
        <v>-4.8048000000000002</v>
      </c>
      <c r="U1962" s="8" t="str">
        <f t="shared" si="276"/>
        <v>Loss</v>
      </c>
      <c r="V1962" s="7">
        <v>3</v>
      </c>
      <c r="W1962" s="8">
        <v>8.7360000000000007</v>
      </c>
      <c r="X1962" s="8">
        <f t="shared" si="277"/>
        <v>8839</v>
      </c>
      <c r="Y1962" s="9">
        <v>-0.55000000000000004</v>
      </c>
      <c r="Z1962" s="9" t="str">
        <f t="shared" si="278"/>
        <v>Low</v>
      </c>
    </row>
    <row r="1963" spans="1:26" x14ac:dyDescent="0.3">
      <c r="A1963" t="s">
        <v>3263</v>
      </c>
      <c r="B1963" s="6">
        <v>43828</v>
      </c>
      <c r="C1963" s="6" t="str">
        <f t="shared" si="271"/>
        <v>2019</v>
      </c>
      <c r="D1963" s="6" t="str">
        <f t="shared" si="272"/>
        <v>December</v>
      </c>
      <c r="E1963" s="6" t="str">
        <f t="shared" si="273"/>
        <v>Q4</v>
      </c>
      <c r="F1963" s="6" t="str">
        <f t="shared" si="274"/>
        <v>Low</v>
      </c>
      <c r="G1963" s="6" t="str">
        <f t="shared" si="275"/>
        <v>Discounted</v>
      </c>
      <c r="H1963" s="6">
        <v>43835</v>
      </c>
      <c r="I1963" t="s">
        <v>2476</v>
      </c>
      <c r="J1963" t="s">
        <v>806</v>
      </c>
      <c r="K1963" t="s">
        <v>2553</v>
      </c>
      <c r="L1963" t="s">
        <v>30</v>
      </c>
      <c r="M1963" t="s">
        <v>76</v>
      </c>
      <c r="N1963" t="s">
        <v>99</v>
      </c>
      <c r="O1963" t="s">
        <v>33</v>
      </c>
      <c r="P1963" t="s">
        <v>368</v>
      </c>
      <c r="Q1963" t="s">
        <v>43</v>
      </c>
      <c r="R1963" s="7">
        <v>0.6</v>
      </c>
      <c r="S1963" s="7">
        <f t="shared" si="270"/>
        <v>15.590399999999999</v>
      </c>
      <c r="T1963" s="8">
        <v>-50.668799999999997</v>
      </c>
      <c r="U1963" s="8" t="str">
        <f t="shared" si="276"/>
        <v>Loss</v>
      </c>
      <c r="V1963" s="7">
        <v>3</v>
      </c>
      <c r="W1963" s="8">
        <v>38.975999999999999</v>
      </c>
      <c r="X1963" s="8">
        <f t="shared" si="277"/>
        <v>5702</v>
      </c>
      <c r="Y1963" s="9">
        <v>-1.3</v>
      </c>
      <c r="Z1963" s="9" t="str">
        <f t="shared" si="278"/>
        <v>Low</v>
      </c>
    </row>
    <row r="1964" spans="1:26" x14ac:dyDescent="0.3">
      <c r="A1964" t="s">
        <v>3264</v>
      </c>
      <c r="B1964" s="6">
        <v>43828</v>
      </c>
      <c r="C1964" s="6" t="str">
        <f t="shared" si="271"/>
        <v>2019</v>
      </c>
      <c r="D1964" s="6" t="str">
        <f t="shared" si="272"/>
        <v>December</v>
      </c>
      <c r="E1964" s="6" t="str">
        <f t="shared" si="273"/>
        <v>Q4</v>
      </c>
      <c r="F1964" s="6" t="str">
        <f t="shared" si="274"/>
        <v>High</v>
      </c>
      <c r="G1964" s="6" t="str">
        <f t="shared" si="275"/>
        <v>Full Price</v>
      </c>
      <c r="H1964" s="6">
        <v>43833</v>
      </c>
      <c r="I1964" t="s">
        <v>349</v>
      </c>
      <c r="J1964" t="s">
        <v>151</v>
      </c>
      <c r="K1964" t="s">
        <v>222</v>
      </c>
      <c r="L1964" t="s">
        <v>30</v>
      </c>
      <c r="M1964" t="s">
        <v>31</v>
      </c>
      <c r="N1964" t="s">
        <v>49</v>
      </c>
      <c r="O1964" t="s">
        <v>69</v>
      </c>
      <c r="P1964" t="s">
        <v>685</v>
      </c>
      <c r="Q1964" t="s">
        <v>686</v>
      </c>
      <c r="R1964" s="7">
        <v>0</v>
      </c>
      <c r="S1964" s="7">
        <f t="shared" si="270"/>
        <v>33.29</v>
      </c>
      <c r="T1964" s="8">
        <v>7.9896000000000003</v>
      </c>
      <c r="U1964" s="8" t="str">
        <f t="shared" si="276"/>
        <v>Low</v>
      </c>
      <c r="V1964" s="7">
        <v>1</v>
      </c>
      <c r="W1964" s="8">
        <v>33.29</v>
      </c>
      <c r="X1964" s="8">
        <f t="shared" si="277"/>
        <v>6057</v>
      </c>
      <c r="Y1964" s="9">
        <v>0.24</v>
      </c>
      <c r="Z1964" s="9" t="str">
        <f t="shared" si="278"/>
        <v>High</v>
      </c>
    </row>
    <row r="1965" spans="1:26" x14ac:dyDescent="0.3">
      <c r="A1965" t="s">
        <v>3264</v>
      </c>
      <c r="B1965" s="6">
        <v>43828</v>
      </c>
      <c r="C1965" s="6" t="str">
        <f t="shared" si="271"/>
        <v>2019</v>
      </c>
      <c r="D1965" s="6" t="str">
        <f t="shared" si="272"/>
        <v>December</v>
      </c>
      <c r="E1965" s="6" t="str">
        <f t="shared" si="273"/>
        <v>Q4</v>
      </c>
      <c r="F1965" s="6" t="str">
        <f t="shared" si="274"/>
        <v>Low</v>
      </c>
      <c r="G1965" s="6" t="str">
        <f t="shared" si="275"/>
        <v>Discounted</v>
      </c>
      <c r="H1965" s="6">
        <v>43833</v>
      </c>
      <c r="I1965" t="s">
        <v>349</v>
      </c>
      <c r="J1965" t="s">
        <v>89</v>
      </c>
      <c r="K1965" t="s">
        <v>3265</v>
      </c>
      <c r="L1965" t="s">
        <v>30</v>
      </c>
      <c r="M1965" t="s">
        <v>91</v>
      </c>
      <c r="N1965" t="s">
        <v>92</v>
      </c>
      <c r="O1965" t="s">
        <v>69</v>
      </c>
      <c r="P1965" t="s">
        <v>685</v>
      </c>
      <c r="Q1965" t="s">
        <v>686</v>
      </c>
      <c r="R1965" s="7">
        <v>0.2</v>
      </c>
      <c r="S1965" s="7">
        <f t="shared" si="270"/>
        <v>19.180799999999998</v>
      </c>
      <c r="T1965" s="8">
        <v>-5.6943000000000001</v>
      </c>
      <c r="U1965" s="8" t="str">
        <f t="shared" si="276"/>
        <v>Loss</v>
      </c>
      <c r="V1965" s="7">
        <v>3</v>
      </c>
      <c r="W1965" s="8">
        <v>23.975999999999999</v>
      </c>
      <c r="X1965" s="8">
        <f t="shared" si="277"/>
        <v>6767</v>
      </c>
      <c r="Y1965" s="9">
        <v>-0.23749999999999999</v>
      </c>
      <c r="Z1965" s="9" t="str">
        <f t="shared" si="278"/>
        <v>Low</v>
      </c>
    </row>
    <row r="1966" spans="1:26" x14ac:dyDescent="0.3">
      <c r="A1966" t="s">
        <v>3266</v>
      </c>
      <c r="B1966" s="6">
        <v>43828</v>
      </c>
      <c r="C1966" s="6" t="str">
        <f t="shared" si="271"/>
        <v>2019</v>
      </c>
      <c r="D1966" s="6" t="str">
        <f t="shared" si="272"/>
        <v>December</v>
      </c>
      <c r="E1966" s="6" t="str">
        <f t="shared" si="273"/>
        <v>Q4</v>
      </c>
      <c r="F1966" s="6" t="str">
        <f t="shared" si="274"/>
        <v>Low</v>
      </c>
      <c r="G1966" s="6" t="str">
        <f t="shared" si="275"/>
        <v>Discounted</v>
      </c>
      <c r="H1966" s="6">
        <v>43830</v>
      </c>
      <c r="I1966" t="s">
        <v>3267</v>
      </c>
      <c r="J1966" t="s">
        <v>101</v>
      </c>
      <c r="K1966" t="s">
        <v>1739</v>
      </c>
      <c r="L1966" t="s">
        <v>30</v>
      </c>
      <c r="M1966" t="s">
        <v>31</v>
      </c>
      <c r="N1966" t="s">
        <v>174</v>
      </c>
      <c r="O1966" t="s">
        <v>54</v>
      </c>
      <c r="P1966" t="s">
        <v>1109</v>
      </c>
      <c r="Q1966" t="s">
        <v>132</v>
      </c>
      <c r="R1966" s="7">
        <v>0.2</v>
      </c>
      <c r="S1966" s="7">
        <f t="shared" si="270"/>
        <v>38.688000000000002</v>
      </c>
      <c r="T1966" s="8">
        <v>6.0449999999999999</v>
      </c>
      <c r="U1966" s="8" t="str">
        <f t="shared" si="276"/>
        <v>Low</v>
      </c>
      <c r="V1966" s="7">
        <v>5</v>
      </c>
      <c r="W1966" s="8">
        <v>48.36</v>
      </c>
      <c r="X1966" s="8">
        <f t="shared" si="277"/>
        <v>5209</v>
      </c>
      <c r="Y1966" s="9">
        <v>0.125</v>
      </c>
      <c r="Z1966" s="9" t="str">
        <f t="shared" si="278"/>
        <v>Low</v>
      </c>
    </row>
    <row r="1967" spans="1:26" x14ac:dyDescent="0.3">
      <c r="A1967" t="s">
        <v>3268</v>
      </c>
      <c r="B1967" s="6">
        <v>43829</v>
      </c>
      <c r="C1967" s="6" t="str">
        <f t="shared" si="271"/>
        <v>2019</v>
      </c>
      <c r="D1967" s="6" t="str">
        <f t="shared" si="272"/>
        <v>December</v>
      </c>
      <c r="E1967" s="6" t="str">
        <f t="shared" si="273"/>
        <v>Q4</v>
      </c>
      <c r="F1967" s="6" t="str">
        <f t="shared" si="274"/>
        <v>Low</v>
      </c>
      <c r="G1967" s="6" t="str">
        <f t="shared" si="275"/>
        <v>Discounted</v>
      </c>
      <c r="H1967" s="6">
        <v>43831</v>
      </c>
      <c r="I1967" t="s">
        <v>2081</v>
      </c>
      <c r="J1967" t="s">
        <v>101</v>
      </c>
      <c r="K1967" t="s">
        <v>1650</v>
      </c>
      <c r="L1967" t="s">
        <v>61</v>
      </c>
      <c r="M1967" t="s">
        <v>31</v>
      </c>
      <c r="N1967" t="s">
        <v>41</v>
      </c>
      <c r="O1967" t="s">
        <v>33</v>
      </c>
      <c r="P1967" t="s">
        <v>107</v>
      </c>
      <c r="Q1967" t="s">
        <v>35</v>
      </c>
      <c r="R1967" s="7">
        <v>0.8</v>
      </c>
      <c r="S1967" s="7">
        <f t="shared" si="270"/>
        <v>0.45719999999999983</v>
      </c>
      <c r="T1967" s="8">
        <v>-3.6576</v>
      </c>
      <c r="U1967" s="8" t="str">
        <f t="shared" si="276"/>
        <v>Loss</v>
      </c>
      <c r="V1967" s="7">
        <v>3</v>
      </c>
      <c r="W1967" s="8">
        <v>2.286</v>
      </c>
      <c r="X1967" s="8">
        <f t="shared" si="277"/>
        <v>9893</v>
      </c>
      <c r="Y1967" s="9">
        <v>-1.6</v>
      </c>
      <c r="Z1967" s="9" t="str">
        <f t="shared" si="278"/>
        <v>Low</v>
      </c>
    </row>
    <row r="1968" spans="1:26" x14ac:dyDescent="0.3">
      <c r="A1968" t="s">
        <v>3268</v>
      </c>
      <c r="B1968" s="6">
        <v>43829</v>
      </c>
      <c r="C1968" s="6" t="str">
        <f t="shared" si="271"/>
        <v>2019</v>
      </c>
      <c r="D1968" s="6" t="str">
        <f t="shared" si="272"/>
        <v>December</v>
      </c>
      <c r="E1968" s="6" t="str">
        <f t="shared" si="273"/>
        <v>Q4</v>
      </c>
      <c r="F1968" s="6" t="str">
        <f t="shared" si="274"/>
        <v>High</v>
      </c>
      <c r="G1968" s="6" t="str">
        <f t="shared" si="275"/>
        <v>Discounted</v>
      </c>
      <c r="H1968" s="6">
        <v>43831</v>
      </c>
      <c r="I1968" t="s">
        <v>2081</v>
      </c>
      <c r="J1968" t="s">
        <v>89</v>
      </c>
      <c r="K1968" t="s">
        <v>2878</v>
      </c>
      <c r="L1968" t="s">
        <v>61</v>
      </c>
      <c r="M1968" t="s">
        <v>31</v>
      </c>
      <c r="N1968" t="s">
        <v>149</v>
      </c>
      <c r="O1968" t="s">
        <v>33</v>
      </c>
      <c r="P1968" t="s">
        <v>107</v>
      </c>
      <c r="Q1968" t="s">
        <v>35</v>
      </c>
      <c r="R1968" s="7">
        <v>0.2</v>
      </c>
      <c r="S1968" s="7">
        <f t="shared" si="270"/>
        <v>10.3872</v>
      </c>
      <c r="T1968" s="8">
        <v>4.7066999999999997</v>
      </c>
      <c r="U1968" s="8" t="str">
        <f t="shared" si="276"/>
        <v>Low</v>
      </c>
      <c r="V1968" s="7">
        <v>3</v>
      </c>
      <c r="W1968" s="8">
        <v>12.984</v>
      </c>
      <c r="X1968" s="8">
        <f t="shared" si="277"/>
        <v>8101</v>
      </c>
      <c r="Y1968" s="9">
        <v>0.36249999999999999</v>
      </c>
      <c r="Z1968" s="9" t="str">
        <f t="shared" si="278"/>
        <v>High</v>
      </c>
    </row>
    <row r="1969" spans="1:26" x14ac:dyDescent="0.3">
      <c r="A1969" t="s">
        <v>3268</v>
      </c>
      <c r="B1969" s="6">
        <v>43829</v>
      </c>
      <c r="C1969" s="6" t="str">
        <f t="shared" si="271"/>
        <v>2019</v>
      </c>
      <c r="D1969" s="6" t="str">
        <f t="shared" si="272"/>
        <v>December</v>
      </c>
      <c r="E1969" s="6" t="str">
        <f t="shared" si="273"/>
        <v>Q4</v>
      </c>
      <c r="F1969" s="6" t="str">
        <f t="shared" si="274"/>
        <v>High</v>
      </c>
      <c r="G1969" s="6" t="str">
        <f t="shared" si="275"/>
        <v>Discounted</v>
      </c>
      <c r="H1969" s="6">
        <v>43831</v>
      </c>
      <c r="I1969" t="s">
        <v>2081</v>
      </c>
      <c r="J1969" t="s">
        <v>161</v>
      </c>
      <c r="K1969" t="s">
        <v>162</v>
      </c>
      <c r="L1969" t="s">
        <v>61</v>
      </c>
      <c r="M1969" t="s">
        <v>91</v>
      </c>
      <c r="N1969" t="s">
        <v>110</v>
      </c>
      <c r="O1969" t="s">
        <v>33</v>
      </c>
      <c r="P1969" t="s">
        <v>107</v>
      </c>
      <c r="Q1969" t="s">
        <v>35</v>
      </c>
      <c r="R1969" s="7">
        <v>0.2</v>
      </c>
      <c r="S1969" s="7">
        <f t="shared" si="270"/>
        <v>38.3872</v>
      </c>
      <c r="T1969" s="8">
        <v>14.395200000000001</v>
      </c>
      <c r="U1969" s="8" t="str">
        <f t="shared" si="276"/>
        <v>Low</v>
      </c>
      <c r="V1969" s="7">
        <v>2</v>
      </c>
      <c r="W1969" s="8">
        <v>47.984000000000002</v>
      </c>
      <c r="X1969" s="8">
        <f t="shared" si="277"/>
        <v>5216</v>
      </c>
      <c r="Y1969" s="9">
        <v>0.3</v>
      </c>
      <c r="Z1969" s="9" t="str">
        <f t="shared" si="278"/>
        <v>High</v>
      </c>
    </row>
    <row r="1970" spans="1:26" x14ac:dyDescent="0.3">
      <c r="A1970" t="s">
        <v>3268</v>
      </c>
      <c r="B1970" s="6">
        <v>43829</v>
      </c>
      <c r="C1970" s="6" t="str">
        <f t="shared" si="271"/>
        <v>2019</v>
      </c>
      <c r="D1970" s="6" t="str">
        <f t="shared" si="272"/>
        <v>December</v>
      </c>
      <c r="E1970" s="6" t="str">
        <f t="shared" si="273"/>
        <v>Q4</v>
      </c>
      <c r="F1970" s="6" t="str">
        <f t="shared" si="274"/>
        <v>Low</v>
      </c>
      <c r="G1970" s="6" t="str">
        <f t="shared" si="275"/>
        <v>Discounted</v>
      </c>
      <c r="H1970" s="6">
        <v>43831</v>
      </c>
      <c r="I1970" t="s">
        <v>2081</v>
      </c>
      <c r="J1970" t="s">
        <v>169</v>
      </c>
      <c r="K1970" t="s">
        <v>902</v>
      </c>
      <c r="L1970" t="s">
        <v>61</v>
      </c>
      <c r="M1970" t="s">
        <v>91</v>
      </c>
      <c r="N1970" t="s">
        <v>92</v>
      </c>
      <c r="O1970" t="s">
        <v>33</v>
      </c>
      <c r="P1970" t="s">
        <v>107</v>
      </c>
      <c r="Q1970" t="s">
        <v>35</v>
      </c>
      <c r="R1970" s="7">
        <v>0.2</v>
      </c>
      <c r="S1970" s="7">
        <f t="shared" si="270"/>
        <v>263.02080000000001</v>
      </c>
      <c r="T1970" s="8">
        <v>28.767900000000001</v>
      </c>
      <c r="U1970" s="8" t="str">
        <f t="shared" si="276"/>
        <v>Low</v>
      </c>
      <c r="V1970" s="7">
        <v>3</v>
      </c>
      <c r="W1970" s="8">
        <v>328.77600000000001</v>
      </c>
      <c r="X1970" s="8">
        <f t="shared" si="277"/>
        <v>1748</v>
      </c>
      <c r="Y1970" s="9">
        <v>8.7499999999999994E-2</v>
      </c>
      <c r="Z1970" s="9" t="str">
        <f t="shared" si="278"/>
        <v>Low</v>
      </c>
    </row>
    <row r="1971" spans="1:26" x14ac:dyDescent="0.3">
      <c r="A1971" t="s">
        <v>3268</v>
      </c>
      <c r="B1971" s="6">
        <v>43829</v>
      </c>
      <c r="C1971" s="6" t="str">
        <f t="shared" si="271"/>
        <v>2019</v>
      </c>
      <c r="D1971" s="6" t="str">
        <f t="shared" si="272"/>
        <v>December</v>
      </c>
      <c r="E1971" s="6" t="str">
        <f t="shared" si="273"/>
        <v>Q4</v>
      </c>
      <c r="F1971" s="6" t="str">
        <f t="shared" si="274"/>
        <v>Low</v>
      </c>
      <c r="G1971" s="6" t="str">
        <f t="shared" si="275"/>
        <v>Discounted</v>
      </c>
      <c r="H1971" s="6">
        <v>43831</v>
      </c>
      <c r="I1971" t="s">
        <v>2081</v>
      </c>
      <c r="J1971" t="s">
        <v>153</v>
      </c>
      <c r="K1971" t="s">
        <v>1798</v>
      </c>
      <c r="L1971" t="s">
        <v>61</v>
      </c>
      <c r="M1971" t="s">
        <v>91</v>
      </c>
      <c r="N1971" t="s">
        <v>92</v>
      </c>
      <c r="O1971" t="s">
        <v>33</v>
      </c>
      <c r="P1971" t="s">
        <v>107</v>
      </c>
      <c r="Q1971" t="s">
        <v>35</v>
      </c>
      <c r="R1971" s="7">
        <v>0.2</v>
      </c>
      <c r="S1971" s="7">
        <f t="shared" si="270"/>
        <v>174.06720000000001</v>
      </c>
      <c r="T1971" s="8">
        <v>19.038599999999999</v>
      </c>
      <c r="U1971" s="8" t="str">
        <f t="shared" si="276"/>
        <v>Low</v>
      </c>
      <c r="V1971" s="7">
        <v>2</v>
      </c>
      <c r="W1971" s="8">
        <v>217.584</v>
      </c>
      <c r="X1971" s="8">
        <f t="shared" si="277"/>
        <v>2436</v>
      </c>
      <c r="Y1971" s="9">
        <v>8.7499999999999994E-2</v>
      </c>
      <c r="Z1971" s="9" t="str">
        <f t="shared" si="278"/>
        <v>Low</v>
      </c>
    </row>
    <row r="1972" spans="1:26" x14ac:dyDescent="0.3">
      <c r="A1972" t="s">
        <v>3269</v>
      </c>
      <c r="B1972" s="6">
        <v>43829</v>
      </c>
      <c r="C1972" s="6" t="str">
        <f t="shared" si="271"/>
        <v>2019</v>
      </c>
      <c r="D1972" s="6" t="str">
        <f t="shared" si="272"/>
        <v>December</v>
      </c>
      <c r="E1972" s="6" t="str">
        <f t="shared" si="273"/>
        <v>Q4</v>
      </c>
      <c r="F1972" s="6" t="str">
        <f t="shared" si="274"/>
        <v>Low</v>
      </c>
      <c r="G1972" s="6" t="str">
        <f t="shared" si="275"/>
        <v>Discounted</v>
      </c>
      <c r="H1972" s="6">
        <v>43833</v>
      </c>
      <c r="I1972" t="s">
        <v>3270</v>
      </c>
      <c r="J1972" t="s">
        <v>188</v>
      </c>
      <c r="K1972" t="s">
        <v>1607</v>
      </c>
      <c r="L1972" t="s">
        <v>61</v>
      </c>
      <c r="M1972" t="s">
        <v>76</v>
      </c>
      <c r="N1972" t="s">
        <v>262</v>
      </c>
      <c r="O1972" t="s">
        <v>54</v>
      </c>
      <c r="P1972" t="s">
        <v>55</v>
      </c>
      <c r="Q1972" t="s">
        <v>56</v>
      </c>
      <c r="R1972" s="7">
        <v>0.4</v>
      </c>
      <c r="S1972" s="7">
        <f t="shared" si="270"/>
        <v>314.25839999999999</v>
      </c>
      <c r="T1972" s="8">
        <v>-192.04679999999999</v>
      </c>
      <c r="U1972" s="8" t="str">
        <f t="shared" si="276"/>
        <v>Loss</v>
      </c>
      <c r="V1972" s="7">
        <v>3</v>
      </c>
      <c r="W1972" s="8">
        <v>523.76400000000001</v>
      </c>
      <c r="X1972" s="8">
        <f t="shared" si="277"/>
        <v>1111</v>
      </c>
      <c r="Y1972" s="9">
        <v>-0.366666667</v>
      </c>
      <c r="Z1972" s="9" t="str">
        <f t="shared" si="278"/>
        <v>Low</v>
      </c>
    </row>
    <row r="1973" spans="1:26" x14ac:dyDescent="0.3">
      <c r="A1973" t="s">
        <v>3269</v>
      </c>
      <c r="B1973" s="6">
        <v>43829</v>
      </c>
      <c r="C1973" s="6" t="str">
        <f t="shared" si="271"/>
        <v>2019</v>
      </c>
      <c r="D1973" s="6" t="str">
        <f t="shared" si="272"/>
        <v>December</v>
      </c>
      <c r="E1973" s="6" t="str">
        <f t="shared" si="273"/>
        <v>Q4</v>
      </c>
      <c r="F1973" s="6" t="str">
        <f t="shared" si="274"/>
        <v>Low</v>
      </c>
      <c r="G1973" s="6" t="str">
        <f t="shared" si="275"/>
        <v>Discounted</v>
      </c>
      <c r="H1973" s="6">
        <v>43833</v>
      </c>
      <c r="I1973" t="s">
        <v>3270</v>
      </c>
      <c r="J1973" t="s">
        <v>2941</v>
      </c>
      <c r="K1973" t="s">
        <v>2942</v>
      </c>
      <c r="L1973" t="s">
        <v>61</v>
      </c>
      <c r="M1973" t="s">
        <v>91</v>
      </c>
      <c r="N1973" t="s">
        <v>92</v>
      </c>
      <c r="O1973" t="s">
        <v>54</v>
      </c>
      <c r="P1973" t="s">
        <v>55</v>
      </c>
      <c r="Q1973" t="s">
        <v>56</v>
      </c>
      <c r="R1973" s="7">
        <v>0.4</v>
      </c>
      <c r="S1973" s="7">
        <f t="shared" si="270"/>
        <v>151.17840000000001</v>
      </c>
      <c r="T1973" s="8">
        <v>-50.392800000000001</v>
      </c>
      <c r="U1973" s="8" t="str">
        <f t="shared" si="276"/>
        <v>Loss</v>
      </c>
      <c r="V1973" s="7">
        <v>6</v>
      </c>
      <c r="W1973" s="8">
        <v>251.964</v>
      </c>
      <c r="X1973" s="8">
        <f t="shared" si="277"/>
        <v>2184</v>
      </c>
      <c r="Y1973" s="9">
        <v>-0.2</v>
      </c>
      <c r="Z1973" s="9" t="str">
        <f t="shared" si="278"/>
        <v>Low</v>
      </c>
    </row>
    <row r="1974" spans="1:26" x14ac:dyDescent="0.3">
      <c r="A1974" t="s">
        <v>3271</v>
      </c>
      <c r="B1974" s="6">
        <v>43829</v>
      </c>
      <c r="C1974" s="6" t="str">
        <f t="shared" si="271"/>
        <v>2019</v>
      </c>
      <c r="D1974" s="6" t="str">
        <f t="shared" si="272"/>
        <v>December</v>
      </c>
      <c r="E1974" s="6" t="str">
        <f t="shared" si="273"/>
        <v>Q4</v>
      </c>
      <c r="F1974" s="6" t="str">
        <f t="shared" si="274"/>
        <v>High</v>
      </c>
      <c r="G1974" s="6" t="str">
        <f t="shared" si="275"/>
        <v>Full Price</v>
      </c>
      <c r="H1974" s="6">
        <v>43834</v>
      </c>
      <c r="I1974" t="s">
        <v>3272</v>
      </c>
      <c r="J1974" t="s">
        <v>105</v>
      </c>
      <c r="K1974" t="s">
        <v>1068</v>
      </c>
      <c r="L1974" t="s">
        <v>61</v>
      </c>
      <c r="M1974" t="s">
        <v>31</v>
      </c>
      <c r="N1974" t="s">
        <v>53</v>
      </c>
      <c r="O1974" t="s">
        <v>33</v>
      </c>
      <c r="P1974" t="s">
        <v>3273</v>
      </c>
      <c r="Q1974" t="s">
        <v>212</v>
      </c>
      <c r="R1974" s="7">
        <v>0</v>
      </c>
      <c r="S1974" s="7">
        <f t="shared" si="270"/>
        <v>9.84</v>
      </c>
      <c r="T1974" s="8">
        <v>2.8536000000000001</v>
      </c>
      <c r="U1974" s="8" t="str">
        <f t="shared" si="276"/>
        <v>Low</v>
      </c>
      <c r="V1974" s="7">
        <v>3</v>
      </c>
      <c r="W1974" s="8">
        <v>9.84</v>
      </c>
      <c r="X1974" s="8">
        <f t="shared" si="277"/>
        <v>8661</v>
      </c>
      <c r="Y1974" s="9">
        <v>0.28999999999999998</v>
      </c>
      <c r="Z1974" s="9" t="str">
        <f t="shared" si="278"/>
        <v>High</v>
      </c>
    </row>
    <row r="1975" spans="1:26" x14ac:dyDescent="0.3">
      <c r="A1975" t="s">
        <v>3274</v>
      </c>
      <c r="B1975" s="6">
        <v>43829</v>
      </c>
      <c r="C1975" s="6" t="str">
        <f t="shared" si="271"/>
        <v>2019</v>
      </c>
      <c r="D1975" s="6" t="str">
        <f t="shared" si="272"/>
        <v>December</v>
      </c>
      <c r="E1975" s="6" t="str">
        <f t="shared" si="273"/>
        <v>Q4</v>
      </c>
      <c r="F1975" s="6" t="str">
        <f t="shared" si="274"/>
        <v>High</v>
      </c>
      <c r="G1975" s="6" t="str">
        <f t="shared" si="275"/>
        <v>Full Price</v>
      </c>
      <c r="H1975" s="6">
        <v>43834</v>
      </c>
      <c r="I1975" t="s">
        <v>2187</v>
      </c>
      <c r="J1975" t="s">
        <v>732</v>
      </c>
      <c r="K1975" t="s">
        <v>3275</v>
      </c>
      <c r="L1975" t="s">
        <v>30</v>
      </c>
      <c r="M1975" t="s">
        <v>31</v>
      </c>
      <c r="N1975" t="s">
        <v>174</v>
      </c>
      <c r="O1975" t="s">
        <v>54</v>
      </c>
      <c r="P1975" t="s">
        <v>270</v>
      </c>
      <c r="Q1975" t="s">
        <v>271</v>
      </c>
      <c r="R1975" s="7">
        <v>0</v>
      </c>
      <c r="S1975" s="7">
        <f t="shared" si="270"/>
        <v>122.94</v>
      </c>
      <c r="T1975" s="8">
        <v>30.734999999999999</v>
      </c>
      <c r="U1975" s="8" t="str">
        <f t="shared" si="276"/>
        <v>Low</v>
      </c>
      <c r="V1975" s="7">
        <v>3</v>
      </c>
      <c r="W1975" s="8">
        <v>122.94</v>
      </c>
      <c r="X1975" s="8">
        <f t="shared" si="277"/>
        <v>3398</v>
      </c>
      <c r="Y1975" s="9">
        <v>0.25</v>
      </c>
      <c r="Z1975" s="9" t="str">
        <f t="shared" si="278"/>
        <v>High</v>
      </c>
    </row>
    <row r="1976" spans="1:26" x14ac:dyDescent="0.3">
      <c r="A1976" t="s">
        <v>3274</v>
      </c>
      <c r="B1976" s="6">
        <v>43829</v>
      </c>
      <c r="C1976" s="6" t="str">
        <f t="shared" si="271"/>
        <v>2019</v>
      </c>
      <c r="D1976" s="6" t="str">
        <f t="shared" si="272"/>
        <v>December</v>
      </c>
      <c r="E1976" s="6" t="str">
        <f t="shared" si="273"/>
        <v>Q4</v>
      </c>
      <c r="F1976" s="6" t="str">
        <f t="shared" si="274"/>
        <v>High</v>
      </c>
      <c r="G1976" s="6" t="str">
        <f t="shared" si="275"/>
        <v>Discounted</v>
      </c>
      <c r="H1976" s="6">
        <v>43834</v>
      </c>
      <c r="I1976" t="s">
        <v>2187</v>
      </c>
      <c r="J1976" t="s">
        <v>440</v>
      </c>
      <c r="K1976" t="s">
        <v>441</v>
      </c>
      <c r="L1976" t="s">
        <v>30</v>
      </c>
      <c r="M1976" t="s">
        <v>31</v>
      </c>
      <c r="N1976" t="s">
        <v>41</v>
      </c>
      <c r="O1976" t="s">
        <v>54</v>
      </c>
      <c r="P1976" t="s">
        <v>270</v>
      </c>
      <c r="Q1976" t="s">
        <v>271</v>
      </c>
      <c r="R1976" s="7">
        <v>0.2</v>
      </c>
      <c r="S1976" s="7">
        <f t="shared" si="270"/>
        <v>28.3584</v>
      </c>
      <c r="T1976" s="8">
        <v>12.8499</v>
      </c>
      <c r="U1976" s="8" t="str">
        <f t="shared" si="276"/>
        <v>Low</v>
      </c>
      <c r="V1976" s="7">
        <v>7</v>
      </c>
      <c r="W1976" s="8">
        <v>35.448</v>
      </c>
      <c r="X1976" s="8">
        <f t="shared" si="277"/>
        <v>5906</v>
      </c>
      <c r="Y1976" s="9">
        <v>0.36249999999999999</v>
      </c>
      <c r="Z1976" s="9" t="str">
        <f t="shared" si="278"/>
        <v>High</v>
      </c>
    </row>
    <row r="1977" spans="1:26" x14ac:dyDescent="0.3">
      <c r="A1977" t="s">
        <v>3276</v>
      </c>
      <c r="B1977" s="6">
        <v>43829</v>
      </c>
      <c r="C1977" s="6" t="str">
        <f t="shared" si="271"/>
        <v>2019</v>
      </c>
      <c r="D1977" s="6" t="str">
        <f t="shared" si="272"/>
        <v>December</v>
      </c>
      <c r="E1977" s="6" t="str">
        <f t="shared" si="273"/>
        <v>Q4</v>
      </c>
      <c r="F1977" s="6" t="str">
        <f t="shared" si="274"/>
        <v>High</v>
      </c>
      <c r="G1977" s="6" t="str">
        <f t="shared" si="275"/>
        <v>Discounted</v>
      </c>
      <c r="H1977" s="6">
        <v>43833</v>
      </c>
      <c r="I1977" t="s">
        <v>335</v>
      </c>
      <c r="J1977" t="s">
        <v>319</v>
      </c>
      <c r="K1977" t="s">
        <v>2322</v>
      </c>
      <c r="L1977" t="s">
        <v>30</v>
      </c>
      <c r="M1977" t="s">
        <v>91</v>
      </c>
      <c r="N1977" t="s">
        <v>110</v>
      </c>
      <c r="O1977" t="s">
        <v>54</v>
      </c>
      <c r="P1977" t="s">
        <v>55</v>
      </c>
      <c r="Q1977" t="s">
        <v>56</v>
      </c>
      <c r="R1977" s="7">
        <v>0.2</v>
      </c>
      <c r="S1977" s="7">
        <f t="shared" si="270"/>
        <v>22.374400000000001</v>
      </c>
      <c r="T1977" s="8">
        <v>6.992</v>
      </c>
      <c r="U1977" s="8" t="str">
        <f t="shared" si="276"/>
        <v>Low</v>
      </c>
      <c r="V1977" s="7">
        <v>2</v>
      </c>
      <c r="W1977" s="8">
        <v>27.968</v>
      </c>
      <c r="X1977" s="8">
        <f t="shared" si="277"/>
        <v>6426</v>
      </c>
      <c r="Y1977" s="9">
        <v>0.25</v>
      </c>
      <c r="Z1977" s="9" t="str">
        <f t="shared" si="278"/>
        <v>High</v>
      </c>
    </row>
    <row r="1978" spans="1:26" x14ac:dyDescent="0.3">
      <c r="A1978" t="s">
        <v>3277</v>
      </c>
      <c r="B1978" s="6">
        <v>43829</v>
      </c>
      <c r="C1978" s="6" t="str">
        <f t="shared" si="271"/>
        <v>2019</v>
      </c>
      <c r="D1978" s="6" t="str">
        <f t="shared" si="272"/>
        <v>December</v>
      </c>
      <c r="E1978" s="6" t="str">
        <f t="shared" si="273"/>
        <v>Q4</v>
      </c>
      <c r="F1978" s="6" t="str">
        <f t="shared" si="274"/>
        <v>Low</v>
      </c>
      <c r="G1978" s="6" t="str">
        <f t="shared" si="275"/>
        <v>Discounted</v>
      </c>
      <c r="H1978" s="6">
        <v>43831</v>
      </c>
      <c r="I1978" t="s">
        <v>730</v>
      </c>
      <c r="J1978" t="s">
        <v>141</v>
      </c>
      <c r="K1978" t="s">
        <v>3278</v>
      </c>
      <c r="L1978" t="s">
        <v>30</v>
      </c>
      <c r="M1978" t="s">
        <v>31</v>
      </c>
      <c r="N1978" t="s">
        <v>49</v>
      </c>
      <c r="O1978" t="s">
        <v>62</v>
      </c>
      <c r="P1978" t="s">
        <v>1010</v>
      </c>
      <c r="Q1978" t="s">
        <v>202</v>
      </c>
      <c r="R1978" s="7">
        <v>0.2</v>
      </c>
      <c r="S1978" s="7">
        <f t="shared" si="270"/>
        <v>31.302399999999999</v>
      </c>
      <c r="T1978" s="8">
        <v>-8.8038000000000007</v>
      </c>
      <c r="U1978" s="8" t="str">
        <f t="shared" si="276"/>
        <v>Loss</v>
      </c>
      <c r="V1978" s="7">
        <v>1</v>
      </c>
      <c r="W1978" s="8">
        <v>39.128</v>
      </c>
      <c r="X1978" s="8">
        <f t="shared" si="277"/>
        <v>5695</v>
      </c>
      <c r="Y1978" s="9">
        <v>-0.22500000000000001</v>
      </c>
      <c r="Z1978" s="9" t="str">
        <f t="shared" si="278"/>
        <v>Low</v>
      </c>
    </row>
    <row r="1979" spans="1:26" x14ac:dyDescent="0.3">
      <c r="A1979" t="s">
        <v>3279</v>
      </c>
      <c r="B1979" s="6">
        <v>43829</v>
      </c>
      <c r="C1979" s="6" t="str">
        <f t="shared" si="271"/>
        <v>2019</v>
      </c>
      <c r="D1979" s="6" t="str">
        <f t="shared" si="272"/>
        <v>December</v>
      </c>
      <c r="E1979" s="6" t="str">
        <f t="shared" si="273"/>
        <v>Q4</v>
      </c>
      <c r="F1979" s="6" t="str">
        <f t="shared" si="274"/>
        <v>Low</v>
      </c>
      <c r="G1979" s="6" t="str">
        <f t="shared" si="275"/>
        <v>Discounted</v>
      </c>
      <c r="H1979" s="6">
        <v>43834</v>
      </c>
      <c r="I1979" t="s">
        <v>3280</v>
      </c>
      <c r="J1979" t="s">
        <v>82</v>
      </c>
      <c r="K1979" t="s">
        <v>1860</v>
      </c>
      <c r="L1979" t="s">
        <v>61</v>
      </c>
      <c r="M1979" t="s">
        <v>31</v>
      </c>
      <c r="N1979" t="s">
        <v>41</v>
      </c>
      <c r="O1979" t="s">
        <v>69</v>
      </c>
      <c r="P1979" t="s">
        <v>1463</v>
      </c>
      <c r="Q1979" t="s">
        <v>180</v>
      </c>
      <c r="R1979" s="7">
        <v>0.7</v>
      </c>
      <c r="S1979" s="7">
        <f t="shared" si="270"/>
        <v>165.59550000000002</v>
      </c>
      <c r="T1979" s="8">
        <v>-459.98750000000001</v>
      </c>
      <c r="U1979" s="8" t="str">
        <f t="shared" si="276"/>
        <v>Loss</v>
      </c>
      <c r="V1979" s="7">
        <v>5</v>
      </c>
      <c r="W1979" s="8">
        <v>551.98500000000001</v>
      </c>
      <c r="X1979" s="8">
        <f t="shared" si="277"/>
        <v>1046</v>
      </c>
      <c r="Y1979" s="9">
        <v>-0.83333333300000001</v>
      </c>
      <c r="Z1979" s="9" t="str">
        <f t="shared" si="278"/>
        <v>Low</v>
      </c>
    </row>
    <row r="1980" spans="1:26" x14ac:dyDescent="0.3">
      <c r="A1980" t="s">
        <v>3281</v>
      </c>
      <c r="B1980" s="6">
        <v>43830</v>
      </c>
      <c r="C1980" s="6" t="str">
        <f t="shared" si="271"/>
        <v>2019</v>
      </c>
      <c r="D1980" s="6" t="str">
        <f t="shared" si="272"/>
        <v>December</v>
      </c>
      <c r="E1980" s="6" t="str">
        <f t="shared" si="273"/>
        <v>Q4</v>
      </c>
      <c r="F1980" s="6" t="str">
        <f t="shared" si="274"/>
        <v>High</v>
      </c>
      <c r="G1980" s="6" t="str">
        <f t="shared" si="275"/>
        <v>Full Price</v>
      </c>
      <c r="H1980" s="6">
        <v>43834</v>
      </c>
      <c r="I1980" t="s">
        <v>1501</v>
      </c>
      <c r="J1980" t="s">
        <v>458</v>
      </c>
      <c r="K1980" t="s">
        <v>662</v>
      </c>
      <c r="L1980" t="s">
        <v>61</v>
      </c>
      <c r="M1980" t="s">
        <v>31</v>
      </c>
      <c r="N1980" t="s">
        <v>53</v>
      </c>
      <c r="O1980" t="s">
        <v>33</v>
      </c>
      <c r="P1980" t="s">
        <v>337</v>
      </c>
      <c r="Q1980" t="s">
        <v>338</v>
      </c>
      <c r="R1980" s="7">
        <v>0</v>
      </c>
      <c r="S1980" s="7">
        <f t="shared" si="270"/>
        <v>29.68</v>
      </c>
      <c r="T1980" s="8">
        <v>11.575200000000001</v>
      </c>
      <c r="U1980" s="8" t="str">
        <f t="shared" si="276"/>
        <v>Low</v>
      </c>
      <c r="V1980" s="7">
        <v>7</v>
      </c>
      <c r="W1980" s="8">
        <v>29.68</v>
      </c>
      <c r="X1980" s="8">
        <f t="shared" si="277"/>
        <v>6336</v>
      </c>
      <c r="Y1980" s="9">
        <v>0.39</v>
      </c>
      <c r="Z1980" s="9" t="str">
        <f t="shared" si="278"/>
        <v>High</v>
      </c>
    </row>
    <row r="1981" spans="1:26" x14ac:dyDescent="0.3">
      <c r="A1981" t="s">
        <v>3281</v>
      </c>
      <c r="B1981" s="6">
        <v>43830</v>
      </c>
      <c r="C1981" s="6" t="str">
        <f t="shared" si="271"/>
        <v>2019</v>
      </c>
      <c r="D1981" s="6" t="str">
        <f t="shared" si="272"/>
        <v>December</v>
      </c>
      <c r="E1981" s="6" t="str">
        <f t="shared" si="273"/>
        <v>Q4</v>
      </c>
      <c r="F1981" s="6" t="str">
        <f t="shared" si="274"/>
        <v>High</v>
      </c>
      <c r="G1981" s="6" t="str">
        <f t="shared" si="275"/>
        <v>Full Price</v>
      </c>
      <c r="H1981" s="6">
        <v>43834</v>
      </c>
      <c r="I1981" t="s">
        <v>1501</v>
      </c>
      <c r="J1981" t="s">
        <v>89</v>
      </c>
      <c r="K1981" t="s">
        <v>3282</v>
      </c>
      <c r="L1981" t="s">
        <v>61</v>
      </c>
      <c r="M1981" t="s">
        <v>91</v>
      </c>
      <c r="N1981" t="s">
        <v>110</v>
      </c>
      <c r="O1981" t="s">
        <v>33</v>
      </c>
      <c r="P1981" t="s">
        <v>337</v>
      </c>
      <c r="Q1981" t="s">
        <v>338</v>
      </c>
      <c r="R1981" s="7">
        <v>0</v>
      </c>
      <c r="S1981" s="7">
        <f t="shared" si="270"/>
        <v>47.53</v>
      </c>
      <c r="T1981" s="8">
        <v>16.1602</v>
      </c>
      <c r="U1981" s="8" t="str">
        <f t="shared" si="276"/>
        <v>Low</v>
      </c>
      <c r="V1981" s="7">
        <v>7</v>
      </c>
      <c r="W1981" s="8">
        <v>47.53</v>
      </c>
      <c r="X1981" s="8">
        <f t="shared" si="277"/>
        <v>5258</v>
      </c>
      <c r="Y1981" s="9">
        <v>0.34</v>
      </c>
      <c r="Z1981" s="9" t="str">
        <f t="shared" si="278"/>
        <v>High</v>
      </c>
    </row>
    <row r="1982" spans="1:26" x14ac:dyDescent="0.3">
      <c r="A1982" t="s">
        <v>3283</v>
      </c>
      <c r="B1982" s="6">
        <v>43830</v>
      </c>
      <c r="C1982" s="6" t="str">
        <f t="shared" si="271"/>
        <v>2019</v>
      </c>
      <c r="D1982" s="6" t="str">
        <f t="shared" si="272"/>
        <v>December</v>
      </c>
      <c r="E1982" s="6" t="str">
        <f t="shared" si="273"/>
        <v>Q4</v>
      </c>
      <c r="F1982" s="6" t="str">
        <f t="shared" si="274"/>
        <v>High</v>
      </c>
      <c r="G1982" s="6" t="str">
        <f t="shared" si="275"/>
        <v>Discounted</v>
      </c>
      <c r="H1982" s="6">
        <v>43835</v>
      </c>
      <c r="I1982" t="s">
        <v>2760</v>
      </c>
      <c r="J1982" t="s">
        <v>150</v>
      </c>
      <c r="K1982" t="s">
        <v>150</v>
      </c>
      <c r="L1982" t="s">
        <v>61</v>
      </c>
      <c r="M1982" t="s">
        <v>31</v>
      </c>
      <c r="N1982" t="s">
        <v>149</v>
      </c>
      <c r="O1982" t="s">
        <v>33</v>
      </c>
      <c r="P1982" t="s">
        <v>396</v>
      </c>
      <c r="Q1982" t="s">
        <v>35</v>
      </c>
      <c r="R1982" s="7">
        <v>0.2</v>
      </c>
      <c r="S1982" s="7">
        <f t="shared" si="270"/>
        <v>39.654399999999995</v>
      </c>
      <c r="T1982" s="8">
        <v>17.968399999999999</v>
      </c>
      <c r="U1982" s="8" t="str">
        <f t="shared" si="276"/>
        <v>Low</v>
      </c>
      <c r="V1982" s="7">
        <v>2</v>
      </c>
      <c r="W1982" s="8">
        <v>49.567999999999998</v>
      </c>
      <c r="X1982" s="8">
        <f t="shared" si="277"/>
        <v>5157</v>
      </c>
      <c r="Y1982" s="9">
        <v>0.36249999999999999</v>
      </c>
      <c r="Z1982" s="9" t="str">
        <f t="shared" si="278"/>
        <v>High</v>
      </c>
    </row>
    <row r="1983" spans="1:26" x14ac:dyDescent="0.3">
      <c r="A1983" t="s">
        <v>3284</v>
      </c>
      <c r="B1983" s="6">
        <v>43830</v>
      </c>
      <c r="C1983" s="6" t="str">
        <f t="shared" si="271"/>
        <v>2019</v>
      </c>
      <c r="D1983" s="6" t="str">
        <f t="shared" si="272"/>
        <v>December</v>
      </c>
      <c r="E1983" s="6" t="str">
        <f t="shared" si="273"/>
        <v>Q4</v>
      </c>
      <c r="F1983" s="6" t="str">
        <f t="shared" si="274"/>
        <v>High</v>
      </c>
      <c r="G1983" s="6" t="str">
        <f t="shared" si="275"/>
        <v>Full Price</v>
      </c>
      <c r="H1983" s="6">
        <v>43837</v>
      </c>
      <c r="I1983" t="s">
        <v>1669</v>
      </c>
      <c r="J1983" t="s">
        <v>157</v>
      </c>
      <c r="K1983" t="s">
        <v>1237</v>
      </c>
      <c r="L1983" t="s">
        <v>40</v>
      </c>
      <c r="M1983" t="s">
        <v>76</v>
      </c>
      <c r="N1983" t="s">
        <v>138</v>
      </c>
      <c r="O1983" t="s">
        <v>54</v>
      </c>
      <c r="P1983" t="s">
        <v>3285</v>
      </c>
      <c r="Q1983" t="s">
        <v>2598</v>
      </c>
      <c r="R1983" s="7">
        <v>0</v>
      </c>
      <c r="S1983" s="7">
        <f t="shared" si="270"/>
        <v>341.96</v>
      </c>
      <c r="T1983" s="8">
        <v>78.650800000000004</v>
      </c>
      <c r="U1983" s="8" t="str">
        <f t="shared" si="276"/>
        <v>Low</v>
      </c>
      <c r="V1983" s="7">
        <v>2</v>
      </c>
      <c r="W1983" s="8">
        <v>341.96</v>
      </c>
      <c r="X1983" s="8">
        <f t="shared" si="277"/>
        <v>1691</v>
      </c>
      <c r="Y1983" s="9">
        <v>0.23</v>
      </c>
      <c r="Z1983" s="9" t="str">
        <f t="shared" si="278"/>
        <v>High</v>
      </c>
    </row>
    <row r="1984" spans="1:26" x14ac:dyDescent="0.3">
      <c r="A1984" t="s">
        <v>3284</v>
      </c>
      <c r="B1984" s="6">
        <v>43830</v>
      </c>
      <c r="C1984" s="6" t="str">
        <f t="shared" si="271"/>
        <v>2019</v>
      </c>
      <c r="D1984" s="6" t="str">
        <f t="shared" si="272"/>
        <v>December</v>
      </c>
      <c r="E1984" s="6" t="str">
        <f t="shared" si="273"/>
        <v>Q4</v>
      </c>
      <c r="F1984" s="6" t="str">
        <f t="shared" si="274"/>
        <v>High</v>
      </c>
      <c r="G1984" s="6" t="str">
        <f t="shared" si="275"/>
        <v>Full Price</v>
      </c>
      <c r="H1984" s="6">
        <v>43837</v>
      </c>
      <c r="I1984" t="s">
        <v>1669</v>
      </c>
      <c r="J1984" t="s">
        <v>74</v>
      </c>
      <c r="K1984" t="s">
        <v>3286</v>
      </c>
      <c r="L1984" t="s">
        <v>40</v>
      </c>
      <c r="M1984" t="s">
        <v>76</v>
      </c>
      <c r="N1984" t="s">
        <v>77</v>
      </c>
      <c r="O1984" t="s">
        <v>54</v>
      </c>
      <c r="P1984" t="s">
        <v>3285</v>
      </c>
      <c r="Q1984" t="s">
        <v>2598</v>
      </c>
      <c r="R1984" s="7">
        <v>0</v>
      </c>
      <c r="S1984" s="7">
        <f t="shared" si="270"/>
        <v>605.88</v>
      </c>
      <c r="T1984" s="8">
        <v>151.47</v>
      </c>
      <c r="U1984" s="8" t="str">
        <f t="shared" si="276"/>
        <v>Medium</v>
      </c>
      <c r="V1984" s="7">
        <v>6</v>
      </c>
      <c r="W1984" s="8">
        <v>605.88</v>
      </c>
      <c r="X1984" s="8">
        <f t="shared" si="277"/>
        <v>924</v>
      </c>
      <c r="Y1984" s="9">
        <v>0.25</v>
      </c>
      <c r="Z1984" s="9" t="str">
        <f t="shared" si="278"/>
        <v>High</v>
      </c>
    </row>
    <row r="1985" spans="1:26" x14ac:dyDescent="0.3">
      <c r="A1985" t="s">
        <v>3284</v>
      </c>
      <c r="B1985" s="6">
        <v>43830</v>
      </c>
      <c r="C1985" s="6" t="str">
        <f t="shared" si="271"/>
        <v>2019</v>
      </c>
      <c r="D1985" s="6" t="str">
        <f t="shared" si="272"/>
        <v>December</v>
      </c>
      <c r="E1985" s="6" t="str">
        <f t="shared" si="273"/>
        <v>Q4</v>
      </c>
      <c r="F1985" s="6" t="str">
        <f t="shared" si="274"/>
        <v>High</v>
      </c>
      <c r="G1985" s="6" t="str">
        <f t="shared" si="275"/>
        <v>Full Price</v>
      </c>
      <c r="H1985" s="6">
        <v>43837</v>
      </c>
      <c r="I1985" t="s">
        <v>1669</v>
      </c>
      <c r="J1985" t="s">
        <v>67</v>
      </c>
      <c r="K1985" t="s">
        <v>2944</v>
      </c>
      <c r="L1985" t="s">
        <v>40</v>
      </c>
      <c r="M1985" t="s">
        <v>31</v>
      </c>
      <c r="N1985" t="s">
        <v>32</v>
      </c>
      <c r="O1985" t="s">
        <v>54</v>
      </c>
      <c r="P1985" t="s">
        <v>3285</v>
      </c>
      <c r="Q1985" t="s">
        <v>2598</v>
      </c>
      <c r="R1985" s="7">
        <v>0</v>
      </c>
      <c r="S1985" s="7">
        <f t="shared" si="270"/>
        <v>14.94</v>
      </c>
      <c r="T1985" s="8">
        <v>7.0217999999999998</v>
      </c>
      <c r="U1985" s="8" t="str">
        <f t="shared" si="276"/>
        <v>Low</v>
      </c>
      <c r="V1985" s="7">
        <v>3</v>
      </c>
      <c r="W1985" s="8">
        <v>14.94</v>
      </c>
      <c r="X1985" s="8">
        <f t="shared" si="277"/>
        <v>7804</v>
      </c>
      <c r="Y1985" s="9">
        <v>0.47</v>
      </c>
      <c r="Z1985" s="9" t="str">
        <f t="shared" si="278"/>
        <v>High</v>
      </c>
    </row>
    <row r="1986" spans="1:26" x14ac:dyDescent="0.3">
      <c r="A1986" t="s">
        <v>3284</v>
      </c>
      <c r="B1986" s="6">
        <v>43830</v>
      </c>
      <c r="C1986" s="6" t="str">
        <f t="shared" si="271"/>
        <v>2019</v>
      </c>
      <c r="D1986" s="6" t="str">
        <f t="shared" si="272"/>
        <v>December</v>
      </c>
      <c r="E1986" s="6" t="str">
        <f t="shared" si="273"/>
        <v>Q4</v>
      </c>
      <c r="F1986" s="6" t="str">
        <f t="shared" si="274"/>
        <v>High</v>
      </c>
      <c r="G1986" s="6" t="str">
        <f t="shared" si="275"/>
        <v>Full Price</v>
      </c>
      <c r="H1986" s="6">
        <v>43837</v>
      </c>
      <c r="I1986" t="s">
        <v>1669</v>
      </c>
      <c r="J1986" t="s">
        <v>67</v>
      </c>
      <c r="K1986" t="s">
        <v>2531</v>
      </c>
      <c r="L1986" t="s">
        <v>40</v>
      </c>
      <c r="M1986" t="s">
        <v>31</v>
      </c>
      <c r="N1986" t="s">
        <v>32</v>
      </c>
      <c r="O1986" t="s">
        <v>54</v>
      </c>
      <c r="P1986" t="s">
        <v>3285</v>
      </c>
      <c r="Q1986" t="s">
        <v>2598</v>
      </c>
      <c r="R1986" s="7">
        <v>0</v>
      </c>
      <c r="S1986" s="7">
        <f t="shared" ref="S1986:S2049" si="279">W1986 - (W1986 * R1986)</f>
        <v>195.64</v>
      </c>
      <c r="T1986" s="8">
        <v>91.950800000000001</v>
      </c>
      <c r="U1986" s="8" t="str">
        <f t="shared" si="276"/>
        <v>Low</v>
      </c>
      <c r="V1986" s="7">
        <v>4</v>
      </c>
      <c r="W1986" s="8">
        <v>195.64</v>
      </c>
      <c r="X1986" s="8">
        <f t="shared" si="277"/>
        <v>2633</v>
      </c>
      <c r="Y1986" s="9">
        <v>0.47</v>
      </c>
      <c r="Z1986" s="9" t="str">
        <f t="shared" si="278"/>
        <v>High</v>
      </c>
    </row>
    <row r="1987" spans="1:26" x14ac:dyDescent="0.3">
      <c r="A1987" t="s">
        <v>3284</v>
      </c>
      <c r="B1987" s="6">
        <v>43830</v>
      </c>
      <c r="C1987" s="6" t="str">
        <f t="shared" ref="C1987:C2050" si="280">TEXT(B1987, "YYYY")</f>
        <v>2019</v>
      </c>
      <c r="D1987" s="6" t="str">
        <f t="shared" ref="D1987:D2050" si="281">TEXT(B1987, "MMMM")</f>
        <v>December</v>
      </c>
      <c r="E1987" s="6" t="str">
        <f t="shared" ref="E1987:E2050" si="282">"Q" &amp; INT((MONTH(B1987) - 1) / 3) + 1</f>
        <v>Q4</v>
      </c>
      <c r="F1987" s="6" t="str">
        <f t="shared" ref="F1987:F2050" si="283">IF(Y1987&gt; 0.2, "High", "Low")</f>
        <v>High</v>
      </c>
      <c r="G1987" s="6" t="str">
        <f t="shared" ref="G1987:G2050" si="284">IF(R1987&gt;0, "Discounted", "Full Price")</f>
        <v>Full Price</v>
      </c>
      <c r="H1987" s="6">
        <v>43837</v>
      </c>
      <c r="I1987" t="s">
        <v>1669</v>
      </c>
      <c r="J1987" t="s">
        <v>153</v>
      </c>
      <c r="K1987" t="s">
        <v>3287</v>
      </c>
      <c r="L1987" t="s">
        <v>40</v>
      </c>
      <c r="M1987" t="s">
        <v>91</v>
      </c>
      <c r="N1987" t="s">
        <v>110</v>
      </c>
      <c r="O1987" t="s">
        <v>54</v>
      </c>
      <c r="P1987" t="s">
        <v>3285</v>
      </c>
      <c r="Q1987" t="s">
        <v>2598</v>
      </c>
      <c r="R1987" s="7">
        <v>0</v>
      </c>
      <c r="S1987" s="7">
        <f t="shared" si="279"/>
        <v>1687.8</v>
      </c>
      <c r="T1987" s="8">
        <v>742.63199999999995</v>
      </c>
      <c r="U1987" s="8" t="str">
        <f t="shared" ref="U1987:U2050" si="285">IF(T1987 &lt; 0, "Loss", IF(T1987 &lt; 100, "Low", IF(T1987 &lt; 500, "Medium", "High")))</f>
        <v>High</v>
      </c>
      <c r="V1987" s="7">
        <v>4</v>
      </c>
      <c r="W1987" s="8">
        <v>1687.8</v>
      </c>
      <c r="X1987" s="8">
        <f t="shared" ref="X1987:X2050" si="286">_xlfn.RANK.EQ(W1987, W$2:W$9994)</f>
        <v>187</v>
      </c>
      <c r="Y1987" s="9">
        <v>0.44</v>
      </c>
      <c r="Z1987" s="9" t="str">
        <f t="shared" ref="Z1987:Z2050" si="287">IF(Y1987 &gt; 0.2, "High", "Low")</f>
        <v>High</v>
      </c>
    </row>
    <row r="1988" spans="1:26" x14ac:dyDescent="0.3">
      <c r="A1988" t="s">
        <v>3288</v>
      </c>
      <c r="B1988" s="6">
        <v>43830</v>
      </c>
      <c r="C1988" s="6" t="str">
        <f t="shared" si="280"/>
        <v>2019</v>
      </c>
      <c r="D1988" s="6" t="str">
        <f t="shared" si="281"/>
        <v>December</v>
      </c>
      <c r="E1988" s="6" t="str">
        <f t="shared" si="282"/>
        <v>Q4</v>
      </c>
      <c r="F1988" s="6" t="str">
        <f t="shared" si="283"/>
        <v>Low</v>
      </c>
      <c r="G1988" s="6" t="str">
        <f t="shared" si="284"/>
        <v>Discounted</v>
      </c>
      <c r="H1988" s="6">
        <v>43830</v>
      </c>
      <c r="I1988" t="s">
        <v>3289</v>
      </c>
      <c r="J1988" t="s">
        <v>216</v>
      </c>
      <c r="K1988" t="s">
        <v>3290</v>
      </c>
      <c r="L1988" t="s">
        <v>40</v>
      </c>
      <c r="M1988" t="s">
        <v>91</v>
      </c>
      <c r="N1988" t="s">
        <v>92</v>
      </c>
      <c r="O1988" t="s">
        <v>69</v>
      </c>
      <c r="P1988" t="s">
        <v>2387</v>
      </c>
      <c r="Q1988" t="s">
        <v>232</v>
      </c>
      <c r="R1988" s="7">
        <v>0.2</v>
      </c>
      <c r="S1988" s="7">
        <f t="shared" si="279"/>
        <v>380.7552</v>
      </c>
      <c r="T1988" s="8">
        <v>59.493000000000002</v>
      </c>
      <c r="U1988" s="8" t="str">
        <f t="shared" si="285"/>
        <v>Low</v>
      </c>
      <c r="V1988" s="7">
        <v>7</v>
      </c>
      <c r="W1988" s="8">
        <v>475.94400000000002</v>
      </c>
      <c r="X1988" s="8">
        <f t="shared" si="286"/>
        <v>1249</v>
      </c>
      <c r="Y1988" s="9">
        <v>0.125</v>
      </c>
      <c r="Z1988" s="9" t="str">
        <f t="shared" si="287"/>
        <v>Low</v>
      </c>
    </row>
    <row r="1989" spans="1:26" x14ac:dyDescent="0.3">
      <c r="A1989" t="s">
        <v>3291</v>
      </c>
      <c r="B1989" s="6">
        <v>43830</v>
      </c>
      <c r="C1989" s="6" t="str">
        <f t="shared" si="280"/>
        <v>2019</v>
      </c>
      <c r="D1989" s="6" t="str">
        <f t="shared" si="281"/>
        <v>December</v>
      </c>
      <c r="E1989" s="6" t="str">
        <f t="shared" si="282"/>
        <v>Q4</v>
      </c>
      <c r="F1989" s="6" t="str">
        <f t="shared" si="283"/>
        <v>High</v>
      </c>
      <c r="G1989" s="6" t="str">
        <f t="shared" si="284"/>
        <v>Full Price</v>
      </c>
      <c r="H1989" s="6">
        <v>43833</v>
      </c>
      <c r="I1989" t="s">
        <v>890</v>
      </c>
      <c r="J1989" t="s">
        <v>1661</v>
      </c>
      <c r="K1989" t="s">
        <v>2128</v>
      </c>
      <c r="L1989" t="s">
        <v>40</v>
      </c>
      <c r="M1989" t="s">
        <v>76</v>
      </c>
      <c r="N1989" t="s">
        <v>99</v>
      </c>
      <c r="O1989" t="s">
        <v>54</v>
      </c>
      <c r="P1989" t="s">
        <v>1135</v>
      </c>
      <c r="Q1989" t="s">
        <v>749</v>
      </c>
      <c r="R1989" s="7">
        <v>0</v>
      </c>
      <c r="S1989" s="7">
        <f t="shared" si="279"/>
        <v>63.2</v>
      </c>
      <c r="T1989" s="8">
        <v>23.384</v>
      </c>
      <c r="U1989" s="8" t="str">
        <f t="shared" si="285"/>
        <v>Low</v>
      </c>
      <c r="V1989" s="7">
        <v>5</v>
      </c>
      <c r="W1989" s="8">
        <v>63.2</v>
      </c>
      <c r="X1989" s="8">
        <f t="shared" si="286"/>
        <v>4687</v>
      </c>
      <c r="Y1989" s="9">
        <v>0.37</v>
      </c>
      <c r="Z1989" s="9" t="str">
        <f t="shared" si="287"/>
        <v>High</v>
      </c>
    </row>
    <row r="1990" spans="1:26" x14ac:dyDescent="0.3">
      <c r="A1990" t="s">
        <v>3291</v>
      </c>
      <c r="B1990" s="6">
        <v>43830</v>
      </c>
      <c r="C1990" s="6" t="str">
        <f t="shared" si="280"/>
        <v>2019</v>
      </c>
      <c r="D1990" s="6" t="str">
        <f t="shared" si="281"/>
        <v>December</v>
      </c>
      <c r="E1990" s="6" t="str">
        <f t="shared" si="282"/>
        <v>Q4</v>
      </c>
      <c r="F1990" s="6" t="str">
        <f t="shared" si="283"/>
        <v>High</v>
      </c>
      <c r="G1990" s="6" t="str">
        <f t="shared" si="284"/>
        <v>Full Price</v>
      </c>
      <c r="H1990" s="6">
        <v>43833</v>
      </c>
      <c r="I1990" t="s">
        <v>890</v>
      </c>
      <c r="J1990" t="s">
        <v>524</v>
      </c>
      <c r="K1990" t="s">
        <v>3292</v>
      </c>
      <c r="L1990" t="s">
        <v>40</v>
      </c>
      <c r="M1990" t="s">
        <v>91</v>
      </c>
      <c r="N1990" t="s">
        <v>110</v>
      </c>
      <c r="O1990" t="s">
        <v>54</v>
      </c>
      <c r="P1990" t="s">
        <v>1135</v>
      </c>
      <c r="Q1990" t="s">
        <v>749</v>
      </c>
      <c r="R1990" s="7">
        <v>0</v>
      </c>
      <c r="S1990" s="7">
        <f t="shared" si="279"/>
        <v>113.97</v>
      </c>
      <c r="T1990" s="8">
        <v>27.352799999999998</v>
      </c>
      <c r="U1990" s="8" t="str">
        <f t="shared" si="285"/>
        <v>Low</v>
      </c>
      <c r="V1990" s="7">
        <v>3</v>
      </c>
      <c r="W1990" s="8">
        <v>113.97</v>
      </c>
      <c r="X1990" s="8">
        <f t="shared" si="286"/>
        <v>3534</v>
      </c>
      <c r="Y1990" s="9">
        <v>0.24</v>
      </c>
      <c r="Z1990" s="9" t="str">
        <f t="shared" si="287"/>
        <v>High</v>
      </c>
    </row>
    <row r="1991" spans="1:26" x14ac:dyDescent="0.3">
      <c r="A1991" t="s">
        <v>3293</v>
      </c>
      <c r="B1991" s="6">
        <v>43830</v>
      </c>
      <c r="C1991" s="6" t="str">
        <f t="shared" si="280"/>
        <v>2019</v>
      </c>
      <c r="D1991" s="6" t="str">
        <f t="shared" si="281"/>
        <v>December</v>
      </c>
      <c r="E1991" s="6" t="str">
        <f t="shared" si="282"/>
        <v>Q4</v>
      </c>
      <c r="F1991" s="6" t="str">
        <f t="shared" si="283"/>
        <v>Low</v>
      </c>
      <c r="G1991" s="6" t="str">
        <f t="shared" si="284"/>
        <v>Discounted</v>
      </c>
      <c r="H1991" s="6">
        <v>43834</v>
      </c>
      <c r="I1991" t="s">
        <v>3294</v>
      </c>
      <c r="J1991" t="s">
        <v>2732</v>
      </c>
      <c r="K1991" t="s">
        <v>3295</v>
      </c>
      <c r="L1991" t="s">
        <v>61</v>
      </c>
      <c r="M1991" t="s">
        <v>76</v>
      </c>
      <c r="N1991" t="s">
        <v>138</v>
      </c>
      <c r="O1991" t="s">
        <v>54</v>
      </c>
      <c r="P1991" t="s">
        <v>1124</v>
      </c>
      <c r="Q1991" t="s">
        <v>271</v>
      </c>
      <c r="R1991" s="7">
        <v>0.2</v>
      </c>
      <c r="S1991" s="7">
        <f t="shared" si="279"/>
        <v>1258.7904000000001</v>
      </c>
      <c r="T1991" s="8">
        <v>196.68600000000001</v>
      </c>
      <c r="U1991" s="8" t="str">
        <f t="shared" si="285"/>
        <v>Medium</v>
      </c>
      <c r="V1991" s="7">
        <v>7</v>
      </c>
      <c r="W1991" s="8">
        <v>1573.4880000000001</v>
      </c>
      <c r="X1991" s="8">
        <f t="shared" si="286"/>
        <v>224</v>
      </c>
      <c r="Y1991" s="9">
        <v>0.125</v>
      </c>
      <c r="Z1991" s="9" t="str">
        <f t="shared" si="287"/>
        <v>Low</v>
      </c>
    </row>
    <row r="1992" spans="1:26" x14ac:dyDescent="0.3">
      <c r="A1992" t="s">
        <v>3296</v>
      </c>
      <c r="B1992" s="6">
        <v>43830</v>
      </c>
      <c r="C1992" s="6" t="str">
        <f t="shared" si="280"/>
        <v>2019</v>
      </c>
      <c r="D1992" s="6" t="str">
        <f t="shared" si="281"/>
        <v>December</v>
      </c>
      <c r="E1992" s="6" t="str">
        <f t="shared" si="282"/>
        <v>Q4</v>
      </c>
      <c r="F1992" s="6" t="str">
        <f t="shared" si="283"/>
        <v>High</v>
      </c>
      <c r="G1992" s="6" t="str">
        <f t="shared" si="284"/>
        <v>Full Price</v>
      </c>
      <c r="H1992" s="6">
        <v>43831</v>
      </c>
      <c r="I1992" t="s">
        <v>960</v>
      </c>
      <c r="J1992" t="s">
        <v>44</v>
      </c>
      <c r="K1992" t="s">
        <v>2185</v>
      </c>
      <c r="L1992" t="s">
        <v>61</v>
      </c>
      <c r="M1992" t="s">
        <v>31</v>
      </c>
      <c r="N1992" t="s">
        <v>46</v>
      </c>
      <c r="O1992" t="s">
        <v>54</v>
      </c>
      <c r="P1992" t="s">
        <v>270</v>
      </c>
      <c r="Q1992" t="s">
        <v>271</v>
      </c>
      <c r="R1992" s="7">
        <v>0</v>
      </c>
      <c r="S1992" s="7">
        <f t="shared" si="279"/>
        <v>18.899999999999999</v>
      </c>
      <c r="T1992" s="8">
        <v>8.6940000000000008</v>
      </c>
      <c r="U1992" s="8" t="str">
        <f t="shared" si="285"/>
        <v>Low</v>
      </c>
      <c r="V1992" s="7">
        <v>3</v>
      </c>
      <c r="W1992" s="8">
        <v>18.899999999999999</v>
      </c>
      <c r="X1992" s="8">
        <f t="shared" si="286"/>
        <v>7287</v>
      </c>
      <c r="Y1992" s="9">
        <v>0.46</v>
      </c>
      <c r="Z1992" s="9" t="str">
        <f t="shared" si="287"/>
        <v>High</v>
      </c>
    </row>
    <row r="1993" spans="1:26" x14ac:dyDescent="0.3">
      <c r="A1993" t="s">
        <v>3296</v>
      </c>
      <c r="B1993" s="6">
        <v>43830</v>
      </c>
      <c r="C1993" s="6" t="str">
        <f t="shared" si="280"/>
        <v>2019</v>
      </c>
      <c r="D1993" s="6" t="str">
        <f t="shared" si="281"/>
        <v>December</v>
      </c>
      <c r="E1993" s="6" t="str">
        <f t="shared" si="282"/>
        <v>Q4</v>
      </c>
      <c r="F1993" s="6" t="str">
        <f t="shared" si="283"/>
        <v>High</v>
      </c>
      <c r="G1993" s="6" t="str">
        <f t="shared" si="284"/>
        <v>Full Price</v>
      </c>
      <c r="H1993" s="6">
        <v>43831</v>
      </c>
      <c r="I1993" t="s">
        <v>960</v>
      </c>
      <c r="J1993" t="s">
        <v>1603</v>
      </c>
      <c r="K1993" t="s">
        <v>3297</v>
      </c>
      <c r="L1993" t="s">
        <v>61</v>
      </c>
      <c r="M1993" t="s">
        <v>91</v>
      </c>
      <c r="N1993" t="s">
        <v>110</v>
      </c>
      <c r="O1993" t="s">
        <v>54</v>
      </c>
      <c r="P1993" t="s">
        <v>270</v>
      </c>
      <c r="Q1993" t="s">
        <v>271</v>
      </c>
      <c r="R1993" s="7">
        <v>0</v>
      </c>
      <c r="S1993" s="7">
        <f t="shared" si="279"/>
        <v>34.770000000000003</v>
      </c>
      <c r="T1993" s="8">
        <v>11.4741</v>
      </c>
      <c r="U1993" s="8" t="str">
        <f t="shared" si="285"/>
        <v>Low</v>
      </c>
      <c r="V1993" s="7">
        <v>3</v>
      </c>
      <c r="W1993" s="8">
        <v>34.770000000000003</v>
      </c>
      <c r="X1993" s="8">
        <f t="shared" si="286"/>
        <v>5962</v>
      </c>
      <c r="Y1993" s="9">
        <v>0.33</v>
      </c>
      <c r="Z1993" s="9" t="str">
        <f t="shared" si="287"/>
        <v>High</v>
      </c>
    </row>
    <row r="1994" spans="1:26" x14ac:dyDescent="0.3">
      <c r="A1994" t="s">
        <v>3298</v>
      </c>
      <c r="B1994" s="6">
        <v>43832</v>
      </c>
      <c r="C1994" s="6" t="str">
        <f t="shared" si="280"/>
        <v>2020</v>
      </c>
      <c r="D1994" s="6" t="str">
        <f t="shared" si="281"/>
        <v>January</v>
      </c>
      <c r="E1994" s="6" t="str">
        <f t="shared" si="282"/>
        <v>Q1</v>
      </c>
      <c r="F1994" s="6" t="str">
        <f t="shared" si="283"/>
        <v>High</v>
      </c>
      <c r="G1994" s="6" t="str">
        <f t="shared" si="284"/>
        <v>Full Price</v>
      </c>
      <c r="H1994" s="6">
        <v>43834</v>
      </c>
      <c r="I1994" t="s">
        <v>3299</v>
      </c>
      <c r="J1994" t="s">
        <v>105</v>
      </c>
      <c r="K1994" t="s">
        <v>2222</v>
      </c>
      <c r="L1994" t="s">
        <v>61</v>
      </c>
      <c r="M1994" t="s">
        <v>31</v>
      </c>
      <c r="N1994" t="s">
        <v>53</v>
      </c>
      <c r="O1994" t="s">
        <v>54</v>
      </c>
      <c r="P1994" t="s">
        <v>131</v>
      </c>
      <c r="Q1994" t="s">
        <v>122</v>
      </c>
      <c r="R1994" s="7">
        <v>0</v>
      </c>
      <c r="S1994" s="7">
        <f t="shared" si="279"/>
        <v>9.84</v>
      </c>
      <c r="T1994" s="8">
        <v>2.6568000000000001</v>
      </c>
      <c r="U1994" s="8" t="str">
        <f t="shared" si="285"/>
        <v>Low</v>
      </c>
      <c r="V1994" s="7">
        <v>3</v>
      </c>
      <c r="W1994" s="8">
        <v>9.84</v>
      </c>
      <c r="X1994" s="8">
        <f t="shared" si="286"/>
        <v>8661</v>
      </c>
      <c r="Y1994" s="9">
        <v>0.27</v>
      </c>
      <c r="Z1994" s="9" t="str">
        <f t="shared" si="287"/>
        <v>High</v>
      </c>
    </row>
    <row r="1995" spans="1:26" x14ac:dyDescent="0.3">
      <c r="A1995" t="s">
        <v>3298</v>
      </c>
      <c r="B1995" s="6">
        <v>43832</v>
      </c>
      <c r="C1995" s="6" t="str">
        <f t="shared" si="280"/>
        <v>2020</v>
      </c>
      <c r="D1995" s="6" t="str">
        <f t="shared" si="281"/>
        <v>January</v>
      </c>
      <c r="E1995" s="6" t="str">
        <f t="shared" si="282"/>
        <v>Q1</v>
      </c>
      <c r="F1995" s="6" t="str">
        <f t="shared" si="283"/>
        <v>High</v>
      </c>
      <c r="G1995" s="6" t="str">
        <f t="shared" si="284"/>
        <v>Full Price</v>
      </c>
      <c r="H1995" s="6">
        <v>43834</v>
      </c>
      <c r="I1995" t="s">
        <v>3299</v>
      </c>
      <c r="J1995" t="s">
        <v>67</v>
      </c>
      <c r="K1995" t="s">
        <v>3300</v>
      </c>
      <c r="L1995" t="s">
        <v>61</v>
      </c>
      <c r="M1995" t="s">
        <v>31</v>
      </c>
      <c r="N1995" t="s">
        <v>32</v>
      </c>
      <c r="O1995" t="s">
        <v>54</v>
      </c>
      <c r="P1995" t="s">
        <v>131</v>
      </c>
      <c r="Q1995" t="s">
        <v>122</v>
      </c>
      <c r="R1995" s="7">
        <v>0</v>
      </c>
      <c r="S1995" s="7">
        <f t="shared" si="279"/>
        <v>20.04</v>
      </c>
      <c r="T1995" s="8">
        <v>9.6191999999999993</v>
      </c>
      <c r="U1995" s="8" t="str">
        <f t="shared" si="285"/>
        <v>Low</v>
      </c>
      <c r="V1995" s="7">
        <v>3</v>
      </c>
      <c r="W1995" s="8">
        <v>20.04</v>
      </c>
      <c r="X1995" s="8">
        <f t="shared" si="286"/>
        <v>7131</v>
      </c>
      <c r="Y1995" s="9">
        <v>0.48</v>
      </c>
      <c r="Z1995" s="9" t="str">
        <f t="shared" si="287"/>
        <v>High</v>
      </c>
    </row>
    <row r="1996" spans="1:26" x14ac:dyDescent="0.3">
      <c r="A1996" t="s">
        <v>3298</v>
      </c>
      <c r="B1996" s="6">
        <v>43832</v>
      </c>
      <c r="C1996" s="6" t="str">
        <f t="shared" si="280"/>
        <v>2020</v>
      </c>
      <c r="D1996" s="6" t="str">
        <f t="shared" si="281"/>
        <v>January</v>
      </c>
      <c r="E1996" s="6" t="str">
        <f t="shared" si="282"/>
        <v>Q1</v>
      </c>
      <c r="F1996" s="6" t="str">
        <f t="shared" si="283"/>
        <v>High</v>
      </c>
      <c r="G1996" s="6" t="str">
        <f t="shared" si="284"/>
        <v>Full Price</v>
      </c>
      <c r="H1996" s="6">
        <v>43834</v>
      </c>
      <c r="I1996" t="s">
        <v>3299</v>
      </c>
      <c r="J1996" t="s">
        <v>47</v>
      </c>
      <c r="K1996" t="s">
        <v>1235</v>
      </c>
      <c r="L1996" t="s">
        <v>61</v>
      </c>
      <c r="M1996" t="s">
        <v>31</v>
      </c>
      <c r="N1996" t="s">
        <v>49</v>
      </c>
      <c r="O1996" t="s">
        <v>54</v>
      </c>
      <c r="P1996" t="s">
        <v>131</v>
      </c>
      <c r="Q1996" t="s">
        <v>122</v>
      </c>
      <c r="R1996" s="7">
        <v>0</v>
      </c>
      <c r="S1996" s="7">
        <f t="shared" si="279"/>
        <v>85.52</v>
      </c>
      <c r="T1996" s="8">
        <v>22.235199999999999</v>
      </c>
      <c r="U1996" s="8" t="str">
        <f t="shared" si="285"/>
        <v>Low</v>
      </c>
      <c r="V1996" s="7">
        <v>2</v>
      </c>
      <c r="W1996" s="8">
        <v>85.52</v>
      </c>
      <c r="X1996" s="8">
        <f t="shared" si="286"/>
        <v>4081</v>
      </c>
      <c r="Y1996" s="9">
        <v>0.26</v>
      </c>
      <c r="Z1996" s="9" t="str">
        <f t="shared" si="287"/>
        <v>High</v>
      </c>
    </row>
    <row r="1997" spans="1:26" x14ac:dyDescent="0.3">
      <c r="A1997" t="s">
        <v>3301</v>
      </c>
      <c r="B1997" s="6">
        <v>43832</v>
      </c>
      <c r="C1997" s="6" t="str">
        <f t="shared" si="280"/>
        <v>2020</v>
      </c>
      <c r="D1997" s="6" t="str">
        <f t="shared" si="281"/>
        <v>January</v>
      </c>
      <c r="E1997" s="6" t="str">
        <f t="shared" si="282"/>
        <v>Q1</v>
      </c>
      <c r="F1997" s="6" t="str">
        <f t="shared" si="283"/>
        <v>Low</v>
      </c>
      <c r="G1997" s="6" t="str">
        <f t="shared" si="284"/>
        <v>Discounted</v>
      </c>
      <c r="H1997" s="6">
        <v>43839</v>
      </c>
      <c r="I1997" t="s">
        <v>1129</v>
      </c>
      <c r="J1997" t="s">
        <v>136</v>
      </c>
      <c r="K1997" t="s">
        <v>3302</v>
      </c>
      <c r="L1997" t="s">
        <v>61</v>
      </c>
      <c r="M1997" t="s">
        <v>76</v>
      </c>
      <c r="N1997" t="s">
        <v>138</v>
      </c>
      <c r="O1997" t="s">
        <v>54</v>
      </c>
      <c r="P1997" t="s">
        <v>2636</v>
      </c>
      <c r="Q1997" t="s">
        <v>132</v>
      </c>
      <c r="R1997" s="7">
        <v>0.5</v>
      </c>
      <c r="S1997" s="7">
        <f t="shared" si="279"/>
        <v>226.22499999999999</v>
      </c>
      <c r="T1997" s="8">
        <v>-244.32300000000001</v>
      </c>
      <c r="U1997" s="8" t="str">
        <f t="shared" si="285"/>
        <v>Loss</v>
      </c>
      <c r="V1997" s="7">
        <v>5</v>
      </c>
      <c r="W1997" s="8">
        <v>452.45</v>
      </c>
      <c r="X1997" s="8">
        <f t="shared" si="286"/>
        <v>1307</v>
      </c>
      <c r="Y1997" s="9">
        <v>-0.54</v>
      </c>
      <c r="Z1997" s="9" t="str">
        <f t="shared" si="287"/>
        <v>Low</v>
      </c>
    </row>
    <row r="1998" spans="1:26" x14ac:dyDescent="0.3">
      <c r="A1998" t="s">
        <v>3301</v>
      </c>
      <c r="B1998" s="6">
        <v>43832</v>
      </c>
      <c r="C1998" s="6" t="str">
        <f t="shared" si="280"/>
        <v>2020</v>
      </c>
      <c r="D1998" s="6" t="str">
        <f t="shared" si="281"/>
        <v>January</v>
      </c>
      <c r="E1998" s="6" t="str">
        <f t="shared" si="282"/>
        <v>Q1</v>
      </c>
      <c r="F1998" s="6" t="str">
        <f t="shared" si="283"/>
        <v>High</v>
      </c>
      <c r="G1998" s="6" t="str">
        <f t="shared" si="284"/>
        <v>Discounted</v>
      </c>
      <c r="H1998" s="6">
        <v>43839</v>
      </c>
      <c r="I1998" t="s">
        <v>1129</v>
      </c>
      <c r="J1998" t="s">
        <v>44</v>
      </c>
      <c r="K1998" t="s">
        <v>622</v>
      </c>
      <c r="L1998" t="s">
        <v>61</v>
      </c>
      <c r="M1998" t="s">
        <v>31</v>
      </c>
      <c r="N1998" t="s">
        <v>46</v>
      </c>
      <c r="O1998" t="s">
        <v>54</v>
      </c>
      <c r="P1998" t="s">
        <v>2636</v>
      </c>
      <c r="Q1998" t="s">
        <v>132</v>
      </c>
      <c r="R1998" s="7">
        <v>0.2</v>
      </c>
      <c r="S1998" s="7">
        <f t="shared" si="279"/>
        <v>18.943999999999999</v>
      </c>
      <c r="T1998" s="8">
        <v>8.8800000000000008</v>
      </c>
      <c r="U1998" s="8" t="str">
        <f t="shared" si="285"/>
        <v>Low</v>
      </c>
      <c r="V1998" s="7">
        <v>2</v>
      </c>
      <c r="W1998" s="8">
        <v>23.68</v>
      </c>
      <c r="X1998" s="8">
        <f t="shared" si="286"/>
        <v>6803</v>
      </c>
      <c r="Y1998" s="9">
        <v>0.375</v>
      </c>
      <c r="Z1998" s="9" t="str">
        <f t="shared" si="287"/>
        <v>High</v>
      </c>
    </row>
    <row r="1999" spans="1:26" x14ac:dyDescent="0.3">
      <c r="A1999" t="s">
        <v>3301</v>
      </c>
      <c r="B1999" s="6">
        <v>43832</v>
      </c>
      <c r="C1999" s="6" t="str">
        <f t="shared" si="280"/>
        <v>2020</v>
      </c>
      <c r="D1999" s="6" t="str">
        <f t="shared" si="281"/>
        <v>January</v>
      </c>
      <c r="E1999" s="6" t="str">
        <f t="shared" si="282"/>
        <v>Q1</v>
      </c>
      <c r="F1999" s="6" t="str">
        <f t="shared" si="283"/>
        <v>Low</v>
      </c>
      <c r="G1999" s="6" t="str">
        <f t="shared" si="284"/>
        <v>Discounted</v>
      </c>
      <c r="H1999" s="6">
        <v>43839</v>
      </c>
      <c r="I1999" t="s">
        <v>1129</v>
      </c>
      <c r="J1999" t="s">
        <v>1088</v>
      </c>
      <c r="K1999" t="s">
        <v>1089</v>
      </c>
      <c r="L1999" t="s">
        <v>61</v>
      </c>
      <c r="M1999" t="s">
        <v>91</v>
      </c>
      <c r="N1999" t="s">
        <v>110</v>
      </c>
      <c r="O1999" t="s">
        <v>54</v>
      </c>
      <c r="P1999" t="s">
        <v>2636</v>
      </c>
      <c r="Q1999" t="s">
        <v>132</v>
      </c>
      <c r="R1999" s="7">
        <v>0.2</v>
      </c>
      <c r="S1999" s="7">
        <f t="shared" si="279"/>
        <v>71.667200000000008</v>
      </c>
      <c r="T1999" s="8">
        <v>4.4791999999999996</v>
      </c>
      <c r="U1999" s="8" t="str">
        <f t="shared" si="285"/>
        <v>Low</v>
      </c>
      <c r="V1999" s="7">
        <v>2</v>
      </c>
      <c r="W1999" s="8">
        <v>89.584000000000003</v>
      </c>
      <c r="X1999" s="8">
        <f t="shared" si="286"/>
        <v>4001</v>
      </c>
      <c r="Y1999" s="9">
        <v>0.05</v>
      </c>
      <c r="Z1999" s="9" t="str">
        <f t="shared" si="287"/>
        <v>Low</v>
      </c>
    </row>
    <row r="2000" spans="1:26" x14ac:dyDescent="0.3">
      <c r="A2000" t="s">
        <v>3301</v>
      </c>
      <c r="B2000" s="6">
        <v>43832</v>
      </c>
      <c r="C2000" s="6" t="str">
        <f t="shared" si="280"/>
        <v>2020</v>
      </c>
      <c r="D2000" s="6" t="str">
        <f t="shared" si="281"/>
        <v>January</v>
      </c>
      <c r="E2000" s="6" t="str">
        <f t="shared" si="282"/>
        <v>Q1</v>
      </c>
      <c r="F2000" s="6" t="str">
        <f t="shared" si="283"/>
        <v>Low</v>
      </c>
      <c r="G2000" s="6" t="str">
        <f t="shared" si="284"/>
        <v>Discounted</v>
      </c>
      <c r="H2000" s="6">
        <v>43839</v>
      </c>
      <c r="I2000" t="s">
        <v>1129</v>
      </c>
      <c r="J2000" t="s">
        <v>598</v>
      </c>
      <c r="K2000" t="s">
        <v>3303</v>
      </c>
      <c r="L2000" t="s">
        <v>61</v>
      </c>
      <c r="M2000" t="s">
        <v>91</v>
      </c>
      <c r="N2000" t="s">
        <v>534</v>
      </c>
      <c r="O2000" t="s">
        <v>54</v>
      </c>
      <c r="P2000" t="s">
        <v>2636</v>
      </c>
      <c r="Q2000" t="s">
        <v>132</v>
      </c>
      <c r="R2000" s="7">
        <v>0.7</v>
      </c>
      <c r="S2000" s="7">
        <f t="shared" si="279"/>
        <v>356.40000000000009</v>
      </c>
      <c r="T2000" s="8">
        <v>-950.4</v>
      </c>
      <c r="U2000" s="8" t="str">
        <f t="shared" si="285"/>
        <v>Loss</v>
      </c>
      <c r="V2000" s="7">
        <v>9</v>
      </c>
      <c r="W2000" s="8">
        <v>1188</v>
      </c>
      <c r="X2000" s="8">
        <f t="shared" si="286"/>
        <v>364</v>
      </c>
      <c r="Y2000" s="9">
        <v>-0.8</v>
      </c>
      <c r="Z2000" s="9" t="str">
        <f t="shared" si="287"/>
        <v>Low</v>
      </c>
    </row>
    <row r="2001" spans="1:26" x14ac:dyDescent="0.3">
      <c r="A2001" t="s">
        <v>3301</v>
      </c>
      <c r="B2001" s="6">
        <v>43832</v>
      </c>
      <c r="C2001" s="6" t="str">
        <f t="shared" si="280"/>
        <v>2020</v>
      </c>
      <c r="D2001" s="6" t="str">
        <f t="shared" si="281"/>
        <v>January</v>
      </c>
      <c r="E2001" s="6" t="str">
        <f t="shared" si="282"/>
        <v>Q1</v>
      </c>
      <c r="F2001" s="6" t="str">
        <f t="shared" si="283"/>
        <v>Low</v>
      </c>
      <c r="G2001" s="6" t="str">
        <f t="shared" si="284"/>
        <v>Discounted</v>
      </c>
      <c r="H2001" s="6">
        <v>43839</v>
      </c>
      <c r="I2001" t="s">
        <v>1129</v>
      </c>
      <c r="J2001" t="s">
        <v>89</v>
      </c>
      <c r="K2001" t="s">
        <v>3304</v>
      </c>
      <c r="L2001" t="s">
        <v>61</v>
      </c>
      <c r="M2001" t="s">
        <v>91</v>
      </c>
      <c r="N2001" t="s">
        <v>92</v>
      </c>
      <c r="O2001" t="s">
        <v>54</v>
      </c>
      <c r="P2001" t="s">
        <v>2636</v>
      </c>
      <c r="Q2001" t="s">
        <v>132</v>
      </c>
      <c r="R2001" s="7">
        <v>0.4</v>
      </c>
      <c r="S2001" s="7">
        <f t="shared" si="279"/>
        <v>37.789199999999994</v>
      </c>
      <c r="T2001" s="8">
        <v>-14.6958</v>
      </c>
      <c r="U2001" s="8" t="str">
        <f t="shared" si="285"/>
        <v>Loss</v>
      </c>
      <c r="V2001" s="7">
        <v>3</v>
      </c>
      <c r="W2001" s="8">
        <v>62.981999999999999</v>
      </c>
      <c r="X2001" s="8">
        <f t="shared" si="286"/>
        <v>4689</v>
      </c>
      <c r="Y2001" s="9">
        <v>-0.233333333</v>
      </c>
      <c r="Z2001" s="9" t="str">
        <f t="shared" si="287"/>
        <v>Low</v>
      </c>
    </row>
    <row r="2002" spans="1:26" x14ac:dyDescent="0.3">
      <c r="A2002" t="s">
        <v>3305</v>
      </c>
      <c r="B2002" s="6">
        <v>43833</v>
      </c>
      <c r="C2002" s="6" t="str">
        <f t="shared" si="280"/>
        <v>2020</v>
      </c>
      <c r="D2002" s="6" t="str">
        <f t="shared" si="281"/>
        <v>January</v>
      </c>
      <c r="E2002" s="6" t="str">
        <f t="shared" si="282"/>
        <v>Q1</v>
      </c>
      <c r="F2002" s="6" t="str">
        <f t="shared" si="283"/>
        <v>High</v>
      </c>
      <c r="G2002" s="6" t="str">
        <f t="shared" si="284"/>
        <v>Discounted</v>
      </c>
      <c r="H2002" s="6">
        <v>43838</v>
      </c>
      <c r="I2002" t="s">
        <v>2548</v>
      </c>
      <c r="J2002" t="s">
        <v>67</v>
      </c>
      <c r="K2002" t="s">
        <v>1857</v>
      </c>
      <c r="L2002" t="s">
        <v>61</v>
      </c>
      <c r="M2002" t="s">
        <v>31</v>
      </c>
      <c r="N2002" t="s">
        <v>32</v>
      </c>
      <c r="O2002" t="s">
        <v>33</v>
      </c>
      <c r="P2002" t="s">
        <v>3306</v>
      </c>
      <c r="Q2002" t="s">
        <v>35</v>
      </c>
      <c r="R2002" s="7">
        <v>0.2</v>
      </c>
      <c r="S2002" s="7">
        <f t="shared" si="279"/>
        <v>8.2943999999999996</v>
      </c>
      <c r="T2002" s="8">
        <v>3.6288</v>
      </c>
      <c r="U2002" s="8" t="str">
        <f t="shared" si="285"/>
        <v>Low</v>
      </c>
      <c r="V2002" s="7">
        <v>2</v>
      </c>
      <c r="W2002" s="8">
        <v>10.368</v>
      </c>
      <c r="X2002" s="8">
        <f t="shared" si="286"/>
        <v>8557</v>
      </c>
      <c r="Y2002" s="9">
        <v>0.35</v>
      </c>
      <c r="Z2002" s="9" t="str">
        <f t="shared" si="287"/>
        <v>High</v>
      </c>
    </row>
    <row r="2003" spans="1:26" x14ac:dyDescent="0.3">
      <c r="A2003" t="s">
        <v>3307</v>
      </c>
      <c r="B2003" s="6">
        <v>43833</v>
      </c>
      <c r="C2003" s="6" t="str">
        <f t="shared" si="280"/>
        <v>2020</v>
      </c>
      <c r="D2003" s="6" t="str">
        <f t="shared" si="281"/>
        <v>January</v>
      </c>
      <c r="E2003" s="6" t="str">
        <f t="shared" si="282"/>
        <v>Q1</v>
      </c>
      <c r="F2003" s="6" t="str">
        <f t="shared" si="283"/>
        <v>Low</v>
      </c>
      <c r="G2003" s="6" t="str">
        <f t="shared" si="284"/>
        <v>Discounted</v>
      </c>
      <c r="H2003" s="6">
        <v>43838</v>
      </c>
      <c r="I2003" t="s">
        <v>3308</v>
      </c>
      <c r="J2003" t="s">
        <v>136</v>
      </c>
      <c r="K2003" t="s">
        <v>1321</v>
      </c>
      <c r="L2003" t="s">
        <v>30</v>
      </c>
      <c r="M2003" t="s">
        <v>76</v>
      </c>
      <c r="N2003" t="s">
        <v>138</v>
      </c>
      <c r="O2003" t="s">
        <v>33</v>
      </c>
      <c r="P2003" t="s">
        <v>364</v>
      </c>
      <c r="Q2003" t="s">
        <v>35</v>
      </c>
      <c r="R2003" s="7">
        <v>0.32</v>
      </c>
      <c r="S2003" s="7">
        <f t="shared" si="279"/>
        <v>919.63036799999998</v>
      </c>
      <c r="T2003" s="8">
        <v>-437.54039999999998</v>
      </c>
      <c r="U2003" s="8" t="str">
        <f t="shared" si="285"/>
        <v>Loss</v>
      </c>
      <c r="V2003" s="7">
        <v>9</v>
      </c>
      <c r="W2003" s="8">
        <v>1352.3976</v>
      </c>
      <c r="X2003" s="8">
        <f t="shared" si="286"/>
        <v>286</v>
      </c>
      <c r="Y2003" s="9">
        <v>-0.32352941200000002</v>
      </c>
      <c r="Z2003" s="9" t="str">
        <f t="shared" si="287"/>
        <v>Low</v>
      </c>
    </row>
    <row r="2004" spans="1:26" x14ac:dyDescent="0.3">
      <c r="A2004" t="s">
        <v>3307</v>
      </c>
      <c r="B2004" s="6">
        <v>43833</v>
      </c>
      <c r="C2004" s="6" t="str">
        <f t="shared" si="280"/>
        <v>2020</v>
      </c>
      <c r="D2004" s="6" t="str">
        <f t="shared" si="281"/>
        <v>January</v>
      </c>
      <c r="E2004" s="6" t="str">
        <f t="shared" si="282"/>
        <v>Q1</v>
      </c>
      <c r="F2004" s="6" t="str">
        <f t="shared" si="283"/>
        <v>Low</v>
      </c>
      <c r="G2004" s="6" t="str">
        <f t="shared" si="284"/>
        <v>Discounted</v>
      </c>
      <c r="H2004" s="6">
        <v>43838</v>
      </c>
      <c r="I2004" t="s">
        <v>3308</v>
      </c>
      <c r="J2004" t="s">
        <v>105</v>
      </c>
      <c r="K2004" t="s">
        <v>1208</v>
      </c>
      <c r="L2004" t="s">
        <v>30</v>
      </c>
      <c r="M2004" t="s">
        <v>31</v>
      </c>
      <c r="N2004" t="s">
        <v>53</v>
      </c>
      <c r="O2004" t="s">
        <v>33</v>
      </c>
      <c r="P2004" t="s">
        <v>364</v>
      </c>
      <c r="Q2004" t="s">
        <v>35</v>
      </c>
      <c r="R2004" s="7">
        <v>0.2</v>
      </c>
      <c r="S2004" s="7">
        <f t="shared" si="279"/>
        <v>5.6448</v>
      </c>
      <c r="T2004" s="8">
        <v>0.79379999999999995</v>
      </c>
      <c r="U2004" s="8" t="str">
        <f t="shared" si="285"/>
        <v>Low</v>
      </c>
      <c r="V2004" s="7">
        <v>3</v>
      </c>
      <c r="W2004" s="8">
        <v>7.056</v>
      </c>
      <c r="X2004" s="8">
        <f t="shared" si="286"/>
        <v>9121</v>
      </c>
      <c r="Y2004" s="9">
        <v>0.1125</v>
      </c>
      <c r="Z2004" s="9" t="str">
        <f t="shared" si="287"/>
        <v>Low</v>
      </c>
    </row>
    <row r="2005" spans="1:26" x14ac:dyDescent="0.3">
      <c r="A2005" t="s">
        <v>3307</v>
      </c>
      <c r="B2005" s="6">
        <v>43833</v>
      </c>
      <c r="C2005" s="6" t="str">
        <f t="shared" si="280"/>
        <v>2020</v>
      </c>
      <c r="D2005" s="6" t="str">
        <f t="shared" si="281"/>
        <v>January</v>
      </c>
      <c r="E2005" s="6" t="str">
        <f t="shared" si="282"/>
        <v>Q1</v>
      </c>
      <c r="F2005" s="6" t="str">
        <f t="shared" si="283"/>
        <v>High</v>
      </c>
      <c r="G2005" s="6" t="str">
        <f t="shared" si="284"/>
        <v>Discounted</v>
      </c>
      <c r="H2005" s="6">
        <v>43838</v>
      </c>
      <c r="I2005" t="s">
        <v>3308</v>
      </c>
      <c r="J2005" t="s">
        <v>284</v>
      </c>
      <c r="K2005" t="s">
        <v>3231</v>
      </c>
      <c r="L2005" t="s">
        <v>30</v>
      </c>
      <c r="M2005" t="s">
        <v>91</v>
      </c>
      <c r="N2005" t="s">
        <v>110</v>
      </c>
      <c r="O2005" t="s">
        <v>33</v>
      </c>
      <c r="P2005" t="s">
        <v>364</v>
      </c>
      <c r="Q2005" t="s">
        <v>35</v>
      </c>
      <c r="R2005" s="7">
        <v>0.2</v>
      </c>
      <c r="S2005" s="7">
        <f t="shared" si="279"/>
        <v>318.71999999999997</v>
      </c>
      <c r="T2005" s="8">
        <v>84.66</v>
      </c>
      <c r="U2005" s="8" t="str">
        <f t="shared" si="285"/>
        <v>Low</v>
      </c>
      <c r="V2005" s="7">
        <v>5</v>
      </c>
      <c r="W2005" s="8">
        <v>398.4</v>
      </c>
      <c r="X2005" s="8">
        <f t="shared" si="286"/>
        <v>1466</v>
      </c>
      <c r="Y2005" s="9">
        <v>0.21249999999999999</v>
      </c>
      <c r="Z2005" s="9" t="str">
        <f t="shared" si="287"/>
        <v>High</v>
      </c>
    </row>
    <row r="2006" spans="1:26" x14ac:dyDescent="0.3">
      <c r="A2006" t="s">
        <v>3309</v>
      </c>
      <c r="B2006" s="6">
        <v>43834</v>
      </c>
      <c r="C2006" s="6" t="str">
        <f t="shared" si="280"/>
        <v>2020</v>
      </c>
      <c r="D2006" s="6" t="str">
        <f t="shared" si="281"/>
        <v>January</v>
      </c>
      <c r="E2006" s="6" t="str">
        <f t="shared" si="282"/>
        <v>Q1</v>
      </c>
      <c r="F2006" s="6" t="str">
        <f t="shared" si="283"/>
        <v>High</v>
      </c>
      <c r="G2006" s="6" t="str">
        <f t="shared" si="284"/>
        <v>Full Price</v>
      </c>
      <c r="H2006" s="6">
        <v>43839</v>
      </c>
      <c r="I2006" t="s">
        <v>3310</v>
      </c>
      <c r="J2006" t="s">
        <v>119</v>
      </c>
      <c r="K2006" t="s">
        <v>621</v>
      </c>
      <c r="L2006" t="s">
        <v>61</v>
      </c>
      <c r="M2006" t="s">
        <v>76</v>
      </c>
      <c r="N2006" t="s">
        <v>99</v>
      </c>
      <c r="O2006" t="s">
        <v>62</v>
      </c>
      <c r="P2006" t="s">
        <v>241</v>
      </c>
      <c r="Q2006" t="s">
        <v>115</v>
      </c>
      <c r="R2006" s="7">
        <v>0</v>
      </c>
      <c r="S2006" s="7">
        <f t="shared" si="279"/>
        <v>192.22</v>
      </c>
      <c r="T2006" s="8">
        <v>69.199200000000005</v>
      </c>
      <c r="U2006" s="8" t="str">
        <f t="shared" si="285"/>
        <v>Low</v>
      </c>
      <c r="V2006" s="7">
        <v>14</v>
      </c>
      <c r="W2006" s="8">
        <v>192.22</v>
      </c>
      <c r="X2006" s="8">
        <f t="shared" si="286"/>
        <v>2662</v>
      </c>
      <c r="Y2006" s="9">
        <v>0.36</v>
      </c>
      <c r="Z2006" s="9" t="str">
        <f t="shared" si="287"/>
        <v>High</v>
      </c>
    </row>
    <row r="2007" spans="1:26" x14ac:dyDescent="0.3">
      <c r="A2007" t="s">
        <v>3311</v>
      </c>
      <c r="B2007" s="6">
        <v>43834</v>
      </c>
      <c r="C2007" s="6" t="str">
        <f t="shared" si="280"/>
        <v>2020</v>
      </c>
      <c r="D2007" s="6" t="str">
        <f t="shared" si="281"/>
        <v>January</v>
      </c>
      <c r="E2007" s="6" t="str">
        <f t="shared" si="282"/>
        <v>Q1</v>
      </c>
      <c r="F2007" s="6" t="str">
        <f t="shared" si="283"/>
        <v>High</v>
      </c>
      <c r="G2007" s="6" t="str">
        <f t="shared" si="284"/>
        <v>Full Price</v>
      </c>
      <c r="H2007" s="6">
        <v>43840</v>
      </c>
      <c r="I2007" t="s">
        <v>144</v>
      </c>
      <c r="J2007" t="s">
        <v>38</v>
      </c>
      <c r="K2007" t="s">
        <v>181</v>
      </c>
      <c r="L2007" t="s">
        <v>61</v>
      </c>
      <c r="M2007" t="s">
        <v>31</v>
      </c>
      <c r="N2007" t="s">
        <v>41</v>
      </c>
      <c r="O2007" t="s">
        <v>33</v>
      </c>
      <c r="P2007" t="s">
        <v>3312</v>
      </c>
      <c r="Q2007" t="s">
        <v>556</v>
      </c>
      <c r="R2007" s="7">
        <v>0</v>
      </c>
      <c r="S2007" s="7">
        <f t="shared" si="279"/>
        <v>32.340000000000003</v>
      </c>
      <c r="T2007" s="8">
        <v>15.523199999999999</v>
      </c>
      <c r="U2007" s="8" t="str">
        <f t="shared" si="285"/>
        <v>Low</v>
      </c>
      <c r="V2007" s="7">
        <v>3</v>
      </c>
      <c r="W2007" s="8">
        <v>32.340000000000003</v>
      </c>
      <c r="X2007" s="8">
        <f t="shared" si="286"/>
        <v>6137</v>
      </c>
      <c r="Y2007" s="9">
        <v>0.48</v>
      </c>
      <c r="Z2007" s="9" t="str">
        <f t="shared" si="287"/>
        <v>High</v>
      </c>
    </row>
    <row r="2008" spans="1:26" x14ac:dyDescent="0.3">
      <c r="A2008" t="s">
        <v>3311</v>
      </c>
      <c r="B2008" s="6">
        <v>43834</v>
      </c>
      <c r="C2008" s="6" t="str">
        <f t="shared" si="280"/>
        <v>2020</v>
      </c>
      <c r="D2008" s="6" t="str">
        <f t="shared" si="281"/>
        <v>January</v>
      </c>
      <c r="E2008" s="6" t="str">
        <f t="shared" si="282"/>
        <v>Q1</v>
      </c>
      <c r="F2008" s="6" t="str">
        <f t="shared" si="283"/>
        <v>High</v>
      </c>
      <c r="G2008" s="6" t="str">
        <f t="shared" si="284"/>
        <v>Full Price</v>
      </c>
      <c r="H2008" s="6">
        <v>43840</v>
      </c>
      <c r="I2008" t="s">
        <v>144</v>
      </c>
      <c r="J2008" t="s">
        <v>1070</v>
      </c>
      <c r="K2008" t="s">
        <v>1292</v>
      </c>
      <c r="L2008" t="s">
        <v>61</v>
      </c>
      <c r="M2008" t="s">
        <v>31</v>
      </c>
      <c r="N2008" t="s">
        <v>32</v>
      </c>
      <c r="O2008" t="s">
        <v>33</v>
      </c>
      <c r="P2008" t="s">
        <v>3312</v>
      </c>
      <c r="Q2008" t="s">
        <v>556</v>
      </c>
      <c r="R2008" s="7">
        <v>0</v>
      </c>
      <c r="S2008" s="7">
        <f t="shared" si="279"/>
        <v>39.9</v>
      </c>
      <c r="T2008" s="8">
        <v>19.95</v>
      </c>
      <c r="U2008" s="8" t="str">
        <f t="shared" si="285"/>
        <v>Low</v>
      </c>
      <c r="V2008" s="7">
        <v>5</v>
      </c>
      <c r="W2008" s="8">
        <v>39.9</v>
      </c>
      <c r="X2008" s="8">
        <f t="shared" si="286"/>
        <v>5664</v>
      </c>
      <c r="Y2008" s="9">
        <v>0.5</v>
      </c>
      <c r="Z2008" s="9" t="str">
        <f t="shared" si="287"/>
        <v>High</v>
      </c>
    </row>
    <row r="2009" spans="1:26" x14ac:dyDescent="0.3">
      <c r="A2009" t="s">
        <v>3313</v>
      </c>
      <c r="B2009" s="6">
        <v>43835</v>
      </c>
      <c r="C2009" s="6" t="str">
        <f t="shared" si="280"/>
        <v>2020</v>
      </c>
      <c r="D2009" s="6" t="str">
        <f t="shared" si="281"/>
        <v>January</v>
      </c>
      <c r="E2009" s="6" t="str">
        <f t="shared" si="282"/>
        <v>Q1</v>
      </c>
      <c r="F2009" s="6" t="str">
        <f t="shared" si="283"/>
        <v>High</v>
      </c>
      <c r="G2009" s="6" t="str">
        <f t="shared" si="284"/>
        <v>Full Price</v>
      </c>
      <c r="H2009" s="6">
        <v>43840</v>
      </c>
      <c r="I2009" t="s">
        <v>1122</v>
      </c>
      <c r="J2009" t="s">
        <v>105</v>
      </c>
      <c r="K2009" t="s">
        <v>2277</v>
      </c>
      <c r="L2009" t="s">
        <v>61</v>
      </c>
      <c r="M2009" t="s">
        <v>31</v>
      </c>
      <c r="N2009" t="s">
        <v>53</v>
      </c>
      <c r="O2009" t="s">
        <v>54</v>
      </c>
      <c r="P2009" t="s">
        <v>270</v>
      </c>
      <c r="Q2009" t="s">
        <v>271</v>
      </c>
      <c r="R2009" s="7">
        <v>0</v>
      </c>
      <c r="S2009" s="7">
        <f t="shared" si="279"/>
        <v>59.52</v>
      </c>
      <c r="T2009" s="8">
        <v>15.475199999999999</v>
      </c>
      <c r="U2009" s="8" t="str">
        <f t="shared" si="285"/>
        <v>Low</v>
      </c>
      <c r="V2009" s="7">
        <v>3</v>
      </c>
      <c r="W2009" s="8">
        <v>59.52</v>
      </c>
      <c r="X2009" s="8">
        <f t="shared" si="286"/>
        <v>4836</v>
      </c>
      <c r="Y2009" s="9">
        <v>0.26</v>
      </c>
      <c r="Z2009" s="9" t="str">
        <f t="shared" si="287"/>
        <v>High</v>
      </c>
    </row>
    <row r="2010" spans="1:26" x14ac:dyDescent="0.3">
      <c r="A2010" t="s">
        <v>3313</v>
      </c>
      <c r="B2010" s="6">
        <v>43835</v>
      </c>
      <c r="C2010" s="6" t="str">
        <f t="shared" si="280"/>
        <v>2020</v>
      </c>
      <c r="D2010" s="6" t="str">
        <f t="shared" si="281"/>
        <v>January</v>
      </c>
      <c r="E2010" s="6" t="str">
        <f t="shared" si="282"/>
        <v>Q1</v>
      </c>
      <c r="F2010" s="6" t="str">
        <f t="shared" si="283"/>
        <v>High</v>
      </c>
      <c r="G2010" s="6" t="str">
        <f t="shared" si="284"/>
        <v>Discounted</v>
      </c>
      <c r="H2010" s="6">
        <v>43840</v>
      </c>
      <c r="I2010" t="s">
        <v>1122</v>
      </c>
      <c r="J2010" t="s">
        <v>256</v>
      </c>
      <c r="K2010" t="s">
        <v>1765</v>
      </c>
      <c r="L2010" t="s">
        <v>61</v>
      </c>
      <c r="M2010" t="s">
        <v>31</v>
      </c>
      <c r="N2010" t="s">
        <v>41</v>
      </c>
      <c r="O2010" t="s">
        <v>54</v>
      </c>
      <c r="P2010" t="s">
        <v>270</v>
      </c>
      <c r="Q2010" t="s">
        <v>271</v>
      </c>
      <c r="R2010" s="7">
        <v>0.2</v>
      </c>
      <c r="S2010" s="7">
        <f t="shared" si="279"/>
        <v>10.5344</v>
      </c>
      <c r="T2010" s="8">
        <v>4.6087999999999996</v>
      </c>
      <c r="U2010" s="8" t="str">
        <f t="shared" si="285"/>
        <v>Low</v>
      </c>
      <c r="V2010" s="7">
        <v>2</v>
      </c>
      <c r="W2010" s="8">
        <v>13.167999999999999</v>
      </c>
      <c r="X2010" s="8">
        <f t="shared" si="286"/>
        <v>8065</v>
      </c>
      <c r="Y2010" s="9">
        <v>0.35</v>
      </c>
      <c r="Z2010" s="9" t="str">
        <f t="shared" si="287"/>
        <v>High</v>
      </c>
    </row>
    <row r="2011" spans="1:26" x14ac:dyDescent="0.3">
      <c r="A2011" t="s">
        <v>3313</v>
      </c>
      <c r="B2011" s="6">
        <v>43835</v>
      </c>
      <c r="C2011" s="6" t="str">
        <f t="shared" si="280"/>
        <v>2020</v>
      </c>
      <c r="D2011" s="6" t="str">
        <f t="shared" si="281"/>
        <v>January</v>
      </c>
      <c r="E2011" s="6" t="str">
        <f t="shared" si="282"/>
        <v>Q1</v>
      </c>
      <c r="F2011" s="6" t="str">
        <f t="shared" si="283"/>
        <v>High</v>
      </c>
      <c r="G2011" s="6" t="str">
        <f t="shared" si="284"/>
        <v>Full Price</v>
      </c>
      <c r="H2011" s="6">
        <v>43840</v>
      </c>
      <c r="I2011" t="s">
        <v>1122</v>
      </c>
      <c r="J2011" t="s">
        <v>89</v>
      </c>
      <c r="K2011" t="s">
        <v>1337</v>
      </c>
      <c r="L2011" t="s">
        <v>61</v>
      </c>
      <c r="M2011" t="s">
        <v>31</v>
      </c>
      <c r="N2011" t="s">
        <v>149</v>
      </c>
      <c r="O2011" t="s">
        <v>54</v>
      </c>
      <c r="P2011" t="s">
        <v>270</v>
      </c>
      <c r="Q2011" t="s">
        <v>271</v>
      </c>
      <c r="R2011" s="7">
        <v>0</v>
      </c>
      <c r="S2011" s="7">
        <f t="shared" si="279"/>
        <v>17.48</v>
      </c>
      <c r="T2011" s="8">
        <v>8.2156000000000002</v>
      </c>
      <c r="U2011" s="8" t="str">
        <f t="shared" si="285"/>
        <v>Low</v>
      </c>
      <c r="V2011" s="7">
        <v>2</v>
      </c>
      <c r="W2011" s="8">
        <v>17.48</v>
      </c>
      <c r="X2011" s="8">
        <f t="shared" si="286"/>
        <v>7460</v>
      </c>
      <c r="Y2011" s="9">
        <v>0.47</v>
      </c>
      <c r="Z2011" s="9" t="str">
        <f t="shared" si="287"/>
        <v>High</v>
      </c>
    </row>
    <row r="2012" spans="1:26" x14ac:dyDescent="0.3">
      <c r="A2012" t="s">
        <v>3314</v>
      </c>
      <c r="B2012" s="6">
        <v>43835</v>
      </c>
      <c r="C2012" s="6" t="str">
        <f t="shared" si="280"/>
        <v>2020</v>
      </c>
      <c r="D2012" s="6" t="str">
        <f t="shared" si="281"/>
        <v>January</v>
      </c>
      <c r="E2012" s="6" t="str">
        <f t="shared" si="282"/>
        <v>Q1</v>
      </c>
      <c r="F2012" s="6" t="str">
        <f t="shared" si="283"/>
        <v>Low</v>
      </c>
      <c r="G2012" s="6" t="str">
        <f t="shared" si="284"/>
        <v>Discounted</v>
      </c>
      <c r="H2012" s="6">
        <v>43840</v>
      </c>
      <c r="I2012" t="s">
        <v>384</v>
      </c>
      <c r="J2012" t="s">
        <v>74</v>
      </c>
      <c r="K2012" t="s">
        <v>1195</v>
      </c>
      <c r="L2012" t="s">
        <v>40</v>
      </c>
      <c r="M2012" t="s">
        <v>76</v>
      </c>
      <c r="N2012" t="s">
        <v>77</v>
      </c>
      <c r="O2012" t="s">
        <v>69</v>
      </c>
      <c r="P2012" t="s">
        <v>298</v>
      </c>
      <c r="Q2012" t="s">
        <v>299</v>
      </c>
      <c r="R2012" s="7">
        <v>0.2</v>
      </c>
      <c r="S2012" s="7">
        <f t="shared" si="279"/>
        <v>49.267200000000003</v>
      </c>
      <c r="T2012" s="8">
        <v>-6.9282000000000004</v>
      </c>
      <c r="U2012" s="8" t="str">
        <f t="shared" si="285"/>
        <v>Loss</v>
      </c>
      <c r="V2012" s="7">
        <v>1</v>
      </c>
      <c r="W2012" s="8">
        <v>61.584000000000003</v>
      </c>
      <c r="X2012" s="8">
        <f t="shared" si="286"/>
        <v>4746</v>
      </c>
      <c r="Y2012" s="9">
        <v>-0.1125</v>
      </c>
      <c r="Z2012" s="9" t="str">
        <f t="shared" si="287"/>
        <v>Low</v>
      </c>
    </row>
    <row r="2013" spans="1:26" x14ac:dyDescent="0.3">
      <c r="A2013" t="s">
        <v>3315</v>
      </c>
      <c r="B2013" s="6">
        <v>43835</v>
      </c>
      <c r="C2013" s="6" t="str">
        <f t="shared" si="280"/>
        <v>2020</v>
      </c>
      <c r="D2013" s="6" t="str">
        <f t="shared" si="281"/>
        <v>January</v>
      </c>
      <c r="E2013" s="6" t="str">
        <f t="shared" si="282"/>
        <v>Q1</v>
      </c>
      <c r="F2013" s="6" t="str">
        <f t="shared" si="283"/>
        <v>High</v>
      </c>
      <c r="G2013" s="6" t="str">
        <f t="shared" si="284"/>
        <v>Full Price</v>
      </c>
      <c r="H2013" s="6">
        <v>43840</v>
      </c>
      <c r="I2013" t="s">
        <v>3289</v>
      </c>
      <c r="J2013" t="s">
        <v>101</v>
      </c>
      <c r="K2013" t="s">
        <v>1295</v>
      </c>
      <c r="L2013" t="s">
        <v>40</v>
      </c>
      <c r="M2013" t="s">
        <v>31</v>
      </c>
      <c r="N2013" t="s">
        <v>174</v>
      </c>
      <c r="O2013" t="s">
        <v>69</v>
      </c>
      <c r="P2013" t="s">
        <v>139</v>
      </c>
      <c r="Q2013" t="s">
        <v>71</v>
      </c>
      <c r="R2013" s="7">
        <v>0</v>
      </c>
      <c r="S2013" s="7">
        <f t="shared" si="279"/>
        <v>87.36</v>
      </c>
      <c r="T2013" s="8">
        <v>23.587199999999999</v>
      </c>
      <c r="U2013" s="8" t="str">
        <f t="shared" si="285"/>
        <v>Low</v>
      </c>
      <c r="V2013" s="7">
        <v>6</v>
      </c>
      <c r="W2013" s="8">
        <v>87.36</v>
      </c>
      <c r="X2013" s="8">
        <f t="shared" si="286"/>
        <v>4052</v>
      </c>
      <c r="Y2013" s="9">
        <v>0.27</v>
      </c>
      <c r="Z2013" s="9" t="str">
        <f t="shared" si="287"/>
        <v>High</v>
      </c>
    </row>
    <row r="2014" spans="1:26" x14ac:dyDescent="0.3">
      <c r="A2014" t="s">
        <v>3315</v>
      </c>
      <c r="B2014" s="6">
        <v>43835</v>
      </c>
      <c r="C2014" s="6" t="str">
        <f t="shared" si="280"/>
        <v>2020</v>
      </c>
      <c r="D2014" s="6" t="str">
        <f t="shared" si="281"/>
        <v>January</v>
      </c>
      <c r="E2014" s="6" t="str">
        <f t="shared" si="282"/>
        <v>Q1</v>
      </c>
      <c r="F2014" s="6" t="str">
        <f t="shared" si="283"/>
        <v>High</v>
      </c>
      <c r="G2014" s="6" t="str">
        <f t="shared" si="284"/>
        <v>Discounted</v>
      </c>
      <c r="H2014" s="6">
        <v>43840</v>
      </c>
      <c r="I2014" t="s">
        <v>3289</v>
      </c>
      <c r="J2014" t="s">
        <v>151</v>
      </c>
      <c r="K2014" t="s">
        <v>1048</v>
      </c>
      <c r="L2014" t="s">
        <v>40</v>
      </c>
      <c r="M2014" t="s">
        <v>31</v>
      </c>
      <c r="N2014" t="s">
        <v>41</v>
      </c>
      <c r="O2014" t="s">
        <v>69</v>
      </c>
      <c r="P2014" t="s">
        <v>139</v>
      </c>
      <c r="Q2014" t="s">
        <v>71</v>
      </c>
      <c r="R2014" s="7">
        <v>0.2</v>
      </c>
      <c r="S2014" s="7">
        <f t="shared" si="279"/>
        <v>44.927999999999997</v>
      </c>
      <c r="T2014" s="8">
        <v>17.55</v>
      </c>
      <c r="U2014" s="8" t="str">
        <f t="shared" si="285"/>
        <v>Low</v>
      </c>
      <c r="V2014" s="7">
        <v>6</v>
      </c>
      <c r="W2014" s="8">
        <v>56.16</v>
      </c>
      <c r="X2014" s="8">
        <f t="shared" si="286"/>
        <v>4934</v>
      </c>
      <c r="Y2014" s="9">
        <v>0.3125</v>
      </c>
      <c r="Z2014" s="9" t="str">
        <f t="shared" si="287"/>
        <v>High</v>
      </c>
    </row>
    <row r="2015" spans="1:26" x14ac:dyDescent="0.3">
      <c r="A2015" t="s">
        <v>3316</v>
      </c>
      <c r="B2015" s="6">
        <v>43836</v>
      </c>
      <c r="C2015" s="6" t="str">
        <f t="shared" si="280"/>
        <v>2020</v>
      </c>
      <c r="D2015" s="6" t="str">
        <f t="shared" si="281"/>
        <v>January</v>
      </c>
      <c r="E2015" s="6" t="str">
        <f t="shared" si="282"/>
        <v>Q1</v>
      </c>
      <c r="F2015" s="6" t="str">
        <f t="shared" si="283"/>
        <v>Low</v>
      </c>
      <c r="G2015" s="6" t="str">
        <f t="shared" si="284"/>
        <v>Discounted</v>
      </c>
      <c r="H2015" s="6">
        <v>43842</v>
      </c>
      <c r="I2015" t="s">
        <v>2081</v>
      </c>
      <c r="J2015" t="s">
        <v>89</v>
      </c>
      <c r="K2015" t="s">
        <v>901</v>
      </c>
      <c r="L2015" t="s">
        <v>61</v>
      </c>
      <c r="M2015" t="s">
        <v>31</v>
      </c>
      <c r="N2015" t="s">
        <v>41</v>
      </c>
      <c r="O2015" t="s">
        <v>69</v>
      </c>
      <c r="P2015" t="s">
        <v>3219</v>
      </c>
      <c r="Q2015" t="s">
        <v>495</v>
      </c>
      <c r="R2015" s="7">
        <v>0.7</v>
      </c>
      <c r="S2015" s="7">
        <f t="shared" si="279"/>
        <v>0.58140000000000014</v>
      </c>
      <c r="T2015" s="8">
        <v>-1.3566</v>
      </c>
      <c r="U2015" s="8" t="str">
        <f t="shared" si="285"/>
        <v>Loss</v>
      </c>
      <c r="V2015" s="7">
        <v>2</v>
      </c>
      <c r="W2015" s="8">
        <v>1.9379999999999999</v>
      </c>
      <c r="X2015" s="8">
        <f t="shared" si="286"/>
        <v>9923</v>
      </c>
      <c r="Y2015" s="9">
        <v>-0.7</v>
      </c>
      <c r="Z2015" s="9" t="str">
        <f t="shared" si="287"/>
        <v>Low</v>
      </c>
    </row>
    <row r="2016" spans="1:26" x14ac:dyDescent="0.3">
      <c r="A2016" t="s">
        <v>3316</v>
      </c>
      <c r="B2016" s="6">
        <v>43836</v>
      </c>
      <c r="C2016" s="6" t="str">
        <f t="shared" si="280"/>
        <v>2020</v>
      </c>
      <c r="D2016" s="6" t="str">
        <f t="shared" si="281"/>
        <v>January</v>
      </c>
      <c r="E2016" s="6" t="str">
        <f t="shared" si="282"/>
        <v>Q1</v>
      </c>
      <c r="F2016" s="6" t="str">
        <f t="shared" si="283"/>
        <v>High</v>
      </c>
      <c r="G2016" s="6" t="str">
        <f t="shared" si="284"/>
        <v>Discounted</v>
      </c>
      <c r="H2016" s="6">
        <v>43842</v>
      </c>
      <c r="I2016" t="s">
        <v>2081</v>
      </c>
      <c r="J2016" t="s">
        <v>89</v>
      </c>
      <c r="K2016" t="s">
        <v>3317</v>
      </c>
      <c r="L2016" t="s">
        <v>61</v>
      </c>
      <c r="M2016" t="s">
        <v>31</v>
      </c>
      <c r="N2016" t="s">
        <v>32</v>
      </c>
      <c r="O2016" t="s">
        <v>69</v>
      </c>
      <c r="P2016" t="s">
        <v>3219</v>
      </c>
      <c r="Q2016" t="s">
        <v>495</v>
      </c>
      <c r="R2016" s="7">
        <v>0.2</v>
      </c>
      <c r="S2016" s="7">
        <f t="shared" si="279"/>
        <v>23.68</v>
      </c>
      <c r="T2016" s="8">
        <v>9.25</v>
      </c>
      <c r="U2016" s="8" t="str">
        <f t="shared" si="285"/>
        <v>Low</v>
      </c>
      <c r="V2016" s="7">
        <v>5</v>
      </c>
      <c r="W2016" s="8">
        <v>29.6</v>
      </c>
      <c r="X2016" s="8">
        <f t="shared" si="286"/>
        <v>6339</v>
      </c>
      <c r="Y2016" s="9">
        <v>0.3125</v>
      </c>
      <c r="Z2016" s="9" t="str">
        <f t="shared" si="287"/>
        <v>High</v>
      </c>
    </row>
    <row r="2017" spans="1:26" x14ac:dyDescent="0.3">
      <c r="A2017" t="s">
        <v>3318</v>
      </c>
      <c r="B2017" s="6">
        <v>43839</v>
      </c>
      <c r="C2017" s="6" t="str">
        <f t="shared" si="280"/>
        <v>2020</v>
      </c>
      <c r="D2017" s="6" t="str">
        <f t="shared" si="281"/>
        <v>January</v>
      </c>
      <c r="E2017" s="6" t="str">
        <f t="shared" si="282"/>
        <v>Q1</v>
      </c>
      <c r="F2017" s="6" t="str">
        <f t="shared" si="283"/>
        <v>High</v>
      </c>
      <c r="G2017" s="6" t="str">
        <f t="shared" si="284"/>
        <v>Full Price</v>
      </c>
      <c r="H2017" s="6">
        <v>43843</v>
      </c>
      <c r="I2017" t="s">
        <v>640</v>
      </c>
      <c r="J2017" t="s">
        <v>353</v>
      </c>
      <c r="K2017" t="s">
        <v>3319</v>
      </c>
      <c r="L2017" t="s">
        <v>30</v>
      </c>
      <c r="M2017" t="s">
        <v>31</v>
      </c>
      <c r="N2017" t="s">
        <v>174</v>
      </c>
      <c r="O2017" t="s">
        <v>62</v>
      </c>
      <c r="P2017" t="s">
        <v>78</v>
      </c>
      <c r="Q2017" t="s">
        <v>79</v>
      </c>
      <c r="R2017" s="7">
        <v>0</v>
      </c>
      <c r="S2017" s="7">
        <f t="shared" si="279"/>
        <v>163.44</v>
      </c>
      <c r="T2017" s="8">
        <v>45.763199999999998</v>
      </c>
      <c r="U2017" s="8" t="str">
        <f t="shared" si="285"/>
        <v>Low</v>
      </c>
      <c r="V2017" s="7">
        <v>3</v>
      </c>
      <c r="W2017" s="8">
        <v>163.44</v>
      </c>
      <c r="X2017" s="8">
        <f t="shared" si="286"/>
        <v>2939</v>
      </c>
      <c r="Y2017" s="9">
        <v>0.28000000000000003</v>
      </c>
      <c r="Z2017" s="9" t="str">
        <f t="shared" si="287"/>
        <v>High</v>
      </c>
    </row>
    <row r="2018" spans="1:26" x14ac:dyDescent="0.3">
      <c r="A2018" t="s">
        <v>3318</v>
      </c>
      <c r="B2018" s="6">
        <v>43839</v>
      </c>
      <c r="C2018" s="6" t="str">
        <f t="shared" si="280"/>
        <v>2020</v>
      </c>
      <c r="D2018" s="6" t="str">
        <f t="shared" si="281"/>
        <v>January</v>
      </c>
      <c r="E2018" s="6" t="str">
        <f t="shared" si="282"/>
        <v>Q1</v>
      </c>
      <c r="F2018" s="6" t="str">
        <f t="shared" si="283"/>
        <v>High</v>
      </c>
      <c r="G2018" s="6" t="str">
        <f t="shared" si="284"/>
        <v>Full Price</v>
      </c>
      <c r="H2018" s="6">
        <v>43843</v>
      </c>
      <c r="I2018" t="s">
        <v>640</v>
      </c>
      <c r="J2018" t="s">
        <v>492</v>
      </c>
      <c r="K2018" t="s">
        <v>3320</v>
      </c>
      <c r="L2018" t="s">
        <v>30</v>
      </c>
      <c r="M2018" t="s">
        <v>31</v>
      </c>
      <c r="N2018" t="s">
        <v>53</v>
      </c>
      <c r="O2018" t="s">
        <v>62</v>
      </c>
      <c r="P2018" t="s">
        <v>78</v>
      </c>
      <c r="Q2018" t="s">
        <v>79</v>
      </c>
      <c r="R2018" s="7">
        <v>0</v>
      </c>
      <c r="S2018" s="7">
        <f t="shared" si="279"/>
        <v>42.76</v>
      </c>
      <c r="T2018" s="8">
        <v>11.117599999999999</v>
      </c>
      <c r="U2018" s="8" t="str">
        <f t="shared" si="285"/>
        <v>Low</v>
      </c>
      <c r="V2018" s="7">
        <v>2</v>
      </c>
      <c r="W2018" s="8">
        <v>42.76</v>
      </c>
      <c r="X2018" s="8">
        <f t="shared" si="286"/>
        <v>5488</v>
      </c>
      <c r="Y2018" s="9">
        <v>0.26</v>
      </c>
      <c r="Z2018" s="9" t="str">
        <f t="shared" si="287"/>
        <v>High</v>
      </c>
    </row>
    <row r="2019" spans="1:26" x14ac:dyDescent="0.3">
      <c r="A2019" t="s">
        <v>3318</v>
      </c>
      <c r="B2019" s="6">
        <v>43839</v>
      </c>
      <c r="C2019" s="6" t="str">
        <f t="shared" si="280"/>
        <v>2020</v>
      </c>
      <c r="D2019" s="6" t="str">
        <f t="shared" si="281"/>
        <v>January</v>
      </c>
      <c r="E2019" s="6" t="str">
        <f t="shared" si="282"/>
        <v>Q1</v>
      </c>
      <c r="F2019" s="6" t="str">
        <f t="shared" si="283"/>
        <v>High</v>
      </c>
      <c r="G2019" s="6" t="str">
        <f t="shared" si="284"/>
        <v>Full Price</v>
      </c>
      <c r="H2019" s="6">
        <v>43843</v>
      </c>
      <c r="I2019" t="s">
        <v>640</v>
      </c>
      <c r="J2019" t="s">
        <v>1062</v>
      </c>
      <c r="K2019" t="s">
        <v>1062</v>
      </c>
      <c r="L2019" t="s">
        <v>30</v>
      </c>
      <c r="M2019" t="s">
        <v>31</v>
      </c>
      <c r="N2019" t="s">
        <v>32</v>
      </c>
      <c r="O2019" t="s">
        <v>62</v>
      </c>
      <c r="P2019" t="s">
        <v>78</v>
      </c>
      <c r="Q2019" t="s">
        <v>79</v>
      </c>
      <c r="R2019" s="7">
        <v>0</v>
      </c>
      <c r="S2019" s="7">
        <f t="shared" si="279"/>
        <v>106.32</v>
      </c>
      <c r="T2019" s="8">
        <v>49.970399999999998</v>
      </c>
      <c r="U2019" s="8" t="str">
        <f t="shared" si="285"/>
        <v>Low</v>
      </c>
      <c r="V2019" s="7">
        <v>3</v>
      </c>
      <c r="W2019" s="8">
        <v>106.32</v>
      </c>
      <c r="X2019" s="8">
        <f t="shared" si="286"/>
        <v>3656</v>
      </c>
      <c r="Y2019" s="9">
        <v>0.47</v>
      </c>
      <c r="Z2019" s="9" t="str">
        <f t="shared" si="287"/>
        <v>High</v>
      </c>
    </row>
    <row r="2020" spans="1:26" x14ac:dyDescent="0.3">
      <c r="A2020" t="s">
        <v>3318</v>
      </c>
      <c r="B2020" s="6">
        <v>43839</v>
      </c>
      <c r="C2020" s="6" t="str">
        <f t="shared" si="280"/>
        <v>2020</v>
      </c>
      <c r="D2020" s="6" t="str">
        <f t="shared" si="281"/>
        <v>January</v>
      </c>
      <c r="E2020" s="6" t="str">
        <f t="shared" si="282"/>
        <v>Q1</v>
      </c>
      <c r="F2020" s="6" t="str">
        <f t="shared" si="283"/>
        <v>High</v>
      </c>
      <c r="G2020" s="6" t="str">
        <f t="shared" si="284"/>
        <v>Full Price</v>
      </c>
      <c r="H2020" s="6">
        <v>43843</v>
      </c>
      <c r="I2020" t="s">
        <v>640</v>
      </c>
      <c r="J2020" t="s">
        <v>89</v>
      </c>
      <c r="K2020" t="s">
        <v>3321</v>
      </c>
      <c r="L2020" t="s">
        <v>30</v>
      </c>
      <c r="M2020" t="s">
        <v>31</v>
      </c>
      <c r="N2020" t="s">
        <v>32</v>
      </c>
      <c r="O2020" t="s">
        <v>62</v>
      </c>
      <c r="P2020" t="s">
        <v>78</v>
      </c>
      <c r="Q2020" t="s">
        <v>79</v>
      </c>
      <c r="R2020" s="7">
        <v>0</v>
      </c>
      <c r="S2020" s="7">
        <f t="shared" si="279"/>
        <v>51.55</v>
      </c>
      <c r="T2020" s="8">
        <v>24.2285</v>
      </c>
      <c r="U2020" s="8" t="str">
        <f t="shared" si="285"/>
        <v>Low</v>
      </c>
      <c r="V2020" s="7">
        <v>5</v>
      </c>
      <c r="W2020" s="8">
        <v>51.55</v>
      </c>
      <c r="X2020" s="8">
        <f t="shared" si="286"/>
        <v>5093</v>
      </c>
      <c r="Y2020" s="9">
        <v>0.47</v>
      </c>
      <c r="Z2020" s="9" t="str">
        <f t="shared" si="287"/>
        <v>High</v>
      </c>
    </row>
    <row r="2021" spans="1:26" x14ac:dyDescent="0.3">
      <c r="A2021" t="s">
        <v>3322</v>
      </c>
      <c r="B2021" s="6">
        <v>43840</v>
      </c>
      <c r="C2021" s="6" t="str">
        <f t="shared" si="280"/>
        <v>2020</v>
      </c>
      <c r="D2021" s="6" t="str">
        <f t="shared" si="281"/>
        <v>January</v>
      </c>
      <c r="E2021" s="6" t="str">
        <f t="shared" si="282"/>
        <v>Q1</v>
      </c>
      <c r="F2021" s="6" t="str">
        <f t="shared" si="283"/>
        <v>Low</v>
      </c>
      <c r="G2021" s="6" t="str">
        <f t="shared" si="284"/>
        <v>Discounted</v>
      </c>
      <c r="H2021" s="6">
        <v>43845</v>
      </c>
      <c r="I2021" t="s">
        <v>129</v>
      </c>
      <c r="J2021" t="s">
        <v>584</v>
      </c>
      <c r="K2021" t="s">
        <v>699</v>
      </c>
      <c r="L2021" t="s">
        <v>30</v>
      </c>
      <c r="M2021" t="s">
        <v>76</v>
      </c>
      <c r="N2021" t="s">
        <v>262</v>
      </c>
      <c r="O2021" t="s">
        <v>54</v>
      </c>
      <c r="P2021" t="s">
        <v>270</v>
      </c>
      <c r="Q2021" t="s">
        <v>271</v>
      </c>
      <c r="R2021" s="7">
        <v>0.4</v>
      </c>
      <c r="S2021" s="7">
        <f t="shared" si="279"/>
        <v>610.86239999999998</v>
      </c>
      <c r="T2021" s="8">
        <v>-373.3048</v>
      </c>
      <c r="U2021" s="8" t="str">
        <f t="shared" si="285"/>
        <v>Loss</v>
      </c>
      <c r="V2021" s="7">
        <v>4</v>
      </c>
      <c r="W2021" s="8">
        <v>1018.104</v>
      </c>
      <c r="X2021" s="8">
        <f t="shared" si="286"/>
        <v>453</v>
      </c>
      <c r="Y2021" s="9">
        <v>-0.366666667</v>
      </c>
      <c r="Z2021" s="9" t="str">
        <f t="shared" si="287"/>
        <v>Low</v>
      </c>
    </row>
    <row r="2022" spans="1:26" x14ac:dyDescent="0.3">
      <c r="A2022" t="s">
        <v>3323</v>
      </c>
      <c r="B2022" s="6">
        <v>43842</v>
      </c>
      <c r="C2022" s="6" t="str">
        <f t="shared" si="280"/>
        <v>2020</v>
      </c>
      <c r="D2022" s="6" t="str">
        <f t="shared" si="281"/>
        <v>January</v>
      </c>
      <c r="E2022" s="6" t="str">
        <f t="shared" si="282"/>
        <v>Q1</v>
      </c>
      <c r="F2022" s="6" t="str">
        <f t="shared" si="283"/>
        <v>Low</v>
      </c>
      <c r="G2022" s="6" t="str">
        <f t="shared" si="284"/>
        <v>Discounted</v>
      </c>
      <c r="H2022" s="6">
        <v>43847</v>
      </c>
      <c r="I2022" t="s">
        <v>3324</v>
      </c>
      <c r="J2022" t="s">
        <v>458</v>
      </c>
      <c r="K2022" t="s">
        <v>459</v>
      </c>
      <c r="L2022" t="s">
        <v>61</v>
      </c>
      <c r="M2022" t="s">
        <v>31</v>
      </c>
      <c r="N2022" t="s">
        <v>53</v>
      </c>
      <c r="O2022" t="s">
        <v>54</v>
      </c>
      <c r="P2022" t="s">
        <v>865</v>
      </c>
      <c r="Q2022" t="s">
        <v>132</v>
      </c>
      <c r="R2022" s="7">
        <v>0.2</v>
      </c>
      <c r="S2022" s="7">
        <f t="shared" si="279"/>
        <v>8.2943999999999996</v>
      </c>
      <c r="T2022" s="8">
        <v>1.5551999999999999</v>
      </c>
      <c r="U2022" s="8" t="str">
        <f t="shared" si="285"/>
        <v>Low</v>
      </c>
      <c r="V2022" s="7">
        <v>2</v>
      </c>
      <c r="W2022" s="8">
        <v>10.368</v>
      </c>
      <c r="X2022" s="8">
        <f t="shared" si="286"/>
        <v>8557</v>
      </c>
      <c r="Y2022" s="9">
        <v>0.15</v>
      </c>
      <c r="Z2022" s="9" t="str">
        <f t="shared" si="287"/>
        <v>Low</v>
      </c>
    </row>
    <row r="2023" spans="1:26" x14ac:dyDescent="0.3">
      <c r="A2023" t="s">
        <v>3323</v>
      </c>
      <c r="B2023" s="6">
        <v>43842</v>
      </c>
      <c r="C2023" s="6" t="str">
        <f t="shared" si="280"/>
        <v>2020</v>
      </c>
      <c r="D2023" s="6" t="str">
        <f t="shared" si="281"/>
        <v>January</v>
      </c>
      <c r="E2023" s="6" t="str">
        <f t="shared" si="282"/>
        <v>Q1</v>
      </c>
      <c r="F2023" s="6" t="str">
        <f t="shared" si="283"/>
        <v>High</v>
      </c>
      <c r="G2023" s="6" t="str">
        <f t="shared" si="284"/>
        <v>Discounted</v>
      </c>
      <c r="H2023" s="6">
        <v>43847</v>
      </c>
      <c r="I2023" t="s">
        <v>3324</v>
      </c>
      <c r="J2023" t="s">
        <v>675</v>
      </c>
      <c r="K2023" t="s">
        <v>3325</v>
      </c>
      <c r="L2023" t="s">
        <v>61</v>
      </c>
      <c r="M2023" t="s">
        <v>91</v>
      </c>
      <c r="N2023" t="s">
        <v>110</v>
      </c>
      <c r="O2023" t="s">
        <v>54</v>
      </c>
      <c r="P2023" t="s">
        <v>865</v>
      </c>
      <c r="Q2023" t="s">
        <v>132</v>
      </c>
      <c r="R2023" s="7">
        <v>0.2</v>
      </c>
      <c r="S2023" s="7">
        <f t="shared" si="279"/>
        <v>8.3071999999999999</v>
      </c>
      <c r="T2023" s="8">
        <v>2.2065999999999999</v>
      </c>
      <c r="U2023" s="8" t="str">
        <f t="shared" si="285"/>
        <v>Low</v>
      </c>
      <c r="V2023" s="7">
        <v>2</v>
      </c>
      <c r="W2023" s="8">
        <v>10.384</v>
      </c>
      <c r="X2023" s="8">
        <f t="shared" si="286"/>
        <v>8555</v>
      </c>
      <c r="Y2023" s="9">
        <v>0.21249999999999999</v>
      </c>
      <c r="Z2023" s="9" t="str">
        <f t="shared" si="287"/>
        <v>High</v>
      </c>
    </row>
    <row r="2024" spans="1:26" x14ac:dyDescent="0.3">
      <c r="A2024" t="s">
        <v>3323</v>
      </c>
      <c r="B2024" s="6">
        <v>43842</v>
      </c>
      <c r="C2024" s="6" t="str">
        <f t="shared" si="280"/>
        <v>2020</v>
      </c>
      <c r="D2024" s="6" t="str">
        <f t="shared" si="281"/>
        <v>January</v>
      </c>
      <c r="E2024" s="6" t="str">
        <f t="shared" si="282"/>
        <v>Q1</v>
      </c>
      <c r="F2024" s="6" t="str">
        <f t="shared" si="283"/>
        <v>Low</v>
      </c>
      <c r="G2024" s="6" t="str">
        <f t="shared" si="284"/>
        <v>Discounted</v>
      </c>
      <c r="H2024" s="6">
        <v>43847</v>
      </c>
      <c r="I2024" t="s">
        <v>3324</v>
      </c>
      <c r="J2024" t="s">
        <v>3326</v>
      </c>
      <c r="K2024" t="s">
        <v>3327</v>
      </c>
      <c r="L2024" t="s">
        <v>61</v>
      </c>
      <c r="M2024" t="s">
        <v>91</v>
      </c>
      <c r="N2024" t="s">
        <v>92</v>
      </c>
      <c r="O2024" t="s">
        <v>54</v>
      </c>
      <c r="P2024" t="s">
        <v>865</v>
      </c>
      <c r="Q2024" t="s">
        <v>132</v>
      </c>
      <c r="R2024" s="7">
        <v>0.4</v>
      </c>
      <c r="S2024" s="7">
        <f t="shared" si="279"/>
        <v>15.8256</v>
      </c>
      <c r="T2024" s="8">
        <v>2.6375999999999999</v>
      </c>
      <c r="U2024" s="8" t="str">
        <f t="shared" si="285"/>
        <v>Low</v>
      </c>
      <c r="V2024" s="7">
        <v>4</v>
      </c>
      <c r="W2024" s="8">
        <v>26.376000000000001</v>
      </c>
      <c r="X2024" s="8">
        <f t="shared" si="286"/>
        <v>6544</v>
      </c>
      <c r="Y2024" s="9">
        <v>0.1</v>
      </c>
      <c r="Z2024" s="9" t="str">
        <f t="shared" si="287"/>
        <v>Low</v>
      </c>
    </row>
    <row r="2025" spans="1:26" x14ac:dyDescent="0.3">
      <c r="A2025" t="s">
        <v>3323</v>
      </c>
      <c r="B2025" s="6">
        <v>43842</v>
      </c>
      <c r="C2025" s="6" t="str">
        <f t="shared" si="280"/>
        <v>2020</v>
      </c>
      <c r="D2025" s="6" t="str">
        <f t="shared" si="281"/>
        <v>January</v>
      </c>
      <c r="E2025" s="6" t="str">
        <f t="shared" si="282"/>
        <v>Q1</v>
      </c>
      <c r="F2025" s="6" t="str">
        <f t="shared" si="283"/>
        <v>Low</v>
      </c>
      <c r="G2025" s="6" t="str">
        <f t="shared" si="284"/>
        <v>Discounted</v>
      </c>
      <c r="H2025" s="6">
        <v>43847</v>
      </c>
      <c r="I2025" t="s">
        <v>3324</v>
      </c>
      <c r="J2025" t="s">
        <v>3328</v>
      </c>
      <c r="K2025" t="s">
        <v>3329</v>
      </c>
      <c r="L2025" t="s">
        <v>61</v>
      </c>
      <c r="M2025" t="s">
        <v>91</v>
      </c>
      <c r="N2025" t="s">
        <v>92</v>
      </c>
      <c r="O2025" t="s">
        <v>54</v>
      </c>
      <c r="P2025" t="s">
        <v>865</v>
      </c>
      <c r="Q2025" t="s">
        <v>132</v>
      </c>
      <c r="R2025" s="7">
        <v>0.4</v>
      </c>
      <c r="S2025" s="7">
        <f t="shared" si="279"/>
        <v>64.270799999999994</v>
      </c>
      <c r="T2025" s="8">
        <v>-21.4236</v>
      </c>
      <c r="U2025" s="8" t="str">
        <f t="shared" si="285"/>
        <v>Loss</v>
      </c>
      <c r="V2025" s="7">
        <v>3</v>
      </c>
      <c r="W2025" s="8">
        <v>107.11799999999999</v>
      </c>
      <c r="X2025" s="8">
        <f t="shared" si="286"/>
        <v>3647</v>
      </c>
      <c r="Y2025" s="9">
        <v>-0.2</v>
      </c>
      <c r="Z2025" s="9" t="str">
        <f t="shared" si="287"/>
        <v>Low</v>
      </c>
    </row>
    <row r="2026" spans="1:26" x14ac:dyDescent="0.3">
      <c r="A2026" t="s">
        <v>3323</v>
      </c>
      <c r="B2026" s="6">
        <v>43842</v>
      </c>
      <c r="C2026" s="6" t="str">
        <f t="shared" si="280"/>
        <v>2020</v>
      </c>
      <c r="D2026" s="6" t="str">
        <f t="shared" si="281"/>
        <v>January</v>
      </c>
      <c r="E2026" s="6" t="str">
        <f t="shared" si="282"/>
        <v>Q1</v>
      </c>
      <c r="F2026" s="6" t="str">
        <f t="shared" si="283"/>
        <v>Low</v>
      </c>
      <c r="G2026" s="6" t="str">
        <f t="shared" si="284"/>
        <v>Discounted</v>
      </c>
      <c r="H2026" s="6">
        <v>43847</v>
      </c>
      <c r="I2026" t="s">
        <v>3324</v>
      </c>
      <c r="J2026" t="s">
        <v>93</v>
      </c>
      <c r="K2026" t="s">
        <v>94</v>
      </c>
      <c r="L2026" t="s">
        <v>61</v>
      </c>
      <c r="M2026" t="s">
        <v>91</v>
      </c>
      <c r="N2026" t="s">
        <v>92</v>
      </c>
      <c r="O2026" t="s">
        <v>54</v>
      </c>
      <c r="P2026" t="s">
        <v>865</v>
      </c>
      <c r="Q2026" t="s">
        <v>132</v>
      </c>
      <c r="R2026" s="7">
        <v>0.4</v>
      </c>
      <c r="S2026" s="7">
        <f t="shared" si="279"/>
        <v>141.11279999999999</v>
      </c>
      <c r="T2026" s="8">
        <v>-43.117800000000003</v>
      </c>
      <c r="U2026" s="8" t="str">
        <f t="shared" si="285"/>
        <v>Loss</v>
      </c>
      <c r="V2026" s="7">
        <v>2</v>
      </c>
      <c r="W2026" s="8">
        <v>235.18799999999999</v>
      </c>
      <c r="X2026" s="8">
        <f t="shared" si="286"/>
        <v>2332</v>
      </c>
      <c r="Y2026" s="9">
        <v>-0.18333333299999999</v>
      </c>
      <c r="Z2026" s="9" t="str">
        <f t="shared" si="287"/>
        <v>Low</v>
      </c>
    </row>
    <row r="2027" spans="1:26" x14ac:dyDescent="0.3">
      <c r="A2027" t="s">
        <v>3330</v>
      </c>
      <c r="B2027" s="6">
        <v>43842</v>
      </c>
      <c r="C2027" s="6" t="str">
        <f t="shared" si="280"/>
        <v>2020</v>
      </c>
      <c r="D2027" s="6" t="str">
        <f t="shared" si="281"/>
        <v>January</v>
      </c>
      <c r="E2027" s="6" t="str">
        <f t="shared" si="282"/>
        <v>Q1</v>
      </c>
      <c r="F2027" s="6" t="str">
        <f t="shared" si="283"/>
        <v>High</v>
      </c>
      <c r="G2027" s="6" t="str">
        <f t="shared" si="284"/>
        <v>Full Price</v>
      </c>
      <c r="H2027" s="6">
        <v>43848</v>
      </c>
      <c r="I2027" t="s">
        <v>3331</v>
      </c>
      <c r="J2027" t="s">
        <v>89</v>
      </c>
      <c r="K2027" t="s">
        <v>2328</v>
      </c>
      <c r="L2027" t="s">
        <v>61</v>
      </c>
      <c r="M2027" t="s">
        <v>31</v>
      </c>
      <c r="N2027" t="s">
        <v>49</v>
      </c>
      <c r="O2027" t="s">
        <v>54</v>
      </c>
      <c r="P2027" t="s">
        <v>131</v>
      </c>
      <c r="Q2027" t="s">
        <v>122</v>
      </c>
      <c r="R2027" s="7">
        <v>0</v>
      </c>
      <c r="S2027" s="7">
        <f t="shared" si="279"/>
        <v>465.18</v>
      </c>
      <c r="T2027" s="8">
        <v>120.9468</v>
      </c>
      <c r="U2027" s="8" t="str">
        <f t="shared" si="285"/>
        <v>Medium</v>
      </c>
      <c r="V2027" s="7">
        <v>3</v>
      </c>
      <c r="W2027" s="8">
        <v>465.18</v>
      </c>
      <c r="X2027" s="8">
        <f t="shared" si="286"/>
        <v>1274</v>
      </c>
      <c r="Y2027" s="9">
        <v>0.26</v>
      </c>
      <c r="Z2027" s="9" t="str">
        <f t="shared" si="287"/>
        <v>High</v>
      </c>
    </row>
    <row r="2028" spans="1:26" x14ac:dyDescent="0.3">
      <c r="A2028" t="s">
        <v>3332</v>
      </c>
      <c r="B2028" s="6">
        <v>43843</v>
      </c>
      <c r="C2028" s="6" t="str">
        <f t="shared" si="280"/>
        <v>2020</v>
      </c>
      <c r="D2028" s="6" t="str">
        <f t="shared" si="281"/>
        <v>January</v>
      </c>
      <c r="E2028" s="6" t="str">
        <f t="shared" si="282"/>
        <v>Q1</v>
      </c>
      <c r="F2028" s="6" t="str">
        <f t="shared" si="283"/>
        <v>High</v>
      </c>
      <c r="G2028" s="6" t="str">
        <f t="shared" si="284"/>
        <v>Full Price</v>
      </c>
      <c r="H2028" s="6">
        <v>43847</v>
      </c>
      <c r="I2028" t="s">
        <v>1628</v>
      </c>
      <c r="J2028" t="s">
        <v>89</v>
      </c>
      <c r="K2028" t="s">
        <v>2986</v>
      </c>
      <c r="L2028" t="s">
        <v>30</v>
      </c>
      <c r="M2028" t="s">
        <v>76</v>
      </c>
      <c r="N2028" t="s">
        <v>99</v>
      </c>
      <c r="O2028" t="s">
        <v>69</v>
      </c>
      <c r="P2028" t="s">
        <v>70</v>
      </c>
      <c r="Q2028" t="s">
        <v>71</v>
      </c>
      <c r="R2028" s="7">
        <v>0</v>
      </c>
      <c r="S2028" s="7">
        <f t="shared" si="279"/>
        <v>77.599999999999994</v>
      </c>
      <c r="T2028" s="8">
        <v>38.024000000000001</v>
      </c>
      <c r="U2028" s="8" t="str">
        <f t="shared" si="285"/>
        <v>Low</v>
      </c>
      <c r="V2028" s="7">
        <v>4</v>
      </c>
      <c r="W2028" s="8">
        <v>77.599999999999994</v>
      </c>
      <c r="X2028" s="8">
        <f t="shared" si="286"/>
        <v>4282</v>
      </c>
      <c r="Y2028" s="9">
        <v>0.49</v>
      </c>
      <c r="Z2028" s="9" t="str">
        <f t="shared" si="287"/>
        <v>High</v>
      </c>
    </row>
    <row r="2029" spans="1:26" x14ac:dyDescent="0.3">
      <c r="A2029" t="s">
        <v>3332</v>
      </c>
      <c r="B2029" s="6">
        <v>43843</v>
      </c>
      <c r="C2029" s="6" t="str">
        <f t="shared" si="280"/>
        <v>2020</v>
      </c>
      <c r="D2029" s="6" t="str">
        <f t="shared" si="281"/>
        <v>January</v>
      </c>
      <c r="E2029" s="6" t="str">
        <f t="shared" si="282"/>
        <v>Q1</v>
      </c>
      <c r="F2029" s="6" t="str">
        <f t="shared" si="283"/>
        <v>Low</v>
      </c>
      <c r="G2029" s="6" t="str">
        <f t="shared" si="284"/>
        <v>Full Price</v>
      </c>
      <c r="H2029" s="6">
        <v>43847</v>
      </c>
      <c r="I2029" t="s">
        <v>1628</v>
      </c>
      <c r="J2029" t="s">
        <v>1113</v>
      </c>
      <c r="K2029" t="s">
        <v>3333</v>
      </c>
      <c r="L2029" t="s">
        <v>30</v>
      </c>
      <c r="M2029" t="s">
        <v>76</v>
      </c>
      <c r="N2029" t="s">
        <v>99</v>
      </c>
      <c r="O2029" t="s">
        <v>69</v>
      </c>
      <c r="P2029" t="s">
        <v>70</v>
      </c>
      <c r="Q2029" t="s">
        <v>71</v>
      </c>
      <c r="R2029" s="7">
        <v>0</v>
      </c>
      <c r="S2029" s="7">
        <f t="shared" si="279"/>
        <v>464.85</v>
      </c>
      <c r="T2029" s="8">
        <v>92.97</v>
      </c>
      <c r="U2029" s="8" t="str">
        <f t="shared" si="285"/>
        <v>Low</v>
      </c>
      <c r="V2029" s="7">
        <v>9</v>
      </c>
      <c r="W2029" s="8">
        <v>464.85</v>
      </c>
      <c r="X2029" s="8">
        <f t="shared" si="286"/>
        <v>1279</v>
      </c>
      <c r="Y2029" s="9">
        <v>0.2</v>
      </c>
      <c r="Z2029" s="9" t="str">
        <f t="shared" si="287"/>
        <v>Low</v>
      </c>
    </row>
    <row r="2030" spans="1:26" x14ac:dyDescent="0.3">
      <c r="A2030" t="s">
        <v>3332</v>
      </c>
      <c r="B2030" s="6">
        <v>43843</v>
      </c>
      <c r="C2030" s="6" t="str">
        <f t="shared" si="280"/>
        <v>2020</v>
      </c>
      <c r="D2030" s="6" t="str">
        <f t="shared" si="281"/>
        <v>January</v>
      </c>
      <c r="E2030" s="6" t="str">
        <f t="shared" si="282"/>
        <v>Q1</v>
      </c>
      <c r="F2030" s="6" t="str">
        <f t="shared" si="283"/>
        <v>High</v>
      </c>
      <c r="G2030" s="6" t="str">
        <f t="shared" si="284"/>
        <v>Discounted</v>
      </c>
      <c r="H2030" s="6">
        <v>43847</v>
      </c>
      <c r="I2030" t="s">
        <v>1628</v>
      </c>
      <c r="J2030" t="s">
        <v>89</v>
      </c>
      <c r="K2030" t="s">
        <v>3334</v>
      </c>
      <c r="L2030" t="s">
        <v>30</v>
      </c>
      <c r="M2030" t="s">
        <v>31</v>
      </c>
      <c r="N2030" t="s">
        <v>41</v>
      </c>
      <c r="O2030" t="s">
        <v>69</v>
      </c>
      <c r="P2030" t="s">
        <v>70</v>
      </c>
      <c r="Q2030" t="s">
        <v>71</v>
      </c>
      <c r="R2030" s="7">
        <v>0.2</v>
      </c>
      <c r="S2030" s="7">
        <f t="shared" si="279"/>
        <v>56.006399999999999</v>
      </c>
      <c r="T2030" s="8">
        <v>24.502800000000001</v>
      </c>
      <c r="U2030" s="8" t="str">
        <f t="shared" si="285"/>
        <v>Low</v>
      </c>
      <c r="V2030" s="7">
        <v>3</v>
      </c>
      <c r="W2030" s="8">
        <v>70.007999999999996</v>
      </c>
      <c r="X2030" s="8">
        <f t="shared" si="286"/>
        <v>4473</v>
      </c>
      <c r="Y2030" s="9">
        <v>0.35</v>
      </c>
      <c r="Z2030" s="9" t="str">
        <f t="shared" si="287"/>
        <v>High</v>
      </c>
    </row>
    <row r="2031" spans="1:26" x14ac:dyDescent="0.3">
      <c r="A2031" t="s">
        <v>3335</v>
      </c>
      <c r="B2031" s="6">
        <v>43843</v>
      </c>
      <c r="C2031" s="6" t="str">
        <f t="shared" si="280"/>
        <v>2020</v>
      </c>
      <c r="D2031" s="6" t="str">
        <f t="shared" si="281"/>
        <v>January</v>
      </c>
      <c r="E2031" s="6" t="str">
        <f t="shared" si="282"/>
        <v>Q1</v>
      </c>
      <c r="F2031" s="6" t="str">
        <f t="shared" si="283"/>
        <v>High</v>
      </c>
      <c r="G2031" s="6" t="str">
        <f t="shared" si="284"/>
        <v>Full Price</v>
      </c>
      <c r="H2031" s="6">
        <v>43845</v>
      </c>
      <c r="I2031" t="s">
        <v>3336</v>
      </c>
      <c r="J2031" t="s">
        <v>44</v>
      </c>
      <c r="K2031" t="s">
        <v>45</v>
      </c>
      <c r="L2031" t="s">
        <v>61</v>
      </c>
      <c r="M2031" t="s">
        <v>31</v>
      </c>
      <c r="N2031" t="s">
        <v>46</v>
      </c>
      <c r="O2031" t="s">
        <v>62</v>
      </c>
      <c r="P2031" t="s">
        <v>406</v>
      </c>
      <c r="Q2031" t="s">
        <v>64</v>
      </c>
      <c r="R2031" s="7">
        <v>0</v>
      </c>
      <c r="S2031" s="7">
        <f t="shared" si="279"/>
        <v>9.82</v>
      </c>
      <c r="T2031" s="8">
        <v>4.8117999999999999</v>
      </c>
      <c r="U2031" s="8" t="str">
        <f t="shared" si="285"/>
        <v>Low</v>
      </c>
      <c r="V2031" s="7">
        <v>2</v>
      </c>
      <c r="W2031" s="8">
        <v>9.82</v>
      </c>
      <c r="X2031" s="8">
        <f t="shared" si="286"/>
        <v>8670</v>
      </c>
      <c r="Y2031" s="9">
        <v>0.49</v>
      </c>
      <c r="Z2031" s="9" t="str">
        <f t="shared" si="287"/>
        <v>High</v>
      </c>
    </row>
    <row r="2032" spans="1:26" x14ac:dyDescent="0.3">
      <c r="A2032" t="s">
        <v>3337</v>
      </c>
      <c r="B2032" s="6">
        <v>43847</v>
      </c>
      <c r="C2032" s="6" t="str">
        <f t="shared" si="280"/>
        <v>2020</v>
      </c>
      <c r="D2032" s="6" t="str">
        <f t="shared" si="281"/>
        <v>January</v>
      </c>
      <c r="E2032" s="6" t="str">
        <f t="shared" si="282"/>
        <v>Q1</v>
      </c>
      <c r="F2032" s="6" t="str">
        <f t="shared" si="283"/>
        <v>Low</v>
      </c>
      <c r="G2032" s="6" t="str">
        <f t="shared" si="284"/>
        <v>Discounted</v>
      </c>
      <c r="H2032" s="6">
        <v>43854</v>
      </c>
      <c r="I2032" t="s">
        <v>1037</v>
      </c>
      <c r="J2032" t="s">
        <v>192</v>
      </c>
      <c r="K2032" t="s">
        <v>213</v>
      </c>
      <c r="L2032" t="s">
        <v>40</v>
      </c>
      <c r="M2032" t="s">
        <v>76</v>
      </c>
      <c r="N2032" t="s">
        <v>99</v>
      </c>
      <c r="O2032" t="s">
        <v>33</v>
      </c>
      <c r="P2032" t="s">
        <v>3338</v>
      </c>
      <c r="Q2032" t="s">
        <v>43</v>
      </c>
      <c r="R2032" s="7">
        <v>0.6</v>
      </c>
      <c r="S2032" s="7">
        <f t="shared" si="279"/>
        <v>101.89760000000001</v>
      </c>
      <c r="T2032" s="8">
        <v>-312.06139999999999</v>
      </c>
      <c r="U2032" s="8" t="str">
        <f t="shared" si="285"/>
        <v>Loss</v>
      </c>
      <c r="V2032" s="7">
        <v>7</v>
      </c>
      <c r="W2032" s="8">
        <v>254.744</v>
      </c>
      <c r="X2032" s="8">
        <f t="shared" si="286"/>
        <v>2168</v>
      </c>
      <c r="Y2032" s="9">
        <v>-1.2250000000000001</v>
      </c>
      <c r="Z2032" s="9" t="str">
        <f t="shared" si="287"/>
        <v>Low</v>
      </c>
    </row>
    <row r="2033" spans="1:26" x14ac:dyDescent="0.3">
      <c r="A2033" t="s">
        <v>3339</v>
      </c>
      <c r="B2033" s="6">
        <v>43847</v>
      </c>
      <c r="C2033" s="6" t="str">
        <f t="shared" si="280"/>
        <v>2020</v>
      </c>
      <c r="D2033" s="6" t="str">
        <f t="shared" si="281"/>
        <v>January</v>
      </c>
      <c r="E2033" s="6" t="str">
        <f t="shared" si="282"/>
        <v>Q1</v>
      </c>
      <c r="F2033" s="6" t="str">
        <f t="shared" si="283"/>
        <v>Low</v>
      </c>
      <c r="G2033" s="6" t="str">
        <f t="shared" si="284"/>
        <v>Discounted</v>
      </c>
      <c r="H2033" s="6">
        <v>43853</v>
      </c>
      <c r="I2033" t="s">
        <v>3308</v>
      </c>
      <c r="J2033" t="s">
        <v>467</v>
      </c>
      <c r="K2033" t="s">
        <v>2468</v>
      </c>
      <c r="L2033" t="s">
        <v>30</v>
      </c>
      <c r="M2033" t="s">
        <v>31</v>
      </c>
      <c r="N2033" t="s">
        <v>356</v>
      </c>
      <c r="O2033" t="s">
        <v>62</v>
      </c>
      <c r="P2033" t="s">
        <v>3340</v>
      </c>
      <c r="Q2033" t="s">
        <v>202</v>
      </c>
      <c r="R2033" s="7">
        <v>0.2</v>
      </c>
      <c r="S2033" s="7">
        <f t="shared" si="279"/>
        <v>71.167999999999992</v>
      </c>
      <c r="T2033" s="8">
        <v>10.007999999999999</v>
      </c>
      <c r="U2033" s="8" t="str">
        <f t="shared" si="285"/>
        <v>Low</v>
      </c>
      <c r="V2033" s="7">
        <v>8</v>
      </c>
      <c r="W2033" s="8">
        <v>88.96</v>
      </c>
      <c r="X2033" s="8">
        <f t="shared" si="286"/>
        <v>4011</v>
      </c>
      <c r="Y2033" s="9">
        <v>0.1125</v>
      </c>
      <c r="Z2033" s="9" t="str">
        <f t="shared" si="287"/>
        <v>Low</v>
      </c>
    </row>
    <row r="2034" spans="1:26" x14ac:dyDescent="0.3">
      <c r="A2034" t="s">
        <v>3341</v>
      </c>
      <c r="B2034" s="6">
        <v>43847</v>
      </c>
      <c r="C2034" s="6" t="str">
        <f t="shared" si="280"/>
        <v>2020</v>
      </c>
      <c r="D2034" s="6" t="str">
        <f t="shared" si="281"/>
        <v>January</v>
      </c>
      <c r="E2034" s="6" t="str">
        <f t="shared" si="282"/>
        <v>Q1</v>
      </c>
      <c r="F2034" s="6" t="str">
        <f t="shared" si="283"/>
        <v>High</v>
      </c>
      <c r="G2034" s="6" t="str">
        <f t="shared" si="284"/>
        <v>Full Price</v>
      </c>
      <c r="H2034" s="6">
        <v>43852</v>
      </c>
      <c r="I2034" t="s">
        <v>833</v>
      </c>
      <c r="J2034" t="s">
        <v>44</v>
      </c>
      <c r="K2034" t="s">
        <v>597</v>
      </c>
      <c r="L2034" t="s">
        <v>61</v>
      </c>
      <c r="M2034" t="s">
        <v>31</v>
      </c>
      <c r="N2034" t="s">
        <v>53</v>
      </c>
      <c r="O2034" t="s">
        <v>54</v>
      </c>
      <c r="P2034" t="s">
        <v>1081</v>
      </c>
      <c r="Q2034" t="s">
        <v>749</v>
      </c>
      <c r="R2034" s="7">
        <v>0</v>
      </c>
      <c r="S2034" s="7">
        <f t="shared" si="279"/>
        <v>6.68</v>
      </c>
      <c r="T2034" s="8">
        <v>2.004</v>
      </c>
      <c r="U2034" s="8" t="str">
        <f t="shared" si="285"/>
        <v>Low</v>
      </c>
      <c r="V2034" s="7">
        <v>2</v>
      </c>
      <c r="W2034" s="8">
        <v>6.68</v>
      </c>
      <c r="X2034" s="8">
        <f t="shared" si="286"/>
        <v>9176</v>
      </c>
      <c r="Y2034" s="9">
        <v>0.3</v>
      </c>
      <c r="Z2034" s="9" t="str">
        <f t="shared" si="287"/>
        <v>High</v>
      </c>
    </row>
    <row r="2035" spans="1:26" x14ac:dyDescent="0.3">
      <c r="A2035" t="s">
        <v>3342</v>
      </c>
      <c r="B2035" s="6">
        <v>43849</v>
      </c>
      <c r="C2035" s="6" t="str">
        <f t="shared" si="280"/>
        <v>2020</v>
      </c>
      <c r="D2035" s="6" t="str">
        <f t="shared" si="281"/>
        <v>January</v>
      </c>
      <c r="E2035" s="6" t="str">
        <f t="shared" si="282"/>
        <v>Q1</v>
      </c>
      <c r="F2035" s="6" t="str">
        <f t="shared" si="283"/>
        <v>Low</v>
      </c>
      <c r="G2035" s="6" t="str">
        <f t="shared" si="284"/>
        <v>Discounted</v>
      </c>
      <c r="H2035" s="6">
        <v>43853</v>
      </c>
      <c r="I2035" t="s">
        <v>1047</v>
      </c>
      <c r="J2035" t="s">
        <v>89</v>
      </c>
      <c r="K2035" t="s">
        <v>3175</v>
      </c>
      <c r="L2035" t="s">
        <v>30</v>
      </c>
      <c r="M2035" t="s">
        <v>76</v>
      </c>
      <c r="N2035" t="s">
        <v>77</v>
      </c>
      <c r="O2035" t="s">
        <v>33</v>
      </c>
      <c r="P2035" t="s">
        <v>1809</v>
      </c>
      <c r="Q2035" t="s">
        <v>35</v>
      </c>
      <c r="R2035" s="7">
        <v>0.3</v>
      </c>
      <c r="S2035" s="7">
        <f t="shared" si="279"/>
        <v>139.5128</v>
      </c>
      <c r="T2035" s="8">
        <v>-8.5416000000000007</v>
      </c>
      <c r="U2035" s="8" t="str">
        <f t="shared" si="285"/>
        <v>Loss</v>
      </c>
      <c r="V2035" s="7">
        <v>4</v>
      </c>
      <c r="W2035" s="8">
        <v>199.304</v>
      </c>
      <c r="X2035" s="8">
        <f t="shared" si="286"/>
        <v>2603</v>
      </c>
      <c r="Y2035" s="9">
        <v>-4.2857143E-2</v>
      </c>
      <c r="Z2035" s="9" t="str">
        <f t="shared" si="287"/>
        <v>Low</v>
      </c>
    </row>
    <row r="2036" spans="1:26" x14ac:dyDescent="0.3">
      <c r="A2036" t="s">
        <v>3342</v>
      </c>
      <c r="B2036" s="6">
        <v>43849</v>
      </c>
      <c r="C2036" s="6" t="str">
        <f t="shared" si="280"/>
        <v>2020</v>
      </c>
      <c r="D2036" s="6" t="str">
        <f t="shared" si="281"/>
        <v>January</v>
      </c>
      <c r="E2036" s="6" t="str">
        <f t="shared" si="282"/>
        <v>Q1</v>
      </c>
      <c r="F2036" s="6" t="str">
        <f t="shared" si="283"/>
        <v>Low</v>
      </c>
      <c r="G2036" s="6" t="str">
        <f t="shared" si="284"/>
        <v>Discounted</v>
      </c>
      <c r="H2036" s="6">
        <v>43853</v>
      </c>
      <c r="I2036" t="s">
        <v>1047</v>
      </c>
      <c r="J2036" t="s">
        <v>425</v>
      </c>
      <c r="K2036" t="s">
        <v>1617</v>
      </c>
      <c r="L2036" t="s">
        <v>30</v>
      </c>
      <c r="M2036" t="s">
        <v>76</v>
      </c>
      <c r="N2036" t="s">
        <v>262</v>
      </c>
      <c r="O2036" t="s">
        <v>33</v>
      </c>
      <c r="P2036" t="s">
        <v>1809</v>
      </c>
      <c r="Q2036" t="s">
        <v>35</v>
      </c>
      <c r="R2036" s="7">
        <v>0.3</v>
      </c>
      <c r="S2036" s="7">
        <f t="shared" si="279"/>
        <v>71.706600000000009</v>
      </c>
      <c r="T2036" s="8">
        <v>-13.1706</v>
      </c>
      <c r="U2036" s="8" t="str">
        <f t="shared" si="285"/>
        <v>Loss</v>
      </c>
      <c r="V2036" s="7">
        <v>1</v>
      </c>
      <c r="W2036" s="8">
        <v>102.438</v>
      </c>
      <c r="X2036" s="8">
        <f t="shared" si="286"/>
        <v>3728</v>
      </c>
      <c r="Y2036" s="9">
        <v>-0.12857142899999999</v>
      </c>
      <c r="Z2036" s="9" t="str">
        <f t="shared" si="287"/>
        <v>Low</v>
      </c>
    </row>
    <row r="2037" spans="1:26" x14ac:dyDescent="0.3">
      <c r="A2037" t="s">
        <v>3343</v>
      </c>
      <c r="B2037" s="6">
        <v>43853</v>
      </c>
      <c r="C2037" s="6" t="str">
        <f t="shared" si="280"/>
        <v>2020</v>
      </c>
      <c r="D2037" s="6" t="str">
        <f t="shared" si="281"/>
        <v>January</v>
      </c>
      <c r="E2037" s="6" t="str">
        <f t="shared" si="282"/>
        <v>Q1</v>
      </c>
      <c r="F2037" s="6" t="str">
        <f t="shared" si="283"/>
        <v>High</v>
      </c>
      <c r="G2037" s="6" t="str">
        <f t="shared" si="284"/>
        <v>Full Price</v>
      </c>
      <c r="H2037" s="6">
        <v>43857</v>
      </c>
      <c r="I2037" t="s">
        <v>1371</v>
      </c>
      <c r="J2037" t="s">
        <v>44</v>
      </c>
      <c r="K2037" t="s">
        <v>3344</v>
      </c>
      <c r="L2037" t="s">
        <v>40</v>
      </c>
      <c r="M2037" t="s">
        <v>31</v>
      </c>
      <c r="N2037" t="s">
        <v>46</v>
      </c>
      <c r="O2037" t="s">
        <v>69</v>
      </c>
      <c r="P2037" t="s">
        <v>3345</v>
      </c>
      <c r="Q2037" t="s">
        <v>881</v>
      </c>
      <c r="R2037" s="7">
        <v>0</v>
      </c>
      <c r="S2037" s="7">
        <f t="shared" si="279"/>
        <v>14.62</v>
      </c>
      <c r="T2037" s="8">
        <v>6.8714000000000004</v>
      </c>
      <c r="U2037" s="8" t="str">
        <f t="shared" si="285"/>
        <v>Low</v>
      </c>
      <c r="V2037" s="7">
        <v>2</v>
      </c>
      <c r="W2037" s="8">
        <v>14.62</v>
      </c>
      <c r="X2037" s="8">
        <f t="shared" si="286"/>
        <v>7870</v>
      </c>
      <c r="Y2037" s="9">
        <v>0.47</v>
      </c>
      <c r="Z2037" s="9" t="str">
        <f t="shared" si="287"/>
        <v>High</v>
      </c>
    </row>
    <row r="2038" spans="1:26" x14ac:dyDescent="0.3">
      <c r="A2038" t="s">
        <v>3343</v>
      </c>
      <c r="B2038" s="6">
        <v>43853</v>
      </c>
      <c r="C2038" s="6" t="str">
        <f t="shared" si="280"/>
        <v>2020</v>
      </c>
      <c r="D2038" s="6" t="str">
        <f t="shared" si="281"/>
        <v>January</v>
      </c>
      <c r="E2038" s="6" t="str">
        <f t="shared" si="282"/>
        <v>Q1</v>
      </c>
      <c r="F2038" s="6" t="str">
        <f t="shared" si="283"/>
        <v>High</v>
      </c>
      <c r="G2038" s="6" t="str">
        <f t="shared" si="284"/>
        <v>Full Price</v>
      </c>
      <c r="H2038" s="6">
        <v>43857</v>
      </c>
      <c r="I2038" t="s">
        <v>1371</v>
      </c>
      <c r="J2038" t="s">
        <v>205</v>
      </c>
      <c r="K2038" t="s">
        <v>206</v>
      </c>
      <c r="L2038" t="s">
        <v>40</v>
      </c>
      <c r="M2038" t="s">
        <v>31</v>
      </c>
      <c r="N2038" t="s">
        <v>32</v>
      </c>
      <c r="O2038" t="s">
        <v>69</v>
      </c>
      <c r="P2038" t="s">
        <v>3345</v>
      </c>
      <c r="Q2038" t="s">
        <v>881</v>
      </c>
      <c r="R2038" s="7">
        <v>0</v>
      </c>
      <c r="S2038" s="7">
        <f t="shared" si="279"/>
        <v>29.04</v>
      </c>
      <c r="T2038" s="8">
        <v>13.9392</v>
      </c>
      <c r="U2038" s="8" t="str">
        <f t="shared" si="285"/>
        <v>Low</v>
      </c>
      <c r="V2038" s="7">
        <v>3</v>
      </c>
      <c r="W2038" s="8">
        <v>29.04</v>
      </c>
      <c r="X2038" s="8">
        <f t="shared" si="286"/>
        <v>6378</v>
      </c>
      <c r="Y2038" s="9">
        <v>0.48</v>
      </c>
      <c r="Z2038" s="9" t="str">
        <f t="shared" si="287"/>
        <v>High</v>
      </c>
    </row>
    <row r="2039" spans="1:26" x14ac:dyDescent="0.3">
      <c r="A2039" t="s">
        <v>3346</v>
      </c>
      <c r="B2039" s="6">
        <v>43854</v>
      </c>
      <c r="C2039" s="6" t="str">
        <f t="shared" si="280"/>
        <v>2020</v>
      </c>
      <c r="D2039" s="6" t="str">
        <f t="shared" si="281"/>
        <v>January</v>
      </c>
      <c r="E2039" s="6" t="str">
        <f t="shared" si="282"/>
        <v>Q1</v>
      </c>
      <c r="F2039" s="6" t="str">
        <f t="shared" si="283"/>
        <v>Low</v>
      </c>
      <c r="G2039" s="6" t="str">
        <f t="shared" si="284"/>
        <v>Discounted</v>
      </c>
      <c r="H2039" s="6">
        <v>43858</v>
      </c>
      <c r="I2039" t="s">
        <v>3347</v>
      </c>
      <c r="J2039" t="s">
        <v>789</v>
      </c>
      <c r="K2039" t="s">
        <v>790</v>
      </c>
      <c r="L2039" t="s">
        <v>40</v>
      </c>
      <c r="M2039" t="s">
        <v>31</v>
      </c>
      <c r="N2039" t="s">
        <v>53</v>
      </c>
      <c r="O2039" t="s">
        <v>62</v>
      </c>
      <c r="P2039" t="s">
        <v>3348</v>
      </c>
      <c r="Q2039" t="s">
        <v>227</v>
      </c>
      <c r="R2039" s="7">
        <v>0.2</v>
      </c>
      <c r="S2039" s="7">
        <f t="shared" si="279"/>
        <v>10.495999999999999</v>
      </c>
      <c r="T2039" s="8">
        <v>2.1320000000000001</v>
      </c>
      <c r="U2039" s="8" t="str">
        <f t="shared" si="285"/>
        <v>Low</v>
      </c>
      <c r="V2039" s="7">
        <v>5</v>
      </c>
      <c r="W2039" s="8">
        <v>13.12</v>
      </c>
      <c r="X2039" s="8">
        <f t="shared" si="286"/>
        <v>8071</v>
      </c>
      <c r="Y2039" s="9">
        <v>0.16250000000000001</v>
      </c>
      <c r="Z2039" s="9" t="str">
        <f t="shared" si="287"/>
        <v>Low</v>
      </c>
    </row>
    <row r="2040" spans="1:26" x14ac:dyDescent="0.3">
      <c r="A2040" t="s">
        <v>3349</v>
      </c>
      <c r="B2040" s="6">
        <v>43856</v>
      </c>
      <c r="C2040" s="6" t="str">
        <f t="shared" si="280"/>
        <v>2020</v>
      </c>
      <c r="D2040" s="6" t="str">
        <f t="shared" si="281"/>
        <v>January</v>
      </c>
      <c r="E2040" s="6" t="str">
        <f t="shared" si="282"/>
        <v>Q1</v>
      </c>
      <c r="F2040" s="6" t="str">
        <f t="shared" si="283"/>
        <v>High</v>
      </c>
      <c r="G2040" s="6" t="str">
        <f t="shared" si="284"/>
        <v>Full Price</v>
      </c>
      <c r="H2040" s="6">
        <v>43862</v>
      </c>
      <c r="I2040" t="s">
        <v>2998</v>
      </c>
      <c r="J2040" t="s">
        <v>67</v>
      </c>
      <c r="K2040" t="s">
        <v>3350</v>
      </c>
      <c r="L2040" t="s">
        <v>61</v>
      </c>
      <c r="M2040" t="s">
        <v>31</v>
      </c>
      <c r="N2040" t="s">
        <v>32</v>
      </c>
      <c r="O2040" t="s">
        <v>69</v>
      </c>
      <c r="P2040" t="s">
        <v>392</v>
      </c>
      <c r="Q2040" t="s">
        <v>71</v>
      </c>
      <c r="R2040" s="7">
        <v>0</v>
      </c>
      <c r="S2040" s="7">
        <f t="shared" si="279"/>
        <v>182.72</v>
      </c>
      <c r="T2040" s="8">
        <v>84.051199999999994</v>
      </c>
      <c r="U2040" s="8" t="str">
        <f t="shared" si="285"/>
        <v>Low</v>
      </c>
      <c r="V2040" s="7">
        <v>8</v>
      </c>
      <c r="W2040" s="8">
        <v>182.72</v>
      </c>
      <c r="X2040" s="8">
        <f t="shared" si="286"/>
        <v>2752</v>
      </c>
      <c r="Y2040" s="9">
        <v>0.46</v>
      </c>
      <c r="Z2040" s="9" t="str">
        <f t="shared" si="287"/>
        <v>High</v>
      </c>
    </row>
    <row r="2041" spans="1:26" x14ac:dyDescent="0.3">
      <c r="A2041" t="s">
        <v>3351</v>
      </c>
      <c r="B2041" s="6">
        <v>43857</v>
      </c>
      <c r="C2041" s="6" t="str">
        <f t="shared" si="280"/>
        <v>2020</v>
      </c>
      <c r="D2041" s="6" t="str">
        <f t="shared" si="281"/>
        <v>January</v>
      </c>
      <c r="E2041" s="6" t="str">
        <f t="shared" si="282"/>
        <v>Q1</v>
      </c>
      <c r="F2041" s="6" t="str">
        <f t="shared" si="283"/>
        <v>Low</v>
      </c>
      <c r="G2041" s="6" t="str">
        <f t="shared" si="284"/>
        <v>Discounted</v>
      </c>
      <c r="H2041" s="6">
        <v>43859</v>
      </c>
      <c r="I2041" t="s">
        <v>3123</v>
      </c>
      <c r="J2041" t="s">
        <v>188</v>
      </c>
      <c r="K2041" t="s">
        <v>1670</v>
      </c>
      <c r="L2041" t="s">
        <v>30</v>
      </c>
      <c r="M2041" t="s">
        <v>76</v>
      </c>
      <c r="N2041" t="s">
        <v>77</v>
      </c>
      <c r="O2041" t="s">
        <v>69</v>
      </c>
      <c r="P2041" t="s">
        <v>70</v>
      </c>
      <c r="Q2041" t="s">
        <v>71</v>
      </c>
      <c r="R2041" s="7">
        <v>0.2</v>
      </c>
      <c r="S2041" s="7">
        <f t="shared" si="279"/>
        <v>2243.136</v>
      </c>
      <c r="T2041" s="8">
        <v>0</v>
      </c>
      <c r="U2041" s="8" t="str">
        <f t="shared" si="285"/>
        <v>Low</v>
      </c>
      <c r="V2041" s="7">
        <v>5</v>
      </c>
      <c r="W2041" s="8">
        <v>2803.92</v>
      </c>
      <c r="X2041" s="8">
        <f t="shared" si="286"/>
        <v>73</v>
      </c>
      <c r="Y2041" s="9">
        <v>0</v>
      </c>
      <c r="Z2041" s="9" t="str">
        <f t="shared" si="287"/>
        <v>Low</v>
      </c>
    </row>
    <row r="2042" spans="1:26" x14ac:dyDescent="0.3">
      <c r="A2042" t="s">
        <v>3352</v>
      </c>
      <c r="B2042" s="6">
        <v>43857</v>
      </c>
      <c r="C2042" s="6" t="str">
        <f t="shared" si="280"/>
        <v>2020</v>
      </c>
      <c r="D2042" s="6" t="str">
        <f t="shared" si="281"/>
        <v>January</v>
      </c>
      <c r="E2042" s="6" t="str">
        <f t="shared" si="282"/>
        <v>Q1</v>
      </c>
      <c r="F2042" s="6" t="str">
        <f t="shared" si="283"/>
        <v>Low</v>
      </c>
      <c r="G2042" s="6" t="str">
        <f t="shared" si="284"/>
        <v>Discounted</v>
      </c>
      <c r="H2042" s="6">
        <v>43859</v>
      </c>
      <c r="I2042" t="s">
        <v>118</v>
      </c>
      <c r="J2042" t="s">
        <v>89</v>
      </c>
      <c r="K2042" t="s">
        <v>3140</v>
      </c>
      <c r="L2042" t="s">
        <v>30</v>
      </c>
      <c r="M2042" t="s">
        <v>76</v>
      </c>
      <c r="N2042" t="s">
        <v>77</v>
      </c>
      <c r="O2042" t="s">
        <v>54</v>
      </c>
      <c r="P2042" t="s">
        <v>1163</v>
      </c>
      <c r="Q2042" t="s">
        <v>132</v>
      </c>
      <c r="R2042" s="7">
        <v>0.3</v>
      </c>
      <c r="S2042" s="7">
        <f t="shared" si="279"/>
        <v>127.39019999999999</v>
      </c>
      <c r="T2042" s="8">
        <v>-54.595799999999997</v>
      </c>
      <c r="U2042" s="8" t="str">
        <f t="shared" si="285"/>
        <v>Loss</v>
      </c>
      <c r="V2042" s="7">
        <v>2</v>
      </c>
      <c r="W2042" s="8">
        <v>181.98599999999999</v>
      </c>
      <c r="X2042" s="8">
        <f t="shared" si="286"/>
        <v>2760</v>
      </c>
      <c r="Y2042" s="9">
        <v>-0.3</v>
      </c>
      <c r="Z2042" s="9" t="str">
        <f t="shared" si="287"/>
        <v>Low</v>
      </c>
    </row>
    <row r="2043" spans="1:26" x14ac:dyDescent="0.3">
      <c r="A2043" t="s">
        <v>3352</v>
      </c>
      <c r="B2043" s="6">
        <v>43857</v>
      </c>
      <c r="C2043" s="6" t="str">
        <f t="shared" si="280"/>
        <v>2020</v>
      </c>
      <c r="D2043" s="6" t="str">
        <f t="shared" si="281"/>
        <v>January</v>
      </c>
      <c r="E2043" s="6" t="str">
        <f t="shared" si="282"/>
        <v>Q1</v>
      </c>
      <c r="F2043" s="6" t="str">
        <f t="shared" si="283"/>
        <v>Low</v>
      </c>
      <c r="G2043" s="6" t="str">
        <f t="shared" si="284"/>
        <v>Discounted</v>
      </c>
      <c r="H2043" s="6">
        <v>43859</v>
      </c>
      <c r="I2043" t="s">
        <v>118</v>
      </c>
      <c r="J2043" t="s">
        <v>548</v>
      </c>
      <c r="K2043" t="s">
        <v>1585</v>
      </c>
      <c r="L2043" t="s">
        <v>30</v>
      </c>
      <c r="M2043" t="s">
        <v>91</v>
      </c>
      <c r="N2043" t="s">
        <v>92</v>
      </c>
      <c r="O2043" t="s">
        <v>54</v>
      </c>
      <c r="P2043" t="s">
        <v>1163</v>
      </c>
      <c r="Q2043" t="s">
        <v>132</v>
      </c>
      <c r="R2043" s="7">
        <v>0.4</v>
      </c>
      <c r="S2043" s="7">
        <f t="shared" si="279"/>
        <v>259.18560000000002</v>
      </c>
      <c r="T2043" s="8">
        <v>-100.7944</v>
      </c>
      <c r="U2043" s="8" t="str">
        <f t="shared" si="285"/>
        <v>Loss</v>
      </c>
      <c r="V2043" s="7">
        <v>4</v>
      </c>
      <c r="W2043" s="8">
        <v>431.976</v>
      </c>
      <c r="X2043" s="8">
        <f t="shared" si="286"/>
        <v>1374</v>
      </c>
      <c r="Y2043" s="9">
        <v>-0.233333333</v>
      </c>
      <c r="Z2043" s="9" t="str">
        <f t="shared" si="287"/>
        <v>Low</v>
      </c>
    </row>
    <row r="2044" spans="1:26" x14ac:dyDescent="0.3">
      <c r="A2044" t="s">
        <v>3352</v>
      </c>
      <c r="B2044" s="6">
        <v>43857</v>
      </c>
      <c r="C2044" s="6" t="str">
        <f t="shared" si="280"/>
        <v>2020</v>
      </c>
      <c r="D2044" s="6" t="str">
        <f t="shared" si="281"/>
        <v>January</v>
      </c>
      <c r="E2044" s="6" t="str">
        <f t="shared" si="282"/>
        <v>Q1</v>
      </c>
      <c r="F2044" s="6" t="str">
        <f t="shared" si="283"/>
        <v>Low</v>
      </c>
      <c r="G2044" s="6" t="str">
        <f t="shared" si="284"/>
        <v>Discounted</v>
      </c>
      <c r="H2044" s="6">
        <v>43859</v>
      </c>
      <c r="I2044" t="s">
        <v>118</v>
      </c>
      <c r="J2044" t="s">
        <v>1204</v>
      </c>
      <c r="K2044" t="s">
        <v>3353</v>
      </c>
      <c r="L2044" t="s">
        <v>30</v>
      </c>
      <c r="M2044" t="s">
        <v>91</v>
      </c>
      <c r="N2044" t="s">
        <v>92</v>
      </c>
      <c r="O2044" t="s">
        <v>54</v>
      </c>
      <c r="P2044" t="s">
        <v>1163</v>
      </c>
      <c r="Q2044" t="s">
        <v>132</v>
      </c>
      <c r="R2044" s="7">
        <v>0.4</v>
      </c>
      <c r="S2044" s="7">
        <f t="shared" si="279"/>
        <v>93.222000000000008</v>
      </c>
      <c r="T2044" s="8">
        <v>-36.253</v>
      </c>
      <c r="U2044" s="8" t="str">
        <f t="shared" si="285"/>
        <v>Loss</v>
      </c>
      <c r="V2044" s="7">
        <v>1</v>
      </c>
      <c r="W2044" s="8">
        <v>155.37</v>
      </c>
      <c r="X2044" s="8">
        <f t="shared" si="286"/>
        <v>3024</v>
      </c>
      <c r="Y2044" s="9">
        <v>-0.233333333</v>
      </c>
      <c r="Z2044" s="9" t="str">
        <f t="shared" si="287"/>
        <v>Low</v>
      </c>
    </row>
    <row r="2045" spans="1:26" x14ac:dyDescent="0.3">
      <c r="A2045" t="s">
        <v>3354</v>
      </c>
      <c r="B2045" s="6">
        <v>43858</v>
      </c>
      <c r="C2045" s="6" t="str">
        <f t="shared" si="280"/>
        <v>2020</v>
      </c>
      <c r="D2045" s="6" t="str">
        <f t="shared" si="281"/>
        <v>January</v>
      </c>
      <c r="E2045" s="6" t="str">
        <f t="shared" si="282"/>
        <v>Q1</v>
      </c>
      <c r="F2045" s="6" t="str">
        <f t="shared" si="283"/>
        <v>Low</v>
      </c>
      <c r="G2045" s="6" t="str">
        <f t="shared" si="284"/>
        <v>Discounted</v>
      </c>
      <c r="H2045" s="6">
        <v>43861</v>
      </c>
      <c r="I2045" t="s">
        <v>1859</v>
      </c>
      <c r="J2045" t="s">
        <v>689</v>
      </c>
      <c r="K2045" t="s">
        <v>690</v>
      </c>
      <c r="L2045" t="s">
        <v>30</v>
      </c>
      <c r="M2045" t="s">
        <v>76</v>
      </c>
      <c r="N2045" t="s">
        <v>262</v>
      </c>
      <c r="O2045" t="s">
        <v>62</v>
      </c>
      <c r="P2045" t="s">
        <v>347</v>
      </c>
      <c r="Q2045" t="s">
        <v>453</v>
      </c>
      <c r="R2045" s="7">
        <v>0.4</v>
      </c>
      <c r="S2045" s="7">
        <f t="shared" si="279"/>
        <v>2578.5864000000001</v>
      </c>
      <c r="T2045" s="8">
        <v>-1862.3124</v>
      </c>
      <c r="U2045" s="8" t="str">
        <f t="shared" si="285"/>
        <v>Loss</v>
      </c>
      <c r="V2045" s="7">
        <v>13</v>
      </c>
      <c r="W2045" s="8">
        <v>4297.6440000000002</v>
      </c>
      <c r="X2045" s="8">
        <f t="shared" si="286"/>
        <v>35</v>
      </c>
      <c r="Y2045" s="9">
        <v>-0.43333333299999999</v>
      </c>
      <c r="Z2045" s="9" t="str">
        <f t="shared" si="287"/>
        <v>Low</v>
      </c>
    </row>
    <row r="2046" spans="1:26" x14ac:dyDescent="0.3">
      <c r="A2046" t="s">
        <v>3355</v>
      </c>
      <c r="B2046" s="6">
        <v>43860</v>
      </c>
      <c r="C2046" s="6" t="str">
        <f t="shared" si="280"/>
        <v>2020</v>
      </c>
      <c r="D2046" s="6" t="str">
        <f t="shared" si="281"/>
        <v>January</v>
      </c>
      <c r="E2046" s="6" t="str">
        <f t="shared" si="282"/>
        <v>Q1</v>
      </c>
      <c r="F2046" s="6" t="str">
        <f t="shared" si="283"/>
        <v>High</v>
      </c>
      <c r="G2046" s="6" t="str">
        <f t="shared" si="284"/>
        <v>Full Price</v>
      </c>
      <c r="H2046" s="6">
        <v>43867</v>
      </c>
      <c r="I2046" t="s">
        <v>1660</v>
      </c>
      <c r="J2046" t="s">
        <v>89</v>
      </c>
      <c r="K2046" t="s">
        <v>2293</v>
      </c>
      <c r="L2046" t="s">
        <v>30</v>
      </c>
      <c r="M2046" t="s">
        <v>76</v>
      </c>
      <c r="N2046" t="s">
        <v>99</v>
      </c>
      <c r="O2046" t="s">
        <v>69</v>
      </c>
      <c r="P2046" t="s">
        <v>70</v>
      </c>
      <c r="Q2046" t="s">
        <v>71</v>
      </c>
      <c r="R2046" s="7">
        <v>0</v>
      </c>
      <c r="S2046" s="7">
        <f t="shared" si="279"/>
        <v>227.36</v>
      </c>
      <c r="T2046" s="8">
        <v>81.849599999999995</v>
      </c>
      <c r="U2046" s="8" t="str">
        <f t="shared" si="285"/>
        <v>Low</v>
      </c>
      <c r="V2046" s="7">
        <v>7</v>
      </c>
      <c r="W2046" s="8">
        <v>227.36</v>
      </c>
      <c r="X2046" s="8">
        <f t="shared" si="286"/>
        <v>2370</v>
      </c>
      <c r="Y2046" s="9">
        <v>0.36</v>
      </c>
      <c r="Z2046" s="9" t="str">
        <f t="shared" si="287"/>
        <v>High</v>
      </c>
    </row>
    <row r="2047" spans="1:26" x14ac:dyDescent="0.3">
      <c r="A2047" t="s">
        <v>3355</v>
      </c>
      <c r="B2047" s="6">
        <v>43860</v>
      </c>
      <c r="C2047" s="6" t="str">
        <f t="shared" si="280"/>
        <v>2020</v>
      </c>
      <c r="D2047" s="6" t="str">
        <f t="shared" si="281"/>
        <v>January</v>
      </c>
      <c r="E2047" s="6" t="str">
        <f t="shared" si="282"/>
        <v>Q1</v>
      </c>
      <c r="F2047" s="6" t="str">
        <f t="shared" si="283"/>
        <v>Low</v>
      </c>
      <c r="G2047" s="6" t="str">
        <f t="shared" si="284"/>
        <v>Discounted</v>
      </c>
      <c r="H2047" s="6">
        <v>43867</v>
      </c>
      <c r="I2047" t="s">
        <v>1660</v>
      </c>
      <c r="J2047" t="s">
        <v>89</v>
      </c>
      <c r="K2047" t="s">
        <v>3356</v>
      </c>
      <c r="L2047" t="s">
        <v>30</v>
      </c>
      <c r="M2047" t="s">
        <v>91</v>
      </c>
      <c r="N2047" t="s">
        <v>534</v>
      </c>
      <c r="O2047" t="s">
        <v>69</v>
      </c>
      <c r="P2047" t="s">
        <v>70</v>
      </c>
      <c r="Q2047" t="s">
        <v>71</v>
      </c>
      <c r="R2047" s="7">
        <v>0.2</v>
      </c>
      <c r="S2047" s="7">
        <f t="shared" si="279"/>
        <v>1535.9808</v>
      </c>
      <c r="T2047" s="8">
        <v>215.9973</v>
      </c>
      <c r="U2047" s="8" t="str">
        <f t="shared" si="285"/>
        <v>Medium</v>
      </c>
      <c r="V2047" s="7">
        <v>3</v>
      </c>
      <c r="W2047" s="8">
        <v>1919.9760000000001</v>
      </c>
      <c r="X2047" s="8">
        <f t="shared" si="286"/>
        <v>154</v>
      </c>
      <c r="Y2047" s="9">
        <v>0.1125</v>
      </c>
      <c r="Z2047" s="9" t="str">
        <f t="shared" si="287"/>
        <v>Low</v>
      </c>
    </row>
    <row r="2048" spans="1:26" x14ac:dyDescent="0.3">
      <c r="A2048" t="s">
        <v>3357</v>
      </c>
      <c r="B2048" s="6">
        <v>43860</v>
      </c>
      <c r="C2048" s="6" t="str">
        <f t="shared" si="280"/>
        <v>2020</v>
      </c>
      <c r="D2048" s="6" t="str">
        <f t="shared" si="281"/>
        <v>January</v>
      </c>
      <c r="E2048" s="6" t="str">
        <f t="shared" si="282"/>
        <v>Q1</v>
      </c>
      <c r="F2048" s="6" t="str">
        <f t="shared" si="283"/>
        <v>High</v>
      </c>
      <c r="G2048" s="6" t="str">
        <f t="shared" si="284"/>
        <v>Discounted</v>
      </c>
      <c r="H2048" s="6">
        <v>43865</v>
      </c>
      <c r="I2048" t="s">
        <v>1926</v>
      </c>
      <c r="J2048" t="s">
        <v>243</v>
      </c>
      <c r="K2048" t="s">
        <v>3358</v>
      </c>
      <c r="L2048" t="s">
        <v>30</v>
      </c>
      <c r="M2048" t="s">
        <v>31</v>
      </c>
      <c r="N2048" t="s">
        <v>32</v>
      </c>
      <c r="O2048" t="s">
        <v>33</v>
      </c>
      <c r="P2048" t="s">
        <v>34</v>
      </c>
      <c r="Q2048" t="s">
        <v>35</v>
      </c>
      <c r="R2048" s="7">
        <v>0.2</v>
      </c>
      <c r="S2048" s="7">
        <f t="shared" si="279"/>
        <v>11.443200000000001</v>
      </c>
      <c r="T2048" s="8">
        <v>5.0064000000000002</v>
      </c>
      <c r="U2048" s="8" t="str">
        <f t="shared" si="285"/>
        <v>Low</v>
      </c>
      <c r="V2048" s="7">
        <v>6</v>
      </c>
      <c r="W2048" s="8">
        <v>14.304</v>
      </c>
      <c r="X2048" s="8">
        <f t="shared" si="286"/>
        <v>7925</v>
      </c>
      <c r="Y2048" s="9">
        <v>0.35</v>
      </c>
      <c r="Z2048" s="9" t="str">
        <f t="shared" si="287"/>
        <v>High</v>
      </c>
    </row>
    <row r="2049" spans="1:26" x14ac:dyDescent="0.3">
      <c r="A2049" t="s">
        <v>3359</v>
      </c>
      <c r="B2049" s="6">
        <v>43861</v>
      </c>
      <c r="C2049" s="6" t="str">
        <f t="shared" si="280"/>
        <v>2020</v>
      </c>
      <c r="D2049" s="6" t="str">
        <f t="shared" si="281"/>
        <v>January</v>
      </c>
      <c r="E2049" s="6" t="str">
        <f t="shared" si="282"/>
        <v>Q1</v>
      </c>
      <c r="F2049" s="6" t="str">
        <f t="shared" si="283"/>
        <v>High</v>
      </c>
      <c r="G2049" s="6" t="str">
        <f t="shared" si="284"/>
        <v>Full Price</v>
      </c>
      <c r="H2049" s="6">
        <v>43866</v>
      </c>
      <c r="I2049" t="s">
        <v>1978</v>
      </c>
      <c r="J2049" t="s">
        <v>1322</v>
      </c>
      <c r="K2049" t="s">
        <v>3360</v>
      </c>
      <c r="L2049" t="s">
        <v>30</v>
      </c>
      <c r="M2049" t="s">
        <v>76</v>
      </c>
      <c r="N2049" t="s">
        <v>99</v>
      </c>
      <c r="O2049" t="s">
        <v>33</v>
      </c>
      <c r="P2049" t="s">
        <v>1460</v>
      </c>
      <c r="Q2049" t="s">
        <v>556</v>
      </c>
      <c r="R2049" s="7">
        <v>0</v>
      </c>
      <c r="S2049" s="7">
        <f t="shared" si="279"/>
        <v>53.34</v>
      </c>
      <c r="T2049" s="8">
        <v>16.535399999999999</v>
      </c>
      <c r="U2049" s="8" t="str">
        <f t="shared" si="285"/>
        <v>Low</v>
      </c>
      <c r="V2049" s="7">
        <v>3</v>
      </c>
      <c r="W2049" s="8">
        <v>53.34</v>
      </c>
      <c r="X2049" s="8">
        <f t="shared" si="286"/>
        <v>5025</v>
      </c>
      <c r="Y2049" s="9">
        <v>0.31</v>
      </c>
      <c r="Z2049" s="9" t="str">
        <f t="shared" si="287"/>
        <v>High</v>
      </c>
    </row>
    <row r="2050" spans="1:26" x14ac:dyDescent="0.3">
      <c r="A2050" t="s">
        <v>3359</v>
      </c>
      <c r="B2050" s="6">
        <v>43861</v>
      </c>
      <c r="C2050" s="6" t="str">
        <f t="shared" si="280"/>
        <v>2020</v>
      </c>
      <c r="D2050" s="6" t="str">
        <f t="shared" si="281"/>
        <v>January</v>
      </c>
      <c r="E2050" s="6" t="str">
        <f t="shared" si="282"/>
        <v>Q1</v>
      </c>
      <c r="F2050" s="6" t="str">
        <f t="shared" si="283"/>
        <v>High</v>
      </c>
      <c r="G2050" s="6" t="str">
        <f t="shared" si="284"/>
        <v>Full Price</v>
      </c>
      <c r="H2050" s="6">
        <v>43866</v>
      </c>
      <c r="I2050" t="s">
        <v>1978</v>
      </c>
      <c r="J2050" t="s">
        <v>82</v>
      </c>
      <c r="K2050" t="s">
        <v>810</v>
      </c>
      <c r="L2050" t="s">
        <v>30</v>
      </c>
      <c r="M2050" t="s">
        <v>31</v>
      </c>
      <c r="N2050" t="s">
        <v>41</v>
      </c>
      <c r="O2050" t="s">
        <v>33</v>
      </c>
      <c r="P2050" t="s">
        <v>1460</v>
      </c>
      <c r="Q2050" t="s">
        <v>556</v>
      </c>
      <c r="R2050" s="7">
        <v>0</v>
      </c>
      <c r="S2050" s="7">
        <f t="shared" ref="S2050:S2113" si="288">W2050 - (W2050 * R2050)</f>
        <v>32.96</v>
      </c>
      <c r="T2050" s="8">
        <v>16.150400000000001</v>
      </c>
      <c r="U2050" s="8" t="str">
        <f t="shared" si="285"/>
        <v>Low</v>
      </c>
      <c r="V2050" s="7">
        <v>2</v>
      </c>
      <c r="W2050" s="8">
        <v>32.96</v>
      </c>
      <c r="X2050" s="8">
        <f t="shared" si="286"/>
        <v>6075</v>
      </c>
      <c r="Y2050" s="9">
        <v>0.49</v>
      </c>
      <c r="Z2050" s="9" t="str">
        <f t="shared" si="287"/>
        <v>High</v>
      </c>
    </row>
    <row r="2051" spans="1:26" x14ac:dyDescent="0.3">
      <c r="A2051" t="s">
        <v>3359</v>
      </c>
      <c r="B2051" s="6">
        <v>43861</v>
      </c>
      <c r="C2051" s="6" t="str">
        <f t="shared" ref="C2051:C2114" si="289">TEXT(B2051, "YYYY")</f>
        <v>2020</v>
      </c>
      <c r="D2051" s="6" t="str">
        <f t="shared" ref="D2051:D2114" si="290">TEXT(B2051, "MMMM")</f>
        <v>January</v>
      </c>
      <c r="E2051" s="6" t="str">
        <f t="shared" ref="E2051:E2114" si="291">"Q" &amp; INT((MONTH(B2051) - 1) / 3) + 1</f>
        <v>Q1</v>
      </c>
      <c r="F2051" s="6" t="str">
        <f t="shared" ref="F2051:F2114" si="292">IF(Y2051&gt; 0.2, "High", "Low")</f>
        <v>High</v>
      </c>
      <c r="G2051" s="6" t="str">
        <f t="shared" ref="G2051:G2114" si="293">IF(R2051&gt;0, "Discounted", "Full Price")</f>
        <v>Full Price</v>
      </c>
      <c r="H2051" s="6">
        <v>43866</v>
      </c>
      <c r="I2051" t="s">
        <v>1978</v>
      </c>
      <c r="J2051" t="s">
        <v>67</v>
      </c>
      <c r="K2051" t="s">
        <v>1217</v>
      </c>
      <c r="L2051" t="s">
        <v>30</v>
      </c>
      <c r="M2051" t="s">
        <v>31</v>
      </c>
      <c r="N2051" t="s">
        <v>32</v>
      </c>
      <c r="O2051" t="s">
        <v>33</v>
      </c>
      <c r="P2051" t="s">
        <v>1460</v>
      </c>
      <c r="Q2051" t="s">
        <v>556</v>
      </c>
      <c r="R2051" s="7">
        <v>0</v>
      </c>
      <c r="S2051" s="7">
        <f t="shared" si="288"/>
        <v>12.96</v>
      </c>
      <c r="T2051" s="8">
        <v>6.2207999999999997</v>
      </c>
      <c r="U2051" s="8" t="str">
        <f t="shared" ref="U2051:U2114" si="294">IF(T2051 &lt; 0, "Loss", IF(T2051 &lt; 100, "Low", IF(T2051 &lt; 500, "Medium", "High")))</f>
        <v>Low</v>
      </c>
      <c r="V2051" s="7">
        <v>2</v>
      </c>
      <c r="W2051" s="8">
        <v>12.96</v>
      </c>
      <c r="X2051" s="8">
        <f t="shared" ref="X2051:X2114" si="295">_xlfn.RANK.EQ(W2051, W$2:W$9994)</f>
        <v>8103</v>
      </c>
      <c r="Y2051" s="9">
        <v>0.48</v>
      </c>
      <c r="Z2051" s="9" t="str">
        <f t="shared" ref="Z2051:Z2114" si="296">IF(Y2051 &gt; 0.2, "High", "Low")</f>
        <v>High</v>
      </c>
    </row>
    <row r="2052" spans="1:26" x14ac:dyDescent="0.3">
      <c r="A2052" t="s">
        <v>3361</v>
      </c>
      <c r="B2052" s="6">
        <v>43864</v>
      </c>
      <c r="C2052" s="6" t="str">
        <f t="shared" si="289"/>
        <v>2020</v>
      </c>
      <c r="D2052" s="6" t="str">
        <f t="shared" si="290"/>
        <v>February</v>
      </c>
      <c r="E2052" s="6" t="str">
        <f t="shared" si="291"/>
        <v>Q1</v>
      </c>
      <c r="F2052" s="6" t="str">
        <f t="shared" si="292"/>
        <v>High</v>
      </c>
      <c r="G2052" s="6" t="str">
        <f t="shared" si="293"/>
        <v>Full Price</v>
      </c>
      <c r="H2052" s="6">
        <v>43868</v>
      </c>
      <c r="I2052" t="s">
        <v>1367</v>
      </c>
      <c r="J2052" t="s">
        <v>150</v>
      </c>
      <c r="K2052" t="s">
        <v>150</v>
      </c>
      <c r="L2052" t="s">
        <v>30</v>
      </c>
      <c r="M2052" t="s">
        <v>31</v>
      </c>
      <c r="N2052" t="s">
        <v>149</v>
      </c>
      <c r="O2052" t="s">
        <v>62</v>
      </c>
      <c r="P2052" t="s">
        <v>406</v>
      </c>
      <c r="Q2052" t="s">
        <v>64</v>
      </c>
      <c r="R2052" s="7">
        <v>0</v>
      </c>
      <c r="S2052" s="7">
        <f t="shared" si="288"/>
        <v>74.52</v>
      </c>
      <c r="T2052" s="8">
        <v>35.0244</v>
      </c>
      <c r="U2052" s="8" t="str">
        <f t="shared" si="294"/>
        <v>Low</v>
      </c>
      <c r="V2052" s="7">
        <v>9</v>
      </c>
      <c r="W2052" s="8">
        <v>74.52</v>
      </c>
      <c r="X2052" s="8">
        <f t="shared" si="295"/>
        <v>4340</v>
      </c>
      <c r="Y2052" s="9">
        <v>0.47</v>
      </c>
      <c r="Z2052" s="9" t="str">
        <f t="shared" si="296"/>
        <v>High</v>
      </c>
    </row>
    <row r="2053" spans="1:26" x14ac:dyDescent="0.3">
      <c r="A2053" t="s">
        <v>3362</v>
      </c>
      <c r="B2053" s="6">
        <v>43864</v>
      </c>
      <c r="C2053" s="6" t="str">
        <f t="shared" si="289"/>
        <v>2020</v>
      </c>
      <c r="D2053" s="6" t="str">
        <f t="shared" si="290"/>
        <v>February</v>
      </c>
      <c r="E2053" s="6" t="str">
        <f t="shared" si="291"/>
        <v>Q1</v>
      </c>
      <c r="F2053" s="6" t="str">
        <f t="shared" si="292"/>
        <v>Low</v>
      </c>
      <c r="G2053" s="6" t="str">
        <f t="shared" si="293"/>
        <v>Discounted</v>
      </c>
      <c r="H2053" s="6">
        <v>43868</v>
      </c>
      <c r="I2053" t="s">
        <v>1153</v>
      </c>
      <c r="J2053" t="s">
        <v>74</v>
      </c>
      <c r="K2053" t="s">
        <v>3286</v>
      </c>
      <c r="L2053" t="s">
        <v>61</v>
      </c>
      <c r="M2053" t="s">
        <v>76</v>
      </c>
      <c r="N2053" t="s">
        <v>77</v>
      </c>
      <c r="O2053" t="s">
        <v>54</v>
      </c>
      <c r="P2053" t="s">
        <v>3363</v>
      </c>
      <c r="Q2053" t="s">
        <v>271</v>
      </c>
      <c r="R2053" s="7">
        <v>0.1</v>
      </c>
      <c r="S2053" s="7">
        <f t="shared" si="288"/>
        <v>81.793800000000005</v>
      </c>
      <c r="T2053" s="8">
        <v>15.147</v>
      </c>
      <c r="U2053" s="8" t="str">
        <f t="shared" si="294"/>
        <v>Low</v>
      </c>
      <c r="V2053" s="7">
        <v>1</v>
      </c>
      <c r="W2053" s="8">
        <v>90.882000000000005</v>
      </c>
      <c r="X2053" s="8">
        <f t="shared" si="295"/>
        <v>3960</v>
      </c>
      <c r="Y2053" s="9">
        <v>0.16666666699999999</v>
      </c>
      <c r="Z2053" s="9" t="str">
        <f t="shared" si="296"/>
        <v>Low</v>
      </c>
    </row>
    <row r="2054" spans="1:26" x14ac:dyDescent="0.3">
      <c r="A2054" t="s">
        <v>3364</v>
      </c>
      <c r="B2054" s="6">
        <v>43864</v>
      </c>
      <c r="C2054" s="6" t="str">
        <f t="shared" si="289"/>
        <v>2020</v>
      </c>
      <c r="D2054" s="6" t="str">
        <f t="shared" si="290"/>
        <v>February</v>
      </c>
      <c r="E2054" s="6" t="str">
        <f t="shared" si="291"/>
        <v>Q1</v>
      </c>
      <c r="F2054" s="6" t="str">
        <f t="shared" si="292"/>
        <v>High</v>
      </c>
      <c r="G2054" s="6" t="str">
        <f t="shared" si="293"/>
        <v>Discounted</v>
      </c>
      <c r="H2054" s="6">
        <v>43866</v>
      </c>
      <c r="I2054" t="s">
        <v>2607</v>
      </c>
      <c r="J2054" t="s">
        <v>256</v>
      </c>
      <c r="K2054" t="s">
        <v>2006</v>
      </c>
      <c r="L2054" t="s">
        <v>61</v>
      </c>
      <c r="M2054" t="s">
        <v>31</v>
      </c>
      <c r="N2054" t="s">
        <v>41</v>
      </c>
      <c r="O2054" t="s">
        <v>69</v>
      </c>
      <c r="P2054" t="s">
        <v>1786</v>
      </c>
      <c r="Q2054" t="s">
        <v>520</v>
      </c>
      <c r="R2054" s="7">
        <v>0.2</v>
      </c>
      <c r="S2054" s="7">
        <f t="shared" si="288"/>
        <v>9.7151999999999994</v>
      </c>
      <c r="T2054" s="8">
        <v>4.0986000000000002</v>
      </c>
      <c r="U2054" s="8" t="str">
        <f t="shared" si="294"/>
        <v>Low</v>
      </c>
      <c r="V2054" s="7">
        <v>3</v>
      </c>
      <c r="W2054" s="8">
        <v>12.144</v>
      </c>
      <c r="X2054" s="8">
        <f t="shared" si="295"/>
        <v>8262</v>
      </c>
      <c r="Y2054" s="9">
        <v>0.33750000000000002</v>
      </c>
      <c r="Z2054" s="9" t="str">
        <f t="shared" si="296"/>
        <v>High</v>
      </c>
    </row>
    <row r="2055" spans="1:26" x14ac:dyDescent="0.3">
      <c r="A2055" t="s">
        <v>3365</v>
      </c>
      <c r="B2055" s="6">
        <v>43864</v>
      </c>
      <c r="C2055" s="6" t="str">
        <f t="shared" si="289"/>
        <v>2020</v>
      </c>
      <c r="D2055" s="6" t="str">
        <f t="shared" si="290"/>
        <v>February</v>
      </c>
      <c r="E2055" s="6" t="str">
        <f t="shared" si="291"/>
        <v>Q1</v>
      </c>
      <c r="F2055" s="6" t="str">
        <f t="shared" si="292"/>
        <v>High</v>
      </c>
      <c r="G2055" s="6" t="str">
        <f t="shared" si="293"/>
        <v>Full Price</v>
      </c>
      <c r="H2055" s="6">
        <v>43866</v>
      </c>
      <c r="I2055" t="s">
        <v>956</v>
      </c>
      <c r="J2055" t="s">
        <v>89</v>
      </c>
      <c r="K2055" t="s">
        <v>3366</v>
      </c>
      <c r="L2055" t="s">
        <v>30</v>
      </c>
      <c r="M2055" t="s">
        <v>76</v>
      </c>
      <c r="N2055" t="s">
        <v>99</v>
      </c>
      <c r="O2055" t="s">
        <v>33</v>
      </c>
      <c r="P2055" t="s">
        <v>1679</v>
      </c>
      <c r="Q2055" t="s">
        <v>1680</v>
      </c>
      <c r="R2055" s="7">
        <v>0</v>
      </c>
      <c r="S2055" s="7">
        <f t="shared" si="288"/>
        <v>28.4</v>
      </c>
      <c r="T2055" s="8">
        <v>11.076000000000001</v>
      </c>
      <c r="U2055" s="8" t="str">
        <f t="shared" si="294"/>
        <v>Low</v>
      </c>
      <c r="V2055" s="7">
        <v>2</v>
      </c>
      <c r="W2055" s="8">
        <v>28.4</v>
      </c>
      <c r="X2055" s="8">
        <f t="shared" si="295"/>
        <v>6406</v>
      </c>
      <c r="Y2055" s="9">
        <v>0.39</v>
      </c>
      <c r="Z2055" s="9" t="str">
        <f t="shared" si="296"/>
        <v>High</v>
      </c>
    </row>
    <row r="2056" spans="1:26" x14ac:dyDescent="0.3">
      <c r="A2056" t="s">
        <v>3365</v>
      </c>
      <c r="B2056" s="6">
        <v>43864</v>
      </c>
      <c r="C2056" s="6" t="str">
        <f t="shared" si="289"/>
        <v>2020</v>
      </c>
      <c r="D2056" s="6" t="str">
        <f t="shared" si="290"/>
        <v>February</v>
      </c>
      <c r="E2056" s="6" t="str">
        <f t="shared" si="291"/>
        <v>Q1</v>
      </c>
      <c r="F2056" s="6" t="str">
        <f t="shared" si="292"/>
        <v>High</v>
      </c>
      <c r="G2056" s="6" t="str">
        <f t="shared" si="293"/>
        <v>Full Price</v>
      </c>
      <c r="H2056" s="6">
        <v>43866</v>
      </c>
      <c r="I2056" t="s">
        <v>956</v>
      </c>
      <c r="J2056" t="s">
        <v>732</v>
      </c>
      <c r="K2056" t="s">
        <v>733</v>
      </c>
      <c r="L2056" t="s">
        <v>30</v>
      </c>
      <c r="M2056" t="s">
        <v>91</v>
      </c>
      <c r="N2056" t="s">
        <v>110</v>
      </c>
      <c r="O2056" t="s">
        <v>33</v>
      </c>
      <c r="P2056" t="s">
        <v>1679</v>
      </c>
      <c r="Q2056" t="s">
        <v>1680</v>
      </c>
      <c r="R2056" s="7">
        <v>0</v>
      </c>
      <c r="S2056" s="7">
        <f t="shared" si="288"/>
        <v>149.97</v>
      </c>
      <c r="T2056" s="8">
        <v>50.989800000000002</v>
      </c>
      <c r="U2056" s="8" t="str">
        <f t="shared" si="294"/>
        <v>Low</v>
      </c>
      <c r="V2056" s="7">
        <v>3</v>
      </c>
      <c r="W2056" s="8">
        <v>149.97</v>
      </c>
      <c r="X2056" s="8">
        <f t="shared" si="295"/>
        <v>3078</v>
      </c>
      <c r="Y2056" s="9">
        <v>0.34</v>
      </c>
      <c r="Z2056" s="9" t="str">
        <f t="shared" si="296"/>
        <v>High</v>
      </c>
    </row>
    <row r="2057" spans="1:26" x14ac:dyDescent="0.3">
      <c r="A2057" t="s">
        <v>3367</v>
      </c>
      <c r="B2057" s="6">
        <v>43864</v>
      </c>
      <c r="C2057" s="6" t="str">
        <f t="shared" si="289"/>
        <v>2020</v>
      </c>
      <c r="D2057" s="6" t="str">
        <f t="shared" si="290"/>
        <v>February</v>
      </c>
      <c r="E2057" s="6" t="str">
        <f t="shared" si="291"/>
        <v>Q1</v>
      </c>
      <c r="F2057" s="6" t="str">
        <f t="shared" si="292"/>
        <v>High</v>
      </c>
      <c r="G2057" s="6" t="str">
        <f t="shared" si="293"/>
        <v>Full Price</v>
      </c>
      <c r="H2057" s="6">
        <v>43865</v>
      </c>
      <c r="I2057" t="s">
        <v>3368</v>
      </c>
      <c r="J2057" t="s">
        <v>89</v>
      </c>
      <c r="K2057" t="s">
        <v>3369</v>
      </c>
      <c r="L2057" t="s">
        <v>61</v>
      </c>
      <c r="M2057" t="s">
        <v>76</v>
      </c>
      <c r="N2057" t="s">
        <v>99</v>
      </c>
      <c r="O2057" t="s">
        <v>69</v>
      </c>
      <c r="P2057" t="s">
        <v>70</v>
      </c>
      <c r="Q2057" t="s">
        <v>71</v>
      </c>
      <c r="R2057" s="7">
        <v>0</v>
      </c>
      <c r="S2057" s="7">
        <f t="shared" si="288"/>
        <v>136.91999999999999</v>
      </c>
      <c r="T2057" s="8">
        <v>41.076000000000001</v>
      </c>
      <c r="U2057" s="8" t="str">
        <f t="shared" si="294"/>
        <v>Low</v>
      </c>
      <c r="V2057" s="7">
        <v>4</v>
      </c>
      <c r="W2057" s="8">
        <v>136.91999999999999</v>
      </c>
      <c r="X2057" s="8">
        <f t="shared" si="295"/>
        <v>3236</v>
      </c>
      <c r="Y2057" s="9">
        <v>0.3</v>
      </c>
      <c r="Z2057" s="9" t="str">
        <f t="shared" si="296"/>
        <v>High</v>
      </c>
    </row>
    <row r="2058" spans="1:26" x14ac:dyDescent="0.3">
      <c r="A2058" t="s">
        <v>3370</v>
      </c>
      <c r="B2058" s="6">
        <v>43867</v>
      </c>
      <c r="C2058" s="6" t="str">
        <f t="shared" si="289"/>
        <v>2020</v>
      </c>
      <c r="D2058" s="6" t="str">
        <f t="shared" si="290"/>
        <v>February</v>
      </c>
      <c r="E2058" s="6" t="str">
        <f t="shared" si="291"/>
        <v>Q1</v>
      </c>
      <c r="F2058" s="6" t="str">
        <f t="shared" si="292"/>
        <v>High</v>
      </c>
      <c r="G2058" s="6" t="str">
        <f t="shared" si="293"/>
        <v>Full Price</v>
      </c>
      <c r="H2058" s="6">
        <v>43869</v>
      </c>
      <c r="I2058" t="s">
        <v>3371</v>
      </c>
      <c r="J2058" t="s">
        <v>67</v>
      </c>
      <c r="K2058" t="s">
        <v>3372</v>
      </c>
      <c r="L2058" t="s">
        <v>61</v>
      </c>
      <c r="M2058" t="s">
        <v>31</v>
      </c>
      <c r="N2058" t="s">
        <v>32</v>
      </c>
      <c r="O2058" t="s">
        <v>62</v>
      </c>
      <c r="P2058" t="s">
        <v>3373</v>
      </c>
      <c r="Q2058" t="s">
        <v>115</v>
      </c>
      <c r="R2058" s="7">
        <v>0</v>
      </c>
      <c r="S2058" s="7">
        <f t="shared" si="288"/>
        <v>29.9</v>
      </c>
      <c r="T2058" s="8">
        <v>13.455</v>
      </c>
      <c r="U2058" s="8" t="str">
        <f t="shared" si="294"/>
        <v>Low</v>
      </c>
      <c r="V2058" s="7">
        <v>5</v>
      </c>
      <c r="W2058" s="8">
        <v>29.9</v>
      </c>
      <c r="X2058" s="8">
        <f t="shared" si="295"/>
        <v>6313</v>
      </c>
      <c r="Y2058" s="9">
        <v>0.45</v>
      </c>
      <c r="Z2058" s="9" t="str">
        <f t="shared" si="296"/>
        <v>High</v>
      </c>
    </row>
    <row r="2059" spans="1:26" x14ac:dyDescent="0.3">
      <c r="A2059" t="s">
        <v>3370</v>
      </c>
      <c r="B2059" s="6">
        <v>43867</v>
      </c>
      <c r="C2059" s="6" t="str">
        <f t="shared" si="289"/>
        <v>2020</v>
      </c>
      <c r="D2059" s="6" t="str">
        <f t="shared" si="290"/>
        <v>February</v>
      </c>
      <c r="E2059" s="6" t="str">
        <f t="shared" si="291"/>
        <v>Q1</v>
      </c>
      <c r="F2059" s="6" t="str">
        <f t="shared" si="292"/>
        <v>Low</v>
      </c>
      <c r="G2059" s="6" t="str">
        <f t="shared" si="293"/>
        <v>Full Price</v>
      </c>
      <c r="H2059" s="6">
        <v>43869</v>
      </c>
      <c r="I2059" t="s">
        <v>3371</v>
      </c>
      <c r="J2059" t="s">
        <v>141</v>
      </c>
      <c r="K2059" t="s">
        <v>3278</v>
      </c>
      <c r="L2059" t="s">
        <v>61</v>
      </c>
      <c r="M2059" t="s">
        <v>31</v>
      </c>
      <c r="N2059" t="s">
        <v>49</v>
      </c>
      <c r="O2059" t="s">
        <v>62</v>
      </c>
      <c r="P2059" t="s">
        <v>3373</v>
      </c>
      <c r="Q2059" t="s">
        <v>115</v>
      </c>
      <c r="R2059" s="7">
        <v>0</v>
      </c>
      <c r="S2059" s="7">
        <f t="shared" si="288"/>
        <v>146.72999999999999</v>
      </c>
      <c r="T2059" s="8">
        <v>2.9346000000000001</v>
      </c>
      <c r="U2059" s="8" t="str">
        <f t="shared" si="294"/>
        <v>Low</v>
      </c>
      <c r="V2059" s="7">
        <v>3</v>
      </c>
      <c r="W2059" s="8">
        <v>146.72999999999999</v>
      </c>
      <c r="X2059" s="8">
        <f t="shared" si="295"/>
        <v>3121</v>
      </c>
      <c r="Y2059" s="9">
        <v>0.02</v>
      </c>
      <c r="Z2059" s="9" t="str">
        <f t="shared" si="296"/>
        <v>Low</v>
      </c>
    </row>
    <row r="2060" spans="1:26" x14ac:dyDescent="0.3">
      <c r="A2060" t="s">
        <v>3374</v>
      </c>
      <c r="B2060" s="6">
        <v>43867</v>
      </c>
      <c r="C2060" s="6" t="str">
        <f t="shared" si="289"/>
        <v>2020</v>
      </c>
      <c r="D2060" s="6" t="str">
        <f t="shared" si="290"/>
        <v>February</v>
      </c>
      <c r="E2060" s="6" t="str">
        <f t="shared" si="291"/>
        <v>Q1</v>
      </c>
      <c r="F2060" s="6" t="str">
        <f t="shared" si="292"/>
        <v>High</v>
      </c>
      <c r="G2060" s="6" t="str">
        <f t="shared" si="293"/>
        <v>Full Price</v>
      </c>
      <c r="H2060" s="6">
        <v>43874</v>
      </c>
      <c r="I2060" t="s">
        <v>1129</v>
      </c>
      <c r="J2060" t="s">
        <v>105</v>
      </c>
      <c r="K2060" t="s">
        <v>2772</v>
      </c>
      <c r="L2060" t="s">
        <v>61</v>
      </c>
      <c r="M2060" t="s">
        <v>31</v>
      </c>
      <c r="N2060" t="s">
        <v>53</v>
      </c>
      <c r="O2060" t="s">
        <v>69</v>
      </c>
      <c r="P2060" t="s">
        <v>1218</v>
      </c>
      <c r="Q2060" t="s">
        <v>299</v>
      </c>
      <c r="R2060" s="7">
        <v>0</v>
      </c>
      <c r="S2060" s="7">
        <f t="shared" si="288"/>
        <v>5.28</v>
      </c>
      <c r="T2060" s="8">
        <v>1.5311999999999999</v>
      </c>
      <c r="U2060" s="8" t="str">
        <f t="shared" si="294"/>
        <v>Low</v>
      </c>
      <c r="V2060" s="7">
        <v>3</v>
      </c>
      <c r="W2060" s="8">
        <v>5.28</v>
      </c>
      <c r="X2060" s="8">
        <f t="shared" si="295"/>
        <v>9431</v>
      </c>
      <c r="Y2060" s="9">
        <v>0.28999999999999998</v>
      </c>
      <c r="Z2060" s="9" t="str">
        <f t="shared" si="296"/>
        <v>High</v>
      </c>
    </row>
    <row r="2061" spans="1:26" x14ac:dyDescent="0.3">
      <c r="A2061" t="s">
        <v>3375</v>
      </c>
      <c r="B2061" s="6">
        <v>43867</v>
      </c>
      <c r="C2061" s="6" t="str">
        <f t="shared" si="289"/>
        <v>2020</v>
      </c>
      <c r="D2061" s="6" t="str">
        <f t="shared" si="290"/>
        <v>February</v>
      </c>
      <c r="E2061" s="6" t="str">
        <f t="shared" si="291"/>
        <v>Q1</v>
      </c>
      <c r="F2061" s="6" t="str">
        <f t="shared" si="292"/>
        <v>Low</v>
      </c>
      <c r="G2061" s="6" t="str">
        <f t="shared" si="293"/>
        <v>Discounted</v>
      </c>
      <c r="H2061" s="6">
        <v>43874</v>
      </c>
      <c r="I2061" t="s">
        <v>3376</v>
      </c>
      <c r="J2061" t="s">
        <v>89</v>
      </c>
      <c r="K2061" t="s">
        <v>2886</v>
      </c>
      <c r="L2061" t="s">
        <v>30</v>
      </c>
      <c r="M2061" t="s">
        <v>31</v>
      </c>
      <c r="N2061" t="s">
        <v>41</v>
      </c>
      <c r="O2061" t="s">
        <v>33</v>
      </c>
      <c r="P2061" t="s">
        <v>34</v>
      </c>
      <c r="Q2061" t="s">
        <v>35</v>
      </c>
      <c r="R2061" s="7">
        <v>0.8</v>
      </c>
      <c r="S2061" s="7">
        <f t="shared" si="288"/>
        <v>0.58679999999999977</v>
      </c>
      <c r="T2061" s="8">
        <v>-4.9878</v>
      </c>
      <c r="U2061" s="8" t="str">
        <f t="shared" si="294"/>
        <v>Loss</v>
      </c>
      <c r="V2061" s="7">
        <v>3</v>
      </c>
      <c r="W2061" s="8">
        <v>2.9340000000000002</v>
      </c>
      <c r="X2061" s="8">
        <f t="shared" si="295"/>
        <v>9800</v>
      </c>
      <c r="Y2061" s="9">
        <v>-1.7</v>
      </c>
      <c r="Z2061" s="9" t="str">
        <f t="shared" si="296"/>
        <v>Low</v>
      </c>
    </row>
    <row r="2062" spans="1:26" x14ac:dyDescent="0.3">
      <c r="A2062" t="s">
        <v>3375</v>
      </c>
      <c r="B2062" s="6">
        <v>43867</v>
      </c>
      <c r="C2062" s="6" t="str">
        <f t="shared" si="289"/>
        <v>2020</v>
      </c>
      <c r="D2062" s="6" t="str">
        <f t="shared" si="290"/>
        <v>February</v>
      </c>
      <c r="E2062" s="6" t="str">
        <f t="shared" si="291"/>
        <v>Q1</v>
      </c>
      <c r="F2062" s="6" t="str">
        <f t="shared" si="292"/>
        <v>Low</v>
      </c>
      <c r="G2062" s="6" t="str">
        <f t="shared" si="293"/>
        <v>Discounted</v>
      </c>
      <c r="H2062" s="6">
        <v>43874</v>
      </c>
      <c r="I2062" t="s">
        <v>3376</v>
      </c>
      <c r="J2062" t="s">
        <v>141</v>
      </c>
      <c r="K2062" t="s">
        <v>1349</v>
      </c>
      <c r="L2062" t="s">
        <v>30</v>
      </c>
      <c r="M2062" t="s">
        <v>31</v>
      </c>
      <c r="N2062" t="s">
        <v>49</v>
      </c>
      <c r="O2062" t="s">
        <v>33</v>
      </c>
      <c r="P2062" t="s">
        <v>34</v>
      </c>
      <c r="Q2062" t="s">
        <v>35</v>
      </c>
      <c r="R2062" s="7">
        <v>0.2</v>
      </c>
      <c r="S2062" s="7">
        <f t="shared" si="288"/>
        <v>536.60159999999996</v>
      </c>
      <c r="T2062" s="8">
        <v>-125.76600000000001</v>
      </c>
      <c r="U2062" s="8" t="str">
        <f t="shared" si="294"/>
        <v>Loss</v>
      </c>
      <c r="V2062" s="7">
        <v>3</v>
      </c>
      <c r="W2062" s="8">
        <v>670.75199999999995</v>
      </c>
      <c r="X2062" s="8">
        <f t="shared" si="295"/>
        <v>815</v>
      </c>
      <c r="Y2062" s="9">
        <v>-0.1875</v>
      </c>
      <c r="Z2062" s="9" t="str">
        <f t="shared" si="296"/>
        <v>Low</v>
      </c>
    </row>
    <row r="2063" spans="1:26" x14ac:dyDescent="0.3">
      <c r="A2063" t="s">
        <v>3375</v>
      </c>
      <c r="B2063" s="6">
        <v>43867</v>
      </c>
      <c r="C2063" s="6" t="str">
        <f t="shared" si="289"/>
        <v>2020</v>
      </c>
      <c r="D2063" s="6" t="str">
        <f t="shared" si="290"/>
        <v>February</v>
      </c>
      <c r="E2063" s="6" t="str">
        <f t="shared" si="291"/>
        <v>Q1</v>
      </c>
      <c r="F2063" s="6" t="str">
        <f t="shared" si="292"/>
        <v>High</v>
      </c>
      <c r="G2063" s="6" t="str">
        <f t="shared" si="293"/>
        <v>Discounted</v>
      </c>
      <c r="H2063" s="6">
        <v>43874</v>
      </c>
      <c r="I2063" t="s">
        <v>3376</v>
      </c>
      <c r="J2063" t="s">
        <v>108</v>
      </c>
      <c r="K2063" t="s">
        <v>3377</v>
      </c>
      <c r="L2063" t="s">
        <v>30</v>
      </c>
      <c r="M2063" t="s">
        <v>91</v>
      </c>
      <c r="N2063" t="s">
        <v>110</v>
      </c>
      <c r="O2063" t="s">
        <v>33</v>
      </c>
      <c r="P2063" t="s">
        <v>34</v>
      </c>
      <c r="Q2063" t="s">
        <v>35</v>
      </c>
      <c r="R2063" s="7">
        <v>0.2</v>
      </c>
      <c r="S2063" s="7">
        <f t="shared" si="288"/>
        <v>14.822399999999998</v>
      </c>
      <c r="T2063" s="8">
        <v>4.4004000000000003</v>
      </c>
      <c r="U2063" s="8" t="str">
        <f t="shared" si="294"/>
        <v>Low</v>
      </c>
      <c r="V2063" s="7">
        <v>2</v>
      </c>
      <c r="W2063" s="8">
        <v>18.527999999999999</v>
      </c>
      <c r="X2063" s="8">
        <f t="shared" si="295"/>
        <v>7335</v>
      </c>
      <c r="Y2063" s="9">
        <v>0.23749999999999999</v>
      </c>
      <c r="Z2063" s="9" t="str">
        <f t="shared" si="296"/>
        <v>High</v>
      </c>
    </row>
    <row r="2064" spans="1:26" x14ac:dyDescent="0.3">
      <c r="A2064" t="s">
        <v>3378</v>
      </c>
      <c r="B2064" s="6">
        <v>43867</v>
      </c>
      <c r="C2064" s="6" t="str">
        <f t="shared" si="289"/>
        <v>2020</v>
      </c>
      <c r="D2064" s="6" t="str">
        <f t="shared" si="290"/>
        <v>February</v>
      </c>
      <c r="E2064" s="6" t="str">
        <f t="shared" si="291"/>
        <v>Q1</v>
      </c>
      <c r="F2064" s="6" t="str">
        <f t="shared" si="292"/>
        <v>High</v>
      </c>
      <c r="G2064" s="6" t="str">
        <f t="shared" si="293"/>
        <v>Full Price</v>
      </c>
      <c r="H2064" s="6">
        <v>43874</v>
      </c>
      <c r="I2064" t="s">
        <v>1764</v>
      </c>
      <c r="J2064" t="s">
        <v>188</v>
      </c>
      <c r="K2064" t="s">
        <v>3379</v>
      </c>
      <c r="L2064" t="s">
        <v>30</v>
      </c>
      <c r="M2064" t="s">
        <v>76</v>
      </c>
      <c r="N2064" t="s">
        <v>138</v>
      </c>
      <c r="O2064" t="s">
        <v>54</v>
      </c>
      <c r="P2064" t="s">
        <v>452</v>
      </c>
      <c r="Q2064" t="s">
        <v>122</v>
      </c>
      <c r="R2064" s="7">
        <v>0</v>
      </c>
      <c r="S2064" s="7">
        <f t="shared" si="288"/>
        <v>283.92</v>
      </c>
      <c r="T2064" s="8">
        <v>82.336799999999997</v>
      </c>
      <c r="U2064" s="8" t="str">
        <f t="shared" si="294"/>
        <v>Low</v>
      </c>
      <c r="V2064" s="7">
        <v>4</v>
      </c>
      <c r="W2064" s="8">
        <v>283.92</v>
      </c>
      <c r="X2064" s="8">
        <f t="shared" si="295"/>
        <v>1987</v>
      </c>
      <c r="Y2064" s="9">
        <v>0.28999999999999998</v>
      </c>
      <c r="Z2064" s="9" t="str">
        <f t="shared" si="296"/>
        <v>High</v>
      </c>
    </row>
    <row r="2065" spans="1:26" x14ac:dyDescent="0.3">
      <c r="A2065" t="s">
        <v>3378</v>
      </c>
      <c r="B2065" s="6">
        <v>43867</v>
      </c>
      <c r="C2065" s="6" t="str">
        <f t="shared" si="289"/>
        <v>2020</v>
      </c>
      <c r="D2065" s="6" t="str">
        <f t="shared" si="290"/>
        <v>February</v>
      </c>
      <c r="E2065" s="6" t="str">
        <f t="shared" si="291"/>
        <v>Q1</v>
      </c>
      <c r="F2065" s="6" t="str">
        <f t="shared" si="292"/>
        <v>High</v>
      </c>
      <c r="G2065" s="6" t="str">
        <f t="shared" si="293"/>
        <v>Full Price</v>
      </c>
      <c r="H2065" s="6">
        <v>43874</v>
      </c>
      <c r="I2065" t="s">
        <v>1764</v>
      </c>
      <c r="J2065" t="s">
        <v>472</v>
      </c>
      <c r="K2065" t="s">
        <v>3075</v>
      </c>
      <c r="L2065" t="s">
        <v>30</v>
      </c>
      <c r="M2065" t="s">
        <v>76</v>
      </c>
      <c r="N2065" t="s">
        <v>77</v>
      </c>
      <c r="O2065" t="s">
        <v>54</v>
      </c>
      <c r="P2065" t="s">
        <v>452</v>
      </c>
      <c r="Q2065" t="s">
        <v>122</v>
      </c>
      <c r="R2065" s="7">
        <v>0</v>
      </c>
      <c r="S2065" s="7">
        <f t="shared" si="288"/>
        <v>1268.82</v>
      </c>
      <c r="T2065" s="8">
        <v>266.4522</v>
      </c>
      <c r="U2065" s="8" t="str">
        <f t="shared" si="294"/>
        <v>Medium</v>
      </c>
      <c r="V2065" s="7">
        <v>9</v>
      </c>
      <c r="W2065" s="8">
        <v>1268.82</v>
      </c>
      <c r="X2065" s="8">
        <f t="shared" si="295"/>
        <v>326</v>
      </c>
      <c r="Y2065" s="9">
        <v>0.21</v>
      </c>
      <c r="Z2065" s="9" t="str">
        <f t="shared" si="296"/>
        <v>High</v>
      </c>
    </row>
    <row r="2066" spans="1:26" x14ac:dyDescent="0.3">
      <c r="A2066" t="s">
        <v>3378</v>
      </c>
      <c r="B2066" s="6">
        <v>43867</v>
      </c>
      <c r="C2066" s="6" t="str">
        <f t="shared" si="289"/>
        <v>2020</v>
      </c>
      <c r="D2066" s="6" t="str">
        <f t="shared" si="290"/>
        <v>February</v>
      </c>
      <c r="E2066" s="6" t="str">
        <f t="shared" si="291"/>
        <v>Q1</v>
      </c>
      <c r="F2066" s="6" t="str">
        <f t="shared" si="292"/>
        <v>High</v>
      </c>
      <c r="G2066" s="6" t="str">
        <f t="shared" si="293"/>
        <v>Full Price</v>
      </c>
      <c r="H2066" s="6">
        <v>43874</v>
      </c>
      <c r="I2066" t="s">
        <v>1764</v>
      </c>
      <c r="J2066" t="s">
        <v>703</v>
      </c>
      <c r="K2066" t="s">
        <v>2544</v>
      </c>
      <c r="L2066" t="s">
        <v>30</v>
      </c>
      <c r="M2066" t="s">
        <v>31</v>
      </c>
      <c r="N2066" t="s">
        <v>53</v>
      </c>
      <c r="O2066" t="s">
        <v>54</v>
      </c>
      <c r="P2066" t="s">
        <v>452</v>
      </c>
      <c r="Q2066" t="s">
        <v>122</v>
      </c>
      <c r="R2066" s="7">
        <v>0</v>
      </c>
      <c r="S2066" s="7">
        <f t="shared" si="288"/>
        <v>5.68</v>
      </c>
      <c r="T2066" s="8">
        <v>1.7607999999999999</v>
      </c>
      <c r="U2066" s="8" t="str">
        <f t="shared" si="294"/>
        <v>Low</v>
      </c>
      <c r="V2066" s="7">
        <v>2</v>
      </c>
      <c r="W2066" s="8">
        <v>5.68</v>
      </c>
      <c r="X2066" s="8">
        <f t="shared" si="295"/>
        <v>9373</v>
      </c>
      <c r="Y2066" s="9">
        <v>0.31</v>
      </c>
      <c r="Z2066" s="9" t="str">
        <f t="shared" si="296"/>
        <v>High</v>
      </c>
    </row>
    <row r="2067" spans="1:26" x14ac:dyDescent="0.3">
      <c r="A2067" t="s">
        <v>3380</v>
      </c>
      <c r="B2067" s="6">
        <v>43868</v>
      </c>
      <c r="C2067" s="6" t="str">
        <f t="shared" si="289"/>
        <v>2020</v>
      </c>
      <c r="D2067" s="6" t="str">
        <f t="shared" si="290"/>
        <v>February</v>
      </c>
      <c r="E2067" s="6" t="str">
        <f t="shared" si="291"/>
        <v>Q1</v>
      </c>
      <c r="F2067" s="6" t="str">
        <f t="shared" si="292"/>
        <v>High</v>
      </c>
      <c r="G2067" s="6" t="str">
        <f t="shared" si="293"/>
        <v>Full Price</v>
      </c>
      <c r="H2067" s="6">
        <v>43872</v>
      </c>
      <c r="I2067" t="s">
        <v>678</v>
      </c>
      <c r="J2067" t="s">
        <v>89</v>
      </c>
      <c r="K2067" t="s">
        <v>930</v>
      </c>
      <c r="L2067" t="s">
        <v>61</v>
      </c>
      <c r="M2067" t="s">
        <v>31</v>
      </c>
      <c r="N2067" t="s">
        <v>149</v>
      </c>
      <c r="O2067" t="s">
        <v>62</v>
      </c>
      <c r="P2067" t="s">
        <v>114</v>
      </c>
      <c r="Q2067" t="s">
        <v>115</v>
      </c>
      <c r="R2067" s="7">
        <v>0</v>
      </c>
      <c r="S2067" s="7">
        <f t="shared" si="288"/>
        <v>311.14999999999998</v>
      </c>
      <c r="T2067" s="8">
        <v>146.2405</v>
      </c>
      <c r="U2067" s="8" t="str">
        <f t="shared" si="294"/>
        <v>Medium</v>
      </c>
      <c r="V2067" s="7">
        <v>5</v>
      </c>
      <c r="W2067" s="8">
        <v>311.14999999999998</v>
      </c>
      <c r="X2067" s="8">
        <f t="shared" si="295"/>
        <v>1833</v>
      </c>
      <c r="Y2067" s="9">
        <v>0.47</v>
      </c>
      <c r="Z2067" s="9" t="str">
        <f t="shared" si="296"/>
        <v>High</v>
      </c>
    </row>
    <row r="2068" spans="1:26" x14ac:dyDescent="0.3">
      <c r="A2068" t="s">
        <v>3380</v>
      </c>
      <c r="B2068" s="6">
        <v>43868</v>
      </c>
      <c r="C2068" s="6" t="str">
        <f t="shared" si="289"/>
        <v>2020</v>
      </c>
      <c r="D2068" s="6" t="str">
        <f t="shared" si="290"/>
        <v>February</v>
      </c>
      <c r="E2068" s="6" t="str">
        <f t="shared" si="291"/>
        <v>Q1</v>
      </c>
      <c r="F2068" s="6" t="str">
        <f t="shared" si="292"/>
        <v>High</v>
      </c>
      <c r="G2068" s="6" t="str">
        <f t="shared" si="293"/>
        <v>Full Price</v>
      </c>
      <c r="H2068" s="6">
        <v>43872</v>
      </c>
      <c r="I2068" t="s">
        <v>678</v>
      </c>
      <c r="J2068" t="s">
        <v>67</v>
      </c>
      <c r="K2068" t="s">
        <v>581</v>
      </c>
      <c r="L2068" t="s">
        <v>61</v>
      </c>
      <c r="M2068" t="s">
        <v>31</v>
      </c>
      <c r="N2068" t="s">
        <v>32</v>
      </c>
      <c r="O2068" t="s">
        <v>62</v>
      </c>
      <c r="P2068" t="s">
        <v>114</v>
      </c>
      <c r="Q2068" t="s">
        <v>115</v>
      </c>
      <c r="R2068" s="7">
        <v>0</v>
      </c>
      <c r="S2068" s="7">
        <f t="shared" si="288"/>
        <v>12.96</v>
      </c>
      <c r="T2068" s="8">
        <v>6.3503999999999996</v>
      </c>
      <c r="U2068" s="8" t="str">
        <f t="shared" si="294"/>
        <v>Low</v>
      </c>
      <c r="V2068" s="7">
        <v>2</v>
      </c>
      <c r="W2068" s="8">
        <v>12.96</v>
      </c>
      <c r="X2068" s="8">
        <f t="shared" si="295"/>
        <v>8103</v>
      </c>
      <c r="Y2068" s="9">
        <v>0.49</v>
      </c>
      <c r="Z2068" s="9" t="str">
        <f t="shared" si="296"/>
        <v>High</v>
      </c>
    </row>
    <row r="2069" spans="1:26" x14ac:dyDescent="0.3">
      <c r="A2069" t="s">
        <v>3381</v>
      </c>
      <c r="B2069" s="6">
        <v>43869</v>
      </c>
      <c r="C2069" s="6" t="str">
        <f t="shared" si="289"/>
        <v>2020</v>
      </c>
      <c r="D2069" s="6" t="str">
        <f t="shared" si="290"/>
        <v>February</v>
      </c>
      <c r="E2069" s="6" t="str">
        <f t="shared" si="291"/>
        <v>Q1</v>
      </c>
      <c r="F2069" s="6" t="str">
        <f t="shared" si="292"/>
        <v>Low</v>
      </c>
      <c r="G2069" s="6" t="str">
        <f t="shared" si="293"/>
        <v>Discounted</v>
      </c>
      <c r="H2069" s="6">
        <v>43874</v>
      </c>
      <c r="I2069" t="s">
        <v>2078</v>
      </c>
      <c r="J2069" t="s">
        <v>89</v>
      </c>
      <c r="K2069" t="s">
        <v>2094</v>
      </c>
      <c r="L2069" t="s">
        <v>30</v>
      </c>
      <c r="M2069" t="s">
        <v>91</v>
      </c>
      <c r="N2069" t="s">
        <v>92</v>
      </c>
      <c r="O2069" t="s">
        <v>54</v>
      </c>
      <c r="P2069" t="s">
        <v>406</v>
      </c>
      <c r="Q2069" t="s">
        <v>132</v>
      </c>
      <c r="R2069" s="7">
        <v>0.4</v>
      </c>
      <c r="S2069" s="7">
        <f t="shared" si="288"/>
        <v>64.789199999999994</v>
      </c>
      <c r="T2069" s="8">
        <v>-26.9955</v>
      </c>
      <c r="U2069" s="8" t="str">
        <f t="shared" si="294"/>
        <v>Loss</v>
      </c>
      <c r="V2069" s="7">
        <v>3</v>
      </c>
      <c r="W2069" s="8">
        <v>107.982</v>
      </c>
      <c r="X2069" s="8">
        <f t="shared" si="295"/>
        <v>3629</v>
      </c>
      <c r="Y2069" s="9">
        <v>-0.25</v>
      </c>
      <c r="Z2069" s="9" t="str">
        <f t="shared" si="296"/>
        <v>Low</v>
      </c>
    </row>
    <row r="2070" spans="1:26" x14ac:dyDescent="0.3">
      <c r="A2070" t="s">
        <v>3382</v>
      </c>
      <c r="B2070" s="6">
        <v>43869</v>
      </c>
      <c r="C2070" s="6" t="str">
        <f t="shared" si="289"/>
        <v>2020</v>
      </c>
      <c r="D2070" s="6" t="str">
        <f t="shared" si="290"/>
        <v>February</v>
      </c>
      <c r="E2070" s="6" t="str">
        <f t="shared" si="291"/>
        <v>Q1</v>
      </c>
      <c r="F2070" s="6" t="str">
        <f t="shared" si="292"/>
        <v>High</v>
      </c>
      <c r="G2070" s="6" t="str">
        <f t="shared" si="293"/>
        <v>Full Price</v>
      </c>
      <c r="H2070" s="6">
        <v>43872</v>
      </c>
      <c r="I2070" t="s">
        <v>1357</v>
      </c>
      <c r="J2070" t="s">
        <v>703</v>
      </c>
      <c r="K2070" t="s">
        <v>3383</v>
      </c>
      <c r="L2070" t="s">
        <v>30</v>
      </c>
      <c r="M2070" t="s">
        <v>31</v>
      </c>
      <c r="N2070" t="s">
        <v>53</v>
      </c>
      <c r="O2070" t="s">
        <v>33</v>
      </c>
      <c r="P2070" t="s">
        <v>2578</v>
      </c>
      <c r="Q2070" t="s">
        <v>2156</v>
      </c>
      <c r="R2070" s="7">
        <v>0</v>
      </c>
      <c r="S2070" s="7">
        <f t="shared" si="288"/>
        <v>5.76</v>
      </c>
      <c r="T2070" s="8">
        <v>1.728</v>
      </c>
      <c r="U2070" s="8" t="str">
        <f t="shared" si="294"/>
        <v>Low</v>
      </c>
      <c r="V2070" s="7">
        <v>2</v>
      </c>
      <c r="W2070" s="8">
        <v>5.76</v>
      </c>
      <c r="X2070" s="8">
        <f t="shared" si="295"/>
        <v>9353</v>
      </c>
      <c r="Y2070" s="9">
        <v>0.3</v>
      </c>
      <c r="Z2070" s="9" t="str">
        <f t="shared" si="296"/>
        <v>High</v>
      </c>
    </row>
    <row r="2071" spans="1:26" x14ac:dyDescent="0.3">
      <c r="A2071" t="s">
        <v>3382</v>
      </c>
      <c r="B2071" s="6">
        <v>43869</v>
      </c>
      <c r="C2071" s="6" t="str">
        <f t="shared" si="289"/>
        <v>2020</v>
      </c>
      <c r="D2071" s="6" t="str">
        <f t="shared" si="290"/>
        <v>February</v>
      </c>
      <c r="E2071" s="6" t="str">
        <f t="shared" si="291"/>
        <v>Q1</v>
      </c>
      <c r="F2071" s="6" t="str">
        <f t="shared" si="292"/>
        <v>High</v>
      </c>
      <c r="G2071" s="6" t="str">
        <f t="shared" si="293"/>
        <v>Full Price</v>
      </c>
      <c r="H2071" s="6">
        <v>43872</v>
      </c>
      <c r="I2071" t="s">
        <v>1357</v>
      </c>
      <c r="J2071" t="s">
        <v>778</v>
      </c>
      <c r="K2071" t="s">
        <v>935</v>
      </c>
      <c r="L2071" t="s">
        <v>30</v>
      </c>
      <c r="M2071" t="s">
        <v>31</v>
      </c>
      <c r="N2071" t="s">
        <v>86</v>
      </c>
      <c r="O2071" t="s">
        <v>33</v>
      </c>
      <c r="P2071" t="s">
        <v>2578</v>
      </c>
      <c r="Q2071" t="s">
        <v>2156</v>
      </c>
      <c r="R2071" s="7">
        <v>0</v>
      </c>
      <c r="S2071" s="7">
        <f t="shared" si="288"/>
        <v>5.81</v>
      </c>
      <c r="T2071" s="8">
        <v>1.8010999999999999</v>
      </c>
      <c r="U2071" s="8" t="str">
        <f t="shared" si="294"/>
        <v>Low</v>
      </c>
      <c r="V2071" s="7">
        <v>1</v>
      </c>
      <c r="W2071" s="8">
        <v>5.81</v>
      </c>
      <c r="X2071" s="8">
        <f t="shared" si="295"/>
        <v>9344</v>
      </c>
      <c r="Y2071" s="9">
        <v>0.31</v>
      </c>
      <c r="Z2071" s="9" t="str">
        <f t="shared" si="296"/>
        <v>High</v>
      </c>
    </row>
    <row r="2072" spans="1:26" x14ac:dyDescent="0.3">
      <c r="A2072" t="s">
        <v>3382</v>
      </c>
      <c r="B2072" s="6">
        <v>43869</v>
      </c>
      <c r="C2072" s="6" t="str">
        <f t="shared" si="289"/>
        <v>2020</v>
      </c>
      <c r="D2072" s="6" t="str">
        <f t="shared" si="290"/>
        <v>February</v>
      </c>
      <c r="E2072" s="6" t="str">
        <f t="shared" si="291"/>
        <v>Q1</v>
      </c>
      <c r="F2072" s="6" t="str">
        <f t="shared" si="292"/>
        <v>High</v>
      </c>
      <c r="G2072" s="6" t="str">
        <f t="shared" si="293"/>
        <v>Full Price</v>
      </c>
      <c r="H2072" s="6">
        <v>43872</v>
      </c>
      <c r="I2072" t="s">
        <v>1357</v>
      </c>
      <c r="J2072" t="s">
        <v>205</v>
      </c>
      <c r="K2072" t="s">
        <v>3384</v>
      </c>
      <c r="L2072" t="s">
        <v>30</v>
      </c>
      <c r="M2072" t="s">
        <v>31</v>
      </c>
      <c r="N2072" t="s">
        <v>32</v>
      </c>
      <c r="O2072" t="s">
        <v>33</v>
      </c>
      <c r="P2072" t="s">
        <v>2578</v>
      </c>
      <c r="Q2072" t="s">
        <v>2156</v>
      </c>
      <c r="R2072" s="7">
        <v>0</v>
      </c>
      <c r="S2072" s="7">
        <f t="shared" si="288"/>
        <v>9.5399999999999991</v>
      </c>
      <c r="T2072" s="8">
        <v>4.2930000000000001</v>
      </c>
      <c r="U2072" s="8" t="str">
        <f t="shared" si="294"/>
        <v>Low</v>
      </c>
      <c r="V2072" s="7">
        <v>2</v>
      </c>
      <c r="W2072" s="8">
        <v>9.5399999999999991</v>
      </c>
      <c r="X2072" s="8">
        <f t="shared" si="295"/>
        <v>8712</v>
      </c>
      <c r="Y2072" s="9">
        <v>0.45</v>
      </c>
      <c r="Z2072" s="9" t="str">
        <f t="shared" si="296"/>
        <v>High</v>
      </c>
    </row>
    <row r="2073" spans="1:26" x14ac:dyDescent="0.3">
      <c r="A2073" t="s">
        <v>3385</v>
      </c>
      <c r="B2073" s="6">
        <v>43870</v>
      </c>
      <c r="C2073" s="6" t="str">
        <f t="shared" si="289"/>
        <v>2020</v>
      </c>
      <c r="D2073" s="6" t="str">
        <f t="shared" si="290"/>
        <v>February</v>
      </c>
      <c r="E2073" s="6" t="str">
        <f t="shared" si="291"/>
        <v>Q1</v>
      </c>
      <c r="F2073" s="6" t="str">
        <f t="shared" si="292"/>
        <v>High</v>
      </c>
      <c r="G2073" s="6" t="str">
        <f t="shared" si="293"/>
        <v>Discounted</v>
      </c>
      <c r="H2073" s="6">
        <v>43874</v>
      </c>
      <c r="I2073" t="s">
        <v>1511</v>
      </c>
      <c r="J2073" t="s">
        <v>108</v>
      </c>
      <c r="K2073" t="s">
        <v>109</v>
      </c>
      <c r="L2073" t="s">
        <v>61</v>
      </c>
      <c r="M2073" t="s">
        <v>91</v>
      </c>
      <c r="N2073" t="s">
        <v>110</v>
      </c>
      <c r="O2073" t="s">
        <v>33</v>
      </c>
      <c r="P2073" t="s">
        <v>364</v>
      </c>
      <c r="Q2073" t="s">
        <v>35</v>
      </c>
      <c r="R2073" s="7">
        <v>0.2</v>
      </c>
      <c r="S2073" s="7">
        <f t="shared" si="288"/>
        <v>16.64</v>
      </c>
      <c r="T2073" s="8">
        <v>6.5</v>
      </c>
      <c r="U2073" s="8" t="str">
        <f t="shared" si="294"/>
        <v>Low</v>
      </c>
      <c r="V2073" s="7">
        <v>2</v>
      </c>
      <c r="W2073" s="8">
        <v>20.8</v>
      </c>
      <c r="X2073" s="8">
        <f t="shared" si="295"/>
        <v>7055</v>
      </c>
      <c r="Y2073" s="9">
        <v>0.3125</v>
      </c>
      <c r="Z2073" s="9" t="str">
        <f t="shared" si="296"/>
        <v>High</v>
      </c>
    </row>
    <row r="2074" spans="1:26" x14ac:dyDescent="0.3">
      <c r="A2074" t="s">
        <v>3386</v>
      </c>
      <c r="B2074" s="6">
        <v>43870</v>
      </c>
      <c r="C2074" s="6" t="str">
        <f t="shared" si="289"/>
        <v>2020</v>
      </c>
      <c r="D2074" s="6" t="str">
        <f t="shared" si="290"/>
        <v>February</v>
      </c>
      <c r="E2074" s="6" t="str">
        <f t="shared" si="291"/>
        <v>Q1</v>
      </c>
      <c r="F2074" s="6" t="str">
        <f t="shared" si="292"/>
        <v>Low</v>
      </c>
      <c r="G2074" s="6" t="str">
        <f t="shared" si="293"/>
        <v>Discounted</v>
      </c>
      <c r="H2074" s="6">
        <v>43872</v>
      </c>
      <c r="I2074" t="s">
        <v>2241</v>
      </c>
      <c r="J2074" t="s">
        <v>593</v>
      </c>
      <c r="K2074" t="s">
        <v>594</v>
      </c>
      <c r="L2074" t="s">
        <v>61</v>
      </c>
      <c r="M2074" t="s">
        <v>76</v>
      </c>
      <c r="N2074" t="s">
        <v>99</v>
      </c>
      <c r="O2074" t="s">
        <v>33</v>
      </c>
      <c r="P2074" t="s">
        <v>1059</v>
      </c>
      <c r="Q2074" t="s">
        <v>35</v>
      </c>
      <c r="R2074" s="7">
        <v>0.6</v>
      </c>
      <c r="S2074" s="7">
        <f t="shared" si="288"/>
        <v>16.313600000000001</v>
      </c>
      <c r="T2074" s="8">
        <v>-30.588000000000001</v>
      </c>
      <c r="U2074" s="8" t="str">
        <f t="shared" si="294"/>
        <v>Loss</v>
      </c>
      <c r="V2074" s="7">
        <v>2</v>
      </c>
      <c r="W2074" s="8">
        <v>40.783999999999999</v>
      </c>
      <c r="X2074" s="8">
        <f t="shared" si="295"/>
        <v>5581</v>
      </c>
      <c r="Y2074" s="9">
        <v>-0.75</v>
      </c>
      <c r="Z2074" s="9" t="str">
        <f t="shared" si="296"/>
        <v>Low</v>
      </c>
    </row>
    <row r="2075" spans="1:26" x14ac:dyDescent="0.3">
      <c r="A2075" t="s">
        <v>3386</v>
      </c>
      <c r="B2075" s="6">
        <v>43870</v>
      </c>
      <c r="C2075" s="6" t="str">
        <f t="shared" si="289"/>
        <v>2020</v>
      </c>
      <c r="D2075" s="6" t="str">
        <f t="shared" si="290"/>
        <v>February</v>
      </c>
      <c r="E2075" s="6" t="str">
        <f t="shared" si="291"/>
        <v>Q1</v>
      </c>
      <c r="F2075" s="6" t="str">
        <f t="shared" si="292"/>
        <v>High</v>
      </c>
      <c r="G2075" s="6" t="str">
        <f t="shared" si="293"/>
        <v>Discounted</v>
      </c>
      <c r="H2075" s="6">
        <v>43872</v>
      </c>
      <c r="I2075" t="s">
        <v>2241</v>
      </c>
      <c r="J2075" t="s">
        <v>89</v>
      </c>
      <c r="K2075" t="s">
        <v>168</v>
      </c>
      <c r="L2075" t="s">
        <v>61</v>
      </c>
      <c r="M2075" t="s">
        <v>31</v>
      </c>
      <c r="N2075" t="s">
        <v>46</v>
      </c>
      <c r="O2075" t="s">
        <v>33</v>
      </c>
      <c r="P2075" t="s">
        <v>1059</v>
      </c>
      <c r="Q2075" t="s">
        <v>35</v>
      </c>
      <c r="R2075" s="7">
        <v>0.2</v>
      </c>
      <c r="S2075" s="7">
        <f t="shared" si="288"/>
        <v>32.076799999999999</v>
      </c>
      <c r="T2075" s="8">
        <v>13.532400000000001</v>
      </c>
      <c r="U2075" s="8" t="str">
        <f t="shared" si="294"/>
        <v>Low</v>
      </c>
      <c r="V2075" s="7">
        <v>4</v>
      </c>
      <c r="W2075" s="8">
        <v>40.095999999999997</v>
      </c>
      <c r="X2075" s="8">
        <f t="shared" si="295"/>
        <v>5625</v>
      </c>
      <c r="Y2075" s="9">
        <v>0.33750000000000002</v>
      </c>
      <c r="Z2075" s="9" t="str">
        <f t="shared" si="296"/>
        <v>High</v>
      </c>
    </row>
    <row r="2076" spans="1:26" x14ac:dyDescent="0.3">
      <c r="A2076" t="s">
        <v>3387</v>
      </c>
      <c r="B2076" s="6">
        <v>43870</v>
      </c>
      <c r="C2076" s="6" t="str">
        <f t="shared" si="289"/>
        <v>2020</v>
      </c>
      <c r="D2076" s="6" t="str">
        <f t="shared" si="290"/>
        <v>February</v>
      </c>
      <c r="E2076" s="6" t="str">
        <f t="shared" si="291"/>
        <v>Q1</v>
      </c>
      <c r="F2076" s="6" t="str">
        <f t="shared" si="292"/>
        <v>Low</v>
      </c>
      <c r="G2076" s="6" t="str">
        <f t="shared" si="293"/>
        <v>Discounted</v>
      </c>
      <c r="H2076" s="6">
        <v>43877</v>
      </c>
      <c r="I2076" t="s">
        <v>3388</v>
      </c>
      <c r="J2076" t="s">
        <v>74</v>
      </c>
      <c r="K2076" t="s">
        <v>2409</v>
      </c>
      <c r="L2076" t="s">
        <v>30</v>
      </c>
      <c r="M2076" t="s">
        <v>76</v>
      </c>
      <c r="N2076" t="s">
        <v>77</v>
      </c>
      <c r="O2076" t="s">
        <v>69</v>
      </c>
      <c r="P2076" t="s">
        <v>70</v>
      </c>
      <c r="Q2076" t="s">
        <v>71</v>
      </c>
      <c r="R2076" s="7">
        <v>0.2</v>
      </c>
      <c r="S2076" s="7">
        <f t="shared" si="288"/>
        <v>163.136</v>
      </c>
      <c r="T2076" s="8">
        <v>22.940999999999999</v>
      </c>
      <c r="U2076" s="8" t="str">
        <f t="shared" si="294"/>
        <v>Low</v>
      </c>
      <c r="V2076" s="7">
        <v>5</v>
      </c>
      <c r="W2076" s="8">
        <v>203.92</v>
      </c>
      <c r="X2076" s="8">
        <f t="shared" si="295"/>
        <v>2559</v>
      </c>
      <c r="Y2076" s="9">
        <v>0.1125</v>
      </c>
      <c r="Z2076" s="9" t="str">
        <f t="shared" si="296"/>
        <v>Low</v>
      </c>
    </row>
    <row r="2077" spans="1:26" x14ac:dyDescent="0.3">
      <c r="A2077" t="s">
        <v>3389</v>
      </c>
      <c r="B2077" s="6">
        <v>43870</v>
      </c>
      <c r="C2077" s="6" t="str">
        <f t="shared" si="289"/>
        <v>2020</v>
      </c>
      <c r="D2077" s="6" t="str">
        <f t="shared" si="290"/>
        <v>February</v>
      </c>
      <c r="E2077" s="6" t="str">
        <f t="shared" si="291"/>
        <v>Q1</v>
      </c>
      <c r="F2077" s="6" t="str">
        <f t="shared" si="292"/>
        <v>Low</v>
      </c>
      <c r="G2077" s="6" t="str">
        <f t="shared" si="293"/>
        <v>Discounted</v>
      </c>
      <c r="H2077" s="6">
        <v>43874</v>
      </c>
      <c r="I2077" t="s">
        <v>2455</v>
      </c>
      <c r="J2077" t="s">
        <v>161</v>
      </c>
      <c r="K2077" t="s">
        <v>868</v>
      </c>
      <c r="L2077" t="s">
        <v>30</v>
      </c>
      <c r="M2077" t="s">
        <v>91</v>
      </c>
      <c r="N2077" t="s">
        <v>110</v>
      </c>
      <c r="O2077" t="s">
        <v>33</v>
      </c>
      <c r="P2077" t="s">
        <v>805</v>
      </c>
      <c r="Q2077" t="s">
        <v>43</v>
      </c>
      <c r="R2077" s="7">
        <v>0.2</v>
      </c>
      <c r="S2077" s="7">
        <f t="shared" si="288"/>
        <v>383.96159999999998</v>
      </c>
      <c r="T2077" s="8">
        <v>89.991</v>
      </c>
      <c r="U2077" s="8" t="str">
        <f t="shared" si="294"/>
        <v>Low</v>
      </c>
      <c r="V2077" s="7">
        <v>6</v>
      </c>
      <c r="W2077" s="8">
        <v>479.952</v>
      </c>
      <c r="X2077" s="8">
        <f t="shared" si="295"/>
        <v>1230</v>
      </c>
      <c r="Y2077" s="9">
        <v>0.1875</v>
      </c>
      <c r="Z2077" s="9" t="str">
        <f t="shared" si="296"/>
        <v>Low</v>
      </c>
    </row>
    <row r="2078" spans="1:26" x14ac:dyDescent="0.3">
      <c r="A2078" t="s">
        <v>3390</v>
      </c>
      <c r="B2078" s="6">
        <v>43871</v>
      </c>
      <c r="C2078" s="6" t="str">
        <f t="shared" si="289"/>
        <v>2020</v>
      </c>
      <c r="D2078" s="6" t="str">
        <f t="shared" si="290"/>
        <v>February</v>
      </c>
      <c r="E2078" s="6" t="str">
        <f t="shared" si="291"/>
        <v>Q1</v>
      </c>
      <c r="F2078" s="6" t="str">
        <f t="shared" si="292"/>
        <v>Low</v>
      </c>
      <c r="G2078" s="6" t="str">
        <f t="shared" si="293"/>
        <v>Discounted</v>
      </c>
      <c r="H2078" s="6">
        <v>43875</v>
      </c>
      <c r="I2078" t="s">
        <v>3023</v>
      </c>
      <c r="J2078" t="s">
        <v>192</v>
      </c>
      <c r="K2078" t="s">
        <v>2211</v>
      </c>
      <c r="L2078" t="s">
        <v>61</v>
      </c>
      <c r="M2078" t="s">
        <v>31</v>
      </c>
      <c r="N2078" t="s">
        <v>49</v>
      </c>
      <c r="O2078" t="s">
        <v>54</v>
      </c>
      <c r="P2078" t="s">
        <v>55</v>
      </c>
      <c r="Q2078" t="s">
        <v>56</v>
      </c>
      <c r="R2078" s="7">
        <v>0.2</v>
      </c>
      <c r="S2078" s="7">
        <f t="shared" si="288"/>
        <v>61.791999999999994</v>
      </c>
      <c r="T2078" s="8">
        <v>7.7240000000000002</v>
      </c>
      <c r="U2078" s="8" t="str">
        <f t="shared" si="294"/>
        <v>Low</v>
      </c>
      <c r="V2078" s="7">
        <v>5</v>
      </c>
      <c r="W2078" s="8">
        <v>77.239999999999995</v>
      </c>
      <c r="X2078" s="8">
        <f t="shared" si="295"/>
        <v>4293</v>
      </c>
      <c r="Y2078" s="9">
        <v>0.1</v>
      </c>
      <c r="Z2078" s="9" t="str">
        <f t="shared" si="296"/>
        <v>Low</v>
      </c>
    </row>
    <row r="2079" spans="1:26" x14ac:dyDescent="0.3">
      <c r="A2079" t="s">
        <v>3391</v>
      </c>
      <c r="B2079" s="6">
        <v>43875</v>
      </c>
      <c r="C2079" s="6" t="str">
        <f t="shared" si="289"/>
        <v>2020</v>
      </c>
      <c r="D2079" s="6" t="str">
        <f t="shared" si="290"/>
        <v>February</v>
      </c>
      <c r="E2079" s="6" t="str">
        <f t="shared" si="291"/>
        <v>Q1</v>
      </c>
      <c r="F2079" s="6" t="str">
        <f t="shared" si="292"/>
        <v>High</v>
      </c>
      <c r="G2079" s="6" t="str">
        <f t="shared" si="293"/>
        <v>Discounted</v>
      </c>
      <c r="H2079" s="6">
        <v>43882</v>
      </c>
      <c r="I2079" t="s">
        <v>1168</v>
      </c>
      <c r="J2079" t="s">
        <v>44</v>
      </c>
      <c r="K2079" t="s">
        <v>3392</v>
      </c>
      <c r="L2079" t="s">
        <v>30</v>
      </c>
      <c r="M2079" t="s">
        <v>31</v>
      </c>
      <c r="N2079" t="s">
        <v>41</v>
      </c>
      <c r="O2079" t="s">
        <v>54</v>
      </c>
      <c r="P2079" t="s">
        <v>1018</v>
      </c>
      <c r="Q2079" t="s">
        <v>271</v>
      </c>
      <c r="R2079" s="7">
        <v>0.2</v>
      </c>
      <c r="S2079" s="7">
        <f t="shared" si="288"/>
        <v>21.139199999999999</v>
      </c>
      <c r="T2079" s="8">
        <v>9.5786999999999995</v>
      </c>
      <c r="U2079" s="8" t="str">
        <f t="shared" si="294"/>
        <v>Low</v>
      </c>
      <c r="V2079" s="7">
        <v>9</v>
      </c>
      <c r="W2079" s="8">
        <v>26.423999999999999</v>
      </c>
      <c r="X2079" s="8">
        <f t="shared" si="295"/>
        <v>6530</v>
      </c>
      <c r="Y2079" s="9">
        <v>0.36249999999999999</v>
      </c>
      <c r="Z2079" s="9" t="str">
        <f t="shared" si="296"/>
        <v>High</v>
      </c>
    </row>
    <row r="2080" spans="1:26" x14ac:dyDescent="0.3">
      <c r="A2080" t="s">
        <v>3391</v>
      </c>
      <c r="B2080" s="6">
        <v>43875</v>
      </c>
      <c r="C2080" s="6" t="str">
        <f t="shared" si="289"/>
        <v>2020</v>
      </c>
      <c r="D2080" s="6" t="str">
        <f t="shared" si="290"/>
        <v>February</v>
      </c>
      <c r="E2080" s="6" t="str">
        <f t="shared" si="291"/>
        <v>Q1</v>
      </c>
      <c r="F2080" s="6" t="str">
        <f t="shared" si="292"/>
        <v>High</v>
      </c>
      <c r="G2080" s="6" t="str">
        <f t="shared" si="293"/>
        <v>Full Price</v>
      </c>
      <c r="H2080" s="6">
        <v>43882</v>
      </c>
      <c r="I2080" t="s">
        <v>1168</v>
      </c>
      <c r="J2080" t="s">
        <v>629</v>
      </c>
      <c r="K2080" t="s">
        <v>2916</v>
      </c>
      <c r="L2080" t="s">
        <v>30</v>
      </c>
      <c r="M2080" t="s">
        <v>91</v>
      </c>
      <c r="N2080" t="s">
        <v>92</v>
      </c>
      <c r="O2080" t="s">
        <v>54</v>
      </c>
      <c r="P2080" t="s">
        <v>1018</v>
      </c>
      <c r="Q2080" t="s">
        <v>271</v>
      </c>
      <c r="R2080" s="7">
        <v>0</v>
      </c>
      <c r="S2080" s="7">
        <f t="shared" si="288"/>
        <v>625.99</v>
      </c>
      <c r="T2080" s="8">
        <v>187.797</v>
      </c>
      <c r="U2080" s="8" t="str">
        <f t="shared" si="294"/>
        <v>Medium</v>
      </c>
      <c r="V2080" s="7">
        <v>1</v>
      </c>
      <c r="W2080" s="8">
        <v>625.99</v>
      </c>
      <c r="X2080" s="8">
        <f t="shared" si="295"/>
        <v>900</v>
      </c>
      <c r="Y2080" s="9">
        <v>0.3</v>
      </c>
      <c r="Z2080" s="9" t="str">
        <f t="shared" si="296"/>
        <v>High</v>
      </c>
    </row>
    <row r="2081" spans="1:26" x14ac:dyDescent="0.3">
      <c r="A2081" t="s">
        <v>3393</v>
      </c>
      <c r="B2081" s="6">
        <v>43875</v>
      </c>
      <c r="C2081" s="6" t="str">
        <f t="shared" si="289"/>
        <v>2020</v>
      </c>
      <c r="D2081" s="6" t="str">
        <f t="shared" si="290"/>
        <v>February</v>
      </c>
      <c r="E2081" s="6" t="str">
        <f t="shared" si="291"/>
        <v>Q1</v>
      </c>
      <c r="F2081" s="6" t="str">
        <f t="shared" si="292"/>
        <v>Low</v>
      </c>
      <c r="G2081" s="6" t="str">
        <f t="shared" si="293"/>
        <v>Discounted</v>
      </c>
      <c r="H2081" s="6">
        <v>43880</v>
      </c>
      <c r="I2081" t="s">
        <v>1978</v>
      </c>
      <c r="J2081" t="s">
        <v>105</v>
      </c>
      <c r="K2081" t="s">
        <v>1623</v>
      </c>
      <c r="L2081" t="s">
        <v>30</v>
      </c>
      <c r="M2081" t="s">
        <v>31</v>
      </c>
      <c r="N2081" t="s">
        <v>53</v>
      </c>
      <c r="O2081" t="s">
        <v>54</v>
      </c>
      <c r="P2081" t="s">
        <v>1170</v>
      </c>
      <c r="Q2081" t="s">
        <v>132</v>
      </c>
      <c r="R2081" s="7">
        <v>0.2</v>
      </c>
      <c r="S2081" s="7">
        <f t="shared" si="288"/>
        <v>11.4816</v>
      </c>
      <c r="T2081" s="8">
        <v>0.89700000000000002</v>
      </c>
      <c r="U2081" s="8" t="str">
        <f t="shared" si="294"/>
        <v>Low</v>
      </c>
      <c r="V2081" s="7">
        <v>3</v>
      </c>
      <c r="W2081" s="8">
        <v>14.352</v>
      </c>
      <c r="X2081" s="8">
        <f t="shared" si="295"/>
        <v>7912</v>
      </c>
      <c r="Y2081" s="9">
        <v>6.25E-2</v>
      </c>
      <c r="Z2081" s="9" t="str">
        <f t="shared" si="296"/>
        <v>Low</v>
      </c>
    </row>
    <row r="2082" spans="1:26" x14ac:dyDescent="0.3">
      <c r="A2082" t="s">
        <v>3393</v>
      </c>
      <c r="B2082" s="6">
        <v>43875</v>
      </c>
      <c r="C2082" s="6" t="str">
        <f t="shared" si="289"/>
        <v>2020</v>
      </c>
      <c r="D2082" s="6" t="str">
        <f t="shared" si="290"/>
        <v>February</v>
      </c>
      <c r="E2082" s="6" t="str">
        <f t="shared" si="291"/>
        <v>Q1</v>
      </c>
      <c r="F2082" s="6" t="str">
        <f t="shared" si="292"/>
        <v>Low</v>
      </c>
      <c r="G2082" s="6" t="str">
        <f t="shared" si="293"/>
        <v>Discounted</v>
      </c>
      <c r="H2082" s="6">
        <v>43880</v>
      </c>
      <c r="I2082" t="s">
        <v>1978</v>
      </c>
      <c r="J2082" t="s">
        <v>38</v>
      </c>
      <c r="K2082" t="s">
        <v>1308</v>
      </c>
      <c r="L2082" t="s">
        <v>30</v>
      </c>
      <c r="M2082" t="s">
        <v>31</v>
      </c>
      <c r="N2082" t="s">
        <v>41</v>
      </c>
      <c r="O2082" t="s">
        <v>54</v>
      </c>
      <c r="P2082" t="s">
        <v>1170</v>
      </c>
      <c r="Q2082" t="s">
        <v>132</v>
      </c>
      <c r="R2082" s="7">
        <v>0.7</v>
      </c>
      <c r="S2082" s="7">
        <f t="shared" si="288"/>
        <v>4.4855999999999998</v>
      </c>
      <c r="T2082" s="8">
        <v>-11.961600000000001</v>
      </c>
      <c r="U2082" s="8" t="str">
        <f t="shared" si="294"/>
        <v>Loss</v>
      </c>
      <c r="V2082" s="7">
        <v>2</v>
      </c>
      <c r="W2082" s="8">
        <v>14.952</v>
      </c>
      <c r="X2082" s="8">
        <f t="shared" si="295"/>
        <v>7800</v>
      </c>
      <c r="Y2082" s="9">
        <v>-0.8</v>
      </c>
      <c r="Z2082" s="9" t="str">
        <f t="shared" si="296"/>
        <v>Low</v>
      </c>
    </row>
    <row r="2083" spans="1:26" x14ac:dyDescent="0.3">
      <c r="A2083" t="s">
        <v>3393</v>
      </c>
      <c r="B2083" s="6">
        <v>43875</v>
      </c>
      <c r="C2083" s="6" t="str">
        <f t="shared" si="289"/>
        <v>2020</v>
      </c>
      <c r="D2083" s="6" t="str">
        <f t="shared" si="290"/>
        <v>February</v>
      </c>
      <c r="E2083" s="6" t="str">
        <f t="shared" si="291"/>
        <v>Q1</v>
      </c>
      <c r="F2083" s="6" t="str">
        <f t="shared" si="292"/>
        <v>Low</v>
      </c>
      <c r="G2083" s="6" t="str">
        <f t="shared" si="293"/>
        <v>Discounted</v>
      </c>
      <c r="H2083" s="6">
        <v>43880</v>
      </c>
      <c r="I2083" t="s">
        <v>1978</v>
      </c>
      <c r="J2083" t="s">
        <v>101</v>
      </c>
      <c r="K2083" t="s">
        <v>1650</v>
      </c>
      <c r="L2083" t="s">
        <v>30</v>
      </c>
      <c r="M2083" t="s">
        <v>31</v>
      </c>
      <c r="N2083" t="s">
        <v>41</v>
      </c>
      <c r="O2083" t="s">
        <v>54</v>
      </c>
      <c r="P2083" t="s">
        <v>1170</v>
      </c>
      <c r="Q2083" t="s">
        <v>132</v>
      </c>
      <c r="R2083" s="7">
        <v>0.7</v>
      </c>
      <c r="S2083" s="7">
        <f t="shared" si="288"/>
        <v>0.68580000000000019</v>
      </c>
      <c r="T2083" s="8">
        <v>-1.6763999999999999</v>
      </c>
      <c r="U2083" s="8" t="str">
        <f t="shared" si="294"/>
        <v>Loss</v>
      </c>
      <c r="V2083" s="7">
        <v>2</v>
      </c>
      <c r="W2083" s="8">
        <v>2.286</v>
      </c>
      <c r="X2083" s="8">
        <f t="shared" si="295"/>
        <v>9893</v>
      </c>
      <c r="Y2083" s="9">
        <v>-0.73333333300000003</v>
      </c>
      <c r="Z2083" s="9" t="str">
        <f t="shared" si="296"/>
        <v>Low</v>
      </c>
    </row>
    <row r="2084" spans="1:26" x14ac:dyDescent="0.3">
      <c r="A2084" t="s">
        <v>3393</v>
      </c>
      <c r="B2084" s="6">
        <v>43875</v>
      </c>
      <c r="C2084" s="6" t="str">
        <f t="shared" si="289"/>
        <v>2020</v>
      </c>
      <c r="D2084" s="6" t="str">
        <f t="shared" si="290"/>
        <v>February</v>
      </c>
      <c r="E2084" s="6" t="str">
        <f t="shared" si="291"/>
        <v>Q1</v>
      </c>
      <c r="F2084" s="6" t="str">
        <f t="shared" si="292"/>
        <v>Low</v>
      </c>
      <c r="G2084" s="6" t="str">
        <f t="shared" si="293"/>
        <v>Discounted</v>
      </c>
      <c r="H2084" s="6">
        <v>43880</v>
      </c>
      <c r="I2084" t="s">
        <v>1978</v>
      </c>
      <c r="J2084" t="s">
        <v>353</v>
      </c>
      <c r="K2084" t="s">
        <v>2647</v>
      </c>
      <c r="L2084" t="s">
        <v>30</v>
      </c>
      <c r="M2084" t="s">
        <v>91</v>
      </c>
      <c r="N2084" t="s">
        <v>110</v>
      </c>
      <c r="O2084" t="s">
        <v>54</v>
      </c>
      <c r="P2084" t="s">
        <v>1170</v>
      </c>
      <c r="Q2084" t="s">
        <v>132</v>
      </c>
      <c r="R2084" s="7">
        <v>0.2</v>
      </c>
      <c r="S2084" s="7">
        <f t="shared" si="288"/>
        <v>57.580799999999996</v>
      </c>
      <c r="T2084" s="8">
        <v>0.89970000000000006</v>
      </c>
      <c r="U2084" s="8" t="str">
        <f t="shared" si="294"/>
        <v>Low</v>
      </c>
      <c r="V2084" s="7">
        <v>3</v>
      </c>
      <c r="W2084" s="8">
        <v>71.975999999999999</v>
      </c>
      <c r="X2084" s="8">
        <f t="shared" si="295"/>
        <v>4405</v>
      </c>
      <c r="Y2084" s="9">
        <v>1.2500000000000001E-2</v>
      </c>
      <c r="Z2084" s="9" t="str">
        <f t="shared" si="296"/>
        <v>Low</v>
      </c>
    </row>
    <row r="2085" spans="1:26" x14ac:dyDescent="0.3">
      <c r="A2085" t="s">
        <v>3393</v>
      </c>
      <c r="B2085" s="6">
        <v>43875</v>
      </c>
      <c r="C2085" s="6" t="str">
        <f t="shared" si="289"/>
        <v>2020</v>
      </c>
      <c r="D2085" s="6" t="str">
        <f t="shared" si="290"/>
        <v>February</v>
      </c>
      <c r="E2085" s="6" t="str">
        <f t="shared" si="291"/>
        <v>Q1</v>
      </c>
      <c r="F2085" s="6" t="str">
        <f t="shared" si="292"/>
        <v>Low</v>
      </c>
      <c r="G2085" s="6" t="str">
        <f t="shared" si="293"/>
        <v>Discounted</v>
      </c>
      <c r="H2085" s="6">
        <v>43880</v>
      </c>
      <c r="I2085" t="s">
        <v>1978</v>
      </c>
      <c r="J2085" t="s">
        <v>89</v>
      </c>
      <c r="K2085" t="s">
        <v>3394</v>
      </c>
      <c r="L2085" t="s">
        <v>30</v>
      </c>
      <c r="M2085" t="s">
        <v>91</v>
      </c>
      <c r="N2085" t="s">
        <v>92</v>
      </c>
      <c r="O2085" t="s">
        <v>54</v>
      </c>
      <c r="P2085" t="s">
        <v>1170</v>
      </c>
      <c r="Q2085" t="s">
        <v>132</v>
      </c>
      <c r="R2085" s="7">
        <v>0.4</v>
      </c>
      <c r="S2085" s="7">
        <f t="shared" si="288"/>
        <v>194.38920000000002</v>
      </c>
      <c r="T2085" s="8">
        <v>-80.995500000000007</v>
      </c>
      <c r="U2085" s="8" t="str">
        <f t="shared" si="294"/>
        <v>Loss</v>
      </c>
      <c r="V2085" s="7">
        <v>3</v>
      </c>
      <c r="W2085" s="8">
        <v>323.98200000000003</v>
      </c>
      <c r="X2085" s="8">
        <f t="shared" si="295"/>
        <v>1765</v>
      </c>
      <c r="Y2085" s="9">
        <v>-0.25</v>
      </c>
      <c r="Z2085" s="9" t="str">
        <f t="shared" si="296"/>
        <v>Low</v>
      </c>
    </row>
    <row r="2086" spans="1:26" x14ac:dyDescent="0.3">
      <c r="A2086" t="s">
        <v>3395</v>
      </c>
      <c r="B2086" s="6">
        <v>43876</v>
      </c>
      <c r="C2086" s="6" t="str">
        <f t="shared" si="289"/>
        <v>2020</v>
      </c>
      <c r="D2086" s="6" t="str">
        <f t="shared" si="290"/>
        <v>February</v>
      </c>
      <c r="E2086" s="6" t="str">
        <f t="shared" si="291"/>
        <v>Q1</v>
      </c>
      <c r="F2086" s="6" t="str">
        <f t="shared" si="292"/>
        <v>High</v>
      </c>
      <c r="G2086" s="6" t="str">
        <f t="shared" si="293"/>
        <v>Full Price</v>
      </c>
      <c r="H2086" s="6">
        <v>43879</v>
      </c>
      <c r="I2086" t="s">
        <v>1025</v>
      </c>
      <c r="J2086" t="s">
        <v>732</v>
      </c>
      <c r="K2086" t="s">
        <v>982</v>
      </c>
      <c r="L2086" t="s">
        <v>30</v>
      </c>
      <c r="M2086" t="s">
        <v>31</v>
      </c>
      <c r="N2086" t="s">
        <v>174</v>
      </c>
      <c r="O2086" t="s">
        <v>69</v>
      </c>
      <c r="P2086" t="s">
        <v>70</v>
      </c>
      <c r="Q2086" t="s">
        <v>71</v>
      </c>
      <c r="R2086" s="7">
        <v>0</v>
      </c>
      <c r="S2086" s="7">
        <f t="shared" si="288"/>
        <v>541.44000000000005</v>
      </c>
      <c r="T2086" s="8">
        <v>157.01759999999999</v>
      </c>
      <c r="U2086" s="8" t="str">
        <f t="shared" si="294"/>
        <v>Medium</v>
      </c>
      <c r="V2086" s="7">
        <v>6</v>
      </c>
      <c r="W2086" s="8">
        <v>541.44000000000005</v>
      </c>
      <c r="X2086" s="8">
        <f t="shared" si="295"/>
        <v>1072</v>
      </c>
      <c r="Y2086" s="9">
        <v>0.28999999999999998</v>
      </c>
      <c r="Z2086" s="9" t="str">
        <f t="shared" si="296"/>
        <v>High</v>
      </c>
    </row>
    <row r="2087" spans="1:26" x14ac:dyDescent="0.3">
      <c r="A2087" t="s">
        <v>3395</v>
      </c>
      <c r="B2087" s="6">
        <v>43876</v>
      </c>
      <c r="C2087" s="6" t="str">
        <f t="shared" si="289"/>
        <v>2020</v>
      </c>
      <c r="D2087" s="6" t="str">
        <f t="shared" si="290"/>
        <v>February</v>
      </c>
      <c r="E2087" s="6" t="str">
        <f t="shared" si="291"/>
        <v>Q1</v>
      </c>
      <c r="F2087" s="6" t="str">
        <f t="shared" si="292"/>
        <v>High</v>
      </c>
      <c r="G2087" s="6" t="str">
        <f t="shared" si="293"/>
        <v>Discounted</v>
      </c>
      <c r="H2087" s="6">
        <v>43879</v>
      </c>
      <c r="I2087" t="s">
        <v>1025</v>
      </c>
      <c r="J2087" t="s">
        <v>44</v>
      </c>
      <c r="K2087" t="s">
        <v>1527</v>
      </c>
      <c r="L2087" t="s">
        <v>30</v>
      </c>
      <c r="M2087" t="s">
        <v>31</v>
      </c>
      <c r="N2087" t="s">
        <v>41</v>
      </c>
      <c r="O2087" t="s">
        <v>69</v>
      </c>
      <c r="P2087" t="s">
        <v>70</v>
      </c>
      <c r="Q2087" t="s">
        <v>71</v>
      </c>
      <c r="R2087" s="7">
        <v>0.2</v>
      </c>
      <c r="S2087" s="7">
        <f t="shared" si="288"/>
        <v>9.2159999999999993</v>
      </c>
      <c r="T2087" s="8">
        <v>4.1760000000000002</v>
      </c>
      <c r="U2087" s="8" t="str">
        <f t="shared" si="294"/>
        <v>Low</v>
      </c>
      <c r="V2087" s="7">
        <v>5</v>
      </c>
      <c r="W2087" s="8">
        <v>11.52</v>
      </c>
      <c r="X2087" s="8">
        <f t="shared" si="295"/>
        <v>8376</v>
      </c>
      <c r="Y2087" s="9">
        <v>0.36249999999999999</v>
      </c>
      <c r="Z2087" s="9" t="str">
        <f t="shared" si="296"/>
        <v>High</v>
      </c>
    </row>
    <row r="2088" spans="1:26" x14ac:dyDescent="0.3">
      <c r="A2088" t="s">
        <v>3395</v>
      </c>
      <c r="B2088" s="6">
        <v>43876</v>
      </c>
      <c r="C2088" s="6" t="str">
        <f t="shared" si="289"/>
        <v>2020</v>
      </c>
      <c r="D2088" s="6" t="str">
        <f t="shared" si="290"/>
        <v>February</v>
      </c>
      <c r="E2088" s="6" t="str">
        <f t="shared" si="291"/>
        <v>Q1</v>
      </c>
      <c r="F2088" s="6" t="str">
        <f t="shared" si="292"/>
        <v>High</v>
      </c>
      <c r="G2088" s="6" t="str">
        <f t="shared" si="293"/>
        <v>Discounted</v>
      </c>
      <c r="H2088" s="6">
        <v>43879</v>
      </c>
      <c r="I2088" t="s">
        <v>1025</v>
      </c>
      <c r="J2088" t="s">
        <v>101</v>
      </c>
      <c r="K2088" t="s">
        <v>993</v>
      </c>
      <c r="L2088" t="s">
        <v>30</v>
      </c>
      <c r="M2088" t="s">
        <v>31</v>
      </c>
      <c r="N2088" t="s">
        <v>41</v>
      </c>
      <c r="O2088" t="s">
        <v>69</v>
      </c>
      <c r="P2088" t="s">
        <v>70</v>
      </c>
      <c r="Q2088" t="s">
        <v>71</v>
      </c>
      <c r="R2088" s="7">
        <v>0.2</v>
      </c>
      <c r="S2088" s="7">
        <f t="shared" si="288"/>
        <v>33.375999999999998</v>
      </c>
      <c r="T2088" s="8">
        <v>13.0375</v>
      </c>
      <c r="U2088" s="8" t="str">
        <f t="shared" si="294"/>
        <v>Low</v>
      </c>
      <c r="V2088" s="7">
        <v>5</v>
      </c>
      <c r="W2088" s="8">
        <v>41.72</v>
      </c>
      <c r="X2088" s="8">
        <f t="shared" si="295"/>
        <v>5537</v>
      </c>
      <c r="Y2088" s="9">
        <v>0.3125</v>
      </c>
      <c r="Z2088" s="9" t="str">
        <f t="shared" si="296"/>
        <v>High</v>
      </c>
    </row>
    <row r="2089" spans="1:26" x14ac:dyDescent="0.3">
      <c r="A2089" t="s">
        <v>3395</v>
      </c>
      <c r="B2089" s="6">
        <v>43876</v>
      </c>
      <c r="C2089" s="6" t="str">
        <f t="shared" si="289"/>
        <v>2020</v>
      </c>
      <c r="D2089" s="6" t="str">
        <f t="shared" si="290"/>
        <v>February</v>
      </c>
      <c r="E2089" s="6" t="str">
        <f t="shared" si="291"/>
        <v>Q1</v>
      </c>
      <c r="F2089" s="6" t="str">
        <f t="shared" si="292"/>
        <v>High</v>
      </c>
      <c r="G2089" s="6" t="str">
        <f t="shared" si="293"/>
        <v>Full Price</v>
      </c>
      <c r="H2089" s="6">
        <v>43879</v>
      </c>
      <c r="I2089" t="s">
        <v>1025</v>
      </c>
      <c r="J2089" t="s">
        <v>67</v>
      </c>
      <c r="K2089" t="s">
        <v>3396</v>
      </c>
      <c r="L2089" t="s">
        <v>30</v>
      </c>
      <c r="M2089" t="s">
        <v>31</v>
      </c>
      <c r="N2089" t="s">
        <v>32</v>
      </c>
      <c r="O2089" t="s">
        <v>69</v>
      </c>
      <c r="P2089" t="s">
        <v>70</v>
      </c>
      <c r="Q2089" t="s">
        <v>71</v>
      </c>
      <c r="R2089" s="7">
        <v>0</v>
      </c>
      <c r="S2089" s="7">
        <f t="shared" si="288"/>
        <v>19.440000000000001</v>
      </c>
      <c r="T2089" s="8">
        <v>9.3312000000000008</v>
      </c>
      <c r="U2089" s="8" t="str">
        <f t="shared" si="294"/>
        <v>Low</v>
      </c>
      <c r="V2089" s="7">
        <v>3</v>
      </c>
      <c r="W2089" s="8">
        <v>19.440000000000001</v>
      </c>
      <c r="X2089" s="8">
        <f t="shared" si="295"/>
        <v>7206</v>
      </c>
      <c r="Y2089" s="9">
        <v>0.48</v>
      </c>
      <c r="Z2089" s="9" t="str">
        <f t="shared" si="296"/>
        <v>High</v>
      </c>
    </row>
    <row r="2090" spans="1:26" x14ac:dyDescent="0.3">
      <c r="A2090" t="s">
        <v>3395</v>
      </c>
      <c r="B2090" s="6">
        <v>43876</v>
      </c>
      <c r="C2090" s="6" t="str">
        <f t="shared" si="289"/>
        <v>2020</v>
      </c>
      <c r="D2090" s="6" t="str">
        <f t="shared" si="290"/>
        <v>February</v>
      </c>
      <c r="E2090" s="6" t="str">
        <f t="shared" si="291"/>
        <v>Q1</v>
      </c>
      <c r="F2090" s="6" t="str">
        <f t="shared" si="292"/>
        <v>High</v>
      </c>
      <c r="G2090" s="6" t="str">
        <f t="shared" si="293"/>
        <v>Full Price</v>
      </c>
      <c r="H2090" s="6">
        <v>43879</v>
      </c>
      <c r="I2090" t="s">
        <v>1025</v>
      </c>
      <c r="J2090" t="s">
        <v>67</v>
      </c>
      <c r="K2090" t="s">
        <v>3300</v>
      </c>
      <c r="L2090" t="s">
        <v>30</v>
      </c>
      <c r="M2090" t="s">
        <v>31</v>
      </c>
      <c r="N2090" t="s">
        <v>32</v>
      </c>
      <c r="O2090" t="s">
        <v>69</v>
      </c>
      <c r="P2090" t="s">
        <v>70</v>
      </c>
      <c r="Q2090" t="s">
        <v>71</v>
      </c>
      <c r="R2090" s="7">
        <v>0</v>
      </c>
      <c r="S2090" s="7">
        <f t="shared" si="288"/>
        <v>13.36</v>
      </c>
      <c r="T2090" s="8">
        <v>6.4127999999999998</v>
      </c>
      <c r="U2090" s="8" t="str">
        <f t="shared" si="294"/>
        <v>Low</v>
      </c>
      <c r="V2090" s="7">
        <v>2</v>
      </c>
      <c r="W2090" s="8">
        <v>13.36</v>
      </c>
      <c r="X2090" s="8">
        <f t="shared" si="295"/>
        <v>8037</v>
      </c>
      <c r="Y2090" s="9">
        <v>0.48</v>
      </c>
      <c r="Z2090" s="9" t="str">
        <f t="shared" si="296"/>
        <v>High</v>
      </c>
    </row>
    <row r="2091" spans="1:26" x14ac:dyDescent="0.3">
      <c r="A2091" t="s">
        <v>3397</v>
      </c>
      <c r="B2091" s="6">
        <v>43876</v>
      </c>
      <c r="C2091" s="6" t="str">
        <f t="shared" si="289"/>
        <v>2020</v>
      </c>
      <c r="D2091" s="6" t="str">
        <f t="shared" si="290"/>
        <v>February</v>
      </c>
      <c r="E2091" s="6" t="str">
        <f t="shared" si="291"/>
        <v>Q1</v>
      </c>
      <c r="F2091" s="6" t="str">
        <f t="shared" si="292"/>
        <v>Low</v>
      </c>
      <c r="G2091" s="6" t="str">
        <f t="shared" si="293"/>
        <v>Full Price</v>
      </c>
      <c r="H2091" s="6">
        <v>43880</v>
      </c>
      <c r="I2091" t="s">
        <v>809</v>
      </c>
      <c r="J2091" t="s">
        <v>319</v>
      </c>
      <c r="K2091" t="s">
        <v>2590</v>
      </c>
      <c r="L2091" t="s">
        <v>61</v>
      </c>
      <c r="M2091" t="s">
        <v>91</v>
      </c>
      <c r="N2091" t="s">
        <v>110</v>
      </c>
      <c r="O2091" t="s">
        <v>33</v>
      </c>
      <c r="P2091" t="s">
        <v>3398</v>
      </c>
      <c r="Q2091" t="s">
        <v>287</v>
      </c>
      <c r="R2091" s="7">
        <v>0</v>
      </c>
      <c r="S2091" s="7">
        <f t="shared" si="288"/>
        <v>139.94999999999999</v>
      </c>
      <c r="T2091" s="8">
        <v>26.590499999999999</v>
      </c>
      <c r="U2091" s="8" t="str">
        <f t="shared" si="294"/>
        <v>Low</v>
      </c>
      <c r="V2091" s="7">
        <v>5</v>
      </c>
      <c r="W2091" s="8">
        <v>139.94999999999999</v>
      </c>
      <c r="X2091" s="8">
        <f t="shared" si="295"/>
        <v>3210</v>
      </c>
      <c r="Y2091" s="9">
        <v>0.19</v>
      </c>
      <c r="Z2091" s="9" t="str">
        <f t="shared" si="296"/>
        <v>Low</v>
      </c>
    </row>
    <row r="2092" spans="1:26" x14ac:dyDescent="0.3">
      <c r="A2092" t="s">
        <v>3397</v>
      </c>
      <c r="B2092" s="6">
        <v>43876</v>
      </c>
      <c r="C2092" s="6" t="str">
        <f t="shared" si="289"/>
        <v>2020</v>
      </c>
      <c r="D2092" s="6" t="str">
        <f t="shared" si="290"/>
        <v>February</v>
      </c>
      <c r="E2092" s="6" t="str">
        <f t="shared" si="291"/>
        <v>Q1</v>
      </c>
      <c r="F2092" s="6" t="str">
        <f t="shared" si="292"/>
        <v>High</v>
      </c>
      <c r="G2092" s="6" t="str">
        <f t="shared" si="293"/>
        <v>Full Price</v>
      </c>
      <c r="H2092" s="6">
        <v>43880</v>
      </c>
      <c r="I2092" t="s">
        <v>809</v>
      </c>
      <c r="J2092" t="s">
        <v>629</v>
      </c>
      <c r="K2092" t="s">
        <v>2738</v>
      </c>
      <c r="L2092" t="s">
        <v>61</v>
      </c>
      <c r="M2092" t="s">
        <v>91</v>
      </c>
      <c r="N2092" t="s">
        <v>92</v>
      </c>
      <c r="O2092" t="s">
        <v>33</v>
      </c>
      <c r="P2092" t="s">
        <v>3398</v>
      </c>
      <c r="Q2092" t="s">
        <v>287</v>
      </c>
      <c r="R2092" s="7">
        <v>0</v>
      </c>
      <c r="S2092" s="7">
        <f t="shared" si="288"/>
        <v>699.98</v>
      </c>
      <c r="T2092" s="8">
        <v>195.99440000000001</v>
      </c>
      <c r="U2092" s="8" t="str">
        <f t="shared" si="294"/>
        <v>Medium</v>
      </c>
      <c r="V2092" s="7">
        <v>2</v>
      </c>
      <c r="W2092" s="8">
        <v>699.98</v>
      </c>
      <c r="X2092" s="8">
        <f t="shared" si="295"/>
        <v>770</v>
      </c>
      <c r="Y2092" s="9">
        <v>0.28000000000000003</v>
      </c>
      <c r="Z2092" s="9" t="str">
        <f t="shared" si="296"/>
        <v>High</v>
      </c>
    </row>
    <row r="2093" spans="1:26" x14ac:dyDescent="0.3">
      <c r="A2093" t="s">
        <v>3397</v>
      </c>
      <c r="B2093" s="6">
        <v>43876</v>
      </c>
      <c r="C2093" s="6" t="str">
        <f t="shared" si="289"/>
        <v>2020</v>
      </c>
      <c r="D2093" s="6" t="str">
        <f t="shared" si="290"/>
        <v>February</v>
      </c>
      <c r="E2093" s="6" t="str">
        <f t="shared" si="291"/>
        <v>Q1</v>
      </c>
      <c r="F2093" s="6" t="str">
        <f t="shared" si="292"/>
        <v>High</v>
      </c>
      <c r="G2093" s="6" t="str">
        <f t="shared" si="293"/>
        <v>Full Price</v>
      </c>
      <c r="H2093" s="6">
        <v>43880</v>
      </c>
      <c r="I2093" t="s">
        <v>809</v>
      </c>
      <c r="J2093" t="s">
        <v>89</v>
      </c>
      <c r="K2093" t="s">
        <v>721</v>
      </c>
      <c r="L2093" t="s">
        <v>61</v>
      </c>
      <c r="M2093" t="s">
        <v>91</v>
      </c>
      <c r="N2093" t="s">
        <v>92</v>
      </c>
      <c r="O2093" t="s">
        <v>33</v>
      </c>
      <c r="P2093" t="s">
        <v>3398</v>
      </c>
      <c r="Q2093" t="s">
        <v>287</v>
      </c>
      <c r="R2093" s="7">
        <v>0</v>
      </c>
      <c r="S2093" s="7">
        <f t="shared" si="288"/>
        <v>134.97</v>
      </c>
      <c r="T2093" s="8">
        <v>64.785600000000002</v>
      </c>
      <c r="U2093" s="8" t="str">
        <f t="shared" si="294"/>
        <v>Low</v>
      </c>
      <c r="V2093" s="7">
        <v>3</v>
      </c>
      <c r="W2093" s="8">
        <v>134.97</v>
      </c>
      <c r="X2093" s="8">
        <f t="shared" si="295"/>
        <v>3255</v>
      </c>
      <c r="Y2093" s="9">
        <v>0.48</v>
      </c>
      <c r="Z2093" s="9" t="str">
        <f t="shared" si="296"/>
        <v>High</v>
      </c>
    </row>
    <row r="2094" spans="1:26" x14ac:dyDescent="0.3">
      <c r="A2094" t="s">
        <v>3399</v>
      </c>
      <c r="B2094" s="6">
        <v>43877</v>
      </c>
      <c r="C2094" s="6" t="str">
        <f t="shared" si="289"/>
        <v>2020</v>
      </c>
      <c r="D2094" s="6" t="str">
        <f t="shared" si="290"/>
        <v>February</v>
      </c>
      <c r="E2094" s="6" t="str">
        <f t="shared" si="291"/>
        <v>Q1</v>
      </c>
      <c r="F2094" s="6" t="str">
        <f t="shared" si="292"/>
        <v>High</v>
      </c>
      <c r="G2094" s="6" t="str">
        <f t="shared" si="293"/>
        <v>Full Price</v>
      </c>
      <c r="H2094" s="6">
        <v>43882</v>
      </c>
      <c r="I2094" t="s">
        <v>763</v>
      </c>
      <c r="J2094" t="s">
        <v>44</v>
      </c>
      <c r="K2094" t="s">
        <v>1724</v>
      </c>
      <c r="L2094" t="s">
        <v>30</v>
      </c>
      <c r="M2094" t="s">
        <v>31</v>
      </c>
      <c r="N2094" t="s">
        <v>46</v>
      </c>
      <c r="O2094" t="s">
        <v>69</v>
      </c>
      <c r="P2094" t="s">
        <v>70</v>
      </c>
      <c r="Q2094" t="s">
        <v>71</v>
      </c>
      <c r="R2094" s="7">
        <v>0</v>
      </c>
      <c r="S2094" s="7">
        <f t="shared" si="288"/>
        <v>87.71</v>
      </c>
      <c r="T2094" s="8">
        <v>41.223700000000001</v>
      </c>
      <c r="U2094" s="8" t="str">
        <f t="shared" si="294"/>
        <v>Low</v>
      </c>
      <c r="V2094" s="7">
        <v>7</v>
      </c>
      <c r="W2094" s="8">
        <v>87.71</v>
      </c>
      <c r="X2094" s="8">
        <f t="shared" si="295"/>
        <v>4044</v>
      </c>
      <c r="Y2094" s="9">
        <v>0.47</v>
      </c>
      <c r="Z2094" s="9" t="str">
        <f t="shared" si="296"/>
        <v>High</v>
      </c>
    </row>
    <row r="2095" spans="1:26" x14ac:dyDescent="0.3">
      <c r="A2095" t="s">
        <v>3399</v>
      </c>
      <c r="B2095" s="6">
        <v>43877</v>
      </c>
      <c r="C2095" s="6" t="str">
        <f t="shared" si="289"/>
        <v>2020</v>
      </c>
      <c r="D2095" s="6" t="str">
        <f t="shared" si="290"/>
        <v>February</v>
      </c>
      <c r="E2095" s="6" t="str">
        <f t="shared" si="291"/>
        <v>Q1</v>
      </c>
      <c r="F2095" s="6" t="str">
        <f t="shared" si="292"/>
        <v>High</v>
      </c>
      <c r="G2095" s="6" t="str">
        <f t="shared" si="293"/>
        <v>Full Price</v>
      </c>
      <c r="H2095" s="6">
        <v>43882</v>
      </c>
      <c r="I2095" t="s">
        <v>763</v>
      </c>
      <c r="J2095" t="s">
        <v>67</v>
      </c>
      <c r="K2095" t="s">
        <v>1589</v>
      </c>
      <c r="L2095" t="s">
        <v>30</v>
      </c>
      <c r="M2095" t="s">
        <v>31</v>
      </c>
      <c r="N2095" t="s">
        <v>32</v>
      </c>
      <c r="O2095" t="s">
        <v>69</v>
      </c>
      <c r="P2095" t="s">
        <v>70</v>
      </c>
      <c r="Q2095" t="s">
        <v>71</v>
      </c>
      <c r="R2095" s="7">
        <v>0</v>
      </c>
      <c r="S2095" s="7">
        <f t="shared" si="288"/>
        <v>36.840000000000003</v>
      </c>
      <c r="T2095" s="8">
        <v>17.314800000000002</v>
      </c>
      <c r="U2095" s="8" t="str">
        <f t="shared" si="294"/>
        <v>Low</v>
      </c>
      <c r="V2095" s="7">
        <v>3</v>
      </c>
      <c r="W2095" s="8">
        <v>36.840000000000003</v>
      </c>
      <c r="X2095" s="8">
        <f t="shared" si="295"/>
        <v>5813</v>
      </c>
      <c r="Y2095" s="9">
        <v>0.47</v>
      </c>
      <c r="Z2095" s="9" t="str">
        <f t="shared" si="296"/>
        <v>High</v>
      </c>
    </row>
    <row r="2096" spans="1:26" x14ac:dyDescent="0.3">
      <c r="A2096" t="s">
        <v>3400</v>
      </c>
      <c r="B2096" s="6">
        <v>43877</v>
      </c>
      <c r="C2096" s="6" t="str">
        <f t="shared" si="289"/>
        <v>2020</v>
      </c>
      <c r="D2096" s="6" t="str">
        <f t="shared" si="290"/>
        <v>February</v>
      </c>
      <c r="E2096" s="6" t="str">
        <f t="shared" si="291"/>
        <v>Q1</v>
      </c>
      <c r="F2096" s="6" t="str">
        <f t="shared" si="292"/>
        <v>High</v>
      </c>
      <c r="G2096" s="6" t="str">
        <f t="shared" si="293"/>
        <v>Full Price</v>
      </c>
      <c r="H2096" s="6">
        <v>43881</v>
      </c>
      <c r="I2096" t="s">
        <v>3116</v>
      </c>
      <c r="J2096" t="s">
        <v>67</v>
      </c>
      <c r="K2096" t="s">
        <v>3372</v>
      </c>
      <c r="L2096" t="s">
        <v>61</v>
      </c>
      <c r="M2096" t="s">
        <v>31</v>
      </c>
      <c r="N2096" t="s">
        <v>32</v>
      </c>
      <c r="O2096" t="s">
        <v>54</v>
      </c>
      <c r="P2096" t="s">
        <v>121</v>
      </c>
      <c r="Q2096" t="s">
        <v>1180</v>
      </c>
      <c r="R2096" s="7">
        <v>0</v>
      </c>
      <c r="S2096" s="7">
        <f t="shared" si="288"/>
        <v>35.880000000000003</v>
      </c>
      <c r="T2096" s="8">
        <v>16.146000000000001</v>
      </c>
      <c r="U2096" s="8" t="str">
        <f t="shared" si="294"/>
        <v>Low</v>
      </c>
      <c r="V2096" s="7">
        <v>6</v>
      </c>
      <c r="W2096" s="8">
        <v>35.880000000000003</v>
      </c>
      <c r="X2096" s="8">
        <f t="shared" si="295"/>
        <v>5884</v>
      </c>
      <c r="Y2096" s="9">
        <v>0.45</v>
      </c>
      <c r="Z2096" s="9" t="str">
        <f t="shared" si="296"/>
        <v>High</v>
      </c>
    </row>
    <row r="2097" spans="1:26" x14ac:dyDescent="0.3">
      <c r="A2097" t="s">
        <v>3401</v>
      </c>
      <c r="B2097" s="6">
        <v>43879</v>
      </c>
      <c r="C2097" s="6" t="str">
        <f t="shared" si="289"/>
        <v>2020</v>
      </c>
      <c r="D2097" s="6" t="str">
        <f t="shared" si="290"/>
        <v>February</v>
      </c>
      <c r="E2097" s="6" t="str">
        <f t="shared" si="291"/>
        <v>Q1</v>
      </c>
      <c r="F2097" s="6" t="str">
        <f t="shared" si="292"/>
        <v>Low</v>
      </c>
      <c r="G2097" s="6" t="str">
        <f t="shared" si="293"/>
        <v>Discounted</v>
      </c>
      <c r="H2097" s="6">
        <v>43885</v>
      </c>
      <c r="I2097" t="s">
        <v>3402</v>
      </c>
      <c r="J2097" t="s">
        <v>188</v>
      </c>
      <c r="K2097" t="s">
        <v>3190</v>
      </c>
      <c r="L2097" t="s">
        <v>30</v>
      </c>
      <c r="M2097" t="s">
        <v>76</v>
      </c>
      <c r="N2097" t="s">
        <v>262</v>
      </c>
      <c r="O2097" t="s">
        <v>69</v>
      </c>
      <c r="P2097" t="s">
        <v>725</v>
      </c>
      <c r="Q2097" t="s">
        <v>71</v>
      </c>
      <c r="R2097" s="7">
        <v>0.2</v>
      </c>
      <c r="S2097" s="7">
        <f t="shared" si="288"/>
        <v>28.435199999999998</v>
      </c>
      <c r="T2097" s="8">
        <v>-0.88859999999999995</v>
      </c>
      <c r="U2097" s="8" t="str">
        <f t="shared" si="294"/>
        <v>Loss</v>
      </c>
      <c r="V2097" s="7">
        <v>1</v>
      </c>
      <c r="W2097" s="8">
        <v>35.543999999999997</v>
      </c>
      <c r="X2097" s="8">
        <f t="shared" si="295"/>
        <v>5901</v>
      </c>
      <c r="Y2097" s="9">
        <v>-2.5000000000000001E-2</v>
      </c>
      <c r="Z2097" s="9" t="str">
        <f t="shared" si="296"/>
        <v>Low</v>
      </c>
    </row>
    <row r="2098" spans="1:26" x14ac:dyDescent="0.3">
      <c r="A2098" t="s">
        <v>3401</v>
      </c>
      <c r="B2098" s="6">
        <v>43879</v>
      </c>
      <c r="C2098" s="6" t="str">
        <f t="shared" si="289"/>
        <v>2020</v>
      </c>
      <c r="D2098" s="6" t="str">
        <f t="shared" si="290"/>
        <v>February</v>
      </c>
      <c r="E2098" s="6" t="str">
        <f t="shared" si="291"/>
        <v>Q1</v>
      </c>
      <c r="F2098" s="6" t="str">
        <f t="shared" si="292"/>
        <v>High</v>
      </c>
      <c r="G2098" s="6" t="str">
        <f t="shared" si="293"/>
        <v>Full Price</v>
      </c>
      <c r="H2098" s="6">
        <v>43885</v>
      </c>
      <c r="I2098" t="s">
        <v>3402</v>
      </c>
      <c r="J2098" t="s">
        <v>44</v>
      </c>
      <c r="K2098" t="s">
        <v>2535</v>
      </c>
      <c r="L2098" t="s">
        <v>30</v>
      </c>
      <c r="M2098" t="s">
        <v>31</v>
      </c>
      <c r="N2098" t="s">
        <v>46</v>
      </c>
      <c r="O2098" t="s">
        <v>69</v>
      </c>
      <c r="P2098" t="s">
        <v>725</v>
      </c>
      <c r="Q2098" t="s">
        <v>71</v>
      </c>
      <c r="R2098" s="7">
        <v>0</v>
      </c>
      <c r="S2098" s="7">
        <f t="shared" si="288"/>
        <v>61.06</v>
      </c>
      <c r="T2098" s="8">
        <v>28.087599999999998</v>
      </c>
      <c r="U2098" s="8" t="str">
        <f t="shared" si="294"/>
        <v>Low</v>
      </c>
      <c r="V2098" s="7">
        <v>2</v>
      </c>
      <c r="W2098" s="8">
        <v>61.06</v>
      </c>
      <c r="X2098" s="8">
        <f t="shared" si="295"/>
        <v>4762</v>
      </c>
      <c r="Y2098" s="9">
        <v>0.46</v>
      </c>
      <c r="Z2098" s="9" t="str">
        <f t="shared" si="296"/>
        <v>High</v>
      </c>
    </row>
    <row r="2099" spans="1:26" x14ac:dyDescent="0.3">
      <c r="A2099" t="s">
        <v>3403</v>
      </c>
      <c r="B2099" s="6">
        <v>43879</v>
      </c>
      <c r="C2099" s="6" t="str">
        <f t="shared" si="289"/>
        <v>2020</v>
      </c>
      <c r="D2099" s="6" t="str">
        <f t="shared" si="290"/>
        <v>February</v>
      </c>
      <c r="E2099" s="6" t="str">
        <f t="shared" si="291"/>
        <v>Q1</v>
      </c>
      <c r="F2099" s="6" t="str">
        <f t="shared" si="292"/>
        <v>High</v>
      </c>
      <c r="G2099" s="6" t="str">
        <f t="shared" si="293"/>
        <v>Full Price</v>
      </c>
      <c r="H2099" s="6">
        <v>43883</v>
      </c>
      <c r="I2099" t="s">
        <v>2813</v>
      </c>
      <c r="J2099" t="s">
        <v>670</v>
      </c>
      <c r="K2099" t="s">
        <v>2401</v>
      </c>
      <c r="L2099" t="s">
        <v>61</v>
      </c>
      <c r="M2099" t="s">
        <v>31</v>
      </c>
      <c r="N2099" t="s">
        <v>46</v>
      </c>
      <c r="O2099" t="s">
        <v>69</v>
      </c>
      <c r="P2099" t="s">
        <v>70</v>
      </c>
      <c r="Q2099" t="s">
        <v>71</v>
      </c>
      <c r="R2099" s="7">
        <v>0</v>
      </c>
      <c r="S2099" s="7">
        <f t="shared" si="288"/>
        <v>9.24</v>
      </c>
      <c r="T2099" s="8">
        <v>4.4352</v>
      </c>
      <c r="U2099" s="8" t="str">
        <f t="shared" si="294"/>
        <v>Low</v>
      </c>
      <c r="V2099" s="7">
        <v>3</v>
      </c>
      <c r="W2099" s="8">
        <v>9.24</v>
      </c>
      <c r="X2099" s="8">
        <f t="shared" si="295"/>
        <v>8757</v>
      </c>
      <c r="Y2099" s="9">
        <v>0.48</v>
      </c>
      <c r="Z2099" s="9" t="str">
        <f t="shared" si="296"/>
        <v>High</v>
      </c>
    </row>
    <row r="2100" spans="1:26" x14ac:dyDescent="0.3">
      <c r="A2100" t="s">
        <v>3404</v>
      </c>
      <c r="B2100" s="6">
        <v>43881</v>
      </c>
      <c r="C2100" s="6" t="str">
        <f t="shared" si="289"/>
        <v>2020</v>
      </c>
      <c r="D2100" s="6" t="str">
        <f t="shared" si="290"/>
        <v>February</v>
      </c>
      <c r="E2100" s="6" t="str">
        <f t="shared" si="291"/>
        <v>Q1</v>
      </c>
      <c r="F2100" s="6" t="str">
        <f t="shared" si="292"/>
        <v>High</v>
      </c>
      <c r="G2100" s="6" t="str">
        <f t="shared" si="293"/>
        <v>Full Price</v>
      </c>
      <c r="H2100" s="6">
        <v>43884</v>
      </c>
      <c r="I2100" t="s">
        <v>506</v>
      </c>
      <c r="J2100" t="s">
        <v>703</v>
      </c>
      <c r="K2100" t="s">
        <v>1863</v>
      </c>
      <c r="L2100" t="s">
        <v>30</v>
      </c>
      <c r="M2100" t="s">
        <v>31</v>
      </c>
      <c r="N2100" t="s">
        <v>53</v>
      </c>
      <c r="O2100" t="s">
        <v>54</v>
      </c>
      <c r="P2100" t="s">
        <v>3405</v>
      </c>
      <c r="Q2100" t="s">
        <v>322</v>
      </c>
      <c r="R2100" s="7">
        <v>0</v>
      </c>
      <c r="S2100" s="7">
        <f t="shared" si="288"/>
        <v>286.79000000000002</v>
      </c>
      <c r="T2100" s="8">
        <v>74.565399999999997</v>
      </c>
      <c r="U2100" s="8" t="str">
        <f t="shared" si="294"/>
        <v>Low</v>
      </c>
      <c r="V2100" s="7">
        <v>7</v>
      </c>
      <c r="W2100" s="8">
        <v>286.79000000000002</v>
      </c>
      <c r="X2100" s="8">
        <f t="shared" si="295"/>
        <v>1972</v>
      </c>
      <c r="Y2100" s="9">
        <v>0.26</v>
      </c>
      <c r="Z2100" s="9" t="str">
        <f t="shared" si="296"/>
        <v>High</v>
      </c>
    </row>
    <row r="2101" spans="1:26" x14ac:dyDescent="0.3">
      <c r="A2101" t="s">
        <v>3406</v>
      </c>
      <c r="B2101" s="6">
        <v>43881</v>
      </c>
      <c r="C2101" s="6" t="str">
        <f t="shared" si="289"/>
        <v>2020</v>
      </c>
      <c r="D2101" s="6" t="str">
        <f t="shared" si="290"/>
        <v>February</v>
      </c>
      <c r="E2101" s="6" t="str">
        <f t="shared" si="291"/>
        <v>Q1</v>
      </c>
      <c r="F2101" s="6" t="str">
        <f t="shared" si="292"/>
        <v>Low</v>
      </c>
      <c r="G2101" s="6" t="str">
        <f t="shared" si="293"/>
        <v>Full Price</v>
      </c>
      <c r="H2101" s="6">
        <v>43886</v>
      </c>
      <c r="I2101" t="s">
        <v>1493</v>
      </c>
      <c r="J2101" t="s">
        <v>3326</v>
      </c>
      <c r="K2101" t="s">
        <v>3407</v>
      </c>
      <c r="L2101" t="s">
        <v>30</v>
      </c>
      <c r="M2101" t="s">
        <v>91</v>
      </c>
      <c r="N2101" t="s">
        <v>110</v>
      </c>
      <c r="O2101" t="s">
        <v>62</v>
      </c>
      <c r="P2101" t="s">
        <v>3408</v>
      </c>
      <c r="Q2101" t="s">
        <v>191</v>
      </c>
      <c r="R2101" s="7">
        <v>0</v>
      </c>
      <c r="S2101" s="7">
        <f t="shared" si="288"/>
        <v>29.99</v>
      </c>
      <c r="T2101" s="8">
        <v>2.9990000000000001</v>
      </c>
      <c r="U2101" s="8" t="str">
        <f t="shared" si="294"/>
        <v>Low</v>
      </c>
      <c r="V2101" s="7">
        <v>1</v>
      </c>
      <c r="W2101" s="8">
        <v>29.99</v>
      </c>
      <c r="X2101" s="8">
        <f t="shared" si="295"/>
        <v>6299</v>
      </c>
      <c r="Y2101" s="9">
        <v>0.1</v>
      </c>
      <c r="Z2101" s="9" t="str">
        <f t="shared" si="296"/>
        <v>Low</v>
      </c>
    </row>
    <row r="2102" spans="1:26" x14ac:dyDescent="0.3">
      <c r="A2102" t="s">
        <v>3409</v>
      </c>
      <c r="B2102" s="6">
        <v>43882</v>
      </c>
      <c r="C2102" s="6" t="str">
        <f t="shared" si="289"/>
        <v>2020</v>
      </c>
      <c r="D2102" s="6" t="str">
        <f t="shared" si="290"/>
        <v>February</v>
      </c>
      <c r="E2102" s="6" t="str">
        <f t="shared" si="291"/>
        <v>Q1</v>
      </c>
      <c r="F2102" s="6" t="str">
        <f t="shared" si="292"/>
        <v>High</v>
      </c>
      <c r="G2102" s="6" t="str">
        <f t="shared" si="293"/>
        <v>Full Price</v>
      </c>
      <c r="H2102" s="6">
        <v>43884</v>
      </c>
      <c r="I2102" t="s">
        <v>1974</v>
      </c>
      <c r="J2102" t="s">
        <v>1062</v>
      </c>
      <c r="K2102" t="s">
        <v>1062</v>
      </c>
      <c r="L2102" t="s">
        <v>30</v>
      </c>
      <c r="M2102" t="s">
        <v>31</v>
      </c>
      <c r="N2102" t="s">
        <v>32</v>
      </c>
      <c r="O2102" t="s">
        <v>69</v>
      </c>
      <c r="P2102" t="s">
        <v>3410</v>
      </c>
      <c r="Q2102" t="s">
        <v>686</v>
      </c>
      <c r="R2102" s="7">
        <v>0</v>
      </c>
      <c r="S2102" s="7">
        <f t="shared" si="288"/>
        <v>49.12</v>
      </c>
      <c r="T2102" s="8">
        <v>23.086400000000001</v>
      </c>
      <c r="U2102" s="8" t="str">
        <f t="shared" si="294"/>
        <v>Low</v>
      </c>
      <c r="V2102" s="7">
        <v>4</v>
      </c>
      <c r="W2102" s="8">
        <v>49.12</v>
      </c>
      <c r="X2102" s="8">
        <f t="shared" si="295"/>
        <v>5171</v>
      </c>
      <c r="Y2102" s="9">
        <v>0.47</v>
      </c>
      <c r="Z2102" s="9" t="str">
        <f t="shared" si="296"/>
        <v>High</v>
      </c>
    </row>
    <row r="2103" spans="1:26" x14ac:dyDescent="0.3">
      <c r="A2103" t="s">
        <v>3411</v>
      </c>
      <c r="B2103" s="6">
        <v>43882</v>
      </c>
      <c r="C2103" s="6" t="str">
        <f t="shared" si="289"/>
        <v>2020</v>
      </c>
      <c r="D2103" s="6" t="str">
        <f t="shared" si="290"/>
        <v>February</v>
      </c>
      <c r="E2103" s="6" t="str">
        <f t="shared" si="291"/>
        <v>Q1</v>
      </c>
      <c r="F2103" s="6" t="str">
        <f t="shared" si="292"/>
        <v>High</v>
      </c>
      <c r="G2103" s="6" t="str">
        <f t="shared" si="293"/>
        <v>Full Price</v>
      </c>
      <c r="H2103" s="6">
        <v>43888</v>
      </c>
      <c r="I2103" t="s">
        <v>2835</v>
      </c>
      <c r="J2103" t="s">
        <v>151</v>
      </c>
      <c r="K2103" t="s">
        <v>2724</v>
      </c>
      <c r="L2103" t="s">
        <v>30</v>
      </c>
      <c r="M2103" t="s">
        <v>31</v>
      </c>
      <c r="N2103" t="s">
        <v>41</v>
      </c>
      <c r="O2103" t="s">
        <v>54</v>
      </c>
      <c r="P2103" t="s">
        <v>337</v>
      </c>
      <c r="Q2103" t="s">
        <v>918</v>
      </c>
      <c r="R2103" s="7">
        <v>0</v>
      </c>
      <c r="S2103" s="7">
        <f t="shared" si="288"/>
        <v>2541.98</v>
      </c>
      <c r="T2103" s="8">
        <v>1270.99</v>
      </c>
      <c r="U2103" s="8" t="str">
        <f t="shared" si="294"/>
        <v>High</v>
      </c>
      <c r="V2103" s="7">
        <v>2</v>
      </c>
      <c r="W2103" s="8">
        <v>2541.98</v>
      </c>
      <c r="X2103" s="8">
        <f t="shared" si="295"/>
        <v>97</v>
      </c>
      <c r="Y2103" s="9">
        <v>0.5</v>
      </c>
      <c r="Z2103" s="9" t="str">
        <f t="shared" si="296"/>
        <v>High</v>
      </c>
    </row>
    <row r="2104" spans="1:26" x14ac:dyDescent="0.3">
      <c r="A2104" t="s">
        <v>3412</v>
      </c>
      <c r="B2104" s="6">
        <v>43883</v>
      </c>
      <c r="C2104" s="6" t="str">
        <f t="shared" si="289"/>
        <v>2020</v>
      </c>
      <c r="D2104" s="6" t="str">
        <f t="shared" si="290"/>
        <v>February</v>
      </c>
      <c r="E2104" s="6" t="str">
        <f t="shared" si="291"/>
        <v>Q1</v>
      </c>
      <c r="F2104" s="6" t="str">
        <f t="shared" si="292"/>
        <v>High</v>
      </c>
      <c r="G2104" s="6" t="str">
        <f t="shared" si="293"/>
        <v>Full Price</v>
      </c>
      <c r="H2104" s="6">
        <v>43885</v>
      </c>
      <c r="I2104" t="s">
        <v>3164</v>
      </c>
      <c r="J2104" t="s">
        <v>105</v>
      </c>
      <c r="K2104" t="s">
        <v>2277</v>
      </c>
      <c r="L2104" t="s">
        <v>40</v>
      </c>
      <c r="M2104" t="s">
        <v>31</v>
      </c>
      <c r="N2104" t="s">
        <v>53</v>
      </c>
      <c r="O2104" t="s">
        <v>33</v>
      </c>
      <c r="P2104" t="s">
        <v>3413</v>
      </c>
      <c r="Q2104" t="s">
        <v>212</v>
      </c>
      <c r="R2104" s="7">
        <v>0</v>
      </c>
      <c r="S2104" s="7">
        <f t="shared" si="288"/>
        <v>79.36</v>
      </c>
      <c r="T2104" s="8">
        <v>20.633600000000001</v>
      </c>
      <c r="U2104" s="8" t="str">
        <f t="shared" si="294"/>
        <v>Low</v>
      </c>
      <c r="V2104" s="7">
        <v>4</v>
      </c>
      <c r="W2104" s="8">
        <v>79.36</v>
      </c>
      <c r="X2104" s="8">
        <f t="shared" si="295"/>
        <v>4243</v>
      </c>
      <c r="Y2104" s="9">
        <v>0.26</v>
      </c>
      <c r="Z2104" s="9" t="str">
        <f t="shared" si="296"/>
        <v>High</v>
      </c>
    </row>
    <row r="2105" spans="1:26" x14ac:dyDescent="0.3">
      <c r="A2105" t="s">
        <v>3414</v>
      </c>
      <c r="B2105" s="6">
        <v>43884</v>
      </c>
      <c r="C2105" s="6" t="str">
        <f t="shared" si="289"/>
        <v>2020</v>
      </c>
      <c r="D2105" s="6" t="str">
        <f t="shared" si="290"/>
        <v>February</v>
      </c>
      <c r="E2105" s="6" t="str">
        <f t="shared" si="291"/>
        <v>Q1</v>
      </c>
      <c r="F2105" s="6" t="str">
        <f t="shared" si="292"/>
        <v>High</v>
      </c>
      <c r="G2105" s="6" t="str">
        <f t="shared" si="293"/>
        <v>Full Price</v>
      </c>
      <c r="H2105" s="6">
        <v>43889</v>
      </c>
      <c r="I2105" t="s">
        <v>3415</v>
      </c>
      <c r="J2105" t="s">
        <v>1784</v>
      </c>
      <c r="K2105" t="s">
        <v>3416</v>
      </c>
      <c r="L2105" t="s">
        <v>40</v>
      </c>
      <c r="M2105" t="s">
        <v>31</v>
      </c>
      <c r="N2105" t="s">
        <v>174</v>
      </c>
      <c r="O2105" t="s">
        <v>54</v>
      </c>
      <c r="P2105" t="s">
        <v>270</v>
      </c>
      <c r="Q2105" t="s">
        <v>271</v>
      </c>
      <c r="R2105" s="7">
        <v>0</v>
      </c>
      <c r="S2105" s="7">
        <f t="shared" si="288"/>
        <v>26.88</v>
      </c>
      <c r="T2105" s="8">
        <v>6.72</v>
      </c>
      <c r="U2105" s="8" t="str">
        <f t="shared" si="294"/>
        <v>Low</v>
      </c>
      <c r="V2105" s="7">
        <v>6</v>
      </c>
      <c r="W2105" s="8">
        <v>26.88</v>
      </c>
      <c r="X2105" s="8">
        <f t="shared" si="295"/>
        <v>6507</v>
      </c>
      <c r="Y2105" s="9">
        <v>0.25</v>
      </c>
      <c r="Z2105" s="9" t="str">
        <f t="shared" si="296"/>
        <v>High</v>
      </c>
    </row>
    <row r="2106" spans="1:26" x14ac:dyDescent="0.3">
      <c r="A2106" t="s">
        <v>3414</v>
      </c>
      <c r="B2106" s="6">
        <v>43884</v>
      </c>
      <c r="C2106" s="6" t="str">
        <f t="shared" si="289"/>
        <v>2020</v>
      </c>
      <c r="D2106" s="6" t="str">
        <f t="shared" si="290"/>
        <v>February</v>
      </c>
      <c r="E2106" s="6" t="str">
        <f t="shared" si="291"/>
        <v>Q1</v>
      </c>
      <c r="F2106" s="6" t="str">
        <f t="shared" si="292"/>
        <v>High</v>
      </c>
      <c r="G2106" s="6" t="str">
        <f t="shared" si="293"/>
        <v>Discounted</v>
      </c>
      <c r="H2106" s="6">
        <v>43889</v>
      </c>
      <c r="I2106" t="s">
        <v>3415</v>
      </c>
      <c r="J2106" t="s">
        <v>44</v>
      </c>
      <c r="K2106" t="s">
        <v>2317</v>
      </c>
      <c r="L2106" t="s">
        <v>40</v>
      </c>
      <c r="M2106" t="s">
        <v>31</v>
      </c>
      <c r="N2106" t="s">
        <v>41</v>
      </c>
      <c r="O2106" t="s">
        <v>54</v>
      </c>
      <c r="P2106" t="s">
        <v>270</v>
      </c>
      <c r="Q2106" t="s">
        <v>271</v>
      </c>
      <c r="R2106" s="7">
        <v>0.2</v>
      </c>
      <c r="S2106" s="7">
        <f t="shared" si="288"/>
        <v>8.716800000000001</v>
      </c>
      <c r="T2106" s="8">
        <v>3.8136000000000001</v>
      </c>
      <c r="U2106" s="8" t="str">
        <f t="shared" si="294"/>
        <v>Low</v>
      </c>
      <c r="V2106" s="7">
        <v>2</v>
      </c>
      <c r="W2106" s="8">
        <v>10.896000000000001</v>
      </c>
      <c r="X2106" s="8">
        <f t="shared" si="295"/>
        <v>8476</v>
      </c>
      <c r="Y2106" s="9">
        <v>0.35</v>
      </c>
      <c r="Z2106" s="9" t="str">
        <f t="shared" si="296"/>
        <v>High</v>
      </c>
    </row>
    <row r="2107" spans="1:26" x14ac:dyDescent="0.3">
      <c r="A2107" t="s">
        <v>3417</v>
      </c>
      <c r="B2107" s="6">
        <v>43886</v>
      </c>
      <c r="C2107" s="6" t="str">
        <f t="shared" si="289"/>
        <v>2020</v>
      </c>
      <c r="D2107" s="6" t="str">
        <f t="shared" si="290"/>
        <v>February</v>
      </c>
      <c r="E2107" s="6" t="str">
        <f t="shared" si="291"/>
        <v>Q1</v>
      </c>
      <c r="F2107" s="6" t="str">
        <f t="shared" si="292"/>
        <v>High</v>
      </c>
      <c r="G2107" s="6" t="str">
        <f t="shared" si="293"/>
        <v>Full Price</v>
      </c>
      <c r="H2107" s="6">
        <v>43891</v>
      </c>
      <c r="I2107" t="s">
        <v>3102</v>
      </c>
      <c r="J2107" t="s">
        <v>44</v>
      </c>
      <c r="K2107" t="s">
        <v>773</v>
      </c>
      <c r="L2107" t="s">
        <v>30</v>
      </c>
      <c r="M2107" t="s">
        <v>31</v>
      </c>
      <c r="N2107" t="s">
        <v>46</v>
      </c>
      <c r="O2107" t="s">
        <v>54</v>
      </c>
      <c r="P2107" t="s">
        <v>3418</v>
      </c>
      <c r="Q2107" t="s">
        <v>749</v>
      </c>
      <c r="R2107" s="7">
        <v>0</v>
      </c>
      <c r="S2107" s="7">
        <f t="shared" si="288"/>
        <v>3.15</v>
      </c>
      <c r="T2107" s="8">
        <v>1.512</v>
      </c>
      <c r="U2107" s="8" t="str">
        <f t="shared" si="294"/>
        <v>Low</v>
      </c>
      <c r="V2107" s="7">
        <v>1</v>
      </c>
      <c r="W2107" s="8">
        <v>3.15</v>
      </c>
      <c r="X2107" s="8">
        <f t="shared" si="295"/>
        <v>9762</v>
      </c>
      <c r="Y2107" s="9">
        <v>0.48</v>
      </c>
      <c r="Z2107" s="9" t="str">
        <f t="shared" si="296"/>
        <v>High</v>
      </c>
    </row>
    <row r="2108" spans="1:26" x14ac:dyDescent="0.3">
      <c r="A2108" t="s">
        <v>3417</v>
      </c>
      <c r="B2108" s="6">
        <v>43886</v>
      </c>
      <c r="C2108" s="6" t="str">
        <f t="shared" si="289"/>
        <v>2020</v>
      </c>
      <c r="D2108" s="6" t="str">
        <f t="shared" si="290"/>
        <v>February</v>
      </c>
      <c r="E2108" s="6" t="str">
        <f t="shared" si="291"/>
        <v>Q1</v>
      </c>
      <c r="F2108" s="6" t="str">
        <f t="shared" si="292"/>
        <v>High</v>
      </c>
      <c r="G2108" s="6" t="str">
        <f t="shared" si="293"/>
        <v>Full Price</v>
      </c>
      <c r="H2108" s="6">
        <v>43891</v>
      </c>
      <c r="I2108" t="s">
        <v>3102</v>
      </c>
      <c r="J2108" t="s">
        <v>1070</v>
      </c>
      <c r="K2108" t="s">
        <v>3419</v>
      </c>
      <c r="L2108" t="s">
        <v>30</v>
      </c>
      <c r="M2108" t="s">
        <v>31</v>
      </c>
      <c r="N2108" t="s">
        <v>32</v>
      </c>
      <c r="O2108" t="s">
        <v>54</v>
      </c>
      <c r="P2108" t="s">
        <v>3418</v>
      </c>
      <c r="Q2108" t="s">
        <v>749</v>
      </c>
      <c r="R2108" s="7">
        <v>0</v>
      </c>
      <c r="S2108" s="7">
        <f t="shared" si="288"/>
        <v>22.72</v>
      </c>
      <c r="T2108" s="8">
        <v>10.224</v>
      </c>
      <c r="U2108" s="8" t="str">
        <f t="shared" si="294"/>
        <v>Low</v>
      </c>
      <c r="V2108" s="7">
        <v>4</v>
      </c>
      <c r="W2108" s="8">
        <v>22.72</v>
      </c>
      <c r="X2108" s="8">
        <f t="shared" si="295"/>
        <v>6885</v>
      </c>
      <c r="Y2108" s="9">
        <v>0.45</v>
      </c>
      <c r="Z2108" s="9" t="str">
        <f t="shared" si="296"/>
        <v>High</v>
      </c>
    </row>
    <row r="2109" spans="1:26" x14ac:dyDescent="0.3">
      <c r="A2109" t="s">
        <v>3420</v>
      </c>
      <c r="B2109" s="6">
        <v>43888</v>
      </c>
      <c r="C2109" s="6" t="str">
        <f t="shared" si="289"/>
        <v>2020</v>
      </c>
      <c r="D2109" s="6" t="str">
        <f t="shared" si="290"/>
        <v>February</v>
      </c>
      <c r="E2109" s="6" t="str">
        <f t="shared" si="291"/>
        <v>Q1</v>
      </c>
      <c r="F2109" s="6" t="str">
        <f t="shared" si="292"/>
        <v>Low</v>
      </c>
      <c r="G2109" s="6" t="str">
        <f t="shared" si="293"/>
        <v>Discounted</v>
      </c>
      <c r="H2109" s="6">
        <v>43892</v>
      </c>
      <c r="I2109" t="s">
        <v>2389</v>
      </c>
      <c r="J2109" t="s">
        <v>1648</v>
      </c>
      <c r="K2109" t="s">
        <v>1649</v>
      </c>
      <c r="L2109" t="s">
        <v>61</v>
      </c>
      <c r="M2109" t="s">
        <v>76</v>
      </c>
      <c r="N2109" t="s">
        <v>262</v>
      </c>
      <c r="O2109" t="s">
        <v>54</v>
      </c>
      <c r="P2109" t="s">
        <v>3285</v>
      </c>
      <c r="Q2109" t="s">
        <v>2598</v>
      </c>
      <c r="R2109" s="7">
        <v>0.3</v>
      </c>
      <c r="S2109" s="7">
        <f t="shared" si="288"/>
        <v>345.74400000000003</v>
      </c>
      <c r="T2109" s="8">
        <v>-28.224</v>
      </c>
      <c r="U2109" s="8" t="str">
        <f t="shared" si="294"/>
        <v>Loss</v>
      </c>
      <c r="V2109" s="7">
        <v>7</v>
      </c>
      <c r="W2109" s="8">
        <v>493.92</v>
      </c>
      <c r="X2109" s="8">
        <f t="shared" si="295"/>
        <v>1178</v>
      </c>
      <c r="Y2109" s="9">
        <v>-5.7142856999999998E-2</v>
      </c>
      <c r="Z2109" s="9" t="str">
        <f t="shared" si="296"/>
        <v>Low</v>
      </c>
    </row>
    <row r="2110" spans="1:26" x14ac:dyDescent="0.3">
      <c r="A2110" t="s">
        <v>3420</v>
      </c>
      <c r="B2110" s="6">
        <v>43888</v>
      </c>
      <c r="C2110" s="6" t="str">
        <f t="shared" si="289"/>
        <v>2020</v>
      </c>
      <c r="D2110" s="6" t="str">
        <f t="shared" si="290"/>
        <v>February</v>
      </c>
      <c r="E2110" s="6" t="str">
        <f t="shared" si="291"/>
        <v>Q1</v>
      </c>
      <c r="F2110" s="6" t="str">
        <f t="shared" si="292"/>
        <v>Low</v>
      </c>
      <c r="G2110" s="6" t="str">
        <f t="shared" si="293"/>
        <v>Full Price</v>
      </c>
      <c r="H2110" s="6">
        <v>43892</v>
      </c>
      <c r="I2110" t="s">
        <v>2389</v>
      </c>
      <c r="J2110" t="s">
        <v>89</v>
      </c>
      <c r="K2110" t="s">
        <v>3421</v>
      </c>
      <c r="L2110" t="s">
        <v>61</v>
      </c>
      <c r="M2110" t="s">
        <v>91</v>
      </c>
      <c r="N2110" t="s">
        <v>92</v>
      </c>
      <c r="O2110" t="s">
        <v>54</v>
      </c>
      <c r="P2110" t="s">
        <v>3285</v>
      </c>
      <c r="Q2110" t="s">
        <v>2598</v>
      </c>
      <c r="R2110" s="7">
        <v>0</v>
      </c>
      <c r="S2110" s="7">
        <f t="shared" si="288"/>
        <v>105.98</v>
      </c>
      <c r="T2110" s="8">
        <v>1.0598000000000001</v>
      </c>
      <c r="U2110" s="8" t="str">
        <f t="shared" si="294"/>
        <v>Low</v>
      </c>
      <c r="V2110" s="7">
        <v>2</v>
      </c>
      <c r="W2110" s="8">
        <v>105.98</v>
      </c>
      <c r="X2110" s="8">
        <f t="shared" si="295"/>
        <v>3664</v>
      </c>
      <c r="Y2110" s="9">
        <v>0.01</v>
      </c>
      <c r="Z2110" s="9" t="str">
        <f t="shared" si="296"/>
        <v>Low</v>
      </c>
    </row>
    <row r="2111" spans="1:26" x14ac:dyDescent="0.3">
      <c r="A2111" t="s">
        <v>3422</v>
      </c>
      <c r="B2111" s="6">
        <v>43888</v>
      </c>
      <c r="C2111" s="6" t="str">
        <f t="shared" si="289"/>
        <v>2020</v>
      </c>
      <c r="D2111" s="6" t="str">
        <f t="shared" si="290"/>
        <v>February</v>
      </c>
      <c r="E2111" s="6" t="str">
        <f t="shared" si="291"/>
        <v>Q1</v>
      </c>
      <c r="F2111" s="6" t="str">
        <f t="shared" si="292"/>
        <v>Low</v>
      </c>
      <c r="G2111" s="6" t="str">
        <f t="shared" si="293"/>
        <v>Discounted</v>
      </c>
      <c r="H2111" s="6">
        <v>43889</v>
      </c>
      <c r="I2111" t="s">
        <v>2576</v>
      </c>
      <c r="J2111" t="s">
        <v>192</v>
      </c>
      <c r="K2111" t="s">
        <v>3212</v>
      </c>
      <c r="L2111" t="s">
        <v>61</v>
      </c>
      <c r="M2111" t="s">
        <v>31</v>
      </c>
      <c r="N2111" t="s">
        <v>53</v>
      </c>
      <c r="O2111" t="s">
        <v>54</v>
      </c>
      <c r="P2111" t="s">
        <v>3423</v>
      </c>
      <c r="Q2111" t="s">
        <v>56</v>
      </c>
      <c r="R2111" s="7">
        <v>0.2</v>
      </c>
      <c r="S2111" s="7">
        <f t="shared" si="288"/>
        <v>12.8256</v>
      </c>
      <c r="T2111" s="8">
        <v>2.2044000000000001</v>
      </c>
      <c r="U2111" s="8" t="str">
        <f t="shared" si="294"/>
        <v>Low</v>
      </c>
      <c r="V2111" s="7">
        <v>6</v>
      </c>
      <c r="W2111" s="8">
        <v>16.032</v>
      </c>
      <c r="X2111" s="8">
        <f t="shared" si="295"/>
        <v>7614</v>
      </c>
      <c r="Y2111" s="9">
        <v>0.13750000000000001</v>
      </c>
      <c r="Z2111" s="9" t="str">
        <f t="shared" si="296"/>
        <v>Low</v>
      </c>
    </row>
    <row r="2112" spans="1:26" x14ac:dyDescent="0.3">
      <c r="A2112" t="s">
        <v>3422</v>
      </c>
      <c r="B2112" s="6">
        <v>43888</v>
      </c>
      <c r="C2112" s="6" t="str">
        <f t="shared" si="289"/>
        <v>2020</v>
      </c>
      <c r="D2112" s="6" t="str">
        <f t="shared" si="290"/>
        <v>February</v>
      </c>
      <c r="E2112" s="6" t="str">
        <f t="shared" si="291"/>
        <v>Q1</v>
      </c>
      <c r="F2112" s="6" t="str">
        <f t="shared" si="292"/>
        <v>Low</v>
      </c>
      <c r="G2112" s="6" t="str">
        <f t="shared" si="293"/>
        <v>Discounted</v>
      </c>
      <c r="H2112" s="6">
        <v>43889</v>
      </c>
      <c r="I2112" t="s">
        <v>2576</v>
      </c>
      <c r="J2112" t="s">
        <v>268</v>
      </c>
      <c r="K2112" t="s">
        <v>269</v>
      </c>
      <c r="L2112" t="s">
        <v>61</v>
      </c>
      <c r="M2112" t="s">
        <v>31</v>
      </c>
      <c r="N2112" t="s">
        <v>41</v>
      </c>
      <c r="O2112" t="s">
        <v>54</v>
      </c>
      <c r="P2112" t="s">
        <v>3423</v>
      </c>
      <c r="Q2112" t="s">
        <v>56</v>
      </c>
      <c r="R2112" s="7">
        <v>0.7</v>
      </c>
      <c r="S2112" s="7">
        <f t="shared" si="288"/>
        <v>1.3256999999999999</v>
      </c>
      <c r="T2112" s="8">
        <v>-3.3879000000000001</v>
      </c>
      <c r="U2112" s="8" t="str">
        <f t="shared" si="294"/>
        <v>Loss</v>
      </c>
      <c r="V2112" s="7">
        <v>3</v>
      </c>
      <c r="W2112" s="8">
        <v>4.4189999999999996</v>
      </c>
      <c r="X2112" s="8">
        <f t="shared" si="295"/>
        <v>9581</v>
      </c>
      <c r="Y2112" s="9">
        <v>-0.76666666699999997</v>
      </c>
      <c r="Z2112" s="9" t="str">
        <f t="shared" si="296"/>
        <v>Low</v>
      </c>
    </row>
    <row r="2113" spans="1:26" x14ac:dyDescent="0.3">
      <c r="A2113" t="s">
        <v>3424</v>
      </c>
      <c r="B2113" s="6">
        <v>43888</v>
      </c>
      <c r="C2113" s="6" t="str">
        <f t="shared" si="289"/>
        <v>2020</v>
      </c>
      <c r="D2113" s="6" t="str">
        <f t="shared" si="290"/>
        <v>February</v>
      </c>
      <c r="E2113" s="6" t="str">
        <f t="shared" si="291"/>
        <v>Q1</v>
      </c>
      <c r="F2113" s="6" t="str">
        <f t="shared" si="292"/>
        <v>Low</v>
      </c>
      <c r="G2113" s="6" t="str">
        <f t="shared" si="293"/>
        <v>Full Price</v>
      </c>
      <c r="H2113" s="6">
        <v>43891</v>
      </c>
      <c r="I2113" t="s">
        <v>3425</v>
      </c>
      <c r="J2113" t="s">
        <v>1707</v>
      </c>
      <c r="K2113" t="s">
        <v>1708</v>
      </c>
      <c r="L2113" t="s">
        <v>30</v>
      </c>
      <c r="M2113" t="s">
        <v>91</v>
      </c>
      <c r="N2113" t="s">
        <v>110</v>
      </c>
      <c r="O2113" t="s">
        <v>69</v>
      </c>
      <c r="P2113" t="s">
        <v>298</v>
      </c>
      <c r="Q2113" t="s">
        <v>299</v>
      </c>
      <c r="R2113" s="7">
        <v>0</v>
      </c>
      <c r="S2113" s="7">
        <f t="shared" si="288"/>
        <v>538.91999999999996</v>
      </c>
      <c r="T2113" s="8">
        <v>80.837999999999994</v>
      </c>
      <c r="U2113" s="8" t="str">
        <f t="shared" si="294"/>
        <v>Low</v>
      </c>
      <c r="V2113" s="7">
        <v>9</v>
      </c>
      <c r="W2113" s="8">
        <v>538.91999999999996</v>
      </c>
      <c r="X2113" s="8">
        <f t="shared" si="295"/>
        <v>1086</v>
      </c>
      <c r="Y2113" s="9">
        <v>0.15</v>
      </c>
      <c r="Z2113" s="9" t="str">
        <f t="shared" si="296"/>
        <v>Low</v>
      </c>
    </row>
    <row r="2114" spans="1:26" x14ac:dyDescent="0.3">
      <c r="A2114" t="s">
        <v>3426</v>
      </c>
      <c r="B2114" s="6">
        <v>43889</v>
      </c>
      <c r="C2114" s="6" t="str">
        <f t="shared" si="289"/>
        <v>2020</v>
      </c>
      <c r="D2114" s="6" t="str">
        <f t="shared" si="290"/>
        <v>February</v>
      </c>
      <c r="E2114" s="6" t="str">
        <f t="shared" si="291"/>
        <v>Q1</v>
      </c>
      <c r="F2114" s="6" t="str">
        <f t="shared" si="292"/>
        <v>Low</v>
      </c>
      <c r="G2114" s="6" t="str">
        <f t="shared" si="293"/>
        <v>Discounted</v>
      </c>
      <c r="H2114" s="6">
        <v>43894</v>
      </c>
      <c r="I2114" t="s">
        <v>1783</v>
      </c>
      <c r="J2114" t="s">
        <v>74</v>
      </c>
      <c r="K2114" t="s">
        <v>482</v>
      </c>
      <c r="L2114" t="s">
        <v>30</v>
      </c>
      <c r="M2114" t="s">
        <v>76</v>
      </c>
      <c r="N2114" t="s">
        <v>77</v>
      </c>
      <c r="O2114" t="s">
        <v>62</v>
      </c>
      <c r="P2114" t="s">
        <v>337</v>
      </c>
      <c r="Q2114" t="s">
        <v>202</v>
      </c>
      <c r="R2114" s="7">
        <v>0.2</v>
      </c>
      <c r="S2114" s="7">
        <f t="shared" ref="S2114:S2177" si="297">W2114 - (W2114 * R2114)</f>
        <v>311.7568</v>
      </c>
      <c r="T2114" s="8">
        <v>43.840800000000002</v>
      </c>
      <c r="U2114" s="8" t="str">
        <f t="shared" si="294"/>
        <v>Low</v>
      </c>
      <c r="V2114" s="7">
        <v>8</v>
      </c>
      <c r="W2114" s="8">
        <v>389.69600000000003</v>
      </c>
      <c r="X2114" s="8">
        <f t="shared" si="295"/>
        <v>1496</v>
      </c>
      <c r="Y2114" s="9">
        <v>0.1125</v>
      </c>
      <c r="Z2114" s="9" t="str">
        <f t="shared" si="296"/>
        <v>Low</v>
      </c>
    </row>
    <row r="2115" spans="1:26" x14ac:dyDescent="0.3">
      <c r="A2115" t="s">
        <v>3426</v>
      </c>
      <c r="B2115" s="6">
        <v>43889</v>
      </c>
      <c r="C2115" s="6" t="str">
        <f t="shared" ref="C2115:C2178" si="298">TEXT(B2115, "YYYY")</f>
        <v>2020</v>
      </c>
      <c r="D2115" s="6" t="str">
        <f t="shared" ref="D2115:D2178" si="299">TEXT(B2115, "MMMM")</f>
        <v>February</v>
      </c>
      <c r="E2115" s="6" t="str">
        <f t="shared" ref="E2115:E2178" si="300">"Q" &amp; INT((MONTH(B2115) - 1) / 3) + 1</f>
        <v>Q1</v>
      </c>
      <c r="F2115" s="6" t="str">
        <f t="shared" ref="F2115:F2178" si="301">IF(Y2115&gt; 0.2, "High", "Low")</f>
        <v>Low</v>
      </c>
      <c r="G2115" s="6" t="str">
        <f t="shared" ref="G2115:G2178" si="302">IF(R2115&gt;0, "Discounted", "Full Price")</f>
        <v>Discounted</v>
      </c>
      <c r="H2115" s="6">
        <v>43894</v>
      </c>
      <c r="I2115" t="s">
        <v>1783</v>
      </c>
      <c r="J2115" t="s">
        <v>74</v>
      </c>
      <c r="K2115" t="s">
        <v>3167</v>
      </c>
      <c r="L2115" t="s">
        <v>30</v>
      </c>
      <c r="M2115" t="s">
        <v>76</v>
      </c>
      <c r="N2115" t="s">
        <v>77</v>
      </c>
      <c r="O2115" t="s">
        <v>62</v>
      </c>
      <c r="P2115" t="s">
        <v>337</v>
      </c>
      <c r="Q2115" t="s">
        <v>202</v>
      </c>
      <c r="R2115" s="7">
        <v>0.2</v>
      </c>
      <c r="S2115" s="7">
        <f t="shared" si="297"/>
        <v>129.2544</v>
      </c>
      <c r="T2115" s="8">
        <v>-28.2744</v>
      </c>
      <c r="U2115" s="8" t="str">
        <f t="shared" ref="U2115:U2178" si="303">IF(T2115 &lt; 0, "Loss", IF(T2115 &lt; 100, "Low", IF(T2115 &lt; 500, "Medium", "High")))</f>
        <v>Loss</v>
      </c>
      <c r="V2115" s="7">
        <v>2</v>
      </c>
      <c r="W2115" s="8">
        <v>161.56800000000001</v>
      </c>
      <c r="X2115" s="8">
        <f t="shared" ref="X2115:X2178" si="304">_xlfn.RANK.EQ(W2115, W$2:W$9994)</f>
        <v>2950</v>
      </c>
      <c r="Y2115" s="9">
        <v>-0.17499999999999999</v>
      </c>
      <c r="Z2115" s="9" t="str">
        <f t="shared" ref="Z2115:Z2178" si="305">IF(Y2115 &gt; 0.2, "High", "Low")</f>
        <v>Low</v>
      </c>
    </row>
    <row r="2116" spans="1:26" x14ac:dyDescent="0.3">
      <c r="A2116" t="s">
        <v>3427</v>
      </c>
      <c r="B2116" s="6">
        <v>43891</v>
      </c>
      <c r="C2116" s="6" t="str">
        <f t="shared" si="298"/>
        <v>2020</v>
      </c>
      <c r="D2116" s="6" t="str">
        <f t="shared" si="299"/>
        <v>March</v>
      </c>
      <c r="E2116" s="6" t="str">
        <f t="shared" si="300"/>
        <v>Q1</v>
      </c>
      <c r="F2116" s="6" t="str">
        <f t="shared" si="301"/>
        <v>Low</v>
      </c>
      <c r="G2116" s="6" t="str">
        <f t="shared" si="302"/>
        <v>Discounted</v>
      </c>
      <c r="H2116" s="6">
        <v>43893</v>
      </c>
      <c r="I2116" t="s">
        <v>2861</v>
      </c>
      <c r="J2116" t="s">
        <v>74</v>
      </c>
      <c r="K2116" t="s">
        <v>1195</v>
      </c>
      <c r="L2116" t="s">
        <v>61</v>
      </c>
      <c r="M2116" t="s">
        <v>76</v>
      </c>
      <c r="N2116" t="s">
        <v>77</v>
      </c>
      <c r="O2116" t="s">
        <v>69</v>
      </c>
      <c r="P2116" t="s">
        <v>70</v>
      </c>
      <c r="Q2116" t="s">
        <v>71</v>
      </c>
      <c r="R2116" s="7">
        <v>0.2</v>
      </c>
      <c r="S2116" s="7">
        <f t="shared" si="297"/>
        <v>147.80160000000001</v>
      </c>
      <c r="T2116" s="8">
        <v>-20.784600000000001</v>
      </c>
      <c r="U2116" s="8" t="str">
        <f t="shared" si="303"/>
        <v>Loss</v>
      </c>
      <c r="V2116" s="7">
        <v>3</v>
      </c>
      <c r="W2116" s="8">
        <v>184.75200000000001</v>
      </c>
      <c r="X2116" s="8">
        <f t="shared" si="304"/>
        <v>2732</v>
      </c>
      <c r="Y2116" s="9">
        <v>-0.1125</v>
      </c>
      <c r="Z2116" s="9" t="str">
        <f t="shared" si="305"/>
        <v>Low</v>
      </c>
    </row>
    <row r="2117" spans="1:26" x14ac:dyDescent="0.3">
      <c r="A2117" t="s">
        <v>3427</v>
      </c>
      <c r="B2117" s="6">
        <v>43891</v>
      </c>
      <c r="C2117" s="6" t="str">
        <f t="shared" si="298"/>
        <v>2020</v>
      </c>
      <c r="D2117" s="6" t="str">
        <f t="shared" si="299"/>
        <v>March</v>
      </c>
      <c r="E2117" s="6" t="str">
        <f t="shared" si="300"/>
        <v>Q1</v>
      </c>
      <c r="F2117" s="6" t="str">
        <f t="shared" si="301"/>
        <v>Low</v>
      </c>
      <c r="G2117" s="6" t="str">
        <f t="shared" si="302"/>
        <v>Discounted</v>
      </c>
      <c r="H2117" s="6">
        <v>43893</v>
      </c>
      <c r="I2117" t="s">
        <v>2861</v>
      </c>
      <c r="J2117" t="s">
        <v>912</v>
      </c>
      <c r="K2117" t="s">
        <v>1014</v>
      </c>
      <c r="L2117" t="s">
        <v>61</v>
      </c>
      <c r="M2117" t="s">
        <v>91</v>
      </c>
      <c r="N2117" t="s">
        <v>92</v>
      </c>
      <c r="O2117" t="s">
        <v>69</v>
      </c>
      <c r="P2117" t="s">
        <v>70</v>
      </c>
      <c r="Q2117" t="s">
        <v>71</v>
      </c>
      <c r="R2117" s="7">
        <v>0.2</v>
      </c>
      <c r="S2117" s="7">
        <f t="shared" si="297"/>
        <v>12.7872</v>
      </c>
      <c r="T2117" s="8">
        <v>1.1988000000000001</v>
      </c>
      <c r="U2117" s="8" t="str">
        <f t="shared" si="303"/>
        <v>Low</v>
      </c>
      <c r="V2117" s="7">
        <v>2</v>
      </c>
      <c r="W2117" s="8">
        <v>15.984</v>
      </c>
      <c r="X2117" s="8">
        <f t="shared" si="304"/>
        <v>7627</v>
      </c>
      <c r="Y2117" s="9">
        <v>7.4999999999999997E-2</v>
      </c>
      <c r="Z2117" s="9" t="str">
        <f t="shared" si="305"/>
        <v>Low</v>
      </c>
    </row>
    <row r="2118" spans="1:26" x14ac:dyDescent="0.3">
      <c r="A2118" t="s">
        <v>3428</v>
      </c>
      <c r="B2118" s="6">
        <v>43891</v>
      </c>
      <c r="C2118" s="6" t="str">
        <f t="shared" si="298"/>
        <v>2020</v>
      </c>
      <c r="D2118" s="6" t="str">
        <f t="shared" si="299"/>
        <v>March</v>
      </c>
      <c r="E2118" s="6" t="str">
        <f t="shared" si="300"/>
        <v>Q1</v>
      </c>
      <c r="F2118" s="6" t="str">
        <f t="shared" si="301"/>
        <v>High</v>
      </c>
      <c r="G2118" s="6" t="str">
        <f t="shared" si="302"/>
        <v>Discounted</v>
      </c>
      <c r="H2118" s="6">
        <v>43892</v>
      </c>
      <c r="I2118" t="s">
        <v>3429</v>
      </c>
      <c r="J2118" t="s">
        <v>89</v>
      </c>
      <c r="K2118" t="s">
        <v>3430</v>
      </c>
      <c r="L2118" t="s">
        <v>61</v>
      </c>
      <c r="M2118" t="s">
        <v>91</v>
      </c>
      <c r="N2118" t="s">
        <v>92</v>
      </c>
      <c r="O2118" t="s">
        <v>33</v>
      </c>
      <c r="P2118" t="s">
        <v>3431</v>
      </c>
      <c r="Q2118" t="s">
        <v>35</v>
      </c>
      <c r="R2118" s="7">
        <v>0.2</v>
      </c>
      <c r="S2118" s="7">
        <f t="shared" si="297"/>
        <v>76.671999999999997</v>
      </c>
      <c r="T2118" s="8">
        <v>34.741999999999997</v>
      </c>
      <c r="U2118" s="8" t="str">
        <f t="shared" si="303"/>
        <v>Low</v>
      </c>
      <c r="V2118" s="7">
        <v>4</v>
      </c>
      <c r="W2118" s="8">
        <v>95.84</v>
      </c>
      <c r="X2118" s="8">
        <f t="shared" si="304"/>
        <v>3877</v>
      </c>
      <c r="Y2118" s="9">
        <v>0.36249999999999999</v>
      </c>
      <c r="Z2118" s="9" t="str">
        <f t="shared" si="305"/>
        <v>High</v>
      </c>
    </row>
    <row r="2119" spans="1:26" x14ac:dyDescent="0.3">
      <c r="A2119" t="s">
        <v>3432</v>
      </c>
      <c r="B2119" s="6">
        <v>43891</v>
      </c>
      <c r="C2119" s="6" t="str">
        <f t="shared" si="298"/>
        <v>2020</v>
      </c>
      <c r="D2119" s="6" t="str">
        <f t="shared" si="299"/>
        <v>March</v>
      </c>
      <c r="E2119" s="6" t="str">
        <f t="shared" si="300"/>
        <v>Q1</v>
      </c>
      <c r="F2119" s="6" t="str">
        <f t="shared" si="301"/>
        <v>Low</v>
      </c>
      <c r="G2119" s="6" t="str">
        <f t="shared" si="302"/>
        <v>Discounted</v>
      </c>
      <c r="H2119" s="6">
        <v>43895</v>
      </c>
      <c r="I2119" t="s">
        <v>1220</v>
      </c>
      <c r="J2119" t="s">
        <v>1784</v>
      </c>
      <c r="K2119" t="s">
        <v>3433</v>
      </c>
      <c r="L2119" t="s">
        <v>30</v>
      </c>
      <c r="M2119" t="s">
        <v>31</v>
      </c>
      <c r="N2119" t="s">
        <v>174</v>
      </c>
      <c r="O2119" t="s">
        <v>54</v>
      </c>
      <c r="P2119" t="s">
        <v>55</v>
      </c>
      <c r="Q2119" t="s">
        <v>56</v>
      </c>
      <c r="R2119" s="7">
        <v>0.2</v>
      </c>
      <c r="S2119" s="7">
        <f t="shared" si="297"/>
        <v>2.8416000000000001</v>
      </c>
      <c r="T2119" s="8">
        <v>0.44400000000000001</v>
      </c>
      <c r="U2119" s="8" t="str">
        <f t="shared" si="303"/>
        <v>Low</v>
      </c>
      <c r="V2119" s="7">
        <v>2</v>
      </c>
      <c r="W2119" s="8">
        <v>3.552</v>
      </c>
      <c r="X2119" s="8">
        <f t="shared" si="304"/>
        <v>9698</v>
      </c>
      <c r="Y2119" s="9">
        <v>0.125</v>
      </c>
      <c r="Z2119" s="9" t="str">
        <f t="shared" si="305"/>
        <v>Low</v>
      </c>
    </row>
    <row r="2120" spans="1:26" x14ac:dyDescent="0.3">
      <c r="A2120" t="s">
        <v>3434</v>
      </c>
      <c r="B2120" s="6">
        <v>43891</v>
      </c>
      <c r="C2120" s="6" t="str">
        <f t="shared" si="298"/>
        <v>2020</v>
      </c>
      <c r="D2120" s="6" t="str">
        <f t="shared" si="299"/>
        <v>March</v>
      </c>
      <c r="E2120" s="6" t="str">
        <f t="shared" si="300"/>
        <v>Q1</v>
      </c>
      <c r="F2120" s="6" t="str">
        <f t="shared" si="301"/>
        <v>Low</v>
      </c>
      <c r="G2120" s="6" t="str">
        <f t="shared" si="302"/>
        <v>Discounted</v>
      </c>
      <c r="H2120" s="6">
        <v>43894</v>
      </c>
      <c r="I2120" t="s">
        <v>471</v>
      </c>
      <c r="J2120" t="s">
        <v>2732</v>
      </c>
      <c r="K2120" t="s">
        <v>3435</v>
      </c>
      <c r="L2120" t="s">
        <v>61</v>
      </c>
      <c r="M2120" t="s">
        <v>76</v>
      </c>
      <c r="N2120" t="s">
        <v>138</v>
      </c>
      <c r="O2120" t="s">
        <v>33</v>
      </c>
      <c r="P2120" t="s">
        <v>34</v>
      </c>
      <c r="Q2120" t="s">
        <v>35</v>
      </c>
      <c r="R2120" s="7">
        <v>0.32</v>
      </c>
      <c r="S2120" s="7">
        <f t="shared" si="297"/>
        <v>835.03891199999998</v>
      </c>
      <c r="T2120" s="8">
        <v>-36.117600000000003</v>
      </c>
      <c r="U2120" s="8" t="str">
        <f t="shared" si="303"/>
        <v>Loss</v>
      </c>
      <c r="V2120" s="7">
        <v>6</v>
      </c>
      <c r="W2120" s="8">
        <v>1227.9983999999999</v>
      </c>
      <c r="X2120" s="8">
        <f t="shared" si="304"/>
        <v>342</v>
      </c>
      <c r="Y2120" s="9">
        <v>-2.9411764999999999E-2</v>
      </c>
      <c r="Z2120" s="9" t="str">
        <f t="shared" si="305"/>
        <v>Low</v>
      </c>
    </row>
    <row r="2121" spans="1:26" x14ac:dyDescent="0.3">
      <c r="A2121" t="s">
        <v>3434</v>
      </c>
      <c r="B2121" s="6">
        <v>43891</v>
      </c>
      <c r="C2121" s="6" t="str">
        <f t="shared" si="298"/>
        <v>2020</v>
      </c>
      <c r="D2121" s="6" t="str">
        <f t="shared" si="299"/>
        <v>March</v>
      </c>
      <c r="E2121" s="6" t="str">
        <f t="shared" si="300"/>
        <v>Q1</v>
      </c>
      <c r="F2121" s="6" t="str">
        <f t="shared" si="301"/>
        <v>Low</v>
      </c>
      <c r="G2121" s="6" t="str">
        <f t="shared" si="302"/>
        <v>Discounted</v>
      </c>
      <c r="H2121" s="6">
        <v>43894</v>
      </c>
      <c r="I2121" t="s">
        <v>471</v>
      </c>
      <c r="J2121" t="s">
        <v>216</v>
      </c>
      <c r="K2121" t="s">
        <v>3436</v>
      </c>
      <c r="L2121" t="s">
        <v>61</v>
      </c>
      <c r="M2121" t="s">
        <v>31</v>
      </c>
      <c r="N2121" t="s">
        <v>53</v>
      </c>
      <c r="O2121" t="s">
        <v>33</v>
      </c>
      <c r="P2121" t="s">
        <v>34</v>
      </c>
      <c r="Q2121" t="s">
        <v>35</v>
      </c>
      <c r="R2121" s="7">
        <v>0.2</v>
      </c>
      <c r="S2121" s="7">
        <f t="shared" si="297"/>
        <v>44.2624</v>
      </c>
      <c r="T2121" s="8">
        <v>6.2244000000000002</v>
      </c>
      <c r="U2121" s="8" t="str">
        <f t="shared" si="303"/>
        <v>Low</v>
      </c>
      <c r="V2121" s="7">
        <v>2</v>
      </c>
      <c r="W2121" s="8">
        <v>55.328000000000003</v>
      </c>
      <c r="X2121" s="8">
        <f t="shared" si="304"/>
        <v>4967</v>
      </c>
      <c r="Y2121" s="9">
        <v>0.1125</v>
      </c>
      <c r="Z2121" s="9" t="str">
        <f t="shared" si="305"/>
        <v>Low</v>
      </c>
    </row>
    <row r="2122" spans="1:26" x14ac:dyDescent="0.3">
      <c r="A2122" t="s">
        <v>3437</v>
      </c>
      <c r="B2122" s="6">
        <v>43891</v>
      </c>
      <c r="C2122" s="6" t="str">
        <f t="shared" si="298"/>
        <v>2020</v>
      </c>
      <c r="D2122" s="6" t="str">
        <f t="shared" si="299"/>
        <v>March</v>
      </c>
      <c r="E2122" s="6" t="str">
        <f t="shared" si="300"/>
        <v>Q1</v>
      </c>
      <c r="F2122" s="6" t="str">
        <f t="shared" si="301"/>
        <v>High</v>
      </c>
      <c r="G2122" s="6" t="str">
        <f t="shared" si="302"/>
        <v>Full Price</v>
      </c>
      <c r="H2122" s="6">
        <v>43892</v>
      </c>
      <c r="I2122" t="s">
        <v>349</v>
      </c>
      <c r="J2122" t="s">
        <v>3438</v>
      </c>
      <c r="K2122" t="s">
        <v>3439</v>
      </c>
      <c r="L2122" t="s">
        <v>30</v>
      </c>
      <c r="M2122" t="s">
        <v>31</v>
      </c>
      <c r="N2122" t="s">
        <v>41</v>
      </c>
      <c r="O2122" t="s">
        <v>62</v>
      </c>
      <c r="P2122" t="s">
        <v>2104</v>
      </c>
      <c r="Q2122" t="s">
        <v>64</v>
      </c>
      <c r="R2122" s="7">
        <v>0</v>
      </c>
      <c r="S2122" s="7">
        <f t="shared" si="297"/>
        <v>58.72</v>
      </c>
      <c r="T2122" s="8">
        <v>27.011199999999999</v>
      </c>
      <c r="U2122" s="8" t="str">
        <f t="shared" si="303"/>
        <v>Low</v>
      </c>
      <c r="V2122" s="7">
        <v>4</v>
      </c>
      <c r="W2122" s="8">
        <v>58.72</v>
      </c>
      <c r="X2122" s="8">
        <f t="shared" si="304"/>
        <v>4853</v>
      </c>
      <c r="Y2122" s="9">
        <v>0.46</v>
      </c>
      <c r="Z2122" s="9" t="str">
        <f t="shared" si="305"/>
        <v>High</v>
      </c>
    </row>
    <row r="2123" spans="1:26" x14ac:dyDescent="0.3">
      <c r="A2123" t="s">
        <v>3440</v>
      </c>
      <c r="B2123" s="6">
        <v>43892</v>
      </c>
      <c r="C2123" s="6" t="str">
        <f t="shared" si="298"/>
        <v>2020</v>
      </c>
      <c r="D2123" s="6" t="str">
        <f t="shared" si="299"/>
        <v>March</v>
      </c>
      <c r="E2123" s="6" t="str">
        <f t="shared" si="300"/>
        <v>Q1</v>
      </c>
      <c r="F2123" s="6" t="str">
        <f t="shared" si="301"/>
        <v>High</v>
      </c>
      <c r="G2123" s="6" t="str">
        <f t="shared" si="302"/>
        <v>Full Price</v>
      </c>
      <c r="H2123" s="6">
        <v>43897</v>
      </c>
      <c r="I2123" t="s">
        <v>1158</v>
      </c>
      <c r="J2123" t="s">
        <v>89</v>
      </c>
      <c r="K2123" t="s">
        <v>2718</v>
      </c>
      <c r="L2123" t="s">
        <v>40</v>
      </c>
      <c r="M2123" t="s">
        <v>31</v>
      </c>
      <c r="N2123" t="s">
        <v>53</v>
      </c>
      <c r="O2123" t="s">
        <v>33</v>
      </c>
      <c r="P2123" t="s">
        <v>381</v>
      </c>
      <c r="Q2123" t="s">
        <v>237</v>
      </c>
      <c r="R2123" s="7">
        <v>0</v>
      </c>
      <c r="S2123" s="7">
        <f t="shared" si="297"/>
        <v>10.16</v>
      </c>
      <c r="T2123" s="8">
        <v>2.6415999999999999</v>
      </c>
      <c r="U2123" s="8" t="str">
        <f t="shared" si="303"/>
        <v>Low</v>
      </c>
      <c r="V2123" s="7">
        <v>1</v>
      </c>
      <c r="W2123" s="8">
        <v>10.16</v>
      </c>
      <c r="X2123" s="8">
        <f t="shared" si="304"/>
        <v>8617</v>
      </c>
      <c r="Y2123" s="9">
        <v>0.26</v>
      </c>
      <c r="Z2123" s="9" t="str">
        <f t="shared" si="305"/>
        <v>High</v>
      </c>
    </row>
    <row r="2124" spans="1:26" x14ac:dyDescent="0.3">
      <c r="A2124" t="s">
        <v>3440</v>
      </c>
      <c r="B2124" s="6">
        <v>43892</v>
      </c>
      <c r="C2124" s="6" t="str">
        <f t="shared" si="298"/>
        <v>2020</v>
      </c>
      <c r="D2124" s="6" t="str">
        <f t="shared" si="299"/>
        <v>March</v>
      </c>
      <c r="E2124" s="6" t="str">
        <f t="shared" si="300"/>
        <v>Q1</v>
      </c>
      <c r="F2124" s="6" t="str">
        <f t="shared" si="301"/>
        <v>High</v>
      </c>
      <c r="G2124" s="6" t="str">
        <f t="shared" si="302"/>
        <v>Full Price</v>
      </c>
      <c r="H2124" s="6">
        <v>43897</v>
      </c>
      <c r="I2124" t="s">
        <v>1158</v>
      </c>
      <c r="J2124" t="s">
        <v>89</v>
      </c>
      <c r="K2124" t="s">
        <v>148</v>
      </c>
      <c r="L2124" t="s">
        <v>40</v>
      </c>
      <c r="M2124" t="s">
        <v>31</v>
      </c>
      <c r="N2124" t="s">
        <v>149</v>
      </c>
      <c r="O2124" t="s">
        <v>33</v>
      </c>
      <c r="P2124" t="s">
        <v>381</v>
      </c>
      <c r="Q2124" t="s">
        <v>237</v>
      </c>
      <c r="R2124" s="7">
        <v>0</v>
      </c>
      <c r="S2124" s="7">
        <f t="shared" si="297"/>
        <v>101.88</v>
      </c>
      <c r="T2124" s="8">
        <v>50.94</v>
      </c>
      <c r="U2124" s="8" t="str">
        <f t="shared" si="303"/>
        <v>Low</v>
      </c>
      <c r="V2124" s="7">
        <v>6</v>
      </c>
      <c r="W2124" s="8">
        <v>101.88</v>
      </c>
      <c r="X2124" s="8">
        <f t="shared" si="304"/>
        <v>3745</v>
      </c>
      <c r="Y2124" s="9">
        <v>0.5</v>
      </c>
      <c r="Z2124" s="9" t="str">
        <f t="shared" si="305"/>
        <v>High</v>
      </c>
    </row>
    <row r="2125" spans="1:26" x14ac:dyDescent="0.3">
      <c r="A2125" t="s">
        <v>3441</v>
      </c>
      <c r="B2125" s="6">
        <v>43892</v>
      </c>
      <c r="C2125" s="6" t="str">
        <f t="shared" si="298"/>
        <v>2020</v>
      </c>
      <c r="D2125" s="6" t="str">
        <f t="shared" si="299"/>
        <v>March</v>
      </c>
      <c r="E2125" s="6" t="str">
        <f t="shared" si="300"/>
        <v>Q1</v>
      </c>
      <c r="F2125" s="6" t="str">
        <f t="shared" si="301"/>
        <v>High</v>
      </c>
      <c r="G2125" s="6" t="str">
        <f t="shared" si="302"/>
        <v>Full Price</v>
      </c>
      <c r="H2125" s="6">
        <v>43896</v>
      </c>
      <c r="I2125" t="s">
        <v>3442</v>
      </c>
      <c r="J2125" t="s">
        <v>188</v>
      </c>
      <c r="K2125" t="s">
        <v>2657</v>
      </c>
      <c r="L2125" t="s">
        <v>30</v>
      </c>
      <c r="M2125" t="s">
        <v>76</v>
      </c>
      <c r="N2125" t="s">
        <v>262</v>
      </c>
      <c r="O2125" t="s">
        <v>69</v>
      </c>
      <c r="P2125" t="s">
        <v>298</v>
      </c>
      <c r="Q2125" t="s">
        <v>299</v>
      </c>
      <c r="R2125" s="7">
        <v>0</v>
      </c>
      <c r="S2125" s="7">
        <f t="shared" si="297"/>
        <v>787.53</v>
      </c>
      <c r="T2125" s="8">
        <v>165.38130000000001</v>
      </c>
      <c r="U2125" s="8" t="str">
        <f t="shared" si="303"/>
        <v>Medium</v>
      </c>
      <c r="V2125" s="7">
        <v>3</v>
      </c>
      <c r="W2125" s="8">
        <v>787.53</v>
      </c>
      <c r="X2125" s="8">
        <f t="shared" si="304"/>
        <v>669</v>
      </c>
      <c r="Y2125" s="9">
        <v>0.21</v>
      </c>
      <c r="Z2125" s="9" t="str">
        <f t="shared" si="305"/>
        <v>High</v>
      </c>
    </row>
    <row r="2126" spans="1:26" x14ac:dyDescent="0.3">
      <c r="A2126" t="s">
        <v>3443</v>
      </c>
      <c r="B2126" s="6">
        <v>43895</v>
      </c>
      <c r="C2126" s="6" t="str">
        <f t="shared" si="298"/>
        <v>2020</v>
      </c>
      <c r="D2126" s="6" t="str">
        <f t="shared" si="299"/>
        <v>March</v>
      </c>
      <c r="E2126" s="6" t="str">
        <f t="shared" si="300"/>
        <v>Q1</v>
      </c>
      <c r="F2126" s="6" t="str">
        <f t="shared" si="301"/>
        <v>Low</v>
      </c>
      <c r="G2126" s="6" t="str">
        <f t="shared" si="302"/>
        <v>Discounted</v>
      </c>
      <c r="H2126" s="6">
        <v>43899</v>
      </c>
      <c r="I2126" t="s">
        <v>3007</v>
      </c>
      <c r="J2126" t="s">
        <v>44</v>
      </c>
      <c r="K2126" t="s">
        <v>736</v>
      </c>
      <c r="L2126" t="s">
        <v>61</v>
      </c>
      <c r="M2126" t="s">
        <v>31</v>
      </c>
      <c r="N2126" t="s">
        <v>41</v>
      </c>
      <c r="O2126" t="s">
        <v>54</v>
      </c>
      <c r="P2126" t="s">
        <v>55</v>
      </c>
      <c r="Q2126" t="s">
        <v>56</v>
      </c>
      <c r="R2126" s="7">
        <v>0.7</v>
      </c>
      <c r="S2126" s="7">
        <f t="shared" si="297"/>
        <v>0.76680000000000015</v>
      </c>
      <c r="T2126" s="8">
        <v>-1.7891999999999999</v>
      </c>
      <c r="U2126" s="8" t="str">
        <f t="shared" si="303"/>
        <v>Loss</v>
      </c>
      <c r="V2126" s="7">
        <v>3</v>
      </c>
      <c r="W2126" s="8">
        <v>2.556</v>
      </c>
      <c r="X2126" s="8">
        <f t="shared" si="304"/>
        <v>9861</v>
      </c>
      <c r="Y2126" s="9">
        <v>-0.7</v>
      </c>
      <c r="Z2126" s="9" t="str">
        <f t="shared" si="305"/>
        <v>Low</v>
      </c>
    </row>
    <row r="2127" spans="1:26" x14ac:dyDescent="0.3">
      <c r="A2127" t="s">
        <v>3443</v>
      </c>
      <c r="B2127" s="6">
        <v>43895</v>
      </c>
      <c r="C2127" s="6" t="str">
        <f t="shared" si="298"/>
        <v>2020</v>
      </c>
      <c r="D2127" s="6" t="str">
        <f t="shared" si="299"/>
        <v>March</v>
      </c>
      <c r="E2127" s="6" t="str">
        <f t="shared" si="300"/>
        <v>Q1</v>
      </c>
      <c r="F2127" s="6" t="str">
        <f t="shared" si="301"/>
        <v>Low</v>
      </c>
      <c r="G2127" s="6" t="str">
        <f t="shared" si="302"/>
        <v>Discounted</v>
      </c>
      <c r="H2127" s="6">
        <v>43899</v>
      </c>
      <c r="I2127" t="s">
        <v>3007</v>
      </c>
      <c r="J2127" t="s">
        <v>1088</v>
      </c>
      <c r="K2127" t="s">
        <v>2479</v>
      </c>
      <c r="L2127" t="s">
        <v>61</v>
      </c>
      <c r="M2127" t="s">
        <v>91</v>
      </c>
      <c r="N2127" t="s">
        <v>110</v>
      </c>
      <c r="O2127" t="s">
        <v>54</v>
      </c>
      <c r="P2127" t="s">
        <v>55</v>
      </c>
      <c r="Q2127" t="s">
        <v>56</v>
      </c>
      <c r="R2127" s="7">
        <v>0.2</v>
      </c>
      <c r="S2127" s="7">
        <f t="shared" si="297"/>
        <v>8.2495999999999992</v>
      </c>
      <c r="T2127" s="8">
        <v>-1.2889999999999999</v>
      </c>
      <c r="U2127" s="8" t="str">
        <f t="shared" si="303"/>
        <v>Loss</v>
      </c>
      <c r="V2127" s="7">
        <v>1</v>
      </c>
      <c r="W2127" s="8">
        <v>10.311999999999999</v>
      </c>
      <c r="X2127" s="8">
        <f t="shared" si="304"/>
        <v>8598</v>
      </c>
      <c r="Y2127" s="9">
        <v>-0.125</v>
      </c>
      <c r="Z2127" s="9" t="str">
        <f t="shared" si="305"/>
        <v>Low</v>
      </c>
    </row>
    <row r="2128" spans="1:26" x14ac:dyDescent="0.3">
      <c r="A2128" t="s">
        <v>3443</v>
      </c>
      <c r="B2128" s="6">
        <v>43895</v>
      </c>
      <c r="C2128" s="6" t="str">
        <f t="shared" si="298"/>
        <v>2020</v>
      </c>
      <c r="D2128" s="6" t="str">
        <f t="shared" si="299"/>
        <v>March</v>
      </c>
      <c r="E2128" s="6" t="str">
        <f t="shared" si="300"/>
        <v>Q1</v>
      </c>
      <c r="F2128" s="6" t="str">
        <f t="shared" si="301"/>
        <v>Low</v>
      </c>
      <c r="G2128" s="6" t="str">
        <f t="shared" si="302"/>
        <v>Discounted</v>
      </c>
      <c r="H2128" s="6">
        <v>43899</v>
      </c>
      <c r="I2128" t="s">
        <v>3007</v>
      </c>
      <c r="J2128" t="s">
        <v>629</v>
      </c>
      <c r="K2128" t="s">
        <v>3444</v>
      </c>
      <c r="L2128" t="s">
        <v>61</v>
      </c>
      <c r="M2128" t="s">
        <v>91</v>
      </c>
      <c r="N2128" t="s">
        <v>92</v>
      </c>
      <c r="O2128" t="s">
        <v>54</v>
      </c>
      <c r="P2128" t="s">
        <v>55</v>
      </c>
      <c r="Q2128" t="s">
        <v>56</v>
      </c>
      <c r="R2128" s="7">
        <v>0.4</v>
      </c>
      <c r="S2128" s="7">
        <f t="shared" si="297"/>
        <v>279.69479999999999</v>
      </c>
      <c r="T2128" s="8">
        <v>-93.2316</v>
      </c>
      <c r="U2128" s="8" t="str">
        <f t="shared" si="303"/>
        <v>Loss</v>
      </c>
      <c r="V2128" s="7">
        <v>7</v>
      </c>
      <c r="W2128" s="8">
        <v>466.15800000000002</v>
      </c>
      <c r="X2128" s="8">
        <f t="shared" si="304"/>
        <v>1273</v>
      </c>
      <c r="Y2128" s="9">
        <v>-0.2</v>
      </c>
      <c r="Z2128" s="9" t="str">
        <f t="shared" si="305"/>
        <v>Low</v>
      </c>
    </row>
    <row r="2129" spans="1:26" x14ac:dyDescent="0.3">
      <c r="A2129" t="s">
        <v>3445</v>
      </c>
      <c r="B2129" s="6">
        <v>43895</v>
      </c>
      <c r="C2129" s="6" t="str">
        <f t="shared" si="298"/>
        <v>2020</v>
      </c>
      <c r="D2129" s="6" t="str">
        <f t="shared" si="299"/>
        <v>March</v>
      </c>
      <c r="E2129" s="6" t="str">
        <f t="shared" si="300"/>
        <v>Q1</v>
      </c>
      <c r="F2129" s="6" t="str">
        <f t="shared" si="301"/>
        <v>Low</v>
      </c>
      <c r="G2129" s="6" t="str">
        <f t="shared" si="302"/>
        <v>Discounted</v>
      </c>
      <c r="H2129" s="6">
        <v>43895</v>
      </c>
      <c r="I2129" t="s">
        <v>1737</v>
      </c>
      <c r="J2129" t="s">
        <v>74</v>
      </c>
      <c r="K2129" t="s">
        <v>336</v>
      </c>
      <c r="L2129" t="s">
        <v>30</v>
      </c>
      <c r="M2129" t="s">
        <v>76</v>
      </c>
      <c r="N2129" t="s">
        <v>77</v>
      </c>
      <c r="O2129" t="s">
        <v>54</v>
      </c>
      <c r="P2129" t="s">
        <v>270</v>
      </c>
      <c r="Q2129" t="s">
        <v>271</v>
      </c>
      <c r="R2129" s="7">
        <v>0.1</v>
      </c>
      <c r="S2129" s="7">
        <f t="shared" si="297"/>
        <v>345.24630000000002</v>
      </c>
      <c r="T2129" s="8">
        <v>63.9345</v>
      </c>
      <c r="U2129" s="8" t="str">
        <f t="shared" si="303"/>
        <v>Low</v>
      </c>
      <c r="V2129" s="7">
        <v>7</v>
      </c>
      <c r="W2129" s="8">
        <v>383.60700000000003</v>
      </c>
      <c r="X2129" s="8">
        <f t="shared" si="304"/>
        <v>1527</v>
      </c>
      <c r="Y2129" s="9">
        <v>0.16666666699999999</v>
      </c>
      <c r="Z2129" s="9" t="str">
        <f t="shared" si="305"/>
        <v>Low</v>
      </c>
    </row>
    <row r="2130" spans="1:26" x14ac:dyDescent="0.3">
      <c r="A2130" t="s">
        <v>3445</v>
      </c>
      <c r="B2130" s="6">
        <v>43895</v>
      </c>
      <c r="C2130" s="6" t="str">
        <f t="shared" si="298"/>
        <v>2020</v>
      </c>
      <c r="D2130" s="6" t="str">
        <f t="shared" si="299"/>
        <v>March</v>
      </c>
      <c r="E2130" s="6" t="str">
        <f t="shared" si="300"/>
        <v>Q1</v>
      </c>
      <c r="F2130" s="6" t="str">
        <f t="shared" si="301"/>
        <v>High</v>
      </c>
      <c r="G2130" s="6" t="str">
        <f t="shared" si="302"/>
        <v>Full Price</v>
      </c>
      <c r="H2130" s="6">
        <v>43895</v>
      </c>
      <c r="I2130" t="s">
        <v>1737</v>
      </c>
      <c r="J2130" t="s">
        <v>150</v>
      </c>
      <c r="K2130" t="s">
        <v>150</v>
      </c>
      <c r="L2130" t="s">
        <v>30</v>
      </c>
      <c r="M2130" t="s">
        <v>31</v>
      </c>
      <c r="N2130" t="s">
        <v>149</v>
      </c>
      <c r="O2130" t="s">
        <v>54</v>
      </c>
      <c r="P2130" t="s">
        <v>270</v>
      </c>
      <c r="Q2130" t="s">
        <v>271</v>
      </c>
      <c r="R2130" s="7">
        <v>0</v>
      </c>
      <c r="S2130" s="7">
        <f t="shared" si="297"/>
        <v>29.34</v>
      </c>
      <c r="T2130" s="8">
        <v>14.67</v>
      </c>
      <c r="U2130" s="8" t="str">
        <f t="shared" si="303"/>
        <v>Low</v>
      </c>
      <c r="V2130" s="7">
        <v>3</v>
      </c>
      <c r="W2130" s="8">
        <v>29.34</v>
      </c>
      <c r="X2130" s="8">
        <f t="shared" si="304"/>
        <v>6355</v>
      </c>
      <c r="Y2130" s="9">
        <v>0.5</v>
      </c>
      <c r="Z2130" s="9" t="str">
        <f t="shared" si="305"/>
        <v>High</v>
      </c>
    </row>
    <row r="2131" spans="1:26" x14ac:dyDescent="0.3">
      <c r="A2131" t="s">
        <v>3445</v>
      </c>
      <c r="B2131" s="6">
        <v>43895</v>
      </c>
      <c r="C2131" s="6" t="str">
        <f t="shared" si="298"/>
        <v>2020</v>
      </c>
      <c r="D2131" s="6" t="str">
        <f t="shared" si="299"/>
        <v>March</v>
      </c>
      <c r="E2131" s="6" t="str">
        <f t="shared" si="300"/>
        <v>Q1</v>
      </c>
      <c r="F2131" s="6" t="str">
        <f t="shared" si="301"/>
        <v>Low</v>
      </c>
      <c r="G2131" s="6" t="str">
        <f t="shared" si="302"/>
        <v>Full Price</v>
      </c>
      <c r="H2131" s="6">
        <v>43895</v>
      </c>
      <c r="I2131" t="s">
        <v>1737</v>
      </c>
      <c r="J2131" t="s">
        <v>151</v>
      </c>
      <c r="K2131" t="s">
        <v>3245</v>
      </c>
      <c r="L2131" t="s">
        <v>30</v>
      </c>
      <c r="M2131" t="s">
        <v>31</v>
      </c>
      <c r="N2131" t="s">
        <v>49</v>
      </c>
      <c r="O2131" t="s">
        <v>54</v>
      </c>
      <c r="P2131" t="s">
        <v>270</v>
      </c>
      <c r="Q2131" t="s">
        <v>271</v>
      </c>
      <c r="R2131" s="7">
        <v>0</v>
      </c>
      <c r="S2131" s="7">
        <f t="shared" si="297"/>
        <v>563.4</v>
      </c>
      <c r="T2131" s="8">
        <v>67.608000000000004</v>
      </c>
      <c r="U2131" s="8" t="str">
        <f t="shared" si="303"/>
        <v>Low</v>
      </c>
      <c r="V2131" s="7">
        <v>4</v>
      </c>
      <c r="W2131" s="8">
        <v>563.4</v>
      </c>
      <c r="X2131" s="8">
        <f t="shared" si="304"/>
        <v>1022</v>
      </c>
      <c r="Y2131" s="9">
        <v>0.12</v>
      </c>
      <c r="Z2131" s="9" t="str">
        <f t="shared" si="305"/>
        <v>Low</v>
      </c>
    </row>
    <row r="2132" spans="1:26" x14ac:dyDescent="0.3">
      <c r="A2132" t="s">
        <v>3446</v>
      </c>
      <c r="B2132" s="6">
        <v>43895</v>
      </c>
      <c r="C2132" s="6" t="str">
        <f t="shared" si="298"/>
        <v>2020</v>
      </c>
      <c r="D2132" s="6" t="str">
        <f t="shared" si="299"/>
        <v>March</v>
      </c>
      <c r="E2132" s="6" t="str">
        <f t="shared" si="300"/>
        <v>Q1</v>
      </c>
      <c r="F2132" s="6" t="str">
        <f t="shared" si="301"/>
        <v>Low</v>
      </c>
      <c r="G2132" s="6" t="str">
        <f t="shared" si="302"/>
        <v>Discounted</v>
      </c>
      <c r="H2132" s="6">
        <v>43899</v>
      </c>
      <c r="I2132" t="s">
        <v>273</v>
      </c>
      <c r="J2132" t="s">
        <v>598</v>
      </c>
      <c r="K2132" t="s">
        <v>1946</v>
      </c>
      <c r="L2132" t="s">
        <v>30</v>
      </c>
      <c r="M2132" t="s">
        <v>91</v>
      </c>
      <c r="N2132" t="s">
        <v>92</v>
      </c>
      <c r="O2132" t="s">
        <v>33</v>
      </c>
      <c r="P2132" t="s">
        <v>34</v>
      </c>
      <c r="Q2132" t="s">
        <v>35</v>
      </c>
      <c r="R2132" s="7">
        <v>0.2</v>
      </c>
      <c r="S2132" s="7">
        <f t="shared" si="297"/>
        <v>25.536000000000001</v>
      </c>
      <c r="T2132" s="8">
        <v>2.3940000000000001</v>
      </c>
      <c r="U2132" s="8" t="str">
        <f t="shared" si="303"/>
        <v>Low</v>
      </c>
      <c r="V2132" s="7">
        <v>2</v>
      </c>
      <c r="W2132" s="8">
        <v>31.92</v>
      </c>
      <c r="X2132" s="8">
        <f t="shared" si="304"/>
        <v>6166</v>
      </c>
      <c r="Y2132" s="9">
        <v>7.4999999999999997E-2</v>
      </c>
      <c r="Z2132" s="9" t="str">
        <f t="shared" si="305"/>
        <v>Low</v>
      </c>
    </row>
    <row r="2133" spans="1:26" x14ac:dyDescent="0.3">
      <c r="A2133" t="s">
        <v>3447</v>
      </c>
      <c r="B2133" s="6">
        <v>43895</v>
      </c>
      <c r="C2133" s="6" t="str">
        <f t="shared" si="298"/>
        <v>2020</v>
      </c>
      <c r="D2133" s="6" t="str">
        <f t="shared" si="299"/>
        <v>March</v>
      </c>
      <c r="E2133" s="6" t="str">
        <f t="shared" si="300"/>
        <v>Q1</v>
      </c>
      <c r="F2133" s="6" t="str">
        <f t="shared" si="301"/>
        <v>Low</v>
      </c>
      <c r="G2133" s="6" t="str">
        <f t="shared" si="302"/>
        <v>Discounted</v>
      </c>
      <c r="H2133" s="6">
        <v>43897</v>
      </c>
      <c r="I2133" t="s">
        <v>3448</v>
      </c>
      <c r="J2133" t="s">
        <v>89</v>
      </c>
      <c r="K2133" t="s">
        <v>1351</v>
      </c>
      <c r="L2133" t="s">
        <v>61</v>
      </c>
      <c r="M2133" t="s">
        <v>76</v>
      </c>
      <c r="N2133" t="s">
        <v>77</v>
      </c>
      <c r="O2133" t="s">
        <v>54</v>
      </c>
      <c r="P2133" t="s">
        <v>3449</v>
      </c>
      <c r="Q2133" t="s">
        <v>56</v>
      </c>
      <c r="R2133" s="7">
        <v>0.3</v>
      </c>
      <c r="S2133" s="7">
        <f t="shared" si="297"/>
        <v>69.560400000000001</v>
      </c>
      <c r="T2133" s="8">
        <v>-7.0979999999999999</v>
      </c>
      <c r="U2133" s="8" t="str">
        <f t="shared" si="303"/>
        <v>Loss</v>
      </c>
      <c r="V2133" s="7">
        <v>2</v>
      </c>
      <c r="W2133" s="8">
        <v>99.372</v>
      </c>
      <c r="X2133" s="8">
        <f t="shared" si="304"/>
        <v>3800</v>
      </c>
      <c r="Y2133" s="9">
        <v>-7.1428570999999996E-2</v>
      </c>
      <c r="Z2133" s="9" t="str">
        <f t="shared" si="305"/>
        <v>Low</v>
      </c>
    </row>
    <row r="2134" spans="1:26" x14ac:dyDescent="0.3">
      <c r="A2134" t="s">
        <v>3447</v>
      </c>
      <c r="B2134" s="6">
        <v>43895</v>
      </c>
      <c r="C2134" s="6" t="str">
        <f t="shared" si="298"/>
        <v>2020</v>
      </c>
      <c r="D2134" s="6" t="str">
        <f t="shared" si="299"/>
        <v>March</v>
      </c>
      <c r="E2134" s="6" t="str">
        <f t="shared" si="300"/>
        <v>Q1</v>
      </c>
      <c r="F2134" s="6" t="str">
        <f t="shared" si="301"/>
        <v>Low</v>
      </c>
      <c r="G2134" s="6" t="str">
        <f t="shared" si="302"/>
        <v>Discounted</v>
      </c>
      <c r="H2134" s="6">
        <v>43897</v>
      </c>
      <c r="I2134" t="s">
        <v>3448</v>
      </c>
      <c r="J2134" t="s">
        <v>89</v>
      </c>
      <c r="K2134" t="s">
        <v>3450</v>
      </c>
      <c r="L2134" t="s">
        <v>61</v>
      </c>
      <c r="M2134" t="s">
        <v>76</v>
      </c>
      <c r="N2134" t="s">
        <v>99</v>
      </c>
      <c r="O2134" t="s">
        <v>54</v>
      </c>
      <c r="P2134" t="s">
        <v>3449</v>
      </c>
      <c r="Q2134" t="s">
        <v>56</v>
      </c>
      <c r="R2134" s="7">
        <v>0.2</v>
      </c>
      <c r="S2134" s="7">
        <f t="shared" si="297"/>
        <v>26.854399999999998</v>
      </c>
      <c r="T2134" s="8">
        <v>-5.4547999999999996</v>
      </c>
      <c r="U2134" s="8" t="str">
        <f t="shared" si="303"/>
        <v>Loss</v>
      </c>
      <c r="V2134" s="7">
        <v>2</v>
      </c>
      <c r="W2134" s="8">
        <v>33.567999999999998</v>
      </c>
      <c r="X2134" s="8">
        <f t="shared" si="304"/>
        <v>6030</v>
      </c>
      <c r="Y2134" s="9">
        <v>-0.16250000000000001</v>
      </c>
      <c r="Z2134" s="9" t="str">
        <f t="shared" si="305"/>
        <v>Low</v>
      </c>
    </row>
    <row r="2135" spans="1:26" x14ac:dyDescent="0.3">
      <c r="A2135" t="s">
        <v>3451</v>
      </c>
      <c r="B2135" s="6">
        <v>43895</v>
      </c>
      <c r="C2135" s="6" t="str">
        <f t="shared" si="298"/>
        <v>2020</v>
      </c>
      <c r="D2135" s="6" t="str">
        <f t="shared" si="299"/>
        <v>March</v>
      </c>
      <c r="E2135" s="6" t="str">
        <f t="shared" si="300"/>
        <v>Q1</v>
      </c>
      <c r="F2135" s="6" t="str">
        <f t="shared" si="301"/>
        <v>Low</v>
      </c>
      <c r="G2135" s="6" t="str">
        <f t="shared" si="302"/>
        <v>Discounted</v>
      </c>
      <c r="H2135" s="6">
        <v>43899</v>
      </c>
      <c r="I2135" t="s">
        <v>2131</v>
      </c>
      <c r="J2135" t="s">
        <v>192</v>
      </c>
      <c r="K2135" t="s">
        <v>510</v>
      </c>
      <c r="L2135" t="s">
        <v>30</v>
      </c>
      <c r="M2135" t="s">
        <v>76</v>
      </c>
      <c r="N2135" t="s">
        <v>99</v>
      </c>
      <c r="O2135" t="s">
        <v>33</v>
      </c>
      <c r="P2135" t="s">
        <v>368</v>
      </c>
      <c r="Q2135" t="s">
        <v>43</v>
      </c>
      <c r="R2135" s="7">
        <v>0.6</v>
      </c>
      <c r="S2135" s="7">
        <f t="shared" si="297"/>
        <v>1.8847999999999998</v>
      </c>
      <c r="T2135" s="8">
        <v>-1.8848</v>
      </c>
      <c r="U2135" s="8" t="str">
        <f t="shared" si="303"/>
        <v>Loss</v>
      </c>
      <c r="V2135" s="7">
        <v>2</v>
      </c>
      <c r="W2135" s="8">
        <v>4.7119999999999997</v>
      </c>
      <c r="X2135" s="8">
        <f t="shared" si="304"/>
        <v>9538</v>
      </c>
      <c r="Y2135" s="9">
        <v>-0.4</v>
      </c>
      <c r="Z2135" s="9" t="str">
        <f t="shared" si="305"/>
        <v>Low</v>
      </c>
    </row>
    <row r="2136" spans="1:26" x14ac:dyDescent="0.3">
      <c r="A2136" t="s">
        <v>3451</v>
      </c>
      <c r="B2136" s="6">
        <v>43895</v>
      </c>
      <c r="C2136" s="6" t="str">
        <f t="shared" si="298"/>
        <v>2020</v>
      </c>
      <c r="D2136" s="6" t="str">
        <f t="shared" si="299"/>
        <v>March</v>
      </c>
      <c r="E2136" s="6" t="str">
        <f t="shared" si="300"/>
        <v>Q1</v>
      </c>
      <c r="F2136" s="6" t="str">
        <f t="shared" si="301"/>
        <v>Low</v>
      </c>
      <c r="G2136" s="6" t="str">
        <f t="shared" si="302"/>
        <v>Discounted</v>
      </c>
      <c r="H2136" s="6">
        <v>43899</v>
      </c>
      <c r="I2136" t="s">
        <v>2131</v>
      </c>
      <c r="J2136" t="s">
        <v>3204</v>
      </c>
      <c r="K2136" t="s">
        <v>3205</v>
      </c>
      <c r="L2136" t="s">
        <v>30</v>
      </c>
      <c r="M2136" t="s">
        <v>31</v>
      </c>
      <c r="N2136" t="s">
        <v>174</v>
      </c>
      <c r="O2136" t="s">
        <v>33</v>
      </c>
      <c r="P2136" t="s">
        <v>368</v>
      </c>
      <c r="Q2136" t="s">
        <v>43</v>
      </c>
      <c r="R2136" s="7">
        <v>0.8</v>
      </c>
      <c r="S2136" s="7">
        <f t="shared" si="297"/>
        <v>36.195999999999998</v>
      </c>
      <c r="T2136" s="8">
        <v>-470.548</v>
      </c>
      <c r="U2136" s="8" t="str">
        <f t="shared" si="303"/>
        <v>Loss</v>
      </c>
      <c r="V2136" s="7">
        <v>5</v>
      </c>
      <c r="W2136" s="8">
        <v>180.98</v>
      </c>
      <c r="X2136" s="8">
        <f t="shared" si="304"/>
        <v>2770</v>
      </c>
      <c r="Y2136" s="9">
        <v>-2.6</v>
      </c>
      <c r="Z2136" s="9" t="str">
        <f t="shared" si="305"/>
        <v>Low</v>
      </c>
    </row>
    <row r="2137" spans="1:26" x14ac:dyDescent="0.3">
      <c r="A2137" t="s">
        <v>3451</v>
      </c>
      <c r="B2137" s="6">
        <v>43895</v>
      </c>
      <c r="C2137" s="6" t="str">
        <f t="shared" si="298"/>
        <v>2020</v>
      </c>
      <c r="D2137" s="6" t="str">
        <f t="shared" si="299"/>
        <v>March</v>
      </c>
      <c r="E2137" s="6" t="str">
        <f t="shared" si="300"/>
        <v>Q1</v>
      </c>
      <c r="F2137" s="6" t="str">
        <f t="shared" si="301"/>
        <v>Low</v>
      </c>
      <c r="G2137" s="6" t="str">
        <f t="shared" si="302"/>
        <v>Discounted</v>
      </c>
      <c r="H2137" s="6">
        <v>43899</v>
      </c>
      <c r="I2137" t="s">
        <v>2131</v>
      </c>
      <c r="J2137" t="s">
        <v>89</v>
      </c>
      <c r="K2137" t="s">
        <v>1869</v>
      </c>
      <c r="L2137" t="s">
        <v>30</v>
      </c>
      <c r="M2137" t="s">
        <v>31</v>
      </c>
      <c r="N2137" t="s">
        <v>41</v>
      </c>
      <c r="O2137" t="s">
        <v>33</v>
      </c>
      <c r="P2137" t="s">
        <v>368</v>
      </c>
      <c r="Q2137" t="s">
        <v>43</v>
      </c>
      <c r="R2137" s="7">
        <v>0.8</v>
      </c>
      <c r="S2137" s="7">
        <f t="shared" si="297"/>
        <v>2.2423999999999999</v>
      </c>
      <c r="T2137" s="8">
        <v>-16.818000000000001</v>
      </c>
      <c r="U2137" s="8" t="str">
        <f t="shared" si="303"/>
        <v>Loss</v>
      </c>
      <c r="V2137" s="7">
        <v>2</v>
      </c>
      <c r="W2137" s="8">
        <v>11.212</v>
      </c>
      <c r="X2137" s="8">
        <f t="shared" si="304"/>
        <v>8426</v>
      </c>
      <c r="Y2137" s="9">
        <v>-1.5</v>
      </c>
      <c r="Z2137" s="9" t="str">
        <f t="shared" si="305"/>
        <v>Low</v>
      </c>
    </row>
    <row r="2138" spans="1:26" x14ac:dyDescent="0.3">
      <c r="A2138" t="s">
        <v>3451</v>
      </c>
      <c r="B2138" s="6">
        <v>43895</v>
      </c>
      <c r="C2138" s="6" t="str">
        <f t="shared" si="298"/>
        <v>2020</v>
      </c>
      <c r="D2138" s="6" t="str">
        <f t="shared" si="299"/>
        <v>March</v>
      </c>
      <c r="E2138" s="6" t="str">
        <f t="shared" si="300"/>
        <v>Q1</v>
      </c>
      <c r="F2138" s="6" t="str">
        <f t="shared" si="301"/>
        <v>Low</v>
      </c>
      <c r="G2138" s="6" t="str">
        <f t="shared" si="302"/>
        <v>Discounted</v>
      </c>
      <c r="H2138" s="6">
        <v>43899</v>
      </c>
      <c r="I2138" t="s">
        <v>2131</v>
      </c>
      <c r="J2138" t="s">
        <v>89</v>
      </c>
      <c r="K2138" t="s">
        <v>3054</v>
      </c>
      <c r="L2138" t="s">
        <v>30</v>
      </c>
      <c r="M2138" t="s">
        <v>31</v>
      </c>
      <c r="N2138" t="s">
        <v>49</v>
      </c>
      <c r="O2138" t="s">
        <v>33</v>
      </c>
      <c r="P2138" t="s">
        <v>368</v>
      </c>
      <c r="Q2138" t="s">
        <v>43</v>
      </c>
      <c r="R2138" s="7">
        <v>0.2</v>
      </c>
      <c r="S2138" s="7">
        <f t="shared" si="297"/>
        <v>48.332799999999999</v>
      </c>
      <c r="T2138" s="8">
        <v>6.0415999999999999</v>
      </c>
      <c r="U2138" s="8" t="str">
        <f t="shared" si="303"/>
        <v>Low</v>
      </c>
      <c r="V2138" s="7">
        <v>2</v>
      </c>
      <c r="W2138" s="8">
        <v>60.415999999999997</v>
      </c>
      <c r="X2138" s="8">
        <f t="shared" si="304"/>
        <v>4787</v>
      </c>
      <c r="Y2138" s="9">
        <v>0.1</v>
      </c>
      <c r="Z2138" s="9" t="str">
        <f t="shared" si="305"/>
        <v>Low</v>
      </c>
    </row>
    <row r="2139" spans="1:26" x14ac:dyDescent="0.3">
      <c r="A2139" t="s">
        <v>3452</v>
      </c>
      <c r="B2139" s="6">
        <v>43895</v>
      </c>
      <c r="C2139" s="6" t="str">
        <f t="shared" si="298"/>
        <v>2020</v>
      </c>
      <c r="D2139" s="6" t="str">
        <f t="shared" si="299"/>
        <v>March</v>
      </c>
      <c r="E2139" s="6" t="str">
        <f t="shared" si="300"/>
        <v>Q1</v>
      </c>
      <c r="F2139" s="6" t="str">
        <f t="shared" si="301"/>
        <v>High</v>
      </c>
      <c r="G2139" s="6" t="str">
        <f t="shared" si="302"/>
        <v>Discounted</v>
      </c>
      <c r="H2139" s="6">
        <v>43900</v>
      </c>
      <c r="I2139" t="s">
        <v>3453</v>
      </c>
      <c r="J2139" t="s">
        <v>853</v>
      </c>
      <c r="K2139" t="s">
        <v>854</v>
      </c>
      <c r="L2139" t="s">
        <v>30</v>
      </c>
      <c r="M2139" t="s">
        <v>31</v>
      </c>
      <c r="N2139" t="s">
        <v>86</v>
      </c>
      <c r="O2139" t="s">
        <v>33</v>
      </c>
      <c r="P2139" t="s">
        <v>368</v>
      </c>
      <c r="Q2139" t="s">
        <v>43</v>
      </c>
      <c r="R2139" s="7">
        <v>0.2</v>
      </c>
      <c r="S2139" s="7">
        <f t="shared" si="297"/>
        <v>5.6832000000000003</v>
      </c>
      <c r="T2139" s="8">
        <v>2.4864000000000002</v>
      </c>
      <c r="U2139" s="8" t="str">
        <f t="shared" si="303"/>
        <v>Low</v>
      </c>
      <c r="V2139" s="7">
        <v>6</v>
      </c>
      <c r="W2139" s="8">
        <v>7.1040000000000001</v>
      </c>
      <c r="X2139" s="8">
        <f t="shared" si="304"/>
        <v>9115</v>
      </c>
      <c r="Y2139" s="9">
        <v>0.35</v>
      </c>
      <c r="Z2139" s="9" t="str">
        <f t="shared" si="305"/>
        <v>High</v>
      </c>
    </row>
    <row r="2140" spans="1:26" x14ac:dyDescent="0.3">
      <c r="A2140" t="s">
        <v>3454</v>
      </c>
      <c r="B2140" s="6">
        <v>43895</v>
      </c>
      <c r="C2140" s="6" t="str">
        <f t="shared" si="298"/>
        <v>2020</v>
      </c>
      <c r="D2140" s="6" t="str">
        <f t="shared" si="299"/>
        <v>March</v>
      </c>
      <c r="E2140" s="6" t="str">
        <f t="shared" si="300"/>
        <v>Q1</v>
      </c>
      <c r="F2140" s="6" t="str">
        <f t="shared" si="301"/>
        <v>High</v>
      </c>
      <c r="G2140" s="6" t="str">
        <f t="shared" si="302"/>
        <v>Full Price</v>
      </c>
      <c r="H2140" s="6">
        <v>43899</v>
      </c>
      <c r="I2140" t="s">
        <v>3195</v>
      </c>
      <c r="J2140" t="s">
        <v>1123</v>
      </c>
      <c r="K2140" t="s">
        <v>1123</v>
      </c>
      <c r="L2140" t="s">
        <v>30</v>
      </c>
      <c r="M2140" t="s">
        <v>31</v>
      </c>
      <c r="N2140" t="s">
        <v>174</v>
      </c>
      <c r="O2140" t="s">
        <v>33</v>
      </c>
      <c r="P2140" t="s">
        <v>3455</v>
      </c>
      <c r="Q2140" t="s">
        <v>237</v>
      </c>
      <c r="R2140" s="7">
        <v>0</v>
      </c>
      <c r="S2140" s="7">
        <f t="shared" si="297"/>
        <v>60.69</v>
      </c>
      <c r="T2140" s="8">
        <v>16.386299999999999</v>
      </c>
      <c r="U2140" s="8" t="str">
        <f t="shared" si="303"/>
        <v>Low</v>
      </c>
      <c r="V2140" s="7">
        <v>7</v>
      </c>
      <c r="W2140" s="8">
        <v>60.69</v>
      </c>
      <c r="X2140" s="8">
        <f t="shared" si="304"/>
        <v>4780</v>
      </c>
      <c r="Y2140" s="9">
        <v>0.27</v>
      </c>
      <c r="Z2140" s="9" t="str">
        <f t="shared" si="305"/>
        <v>High</v>
      </c>
    </row>
    <row r="2141" spans="1:26" x14ac:dyDescent="0.3">
      <c r="A2141" t="s">
        <v>3454</v>
      </c>
      <c r="B2141" s="6">
        <v>43895</v>
      </c>
      <c r="C2141" s="6" t="str">
        <f t="shared" si="298"/>
        <v>2020</v>
      </c>
      <c r="D2141" s="6" t="str">
        <f t="shared" si="299"/>
        <v>March</v>
      </c>
      <c r="E2141" s="6" t="str">
        <f t="shared" si="300"/>
        <v>Q1</v>
      </c>
      <c r="F2141" s="6" t="str">
        <f t="shared" si="301"/>
        <v>High</v>
      </c>
      <c r="G2141" s="6" t="str">
        <f t="shared" si="302"/>
        <v>Full Price</v>
      </c>
      <c r="H2141" s="6">
        <v>43899</v>
      </c>
      <c r="I2141" t="s">
        <v>3195</v>
      </c>
      <c r="J2141" t="s">
        <v>89</v>
      </c>
      <c r="K2141" t="s">
        <v>1258</v>
      </c>
      <c r="L2141" t="s">
        <v>30</v>
      </c>
      <c r="M2141" t="s">
        <v>91</v>
      </c>
      <c r="N2141" t="s">
        <v>92</v>
      </c>
      <c r="O2141" t="s">
        <v>33</v>
      </c>
      <c r="P2141" t="s">
        <v>3455</v>
      </c>
      <c r="Q2141" t="s">
        <v>237</v>
      </c>
      <c r="R2141" s="7">
        <v>0</v>
      </c>
      <c r="S2141" s="7">
        <f t="shared" si="297"/>
        <v>23.92</v>
      </c>
      <c r="T2141" s="8">
        <v>6.6976000000000004</v>
      </c>
      <c r="U2141" s="8" t="str">
        <f t="shared" si="303"/>
        <v>Low</v>
      </c>
      <c r="V2141" s="7">
        <v>2</v>
      </c>
      <c r="W2141" s="8">
        <v>23.92</v>
      </c>
      <c r="X2141" s="8">
        <f t="shared" si="304"/>
        <v>6777</v>
      </c>
      <c r="Y2141" s="9">
        <v>0.28000000000000003</v>
      </c>
      <c r="Z2141" s="9" t="str">
        <f t="shared" si="305"/>
        <v>High</v>
      </c>
    </row>
    <row r="2142" spans="1:26" x14ac:dyDescent="0.3">
      <c r="A2142" t="s">
        <v>3456</v>
      </c>
      <c r="B2142" s="6">
        <v>43896</v>
      </c>
      <c r="C2142" s="6" t="str">
        <f t="shared" si="298"/>
        <v>2020</v>
      </c>
      <c r="D2142" s="6" t="str">
        <f t="shared" si="299"/>
        <v>March</v>
      </c>
      <c r="E2142" s="6" t="str">
        <f t="shared" si="300"/>
        <v>Q1</v>
      </c>
      <c r="F2142" s="6" t="str">
        <f t="shared" si="301"/>
        <v>High</v>
      </c>
      <c r="G2142" s="6" t="str">
        <f t="shared" si="302"/>
        <v>Full Price</v>
      </c>
      <c r="H2142" s="6">
        <v>43901</v>
      </c>
      <c r="I2142" t="s">
        <v>1701</v>
      </c>
      <c r="J2142" t="s">
        <v>1113</v>
      </c>
      <c r="K2142" t="s">
        <v>1169</v>
      </c>
      <c r="L2142" t="s">
        <v>30</v>
      </c>
      <c r="M2142" t="s">
        <v>76</v>
      </c>
      <c r="N2142" t="s">
        <v>99</v>
      </c>
      <c r="O2142" t="s">
        <v>69</v>
      </c>
      <c r="P2142" t="s">
        <v>139</v>
      </c>
      <c r="Q2142" t="s">
        <v>71</v>
      </c>
      <c r="R2142" s="7">
        <v>0</v>
      </c>
      <c r="S2142" s="7">
        <f t="shared" si="297"/>
        <v>435.26</v>
      </c>
      <c r="T2142" s="8">
        <v>95.757199999999997</v>
      </c>
      <c r="U2142" s="8" t="str">
        <f t="shared" si="303"/>
        <v>Low</v>
      </c>
      <c r="V2142" s="7">
        <v>7</v>
      </c>
      <c r="W2142" s="8">
        <v>435.26</v>
      </c>
      <c r="X2142" s="8">
        <f t="shared" si="304"/>
        <v>1367</v>
      </c>
      <c r="Y2142" s="9">
        <v>0.22</v>
      </c>
      <c r="Z2142" s="9" t="str">
        <f t="shared" si="305"/>
        <v>High</v>
      </c>
    </row>
    <row r="2143" spans="1:26" x14ac:dyDescent="0.3">
      <c r="A2143" t="s">
        <v>3456</v>
      </c>
      <c r="B2143" s="6">
        <v>43896</v>
      </c>
      <c r="C2143" s="6" t="str">
        <f t="shared" si="298"/>
        <v>2020</v>
      </c>
      <c r="D2143" s="6" t="str">
        <f t="shared" si="299"/>
        <v>March</v>
      </c>
      <c r="E2143" s="6" t="str">
        <f t="shared" si="300"/>
        <v>Q1</v>
      </c>
      <c r="F2143" s="6" t="str">
        <f t="shared" si="301"/>
        <v>High</v>
      </c>
      <c r="G2143" s="6" t="str">
        <f t="shared" si="302"/>
        <v>Discounted</v>
      </c>
      <c r="H2143" s="6">
        <v>43901</v>
      </c>
      <c r="I2143" t="s">
        <v>1701</v>
      </c>
      <c r="J2143" t="s">
        <v>1559</v>
      </c>
      <c r="K2143" t="s">
        <v>3457</v>
      </c>
      <c r="L2143" t="s">
        <v>30</v>
      </c>
      <c r="M2143" t="s">
        <v>91</v>
      </c>
      <c r="N2143" t="s">
        <v>1035</v>
      </c>
      <c r="O2143" t="s">
        <v>69</v>
      </c>
      <c r="P2143" t="s">
        <v>139</v>
      </c>
      <c r="Q2143" t="s">
        <v>71</v>
      </c>
      <c r="R2143" s="7">
        <v>0.2</v>
      </c>
      <c r="S2143" s="7">
        <f t="shared" si="297"/>
        <v>895.98719999999992</v>
      </c>
      <c r="T2143" s="8">
        <v>377.99459999999999</v>
      </c>
      <c r="U2143" s="8" t="str">
        <f t="shared" si="303"/>
        <v>Medium</v>
      </c>
      <c r="V2143" s="7">
        <v>2</v>
      </c>
      <c r="W2143" s="8">
        <v>1119.9839999999999</v>
      </c>
      <c r="X2143" s="8">
        <f t="shared" si="304"/>
        <v>385</v>
      </c>
      <c r="Y2143" s="9">
        <v>0.33750000000000002</v>
      </c>
      <c r="Z2143" s="9" t="str">
        <f t="shared" si="305"/>
        <v>High</v>
      </c>
    </row>
    <row r="2144" spans="1:26" x14ac:dyDescent="0.3">
      <c r="A2144" t="s">
        <v>3458</v>
      </c>
      <c r="B2144" s="6">
        <v>43897</v>
      </c>
      <c r="C2144" s="6" t="str">
        <f t="shared" si="298"/>
        <v>2020</v>
      </c>
      <c r="D2144" s="6" t="str">
        <f t="shared" si="299"/>
        <v>March</v>
      </c>
      <c r="E2144" s="6" t="str">
        <f t="shared" si="300"/>
        <v>Q1</v>
      </c>
      <c r="F2144" s="6" t="str">
        <f t="shared" si="301"/>
        <v>High</v>
      </c>
      <c r="G2144" s="6" t="str">
        <f t="shared" si="302"/>
        <v>Full Price</v>
      </c>
      <c r="H2144" s="6">
        <v>43900</v>
      </c>
      <c r="I2144" t="s">
        <v>1653</v>
      </c>
      <c r="J2144" t="s">
        <v>38</v>
      </c>
      <c r="K2144" t="s">
        <v>579</v>
      </c>
      <c r="L2144" t="s">
        <v>40</v>
      </c>
      <c r="M2144" t="s">
        <v>31</v>
      </c>
      <c r="N2144" t="s">
        <v>41</v>
      </c>
      <c r="O2144" t="s">
        <v>54</v>
      </c>
      <c r="P2144" t="s">
        <v>131</v>
      </c>
      <c r="Q2144" t="s">
        <v>122</v>
      </c>
      <c r="R2144" s="7">
        <v>0</v>
      </c>
      <c r="S2144" s="7">
        <f t="shared" si="297"/>
        <v>30.44</v>
      </c>
      <c r="T2144" s="8">
        <v>14.9156</v>
      </c>
      <c r="U2144" s="8" t="str">
        <f t="shared" si="303"/>
        <v>Low</v>
      </c>
      <c r="V2144" s="7">
        <v>2</v>
      </c>
      <c r="W2144" s="8">
        <v>30.44</v>
      </c>
      <c r="X2144" s="8">
        <f t="shared" si="304"/>
        <v>6272</v>
      </c>
      <c r="Y2144" s="9">
        <v>0.49</v>
      </c>
      <c r="Z2144" s="9" t="str">
        <f t="shared" si="305"/>
        <v>High</v>
      </c>
    </row>
    <row r="2145" spans="1:26" x14ac:dyDescent="0.3">
      <c r="A2145" t="s">
        <v>3458</v>
      </c>
      <c r="B2145" s="6">
        <v>43897</v>
      </c>
      <c r="C2145" s="6" t="str">
        <f t="shared" si="298"/>
        <v>2020</v>
      </c>
      <c r="D2145" s="6" t="str">
        <f t="shared" si="299"/>
        <v>March</v>
      </c>
      <c r="E2145" s="6" t="str">
        <f t="shared" si="300"/>
        <v>Q1</v>
      </c>
      <c r="F2145" s="6" t="str">
        <f t="shared" si="301"/>
        <v>High</v>
      </c>
      <c r="G2145" s="6" t="str">
        <f t="shared" si="302"/>
        <v>Full Price</v>
      </c>
      <c r="H2145" s="6">
        <v>43900</v>
      </c>
      <c r="I2145" t="s">
        <v>1653</v>
      </c>
      <c r="J2145" t="s">
        <v>256</v>
      </c>
      <c r="K2145" t="s">
        <v>1296</v>
      </c>
      <c r="L2145" t="s">
        <v>40</v>
      </c>
      <c r="M2145" t="s">
        <v>31</v>
      </c>
      <c r="N2145" t="s">
        <v>41</v>
      </c>
      <c r="O2145" t="s">
        <v>54</v>
      </c>
      <c r="P2145" t="s">
        <v>131</v>
      </c>
      <c r="Q2145" t="s">
        <v>122</v>
      </c>
      <c r="R2145" s="7">
        <v>0</v>
      </c>
      <c r="S2145" s="7">
        <f t="shared" si="297"/>
        <v>69.28</v>
      </c>
      <c r="T2145" s="8">
        <v>33.254399999999997</v>
      </c>
      <c r="U2145" s="8" t="str">
        <f t="shared" si="303"/>
        <v>Low</v>
      </c>
      <c r="V2145" s="7">
        <v>2</v>
      </c>
      <c r="W2145" s="8">
        <v>69.28</v>
      </c>
      <c r="X2145" s="8">
        <f t="shared" si="304"/>
        <v>4497</v>
      </c>
      <c r="Y2145" s="9">
        <v>0.48</v>
      </c>
      <c r="Z2145" s="9" t="str">
        <f t="shared" si="305"/>
        <v>High</v>
      </c>
    </row>
    <row r="2146" spans="1:26" x14ac:dyDescent="0.3">
      <c r="A2146" t="s">
        <v>3458</v>
      </c>
      <c r="B2146" s="6">
        <v>43897</v>
      </c>
      <c r="C2146" s="6" t="str">
        <f t="shared" si="298"/>
        <v>2020</v>
      </c>
      <c r="D2146" s="6" t="str">
        <f t="shared" si="299"/>
        <v>March</v>
      </c>
      <c r="E2146" s="6" t="str">
        <f t="shared" si="300"/>
        <v>Q1</v>
      </c>
      <c r="F2146" s="6" t="str">
        <f t="shared" si="301"/>
        <v>High</v>
      </c>
      <c r="G2146" s="6" t="str">
        <f t="shared" si="302"/>
        <v>Full Price</v>
      </c>
      <c r="H2146" s="6">
        <v>43900</v>
      </c>
      <c r="I2146" t="s">
        <v>1653</v>
      </c>
      <c r="J2146" t="s">
        <v>1707</v>
      </c>
      <c r="K2146" t="s">
        <v>3459</v>
      </c>
      <c r="L2146" t="s">
        <v>40</v>
      </c>
      <c r="M2146" t="s">
        <v>91</v>
      </c>
      <c r="N2146" t="s">
        <v>110</v>
      </c>
      <c r="O2146" t="s">
        <v>54</v>
      </c>
      <c r="P2146" t="s">
        <v>131</v>
      </c>
      <c r="Q2146" t="s">
        <v>122</v>
      </c>
      <c r="R2146" s="7">
        <v>0</v>
      </c>
      <c r="S2146" s="7">
        <f t="shared" si="297"/>
        <v>119.85</v>
      </c>
      <c r="T2146" s="8">
        <v>52.734000000000002</v>
      </c>
      <c r="U2146" s="8" t="str">
        <f t="shared" si="303"/>
        <v>Low</v>
      </c>
      <c r="V2146" s="7">
        <v>3</v>
      </c>
      <c r="W2146" s="8">
        <v>119.85</v>
      </c>
      <c r="X2146" s="8">
        <f t="shared" si="304"/>
        <v>3464</v>
      </c>
      <c r="Y2146" s="9">
        <v>0.44</v>
      </c>
      <c r="Z2146" s="9" t="str">
        <f t="shared" si="305"/>
        <v>High</v>
      </c>
    </row>
    <row r="2147" spans="1:26" x14ac:dyDescent="0.3">
      <c r="A2147" t="s">
        <v>3458</v>
      </c>
      <c r="B2147" s="6">
        <v>43897</v>
      </c>
      <c r="C2147" s="6" t="str">
        <f t="shared" si="298"/>
        <v>2020</v>
      </c>
      <c r="D2147" s="6" t="str">
        <f t="shared" si="299"/>
        <v>March</v>
      </c>
      <c r="E2147" s="6" t="str">
        <f t="shared" si="300"/>
        <v>Q1</v>
      </c>
      <c r="F2147" s="6" t="str">
        <f t="shared" si="301"/>
        <v>High</v>
      </c>
      <c r="G2147" s="6" t="str">
        <f t="shared" si="302"/>
        <v>Full Price</v>
      </c>
      <c r="H2147" s="6">
        <v>43900</v>
      </c>
      <c r="I2147" t="s">
        <v>1653</v>
      </c>
      <c r="J2147" t="s">
        <v>3328</v>
      </c>
      <c r="K2147" t="s">
        <v>3460</v>
      </c>
      <c r="L2147" t="s">
        <v>40</v>
      </c>
      <c r="M2147" t="s">
        <v>91</v>
      </c>
      <c r="N2147" t="s">
        <v>92</v>
      </c>
      <c r="O2147" t="s">
        <v>54</v>
      </c>
      <c r="P2147" t="s">
        <v>131</v>
      </c>
      <c r="Q2147" t="s">
        <v>122</v>
      </c>
      <c r="R2147" s="7">
        <v>0</v>
      </c>
      <c r="S2147" s="7">
        <f t="shared" si="297"/>
        <v>587.97</v>
      </c>
      <c r="T2147" s="8">
        <v>170.51130000000001</v>
      </c>
      <c r="U2147" s="8" t="str">
        <f t="shared" si="303"/>
        <v>Medium</v>
      </c>
      <c r="V2147" s="7">
        <v>3</v>
      </c>
      <c r="W2147" s="8">
        <v>587.97</v>
      </c>
      <c r="X2147" s="8">
        <f t="shared" si="304"/>
        <v>971</v>
      </c>
      <c r="Y2147" s="9">
        <v>0.28999999999999998</v>
      </c>
      <c r="Z2147" s="9" t="str">
        <f t="shared" si="305"/>
        <v>High</v>
      </c>
    </row>
    <row r="2148" spans="1:26" x14ac:dyDescent="0.3">
      <c r="A2148" t="s">
        <v>3461</v>
      </c>
      <c r="B2148" s="6">
        <v>43898</v>
      </c>
      <c r="C2148" s="6" t="str">
        <f t="shared" si="298"/>
        <v>2020</v>
      </c>
      <c r="D2148" s="6" t="str">
        <f t="shared" si="299"/>
        <v>March</v>
      </c>
      <c r="E2148" s="6" t="str">
        <f t="shared" si="300"/>
        <v>Q1</v>
      </c>
      <c r="F2148" s="6" t="str">
        <f t="shared" si="301"/>
        <v>Low</v>
      </c>
      <c r="G2148" s="6" t="str">
        <f t="shared" si="302"/>
        <v>Full Price</v>
      </c>
      <c r="H2148" s="6">
        <v>43902</v>
      </c>
      <c r="I2148" t="s">
        <v>3462</v>
      </c>
      <c r="J2148" t="s">
        <v>1756</v>
      </c>
      <c r="K2148" t="s">
        <v>1757</v>
      </c>
      <c r="L2148" t="s">
        <v>30</v>
      </c>
      <c r="M2148" t="s">
        <v>76</v>
      </c>
      <c r="N2148" t="s">
        <v>138</v>
      </c>
      <c r="O2148" t="s">
        <v>33</v>
      </c>
      <c r="P2148" t="s">
        <v>3398</v>
      </c>
      <c r="Q2148" t="s">
        <v>287</v>
      </c>
      <c r="R2148" s="7">
        <v>0</v>
      </c>
      <c r="S2148" s="7">
        <f t="shared" si="297"/>
        <v>512.94000000000005</v>
      </c>
      <c r="T2148" s="8">
        <v>97.458600000000004</v>
      </c>
      <c r="U2148" s="8" t="str">
        <f t="shared" si="303"/>
        <v>Low</v>
      </c>
      <c r="V2148" s="7">
        <v>3</v>
      </c>
      <c r="W2148" s="8">
        <v>512.94000000000005</v>
      </c>
      <c r="X2148" s="8">
        <f t="shared" si="304"/>
        <v>1135</v>
      </c>
      <c r="Y2148" s="9">
        <v>0.19</v>
      </c>
      <c r="Z2148" s="9" t="str">
        <f t="shared" si="305"/>
        <v>Low</v>
      </c>
    </row>
    <row r="2149" spans="1:26" x14ac:dyDescent="0.3">
      <c r="A2149" t="s">
        <v>3461</v>
      </c>
      <c r="B2149" s="6">
        <v>43898</v>
      </c>
      <c r="C2149" s="6" t="str">
        <f t="shared" si="298"/>
        <v>2020</v>
      </c>
      <c r="D2149" s="6" t="str">
        <f t="shared" si="299"/>
        <v>March</v>
      </c>
      <c r="E2149" s="6" t="str">
        <f t="shared" si="300"/>
        <v>Q1</v>
      </c>
      <c r="F2149" s="6" t="str">
        <f t="shared" si="301"/>
        <v>High</v>
      </c>
      <c r="G2149" s="6" t="str">
        <f t="shared" si="302"/>
        <v>Full Price</v>
      </c>
      <c r="H2149" s="6">
        <v>43902</v>
      </c>
      <c r="I2149" t="s">
        <v>3462</v>
      </c>
      <c r="J2149" t="s">
        <v>188</v>
      </c>
      <c r="K2149" t="s">
        <v>3463</v>
      </c>
      <c r="L2149" t="s">
        <v>30</v>
      </c>
      <c r="M2149" t="s">
        <v>76</v>
      </c>
      <c r="N2149" t="s">
        <v>77</v>
      </c>
      <c r="O2149" t="s">
        <v>33</v>
      </c>
      <c r="P2149" t="s">
        <v>3398</v>
      </c>
      <c r="Q2149" t="s">
        <v>287</v>
      </c>
      <c r="R2149" s="7">
        <v>0</v>
      </c>
      <c r="S2149" s="7">
        <f t="shared" si="297"/>
        <v>860.93</v>
      </c>
      <c r="T2149" s="8">
        <v>189.40459999999999</v>
      </c>
      <c r="U2149" s="8" t="str">
        <f t="shared" si="303"/>
        <v>Medium</v>
      </c>
      <c r="V2149" s="7">
        <v>7</v>
      </c>
      <c r="W2149" s="8">
        <v>860.93</v>
      </c>
      <c r="X2149" s="8">
        <f t="shared" si="304"/>
        <v>593</v>
      </c>
      <c r="Y2149" s="9">
        <v>0.22</v>
      </c>
      <c r="Z2149" s="9" t="str">
        <f t="shared" si="305"/>
        <v>High</v>
      </c>
    </row>
    <row r="2150" spans="1:26" x14ac:dyDescent="0.3">
      <c r="A2150" t="s">
        <v>3461</v>
      </c>
      <c r="B2150" s="6">
        <v>43898</v>
      </c>
      <c r="C2150" s="6" t="str">
        <f t="shared" si="298"/>
        <v>2020</v>
      </c>
      <c r="D2150" s="6" t="str">
        <f t="shared" si="299"/>
        <v>March</v>
      </c>
      <c r="E2150" s="6" t="str">
        <f t="shared" si="300"/>
        <v>Q1</v>
      </c>
      <c r="F2150" s="6" t="str">
        <f t="shared" si="301"/>
        <v>High</v>
      </c>
      <c r="G2150" s="6" t="str">
        <f t="shared" si="302"/>
        <v>Full Price</v>
      </c>
      <c r="H2150" s="6">
        <v>43902</v>
      </c>
      <c r="I2150" t="s">
        <v>3462</v>
      </c>
      <c r="J2150" t="s">
        <v>1113</v>
      </c>
      <c r="K2150" t="s">
        <v>1169</v>
      </c>
      <c r="L2150" t="s">
        <v>30</v>
      </c>
      <c r="M2150" t="s">
        <v>76</v>
      </c>
      <c r="N2150" t="s">
        <v>99</v>
      </c>
      <c r="O2150" t="s">
        <v>33</v>
      </c>
      <c r="P2150" t="s">
        <v>3398</v>
      </c>
      <c r="Q2150" t="s">
        <v>287</v>
      </c>
      <c r="R2150" s="7">
        <v>0</v>
      </c>
      <c r="S2150" s="7">
        <f t="shared" si="297"/>
        <v>373.08</v>
      </c>
      <c r="T2150" s="8">
        <v>82.077600000000004</v>
      </c>
      <c r="U2150" s="8" t="str">
        <f t="shared" si="303"/>
        <v>Low</v>
      </c>
      <c r="V2150" s="7">
        <v>6</v>
      </c>
      <c r="W2150" s="8">
        <v>373.08</v>
      </c>
      <c r="X2150" s="8">
        <f t="shared" si="304"/>
        <v>1558</v>
      </c>
      <c r="Y2150" s="9">
        <v>0.22</v>
      </c>
      <c r="Z2150" s="9" t="str">
        <f t="shared" si="305"/>
        <v>High</v>
      </c>
    </row>
    <row r="2151" spans="1:26" x14ac:dyDescent="0.3">
      <c r="A2151" t="s">
        <v>3461</v>
      </c>
      <c r="B2151" s="6">
        <v>43898</v>
      </c>
      <c r="C2151" s="6" t="str">
        <f t="shared" si="298"/>
        <v>2020</v>
      </c>
      <c r="D2151" s="6" t="str">
        <f t="shared" si="299"/>
        <v>March</v>
      </c>
      <c r="E2151" s="6" t="str">
        <f t="shared" si="300"/>
        <v>Q1</v>
      </c>
      <c r="F2151" s="6" t="str">
        <f t="shared" si="301"/>
        <v>High</v>
      </c>
      <c r="G2151" s="6" t="str">
        <f t="shared" si="302"/>
        <v>Full Price</v>
      </c>
      <c r="H2151" s="6">
        <v>43902</v>
      </c>
      <c r="I2151" t="s">
        <v>3462</v>
      </c>
      <c r="J2151" t="s">
        <v>492</v>
      </c>
      <c r="K2151" t="s">
        <v>3464</v>
      </c>
      <c r="L2151" t="s">
        <v>30</v>
      </c>
      <c r="M2151" t="s">
        <v>31</v>
      </c>
      <c r="N2151" t="s">
        <v>53</v>
      </c>
      <c r="O2151" t="s">
        <v>33</v>
      </c>
      <c r="P2151" t="s">
        <v>3398</v>
      </c>
      <c r="Q2151" t="s">
        <v>287</v>
      </c>
      <c r="R2151" s="7">
        <v>0</v>
      </c>
      <c r="S2151" s="7">
        <f t="shared" si="297"/>
        <v>14.98</v>
      </c>
      <c r="T2151" s="8">
        <v>4.4939999999999998</v>
      </c>
      <c r="U2151" s="8" t="str">
        <f t="shared" si="303"/>
        <v>Low</v>
      </c>
      <c r="V2151" s="7">
        <v>1</v>
      </c>
      <c r="W2151" s="8">
        <v>14.98</v>
      </c>
      <c r="X2151" s="8">
        <f t="shared" si="304"/>
        <v>7792</v>
      </c>
      <c r="Y2151" s="9">
        <v>0.3</v>
      </c>
      <c r="Z2151" s="9" t="str">
        <f t="shared" si="305"/>
        <v>High</v>
      </c>
    </row>
    <row r="2152" spans="1:26" x14ac:dyDescent="0.3">
      <c r="A2152" t="s">
        <v>3461</v>
      </c>
      <c r="B2152" s="6">
        <v>43898</v>
      </c>
      <c r="C2152" s="6" t="str">
        <f t="shared" si="298"/>
        <v>2020</v>
      </c>
      <c r="D2152" s="6" t="str">
        <f t="shared" si="299"/>
        <v>March</v>
      </c>
      <c r="E2152" s="6" t="str">
        <f t="shared" si="300"/>
        <v>Q1</v>
      </c>
      <c r="F2152" s="6" t="str">
        <f t="shared" si="301"/>
        <v>High</v>
      </c>
      <c r="G2152" s="6" t="str">
        <f t="shared" si="302"/>
        <v>Full Price</v>
      </c>
      <c r="H2152" s="6">
        <v>43902</v>
      </c>
      <c r="I2152" t="s">
        <v>3462</v>
      </c>
      <c r="J2152" t="s">
        <v>1204</v>
      </c>
      <c r="K2152" t="s">
        <v>2275</v>
      </c>
      <c r="L2152" t="s">
        <v>30</v>
      </c>
      <c r="M2152" t="s">
        <v>91</v>
      </c>
      <c r="N2152" t="s">
        <v>92</v>
      </c>
      <c r="O2152" t="s">
        <v>33</v>
      </c>
      <c r="P2152" t="s">
        <v>3398</v>
      </c>
      <c r="Q2152" t="s">
        <v>287</v>
      </c>
      <c r="R2152" s="7">
        <v>0</v>
      </c>
      <c r="S2152" s="7">
        <f t="shared" si="297"/>
        <v>769.95</v>
      </c>
      <c r="T2152" s="8">
        <v>223.28550000000001</v>
      </c>
      <c r="U2152" s="8" t="str">
        <f t="shared" si="303"/>
        <v>Medium</v>
      </c>
      <c r="V2152" s="7">
        <v>5</v>
      </c>
      <c r="W2152" s="8">
        <v>769.95</v>
      </c>
      <c r="X2152" s="8">
        <f t="shared" si="304"/>
        <v>689</v>
      </c>
      <c r="Y2152" s="9">
        <v>0.28999999999999998</v>
      </c>
      <c r="Z2152" s="9" t="str">
        <f t="shared" si="305"/>
        <v>High</v>
      </c>
    </row>
    <row r="2153" spans="1:26" x14ac:dyDescent="0.3">
      <c r="A2153" t="s">
        <v>3465</v>
      </c>
      <c r="B2153" s="6">
        <v>43898</v>
      </c>
      <c r="C2153" s="6" t="str">
        <f t="shared" si="298"/>
        <v>2020</v>
      </c>
      <c r="D2153" s="6" t="str">
        <f t="shared" si="299"/>
        <v>March</v>
      </c>
      <c r="E2153" s="6" t="str">
        <f t="shared" si="300"/>
        <v>Q1</v>
      </c>
      <c r="F2153" s="6" t="str">
        <f t="shared" si="301"/>
        <v>High</v>
      </c>
      <c r="G2153" s="6" t="str">
        <f t="shared" si="302"/>
        <v>Discounted</v>
      </c>
      <c r="H2153" s="6">
        <v>43900</v>
      </c>
      <c r="I2153" t="s">
        <v>2442</v>
      </c>
      <c r="J2153" t="s">
        <v>59</v>
      </c>
      <c r="K2153" t="s">
        <v>60</v>
      </c>
      <c r="L2153" t="s">
        <v>61</v>
      </c>
      <c r="M2153" t="s">
        <v>31</v>
      </c>
      <c r="N2153" t="s">
        <v>53</v>
      </c>
      <c r="O2153" t="s">
        <v>69</v>
      </c>
      <c r="P2153" t="s">
        <v>1454</v>
      </c>
      <c r="Q2153" t="s">
        <v>495</v>
      </c>
      <c r="R2153" s="7">
        <v>0.2</v>
      </c>
      <c r="S2153" s="7">
        <f t="shared" si="297"/>
        <v>2.7263999999999999</v>
      </c>
      <c r="T2153" s="8">
        <v>0.89459999999999995</v>
      </c>
      <c r="U2153" s="8" t="str">
        <f t="shared" si="303"/>
        <v>Low</v>
      </c>
      <c r="V2153" s="7">
        <v>1</v>
      </c>
      <c r="W2153" s="8">
        <v>3.4079999999999999</v>
      </c>
      <c r="X2153" s="8">
        <f t="shared" si="304"/>
        <v>9723</v>
      </c>
      <c r="Y2153" s="9">
        <v>0.26250000000000001</v>
      </c>
      <c r="Z2153" s="9" t="str">
        <f t="shared" si="305"/>
        <v>High</v>
      </c>
    </row>
    <row r="2154" spans="1:26" x14ac:dyDescent="0.3">
      <c r="A2154" t="s">
        <v>3466</v>
      </c>
      <c r="B2154" s="6">
        <v>43898</v>
      </c>
      <c r="C2154" s="6" t="str">
        <f t="shared" si="298"/>
        <v>2020</v>
      </c>
      <c r="D2154" s="6" t="str">
        <f t="shared" si="299"/>
        <v>March</v>
      </c>
      <c r="E2154" s="6" t="str">
        <f t="shared" si="300"/>
        <v>Q1</v>
      </c>
      <c r="F2154" s="6" t="str">
        <f t="shared" si="301"/>
        <v>Low</v>
      </c>
      <c r="G2154" s="6" t="str">
        <f t="shared" si="302"/>
        <v>Discounted</v>
      </c>
      <c r="H2154" s="6">
        <v>43902</v>
      </c>
      <c r="I2154" t="s">
        <v>1367</v>
      </c>
      <c r="J2154" t="s">
        <v>44</v>
      </c>
      <c r="K2154" t="s">
        <v>1395</v>
      </c>
      <c r="L2154" t="s">
        <v>30</v>
      </c>
      <c r="M2154" t="s">
        <v>31</v>
      </c>
      <c r="N2154" t="s">
        <v>41</v>
      </c>
      <c r="O2154" t="s">
        <v>33</v>
      </c>
      <c r="P2154" t="s">
        <v>368</v>
      </c>
      <c r="Q2154" t="s">
        <v>43</v>
      </c>
      <c r="R2154" s="7">
        <v>0.8</v>
      </c>
      <c r="S2154" s="7">
        <f t="shared" si="297"/>
        <v>1.7135999999999996</v>
      </c>
      <c r="T2154" s="8">
        <v>-14.5656</v>
      </c>
      <c r="U2154" s="8" t="str">
        <f t="shared" si="303"/>
        <v>Loss</v>
      </c>
      <c r="V2154" s="7">
        <v>3</v>
      </c>
      <c r="W2154" s="8">
        <v>8.5679999999999996</v>
      </c>
      <c r="X2154" s="8">
        <f t="shared" si="304"/>
        <v>8878</v>
      </c>
      <c r="Y2154" s="9">
        <v>-1.7</v>
      </c>
      <c r="Z2154" s="9" t="str">
        <f t="shared" si="305"/>
        <v>Low</v>
      </c>
    </row>
    <row r="2155" spans="1:26" x14ac:dyDescent="0.3">
      <c r="A2155" t="s">
        <v>3467</v>
      </c>
      <c r="B2155" s="6">
        <v>43898</v>
      </c>
      <c r="C2155" s="6" t="str">
        <f t="shared" si="298"/>
        <v>2020</v>
      </c>
      <c r="D2155" s="6" t="str">
        <f t="shared" si="299"/>
        <v>March</v>
      </c>
      <c r="E2155" s="6" t="str">
        <f t="shared" si="300"/>
        <v>Q1</v>
      </c>
      <c r="F2155" s="6" t="str">
        <f t="shared" si="301"/>
        <v>High</v>
      </c>
      <c r="G2155" s="6" t="str">
        <f t="shared" si="302"/>
        <v>Full Price</v>
      </c>
      <c r="H2155" s="6">
        <v>43903</v>
      </c>
      <c r="I2155" t="s">
        <v>1509</v>
      </c>
      <c r="J2155" t="s">
        <v>67</v>
      </c>
      <c r="K2155" t="s">
        <v>3468</v>
      </c>
      <c r="L2155" t="s">
        <v>61</v>
      </c>
      <c r="M2155" t="s">
        <v>31</v>
      </c>
      <c r="N2155" t="s">
        <v>32</v>
      </c>
      <c r="O2155" t="s">
        <v>54</v>
      </c>
      <c r="P2155" t="s">
        <v>725</v>
      </c>
      <c r="Q2155" t="s">
        <v>271</v>
      </c>
      <c r="R2155" s="7">
        <v>0</v>
      </c>
      <c r="S2155" s="7">
        <f t="shared" si="297"/>
        <v>19.440000000000001</v>
      </c>
      <c r="T2155" s="8">
        <v>9.3312000000000008</v>
      </c>
      <c r="U2155" s="8" t="str">
        <f t="shared" si="303"/>
        <v>Low</v>
      </c>
      <c r="V2155" s="7">
        <v>3</v>
      </c>
      <c r="W2155" s="8">
        <v>19.440000000000001</v>
      </c>
      <c r="X2155" s="8">
        <f t="shared" si="304"/>
        <v>7206</v>
      </c>
      <c r="Y2155" s="9">
        <v>0.48</v>
      </c>
      <c r="Z2155" s="9" t="str">
        <f t="shared" si="305"/>
        <v>High</v>
      </c>
    </row>
    <row r="2156" spans="1:26" x14ac:dyDescent="0.3">
      <c r="A2156" t="s">
        <v>3469</v>
      </c>
      <c r="B2156" s="6">
        <v>43899</v>
      </c>
      <c r="C2156" s="6" t="str">
        <f t="shared" si="298"/>
        <v>2020</v>
      </c>
      <c r="D2156" s="6" t="str">
        <f t="shared" si="299"/>
        <v>March</v>
      </c>
      <c r="E2156" s="6" t="str">
        <f t="shared" si="300"/>
        <v>Q1</v>
      </c>
      <c r="F2156" s="6" t="str">
        <f t="shared" si="301"/>
        <v>High</v>
      </c>
      <c r="G2156" s="6" t="str">
        <f t="shared" si="302"/>
        <v>Discounted</v>
      </c>
      <c r="H2156" s="6">
        <v>43901</v>
      </c>
      <c r="I2156" t="s">
        <v>3470</v>
      </c>
      <c r="J2156" t="s">
        <v>44</v>
      </c>
      <c r="K2156" t="s">
        <v>1593</v>
      </c>
      <c r="L2156" t="s">
        <v>30</v>
      </c>
      <c r="M2156" t="s">
        <v>31</v>
      </c>
      <c r="N2156" t="s">
        <v>46</v>
      </c>
      <c r="O2156" t="s">
        <v>62</v>
      </c>
      <c r="P2156" t="s">
        <v>550</v>
      </c>
      <c r="Q2156" t="s">
        <v>453</v>
      </c>
      <c r="R2156" s="7">
        <v>0.2</v>
      </c>
      <c r="S2156" s="7">
        <f t="shared" si="297"/>
        <v>3.6863999999999999</v>
      </c>
      <c r="T2156" s="8">
        <v>1.6704000000000001</v>
      </c>
      <c r="U2156" s="8" t="str">
        <f t="shared" si="303"/>
        <v>Low</v>
      </c>
      <c r="V2156" s="7">
        <v>2</v>
      </c>
      <c r="W2156" s="8">
        <v>4.6079999999999997</v>
      </c>
      <c r="X2156" s="8">
        <f t="shared" si="304"/>
        <v>9553</v>
      </c>
      <c r="Y2156" s="9">
        <v>0.36249999999999999</v>
      </c>
      <c r="Z2156" s="9" t="str">
        <f t="shared" si="305"/>
        <v>High</v>
      </c>
    </row>
    <row r="2157" spans="1:26" x14ac:dyDescent="0.3">
      <c r="A2157" t="s">
        <v>3471</v>
      </c>
      <c r="B2157" s="6">
        <v>43899</v>
      </c>
      <c r="C2157" s="6" t="str">
        <f t="shared" si="298"/>
        <v>2020</v>
      </c>
      <c r="D2157" s="6" t="str">
        <f t="shared" si="299"/>
        <v>March</v>
      </c>
      <c r="E2157" s="6" t="str">
        <f t="shared" si="300"/>
        <v>Q1</v>
      </c>
      <c r="F2157" s="6" t="str">
        <f t="shared" si="301"/>
        <v>High</v>
      </c>
      <c r="G2157" s="6" t="str">
        <f t="shared" si="302"/>
        <v>Discounted</v>
      </c>
      <c r="H2157" s="6">
        <v>43902</v>
      </c>
      <c r="I2157" t="s">
        <v>1485</v>
      </c>
      <c r="J2157" t="s">
        <v>319</v>
      </c>
      <c r="K2157" t="s">
        <v>1795</v>
      </c>
      <c r="L2157" t="s">
        <v>61</v>
      </c>
      <c r="M2157" t="s">
        <v>91</v>
      </c>
      <c r="N2157" t="s">
        <v>110</v>
      </c>
      <c r="O2157" t="s">
        <v>33</v>
      </c>
      <c r="P2157" t="s">
        <v>1059</v>
      </c>
      <c r="Q2157" t="s">
        <v>35</v>
      </c>
      <c r="R2157" s="7">
        <v>0.2</v>
      </c>
      <c r="S2157" s="7">
        <f t="shared" si="297"/>
        <v>90.816000000000003</v>
      </c>
      <c r="T2157" s="8">
        <v>29.798999999999999</v>
      </c>
      <c r="U2157" s="8" t="str">
        <f t="shared" si="303"/>
        <v>Low</v>
      </c>
      <c r="V2157" s="7">
        <v>5</v>
      </c>
      <c r="W2157" s="8">
        <v>113.52</v>
      </c>
      <c r="X2157" s="8">
        <f t="shared" si="304"/>
        <v>3554</v>
      </c>
      <c r="Y2157" s="9">
        <v>0.26250000000000001</v>
      </c>
      <c r="Z2157" s="9" t="str">
        <f t="shared" si="305"/>
        <v>High</v>
      </c>
    </row>
    <row r="2158" spans="1:26" x14ac:dyDescent="0.3">
      <c r="A2158" t="s">
        <v>3471</v>
      </c>
      <c r="B2158" s="6">
        <v>43899</v>
      </c>
      <c r="C2158" s="6" t="str">
        <f t="shared" si="298"/>
        <v>2020</v>
      </c>
      <c r="D2158" s="6" t="str">
        <f t="shared" si="299"/>
        <v>March</v>
      </c>
      <c r="E2158" s="6" t="str">
        <f t="shared" si="300"/>
        <v>Q1</v>
      </c>
      <c r="F2158" s="6" t="str">
        <f t="shared" si="301"/>
        <v>Low</v>
      </c>
      <c r="G2158" s="6" t="str">
        <f t="shared" si="302"/>
        <v>Discounted</v>
      </c>
      <c r="H2158" s="6">
        <v>43902</v>
      </c>
      <c r="I2158" t="s">
        <v>1485</v>
      </c>
      <c r="J2158" t="s">
        <v>216</v>
      </c>
      <c r="K2158" t="s">
        <v>3031</v>
      </c>
      <c r="L2158" t="s">
        <v>61</v>
      </c>
      <c r="M2158" t="s">
        <v>91</v>
      </c>
      <c r="N2158" t="s">
        <v>92</v>
      </c>
      <c r="O2158" t="s">
        <v>33</v>
      </c>
      <c r="P2158" t="s">
        <v>1059</v>
      </c>
      <c r="Q2158" t="s">
        <v>35</v>
      </c>
      <c r="R2158" s="7">
        <v>0.2</v>
      </c>
      <c r="S2158" s="7">
        <f t="shared" si="297"/>
        <v>287.904</v>
      </c>
      <c r="T2158" s="8">
        <v>22.4925</v>
      </c>
      <c r="U2158" s="8" t="str">
        <f t="shared" si="303"/>
        <v>Low</v>
      </c>
      <c r="V2158" s="7">
        <v>3</v>
      </c>
      <c r="W2158" s="8">
        <v>359.88</v>
      </c>
      <c r="X2158" s="8">
        <f t="shared" si="304"/>
        <v>1624</v>
      </c>
      <c r="Y2158" s="9">
        <v>6.25E-2</v>
      </c>
      <c r="Z2158" s="9" t="str">
        <f t="shared" si="305"/>
        <v>Low</v>
      </c>
    </row>
    <row r="2159" spans="1:26" x14ac:dyDescent="0.3">
      <c r="A2159" t="s">
        <v>3472</v>
      </c>
      <c r="B2159" s="6">
        <v>43900</v>
      </c>
      <c r="C2159" s="6" t="str">
        <f t="shared" si="298"/>
        <v>2020</v>
      </c>
      <c r="D2159" s="6" t="str">
        <f t="shared" si="299"/>
        <v>March</v>
      </c>
      <c r="E2159" s="6" t="str">
        <f t="shared" si="300"/>
        <v>Q1</v>
      </c>
      <c r="F2159" s="6" t="str">
        <f t="shared" si="301"/>
        <v>High</v>
      </c>
      <c r="G2159" s="6" t="str">
        <f t="shared" si="302"/>
        <v>Full Price</v>
      </c>
      <c r="H2159" s="6">
        <v>43900</v>
      </c>
      <c r="I2159" t="s">
        <v>782</v>
      </c>
      <c r="J2159" t="s">
        <v>89</v>
      </c>
      <c r="K2159" t="s">
        <v>2109</v>
      </c>
      <c r="L2159" t="s">
        <v>61</v>
      </c>
      <c r="M2159" t="s">
        <v>31</v>
      </c>
      <c r="N2159" t="s">
        <v>49</v>
      </c>
      <c r="O2159" t="s">
        <v>54</v>
      </c>
      <c r="P2159" t="s">
        <v>3010</v>
      </c>
      <c r="Q2159" t="s">
        <v>918</v>
      </c>
      <c r="R2159" s="7">
        <v>0</v>
      </c>
      <c r="S2159" s="7">
        <f t="shared" si="297"/>
        <v>89.82</v>
      </c>
      <c r="T2159" s="8">
        <v>25.1496</v>
      </c>
      <c r="U2159" s="8" t="str">
        <f t="shared" si="303"/>
        <v>Low</v>
      </c>
      <c r="V2159" s="7">
        <v>6</v>
      </c>
      <c r="W2159" s="8">
        <v>89.82</v>
      </c>
      <c r="X2159" s="8">
        <f t="shared" si="304"/>
        <v>3997</v>
      </c>
      <c r="Y2159" s="9">
        <v>0.28000000000000003</v>
      </c>
      <c r="Z2159" s="9" t="str">
        <f t="shared" si="305"/>
        <v>High</v>
      </c>
    </row>
    <row r="2160" spans="1:26" x14ac:dyDescent="0.3">
      <c r="A2160" t="s">
        <v>3473</v>
      </c>
      <c r="B2160" s="6">
        <v>43900</v>
      </c>
      <c r="C2160" s="6" t="str">
        <f t="shared" si="298"/>
        <v>2020</v>
      </c>
      <c r="D2160" s="6" t="str">
        <f t="shared" si="299"/>
        <v>March</v>
      </c>
      <c r="E2160" s="6" t="str">
        <f t="shared" si="300"/>
        <v>Q1</v>
      </c>
      <c r="F2160" s="6" t="str">
        <f t="shared" si="301"/>
        <v>Low</v>
      </c>
      <c r="G2160" s="6" t="str">
        <f t="shared" si="302"/>
        <v>Discounted</v>
      </c>
      <c r="H2160" s="6">
        <v>43900</v>
      </c>
      <c r="I2160" t="s">
        <v>177</v>
      </c>
      <c r="J2160" t="s">
        <v>101</v>
      </c>
      <c r="K2160" t="s">
        <v>2168</v>
      </c>
      <c r="L2160" t="s">
        <v>30</v>
      </c>
      <c r="M2160" t="s">
        <v>31</v>
      </c>
      <c r="N2160" t="s">
        <v>41</v>
      </c>
      <c r="O2160" t="s">
        <v>33</v>
      </c>
      <c r="P2160" t="s">
        <v>34</v>
      </c>
      <c r="Q2160" t="s">
        <v>35</v>
      </c>
      <c r="R2160" s="7">
        <v>0.8</v>
      </c>
      <c r="S2160" s="7">
        <f t="shared" si="297"/>
        <v>0.22239999999999993</v>
      </c>
      <c r="T2160" s="8">
        <v>-1.8904000000000001</v>
      </c>
      <c r="U2160" s="8" t="str">
        <f t="shared" si="303"/>
        <v>Loss</v>
      </c>
      <c r="V2160" s="7">
        <v>2</v>
      </c>
      <c r="W2160" s="8">
        <v>1.1120000000000001</v>
      </c>
      <c r="X2160" s="8">
        <f t="shared" si="304"/>
        <v>9981</v>
      </c>
      <c r="Y2160" s="9">
        <v>-1.7</v>
      </c>
      <c r="Z2160" s="9" t="str">
        <f t="shared" si="305"/>
        <v>Low</v>
      </c>
    </row>
    <row r="2161" spans="1:26" x14ac:dyDescent="0.3">
      <c r="A2161" t="s">
        <v>3474</v>
      </c>
      <c r="B2161" s="6">
        <v>43902</v>
      </c>
      <c r="C2161" s="6" t="str">
        <f t="shared" si="298"/>
        <v>2020</v>
      </c>
      <c r="D2161" s="6" t="str">
        <f t="shared" si="299"/>
        <v>March</v>
      </c>
      <c r="E2161" s="6" t="str">
        <f t="shared" si="300"/>
        <v>Q1</v>
      </c>
      <c r="F2161" s="6" t="str">
        <f t="shared" si="301"/>
        <v>High</v>
      </c>
      <c r="G2161" s="6" t="str">
        <f t="shared" si="302"/>
        <v>Discounted</v>
      </c>
      <c r="H2161" s="6">
        <v>43907</v>
      </c>
      <c r="I2161" t="s">
        <v>3475</v>
      </c>
      <c r="J2161" t="s">
        <v>89</v>
      </c>
      <c r="K2161" t="s">
        <v>1483</v>
      </c>
      <c r="L2161" t="s">
        <v>61</v>
      </c>
      <c r="M2161" t="s">
        <v>76</v>
      </c>
      <c r="N2161" t="s">
        <v>99</v>
      </c>
      <c r="O2161" t="s">
        <v>62</v>
      </c>
      <c r="P2161" t="s">
        <v>3476</v>
      </c>
      <c r="Q2161" t="s">
        <v>227</v>
      </c>
      <c r="R2161" s="7">
        <v>0.2</v>
      </c>
      <c r="S2161" s="7">
        <f t="shared" si="297"/>
        <v>5.1264000000000003</v>
      </c>
      <c r="T2161" s="8">
        <v>1.4418</v>
      </c>
      <c r="U2161" s="8" t="str">
        <f t="shared" si="303"/>
        <v>Low</v>
      </c>
      <c r="V2161" s="7">
        <v>3</v>
      </c>
      <c r="W2161" s="8">
        <v>6.4080000000000004</v>
      </c>
      <c r="X2161" s="8">
        <f t="shared" si="304"/>
        <v>9235</v>
      </c>
      <c r="Y2161" s="9">
        <v>0.22500000000000001</v>
      </c>
      <c r="Z2161" s="9" t="str">
        <f t="shared" si="305"/>
        <v>High</v>
      </c>
    </row>
    <row r="2162" spans="1:26" x14ac:dyDescent="0.3">
      <c r="A2162" t="s">
        <v>3474</v>
      </c>
      <c r="B2162" s="6">
        <v>43902</v>
      </c>
      <c r="C2162" s="6" t="str">
        <f t="shared" si="298"/>
        <v>2020</v>
      </c>
      <c r="D2162" s="6" t="str">
        <f t="shared" si="299"/>
        <v>March</v>
      </c>
      <c r="E2162" s="6" t="str">
        <f t="shared" si="300"/>
        <v>Q1</v>
      </c>
      <c r="F2162" s="6" t="str">
        <f t="shared" si="301"/>
        <v>Low</v>
      </c>
      <c r="G2162" s="6" t="str">
        <f t="shared" si="302"/>
        <v>Discounted</v>
      </c>
      <c r="H2162" s="6">
        <v>43907</v>
      </c>
      <c r="I2162" t="s">
        <v>3475</v>
      </c>
      <c r="J2162" t="s">
        <v>192</v>
      </c>
      <c r="K2162" t="s">
        <v>193</v>
      </c>
      <c r="L2162" t="s">
        <v>61</v>
      </c>
      <c r="M2162" t="s">
        <v>76</v>
      </c>
      <c r="N2162" t="s">
        <v>99</v>
      </c>
      <c r="O2162" t="s">
        <v>62</v>
      </c>
      <c r="P2162" t="s">
        <v>3476</v>
      </c>
      <c r="Q2162" t="s">
        <v>227</v>
      </c>
      <c r="R2162" s="7">
        <v>0.2</v>
      </c>
      <c r="S2162" s="7">
        <f t="shared" si="297"/>
        <v>24.704000000000001</v>
      </c>
      <c r="T2162" s="8">
        <v>3.86</v>
      </c>
      <c r="U2162" s="8" t="str">
        <f t="shared" si="303"/>
        <v>Low</v>
      </c>
      <c r="V2162" s="7">
        <v>4</v>
      </c>
      <c r="W2162" s="8">
        <v>30.88</v>
      </c>
      <c r="X2162" s="8">
        <f t="shared" si="304"/>
        <v>6246</v>
      </c>
      <c r="Y2162" s="9">
        <v>0.125</v>
      </c>
      <c r="Z2162" s="9" t="str">
        <f t="shared" si="305"/>
        <v>Low</v>
      </c>
    </row>
    <row r="2163" spans="1:26" x14ac:dyDescent="0.3">
      <c r="A2163" t="s">
        <v>3474</v>
      </c>
      <c r="B2163" s="6">
        <v>43902</v>
      </c>
      <c r="C2163" s="6" t="str">
        <f t="shared" si="298"/>
        <v>2020</v>
      </c>
      <c r="D2163" s="6" t="str">
        <f t="shared" si="299"/>
        <v>March</v>
      </c>
      <c r="E2163" s="6" t="str">
        <f t="shared" si="300"/>
        <v>Q1</v>
      </c>
      <c r="F2163" s="6" t="str">
        <f t="shared" si="301"/>
        <v>High</v>
      </c>
      <c r="G2163" s="6" t="str">
        <f t="shared" si="302"/>
        <v>Discounted</v>
      </c>
      <c r="H2163" s="6">
        <v>43907</v>
      </c>
      <c r="I2163" t="s">
        <v>3475</v>
      </c>
      <c r="J2163" t="s">
        <v>89</v>
      </c>
      <c r="K2163" t="s">
        <v>2397</v>
      </c>
      <c r="L2163" t="s">
        <v>61</v>
      </c>
      <c r="M2163" t="s">
        <v>31</v>
      </c>
      <c r="N2163" t="s">
        <v>149</v>
      </c>
      <c r="O2163" t="s">
        <v>62</v>
      </c>
      <c r="P2163" t="s">
        <v>3476</v>
      </c>
      <c r="Q2163" t="s">
        <v>227</v>
      </c>
      <c r="R2163" s="7">
        <v>0.2</v>
      </c>
      <c r="S2163" s="7">
        <f t="shared" si="297"/>
        <v>6.9504000000000001</v>
      </c>
      <c r="T2163" s="8">
        <v>2.9321999999999999</v>
      </c>
      <c r="U2163" s="8" t="str">
        <f t="shared" si="303"/>
        <v>Low</v>
      </c>
      <c r="V2163" s="7">
        <v>3</v>
      </c>
      <c r="W2163" s="8">
        <v>8.6880000000000006</v>
      </c>
      <c r="X2163" s="8">
        <f t="shared" si="304"/>
        <v>8853</v>
      </c>
      <c r="Y2163" s="9">
        <v>0.33750000000000002</v>
      </c>
      <c r="Z2163" s="9" t="str">
        <f t="shared" si="305"/>
        <v>High</v>
      </c>
    </row>
    <row r="2164" spans="1:26" x14ac:dyDescent="0.3">
      <c r="A2164" t="s">
        <v>3477</v>
      </c>
      <c r="B2164" s="6">
        <v>43902</v>
      </c>
      <c r="C2164" s="6" t="str">
        <f t="shared" si="298"/>
        <v>2020</v>
      </c>
      <c r="D2164" s="6" t="str">
        <f t="shared" si="299"/>
        <v>March</v>
      </c>
      <c r="E2164" s="6" t="str">
        <f t="shared" si="300"/>
        <v>Q1</v>
      </c>
      <c r="F2164" s="6" t="str">
        <f t="shared" si="301"/>
        <v>High</v>
      </c>
      <c r="G2164" s="6" t="str">
        <f t="shared" si="302"/>
        <v>Discounted</v>
      </c>
      <c r="H2164" s="6">
        <v>43908</v>
      </c>
      <c r="I2164" t="s">
        <v>2354</v>
      </c>
      <c r="J2164" t="s">
        <v>44</v>
      </c>
      <c r="K2164" t="s">
        <v>773</v>
      </c>
      <c r="L2164" t="s">
        <v>30</v>
      </c>
      <c r="M2164" t="s">
        <v>31</v>
      </c>
      <c r="N2164" t="s">
        <v>46</v>
      </c>
      <c r="O2164" t="s">
        <v>62</v>
      </c>
      <c r="P2164" t="s">
        <v>1759</v>
      </c>
      <c r="Q2164" t="s">
        <v>453</v>
      </c>
      <c r="R2164" s="7">
        <v>0.2</v>
      </c>
      <c r="S2164" s="7">
        <f t="shared" si="297"/>
        <v>4.032</v>
      </c>
      <c r="T2164" s="8">
        <v>1.764</v>
      </c>
      <c r="U2164" s="8" t="str">
        <f t="shared" si="303"/>
        <v>Low</v>
      </c>
      <c r="V2164" s="7">
        <v>2</v>
      </c>
      <c r="W2164" s="8">
        <v>5.04</v>
      </c>
      <c r="X2164" s="8">
        <f t="shared" si="304"/>
        <v>9474</v>
      </c>
      <c r="Y2164" s="9">
        <v>0.35</v>
      </c>
      <c r="Z2164" s="9" t="str">
        <f t="shared" si="305"/>
        <v>High</v>
      </c>
    </row>
    <row r="2165" spans="1:26" x14ac:dyDescent="0.3">
      <c r="A2165" t="s">
        <v>3478</v>
      </c>
      <c r="B2165" s="6">
        <v>43903</v>
      </c>
      <c r="C2165" s="6" t="str">
        <f t="shared" si="298"/>
        <v>2020</v>
      </c>
      <c r="D2165" s="6" t="str">
        <f t="shared" si="299"/>
        <v>March</v>
      </c>
      <c r="E2165" s="6" t="str">
        <f t="shared" si="300"/>
        <v>Q1</v>
      </c>
      <c r="F2165" s="6" t="str">
        <f t="shared" si="301"/>
        <v>High</v>
      </c>
      <c r="G2165" s="6" t="str">
        <f t="shared" si="302"/>
        <v>Full Price</v>
      </c>
      <c r="H2165" s="6">
        <v>43905</v>
      </c>
      <c r="I2165" t="s">
        <v>2073</v>
      </c>
      <c r="J2165" t="s">
        <v>47</v>
      </c>
      <c r="K2165" t="s">
        <v>253</v>
      </c>
      <c r="L2165" t="s">
        <v>30</v>
      </c>
      <c r="M2165" t="s">
        <v>76</v>
      </c>
      <c r="N2165" t="s">
        <v>138</v>
      </c>
      <c r="O2165" t="s">
        <v>69</v>
      </c>
      <c r="P2165" t="s">
        <v>298</v>
      </c>
      <c r="Q2165" t="s">
        <v>299</v>
      </c>
      <c r="R2165" s="7">
        <v>0</v>
      </c>
      <c r="S2165" s="7">
        <f t="shared" si="297"/>
        <v>141.96</v>
      </c>
      <c r="T2165" s="8">
        <v>39.748800000000003</v>
      </c>
      <c r="U2165" s="8" t="str">
        <f t="shared" si="303"/>
        <v>Low</v>
      </c>
      <c r="V2165" s="7">
        <v>2</v>
      </c>
      <c r="W2165" s="8">
        <v>141.96</v>
      </c>
      <c r="X2165" s="8">
        <f t="shared" si="304"/>
        <v>3183</v>
      </c>
      <c r="Y2165" s="9">
        <v>0.28000000000000003</v>
      </c>
      <c r="Z2165" s="9" t="str">
        <f t="shared" si="305"/>
        <v>High</v>
      </c>
    </row>
    <row r="2166" spans="1:26" x14ac:dyDescent="0.3">
      <c r="A2166" t="s">
        <v>3479</v>
      </c>
      <c r="B2166" s="6">
        <v>43903</v>
      </c>
      <c r="C2166" s="6" t="str">
        <f t="shared" si="298"/>
        <v>2020</v>
      </c>
      <c r="D2166" s="6" t="str">
        <f t="shared" si="299"/>
        <v>March</v>
      </c>
      <c r="E2166" s="6" t="str">
        <f t="shared" si="300"/>
        <v>Q1</v>
      </c>
      <c r="F2166" s="6" t="str">
        <f t="shared" si="301"/>
        <v>Low</v>
      </c>
      <c r="G2166" s="6" t="str">
        <f t="shared" si="302"/>
        <v>Discounted</v>
      </c>
      <c r="H2166" s="6">
        <v>43908</v>
      </c>
      <c r="I2166" t="s">
        <v>943</v>
      </c>
      <c r="J2166" t="s">
        <v>74</v>
      </c>
      <c r="K2166" t="s">
        <v>75</v>
      </c>
      <c r="L2166" t="s">
        <v>40</v>
      </c>
      <c r="M2166" t="s">
        <v>76</v>
      </c>
      <c r="N2166" t="s">
        <v>77</v>
      </c>
      <c r="O2166" t="s">
        <v>69</v>
      </c>
      <c r="P2166" t="s">
        <v>3480</v>
      </c>
      <c r="Q2166" t="s">
        <v>71</v>
      </c>
      <c r="R2166" s="7">
        <v>0.2</v>
      </c>
      <c r="S2166" s="7">
        <f t="shared" si="297"/>
        <v>732.10879999999997</v>
      </c>
      <c r="T2166" s="8">
        <v>102.9528</v>
      </c>
      <c r="U2166" s="8" t="str">
        <f t="shared" si="303"/>
        <v>Medium</v>
      </c>
      <c r="V2166" s="7">
        <v>4</v>
      </c>
      <c r="W2166" s="8">
        <v>915.13599999999997</v>
      </c>
      <c r="X2166" s="8">
        <f t="shared" si="304"/>
        <v>518</v>
      </c>
      <c r="Y2166" s="9">
        <v>0.1125</v>
      </c>
      <c r="Z2166" s="9" t="str">
        <f t="shared" si="305"/>
        <v>Low</v>
      </c>
    </row>
    <row r="2167" spans="1:26" x14ac:dyDescent="0.3">
      <c r="A2167" t="s">
        <v>3479</v>
      </c>
      <c r="B2167" s="6">
        <v>43903</v>
      </c>
      <c r="C2167" s="6" t="str">
        <f t="shared" si="298"/>
        <v>2020</v>
      </c>
      <c r="D2167" s="6" t="str">
        <f t="shared" si="299"/>
        <v>March</v>
      </c>
      <c r="E2167" s="6" t="str">
        <f t="shared" si="300"/>
        <v>Q1</v>
      </c>
      <c r="F2167" s="6" t="str">
        <f t="shared" si="301"/>
        <v>High</v>
      </c>
      <c r="G2167" s="6" t="str">
        <f t="shared" si="302"/>
        <v>Full Price</v>
      </c>
      <c r="H2167" s="6">
        <v>43908</v>
      </c>
      <c r="I2167" t="s">
        <v>943</v>
      </c>
      <c r="J2167" t="s">
        <v>593</v>
      </c>
      <c r="K2167" t="s">
        <v>1829</v>
      </c>
      <c r="L2167" t="s">
        <v>40</v>
      </c>
      <c r="M2167" t="s">
        <v>76</v>
      </c>
      <c r="N2167" t="s">
        <v>99</v>
      </c>
      <c r="O2167" t="s">
        <v>69</v>
      </c>
      <c r="P2167" t="s">
        <v>3480</v>
      </c>
      <c r="Q2167" t="s">
        <v>71</v>
      </c>
      <c r="R2167" s="7">
        <v>0</v>
      </c>
      <c r="S2167" s="7">
        <f t="shared" si="297"/>
        <v>327.76</v>
      </c>
      <c r="T2167" s="8">
        <v>91.772800000000004</v>
      </c>
      <c r="U2167" s="8" t="str">
        <f t="shared" si="303"/>
        <v>Low</v>
      </c>
      <c r="V2167" s="7">
        <v>8</v>
      </c>
      <c r="W2167" s="8">
        <v>327.76</v>
      </c>
      <c r="X2167" s="8">
        <f t="shared" si="304"/>
        <v>1755</v>
      </c>
      <c r="Y2167" s="9">
        <v>0.28000000000000003</v>
      </c>
      <c r="Z2167" s="9" t="str">
        <f t="shared" si="305"/>
        <v>High</v>
      </c>
    </row>
    <row r="2168" spans="1:26" x14ac:dyDescent="0.3">
      <c r="A2168" t="s">
        <v>3481</v>
      </c>
      <c r="B2168" s="6">
        <v>43904</v>
      </c>
      <c r="C2168" s="6" t="str">
        <f t="shared" si="298"/>
        <v>2020</v>
      </c>
      <c r="D2168" s="6" t="str">
        <f t="shared" si="299"/>
        <v>March</v>
      </c>
      <c r="E2168" s="6" t="str">
        <f t="shared" si="300"/>
        <v>Q1</v>
      </c>
      <c r="F2168" s="6" t="str">
        <f t="shared" si="301"/>
        <v>High</v>
      </c>
      <c r="G2168" s="6" t="str">
        <f t="shared" si="302"/>
        <v>Full Price</v>
      </c>
      <c r="H2168" s="6">
        <v>43908</v>
      </c>
      <c r="I2168" t="s">
        <v>1558</v>
      </c>
      <c r="J2168" t="s">
        <v>38</v>
      </c>
      <c r="K2168" t="s">
        <v>200</v>
      </c>
      <c r="L2168" t="s">
        <v>30</v>
      </c>
      <c r="M2168" t="s">
        <v>31</v>
      </c>
      <c r="N2168" t="s">
        <v>41</v>
      </c>
      <c r="O2168" t="s">
        <v>54</v>
      </c>
      <c r="P2168" t="s">
        <v>121</v>
      </c>
      <c r="Q2168" t="s">
        <v>1180</v>
      </c>
      <c r="R2168" s="7">
        <v>0</v>
      </c>
      <c r="S2168" s="7">
        <f t="shared" si="297"/>
        <v>671.94</v>
      </c>
      <c r="T2168" s="8">
        <v>315.81180000000001</v>
      </c>
      <c r="U2168" s="8" t="str">
        <f t="shared" si="303"/>
        <v>Medium</v>
      </c>
      <c r="V2168" s="7">
        <v>3</v>
      </c>
      <c r="W2168" s="8">
        <v>671.94</v>
      </c>
      <c r="X2168" s="8">
        <f t="shared" si="304"/>
        <v>811</v>
      </c>
      <c r="Y2168" s="9">
        <v>0.47</v>
      </c>
      <c r="Z2168" s="9" t="str">
        <f t="shared" si="305"/>
        <v>High</v>
      </c>
    </row>
    <row r="2169" spans="1:26" x14ac:dyDescent="0.3">
      <c r="A2169" t="s">
        <v>3481</v>
      </c>
      <c r="B2169" s="6">
        <v>43904</v>
      </c>
      <c r="C2169" s="6" t="str">
        <f t="shared" si="298"/>
        <v>2020</v>
      </c>
      <c r="D2169" s="6" t="str">
        <f t="shared" si="299"/>
        <v>March</v>
      </c>
      <c r="E2169" s="6" t="str">
        <f t="shared" si="300"/>
        <v>Q1</v>
      </c>
      <c r="F2169" s="6" t="str">
        <f t="shared" si="301"/>
        <v>High</v>
      </c>
      <c r="G2169" s="6" t="str">
        <f t="shared" si="302"/>
        <v>Full Price</v>
      </c>
      <c r="H2169" s="6">
        <v>43908</v>
      </c>
      <c r="I2169" t="s">
        <v>1558</v>
      </c>
      <c r="J2169" t="s">
        <v>44</v>
      </c>
      <c r="K2169" t="s">
        <v>651</v>
      </c>
      <c r="L2169" t="s">
        <v>30</v>
      </c>
      <c r="M2169" t="s">
        <v>31</v>
      </c>
      <c r="N2169" t="s">
        <v>46</v>
      </c>
      <c r="O2169" t="s">
        <v>54</v>
      </c>
      <c r="P2169" t="s">
        <v>121</v>
      </c>
      <c r="Q2169" t="s">
        <v>1180</v>
      </c>
      <c r="R2169" s="7">
        <v>0</v>
      </c>
      <c r="S2169" s="7">
        <f t="shared" si="297"/>
        <v>16.52</v>
      </c>
      <c r="T2169" s="8">
        <v>7.5991999999999997</v>
      </c>
      <c r="U2169" s="8" t="str">
        <f t="shared" si="303"/>
        <v>Low</v>
      </c>
      <c r="V2169" s="7">
        <v>4</v>
      </c>
      <c r="W2169" s="8">
        <v>16.52</v>
      </c>
      <c r="X2169" s="8">
        <f t="shared" si="304"/>
        <v>7570</v>
      </c>
      <c r="Y2169" s="9">
        <v>0.46</v>
      </c>
      <c r="Z2169" s="9" t="str">
        <f t="shared" si="305"/>
        <v>High</v>
      </c>
    </row>
    <row r="2170" spans="1:26" x14ac:dyDescent="0.3">
      <c r="A2170" t="s">
        <v>3482</v>
      </c>
      <c r="B2170" s="6">
        <v>43904</v>
      </c>
      <c r="C2170" s="6" t="str">
        <f t="shared" si="298"/>
        <v>2020</v>
      </c>
      <c r="D2170" s="6" t="str">
        <f t="shared" si="299"/>
        <v>March</v>
      </c>
      <c r="E2170" s="6" t="str">
        <f t="shared" si="300"/>
        <v>Q1</v>
      </c>
      <c r="F2170" s="6" t="str">
        <f t="shared" si="301"/>
        <v>High</v>
      </c>
      <c r="G2170" s="6" t="str">
        <f t="shared" si="302"/>
        <v>Full Price</v>
      </c>
      <c r="H2170" s="6">
        <v>43909</v>
      </c>
      <c r="I2170" t="s">
        <v>997</v>
      </c>
      <c r="J2170" t="s">
        <v>67</v>
      </c>
      <c r="K2170" t="s">
        <v>2369</v>
      </c>
      <c r="L2170" t="s">
        <v>30</v>
      </c>
      <c r="M2170" t="s">
        <v>31</v>
      </c>
      <c r="N2170" t="s">
        <v>32</v>
      </c>
      <c r="O2170" t="s">
        <v>69</v>
      </c>
      <c r="P2170" t="s">
        <v>499</v>
      </c>
      <c r="Q2170" t="s">
        <v>71</v>
      </c>
      <c r="R2170" s="7">
        <v>0</v>
      </c>
      <c r="S2170" s="7">
        <f t="shared" si="297"/>
        <v>19.440000000000001</v>
      </c>
      <c r="T2170" s="8">
        <v>9.3312000000000008</v>
      </c>
      <c r="U2170" s="8" t="str">
        <f t="shared" si="303"/>
        <v>Low</v>
      </c>
      <c r="V2170" s="7">
        <v>3</v>
      </c>
      <c r="W2170" s="8">
        <v>19.440000000000001</v>
      </c>
      <c r="X2170" s="8">
        <f t="shared" si="304"/>
        <v>7206</v>
      </c>
      <c r="Y2170" s="9">
        <v>0.48</v>
      </c>
      <c r="Z2170" s="9" t="str">
        <f t="shared" si="305"/>
        <v>High</v>
      </c>
    </row>
    <row r="2171" spans="1:26" x14ac:dyDescent="0.3">
      <c r="A2171" t="s">
        <v>3483</v>
      </c>
      <c r="B2171" s="6">
        <v>43905</v>
      </c>
      <c r="C2171" s="6" t="str">
        <f t="shared" si="298"/>
        <v>2020</v>
      </c>
      <c r="D2171" s="6" t="str">
        <f t="shared" si="299"/>
        <v>March</v>
      </c>
      <c r="E2171" s="6" t="str">
        <f t="shared" si="300"/>
        <v>Q1</v>
      </c>
      <c r="F2171" s="6" t="str">
        <f t="shared" si="301"/>
        <v>Low</v>
      </c>
      <c r="G2171" s="6" t="str">
        <f t="shared" si="302"/>
        <v>Discounted</v>
      </c>
      <c r="H2171" s="6">
        <v>43911</v>
      </c>
      <c r="I2171" t="s">
        <v>3336</v>
      </c>
      <c r="J2171" t="s">
        <v>89</v>
      </c>
      <c r="K2171" t="s">
        <v>3484</v>
      </c>
      <c r="L2171" t="s">
        <v>61</v>
      </c>
      <c r="M2171" t="s">
        <v>91</v>
      </c>
      <c r="N2171" t="s">
        <v>92</v>
      </c>
      <c r="O2171" t="s">
        <v>69</v>
      </c>
      <c r="P2171" t="s">
        <v>3485</v>
      </c>
      <c r="Q2171" t="s">
        <v>520</v>
      </c>
      <c r="R2171" s="7">
        <v>0.2</v>
      </c>
      <c r="S2171" s="7">
        <f t="shared" si="297"/>
        <v>13.4208</v>
      </c>
      <c r="T2171" s="8">
        <v>1.6776</v>
      </c>
      <c r="U2171" s="8" t="str">
        <f t="shared" si="303"/>
        <v>Low</v>
      </c>
      <c r="V2171" s="7">
        <v>3</v>
      </c>
      <c r="W2171" s="8">
        <v>16.776</v>
      </c>
      <c r="X2171" s="8">
        <f t="shared" si="304"/>
        <v>7542</v>
      </c>
      <c r="Y2171" s="9">
        <v>0.1</v>
      </c>
      <c r="Z2171" s="9" t="str">
        <f t="shared" si="305"/>
        <v>Low</v>
      </c>
    </row>
    <row r="2172" spans="1:26" x14ac:dyDescent="0.3">
      <c r="A2172" t="s">
        <v>3486</v>
      </c>
      <c r="B2172" s="6">
        <v>43906</v>
      </c>
      <c r="C2172" s="6" t="str">
        <f t="shared" si="298"/>
        <v>2020</v>
      </c>
      <c r="D2172" s="6" t="str">
        <f t="shared" si="299"/>
        <v>March</v>
      </c>
      <c r="E2172" s="6" t="str">
        <f t="shared" si="300"/>
        <v>Q1</v>
      </c>
      <c r="F2172" s="6" t="str">
        <f t="shared" si="301"/>
        <v>High</v>
      </c>
      <c r="G2172" s="6" t="str">
        <f t="shared" si="302"/>
        <v>Full Price</v>
      </c>
      <c r="H2172" s="6">
        <v>43908</v>
      </c>
      <c r="I2172" t="s">
        <v>3487</v>
      </c>
      <c r="J2172" t="s">
        <v>818</v>
      </c>
      <c r="K2172" t="s">
        <v>819</v>
      </c>
      <c r="L2172" t="s">
        <v>30</v>
      </c>
      <c r="M2172" t="s">
        <v>76</v>
      </c>
      <c r="N2172" t="s">
        <v>262</v>
      </c>
      <c r="O2172" t="s">
        <v>69</v>
      </c>
      <c r="P2172" t="s">
        <v>298</v>
      </c>
      <c r="Q2172" t="s">
        <v>299</v>
      </c>
      <c r="R2172" s="7">
        <v>0</v>
      </c>
      <c r="S2172" s="7">
        <f t="shared" si="297"/>
        <v>171.96</v>
      </c>
      <c r="T2172" s="8">
        <v>44.709600000000002</v>
      </c>
      <c r="U2172" s="8" t="str">
        <f t="shared" si="303"/>
        <v>Low</v>
      </c>
      <c r="V2172" s="7">
        <v>2</v>
      </c>
      <c r="W2172" s="8">
        <v>171.96</v>
      </c>
      <c r="X2172" s="8">
        <f t="shared" si="304"/>
        <v>2849</v>
      </c>
      <c r="Y2172" s="9">
        <v>0.26</v>
      </c>
      <c r="Z2172" s="9" t="str">
        <f t="shared" si="305"/>
        <v>High</v>
      </c>
    </row>
    <row r="2173" spans="1:26" x14ac:dyDescent="0.3">
      <c r="A2173" t="s">
        <v>3488</v>
      </c>
      <c r="B2173" s="6">
        <v>43906</v>
      </c>
      <c r="C2173" s="6" t="str">
        <f t="shared" si="298"/>
        <v>2020</v>
      </c>
      <c r="D2173" s="6" t="str">
        <f t="shared" si="299"/>
        <v>March</v>
      </c>
      <c r="E2173" s="6" t="str">
        <f t="shared" si="300"/>
        <v>Q1</v>
      </c>
      <c r="F2173" s="6" t="str">
        <f t="shared" si="301"/>
        <v>High</v>
      </c>
      <c r="G2173" s="6" t="str">
        <f t="shared" si="302"/>
        <v>Full Price</v>
      </c>
      <c r="H2173" s="6">
        <v>43909</v>
      </c>
      <c r="I2173" t="s">
        <v>654</v>
      </c>
      <c r="J2173" t="s">
        <v>89</v>
      </c>
      <c r="K2173" t="s">
        <v>2188</v>
      </c>
      <c r="L2173" t="s">
        <v>30</v>
      </c>
      <c r="M2173" t="s">
        <v>31</v>
      </c>
      <c r="N2173" t="s">
        <v>149</v>
      </c>
      <c r="O2173" t="s">
        <v>62</v>
      </c>
      <c r="P2173" t="s">
        <v>3489</v>
      </c>
      <c r="Q2173" t="s">
        <v>841</v>
      </c>
      <c r="R2173" s="7">
        <v>0</v>
      </c>
      <c r="S2173" s="7">
        <f t="shared" si="297"/>
        <v>7.38</v>
      </c>
      <c r="T2173" s="8">
        <v>3.3948</v>
      </c>
      <c r="U2173" s="8" t="str">
        <f t="shared" si="303"/>
        <v>Low</v>
      </c>
      <c r="V2173" s="7">
        <v>2</v>
      </c>
      <c r="W2173" s="8">
        <v>7.38</v>
      </c>
      <c r="X2173" s="8">
        <f t="shared" si="304"/>
        <v>9066</v>
      </c>
      <c r="Y2173" s="9">
        <v>0.46</v>
      </c>
      <c r="Z2173" s="9" t="str">
        <f t="shared" si="305"/>
        <v>High</v>
      </c>
    </row>
    <row r="2174" spans="1:26" x14ac:dyDescent="0.3">
      <c r="A2174" t="s">
        <v>3488</v>
      </c>
      <c r="B2174" s="6">
        <v>43906</v>
      </c>
      <c r="C2174" s="6" t="str">
        <f t="shared" si="298"/>
        <v>2020</v>
      </c>
      <c r="D2174" s="6" t="str">
        <f t="shared" si="299"/>
        <v>March</v>
      </c>
      <c r="E2174" s="6" t="str">
        <f t="shared" si="300"/>
        <v>Q1</v>
      </c>
      <c r="F2174" s="6" t="str">
        <f t="shared" si="301"/>
        <v>High</v>
      </c>
      <c r="G2174" s="6" t="str">
        <f t="shared" si="302"/>
        <v>Full Price</v>
      </c>
      <c r="H2174" s="6">
        <v>43909</v>
      </c>
      <c r="I2174" t="s">
        <v>654</v>
      </c>
      <c r="J2174" t="s">
        <v>89</v>
      </c>
      <c r="K2174" t="s">
        <v>1383</v>
      </c>
      <c r="L2174" t="s">
        <v>30</v>
      </c>
      <c r="M2174" t="s">
        <v>31</v>
      </c>
      <c r="N2174" t="s">
        <v>46</v>
      </c>
      <c r="O2174" t="s">
        <v>62</v>
      </c>
      <c r="P2174" t="s">
        <v>3489</v>
      </c>
      <c r="Q2174" t="s">
        <v>841</v>
      </c>
      <c r="R2174" s="7">
        <v>0</v>
      </c>
      <c r="S2174" s="7">
        <f t="shared" si="297"/>
        <v>491.55</v>
      </c>
      <c r="T2174" s="8">
        <v>240.8595</v>
      </c>
      <c r="U2174" s="8" t="str">
        <f t="shared" si="303"/>
        <v>Medium</v>
      </c>
      <c r="V2174" s="7">
        <v>5</v>
      </c>
      <c r="W2174" s="8">
        <v>491.55</v>
      </c>
      <c r="X2174" s="8">
        <f t="shared" si="304"/>
        <v>1182</v>
      </c>
      <c r="Y2174" s="9">
        <v>0.49</v>
      </c>
      <c r="Z2174" s="9" t="str">
        <f t="shared" si="305"/>
        <v>High</v>
      </c>
    </row>
    <row r="2175" spans="1:26" x14ac:dyDescent="0.3">
      <c r="A2175" t="s">
        <v>3490</v>
      </c>
      <c r="B2175" s="6">
        <v>43906</v>
      </c>
      <c r="C2175" s="6" t="str">
        <f t="shared" si="298"/>
        <v>2020</v>
      </c>
      <c r="D2175" s="6" t="str">
        <f t="shared" si="299"/>
        <v>March</v>
      </c>
      <c r="E2175" s="6" t="str">
        <f t="shared" si="300"/>
        <v>Q1</v>
      </c>
      <c r="F2175" s="6" t="str">
        <f t="shared" si="301"/>
        <v>High</v>
      </c>
      <c r="G2175" s="6" t="str">
        <f t="shared" si="302"/>
        <v>Full Price</v>
      </c>
      <c r="H2175" s="6">
        <v>43913</v>
      </c>
      <c r="I2175" t="s">
        <v>2206</v>
      </c>
      <c r="J2175" t="s">
        <v>97</v>
      </c>
      <c r="K2175" t="s">
        <v>3491</v>
      </c>
      <c r="L2175" t="s">
        <v>61</v>
      </c>
      <c r="M2175" t="s">
        <v>76</v>
      </c>
      <c r="N2175" t="s">
        <v>99</v>
      </c>
      <c r="O2175" t="s">
        <v>69</v>
      </c>
      <c r="P2175" t="s">
        <v>70</v>
      </c>
      <c r="Q2175" t="s">
        <v>71</v>
      </c>
      <c r="R2175" s="7">
        <v>0</v>
      </c>
      <c r="S2175" s="7">
        <f t="shared" si="297"/>
        <v>43.13</v>
      </c>
      <c r="T2175" s="8">
        <v>18.114599999999999</v>
      </c>
      <c r="U2175" s="8" t="str">
        <f t="shared" si="303"/>
        <v>Low</v>
      </c>
      <c r="V2175" s="7">
        <v>1</v>
      </c>
      <c r="W2175" s="8">
        <v>43.13</v>
      </c>
      <c r="X2175" s="8">
        <f t="shared" si="304"/>
        <v>5471</v>
      </c>
      <c r="Y2175" s="9">
        <v>0.42</v>
      </c>
      <c r="Z2175" s="9" t="str">
        <f t="shared" si="305"/>
        <v>High</v>
      </c>
    </row>
    <row r="2176" spans="1:26" x14ac:dyDescent="0.3">
      <c r="A2176" t="s">
        <v>3492</v>
      </c>
      <c r="B2176" s="6">
        <v>43906</v>
      </c>
      <c r="C2176" s="6" t="str">
        <f t="shared" si="298"/>
        <v>2020</v>
      </c>
      <c r="D2176" s="6" t="str">
        <f t="shared" si="299"/>
        <v>March</v>
      </c>
      <c r="E2176" s="6" t="str">
        <f t="shared" si="300"/>
        <v>Q1</v>
      </c>
      <c r="F2176" s="6" t="str">
        <f t="shared" si="301"/>
        <v>High</v>
      </c>
      <c r="G2176" s="6" t="str">
        <f t="shared" si="302"/>
        <v>Full Price</v>
      </c>
      <c r="H2176" s="6">
        <v>43912</v>
      </c>
      <c r="I2176" t="s">
        <v>3493</v>
      </c>
      <c r="J2176" t="s">
        <v>80</v>
      </c>
      <c r="K2176" t="s">
        <v>81</v>
      </c>
      <c r="L2176" t="s">
        <v>30</v>
      </c>
      <c r="M2176" t="s">
        <v>31</v>
      </c>
      <c r="N2176" t="s">
        <v>53</v>
      </c>
      <c r="O2176" t="s">
        <v>62</v>
      </c>
      <c r="P2176" t="s">
        <v>1722</v>
      </c>
      <c r="Q2176" t="s">
        <v>64</v>
      </c>
      <c r="R2176" s="7">
        <v>0</v>
      </c>
      <c r="S2176" s="7">
        <f t="shared" si="297"/>
        <v>2.74</v>
      </c>
      <c r="T2176" s="8">
        <v>0.73980000000000001</v>
      </c>
      <c r="U2176" s="8" t="str">
        <f t="shared" si="303"/>
        <v>Low</v>
      </c>
      <c r="V2176" s="7">
        <v>1</v>
      </c>
      <c r="W2176" s="8">
        <v>2.74</v>
      </c>
      <c r="X2176" s="8">
        <f t="shared" si="304"/>
        <v>9837</v>
      </c>
      <c r="Y2176" s="9">
        <v>0.27</v>
      </c>
      <c r="Z2176" s="9" t="str">
        <f t="shared" si="305"/>
        <v>High</v>
      </c>
    </row>
    <row r="2177" spans="1:26" x14ac:dyDescent="0.3">
      <c r="A2177" t="s">
        <v>3492</v>
      </c>
      <c r="B2177" s="6">
        <v>43906</v>
      </c>
      <c r="C2177" s="6" t="str">
        <f t="shared" si="298"/>
        <v>2020</v>
      </c>
      <c r="D2177" s="6" t="str">
        <f t="shared" si="299"/>
        <v>March</v>
      </c>
      <c r="E2177" s="6" t="str">
        <f t="shared" si="300"/>
        <v>Q1</v>
      </c>
      <c r="F2177" s="6" t="str">
        <f t="shared" si="301"/>
        <v>High</v>
      </c>
      <c r="G2177" s="6" t="str">
        <f t="shared" si="302"/>
        <v>Full Price</v>
      </c>
      <c r="H2177" s="6">
        <v>43912</v>
      </c>
      <c r="I2177" t="s">
        <v>3493</v>
      </c>
      <c r="J2177" t="s">
        <v>105</v>
      </c>
      <c r="K2177" t="s">
        <v>3494</v>
      </c>
      <c r="L2177" t="s">
        <v>30</v>
      </c>
      <c r="M2177" t="s">
        <v>31</v>
      </c>
      <c r="N2177" t="s">
        <v>53</v>
      </c>
      <c r="O2177" t="s">
        <v>62</v>
      </c>
      <c r="P2177" t="s">
        <v>1722</v>
      </c>
      <c r="Q2177" t="s">
        <v>64</v>
      </c>
      <c r="R2177" s="7">
        <v>0</v>
      </c>
      <c r="S2177" s="7">
        <f t="shared" si="297"/>
        <v>8.34</v>
      </c>
      <c r="T2177" s="8">
        <v>2.1684000000000001</v>
      </c>
      <c r="U2177" s="8" t="str">
        <f t="shared" si="303"/>
        <v>Low</v>
      </c>
      <c r="V2177" s="7">
        <v>3</v>
      </c>
      <c r="W2177" s="8">
        <v>8.34</v>
      </c>
      <c r="X2177" s="8">
        <f t="shared" si="304"/>
        <v>8916</v>
      </c>
      <c r="Y2177" s="9">
        <v>0.26</v>
      </c>
      <c r="Z2177" s="9" t="str">
        <f t="shared" si="305"/>
        <v>High</v>
      </c>
    </row>
    <row r="2178" spans="1:26" x14ac:dyDescent="0.3">
      <c r="A2178" t="s">
        <v>3492</v>
      </c>
      <c r="B2178" s="6">
        <v>43906</v>
      </c>
      <c r="C2178" s="6" t="str">
        <f t="shared" si="298"/>
        <v>2020</v>
      </c>
      <c r="D2178" s="6" t="str">
        <f t="shared" si="299"/>
        <v>March</v>
      </c>
      <c r="E2178" s="6" t="str">
        <f t="shared" si="300"/>
        <v>Q1</v>
      </c>
      <c r="F2178" s="6" t="str">
        <f t="shared" si="301"/>
        <v>High</v>
      </c>
      <c r="G2178" s="6" t="str">
        <f t="shared" si="302"/>
        <v>Full Price</v>
      </c>
      <c r="H2178" s="6">
        <v>43912</v>
      </c>
      <c r="I2178" t="s">
        <v>3493</v>
      </c>
      <c r="J2178" t="s">
        <v>151</v>
      </c>
      <c r="K2178" t="s">
        <v>2724</v>
      </c>
      <c r="L2178" t="s">
        <v>30</v>
      </c>
      <c r="M2178" t="s">
        <v>31</v>
      </c>
      <c r="N2178" t="s">
        <v>41</v>
      </c>
      <c r="O2178" t="s">
        <v>62</v>
      </c>
      <c r="P2178" t="s">
        <v>1722</v>
      </c>
      <c r="Q2178" t="s">
        <v>64</v>
      </c>
      <c r="R2178" s="7">
        <v>0</v>
      </c>
      <c r="S2178" s="7">
        <f t="shared" ref="S2178:S2241" si="306">W2178 - (W2178 * R2178)</f>
        <v>6354.95</v>
      </c>
      <c r="T2178" s="8">
        <v>3177.4749999999999</v>
      </c>
      <c r="U2178" s="8" t="str">
        <f t="shared" si="303"/>
        <v>High</v>
      </c>
      <c r="V2178" s="7">
        <v>5</v>
      </c>
      <c r="W2178" s="8">
        <v>6354.95</v>
      </c>
      <c r="X2178" s="8">
        <f t="shared" si="304"/>
        <v>15</v>
      </c>
      <c r="Y2178" s="9">
        <v>0.5</v>
      </c>
      <c r="Z2178" s="9" t="str">
        <f t="shared" si="305"/>
        <v>High</v>
      </c>
    </row>
    <row r="2179" spans="1:26" x14ac:dyDescent="0.3">
      <c r="A2179" t="s">
        <v>3492</v>
      </c>
      <c r="B2179" s="6">
        <v>43906</v>
      </c>
      <c r="C2179" s="6" t="str">
        <f t="shared" ref="C2179:C2242" si="307">TEXT(B2179, "YYYY")</f>
        <v>2020</v>
      </c>
      <c r="D2179" s="6" t="str">
        <f t="shared" ref="D2179:D2242" si="308">TEXT(B2179, "MMMM")</f>
        <v>March</v>
      </c>
      <c r="E2179" s="6" t="str">
        <f t="shared" ref="E2179:E2242" si="309">"Q" &amp; INT((MONTH(B2179) - 1) / 3) + 1</f>
        <v>Q1</v>
      </c>
      <c r="F2179" s="6" t="str">
        <f t="shared" ref="F2179:F2242" si="310">IF(Y2179&gt; 0.2, "High", "Low")</f>
        <v>High</v>
      </c>
      <c r="G2179" s="6" t="str">
        <f t="shared" ref="G2179:G2242" si="311">IF(R2179&gt;0, "Discounted", "Full Price")</f>
        <v>Full Price</v>
      </c>
      <c r="H2179" s="6">
        <v>43912</v>
      </c>
      <c r="I2179" t="s">
        <v>3493</v>
      </c>
      <c r="J2179" t="s">
        <v>89</v>
      </c>
      <c r="K2179" t="s">
        <v>3495</v>
      </c>
      <c r="L2179" t="s">
        <v>30</v>
      </c>
      <c r="M2179" t="s">
        <v>31</v>
      </c>
      <c r="N2179" t="s">
        <v>49</v>
      </c>
      <c r="O2179" t="s">
        <v>62</v>
      </c>
      <c r="P2179" t="s">
        <v>1722</v>
      </c>
      <c r="Q2179" t="s">
        <v>64</v>
      </c>
      <c r="R2179" s="7">
        <v>0</v>
      </c>
      <c r="S2179" s="7">
        <f t="shared" si="306"/>
        <v>46.74</v>
      </c>
      <c r="T2179" s="8">
        <v>11.685</v>
      </c>
      <c r="U2179" s="8" t="str">
        <f t="shared" ref="U2179:U2242" si="312">IF(T2179 &lt; 0, "Loss", IF(T2179 &lt; 100, "Low", IF(T2179 &lt; 500, "Medium", "High")))</f>
        <v>Low</v>
      </c>
      <c r="V2179" s="7">
        <v>3</v>
      </c>
      <c r="W2179" s="8">
        <v>46.74</v>
      </c>
      <c r="X2179" s="8">
        <f t="shared" ref="X2179:X2242" si="313">_xlfn.RANK.EQ(W2179, W$2:W$9994)</f>
        <v>5290</v>
      </c>
      <c r="Y2179" s="9">
        <v>0.25</v>
      </c>
      <c r="Z2179" s="9" t="str">
        <f t="shared" ref="Z2179:Z2242" si="314">IF(Y2179 &gt; 0.2, "High", "Low")</f>
        <v>High</v>
      </c>
    </row>
    <row r="2180" spans="1:26" x14ac:dyDescent="0.3">
      <c r="A2180" t="s">
        <v>3496</v>
      </c>
      <c r="B2180" s="6">
        <v>43906</v>
      </c>
      <c r="C2180" s="6" t="str">
        <f t="shared" si="307"/>
        <v>2020</v>
      </c>
      <c r="D2180" s="6" t="str">
        <f t="shared" si="308"/>
        <v>March</v>
      </c>
      <c r="E2180" s="6" t="str">
        <f t="shared" si="309"/>
        <v>Q1</v>
      </c>
      <c r="F2180" s="6" t="str">
        <f t="shared" si="310"/>
        <v>High</v>
      </c>
      <c r="G2180" s="6" t="str">
        <f t="shared" si="311"/>
        <v>Full Price</v>
      </c>
      <c r="H2180" s="6">
        <v>43910</v>
      </c>
      <c r="I2180" t="s">
        <v>2243</v>
      </c>
      <c r="J2180" t="s">
        <v>44</v>
      </c>
      <c r="K2180" t="s">
        <v>3497</v>
      </c>
      <c r="L2180" t="s">
        <v>40</v>
      </c>
      <c r="M2180" t="s">
        <v>31</v>
      </c>
      <c r="N2180" t="s">
        <v>53</v>
      </c>
      <c r="O2180" t="s">
        <v>54</v>
      </c>
      <c r="P2180" t="s">
        <v>270</v>
      </c>
      <c r="Q2180" t="s">
        <v>271</v>
      </c>
      <c r="R2180" s="7">
        <v>0</v>
      </c>
      <c r="S2180" s="7">
        <f t="shared" si="306"/>
        <v>17.52</v>
      </c>
      <c r="T2180" s="8">
        <v>6.3071999999999999</v>
      </c>
      <c r="U2180" s="8" t="str">
        <f t="shared" si="312"/>
        <v>Low</v>
      </c>
      <c r="V2180" s="7">
        <v>3</v>
      </c>
      <c r="W2180" s="8">
        <v>17.52</v>
      </c>
      <c r="X2180" s="8">
        <f t="shared" si="313"/>
        <v>7452</v>
      </c>
      <c r="Y2180" s="9">
        <v>0.36</v>
      </c>
      <c r="Z2180" s="9" t="str">
        <f t="shared" si="314"/>
        <v>High</v>
      </c>
    </row>
    <row r="2181" spans="1:26" x14ac:dyDescent="0.3">
      <c r="A2181" t="s">
        <v>3498</v>
      </c>
      <c r="B2181" s="6">
        <v>43906</v>
      </c>
      <c r="C2181" s="6" t="str">
        <f t="shared" si="307"/>
        <v>2020</v>
      </c>
      <c r="D2181" s="6" t="str">
        <f t="shared" si="308"/>
        <v>March</v>
      </c>
      <c r="E2181" s="6" t="str">
        <f t="shared" si="309"/>
        <v>Q1</v>
      </c>
      <c r="F2181" s="6" t="str">
        <f t="shared" si="310"/>
        <v>Low</v>
      </c>
      <c r="G2181" s="6" t="str">
        <f t="shared" si="311"/>
        <v>Full Price</v>
      </c>
      <c r="H2181" s="6">
        <v>43910</v>
      </c>
      <c r="I2181" t="s">
        <v>1511</v>
      </c>
      <c r="J2181" t="s">
        <v>153</v>
      </c>
      <c r="K2181" t="s">
        <v>3499</v>
      </c>
      <c r="L2181" t="s">
        <v>61</v>
      </c>
      <c r="M2181" t="s">
        <v>91</v>
      </c>
      <c r="N2181" t="s">
        <v>92</v>
      </c>
      <c r="O2181" t="s">
        <v>54</v>
      </c>
      <c r="P2181" t="s">
        <v>270</v>
      </c>
      <c r="Q2181" t="s">
        <v>271</v>
      </c>
      <c r="R2181" s="7">
        <v>0</v>
      </c>
      <c r="S2181" s="7">
        <f t="shared" si="306"/>
        <v>85.9</v>
      </c>
      <c r="T2181" s="8">
        <v>2.577</v>
      </c>
      <c r="U2181" s="8" t="str">
        <f t="shared" si="312"/>
        <v>Low</v>
      </c>
      <c r="V2181" s="7">
        <v>2</v>
      </c>
      <c r="W2181" s="8">
        <v>85.9</v>
      </c>
      <c r="X2181" s="8">
        <f t="shared" si="313"/>
        <v>4080</v>
      </c>
      <c r="Y2181" s="9">
        <v>0.03</v>
      </c>
      <c r="Z2181" s="9" t="str">
        <f t="shared" si="314"/>
        <v>Low</v>
      </c>
    </row>
    <row r="2182" spans="1:26" x14ac:dyDescent="0.3">
      <c r="A2182" t="s">
        <v>3500</v>
      </c>
      <c r="B2182" s="6">
        <v>43907</v>
      </c>
      <c r="C2182" s="6" t="str">
        <f t="shared" si="307"/>
        <v>2020</v>
      </c>
      <c r="D2182" s="6" t="str">
        <f t="shared" si="308"/>
        <v>March</v>
      </c>
      <c r="E2182" s="6" t="str">
        <f t="shared" si="309"/>
        <v>Q1</v>
      </c>
      <c r="F2182" s="6" t="str">
        <f t="shared" si="310"/>
        <v>High</v>
      </c>
      <c r="G2182" s="6" t="str">
        <f t="shared" si="311"/>
        <v>Full Price</v>
      </c>
      <c r="H2182" s="6">
        <v>43912</v>
      </c>
      <c r="I2182" t="s">
        <v>2912</v>
      </c>
      <c r="J2182" t="s">
        <v>806</v>
      </c>
      <c r="K2182" t="s">
        <v>3501</v>
      </c>
      <c r="L2182" t="s">
        <v>61</v>
      </c>
      <c r="M2182" t="s">
        <v>31</v>
      </c>
      <c r="N2182" t="s">
        <v>49</v>
      </c>
      <c r="O2182" t="s">
        <v>54</v>
      </c>
      <c r="P2182" t="s">
        <v>270</v>
      </c>
      <c r="Q2182" t="s">
        <v>271</v>
      </c>
      <c r="R2182" s="7">
        <v>0</v>
      </c>
      <c r="S2182" s="7">
        <f t="shared" si="306"/>
        <v>33.82</v>
      </c>
      <c r="T2182" s="8">
        <v>9.1313999999999993</v>
      </c>
      <c r="U2182" s="8" t="str">
        <f t="shared" si="312"/>
        <v>Low</v>
      </c>
      <c r="V2182" s="7">
        <v>2</v>
      </c>
      <c r="W2182" s="8">
        <v>33.82</v>
      </c>
      <c r="X2182" s="8">
        <f t="shared" si="313"/>
        <v>6020</v>
      </c>
      <c r="Y2182" s="9">
        <v>0.27</v>
      </c>
      <c r="Z2182" s="9" t="str">
        <f t="shared" si="314"/>
        <v>High</v>
      </c>
    </row>
    <row r="2183" spans="1:26" x14ac:dyDescent="0.3">
      <c r="A2183" t="s">
        <v>3500</v>
      </c>
      <c r="B2183" s="6">
        <v>43907</v>
      </c>
      <c r="C2183" s="6" t="str">
        <f t="shared" si="307"/>
        <v>2020</v>
      </c>
      <c r="D2183" s="6" t="str">
        <f t="shared" si="308"/>
        <v>March</v>
      </c>
      <c r="E2183" s="6" t="str">
        <f t="shared" si="309"/>
        <v>Q1</v>
      </c>
      <c r="F2183" s="6" t="str">
        <f t="shared" si="310"/>
        <v>Low</v>
      </c>
      <c r="G2183" s="6" t="str">
        <f t="shared" si="311"/>
        <v>Full Price</v>
      </c>
      <c r="H2183" s="6">
        <v>43912</v>
      </c>
      <c r="I2183" t="s">
        <v>2912</v>
      </c>
      <c r="J2183" t="s">
        <v>1466</v>
      </c>
      <c r="K2183" t="s">
        <v>3502</v>
      </c>
      <c r="L2183" t="s">
        <v>61</v>
      </c>
      <c r="M2183" t="s">
        <v>91</v>
      </c>
      <c r="N2183" t="s">
        <v>110</v>
      </c>
      <c r="O2183" t="s">
        <v>54</v>
      </c>
      <c r="P2183" t="s">
        <v>270</v>
      </c>
      <c r="Q2183" t="s">
        <v>271</v>
      </c>
      <c r="R2183" s="7">
        <v>0</v>
      </c>
      <c r="S2183" s="7">
        <f t="shared" si="306"/>
        <v>15.02</v>
      </c>
      <c r="T2183" s="8">
        <v>2.7035999999999998</v>
      </c>
      <c r="U2183" s="8" t="str">
        <f t="shared" si="312"/>
        <v>Low</v>
      </c>
      <c r="V2183" s="7">
        <v>1</v>
      </c>
      <c r="W2183" s="8">
        <v>15.02</v>
      </c>
      <c r="X2183" s="8">
        <f t="shared" si="313"/>
        <v>7785</v>
      </c>
      <c r="Y2183" s="9">
        <v>0.18</v>
      </c>
      <c r="Z2183" s="9" t="str">
        <f t="shared" si="314"/>
        <v>Low</v>
      </c>
    </row>
    <row r="2184" spans="1:26" x14ac:dyDescent="0.3">
      <c r="A2184" t="s">
        <v>3503</v>
      </c>
      <c r="B2184" s="6">
        <v>43909</v>
      </c>
      <c r="C2184" s="6" t="str">
        <f t="shared" si="307"/>
        <v>2020</v>
      </c>
      <c r="D2184" s="6" t="str">
        <f t="shared" si="308"/>
        <v>March</v>
      </c>
      <c r="E2184" s="6" t="str">
        <f t="shared" si="309"/>
        <v>Q1</v>
      </c>
      <c r="F2184" s="6" t="str">
        <f t="shared" si="310"/>
        <v>High</v>
      </c>
      <c r="G2184" s="6" t="str">
        <f t="shared" si="311"/>
        <v>Full Price</v>
      </c>
      <c r="H2184" s="6">
        <v>43910</v>
      </c>
      <c r="I2184" t="s">
        <v>2540</v>
      </c>
      <c r="J2184" t="s">
        <v>89</v>
      </c>
      <c r="K2184" t="s">
        <v>2862</v>
      </c>
      <c r="L2184" t="s">
        <v>61</v>
      </c>
      <c r="M2184" t="s">
        <v>31</v>
      </c>
      <c r="N2184" t="s">
        <v>32</v>
      </c>
      <c r="O2184" t="s">
        <v>69</v>
      </c>
      <c r="P2184" t="s">
        <v>298</v>
      </c>
      <c r="Q2184" t="s">
        <v>299</v>
      </c>
      <c r="R2184" s="7">
        <v>0</v>
      </c>
      <c r="S2184" s="7">
        <f t="shared" si="306"/>
        <v>209.7</v>
      </c>
      <c r="T2184" s="8">
        <v>100.65600000000001</v>
      </c>
      <c r="U2184" s="8" t="str">
        <f t="shared" si="312"/>
        <v>Medium</v>
      </c>
      <c r="V2184" s="7">
        <v>2</v>
      </c>
      <c r="W2184" s="8">
        <v>209.7</v>
      </c>
      <c r="X2184" s="8">
        <f t="shared" si="313"/>
        <v>2504</v>
      </c>
      <c r="Y2184" s="9">
        <v>0.48</v>
      </c>
      <c r="Z2184" s="9" t="str">
        <f t="shared" si="314"/>
        <v>High</v>
      </c>
    </row>
    <row r="2185" spans="1:26" x14ac:dyDescent="0.3">
      <c r="A2185" t="s">
        <v>3503</v>
      </c>
      <c r="B2185" s="6">
        <v>43909</v>
      </c>
      <c r="C2185" s="6" t="str">
        <f t="shared" si="307"/>
        <v>2020</v>
      </c>
      <c r="D2185" s="6" t="str">
        <f t="shared" si="308"/>
        <v>March</v>
      </c>
      <c r="E2185" s="6" t="str">
        <f t="shared" si="309"/>
        <v>Q1</v>
      </c>
      <c r="F2185" s="6" t="str">
        <f t="shared" si="310"/>
        <v>High</v>
      </c>
      <c r="G2185" s="6" t="str">
        <f t="shared" si="311"/>
        <v>Full Price</v>
      </c>
      <c r="H2185" s="6">
        <v>43910</v>
      </c>
      <c r="I2185" t="s">
        <v>2540</v>
      </c>
      <c r="J2185" t="s">
        <v>89</v>
      </c>
      <c r="K2185" t="s">
        <v>3504</v>
      </c>
      <c r="L2185" t="s">
        <v>61</v>
      </c>
      <c r="M2185" t="s">
        <v>31</v>
      </c>
      <c r="N2185" t="s">
        <v>49</v>
      </c>
      <c r="O2185" t="s">
        <v>69</v>
      </c>
      <c r="P2185" t="s">
        <v>298</v>
      </c>
      <c r="Q2185" t="s">
        <v>299</v>
      </c>
      <c r="R2185" s="7">
        <v>0</v>
      </c>
      <c r="S2185" s="7">
        <f t="shared" si="306"/>
        <v>1247.6400000000001</v>
      </c>
      <c r="T2185" s="8">
        <v>349.33920000000001</v>
      </c>
      <c r="U2185" s="8" t="str">
        <f t="shared" si="312"/>
        <v>Medium</v>
      </c>
      <c r="V2185" s="7">
        <v>3</v>
      </c>
      <c r="W2185" s="8">
        <v>1247.6400000000001</v>
      </c>
      <c r="X2185" s="8">
        <f t="shared" si="313"/>
        <v>337</v>
      </c>
      <c r="Y2185" s="9">
        <v>0.28000000000000003</v>
      </c>
      <c r="Z2185" s="9" t="str">
        <f t="shared" si="314"/>
        <v>High</v>
      </c>
    </row>
    <row r="2186" spans="1:26" x14ac:dyDescent="0.3">
      <c r="A2186" t="s">
        <v>3503</v>
      </c>
      <c r="B2186" s="6">
        <v>43909</v>
      </c>
      <c r="C2186" s="6" t="str">
        <f t="shared" si="307"/>
        <v>2020</v>
      </c>
      <c r="D2186" s="6" t="str">
        <f t="shared" si="308"/>
        <v>March</v>
      </c>
      <c r="E2186" s="6" t="str">
        <f t="shared" si="309"/>
        <v>Q1</v>
      </c>
      <c r="F2186" s="6" t="str">
        <f t="shared" si="310"/>
        <v>High</v>
      </c>
      <c r="G2186" s="6" t="str">
        <f t="shared" si="311"/>
        <v>Full Price</v>
      </c>
      <c r="H2186" s="6">
        <v>43910</v>
      </c>
      <c r="I2186" t="s">
        <v>2540</v>
      </c>
      <c r="J2186" t="s">
        <v>1559</v>
      </c>
      <c r="K2186" t="s">
        <v>3070</v>
      </c>
      <c r="L2186" t="s">
        <v>61</v>
      </c>
      <c r="M2186" t="s">
        <v>91</v>
      </c>
      <c r="N2186" t="s">
        <v>1035</v>
      </c>
      <c r="O2186" t="s">
        <v>69</v>
      </c>
      <c r="P2186" t="s">
        <v>298</v>
      </c>
      <c r="Q2186" t="s">
        <v>299</v>
      </c>
      <c r="R2186" s="7">
        <v>0</v>
      </c>
      <c r="S2186" s="7">
        <f t="shared" si="306"/>
        <v>3149.93</v>
      </c>
      <c r="T2186" s="8">
        <v>1480.4671000000001</v>
      </c>
      <c r="U2186" s="8" t="str">
        <f t="shared" si="312"/>
        <v>High</v>
      </c>
      <c r="V2186" s="7">
        <v>7</v>
      </c>
      <c r="W2186" s="8">
        <v>3149.93</v>
      </c>
      <c r="X2186" s="8">
        <f t="shared" si="313"/>
        <v>56</v>
      </c>
      <c r="Y2186" s="9">
        <v>0.47</v>
      </c>
      <c r="Z2186" s="9" t="str">
        <f t="shared" si="314"/>
        <v>High</v>
      </c>
    </row>
    <row r="2187" spans="1:26" x14ac:dyDescent="0.3">
      <c r="A2187" t="s">
        <v>3505</v>
      </c>
      <c r="B2187" s="6">
        <v>43909</v>
      </c>
      <c r="C2187" s="6" t="str">
        <f t="shared" si="307"/>
        <v>2020</v>
      </c>
      <c r="D2187" s="6" t="str">
        <f t="shared" si="308"/>
        <v>March</v>
      </c>
      <c r="E2187" s="6" t="str">
        <f t="shared" si="309"/>
        <v>Q1</v>
      </c>
      <c r="F2187" s="6" t="str">
        <f t="shared" si="310"/>
        <v>High</v>
      </c>
      <c r="G2187" s="6" t="str">
        <f t="shared" si="311"/>
        <v>Discounted</v>
      </c>
      <c r="H2187" s="6">
        <v>43913</v>
      </c>
      <c r="I2187" t="s">
        <v>1774</v>
      </c>
      <c r="J2187" t="s">
        <v>38</v>
      </c>
      <c r="K2187" t="s">
        <v>3506</v>
      </c>
      <c r="L2187" t="s">
        <v>30</v>
      </c>
      <c r="M2187" t="s">
        <v>31</v>
      </c>
      <c r="N2187" t="s">
        <v>41</v>
      </c>
      <c r="O2187" t="s">
        <v>69</v>
      </c>
      <c r="P2187" t="s">
        <v>3507</v>
      </c>
      <c r="Q2187" t="s">
        <v>71</v>
      </c>
      <c r="R2187" s="7">
        <v>0.2</v>
      </c>
      <c r="S2187" s="7">
        <f t="shared" si="306"/>
        <v>14.054400000000001</v>
      </c>
      <c r="T2187" s="8">
        <v>6.3684000000000003</v>
      </c>
      <c r="U2187" s="8" t="str">
        <f t="shared" si="312"/>
        <v>Low</v>
      </c>
      <c r="V2187" s="7">
        <v>2</v>
      </c>
      <c r="W2187" s="8">
        <v>17.568000000000001</v>
      </c>
      <c r="X2187" s="8">
        <f t="shared" si="313"/>
        <v>7448</v>
      </c>
      <c r="Y2187" s="9">
        <v>0.36249999999999999</v>
      </c>
      <c r="Z2187" s="9" t="str">
        <f t="shared" si="314"/>
        <v>High</v>
      </c>
    </row>
    <row r="2188" spans="1:26" x14ac:dyDescent="0.3">
      <c r="A2188" t="s">
        <v>3505</v>
      </c>
      <c r="B2188" s="6">
        <v>43909</v>
      </c>
      <c r="C2188" s="6" t="str">
        <f t="shared" si="307"/>
        <v>2020</v>
      </c>
      <c r="D2188" s="6" t="str">
        <f t="shared" si="308"/>
        <v>March</v>
      </c>
      <c r="E2188" s="6" t="str">
        <f t="shared" si="309"/>
        <v>Q1</v>
      </c>
      <c r="F2188" s="6" t="str">
        <f t="shared" si="310"/>
        <v>High</v>
      </c>
      <c r="G2188" s="6" t="str">
        <f t="shared" si="311"/>
        <v>Full Price</v>
      </c>
      <c r="H2188" s="6">
        <v>43913</v>
      </c>
      <c r="I2188" t="s">
        <v>1774</v>
      </c>
      <c r="J2188" t="s">
        <v>1760</v>
      </c>
      <c r="K2188" t="s">
        <v>1761</v>
      </c>
      <c r="L2188" t="s">
        <v>30</v>
      </c>
      <c r="M2188" t="s">
        <v>31</v>
      </c>
      <c r="N2188" t="s">
        <v>46</v>
      </c>
      <c r="O2188" t="s">
        <v>69</v>
      </c>
      <c r="P2188" t="s">
        <v>3507</v>
      </c>
      <c r="Q2188" t="s">
        <v>71</v>
      </c>
      <c r="R2188" s="7">
        <v>0</v>
      </c>
      <c r="S2188" s="7">
        <f t="shared" si="306"/>
        <v>14.62</v>
      </c>
      <c r="T2188" s="8">
        <v>6.8714000000000004</v>
      </c>
      <c r="U2188" s="8" t="str">
        <f t="shared" si="312"/>
        <v>Low</v>
      </c>
      <c r="V2188" s="7">
        <v>2</v>
      </c>
      <c r="W2188" s="8">
        <v>14.62</v>
      </c>
      <c r="X2188" s="8">
        <f t="shared" si="313"/>
        <v>7870</v>
      </c>
      <c r="Y2188" s="9">
        <v>0.47</v>
      </c>
      <c r="Z2188" s="9" t="str">
        <f t="shared" si="314"/>
        <v>High</v>
      </c>
    </row>
    <row r="2189" spans="1:26" x14ac:dyDescent="0.3">
      <c r="A2189" t="s">
        <v>3505</v>
      </c>
      <c r="B2189" s="6">
        <v>43909</v>
      </c>
      <c r="C2189" s="6" t="str">
        <f t="shared" si="307"/>
        <v>2020</v>
      </c>
      <c r="D2189" s="6" t="str">
        <f t="shared" si="308"/>
        <v>March</v>
      </c>
      <c r="E2189" s="6" t="str">
        <f t="shared" si="309"/>
        <v>Q1</v>
      </c>
      <c r="F2189" s="6" t="str">
        <f t="shared" si="310"/>
        <v>High</v>
      </c>
      <c r="G2189" s="6" t="str">
        <f t="shared" si="311"/>
        <v>Full Price</v>
      </c>
      <c r="H2189" s="6">
        <v>43913</v>
      </c>
      <c r="I2189" t="s">
        <v>1774</v>
      </c>
      <c r="J2189" t="s">
        <v>205</v>
      </c>
      <c r="K2189" t="s">
        <v>3508</v>
      </c>
      <c r="L2189" t="s">
        <v>30</v>
      </c>
      <c r="M2189" t="s">
        <v>31</v>
      </c>
      <c r="N2189" t="s">
        <v>32</v>
      </c>
      <c r="O2189" t="s">
        <v>69</v>
      </c>
      <c r="P2189" t="s">
        <v>3507</v>
      </c>
      <c r="Q2189" t="s">
        <v>71</v>
      </c>
      <c r="R2189" s="7">
        <v>0</v>
      </c>
      <c r="S2189" s="7">
        <f t="shared" si="306"/>
        <v>40.14</v>
      </c>
      <c r="T2189" s="8">
        <v>19.668600000000001</v>
      </c>
      <c r="U2189" s="8" t="str">
        <f t="shared" si="312"/>
        <v>Low</v>
      </c>
      <c r="V2189" s="7">
        <v>6</v>
      </c>
      <c r="W2189" s="8">
        <v>40.14</v>
      </c>
      <c r="X2189" s="8">
        <f t="shared" si="313"/>
        <v>5624</v>
      </c>
      <c r="Y2189" s="9">
        <v>0.49</v>
      </c>
      <c r="Z2189" s="9" t="str">
        <f t="shared" si="314"/>
        <v>High</v>
      </c>
    </row>
    <row r="2190" spans="1:26" x14ac:dyDescent="0.3">
      <c r="A2190" t="s">
        <v>3505</v>
      </c>
      <c r="B2190" s="6">
        <v>43909</v>
      </c>
      <c r="C2190" s="6" t="str">
        <f t="shared" si="307"/>
        <v>2020</v>
      </c>
      <c r="D2190" s="6" t="str">
        <f t="shared" si="308"/>
        <v>March</v>
      </c>
      <c r="E2190" s="6" t="str">
        <f t="shared" si="309"/>
        <v>Q1</v>
      </c>
      <c r="F2190" s="6" t="str">
        <f t="shared" si="310"/>
        <v>High</v>
      </c>
      <c r="G2190" s="6" t="str">
        <f t="shared" si="311"/>
        <v>Full Price</v>
      </c>
      <c r="H2190" s="6">
        <v>43913</v>
      </c>
      <c r="I2190" t="s">
        <v>1774</v>
      </c>
      <c r="J2190" t="s">
        <v>467</v>
      </c>
      <c r="K2190" t="s">
        <v>3509</v>
      </c>
      <c r="L2190" t="s">
        <v>30</v>
      </c>
      <c r="M2190" t="s">
        <v>31</v>
      </c>
      <c r="N2190" t="s">
        <v>356</v>
      </c>
      <c r="O2190" t="s">
        <v>69</v>
      </c>
      <c r="P2190" t="s">
        <v>3507</v>
      </c>
      <c r="Q2190" t="s">
        <v>71</v>
      </c>
      <c r="R2190" s="7">
        <v>0</v>
      </c>
      <c r="S2190" s="7">
        <f t="shared" si="306"/>
        <v>33.36</v>
      </c>
      <c r="T2190" s="8">
        <v>8.6736000000000004</v>
      </c>
      <c r="U2190" s="8" t="str">
        <f t="shared" si="312"/>
        <v>Low</v>
      </c>
      <c r="V2190" s="7">
        <v>4</v>
      </c>
      <c r="W2190" s="8">
        <v>33.36</v>
      </c>
      <c r="X2190" s="8">
        <f t="shared" si="313"/>
        <v>6054</v>
      </c>
      <c r="Y2190" s="9">
        <v>0.26</v>
      </c>
      <c r="Z2190" s="9" t="str">
        <f t="shared" si="314"/>
        <v>High</v>
      </c>
    </row>
    <row r="2191" spans="1:26" x14ac:dyDescent="0.3">
      <c r="A2191" t="s">
        <v>3510</v>
      </c>
      <c r="B2191" s="6">
        <v>43909</v>
      </c>
      <c r="C2191" s="6" t="str">
        <f t="shared" si="307"/>
        <v>2020</v>
      </c>
      <c r="D2191" s="6" t="str">
        <f t="shared" si="308"/>
        <v>March</v>
      </c>
      <c r="E2191" s="6" t="str">
        <f t="shared" si="309"/>
        <v>Q1</v>
      </c>
      <c r="F2191" s="6" t="str">
        <f t="shared" si="310"/>
        <v>Low</v>
      </c>
      <c r="G2191" s="6" t="str">
        <f t="shared" si="311"/>
        <v>Discounted</v>
      </c>
      <c r="H2191" s="6">
        <v>43915</v>
      </c>
      <c r="I2191" t="s">
        <v>3511</v>
      </c>
      <c r="J2191" t="s">
        <v>89</v>
      </c>
      <c r="K2191" t="s">
        <v>90</v>
      </c>
      <c r="L2191" t="s">
        <v>40</v>
      </c>
      <c r="M2191" t="s">
        <v>91</v>
      </c>
      <c r="N2191" t="s">
        <v>92</v>
      </c>
      <c r="O2191" t="s">
        <v>69</v>
      </c>
      <c r="P2191" t="s">
        <v>298</v>
      </c>
      <c r="Q2191" t="s">
        <v>299</v>
      </c>
      <c r="R2191" s="7">
        <v>0.2</v>
      </c>
      <c r="S2191" s="7">
        <f t="shared" si="306"/>
        <v>362.86080000000004</v>
      </c>
      <c r="T2191" s="8">
        <v>39.687899999999999</v>
      </c>
      <c r="U2191" s="8" t="str">
        <f t="shared" si="312"/>
        <v>Low</v>
      </c>
      <c r="V2191" s="7">
        <v>3</v>
      </c>
      <c r="W2191" s="8">
        <v>453.57600000000002</v>
      </c>
      <c r="X2191" s="8">
        <f t="shared" si="313"/>
        <v>1303</v>
      </c>
      <c r="Y2191" s="9">
        <v>8.7499999999999994E-2</v>
      </c>
      <c r="Z2191" s="9" t="str">
        <f t="shared" si="314"/>
        <v>Low</v>
      </c>
    </row>
    <row r="2192" spans="1:26" x14ac:dyDescent="0.3">
      <c r="A2192" t="s">
        <v>3512</v>
      </c>
      <c r="B2192" s="6">
        <v>43909</v>
      </c>
      <c r="C2192" s="6" t="str">
        <f t="shared" si="307"/>
        <v>2020</v>
      </c>
      <c r="D2192" s="6" t="str">
        <f t="shared" si="308"/>
        <v>March</v>
      </c>
      <c r="E2192" s="6" t="str">
        <f t="shared" si="309"/>
        <v>Q1</v>
      </c>
      <c r="F2192" s="6" t="str">
        <f t="shared" si="310"/>
        <v>High</v>
      </c>
      <c r="G2192" s="6" t="str">
        <f t="shared" si="311"/>
        <v>Discounted</v>
      </c>
      <c r="H2192" s="6">
        <v>43914</v>
      </c>
      <c r="I2192" t="s">
        <v>1553</v>
      </c>
      <c r="J2192" t="s">
        <v>1070</v>
      </c>
      <c r="K2192" t="s">
        <v>1197</v>
      </c>
      <c r="L2192" t="s">
        <v>30</v>
      </c>
      <c r="M2192" t="s">
        <v>31</v>
      </c>
      <c r="N2192" t="s">
        <v>32</v>
      </c>
      <c r="O2192" t="s">
        <v>62</v>
      </c>
      <c r="P2192" t="s">
        <v>1928</v>
      </c>
      <c r="Q2192" t="s">
        <v>227</v>
      </c>
      <c r="R2192" s="7">
        <v>0.2</v>
      </c>
      <c r="S2192" s="7">
        <f t="shared" si="306"/>
        <v>11.5968</v>
      </c>
      <c r="T2192" s="8">
        <v>4.8924000000000003</v>
      </c>
      <c r="U2192" s="8" t="str">
        <f t="shared" si="312"/>
        <v>Low</v>
      </c>
      <c r="V2192" s="7">
        <v>3</v>
      </c>
      <c r="W2192" s="8">
        <v>14.496</v>
      </c>
      <c r="X2192" s="8">
        <f t="shared" si="313"/>
        <v>7894</v>
      </c>
      <c r="Y2192" s="9">
        <v>0.33750000000000002</v>
      </c>
      <c r="Z2192" s="9" t="str">
        <f t="shared" si="314"/>
        <v>High</v>
      </c>
    </row>
    <row r="2193" spans="1:26" x14ac:dyDescent="0.3">
      <c r="A2193" t="s">
        <v>3513</v>
      </c>
      <c r="B2193" s="6">
        <v>43909</v>
      </c>
      <c r="C2193" s="6" t="str">
        <f t="shared" si="307"/>
        <v>2020</v>
      </c>
      <c r="D2193" s="6" t="str">
        <f t="shared" si="308"/>
        <v>March</v>
      </c>
      <c r="E2193" s="6" t="str">
        <f t="shared" si="309"/>
        <v>Q1</v>
      </c>
      <c r="F2193" s="6" t="str">
        <f t="shared" si="310"/>
        <v>High</v>
      </c>
      <c r="G2193" s="6" t="str">
        <f t="shared" si="311"/>
        <v>Full Price</v>
      </c>
      <c r="H2193" s="6">
        <v>43910</v>
      </c>
      <c r="I2193" t="s">
        <v>335</v>
      </c>
      <c r="J2193" t="s">
        <v>511</v>
      </c>
      <c r="K2193" t="s">
        <v>512</v>
      </c>
      <c r="L2193" t="s">
        <v>30</v>
      </c>
      <c r="M2193" t="s">
        <v>31</v>
      </c>
      <c r="N2193" t="s">
        <v>86</v>
      </c>
      <c r="O2193" t="s">
        <v>69</v>
      </c>
      <c r="P2193" t="s">
        <v>825</v>
      </c>
      <c r="Q2193" t="s">
        <v>71</v>
      </c>
      <c r="R2193" s="7">
        <v>0</v>
      </c>
      <c r="S2193" s="7">
        <f t="shared" si="306"/>
        <v>10.9</v>
      </c>
      <c r="T2193" s="8">
        <v>3.597</v>
      </c>
      <c r="U2193" s="8" t="str">
        <f t="shared" si="312"/>
        <v>Low</v>
      </c>
      <c r="V2193" s="7">
        <v>5</v>
      </c>
      <c r="W2193" s="8">
        <v>10.9</v>
      </c>
      <c r="X2193" s="8">
        <f t="shared" si="313"/>
        <v>8471</v>
      </c>
      <c r="Y2193" s="9">
        <v>0.33</v>
      </c>
      <c r="Z2193" s="9" t="str">
        <f t="shared" si="314"/>
        <v>High</v>
      </c>
    </row>
    <row r="2194" spans="1:26" x14ac:dyDescent="0.3">
      <c r="A2194" t="s">
        <v>3514</v>
      </c>
      <c r="B2194" s="6">
        <v>43909</v>
      </c>
      <c r="C2194" s="6" t="str">
        <f t="shared" si="307"/>
        <v>2020</v>
      </c>
      <c r="D2194" s="6" t="str">
        <f t="shared" si="308"/>
        <v>March</v>
      </c>
      <c r="E2194" s="6" t="str">
        <f t="shared" si="309"/>
        <v>Q1</v>
      </c>
      <c r="F2194" s="6" t="str">
        <f t="shared" si="310"/>
        <v>High</v>
      </c>
      <c r="G2194" s="6" t="str">
        <f t="shared" si="311"/>
        <v>Full Price</v>
      </c>
      <c r="H2194" s="6">
        <v>43916</v>
      </c>
      <c r="I2194" t="s">
        <v>2235</v>
      </c>
      <c r="J2194" t="s">
        <v>67</v>
      </c>
      <c r="K2194" t="s">
        <v>2752</v>
      </c>
      <c r="L2194" t="s">
        <v>61</v>
      </c>
      <c r="M2194" t="s">
        <v>31</v>
      </c>
      <c r="N2194" t="s">
        <v>32</v>
      </c>
      <c r="O2194" t="s">
        <v>69</v>
      </c>
      <c r="P2194" t="s">
        <v>70</v>
      </c>
      <c r="Q2194" t="s">
        <v>71</v>
      </c>
      <c r="R2194" s="7">
        <v>0</v>
      </c>
      <c r="S2194" s="7">
        <f t="shared" si="306"/>
        <v>11.96</v>
      </c>
      <c r="T2194" s="8">
        <v>5.8604000000000003</v>
      </c>
      <c r="U2194" s="8" t="str">
        <f t="shared" si="312"/>
        <v>Low</v>
      </c>
      <c r="V2194" s="7">
        <v>2</v>
      </c>
      <c r="W2194" s="8">
        <v>11.96</v>
      </c>
      <c r="X2194" s="8">
        <f t="shared" si="313"/>
        <v>8275</v>
      </c>
      <c r="Y2194" s="9">
        <v>0.49</v>
      </c>
      <c r="Z2194" s="9" t="str">
        <f t="shared" si="314"/>
        <v>High</v>
      </c>
    </row>
    <row r="2195" spans="1:26" x14ac:dyDescent="0.3">
      <c r="A2195" t="s">
        <v>3515</v>
      </c>
      <c r="B2195" s="6">
        <v>43909</v>
      </c>
      <c r="C2195" s="6" t="str">
        <f t="shared" si="307"/>
        <v>2020</v>
      </c>
      <c r="D2195" s="6" t="str">
        <f t="shared" si="308"/>
        <v>March</v>
      </c>
      <c r="E2195" s="6" t="str">
        <f t="shared" si="309"/>
        <v>Q1</v>
      </c>
      <c r="F2195" s="6" t="str">
        <f t="shared" si="310"/>
        <v>Low</v>
      </c>
      <c r="G2195" s="6" t="str">
        <f t="shared" si="311"/>
        <v>Discounted</v>
      </c>
      <c r="H2195" s="6">
        <v>43912</v>
      </c>
      <c r="I2195" t="s">
        <v>3516</v>
      </c>
      <c r="J2195" t="s">
        <v>584</v>
      </c>
      <c r="K2195" t="s">
        <v>585</v>
      </c>
      <c r="L2195" t="s">
        <v>40</v>
      </c>
      <c r="M2195" t="s">
        <v>76</v>
      </c>
      <c r="N2195" t="s">
        <v>138</v>
      </c>
      <c r="O2195" t="s">
        <v>33</v>
      </c>
      <c r="P2195" t="s">
        <v>34</v>
      </c>
      <c r="Q2195" t="s">
        <v>35</v>
      </c>
      <c r="R2195" s="7">
        <v>0.32</v>
      </c>
      <c r="S2195" s="7">
        <f t="shared" si="306"/>
        <v>260.75660800000003</v>
      </c>
      <c r="T2195" s="8">
        <v>-67.670400000000001</v>
      </c>
      <c r="U2195" s="8" t="str">
        <f t="shared" si="312"/>
        <v>Loss</v>
      </c>
      <c r="V2195" s="7">
        <v>4</v>
      </c>
      <c r="W2195" s="8">
        <v>383.46559999999999</v>
      </c>
      <c r="X2195" s="8">
        <f t="shared" si="313"/>
        <v>1529</v>
      </c>
      <c r="Y2195" s="9">
        <v>-0.17647058800000001</v>
      </c>
      <c r="Z2195" s="9" t="str">
        <f t="shared" si="314"/>
        <v>Low</v>
      </c>
    </row>
    <row r="2196" spans="1:26" x14ac:dyDescent="0.3">
      <c r="A2196" t="s">
        <v>3515</v>
      </c>
      <c r="B2196" s="6">
        <v>43909</v>
      </c>
      <c r="C2196" s="6" t="str">
        <f t="shared" si="307"/>
        <v>2020</v>
      </c>
      <c r="D2196" s="6" t="str">
        <f t="shared" si="308"/>
        <v>March</v>
      </c>
      <c r="E2196" s="6" t="str">
        <f t="shared" si="309"/>
        <v>Q1</v>
      </c>
      <c r="F2196" s="6" t="str">
        <f t="shared" si="310"/>
        <v>High</v>
      </c>
      <c r="G2196" s="6" t="str">
        <f t="shared" si="311"/>
        <v>Discounted</v>
      </c>
      <c r="H2196" s="6">
        <v>43912</v>
      </c>
      <c r="I2196" t="s">
        <v>3516</v>
      </c>
      <c r="J2196" t="s">
        <v>67</v>
      </c>
      <c r="K2196" t="s">
        <v>628</v>
      </c>
      <c r="L2196" t="s">
        <v>40</v>
      </c>
      <c r="M2196" t="s">
        <v>31</v>
      </c>
      <c r="N2196" t="s">
        <v>32</v>
      </c>
      <c r="O2196" t="s">
        <v>33</v>
      </c>
      <c r="P2196" t="s">
        <v>34</v>
      </c>
      <c r="Q2196" t="s">
        <v>35</v>
      </c>
      <c r="R2196" s="7">
        <v>0.2</v>
      </c>
      <c r="S2196" s="7">
        <f t="shared" si="306"/>
        <v>52.467200000000005</v>
      </c>
      <c r="T2196" s="8">
        <v>23.7742</v>
      </c>
      <c r="U2196" s="8" t="str">
        <f t="shared" si="312"/>
        <v>Low</v>
      </c>
      <c r="V2196" s="7">
        <v>2</v>
      </c>
      <c r="W2196" s="8">
        <v>65.584000000000003</v>
      </c>
      <c r="X2196" s="8">
        <f t="shared" si="313"/>
        <v>4599</v>
      </c>
      <c r="Y2196" s="9">
        <v>0.36249999999999999</v>
      </c>
      <c r="Z2196" s="9" t="str">
        <f t="shared" si="314"/>
        <v>High</v>
      </c>
    </row>
    <row r="2197" spans="1:26" x14ac:dyDescent="0.3">
      <c r="A2197" t="s">
        <v>3517</v>
      </c>
      <c r="B2197" s="6">
        <v>43910</v>
      </c>
      <c r="C2197" s="6" t="str">
        <f t="shared" si="307"/>
        <v>2020</v>
      </c>
      <c r="D2197" s="6" t="str">
        <f t="shared" si="308"/>
        <v>March</v>
      </c>
      <c r="E2197" s="6" t="str">
        <f t="shared" si="309"/>
        <v>Q1</v>
      </c>
      <c r="F2197" s="6" t="str">
        <f t="shared" si="310"/>
        <v>High</v>
      </c>
      <c r="G2197" s="6" t="str">
        <f t="shared" si="311"/>
        <v>Full Price</v>
      </c>
      <c r="H2197" s="6">
        <v>43913</v>
      </c>
      <c r="I2197" t="s">
        <v>3518</v>
      </c>
      <c r="J2197" t="s">
        <v>67</v>
      </c>
      <c r="K2197" t="s">
        <v>1291</v>
      </c>
      <c r="L2197" t="s">
        <v>61</v>
      </c>
      <c r="M2197" t="s">
        <v>31</v>
      </c>
      <c r="N2197" t="s">
        <v>32</v>
      </c>
      <c r="O2197" t="s">
        <v>33</v>
      </c>
      <c r="P2197" t="s">
        <v>1132</v>
      </c>
      <c r="Q2197" t="s">
        <v>287</v>
      </c>
      <c r="R2197" s="7">
        <v>0</v>
      </c>
      <c r="S2197" s="7">
        <f t="shared" si="306"/>
        <v>51.84</v>
      </c>
      <c r="T2197" s="8">
        <v>24.883199999999999</v>
      </c>
      <c r="U2197" s="8" t="str">
        <f t="shared" si="312"/>
        <v>Low</v>
      </c>
      <c r="V2197" s="7">
        <v>8</v>
      </c>
      <c r="W2197" s="8">
        <v>51.84</v>
      </c>
      <c r="X2197" s="8">
        <f t="shared" si="313"/>
        <v>5073</v>
      </c>
      <c r="Y2197" s="9">
        <v>0.48</v>
      </c>
      <c r="Z2197" s="9" t="str">
        <f t="shared" si="314"/>
        <v>High</v>
      </c>
    </row>
    <row r="2198" spans="1:26" x14ac:dyDescent="0.3">
      <c r="A2198" t="s">
        <v>3519</v>
      </c>
      <c r="B2198" s="6">
        <v>43910</v>
      </c>
      <c r="C2198" s="6" t="str">
        <f t="shared" si="307"/>
        <v>2020</v>
      </c>
      <c r="D2198" s="6" t="str">
        <f t="shared" si="308"/>
        <v>March</v>
      </c>
      <c r="E2198" s="6" t="str">
        <f t="shared" si="309"/>
        <v>Q1</v>
      </c>
      <c r="F2198" s="6" t="str">
        <f t="shared" si="310"/>
        <v>Low</v>
      </c>
      <c r="G2198" s="6" t="str">
        <f t="shared" si="311"/>
        <v>Discounted</v>
      </c>
      <c r="H2198" s="6">
        <v>43916</v>
      </c>
      <c r="I2198" t="s">
        <v>2830</v>
      </c>
      <c r="J2198" t="s">
        <v>38</v>
      </c>
      <c r="K2198" t="s">
        <v>2355</v>
      </c>
      <c r="L2198" t="s">
        <v>30</v>
      </c>
      <c r="M2198" t="s">
        <v>31</v>
      </c>
      <c r="N2198" t="s">
        <v>41</v>
      </c>
      <c r="O2198" t="s">
        <v>33</v>
      </c>
      <c r="P2198" t="s">
        <v>2746</v>
      </c>
      <c r="Q2198" t="s">
        <v>35</v>
      </c>
      <c r="R2198" s="7">
        <v>0.8</v>
      </c>
      <c r="S2198" s="7">
        <f t="shared" si="306"/>
        <v>0.50239999999999974</v>
      </c>
      <c r="T2198" s="8">
        <v>-4.3959999999999999</v>
      </c>
      <c r="U2198" s="8" t="str">
        <f t="shared" si="312"/>
        <v>Loss</v>
      </c>
      <c r="V2198" s="7">
        <v>2</v>
      </c>
      <c r="W2198" s="8">
        <v>2.512</v>
      </c>
      <c r="X2198" s="8">
        <f t="shared" si="313"/>
        <v>9865</v>
      </c>
      <c r="Y2198" s="9">
        <v>-1.75</v>
      </c>
      <c r="Z2198" s="9" t="str">
        <f t="shared" si="314"/>
        <v>Low</v>
      </c>
    </row>
    <row r="2199" spans="1:26" x14ac:dyDescent="0.3">
      <c r="A2199" t="s">
        <v>3519</v>
      </c>
      <c r="B2199" s="6">
        <v>43910</v>
      </c>
      <c r="C2199" s="6" t="str">
        <f t="shared" si="307"/>
        <v>2020</v>
      </c>
      <c r="D2199" s="6" t="str">
        <f t="shared" si="308"/>
        <v>March</v>
      </c>
      <c r="E2199" s="6" t="str">
        <f t="shared" si="309"/>
        <v>Q1</v>
      </c>
      <c r="F2199" s="6" t="str">
        <f t="shared" si="310"/>
        <v>High</v>
      </c>
      <c r="G2199" s="6" t="str">
        <f t="shared" si="311"/>
        <v>Discounted</v>
      </c>
      <c r="H2199" s="6">
        <v>43916</v>
      </c>
      <c r="I2199" t="s">
        <v>2830</v>
      </c>
      <c r="J2199" t="s">
        <v>89</v>
      </c>
      <c r="K2199" t="s">
        <v>295</v>
      </c>
      <c r="L2199" t="s">
        <v>30</v>
      </c>
      <c r="M2199" t="s">
        <v>31</v>
      </c>
      <c r="N2199" t="s">
        <v>86</v>
      </c>
      <c r="O2199" t="s">
        <v>33</v>
      </c>
      <c r="P2199" t="s">
        <v>2746</v>
      </c>
      <c r="Q2199" t="s">
        <v>35</v>
      </c>
      <c r="R2199" s="7">
        <v>0.2</v>
      </c>
      <c r="S2199" s="7">
        <f t="shared" si="306"/>
        <v>15.091200000000001</v>
      </c>
      <c r="T2199" s="8">
        <v>6.1307999999999998</v>
      </c>
      <c r="U2199" s="8" t="str">
        <f t="shared" si="312"/>
        <v>Low</v>
      </c>
      <c r="V2199" s="7">
        <v>9</v>
      </c>
      <c r="W2199" s="8">
        <v>18.864000000000001</v>
      </c>
      <c r="X2199" s="8">
        <f t="shared" si="313"/>
        <v>7296</v>
      </c>
      <c r="Y2199" s="9">
        <v>0.32500000000000001</v>
      </c>
      <c r="Z2199" s="9" t="str">
        <f t="shared" si="314"/>
        <v>High</v>
      </c>
    </row>
    <row r="2200" spans="1:26" x14ac:dyDescent="0.3">
      <c r="A2200" t="s">
        <v>3520</v>
      </c>
      <c r="B2200" s="6">
        <v>43910</v>
      </c>
      <c r="C2200" s="6" t="str">
        <f t="shared" si="307"/>
        <v>2020</v>
      </c>
      <c r="D2200" s="6" t="str">
        <f t="shared" si="308"/>
        <v>March</v>
      </c>
      <c r="E2200" s="6" t="str">
        <f t="shared" si="309"/>
        <v>Q1</v>
      </c>
      <c r="F2200" s="6" t="str">
        <f t="shared" si="310"/>
        <v>High</v>
      </c>
      <c r="G2200" s="6" t="str">
        <f t="shared" si="311"/>
        <v>Discounted</v>
      </c>
      <c r="H2200" s="6">
        <v>43913</v>
      </c>
      <c r="I2200" t="s">
        <v>2861</v>
      </c>
      <c r="J2200" t="s">
        <v>151</v>
      </c>
      <c r="K2200" t="s">
        <v>911</v>
      </c>
      <c r="L2200" t="s">
        <v>61</v>
      </c>
      <c r="M2200" t="s">
        <v>31</v>
      </c>
      <c r="N2200" t="s">
        <v>41</v>
      </c>
      <c r="O2200" t="s">
        <v>54</v>
      </c>
      <c r="P2200" t="s">
        <v>270</v>
      </c>
      <c r="Q2200" t="s">
        <v>271</v>
      </c>
      <c r="R2200" s="7">
        <v>0.2</v>
      </c>
      <c r="S2200" s="7">
        <f t="shared" si="306"/>
        <v>870.34879999999998</v>
      </c>
      <c r="T2200" s="8">
        <v>353.57920000000001</v>
      </c>
      <c r="U2200" s="8" t="str">
        <f t="shared" si="312"/>
        <v>Medium</v>
      </c>
      <c r="V2200" s="7">
        <v>8</v>
      </c>
      <c r="W2200" s="8">
        <v>1087.9359999999999</v>
      </c>
      <c r="X2200" s="8">
        <f t="shared" si="313"/>
        <v>413</v>
      </c>
      <c r="Y2200" s="9">
        <v>0.32500000000000001</v>
      </c>
      <c r="Z2200" s="9" t="str">
        <f t="shared" si="314"/>
        <v>High</v>
      </c>
    </row>
    <row r="2201" spans="1:26" x14ac:dyDescent="0.3">
      <c r="A2201" t="s">
        <v>3520</v>
      </c>
      <c r="B2201" s="6">
        <v>43910</v>
      </c>
      <c r="C2201" s="6" t="str">
        <f t="shared" si="307"/>
        <v>2020</v>
      </c>
      <c r="D2201" s="6" t="str">
        <f t="shared" si="308"/>
        <v>March</v>
      </c>
      <c r="E2201" s="6" t="str">
        <f t="shared" si="309"/>
        <v>Q1</v>
      </c>
      <c r="F2201" s="6" t="str">
        <f t="shared" si="310"/>
        <v>High</v>
      </c>
      <c r="G2201" s="6" t="str">
        <f t="shared" si="311"/>
        <v>Discounted</v>
      </c>
      <c r="H2201" s="6">
        <v>43913</v>
      </c>
      <c r="I2201" t="s">
        <v>2861</v>
      </c>
      <c r="J2201" t="s">
        <v>256</v>
      </c>
      <c r="K2201" t="s">
        <v>1333</v>
      </c>
      <c r="L2201" t="s">
        <v>61</v>
      </c>
      <c r="M2201" t="s">
        <v>31</v>
      </c>
      <c r="N2201" t="s">
        <v>41</v>
      </c>
      <c r="O2201" t="s">
        <v>54</v>
      </c>
      <c r="P2201" t="s">
        <v>270</v>
      </c>
      <c r="Q2201" t="s">
        <v>271</v>
      </c>
      <c r="R2201" s="7">
        <v>0.2</v>
      </c>
      <c r="S2201" s="7">
        <f t="shared" si="306"/>
        <v>39.878399999999999</v>
      </c>
      <c r="T2201" s="8">
        <v>16.823699999999999</v>
      </c>
      <c r="U2201" s="8" t="str">
        <f t="shared" si="312"/>
        <v>Low</v>
      </c>
      <c r="V2201" s="7">
        <v>3</v>
      </c>
      <c r="W2201" s="8">
        <v>49.847999999999999</v>
      </c>
      <c r="X2201" s="8">
        <f t="shared" si="313"/>
        <v>5147</v>
      </c>
      <c r="Y2201" s="9">
        <v>0.33750000000000002</v>
      </c>
      <c r="Z2201" s="9" t="str">
        <f t="shared" si="314"/>
        <v>High</v>
      </c>
    </row>
    <row r="2202" spans="1:26" x14ac:dyDescent="0.3">
      <c r="A2202" t="s">
        <v>3520</v>
      </c>
      <c r="B2202" s="6">
        <v>43910</v>
      </c>
      <c r="C2202" s="6" t="str">
        <f t="shared" si="307"/>
        <v>2020</v>
      </c>
      <c r="D2202" s="6" t="str">
        <f t="shared" si="308"/>
        <v>March</v>
      </c>
      <c r="E2202" s="6" t="str">
        <f t="shared" si="309"/>
        <v>Q1</v>
      </c>
      <c r="F2202" s="6" t="str">
        <f t="shared" si="310"/>
        <v>High</v>
      </c>
      <c r="G2202" s="6" t="str">
        <f t="shared" si="311"/>
        <v>Full Price</v>
      </c>
      <c r="H2202" s="6">
        <v>43913</v>
      </c>
      <c r="I2202" t="s">
        <v>2861</v>
      </c>
      <c r="J2202" t="s">
        <v>89</v>
      </c>
      <c r="K2202" t="s">
        <v>3521</v>
      </c>
      <c r="L2202" t="s">
        <v>61</v>
      </c>
      <c r="M2202" t="s">
        <v>31</v>
      </c>
      <c r="N2202" t="s">
        <v>149</v>
      </c>
      <c r="O2202" t="s">
        <v>54</v>
      </c>
      <c r="P2202" t="s">
        <v>270</v>
      </c>
      <c r="Q2202" t="s">
        <v>271</v>
      </c>
      <c r="R2202" s="7">
        <v>0</v>
      </c>
      <c r="S2202" s="7">
        <f t="shared" si="306"/>
        <v>23.99</v>
      </c>
      <c r="T2202" s="8">
        <v>11.994999999999999</v>
      </c>
      <c r="U2202" s="8" t="str">
        <f t="shared" si="312"/>
        <v>Low</v>
      </c>
      <c r="V2202" s="7">
        <v>1</v>
      </c>
      <c r="W2202" s="8">
        <v>23.99</v>
      </c>
      <c r="X2202" s="8">
        <f t="shared" si="313"/>
        <v>6761</v>
      </c>
      <c r="Y2202" s="9">
        <v>0.5</v>
      </c>
      <c r="Z2202" s="9" t="str">
        <f t="shared" si="314"/>
        <v>High</v>
      </c>
    </row>
    <row r="2203" spans="1:26" x14ac:dyDescent="0.3">
      <c r="A2203" t="s">
        <v>3520</v>
      </c>
      <c r="B2203" s="6">
        <v>43910</v>
      </c>
      <c r="C2203" s="6" t="str">
        <f t="shared" si="307"/>
        <v>2020</v>
      </c>
      <c r="D2203" s="6" t="str">
        <f t="shared" si="308"/>
        <v>March</v>
      </c>
      <c r="E2203" s="6" t="str">
        <f t="shared" si="309"/>
        <v>Q1</v>
      </c>
      <c r="F2203" s="6" t="str">
        <f t="shared" si="310"/>
        <v>High</v>
      </c>
      <c r="G2203" s="6" t="str">
        <f t="shared" si="311"/>
        <v>Full Price</v>
      </c>
      <c r="H2203" s="6">
        <v>43913</v>
      </c>
      <c r="I2203" t="s">
        <v>2861</v>
      </c>
      <c r="J2203" t="s">
        <v>141</v>
      </c>
      <c r="K2203" t="s">
        <v>3522</v>
      </c>
      <c r="L2203" t="s">
        <v>61</v>
      </c>
      <c r="M2203" t="s">
        <v>31</v>
      </c>
      <c r="N2203" t="s">
        <v>49</v>
      </c>
      <c r="O2203" t="s">
        <v>54</v>
      </c>
      <c r="P2203" t="s">
        <v>270</v>
      </c>
      <c r="Q2203" t="s">
        <v>271</v>
      </c>
      <c r="R2203" s="7">
        <v>0</v>
      </c>
      <c r="S2203" s="7">
        <f t="shared" si="306"/>
        <v>83.92</v>
      </c>
      <c r="T2203" s="8">
        <v>20.140799999999999</v>
      </c>
      <c r="U2203" s="8" t="str">
        <f t="shared" si="312"/>
        <v>Low</v>
      </c>
      <c r="V2203" s="7">
        <v>4</v>
      </c>
      <c r="W2203" s="8">
        <v>83.92</v>
      </c>
      <c r="X2203" s="8">
        <f t="shared" si="313"/>
        <v>4119</v>
      </c>
      <c r="Y2203" s="9">
        <v>0.24</v>
      </c>
      <c r="Z2203" s="9" t="str">
        <f t="shared" si="314"/>
        <v>High</v>
      </c>
    </row>
    <row r="2204" spans="1:26" x14ac:dyDescent="0.3">
      <c r="A2204" t="s">
        <v>3520</v>
      </c>
      <c r="B2204" s="6">
        <v>43910</v>
      </c>
      <c r="C2204" s="6" t="str">
        <f t="shared" si="307"/>
        <v>2020</v>
      </c>
      <c r="D2204" s="6" t="str">
        <f t="shared" si="308"/>
        <v>March</v>
      </c>
      <c r="E2204" s="6" t="str">
        <f t="shared" si="309"/>
        <v>Q1</v>
      </c>
      <c r="F2204" s="6" t="str">
        <f t="shared" si="310"/>
        <v>High</v>
      </c>
      <c r="G2204" s="6" t="str">
        <f t="shared" si="311"/>
        <v>Full Price</v>
      </c>
      <c r="H2204" s="6">
        <v>43913</v>
      </c>
      <c r="I2204" t="s">
        <v>2861</v>
      </c>
      <c r="J2204" t="s">
        <v>216</v>
      </c>
      <c r="K2204" t="s">
        <v>1790</v>
      </c>
      <c r="L2204" t="s">
        <v>61</v>
      </c>
      <c r="M2204" t="s">
        <v>91</v>
      </c>
      <c r="N2204" t="s">
        <v>92</v>
      </c>
      <c r="O2204" t="s">
        <v>54</v>
      </c>
      <c r="P2204" t="s">
        <v>270</v>
      </c>
      <c r="Q2204" t="s">
        <v>271</v>
      </c>
      <c r="R2204" s="7">
        <v>0</v>
      </c>
      <c r="S2204" s="7">
        <f t="shared" si="306"/>
        <v>199.98</v>
      </c>
      <c r="T2204" s="8">
        <v>53.994599999999998</v>
      </c>
      <c r="U2204" s="8" t="str">
        <f t="shared" si="312"/>
        <v>Low</v>
      </c>
      <c r="V2204" s="7">
        <v>2</v>
      </c>
      <c r="W2204" s="8">
        <v>199.98</v>
      </c>
      <c r="X2204" s="8">
        <f t="shared" si="313"/>
        <v>2580</v>
      </c>
      <c r="Y2204" s="9">
        <v>0.27</v>
      </c>
      <c r="Z2204" s="9" t="str">
        <f t="shared" si="314"/>
        <v>High</v>
      </c>
    </row>
    <row r="2205" spans="1:26" x14ac:dyDescent="0.3">
      <c r="A2205" t="s">
        <v>3523</v>
      </c>
      <c r="B2205" s="6">
        <v>43910</v>
      </c>
      <c r="C2205" s="6" t="str">
        <f t="shared" si="307"/>
        <v>2020</v>
      </c>
      <c r="D2205" s="6" t="str">
        <f t="shared" si="308"/>
        <v>March</v>
      </c>
      <c r="E2205" s="6" t="str">
        <f t="shared" si="309"/>
        <v>Q1</v>
      </c>
      <c r="F2205" s="6" t="str">
        <f t="shared" si="310"/>
        <v>Low</v>
      </c>
      <c r="G2205" s="6" t="str">
        <f t="shared" si="311"/>
        <v>Discounted</v>
      </c>
      <c r="H2205" s="6">
        <v>43912</v>
      </c>
      <c r="I2205" t="s">
        <v>1326</v>
      </c>
      <c r="J2205" t="s">
        <v>89</v>
      </c>
      <c r="K2205" t="s">
        <v>1965</v>
      </c>
      <c r="L2205" t="s">
        <v>30</v>
      </c>
      <c r="M2205" t="s">
        <v>31</v>
      </c>
      <c r="N2205" t="s">
        <v>49</v>
      </c>
      <c r="O2205" t="s">
        <v>69</v>
      </c>
      <c r="P2205" t="s">
        <v>1490</v>
      </c>
      <c r="Q2205" t="s">
        <v>175</v>
      </c>
      <c r="R2205" s="7">
        <v>0.2</v>
      </c>
      <c r="S2205" s="7">
        <f t="shared" si="306"/>
        <v>23.443199999999997</v>
      </c>
      <c r="T2205" s="8">
        <v>2.5640999999999998</v>
      </c>
      <c r="U2205" s="8" t="str">
        <f t="shared" si="312"/>
        <v>Low</v>
      </c>
      <c r="V2205" s="7">
        <v>3</v>
      </c>
      <c r="W2205" s="8">
        <v>29.303999999999998</v>
      </c>
      <c r="X2205" s="8">
        <f t="shared" si="313"/>
        <v>6362</v>
      </c>
      <c r="Y2205" s="9">
        <v>8.7499999999999994E-2</v>
      </c>
      <c r="Z2205" s="9" t="str">
        <f t="shared" si="314"/>
        <v>Low</v>
      </c>
    </row>
    <row r="2206" spans="1:26" x14ac:dyDescent="0.3">
      <c r="A2206" t="s">
        <v>3524</v>
      </c>
      <c r="B2206" s="6">
        <v>43911</v>
      </c>
      <c r="C2206" s="6" t="str">
        <f t="shared" si="307"/>
        <v>2020</v>
      </c>
      <c r="D2206" s="6" t="str">
        <f t="shared" si="308"/>
        <v>March</v>
      </c>
      <c r="E2206" s="6" t="str">
        <f t="shared" si="309"/>
        <v>Q1</v>
      </c>
      <c r="F2206" s="6" t="str">
        <f t="shared" si="310"/>
        <v>Low</v>
      </c>
      <c r="G2206" s="6" t="str">
        <f t="shared" si="311"/>
        <v>Discounted</v>
      </c>
      <c r="H2206" s="6">
        <v>43916</v>
      </c>
      <c r="I2206" t="s">
        <v>3525</v>
      </c>
      <c r="J2206" t="s">
        <v>1261</v>
      </c>
      <c r="K2206" t="s">
        <v>1290</v>
      </c>
      <c r="L2206" t="s">
        <v>30</v>
      </c>
      <c r="M2206" t="s">
        <v>31</v>
      </c>
      <c r="N2206" t="s">
        <v>174</v>
      </c>
      <c r="O2206" t="s">
        <v>62</v>
      </c>
      <c r="P2206" t="s">
        <v>516</v>
      </c>
      <c r="Q2206" t="s">
        <v>453</v>
      </c>
      <c r="R2206" s="7">
        <v>0.2</v>
      </c>
      <c r="S2206" s="7">
        <f t="shared" si="306"/>
        <v>769.66399999999999</v>
      </c>
      <c r="T2206" s="8">
        <v>156.33799999999999</v>
      </c>
      <c r="U2206" s="8" t="str">
        <f t="shared" si="312"/>
        <v>Medium</v>
      </c>
      <c r="V2206" s="7">
        <v>4</v>
      </c>
      <c r="W2206" s="8">
        <v>962.08</v>
      </c>
      <c r="X2206" s="8">
        <f t="shared" si="313"/>
        <v>494</v>
      </c>
      <c r="Y2206" s="9">
        <v>0.16250000000000001</v>
      </c>
      <c r="Z2206" s="9" t="str">
        <f t="shared" si="314"/>
        <v>Low</v>
      </c>
    </row>
    <row r="2207" spans="1:26" x14ac:dyDescent="0.3">
      <c r="A2207" t="s">
        <v>3524</v>
      </c>
      <c r="B2207" s="6">
        <v>43911</v>
      </c>
      <c r="C2207" s="6" t="str">
        <f t="shared" si="307"/>
        <v>2020</v>
      </c>
      <c r="D2207" s="6" t="str">
        <f t="shared" si="308"/>
        <v>March</v>
      </c>
      <c r="E2207" s="6" t="str">
        <f t="shared" si="309"/>
        <v>Q1</v>
      </c>
      <c r="F2207" s="6" t="str">
        <f t="shared" si="310"/>
        <v>Low</v>
      </c>
      <c r="G2207" s="6" t="str">
        <f t="shared" si="311"/>
        <v>Discounted</v>
      </c>
      <c r="H2207" s="6">
        <v>43916</v>
      </c>
      <c r="I2207" t="s">
        <v>3525</v>
      </c>
      <c r="J2207" t="s">
        <v>38</v>
      </c>
      <c r="K2207" t="s">
        <v>2070</v>
      </c>
      <c r="L2207" t="s">
        <v>30</v>
      </c>
      <c r="M2207" t="s">
        <v>31</v>
      </c>
      <c r="N2207" t="s">
        <v>41</v>
      </c>
      <c r="O2207" t="s">
        <v>62</v>
      </c>
      <c r="P2207" t="s">
        <v>516</v>
      </c>
      <c r="Q2207" t="s">
        <v>453</v>
      </c>
      <c r="R2207" s="7">
        <v>0.7</v>
      </c>
      <c r="S2207" s="7">
        <f t="shared" si="306"/>
        <v>3.8529</v>
      </c>
      <c r="T2207" s="8">
        <v>-9.8462999999999994</v>
      </c>
      <c r="U2207" s="8" t="str">
        <f t="shared" si="312"/>
        <v>Loss</v>
      </c>
      <c r="V2207" s="7">
        <v>3</v>
      </c>
      <c r="W2207" s="8">
        <v>12.843</v>
      </c>
      <c r="X2207" s="8">
        <f t="shared" si="313"/>
        <v>8165</v>
      </c>
      <c r="Y2207" s="9">
        <v>-0.76666666699999997</v>
      </c>
      <c r="Z2207" s="9" t="str">
        <f t="shared" si="314"/>
        <v>Low</v>
      </c>
    </row>
    <row r="2208" spans="1:26" x14ac:dyDescent="0.3">
      <c r="A2208" t="s">
        <v>3524</v>
      </c>
      <c r="B2208" s="6">
        <v>43911</v>
      </c>
      <c r="C2208" s="6" t="str">
        <f t="shared" si="307"/>
        <v>2020</v>
      </c>
      <c r="D2208" s="6" t="str">
        <f t="shared" si="308"/>
        <v>March</v>
      </c>
      <c r="E2208" s="6" t="str">
        <f t="shared" si="309"/>
        <v>Q1</v>
      </c>
      <c r="F2208" s="6" t="str">
        <f t="shared" si="310"/>
        <v>High</v>
      </c>
      <c r="G2208" s="6" t="str">
        <f t="shared" si="311"/>
        <v>Discounted</v>
      </c>
      <c r="H2208" s="6">
        <v>43916</v>
      </c>
      <c r="I2208" t="s">
        <v>3525</v>
      </c>
      <c r="J2208" t="s">
        <v>67</v>
      </c>
      <c r="K2208" t="s">
        <v>3526</v>
      </c>
      <c r="L2208" t="s">
        <v>30</v>
      </c>
      <c r="M2208" t="s">
        <v>31</v>
      </c>
      <c r="N2208" t="s">
        <v>32</v>
      </c>
      <c r="O2208" t="s">
        <v>62</v>
      </c>
      <c r="P2208" t="s">
        <v>516</v>
      </c>
      <c r="Q2208" t="s">
        <v>453</v>
      </c>
      <c r="R2208" s="7">
        <v>0.2</v>
      </c>
      <c r="S2208" s="7">
        <f t="shared" si="306"/>
        <v>236.3648</v>
      </c>
      <c r="T2208" s="8">
        <v>96.023200000000003</v>
      </c>
      <c r="U2208" s="8" t="str">
        <f t="shared" si="312"/>
        <v>Low</v>
      </c>
      <c r="V2208" s="7">
        <v>14</v>
      </c>
      <c r="W2208" s="8">
        <v>295.45600000000002</v>
      </c>
      <c r="X2208" s="8">
        <f t="shared" si="313"/>
        <v>1927</v>
      </c>
      <c r="Y2208" s="9">
        <v>0.32500000000000001</v>
      </c>
      <c r="Z2208" s="9" t="str">
        <f t="shared" si="314"/>
        <v>High</v>
      </c>
    </row>
    <row r="2209" spans="1:26" x14ac:dyDescent="0.3">
      <c r="A2209" t="s">
        <v>3527</v>
      </c>
      <c r="B2209" s="6">
        <v>43912</v>
      </c>
      <c r="C2209" s="6" t="str">
        <f t="shared" si="307"/>
        <v>2020</v>
      </c>
      <c r="D2209" s="6" t="str">
        <f t="shared" si="308"/>
        <v>March</v>
      </c>
      <c r="E2209" s="6" t="str">
        <f t="shared" si="309"/>
        <v>Q1</v>
      </c>
      <c r="F2209" s="6" t="str">
        <f t="shared" si="310"/>
        <v>Low</v>
      </c>
      <c r="G2209" s="6" t="str">
        <f t="shared" si="311"/>
        <v>Discounted</v>
      </c>
      <c r="H2209" s="6">
        <v>43912</v>
      </c>
      <c r="I2209" t="s">
        <v>3253</v>
      </c>
      <c r="J2209" t="s">
        <v>2462</v>
      </c>
      <c r="K2209" t="s">
        <v>3528</v>
      </c>
      <c r="L2209" t="s">
        <v>30</v>
      </c>
      <c r="M2209" t="s">
        <v>31</v>
      </c>
      <c r="N2209" t="s">
        <v>49</v>
      </c>
      <c r="O2209" t="s">
        <v>62</v>
      </c>
      <c r="P2209" t="s">
        <v>3476</v>
      </c>
      <c r="Q2209" t="s">
        <v>227</v>
      </c>
      <c r="R2209" s="7">
        <v>0.2</v>
      </c>
      <c r="S2209" s="7">
        <f t="shared" si="306"/>
        <v>120.32639999999999</v>
      </c>
      <c r="T2209" s="8">
        <v>-33.841799999999999</v>
      </c>
      <c r="U2209" s="8" t="str">
        <f t="shared" si="312"/>
        <v>Loss</v>
      </c>
      <c r="V2209" s="7">
        <v>9</v>
      </c>
      <c r="W2209" s="8">
        <v>150.40799999999999</v>
      </c>
      <c r="X2209" s="8">
        <f t="shared" si="313"/>
        <v>3076</v>
      </c>
      <c r="Y2209" s="9">
        <v>-0.22500000000000001</v>
      </c>
      <c r="Z2209" s="9" t="str">
        <f t="shared" si="314"/>
        <v>Low</v>
      </c>
    </row>
    <row r="2210" spans="1:26" x14ac:dyDescent="0.3">
      <c r="A2210" t="s">
        <v>3527</v>
      </c>
      <c r="B2210" s="6">
        <v>43912</v>
      </c>
      <c r="C2210" s="6" t="str">
        <f t="shared" si="307"/>
        <v>2020</v>
      </c>
      <c r="D2210" s="6" t="str">
        <f t="shared" si="308"/>
        <v>March</v>
      </c>
      <c r="E2210" s="6" t="str">
        <f t="shared" si="309"/>
        <v>Q1</v>
      </c>
      <c r="F2210" s="6" t="str">
        <f t="shared" si="310"/>
        <v>Low</v>
      </c>
      <c r="G2210" s="6" t="str">
        <f t="shared" si="311"/>
        <v>Discounted</v>
      </c>
      <c r="H2210" s="6">
        <v>43912</v>
      </c>
      <c r="I2210" t="s">
        <v>3253</v>
      </c>
      <c r="J2210" t="s">
        <v>161</v>
      </c>
      <c r="K2210" t="s">
        <v>1699</v>
      </c>
      <c r="L2210" t="s">
        <v>30</v>
      </c>
      <c r="M2210" t="s">
        <v>91</v>
      </c>
      <c r="N2210" t="s">
        <v>110</v>
      </c>
      <c r="O2210" t="s">
        <v>62</v>
      </c>
      <c r="P2210" t="s">
        <v>3476</v>
      </c>
      <c r="Q2210" t="s">
        <v>227</v>
      </c>
      <c r="R2210" s="7">
        <v>0.2</v>
      </c>
      <c r="S2210" s="7">
        <f t="shared" si="306"/>
        <v>358.35520000000002</v>
      </c>
      <c r="T2210" s="8">
        <v>89.588800000000006</v>
      </c>
      <c r="U2210" s="8" t="str">
        <f t="shared" si="312"/>
        <v>Low</v>
      </c>
      <c r="V2210" s="7">
        <v>7</v>
      </c>
      <c r="W2210" s="8">
        <v>447.94400000000002</v>
      </c>
      <c r="X2210" s="8">
        <f t="shared" si="313"/>
        <v>1322</v>
      </c>
      <c r="Y2210" s="9">
        <v>0.2</v>
      </c>
      <c r="Z2210" s="9" t="str">
        <f t="shared" si="314"/>
        <v>Low</v>
      </c>
    </row>
    <row r="2211" spans="1:26" x14ac:dyDescent="0.3">
      <c r="A2211" t="s">
        <v>3529</v>
      </c>
      <c r="B2211" s="6">
        <v>43912</v>
      </c>
      <c r="C2211" s="6" t="str">
        <f t="shared" si="307"/>
        <v>2020</v>
      </c>
      <c r="D2211" s="6" t="str">
        <f t="shared" si="308"/>
        <v>March</v>
      </c>
      <c r="E2211" s="6" t="str">
        <f t="shared" si="309"/>
        <v>Q1</v>
      </c>
      <c r="F2211" s="6" t="str">
        <f t="shared" si="310"/>
        <v>High</v>
      </c>
      <c r="G2211" s="6" t="str">
        <f t="shared" si="311"/>
        <v>Full Price</v>
      </c>
      <c r="H2211" s="6">
        <v>43917</v>
      </c>
      <c r="I2211" t="s">
        <v>3530</v>
      </c>
      <c r="J2211" t="s">
        <v>105</v>
      </c>
      <c r="K2211" t="s">
        <v>3531</v>
      </c>
      <c r="L2211" t="s">
        <v>61</v>
      </c>
      <c r="M2211" t="s">
        <v>31</v>
      </c>
      <c r="N2211" t="s">
        <v>53</v>
      </c>
      <c r="O2211" t="s">
        <v>62</v>
      </c>
      <c r="P2211" t="s">
        <v>100</v>
      </c>
      <c r="Q2211" t="s">
        <v>841</v>
      </c>
      <c r="R2211" s="7">
        <v>0</v>
      </c>
      <c r="S2211" s="7">
        <f t="shared" si="306"/>
        <v>19.559999999999999</v>
      </c>
      <c r="T2211" s="8">
        <v>5.4767999999999999</v>
      </c>
      <c r="U2211" s="8" t="str">
        <f t="shared" si="312"/>
        <v>Low</v>
      </c>
      <c r="V2211" s="7">
        <v>4</v>
      </c>
      <c r="W2211" s="8">
        <v>19.559999999999999</v>
      </c>
      <c r="X2211" s="8">
        <f t="shared" si="313"/>
        <v>7194</v>
      </c>
      <c r="Y2211" s="9">
        <v>0.28000000000000003</v>
      </c>
      <c r="Z2211" s="9" t="str">
        <f t="shared" si="314"/>
        <v>High</v>
      </c>
    </row>
    <row r="2212" spans="1:26" x14ac:dyDescent="0.3">
      <c r="A2212" t="s">
        <v>3532</v>
      </c>
      <c r="B2212" s="6">
        <v>43912</v>
      </c>
      <c r="C2212" s="6" t="str">
        <f t="shared" si="307"/>
        <v>2020</v>
      </c>
      <c r="D2212" s="6" t="str">
        <f t="shared" si="308"/>
        <v>March</v>
      </c>
      <c r="E2212" s="6" t="str">
        <f t="shared" si="309"/>
        <v>Q1</v>
      </c>
      <c r="F2212" s="6" t="str">
        <f t="shared" si="310"/>
        <v>Low</v>
      </c>
      <c r="G2212" s="6" t="str">
        <f t="shared" si="311"/>
        <v>Discounted</v>
      </c>
      <c r="H2212" s="6">
        <v>43916</v>
      </c>
      <c r="I2212" t="s">
        <v>3533</v>
      </c>
      <c r="J2212" t="s">
        <v>3438</v>
      </c>
      <c r="K2212" t="s">
        <v>3534</v>
      </c>
      <c r="L2212" t="s">
        <v>30</v>
      </c>
      <c r="M2212" t="s">
        <v>31</v>
      </c>
      <c r="N2212" t="s">
        <v>41</v>
      </c>
      <c r="O2212" t="s">
        <v>33</v>
      </c>
      <c r="P2212" t="s">
        <v>34</v>
      </c>
      <c r="Q2212" t="s">
        <v>35</v>
      </c>
      <c r="R2212" s="7">
        <v>0.8</v>
      </c>
      <c r="S2212" s="7">
        <f t="shared" si="306"/>
        <v>2.8224</v>
      </c>
      <c r="T2212" s="8">
        <v>-21.167999999999999</v>
      </c>
      <c r="U2212" s="8" t="str">
        <f t="shared" si="312"/>
        <v>Loss</v>
      </c>
      <c r="V2212" s="7">
        <v>9</v>
      </c>
      <c r="W2212" s="8">
        <v>14.112</v>
      </c>
      <c r="X2212" s="8">
        <f t="shared" si="313"/>
        <v>7944</v>
      </c>
      <c r="Y2212" s="9">
        <v>-1.5</v>
      </c>
      <c r="Z2212" s="9" t="str">
        <f t="shared" si="314"/>
        <v>Low</v>
      </c>
    </row>
    <row r="2213" spans="1:26" x14ac:dyDescent="0.3">
      <c r="A2213" t="s">
        <v>3532</v>
      </c>
      <c r="B2213" s="6">
        <v>43912</v>
      </c>
      <c r="C2213" s="6" t="str">
        <f t="shared" si="307"/>
        <v>2020</v>
      </c>
      <c r="D2213" s="6" t="str">
        <f t="shared" si="308"/>
        <v>March</v>
      </c>
      <c r="E2213" s="6" t="str">
        <f t="shared" si="309"/>
        <v>Q1</v>
      </c>
      <c r="F2213" s="6" t="str">
        <f t="shared" si="310"/>
        <v>Low</v>
      </c>
      <c r="G2213" s="6" t="str">
        <f t="shared" si="311"/>
        <v>Discounted</v>
      </c>
      <c r="H2213" s="6">
        <v>43916</v>
      </c>
      <c r="I2213" t="s">
        <v>3533</v>
      </c>
      <c r="J2213" t="s">
        <v>484</v>
      </c>
      <c r="K2213" t="s">
        <v>522</v>
      </c>
      <c r="L2213" t="s">
        <v>30</v>
      </c>
      <c r="M2213" t="s">
        <v>31</v>
      </c>
      <c r="N2213" t="s">
        <v>49</v>
      </c>
      <c r="O2213" t="s">
        <v>33</v>
      </c>
      <c r="P2213" t="s">
        <v>34</v>
      </c>
      <c r="Q2213" t="s">
        <v>35</v>
      </c>
      <c r="R2213" s="7">
        <v>0.2</v>
      </c>
      <c r="S2213" s="7">
        <f t="shared" si="306"/>
        <v>103.65440000000001</v>
      </c>
      <c r="T2213" s="8">
        <v>-25.913599999999999</v>
      </c>
      <c r="U2213" s="8" t="str">
        <f t="shared" si="312"/>
        <v>Loss</v>
      </c>
      <c r="V2213" s="7">
        <v>2</v>
      </c>
      <c r="W2213" s="8">
        <v>129.56800000000001</v>
      </c>
      <c r="X2213" s="8">
        <f t="shared" si="313"/>
        <v>3301</v>
      </c>
      <c r="Y2213" s="9">
        <v>-0.2</v>
      </c>
      <c r="Z2213" s="9" t="str">
        <f t="shared" si="314"/>
        <v>Low</v>
      </c>
    </row>
    <row r="2214" spans="1:26" x14ac:dyDescent="0.3">
      <c r="A2214" t="s">
        <v>3532</v>
      </c>
      <c r="B2214" s="6">
        <v>43912</v>
      </c>
      <c r="C2214" s="6" t="str">
        <f t="shared" si="307"/>
        <v>2020</v>
      </c>
      <c r="D2214" s="6" t="str">
        <f t="shared" si="308"/>
        <v>March</v>
      </c>
      <c r="E2214" s="6" t="str">
        <f t="shared" si="309"/>
        <v>Q1</v>
      </c>
      <c r="F2214" s="6" t="str">
        <f t="shared" si="310"/>
        <v>High</v>
      </c>
      <c r="G2214" s="6" t="str">
        <f t="shared" si="311"/>
        <v>Discounted</v>
      </c>
      <c r="H2214" s="6">
        <v>43916</v>
      </c>
      <c r="I2214" t="s">
        <v>3533</v>
      </c>
      <c r="J2214" t="s">
        <v>1603</v>
      </c>
      <c r="K2214" t="s">
        <v>3535</v>
      </c>
      <c r="L2214" t="s">
        <v>30</v>
      </c>
      <c r="M2214" t="s">
        <v>91</v>
      </c>
      <c r="N2214" t="s">
        <v>110</v>
      </c>
      <c r="O2214" t="s">
        <v>33</v>
      </c>
      <c r="P2214" t="s">
        <v>34</v>
      </c>
      <c r="Q2214" t="s">
        <v>35</v>
      </c>
      <c r="R2214" s="7">
        <v>0.2</v>
      </c>
      <c r="S2214" s="7">
        <f t="shared" si="306"/>
        <v>14.7136</v>
      </c>
      <c r="T2214" s="8">
        <v>5.2877000000000001</v>
      </c>
      <c r="U2214" s="8" t="str">
        <f t="shared" si="312"/>
        <v>Low</v>
      </c>
      <c r="V2214" s="7">
        <v>1</v>
      </c>
      <c r="W2214" s="8">
        <v>18.391999999999999</v>
      </c>
      <c r="X2214" s="8">
        <f t="shared" si="313"/>
        <v>7351</v>
      </c>
      <c r="Y2214" s="9">
        <v>0.28749999999999998</v>
      </c>
      <c r="Z2214" s="9" t="str">
        <f t="shared" si="314"/>
        <v>High</v>
      </c>
    </row>
    <row r="2215" spans="1:26" x14ac:dyDescent="0.3">
      <c r="A2215" t="s">
        <v>3536</v>
      </c>
      <c r="B2215" s="6">
        <v>43912</v>
      </c>
      <c r="C2215" s="6" t="str">
        <f t="shared" si="307"/>
        <v>2020</v>
      </c>
      <c r="D2215" s="6" t="str">
        <f t="shared" si="308"/>
        <v>March</v>
      </c>
      <c r="E2215" s="6" t="str">
        <f t="shared" si="309"/>
        <v>Q1</v>
      </c>
      <c r="F2215" s="6" t="str">
        <f t="shared" si="310"/>
        <v>Low</v>
      </c>
      <c r="G2215" s="6" t="str">
        <f t="shared" si="311"/>
        <v>Full Price</v>
      </c>
      <c r="H2215" s="6">
        <v>43916</v>
      </c>
      <c r="I2215" t="s">
        <v>2781</v>
      </c>
      <c r="J2215" t="s">
        <v>806</v>
      </c>
      <c r="K2215" t="s">
        <v>813</v>
      </c>
      <c r="L2215" t="s">
        <v>61</v>
      </c>
      <c r="M2215" t="s">
        <v>76</v>
      </c>
      <c r="N2215" t="s">
        <v>99</v>
      </c>
      <c r="O2215" t="s">
        <v>69</v>
      </c>
      <c r="P2215" t="s">
        <v>263</v>
      </c>
      <c r="Q2215" t="s">
        <v>71</v>
      </c>
      <c r="R2215" s="7">
        <v>0</v>
      </c>
      <c r="S2215" s="7">
        <f t="shared" si="306"/>
        <v>91.96</v>
      </c>
      <c r="T2215" s="8">
        <v>15.6332</v>
      </c>
      <c r="U2215" s="8" t="str">
        <f t="shared" si="312"/>
        <v>Low</v>
      </c>
      <c r="V2215" s="7">
        <v>2</v>
      </c>
      <c r="W2215" s="8">
        <v>91.96</v>
      </c>
      <c r="X2215" s="8">
        <f t="shared" si="313"/>
        <v>3931</v>
      </c>
      <c r="Y2215" s="9">
        <v>0.17</v>
      </c>
      <c r="Z2215" s="9" t="str">
        <f t="shared" si="314"/>
        <v>Low</v>
      </c>
    </row>
    <row r="2216" spans="1:26" x14ac:dyDescent="0.3">
      <c r="A2216" t="s">
        <v>3536</v>
      </c>
      <c r="B2216" s="6">
        <v>43912</v>
      </c>
      <c r="C2216" s="6" t="str">
        <f t="shared" si="307"/>
        <v>2020</v>
      </c>
      <c r="D2216" s="6" t="str">
        <f t="shared" si="308"/>
        <v>March</v>
      </c>
      <c r="E2216" s="6" t="str">
        <f t="shared" si="309"/>
        <v>Q1</v>
      </c>
      <c r="F2216" s="6" t="str">
        <f t="shared" si="310"/>
        <v>High</v>
      </c>
      <c r="G2216" s="6" t="str">
        <f t="shared" si="311"/>
        <v>Full Price</v>
      </c>
      <c r="H2216" s="6">
        <v>43916</v>
      </c>
      <c r="I2216" t="s">
        <v>2781</v>
      </c>
      <c r="J2216" t="s">
        <v>1062</v>
      </c>
      <c r="K2216" t="s">
        <v>1062</v>
      </c>
      <c r="L2216" t="s">
        <v>61</v>
      </c>
      <c r="M2216" t="s">
        <v>31</v>
      </c>
      <c r="N2216" t="s">
        <v>32</v>
      </c>
      <c r="O2216" t="s">
        <v>69</v>
      </c>
      <c r="P2216" t="s">
        <v>263</v>
      </c>
      <c r="Q2216" t="s">
        <v>71</v>
      </c>
      <c r="R2216" s="7">
        <v>0</v>
      </c>
      <c r="S2216" s="7">
        <f t="shared" si="306"/>
        <v>105.52</v>
      </c>
      <c r="T2216" s="8">
        <v>48.539200000000001</v>
      </c>
      <c r="U2216" s="8" t="str">
        <f t="shared" si="312"/>
        <v>Low</v>
      </c>
      <c r="V2216" s="7">
        <v>4</v>
      </c>
      <c r="W2216" s="8">
        <v>105.52</v>
      </c>
      <c r="X2216" s="8">
        <f t="shared" si="313"/>
        <v>3675</v>
      </c>
      <c r="Y2216" s="9">
        <v>0.46</v>
      </c>
      <c r="Z2216" s="9" t="str">
        <f t="shared" si="314"/>
        <v>High</v>
      </c>
    </row>
    <row r="2217" spans="1:26" x14ac:dyDescent="0.3">
      <c r="A2217" t="s">
        <v>3536</v>
      </c>
      <c r="B2217" s="6">
        <v>43912</v>
      </c>
      <c r="C2217" s="6" t="str">
        <f t="shared" si="307"/>
        <v>2020</v>
      </c>
      <c r="D2217" s="6" t="str">
        <f t="shared" si="308"/>
        <v>March</v>
      </c>
      <c r="E2217" s="6" t="str">
        <f t="shared" si="309"/>
        <v>Q1</v>
      </c>
      <c r="F2217" s="6" t="str">
        <f t="shared" si="310"/>
        <v>Low</v>
      </c>
      <c r="G2217" s="6" t="str">
        <f t="shared" si="311"/>
        <v>Discounted</v>
      </c>
      <c r="H2217" s="6">
        <v>43916</v>
      </c>
      <c r="I2217" t="s">
        <v>2781</v>
      </c>
      <c r="J2217" t="s">
        <v>2614</v>
      </c>
      <c r="K2217" t="s">
        <v>2615</v>
      </c>
      <c r="L2217" t="s">
        <v>61</v>
      </c>
      <c r="M2217" t="s">
        <v>91</v>
      </c>
      <c r="N2217" t="s">
        <v>92</v>
      </c>
      <c r="O2217" t="s">
        <v>69</v>
      </c>
      <c r="P2217" t="s">
        <v>263</v>
      </c>
      <c r="Q2217" t="s">
        <v>71</v>
      </c>
      <c r="R2217" s="7">
        <v>0.2</v>
      </c>
      <c r="S2217" s="7">
        <f t="shared" si="306"/>
        <v>1190.3808000000001</v>
      </c>
      <c r="T2217" s="8">
        <v>185.99700000000001</v>
      </c>
      <c r="U2217" s="8" t="str">
        <f t="shared" si="312"/>
        <v>Medium</v>
      </c>
      <c r="V2217" s="7">
        <v>3</v>
      </c>
      <c r="W2217" s="8">
        <v>1487.9760000000001</v>
      </c>
      <c r="X2217" s="8">
        <f t="shared" si="313"/>
        <v>244</v>
      </c>
      <c r="Y2217" s="9">
        <v>0.125</v>
      </c>
      <c r="Z2217" s="9" t="str">
        <f t="shared" si="314"/>
        <v>Low</v>
      </c>
    </row>
    <row r="2218" spans="1:26" x14ac:dyDescent="0.3">
      <c r="A2218" t="s">
        <v>3537</v>
      </c>
      <c r="B2218" s="6">
        <v>43912</v>
      </c>
      <c r="C2218" s="6" t="str">
        <f t="shared" si="307"/>
        <v>2020</v>
      </c>
      <c r="D2218" s="6" t="str">
        <f t="shared" si="308"/>
        <v>March</v>
      </c>
      <c r="E2218" s="6" t="str">
        <f t="shared" si="309"/>
        <v>Q1</v>
      </c>
      <c r="F2218" s="6" t="str">
        <f t="shared" si="310"/>
        <v>Low</v>
      </c>
      <c r="G2218" s="6" t="str">
        <f t="shared" si="311"/>
        <v>Discounted</v>
      </c>
      <c r="H2218" s="6">
        <v>43914</v>
      </c>
      <c r="I2218" t="s">
        <v>797</v>
      </c>
      <c r="J2218" t="s">
        <v>912</v>
      </c>
      <c r="K2218" t="s">
        <v>1014</v>
      </c>
      <c r="L2218" t="s">
        <v>30</v>
      </c>
      <c r="M2218" t="s">
        <v>91</v>
      </c>
      <c r="N2218" t="s">
        <v>92</v>
      </c>
      <c r="O2218" t="s">
        <v>69</v>
      </c>
      <c r="P2218" t="s">
        <v>3538</v>
      </c>
      <c r="Q2218" t="s">
        <v>71</v>
      </c>
      <c r="R2218" s="7">
        <v>0.2</v>
      </c>
      <c r="S2218" s="7">
        <f t="shared" si="306"/>
        <v>12.7872</v>
      </c>
      <c r="T2218" s="8">
        <v>1.1988000000000001</v>
      </c>
      <c r="U2218" s="8" t="str">
        <f t="shared" si="312"/>
        <v>Low</v>
      </c>
      <c r="V2218" s="7">
        <v>2</v>
      </c>
      <c r="W2218" s="8">
        <v>15.984</v>
      </c>
      <c r="X2218" s="8">
        <f t="shared" si="313"/>
        <v>7627</v>
      </c>
      <c r="Y2218" s="9">
        <v>7.4999999999999997E-2</v>
      </c>
      <c r="Z2218" s="9" t="str">
        <f t="shared" si="314"/>
        <v>Low</v>
      </c>
    </row>
    <row r="2219" spans="1:26" x14ac:dyDescent="0.3">
      <c r="A2219" t="s">
        <v>3539</v>
      </c>
      <c r="B2219" s="6">
        <v>43913</v>
      </c>
      <c r="C2219" s="6" t="str">
        <f t="shared" si="307"/>
        <v>2020</v>
      </c>
      <c r="D2219" s="6" t="str">
        <f t="shared" si="308"/>
        <v>March</v>
      </c>
      <c r="E2219" s="6" t="str">
        <f t="shared" si="309"/>
        <v>Q1</v>
      </c>
      <c r="F2219" s="6" t="str">
        <f t="shared" si="310"/>
        <v>High</v>
      </c>
      <c r="G2219" s="6" t="str">
        <f t="shared" si="311"/>
        <v>Full Price</v>
      </c>
      <c r="H2219" s="6">
        <v>43915</v>
      </c>
      <c r="I2219" t="s">
        <v>2427</v>
      </c>
      <c r="J2219" t="s">
        <v>184</v>
      </c>
      <c r="K2219" t="s">
        <v>185</v>
      </c>
      <c r="L2219" t="s">
        <v>61</v>
      </c>
      <c r="M2219" t="s">
        <v>31</v>
      </c>
      <c r="N2219" t="s">
        <v>32</v>
      </c>
      <c r="O2219" t="s">
        <v>69</v>
      </c>
      <c r="P2219" t="s">
        <v>70</v>
      </c>
      <c r="Q2219" t="s">
        <v>71</v>
      </c>
      <c r="R2219" s="7">
        <v>0</v>
      </c>
      <c r="S2219" s="7">
        <f t="shared" si="306"/>
        <v>192.72</v>
      </c>
      <c r="T2219" s="8">
        <v>92.505600000000001</v>
      </c>
      <c r="U2219" s="8" t="str">
        <f t="shared" si="312"/>
        <v>Low</v>
      </c>
      <c r="V2219" s="7">
        <v>11</v>
      </c>
      <c r="W2219" s="8">
        <v>192.72</v>
      </c>
      <c r="X2219" s="8">
        <f t="shared" si="313"/>
        <v>2661</v>
      </c>
      <c r="Y2219" s="9">
        <v>0.48</v>
      </c>
      <c r="Z2219" s="9" t="str">
        <f t="shared" si="314"/>
        <v>High</v>
      </c>
    </row>
    <row r="2220" spans="1:26" x14ac:dyDescent="0.3">
      <c r="A2220" t="s">
        <v>3539</v>
      </c>
      <c r="B2220" s="6">
        <v>43913</v>
      </c>
      <c r="C2220" s="6" t="str">
        <f t="shared" si="307"/>
        <v>2020</v>
      </c>
      <c r="D2220" s="6" t="str">
        <f t="shared" si="308"/>
        <v>March</v>
      </c>
      <c r="E2220" s="6" t="str">
        <f t="shared" si="309"/>
        <v>Q1</v>
      </c>
      <c r="F2220" s="6" t="str">
        <f t="shared" si="310"/>
        <v>High</v>
      </c>
      <c r="G2220" s="6" t="str">
        <f t="shared" si="311"/>
        <v>Full Price</v>
      </c>
      <c r="H2220" s="6">
        <v>43915</v>
      </c>
      <c r="I2220" t="s">
        <v>2427</v>
      </c>
      <c r="J2220" t="s">
        <v>161</v>
      </c>
      <c r="K2220" t="s">
        <v>357</v>
      </c>
      <c r="L2220" t="s">
        <v>61</v>
      </c>
      <c r="M2220" t="s">
        <v>91</v>
      </c>
      <c r="N2220" t="s">
        <v>110</v>
      </c>
      <c r="O2220" t="s">
        <v>69</v>
      </c>
      <c r="P2220" t="s">
        <v>70</v>
      </c>
      <c r="Q2220" t="s">
        <v>71</v>
      </c>
      <c r="R2220" s="7">
        <v>0</v>
      </c>
      <c r="S2220" s="7">
        <f t="shared" si="306"/>
        <v>239.97</v>
      </c>
      <c r="T2220" s="8">
        <v>86.389200000000002</v>
      </c>
      <c r="U2220" s="8" t="str">
        <f t="shared" si="312"/>
        <v>Low</v>
      </c>
      <c r="V2220" s="7">
        <v>3</v>
      </c>
      <c r="W2220" s="8">
        <v>239.97</v>
      </c>
      <c r="X2220" s="8">
        <f t="shared" si="313"/>
        <v>2288</v>
      </c>
      <c r="Y2220" s="9">
        <v>0.36</v>
      </c>
      <c r="Z2220" s="9" t="str">
        <f t="shared" si="314"/>
        <v>High</v>
      </c>
    </row>
    <row r="2221" spans="1:26" x14ac:dyDescent="0.3">
      <c r="A2221" t="s">
        <v>3540</v>
      </c>
      <c r="B2221" s="6">
        <v>43913</v>
      </c>
      <c r="C2221" s="6" t="str">
        <f t="shared" si="307"/>
        <v>2020</v>
      </c>
      <c r="D2221" s="6" t="str">
        <f t="shared" si="308"/>
        <v>March</v>
      </c>
      <c r="E2221" s="6" t="str">
        <f t="shared" si="309"/>
        <v>Q1</v>
      </c>
      <c r="F2221" s="6" t="str">
        <f t="shared" si="310"/>
        <v>Low</v>
      </c>
      <c r="G2221" s="6" t="str">
        <f t="shared" si="311"/>
        <v>Discounted</v>
      </c>
      <c r="H2221" s="6">
        <v>43919</v>
      </c>
      <c r="I2221" t="s">
        <v>2313</v>
      </c>
      <c r="J2221" t="s">
        <v>74</v>
      </c>
      <c r="K2221" t="s">
        <v>1195</v>
      </c>
      <c r="L2221" t="s">
        <v>30</v>
      </c>
      <c r="M2221" t="s">
        <v>76</v>
      </c>
      <c r="N2221" t="s">
        <v>77</v>
      </c>
      <c r="O2221" t="s">
        <v>33</v>
      </c>
      <c r="P2221" t="s">
        <v>34</v>
      </c>
      <c r="Q2221" t="s">
        <v>35</v>
      </c>
      <c r="R2221" s="7">
        <v>0.3</v>
      </c>
      <c r="S2221" s="7">
        <f t="shared" si="306"/>
        <v>75.440400000000011</v>
      </c>
      <c r="T2221" s="8">
        <v>-29.252400000000002</v>
      </c>
      <c r="U2221" s="8" t="str">
        <f t="shared" si="312"/>
        <v>Loss</v>
      </c>
      <c r="V2221" s="7">
        <v>2</v>
      </c>
      <c r="W2221" s="8">
        <v>107.77200000000001</v>
      </c>
      <c r="X2221" s="8">
        <f t="shared" si="313"/>
        <v>3638</v>
      </c>
      <c r="Y2221" s="9">
        <v>-0.27142857100000001</v>
      </c>
      <c r="Z2221" s="9" t="str">
        <f t="shared" si="314"/>
        <v>Low</v>
      </c>
    </row>
    <row r="2222" spans="1:26" x14ac:dyDescent="0.3">
      <c r="A2222" t="s">
        <v>3541</v>
      </c>
      <c r="B2222" s="6">
        <v>43913</v>
      </c>
      <c r="C2222" s="6" t="str">
        <f t="shared" si="307"/>
        <v>2020</v>
      </c>
      <c r="D2222" s="6" t="str">
        <f t="shared" si="308"/>
        <v>March</v>
      </c>
      <c r="E2222" s="6" t="str">
        <f t="shared" si="309"/>
        <v>Q1</v>
      </c>
      <c r="F2222" s="6" t="str">
        <f t="shared" si="310"/>
        <v>High</v>
      </c>
      <c r="G2222" s="6" t="str">
        <f t="shared" si="311"/>
        <v>Full Price</v>
      </c>
      <c r="H2222" s="6">
        <v>43916</v>
      </c>
      <c r="I2222" t="s">
        <v>1720</v>
      </c>
      <c r="J2222" t="s">
        <v>89</v>
      </c>
      <c r="K2222" t="s">
        <v>295</v>
      </c>
      <c r="L2222" t="s">
        <v>30</v>
      </c>
      <c r="M2222" t="s">
        <v>31</v>
      </c>
      <c r="N2222" t="s">
        <v>86</v>
      </c>
      <c r="O2222" t="s">
        <v>62</v>
      </c>
      <c r="P2222" t="s">
        <v>3141</v>
      </c>
      <c r="Q2222" t="s">
        <v>127</v>
      </c>
      <c r="R2222" s="7">
        <v>0</v>
      </c>
      <c r="S2222" s="7">
        <f t="shared" si="306"/>
        <v>31.56</v>
      </c>
      <c r="T2222" s="8">
        <v>14.202</v>
      </c>
      <c r="U2222" s="8" t="str">
        <f t="shared" si="312"/>
        <v>Low</v>
      </c>
      <c r="V2222" s="7">
        <v>4</v>
      </c>
      <c r="W2222" s="8">
        <v>31.56</v>
      </c>
      <c r="X2222" s="8">
        <f t="shared" si="313"/>
        <v>6186</v>
      </c>
      <c r="Y2222" s="9">
        <v>0.45</v>
      </c>
      <c r="Z2222" s="9" t="str">
        <f t="shared" si="314"/>
        <v>High</v>
      </c>
    </row>
    <row r="2223" spans="1:26" x14ac:dyDescent="0.3">
      <c r="A2223" t="s">
        <v>3541</v>
      </c>
      <c r="B2223" s="6">
        <v>43913</v>
      </c>
      <c r="C2223" s="6" t="str">
        <f t="shared" si="307"/>
        <v>2020</v>
      </c>
      <c r="D2223" s="6" t="str">
        <f t="shared" si="308"/>
        <v>March</v>
      </c>
      <c r="E2223" s="6" t="str">
        <f t="shared" si="309"/>
        <v>Q1</v>
      </c>
      <c r="F2223" s="6" t="str">
        <f t="shared" si="310"/>
        <v>Low</v>
      </c>
      <c r="G2223" s="6" t="str">
        <f t="shared" si="311"/>
        <v>Full Price</v>
      </c>
      <c r="H2223" s="6">
        <v>43916</v>
      </c>
      <c r="I2223" t="s">
        <v>1720</v>
      </c>
      <c r="J2223" t="s">
        <v>192</v>
      </c>
      <c r="K2223" t="s">
        <v>446</v>
      </c>
      <c r="L2223" t="s">
        <v>30</v>
      </c>
      <c r="M2223" t="s">
        <v>31</v>
      </c>
      <c r="N2223" t="s">
        <v>49</v>
      </c>
      <c r="O2223" t="s">
        <v>62</v>
      </c>
      <c r="P2223" t="s">
        <v>3141</v>
      </c>
      <c r="Q2223" t="s">
        <v>127</v>
      </c>
      <c r="R2223" s="7">
        <v>0</v>
      </c>
      <c r="S2223" s="7">
        <f t="shared" si="306"/>
        <v>27.92</v>
      </c>
      <c r="T2223" s="8">
        <v>0.55840000000000001</v>
      </c>
      <c r="U2223" s="8" t="str">
        <f t="shared" si="312"/>
        <v>Low</v>
      </c>
      <c r="V2223" s="7">
        <v>4</v>
      </c>
      <c r="W2223" s="8">
        <v>27.92</v>
      </c>
      <c r="X2223" s="8">
        <f t="shared" si="313"/>
        <v>6435</v>
      </c>
      <c r="Y2223" s="9">
        <v>0.02</v>
      </c>
      <c r="Z2223" s="9" t="str">
        <f t="shared" si="314"/>
        <v>Low</v>
      </c>
    </row>
    <row r="2224" spans="1:26" x14ac:dyDescent="0.3">
      <c r="A2224" t="s">
        <v>3542</v>
      </c>
      <c r="B2224" s="6">
        <v>43913</v>
      </c>
      <c r="C2224" s="6" t="str">
        <f t="shared" si="307"/>
        <v>2020</v>
      </c>
      <c r="D2224" s="6" t="str">
        <f t="shared" si="308"/>
        <v>March</v>
      </c>
      <c r="E2224" s="6" t="str">
        <f t="shared" si="309"/>
        <v>Q1</v>
      </c>
      <c r="F2224" s="6" t="str">
        <f t="shared" si="310"/>
        <v>High</v>
      </c>
      <c r="G2224" s="6" t="str">
        <f t="shared" si="311"/>
        <v>Full Price</v>
      </c>
      <c r="H2224" s="6">
        <v>43920</v>
      </c>
      <c r="I2224" t="s">
        <v>1345</v>
      </c>
      <c r="J2224" t="s">
        <v>243</v>
      </c>
      <c r="K2224" t="s">
        <v>244</v>
      </c>
      <c r="L2224" t="s">
        <v>61</v>
      </c>
      <c r="M2224" t="s">
        <v>31</v>
      </c>
      <c r="N2224" t="s">
        <v>32</v>
      </c>
      <c r="O2224" t="s">
        <v>69</v>
      </c>
      <c r="P2224" t="s">
        <v>70</v>
      </c>
      <c r="Q2224" t="s">
        <v>71</v>
      </c>
      <c r="R2224" s="7">
        <v>0</v>
      </c>
      <c r="S2224" s="7">
        <f t="shared" si="306"/>
        <v>33.36</v>
      </c>
      <c r="T2224" s="8">
        <v>16.68</v>
      </c>
      <c r="U2224" s="8" t="str">
        <f t="shared" si="312"/>
        <v>Low</v>
      </c>
      <c r="V2224" s="7">
        <v>4</v>
      </c>
      <c r="W2224" s="8">
        <v>33.36</v>
      </c>
      <c r="X2224" s="8">
        <f t="shared" si="313"/>
        <v>6054</v>
      </c>
      <c r="Y2224" s="9">
        <v>0.5</v>
      </c>
      <c r="Z2224" s="9" t="str">
        <f t="shared" si="314"/>
        <v>High</v>
      </c>
    </row>
    <row r="2225" spans="1:26" x14ac:dyDescent="0.3">
      <c r="A2225" t="s">
        <v>3543</v>
      </c>
      <c r="B2225" s="6">
        <v>43914</v>
      </c>
      <c r="C2225" s="6" t="str">
        <f t="shared" si="307"/>
        <v>2020</v>
      </c>
      <c r="D2225" s="6" t="str">
        <f t="shared" si="308"/>
        <v>March</v>
      </c>
      <c r="E2225" s="6" t="str">
        <f t="shared" si="309"/>
        <v>Q1</v>
      </c>
      <c r="F2225" s="6" t="str">
        <f t="shared" si="310"/>
        <v>Low</v>
      </c>
      <c r="G2225" s="6" t="str">
        <f t="shared" si="311"/>
        <v>Discounted</v>
      </c>
      <c r="H2225" s="6">
        <v>43920</v>
      </c>
      <c r="I2225" t="s">
        <v>3544</v>
      </c>
      <c r="J2225" t="s">
        <v>245</v>
      </c>
      <c r="K2225" t="s">
        <v>3545</v>
      </c>
      <c r="L2225" t="s">
        <v>61</v>
      </c>
      <c r="M2225" t="s">
        <v>31</v>
      </c>
      <c r="N2225" t="s">
        <v>174</v>
      </c>
      <c r="O2225" t="s">
        <v>62</v>
      </c>
      <c r="P2225" t="s">
        <v>3546</v>
      </c>
      <c r="Q2225" t="s">
        <v>227</v>
      </c>
      <c r="R2225" s="7">
        <v>0.2</v>
      </c>
      <c r="S2225" s="7">
        <f t="shared" si="306"/>
        <v>5.5936000000000003</v>
      </c>
      <c r="T2225" s="8">
        <v>0.52439999999999998</v>
      </c>
      <c r="U2225" s="8" t="str">
        <f t="shared" si="312"/>
        <v>Low</v>
      </c>
      <c r="V2225" s="7">
        <v>2</v>
      </c>
      <c r="W2225" s="8">
        <v>6.992</v>
      </c>
      <c r="X2225" s="8">
        <f t="shared" si="313"/>
        <v>9128</v>
      </c>
      <c r="Y2225" s="9">
        <v>7.4999999999999997E-2</v>
      </c>
      <c r="Z2225" s="9" t="str">
        <f t="shared" si="314"/>
        <v>Low</v>
      </c>
    </row>
    <row r="2226" spans="1:26" x14ac:dyDescent="0.3">
      <c r="A2226" t="s">
        <v>3547</v>
      </c>
      <c r="B2226" s="6">
        <v>43914</v>
      </c>
      <c r="C2226" s="6" t="str">
        <f t="shared" si="307"/>
        <v>2020</v>
      </c>
      <c r="D2226" s="6" t="str">
        <f t="shared" si="308"/>
        <v>March</v>
      </c>
      <c r="E2226" s="6" t="str">
        <f t="shared" si="309"/>
        <v>Q1</v>
      </c>
      <c r="F2226" s="6" t="str">
        <f t="shared" si="310"/>
        <v>Low</v>
      </c>
      <c r="G2226" s="6" t="str">
        <f t="shared" si="311"/>
        <v>Discounted</v>
      </c>
      <c r="H2226" s="6">
        <v>43917</v>
      </c>
      <c r="I2226" t="s">
        <v>1544</v>
      </c>
      <c r="J2226" t="s">
        <v>157</v>
      </c>
      <c r="K2226" t="s">
        <v>1237</v>
      </c>
      <c r="L2226" t="s">
        <v>40</v>
      </c>
      <c r="M2226" t="s">
        <v>76</v>
      </c>
      <c r="N2226" t="s">
        <v>138</v>
      </c>
      <c r="O2226" t="s">
        <v>33</v>
      </c>
      <c r="P2226" t="s">
        <v>1346</v>
      </c>
      <c r="Q2226" t="s">
        <v>43</v>
      </c>
      <c r="R2226" s="7">
        <v>0.3</v>
      </c>
      <c r="S2226" s="7">
        <f t="shared" si="306"/>
        <v>251.34059999999999</v>
      </c>
      <c r="T2226" s="8">
        <v>-35.905799999999999</v>
      </c>
      <c r="U2226" s="8" t="str">
        <f t="shared" si="312"/>
        <v>Loss</v>
      </c>
      <c r="V2226" s="7">
        <v>3</v>
      </c>
      <c r="W2226" s="8">
        <v>359.05799999999999</v>
      </c>
      <c r="X2226" s="8">
        <f t="shared" si="313"/>
        <v>1630</v>
      </c>
      <c r="Y2226" s="9">
        <v>-0.1</v>
      </c>
      <c r="Z2226" s="9" t="str">
        <f t="shared" si="314"/>
        <v>Low</v>
      </c>
    </row>
    <row r="2227" spans="1:26" x14ac:dyDescent="0.3">
      <c r="A2227" t="s">
        <v>3548</v>
      </c>
      <c r="B2227" s="6">
        <v>43914</v>
      </c>
      <c r="C2227" s="6" t="str">
        <f t="shared" si="307"/>
        <v>2020</v>
      </c>
      <c r="D2227" s="6" t="str">
        <f t="shared" si="308"/>
        <v>March</v>
      </c>
      <c r="E2227" s="6" t="str">
        <f t="shared" si="309"/>
        <v>Q1</v>
      </c>
      <c r="F2227" s="6" t="str">
        <f t="shared" si="310"/>
        <v>High</v>
      </c>
      <c r="G2227" s="6" t="str">
        <f t="shared" si="311"/>
        <v>Full Price</v>
      </c>
      <c r="H2227" s="6">
        <v>43917</v>
      </c>
      <c r="I2227" t="s">
        <v>3018</v>
      </c>
      <c r="J2227" t="s">
        <v>192</v>
      </c>
      <c r="K2227" t="s">
        <v>3549</v>
      </c>
      <c r="L2227" t="s">
        <v>61</v>
      </c>
      <c r="M2227" t="s">
        <v>76</v>
      </c>
      <c r="N2227" t="s">
        <v>99</v>
      </c>
      <c r="O2227" t="s">
        <v>69</v>
      </c>
      <c r="P2227" t="s">
        <v>3550</v>
      </c>
      <c r="Q2227" t="s">
        <v>299</v>
      </c>
      <c r="R2227" s="7">
        <v>0</v>
      </c>
      <c r="S2227" s="7">
        <f t="shared" si="306"/>
        <v>46.9</v>
      </c>
      <c r="T2227" s="8">
        <v>13.132</v>
      </c>
      <c r="U2227" s="8" t="str">
        <f t="shared" si="312"/>
        <v>Low</v>
      </c>
      <c r="V2227" s="7">
        <v>5</v>
      </c>
      <c r="W2227" s="8">
        <v>46.9</v>
      </c>
      <c r="X2227" s="8">
        <f t="shared" si="313"/>
        <v>5281</v>
      </c>
      <c r="Y2227" s="9">
        <v>0.28000000000000003</v>
      </c>
      <c r="Z2227" s="9" t="str">
        <f t="shared" si="314"/>
        <v>High</v>
      </c>
    </row>
    <row r="2228" spans="1:26" x14ac:dyDescent="0.3">
      <c r="A2228" t="s">
        <v>3551</v>
      </c>
      <c r="B2228" s="6">
        <v>43916</v>
      </c>
      <c r="C2228" s="6" t="str">
        <f t="shared" si="307"/>
        <v>2020</v>
      </c>
      <c r="D2228" s="6" t="str">
        <f t="shared" si="308"/>
        <v>March</v>
      </c>
      <c r="E2228" s="6" t="str">
        <f t="shared" si="309"/>
        <v>Q1</v>
      </c>
      <c r="F2228" s="6" t="str">
        <f t="shared" si="310"/>
        <v>High</v>
      </c>
      <c r="G2228" s="6" t="str">
        <f t="shared" si="311"/>
        <v>Discounted</v>
      </c>
      <c r="H2228" s="6">
        <v>43921</v>
      </c>
      <c r="I2228" t="s">
        <v>3552</v>
      </c>
      <c r="J2228" t="s">
        <v>67</v>
      </c>
      <c r="K2228" t="s">
        <v>1943</v>
      </c>
      <c r="L2228" t="s">
        <v>61</v>
      </c>
      <c r="M2228" t="s">
        <v>31</v>
      </c>
      <c r="N2228" t="s">
        <v>32</v>
      </c>
      <c r="O2228" t="s">
        <v>62</v>
      </c>
      <c r="P2228" t="s">
        <v>226</v>
      </c>
      <c r="Q2228" t="s">
        <v>227</v>
      </c>
      <c r="R2228" s="7">
        <v>0.2</v>
      </c>
      <c r="S2228" s="7">
        <f t="shared" si="306"/>
        <v>59.4816</v>
      </c>
      <c r="T2228" s="8">
        <v>23.234999999999999</v>
      </c>
      <c r="U2228" s="8" t="str">
        <f t="shared" si="312"/>
        <v>Low</v>
      </c>
      <c r="V2228" s="7">
        <v>3</v>
      </c>
      <c r="W2228" s="8">
        <v>74.352000000000004</v>
      </c>
      <c r="X2228" s="8">
        <f t="shared" si="313"/>
        <v>4343</v>
      </c>
      <c r="Y2228" s="9">
        <v>0.3125</v>
      </c>
      <c r="Z2228" s="9" t="str">
        <f t="shared" si="314"/>
        <v>High</v>
      </c>
    </row>
    <row r="2229" spans="1:26" x14ac:dyDescent="0.3">
      <c r="A2229" t="s">
        <v>3553</v>
      </c>
      <c r="B2229" s="6">
        <v>43916</v>
      </c>
      <c r="C2229" s="6" t="str">
        <f t="shared" si="307"/>
        <v>2020</v>
      </c>
      <c r="D2229" s="6" t="str">
        <f t="shared" si="308"/>
        <v>March</v>
      </c>
      <c r="E2229" s="6" t="str">
        <f t="shared" si="309"/>
        <v>Q1</v>
      </c>
      <c r="F2229" s="6" t="str">
        <f t="shared" si="310"/>
        <v>High</v>
      </c>
      <c r="G2229" s="6" t="str">
        <f t="shared" si="311"/>
        <v>Full Price</v>
      </c>
      <c r="H2229" s="6">
        <v>43918</v>
      </c>
      <c r="I2229" t="s">
        <v>2358</v>
      </c>
      <c r="J2229" t="s">
        <v>89</v>
      </c>
      <c r="K2229" t="s">
        <v>3554</v>
      </c>
      <c r="L2229" t="s">
        <v>61</v>
      </c>
      <c r="M2229" t="s">
        <v>31</v>
      </c>
      <c r="N2229" t="s">
        <v>174</v>
      </c>
      <c r="O2229" t="s">
        <v>54</v>
      </c>
      <c r="P2229" t="s">
        <v>270</v>
      </c>
      <c r="Q2229" t="s">
        <v>271</v>
      </c>
      <c r="R2229" s="7">
        <v>0</v>
      </c>
      <c r="S2229" s="7">
        <f t="shared" si="306"/>
        <v>13.11</v>
      </c>
      <c r="T2229" s="8">
        <v>3.4085999999999999</v>
      </c>
      <c r="U2229" s="8" t="str">
        <f t="shared" si="312"/>
        <v>Low</v>
      </c>
      <c r="V2229" s="7">
        <v>3</v>
      </c>
      <c r="W2229" s="8">
        <v>13.11</v>
      </c>
      <c r="X2229" s="8">
        <f t="shared" si="313"/>
        <v>8082</v>
      </c>
      <c r="Y2229" s="9">
        <v>0.26</v>
      </c>
      <c r="Z2229" s="9" t="str">
        <f t="shared" si="314"/>
        <v>High</v>
      </c>
    </row>
    <row r="2230" spans="1:26" x14ac:dyDescent="0.3">
      <c r="A2230" t="s">
        <v>3553</v>
      </c>
      <c r="B2230" s="6">
        <v>43916</v>
      </c>
      <c r="C2230" s="6" t="str">
        <f t="shared" si="307"/>
        <v>2020</v>
      </c>
      <c r="D2230" s="6" t="str">
        <f t="shared" si="308"/>
        <v>March</v>
      </c>
      <c r="E2230" s="6" t="str">
        <f t="shared" si="309"/>
        <v>Q1</v>
      </c>
      <c r="F2230" s="6" t="str">
        <f t="shared" si="310"/>
        <v>High</v>
      </c>
      <c r="G2230" s="6" t="str">
        <f t="shared" si="311"/>
        <v>Full Price</v>
      </c>
      <c r="H2230" s="6">
        <v>43918</v>
      </c>
      <c r="I2230" t="s">
        <v>2358</v>
      </c>
      <c r="J2230" t="s">
        <v>89</v>
      </c>
      <c r="K2230" t="s">
        <v>2328</v>
      </c>
      <c r="L2230" t="s">
        <v>61</v>
      </c>
      <c r="M2230" t="s">
        <v>31</v>
      </c>
      <c r="N2230" t="s">
        <v>49</v>
      </c>
      <c r="O2230" t="s">
        <v>54</v>
      </c>
      <c r="P2230" t="s">
        <v>270</v>
      </c>
      <c r="Q2230" t="s">
        <v>271</v>
      </c>
      <c r="R2230" s="7">
        <v>0</v>
      </c>
      <c r="S2230" s="7">
        <f t="shared" si="306"/>
        <v>1085.42</v>
      </c>
      <c r="T2230" s="8">
        <v>282.20920000000001</v>
      </c>
      <c r="U2230" s="8" t="str">
        <f t="shared" si="312"/>
        <v>Medium</v>
      </c>
      <c r="V2230" s="7">
        <v>7</v>
      </c>
      <c r="W2230" s="8">
        <v>1085.42</v>
      </c>
      <c r="X2230" s="8">
        <f t="shared" si="313"/>
        <v>414</v>
      </c>
      <c r="Y2230" s="9">
        <v>0.26</v>
      </c>
      <c r="Z2230" s="9" t="str">
        <f t="shared" si="314"/>
        <v>High</v>
      </c>
    </row>
    <row r="2231" spans="1:26" x14ac:dyDescent="0.3">
      <c r="A2231" t="s">
        <v>3555</v>
      </c>
      <c r="B2231" s="6">
        <v>43916</v>
      </c>
      <c r="C2231" s="6" t="str">
        <f t="shared" si="307"/>
        <v>2020</v>
      </c>
      <c r="D2231" s="6" t="str">
        <f t="shared" si="308"/>
        <v>March</v>
      </c>
      <c r="E2231" s="6" t="str">
        <f t="shared" si="309"/>
        <v>Q1</v>
      </c>
      <c r="F2231" s="6" t="str">
        <f t="shared" si="310"/>
        <v>Low</v>
      </c>
      <c r="G2231" s="6" t="str">
        <f t="shared" si="311"/>
        <v>Full Price</v>
      </c>
      <c r="H2231" s="6">
        <v>43920</v>
      </c>
      <c r="I2231" t="s">
        <v>1275</v>
      </c>
      <c r="J2231" t="s">
        <v>584</v>
      </c>
      <c r="K2231" t="s">
        <v>699</v>
      </c>
      <c r="L2231" t="s">
        <v>61</v>
      </c>
      <c r="M2231" t="s">
        <v>76</v>
      </c>
      <c r="N2231" t="s">
        <v>262</v>
      </c>
      <c r="O2231" t="s">
        <v>69</v>
      </c>
      <c r="P2231" t="s">
        <v>298</v>
      </c>
      <c r="Q2231" t="s">
        <v>299</v>
      </c>
      <c r="R2231" s="7">
        <v>0</v>
      </c>
      <c r="S2231" s="7">
        <f t="shared" si="306"/>
        <v>3393.68</v>
      </c>
      <c r="T2231" s="8">
        <v>610.86239999999998</v>
      </c>
      <c r="U2231" s="8" t="str">
        <f t="shared" si="312"/>
        <v>High</v>
      </c>
      <c r="V2231" s="7">
        <v>8</v>
      </c>
      <c r="W2231" s="8">
        <v>3393.68</v>
      </c>
      <c r="X2231" s="8">
        <f t="shared" si="313"/>
        <v>51</v>
      </c>
      <c r="Y2231" s="9">
        <v>0.18</v>
      </c>
      <c r="Z2231" s="9" t="str">
        <f t="shared" si="314"/>
        <v>Low</v>
      </c>
    </row>
    <row r="2232" spans="1:26" x14ac:dyDescent="0.3">
      <c r="A2232" t="s">
        <v>3556</v>
      </c>
      <c r="B2232" s="6">
        <v>43916</v>
      </c>
      <c r="C2232" s="6" t="str">
        <f t="shared" si="307"/>
        <v>2020</v>
      </c>
      <c r="D2232" s="6" t="str">
        <f t="shared" si="308"/>
        <v>March</v>
      </c>
      <c r="E2232" s="6" t="str">
        <f t="shared" si="309"/>
        <v>Q1</v>
      </c>
      <c r="F2232" s="6" t="str">
        <f t="shared" si="310"/>
        <v>High</v>
      </c>
      <c r="G2232" s="6" t="str">
        <f t="shared" si="311"/>
        <v>Discounted</v>
      </c>
      <c r="H2232" s="6">
        <v>43920</v>
      </c>
      <c r="I2232" t="s">
        <v>1847</v>
      </c>
      <c r="J2232" t="s">
        <v>87</v>
      </c>
      <c r="K2232" t="s">
        <v>3557</v>
      </c>
      <c r="L2232" t="s">
        <v>30</v>
      </c>
      <c r="M2232" t="s">
        <v>31</v>
      </c>
      <c r="N2232" t="s">
        <v>32</v>
      </c>
      <c r="O2232" t="s">
        <v>54</v>
      </c>
      <c r="P2232" t="s">
        <v>55</v>
      </c>
      <c r="Q2232" t="s">
        <v>56</v>
      </c>
      <c r="R2232" s="7">
        <v>0.2</v>
      </c>
      <c r="S2232" s="7">
        <f t="shared" si="306"/>
        <v>32.025599999999997</v>
      </c>
      <c r="T2232" s="8">
        <v>12.51</v>
      </c>
      <c r="U2232" s="8" t="str">
        <f t="shared" si="312"/>
        <v>Low</v>
      </c>
      <c r="V2232" s="7">
        <v>6</v>
      </c>
      <c r="W2232" s="8">
        <v>40.031999999999996</v>
      </c>
      <c r="X2232" s="8">
        <f t="shared" si="313"/>
        <v>5631</v>
      </c>
      <c r="Y2232" s="9">
        <v>0.3125</v>
      </c>
      <c r="Z2232" s="9" t="str">
        <f t="shared" si="314"/>
        <v>High</v>
      </c>
    </row>
    <row r="2233" spans="1:26" x14ac:dyDescent="0.3">
      <c r="A2233" t="s">
        <v>3556</v>
      </c>
      <c r="B2233" s="6">
        <v>43916</v>
      </c>
      <c r="C2233" s="6" t="str">
        <f t="shared" si="307"/>
        <v>2020</v>
      </c>
      <c r="D2233" s="6" t="str">
        <f t="shared" si="308"/>
        <v>March</v>
      </c>
      <c r="E2233" s="6" t="str">
        <f t="shared" si="309"/>
        <v>Q1</v>
      </c>
      <c r="F2233" s="6" t="str">
        <f t="shared" si="310"/>
        <v>High</v>
      </c>
      <c r="G2233" s="6" t="str">
        <f t="shared" si="311"/>
        <v>Discounted</v>
      </c>
      <c r="H2233" s="6">
        <v>43920</v>
      </c>
      <c r="I2233" t="s">
        <v>1847</v>
      </c>
      <c r="J2233" t="s">
        <v>1603</v>
      </c>
      <c r="K2233" t="s">
        <v>2224</v>
      </c>
      <c r="L2233" t="s">
        <v>30</v>
      </c>
      <c r="M2233" t="s">
        <v>91</v>
      </c>
      <c r="N2233" t="s">
        <v>110</v>
      </c>
      <c r="O2233" t="s">
        <v>54</v>
      </c>
      <c r="P2233" t="s">
        <v>55</v>
      </c>
      <c r="Q2233" t="s">
        <v>56</v>
      </c>
      <c r="R2233" s="7">
        <v>0.2</v>
      </c>
      <c r="S2233" s="7">
        <f t="shared" si="306"/>
        <v>13.4208</v>
      </c>
      <c r="T2233" s="8">
        <v>5.0327999999999999</v>
      </c>
      <c r="U2233" s="8" t="str">
        <f t="shared" si="312"/>
        <v>Low</v>
      </c>
      <c r="V2233" s="7">
        <v>3</v>
      </c>
      <c r="W2233" s="8">
        <v>16.776</v>
      </c>
      <c r="X2233" s="8">
        <f t="shared" si="313"/>
        <v>7542</v>
      </c>
      <c r="Y2233" s="9">
        <v>0.3</v>
      </c>
      <c r="Z2233" s="9" t="str">
        <f t="shared" si="314"/>
        <v>High</v>
      </c>
    </row>
    <row r="2234" spans="1:26" x14ac:dyDescent="0.3">
      <c r="A2234" t="s">
        <v>3558</v>
      </c>
      <c r="B2234" s="6">
        <v>43917</v>
      </c>
      <c r="C2234" s="6" t="str">
        <f t="shared" si="307"/>
        <v>2020</v>
      </c>
      <c r="D2234" s="6" t="str">
        <f t="shared" si="308"/>
        <v>March</v>
      </c>
      <c r="E2234" s="6" t="str">
        <f t="shared" si="309"/>
        <v>Q1</v>
      </c>
      <c r="F2234" s="6" t="str">
        <f t="shared" si="310"/>
        <v>Low</v>
      </c>
      <c r="G2234" s="6" t="str">
        <f t="shared" si="311"/>
        <v>Full Price</v>
      </c>
      <c r="H2234" s="6">
        <v>43924</v>
      </c>
      <c r="I2234" t="s">
        <v>204</v>
      </c>
      <c r="J2234" t="s">
        <v>80</v>
      </c>
      <c r="K2234" t="s">
        <v>750</v>
      </c>
      <c r="L2234" t="s">
        <v>30</v>
      </c>
      <c r="M2234" t="s">
        <v>31</v>
      </c>
      <c r="N2234" t="s">
        <v>49</v>
      </c>
      <c r="O2234" t="s">
        <v>69</v>
      </c>
      <c r="P2234" t="s">
        <v>298</v>
      </c>
      <c r="Q2234" t="s">
        <v>299</v>
      </c>
      <c r="R2234" s="7">
        <v>0</v>
      </c>
      <c r="S2234" s="7">
        <f t="shared" si="306"/>
        <v>83.7</v>
      </c>
      <c r="T2234" s="8">
        <v>3.3479999999999999</v>
      </c>
      <c r="U2234" s="8" t="str">
        <f t="shared" si="312"/>
        <v>Low</v>
      </c>
      <c r="V2234" s="7">
        <v>5</v>
      </c>
      <c r="W2234" s="8">
        <v>83.7</v>
      </c>
      <c r="X2234" s="8">
        <f t="shared" si="313"/>
        <v>4137</v>
      </c>
      <c r="Y2234" s="9">
        <v>0.04</v>
      </c>
      <c r="Z2234" s="9" t="str">
        <f t="shared" si="314"/>
        <v>Low</v>
      </c>
    </row>
    <row r="2235" spans="1:26" x14ac:dyDescent="0.3">
      <c r="A2235" t="s">
        <v>3559</v>
      </c>
      <c r="B2235" s="6">
        <v>43918</v>
      </c>
      <c r="C2235" s="6" t="str">
        <f t="shared" si="307"/>
        <v>2020</v>
      </c>
      <c r="D2235" s="6" t="str">
        <f t="shared" si="308"/>
        <v>March</v>
      </c>
      <c r="E2235" s="6" t="str">
        <f t="shared" si="309"/>
        <v>Q1</v>
      </c>
      <c r="F2235" s="6" t="str">
        <f t="shared" si="310"/>
        <v>High</v>
      </c>
      <c r="G2235" s="6" t="str">
        <f t="shared" si="311"/>
        <v>Full Price</v>
      </c>
      <c r="H2235" s="6">
        <v>43923</v>
      </c>
      <c r="I2235" t="s">
        <v>2786</v>
      </c>
      <c r="J2235" t="s">
        <v>67</v>
      </c>
      <c r="K2235" t="s">
        <v>3560</v>
      </c>
      <c r="L2235" t="s">
        <v>30</v>
      </c>
      <c r="M2235" t="s">
        <v>31</v>
      </c>
      <c r="N2235" t="s">
        <v>32</v>
      </c>
      <c r="O2235" t="s">
        <v>69</v>
      </c>
      <c r="P2235" t="s">
        <v>70</v>
      </c>
      <c r="Q2235" t="s">
        <v>71</v>
      </c>
      <c r="R2235" s="7">
        <v>0</v>
      </c>
      <c r="S2235" s="7">
        <f t="shared" si="306"/>
        <v>33.4</v>
      </c>
      <c r="T2235" s="8">
        <v>16.032</v>
      </c>
      <c r="U2235" s="8" t="str">
        <f t="shared" si="312"/>
        <v>Low</v>
      </c>
      <c r="V2235" s="7">
        <v>5</v>
      </c>
      <c r="W2235" s="8">
        <v>33.4</v>
      </c>
      <c r="X2235" s="8">
        <f t="shared" si="313"/>
        <v>6049</v>
      </c>
      <c r="Y2235" s="9">
        <v>0.48</v>
      </c>
      <c r="Z2235" s="9" t="str">
        <f t="shared" si="314"/>
        <v>High</v>
      </c>
    </row>
    <row r="2236" spans="1:26" x14ac:dyDescent="0.3">
      <c r="A2236" t="s">
        <v>3559</v>
      </c>
      <c r="B2236" s="6">
        <v>43918</v>
      </c>
      <c r="C2236" s="6" t="str">
        <f t="shared" si="307"/>
        <v>2020</v>
      </c>
      <c r="D2236" s="6" t="str">
        <f t="shared" si="308"/>
        <v>March</v>
      </c>
      <c r="E2236" s="6" t="str">
        <f t="shared" si="309"/>
        <v>Q1</v>
      </c>
      <c r="F2236" s="6" t="str">
        <f t="shared" si="310"/>
        <v>Low</v>
      </c>
      <c r="G2236" s="6" t="str">
        <f t="shared" si="311"/>
        <v>Full Price</v>
      </c>
      <c r="H2236" s="6">
        <v>43923</v>
      </c>
      <c r="I2236" t="s">
        <v>2786</v>
      </c>
      <c r="J2236" t="s">
        <v>524</v>
      </c>
      <c r="K2236" t="s">
        <v>3561</v>
      </c>
      <c r="L2236" t="s">
        <v>30</v>
      </c>
      <c r="M2236" t="s">
        <v>91</v>
      </c>
      <c r="N2236" t="s">
        <v>110</v>
      </c>
      <c r="O2236" t="s">
        <v>69</v>
      </c>
      <c r="P2236" t="s">
        <v>70</v>
      </c>
      <c r="Q2236" t="s">
        <v>71</v>
      </c>
      <c r="R2236" s="7">
        <v>0</v>
      </c>
      <c r="S2236" s="7">
        <f t="shared" si="306"/>
        <v>166.24</v>
      </c>
      <c r="T2236" s="8">
        <v>24.936</v>
      </c>
      <c r="U2236" s="8" t="str">
        <f t="shared" si="312"/>
        <v>Low</v>
      </c>
      <c r="V2236" s="7">
        <v>1</v>
      </c>
      <c r="W2236" s="8">
        <v>166.24</v>
      </c>
      <c r="X2236" s="8">
        <f t="shared" si="313"/>
        <v>2911</v>
      </c>
      <c r="Y2236" s="9">
        <v>0.15</v>
      </c>
      <c r="Z2236" s="9" t="str">
        <f t="shared" si="314"/>
        <v>Low</v>
      </c>
    </row>
    <row r="2237" spans="1:26" x14ac:dyDescent="0.3">
      <c r="A2237" t="s">
        <v>3562</v>
      </c>
      <c r="B2237" s="6">
        <v>43918</v>
      </c>
      <c r="C2237" s="6" t="str">
        <f t="shared" si="307"/>
        <v>2020</v>
      </c>
      <c r="D2237" s="6" t="str">
        <f t="shared" si="308"/>
        <v>March</v>
      </c>
      <c r="E2237" s="6" t="str">
        <f t="shared" si="309"/>
        <v>Q1</v>
      </c>
      <c r="F2237" s="6" t="str">
        <f t="shared" si="310"/>
        <v>High</v>
      </c>
      <c r="G2237" s="6" t="str">
        <f t="shared" si="311"/>
        <v>Full Price</v>
      </c>
      <c r="H2237" s="6">
        <v>43920</v>
      </c>
      <c r="I2237" t="s">
        <v>1172</v>
      </c>
      <c r="J2237" t="s">
        <v>89</v>
      </c>
      <c r="K2237" t="s">
        <v>1313</v>
      </c>
      <c r="L2237" t="s">
        <v>30</v>
      </c>
      <c r="M2237" t="s">
        <v>31</v>
      </c>
      <c r="N2237" t="s">
        <v>149</v>
      </c>
      <c r="O2237" t="s">
        <v>54</v>
      </c>
      <c r="P2237" t="s">
        <v>270</v>
      </c>
      <c r="Q2237" t="s">
        <v>271</v>
      </c>
      <c r="R2237" s="7">
        <v>0</v>
      </c>
      <c r="S2237" s="7">
        <f t="shared" si="306"/>
        <v>22.92</v>
      </c>
      <c r="T2237" s="8">
        <v>11.2308</v>
      </c>
      <c r="U2237" s="8" t="str">
        <f t="shared" si="312"/>
        <v>Low</v>
      </c>
      <c r="V2237" s="7">
        <v>3</v>
      </c>
      <c r="W2237" s="8">
        <v>22.92</v>
      </c>
      <c r="X2237" s="8">
        <f t="shared" si="313"/>
        <v>6867</v>
      </c>
      <c r="Y2237" s="9">
        <v>0.49</v>
      </c>
      <c r="Z2237" s="9" t="str">
        <f t="shared" si="314"/>
        <v>High</v>
      </c>
    </row>
    <row r="2238" spans="1:26" x14ac:dyDescent="0.3">
      <c r="A2238" t="s">
        <v>3563</v>
      </c>
      <c r="B2238" s="6">
        <v>43918</v>
      </c>
      <c r="C2238" s="6" t="str">
        <f t="shared" si="307"/>
        <v>2020</v>
      </c>
      <c r="D2238" s="6" t="str">
        <f t="shared" si="308"/>
        <v>March</v>
      </c>
      <c r="E2238" s="6" t="str">
        <f t="shared" si="309"/>
        <v>Q1</v>
      </c>
      <c r="F2238" s="6" t="str">
        <f t="shared" si="310"/>
        <v>High</v>
      </c>
      <c r="G2238" s="6" t="str">
        <f t="shared" si="311"/>
        <v>Discounted</v>
      </c>
      <c r="H2238" s="6">
        <v>43923</v>
      </c>
      <c r="I2238" t="s">
        <v>509</v>
      </c>
      <c r="J2238" t="s">
        <v>87</v>
      </c>
      <c r="K2238" t="s">
        <v>2360</v>
      </c>
      <c r="L2238" t="s">
        <v>30</v>
      </c>
      <c r="M2238" t="s">
        <v>31</v>
      </c>
      <c r="N2238" t="s">
        <v>32</v>
      </c>
      <c r="O2238" t="s">
        <v>54</v>
      </c>
      <c r="P2238" t="s">
        <v>55</v>
      </c>
      <c r="Q2238" t="s">
        <v>56</v>
      </c>
      <c r="R2238" s="7">
        <v>0.2</v>
      </c>
      <c r="S2238" s="7">
        <f t="shared" si="306"/>
        <v>4.1856</v>
      </c>
      <c r="T2238" s="8">
        <v>1.7003999999999999</v>
      </c>
      <c r="U2238" s="8" t="str">
        <f t="shared" si="312"/>
        <v>Low</v>
      </c>
      <c r="V2238" s="7">
        <v>1</v>
      </c>
      <c r="W2238" s="8">
        <v>5.2320000000000002</v>
      </c>
      <c r="X2238" s="8">
        <f t="shared" si="313"/>
        <v>9446</v>
      </c>
      <c r="Y2238" s="9">
        <v>0.32500000000000001</v>
      </c>
      <c r="Z2238" s="9" t="str">
        <f t="shared" si="314"/>
        <v>High</v>
      </c>
    </row>
    <row r="2239" spans="1:26" x14ac:dyDescent="0.3">
      <c r="A2239" t="s">
        <v>3563</v>
      </c>
      <c r="B2239" s="6">
        <v>43918</v>
      </c>
      <c r="C2239" s="6" t="str">
        <f t="shared" si="307"/>
        <v>2020</v>
      </c>
      <c r="D2239" s="6" t="str">
        <f t="shared" si="308"/>
        <v>March</v>
      </c>
      <c r="E2239" s="6" t="str">
        <f t="shared" si="309"/>
        <v>Q1</v>
      </c>
      <c r="F2239" s="6" t="str">
        <f t="shared" si="310"/>
        <v>High</v>
      </c>
      <c r="G2239" s="6" t="str">
        <f t="shared" si="311"/>
        <v>Discounted</v>
      </c>
      <c r="H2239" s="6">
        <v>43923</v>
      </c>
      <c r="I2239" t="s">
        <v>509</v>
      </c>
      <c r="J2239" t="s">
        <v>67</v>
      </c>
      <c r="K2239" t="s">
        <v>1217</v>
      </c>
      <c r="L2239" t="s">
        <v>30</v>
      </c>
      <c r="M2239" t="s">
        <v>31</v>
      </c>
      <c r="N2239" t="s">
        <v>32</v>
      </c>
      <c r="O2239" t="s">
        <v>54</v>
      </c>
      <c r="P2239" t="s">
        <v>55</v>
      </c>
      <c r="Q2239" t="s">
        <v>56</v>
      </c>
      <c r="R2239" s="7">
        <v>0.2</v>
      </c>
      <c r="S2239" s="7">
        <f t="shared" si="306"/>
        <v>12.441599999999999</v>
      </c>
      <c r="T2239" s="8">
        <v>5.4432</v>
      </c>
      <c r="U2239" s="8" t="str">
        <f t="shared" si="312"/>
        <v>Low</v>
      </c>
      <c r="V2239" s="7">
        <v>3</v>
      </c>
      <c r="W2239" s="8">
        <v>15.552</v>
      </c>
      <c r="X2239" s="8">
        <f t="shared" si="313"/>
        <v>7693</v>
      </c>
      <c r="Y2239" s="9">
        <v>0.35</v>
      </c>
      <c r="Z2239" s="9" t="str">
        <f t="shared" si="314"/>
        <v>High</v>
      </c>
    </row>
    <row r="2240" spans="1:26" x14ac:dyDescent="0.3">
      <c r="A2240" t="s">
        <v>3564</v>
      </c>
      <c r="B2240" s="6">
        <v>43919</v>
      </c>
      <c r="C2240" s="6" t="str">
        <f t="shared" si="307"/>
        <v>2020</v>
      </c>
      <c r="D2240" s="6" t="str">
        <f t="shared" si="308"/>
        <v>March</v>
      </c>
      <c r="E2240" s="6" t="str">
        <f t="shared" si="309"/>
        <v>Q1</v>
      </c>
      <c r="F2240" s="6" t="str">
        <f t="shared" si="310"/>
        <v>High</v>
      </c>
      <c r="G2240" s="6" t="str">
        <f t="shared" si="311"/>
        <v>Full Price</v>
      </c>
      <c r="H2240" s="6">
        <v>43921</v>
      </c>
      <c r="I2240" t="s">
        <v>497</v>
      </c>
      <c r="J2240" t="s">
        <v>93</v>
      </c>
      <c r="K2240" t="s">
        <v>1954</v>
      </c>
      <c r="L2240" t="s">
        <v>30</v>
      </c>
      <c r="M2240" t="s">
        <v>76</v>
      </c>
      <c r="N2240" t="s">
        <v>99</v>
      </c>
      <c r="O2240" t="s">
        <v>69</v>
      </c>
      <c r="P2240" t="s">
        <v>263</v>
      </c>
      <c r="Q2240" t="s">
        <v>71</v>
      </c>
      <c r="R2240" s="7">
        <v>0</v>
      </c>
      <c r="S2240" s="7">
        <f t="shared" si="306"/>
        <v>19.920000000000002</v>
      </c>
      <c r="T2240" s="8">
        <v>9.5616000000000003</v>
      </c>
      <c r="U2240" s="8" t="str">
        <f t="shared" si="312"/>
        <v>Low</v>
      </c>
      <c r="V2240" s="7">
        <v>3</v>
      </c>
      <c r="W2240" s="8">
        <v>19.920000000000002</v>
      </c>
      <c r="X2240" s="8">
        <f t="shared" si="313"/>
        <v>7157</v>
      </c>
      <c r="Y2240" s="9">
        <v>0.48</v>
      </c>
      <c r="Z2240" s="9" t="str">
        <f t="shared" si="314"/>
        <v>High</v>
      </c>
    </row>
    <row r="2241" spans="1:26" x14ac:dyDescent="0.3">
      <c r="A2241" t="s">
        <v>3564</v>
      </c>
      <c r="B2241" s="6">
        <v>43919</v>
      </c>
      <c r="C2241" s="6" t="str">
        <f t="shared" si="307"/>
        <v>2020</v>
      </c>
      <c r="D2241" s="6" t="str">
        <f t="shared" si="308"/>
        <v>March</v>
      </c>
      <c r="E2241" s="6" t="str">
        <f t="shared" si="309"/>
        <v>Q1</v>
      </c>
      <c r="F2241" s="6" t="str">
        <f t="shared" si="310"/>
        <v>High</v>
      </c>
      <c r="G2241" s="6" t="str">
        <f t="shared" si="311"/>
        <v>Full Price</v>
      </c>
      <c r="H2241" s="6">
        <v>43921</v>
      </c>
      <c r="I2241" t="s">
        <v>497</v>
      </c>
      <c r="J2241" t="s">
        <v>184</v>
      </c>
      <c r="K2241" t="s">
        <v>2866</v>
      </c>
      <c r="L2241" t="s">
        <v>30</v>
      </c>
      <c r="M2241" t="s">
        <v>31</v>
      </c>
      <c r="N2241" t="s">
        <v>32</v>
      </c>
      <c r="O2241" t="s">
        <v>69</v>
      </c>
      <c r="P2241" t="s">
        <v>263</v>
      </c>
      <c r="Q2241" t="s">
        <v>71</v>
      </c>
      <c r="R2241" s="7">
        <v>0</v>
      </c>
      <c r="S2241" s="7">
        <f t="shared" si="306"/>
        <v>9.8699999999999992</v>
      </c>
      <c r="T2241" s="8">
        <v>4.5401999999999996</v>
      </c>
      <c r="U2241" s="8" t="str">
        <f t="shared" si="312"/>
        <v>Low</v>
      </c>
      <c r="V2241" s="7">
        <v>3</v>
      </c>
      <c r="W2241" s="8">
        <v>9.8699999999999992</v>
      </c>
      <c r="X2241" s="8">
        <f t="shared" si="313"/>
        <v>8659</v>
      </c>
      <c r="Y2241" s="9">
        <v>0.46</v>
      </c>
      <c r="Z2241" s="9" t="str">
        <f t="shared" si="314"/>
        <v>High</v>
      </c>
    </row>
    <row r="2242" spans="1:26" x14ac:dyDescent="0.3">
      <c r="A2242" t="s">
        <v>3564</v>
      </c>
      <c r="B2242" s="6">
        <v>43919</v>
      </c>
      <c r="C2242" s="6" t="str">
        <f t="shared" si="307"/>
        <v>2020</v>
      </c>
      <c r="D2242" s="6" t="str">
        <f t="shared" si="308"/>
        <v>March</v>
      </c>
      <c r="E2242" s="6" t="str">
        <f t="shared" si="309"/>
        <v>Q1</v>
      </c>
      <c r="F2242" s="6" t="str">
        <f t="shared" si="310"/>
        <v>High</v>
      </c>
      <c r="G2242" s="6" t="str">
        <f t="shared" si="311"/>
        <v>Full Price</v>
      </c>
      <c r="H2242" s="6">
        <v>43921</v>
      </c>
      <c r="I2242" t="s">
        <v>497</v>
      </c>
      <c r="J2242" t="s">
        <v>67</v>
      </c>
      <c r="K2242" t="s">
        <v>3565</v>
      </c>
      <c r="L2242" t="s">
        <v>30</v>
      </c>
      <c r="M2242" t="s">
        <v>31</v>
      </c>
      <c r="N2242" t="s">
        <v>32</v>
      </c>
      <c r="O2242" t="s">
        <v>69</v>
      </c>
      <c r="P2242" t="s">
        <v>263</v>
      </c>
      <c r="Q2242" t="s">
        <v>71</v>
      </c>
      <c r="R2242" s="7">
        <v>0</v>
      </c>
      <c r="S2242" s="7">
        <f t="shared" ref="S2242:S2305" si="315">W2242 - (W2242 * R2242)</f>
        <v>212.64</v>
      </c>
      <c r="T2242" s="8">
        <v>99.940799999999996</v>
      </c>
      <c r="U2242" s="8" t="str">
        <f t="shared" si="312"/>
        <v>Low</v>
      </c>
      <c r="V2242" s="7">
        <v>6</v>
      </c>
      <c r="W2242" s="8">
        <v>212.64</v>
      </c>
      <c r="X2242" s="8">
        <f t="shared" si="313"/>
        <v>2468</v>
      </c>
      <c r="Y2242" s="9">
        <v>0.47</v>
      </c>
      <c r="Z2242" s="9" t="str">
        <f t="shared" si="314"/>
        <v>High</v>
      </c>
    </row>
    <row r="2243" spans="1:26" x14ac:dyDescent="0.3">
      <c r="A2243" t="s">
        <v>3564</v>
      </c>
      <c r="B2243" s="6">
        <v>43919</v>
      </c>
      <c r="C2243" s="6" t="str">
        <f t="shared" ref="C2243:C2306" si="316">TEXT(B2243, "YYYY")</f>
        <v>2020</v>
      </c>
      <c r="D2243" s="6" t="str">
        <f t="shared" ref="D2243:D2306" si="317">TEXT(B2243, "MMMM")</f>
        <v>March</v>
      </c>
      <c r="E2243" s="6" t="str">
        <f t="shared" ref="E2243:E2306" si="318">"Q" &amp; INT((MONTH(B2243) - 1) / 3) + 1</f>
        <v>Q1</v>
      </c>
      <c r="F2243" s="6" t="str">
        <f t="shared" ref="F2243:F2306" si="319">IF(Y2243&gt; 0.2, "High", "Low")</f>
        <v>High</v>
      </c>
      <c r="G2243" s="6" t="str">
        <f t="shared" ref="G2243:G2306" si="320">IF(R2243&gt;0, "Discounted", "Full Price")</f>
        <v>Full Price</v>
      </c>
      <c r="H2243" s="6">
        <v>43921</v>
      </c>
      <c r="I2243" t="s">
        <v>497</v>
      </c>
      <c r="J2243" t="s">
        <v>108</v>
      </c>
      <c r="K2243" t="s">
        <v>3566</v>
      </c>
      <c r="L2243" t="s">
        <v>30</v>
      </c>
      <c r="M2243" t="s">
        <v>91</v>
      </c>
      <c r="N2243" t="s">
        <v>110</v>
      </c>
      <c r="O2243" t="s">
        <v>69</v>
      </c>
      <c r="P2243" t="s">
        <v>263</v>
      </c>
      <c r="Q2243" t="s">
        <v>71</v>
      </c>
      <c r="R2243" s="7">
        <v>0</v>
      </c>
      <c r="S2243" s="7">
        <f t="shared" si="315"/>
        <v>53.25</v>
      </c>
      <c r="T2243" s="8">
        <v>20.767499999999998</v>
      </c>
      <c r="U2243" s="8" t="str">
        <f t="shared" ref="U2243:U2306" si="321">IF(T2243 &lt; 0, "Loss", IF(T2243 &lt; 100, "Low", IF(T2243 &lt; 500, "Medium", "High")))</f>
        <v>Low</v>
      </c>
      <c r="V2243" s="7">
        <v>3</v>
      </c>
      <c r="W2243" s="8">
        <v>53.25</v>
      </c>
      <c r="X2243" s="8">
        <f t="shared" ref="X2243:X2306" si="322">_xlfn.RANK.EQ(W2243, W$2:W$9994)</f>
        <v>5027</v>
      </c>
      <c r="Y2243" s="9">
        <v>0.39</v>
      </c>
      <c r="Z2243" s="9" t="str">
        <f t="shared" ref="Z2243:Z2306" si="323">IF(Y2243 &gt; 0.2, "High", "Low")</f>
        <v>High</v>
      </c>
    </row>
    <row r="2244" spans="1:26" x14ac:dyDescent="0.3">
      <c r="A2244" t="s">
        <v>3567</v>
      </c>
      <c r="B2244" s="6">
        <v>43919</v>
      </c>
      <c r="C2244" s="6" t="str">
        <f t="shared" si="316"/>
        <v>2020</v>
      </c>
      <c r="D2244" s="6" t="str">
        <f t="shared" si="317"/>
        <v>March</v>
      </c>
      <c r="E2244" s="6" t="str">
        <f t="shared" si="318"/>
        <v>Q1</v>
      </c>
      <c r="F2244" s="6" t="str">
        <f t="shared" si="319"/>
        <v>High</v>
      </c>
      <c r="G2244" s="6" t="str">
        <f t="shared" si="320"/>
        <v>Full Price</v>
      </c>
      <c r="H2244" s="6">
        <v>43925</v>
      </c>
      <c r="I2244" t="s">
        <v>3568</v>
      </c>
      <c r="J2244" t="s">
        <v>1276</v>
      </c>
      <c r="K2244" t="s">
        <v>3569</v>
      </c>
      <c r="L2244" t="s">
        <v>30</v>
      </c>
      <c r="M2244" t="s">
        <v>31</v>
      </c>
      <c r="N2244" t="s">
        <v>32</v>
      </c>
      <c r="O2244" t="s">
        <v>54</v>
      </c>
      <c r="P2244" t="s">
        <v>270</v>
      </c>
      <c r="Q2244" t="s">
        <v>271</v>
      </c>
      <c r="R2244" s="7">
        <v>0</v>
      </c>
      <c r="S2244" s="7">
        <f t="shared" si="315"/>
        <v>17.64</v>
      </c>
      <c r="T2244" s="8">
        <v>8.1143999999999998</v>
      </c>
      <c r="U2244" s="8" t="str">
        <f t="shared" si="321"/>
        <v>Low</v>
      </c>
      <c r="V2244" s="7">
        <v>4</v>
      </c>
      <c r="W2244" s="8">
        <v>17.64</v>
      </c>
      <c r="X2244" s="8">
        <f t="shared" si="322"/>
        <v>7440</v>
      </c>
      <c r="Y2244" s="9">
        <v>0.46</v>
      </c>
      <c r="Z2244" s="9" t="str">
        <f t="shared" si="323"/>
        <v>High</v>
      </c>
    </row>
    <row r="2245" spans="1:26" x14ac:dyDescent="0.3">
      <c r="A2245" t="s">
        <v>3570</v>
      </c>
      <c r="B2245" s="6">
        <v>43919</v>
      </c>
      <c r="C2245" s="6" t="str">
        <f t="shared" si="316"/>
        <v>2020</v>
      </c>
      <c r="D2245" s="6" t="str">
        <f t="shared" si="317"/>
        <v>March</v>
      </c>
      <c r="E2245" s="6" t="str">
        <f t="shared" si="318"/>
        <v>Q1</v>
      </c>
      <c r="F2245" s="6" t="str">
        <f t="shared" si="319"/>
        <v>High</v>
      </c>
      <c r="G2245" s="6" t="str">
        <f t="shared" si="320"/>
        <v>Full Price</v>
      </c>
      <c r="H2245" s="6">
        <v>43925</v>
      </c>
      <c r="I2245" t="s">
        <v>2396</v>
      </c>
      <c r="J2245" t="s">
        <v>101</v>
      </c>
      <c r="K2245" t="s">
        <v>3571</v>
      </c>
      <c r="L2245" t="s">
        <v>30</v>
      </c>
      <c r="M2245" t="s">
        <v>31</v>
      </c>
      <c r="N2245" t="s">
        <v>174</v>
      </c>
      <c r="O2245" t="s">
        <v>69</v>
      </c>
      <c r="P2245" t="s">
        <v>298</v>
      </c>
      <c r="Q2245" t="s">
        <v>299</v>
      </c>
      <c r="R2245" s="7">
        <v>0</v>
      </c>
      <c r="S2245" s="7">
        <f t="shared" si="315"/>
        <v>73.28</v>
      </c>
      <c r="T2245" s="8">
        <v>21.251200000000001</v>
      </c>
      <c r="U2245" s="8" t="str">
        <f t="shared" si="321"/>
        <v>Low</v>
      </c>
      <c r="V2245" s="7">
        <v>4</v>
      </c>
      <c r="W2245" s="8">
        <v>73.28</v>
      </c>
      <c r="X2245" s="8">
        <f t="shared" si="322"/>
        <v>4369</v>
      </c>
      <c r="Y2245" s="9">
        <v>0.28999999999999998</v>
      </c>
      <c r="Z2245" s="9" t="str">
        <f t="shared" si="323"/>
        <v>High</v>
      </c>
    </row>
    <row r="2246" spans="1:26" x14ac:dyDescent="0.3">
      <c r="A2246" t="s">
        <v>3572</v>
      </c>
      <c r="B2246" s="6">
        <v>43919</v>
      </c>
      <c r="C2246" s="6" t="str">
        <f t="shared" si="316"/>
        <v>2020</v>
      </c>
      <c r="D2246" s="6" t="str">
        <f t="shared" si="317"/>
        <v>March</v>
      </c>
      <c r="E2246" s="6" t="str">
        <f t="shared" si="318"/>
        <v>Q1</v>
      </c>
      <c r="F2246" s="6" t="str">
        <f t="shared" si="319"/>
        <v>High</v>
      </c>
      <c r="G2246" s="6" t="str">
        <f t="shared" si="320"/>
        <v>Full Price</v>
      </c>
      <c r="H2246" s="6">
        <v>43924</v>
      </c>
      <c r="I2246" t="s">
        <v>540</v>
      </c>
      <c r="J2246" t="s">
        <v>105</v>
      </c>
      <c r="K2246" t="s">
        <v>572</v>
      </c>
      <c r="L2246" t="s">
        <v>30</v>
      </c>
      <c r="M2246" t="s">
        <v>31</v>
      </c>
      <c r="N2246" t="s">
        <v>53</v>
      </c>
      <c r="O2246" t="s">
        <v>62</v>
      </c>
      <c r="P2246" t="s">
        <v>114</v>
      </c>
      <c r="Q2246" t="s">
        <v>115</v>
      </c>
      <c r="R2246" s="7">
        <v>0</v>
      </c>
      <c r="S2246" s="7">
        <f t="shared" si="315"/>
        <v>5.56</v>
      </c>
      <c r="T2246" s="8">
        <v>1.4456</v>
      </c>
      <c r="U2246" s="8" t="str">
        <f t="shared" si="321"/>
        <v>Low</v>
      </c>
      <c r="V2246" s="7">
        <v>2</v>
      </c>
      <c r="W2246" s="8">
        <v>5.56</v>
      </c>
      <c r="X2246" s="8">
        <f t="shared" si="322"/>
        <v>9389</v>
      </c>
      <c r="Y2246" s="9">
        <v>0.26</v>
      </c>
      <c r="Z2246" s="9" t="str">
        <f t="shared" si="323"/>
        <v>High</v>
      </c>
    </row>
    <row r="2247" spans="1:26" x14ac:dyDescent="0.3">
      <c r="A2247" t="s">
        <v>3573</v>
      </c>
      <c r="B2247" s="6">
        <v>43919</v>
      </c>
      <c r="C2247" s="6" t="str">
        <f t="shared" si="316"/>
        <v>2020</v>
      </c>
      <c r="D2247" s="6" t="str">
        <f t="shared" si="317"/>
        <v>March</v>
      </c>
      <c r="E2247" s="6" t="str">
        <f t="shared" si="318"/>
        <v>Q1</v>
      </c>
      <c r="F2247" s="6" t="str">
        <f t="shared" si="319"/>
        <v>Low</v>
      </c>
      <c r="G2247" s="6" t="str">
        <f t="shared" si="320"/>
        <v>Discounted</v>
      </c>
      <c r="H2247" s="6">
        <v>43921</v>
      </c>
      <c r="I2247" t="s">
        <v>2268</v>
      </c>
      <c r="J2247" t="s">
        <v>188</v>
      </c>
      <c r="K2247" t="s">
        <v>3574</v>
      </c>
      <c r="L2247" t="s">
        <v>40</v>
      </c>
      <c r="M2247" t="s">
        <v>76</v>
      </c>
      <c r="N2247" t="s">
        <v>77</v>
      </c>
      <c r="O2247" t="s">
        <v>62</v>
      </c>
      <c r="P2247" t="s">
        <v>516</v>
      </c>
      <c r="Q2247" t="s">
        <v>227</v>
      </c>
      <c r="R2247" s="7">
        <v>0.2</v>
      </c>
      <c r="S2247" s="7">
        <f t="shared" si="315"/>
        <v>933.53600000000006</v>
      </c>
      <c r="T2247" s="8">
        <v>131.27850000000001</v>
      </c>
      <c r="U2247" s="8" t="str">
        <f t="shared" si="321"/>
        <v>Medium</v>
      </c>
      <c r="V2247" s="7">
        <v>5</v>
      </c>
      <c r="W2247" s="8">
        <v>1166.92</v>
      </c>
      <c r="X2247" s="8">
        <f t="shared" si="322"/>
        <v>367</v>
      </c>
      <c r="Y2247" s="9">
        <v>0.1125</v>
      </c>
      <c r="Z2247" s="9" t="str">
        <f t="shared" si="323"/>
        <v>Low</v>
      </c>
    </row>
    <row r="2248" spans="1:26" x14ac:dyDescent="0.3">
      <c r="A2248" t="s">
        <v>3575</v>
      </c>
      <c r="B2248" s="6">
        <v>43920</v>
      </c>
      <c r="C2248" s="6" t="str">
        <f t="shared" si="316"/>
        <v>2020</v>
      </c>
      <c r="D2248" s="6" t="str">
        <f t="shared" si="317"/>
        <v>March</v>
      </c>
      <c r="E2248" s="6" t="str">
        <f t="shared" si="318"/>
        <v>Q1</v>
      </c>
      <c r="F2248" s="6" t="str">
        <f t="shared" si="319"/>
        <v>Low</v>
      </c>
      <c r="G2248" s="6" t="str">
        <f t="shared" si="320"/>
        <v>Discounted</v>
      </c>
      <c r="H2248" s="6">
        <v>43924</v>
      </c>
      <c r="I2248" t="s">
        <v>683</v>
      </c>
      <c r="J2248" t="s">
        <v>472</v>
      </c>
      <c r="K2248" t="s">
        <v>2417</v>
      </c>
      <c r="L2248" t="s">
        <v>40</v>
      </c>
      <c r="M2248" t="s">
        <v>76</v>
      </c>
      <c r="N2248" t="s">
        <v>77</v>
      </c>
      <c r="O2248" t="s">
        <v>33</v>
      </c>
      <c r="P2248" t="s">
        <v>3576</v>
      </c>
      <c r="Q2248" t="s">
        <v>43</v>
      </c>
      <c r="R2248" s="7">
        <v>0.3</v>
      </c>
      <c r="S2248" s="7">
        <f t="shared" si="315"/>
        <v>256.72080000000005</v>
      </c>
      <c r="T2248" s="8">
        <v>-110.0232</v>
      </c>
      <c r="U2248" s="8" t="str">
        <f t="shared" si="321"/>
        <v>Loss</v>
      </c>
      <c r="V2248" s="7">
        <v>4</v>
      </c>
      <c r="W2248" s="8">
        <v>366.74400000000003</v>
      </c>
      <c r="X2248" s="8">
        <f t="shared" si="322"/>
        <v>1584</v>
      </c>
      <c r="Y2248" s="9">
        <v>-0.3</v>
      </c>
      <c r="Z2248" s="9" t="str">
        <f t="shared" si="323"/>
        <v>Low</v>
      </c>
    </row>
    <row r="2249" spans="1:26" x14ac:dyDescent="0.3">
      <c r="A2249" t="s">
        <v>3577</v>
      </c>
      <c r="B2249" s="6">
        <v>43920</v>
      </c>
      <c r="C2249" s="6" t="str">
        <f t="shared" si="316"/>
        <v>2020</v>
      </c>
      <c r="D2249" s="6" t="str">
        <f t="shared" si="317"/>
        <v>March</v>
      </c>
      <c r="E2249" s="6" t="str">
        <f t="shared" si="318"/>
        <v>Q1</v>
      </c>
      <c r="F2249" s="6" t="str">
        <f t="shared" si="319"/>
        <v>High</v>
      </c>
      <c r="G2249" s="6" t="str">
        <f t="shared" si="320"/>
        <v>Discounted</v>
      </c>
      <c r="H2249" s="6">
        <v>43925</v>
      </c>
      <c r="I2249" t="s">
        <v>2442</v>
      </c>
      <c r="J2249" t="s">
        <v>1070</v>
      </c>
      <c r="K2249" t="s">
        <v>2391</v>
      </c>
      <c r="L2249" t="s">
        <v>61</v>
      </c>
      <c r="M2249" t="s">
        <v>31</v>
      </c>
      <c r="N2249" t="s">
        <v>32</v>
      </c>
      <c r="O2249" t="s">
        <v>33</v>
      </c>
      <c r="P2249" t="s">
        <v>368</v>
      </c>
      <c r="Q2249" t="s">
        <v>43</v>
      </c>
      <c r="R2249" s="7">
        <v>0.2</v>
      </c>
      <c r="S2249" s="7">
        <f t="shared" si="315"/>
        <v>18.815999999999999</v>
      </c>
      <c r="T2249" s="8">
        <v>8.5259999999999998</v>
      </c>
      <c r="U2249" s="8" t="str">
        <f t="shared" si="321"/>
        <v>Low</v>
      </c>
      <c r="V2249" s="7">
        <v>5</v>
      </c>
      <c r="W2249" s="8">
        <v>23.52</v>
      </c>
      <c r="X2249" s="8">
        <f t="shared" si="322"/>
        <v>6817</v>
      </c>
      <c r="Y2249" s="9">
        <v>0.36249999999999999</v>
      </c>
      <c r="Z2249" s="9" t="str">
        <f t="shared" si="323"/>
        <v>High</v>
      </c>
    </row>
    <row r="2250" spans="1:26" x14ac:dyDescent="0.3">
      <c r="A2250" t="s">
        <v>3577</v>
      </c>
      <c r="B2250" s="6">
        <v>43920</v>
      </c>
      <c r="C2250" s="6" t="str">
        <f t="shared" si="316"/>
        <v>2020</v>
      </c>
      <c r="D2250" s="6" t="str">
        <f t="shared" si="317"/>
        <v>March</v>
      </c>
      <c r="E2250" s="6" t="str">
        <f t="shared" si="318"/>
        <v>Q1</v>
      </c>
      <c r="F2250" s="6" t="str">
        <f t="shared" si="319"/>
        <v>Low</v>
      </c>
      <c r="G2250" s="6" t="str">
        <f t="shared" si="320"/>
        <v>Discounted</v>
      </c>
      <c r="H2250" s="6">
        <v>43925</v>
      </c>
      <c r="I2250" t="s">
        <v>2442</v>
      </c>
      <c r="J2250" t="s">
        <v>169</v>
      </c>
      <c r="K2250" t="s">
        <v>292</v>
      </c>
      <c r="L2250" t="s">
        <v>61</v>
      </c>
      <c r="M2250" t="s">
        <v>91</v>
      </c>
      <c r="N2250" t="s">
        <v>92</v>
      </c>
      <c r="O2250" t="s">
        <v>33</v>
      </c>
      <c r="P2250" t="s">
        <v>368</v>
      </c>
      <c r="Q2250" t="s">
        <v>43</v>
      </c>
      <c r="R2250" s="7">
        <v>0.2</v>
      </c>
      <c r="S2250" s="7">
        <f t="shared" si="315"/>
        <v>144.768</v>
      </c>
      <c r="T2250" s="8">
        <v>13.571999999999999</v>
      </c>
      <c r="U2250" s="8" t="str">
        <f t="shared" si="321"/>
        <v>Low</v>
      </c>
      <c r="V2250" s="7">
        <v>5</v>
      </c>
      <c r="W2250" s="8">
        <v>180.96</v>
      </c>
      <c r="X2250" s="8">
        <f t="shared" si="322"/>
        <v>2772</v>
      </c>
      <c r="Y2250" s="9">
        <v>7.4999999999999997E-2</v>
      </c>
      <c r="Z2250" s="9" t="str">
        <f t="shared" si="323"/>
        <v>Low</v>
      </c>
    </row>
    <row r="2251" spans="1:26" x14ac:dyDescent="0.3">
      <c r="A2251" t="s">
        <v>3578</v>
      </c>
      <c r="B2251" s="6">
        <v>43921</v>
      </c>
      <c r="C2251" s="6" t="str">
        <f t="shared" si="316"/>
        <v>2020</v>
      </c>
      <c r="D2251" s="6" t="str">
        <f t="shared" si="317"/>
        <v>March</v>
      </c>
      <c r="E2251" s="6" t="str">
        <f t="shared" si="318"/>
        <v>Q1</v>
      </c>
      <c r="F2251" s="6" t="str">
        <f t="shared" si="319"/>
        <v>Low</v>
      </c>
      <c r="G2251" s="6" t="str">
        <f t="shared" si="320"/>
        <v>Discounted</v>
      </c>
      <c r="H2251" s="6">
        <v>43926</v>
      </c>
      <c r="I2251" t="s">
        <v>1569</v>
      </c>
      <c r="J2251" t="s">
        <v>1299</v>
      </c>
      <c r="K2251" t="s">
        <v>3579</v>
      </c>
      <c r="L2251" t="s">
        <v>61</v>
      </c>
      <c r="M2251" t="s">
        <v>76</v>
      </c>
      <c r="N2251" t="s">
        <v>99</v>
      </c>
      <c r="O2251" t="s">
        <v>33</v>
      </c>
      <c r="P2251" t="s">
        <v>34</v>
      </c>
      <c r="Q2251" t="s">
        <v>35</v>
      </c>
      <c r="R2251" s="7">
        <v>0.6</v>
      </c>
      <c r="S2251" s="7">
        <f t="shared" si="315"/>
        <v>8.952</v>
      </c>
      <c r="T2251" s="8">
        <v>-7.8330000000000002</v>
      </c>
      <c r="U2251" s="8" t="str">
        <f t="shared" si="321"/>
        <v>Loss</v>
      </c>
      <c r="V2251" s="7">
        <v>3</v>
      </c>
      <c r="W2251" s="8">
        <v>22.38</v>
      </c>
      <c r="X2251" s="8">
        <f t="shared" si="322"/>
        <v>6917</v>
      </c>
      <c r="Y2251" s="9">
        <v>-0.35</v>
      </c>
      <c r="Z2251" s="9" t="str">
        <f t="shared" si="323"/>
        <v>Low</v>
      </c>
    </row>
    <row r="2252" spans="1:26" x14ac:dyDescent="0.3">
      <c r="A2252" t="s">
        <v>3578</v>
      </c>
      <c r="B2252" s="6">
        <v>43921</v>
      </c>
      <c r="C2252" s="6" t="str">
        <f t="shared" si="316"/>
        <v>2020</v>
      </c>
      <c r="D2252" s="6" t="str">
        <f t="shared" si="317"/>
        <v>March</v>
      </c>
      <c r="E2252" s="6" t="str">
        <f t="shared" si="318"/>
        <v>Q1</v>
      </c>
      <c r="F2252" s="6" t="str">
        <f t="shared" si="319"/>
        <v>High</v>
      </c>
      <c r="G2252" s="6" t="str">
        <f t="shared" si="320"/>
        <v>Discounted</v>
      </c>
      <c r="H2252" s="6">
        <v>43926</v>
      </c>
      <c r="I2252" t="s">
        <v>1569</v>
      </c>
      <c r="J2252" t="s">
        <v>89</v>
      </c>
      <c r="K2252" t="s">
        <v>3580</v>
      </c>
      <c r="L2252" t="s">
        <v>61</v>
      </c>
      <c r="M2252" t="s">
        <v>31</v>
      </c>
      <c r="N2252" t="s">
        <v>32</v>
      </c>
      <c r="O2252" t="s">
        <v>33</v>
      </c>
      <c r="P2252" t="s">
        <v>34</v>
      </c>
      <c r="Q2252" t="s">
        <v>35</v>
      </c>
      <c r="R2252" s="7">
        <v>0.2</v>
      </c>
      <c r="S2252" s="7">
        <f t="shared" si="315"/>
        <v>78.700800000000001</v>
      </c>
      <c r="T2252" s="8">
        <v>35.661299999999997</v>
      </c>
      <c r="U2252" s="8" t="str">
        <f t="shared" si="321"/>
        <v>Low</v>
      </c>
      <c r="V2252" s="7">
        <v>3</v>
      </c>
      <c r="W2252" s="8">
        <v>98.376000000000005</v>
      </c>
      <c r="X2252" s="8">
        <f t="shared" si="322"/>
        <v>3814</v>
      </c>
      <c r="Y2252" s="9">
        <v>0.36249999999999999</v>
      </c>
      <c r="Z2252" s="9" t="str">
        <f t="shared" si="323"/>
        <v>High</v>
      </c>
    </row>
    <row r="2253" spans="1:26" x14ac:dyDescent="0.3">
      <c r="A2253" t="s">
        <v>3581</v>
      </c>
      <c r="B2253" s="6">
        <v>43921</v>
      </c>
      <c r="C2253" s="6" t="str">
        <f t="shared" si="316"/>
        <v>2020</v>
      </c>
      <c r="D2253" s="6" t="str">
        <f t="shared" si="317"/>
        <v>March</v>
      </c>
      <c r="E2253" s="6" t="str">
        <f t="shared" si="318"/>
        <v>Q1</v>
      </c>
      <c r="F2253" s="6" t="str">
        <f t="shared" si="319"/>
        <v>High</v>
      </c>
      <c r="G2253" s="6" t="str">
        <f t="shared" si="320"/>
        <v>Discounted</v>
      </c>
      <c r="H2253" s="6">
        <v>43925</v>
      </c>
      <c r="I2253" t="s">
        <v>833</v>
      </c>
      <c r="J2253" t="s">
        <v>89</v>
      </c>
      <c r="K2253" t="s">
        <v>3582</v>
      </c>
      <c r="L2253" t="s">
        <v>61</v>
      </c>
      <c r="M2253" t="s">
        <v>91</v>
      </c>
      <c r="N2253" t="s">
        <v>92</v>
      </c>
      <c r="O2253" t="s">
        <v>62</v>
      </c>
      <c r="P2253" t="s">
        <v>516</v>
      </c>
      <c r="Q2253" t="s">
        <v>227</v>
      </c>
      <c r="R2253" s="7">
        <v>0.2</v>
      </c>
      <c r="S2253" s="7">
        <f t="shared" si="315"/>
        <v>63.967999999999996</v>
      </c>
      <c r="T2253" s="8">
        <v>27.986000000000001</v>
      </c>
      <c r="U2253" s="8" t="str">
        <f t="shared" si="321"/>
        <v>Low</v>
      </c>
      <c r="V2253" s="7">
        <v>5</v>
      </c>
      <c r="W2253" s="8">
        <v>79.959999999999994</v>
      </c>
      <c r="X2253" s="8">
        <f t="shared" si="322"/>
        <v>4215</v>
      </c>
      <c r="Y2253" s="9">
        <v>0.35</v>
      </c>
      <c r="Z2253" s="9" t="str">
        <f t="shared" si="323"/>
        <v>High</v>
      </c>
    </row>
    <row r="2254" spans="1:26" x14ac:dyDescent="0.3">
      <c r="A2254" t="s">
        <v>3583</v>
      </c>
      <c r="B2254" s="6">
        <v>43923</v>
      </c>
      <c r="C2254" s="6" t="str">
        <f t="shared" si="316"/>
        <v>2020</v>
      </c>
      <c r="D2254" s="6" t="str">
        <f t="shared" si="317"/>
        <v>April</v>
      </c>
      <c r="E2254" s="6" t="str">
        <f t="shared" si="318"/>
        <v>Q2</v>
      </c>
      <c r="F2254" s="6" t="str">
        <f t="shared" si="319"/>
        <v>Low</v>
      </c>
      <c r="G2254" s="6" t="str">
        <f t="shared" si="320"/>
        <v>Discounted</v>
      </c>
      <c r="H2254" s="6">
        <v>43928</v>
      </c>
      <c r="I2254" t="s">
        <v>3584</v>
      </c>
      <c r="J2254" t="s">
        <v>89</v>
      </c>
      <c r="K2254" t="s">
        <v>2805</v>
      </c>
      <c r="L2254" t="s">
        <v>30</v>
      </c>
      <c r="M2254" t="s">
        <v>31</v>
      </c>
      <c r="N2254" t="s">
        <v>174</v>
      </c>
      <c r="O2254" t="s">
        <v>33</v>
      </c>
      <c r="P2254" t="s">
        <v>364</v>
      </c>
      <c r="Q2254" t="s">
        <v>35</v>
      </c>
      <c r="R2254" s="7">
        <v>0.8</v>
      </c>
      <c r="S2254" s="7">
        <f t="shared" si="315"/>
        <v>6.4383999999999979</v>
      </c>
      <c r="T2254" s="8">
        <v>-80.48</v>
      </c>
      <c r="U2254" s="8" t="str">
        <f t="shared" si="321"/>
        <v>Loss</v>
      </c>
      <c r="V2254" s="7">
        <v>2</v>
      </c>
      <c r="W2254" s="8">
        <v>32.192</v>
      </c>
      <c r="X2254" s="8">
        <f t="shared" si="322"/>
        <v>6140</v>
      </c>
      <c r="Y2254" s="9">
        <v>-2.5</v>
      </c>
      <c r="Z2254" s="9" t="str">
        <f t="shared" si="323"/>
        <v>Low</v>
      </c>
    </row>
    <row r="2255" spans="1:26" x14ac:dyDescent="0.3">
      <c r="A2255" t="s">
        <v>3583</v>
      </c>
      <c r="B2255" s="6">
        <v>43923</v>
      </c>
      <c r="C2255" s="6" t="str">
        <f t="shared" si="316"/>
        <v>2020</v>
      </c>
      <c r="D2255" s="6" t="str">
        <f t="shared" si="317"/>
        <v>April</v>
      </c>
      <c r="E2255" s="6" t="str">
        <f t="shared" si="318"/>
        <v>Q2</v>
      </c>
      <c r="F2255" s="6" t="str">
        <f t="shared" si="319"/>
        <v>Low</v>
      </c>
      <c r="G2255" s="6" t="str">
        <f t="shared" si="320"/>
        <v>Discounted</v>
      </c>
      <c r="H2255" s="6">
        <v>43928</v>
      </c>
      <c r="I2255" t="s">
        <v>3584</v>
      </c>
      <c r="J2255" t="s">
        <v>835</v>
      </c>
      <c r="K2255" t="s">
        <v>2393</v>
      </c>
      <c r="L2255" t="s">
        <v>30</v>
      </c>
      <c r="M2255" t="s">
        <v>91</v>
      </c>
      <c r="N2255" t="s">
        <v>110</v>
      </c>
      <c r="O2255" t="s">
        <v>33</v>
      </c>
      <c r="P2255" t="s">
        <v>364</v>
      </c>
      <c r="Q2255" t="s">
        <v>35</v>
      </c>
      <c r="R2255" s="7">
        <v>0.2</v>
      </c>
      <c r="S2255" s="7">
        <f t="shared" si="315"/>
        <v>40.095999999999997</v>
      </c>
      <c r="T2255" s="8">
        <v>-0.62649999999999995</v>
      </c>
      <c r="U2255" s="8" t="str">
        <f t="shared" si="321"/>
        <v>Loss</v>
      </c>
      <c r="V2255" s="7">
        <v>7</v>
      </c>
      <c r="W2255" s="8">
        <v>50.12</v>
      </c>
      <c r="X2255" s="8">
        <f t="shared" si="322"/>
        <v>5137</v>
      </c>
      <c r="Y2255" s="9">
        <v>-1.2500000000000001E-2</v>
      </c>
      <c r="Z2255" s="9" t="str">
        <f t="shared" si="323"/>
        <v>Low</v>
      </c>
    </row>
    <row r="2256" spans="1:26" x14ac:dyDescent="0.3">
      <c r="A2256" t="s">
        <v>3583</v>
      </c>
      <c r="B2256" s="6">
        <v>43923</v>
      </c>
      <c r="C2256" s="6" t="str">
        <f t="shared" si="316"/>
        <v>2020</v>
      </c>
      <c r="D2256" s="6" t="str">
        <f t="shared" si="317"/>
        <v>April</v>
      </c>
      <c r="E2256" s="6" t="str">
        <f t="shared" si="318"/>
        <v>Q2</v>
      </c>
      <c r="F2256" s="6" t="str">
        <f t="shared" si="319"/>
        <v>Low</v>
      </c>
      <c r="G2256" s="6" t="str">
        <f t="shared" si="320"/>
        <v>Discounted</v>
      </c>
      <c r="H2256" s="6">
        <v>43928</v>
      </c>
      <c r="I2256" t="s">
        <v>3584</v>
      </c>
      <c r="J2256" t="s">
        <v>3326</v>
      </c>
      <c r="K2256" t="s">
        <v>3585</v>
      </c>
      <c r="L2256" t="s">
        <v>30</v>
      </c>
      <c r="M2256" t="s">
        <v>91</v>
      </c>
      <c r="N2256" t="s">
        <v>110</v>
      </c>
      <c r="O2256" t="s">
        <v>33</v>
      </c>
      <c r="P2256" t="s">
        <v>364</v>
      </c>
      <c r="Q2256" t="s">
        <v>35</v>
      </c>
      <c r="R2256" s="7">
        <v>0.2</v>
      </c>
      <c r="S2256" s="7">
        <f t="shared" si="315"/>
        <v>38.380800000000001</v>
      </c>
      <c r="T2256" s="8">
        <v>1.7990999999999999</v>
      </c>
      <c r="U2256" s="8" t="str">
        <f t="shared" si="321"/>
        <v>Low</v>
      </c>
      <c r="V2256" s="7">
        <v>3</v>
      </c>
      <c r="W2256" s="8">
        <v>47.975999999999999</v>
      </c>
      <c r="X2256" s="8">
        <f t="shared" si="322"/>
        <v>5228</v>
      </c>
      <c r="Y2256" s="9">
        <v>3.7499999999999999E-2</v>
      </c>
      <c r="Z2256" s="9" t="str">
        <f t="shared" si="323"/>
        <v>Low</v>
      </c>
    </row>
    <row r="2257" spans="1:26" x14ac:dyDescent="0.3">
      <c r="A2257" t="s">
        <v>3586</v>
      </c>
      <c r="B2257" s="6">
        <v>43923</v>
      </c>
      <c r="C2257" s="6" t="str">
        <f t="shared" si="316"/>
        <v>2020</v>
      </c>
      <c r="D2257" s="6" t="str">
        <f t="shared" si="317"/>
        <v>April</v>
      </c>
      <c r="E2257" s="6" t="str">
        <f t="shared" si="318"/>
        <v>Q2</v>
      </c>
      <c r="F2257" s="6" t="str">
        <f t="shared" si="319"/>
        <v>Low</v>
      </c>
      <c r="G2257" s="6" t="str">
        <f t="shared" si="320"/>
        <v>Discounted</v>
      </c>
      <c r="H2257" s="6">
        <v>43928</v>
      </c>
      <c r="I2257" t="s">
        <v>3107</v>
      </c>
      <c r="J2257" t="s">
        <v>89</v>
      </c>
      <c r="K2257" t="s">
        <v>3587</v>
      </c>
      <c r="L2257" t="s">
        <v>61</v>
      </c>
      <c r="M2257" t="s">
        <v>31</v>
      </c>
      <c r="N2257" t="s">
        <v>41</v>
      </c>
      <c r="O2257" t="s">
        <v>33</v>
      </c>
      <c r="P2257" t="s">
        <v>34</v>
      </c>
      <c r="Q2257" t="s">
        <v>35</v>
      </c>
      <c r="R2257" s="7">
        <v>0.8</v>
      </c>
      <c r="S2257" s="7">
        <f t="shared" si="315"/>
        <v>1.8311999999999999</v>
      </c>
      <c r="T2257" s="8">
        <v>-13.734</v>
      </c>
      <c r="U2257" s="8" t="str">
        <f t="shared" si="321"/>
        <v>Loss</v>
      </c>
      <c r="V2257" s="7">
        <v>3</v>
      </c>
      <c r="W2257" s="8">
        <v>9.1560000000000006</v>
      </c>
      <c r="X2257" s="8">
        <f t="shared" si="322"/>
        <v>8771</v>
      </c>
      <c r="Y2257" s="9">
        <v>-1.5</v>
      </c>
      <c r="Z2257" s="9" t="str">
        <f t="shared" si="323"/>
        <v>Low</v>
      </c>
    </row>
    <row r="2258" spans="1:26" x14ac:dyDescent="0.3">
      <c r="A2258" t="s">
        <v>3588</v>
      </c>
      <c r="B2258" s="6">
        <v>43923</v>
      </c>
      <c r="C2258" s="6" t="str">
        <f t="shared" si="316"/>
        <v>2020</v>
      </c>
      <c r="D2258" s="6" t="str">
        <f t="shared" si="317"/>
        <v>April</v>
      </c>
      <c r="E2258" s="6" t="str">
        <f t="shared" si="318"/>
        <v>Q2</v>
      </c>
      <c r="F2258" s="6" t="str">
        <f t="shared" si="319"/>
        <v>High</v>
      </c>
      <c r="G2258" s="6" t="str">
        <f t="shared" si="320"/>
        <v>Discounted</v>
      </c>
      <c r="H2258" s="6">
        <v>43928</v>
      </c>
      <c r="I2258" t="s">
        <v>1701</v>
      </c>
      <c r="J2258" t="s">
        <v>629</v>
      </c>
      <c r="K2258" t="s">
        <v>3058</v>
      </c>
      <c r="L2258" t="s">
        <v>30</v>
      </c>
      <c r="M2258" t="s">
        <v>91</v>
      </c>
      <c r="N2258" t="s">
        <v>92</v>
      </c>
      <c r="O2258" t="s">
        <v>69</v>
      </c>
      <c r="P2258" t="s">
        <v>3065</v>
      </c>
      <c r="Q2258" t="s">
        <v>180</v>
      </c>
      <c r="R2258" s="7">
        <v>0.2</v>
      </c>
      <c r="S2258" s="7">
        <f t="shared" si="315"/>
        <v>70.239999999999995</v>
      </c>
      <c r="T2258" s="8">
        <v>32.924999999999997</v>
      </c>
      <c r="U2258" s="8" t="str">
        <f t="shared" si="321"/>
        <v>Low</v>
      </c>
      <c r="V2258" s="7">
        <v>5</v>
      </c>
      <c r="W2258" s="8">
        <v>87.8</v>
      </c>
      <c r="X2258" s="8">
        <f t="shared" si="322"/>
        <v>4042</v>
      </c>
      <c r="Y2258" s="9">
        <v>0.375</v>
      </c>
      <c r="Z2258" s="9" t="str">
        <f t="shared" si="323"/>
        <v>High</v>
      </c>
    </row>
    <row r="2259" spans="1:26" x14ac:dyDescent="0.3">
      <c r="A2259" t="s">
        <v>3589</v>
      </c>
      <c r="B2259" s="6">
        <v>43923</v>
      </c>
      <c r="C2259" s="6" t="str">
        <f t="shared" si="316"/>
        <v>2020</v>
      </c>
      <c r="D2259" s="6" t="str">
        <f t="shared" si="317"/>
        <v>April</v>
      </c>
      <c r="E2259" s="6" t="str">
        <f t="shared" si="318"/>
        <v>Q2</v>
      </c>
      <c r="F2259" s="6" t="str">
        <f t="shared" si="319"/>
        <v>High</v>
      </c>
      <c r="G2259" s="6" t="str">
        <f t="shared" si="320"/>
        <v>Discounted</v>
      </c>
      <c r="H2259" s="6">
        <v>43930</v>
      </c>
      <c r="I2259" t="s">
        <v>3590</v>
      </c>
      <c r="J2259" t="s">
        <v>89</v>
      </c>
      <c r="K2259" t="s">
        <v>3591</v>
      </c>
      <c r="L2259" t="s">
        <v>30</v>
      </c>
      <c r="M2259" t="s">
        <v>91</v>
      </c>
      <c r="N2259" t="s">
        <v>534</v>
      </c>
      <c r="O2259" t="s">
        <v>69</v>
      </c>
      <c r="P2259" t="s">
        <v>70</v>
      </c>
      <c r="Q2259" t="s">
        <v>71</v>
      </c>
      <c r="R2259" s="7">
        <v>0.2</v>
      </c>
      <c r="S2259" s="7">
        <f t="shared" si="315"/>
        <v>57.580799999999996</v>
      </c>
      <c r="T2259" s="8">
        <v>24.291899999999998</v>
      </c>
      <c r="U2259" s="8" t="str">
        <f t="shared" si="321"/>
        <v>Low</v>
      </c>
      <c r="V2259" s="7">
        <v>3</v>
      </c>
      <c r="W2259" s="8">
        <v>71.975999999999999</v>
      </c>
      <c r="X2259" s="8">
        <f t="shared" si="322"/>
        <v>4405</v>
      </c>
      <c r="Y2259" s="9">
        <v>0.33750000000000002</v>
      </c>
      <c r="Z2259" s="9" t="str">
        <f t="shared" si="323"/>
        <v>High</v>
      </c>
    </row>
    <row r="2260" spans="1:26" x14ac:dyDescent="0.3">
      <c r="A2260" t="s">
        <v>3592</v>
      </c>
      <c r="B2260" s="6">
        <v>43925</v>
      </c>
      <c r="C2260" s="6" t="str">
        <f t="shared" si="316"/>
        <v>2020</v>
      </c>
      <c r="D2260" s="6" t="str">
        <f t="shared" si="317"/>
        <v>April</v>
      </c>
      <c r="E2260" s="6" t="str">
        <f t="shared" si="318"/>
        <v>Q2</v>
      </c>
      <c r="F2260" s="6" t="str">
        <f t="shared" si="319"/>
        <v>High</v>
      </c>
      <c r="G2260" s="6" t="str">
        <f t="shared" si="320"/>
        <v>Full Price</v>
      </c>
      <c r="H2260" s="6">
        <v>43929</v>
      </c>
      <c r="I2260" t="s">
        <v>943</v>
      </c>
      <c r="J2260" t="s">
        <v>192</v>
      </c>
      <c r="K2260" t="s">
        <v>3593</v>
      </c>
      <c r="L2260" t="s">
        <v>40</v>
      </c>
      <c r="M2260" t="s">
        <v>76</v>
      </c>
      <c r="N2260" t="s">
        <v>99</v>
      </c>
      <c r="O2260" t="s">
        <v>54</v>
      </c>
      <c r="P2260" t="s">
        <v>270</v>
      </c>
      <c r="Q2260" t="s">
        <v>271</v>
      </c>
      <c r="R2260" s="7">
        <v>0</v>
      </c>
      <c r="S2260" s="7">
        <f t="shared" si="315"/>
        <v>108.4</v>
      </c>
      <c r="T2260" s="8">
        <v>22.763999999999999</v>
      </c>
      <c r="U2260" s="8" t="str">
        <f t="shared" si="321"/>
        <v>Low</v>
      </c>
      <c r="V2260" s="7">
        <v>2</v>
      </c>
      <c r="W2260" s="8">
        <v>108.4</v>
      </c>
      <c r="X2260" s="8">
        <f t="shared" si="322"/>
        <v>3624</v>
      </c>
      <c r="Y2260" s="9">
        <v>0.21</v>
      </c>
      <c r="Z2260" s="9" t="str">
        <f t="shared" si="323"/>
        <v>High</v>
      </c>
    </row>
    <row r="2261" spans="1:26" x14ac:dyDescent="0.3">
      <c r="A2261" t="s">
        <v>3592</v>
      </c>
      <c r="B2261" s="6">
        <v>43925</v>
      </c>
      <c r="C2261" s="6" t="str">
        <f t="shared" si="316"/>
        <v>2020</v>
      </c>
      <c r="D2261" s="6" t="str">
        <f t="shared" si="317"/>
        <v>April</v>
      </c>
      <c r="E2261" s="6" t="str">
        <f t="shared" si="318"/>
        <v>Q2</v>
      </c>
      <c r="F2261" s="6" t="str">
        <f t="shared" si="319"/>
        <v>High</v>
      </c>
      <c r="G2261" s="6" t="str">
        <f t="shared" si="320"/>
        <v>Full Price</v>
      </c>
      <c r="H2261" s="6">
        <v>43929</v>
      </c>
      <c r="I2261" t="s">
        <v>943</v>
      </c>
      <c r="J2261" t="s">
        <v>59</v>
      </c>
      <c r="K2261" t="s">
        <v>1105</v>
      </c>
      <c r="L2261" t="s">
        <v>40</v>
      </c>
      <c r="M2261" t="s">
        <v>31</v>
      </c>
      <c r="N2261" t="s">
        <v>53</v>
      </c>
      <c r="O2261" t="s">
        <v>54</v>
      </c>
      <c r="P2261" t="s">
        <v>270</v>
      </c>
      <c r="Q2261" t="s">
        <v>271</v>
      </c>
      <c r="R2261" s="7">
        <v>0</v>
      </c>
      <c r="S2261" s="7">
        <f t="shared" si="315"/>
        <v>11.16</v>
      </c>
      <c r="T2261" s="8">
        <v>4.3524000000000003</v>
      </c>
      <c r="U2261" s="8" t="str">
        <f t="shared" si="321"/>
        <v>Low</v>
      </c>
      <c r="V2261" s="7">
        <v>2</v>
      </c>
      <c r="W2261" s="8">
        <v>11.16</v>
      </c>
      <c r="X2261" s="8">
        <f t="shared" si="322"/>
        <v>8436</v>
      </c>
      <c r="Y2261" s="9">
        <v>0.39</v>
      </c>
      <c r="Z2261" s="9" t="str">
        <f t="shared" si="323"/>
        <v>High</v>
      </c>
    </row>
    <row r="2262" spans="1:26" x14ac:dyDescent="0.3">
      <c r="A2262" t="s">
        <v>3592</v>
      </c>
      <c r="B2262" s="6">
        <v>43925</v>
      </c>
      <c r="C2262" s="6" t="str">
        <f t="shared" si="316"/>
        <v>2020</v>
      </c>
      <c r="D2262" s="6" t="str">
        <f t="shared" si="317"/>
        <v>April</v>
      </c>
      <c r="E2262" s="6" t="str">
        <f t="shared" si="318"/>
        <v>Q2</v>
      </c>
      <c r="F2262" s="6" t="str">
        <f t="shared" si="319"/>
        <v>High</v>
      </c>
      <c r="G2262" s="6" t="str">
        <f t="shared" si="320"/>
        <v>Discounted</v>
      </c>
      <c r="H2262" s="6">
        <v>43929</v>
      </c>
      <c r="I2262" t="s">
        <v>943</v>
      </c>
      <c r="J2262" t="s">
        <v>38</v>
      </c>
      <c r="K2262" t="s">
        <v>641</v>
      </c>
      <c r="L2262" t="s">
        <v>40</v>
      </c>
      <c r="M2262" t="s">
        <v>31</v>
      </c>
      <c r="N2262" t="s">
        <v>41</v>
      </c>
      <c r="O2262" t="s">
        <v>54</v>
      </c>
      <c r="P2262" t="s">
        <v>270</v>
      </c>
      <c r="Q2262" t="s">
        <v>271</v>
      </c>
      <c r="R2262" s="7">
        <v>0.2</v>
      </c>
      <c r="S2262" s="7">
        <f t="shared" si="315"/>
        <v>65.875199999999992</v>
      </c>
      <c r="T2262" s="8">
        <v>27.7911</v>
      </c>
      <c r="U2262" s="8" t="str">
        <f t="shared" si="321"/>
        <v>Low</v>
      </c>
      <c r="V2262" s="7">
        <v>3</v>
      </c>
      <c r="W2262" s="8">
        <v>82.343999999999994</v>
      </c>
      <c r="X2262" s="8">
        <f t="shared" si="322"/>
        <v>4162</v>
      </c>
      <c r="Y2262" s="9">
        <v>0.33750000000000002</v>
      </c>
      <c r="Z2262" s="9" t="str">
        <f t="shared" si="323"/>
        <v>High</v>
      </c>
    </row>
    <row r="2263" spans="1:26" x14ac:dyDescent="0.3">
      <c r="A2263" t="s">
        <v>3592</v>
      </c>
      <c r="B2263" s="6">
        <v>43925</v>
      </c>
      <c r="C2263" s="6" t="str">
        <f t="shared" si="316"/>
        <v>2020</v>
      </c>
      <c r="D2263" s="6" t="str">
        <f t="shared" si="317"/>
        <v>April</v>
      </c>
      <c r="E2263" s="6" t="str">
        <f t="shared" si="318"/>
        <v>Q2</v>
      </c>
      <c r="F2263" s="6" t="str">
        <f t="shared" si="319"/>
        <v>High</v>
      </c>
      <c r="G2263" s="6" t="str">
        <f t="shared" si="320"/>
        <v>Discounted</v>
      </c>
      <c r="H2263" s="6">
        <v>43929</v>
      </c>
      <c r="I2263" t="s">
        <v>943</v>
      </c>
      <c r="J2263" t="s">
        <v>44</v>
      </c>
      <c r="K2263" t="s">
        <v>736</v>
      </c>
      <c r="L2263" t="s">
        <v>40</v>
      </c>
      <c r="M2263" t="s">
        <v>31</v>
      </c>
      <c r="N2263" t="s">
        <v>41</v>
      </c>
      <c r="O2263" t="s">
        <v>54</v>
      </c>
      <c r="P2263" t="s">
        <v>270</v>
      </c>
      <c r="Q2263" t="s">
        <v>271</v>
      </c>
      <c r="R2263" s="7">
        <v>0.2</v>
      </c>
      <c r="S2263" s="7">
        <f t="shared" si="315"/>
        <v>7.2703999999999995</v>
      </c>
      <c r="T2263" s="8">
        <v>3.2944</v>
      </c>
      <c r="U2263" s="8" t="str">
        <f t="shared" si="321"/>
        <v>Low</v>
      </c>
      <c r="V2263" s="7">
        <v>4</v>
      </c>
      <c r="W2263" s="8">
        <v>9.0879999999999992</v>
      </c>
      <c r="X2263" s="8">
        <f t="shared" si="322"/>
        <v>8781</v>
      </c>
      <c r="Y2263" s="9">
        <v>0.36249999999999999</v>
      </c>
      <c r="Z2263" s="9" t="str">
        <f t="shared" si="323"/>
        <v>High</v>
      </c>
    </row>
    <row r="2264" spans="1:26" x14ac:dyDescent="0.3">
      <c r="A2264" t="s">
        <v>3594</v>
      </c>
      <c r="B2264" s="6">
        <v>43925</v>
      </c>
      <c r="C2264" s="6" t="str">
        <f t="shared" si="316"/>
        <v>2020</v>
      </c>
      <c r="D2264" s="6" t="str">
        <f t="shared" si="317"/>
        <v>April</v>
      </c>
      <c r="E2264" s="6" t="str">
        <f t="shared" si="318"/>
        <v>Q2</v>
      </c>
      <c r="F2264" s="6" t="str">
        <f t="shared" si="319"/>
        <v>Low</v>
      </c>
      <c r="G2264" s="6" t="str">
        <f t="shared" si="320"/>
        <v>Discounted</v>
      </c>
      <c r="H2264" s="6">
        <v>43925</v>
      </c>
      <c r="I2264" t="s">
        <v>706</v>
      </c>
      <c r="J2264" t="s">
        <v>1784</v>
      </c>
      <c r="K2264" t="s">
        <v>3595</v>
      </c>
      <c r="L2264" t="s">
        <v>30</v>
      </c>
      <c r="M2264" t="s">
        <v>31</v>
      </c>
      <c r="N2264" t="s">
        <v>174</v>
      </c>
      <c r="O2264" t="s">
        <v>33</v>
      </c>
      <c r="P2264" t="s">
        <v>3596</v>
      </c>
      <c r="Q2264" t="s">
        <v>212</v>
      </c>
      <c r="R2264" s="7">
        <v>0.1</v>
      </c>
      <c r="S2264" s="7">
        <f t="shared" si="315"/>
        <v>579.66840000000002</v>
      </c>
      <c r="T2264" s="8">
        <v>107.346</v>
      </c>
      <c r="U2264" s="8" t="str">
        <f t="shared" si="321"/>
        <v>Medium</v>
      </c>
      <c r="V2264" s="7">
        <v>2</v>
      </c>
      <c r="W2264" s="8">
        <v>644.07600000000002</v>
      </c>
      <c r="X2264" s="8">
        <f t="shared" si="322"/>
        <v>860</v>
      </c>
      <c r="Y2264" s="9">
        <v>0.16666666699999999</v>
      </c>
      <c r="Z2264" s="9" t="str">
        <f t="shared" si="323"/>
        <v>Low</v>
      </c>
    </row>
    <row r="2265" spans="1:26" x14ac:dyDescent="0.3">
      <c r="A2265" t="s">
        <v>3594</v>
      </c>
      <c r="B2265" s="6">
        <v>43925</v>
      </c>
      <c r="C2265" s="6" t="str">
        <f t="shared" si="316"/>
        <v>2020</v>
      </c>
      <c r="D2265" s="6" t="str">
        <f t="shared" si="317"/>
        <v>April</v>
      </c>
      <c r="E2265" s="6" t="str">
        <f t="shared" si="318"/>
        <v>Q2</v>
      </c>
      <c r="F2265" s="6" t="str">
        <f t="shared" si="319"/>
        <v>High</v>
      </c>
      <c r="G2265" s="6" t="str">
        <f t="shared" si="320"/>
        <v>Full Price</v>
      </c>
      <c r="H2265" s="6">
        <v>43925</v>
      </c>
      <c r="I2265" t="s">
        <v>706</v>
      </c>
      <c r="J2265" t="s">
        <v>101</v>
      </c>
      <c r="K2265" t="s">
        <v>2906</v>
      </c>
      <c r="L2265" t="s">
        <v>30</v>
      </c>
      <c r="M2265" t="s">
        <v>31</v>
      </c>
      <c r="N2265" t="s">
        <v>41</v>
      </c>
      <c r="O2265" t="s">
        <v>33</v>
      </c>
      <c r="P2265" t="s">
        <v>3596</v>
      </c>
      <c r="Q2265" t="s">
        <v>212</v>
      </c>
      <c r="R2265" s="7">
        <v>0</v>
      </c>
      <c r="S2265" s="7">
        <f t="shared" si="315"/>
        <v>12.76</v>
      </c>
      <c r="T2265" s="8">
        <v>5.8696000000000002</v>
      </c>
      <c r="U2265" s="8" t="str">
        <f t="shared" si="321"/>
        <v>Low</v>
      </c>
      <c r="V2265" s="7">
        <v>2</v>
      </c>
      <c r="W2265" s="8">
        <v>12.76</v>
      </c>
      <c r="X2265" s="8">
        <f t="shared" si="322"/>
        <v>8182</v>
      </c>
      <c r="Y2265" s="9">
        <v>0.46</v>
      </c>
      <c r="Z2265" s="9" t="str">
        <f t="shared" si="323"/>
        <v>High</v>
      </c>
    </row>
    <row r="2266" spans="1:26" x14ac:dyDescent="0.3">
      <c r="A2266" t="s">
        <v>3594</v>
      </c>
      <c r="B2266" s="6">
        <v>43925</v>
      </c>
      <c r="C2266" s="6" t="str">
        <f t="shared" si="316"/>
        <v>2020</v>
      </c>
      <c r="D2266" s="6" t="str">
        <f t="shared" si="317"/>
        <v>April</v>
      </c>
      <c r="E2266" s="6" t="str">
        <f t="shared" si="318"/>
        <v>Q2</v>
      </c>
      <c r="F2266" s="6" t="str">
        <f t="shared" si="319"/>
        <v>High</v>
      </c>
      <c r="G2266" s="6" t="str">
        <f t="shared" si="320"/>
        <v>Full Price</v>
      </c>
      <c r="H2266" s="6">
        <v>43925</v>
      </c>
      <c r="I2266" t="s">
        <v>706</v>
      </c>
      <c r="J2266" t="s">
        <v>89</v>
      </c>
      <c r="K2266" t="s">
        <v>295</v>
      </c>
      <c r="L2266" t="s">
        <v>30</v>
      </c>
      <c r="M2266" t="s">
        <v>31</v>
      </c>
      <c r="N2266" t="s">
        <v>86</v>
      </c>
      <c r="O2266" t="s">
        <v>33</v>
      </c>
      <c r="P2266" t="s">
        <v>3596</v>
      </c>
      <c r="Q2266" t="s">
        <v>212</v>
      </c>
      <c r="R2266" s="7">
        <v>0</v>
      </c>
      <c r="S2266" s="7">
        <f t="shared" si="315"/>
        <v>5.84</v>
      </c>
      <c r="T2266" s="8">
        <v>2.6280000000000001</v>
      </c>
      <c r="U2266" s="8" t="str">
        <f t="shared" si="321"/>
        <v>Low</v>
      </c>
      <c r="V2266" s="7">
        <v>2</v>
      </c>
      <c r="W2266" s="8">
        <v>5.84</v>
      </c>
      <c r="X2266" s="8">
        <f t="shared" si="322"/>
        <v>9339</v>
      </c>
      <c r="Y2266" s="9">
        <v>0.45</v>
      </c>
      <c r="Z2266" s="9" t="str">
        <f t="shared" si="323"/>
        <v>High</v>
      </c>
    </row>
    <row r="2267" spans="1:26" x14ac:dyDescent="0.3">
      <c r="A2267" t="s">
        <v>3594</v>
      </c>
      <c r="B2267" s="6">
        <v>43925</v>
      </c>
      <c r="C2267" s="6" t="str">
        <f t="shared" si="316"/>
        <v>2020</v>
      </c>
      <c r="D2267" s="6" t="str">
        <f t="shared" si="317"/>
        <v>April</v>
      </c>
      <c r="E2267" s="6" t="str">
        <f t="shared" si="318"/>
        <v>Q2</v>
      </c>
      <c r="F2267" s="6" t="str">
        <f t="shared" si="319"/>
        <v>High</v>
      </c>
      <c r="G2267" s="6" t="str">
        <f t="shared" si="320"/>
        <v>Full Price</v>
      </c>
      <c r="H2267" s="6">
        <v>43925</v>
      </c>
      <c r="I2267" t="s">
        <v>706</v>
      </c>
      <c r="J2267" t="s">
        <v>1033</v>
      </c>
      <c r="K2267" t="s">
        <v>1034</v>
      </c>
      <c r="L2267" t="s">
        <v>30</v>
      </c>
      <c r="M2267" t="s">
        <v>91</v>
      </c>
      <c r="N2267" t="s">
        <v>1035</v>
      </c>
      <c r="O2267" t="s">
        <v>33</v>
      </c>
      <c r="P2267" t="s">
        <v>3596</v>
      </c>
      <c r="Q2267" t="s">
        <v>212</v>
      </c>
      <c r="R2267" s="7">
        <v>0</v>
      </c>
      <c r="S2267" s="7">
        <f t="shared" si="315"/>
        <v>599.98</v>
      </c>
      <c r="T2267" s="8">
        <v>209.99299999999999</v>
      </c>
      <c r="U2267" s="8" t="str">
        <f t="shared" si="321"/>
        <v>Medium</v>
      </c>
      <c r="V2267" s="7">
        <v>2</v>
      </c>
      <c r="W2267" s="8">
        <v>599.98</v>
      </c>
      <c r="X2267" s="8">
        <f t="shared" si="322"/>
        <v>947</v>
      </c>
      <c r="Y2267" s="9">
        <v>0.35</v>
      </c>
      <c r="Z2267" s="9" t="str">
        <f t="shared" si="323"/>
        <v>High</v>
      </c>
    </row>
    <row r="2268" spans="1:26" x14ac:dyDescent="0.3">
      <c r="A2268" t="s">
        <v>3594</v>
      </c>
      <c r="B2268" s="6">
        <v>43925</v>
      </c>
      <c r="C2268" s="6" t="str">
        <f t="shared" si="316"/>
        <v>2020</v>
      </c>
      <c r="D2268" s="6" t="str">
        <f t="shared" si="317"/>
        <v>April</v>
      </c>
      <c r="E2268" s="6" t="str">
        <f t="shared" si="318"/>
        <v>Q2</v>
      </c>
      <c r="F2268" s="6" t="str">
        <f t="shared" si="319"/>
        <v>Low</v>
      </c>
      <c r="G2268" s="6" t="str">
        <f t="shared" si="320"/>
        <v>Full Price</v>
      </c>
      <c r="H2268" s="6">
        <v>43925</v>
      </c>
      <c r="I2268" t="s">
        <v>706</v>
      </c>
      <c r="J2268" t="s">
        <v>89</v>
      </c>
      <c r="K2268" t="s">
        <v>3044</v>
      </c>
      <c r="L2268" t="s">
        <v>30</v>
      </c>
      <c r="M2268" t="s">
        <v>91</v>
      </c>
      <c r="N2268" t="s">
        <v>92</v>
      </c>
      <c r="O2268" t="s">
        <v>33</v>
      </c>
      <c r="P2268" t="s">
        <v>3596</v>
      </c>
      <c r="Q2268" t="s">
        <v>212</v>
      </c>
      <c r="R2268" s="7">
        <v>0</v>
      </c>
      <c r="S2268" s="7">
        <f t="shared" si="315"/>
        <v>10.95</v>
      </c>
      <c r="T2268" s="8">
        <v>0.438</v>
      </c>
      <c r="U2268" s="8" t="str">
        <f t="shared" si="321"/>
        <v>Low</v>
      </c>
      <c r="V2268" s="7">
        <v>1</v>
      </c>
      <c r="W2268" s="8">
        <v>10.95</v>
      </c>
      <c r="X2268" s="8">
        <f t="shared" si="322"/>
        <v>8463</v>
      </c>
      <c r="Y2268" s="9">
        <v>0.04</v>
      </c>
      <c r="Z2268" s="9" t="str">
        <f t="shared" si="323"/>
        <v>Low</v>
      </c>
    </row>
    <row r="2269" spans="1:26" x14ac:dyDescent="0.3">
      <c r="A2269" t="s">
        <v>3597</v>
      </c>
      <c r="B2269" s="6">
        <v>43926</v>
      </c>
      <c r="C2269" s="6" t="str">
        <f t="shared" si="316"/>
        <v>2020</v>
      </c>
      <c r="D2269" s="6" t="str">
        <f t="shared" si="317"/>
        <v>April</v>
      </c>
      <c r="E2269" s="6" t="str">
        <f t="shared" si="318"/>
        <v>Q2</v>
      </c>
      <c r="F2269" s="6" t="str">
        <f t="shared" si="319"/>
        <v>High</v>
      </c>
      <c r="G2269" s="6" t="str">
        <f t="shared" si="320"/>
        <v>Full Price</v>
      </c>
      <c r="H2269" s="6">
        <v>43927</v>
      </c>
      <c r="I2269" t="s">
        <v>1411</v>
      </c>
      <c r="J2269" t="s">
        <v>59</v>
      </c>
      <c r="K2269" t="s">
        <v>3598</v>
      </c>
      <c r="L2269" t="s">
        <v>30</v>
      </c>
      <c r="M2269" t="s">
        <v>31</v>
      </c>
      <c r="N2269" t="s">
        <v>53</v>
      </c>
      <c r="O2269" t="s">
        <v>69</v>
      </c>
      <c r="P2269" t="s">
        <v>3599</v>
      </c>
      <c r="Q2269" t="s">
        <v>299</v>
      </c>
      <c r="R2269" s="7">
        <v>0</v>
      </c>
      <c r="S2269" s="7">
        <f t="shared" si="315"/>
        <v>23.84</v>
      </c>
      <c r="T2269" s="8">
        <v>6.4367999999999999</v>
      </c>
      <c r="U2269" s="8" t="str">
        <f t="shared" si="321"/>
        <v>Low</v>
      </c>
      <c r="V2269" s="7">
        <v>8</v>
      </c>
      <c r="W2269" s="8">
        <v>23.84</v>
      </c>
      <c r="X2269" s="8">
        <f t="shared" si="322"/>
        <v>6793</v>
      </c>
      <c r="Y2269" s="9">
        <v>0.27</v>
      </c>
      <c r="Z2269" s="9" t="str">
        <f t="shared" si="323"/>
        <v>High</v>
      </c>
    </row>
    <row r="2270" spans="1:26" x14ac:dyDescent="0.3">
      <c r="A2270" t="s">
        <v>3597</v>
      </c>
      <c r="B2270" s="6">
        <v>43926</v>
      </c>
      <c r="C2270" s="6" t="str">
        <f t="shared" si="316"/>
        <v>2020</v>
      </c>
      <c r="D2270" s="6" t="str">
        <f t="shared" si="317"/>
        <v>April</v>
      </c>
      <c r="E2270" s="6" t="str">
        <f t="shared" si="318"/>
        <v>Q2</v>
      </c>
      <c r="F2270" s="6" t="str">
        <f t="shared" si="319"/>
        <v>Low</v>
      </c>
      <c r="G2270" s="6" t="str">
        <f t="shared" si="320"/>
        <v>Full Price</v>
      </c>
      <c r="H2270" s="6">
        <v>43927</v>
      </c>
      <c r="I2270" t="s">
        <v>1411</v>
      </c>
      <c r="J2270" t="s">
        <v>675</v>
      </c>
      <c r="K2270" t="s">
        <v>1836</v>
      </c>
      <c r="L2270" t="s">
        <v>30</v>
      </c>
      <c r="M2270" t="s">
        <v>91</v>
      </c>
      <c r="N2270" t="s">
        <v>110</v>
      </c>
      <c r="O2270" t="s">
        <v>69</v>
      </c>
      <c r="P2270" t="s">
        <v>3599</v>
      </c>
      <c r="Q2270" t="s">
        <v>299</v>
      </c>
      <c r="R2270" s="7">
        <v>0</v>
      </c>
      <c r="S2270" s="7">
        <f t="shared" si="315"/>
        <v>239.94</v>
      </c>
      <c r="T2270" s="8">
        <v>26.3934</v>
      </c>
      <c r="U2270" s="8" t="str">
        <f t="shared" si="321"/>
        <v>Low</v>
      </c>
      <c r="V2270" s="7">
        <v>6</v>
      </c>
      <c r="W2270" s="8">
        <v>239.94</v>
      </c>
      <c r="X2270" s="8">
        <f t="shared" si="322"/>
        <v>2301</v>
      </c>
      <c r="Y2270" s="9">
        <v>0.11</v>
      </c>
      <c r="Z2270" s="9" t="str">
        <f t="shared" si="323"/>
        <v>Low</v>
      </c>
    </row>
    <row r="2271" spans="1:26" x14ac:dyDescent="0.3">
      <c r="A2271" t="s">
        <v>3600</v>
      </c>
      <c r="B2271" s="6">
        <v>43926</v>
      </c>
      <c r="C2271" s="6" t="str">
        <f t="shared" si="316"/>
        <v>2020</v>
      </c>
      <c r="D2271" s="6" t="str">
        <f t="shared" si="317"/>
        <v>April</v>
      </c>
      <c r="E2271" s="6" t="str">
        <f t="shared" si="318"/>
        <v>Q2</v>
      </c>
      <c r="F2271" s="6" t="str">
        <f t="shared" si="319"/>
        <v>High</v>
      </c>
      <c r="G2271" s="6" t="str">
        <f t="shared" si="320"/>
        <v>Discounted</v>
      </c>
      <c r="H2271" s="6">
        <v>43928</v>
      </c>
      <c r="I2271" t="s">
        <v>1168</v>
      </c>
      <c r="J2271" t="s">
        <v>44</v>
      </c>
      <c r="K2271" t="s">
        <v>2260</v>
      </c>
      <c r="L2271" t="s">
        <v>30</v>
      </c>
      <c r="M2271" t="s">
        <v>31</v>
      </c>
      <c r="N2271" t="s">
        <v>46</v>
      </c>
      <c r="O2271" t="s">
        <v>54</v>
      </c>
      <c r="P2271" t="s">
        <v>55</v>
      </c>
      <c r="Q2271" t="s">
        <v>56</v>
      </c>
      <c r="R2271" s="7">
        <v>0.2</v>
      </c>
      <c r="S2271" s="7">
        <f t="shared" si="315"/>
        <v>19.123200000000001</v>
      </c>
      <c r="T2271" s="8">
        <v>7.7687999999999997</v>
      </c>
      <c r="U2271" s="8" t="str">
        <f t="shared" si="321"/>
        <v>Low</v>
      </c>
      <c r="V2271" s="7">
        <v>6</v>
      </c>
      <c r="W2271" s="8">
        <v>23.904</v>
      </c>
      <c r="X2271" s="8">
        <f t="shared" si="322"/>
        <v>6787</v>
      </c>
      <c r="Y2271" s="9">
        <v>0.32500000000000001</v>
      </c>
      <c r="Z2271" s="9" t="str">
        <f t="shared" si="323"/>
        <v>High</v>
      </c>
    </row>
    <row r="2272" spans="1:26" x14ac:dyDescent="0.3">
      <c r="A2272" t="s">
        <v>3601</v>
      </c>
      <c r="B2272" s="6">
        <v>43926</v>
      </c>
      <c r="C2272" s="6" t="str">
        <f t="shared" si="316"/>
        <v>2020</v>
      </c>
      <c r="D2272" s="6" t="str">
        <f t="shared" si="317"/>
        <v>April</v>
      </c>
      <c r="E2272" s="6" t="str">
        <f t="shared" si="318"/>
        <v>Q2</v>
      </c>
      <c r="F2272" s="6" t="str">
        <f t="shared" si="319"/>
        <v>Low</v>
      </c>
      <c r="G2272" s="6" t="str">
        <f t="shared" si="320"/>
        <v>Discounted</v>
      </c>
      <c r="H2272" s="6">
        <v>43931</v>
      </c>
      <c r="I2272" t="s">
        <v>2584</v>
      </c>
      <c r="J2272" t="s">
        <v>38</v>
      </c>
      <c r="K2272" t="s">
        <v>3087</v>
      </c>
      <c r="L2272" t="s">
        <v>61</v>
      </c>
      <c r="M2272" t="s">
        <v>31</v>
      </c>
      <c r="N2272" t="s">
        <v>41</v>
      </c>
      <c r="O2272" t="s">
        <v>62</v>
      </c>
      <c r="P2272" t="s">
        <v>1352</v>
      </c>
      <c r="Q2272" t="s">
        <v>202</v>
      </c>
      <c r="R2272" s="7">
        <v>0.7</v>
      </c>
      <c r="S2272" s="7">
        <f t="shared" si="315"/>
        <v>47.338200000000015</v>
      </c>
      <c r="T2272" s="8">
        <v>-115.71559999999999</v>
      </c>
      <c r="U2272" s="8" t="str">
        <f t="shared" si="321"/>
        <v>Loss</v>
      </c>
      <c r="V2272" s="7">
        <v>1</v>
      </c>
      <c r="W2272" s="8">
        <v>157.79400000000001</v>
      </c>
      <c r="X2272" s="8">
        <f t="shared" si="322"/>
        <v>3007</v>
      </c>
      <c r="Y2272" s="9">
        <v>-0.73333333300000003</v>
      </c>
      <c r="Z2272" s="9" t="str">
        <f t="shared" si="323"/>
        <v>Low</v>
      </c>
    </row>
    <row r="2273" spans="1:26" x14ac:dyDescent="0.3">
      <c r="A2273" t="s">
        <v>3602</v>
      </c>
      <c r="B2273" s="6">
        <v>43926</v>
      </c>
      <c r="C2273" s="6" t="str">
        <f t="shared" si="316"/>
        <v>2020</v>
      </c>
      <c r="D2273" s="6" t="str">
        <f t="shared" si="317"/>
        <v>April</v>
      </c>
      <c r="E2273" s="6" t="str">
        <f t="shared" si="318"/>
        <v>Q2</v>
      </c>
      <c r="F2273" s="6" t="str">
        <f t="shared" si="319"/>
        <v>Low</v>
      </c>
      <c r="G2273" s="6" t="str">
        <f t="shared" si="320"/>
        <v>Discounted</v>
      </c>
      <c r="H2273" s="6">
        <v>43932</v>
      </c>
      <c r="I2273" t="s">
        <v>252</v>
      </c>
      <c r="J2273" t="s">
        <v>89</v>
      </c>
      <c r="K2273" t="s">
        <v>979</v>
      </c>
      <c r="L2273" t="s">
        <v>61</v>
      </c>
      <c r="M2273" t="s">
        <v>76</v>
      </c>
      <c r="N2273" t="s">
        <v>77</v>
      </c>
      <c r="O2273" t="s">
        <v>69</v>
      </c>
      <c r="P2273" t="s">
        <v>70</v>
      </c>
      <c r="Q2273" t="s">
        <v>71</v>
      </c>
      <c r="R2273" s="7">
        <v>0.2</v>
      </c>
      <c r="S2273" s="7">
        <f t="shared" si="315"/>
        <v>713.77920000000006</v>
      </c>
      <c r="T2273" s="8">
        <v>89.222399999999993</v>
      </c>
      <c r="U2273" s="8" t="str">
        <f t="shared" si="321"/>
        <v>Low</v>
      </c>
      <c r="V2273" s="7">
        <v>3</v>
      </c>
      <c r="W2273" s="8">
        <v>892.22400000000005</v>
      </c>
      <c r="X2273" s="8">
        <f t="shared" si="322"/>
        <v>558</v>
      </c>
      <c r="Y2273" s="9">
        <v>0.1</v>
      </c>
      <c r="Z2273" s="9" t="str">
        <f t="shared" si="323"/>
        <v>Low</v>
      </c>
    </row>
    <row r="2274" spans="1:26" x14ac:dyDescent="0.3">
      <c r="A2274" t="s">
        <v>3603</v>
      </c>
      <c r="B2274" s="6">
        <v>43926</v>
      </c>
      <c r="C2274" s="6" t="str">
        <f t="shared" si="316"/>
        <v>2020</v>
      </c>
      <c r="D2274" s="6" t="str">
        <f t="shared" si="317"/>
        <v>April</v>
      </c>
      <c r="E2274" s="6" t="str">
        <f t="shared" si="318"/>
        <v>Q2</v>
      </c>
      <c r="F2274" s="6" t="str">
        <f t="shared" si="319"/>
        <v>Low</v>
      </c>
      <c r="G2274" s="6" t="str">
        <f t="shared" si="320"/>
        <v>Discounted</v>
      </c>
      <c r="H2274" s="6">
        <v>43931</v>
      </c>
      <c r="I2274" t="s">
        <v>1329</v>
      </c>
      <c r="J2274" t="s">
        <v>584</v>
      </c>
      <c r="K2274" t="s">
        <v>585</v>
      </c>
      <c r="L2274" t="s">
        <v>40</v>
      </c>
      <c r="M2274" t="s">
        <v>76</v>
      </c>
      <c r="N2274" t="s">
        <v>138</v>
      </c>
      <c r="O2274" t="s">
        <v>54</v>
      </c>
      <c r="P2274" t="s">
        <v>55</v>
      </c>
      <c r="Q2274" t="s">
        <v>56</v>
      </c>
      <c r="R2274" s="7">
        <v>0.5</v>
      </c>
      <c r="S2274" s="7">
        <f t="shared" si="315"/>
        <v>176.22499999999999</v>
      </c>
      <c r="T2274" s="8">
        <v>-211.47</v>
      </c>
      <c r="U2274" s="8" t="str">
        <f t="shared" si="321"/>
        <v>Loss</v>
      </c>
      <c r="V2274" s="7">
        <v>5</v>
      </c>
      <c r="W2274" s="8">
        <v>352.45</v>
      </c>
      <c r="X2274" s="8">
        <f t="shared" si="322"/>
        <v>1652</v>
      </c>
      <c r="Y2274" s="9">
        <v>-0.6</v>
      </c>
      <c r="Z2274" s="9" t="str">
        <f t="shared" si="323"/>
        <v>Low</v>
      </c>
    </row>
    <row r="2275" spans="1:26" x14ac:dyDescent="0.3">
      <c r="A2275" t="s">
        <v>3603</v>
      </c>
      <c r="B2275" s="6">
        <v>43926</v>
      </c>
      <c r="C2275" s="6" t="str">
        <f t="shared" si="316"/>
        <v>2020</v>
      </c>
      <c r="D2275" s="6" t="str">
        <f t="shared" si="317"/>
        <v>April</v>
      </c>
      <c r="E2275" s="6" t="str">
        <f t="shared" si="318"/>
        <v>Q2</v>
      </c>
      <c r="F2275" s="6" t="str">
        <f t="shared" si="319"/>
        <v>High</v>
      </c>
      <c r="G2275" s="6" t="str">
        <f t="shared" si="320"/>
        <v>Discounted</v>
      </c>
      <c r="H2275" s="6">
        <v>43931</v>
      </c>
      <c r="I2275" t="s">
        <v>1329</v>
      </c>
      <c r="J2275" t="s">
        <v>119</v>
      </c>
      <c r="K2275" t="s">
        <v>3604</v>
      </c>
      <c r="L2275" t="s">
        <v>40</v>
      </c>
      <c r="M2275" t="s">
        <v>76</v>
      </c>
      <c r="N2275" t="s">
        <v>99</v>
      </c>
      <c r="O2275" t="s">
        <v>54</v>
      </c>
      <c r="P2275" t="s">
        <v>55</v>
      </c>
      <c r="Q2275" t="s">
        <v>56</v>
      </c>
      <c r="R2275" s="7">
        <v>0.2</v>
      </c>
      <c r="S2275" s="7">
        <f t="shared" si="315"/>
        <v>6.0671999999999997</v>
      </c>
      <c r="T2275" s="8">
        <v>2.37</v>
      </c>
      <c r="U2275" s="8" t="str">
        <f t="shared" si="321"/>
        <v>Low</v>
      </c>
      <c r="V2275" s="7">
        <v>1</v>
      </c>
      <c r="W2275" s="8">
        <v>7.5839999999999996</v>
      </c>
      <c r="X2275" s="8">
        <f t="shared" si="322"/>
        <v>9045</v>
      </c>
      <c r="Y2275" s="9">
        <v>0.3125</v>
      </c>
      <c r="Z2275" s="9" t="str">
        <f t="shared" si="323"/>
        <v>High</v>
      </c>
    </row>
    <row r="2276" spans="1:26" x14ac:dyDescent="0.3">
      <c r="A2276" t="s">
        <v>3603</v>
      </c>
      <c r="B2276" s="6">
        <v>43926</v>
      </c>
      <c r="C2276" s="6" t="str">
        <f t="shared" si="316"/>
        <v>2020</v>
      </c>
      <c r="D2276" s="6" t="str">
        <f t="shared" si="317"/>
        <v>April</v>
      </c>
      <c r="E2276" s="6" t="str">
        <f t="shared" si="318"/>
        <v>Q2</v>
      </c>
      <c r="F2276" s="6" t="str">
        <f t="shared" si="319"/>
        <v>Low</v>
      </c>
      <c r="G2276" s="6" t="str">
        <f t="shared" si="320"/>
        <v>Discounted</v>
      </c>
      <c r="H2276" s="6">
        <v>43931</v>
      </c>
      <c r="I2276" t="s">
        <v>1329</v>
      </c>
      <c r="J2276" t="s">
        <v>806</v>
      </c>
      <c r="K2276" t="s">
        <v>2656</v>
      </c>
      <c r="L2276" t="s">
        <v>40</v>
      </c>
      <c r="M2276" t="s">
        <v>76</v>
      </c>
      <c r="N2276" t="s">
        <v>99</v>
      </c>
      <c r="O2276" t="s">
        <v>54</v>
      </c>
      <c r="P2276" t="s">
        <v>55</v>
      </c>
      <c r="Q2276" t="s">
        <v>56</v>
      </c>
      <c r="R2276" s="7">
        <v>0.2</v>
      </c>
      <c r="S2276" s="7">
        <f t="shared" si="315"/>
        <v>437.7088</v>
      </c>
      <c r="T2276" s="8">
        <v>-68.391999999999996</v>
      </c>
      <c r="U2276" s="8" t="str">
        <f t="shared" si="321"/>
        <v>Loss</v>
      </c>
      <c r="V2276" s="7">
        <v>4</v>
      </c>
      <c r="W2276" s="8">
        <v>547.13599999999997</v>
      </c>
      <c r="X2276" s="8">
        <f t="shared" si="322"/>
        <v>1052</v>
      </c>
      <c r="Y2276" s="9">
        <v>-0.125</v>
      </c>
      <c r="Z2276" s="9" t="str">
        <f t="shared" si="323"/>
        <v>Low</v>
      </c>
    </row>
    <row r="2277" spans="1:26" x14ac:dyDescent="0.3">
      <c r="A2277" t="s">
        <v>3603</v>
      </c>
      <c r="B2277" s="6">
        <v>43926</v>
      </c>
      <c r="C2277" s="6" t="str">
        <f t="shared" si="316"/>
        <v>2020</v>
      </c>
      <c r="D2277" s="6" t="str">
        <f t="shared" si="317"/>
        <v>April</v>
      </c>
      <c r="E2277" s="6" t="str">
        <f t="shared" si="318"/>
        <v>Q2</v>
      </c>
      <c r="F2277" s="6" t="str">
        <f t="shared" si="319"/>
        <v>Low</v>
      </c>
      <c r="G2277" s="6" t="str">
        <f t="shared" si="320"/>
        <v>Discounted</v>
      </c>
      <c r="H2277" s="6">
        <v>43931</v>
      </c>
      <c r="I2277" t="s">
        <v>1329</v>
      </c>
      <c r="J2277" t="s">
        <v>553</v>
      </c>
      <c r="K2277" t="s">
        <v>3042</v>
      </c>
      <c r="L2277" t="s">
        <v>40</v>
      </c>
      <c r="M2277" t="s">
        <v>31</v>
      </c>
      <c r="N2277" t="s">
        <v>174</v>
      </c>
      <c r="O2277" t="s">
        <v>54</v>
      </c>
      <c r="P2277" t="s">
        <v>55</v>
      </c>
      <c r="Q2277" t="s">
        <v>56</v>
      </c>
      <c r="R2277" s="7">
        <v>0.2</v>
      </c>
      <c r="S2277" s="7">
        <f t="shared" si="315"/>
        <v>78.489599999999996</v>
      </c>
      <c r="T2277" s="8">
        <v>18.396000000000001</v>
      </c>
      <c r="U2277" s="8" t="str">
        <f t="shared" si="321"/>
        <v>Low</v>
      </c>
      <c r="V2277" s="7">
        <v>7</v>
      </c>
      <c r="W2277" s="8">
        <v>98.111999999999995</v>
      </c>
      <c r="X2277" s="8">
        <f t="shared" si="322"/>
        <v>3826</v>
      </c>
      <c r="Y2277" s="9">
        <v>0.1875</v>
      </c>
      <c r="Z2277" s="9" t="str">
        <f t="shared" si="323"/>
        <v>Low</v>
      </c>
    </row>
    <row r="2278" spans="1:26" x14ac:dyDescent="0.3">
      <c r="A2278" t="s">
        <v>3603</v>
      </c>
      <c r="B2278" s="6">
        <v>43926</v>
      </c>
      <c r="C2278" s="6" t="str">
        <f t="shared" si="316"/>
        <v>2020</v>
      </c>
      <c r="D2278" s="6" t="str">
        <f t="shared" si="317"/>
        <v>April</v>
      </c>
      <c r="E2278" s="6" t="str">
        <f t="shared" si="318"/>
        <v>Q2</v>
      </c>
      <c r="F2278" s="6" t="str">
        <f t="shared" si="319"/>
        <v>Low</v>
      </c>
      <c r="G2278" s="6" t="str">
        <f t="shared" si="320"/>
        <v>Discounted</v>
      </c>
      <c r="H2278" s="6">
        <v>43931</v>
      </c>
      <c r="I2278" t="s">
        <v>1329</v>
      </c>
      <c r="J2278" t="s">
        <v>440</v>
      </c>
      <c r="K2278" t="s">
        <v>3605</v>
      </c>
      <c r="L2278" t="s">
        <v>40</v>
      </c>
      <c r="M2278" t="s">
        <v>31</v>
      </c>
      <c r="N2278" t="s">
        <v>41</v>
      </c>
      <c r="O2278" t="s">
        <v>54</v>
      </c>
      <c r="P2278" t="s">
        <v>55</v>
      </c>
      <c r="Q2278" t="s">
        <v>56</v>
      </c>
      <c r="R2278" s="7">
        <v>0.7</v>
      </c>
      <c r="S2278" s="7">
        <f t="shared" si="315"/>
        <v>3.128400000000001</v>
      </c>
      <c r="T2278" s="8">
        <v>-6.952</v>
      </c>
      <c r="U2278" s="8" t="str">
        <f t="shared" si="321"/>
        <v>Loss</v>
      </c>
      <c r="V2278" s="7">
        <v>4</v>
      </c>
      <c r="W2278" s="8">
        <v>10.428000000000001</v>
      </c>
      <c r="X2278" s="8">
        <f t="shared" si="322"/>
        <v>8552</v>
      </c>
      <c r="Y2278" s="9">
        <v>-0.66666666699999999</v>
      </c>
      <c r="Z2278" s="9" t="str">
        <f t="shared" si="323"/>
        <v>Low</v>
      </c>
    </row>
    <row r="2279" spans="1:26" x14ac:dyDescent="0.3">
      <c r="A2279" t="s">
        <v>3603</v>
      </c>
      <c r="B2279" s="6">
        <v>43926</v>
      </c>
      <c r="C2279" s="6" t="str">
        <f t="shared" si="316"/>
        <v>2020</v>
      </c>
      <c r="D2279" s="6" t="str">
        <f t="shared" si="317"/>
        <v>April</v>
      </c>
      <c r="E2279" s="6" t="str">
        <f t="shared" si="318"/>
        <v>Q2</v>
      </c>
      <c r="F2279" s="6" t="str">
        <f t="shared" si="319"/>
        <v>Low</v>
      </c>
      <c r="G2279" s="6" t="str">
        <f t="shared" si="320"/>
        <v>Discounted</v>
      </c>
      <c r="H2279" s="6">
        <v>43931</v>
      </c>
      <c r="I2279" t="s">
        <v>1329</v>
      </c>
      <c r="J2279" t="s">
        <v>151</v>
      </c>
      <c r="K2279" t="s">
        <v>2456</v>
      </c>
      <c r="L2279" t="s">
        <v>40</v>
      </c>
      <c r="M2279" t="s">
        <v>31</v>
      </c>
      <c r="N2279" t="s">
        <v>49</v>
      </c>
      <c r="O2279" t="s">
        <v>54</v>
      </c>
      <c r="P2279" t="s">
        <v>55</v>
      </c>
      <c r="Q2279" t="s">
        <v>56</v>
      </c>
      <c r="R2279" s="7">
        <v>0.2</v>
      </c>
      <c r="S2279" s="7">
        <f t="shared" si="315"/>
        <v>451.04640000000001</v>
      </c>
      <c r="T2279" s="8">
        <v>21.142800000000001</v>
      </c>
      <c r="U2279" s="8" t="str">
        <f t="shared" si="321"/>
        <v>Low</v>
      </c>
      <c r="V2279" s="7">
        <v>4</v>
      </c>
      <c r="W2279" s="8">
        <v>563.80799999999999</v>
      </c>
      <c r="X2279" s="8">
        <f t="shared" si="322"/>
        <v>1019</v>
      </c>
      <c r="Y2279" s="9">
        <v>3.7499999999999999E-2</v>
      </c>
      <c r="Z2279" s="9" t="str">
        <f t="shared" si="323"/>
        <v>Low</v>
      </c>
    </row>
    <row r="2280" spans="1:26" x14ac:dyDescent="0.3">
      <c r="A2280" t="s">
        <v>3603</v>
      </c>
      <c r="B2280" s="6">
        <v>43926</v>
      </c>
      <c r="C2280" s="6" t="str">
        <f t="shared" si="316"/>
        <v>2020</v>
      </c>
      <c r="D2280" s="6" t="str">
        <f t="shared" si="317"/>
        <v>April</v>
      </c>
      <c r="E2280" s="6" t="str">
        <f t="shared" si="318"/>
        <v>Q2</v>
      </c>
      <c r="F2280" s="6" t="str">
        <f t="shared" si="319"/>
        <v>Low</v>
      </c>
      <c r="G2280" s="6" t="str">
        <f t="shared" si="320"/>
        <v>Discounted</v>
      </c>
      <c r="H2280" s="6">
        <v>43931</v>
      </c>
      <c r="I2280" t="s">
        <v>1329</v>
      </c>
      <c r="J2280" t="s">
        <v>89</v>
      </c>
      <c r="K2280" t="s">
        <v>3606</v>
      </c>
      <c r="L2280" t="s">
        <v>40</v>
      </c>
      <c r="M2280" t="s">
        <v>91</v>
      </c>
      <c r="N2280" t="s">
        <v>92</v>
      </c>
      <c r="O2280" t="s">
        <v>54</v>
      </c>
      <c r="P2280" t="s">
        <v>55</v>
      </c>
      <c r="Q2280" t="s">
        <v>56</v>
      </c>
      <c r="R2280" s="7">
        <v>0.4</v>
      </c>
      <c r="S2280" s="7">
        <f t="shared" si="315"/>
        <v>8.91</v>
      </c>
      <c r="T2280" s="8">
        <v>-3.2174999999999998</v>
      </c>
      <c r="U2280" s="8" t="str">
        <f t="shared" si="321"/>
        <v>Loss</v>
      </c>
      <c r="V2280" s="7">
        <v>5</v>
      </c>
      <c r="W2280" s="8">
        <v>14.85</v>
      </c>
      <c r="X2280" s="8">
        <f t="shared" si="322"/>
        <v>7833</v>
      </c>
      <c r="Y2280" s="9">
        <v>-0.21666666700000001</v>
      </c>
      <c r="Z2280" s="9" t="str">
        <f t="shared" si="323"/>
        <v>Low</v>
      </c>
    </row>
    <row r="2281" spans="1:26" x14ac:dyDescent="0.3">
      <c r="A2281" t="s">
        <v>3603</v>
      </c>
      <c r="B2281" s="6">
        <v>43926</v>
      </c>
      <c r="C2281" s="6" t="str">
        <f t="shared" si="316"/>
        <v>2020</v>
      </c>
      <c r="D2281" s="6" t="str">
        <f t="shared" si="317"/>
        <v>April</v>
      </c>
      <c r="E2281" s="6" t="str">
        <f t="shared" si="318"/>
        <v>Q2</v>
      </c>
      <c r="F2281" s="6" t="str">
        <f t="shared" si="319"/>
        <v>Low</v>
      </c>
      <c r="G2281" s="6" t="str">
        <f t="shared" si="320"/>
        <v>Discounted</v>
      </c>
      <c r="H2281" s="6">
        <v>43931</v>
      </c>
      <c r="I2281" t="s">
        <v>1329</v>
      </c>
      <c r="J2281" t="s">
        <v>89</v>
      </c>
      <c r="K2281" t="s">
        <v>3304</v>
      </c>
      <c r="L2281" t="s">
        <v>40</v>
      </c>
      <c r="M2281" t="s">
        <v>91</v>
      </c>
      <c r="N2281" t="s">
        <v>92</v>
      </c>
      <c r="O2281" t="s">
        <v>54</v>
      </c>
      <c r="P2281" t="s">
        <v>55</v>
      </c>
      <c r="Q2281" t="s">
        <v>56</v>
      </c>
      <c r="R2281" s="7">
        <v>0.4</v>
      </c>
      <c r="S2281" s="7">
        <f t="shared" si="315"/>
        <v>25.192799999999998</v>
      </c>
      <c r="T2281" s="8">
        <v>-9.7972000000000001</v>
      </c>
      <c r="U2281" s="8" t="str">
        <f t="shared" si="321"/>
        <v>Loss</v>
      </c>
      <c r="V2281" s="7">
        <v>2</v>
      </c>
      <c r="W2281" s="8">
        <v>41.988</v>
      </c>
      <c r="X2281" s="8">
        <f t="shared" si="322"/>
        <v>5507</v>
      </c>
      <c r="Y2281" s="9">
        <v>-0.233333333</v>
      </c>
      <c r="Z2281" s="9" t="str">
        <f t="shared" si="323"/>
        <v>Low</v>
      </c>
    </row>
    <row r="2282" spans="1:26" x14ac:dyDescent="0.3">
      <c r="A2282" t="s">
        <v>3607</v>
      </c>
      <c r="B2282" s="6">
        <v>43927</v>
      </c>
      <c r="C2282" s="6" t="str">
        <f t="shared" si="316"/>
        <v>2020</v>
      </c>
      <c r="D2282" s="6" t="str">
        <f t="shared" si="317"/>
        <v>April</v>
      </c>
      <c r="E2282" s="6" t="str">
        <f t="shared" si="318"/>
        <v>Q2</v>
      </c>
      <c r="F2282" s="6" t="str">
        <f t="shared" si="319"/>
        <v>High</v>
      </c>
      <c r="G2282" s="6" t="str">
        <f t="shared" si="320"/>
        <v>Discounted</v>
      </c>
      <c r="H2282" s="6">
        <v>43931</v>
      </c>
      <c r="I2282" t="s">
        <v>1587</v>
      </c>
      <c r="J2282" t="s">
        <v>67</v>
      </c>
      <c r="K2282" t="s">
        <v>1775</v>
      </c>
      <c r="L2282" t="s">
        <v>30</v>
      </c>
      <c r="M2282" t="s">
        <v>31</v>
      </c>
      <c r="N2282" t="s">
        <v>32</v>
      </c>
      <c r="O2282" t="s">
        <v>62</v>
      </c>
      <c r="P2282" t="s">
        <v>516</v>
      </c>
      <c r="Q2282" t="s">
        <v>453</v>
      </c>
      <c r="R2282" s="7">
        <v>0.2</v>
      </c>
      <c r="S2282" s="7">
        <f t="shared" si="315"/>
        <v>38.361599999999996</v>
      </c>
      <c r="T2282" s="8">
        <v>16.183800000000002</v>
      </c>
      <c r="U2282" s="8" t="str">
        <f t="shared" si="321"/>
        <v>Low</v>
      </c>
      <c r="V2282" s="7">
        <v>3</v>
      </c>
      <c r="W2282" s="8">
        <v>47.951999999999998</v>
      </c>
      <c r="X2282" s="8">
        <f t="shared" si="322"/>
        <v>5236</v>
      </c>
      <c r="Y2282" s="9">
        <v>0.33750000000000002</v>
      </c>
      <c r="Z2282" s="9" t="str">
        <f t="shared" si="323"/>
        <v>High</v>
      </c>
    </row>
    <row r="2283" spans="1:26" x14ac:dyDescent="0.3">
      <c r="A2283" t="s">
        <v>3608</v>
      </c>
      <c r="B2283" s="6">
        <v>43927</v>
      </c>
      <c r="C2283" s="6" t="str">
        <f t="shared" si="316"/>
        <v>2020</v>
      </c>
      <c r="D2283" s="6" t="str">
        <f t="shared" si="317"/>
        <v>April</v>
      </c>
      <c r="E2283" s="6" t="str">
        <f t="shared" si="318"/>
        <v>Q2</v>
      </c>
      <c r="F2283" s="6" t="str">
        <f t="shared" si="319"/>
        <v>Low</v>
      </c>
      <c r="G2283" s="6" t="str">
        <f t="shared" si="320"/>
        <v>Discounted</v>
      </c>
      <c r="H2283" s="6">
        <v>43931</v>
      </c>
      <c r="I2283" t="s">
        <v>2310</v>
      </c>
      <c r="J2283" t="s">
        <v>105</v>
      </c>
      <c r="K2283" t="s">
        <v>106</v>
      </c>
      <c r="L2283" t="s">
        <v>30</v>
      </c>
      <c r="M2283" t="s">
        <v>31</v>
      </c>
      <c r="N2283" t="s">
        <v>53</v>
      </c>
      <c r="O2283" t="s">
        <v>33</v>
      </c>
      <c r="P2283" t="s">
        <v>34</v>
      </c>
      <c r="Q2283" t="s">
        <v>35</v>
      </c>
      <c r="R2283" s="7">
        <v>0.2</v>
      </c>
      <c r="S2283" s="7">
        <f t="shared" si="315"/>
        <v>33.638400000000004</v>
      </c>
      <c r="T2283" s="8">
        <v>5.2560000000000002</v>
      </c>
      <c r="U2283" s="8" t="str">
        <f t="shared" si="321"/>
        <v>Low</v>
      </c>
      <c r="V2283" s="7">
        <v>9</v>
      </c>
      <c r="W2283" s="8">
        <v>42.048000000000002</v>
      </c>
      <c r="X2283" s="8">
        <f t="shared" si="322"/>
        <v>5505</v>
      </c>
      <c r="Y2283" s="9">
        <v>0.125</v>
      </c>
      <c r="Z2283" s="9" t="str">
        <f t="shared" si="323"/>
        <v>Low</v>
      </c>
    </row>
    <row r="2284" spans="1:26" x14ac:dyDescent="0.3">
      <c r="A2284" t="s">
        <v>3608</v>
      </c>
      <c r="B2284" s="6">
        <v>43927</v>
      </c>
      <c r="C2284" s="6" t="str">
        <f t="shared" si="316"/>
        <v>2020</v>
      </c>
      <c r="D2284" s="6" t="str">
        <f t="shared" si="317"/>
        <v>April</v>
      </c>
      <c r="E2284" s="6" t="str">
        <f t="shared" si="318"/>
        <v>Q2</v>
      </c>
      <c r="F2284" s="6" t="str">
        <f t="shared" si="319"/>
        <v>Low</v>
      </c>
      <c r="G2284" s="6" t="str">
        <f t="shared" si="320"/>
        <v>Discounted</v>
      </c>
      <c r="H2284" s="6">
        <v>43931</v>
      </c>
      <c r="I2284" t="s">
        <v>2310</v>
      </c>
      <c r="J2284" t="s">
        <v>151</v>
      </c>
      <c r="K2284" t="s">
        <v>801</v>
      </c>
      <c r="L2284" t="s">
        <v>30</v>
      </c>
      <c r="M2284" t="s">
        <v>31</v>
      </c>
      <c r="N2284" t="s">
        <v>41</v>
      </c>
      <c r="O2284" t="s">
        <v>33</v>
      </c>
      <c r="P2284" t="s">
        <v>34</v>
      </c>
      <c r="Q2284" t="s">
        <v>35</v>
      </c>
      <c r="R2284" s="7">
        <v>0.8</v>
      </c>
      <c r="S2284" s="7">
        <f t="shared" si="315"/>
        <v>1.9295999999999998</v>
      </c>
      <c r="T2284" s="8">
        <v>-16.884</v>
      </c>
      <c r="U2284" s="8" t="str">
        <f t="shared" si="321"/>
        <v>Loss</v>
      </c>
      <c r="V2284" s="7">
        <v>6</v>
      </c>
      <c r="W2284" s="8">
        <v>9.6479999999999997</v>
      </c>
      <c r="X2284" s="8">
        <f t="shared" si="322"/>
        <v>8692</v>
      </c>
      <c r="Y2284" s="9">
        <v>-1.75</v>
      </c>
      <c r="Z2284" s="9" t="str">
        <f t="shared" si="323"/>
        <v>Low</v>
      </c>
    </row>
    <row r="2285" spans="1:26" x14ac:dyDescent="0.3">
      <c r="A2285" t="s">
        <v>3608</v>
      </c>
      <c r="B2285" s="6">
        <v>43927</v>
      </c>
      <c r="C2285" s="6" t="str">
        <f t="shared" si="316"/>
        <v>2020</v>
      </c>
      <c r="D2285" s="6" t="str">
        <f t="shared" si="317"/>
        <v>April</v>
      </c>
      <c r="E2285" s="6" t="str">
        <f t="shared" si="318"/>
        <v>Q2</v>
      </c>
      <c r="F2285" s="6" t="str">
        <f t="shared" si="319"/>
        <v>Low</v>
      </c>
      <c r="G2285" s="6" t="str">
        <f t="shared" si="320"/>
        <v>Discounted</v>
      </c>
      <c r="H2285" s="6">
        <v>43931</v>
      </c>
      <c r="I2285" t="s">
        <v>2310</v>
      </c>
      <c r="J2285" t="s">
        <v>82</v>
      </c>
      <c r="K2285" t="s">
        <v>2311</v>
      </c>
      <c r="L2285" t="s">
        <v>30</v>
      </c>
      <c r="M2285" t="s">
        <v>31</v>
      </c>
      <c r="N2285" t="s">
        <v>41</v>
      </c>
      <c r="O2285" t="s">
        <v>33</v>
      </c>
      <c r="P2285" t="s">
        <v>34</v>
      </c>
      <c r="Q2285" t="s">
        <v>35</v>
      </c>
      <c r="R2285" s="7">
        <v>0.8</v>
      </c>
      <c r="S2285" s="7">
        <f t="shared" si="315"/>
        <v>1.38</v>
      </c>
      <c r="T2285" s="8">
        <v>-12.074999999999999</v>
      </c>
      <c r="U2285" s="8" t="str">
        <f t="shared" si="321"/>
        <v>Loss</v>
      </c>
      <c r="V2285" s="7">
        <v>3</v>
      </c>
      <c r="W2285" s="8">
        <v>6.9</v>
      </c>
      <c r="X2285" s="8">
        <f t="shared" si="322"/>
        <v>9146</v>
      </c>
      <c r="Y2285" s="9">
        <v>-1.75</v>
      </c>
      <c r="Z2285" s="9" t="str">
        <f t="shared" si="323"/>
        <v>Low</v>
      </c>
    </row>
    <row r="2286" spans="1:26" x14ac:dyDescent="0.3">
      <c r="A2286" t="s">
        <v>3608</v>
      </c>
      <c r="B2286" s="6">
        <v>43927</v>
      </c>
      <c r="C2286" s="6" t="str">
        <f t="shared" si="316"/>
        <v>2020</v>
      </c>
      <c r="D2286" s="6" t="str">
        <f t="shared" si="317"/>
        <v>April</v>
      </c>
      <c r="E2286" s="6" t="str">
        <f t="shared" si="318"/>
        <v>Q2</v>
      </c>
      <c r="F2286" s="6" t="str">
        <f t="shared" si="319"/>
        <v>High</v>
      </c>
      <c r="G2286" s="6" t="str">
        <f t="shared" si="320"/>
        <v>Discounted</v>
      </c>
      <c r="H2286" s="6">
        <v>43931</v>
      </c>
      <c r="I2286" t="s">
        <v>2310</v>
      </c>
      <c r="J2286" t="s">
        <v>67</v>
      </c>
      <c r="K2286" t="s">
        <v>1166</v>
      </c>
      <c r="L2286" t="s">
        <v>30</v>
      </c>
      <c r="M2286" t="s">
        <v>31</v>
      </c>
      <c r="N2286" t="s">
        <v>32</v>
      </c>
      <c r="O2286" t="s">
        <v>33</v>
      </c>
      <c r="P2286" t="s">
        <v>34</v>
      </c>
      <c r="Q2286" t="s">
        <v>35</v>
      </c>
      <c r="R2286" s="7">
        <v>0.2</v>
      </c>
      <c r="S2286" s="7">
        <f t="shared" si="315"/>
        <v>6.3743999999999996</v>
      </c>
      <c r="T2286" s="8">
        <v>2.8883999999999999</v>
      </c>
      <c r="U2286" s="8" t="str">
        <f t="shared" si="321"/>
        <v>Low</v>
      </c>
      <c r="V2286" s="7">
        <v>2</v>
      </c>
      <c r="W2286" s="8">
        <v>7.968</v>
      </c>
      <c r="X2286" s="8">
        <f t="shared" si="322"/>
        <v>8972</v>
      </c>
      <c r="Y2286" s="9">
        <v>0.36249999999999999</v>
      </c>
      <c r="Z2286" s="9" t="str">
        <f t="shared" si="323"/>
        <v>High</v>
      </c>
    </row>
    <row r="2287" spans="1:26" x14ac:dyDescent="0.3">
      <c r="A2287" t="s">
        <v>3608</v>
      </c>
      <c r="B2287" s="6">
        <v>43927</v>
      </c>
      <c r="C2287" s="6" t="str">
        <f t="shared" si="316"/>
        <v>2020</v>
      </c>
      <c r="D2287" s="6" t="str">
        <f t="shared" si="317"/>
        <v>April</v>
      </c>
      <c r="E2287" s="6" t="str">
        <f t="shared" si="318"/>
        <v>Q2</v>
      </c>
      <c r="F2287" s="6" t="str">
        <f t="shared" si="319"/>
        <v>Low</v>
      </c>
      <c r="G2287" s="6" t="str">
        <f t="shared" si="320"/>
        <v>Discounted</v>
      </c>
      <c r="H2287" s="6">
        <v>43931</v>
      </c>
      <c r="I2287" t="s">
        <v>2310</v>
      </c>
      <c r="J2287" t="s">
        <v>319</v>
      </c>
      <c r="K2287" t="s">
        <v>1023</v>
      </c>
      <c r="L2287" t="s">
        <v>30</v>
      </c>
      <c r="M2287" t="s">
        <v>91</v>
      </c>
      <c r="N2287" t="s">
        <v>110</v>
      </c>
      <c r="O2287" t="s">
        <v>33</v>
      </c>
      <c r="P2287" t="s">
        <v>34</v>
      </c>
      <c r="Q2287" t="s">
        <v>35</v>
      </c>
      <c r="R2287" s="7">
        <v>0.2</v>
      </c>
      <c r="S2287" s="7">
        <f t="shared" si="315"/>
        <v>20.3904</v>
      </c>
      <c r="T2287" s="8">
        <v>4.4603999999999999</v>
      </c>
      <c r="U2287" s="8" t="str">
        <f t="shared" si="321"/>
        <v>Low</v>
      </c>
      <c r="V2287" s="7">
        <v>2</v>
      </c>
      <c r="W2287" s="8">
        <v>25.488</v>
      </c>
      <c r="X2287" s="8">
        <f t="shared" si="322"/>
        <v>6638</v>
      </c>
      <c r="Y2287" s="9">
        <v>0.17499999999999999</v>
      </c>
      <c r="Z2287" s="9" t="str">
        <f t="shared" si="323"/>
        <v>Low</v>
      </c>
    </row>
    <row r="2288" spans="1:26" x14ac:dyDescent="0.3">
      <c r="A2288" t="s">
        <v>3609</v>
      </c>
      <c r="B2288" s="6">
        <v>43928</v>
      </c>
      <c r="C2288" s="6" t="str">
        <f t="shared" si="316"/>
        <v>2020</v>
      </c>
      <c r="D2288" s="6" t="str">
        <f t="shared" si="317"/>
        <v>April</v>
      </c>
      <c r="E2288" s="6" t="str">
        <f t="shared" si="318"/>
        <v>Q2</v>
      </c>
      <c r="F2288" s="6" t="str">
        <f t="shared" si="319"/>
        <v>Low</v>
      </c>
      <c r="G2288" s="6" t="str">
        <f t="shared" si="320"/>
        <v>Discounted</v>
      </c>
      <c r="H2288" s="6">
        <v>43930</v>
      </c>
      <c r="I2288" t="s">
        <v>1985</v>
      </c>
      <c r="J2288" t="s">
        <v>105</v>
      </c>
      <c r="K2288" t="s">
        <v>2968</v>
      </c>
      <c r="L2288" t="s">
        <v>40</v>
      </c>
      <c r="M2288" t="s">
        <v>31</v>
      </c>
      <c r="N2288" t="s">
        <v>53</v>
      </c>
      <c r="O2288" t="s">
        <v>54</v>
      </c>
      <c r="P2288" t="s">
        <v>55</v>
      </c>
      <c r="Q2288" t="s">
        <v>56</v>
      </c>
      <c r="R2288" s="7">
        <v>0.2</v>
      </c>
      <c r="S2288" s="7">
        <f t="shared" si="315"/>
        <v>9.3887999999999998</v>
      </c>
      <c r="T2288" s="8">
        <v>1.0268999999999999</v>
      </c>
      <c r="U2288" s="8" t="str">
        <f t="shared" si="321"/>
        <v>Low</v>
      </c>
      <c r="V2288" s="7">
        <v>3</v>
      </c>
      <c r="W2288" s="8">
        <v>11.736000000000001</v>
      </c>
      <c r="X2288" s="8">
        <f t="shared" si="322"/>
        <v>8328</v>
      </c>
      <c r="Y2288" s="9">
        <v>8.7499999999999994E-2</v>
      </c>
      <c r="Z2288" s="9" t="str">
        <f t="shared" si="323"/>
        <v>Low</v>
      </c>
    </row>
    <row r="2289" spans="1:26" x14ac:dyDescent="0.3">
      <c r="A2289" t="s">
        <v>3610</v>
      </c>
      <c r="B2289" s="6">
        <v>43928</v>
      </c>
      <c r="C2289" s="6" t="str">
        <f t="shared" si="316"/>
        <v>2020</v>
      </c>
      <c r="D2289" s="6" t="str">
        <f t="shared" si="317"/>
        <v>April</v>
      </c>
      <c r="E2289" s="6" t="str">
        <f t="shared" si="318"/>
        <v>Q2</v>
      </c>
      <c r="F2289" s="6" t="str">
        <f t="shared" si="319"/>
        <v>Low</v>
      </c>
      <c r="G2289" s="6" t="str">
        <f t="shared" si="320"/>
        <v>Discounted</v>
      </c>
      <c r="H2289" s="6">
        <v>43932</v>
      </c>
      <c r="I2289" t="s">
        <v>1067</v>
      </c>
      <c r="J2289" t="s">
        <v>1784</v>
      </c>
      <c r="K2289" t="s">
        <v>3242</v>
      </c>
      <c r="L2289" t="s">
        <v>30</v>
      </c>
      <c r="M2289" t="s">
        <v>31</v>
      </c>
      <c r="N2289" t="s">
        <v>174</v>
      </c>
      <c r="O2289" t="s">
        <v>33</v>
      </c>
      <c r="P2289" t="s">
        <v>1059</v>
      </c>
      <c r="Q2289" t="s">
        <v>35</v>
      </c>
      <c r="R2289" s="7">
        <v>0.8</v>
      </c>
      <c r="S2289" s="7">
        <f t="shared" si="315"/>
        <v>92.649599999999964</v>
      </c>
      <c r="T2289" s="8">
        <v>-1181.2824000000001</v>
      </c>
      <c r="U2289" s="8" t="str">
        <f t="shared" si="321"/>
        <v>Loss</v>
      </c>
      <c r="V2289" s="7">
        <v>8</v>
      </c>
      <c r="W2289" s="8">
        <v>463.24799999999999</v>
      </c>
      <c r="X2289" s="8">
        <f t="shared" si="322"/>
        <v>1282</v>
      </c>
      <c r="Y2289" s="9">
        <v>-2.5499999999999998</v>
      </c>
      <c r="Z2289" s="9" t="str">
        <f t="shared" si="323"/>
        <v>Low</v>
      </c>
    </row>
    <row r="2290" spans="1:26" x14ac:dyDescent="0.3">
      <c r="A2290" t="s">
        <v>3610</v>
      </c>
      <c r="B2290" s="6">
        <v>43928</v>
      </c>
      <c r="C2290" s="6" t="str">
        <f t="shared" si="316"/>
        <v>2020</v>
      </c>
      <c r="D2290" s="6" t="str">
        <f t="shared" si="317"/>
        <v>April</v>
      </c>
      <c r="E2290" s="6" t="str">
        <f t="shared" si="318"/>
        <v>Q2</v>
      </c>
      <c r="F2290" s="6" t="str">
        <f t="shared" si="319"/>
        <v>Low</v>
      </c>
      <c r="G2290" s="6" t="str">
        <f t="shared" si="320"/>
        <v>Discounted</v>
      </c>
      <c r="H2290" s="6">
        <v>43932</v>
      </c>
      <c r="I2290" t="s">
        <v>1067</v>
      </c>
      <c r="J2290" t="s">
        <v>830</v>
      </c>
      <c r="K2290" t="s">
        <v>3611</v>
      </c>
      <c r="L2290" t="s">
        <v>30</v>
      </c>
      <c r="M2290" t="s">
        <v>91</v>
      </c>
      <c r="N2290" t="s">
        <v>110</v>
      </c>
      <c r="O2290" t="s">
        <v>33</v>
      </c>
      <c r="P2290" t="s">
        <v>1059</v>
      </c>
      <c r="Q2290" t="s">
        <v>35</v>
      </c>
      <c r="R2290" s="7">
        <v>0.2</v>
      </c>
      <c r="S2290" s="7">
        <f t="shared" si="315"/>
        <v>307.16160000000002</v>
      </c>
      <c r="T2290" s="8">
        <v>47.994</v>
      </c>
      <c r="U2290" s="8" t="str">
        <f t="shared" si="321"/>
        <v>Low</v>
      </c>
      <c r="V2290" s="7">
        <v>6</v>
      </c>
      <c r="W2290" s="8">
        <v>383.952</v>
      </c>
      <c r="X2290" s="8">
        <f t="shared" si="322"/>
        <v>1522</v>
      </c>
      <c r="Y2290" s="9">
        <v>0.125</v>
      </c>
      <c r="Z2290" s="9" t="str">
        <f t="shared" si="323"/>
        <v>Low</v>
      </c>
    </row>
    <row r="2291" spans="1:26" x14ac:dyDescent="0.3">
      <c r="A2291" t="s">
        <v>3612</v>
      </c>
      <c r="B2291" s="6">
        <v>43928</v>
      </c>
      <c r="C2291" s="6" t="str">
        <f t="shared" si="316"/>
        <v>2020</v>
      </c>
      <c r="D2291" s="6" t="str">
        <f t="shared" si="317"/>
        <v>April</v>
      </c>
      <c r="E2291" s="6" t="str">
        <f t="shared" si="318"/>
        <v>Q2</v>
      </c>
      <c r="F2291" s="6" t="str">
        <f t="shared" si="319"/>
        <v>High</v>
      </c>
      <c r="G2291" s="6" t="str">
        <f t="shared" si="320"/>
        <v>Full Price</v>
      </c>
      <c r="H2291" s="6">
        <v>43931</v>
      </c>
      <c r="I2291" t="s">
        <v>1220</v>
      </c>
      <c r="J2291" t="s">
        <v>67</v>
      </c>
      <c r="K2291" t="s">
        <v>2763</v>
      </c>
      <c r="L2291" t="s">
        <v>30</v>
      </c>
      <c r="M2291" t="s">
        <v>31</v>
      </c>
      <c r="N2291" t="s">
        <v>32</v>
      </c>
      <c r="O2291" t="s">
        <v>54</v>
      </c>
      <c r="P2291" t="s">
        <v>270</v>
      </c>
      <c r="Q2291" t="s">
        <v>271</v>
      </c>
      <c r="R2291" s="7">
        <v>0</v>
      </c>
      <c r="S2291" s="7">
        <f t="shared" si="315"/>
        <v>25.92</v>
      </c>
      <c r="T2291" s="8">
        <v>12.441599999999999</v>
      </c>
      <c r="U2291" s="8" t="str">
        <f t="shared" si="321"/>
        <v>Low</v>
      </c>
      <c r="V2291" s="7">
        <v>4</v>
      </c>
      <c r="W2291" s="8">
        <v>25.92</v>
      </c>
      <c r="X2291" s="8">
        <f t="shared" si="322"/>
        <v>6577</v>
      </c>
      <c r="Y2291" s="9">
        <v>0.48</v>
      </c>
      <c r="Z2291" s="9" t="str">
        <f t="shared" si="323"/>
        <v>High</v>
      </c>
    </row>
    <row r="2292" spans="1:26" x14ac:dyDescent="0.3">
      <c r="A2292" t="s">
        <v>3612</v>
      </c>
      <c r="B2292" s="6">
        <v>43928</v>
      </c>
      <c r="C2292" s="6" t="str">
        <f t="shared" si="316"/>
        <v>2020</v>
      </c>
      <c r="D2292" s="6" t="str">
        <f t="shared" si="317"/>
        <v>April</v>
      </c>
      <c r="E2292" s="6" t="str">
        <f t="shared" si="318"/>
        <v>Q2</v>
      </c>
      <c r="F2292" s="6" t="str">
        <f t="shared" si="319"/>
        <v>High</v>
      </c>
      <c r="G2292" s="6" t="str">
        <f t="shared" si="320"/>
        <v>Full Price</v>
      </c>
      <c r="H2292" s="6">
        <v>43931</v>
      </c>
      <c r="I2292" t="s">
        <v>1220</v>
      </c>
      <c r="J2292" t="s">
        <v>89</v>
      </c>
      <c r="K2292" t="s">
        <v>1006</v>
      </c>
      <c r="L2292" t="s">
        <v>30</v>
      </c>
      <c r="M2292" t="s">
        <v>31</v>
      </c>
      <c r="N2292" t="s">
        <v>49</v>
      </c>
      <c r="O2292" t="s">
        <v>54</v>
      </c>
      <c r="P2292" t="s">
        <v>270</v>
      </c>
      <c r="Q2292" t="s">
        <v>271</v>
      </c>
      <c r="R2292" s="7">
        <v>0</v>
      </c>
      <c r="S2292" s="7">
        <f t="shared" si="315"/>
        <v>22.58</v>
      </c>
      <c r="T2292" s="8">
        <v>5.8708</v>
      </c>
      <c r="U2292" s="8" t="str">
        <f t="shared" si="321"/>
        <v>Low</v>
      </c>
      <c r="V2292" s="7">
        <v>2</v>
      </c>
      <c r="W2292" s="8">
        <v>22.58</v>
      </c>
      <c r="X2292" s="8">
        <f t="shared" si="322"/>
        <v>6902</v>
      </c>
      <c r="Y2292" s="9">
        <v>0.26</v>
      </c>
      <c r="Z2292" s="9" t="str">
        <f t="shared" si="323"/>
        <v>High</v>
      </c>
    </row>
    <row r="2293" spans="1:26" x14ac:dyDescent="0.3">
      <c r="A2293" t="s">
        <v>3613</v>
      </c>
      <c r="B2293" s="6">
        <v>43930</v>
      </c>
      <c r="C2293" s="6" t="str">
        <f t="shared" si="316"/>
        <v>2020</v>
      </c>
      <c r="D2293" s="6" t="str">
        <f t="shared" si="317"/>
        <v>April</v>
      </c>
      <c r="E2293" s="6" t="str">
        <f t="shared" si="318"/>
        <v>Q2</v>
      </c>
      <c r="F2293" s="6" t="str">
        <f t="shared" si="319"/>
        <v>High</v>
      </c>
      <c r="G2293" s="6" t="str">
        <f t="shared" si="320"/>
        <v>Full Price</v>
      </c>
      <c r="H2293" s="6">
        <v>43935</v>
      </c>
      <c r="I2293" t="s">
        <v>2520</v>
      </c>
      <c r="J2293" t="s">
        <v>1261</v>
      </c>
      <c r="K2293" t="s">
        <v>3614</v>
      </c>
      <c r="L2293" t="s">
        <v>30</v>
      </c>
      <c r="M2293" t="s">
        <v>31</v>
      </c>
      <c r="N2293" t="s">
        <v>174</v>
      </c>
      <c r="O2293" t="s">
        <v>54</v>
      </c>
      <c r="P2293" t="s">
        <v>3615</v>
      </c>
      <c r="Q2293" t="s">
        <v>1056</v>
      </c>
      <c r="R2293" s="7">
        <v>0</v>
      </c>
      <c r="S2293" s="7">
        <f t="shared" si="315"/>
        <v>370.14</v>
      </c>
      <c r="T2293" s="8">
        <v>144.3546</v>
      </c>
      <c r="U2293" s="8" t="str">
        <f t="shared" si="321"/>
        <v>Medium</v>
      </c>
      <c r="V2293" s="7">
        <v>3</v>
      </c>
      <c r="W2293" s="8">
        <v>370.14</v>
      </c>
      <c r="X2293" s="8">
        <f t="shared" si="322"/>
        <v>1569</v>
      </c>
      <c r="Y2293" s="9">
        <v>0.39</v>
      </c>
      <c r="Z2293" s="9" t="str">
        <f t="shared" si="323"/>
        <v>High</v>
      </c>
    </row>
    <row r="2294" spans="1:26" x14ac:dyDescent="0.3">
      <c r="A2294" t="s">
        <v>3616</v>
      </c>
      <c r="B2294" s="6">
        <v>43930</v>
      </c>
      <c r="C2294" s="6" t="str">
        <f t="shared" si="316"/>
        <v>2020</v>
      </c>
      <c r="D2294" s="6" t="str">
        <f t="shared" si="317"/>
        <v>April</v>
      </c>
      <c r="E2294" s="6" t="str">
        <f t="shared" si="318"/>
        <v>Q2</v>
      </c>
      <c r="F2294" s="6" t="str">
        <f t="shared" si="319"/>
        <v>Low</v>
      </c>
      <c r="G2294" s="6" t="str">
        <f t="shared" si="320"/>
        <v>Full Price</v>
      </c>
      <c r="H2294" s="6">
        <v>43935</v>
      </c>
      <c r="I2294" t="s">
        <v>1414</v>
      </c>
      <c r="J2294" t="s">
        <v>89</v>
      </c>
      <c r="K2294" t="s">
        <v>1579</v>
      </c>
      <c r="L2294" t="s">
        <v>30</v>
      </c>
      <c r="M2294" t="s">
        <v>31</v>
      </c>
      <c r="N2294" t="s">
        <v>49</v>
      </c>
      <c r="O2294" t="s">
        <v>54</v>
      </c>
      <c r="P2294" t="s">
        <v>270</v>
      </c>
      <c r="Q2294" t="s">
        <v>271</v>
      </c>
      <c r="R2294" s="7">
        <v>0</v>
      </c>
      <c r="S2294" s="7">
        <f t="shared" si="315"/>
        <v>17.940000000000001</v>
      </c>
      <c r="T2294" s="8">
        <v>3.0497999999999998</v>
      </c>
      <c r="U2294" s="8" t="str">
        <f t="shared" si="321"/>
        <v>Low</v>
      </c>
      <c r="V2294" s="7">
        <v>3</v>
      </c>
      <c r="W2294" s="8">
        <v>17.940000000000001</v>
      </c>
      <c r="X2294" s="8">
        <f t="shared" si="322"/>
        <v>7394</v>
      </c>
      <c r="Y2294" s="9">
        <v>0.17</v>
      </c>
      <c r="Z2294" s="9" t="str">
        <f t="shared" si="323"/>
        <v>Low</v>
      </c>
    </row>
    <row r="2295" spans="1:26" x14ac:dyDescent="0.3">
      <c r="A2295" t="s">
        <v>3617</v>
      </c>
      <c r="B2295" s="6">
        <v>43930</v>
      </c>
      <c r="C2295" s="6" t="str">
        <f t="shared" si="316"/>
        <v>2020</v>
      </c>
      <c r="D2295" s="6" t="str">
        <f t="shared" si="317"/>
        <v>April</v>
      </c>
      <c r="E2295" s="6" t="str">
        <f t="shared" si="318"/>
        <v>Q2</v>
      </c>
      <c r="F2295" s="6" t="str">
        <f t="shared" si="319"/>
        <v>Low</v>
      </c>
      <c r="G2295" s="6" t="str">
        <f t="shared" si="320"/>
        <v>Discounted</v>
      </c>
      <c r="H2295" s="6">
        <v>43935</v>
      </c>
      <c r="I2295" t="s">
        <v>873</v>
      </c>
      <c r="J2295" t="s">
        <v>89</v>
      </c>
      <c r="K2295" t="s">
        <v>3618</v>
      </c>
      <c r="L2295" t="s">
        <v>30</v>
      </c>
      <c r="M2295" t="s">
        <v>76</v>
      </c>
      <c r="N2295" t="s">
        <v>262</v>
      </c>
      <c r="O2295" t="s">
        <v>69</v>
      </c>
      <c r="P2295" t="s">
        <v>725</v>
      </c>
      <c r="Q2295" t="s">
        <v>71</v>
      </c>
      <c r="R2295" s="7">
        <v>0.2</v>
      </c>
      <c r="S2295" s="7">
        <f t="shared" si="315"/>
        <v>295.92959999999999</v>
      </c>
      <c r="T2295" s="8">
        <v>-13.871700000000001</v>
      </c>
      <c r="U2295" s="8" t="str">
        <f t="shared" si="321"/>
        <v>Loss</v>
      </c>
      <c r="V2295" s="7">
        <v>3</v>
      </c>
      <c r="W2295" s="8">
        <v>369.91199999999998</v>
      </c>
      <c r="X2295" s="8">
        <f t="shared" si="322"/>
        <v>1570</v>
      </c>
      <c r="Y2295" s="9">
        <v>-3.7499999999999999E-2</v>
      </c>
      <c r="Z2295" s="9" t="str">
        <f t="shared" si="323"/>
        <v>Low</v>
      </c>
    </row>
    <row r="2296" spans="1:26" x14ac:dyDescent="0.3">
      <c r="A2296" t="s">
        <v>3619</v>
      </c>
      <c r="B2296" s="6">
        <v>43931</v>
      </c>
      <c r="C2296" s="6" t="str">
        <f t="shared" si="316"/>
        <v>2020</v>
      </c>
      <c r="D2296" s="6" t="str">
        <f t="shared" si="317"/>
        <v>April</v>
      </c>
      <c r="E2296" s="6" t="str">
        <f t="shared" si="318"/>
        <v>Q2</v>
      </c>
      <c r="F2296" s="6" t="str">
        <f t="shared" si="319"/>
        <v>High</v>
      </c>
      <c r="G2296" s="6" t="str">
        <f t="shared" si="320"/>
        <v>Full Price</v>
      </c>
      <c r="H2296" s="6">
        <v>43937</v>
      </c>
      <c r="I2296" t="s">
        <v>2523</v>
      </c>
      <c r="J2296" t="s">
        <v>89</v>
      </c>
      <c r="K2296" t="s">
        <v>1924</v>
      </c>
      <c r="L2296" t="s">
        <v>40</v>
      </c>
      <c r="M2296" t="s">
        <v>31</v>
      </c>
      <c r="N2296" t="s">
        <v>53</v>
      </c>
      <c r="O2296" t="s">
        <v>54</v>
      </c>
      <c r="P2296" t="s">
        <v>1018</v>
      </c>
      <c r="Q2296" t="s">
        <v>271</v>
      </c>
      <c r="R2296" s="7">
        <v>0</v>
      </c>
      <c r="S2296" s="7">
        <f t="shared" si="315"/>
        <v>14.67</v>
      </c>
      <c r="T2296" s="8">
        <v>6.0147000000000004</v>
      </c>
      <c r="U2296" s="8" t="str">
        <f t="shared" si="321"/>
        <v>Low</v>
      </c>
      <c r="V2296" s="7">
        <v>3</v>
      </c>
      <c r="W2296" s="8">
        <v>14.67</v>
      </c>
      <c r="X2296" s="8">
        <f t="shared" si="322"/>
        <v>7864</v>
      </c>
      <c r="Y2296" s="9">
        <v>0.41</v>
      </c>
      <c r="Z2296" s="9" t="str">
        <f t="shared" si="323"/>
        <v>High</v>
      </c>
    </row>
    <row r="2297" spans="1:26" x14ac:dyDescent="0.3">
      <c r="A2297" t="s">
        <v>3619</v>
      </c>
      <c r="B2297" s="6">
        <v>43931</v>
      </c>
      <c r="C2297" s="6" t="str">
        <f t="shared" si="316"/>
        <v>2020</v>
      </c>
      <c r="D2297" s="6" t="str">
        <f t="shared" si="317"/>
        <v>April</v>
      </c>
      <c r="E2297" s="6" t="str">
        <f t="shared" si="318"/>
        <v>Q2</v>
      </c>
      <c r="F2297" s="6" t="str">
        <f t="shared" si="319"/>
        <v>High</v>
      </c>
      <c r="G2297" s="6" t="str">
        <f t="shared" si="320"/>
        <v>Full Price</v>
      </c>
      <c r="H2297" s="6">
        <v>43937</v>
      </c>
      <c r="I2297" t="s">
        <v>2523</v>
      </c>
      <c r="J2297" t="s">
        <v>89</v>
      </c>
      <c r="K2297" t="s">
        <v>3620</v>
      </c>
      <c r="L2297" t="s">
        <v>40</v>
      </c>
      <c r="M2297" t="s">
        <v>31</v>
      </c>
      <c r="N2297" t="s">
        <v>49</v>
      </c>
      <c r="O2297" t="s">
        <v>54</v>
      </c>
      <c r="P2297" t="s">
        <v>1018</v>
      </c>
      <c r="Q2297" t="s">
        <v>271</v>
      </c>
      <c r="R2297" s="7">
        <v>0</v>
      </c>
      <c r="S2297" s="7">
        <f t="shared" si="315"/>
        <v>142.04</v>
      </c>
      <c r="T2297" s="8">
        <v>38.3508</v>
      </c>
      <c r="U2297" s="8" t="str">
        <f t="shared" si="321"/>
        <v>Low</v>
      </c>
      <c r="V2297" s="7">
        <v>4</v>
      </c>
      <c r="W2297" s="8">
        <v>142.04</v>
      </c>
      <c r="X2297" s="8">
        <f t="shared" si="322"/>
        <v>3182</v>
      </c>
      <c r="Y2297" s="9">
        <v>0.27</v>
      </c>
      <c r="Z2297" s="9" t="str">
        <f t="shared" si="323"/>
        <v>High</v>
      </c>
    </row>
    <row r="2298" spans="1:26" x14ac:dyDescent="0.3">
      <c r="A2298" t="s">
        <v>3621</v>
      </c>
      <c r="B2298" s="6">
        <v>43931</v>
      </c>
      <c r="C2298" s="6" t="str">
        <f t="shared" si="316"/>
        <v>2020</v>
      </c>
      <c r="D2298" s="6" t="str">
        <f t="shared" si="317"/>
        <v>April</v>
      </c>
      <c r="E2298" s="6" t="str">
        <f t="shared" si="318"/>
        <v>Q2</v>
      </c>
      <c r="F2298" s="6" t="str">
        <f t="shared" si="319"/>
        <v>High</v>
      </c>
      <c r="G2298" s="6" t="str">
        <f t="shared" si="320"/>
        <v>Discounted</v>
      </c>
      <c r="H2298" s="6">
        <v>43936</v>
      </c>
      <c r="I2298" t="s">
        <v>2380</v>
      </c>
      <c r="J2298" t="s">
        <v>89</v>
      </c>
      <c r="K2298" t="s">
        <v>543</v>
      </c>
      <c r="L2298" t="s">
        <v>61</v>
      </c>
      <c r="M2298" t="s">
        <v>31</v>
      </c>
      <c r="N2298" t="s">
        <v>41</v>
      </c>
      <c r="O2298" t="s">
        <v>69</v>
      </c>
      <c r="P2298" t="s">
        <v>2901</v>
      </c>
      <c r="Q2298" t="s">
        <v>71</v>
      </c>
      <c r="R2298" s="7">
        <v>0.2</v>
      </c>
      <c r="S2298" s="7">
        <f t="shared" si="315"/>
        <v>10.265600000000001</v>
      </c>
      <c r="T2298" s="8">
        <v>4.3308</v>
      </c>
      <c r="U2298" s="8" t="str">
        <f t="shared" si="321"/>
        <v>Low</v>
      </c>
      <c r="V2298" s="7">
        <v>2</v>
      </c>
      <c r="W2298" s="8">
        <v>12.832000000000001</v>
      </c>
      <c r="X2298" s="8">
        <f t="shared" si="322"/>
        <v>8172</v>
      </c>
      <c r="Y2298" s="9">
        <v>0.33750000000000002</v>
      </c>
      <c r="Z2298" s="9" t="str">
        <f t="shared" si="323"/>
        <v>High</v>
      </c>
    </row>
    <row r="2299" spans="1:26" x14ac:dyDescent="0.3">
      <c r="A2299" t="s">
        <v>3622</v>
      </c>
      <c r="B2299" s="6">
        <v>43932</v>
      </c>
      <c r="C2299" s="6" t="str">
        <f t="shared" si="316"/>
        <v>2020</v>
      </c>
      <c r="D2299" s="6" t="str">
        <f t="shared" si="317"/>
        <v>April</v>
      </c>
      <c r="E2299" s="6" t="str">
        <f t="shared" si="318"/>
        <v>Q2</v>
      </c>
      <c r="F2299" s="6" t="str">
        <f t="shared" si="319"/>
        <v>High</v>
      </c>
      <c r="G2299" s="6" t="str">
        <f t="shared" si="320"/>
        <v>Full Price</v>
      </c>
      <c r="H2299" s="6">
        <v>43936</v>
      </c>
      <c r="I2299" t="s">
        <v>885</v>
      </c>
      <c r="J2299" t="s">
        <v>732</v>
      </c>
      <c r="K2299" t="s">
        <v>3623</v>
      </c>
      <c r="L2299" t="s">
        <v>30</v>
      </c>
      <c r="M2299" t="s">
        <v>31</v>
      </c>
      <c r="N2299" t="s">
        <v>174</v>
      </c>
      <c r="O2299" t="s">
        <v>54</v>
      </c>
      <c r="P2299" t="s">
        <v>270</v>
      </c>
      <c r="Q2299" t="s">
        <v>271</v>
      </c>
      <c r="R2299" s="7">
        <v>0</v>
      </c>
      <c r="S2299" s="7">
        <f t="shared" si="315"/>
        <v>406.6</v>
      </c>
      <c r="T2299" s="8">
        <v>113.848</v>
      </c>
      <c r="U2299" s="8" t="str">
        <f t="shared" si="321"/>
        <v>Medium</v>
      </c>
      <c r="V2299" s="7">
        <v>5</v>
      </c>
      <c r="W2299" s="8">
        <v>406.6</v>
      </c>
      <c r="X2299" s="8">
        <f t="shared" si="322"/>
        <v>1441</v>
      </c>
      <c r="Y2299" s="9">
        <v>0.28000000000000003</v>
      </c>
      <c r="Z2299" s="9" t="str">
        <f t="shared" si="323"/>
        <v>High</v>
      </c>
    </row>
    <row r="2300" spans="1:26" x14ac:dyDescent="0.3">
      <c r="A2300" t="s">
        <v>3622</v>
      </c>
      <c r="B2300" s="6">
        <v>43932</v>
      </c>
      <c r="C2300" s="6" t="str">
        <f t="shared" si="316"/>
        <v>2020</v>
      </c>
      <c r="D2300" s="6" t="str">
        <f t="shared" si="317"/>
        <v>April</v>
      </c>
      <c r="E2300" s="6" t="str">
        <f t="shared" si="318"/>
        <v>Q2</v>
      </c>
      <c r="F2300" s="6" t="str">
        <f t="shared" si="319"/>
        <v>High</v>
      </c>
      <c r="G2300" s="6" t="str">
        <f t="shared" si="320"/>
        <v>Full Price</v>
      </c>
      <c r="H2300" s="6">
        <v>43936</v>
      </c>
      <c r="I2300" t="s">
        <v>885</v>
      </c>
      <c r="J2300" t="s">
        <v>319</v>
      </c>
      <c r="K2300" t="s">
        <v>1795</v>
      </c>
      <c r="L2300" t="s">
        <v>30</v>
      </c>
      <c r="M2300" t="s">
        <v>91</v>
      </c>
      <c r="N2300" t="s">
        <v>110</v>
      </c>
      <c r="O2300" t="s">
        <v>54</v>
      </c>
      <c r="P2300" t="s">
        <v>270</v>
      </c>
      <c r="Q2300" t="s">
        <v>271</v>
      </c>
      <c r="R2300" s="7">
        <v>0</v>
      </c>
      <c r="S2300" s="7">
        <f t="shared" si="315"/>
        <v>85.14</v>
      </c>
      <c r="T2300" s="8">
        <v>34.907400000000003</v>
      </c>
      <c r="U2300" s="8" t="str">
        <f t="shared" si="321"/>
        <v>Low</v>
      </c>
      <c r="V2300" s="7">
        <v>3</v>
      </c>
      <c r="W2300" s="8">
        <v>85.14</v>
      </c>
      <c r="X2300" s="8">
        <f t="shared" si="322"/>
        <v>4091</v>
      </c>
      <c r="Y2300" s="9">
        <v>0.41</v>
      </c>
      <c r="Z2300" s="9" t="str">
        <f t="shared" si="323"/>
        <v>High</v>
      </c>
    </row>
    <row r="2301" spans="1:26" x14ac:dyDescent="0.3">
      <c r="A2301" t="s">
        <v>3622</v>
      </c>
      <c r="B2301" s="6">
        <v>43932</v>
      </c>
      <c r="C2301" s="6" t="str">
        <f t="shared" si="316"/>
        <v>2020</v>
      </c>
      <c r="D2301" s="6" t="str">
        <f t="shared" si="317"/>
        <v>April</v>
      </c>
      <c r="E2301" s="6" t="str">
        <f t="shared" si="318"/>
        <v>Q2</v>
      </c>
      <c r="F2301" s="6" t="str">
        <f t="shared" si="319"/>
        <v>High</v>
      </c>
      <c r="G2301" s="6" t="str">
        <f t="shared" si="320"/>
        <v>Full Price</v>
      </c>
      <c r="H2301" s="6">
        <v>43936</v>
      </c>
      <c r="I2301" t="s">
        <v>885</v>
      </c>
      <c r="J2301" t="s">
        <v>2783</v>
      </c>
      <c r="K2301" t="s">
        <v>3624</v>
      </c>
      <c r="L2301" t="s">
        <v>30</v>
      </c>
      <c r="M2301" t="s">
        <v>91</v>
      </c>
      <c r="N2301" t="s">
        <v>92</v>
      </c>
      <c r="O2301" t="s">
        <v>54</v>
      </c>
      <c r="P2301" t="s">
        <v>270</v>
      </c>
      <c r="Q2301" t="s">
        <v>271</v>
      </c>
      <c r="R2301" s="7">
        <v>0</v>
      </c>
      <c r="S2301" s="7">
        <f t="shared" si="315"/>
        <v>21.99</v>
      </c>
      <c r="T2301" s="8">
        <v>10.555199999999999</v>
      </c>
      <c r="U2301" s="8" t="str">
        <f t="shared" si="321"/>
        <v>Low</v>
      </c>
      <c r="V2301" s="7">
        <v>1</v>
      </c>
      <c r="W2301" s="8">
        <v>21.99</v>
      </c>
      <c r="X2301" s="8">
        <f t="shared" si="322"/>
        <v>6947</v>
      </c>
      <c r="Y2301" s="9">
        <v>0.48</v>
      </c>
      <c r="Z2301" s="9" t="str">
        <f t="shared" si="323"/>
        <v>High</v>
      </c>
    </row>
    <row r="2302" spans="1:26" x14ac:dyDescent="0.3">
      <c r="A2302" t="s">
        <v>3625</v>
      </c>
      <c r="B2302" s="6">
        <v>43932</v>
      </c>
      <c r="C2302" s="6" t="str">
        <f t="shared" si="316"/>
        <v>2020</v>
      </c>
      <c r="D2302" s="6" t="str">
        <f t="shared" si="317"/>
        <v>April</v>
      </c>
      <c r="E2302" s="6" t="str">
        <f t="shared" si="318"/>
        <v>Q2</v>
      </c>
      <c r="F2302" s="6" t="str">
        <f t="shared" si="319"/>
        <v>High</v>
      </c>
      <c r="G2302" s="6" t="str">
        <f t="shared" si="320"/>
        <v>Discounted</v>
      </c>
      <c r="H2302" s="6">
        <v>43938</v>
      </c>
      <c r="I2302" t="s">
        <v>2039</v>
      </c>
      <c r="J2302" t="s">
        <v>595</v>
      </c>
      <c r="K2302" t="s">
        <v>3626</v>
      </c>
      <c r="L2302" t="s">
        <v>30</v>
      </c>
      <c r="M2302" t="s">
        <v>76</v>
      </c>
      <c r="N2302" t="s">
        <v>99</v>
      </c>
      <c r="O2302" t="s">
        <v>62</v>
      </c>
      <c r="P2302" t="s">
        <v>542</v>
      </c>
      <c r="Q2302" t="s">
        <v>227</v>
      </c>
      <c r="R2302" s="7">
        <v>0.2</v>
      </c>
      <c r="S2302" s="7">
        <f t="shared" si="315"/>
        <v>43.622399999999999</v>
      </c>
      <c r="T2302" s="8">
        <v>14.313599999999999</v>
      </c>
      <c r="U2302" s="8" t="str">
        <f t="shared" si="321"/>
        <v>Low</v>
      </c>
      <c r="V2302" s="7">
        <v>3</v>
      </c>
      <c r="W2302" s="8">
        <v>54.527999999999999</v>
      </c>
      <c r="X2302" s="8">
        <f t="shared" si="322"/>
        <v>4995</v>
      </c>
      <c r="Y2302" s="9">
        <v>0.26250000000000001</v>
      </c>
      <c r="Z2302" s="9" t="str">
        <f t="shared" si="323"/>
        <v>High</v>
      </c>
    </row>
    <row r="2303" spans="1:26" x14ac:dyDescent="0.3">
      <c r="A2303" t="s">
        <v>3625</v>
      </c>
      <c r="B2303" s="6">
        <v>43932</v>
      </c>
      <c r="C2303" s="6" t="str">
        <f t="shared" si="316"/>
        <v>2020</v>
      </c>
      <c r="D2303" s="6" t="str">
        <f t="shared" si="317"/>
        <v>April</v>
      </c>
      <c r="E2303" s="6" t="str">
        <f t="shared" si="318"/>
        <v>Q2</v>
      </c>
      <c r="F2303" s="6" t="str">
        <f t="shared" si="319"/>
        <v>Low</v>
      </c>
      <c r="G2303" s="6" t="str">
        <f t="shared" si="320"/>
        <v>Discounted</v>
      </c>
      <c r="H2303" s="6">
        <v>43938</v>
      </c>
      <c r="I2303" t="s">
        <v>2039</v>
      </c>
      <c r="J2303" t="s">
        <v>595</v>
      </c>
      <c r="K2303" t="s">
        <v>3627</v>
      </c>
      <c r="L2303" t="s">
        <v>30</v>
      </c>
      <c r="M2303" t="s">
        <v>76</v>
      </c>
      <c r="N2303" t="s">
        <v>99</v>
      </c>
      <c r="O2303" t="s">
        <v>62</v>
      </c>
      <c r="P2303" t="s">
        <v>542</v>
      </c>
      <c r="Q2303" t="s">
        <v>227</v>
      </c>
      <c r="R2303" s="7">
        <v>0.2</v>
      </c>
      <c r="S2303" s="7">
        <f t="shared" si="315"/>
        <v>53.887999999999998</v>
      </c>
      <c r="T2303" s="8">
        <v>10.103999999999999</v>
      </c>
      <c r="U2303" s="8" t="str">
        <f t="shared" si="321"/>
        <v>Low</v>
      </c>
      <c r="V2303" s="7">
        <v>2</v>
      </c>
      <c r="W2303" s="8">
        <v>67.36</v>
      </c>
      <c r="X2303" s="8">
        <f t="shared" si="322"/>
        <v>4557</v>
      </c>
      <c r="Y2303" s="9">
        <v>0.15</v>
      </c>
      <c r="Z2303" s="9" t="str">
        <f t="shared" si="323"/>
        <v>Low</v>
      </c>
    </row>
    <row r="2304" spans="1:26" x14ac:dyDescent="0.3">
      <c r="A2304" t="s">
        <v>3628</v>
      </c>
      <c r="B2304" s="6">
        <v>43932</v>
      </c>
      <c r="C2304" s="6" t="str">
        <f t="shared" si="316"/>
        <v>2020</v>
      </c>
      <c r="D2304" s="6" t="str">
        <f t="shared" si="317"/>
        <v>April</v>
      </c>
      <c r="E2304" s="6" t="str">
        <f t="shared" si="318"/>
        <v>Q2</v>
      </c>
      <c r="F2304" s="6" t="str">
        <f t="shared" si="319"/>
        <v>High</v>
      </c>
      <c r="G2304" s="6" t="str">
        <f t="shared" si="320"/>
        <v>Full Price</v>
      </c>
      <c r="H2304" s="6">
        <v>43935</v>
      </c>
      <c r="I2304" t="s">
        <v>2927</v>
      </c>
      <c r="J2304" t="s">
        <v>1062</v>
      </c>
      <c r="K2304" t="s">
        <v>1062</v>
      </c>
      <c r="L2304" t="s">
        <v>30</v>
      </c>
      <c r="M2304" t="s">
        <v>31</v>
      </c>
      <c r="N2304" t="s">
        <v>32</v>
      </c>
      <c r="O2304" t="s">
        <v>69</v>
      </c>
      <c r="P2304" t="s">
        <v>70</v>
      </c>
      <c r="Q2304" t="s">
        <v>71</v>
      </c>
      <c r="R2304" s="7">
        <v>0</v>
      </c>
      <c r="S2304" s="7">
        <f t="shared" si="315"/>
        <v>52.76</v>
      </c>
      <c r="T2304" s="8">
        <v>24.269600000000001</v>
      </c>
      <c r="U2304" s="8" t="str">
        <f t="shared" si="321"/>
        <v>Low</v>
      </c>
      <c r="V2304" s="7">
        <v>2</v>
      </c>
      <c r="W2304" s="8">
        <v>52.76</v>
      </c>
      <c r="X2304" s="8">
        <f t="shared" si="322"/>
        <v>5040</v>
      </c>
      <c r="Y2304" s="9">
        <v>0.46</v>
      </c>
      <c r="Z2304" s="9" t="str">
        <f t="shared" si="323"/>
        <v>High</v>
      </c>
    </row>
    <row r="2305" spans="1:26" x14ac:dyDescent="0.3">
      <c r="A2305" t="s">
        <v>3628</v>
      </c>
      <c r="B2305" s="6">
        <v>43932</v>
      </c>
      <c r="C2305" s="6" t="str">
        <f t="shared" si="316"/>
        <v>2020</v>
      </c>
      <c r="D2305" s="6" t="str">
        <f t="shared" si="317"/>
        <v>April</v>
      </c>
      <c r="E2305" s="6" t="str">
        <f t="shared" si="318"/>
        <v>Q2</v>
      </c>
      <c r="F2305" s="6" t="str">
        <f t="shared" si="319"/>
        <v>High</v>
      </c>
      <c r="G2305" s="6" t="str">
        <f t="shared" si="320"/>
        <v>Discounted</v>
      </c>
      <c r="H2305" s="6">
        <v>43935</v>
      </c>
      <c r="I2305" t="s">
        <v>2927</v>
      </c>
      <c r="J2305" t="s">
        <v>1559</v>
      </c>
      <c r="K2305" t="s">
        <v>3629</v>
      </c>
      <c r="L2305" t="s">
        <v>30</v>
      </c>
      <c r="M2305" t="s">
        <v>91</v>
      </c>
      <c r="N2305" t="s">
        <v>1035</v>
      </c>
      <c r="O2305" t="s">
        <v>69</v>
      </c>
      <c r="P2305" t="s">
        <v>70</v>
      </c>
      <c r="Q2305" t="s">
        <v>71</v>
      </c>
      <c r="R2305" s="7">
        <v>0.2</v>
      </c>
      <c r="S2305" s="7">
        <f t="shared" si="315"/>
        <v>511.97439999999995</v>
      </c>
      <c r="T2305" s="8">
        <v>215.98920000000001</v>
      </c>
      <c r="U2305" s="8" t="str">
        <f t="shared" si="321"/>
        <v>Medium</v>
      </c>
      <c r="V2305" s="7">
        <v>4</v>
      </c>
      <c r="W2305" s="8">
        <v>639.96799999999996</v>
      </c>
      <c r="X2305" s="8">
        <f t="shared" si="322"/>
        <v>863</v>
      </c>
      <c r="Y2305" s="9">
        <v>0.33750000000000002</v>
      </c>
      <c r="Z2305" s="9" t="str">
        <f t="shared" si="323"/>
        <v>High</v>
      </c>
    </row>
    <row r="2306" spans="1:26" x14ac:dyDescent="0.3">
      <c r="A2306" t="s">
        <v>3630</v>
      </c>
      <c r="B2306" s="6">
        <v>43933</v>
      </c>
      <c r="C2306" s="6" t="str">
        <f t="shared" si="316"/>
        <v>2020</v>
      </c>
      <c r="D2306" s="6" t="str">
        <f t="shared" si="317"/>
        <v>April</v>
      </c>
      <c r="E2306" s="6" t="str">
        <f t="shared" si="318"/>
        <v>Q2</v>
      </c>
      <c r="F2306" s="6" t="str">
        <f t="shared" si="319"/>
        <v>Low</v>
      </c>
      <c r="G2306" s="6" t="str">
        <f t="shared" si="320"/>
        <v>Full Price</v>
      </c>
      <c r="H2306" s="6">
        <v>43938</v>
      </c>
      <c r="I2306" t="s">
        <v>3631</v>
      </c>
      <c r="J2306" t="s">
        <v>80</v>
      </c>
      <c r="K2306" t="s">
        <v>3151</v>
      </c>
      <c r="L2306" t="s">
        <v>40</v>
      </c>
      <c r="M2306" t="s">
        <v>31</v>
      </c>
      <c r="N2306" t="s">
        <v>49</v>
      </c>
      <c r="O2306" t="s">
        <v>69</v>
      </c>
      <c r="P2306" t="s">
        <v>298</v>
      </c>
      <c r="Q2306" t="s">
        <v>299</v>
      </c>
      <c r="R2306" s="7">
        <v>0</v>
      </c>
      <c r="S2306" s="7">
        <f t="shared" ref="S2306:S2369" si="324">W2306 - (W2306 * R2306)</f>
        <v>40.74</v>
      </c>
      <c r="T2306" s="8">
        <v>0.40739999999999998</v>
      </c>
      <c r="U2306" s="8" t="str">
        <f t="shared" si="321"/>
        <v>Low</v>
      </c>
      <c r="V2306" s="7">
        <v>3</v>
      </c>
      <c r="W2306" s="8">
        <v>40.74</v>
      </c>
      <c r="X2306" s="8">
        <f t="shared" si="322"/>
        <v>5587</v>
      </c>
      <c r="Y2306" s="9">
        <v>0.01</v>
      </c>
      <c r="Z2306" s="9" t="str">
        <f t="shared" si="323"/>
        <v>Low</v>
      </c>
    </row>
    <row r="2307" spans="1:26" x14ac:dyDescent="0.3">
      <c r="A2307" t="s">
        <v>3632</v>
      </c>
      <c r="B2307" s="6">
        <v>43934</v>
      </c>
      <c r="C2307" s="6" t="str">
        <f t="shared" ref="C2307:C2370" si="325">TEXT(B2307, "YYYY")</f>
        <v>2020</v>
      </c>
      <c r="D2307" s="6" t="str">
        <f t="shared" ref="D2307:D2370" si="326">TEXT(B2307, "MMMM")</f>
        <v>April</v>
      </c>
      <c r="E2307" s="6" t="str">
        <f t="shared" ref="E2307:E2370" si="327">"Q" &amp; INT((MONTH(B2307) - 1) / 3) + 1</f>
        <v>Q2</v>
      </c>
      <c r="F2307" s="6" t="str">
        <f t="shared" ref="F2307:F2370" si="328">IF(Y2307&gt; 0.2, "High", "Low")</f>
        <v>High</v>
      </c>
      <c r="G2307" s="6" t="str">
        <f t="shared" ref="G2307:G2370" si="329">IF(R2307&gt;0, "Discounted", "Full Price")</f>
        <v>Discounted</v>
      </c>
      <c r="H2307" s="6">
        <v>43935</v>
      </c>
      <c r="I2307" t="s">
        <v>3633</v>
      </c>
      <c r="J2307" t="s">
        <v>67</v>
      </c>
      <c r="K2307" t="s">
        <v>2112</v>
      </c>
      <c r="L2307" t="s">
        <v>40</v>
      </c>
      <c r="M2307" t="s">
        <v>31</v>
      </c>
      <c r="N2307" t="s">
        <v>32</v>
      </c>
      <c r="O2307" t="s">
        <v>69</v>
      </c>
      <c r="P2307" t="s">
        <v>3065</v>
      </c>
      <c r="Q2307" t="s">
        <v>180</v>
      </c>
      <c r="R2307" s="7">
        <v>0.2</v>
      </c>
      <c r="S2307" s="7">
        <f t="shared" si="324"/>
        <v>24.883199999999999</v>
      </c>
      <c r="T2307" s="8">
        <v>10.8864</v>
      </c>
      <c r="U2307" s="8" t="str">
        <f t="shared" ref="U2307:U2370" si="330">IF(T2307 &lt; 0, "Loss", IF(T2307 &lt; 100, "Low", IF(T2307 &lt; 500, "Medium", "High")))</f>
        <v>Low</v>
      </c>
      <c r="V2307" s="7">
        <v>6</v>
      </c>
      <c r="W2307" s="8">
        <v>31.103999999999999</v>
      </c>
      <c r="X2307" s="8">
        <f t="shared" ref="X2307:X2370" si="331">_xlfn.RANK.EQ(W2307, W$2:W$9994)</f>
        <v>6216</v>
      </c>
      <c r="Y2307" s="9">
        <v>0.35</v>
      </c>
      <c r="Z2307" s="9" t="str">
        <f t="shared" ref="Z2307:Z2370" si="332">IF(Y2307 &gt; 0.2, "High", "Low")</f>
        <v>High</v>
      </c>
    </row>
    <row r="2308" spans="1:26" x14ac:dyDescent="0.3">
      <c r="A2308" t="s">
        <v>3632</v>
      </c>
      <c r="B2308" s="6">
        <v>43934</v>
      </c>
      <c r="C2308" s="6" t="str">
        <f t="shared" si="325"/>
        <v>2020</v>
      </c>
      <c r="D2308" s="6" t="str">
        <f t="shared" si="326"/>
        <v>April</v>
      </c>
      <c r="E2308" s="6" t="str">
        <f t="shared" si="327"/>
        <v>Q2</v>
      </c>
      <c r="F2308" s="6" t="str">
        <f t="shared" si="328"/>
        <v>High</v>
      </c>
      <c r="G2308" s="6" t="str">
        <f t="shared" si="329"/>
        <v>Discounted</v>
      </c>
      <c r="H2308" s="6">
        <v>43935</v>
      </c>
      <c r="I2308" t="s">
        <v>3633</v>
      </c>
      <c r="J2308" t="s">
        <v>67</v>
      </c>
      <c r="K2308" t="s">
        <v>3634</v>
      </c>
      <c r="L2308" t="s">
        <v>40</v>
      </c>
      <c r="M2308" t="s">
        <v>31</v>
      </c>
      <c r="N2308" t="s">
        <v>32</v>
      </c>
      <c r="O2308" t="s">
        <v>69</v>
      </c>
      <c r="P2308" t="s">
        <v>3065</v>
      </c>
      <c r="Q2308" t="s">
        <v>180</v>
      </c>
      <c r="R2308" s="7">
        <v>0.2</v>
      </c>
      <c r="S2308" s="7">
        <f t="shared" si="324"/>
        <v>43.852800000000002</v>
      </c>
      <c r="T2308" s="8">
        <v>17.815200000000001</v>
      </c>
      <c r="U2308" s="8" t="str">
        <f t="shared" si="330"/>
        <v>Low</v>
      </c>
      <c r="V2308" s="7">
        <v>3</v>
      </c>
      <c r="W2308" s="8">
        <v>54.816000000000003</v>
      </c>
      <c r="X2308" s="8">
        <f t="shared" si="331"/>
        <v>4988</v>
      </c>
      <c r="Y2308" s="9">
        <v>0.32500000000000001</v>
      </c>
      <c r="Z2308" s="9" t="str">
        <f t="shared" si="332"/>
        <v>High</v>
      </c>
    </row>
    <row r="2309" spans="1:26" x14ac:dyDescent="0.3">
      <c r="A2309" t="s">
        <v>3635</v>
      </c>
      <c r="B2309" s="6">
        <v>43934</v>
      </c>
      <c r="C2309" s="6" t="str">
        <f t="shared" si="325"/>
        <v>2020</v>
      </c>
      <c r="D2309" s="6" t="str">
        <f t="shared" si="326"/>
        <v>April</v>
      </c>
      <c r="E2309" s="6" t="str">
        <f t="shared" si="327"/>
        <v>Q2</v>
      </c>
      <c r="F2309" s="6" t="str">
        <f t="shared" si="328"/>
        <v>Low</v>
      </c>
      <c r="G2309" s="6" t="str">
        <f t="shared" si="329"/>
        <v>Discounted</v>
      </c>
      <c r="H2309" s="6">
        <v>43938</v>
      </c>
      <c r="I2309" t="s">
        <v>3636</v>
      </c>
      <c r="J2309" t="s">
        <v>666</v>
      </c>
      <c r="K2309" t="s">
        <v>3637</v>
      </c>
      <c r="L2309" t="s">
        <v>30</v>
      </c>
      <c r="M2309" t="s">
        <v>76</v>
      </c>
      <c r="N2309" t="s">
        <v>262</v>
      </c>
      <c r="O2309" t="s">
        <v>69</v>
      </c>
      <c r="P2309" t="s">
        <v>70</v>
      </c>
      <c r="Q2309" t="s">
        <v>71</v>
      </c>
      <c r="R2309" s="7">
        <v>0.2</v>
      </c>
      <c r="S2309" s="7">
        <f t="shared" si="324"/>
        <v>193.2544</v>
      </c>
      <c r="T2309" s="8">
        <v>-15.098000000000001</v>
      </c>
      <c r="U2309" s="8" t="str">
        <f t="shared" si="330"/>
        <v>Loss</v>
      </c>
      <c r="V2309" s="7">
        <v>2</v>
      </c>
      <c r="W2309" s="8">
        <v>241.56800000000001</v>
      </c>
      <c r="X2309" s="8">
        <f t="shared" si="331"/>
        <v>2262</v>
      </c>
      <c r="Y2309" s="9">
        <v>-6.25E-2</v>
      </c>
      <c r="Z2309" s="9" t="str">
        <f t="shared" si="332"/>
        <v>Low</v>
      </c>
    </row>
    <row r="2310" spans="1:26" x14ac:dyDescent="0.3">
      <c r="A2310" t="s">
        <v>3635</v>
      </c>
      <c r="B2310" s="6">
        <v>43934</v>
      </c>
      <c r="C2310" s="6" t="str">
        <f t="shared" si="325"/>
        <v>2020</v>
      </c>
      <c r="D2310" s="6" t="str">
        <f t="shared" si="326"/>
        <v>April</v>
      </c>
      <c r="E2310" s="6" t="str">
        <f t="shared" si="327"/>
        <v>Q2</v>
      </c>
      <c r="F2310" s="6" t="str">
        <f t="shared" si="328"/>
        <v>Low</v>
      </c>
      <c r="G2310" s="6" t="str">
        <f t="shared" si="329"/>
        <v>Discounted</v>
      </c>
      <c r="H2310" s="6">
        <v>43938</v>
      </c>
      <c r="I2310" t="s">
        <v>3636</v>
      </c>
      <c r="J2310" t="s">
        <v>548</v>
      </c>
      <c r="K2310" t="s">
        <v>3638</v>
      </c>
      <c r="L2310" t="s">
        <v>30</v>
      </c>
      <c r="M2310" t="s">
        <v>91</v>
      </c>
      <c r="N2310" t="s">
        <v>92</v>
      </c>
      <c r="O2310" t="s">
        <v>69</v>
      </c>
      <c r="P2310" t="s">
        <v>70</v>
      </c>
      <c r="Q2310" t="s">
        <v>71</v>
      </c>
      <c r="R2310" s="7">
        <v>0.2</v>
      </c>
      <c r="S2310" s="7">
        <f t="shared" si="324"/>
        <v>383.93600000000004</v>
      </c>
      <c r="T2310" s="8">
        <v>41.993000000000002</v>
      </c>
      <c r="U2310" s="8" t="str">
        <f t="shared" si="330"/>
        <v>Low</v>
      </c>
      <c r="V2310" s="7">
        <v>2</v>
      </c>
      <c r="W2310" s="8">
        <v>479.92</v>
      </c>
      <c r="X2310" s="8">
        <f t="shared" si="331"/>
        <v>1234</v>
      </c>
      <c r="Y2310" s="9">
        <v>8.7499999999999994E-2</v>
      </c>
      <c r="Z2310" s="9" t="str">
        <f t="shared" si="332"/>
        <v>Low</v>
      </c>
    </row>
    <row r="2311" spans="1:26" x14ac:dyDescent="0.3">
      <c r="A2311" t="s">
        <v>3639</v>
      </c>
      <c r="B2311" s="6">
        <v>43934</v>
      </c>
      <c r="C2311" s="6" t="str">
        <f t="shared" si="325"/>
        <v>2020</v>
      </c>
      <c r="D2311" s="6" t="str">
        <f t="shared" si="326"/>
        <v>April</v>
      </c>
      <c r="E2311" s="6" t="str">
        <f t="shared" si="327"/>
        <v>Q2</v>
      </c>
      <c r="F2311" s="6" t="str">
        <f t="shared" si="328"/>
        <v>High</v>
      </c>
      <c r="G2311" s="6" t="str">
        <f t="shared" si="329"/>
        <v>Full Price</v>
      </c>
      <c r="H2311" s="6">
        <v>43940</v>
      </c>
      <c r="I2311" t="s">
        <v>2576</v>
      </c>
      <c r="J2311" t="s">
        <v>89</v>
      </c>
      <c r="K2311" t="s">
        <v>3640</v>
      </c>
      <c r="L2311" t="s">
        <v>61</v>
      </c>
      <c r="M2311" t="s">
        <v>76</v>
      </c>
      <c r="N2311" t="s">
        <v>99</v>
      </c>
      <c r="O2311" t="s">
        <v>69</v>
      </c>
      <c r="P2311" t="s">
        <v>70</v>
      </c>
      <c r="Q2311" t="s">
        <v>71</v>
      </c>
      <c r="R2311" s="7">
        <v>0</v>
      </c>
      <c r="S2311" s="7">
        <f t="shared" si="324"/>
        <v>37.68</v>
      </c>
      <c r="T2311" s="8">
        <v>15.8256</v>
      </c>
      <c r="U2311" s="8" t="str">
        <f t="shared" si="330"/>
        <v>Low</v>
      </c>
      <c r="V2311" s="7">
        <v>2</v>
      </c>
      <c r="W2311" s="8">
        <v>37.68</v>
      </c>
      <c r="X2311" s="8">
        <f t="shared" si="331"/>
        <v>5768</v>
      </c>
      <c r="Y2311" s="9">
        <v>0.42</v>
      </c>
      <c r="Z2311" s="9" t="str">
        <f t="shared" si="332"/>
        <v>High</v>
      </c>
    </row>
    <row r="2312" spans="1:26" x14ac:dyDescent="0.3">
      <c r="A2312" t="s">
        <v>3639</v>
      </c>
      <c r="B2312" s="6">
        <v>43934</v>
      </c>
      <c r="C2312" s="6" t="str">
        <f t="shared" si="325"/>
        <v>2020</v>
      </c>
      <c r="D2312" s="6" t="str">
        <f t="shared" si="326"/>
        <v>April</v>
      </c>
      <c r="E2312" s="6" t="str">
        <f t="shared" si="327"/>
        <v>Q2</v>
      </c>
      <c r="F2312" s="6" t="str">
        <f t="shared" si="328"/>
        <v>High</v>
      </c>
      <c r="G2312" s="6" t="str">
        <f t="shared" si="329"/>
        <v>Full Price</v>
      </c>
      <c r="H2312" s="6">
        <v>43940</v>
      </c>
      <c r="I2312" t="s">
        <v>2576</v>
      </c>
      <c r="J2312" t="s">
        <v>1299</v>
      </c>
      <c r="K2312" t="s">
        <v>3641</v>
      </c>
      <c r="L2312" t="s">
        <v>61</v>
      </c>
      <c r="M2312" t="s">
        <v>31</v>
      </c>
      <c r="N2312" t="s">
        <v>174</v>
      </c>
      <c r="O2312" t="s">
        <v>69</v>
      </c>
      <c r="P2312" t="s">
        <v>70</v>
      </c>
      <c r="Q2312" t="s">
        <v>71</v>
      </c>
      <c r="R2312" s="7">
        <v>0</v>
      </c>
      <c r="S2312" s="7">
        <f t="shared" si="324"/>
        <v>75.84</v>
      </c>
      <c r="T2312" s="8">
        <v>29.5776</v>
      </c>
      <c r="U2312" s="8" t="str">
        <f t="shared" si="330"/>
        <v>Low</v>
      </c>
      <c r="V2312" s="7">
        <v>2</v>
      </c>
      <c r="W2312" s="8">
        <v>75.84</v>
      </c>
      <c r="X2312" s="8">
        <f t="shared" si="331"/>
        <v>4321</v>
      </c>
      <c r="Y2312" s="9">
        <v>0.39</v>
      </c>
      <c r="Z2312" s="9" t="str">
        <f t="shared" si="332"/>
        <v>High</v>
      </c>
    </row>
    <row r="2313" spans="1:26" x14ac:dyDescent="0.3">
      <c r="A2313" t="s">
        <v>3639</v>
      </c>
      <c r="B2313" s="6">
        <v>43934</v>
      </c>
      <c r="C2313" s="6" t="str">
        <f t="shared" si="325"/>
        <v>2020</v>
      </c>
      <c r="D2313" s="6" t="str">
        <f t="shared" si="326"/>
        <v>April</v>
      </c>
      <c r="E2313" s="6" t="str">
        <f t="shared" si="327"/>
        <v>Q2</v>
      </c>
      <c r="F2313" s="6" t="str">
        <f t="shared" si="328"/>
        <v>Low</v>
      </c>
      <c r="G2313" s="6" t="str">
        <f t="shared" si="329"/>
        <v>Discounted</v>
      </c>
      <c r="H2313" s="6">
        <v>43940</v>
      </c>
      <c r="I2313" t="s">
        <v>2576</v>
      </c>
      <c r="J2313" t="s">
        <v>89</v>
      </c>
      <c r="K2313" t="s">
        <v>316</v>
      </c>
      <c r="L2313" t="s">
        <v>61</v>
      </c>
      <c r="M2313" t="s">
        <v>91</v>
      </c>
      <c r="N2313" t="s">
        <v>92</v>
      </c>
      <c r="O2313" t="s">
        <v>69</v>
      </c>
      <c r="P2313" t="s">
        <v>70</v>
      </c>
      <c r="Q2313" t="s">
        <v>71</v>
      </c>
      <c r="R2313" s="7">
        <v>0.2</v>
      </c>
      <c r="S2313" s="7">
        <f t="shared" si="324"/>
        <v>206.86080000000001</v>
      </c>
      <c r="T2313" s="8">
        <v>19.3932</v>
      </c>
      <c r="U2313" s="8" t="str">
        <f t="shared" si="330"/>
        <v>Low</v>
      </c>
      <c r="V2313" s="7">
        <v>2</v>
      </c>
      <c r="W2313" s="8">
        <v>258.57600000000002</v>
      </c>
      <c r="X2313" s="8">
        <f t="shared" si="331"/>
        <v>2138</v>
      </c>
      <c r="Y2313" s="9">
        <v>7.4999999999999997E-2</v>
      </c>
      <c r="Z2313" s="9" t="str">
        <f t="shared" si="332"/>
        <v>Low</v>
      </c>
    </row>
    <row r="2314" spans="1:26" x14ac:dyDescent="0.3">
      <c r="A2314" t="s">
        <v>3642</v>
      </c>
      <c r="B2314" s="6">
        <v>43934</v>
      </c>
      <c r="C2314" s="6" t="str">
        <f t="shared" si="325"/>
        <v>2020</v>
      </c>
      <c r="D2314" s="6" t="str">
        <f t="shared" si="326"/>
        <v>April</v>
      </c>
      <c r="E2314" s="6" t="str">
        <f t="shared" si="327"/>
        <v>Q2</v>
      </c>
      <c r="F2314" s="6" t="str">
        <f t="shared" si="328"/>
        <v>High</v>
      </c>
      <c r="G2314" s="6" t="str">
        <f t="shared" si="329"/>
        <v>Full Price</v>
      </c>
      <c r="H2314" s="6">
        <v>43941</v>
      </c>
      <c r="I2314" t="s">
        <v>1811</v>
      </c>
      <c r="J2314" t="s">
        <v>151</v>
      </c>
      <c r="K2314" t="s">
        <v>731</v>
      </c>
      <c r="L2314" t="s">
        <v>30</v>
      </c>
      <c r="M2314" t="s">
        <v>31</v>
      </c>
      <c r="N2314" t="s">
        <v>41</v>
      </c>
      <c r="O2314" t="s">
        <v>33</v>
      </c>
      <c r="P2314" t="s">
        <v>3643</v>
      </c>
      <c r="Q2314" t="s">
        <v>1680</v>
      </c>
      <c r="R2314" s="7">
        <v>0</v>
      </c>
      <c r="S2314" s="7">
        <f t="shared" si="324"/>
        <v>17.43</v>
      </c>
      <c r="T2314" s="8">
        <v>8.0177999999999994</v>
      </c>
      <c r="U2314" s="8" t="str">
        <f t="shared" si="330"/>
        <v>Low</v>
      </c>
      <c r="V2314" s="7">
        <v>3</v>
      </c>
      <c r="W2314" s="8">
        <v>17.43</v>
      </c>
      <c r="X2314" s="8">
        <f t="shared" si="331"/>
        <v>7481</v>
      </c>
      <c r="Y2314" s="9">
        <v>0.46</v>
      </c>
      <c r="Z2314" s="9" t="str">
        <f t="shared" si="332"/>
        <v>High</v>
      </c>
    </row>
    <row r="2315" spans="1:26" x14ac:dyDescent="0.3">
      <c r="A2315" t="s">
        <v>3644</v>
      </c>
      <c r="B2315" s="6">
        <v>43934</v>
      </c>
      <c r="C2315" s="6" t="str">
        <f t="shared" si="325"/>
        <v>2020</v>
      </c>
      <c r="D2315" s="6" t="str">
        <f t="shared" si="326"/>
        <v>April</v>
      </c>
      <c r="E2315" s="6" t="str">
        <f t="shared" si="327"/>
        <v>Q2</v>
      </c>
      <c r="F2315" s="6" t="str">
        <f t="shared" si="328"/>
        <v>Low</v>
      </c>
      <c r="G2315" s="6" t="str">
        <f t="shared" si="329"/>
        <v>Discounted</v>
      </c>
      <c r="H2315" s="6">
        <v>43940</v>
      </c>
      <c r="I2315" t="s">
        <v>2476</v>
      </c>
      <c r="J2315" t="s">
        <v>188</v>
      </c>
      <c r="K2315" t="s">
        <v>693</v>
      </c>
      <c r="L2315" t="s">
        <v>30</v>
      </c>
      <c r="M2315" t="s">
        <v>76</v>
      </c>
      <c r="N2315" t="s">
        <v>262</v>
      </c>
      <c r="O2315" t="s">
        <v>69</v>
      </c>
      <c r="P2315" t="s">
        <v>672</v>
      </c>
      <c r="Q2315" t="s">
        <v>71</v>
      </c>
      <c r="R2315" s="7">
        <v>0.2</v>
      </c>
      <c r="S2315" s="7">
        <f t="shared" si="324"/>
        <v>568.66560000000004</v>
      </c>
      <c r="T2315" s="8">
        <v>-97.739400000000003</v>
      </c>
      <c r="U2315" s="8" t="str">
        <f t="shared" si="330"/>
        <v>Loss</v>
      </c>
      <c r="V2315" s="7">
        <v>3</v>
      </c>
      <c r="W2315" s="8">
        <v>710.83199999999999</v>
      </c>
      <c r="X2315" s="8">
        <f t="shared" si="331"/>
        <v>753</v>
      </c>
      <c r="Y2315" s="9">
        <v>-0.13750000000000001</v>
      </c>
      <c r="Z2315" s="9" t="str">
        <f t="shared" si="332"/>
        <v>Low</v>
      </c>
    </row>
    <row r="2316" spans="1:26" x14ac:dyDescent="0.3">
      <c r="A2316" t="s">
        <v>3644</v>
      </c>
      <c r="B2316" s="6">
        <v>43934</v>
      </c>
      <c r="C2316" s="6" t="str">
        <f t="shared" si="325"/>
        <v>2020</v>
      </c>
      <c r="D2316" s="6" t="str">
        <f t="shared" si="326"/>
        <v>April</v>
      </c>
      <c r="E2316" s="6" t="str">
        <f t="shared" si="327"/>
        <v>Q2</v>
      </c>
      <c r="F2316" s="6" t="str">
        <f t="shared" si="328"/>
        <v>High</v>
      </c>
      <c r="G2316" s="6" t="str">
        <f t="shared" si="329"/>
        <v>Full Price</v>
      </c>
      <c r="H2316" s="6">
        <v>43940</v>
      </c>
      <c r="I2316" t="s">
        <v>2476</v>
      </c>
      <c r="J2316" t="s">
        <v>153</v>
      </c>
      <c r="K2316" t="s">
        <v>1139</v>
      </c>
      <c r="L2316" t="s">
        <v>30</v>
      </c>
      <c r="M2316" t="s">
        <v>91</v>
      </c>
      <c r="N2316" t="s">
        <v>110</v>
      </c>
      <c r="O2316" t="s">
        <v>69</v>
      </c>
      <c r="P2316" t="s">
        <v>672</v>
      </c>
      <c r="Q2316" t="s">
        <v>71</v>
      </c>
      <c r="R2316" s="7">
        <v>0</v>
      </c>
      <c r="S2316" s="7">
        <f t="shared" si="324"/>
        <v>199.96</v>
      </c>
      <c r="T2316" s="8">
        <v>69.986000000000004</v>
      </c>
      <c r="U2316" s="8" t="str">
        <f t="shared" si="330"/>
        <v>Low</v>
      </c>
      <c r="V2316" s="7">
        <v>4</v>
      </c>
      <c r="W2316" s="8">
        <v>199.96</v>
      </c>
      <c r="X2316" s="8">
        <f t="shared" si="331"/>
        <v>2587</v>
      </c>
      <c r="Y2316" s="9">
        <v>0.35</v>
      </c>
      <c r="Z2316" s="9" t="str">
        <f t="shared" si="332"/>
        <v>High</v>
      </c>
    </row>
    <row r="2317" spans="1:26" x14ac:dyDescent="0.3">
      <c r="A2317" t="s">
        <v>3645</v>
      </c>
      <c r="B2317" s="6">
        <v>43934</v>
      </c>
      <c r="C2317" s="6" t="str">
        <f t="shared" si="325"/>
        <v>2020</v>
      </c>
      <c r="D2317" s="6" t="str">
        <f t="shared" si="326"/>
        <v>April</v>
      </c>
      <c r="E2317" s="6" t="str">
        <f t="shared" si="327"/>
        <v>Q2</v>
      </c>
      <c r="F2317" s="6" t="str">
        <f t="shared" si="328"/>
        <v>Low</v>
      </c>
      <c r="G2317" s="6" t="str">
        <f t="shared" si="329"/>
        <v>Discounted</v>
      </c>
      <c r="H2317" s="6">
        <v>43939</v>
      </c>
      <c r="I2317" t="s">
        <v>2345</v>
      </c>
      <c r="J2317" t="s">
        <v>89</v>
      </c>
      <c r="K2317" t="s">
        <v>3646</v>
      </c>
      <c r="L2317" t="s">
        <v>30</v>
      </c>
      <c r="M2317" t="s">
        <v>31</v>
      </c>
      <c r="N2317" t="s">
        <v>49</v>
      </c>
      <c r="O2317" t="s">
        <v>69</v>
      </c>
      <c r="P2317" t="s">
        <v>855</v>
      </c>
      <c r="Q2317" t="s">
        <v>180</v>
      </c>
      <c r="R2317" s="7">
        <v>0.2</v>
      </c>
      <c r="S2317" s="7">
        <f t="shared" si="324"/>
        <v>8.5952000000000002</v>
      </c>
      <c r="T2317" s="8">
        <v>0.80579999999999996</v>
      </c>
      <c r="U2317" s="8" t="str">
        <f t="shared" si="330"/>
        <v>Low</v>
      </c>
      <c r="V2317" s="7">
        <v>1</v>
      </c>
      <c r="W2317" s="8">
        <v>10.744</v>
      </c>
      <c r="X2317" s="8">
        <f t="shared" si="331"/>
        <v>8501</v>
      </c>
      <c r="Y2317" s="9">
        <v>7.4999999999999997E-2</v>
      </c>
      <c r="Z2317" s="9" t="str">
        <f t="shared" si="332"/>
        <v>Low</v>
      </c>
    </row>
    <row r="2318" spans="1:26" x14ac:dyDescent="0.3">
      <c r="A2318" t="s">
        <v>3647</v>
      </c>
      <c r="B2318" s="6">
        <v>43934</v>
      </c>
      <c r="C2318" s="6" t="str">
        <f t="shared" si="325"/>
        <v>2020</v>
      </c>
      <c r="D2318" s="6" t="str">
        <f t="shared" si="326"/>
        <v>April</v>
      </c>
      <c r="E2318" s="6" t="str">
        <f t="shared" si="327"/>
        <v>Q2</v>
      </c>
      <c r="F2318" s="6" t="str">
        <f t="shared" si="328"/>
        <v>Low</v>
      </c>
      <c r="G2318" s="6" t="str">
        <f t="shared" si="329"/>
        <v>Full Price</v>
      </c>
      <c r="H2318" s="6">
        <v>43936</v>
      </c>
      <c r="I2318" t="s">
        <v>3648</v>
      </c>
      <c r="J2318" t="s">
        <v>791</v>
      </c>
      <c r="K2318" t="s">
        <v>820</v>
      </c>
      <c r="L2318" t="s">
        <v>30</v>
      </c>
      <c r="M2318" t="s">
        <v>31</v>
      </c>
      <c r="N2318" t="s">
        <v>356</v>
      </c>
      <c r="O2318" t="s">
        <v>69</v>
      </c>
      <c r="P2318" t="s">
        <v>3649</v>
      </c>
      <c r="Q2318" t="s">
        <v>686</v>
      </c>
      <c r="R2318" s="7">
        <v>0</v>
      </c>
      <c r="S2318" s="7">
        <f t="shared" si="324"/>
        <v>12.88</v>
      </c>
      <c r="T2318" s="8">
        <v>0.38640000000000002</v>
      </c>
      <c r="U2318" s="8" t="str">
        <f t="shared" si="330"/>
        <v>Low</v>
      </c>
      <c r="V2318" s="7">
        <v>1</v>
      </c>
      <c r="W2318" s="8">
        <v>12.88</v>
      </c>
      <c r="X2318" s="8">
        <f t="shared" si="331"/>
        <v>8163</v>
      </c>
      <c r="Y2318" s="9">
        <v>0.03</v>
      </c>
      <c r="Z2318" s="9" t="str">
        <f t="shared" si="332"/>
        <v>Low</v>
      </c>
    </row>
    <row r="2319" spans="1:26" x14ac:dyDescent="0.3">
      <c r="A2319" t="s">
        <v>3650</v>
      </c>
      <c r="B2319" s="6">
        <v>43934</v>
      </c>
      <c r="C2319" s="6" t="str">
        <f t="shared" si="325"/>
        <v>2020</v>
      </c>
      <c r="D2319" s="6" t="str">
        <f t="shared" si="326"/>
        <v>April</v>
      </c>
      <c r="E2319" s="6" t="str">
        <f t="shared" si="327"/>
        <v>Q2</v>
      </c>
      <c r="F2319" s="6" t="str">
        <f t="shared" si="328"/>
        <v>Low</v>
      </c>
      <c r="G2319" s="6" t="str">
        <f t="shared" si="329"/>
        <v>Discounted</v>
      </c>
      <c r="H2319" s="6">
        <v>43938</v>
      </c>
      <c r="I2319" t="s">
        <v>3048</v>
      </c>
      <c r="J2319" t="s">
        <v>689</v>
      </c>
      <c r="K2319" t="s">
        <v>834</v>
      </c>
      <c r="L2319" t="s">
        <v>30</v>
      </c>
      <c r="M2319" t="s">
        <v>76</v>
      </c>
      <c r="N2319" t="s">
        <v>262</v>
      </c>
      <c r="O2319" t="s">
        <v>33</v>
      </c>
      <c r="P2319" t="s">
        <v>100</v>
      </c>
      <c r="Q2319" t="s">
        <v>35</v>
      </c>
      <c r="R2319" s="7">
        <v>0.3</v>
      </c>
      <c r="S2319" s="7">
        <f t="shared" si="324"/>
        <v>426.98599999999999</v>
      </c>
      <c r="T2319" s="8">
        <v>-113.282</v>
      </c>
      <c r="U2319" s="8" t="str">
        <f t="shared" si="330"/>
        <v>Loss</v>
      </c>
      <c r="V2319" s="7">
        <v>4</v>
      </c>
      <c r="W2319" s="8">
        <v>609.98</v>
      </c>
      <c r="X2319" s="8">
        <f t="shared" si="331"/>
        <v>921</v>
      </c>
      <c r="Y2319" s="9">
        <v>-0.18571428600000001</v>
      </c>
      <c r="Z2319" s="9" t="str">
        <f t="shared" si="332"/>
        <v>Low</v>
      </c>
    </row>
    <row r="2320" spans="1:26" x14ac:dyDescent="0.3">
      <c r="A2320" t="s">
        <v>3650</v>
      </c>
      <c r="B2320" s="6">
        <v>43934</v>
      </c>
      <c r="C2320" s="6" t="str">
        <f t="shared" si="325"/>
        <v>2020</v>
      </c>
      <c r="D2320" s="6" t="str">
        <f t="shared" si="326"/>
        <v>April</v>
      </c>
      <c r="E2320" s="6" t="str">
        <f t="shared" si="327"/>
        <v>Q2</v>
      </c>
      <c r="F2320" s="6" t="str">
        <f t="shared" si="328"/>
        <v>Low</v>
      </c>
      <c r="G2320" s="6" t="str">
        <f t="shared" si="329"/>
        <v>Discounted</v>
      </c>
      <c r="H2320" s="6">
        <v>43938</v>
      </c>
      <c r="I2320" t="s">
        <v>3048</v>
      </c>
      <c r="J2320" t="s">
        <v>666</v>
      </c>
      <c r="K2320" t="s">
        <v>3637</v>
      </c>
      <c r="L2320" t="s">
        <v>30</v>
      </c>
      <c r="M2320" t="s">
        <v>76</v>
      </c>
      <c r="N2320" t="s">
        <v>262</v>
      </c>
      <c r="O2320" t="s">
        <v>33</v>
      </c>
      <c r="P2320" t="s">
        <v>100</v>
      </c>
      <c r="Q2320" t="s">
        <v>35</v>
      </c>
      <c r="R2320" s="7">
        <v>0.3</v>
      </c>
      <c r="S2320" s="7">
        <f t="shared" si="324"/>
        <v>147.96040000000002</v>
      </c>
      <c r="T2320" s="8">
        <v>-45.293999999999997</v>
      </c>
      <c r="U2320" s="8" t="str">
        <f t="shared" si="330"/>
        <v>Loss</v>
      </c>
      <c r="V2320" s="7">
        <v>2</v>
      </c>
      <c r="W2320" s="8">
        <v>211.37200000000001</v>
      </c>
      <c r="X2320" s="8">
        <f t="shared" si="331"/>
        <v>2476</v>
      </c>
      <c r="Y2320" s="9">
        <v>-0.21428571399999999</v>
      </c>
      <c r="Z2320" s="9" t="str">
        <f t="shared" si="332"/>
        <v>Low</v>
      </c>
    </row>
    <row r="2321" spans="1:26" x14ac:dyDescent="0.3">
      <c r="A2321" t="s">
        <v>3650</v>
      </c>
      <c r="B2321" s="6">
        <v>43934</v>
      </c>
      <c r="C2321" s="6" t="str">
        <f t="shared" si="325"/>
        <v>2020</v>
      </c>
      <c r="D2321" s="6" t="str">
        <f t="shared" si="326"/>
        <v>April</v>
      </c>
      <c r="E2321" s="6" t="str">
        <f t="shared" si="327"/>
        <v>Q2</v>
      </c>
      <c r="F2321" s="6" t="str">
        <f t="shared" si="328"/>
        <v>Low</v>
      </c>
      <c r="G2321" s="6" t="str">
        <f t="shared" si="329"/>
        <v>Discounted</v>
      </c>
      <c r="H2321" s="6">
        <v>43938</v>
      </c>
      <c r="I2321" t="s">
        <v>3048</v>
      </c>
      <c r="J2321" t="s">
        <v>196</v>
      </c>
      <c r="K2321" t="s">
        <v>197</v>
      </c>
      <c r="L2321" t="s">
        <v>30</v>
      </c>
      <c r="M2321" t="s">
        <v>91</v>
      </c>
      <c r="N2321" t="s">
        <v>92</v>
      </c>
      <c r="O2321" t="s">
        <v>33</v>
      </c>
      <c r="P2321" t="s">
        <v>100</v>
      </c>
      <c r="Q2321" t="s">
        <v>35</v>
      </c>
      <c r="R2321" s="7">
        <v>0.2</v>
      </c>
      <c r="S2321" s="7">
        <f t="shared" si="324"/>
        <v>191.98079999999999</v>
      </c>
      <c r="T2321" s="8">
        <v>17.998200000000001</v>
      </c>
      <c r="U2321" s="8" t="str">
        <f t="shared" si="330"/>
        <v>Low</v>
      </c>
      <c r="V2321" s="7">
        <v>3</v>
      </c>
      <c r="W2321" s="8">
        <v>239.976</v>
      </c>
      <c r="X2321" s="8">
        <f t="shared" si="331"/>
        <v>2281</v>
      </c>
      <c r="Y2321" s="9">
        <v>7.4999999999999997E-2</v>
      </c>
      <c r="Z2321" s="9" t="str">
        <f t="shared" si="332"/>
        <v>Low</v>
      </c>
    </row>
    <row r="2322" spans="1:26" x14ac:dyDescent="0.3">
      <c r="A2322" t="s">
        <v>3651</v>
      </c>
      <c r="B2322" s="6">
        <v>43935</v>
      </c>
      <c r="C2322" s="6" t="str">
        <f t="shared" si="325"/>
        <v>2020</v>
      </c>
      <c r="D2322" s="6" t="str">
        <f t="shared" si="326"/>
        <v>April</v>
      </c>
      <c r="E2322" s="6" t="str">
        <f t="shared" si="327"/>
        <v>Q2</v>
      </c>
      <c r="F2322" s="6" t="str">
        <f t="shared" si="328"/>
        <v>Low</v>
      </c>
      <c r="G2322" s="6" t="str">
        <f t="shared" si="329"/>
        <v>Discounted</v>
      </c>
      <c r="H2322" s="6">
        <v>43939</v>
      </c>
      <c r="I2322" t="s">
        <v>3652</v>
      </c>
      <c r="J2322" t="s">
        <v>101</v>
      </c>
      <c r="K2322" t="s">
        <v>1877</v>
      </c>
      <c r="L2322" t="s">
        <v>30</v>
      </c>
      <c r="M2322" t="s">
        <v>31</v>
      </c>
      <c r="N2322" t="s">
        <v>174</v>
      </c>
      <c r="O2322" t="s">
        <v>69</v>
      </c>
      <c r="P2322" t="s">
        <v>114</v>
      </c>
      <c r="Q2322" t="s">
        <v>175</v>
      </c>
      <c r="R2322" s="7">
        <v>0.2</v>
      </c>
      <c r="S2322" s="7">
        <f t="shared" si="324"/>
        <v>28.166399999999999</v>
      </c>
      <c r="T2322" s="8">
        <v>2.6406000000000001</v>
      </c>
      <c r="U2322" s="8" t="str">
        <f t="shared" si="330"/>
        <v>Low</v>
      </c>
      <c r="V2322" s="7">
        <v>1</v>
      </c>
      <c r="W2322" s="8">
        <v>35.207999999999998</v>
      </c>
      <c r="X2322" s="8">
        <f t="shared" si="331"/>
        <v>5923</v>
      </c>
      <c r="Y2322" s="9">
        <v>7.4999999999999997E-2</v>
      </c>
      <c r="Z2322" s="9" t="str">
        <f t="shared" si="332"/>
        <v>Low</v>
      </c>
    </row>
    <row r="2323" spans="1:26" x14ac:dyDescent="0.3">
      <c r="A2323" t="s">
        <v>3653</v>
      </c>
      <c r="B2323" s="6">
        <v>43937</v>
      </c>
      <c r="C2323" s="6" t="str">
        <f t="shared" si="325"/>
        <v>2020</v>
      </c>
      <c r="D2323" s="6" t="str">
        <f t="shared" si="326"/>
        <v>April</v>
      </c>
      <c r="E2323" s="6" t="str">
        <f t="shared" si="327"/>
        <v>Q2</v>
      </c>
      <c r="F2323" s="6" t="str">
        <f t="shared" si="328"/>
        <v>High</v>
      </c>
      <c r="G2323" s="6" t="str">
        <f t="shared" si="329"/>
        <v>Discounted</v>
      </c>
      <c r="H2323" s="6">
        <v>43942</v>
      </c>
      <c r="I2323" t="s">
        <v>2159</v>
      </c>
      <c r="J2323" t="s">
        <v>89</v>
      </c>
      <c r="K2323" t="s">
        <v>295</v>
      </c>
      <c r="L2323" t="s">
        <v>61</v>
      </c>
      <c r="M2323" t="s">
        <v>31</v>
      </c>
      <c r="N2323" t="s">
        <v>86</v>
      </c>
      <c r="O2323" t="s">
        <v>54</v>
      </c>
      <c r="P2323" t="s">
        <v>55</v>
      </c>
      <c r="Q2323" t="s">
        <v>56</v>
      </c>
      <c r="R2323" s="7">
        <v>0.2</v>
      </c>
      <c r="S2323" s="7">
        <f t="shared" si="324"/>
        <v>10.0608</v>
      </c>
      <c r="T2323" s="8">
        <v>4.0872000000000002</v>
      </c>
      <c r="U2323" s="8" t="str">
        <f t="shared" si="330"/>
        <v>Low</v>
      </c>
      <c r="V2323" s="7">
        <v>4</v>
      </c>
      <c r="W2323" s="8">
        <v>12.576000000000001</v>
      </c>
      <c r="X2323" s="8">
        <f t="shared" si="331"/>
        <v>8209</v>
      </c>
      <c r="Y2323" s="9">
        <v>0.32500000000000001</v>
      </c>
      <c r="Z2323" s="9" t="str">
        <f t="shared" si="332"/>
        <v>High</v>
      </c>
    </row>
    <row r="2324" spans="1:26" x14ac:dyDescent="0.3">
      <c r="A2324" t="s">
        <v>3654</v>
      </c>
      <c r="B2324" s="6">
        <v>43937</v>
      </c>
      <c r="C2324" s="6" t="str">
        <f t="shared" si="325"/>
        <v>2020</v>
      </c>
      <c r="D2324" s="6" t="str">
        <f t="shared" si="326"/>
        <v>April</v>
      </c>
      <c r="E2324" s="6" t="str">
        <f t="shared" si="327"/>
        <v>Q2</v>
      </c>
      <c r="F2324" s="6" t="str">
        <f t="shared" si="328"/>
        <v>High</v>
      </c>
      <c r="G2324" s="6" t="str">
        <f t="shared" si="329"/>
        <v>Full Price</v>
      </c>
      <c r="H2324" s="6">
        <v>43939</v>
      </c>
      <c r="I2324" t="s">
        <v>1016</v>
      </c>
      <c r="J2324" t="s">
        <v>136</v>
      </c>
      <c r="K2324" t="s">
        <v>3655</v>
      </c>
      <c r="L2324" t="s">
        <v>30</v>
      </c>
      <c r="M2324" t="s">
        <v>76</v>
      </c>
      <c r="N2324" t="s">
        <v>138</v>
      </c>
      <c r="O2324" t="s">
        <v>62</v>
      </c>
      <c r="P2324" t="s">
        <v>1432</v>
      </c>
      <c r="Q2324" t="s">
        <v>115</v>
      </c>
      <c r="R2324" s="7">
        <v>0</v>
      </c>
      <c r="S2324" s="7">
        <f t="shared" si="324"/>
        <v>523.26</v>
      </c>
      <c r="T2324" s="8">
        <v>125.58240000000001</v>
      </c>
      <c r="U2324" s="8" t="str">
        <f t="shared" si="330"/>
        <v>Medium</v>
      </c>
      <c r="V2324" s="7">
        <v>9</v>
      </c>
      <c r="W2324" s="8">
        <v>523.26</v>
      </c>
      <c r="X2324" s="8">
        <f t="shared" si="331"/>
        <v>1115</v>
      </c>
      <c r="Y2324" s="9">
        <v>0.24</v>
      </c>
      <c r="Z2324" s="9" t="str">
        <f t="shared" si="332"/>
        <v>High</v>
      </c>
    </row>
    <row r="2325" spans="1:26" x14ac:dyDescent="0.3">
      <c r="A2325" t="s">
        <v>3654</v>
      </c>
      <c r="B2325" s="6">
        <v>43937</v>
      </c>
      <c r="C2325" s="6" t="str">
        <f t="shared" si="325"/>
        <v>2020</v>
      </c>
      <c r="D2325" s="6" t="str">
        <f t="shared" si="326"/>
        <v>April</v>
      </c>
      <c r="E2325" s="6" t="str">
        <f t="shared" si="327"/>
        <v>Q2</v>
      </c>
      <c r="F2325" s="6" t="str">
        <f t="shared" si="328"/>
        <v>Low</v>
      </c>
      <c r="G2325" s="6" t="str">
        <f t="shared" si="329"/>
        <v>Full Price</v>
      </c>
      <c r="H2325" s="6">
        <v>43939</v>
      </c>
      <c r="I2325" t="s">
        <v>1016</v>
      </c>
      <c r="J2325" t="s">
        <v>806</v>
      </c>
      <c r="K2325" t="s">
        <v>2656</v>
      </c>
      <c r="L2325" t="s">
        <v>30</v>
      </c>
      <c r="M2325" t="s">
        <v>76</v>
      </c>
      <c r="N2325" t="s">
        <v>99</v>
      </c>
      <c r="O2325" t="s">
        <v>62</v>
      </c>
      <c r="P2325" t="s">
        <v>1432</v>
      </c>
      <c r="Q2325" t="s">
        <v>115</v>
      </c>
      <c r="R2325" s="7">
        <v>0</v>
      </c>
      <c r="S2325" s="7">
        <f t="shared" si="324"/>
        <v>1196.8599999999999</v>
      </c>
      <c r="T2325" s="8">
        <v>119.68600000000001</v>
      </c>
      <c r="U2325" s="8" t="str">
        <f t="shared" si="330"/>
        <v>Medium</v>
      </c>
      <c r="V2325" s="7">
        <v>7</v>
      </c>
      <c r="W2325" s="8">
        <v>1196.8599999999999</v>
      </c>
      <c r="X2325" s="8">
        <f t="shared" si="331"/>
        <v>362</v>
      </c>
      <c r="Y2325" s="9">
        <v>0.1</v>
      </c>
      <c r="Z2325" s="9" t="str">
        <f t="shared" si="332"/>
        <v>Low</v>
      </c>
    </row>
    <row r="2326" spans="1:26" x14ac:dyDescent="0.3">
      <c r="A2326" t="s">
        <v>3654</v>
      </c>
      <c r="B2326" s="6">
        <v>43937</v>
      </c>
      <c r="C2326" s="6" t="str">
        <f t="shared" si="325"/>
        <v>2020</v>
      </c>
      <c r="D2326" s="6" t="str">
        <f t="shared" si="326"/>
        <v>April</v>
      </c>
      <c r="E2326" s="6" t="str">
        <f t="shared" si="327"/>
        <v>Q2</v>
      </c>
      <c r="F2326" s="6" t="str">
        <f t="shared" si="328"/>
        <v>High</v>
      </c>
      <c r="G2326" s="6" t="str">
        <f t="shared" si="329"/>
        <v>Full Price</v>
      </c>
      <c r="H2326" s="6">
        <v>43939</v>
      </c>
      <c r="I2326" t="s">
        <v>1016</v>
      </c>
      <c r="J2326" t="s">
        <v>440</v>
      </c>
      <c r="K2326" t="s">
        <v>2662</v>
      </c>
      <c r="L2326" t="s">
        <v>30</v>
      </c>
      <c r="M2326" t="s">
        <v>31</v>
      </c>
      <c r="N2326" t="s">
        <v>41</v>
      </c>
      <c r="O2326" t="s">
        <v>62</v>
      </c>
      <c r="P2326" t="s">
        <v>1432</v>
      </c>
      <c r="Q2326" t="s">
        <v>115</v>
      </c>
      <c r="R2326" s="7">
        <v>0</v>
      </c>
      <c r="S2326" s="7">
        <f t="shared" si="324"/>
        <v>9.14</v>
      </c>
      <c r="T2326" s="8">
        <v>4.57</v>
      </c>
      <c r="U2326" s="8" t="str">
        <f t="shared" si="330"/>
        <v>Low</v>
      </c>
      <c r="V2326" s="7">
        <v>1</v>
      </c>
      <c r="W2326" s="8">
        <v>9.14</v>
      </c>
      <c r="X2326" s="8">
        <f t="shared" si="331"/>
        <v>8776</v>
      </c>
      <c r="Y2326" s="9">
        <v>0.5</v>
      </c>
      <c r="Z2326" s="9" t="str">
        <f t="shared" si="332"/>
        <v>High</v>
      </c>
    </row>
    <row r="2327" spans="1:26" x14ac:dyDescent="0.3">
      <c r="A2327" t="s">
        <v>3654</v>
      </c>
      <c r="B2327" s="6">
        <v>43937</v>
      </c>
      <c r="C2327" s="6" t="str">
        <f t="shared" si="325"/>
        <v>2020</v>
      </c>
      <c r="D2327" s="6" t="str">
        <f t="shared" si="326"/>
        <v>April</v>
      </c>
      <c r="E2327" s="6" t="str">
        <f t="shared" si="327"/>
        <v>Q2</v>
      </c>
      <c r="F2327" s="6" t="str">
        <f t="shared" si="328"/>
        <v>High</v>
      </c>
      <c r="G2327" s="6" t="str">
        <f t="shared" si="329"/>
        <v>Full Price</v>
      </c>
      <c r="H2327" s="6">
        <v>43939</v>
      </c>
      <c r="I2327" t="s">
        <v>1016</v>
      </c>
      <c r="J2327" t="s">
        <v>89</v>
      </c>
      <c r="K2327" t="s">
        <v>1363</v>
      </c>
      <c r="L2327" t="s">
        <v>30</v>
      </c>
      <c r="M2327" t="s">
        <v>91</v>
      </c>
      <c r="N2327" t="s">
        <v>92</v>
      </c>
      <c r="O2327" t="s">
        <v>62</v>
      </c>
      <c r="P2327" t="s">
        <v>1432</v>
      </c>
      <c r="Q2327" t="s">
        <v>115</v>
      </c>
      <c r="R2327" s="7">
        <v>0</v>
      </c>
      <c r="S2327" s="7">
        <f t="shared" si="324"/>
        <v>569.64</v>
      </c>
      <c r="T2327" s="8">
        <v>148.10640000000001</v>
      </c>
      <c r="U2327" s="8" t="str">
        <f t="shared" si="330"/>
        <v>Medium</v>
      </c>
      <c r="V2327" s="7">
        <v>2</v>
      </c>
      <c r="W2327" s="8">
        <v>569.64</v>
      </c>
      <c r="X2327" s="8">
        <f t="shared" si="331"/>
        <v>1007</v>
      </c>
      <c r="Y2327" s="9">
        <v>0.26</v>
      </c>
      <c r="Z2327" s="9" t="str">
        <f t="shared" si="332"/>
        <v>High</v>
      </c>
    </row>
    <row r="2328" spans="1:26" x14ac:dyDescent="0.3">
      <c r="A2328" t="s">
        <v>3656</v>
      </c>
      <c r="B2328" s="6">
        <v>43937</v>
      </c>
      <c r="C2328" s="6" t="str">
        <f t="shared" si="325"/>
        <v>2020</v>
      </c>
      <c r="D2328" s="6" t="str">
        <f t="shared" si="326"/>
        <v>April</v>
      </c>
      <c r="E2328" s="6" t="str">
        <f t="shared" si="327"/>
        <v>Q2</v>
      </c>
      <c r="F2328" s="6" t="str">
        <f t="shared" si="328"/>
        <v>Low</v>
      </c>
      <c r="G2328" s="6" t="str">
        <f t="shared" si="329"/>
        <v>Discounted</v>
      </c>
      <c r="H2328" s="6">
        <v>43942</v>
      </c>
      <c r="I2328" t="s">
        <v>2644</v>
      </c>
      <c r="J2328" t="s">
        <v>411</v>
      </c>
      <c r="K2328" t="s">
        <v>3657</v>
      </c>
      <c r="L2328" t="s">
        <v>61</v>
      </c>
      <c r="M2328" t="s">
        <v>76</v>
      </c>
      <c r="N2328" t="s">
        <v>77</v>
      </c>
      <c r="O2328" t="s">
        <v>54</v>
      </c>
      <c r="P2328" t="s">
        <v>270</v>
      </c>
      <c r="Q2328" t="s">
        <v>271</v>
      </c>
      <c r="R2328" s="7">
        <v>0.1</v>
      </c>
      <c r="S2328" s="7">
        <f t="shared" si="324"/>
        <v>114.9876</v>
      </c>
      <c r="T2328" s="8">
        <v>2.8391999999999999</v>
      </c>
      <c r="U2328" s="8" t="str">
        <f t="shared" si="330"/>
        <v>Low</v>
      </c>
      <c r="V2328" s="7">
        <v>2</v>
      </c>
      <c r="W2328" s="8">
        <v>127.764</v>
      </c>
      <c r="X2328" s="8">
        <f t="shared" si="331"/>
        <v>3339</v>
      </c>
      <c r="Y2328" s="9">
        <v>2.2222222E-2</v>
      </c>
      <c r="Z2328" s="9" t="str">
        <f t="shared" si="332"/>
        <v>Low</v>
      </c>
    </row>
    <row r="2329" spans="1:26" x14ac:dyDescent="0.3">
      <c r="A2329" t="s">
        <v>3658</v>
      </c>
      <c r="B2329" s="6">
        <v>43937</v>
      </c>
      <c r="C2329" s="6" t="str">
        <f t="shared" si="325"/>
        <v>2020</v>
      </c>
      <c r="D2329" s="6" t="str">
        <f t="shared" si="326"/>
        <v>April</v>
      </c>
      <c r="E2329" s="6" t="str">
        <f t="shared" si="327"/>
        <v>Q2</v>
      </c>
      <c r="F2329" s="6" t="str">
        <f t="shared" si="328"/>
        <v>Low</v>
      </c>
      <c r="G2329" s="6" t="str">
        <f t="shared" si="329"/>
        <v>Discounted</v>
      </c>
      <c r="H2329" s="6">
        <v>43941</v>
      </c>
      <c r="I2329" t="s">
        <v>2246</v>
      </c>
      <c r="J2329" t="s">
        <v>161</v>
      </c>
      <c r="K2329" t="s">
        <v>3659</v>
      </c>
      <c r="L2329" t="s">
        <v>30</v>
      </c>
      <c r="M2329" t="s">
        <v>91</v>
      </c>
      <c r="N2329" t="s">
        <v>110</v>
      </c>
      <c r="O2329" t="s">
        <v>33</v>
      </c>
      <c r="P2329" t="s">
        <v>2404</v>
      </c>
      <c r="Q2329" t="s">
        <v>43</v>
      </c>
      <c r="R2329" s="7">
        <v>0.2</v>
      </c>
      <c r="S2329" s="7">
        <f t="shared" si="324"/>
        <v>34.847999999999999</v>
      </c>
      <c r="T2329" s="8">
        <v>-4.9005000000000001</v>
      </c>
      <c r="U2329" s="8" t="str">
        <f t="shared" si="330"/>
        <v>Loss</v>
      </c>
      <c r="V2329" s="7">
        <v>3</v>
      </c>
      <c r="W2329" s="8">
        <v>43.56</v>
      </c>
      <c r="X2329" s="8">
        <f t="shared" si="331"/>
        <v>5451</v>
      </c>
      <c r="Y2329" s="9">
        <v>-0.1125</v>
      </c>
      <c r="Z2329" s="9" t="str">
        <f t="shared" si="332"/>
        <v>Low</v>
      </c>
    </row>
    <row r="2330" spans="1:26" x14ac:dyDescent="0.3">
      <c r="A2330" t="s">
        <v>3658</v>
      </c>
      <c r="B2330" s="6">
        <v>43937</v>
      </c>
      <c r="C2330" s="6" t="str">
        <f t="shared" si="325"/>
        <v>2020</v>
      </c>
      <c r="D2330" s="6" t="str">
        <f t="shared" si="326"/>
        <v>April</v>
      </c>
      <c r="E2330" s="6" t="str">
        <f t="shared" si="327"/>
        <v>Q2</v>
      </c>
      <c r="F2330" s="6" t="str">
        <f t="shared" si="328"/>
        <v>High</v>
      </c>
      <c r="G2330" s="6" t="str">
        <f t="shared" si="329"/>
        <v>Discounted</v>
      </c>
      <c r="H2330" s="6">
        <v>43941</v>
      </c>
      <c r="I2330" t="s">
        <v>2246</v>
      </c>
      <c r="J2330" t="s">
        <v>1559</v>
      </c>
      <c r="K2330" t="s">
        <v>3070</v>
      </c>
      <c r="L2330" t="s">
        <v>30</v>
      </c>
      <c r="M2330" t="s">
        <v>91</v>
      </c>
      <c r="N2330" t="s">
        <v>1035</v>
      </c>
      <c r="O2330" t="s">
        <v>33</v>
      </c>
      <c r="P2330" t="s">
        <v>2404</v>
      </c>
      <c r="Q2330" t="s">
        <v>43</v>
      </c>
      <c r="R2330" s="7">
        <v>0.2</v>
      </c>
      <c r="S2330" s="7">
        <f t="shared" si="324"/>
        <v>1151.9744000000001</v>
      </c>
      <c r="T2330" s="8">
        <v>485.98919999999998</v>
      </c>
      <c r="U2330" s="8" t="str">
        <f t="shared" si="330"/>
        <v>Medium</v>
      </c>
      <c r="V2330" s="7">
        <v>4</v>
      </c>
      <c r="W2330" s="8">
        <v>1439.9680000000001</v>
      </c>
      <c r="X2330" s="8">
        <f t="shared" si="331"/>
        <v>260</v>
      </c>
      <c r="Y2330" s="9">
        <v>0.33750000000000002</v>
      </c>
      <c r="Z2330" s="9" t="str">
        <f t="shared" si="332"/>
        <v>High</v>
      </c>
    </row>
    <row r="2331" spans="1:26" x14ac:dyDescent="0.3">
      <c r="A2331" t="s">
        <v>3660</v>
      </c>
      <c r="B2331" s="6">
        <v>43937</v>
      </c>
      <c r="C2331" s="6" t="str">
        <f t="shared" si="325"/>
        <v>2020</v>
      </c>
      <c r="D2331" s="6" t="str">
        <f t="shared" si="326"/>
        <v>April</v>
      </c>
      <c r="E2331" s="6" t="str">
        <f t="shared" si="327"/>
        <v>Q2</v>
      </c>
      <c r="F2331" s="6" t="str">
        <f t="shared" si="328"/>
        <v>Low</v>
      </c>
      <c r="G2331" s="6" t="str">
        <f t="shared" si="329"/>
        <v>Discounted</v>
      </c>
      <c r="H2331" s="6">
        <v>43942</v>
      </c>
      <c r="I2331" t="s">
        <v>965</v>
      </c>
      <c r="J2331" t="s">
        <v>353</v>
      </c>
      <c r="K2331" t="s">
        <v>3191</v>
      </c>
      <c r="L2331" t="s">
        <v>61</v>
      </c>
      <c r="M2331" t="s">
        <v>31</v>
      </c>
      <c r="N2331" t="s">
        <v>174</v>
      </c>
      <c r="O2331" t="s">
        <v>54</v>
      </c>
      <c r="P2331" t="s">
        <v>865</v>
      </c>
      <c r="Q2331" t="s">
        <v>132</v>
      </c>
      <c r="R2331" s="7">
        <v>0.2</v>
      </c>
      <c r="S2331" s="7">
        <f t="shared" si="324"/>
        <v>36.172800000000002</v>
      </c>
      <c r="T2331" s="8">
        <v>4.5216000000000003</v>
      </c>
      <c r="U2331" s="8" t="str">
        <f t="shared" si="330"/>
        <v>Low</v>
      </c>
      <c r="V2331" s="7">
        <v>3</v>
      </c>
      <c r="W2331" s="8">
        <v>45.216000000000001</v>
      </c>
      <c r="X2331" s="8">
        <f t="shared" si="331"/>
        <v>5374</v>
      </c>
      <c r="Y2331" s="9">
        <v>0.1</v>
      </c>
      <c r="Z2331" s="9" t="str">
        <f t="shared" si="332"/>
        <v>Low</v>
      </c>
    </row>
    <row r="2332" spans="1:26" x14ac:dyDescent="0.3">
      <c r="A2332" t="s">
        <v>3660</v>
      </c>
      <c r="B2332" s="6">
        <v>43937</v>
      </c>
      <c r="C2332" s="6" t="str">
        <f t="shared" si="325"/>
        <v>2020</v>
      </c>
      <c r="D2332" s="6" t="str">
        <f t="shared" si="326"/>
        <v>April</v>
      </c>
      <c r="E2332" s="6" t="str">
        <f t="shared" si="327"/>
        <v>Q2</v>
      </c>
      <c r="F2332" s="6" t="str">
        <f t="shared" si="328"/>
        <v>Low</v>
      </c>
      <c r="G2332" s="6" t="str">
        <f t="shared" si="329"/>
        <v>Discounted</v>
      </c>
      <c r="H2332" s="6">
        <v>43942</v>
      </c>
      <c r="I2332" t="s">
        <v>965</v>
      </c>
      <c r="J2332" t="s">
        <v>789</v>
      </c>
      <c r="K2332" t="s">
        <v>790</v>
      </c>
      <c r="L2332" t="s">
        <v>61</v>
      </c>
      <c r="M2332" t="s">
        <v>31</v>
      </c>
      <c r="N2332" t="s">
        <v>53</v>
      </c>
      <c r="O2332" t="s">
        <v>54</v>
      </c>
      <c r="P2332" t="s">
        <v>865</v>
      </c>
      <c r="Q2332" t="s">
        <v>132</v>
      </c>
      <c r="R2332" s="7">
        <v>0.2</v>
      </c>
      <c r="S2332" s="7">
        <f t="shared" si="324"/>
        <v>6.2976000000000001</v>
      </c>
      <c r="T2332" s="8">
        <v>1.2791999999999999</v>
      </c>
      <c r="U2332" s="8" t="str">
        <f t="shared" si="330"/>
        <v>Low</v>
      </c>
      <c r="V2332" s="7">
        <v>3</v>
      </c>
      <c r="W2332" s="8">
        <v>7.8719999999999999</v>
      </c>
      <c r="X2332" s="8">
        <f t="shared" si="331"/>
        <v>9000</v>
      </c>
      <c r="Y2332" s="9">
        <v>0.16250000000000001</v>
      </c>
      <c r="Z2332" s="9" t="str">
        <f t="shared" si="332"/>
        <v>Low</v>
      </c>
    </row>
    <row r="2333" spans="1:26" x14ac:dyDescent="0.3">
      <c r="A2333" t="s">
        <v>3660</v>
      </c>
      <c r="B2333" s="6">
        <v>43937</v>
      </c>
      <c r="C2333" s="6" t="str">
        <f t="shared" si="325"/>
        <v>2020</v>
      </c>
      <c r="D2333" s="6" t="str">
        <f t="shared" si="326"/>
        <v>April</v>
      </c>
      <c r="E2333" s="6" t="str">
        <f t="shared" si="327"/>
        <v>Q2</v>
      </c>
      <c r="F2333" s="6" t="str">
        <f t="shared" si="328"/>
        <v>Low</v>
      </c>
      <c r="G2333" s="6" t="str">
        <f t="shared" si="329"/>
        <v>Discounted</v>
      </c>
      <c r="H2333" s="6">
        <v>43942</v>
      </c>
      <c r="I2333" t="s">
        <v>965</v>
      </c>
      <c r="J2333" t="s">
        <v>38</v>
      </c>
      <c r="K2333" t="s">
        <v>3661</v>
      </c>
      <c r="L2333" t="s">
        <v>61</v>
      </c>
      <c r="M2333" t="s">
        <v>31</v>
      </c>
      <c r="N2333" t="s">
        <v>41</v>
      </c>
      <c r="O2333" t="s">
        <v>54</v>
      </c>
      <c r="P2333" t="s">
        <v>865</v>
      </c>
      <c r="Q2333" t="s">
        <v>132</v>
      </c>
      <c r="R2333" s="7">
        <v>0.7</v>
      </c>
      <c r="S2333" s="7">
        <f t="shared" si="324"/>
        <v>16.641000000000005</v>
      </c>
      <c r="T2333" s="8">
        <v>-46.225000000000001</v>
      </c>
      <c r="U2333" s="8" t="str">
        <f t="shared" si="330"/>
        <v>Loss</v>
      </c>
      <c r="V2333" s="7">
        <v>5</v>
      </c>
      <c r="W2333" s="8">
        <v>55.47</v>
      </c>
      <c r="X2333" s="8">
        <f t="shared" si="331"/>
        <v>4962</v>
      </c>
      <c r="Y2333" s="9">
        <v>-0.83333333300000001</v>
      </c>
      <c r="Z2333" s="9" t="str">
        <f t="shared" si="332"/>
        <v>Low</v>
      </c>
    </row>
    <row r="2334" spans="1:26" x14ac:dyDescent="0.3">
      <c r="A2334" t="s">
        <v>3660</v>
      </c>
      <c r="B2334" s="6">
        <v>43937</v>
      </c>
      <c r="C2334" s="6" t="str">
        <f t="shared" si="325"/>
        <v>2020</v>
      </c>
      <c r="D2334" s="6" t="str">
        <f t="shared" si="326"/>
        <v>April</v>
      </c>
      <c r="E2334" s="6" t="str">
        <f t="shared" si="327"/>
        <v>Q2</v>
      </c>
      <c r="F2334" s="6" t="str">
        <f t="shared" si="328"/>
        <v>Low</v>
      </c>
      <c r="G2334" s="6" t="str">
        <f t="shared" si="329"/>
        <v>Discounted</v>
      </c>
      <c r="H2334" s="6">
        <v>43942</v>
      </c>
      <c r="I2334" t="s">
        <v>965</v>
      </c>
      <c r="J2334" t="s">
        <v>89</v>
      </c>
      <c r="K2334" t="s">
        <v>3110</v>
      </c>
      <c r="L2334" t="s">
        <v>61</v>
      </c>
      <c r="M2334" t="s">
        <v>31</v>
      </c>
      <c r="N2334" t="s">
        <v>86</v>
      </c>
      <c r="O2334" t="s">
        <v>54</v>
      </c>
      <c r="P2334" t="s">
        <v>865</v>
      </c>
      <c r="Q2334" t="s">
        <v>132</v>
      </c>
      <c r="R2334" s="7">
        <v>0.2</v>
      </c>
      <c r="S2334" s="7">
        <f t="shared" si="324"/>
        <v>1.1583999999999999</v>
      </c>
      <c r="T2334" s="8">
        <v>0.23530000000000001</v>
      </c>
      <c r="U2334" s="8" t="str">
        <f t="shared" si="330"/>
        <v>Low</v>
      </c>
      <c r="V2334" s="7">
        <v>1</v>
      </c>
      <c r="W2334" s="8">
        <v>1.448</v>
      </c>
      <c r="X2334" s="8">
        <f t="shared" si="331"/>
        <v>9960</v>
      </c>
      <c r="Y2334" s="9">
        <v>0.16250000000000001</v>
      </c>
      <c r="Z2334" s="9" t="str">
        <f t="shared" si="332"/>
        <v>Low</v>
      </c>
    </row>
    <row r="2335" spans="1:26" x14ac:dyDescent="0.3">
      <c r="A2335" t="s">
        <v>3660</v>
      </c>
      <c r="B2335" s="6">
        <v>43937</v>
      </c>
      <c r="C2335" s="6" t="str">
        <f t="shared" si="325"/>
        <v>2020</v>
      </c>
      <c r="D2335" s="6" t="str">
        <f t="shared" si="326"/>
        <v>April</v>
      </c>
      <c r="E2335" s="6" t="str">
        <f t="shared" si="327"/>
        <v>Q2</v>
      </c>
      <c r="F2335" s="6" t="str">
        <f t="shared" si="328"/>
        <v>Low</v>
      </c>
      <c r="G2335" s="6" t="str">
        <f t="shared" si="329"/>
        <v>Discounted</v>
      </c>
      <c r="H2335" s="6">
        <v>43942</v>
      </c>
      <c r="I2335" t="s">
        <v>965</v>
      </c>
      <c r="J2335" t="s">
        <v>89</v>
      </c>
      <c r="K2335" t="s">
        <v>1850</v>
      </c>
      <c r="L2335" t="s">
        <v>61</v>
      </c>
      <c r="M2335" t="s">
        <v>31</v>
      </c>
      <c r="N2335" t="s">
        <v>86</v>
      </c>
      <c r="O2335" t="s">
        <v>54</v>
      </c>
      <c r="P2335" t="s">
        <v>865</v>
      </c>
      <c r="Q2335" t="s">
        <v>132</v>
      </c>
      <c r="R2335" s="7">
        <v>0.2</v>
      </c>
      <c r="S2335" s="7">
        <f t="shared" si="324"/>
        <v>8.3328000000000007</v>
      </c>
      <c r="T2335" s="8">
        <v>-2.2134</v>
      </c>
      <c r="U2335" s="8" t="str">
        <f t="shared" si="330"/>
        <v>Loss</v>
      </c>
      <c r="V2335" s="7">
        <v>7</v>
      </c>
      <c r="W2335" s="8">
        <v>10.416</v>
      </c>
      <c r="X2335" s="8">
        <f t="shared" si="331"/>
        <v>8553</v>
      </c>
      <c r="Y2335" s="9">
        <v>-0.21249999999999999</v>
      </c>
      <c r="Z2335" s="9" t="str">
        <f t="shared" si="332"/>
        <v>Low</v>
      </c>
    </row>
    <row r="2336" spans="1:26" x14ac:dyDescent="0.3">
      <c r="A2336" t="s">
        <v>3660</v>
      </c>
      <c r="B2336" s="6">
        <v>43937</v>
      </c>
      <c r="C2336" s="6" t="str">
        <f t="shared" si="325"/>
        <v>2020</v>
      </c>
      <c r="D2336" s="6" t="str">
        <f t="shared" si="326"/>
        <v>April</v>
      </c>
      <c r="E2336" s="6" t="str">
        <f t="shared" si="327"/>
        <v>Q2</v>
      </c>
      <c r="F2336" s="6" t="str">
        <f t="shared" si="328"/>
        <v>Low</v>
      </c>
      <c r="G2336" s="6" t="str">
        <f t="shared" si="329"/>
        <v>Discounted</v>
      </c>
      <c r="H2336" s="6">
        <v>43942</v>
      </c>
      <c r="I2336" t="s">
        <v>965</v>
      </c>
      <c r="J2336" t="s">
        <v>153</v>
      </c>
      <c r="K2336" t="s">
        <v>1491</v>
      </c>
      <c r="L2336" t="s">
        <v>61</v>
      </c>
      <c r="M2336" t="s">
        <v>91</v>
      </c>
      <c r="N2336" t="s">
        <v>92</v>
      </c>
      <c r="O2336" t="s">
        <v>54</v>
      </c>
      <c r="P2336" t="s">
        <v>865</v>
      </c>
      <c r="Q2336" t="s">
        <v>132</v>
      </c>
      <c r="R2336" s="7">
        <v>0.4</v>
      </c>
      <c r="S2336" s="7">
        <f t="shared" si="324"/>
        <v>71.269199999999998</v>
      </c>
      <c r="T2336" s="8">
        <v>-27.715800000000002</v>
      </c>
      <c r="U2336" s="8" t="str">
        <f t="shared" si="330"/>
        <v>Loss</v>
      </c>
      <c r="V2336" s="7">
        <v>3</v>
      </c>
      <c r="W2336" s="8">
        <v>118.782</v>
      </c>
      <c r="X2336" s="8">
        <f t="shared" si="331"/>
        <v>3481</v>
      </c>
      <c r="Y2336" s="9">
        <v>-0.233333333</v>
      </c>
      <c r="Z2336" s="9" t="str">
        <f t="shared" si="332"/>
        <v>Low</v>
      </c>
    </row>
    <row r="2337" spans="1:26" x14ac:dyDescent="0.3">
      <c r="A2337" t="s">
        <v>3662</v>
      </c>
      <c r="B2337" s="6">
        <v>43938</v>
      </c>
      <c r="C2337" s="6" t="str">
        <f t="shared" si="325"/>
        <v>2020</v>
      </c>
      <c r="D2337" s="6" t="str">
        <f t="shared" si="326"/>
        <v>April</v>
      </c>
      <c r="E2337" s="6" t="str">
        <f t="shared" si="327"/>
        <v>Q2</v>
      </c>
      <c r="F2337" s="6" t="str">
        <f t="shared" si="328"/>
        <v>High</v>
      </c>
      <c r="G2337" s="6" t="str">
        <f t="shared" si="329"/>
        <v>Full Price</v>
      </c>
      <c r="H2337" s="6">
        <v>43944</v>
      </c>
      <c r="I2337" t="s">
        <v>2170</v>
      </c>
      <c r="J2337" t="s">
        <v>89</v>
      </c>
      <c r="K2337" t="s">
        <v>3663</v>
      </c>
      <c r="L2337" t="s">
        <v>30</v>
      </c>
      <c r="M2337" t="s">
        <v>31</v>
      </c>
      <c r="N2337" t="s">
        <v>53</v>
      </c>
      <c r="O2337" t="s">
        <v>54</v>
      </c>
      <c r="P2337" t="s">
        <v>270</v>
      </c>
      <c r="Q2337" t="s">
        <v>271</v>
      </c>
      <c r="R2337" s="7">
        <v>0</v>
      </c>
      <c r="S2337" s="7">
        <f t="shared" si="324"/>
        <v>10.71</v>
      </c>
      <c r="T2337" s="8">
        <v>2.7846000000000002</v>
      </c>
      <c r="U2337" s="8" t="str">
        <f t="shared" si="330"/>
        <v>Low</v>
      </c>
      <c r="V2337" s="7">
        <v>3</v>
      </c>
      <c r="W2337" s="8">
        <v>10.71</v>
      </c>
      <c r="X2337" s="8">
        <f t="shared" si="331"/>
        <v>8506</v>
      </c>
      <c r="Y2337" s="9">
        <v>0.26</v>
      </c>
      <c r="Z2337" s="9" t="str">
        <f t="shared" si="332"/>
        <v>High</v>
      </c>
    </row>
    <row r="2338" spans="1:26" x14ac:dyDescent="0.3">
      <c r="A2338" t="s">
        <v>3662</v>
      </c>
      <c r="B2338" s="6">
        <v>43938</v>
      </c>
      <c r="C2338" s="6" t="str">
        <f t="shared" si="325"/>
        <v>2020</v>
      </c>
      <c r="D2338" s="6" t="str">
        <f t="shared" si="326"/>
        <v>April</v>
      </c>
      <c r="E2338" s="6" t="str">
        <f t="shared" si="327"/>
        <v>Q2</v>
      </c>
      <c r="F2338" s="6" t="str">
        <f t="shared" si="328"/>
        <v>High</v>
      </c>
      <c r="G2338" s="6" t="str">
        <f t="shared" si="329"/>
        <v>Discounted</v>
      </c>
      <c r="H2338" s="6">
        <v>43944</v>
      </c>
      <c r="I2338" t="s">
        <v>2170</v>
      </c>
      <c r="J2338" t="s">
        <v>1361</v>
      </c>
      <c r="K2338" t="s">
        <v>3664</v>
      </c>
      <c r="L2338" t="s">
        <v>30</v>
      </c>
      <c r="M2338" t="s">
        <v>31</v>
      </c>
      <c r="N2338" t="s">
        <v>41</v>
      </c>
      <c r="O2338" t="s">
        <v>54</v>
      </c>
      <c r="P2338" t="s">
        <v>270</v>
      </c>
      <c r="Q2338" t="s">
        <v>271</v>
      </c>
      <c r="R2338" s="7">
        <v>0.2</v>
      </c>
      <c r="S2338" s="7">
        <f t="shared" si="324"/>
        <v>49.836799999999997</v>
      </c>
      <c r="T2338" s="8">
        <v>21.024899999999999</v>
      </c>
      <c r="U2338" s="8" t="str">
        <f t="shared" si="330"/>
        <v>Low</v>
      </c>
      <c r="V2338" s="7">
        <v>13</v>
      </c>
      <c r="W2338" s="8">
        <v>62.295999999999999</v>
      </c>
      <c r="X2338" s="8">
        <f t="shared" si="331"/>
        <v>4717</v>
      </c>
      <c r="Y2338" s="9">
        <v>0.33750000000000002</v>
      </c>
      <c r="Z2338" s="9" t="str">
        <f t="shared" si="332"/>
        <v>High</v>
      </c>
    </row>
    <row r="2339" spans="1:26" x14ac:dyDescent="0.3">
      <c r="A2339" t="s">
        <v>3662</v>
      </c>
      <c r="B2339" s="6">
        <v>43938</v>
      </c>
      <c r="C2339" s="6" t="str">
        <f t="shared" si="325"/>
        <v>2020</v>
      </c>
      <c r="D2339" s="6" t="str">
        <f t="shared" si="326"/>
        <v>April</v>
      </c>
      <c r="E2339" s="6" t="str">
        <f t="shared" si="327"/>
        <v>Q2</v>
      </c>
      <c r="F2339" s="6" t="str">
        <f t="shared" si="328"/>
        <v>High</v>
      </c>
      <c r="G2339" s="6" t="str">
        <f t="shared" si="329"/>
        <v>Full Price</v>
      </c>
      <c r="H2339" s="6">
        <v>43944</v>
      </c>
      <c r="I2339" t="s">
        <v>2170</v>
      </c>
      <c r="J2339" t="s">
        <v>284</v>
      </c>
      <c r="K2339" t="s">
        <v>3231</v>
      </c>
      <c r="L2339" t="s">
        <v>30</v>
      </c>
      <c r="M2339" t="s">
        <v>91</v>
      </c>
      <c r="N2339" t="s">
        <v>110</v>
      </c>
      <c r="O2339" t="s">
        <v>54</v>
      </c>
      <c r="P2339" t="s">
        <v>270</v>
      </c>
      <c r="Q2339" t="s">
        <v>271</v>
      </c>
      <c r="R2339" s="7">
        <v>0</v>
      </c>
      <c r="S2339" s="7">
        <f t="shared" si="324"/>
        <v>99.6</v>
      </c>
      <c r="T2339" s="8">
        <v>36.851999999999997</v>
      </c>
      <c r="U2339" s="8" t="str">
        <f t="shared" si="330"/>
        <v>Low</v>
      </c>
      <c r="V2339" s="7">
        <v>1</v>
      </c>
      <c r="W2339" s="8">
        <v>99.6</v>
      </c>
      <c r="X2339" s="8">
        <f t="shared" si="331"/>
        <v>3791</v>
      </c>
      <c r="Y2339" s="9">
        <v>0.37</v>
      </c>
      <c r="Z2339" s="9" t="str">
        <f t="shared" si="332"/>
        <v>High</v>
      </c>
    </row>
    <row r="2340" spans="1:26" x14ac:dyDescent="0.3">
      <c r="A2340" t="s">
        <v>3665</v>
      </c>
      <c r="B2340" s="6">
        <v>43938</v>
      </c>
      <c r="C2340" s="6" t="str">
        <f t="shared" si="325"/>
        <v>2020</v>
      </c>
      <c r="D2340" s="6" t="str">
        <f t="shared" si="326"/>
        <v>April</v>
      </c>
      <c r="E2340" s="6" t="str">
        <f t="shared" si="327"/>
        <v>Q2</v>
      </c>
      <c r="F2340" s="6" t="str">
        <f t="shared" si="328"/>
        <v>High</v>
      </c>
      <c r="G2340" s="6" t="str">
        <f t="shared" si="329"/>
        <v>Full Price</v>
      </c>
      <c r="H2340" s="6">
        <v>43942</v>
      </c>
      <c r="I2340" t="s">
        <v>1165</v>
      </c>
      <c r="J2340" t="s">
        <v>1784</v>
      </c>
      <c r="K2340" t="s">
        <v>3242</v>
      </c>
      <c r="L2340" t="s">
        <v>30</v>
      </c>
      <c r="M2340" t="s">
        <v>31</v>
      </c>
      <c r="N2340" t="s">
        <v>174</v>
      </c>
      <c r="O2340" t="s">
        <v>69</v>
      </c>
      <c r="P2340" t="s">
        <v>139</v>
      </c>
      <c r="Q2340" t="s">
        <v>71</v>
      </c>
      <c r="R2340" s="7">
        <v>0</v>
      </c>
      <c r="S2340" s="7">
        <f t="shared" si="324"/>
        <v>1447.65</v>
      </c>
      <c r="T2340" s="8">
        <v>419.81849999999997</v>
      </c>
      <c r="U2340" s="8" t="str">
        <f t="shared" si="330"/>
        <v>Medium</v>
      </c>
      <c r="V2340" s="7">
        <v>5</v>
      </c>
      <c r="W2340" s="8">
        <v>1447.65</v>
      </c>
      <c r="X2340" s="8">
        <f t="shared" si="331"/>
        <v>255</v>
      </c>
      <c r="Y2340" s="9">
        <v>0.28999999999999998</v>
      </c>
      <c r="Z2340" s="9" t="str">
        <f t="shared" si="332"/>
        <v>High</v>
      </c>
    </row>
    <row r="2341" spans="1:26" x14ac:dyDescent="0.3">
      <c r="A2341" t="s">
        <v>3665</v>
      </c>
      <c r="B2341" s="6">
        <v>43938</v>
      </c>
      <c r="C2341" s="6" t="str">
        <f t="shared" si="325"/>
        <v>2020</v>
      </c>
      <c r="D2341" s="6" t="str">
        <f t="shared" si="326"/>
        <v>April</v>
      </c>
      <c r="E2341" s="6" t="str">
        <f t="shared" si="327"/>
        <v>Q2</v>
      </c>
      <c r="F2341" s="6" t="str">
        <f t="shared" si="328"/>
        <v>High</v>
      </c>
      <c r="G2341" s="6" t="str">
        <f t="shared" si="329"/>
        <v>Full Price</v>
      </c>
      <c r="H2341" s="6">
        <v>43942</v>
      </c>
      <c r="I2341" t="s">
        <v>1165</v>
      </c>
      <c r="J2341" t="s">
        <v>928</v>
      </c>
      <c r="K2341" t="s">
        <v>1479</v>
      </c>
      <c r="L2341" t="s">
        <v>30</v>
      </c>
      <c r="M2341" t="s">
        <v>31</v>
      </c>
      <c r="N2341" t="s">
        <v>53</v>
      </c>
      <c r="O2341" t="s">
        <v>69</v>
      </c>
      <c r="P2341" t="s">
        <v>139</v>
      </c>
      <c r="Q2341" t="s">
        <v>71</v>
      </c>
      <c r="R2341" s="7">
        <v>0</v>
      </c>
      <c r="S2341" s="7">
        <f t="shared" si="324"/>
        <v>5.56</v>
      </c>
      <c r="T2341" s="8">
        <v>2.2240000000000002</v>
      </c>
      <c r="U2341" s="8" t="str">
        <f t="shared" si="330"/>
        <v>Low</v>
      </c>
      <c r="V2341" s="7">
        <v>2</v>
      </c>
      <c r="W2341" s="8">
        <v>5.56</v>
      </c>
      <c r="X2341" s="8">
        <f t="shared" si="331"/>
        <v>9389</v>
      </c>
      <c r="Y2341" s="9">
        <v>0.4</v>
      </c>
      <c r="Z2341" s="9" t="str">
        <f t="shared" si="332"/>
        <v>High</v>
      </c>
    </row>
    <row r="2342" spans="1:26" x14ac:dyDescent="0.3">
      <c r="A2342" t="s">
        <v>3665</v>
      </c>
      <c r="B2342" s="6">
        <v>43938</v>
      </c>
      <c r="C2342" s="6" t="str">
        <f t="shared" si="325"/>
        <v>2020</v>
      </c>
      <c r="D2342" s="6" t="str">
        <f t="shared" si="326"/>
        <v>April</v>
      </c>
      <c r="E2342" s="6" t="str">
        <f t="shared" si="327"/>
        <v>Q2</v>
      </c>
      <c r="F2342" s="6" t="str">
        <f t="shared" si="328"/>
        <v>High</v>
      </c>
      <c r="G2342" s="6" t="str">
        <f t="shared" si="329"/>
        <v>Full Price</v>
      </c>
      <c r="H2342" s="6">
        <v>43942</v>
      </c>
      <c r="I2342" t="s">
        <v>1165</v>
      </c>
      <c r="J2342" t="s">
        <v>67</v>
      </c>
      <c r="K2342" t="s">
        <v>2485</v>
      </c>
      <c r="L2342" t="s">
        <v>30</v>
      </c>
      <c r="M2342" t="s">
        <v>31</v>
      </c>
      <c r="N2342" t="s">
        <v>32</v>
      </c>
      <c r="O2342" t="s">
        <v>69</v>
      </c>
      <c r="P2342" t="s">
        <v>139</v>
      </c>
      <c r="Q2342" t="s">
        <v>71</v>
      </c>
      <c r="R2342" s="7">
        <v>0</v>
      </c>
      <c r="S2342" s="7">
        <f t="shared" si="324"/>
        <v>11.96</v>
      </c>
      <c r="T2342" s="8">
        <v>5.8604000000000003</v>
      </c>
      <c r="U2342" s="8" t="str">
        <f t="shared" si="330"/>
        <v>Low</v>
      </c>
      <c r="V2342" s="7">
        <v>2</v>
      </c>
      <c r="W2342" s="8">
        <v>11.96</v>
      </c>
      <c r="X2342" s="8">
        <f t="shared" si="331"/>
        <v>8275</v>
      </c>
      <c r="Y2342" s="9">
        <v>0.49</v>
      </c>
      <c r="Z2342" s="9" t="str">
        <f t="shared" si="332"/>
        <v>High</v>
      </c>
    </row>
    <row r="2343" spans="1:26" x14ac:dyDescent="0.3">
      <c r="A2343" t="s">
        <v>3665</v>
      </c>
      <c r="B2343" s="6">
        <v>43938</v>
      </c>
      <c r="C2343" s="6" t="str">
        <f t="shared" si="325"/>
        <v>2020</v>
      </c>
      <c r="D2343" s="6" t="str">
        <f t="shared" si="326"/>
        <v>April</v>
      </c>
      <c r="E2343" s="6" t="str">
        <f t="shared" si="327"/>
        <v>Q2</v>
      </c>
      <c r="F2343" s="6" t="str">
        <f t="shared" si="328"/>
        <v>High</v>
      </c>
      <c r="G2343" s="6" t="str">
        <f t="shared" si="329"/>
        <v>Full Price</v>
      </c>
      <c r="H2343" s="6">
        <v>43942</v>
      </c>
      <c r="I2343" t="s">
        <v>1165</v>
      </c>
      <c r="J2343" t="s">
        <v>153</v>
      </c>
      <c r="K2343" t="s">
        <v>154</v>
      </c>
      <c r="L2343" t="s">
        <v>30</v>
      </c>
      <c r="M2343" t="s">
        <v>91</v>
      </c>
      <c r="N2343" t="s">
        <v>110</v>
      </c>
      <c r="O2343" t="s">
        <v>69</v>
      </c>
      <c r="P2343" t="s">
        <v>139</v>
      </c>
      <c r="Q2343" t="s">
        <v>71</v>
      </c>
      <c r="R2343" s="7">
        <v>0</v>
      </c>
      <c r="S2343" s="7">
        <f t="shared" si="324"/>
        <v>323.37</v>
      </c>
      <c r="T2343" s="8">
        <v>129.34800000000001</v>
      </c>
      <c r="U2343" s="8" t="str">
        <f t="shared" si="330"/>
        <v>Medium</v>
      </c>
      <c r="V2343" s="7">
        <v>3</v>
      </c>
      <c r="W2343" s="8">
        <v>323.37</v>
      </c>
      <c r="X2343" s="8">
        <f t="shared" si="331"/>
        <v>1769</v>
      </c>
      <c r="Y2343" s="9">
        <v>0.4</v>
      </c>
      <c r="Z2343" s="9" t="str">
        <f t="shared" si="332"/>
        <v>High</v>
      </c>
    </row>
    <row r="2344" spans="1:26" x14ac:dyDescent="0.3">
      <c r="A2344" t="s">
        <v>3665</v>
      </c>
      <c r="B2344" s="6">
        <v>43938</v>
      </c>
      <c r="C2344" s="6" t="str">
        <f t="shared" si="325"/>
        <v>2020</v>
      </c>
      <c r="D2344" s="6" t="str">
        <f t="shared" si="326"/>
        <v>April</v>
      </c>
      <c r="E2344" s="6" t="str">
        <f t="shared" si="327"/>
        <v>Q2</v>
      </c>
      <c r="F2344" s="6" t="str">
        <f t="shared" si="328"/>
        <v>Low</v>
      </c>
      <c r="G2344" s="6" t="str">
        <f t="shared" si="329"/>
        <v>Discounted</v>
      </c>
      <c r="H2344" s="6">
        <v>43942</v>
      </c>
      <c r="I2344" t="s">
        <v>1165</v>
      </c>
      <c r="J2344" t="s">
        <v>153</v>
      </c>
      <c r="K2344" t="s">
        <v>3666</v>
      </c>
      <c r="L2344" t="s">
        <v>30</v>
      </c>
      <c r="M2344" t="s">
        <v>91</v>
      </c>
      <c r="N2344" t="s">
        <v>92</v>
      </c>
      <c r="O2344" t="s">
        <v>69</v>
      </c>
      <c r="P2344" t="s">
        <v>139</v>
      </c>
      <c r="Q2344" t="s">
        <v>71</v>
      </c>
      <c r="R2344" s="7">
        <v>0.2</v>
      </c>
      <c r="S2344" s="7">
        <f t="shared" si="324"/>
        <v>627.16800000000001</v>
      </c>
      <c r="T2344" s="8">
        <v>68.596500000000006</v>
      </c>
      <c r="U2344" s="8" t="str">
        <f t="shared" si="330"/>
        <v>Low</v>
      </c>
      <c r="V2344" s="7">
        <v>5</v>
      </c>
      <c r="W2344" s="8">
        <v>783.96</v>
      </c>
      <c r="X2344" s="8">
        <f t="shared" si="331"/>
        <v>673</v>
      </c>
      <c r="Y2344" s="9">
        <v>8.7499999999999994E-2</v>
      </c>
      <c r="Z2344" s="9" t="str">
        <f t="shared" si="332"/>
        <v>Low</v>
      </c>
    </row>
    <row r="2345" spans="1:26" x14ac:dyDescent="0.3">
      <c r="A2345" t="s">
        <v>3667</v>
      </c>
      <c r="B2345" s="6">
        <v>43939</v>
      </c>
      <c r="C2345" s="6" t="str">
        <f t="shared" si="325"/>
        <v>2020</v>
      </c>
      <c r="D2345" s="6" t="str">
        <f t="shared" si="326"/>
        <v>April</v>
      </c>
      <c r="E2345" s="6" t="str">
        <f t="shared" si="327"/>
        <v>Q2</v>
      </c>
      <c r="F2345" s="6" t="str">
        <f t="shared" si="328"/>
        <v>High</v>
      </c>
      <c r="G2345" s="6" t="str">
        <f t="shared" si="329"/>
        <v>Full Price</v>
      </c>
      <c r="H2345" s="6">
        <v>43940</v>
      </c>
      <c r="I2345" t="s">
        <v>2377</v>
      </c>
      <c r="J2345" t="s">
        <v>108</v>
      </c>
      <c r="K2345" t="s">
        <v>3566</v>
      </c>
      <c r="L2345" t="s">
        <v>30</v>
      </c>
      <c r="M2345" t="s">
        <v>91</v>
      </c>
      <c r="N2345" t="s">
        <v>110</v>
      </c>
      <c r="O2345" t="s">
        <v>62</v>
      </c>
      <c r="P2345" t="s">
        <v>2854</v>
      </c>
      <c r="Q2345" t="s">
        <v>147</v>
      </c>
      <c r="R2345" s="7">
        <v>0</v>
      </c>
      <c r="S2345" s="7">
        <f t="shared" si="324"/>
        <v>106.5</v>
      </c>
      <c r="T2345" s="8">
        <v>41.534999999999997</v>
      </c>
      <c r="U2345" s="8" t="str">
        <f t="shared" si="330"/>
        <v>Low</v>
      </c>
      <c r="V2345" s="7">
        <v>6</v>
      </c>
      <c r="W2345" s="8">
        <v>106.5</v>
      </c>
      <c r="X2345" s="8">
        <f t="shared" si="331"/>
        <v>3654</v>
      </c>
      <c r="Y2345" s="9">
        <v>0.39</v>
      </c>
      <c r="Z2345" s="9" t="str">
        <f t="shared" si="332"/>
        <v>High</v>
      </c>
    </row>
    <row r="2346" spans="1:26" x14ac:dyDescent="0.3">
      <c r="A2346" t="s">
        <v>3668</v>
      </c>
      <c r="B2346" s="6">
        <v>43939</v>
      </c>
      <c r="C2346" s="6" t="str">
        <f t="shared" si="325"/>
        <v>2020</v>
      </c>
      <c r="D2346" s="6" t="str">
        <f t="shared" si="326"/>
        <v>April</v>
      </c>
      <c r="E2346" s="6" t="str">
        <f t="shared" si="327"/>
        <v>Q2</v>
      </c>
      <c r="F2346" s="6" t="str">
        <f t="shared" si="328"/>
        <v>High</v>
      </c>
      <c r="G2346" s="6" t="str">
        <f t="shared" si="329"/>
        <v>Full Price</v>
      </c>
      <c r="H2346" s="6">
        <v>43941</v>
      </c>
      <c r="I2346" t="s">
        <v>1041</v>
      </c>
      <c r="J2346" t="s">
        <v>778</v>
      </c>
      <c r="K2346" t="s">
        <v>1838</v>
      </c>
      <c r="L2346" t="s">
        <v>30</v>
      </c>
      <c r="M2346" t="s">
        <v>31</v>
      </c>
      <c r="N2346" t="s">
        <v>49</v>
      </c>
      <c r="O2346" t="s">
        <v>69</v>
      </c>
      <c r="P2346" t="s">
        <v>3669</v>
      </c>
      <c r="Q2346" t="s">
        <v>71</v>
      </c>
      <c r="R2346" s="7">
        <v>0</v>
      </c>
      <c r="S2346" s="7">
        <f t="shared" si="324"/>
        <v>115.44</v>
      </c>
      <c r="T2346" s="8">
        <v>30.014399999999998</v>
      </c>
      <c r="U2346" s="8" t="str">
        <f t="shared" si="330"/>
        <v>Low</v>
      </c>
      <c r="V2346" s="7">
        <v>3</v>
      </c>
      <c r="W2346" s="8">
        <v>115.44</v>
      </c>
      <c r="X2346" s="8">
        <f t="shared" si="331"/>
        <v>3512</v>
      </c>
      <c r="Y2346" s="9">
        <v>0.26</v>
      </c>
      <c r="Z2346" s="9" t="str">
        <f t="shared" si="332"/>
        <v>High</v>
      </c>
    </row>
    <row r="2347" spans="1:26" x14ac:dyDescent="0.3">
      <c r="A2347" t="s">
        <v>3670</v>
      </c>
      <c r="B2347" s="6">
        <v>43939</v>
      </c>
      <c r="C2347" s="6" t="str">
        <f t="shared" si="325"/>
        <v>2020</v>
      </c>
      <c r="D2347" s="6" t="str">
        <f t="shared" si="326"/>
        <v>April</v>
      </c>
      <c r="E2347" s="6" t="str">
        <f t="shared" si="327"/>
        <v>Q2</v>
      </c>
      <c r="F2347" s="6" t="str">
        <f t="shared" si="328"/>
        <v>Low</v>
      </c>
      <c r="G2347" s="6" t="str">
        <f t="shared" si="329"/>
        <v>Full Price</v>
      </c>
      <c r="H2347" s="6">
        <v>43943</v>
      </c>
      <c r="I2347" t="s">
        <v>27</v>
      </c>
      <c r="J2347" t="s">
        <v>74</v>
      </c>
      <c r="K2347" t="s">
        <v>3671</v>
      </c>
      <c r="L2347" t="s">
        <v>30</v>
      </c>
      <c r="M2347" t="s">
        <v>76</v>
      </c>
      <c r="N2347" t="s">
        <v>77</v>
      </c>
      <c r="O2347" t="s">
        <v>33</v>
      </c>
      <c r="P2347" t="s">
        <v>3672</v>
      </c>
      <c r="Q2347" t="s">
        <v>237</v>
      </c>
      <c r="R2347" s="7">
        <v>0</v>
      </c>
      <c r="S2347" s="7">
        <f t="shared" si="324"/>
        <v>89.99</v>
      </c>
      <c r="T2347" s="8">
        <v>17.098099999999999</v>
      </c>
      <c r="U2347" s="8" t="str">
        <f t="shared" si="330"/>
        <v>Low</v>
      </c>
      <c r="V2347" s="7">
        <v>1</v>
      </c>
      <c r="W2347" s="8">
        <v>89.99</v>
      </c>
      <c r="X2347" s="8">
        <f t="shared" si="331"/>
        <v>3979</v>
      </c>
      <c r="Y2347" s="9">
        <v>0.19</v>
      </c>
      <c r="Z2347" s="9" t="str">
        <f t="shared" si="332"/>
        <v>Low</v>
      </c>
    </row>
    <row r="2348" spans="1:26" x14ac:dyDescent="0.3">
      <c r="A2348" t="s">
        <v>3670</v>
      </c>
      <c r="B2348" s="6">
        <v>43939</v>
      </c>
      <c r="C2348" s="6" t="str">
        <f t="shared" si="325"/>
        <v>2020</v>
      </c>
      <c r="D2348" s="6" t="str">
        <f t="shared" si="326"/>
        <v>April</v>
      </c>
      <c r="E2348" s="6" t="str">
        <f t="shared" si="327"/>
        <v>Q2</v>
      </c>
      <c r="F2348" s="6" t="str">
        <f t="shared" si="328"/>
        <v>High</v>
      </c>
      <c r="G2348" s="6" t="str">
        <f t="shared" si="329"/>
        <v>Full Price</v>
      </c>
      <c r="H2348" s="6">
        <v>43943</v>
      </c>
      <c r="I2348" t="s">
        <v>27</v>
      </c>
      <c r="J2348" t="s">
        <v>89</v>
      </c>
      <c r="K2348" t="s">
        <v>2366</v>
      </c>
      <c r="L2348" t="s">
        <v>30</v>
      </c>
      <c r="M2348" t="s">
        <v>76</v>
      </c>
      <c r="N2348" t="s">
        <v>99</v>
      </c>
      <c r="O2348" t="s">
        <v>33</v>
      </c>
      <c r="P2348" t="s">
        <v>3672</v>
      </c>
      <c r="Q2348" t="s">
        <v>237</v>
      </c>
      <c r="R2348" s="7">
        <v>0</v>
      </c>
      <c r="S2348" s="7">
        <f t="shared" si="324"/>
        <v>6.16</v>
      </c>
      <c r="T2348" s="8">
        <v>2.9567999999999999</v>
      </c>
      <c r="U2348" s="8" t="str">
        <f t="shared" si="330"/>
        <v>Low</v>
      </c>
      <c r="V2348" s="7">
        <v>2</v>
      </c>
      <c r="W2348" s="8">
        <v>6.16</v>
      </c>
      <c r="X2348" s="8">
        <f t="shared" si="331"/>
        <v>9275</v>
      </c>
      <c r="Y2348" s="9">
        <v>0.48</v>
      </c>
      <c r="Z2348" s="9" t="str">
        <f t="shared" si="332"/>
        <v>High</v>
      </c>
    </row>
    <row r="2349" spans="1:26" x14ac:dyDescent="0.3">
      <c r="A2349" t="s">
        <v>3670</v>
      </c>
      <c r="B2349" s="6">
        <v>43939</v>
      </c>
      <c r="C2349" s="6" t="str">
        <f t="shared" si="325"/>
        <v>2020</v>
      </c>
      <c r="D2349" s="6" t="str">
        <f t="shared" si="326"/>
        <v>April</v>
      </c>
      <c r="E2349" s="6" t="str">
        <f t="shared" si="327"/>
        <v>Q2</v>
      </c>
      <c r="F2349" s="6" t="str">
        <f t="shared" si="328"/>
        <v>High</v>
      </c>
      <c r="G2349" s="6" t="str">
        <f t="shared" si="329"/>
        <v>Full Price</v>
      </c>
      <c r="H2349" s="6">
        <v>43943</v>
      </c>
      <c r="I2349" t="s">
        <v>27</v>
      </c>
      <c r="J2349" t="s">
        <v>643</v>
      </c>
      <c r="K2349" t="s">
        <v>644</v>
      </c>
      <c r="L2349" t="s">
        <v>30</v>
      </c>
      <c r="M2349" t="s">
        <v>31</v>
      </c>
      <c r="N2349" t="s">
        <v>41</v>
      </c>
      <c r="O2349" t="s">
        <v>33</v>
      </c>
      <c r="P2349" t="s">
        <v>3672</v>
      </c>
      <c r="Q2349" t="s">
        <v>237</v>
      </c>
      <c r="R2349" s="7">
        <v>0</v>
      </c>
      <c r="S2349" s="7">
        <f t="shared" si="324"/>
        <v>38.22</v>
      </c>
      <c r="T2349" s="8">
        <v>17.9634</v>
      </c>
      <c r="U2349" s="8" t="str">
        <f t="shared" si="330"/>
        <v>Low</v>
      </c>
      <c r="V2349" s="7">
        <v>6</v>
      </c>
      <c r="W2349" s="8">
        <v>38.22</v>
      </c>
      <c r="X2349" s="8">
        <f t="shared" si="331"/>
        <v>5741</v>
      </c>
      <c r="Y2349" s="9">
        <v>0.47</v>
      </c>
      <c r="Z2349" s="9" t="str">
        <f t="shared" si="332"/>
        <v>High</v>
      </c>
    </row>
    <row r="2350" spans="1:26" x14ac:dyDescent="0.3">
      <c r="A2350" t="s">
        <v>3670</v>
      </c>
      <c r="B2350" s="6">
        <v>43939</v>
      </c>
      <c r="C2350" s="6" t="str">
        <f t="shared" si="325"/>
        <v>2020</v>
      </c>
      <c r="D2350" s="6" t="str">
        <f t="shared" si="326"/>
        <v>April</v>
      </c>
      <c r="E2350" s="6" t="str">
        <f t="shared" si="327"/>
        <v>Q2</v>
      </c>
      <c r="F2350" s="6" t="str">
        <f t="shared" si="328"/>
        <v>High</v>
      </c>
      <c r="G2350" s="6" t="str">
        <f t="shared" si="329"/>
        <v>Full Price</v>
      </c>
      <c r="H2350" s="6">
        <v>43943</v>
      </c>
      <c r="I2350" t="s">
        <v>27</v>
      </c>
      <c r="J2350" t="s">
        <v>44</v>
      </c>
      <c r="K2350" t="s">
        <v>1724</v>
      </c>
      <c r="L2350" t="s">
        <v>30</v>
      </c>
      <c r="M2350" t="s">
        <v>31</v>
      </c>
      <c r="N2350" t="s">
        <v>46</v>
      </c>
      <c r="O2350" t="s">
        <v>33</v>
      </c>
      <c r="P2350" t="s">
        <v>3672</v>
      </c>
      <c r="Q2350" t="s">
        <v>237</v>
      </c>
      <c r="R2350" s="7">
        <v>0</v>
      </c>
      <c r="S2350" s="7">
        <f t="shared" si="324"/>
        <v>75.180000000000007</v>
      </c>
      <c r="T2350" s="8">
        <v>35.334600000000002</v>
      </c>
      <c r="U2350" s="8" t="str">
        <f t="shared" si="330"/>
        <v>Low</v>
      </c>
      <c r="V2350" s="7">
        <v>6</v>
      </c>
      <c r="W2350" s="8">
        <v>75.180000000000007</v>
      </c>
      <c r="X2350" s="8">
        <f t="shared" si="331"/>
        <v>4329</v>
      </c>
      <c r="Y2350" s="9">
        <v>0.47</v>
      </c>
      <c r="Z2350" s="9" t="str">
        <f t="shared" si="332"/>
        <v>High</v>
      </c>
    </row>
    <row r="2351" spans="1:26" x14ac:dyDescent="0.3">
      <c r="A2351" t="s">
        <v>3673</v>
      </c>
      <c r="B2351" s="6">
        <v>43939</v>
      </c>
      <c r="C2351" s="6" t="str">
        <f t="shared" si="325"/>
        <v>2020</v>
      </c>
      <c r="D2351" s="6" t="str">
        <f t="shared" si="326"/>
        <v>April</v>
      </c>
      <c r="E2351" s="6" t="str">
        <f t="shared" si="327"/>
        <v>Q2</v>
      </c>
      <c r="F2351" s="6" t="str">
        <f t="shared" si="328"/>
        <v>High</v>
      </c>
      <c r="G2351" s="6" t="str">
        <f t="shared" si="329"/>
        <v>Full Price</v>
      </c>
      <c r="H2351" s="6">
        <v>43944</v>
      </c>
      <c r="I2351" t="s">
        <v>1815</v>
      </c>
      <c r="J2351" t="s">
        <v>44</v>
      </c>
      <c r="K2351" t="s">
        <v>3674</v>
      </c>
      <c r="L2351" t="s">
        <v>30</v>
      </c>
      <c r="M2351" t="s">
        <v>31</v>
      </c>
      <c r="N2351" t="s">
        <v>46</v>
      </c>
      <c r="O2351" t="s">
        <v>54</v>
      </c>
      <c r="P2351" t="s">
        <v>270</v>
      </c>
      <c r="Q2351" t="s">
        <v>271</v>
      </c>
      <c r="R2351" s="7">
        <v>0</v>
      </c>
      <c r="S2351" s="7">
        <f t="shared" si="324"/>
        <v>21.93</v>
      </c>
      <c r="T2351" s="8">
        <v>10.3071</v>
      </c>
      <c r="U2351" s="8" t="str">
        <f t="shared" si="330"/>
        <v>Low</v>
      </c>
      <c r="V2351" s="7">
        <v>3</v>
      </c>
      <c r="W2351" s="8">
        <v>21.93</v>
      </c>
      <c r="X2351" s="8">
        <f t="shared" si="331"/>
        <v>6959</v>
      </c>
      <c r="Y2351" s="9">
        <v>0.47</v>
      </c>
      <c r="Z2351" s="9" t="str">
        <f t="shared" si="332"/>
        <v>High</v>
      </c>
    </row>
    <row r="2352" spans="1:26" x14ac:dyDescent="0.3">
      <c r="A2352" t="s">
        <v>3675</v>
      </c>
      <c r="B2352" s="6">
        <v>43939</v>
      </c>
      <c r="C2352" s="6" t="str">
        <f t="shared" si="325"/>
        <v>2020</v>
      </c>
      <c r="D2352" s="6" t="str">
        <f t="shared" si="326"/>
        <v>April</v>
      </c>
      <c r="E2352" s="6" t="str">
        <f t="shared" si="327"/>
        <v>Q2</v>
      </c>
      <c r="F2352" s="6" t="str">
        <f t="shared" si="328"/>
        <v>High</v>
      </c>
      <c r="G2352" s="6" t="str">
        <f t="shared" si="329"/>
        <v>Full Price</v>
      </c>
      <c r="H2352" s="6">
        <v>43941</v>
      </c>
      <c r="I2352" t="s">
        <v>1923</v>
      </c>
      <c r="J2352" t="s">
        <v>67</v>
      </c>
      <c r="K2352" t="s">
        <v>3676</v>
      </c>
      <c r="L2352" t="s">
        <v>40</v>
      </c>
      <c r="M2352" t="s">
        <v>31</v>
      </c>
      <c r="N2352" t="s">
        <v>32</v>
      </c>
      <c r="O2352" t="s">
        <v>69</v>
      </c>
      <c r="P2352" t="s">
        <v>70</v>
      </c>
      <c r="Q2352" t="s">
        <v>71</v>
      </c>
      <c r="R2352" s="7">
        <v>0</v>
      </c>
      <c r="S2352" s="7">
        <f t="shared" si="324"/>
        <v>61.96</v>
      </c>
      <c r="T2352" s="8">
        <v>27.882000000000001</v>
      </c>
      <c r="U2352" s="8" t="str">
        <f t="shared" si="330"/>
        <v>Low</v>
      </c>
      <c r="V2352" s="7">
        <v>2</v>
      </c>
      <c r="W2352" s="8">
        <v>61.96</v>
      </c>
      <c r="X2352" s="8">
        <f t="shared" si="331"/>
        <v>4730</v>
      </c>
      <c r="Y2352" s="9">
        <v>0.45</v>
      </c>
      <c r="Z2352" s="9" t="str">
        <f t="shared" si="332"/>
        <v>High</v>
      </c>
    </row>
    <row r="2353" spans="1:26" x14ac:dyDescent="0.3">
      <c r="A2353" t="s">
        <v>3675</v>
      </c>
      <c r="B2353" s="6">
        <v>43939</v>
      </c>
      <c r="C2353" s="6" t="str">
        <f t="shared" si="325"/>
        <v>2020</v>
      </c>
      <c r="D2353" s="6" t="str">
        <f t="shared" si="326"/>
        <v>April</v>
      </c>
      <c r="E2353" s="6" t="str">
        <f t="shared" si="327"/>
        <v>Q2</v>
      </c>
      <c r="F2353" s="6" t="str">
        <f t="shared" si="328"/>
        <v>Low</v>
      </c>
      <c r="G2353" s="6" t="str">
        <f t="shared" si="329"/>
        <v>Full Price</v>
      </c>
      <c r="H2353" s="6">
        <v>43941</v>
      </c>
      <c r="I2353" t="s">
        <v>1923</v>
      </c>
      <c r="J2353" t="s">
        <v>141</v>
      </c>
      <c r="K2353" t="s">
        <v>3677</v>
      </c>
      <c r="L2353" t="s">
        <v>40</v>
      </c>
      <c r="M2353" t="s">
        <v>31</v>
      </c>
      <c r="N2353" t="s">
        <v>49</v>
      </c>
      <c r="O2353" t="s">
        <v>69</v>
      </c>
      <c r="P2353" t="s">
        <v>70</v>
      </c>
      <c r="Q2353" t="s">
        <v>71</v>
      </c>
      <c r="R2353" s="7">
        <v>0</v>
      </c>
      <c r="S2353" s="7">
        <f t="shared" si="324"/>
        <v>947.17</v>
      </c>
      <c r="T2353" s="8">
        <v>9.4717000000000002</v>
      </c>
      <c r="U2353" s="8" t="str">
        <f t="shared" si="330"/>
        <v>Low</v>
      </c>
      <c r="V2353" s="7">
        <v>7</v>
      </c>
      <c r="W2353" s="8">
        <v>947.17</v>
      </c>
      <c r="X2353" s="8">
        <f t="shared" si="331"/>
        <v>503</v>
      </c>
      <c r="Y2353" s="9">
        <v>0.01</v>
      </c>
      <c r="Z2353" s="9" t="str">
        <f t="shared" si="332"/>
        <v>Low</v>
      </c>
    </row>
    <row r="2354" spans="1:26" x14ac:dyDescent="0.3">
      <c r="A2354" t="s">
        <v>3678</v>
      </c>
      <c r="B2354" s="6">
        <v>43939</v>
      </c>
      <c r="C2354" s="6" t="str">
        <f t="shared" si="325"/>
        <v>2020</v>
      </c>
      <c r="D2354" s="6" t="str">
        <f t="shared" si="326"/>
        <v>April</v>
      </c>
      <c r="E2354" s="6" t="str">
        <f t="shared" si="327"/>
        <v>Q2</v>
      </c>
      <c r="F2354" s="6" t="str">
        <f t="shared" si="328"/>
        <v>Low</v>
      </c>
      <c r="G2354" s="6" t="str">
        <f t="shared" si="329"/>
        <v>Discounted</v>
      </c>
      <c r="H2354" s="6">
        <v>43943</v>
      </c>
      <c r="I2354" t="s">
        <v>3679</v>
      </c>
      <c r="J2354" t="s">
        <v>74</v>
      </c>
      <c r="K2354" t="s">
        <v>346</v>
      </c>
      <c r="L2354" t="s">
        <v>61</v>
      </c>
      <c r="M2354" t="s">
        <v>76</v>
      </c>
      <c r="N2354" t="s">
        <v>77</v>
      </c>
      <c r="O2354" t="s">
        <v>33</v>
      </c>
      <c r="P2354" t="s">
        <v>3680</v>
      </c>
      <c r="Q2354" t="s">
        <v>35</v>
      </c>
      <c r="R2354" s="7">
        <v>0.3</v>
      </c>
      <c r="S2354" s="7">
        <f t="shared" si="324"/>
        <v>39.680199999999999</v>
      </c>
      <c r="T2354" s="8">
        <v>-20.245000000000001</v>
      </c>
      <c r="U2354" s="8" t="str">
        <f t="shared" si="330"/>
        <v>Loss</v>
      </c>
      <c r="V2354" s="7">
        <v>1</v>
      </c>
      <c r="W2354" s="8">
        <v>56.686</v>
      </c>
      <c r="X2354" s="8">
        <f t="shared" si="331"/>
        <v>4915</v>
      </c>
      <c r="Y2354" s="9">
        <v>-0.35714285699999998</v>
      </c>
      <c r="Z2354" s="9" t="str">
        <f t="shared" si="332"/>
        <v>Low</v>
      </c>
    </row>
    <row r="2355" spans="1:26" x14ac:dyDescent="0.3">
      <c r="A2355" t="s">
        <v>3678</v>
      </c>
      <c r="B2355" s="6">
        <v>43939</v>
      </c>
      <c r="C2355" s="6" t="str">
        <f t="shared" si="325"/>
        <v>2020</v>
      </c>
      <c r="D2355" s="6" t="str">
        <f t="shared" si="326"/>
        <v>April</v>
      </c>
      <c r="E2355" s="6" t="str">
        <f t="shared" si="327"/>
        <v>Q2</v>
      </c>
      <c r="F2355" s="6" t="str">
        <f t="shared" si="328"/>
        <v>Low</v>
      </c>
      <c r="G2355" s="6" t="str">
        <f t="shared" si="329"/>
        <v>Discounted</v>
      </c>
      <c r="H2355" s="6">
        <v>43943</v>
      </c>
      <c r="I2355" t="s">
        <v>3679</v>
      </c>
      <c r="J2355" t="s">
        <v>492</v>
      </c>
      <c r="K2355" t="s">
        <v>3249</v>
      </c>
      <c r="L2355" t="s">
        <v>61</v>
      </c>
      <c r="M2355" t="s">
        <v>31</v>
      </c>
      <c r="N2355" t="s">
        <v>53</v>
      </c>
      <c r="O2355" t="s">
        <v>33</v>
      </c>
      <c r="P2355" t="s">
        <v>3680</v>
      </c>
      <c r="Q2355" t="s">
        <v>35</v>
      </c>
      <c r="R2355" s="7">
        <v>0.2</v>
      </c>
      <c r="S2355" s="7">
        <f t="shared" si="324"/>
        <v>59.4816</v>
      </c>
      <c r="T2355" s="8">
        <v>6.5057999999999998</v>
      </c>
      <c r="U2355" s="8" t="str">
        <f t="shared" si="330"/>
        <v>Low</v>
      </c>
      <c r="V2355" s="7">
        <v>3</v>
      </c>
      <c r="W2355" s="8">
        <v>74.352000000000004</v>
      </c>
      <c r="X2355" s="8">
        <f t="shared" si="331"/>
        <v>4343</v>
      </c>
      <c r="Y2355" s="9">
        <v>8.7499999999999994E-2</v>
      </c>
      <c r="Z2355" s="9" t="str">
        <f t="shared" si="332"/>
        <v>Low</v>
      </c>
    </row>
    <row r="2356" spans="1:26" x14ac:dyDescent="0.3">
      <c r="A2356" t="s">
        <v>3678</v>
      </c>
      <c r="B2356" s="6">
        <v>43939</v>
      </c>
      <c r="C2356" s="6" t="str">
        <f t="shared" si="325"/>
        <v>2020</v>
      </c>
      <c r="D2356" s="6" t="str">
        <f t="shared" si="326"/>
        <v>April</v>
      </c>
      <c r="E2356" s="6" t="str">
        <f t="shared" si="327"/>
        <v>Q2</v>
      </c>
      <c r="F2356" s="6" t="str">
        <f t="shared" si="328"/>
        <v>Low</v>
      </c>
      <c r="G2356" s="6" t="str">
        <f t="shared" si="329"/>
        <v>Discounted</v>
      </c>
      <c r="H2356" s="6">
        <v>43943</v>
      </c>
      <c r="I2356" t="s">
        <v>3679</v>
      </c>
      <c r="J2356" t="s">
        <v>105</v>
      </c>
      <c r="K2356" t="s">
        <v>1656</v>
      </c>
      <c r="L2356" t="s">
        <v>61</v>
      </c>
      <c r="M2356" t="s">
        <v>31</v>
      </c>
      <c r="N2356" t="s">
        <v>53</v>
      </c>
      <c r="O2356" t="s">
        <v>33</v>
      </c>
      <c r="P2356" t="s">
        <v>3680</v>
      </c>
      <c r="Q2356" t="s">
        <v>35</v>
      </c>
      <c r="R2356" s="7">
        <v>0.2</v>
      </c>
      <c r="S2356" s="7">
        <f t="shared" si="324"/>
        <v>6.2976000000000001</v>
      </c>
      <c r="T2356" s="8">
        <v>0.88560000000000005</v>
      </c>
      <c r="U2356" s="8" t="str">
        <f t="shared" si="330"/>
        <v>Low</v>
      </c>
      <c r="V2356" s="7">
        <v>3</v>
      </c>
      <c r="W2356" s="8">
        <v>7.8719999999999999</v>
      </c>
      <c r="X2356" s="8">
        <f t="shared" si="331"/>
        <v>9000</v>
      </c>
      <c r="Y2356" s="9">
        <v>0.1125</v>
      </c>
      <c r="Z2356" s="9" t="str">
        <f t="shared" si="332"/>
        <v>Low</v>
      </c>
    </row>
    <row r="2357" spans="1:26" x14ac:dyDescent="0.3">
      <c r="A2357" t="s">
        <v>3678</v>
      </c>
      <c r="B2357" s="6">
        <v>43939</v>
      </c>
      <c r="C2357" s="6" t="str">
        <f t="shared" si="325"/>
        <v>2020</v>
      </c>
      <c r="D2357" s="6" t="str">
        <f t="shared" si="326"/>
        <v>April</v>
      </c>
      <c r="E2357" s="6" t="str">
        <f t="shared" si="327"/>
        <v>Q2</v>
      </c>
      <c r="F2357" s="6" t="str">
        <f t="shared" si="328"/>
        <v>Low</v>
      </c>
      <c r="G2357" s="6" t="str">
        <f t="shared" si="329"/>
        <v>Discounted</v>
      </c>
      <c r="H2357" s="6">
        <v>43943</v>
      </c>
      <c r="I2357" t="s">
        <v>3679</v>
      </c>
      <c r="J2357" t="s">
        <v>38</v>
      </c>
      <c r="K2357" t="s">
        <v>395</v>
      </c>
      <c r="L2357" t="s">
        <v>61</v>
      </c>
      <c r="M2357" t="s">
        <v>31</v>
      </c>
      <c r="N2357" t="s">
        <v>41</v>
      </c>
      <c r="O2357" t="s">
        <v>33</v>
      </c>
      <c r="P2357" t="s">
        <v>3680</v>
      </c>
      <c r="Q2357" t="s">
        <v>35</v>
      </c>
      <c r="R2357" s="7">
        <v>0.8</v>
      </c>
      <c r="S2357" s="7">
        <f t="shared" si="324"/>
        <v>0.29519999999999991</v>
      </c>
      <c r="T2357" s="8">
        <v>-2.2877999999999998</v>
      </c>
      <c r="U2357" s="8" t="str">
        <f t="shared" si="330"/>
        <v>Loss</v>
      </c>
      <c r="V2357" s="7">
        <v>1</v>
      </c>
      <c r="W2357" s="8">
        <v>1.476</v>
      </c>
      <c r="X2357" s="8">
        <f t="shared" si="331"/>
        <v>9958</v>
      </c>
      <c r="Y2357" s="9">
        <v>-1.55</v>
      </c>
      <c r="Z2357" s="9" t="str">
        <f t="shared" si="332"/>
        <v>Low</v>
      </c>
    </row>
    <row r="2358" spans="1:26" x14ac:dyDescent="0.3">
      <c r="A2358" t="s">
        <v>3678</v>
      </c>
      <c r="B2358" s="6">
        <v>43939</v>
      </c>
      <c r="C2358" s="6" t="str">
        <f t="shared" si="325"/>
        <v>2020</v>
      </c>
      <c r="D2358" s="6" t="str">
        <f t="shared" si="326"/>
        <v>April</v>
      </c>
      <c r="E2358" s="6" t="str">
        <f t="shared" si="327"/>
        <v>Q2</v>
      </c>
      <c r="F2358" s="6" t="str">
        <f t="shared" si="328"/>
        <v>Low</v>
      </c>
      <c r="G2358" s="6" t="str">
        <f t="shared" si="329"/>
        <v>Discounted</v>
      </c>
      <c r="H2358" s="6">
        <v>43943</v>
      </c>
      <c r="I2358" t="s">
        <v>3679</v>
      </c>
      <c r="J2358" t="s">
        <v>38</v>
      </c>
      <c r="K2358" t="s">
        <v>181</v>
      </c>
      <c r="L2358" t="s">
        <v>61</v>
      </c>
      <c r="M2358" t="s">
        <v>31</v>
      </c>
      <c r="N2358" t="s">
        <v>41</v>
      </c>
      <c r="O2358" t="s">
        <v>33</v>
      </c>
      <c r="P2358" t="s">
        <v>3680</v>
      </c>
      <c r="Q2358" t="s">
        <v>35</v>
      </c>
      <c r="R2358" s="7">
        <v>0.8</v>
      </c>
      <c r="S2358" s="7">
        <f t="shared" si="324"/>
        <v>0.86240000000000006</v>
      </c>
      <c r="T2358" s="8">
        <v>-6.8992000000000004</v>
      </c>
      <c r="U2358" s="8" t="str">
        <f t="shared" si="330"/>
        <v>Loss</v>
      </c>
      <c r="V2358" s="7">
        <v>2</v>
      </c>
      <c r="W2358" s="8">
        <v>4.3120000000000003</v>
      </c>
      <c r="X2358" s="8">
        <f t="shared" si="331"/>
        <v>9600</v>
      </c>
      <c r="Y2358" s="9">
        <v>-1.6</v>
      </c>
      <c r="Z2358" s="9" t="str">
        <f t="shared" si="332"/>
        <v>Low</v>
      </c>
    </row>
    <row r="2359" spans="1:26" x14ac:dyDescent="0.3">
      <c r="A2359" t="s">
        <v>3678</v>
      </c>
      <c r="B2359" s="6">
        <v>43939</v>
      </c>
      <c r="C2359" s="6" t="str">
        <f t="shared" si="325"/>
        <v>2020</v>
      </c>
      <c r="D2359" s="6" t="str">
        <f t="shared" si="326"/>
        <v>April</v>
      </c>
      <c r="E2359" s="6" t="str">
        <f t="shared" si="327"/>
        <v>Q2</v>
      </c>
      <c r="F2359" s="6" t="str">
        <f t="shared" si="328"/>
        <v>High</v>
      </c>
      <c r="G2359" s="6" t="str">
        <f t="shared" si="329"/>
        <v>Discounted</v>
      </c>
      <c r="H2359" s="6">
        <v>43943</v>
      </c>
      <c r="I2359" t="s">
        <v>3679</v>
      </c>
      <c r="J2359" t="s">
        <v>67</v>
      </c>
      <c r="K2359" t="s">
        <v>1934</v>
      </c>
      <c r="L2359" t="s">
        <v>61</v>
      </c>
      <c r="M2359" t="s">
        <v>31</v>
      </c>
      <c r="N2359" t="s">
        <v>32</v>
      </c>
      <c r="O2359" t="s">
        <v>33</v>
      </c>
      <c r="P2359" t="s">
        <v>3680</v>
      </c>
      <c r="Q2359" t="s">
        <v>35</v>
      </c>
      <c r="R2359" s="7">
        <v>0.2</v>
      </c>
      <c r="S2359" s="7">
        <f t="shared" si="324"/>
        <v>12.441599999999999</v>
      </c>
      <c r="T2359" s="8">
        <v>5.4432</v>
      </c>
      <c r="U2359" s="8" t="str">
        <f t="shared" si="330"/>
        <v>Low</v>
      </c>
      <c r="V2359" s="7">
        <v>3</v>
      </c>
      <c r="W2359" s="8">
        <v>15.552</v>
      </c>
      <c r="X2359" s="8">
        <f t="shared" si="331"/>
        <v>7693</v>
      </c>
      <c r="Y2359" s="9">
        <v>0.35</v>
      </c>
      <c r="Z2359" s="9" t="str">
        <f t="shared" si="332"/>
        <v>High</v>
      </c>
    </row>
    <row r="2360" spans="1:26" x14ac:dyDescent="0.3">
      <c r="A2360" t="s">
        <v>3678</v>
      </c>
      <c r="B2360" s="6">
        <v>43939</v>
      </c>
      <c r="C2360" s="6" t="str">
        <f t="shared" si="325"/>
        <v>2020</v>
      </c>
      <c r="D2360" s="6" t="str">
        <f t="shared" si="326"/>
        <v>April</v>
      </c>
      <c r="E2360" s="6" t="str">
        <f t="shared" si="327"/>
        <v>Q2</v>
      </c>
      <c r="F2360" s="6" t="str">
        <f t="shared" si="328"/>
        <v>Low</v>
      </c>
      <c r="G2360" s="6" t="str">
        <f t="shared" si="329"/>
        <v>Discounted</v>
      </c>
      <c r="H2360" s="6">
        <v>43943</v>
      </c>
      <c r="I2360" t="s">
        <v>3679</v>
      </c>
      <c r="J2360" t="s">
        <v>89</v>
      </c>
      <c r="K2360" t="s">
        <v>3681</v>
      </c>
      <c r="L2360" t="s">
        <v>61</v>
      </c>
      <c r="M2360" t="s">
        <v>91</v>
      </c>
      <c r="N2360" t="s">
        <v>110</v>
      </c>
      <c r="O2360" t="s">
        <v>33</v>
      </c>
      <c r="P2360" t="s">
        <v>3680</v>
      </c>
      <c r="Q2360" t="s">
        <v>35</v>
      </c>
      <c r="R2360" s="7">
        <v>0.2</v>
      </c>
      <c r="S2360" s="7">
        <f t="shared" si="324"/>
        <v>33.139200000000002</v>
      </c>
      <c r="T2360" s="8">
        <v>8.2848000000000006</v>
      </c>
      <c r="U2360" s="8" t="str">
        <f t="shared" si="330"/>
        <v>Low</v>
      </c>
      <c r="V2360" s="7">
        <v>2</v>
      </c>
      <c r="W2360" s="8">
        <v>41.423999999999999</v>
      </c>
      <c r="X2360" s="8">
        <f t="shared" si="331"/>
        <v>5553</v>
      </c>
      <c r="Y2360" s="9">
        <v>0.2</v>
      </c>
      <c r="Z2360" s="9" t="str">
        <f t="shared" si="332"/>
        <v>Low</v>
      </c>
    </row>
    <row r="2361" spans="1:26" x14ac:dyDescent="0.3">
      <c r="A2361" t="s">
        <v>3678</v>
      </c>
      <c r="B2361" s="6">
        <v>43939</v>
      </c>
      <c r="C2361" s="6" t="str">
        <f t="shared" si="325"/>
        <v>2020</v>
      </c>
      <c r="D2361" s="6" t="str">
        <f t="shared" si="326"/>
        <v>April</v>
      </c>
      <c r="E2361" s="6" t="str">
        <f t="shared" si="327"/>
        <v>Q2</v>
      </c>
      <c r="F2361" s="6" t="str">
        <f t="shared" si="328"/>
        <v>Low</v>
      </c>
      <c r="G2361" s="6" t="str">
        <f t="shared" si="329"/>
        <v>Discounted</v>
      </c>
      <c r="H2361" s="6">
        <v>43943</v>
      </c>
      <c r="I2361" t="s">
        <v>3679</v>
      </c>
      <c r="J2361" t="s">
        <v>89</v>
      </c>
      <c r="K2361" t="s">
        <v>3032</v>
      </c>
      <c r="L2361" t="s">
        <v>61</v>
      </c>
      <c r="M2361" t="s">
        <v>91</v>
      </c>
      <c r="N2361" t="s">
        <v>92</v>
      </c>
      <c r="O2361" t="s">
        <v>33</v>
      </c>
      <c r="P2361" t="s">
        <v>3680</v>
      </c>
      <c r="Q2361" t="s">
        <v>35</v>
      </c>
      <c r="R2361" s="7">
        <v>0.2</v>
      </c>
      <c r="S2361" s="7">
        <f t="shared" si="324"/>
        <v>78.374400000000009</v>
      </c>
      <c r="T2361" s="8">
        <v>6.1230000000000002</v>
      </c>
      <c r="U2361" s="8" t="str">
        <f t="shared" si="330"/>
        <v>Low</v>
      </c>
      <c r="V2361" s="7">
        <v>2</v>
      </c>
      <c r="W2361" s="8">
        <v>97.968000000000004</v>
      </c>
      <c r="X2361" s="8">
        <f t="shared" si="331"/>
        <v>3829</v>
      </c>
      <c r="Y2361" s="9">
        <v>6.25E-2</v>
      </c>
      <c r="Z2361" s="9" t="str">
        <f t="shared" si="332"/>
        <v>Low</v>
      </c>
    </row>
    <row r="2362" spans="1:26" x14ac:dyDescent="0.3">
      <c r="A2362" t="s">
        <v>3678</v>
      </c>
      <c r="B2362" s="6">
        <v>43939</v>
      </c>
      <c r="C2362" s="6" t="str">
        <f t="shared" si="325"/>
        <v>2020</v>
      </c>
      <c r="D2362" s="6" t="str">
        <f t="shared" si="326"/>
        <v>April</v>
      </c>
      <c r="E2362" s="6" t="str">
        <f t="shared" si="327"/>
        <v>Q2</v>
      </c>
      <c r="F2362" s="6" t="str">
        <f t="shared" si="328"/>
        <v>Low</v>
      </c>
      <c r="G2362" s="6" t="str">
        <f t="shared" si="329"/>
        <v>Discounted</v>
      </c>
      <c r="H2362" s="6">
        <v>43943</v>
      </c>
      <c r="I2362" t="s">
        <v>3679</v>
      </c>
      <c r="J2362" t="s">
        <v>1280</v>
      </c>
      <c r="K2362" t="s">
        <v>3682</v>
      </c>
      <c r="L2362" t="s">
        <v>61</v>
      </c>
      <c r="M2362" t="s">
        <v>91</v>
      </c>
      <c r="N2362" t="s">
        <v>92</v>
      </c>
      <c r="O2362" t="s">
        <v>33</v>
      </c>
      <c r="P2362" t="s">
        <v>3680</v>
      </c>
      <c r="Q2362" t="s">
        <v>35</v>
      </c>
      <c r="R2362" s="7">
        <v>0.2</v>
      </c>
      <c r="S2362" s="7">
        <f t="shared" si="324"/>
        <v>195.81440000000001</v>
      </c>
      <c r="T2362" s="8">
        <v>24.476800000000001</v>
      </c>
      <c r="U2362" s="8" t="str">
        <f t="shared" si="330"/>
        <v>Low</v>
      </c>
      <c r="V2362" s="7">
        <v>4</v>
      </c>
      <c r="W2362" s="8">
        <v>244.768</v>
      </c>
      <c r="X2362" s="8">
        <f t="shared" si="331"/>
        <v>2225</v>
      </c>
      <c r="Y2362" s="9">
        <v>0.1</v>
      </c>
      <c r="Z2362" s="9" t="str">
        <f t="shared" si="332"/>
        <v>Low</v>
      </c>
    </row>
    <row r="2363" spans="1:26" x14ac:dyDescent="0.3">
      <c r="A2363" t="s">
        <v>3683</v>
      </c>
      <c r="B2363" s="6">
        <v>43940</v>
      </c>
      <c r="C2363" s="6" t="str">
        <f t="shared" si="325"/>
        <v>2020</v>
      </c>
      <c r="D2363" s="6" t="str">
        <f t="shared" si="326"/>
        <v>April</v>
      </c>
      <c r="E2363" s="6" t="str">
        <f t="shared" si="327"/>
        <v>Q2</v>
      </c>
      <c r="F2363" s="6" t="str">
        <f t="shared" si="328"/>
        <v>Low</v>
      </c>
      <c r="G2363" s="6" t="str">
        <f t="shared" si="329"/>
        <v>Discounted</v>
      </c>
      <c r="H2363" s="6">
        <v>43946</v>
      </c>
      <c r="I2363" t="s">
        <v>1087</v>
      </c>
      <c r="J2363" t="s">
        <v>151</v>
      </c>
      <c r="K2363" t="s">
        <v>502</v>
      </c>
      <c r="L2363" t="s">
        <v>30</v>
      </c>
      <c r="M2363" t="s">
        <v>31</v>
      </c>
      <c r="N2363" t="s">
        <v>174</v>
      </c>
      <c r="O2363" t="s">
        <v>33</v>
      </c>
      <c r="P2363" t="s">
        <v>2746</v>
      </c>
      <c r="Q2363" t="s">
        <v>35</v>
      </c>
      <c r="R2363" s="7">
        <v>0.8</v>
      </c>
      <c r="S2363" s="7">
        <f t="shared" si="324"/>
        <v>3.9135999999999989</v>
      </c>
      <c r="T2363" s="8">
        <v>-52.833599999999997</v>
      </c>
      <c r="U2363" s="8" t="str">
        <f t="shared" si="330"/>
        <v>Loss</v>
      </c>
      <c r="V2363" s="7">
        <v>2</v>
      </c>
      <c r="W2363" s="8">
        <v>19.568000000000001</v>
      </c>
      <c r="X2363" s="8">
        <f t="shared" si="331"/>
        <v>7193</v>
      </c>
      <c r="Y2363" s="9">
        <v>-2.7</v>
      </c>
      <c r="Z2363" s="9" t="str">
        <f t="shared" si="332"/>
        <v>Low</v>
      </c>
    </row>
    <row r="2364" spans="1:26" x14ac:dyDescent="0.3">
      <c r="A2364" t="s">
        <v>3683</v>
      </c>
      <c r="B2364" s="6">
        <v>43940</v>
      </c>
      <c r="C2364" s="6" t="str">
        <f t="shared" si="325"/>
        <v>2020</v>
      </c>
      <c r="D2364" s="6" t="str">
        <f t="shared" si="326"/>
        <v>April</v>
      </c>
      <c r="E2364" s="6" t="str">
        <f t="shared" si="327"/>
        <v>Q2</v>
      </c>
      <c r="F2364" s="6" t="str">
        <f t="shared" si="328"/>
        <v>Low</v>
      </c>
      <c r="G2364" s="6" t="str">
        <f t="shared" si="329"/>
        <v>Discounted</v>
      </c>
      <c r="H2364" s="6">
        <v>43946</v>
      </c>
      <c r="I2364" t="s">
        <v>1087</v>
      </c>
      <c r="J2364" t="s">
        <v>151</v>
      </c>
      <c r="K2364" t="s">
        <v>1192</v>
      </c>
      <c r="L2364" t="s">
        <v>30</v>
      </c>
      <c r="M2364" t="s">
        <v>31</v>
      </c>
      <c r="N2364" t="s">
        <v>41</v>
      </c>
      <c r="O2364" t="s">
        <v>33</v>
      </c>
      <c r="P2364" t="s">
        <v>2746</v>
      </c>
      <c r="Q2364" t="s">
        <v>35</v>
      </c>
      <c r="R2364" s="7">
        <v>0.8</v>
      </c>
      <c r="S2364" s="7">
        <f t="shared" si="324"/>
        <v>62.078399999999988</v>
      </c>
      <c r="T2364" s="8">
        <v>-512.14679999999998</v>
      </c>
      <c r="U2364" s="8" t="str">
        <f t="shared" si="330"/>
        <v>Loss</v>
      </c>
      <c r="V2364" s="7">
        <v>4</v>
      </c>
      <c r="W2364" s="8">
        <v>310.392</v>
      </c>
      <c r="X2364" s="8">
        <f t="shared" si="331"/>
        <v>1839</v>
      </c>
      <c r="Y2364" s="9">
        <v>-1.65</v>
      </c>
      <c r="Z2364" s="9" t="str">
        <f t="shared" si="332"/>
        <v>Low</v>
      </c>
    </row>
    <row r="2365" spans="1:26" x14ac:dyDescent="0.3">
      <c r="A2365" t="s">
        <v>3684</v>
      </c>
      <c r="B2365" s="6">
        <v>43941</v>
      </c>
      <c r="C2365" s="6" t="str">
        <f t="shared" si="325"/>
        <v>2020</v>
      </c>
      <c r="D2365" s="6" t="str">
        <f t="shared" si="326"/>
        <v>April</v>
      </c>
      <c r="E2365" s="6" t="str">
        <f t="shared" si="327"/>
        <v>Q2</v>
      </c>
      <c r="F2365" s="6" t="str">
        <f t="shared" si="328"/>
        <v>High</v>
      </c>
      <c r="G2365" s="6" t="str">
        <f t="shared" si="329"/>
        <v>Full Price</v>
      </c>
      <c r="H2365" s="6">
        <v>43945</v>
      </c>
      <c r="I2365" t="s">
        <v>3685</v>
      </c>
      <c r="J2365" t="s">
        <v>182</v>
      </c>
      <c r="K2365" t="s">
        <v>3686</v>
      </c>
      <c r="L2365" t="s">
        <v>30</v>
      </c>
      <c r="M2365" t="s">
        <v>31</v>
      </c>
      <c r="N2365" t="s">
        <v>149</v>
      </c>
      <c r="O2365" t="s">
        <v>33</v>
      </c>
      <c r="P2365" t="s">
        <v>275</v>
      </c>
      <c r="Q2365" t="s">
        <v>212</v>
      </c>
      <c r="R2365" s="7">
        <v>0</v>
      </c>
      <c r="S2365" s="7">
        <f t="shared" si="324"/>
        <v>180.96</v>
      </c>
      <c r="T2365" s="8">
        <v>81.432000000000002</v>
      </c>
      <c r="U2365" s="8" t="str">
        <f t="shared" si="330"/>
        <v>Low</v>
      </c>
      <c r="V2365" s="7">
        <v>2</v>
      </c>
      <c r="W2365" s="8">
        <v>180.96</v>
      </c>
      <c r="X2365" s="8">
        <f t="shared" si="331"/>
        <v>2772</v>
      </c>
      <c r="Y2365" s="9">
        <v>0.45</v>
      </c>
      <c r="Z2365" s="9" t="str">
        <f t="shared" si="332"/>
        <v>High</v>
      </c>
    </row>
    <row r="2366" spans="1:26" x14ac:dyDescent="0.3">
      <c r="A2366" t="s">
        <v>3687</v>
      </c>
      <c r="B2366" s="6">
        <v>43941</v>
      </c>
      <c r="C2366" s="6" t="str">
        <f t="shared" si="325"/>
        <v>2020</v>
      </c>
      <c r="D2366" s="6" t="str">
        <f t="shared" si="326"/>
        <v>April</v>
      </c>
      <c r="E2366" s="6" t="str">
        <f t="shared" si="327"/>
        <v>Q2</v>
      </c>
      <c r="F2366" s="6" t="str">
        <f t="shared" si="328"/>
        <v>High</v>
      </c>
      <c r="G2366" s="6" t="str">
        <f t="shared" si="329"/>
        <v>Discounted</v>
      </c>
      <c r="H2366" s="6">
        <v>43946</v>
      </c>
      <c r="I2366" t="s">
        <v>2259</v>
      </c>
      <c r="J2366" t="s">
        <v>67</v>
      </c>
      <c r="K2366" t="s">
        <v>1762</v>
      </c>
      <c r="L2366" t="s">
        <v>30</v>
      </c>
      <c r="M2366" t="s">
        <v>31</v>
      </c>
      <c r="N2366" t="s">
        <v>32</v>
      </c>
      <c r="O2366" t="s">
        <v>33</v>
      </c>
      <c r="P2366" t="s">
        <v>34</v>
      </c>
      <c r="Q2366" t="s">
        <v>35</v>
      </c>
      <c r="R2366" s="7">
        <v>0.2</v>
      </c>
      <c r="S2366" s="7">
        <f t="shared" si="324"/>
        <v>93.964799999999997</v>
      </c>
      <c r="T2366" s="8">
        <v>44.045999999999999</v>
      </c>
      <c r="U2366" s="8" t="str">
        <f t="shared" si="330"/>
        <v>Low</v>
      </c>
      <c r="V2366" s="7">
        <v>3</v>
      </c>
      <c r="W2366" s="8">
        <v>117.456</v>
      </c>
      <c r="X2366" s="8">
        <f t="shared" si="331"/>
        <v>3494</v>
      </c>
      <c r="Y2366" s="9">
        <v>0.375</v>
      </c>
      <c r="Z2366" s="9" t="str">
        <f t="shared" si="332"/>
        <v>High</v>
      </c>
    </row>
    <row r="2367" spans="1:26" x14ac:dyDescent="0.3">
      <c r="A2367" t="s">
        <v>3688</v>
      </c>
      <c r="B2367" s="6">
        <v>43941</v>
      </c>
      <c r="C2367" s="6" t="str">
        <f t="shared" si="325"/>
        <v>2020</v>
      </c>
      <c r="D2367" s="6" t="str">
        <f t="shared" si="326"/>
        <v>April</v>
      </c>
      <c r="E2367" s="6" t="str">
        <f t="shared" si="327"/>
        <v>Q2</v>
      </c>
      <c r="F2367" s="6" t="str">
        <f t="shared" si="328"/>
        <v>High</v>
      </c>
      <c r="G2367" s="6" t="str">
        <f t="shared" si="329"/>
        <v>Full Price</v>
      </c>
      <c r="H2367" s="6">
        <v>43946</v>
      </c>
      <c r="I2367" t="s">
        <v>965</v>
      </c>
      <c r="J2367" t="s">
        <v>93</v>
      </c>
      <c r="K2367" t="s">
        <v>3689</v>
      </c>
      <c r="L2367" t="s">
        <v>61</v>
      </c>
      <c r="M2367" t="s">
        <v>76</v>
      </c>
      <c r="N2367" t="s">
        <v>99</v>
      </c>
      <c r="O2367" t="s">
        <v>62</v>
      </c>
      <c r="P2367" t="s">
        <v>406</v>
      </c>
      <c r="Q2367" t="s">
        <v>64</v>
      </c>
      <c r="R2367" s="7">
        <v>0</v>
      </c>
      <c r="S2367" s="7">
        <f t="shared" si="324"/>
        <v>595.38</v>
      </c>
      <c r="T2367" s="8">
        <v>297.69</v>
      </c>
      <c r="U2367" s="8" t="str">
        <f t="shared" si="330"/>
        <v>Medium</v>
      </c>
      <c r="V2367" s="7">
        <v>6</v>
      </c>
      <c r="W2367" s="8">
        <v>595.38</v>
      </c>
      <c r="X2367" s="8">
        <f t="shared" si="331"/>
        <v>956</v>
      </c>
      <c r="Y2367" s="9">
        <v>0.5</v>
      </c>
      <c r="Z2367" s="9" t="str">
        <f t="shared" si="332"/>
        <v>High</v>
      </c>
    </row>
    <row r="2368" spans="1:26" x14ac:dyDescent="0.3">
      <c r="A2368" t="s">
        <v>3688</v>
      </c>
      <c r="B2368" s="6">
        <v>43941</v>
      </c>
      <c r="C2368" s="6" t="str">
        <f t="shared" si="325"/>
        <v>2020</v>
      </c>
      <c r="D2368" s="6" t="str">
        <f t="shared" si="326"/>
        <v>April</v>
      </c>
      <c r="E2368" s="6" t="str">
        <f t="shared" si="327"/>
        <v>Q2</v>
      </c>
      <c r="F2368" s="6" t="str">
        <f t="shared" si="328"/>
        <v>High</v>
      </c>
      <c r="G2368" s="6" t="str">
        <f t="shared" si="329"/>
        <v>Full Price</v>
      </c>
      <c r="H2368" s="6">
        <v>43946</v>
      </c>
      <c r="I2368" t="s">
        <v>965</v>
      </c>
      <c r="J2368" t="s">
        <v>67</v>
      </c>
      <c r="K2368" t="s">
        <v>1424</v>
      </c>
      <c r="L2368" t="s">
        <v>61</v>
      </c>
      <c r="M2368" t="s">
        <v>31</v>
      </c>
      <c r="N2368" t="s">
        <v>32</v>
      </c>
      <c r="O2368" t="s">
        <v>62</v>
      </c>
      <c r="P2368" t="s">
        <v>406</v>
      </c>
      <c r="Q2368" t="s">
        <v>64</v>
      </c>
      <c r="R2368" s="7">
        <v>0</v>
      </c>
      <c r="S2368" s="7">
        <f t="shared" si="324"/>
        <v>12.96</v>
      </c>
      <c r="T2368" s="8">
        <v>6.2207999999999997</v>
      </c>
      <c r="U2368" s="8" t="str">
        <f t="shared" si="330"/>
        <v>Low</v>
      </c>
      <c r="V2368" s="7">
        <v>2</v>
      </c>
      <c r="W2368" s="8">
        <v>12.96</v>
      </c>
      <c r="X2368" s="8">
        <f t="shared" si="331"/>
        <v>8103</v>
      </c>
      <c r="Y2368" s="9">
        <v>0.48</v>
      </c>
      <c r="Z2368" s="9" t="str">
        <f t="shared" si="332"/>
        <v>High</v>
      </c>
    </row>
    <row r="2369" spans="1:26" x14ac:dyDescent="0.3">
      <c r="A2369" t="s">
        <v>3688</v>
      </c>
      <c r="B2369" s="6">
        <v>43941</v>
      </c>
      <c r="C2369" s="6" t="str">
        <f t="shared" si="325"/>
        <v>2020</v>
      </c>
      <c r="D2369" s="6" t="str">
        <f t="shared" si="326"/>
        <v>April</v>
      </c>
      <c r="E2369" s="6" t="str">
        <f t="shared" si="327"/>
        <v>Q2</v>
      </c>
      <c r="F2369" s="6" t="str">
        <f t="shared" si="328"/>
        <v>High</v>
      </c>
      <c r="G2369" s="6" t="str">
        <f t="shared" si="329"/>
        <v>Full Price</v>
      </c>
      <c r="H2369" s="6">
        <v>43946</v>
      </c>
      <c r="I2369" t="s">
        <v>965</v>
      </c>
      <c r="J2369" t="s">
        <v>903</v>
      </c>
      <c r="K2369" t="s">
        <v>904</v>
      </c>
      <c r="L2369" t="s">
        <v>61</v>
      </c>
      <c r="M2369" t="s">
        <v>91</v>
      </c>
      <c r="N2369" t="s">
        <v>92</v>
      </c>
      <c r="O2369" t="s">
        <v>62</v>
      </c>
      <c r="P2369" t="s">
        <v>406</v>
      </c>
      <c r="Q2369" t="s">
        <v>64</v>
      </c>
      <c r="R2369" s="7">
        <v>0</v>
      </c>
      <c r="S2369" s="7">
        <f t="shared" si="324"/>
        <v>287.97000000000003</v>
      </c>
      <c r="T2369" s="8">
        <v>77.751900000000006</v>
      </c>
      <c r="U2369" s="8" t="str">
        <f t="shared" si="330"/>
        <v>Low</v>
      </c>
      <c r="V2369" s="7">
        <v>3</v>
      </c>
      <c r="W2369" s="8">
        <v>287.97000000000003</v>
      </c>
      <c r="X2369" s="8">
        <f t="shared" si="331"/>
        <v>1956</v>
      </c>
      <c r="Y2369" s="9">
        <v>0.27</v>
      </c>
      <c r="Z2369" s="9" t="str">
        <f t="shared" si="332"/>
        <v>High</v>
      </c>
    </row>
    <row r="2370" spans="1:26" x14ac:dyDescent="0.3">
      <c r="A2370" t="s">
        <v>3690</v>
      </c>
      <c r="B2370" s="6">
        <v>43942</v>
      </c>
      <c r="C2370" s="6" t="str">
        <f t="shared" si="325"/>
        <v>2020</v>
      </c>
      <c r="D2370" s="6" t="str">
        <f t="shared" si="326"/>
        <v>April</v>
      </c>
      <c r="E2370" s="6" t="str">
        <f t="shared" si="327"/>
        <v>Q2</v>
      </c>
      <c r="F2370" s="6" t="str">
        <f t="shared" si="328"/>
        <v>High</v>
      </c>
      <c r="G2370" s="6" t="str">
        <f t="shared" si="329"/>
        <v>Full Price</v>
      </c>
      <c r="H2370" s="6">
        <v>43949</v>
      </c>
      <c r="I2370" t="s">
        <v>3691</v>
      </c>
      <c r="J2370" t="s">
        <v>74</v>
      </c>
      <c r="K2370" t="s">
        <v>3218</v>
      </c>
      <c r="L2370" t="s">
        <v>30</v>
      </c>
      <c r="M2370" t="s">
        <v>76</v>
      </c>
      <c r="N2370" t="s">
        <v>77</v>
      </c>
      <c r="O2370" t="s">
        <v>62</v>
      </c>
      <c r="P2370" t="s">
        <v>1028</v>
      </c>
      <c r="Q2370" t="s">
        <v>79</v>
      </c>
      <c r="R2370" s="7">
        <v>0</v>
      </c>
      <c r="S2370" s="7">
        <f t="shared" ref="S2370:S2433" si="333">W2370 - (W2370 * R2370)</f>
        <v>191.96</v>
      </c>
      <c r="T2370" s="8">
        <v>51.8292</v>
      </c>
      <c r="U2370" s="8" t="str">
        <f t="shared" si="330"/>
        <v>Low</v>
      </c>
      <c r="V2370" s="7">
        <v>2</v>
      </c>
      <c r="W2370" s="8">
        <v>191.96</v>
      </c>
      <c r="X2370" s="8">
        <f t="shared" si="331"/>
        <v>2678</v>
      </c>
      <c r="Y2370" s="9">
        <v>0.27</v>
      </c>
      <c r="Z2370" s="9" t="str">
        <f t="shared" si="332"/>
        <v>High</v>
      </c>
    </row>
    <row r="2371" spans="1:26" x14ac:dyDescent="0.3">
      <c r="A2371" t="s">
        <v>3690</v>
      </c>
      <c r="B2371" s="6">
        <v>43942</v>
      </c>
      <c r="C2371" s="6" t="str">
        <f t="shared" ref="C2371:C2434" si="334">TEXT(B2371, "YYYY")</f>
        <v>2020</v>
      </c>
      <c r="D2371" s="6" t="str">
        <f t="shared" ref="D2371:D2434" si="335">TEXT(B2371, "MMMM")</f>
        <v>April</v>
      </c>
      <c r="E2371" s="6" t="str">
        <f t="shared" ref="E2371:E2434" si="336">"Q" &amp; INT((MONTH(B2371) - 1) / 3) + 1</f>
        <v>Q2</v>
      </c>
      <c r="F2371" s="6" t="str">
        <f t="shared" ref="F2371:F2434" si="337">IF(Y2371&gt; 0.2, "High", "Low")</f>
        <v>Low</v>
      </c>
      <c r="G2371" s="6" t="str">
        <f t="shared" ref="G2371:G2434" si="338">IF(R2371&gt;0, "Discounted", "Full Price")</f>
        <v>Full Price</v>
      </c>
      <c r="H2371" s="6">
        <v>43949</v>
      </c>
      <c r="I2371" t="s">
        <v>3691</v>
      </c>
      <c r="J2371" t="s">
        <v>806</v>
      </c>
      <c r="K2371" t="s">
        <v>3692</v>
      </c>
      <c r="L2371" t="s">
        <v>30</v>
      </c>
      <c r="M2371" t="s">
        <v>76</v>
      </c>
      <c r="N2371" t="s">
        <v>99</v>
      </c>
      <c r="O2371" t="s">
        <v>62</v>
      </c>
      <c r="P2371" t="s">
        <v>1028</v>
      </c>
      <c r="Q2371" t="s">
        <v>79</v>
      </c>
      <c r="R2371" s="7">
        <v>0</v>
      </c>
      <c r="S2371" s="7">
        <f t="shared" si="333"/>
        <v>209.88</v>
      </c>
      <c r="T2371" s="8">
        <v>35.679600000000001</v>
      </c>
      <c r="U2371" s="8" t="str">
        <f t="shared" ref="U2371:U2434" si="339">IF(T2371 &lt; 0, "Loss", IF(T2371 &lt; 100, "Low", IF(T2371 &lt; 500, "Medium", "High")))</f>
        <v>Low</v>
      </c>
      <c r="V2371" s="7">
        <v>3</v>
      </c>
      <c r="W2371" s="8">
        <v>209.88</v>
      </c>
      <c r="X2371" s="8">
        <f t="shared" ref="X2371:X2434" si="340">_xlfn.RANK.EQ(W2371, W$2:W$9994)</f>
        <v>2501</v>
      </c>
      <c r="Y2371" s="9">
        <v>0.17</v>
      </c>
      <c r="Z2371" s="9" t="str">
        <f t="shared" ref="Z2371:Z2434" si="341">IF(Y2371 &gt; 0.2, "High", "Low")</f>
        <v>Low</v>
      </c>
    </row>
    <row r="2372" spans="1:26" x14ac:dyDescent="0.3">
      <c r="A2372" t="s">
        <v>3690</v>
      </c>
      <c r="B2372" s="6">
        <v>43942</v>
      </c>
      <c r="C2372" s="6" t="str">
        <f t="shared" si="334"/>
        <v>2020</v>
      </c>
      <c r="D2372" s="6" t="str">
        <f t="shared" si="335"/>
        <v>April</v>
      </c>
      <c r="E2372" s="6" t="str">
        <f t="shared" si="336"/>
        <v>Q2</v>
      </c>
      <c r="F2372" s="6" t="str">
        <f t="shared" si="337"/>
        <v>High</v>
      </c>
      <c r="G2372" s="6" t="str">
        <f t="shared" si="338"/>
        <v>Full Price</v>
      </c>
      <c r="H2372" s="6">
        <v>43949</v>
      </c>
      <c r="I2372" t="s">
        <v>3691</v>
      </c>
      <c r="J2372" t="s">
        <v>256</v>
      </c>
      <c r="K2372" t="s">
        <v>1994</v>
      </c>
      <c r="L2372" t="s">
        <v>30</v>
      </c>
      <c r="M2372" t="s">
        <v>31</v>
      </c>
      <c r="N2372" t="s">
        <v>41</v>
      </c>
      <c r="O2372" t="s">
        <v>62</v>
      </c>
      <c r="P2372" t="s">
        <v>1028</v>
      </c>
      <c r="Q2372" t="s">
        <v>79</v>
      </c>
      <c r="R2372" s="7">
        <v>0</v>
      </c>
      <c r="S2372" s="7">
        <f t="shared" si="333"/>
        <v>21.3</v>
      </c>
      <c r="T2372" s="8">
        <v>9.798</v>
      </c>
      <c r="U2372" s="8" t="str">
        <f t="shared" si="339"/>
        <v>Low</v>
      </c>
      <c r="V2372" s="7">
        <v>3</v>
      </c>
      <c r="W2372" s="8">
        <v>21.3</v>
      </c>
      <c r="X2372" s="8">
        <f t="shared" si="340"/>
        <v>7017</v>
      </c>
      <c r="Y2372" s="9">
        <v>0.46</v>
      </c>
      <c r="Z2372" s="9" t="str">
        <f t="shared" si="341"/>
        <v>High</v>
      </c>
    </row>
    <row r="2373" spans="1:26" x14ac:dyDescent="0.3">
      <c r="A2373" t="s">
        <v>3690</v>
      </c>
      <c r="B2373" s="6">
        <v>43942</v>
      </c>
      <c r="C2373" s="6" t="str">
        <f t="shared" si="334"/>
        <v>2020</v>
      </c>
      <c r="D2373" s="6" t="str">
        <f t="shared" si="335"/>
        <v>April</v>
      </c>
      <c r="E2373" s="6" t="str">
        <f t="shared" si="336"/>
        <v>Q2</v>
      </c>
      <c r="F2373" s="6" t="str">
        <f t="shared" si="337"/>
        <v>High</v>
      </c>
      <c r="G2373" s="6" t="str">
        <f t="shared" si="338"/>
        <v>Full Price</v>
      </c>
      <c r="H2373" s="6">
        <v>43949</v>
      </c>
      <c r="I2373" t="s">
        <v>3691</v>
      </c>
      <c r="J2373" t="s">
        <v>248</v>
      </c>
      <c r="K2373" t="s">
        <v>249</v>
      </c>
      <c r="L2373" t="s">
        <v>30</v>
      </c>
      <c r="M2373" t="s">
        <v>91</v>
      </c>
      <c r="N2373" t="s">
        <v>92</v>
      </c>
      <c r="O2373" t="s">
        <v>62</v>
      </c>
      <c r="P2373" t="s">
        <v>1028</v>
      </c>
      <c r="Q2373" t="s">
        <v>79</v>
      </c>
      <c r="R2373" s="7">
        <v>0</v>
      </c>
      <c r="S2373" s="7">
        <f t="shared" si="333"/>
        <v>469.95</v>
      </c>
      <c r="T2373" s="8">
        <v>131.58600000000001</v>
      </c>
      <c r="U2373" s="8" t="str">
        <f t="shared" si="339"/>
        <v>Medium</v>
      </c>
      <c r="V2373" s="7">
        <v>5</v>
      </c>
      <c r="W2373" s="8">
        <v>469.95</v>
      </c>
      <c r="X2373" s="8">
        <f t="shared" si="340"/>
        <v>1265</v>
      </c>
      <c r="Y2373" s="9">
        <v>0.28000000000000003</v>
      </c>
      <c r="Z2373" s="9" t="str">
        <f t="shared" si="341"/>
        <v>High</v>
      </c>
    </row>
    <row r="2374" spans="1:26" x14ac:dyDescent="0.3">
      <c r="A2374" t="s">
        <v>3693</v>
      </c>
      <c r="B2374" s="6">
        <v>43943</v>
      </c>
      <c r="C2374" s="6" t="str">
        <f t="shared" si="334"/>
        <v>2020</v>
      </c>
      <c r="D2374" s="6" t="str">
        <f t="shared" si="335"/>
        <v>April</v>
      </c>
      <c r="E2374" s="6" t="str">
        <f t="shared" si="336"/>
        <v>Q2</v>
      </c>
      <c r="F2374" s="6" t="str">
        <f t="shared" si="337"/>
        <v>High</v>
      </c>
      <c r="G2374" s="6" t="str">
        <f t="shared" si="338"/>
        <v>Full Price</v>
      </c>
      <c r="H2374" s="6">
        <v>43947</v>
      </c>
      <c r="I2374" t="s">
        <v>571</v>
      </c>
      <c r="J2374" t="s">
        <v>492</v>
      </c>
      <c r="K2374" t="s">
        <v>3320</v>
      </c>
      <c r="L2374" t="s">
        <v>30</v>
      </c>
      <c r="M2374" t="s">
        <v>31</v>
      </c>
      <c r="N2374" t="s">
        <v>53</v>
      </c>
      <c r="O2374" t="s">
        <v>69</v>
      </c>
      <c r="P2374" t="s">
        <v>70</v>
      </c>
      <c r="Q2374" t="s">
        <v>71</v>
      </c>
      <c r="R2374" s="7">
        <v>0</v>
      </c>
      <c r="S2374" s="7">
        <f t="shared" si="333"/>
        <v>64.14</v>
      </c>
      <c r="T2374" s="8">
        <v>16.676400000000001</v>
      </c>
      <c r="U2374" s="8" t="str">
        <f t="shared" si="339"/>
        <v>Low</v>
      </c>
      <c r="V2374" s="7">
        <v>3</v>
      </c>
      <c r="W2374" s="8">
        <v>64.14</v>
      </c>
      <c r="X2374" s="8">
        <f t="shared" si="340"/>
        <v>4646</v>
      </c>
      <c r="Y2374" s="9">
        <v>0.26</v>
      </c>
      <c r="Z2374" s="9" t="str">
        <f t="shared" si="341"/>
        <v>High</v>
      </c>
    </row>
    <row r="2375" spans="1:26" x14ac:dyDescent="0.3">
      <c r="A2375" t="s">
        <v>3693</v>
      </c>
      <c r="B2375" s="6">
        <v>43943</v>
      </c>
      <c r="C2375" s="6" t="str">
        <f t="shared" si="334"/>
        <v>2020</v>
      </c>
      <c r="D2375" s="6" t="str">
        <f t="shared" si="335"/>
        <v>April</v>
      </c>
      <c r="E2375" s="6" t="str">
        <f t="shared" si="336"/>
        <v>Q2</v>
      </c>
      <c r="F2375" s="6" t="str">
        <f t="shared" si="337"/>
        <v>Low</v>
      </c>
      <c r="G2375" s="6" t="str">
        <f t="shared" si="338"/>
        <v>Discounted</v>
      </c>
      <c r="H2375" s="6">
        <v>43947</v>
      </c>
      <c r="I2375" t="s">
        <v>571</v>
      </c>
      <c r="J2375" t="s">
        <v>161</v>
      </c>
      <c r="K2375" t="s">
        <v>1533</v>
      </c>
      <c r="L2375" t="s">
        <v>30</v>
      </c>
      <c r="M2375" t="s">
        <v>91</v>
      </c>
      <c r="N2375" t="s">
        <v>92</v>
      </c>
      <c r="O2375" t="s">
        <v>69</v>
      </c>
      <c r="P2375" t="s">
        <v>70</v>
      </c>
      <c r="Q2375" t="s">
        <v>71</v>
      </c>
      <c r="R2375" s="7">
        <v>0.2</v>
      </c>
      <c r="S2375" s="7">
        <f t="shared" si="333"/>
        <v>71.020799999999994</v>
      </c>
      <c r="T2375" s="8">
        <v>7.7679</v>
      </c>
      <c r="U2375" s="8" t="str">
        <f t="shared" si="339"/>
        <v>Low</v>
      </c>
      <c r="V2375" s="7">
        <v>3</v>
      </c>
      <c r="W2375" s="8">
        <v>88.775999999999996</v>
      </c>
      <c r="X2375" s="8">
        <f t="shared" si="340"/>
        <v>4016</v>
      </c>
      <c r="Y2375" s="9">
        <v>8.7499999999999994E-2</v>
      </c>
      <c r="Z2375" s="9" t="str">
        <f t="shared" si="341"/>
        <v>Low</v>
      </c>
    </row>
    <row r="2376" spans="1:26" x14ac:dyDescent="0.3">
      <c r="A2376" t="s">
        <v>3694</v>
      </c>
      <c r="B2376" s="6">
        <v>43945</v>
      </c>
      <c r="C2376" s="6" t="str">
        <f t="shared" si="334"/>
        <v>2020</v>
      </c>
      <c r="D2376" s="6" t="str">
        <f t="shared" si="335"/>
        <v>April</v>
      </c>
      <c r="E2376" s="6" t="str">
        <f t="shared" si="336"/>
        <v>Q2</v>
      </c>
      <c r="F2376" s="6" t="str">
        <f t="shared" si="337"/>
        <v>High</v>
      </c>
      <c r="G2376" s="6" t="str">
        <f t="shared" si="338"/>
        <v>Full Price</v>
      </c>
      <c r="H2376" s="6">
        <v>43949</v>
      </c>
      <c r="I2376" t="s">
        <v>305</v>
      </c>
      <c r="J2376" t="s">
        <v>492</v>
      </c>
      <c r="K2376" t="s">
        <v>493</v>
      </c>
      <c r="L2376" t="s">
        <v>40</v>
      </c>
      <c r="M2376" t="s">
        <v>31</v>
      </c>
      <c r="N2376" t="s">
        <v>53</v>
      </c>
      <c r="O2376" t="s">
        <v>54</v>
      </c>
      <c r="P2376" t="s">
        <v>270</v>
      </c>
      <c r="Q2376" t="s">
        <v>271</v>
      </c>
      <c r="R2376" s="7">
        <v>0</v>
      </c>
      <c r="S2376" s="7">
        <f t="shared" si="333"/>
        <v>25.99</v>
      </c>
      <c r="T2376" s="8">
        <v>7.5370999999999997</v>
      </c>
      <c r="U2376" s="8" t="str">
        <f t="shared" si="339"/>
        <v>Low</v>
      </c>
      <c r="V2376" s="7">
        <v>1</v>
      </c>
      <c r="W2376" s="8">
        <v>25.99</v>
      </c>
      <c r="X2376" s="8">
        <f t="shared" si="340"/>
        <v>6567</v>
      </c>
      <c r="Y2376" s="9">
        <v>0.28999999999999998</v>
      </c>
      <c r="Z2376" s="9" t="str">
        <f t="shared" si="341"/>
        <v>High</v>
      </c>
    </row>
    <row r="2377" spans="1:26" x14ac:dyDescent="0.3">
      <c r="A2377" t="s">
        <v>3695</v>
      </c>
      <c r="B2377" s="6">
        <v>43946</v>
      </c>
      <c r="C2377" s="6" t="str">
        <f t="shared" si="334"/>
        <v>2020</v>
      </c>
      <c r="D2377" s="6" t="str">
        <f t="shared" si="335"/>
        <v>April</v>
      </c>
      <c r="E2377" s="6" t="str">
        <f t="shared" si="336"/>
        <v>Q2</v>
      </c>
      <c r="F2377" s="6" t="str">
        <f t="shared" si="337"/>
        <v>High</v>
      </c>
      <c r="G2377" s="6" t="str">
        <f t="shared" si="338"/>
        <v>Full Price</v>
      </c>
      <c r="H2377" s="6">
        <v>43949</v>
      </c>
      <c r="I2377" t="s">
        <v>1701</v>
      </c>
      <c r="J2377" t="s">
        <v>214</v>
      </c>
      <c r="K2377" t="s">
        <v>215</v>
      </c>
      <c r="L2377" t="s">
        <v>30</v>
      </c>
      <c r="M2377" t="s">
        <v>31</v>
      </c>
      <c r="N2377" t="s">
        <v>174</v>
      </c>
      <c r="O2377" t="s">
        <v>54</v>
      </c>
      <c r="P2377" t="s">
        <v>270</v>
      </c>
      <c r="Q2377" t="s">
        <v>271</v>
      </c>
      <c r="R2377" s="7">
        <v>0</v>
      </c>
      <c r="S2377" s="7">
        <f t="shared" si="333"/>
        <v>206.43</v>
      </c>
      <c r="T2377" s="8">
        <v>90.8292</v>
      </c>
      <c r="U2377" s="8" t="str">
        <f t="shared" si="339"/>
        <v>Low</v>
      </c>
      <c r="V2377" s="7">
        <v>3</v>
      </c>
      <c r="W2377" s="8">
        <v>206.43</v>
      </c>
      <c r="X2377" s="8">
        <f t="shared" si="340"/>
        <v>2533</v>
      </c>
      <c r="Y2377" s="9">
        <v>0.44</v>
      </c>
      <c r="Z2377" s="9" t="str">
        <f t="shared" si="341"/>
        <v>High</v>
      </c>
    </row>
    <row r="2378" spans="1:26" x14ac:dyDescent="0.3">
      <c r="A2378" t="s">
        <v>3696</v>
      </c>
      <c r="B2378" s="6">
        <v>43946</v>
      </c>
      <c r="C2378" s="6" t="str">
        <f t="shared" si="334"/>
        <v>2020</v>
      </c>
      <c r="D2378" s="6" t="str">
        <f t="shared" si="335"/>
        <v>April</v>
      </c>
      <c r="E2378" s="6" t="str">
        <f t="shared" si="336"/>
        <v>Q2</v>
      </c>
      <c r="F2378" s="6" t="str">
        <f t="shared" si="337"/>
        <v>High</v>
      </c>
      <c r="G2378" s="6" t="str">
        <f t="shared" si="338"/>
        <v>Full Price</v>
      </c>
      <c r="H2378" s="6">
        <v>43953</v>
      </c>
      <c r="I2378" t="s">
        <v>3697</v>
      </c>
      <c r="J2378" t="s">
        <v>89</v>
      </c>
      <c r="K2378" t="s">
        <v>2959</v>
      </c>
      <c r="L2378" t="s">
        <v>61</v>
      </c>
      <c r="M2378" t="s">
        <v>31</v>
      </c>
      <c r="N2378" t="s">
        <v>149</v>
      </c>
      <c r="O2378" t="s">
        <v>69</v>
      </c>
      <c r="P2378" t="s">
        <v>70</v>
      </c>
      <c r="Q2378" t="s">
        <v>71</v>
      </c>
      <c r="R2378" s="7">
        <v>0</v>
      </c>
      <c r="S2378" s="7">
        <f t="shared" si="333"/>
        <v>21.34</v>
      </c>
      <c r="T2378" s="8">
        <v>9.8163999999999998</v>
      </c>
      <c r="U2378" s="8" t="str">
        <f t="shared" si="339"/>
        <v>Low</v>
      </c>
      <c r="V2378" s="7">
        <v>2</v>
      </c>
      <c r="W2378" s="8">
        <v>21.34</v>
      </c>
      <c r="X2378" s="8">
        <f t="shared" si="340"/>
        <v>7013</v>
      </c>
      <c r="Y2378" s="9">
        <v>0.46</v>
      </c>
      <c r="Z2378" s="9" t="str">
        <f t="shared" si="341"/>
        <v>High</v>
      </c>
    </row>
    <row r="2379" spans="1:26" x14ac:dyDescent="0.3">
      <c r="A2379" t="s">
        <v>3698</v>
      </c>
      <c r="B2379" s="6">
        <v>43946</v>
      </c>
      <c r="C2379" s="6" t="str">
        <f t="shared" si="334"/>
        <v>2020</v>
      </c>
      <c r="D2379" s="6" t="str">
        <f t="shared" si="335"/>
        <v>April</v>
      </c>
      <c r="E2379" s="6" t="str">
        <f t="shared" si="336"/>
        <v>Q2</v>
      </c>
      <c r="F2379" s="6" t="str">
        <f t="shared" si="337"/>
        <v>Low</v>
      </c>
      <c r="G2379" s="6" t="str">
        <f t="shared" si="338"/>
        <v>Discounted</v>
      </c>
      <c r="H2379" s="6">
        <v>43950</v>
      </c>
      <c r="I2379" t="s">
        <v>2476</v>
      </c>
      <c r="J2379" t="s">
        <v>74</v>
      </c>
      <c r="K2379" t="s">
        <v>3699</v>
      </c>
      <c r="L2379" t="s">
        <v>30</v>
      </c>
      <c r="M2379" t="s">
        <v>76</v>
      </c>
      <c r="N2379" t="s">
        <v>77</v>
      </c>
      <c r="O2379" t="s">
        <v>33</v>
      </c>
      <c r="P2379" t="s">
        <v>1343</v>
      </c>
      <c r="Q2379" t="s">
        <v>43</v>
      </c>
      <c r="R2379" s="7">
        <v>0.3</v>
      </c>
      <c r="S2379" s="7">
        <f t="shared" si="333"/>
        <v>89.640600000000006</v>
      </c>
      <c r="T2379" s="8">
        <v>-23.7822</v>
      </c>
      <c r="U2379" s="8" t="str">
        <f t="shared" si="339"/>
        <v>Loss</v>
      </c>
      <c r="V2379" s="7">
        <v>3</v>
      </c>
      <c r="W2379" s="8">
        <v>128.05799999999999</v>
      </c>
      <c r="X2379" s="8">
        <f t="shared" si="340"/>
        <v>3322</v>
      </c>
      <c r="Y2379" s="9">
        <v>-0.18571428600000001</v>
      </c>
      <c r="Z2379" s="9" t="str">
        <f t="shared" si="341"/>
        <v>Low</v>
      </c>
    </row>
    <row r="2380" spans="1:26" x14ac:dyDescent="0.3">
      <c r="A2380" t="s">
        <v>3698</v>
      </c>
      <c r="B2380" s="6">
        <v>43946</v>
      </c>
      <c r="C2380" s="6" t="str">
        <f t="shared" si="334"/>
        <v>2020</v>
      </c>
      <c r="D2380" s="6" t="str">
        <f t="shared" si="335"/>
        <v>April</v>
      </c>
      <c r="E2380" s="6" t="str">
        <f t="shared" si="336"/>
        <v>Q2</v>
      </c>
      <c r="F2380" s="6" t="str">
        <f t="shared" si="337"/>
        <v>Low</v>
      </c>
      <c r="G2380" s="6" t="str">
        <f t="shared" si="338"/>
        <v>Discounted</v>
      </c>
      <c r="H2380" s="6">
        <v>43950</v>
      </c>
      <c r="I2380" t="s">
        <v>2476</v>
      </c>
      <c r="J2380" t="s">
        <v>47</v>
      </c>
      <c r="K2380" t="s">
        <v>954</v>
      </c>
      <c r="L2380" t="s">
        <v>30</v>
      </c>
      <c r="M2380" t="s">
        <v>31</v>
      </c>
      <c r="N2380" t="s">
        <v>49</v>
      </c>
      <c r="O2380" t="s">
        <v>33</v>
      </c>
      <c r="P2380" t="s">
        <v>1343</v>
      </c>
      <c r="Q2380" t="s">
        <v>43</v>
      </c>
      <c r="R2380" s="7">
        <v>0.2</v>
      </c>
      <c r="S2380" s="7">
        <f t="shared" si="333"/>
        <v>176.8192</v>
      </c>
      <c r="T2380" s="8">
        <v>-55.256</v>
      </c>
      <c r="U2380" s="8" t="str">
        <f t="shared" si="339"/>
        <v>Loss</v>
      </c>
      <c r="V2380" s="7">
        <v>2</v>
      </c>
      <c r="W2380" s="8">
        <v>221.024</v>
      </c>
      <c r="X2380" s="8">
        <f t="shared" si="340"/>
        <v>2408</v>
      </c>
      <c r="Y2380" s="9">
        <v>-0.25</v>
      </c>
      <c r="Z2380" s="9" t="str">
        <f t="shared" si="341"/>
        <v>Low</v>
      </c>
    </row>
    <row r="2381" spans="1:26" x14ac:dyDescent="0.3">
      <c r="A2381" t="s">
        <v>3700</v>
      </c>
      <c r="B2381" s="6">
        <v>43946</v>
      </c>
      <c r="C2381" s="6" t="str">
        <f t="shared" si="334"/>
        <v>2020</v>
      </c>
      <c r="D2381" s="6" t="str">
        <f t="shared" si="335"/>
        <v>April</v>
      </c>
      <c r="E2381" s="6" t="str">
        <f t="shared" si="336"/>
        <v>Q2</v>
      </c>
      <c r="F2381" s="6" t="str">
        <f t="shared" si="337"/>
        <v>High</v>
      </c>
      <c r="G2381" s="6" t="str">
        <f t="shared" si="338"/>
        <v>Discounted</v>
      </c>
      <c r="H2381" s="6">
        <v>43949</v>
      </c>
      <c r="I2381" t="s">
        <v>444</v>
      </c>
      <c r="J2381" t="s">
        <v>151</v>
      </c>
      <c r="K2381" t="s">
        <v>731</v>
      </c>
      <c r="L2381" t="s">
        <v>61</v>
      </c>
      <c r="M2381" t="s">
        <v>31</v>
      </c>
      <c r="N2381" t="s">
        <v>41</v>
      </c>
      <c r="O2381" t="s">
        <v>69</v>
      </c>
      <c r="P2381" t="s">
        <v>70</v>
      </c>
      <c r="Q2381" t="s">
        <v>71</v>
      </c>
      <c r="R2381" s="7">
        <v>0.2</v>
      </c>
      <c r="S2381" s="7">
        <f t="shared" si="333"/>
        <v>11.155200000000001</v>
      </c>
      <c r="T2381" s="8">
        <v>4.5317999999999996</v>
      </c>
      <c r="U2381" s="8" t="str">
        <f t="shared" si="339"/>
        <v>Low</v>
      </c>
      <c r="V2381" s="7">
        <v>3</v>
      </c>
      <c r="W2381" s="8">
        <v>13.944000000000001</v>
      </c>
      <c r="X2381" s="8">
        <f t="shared" si="340"/>
        <v>7970</v>
      </c>
      <c r="Y2381" s="9">
        <v>0.32500000000000001</v>
      </c>
      <c r="Z2381" s="9" t="str">
        <f t="shared" si="341"/>
        <v>High</v>
      </c>
    </row>
    <row r="2382" spans="1:26" x14ac:dyDescent="0.3">
      <c r="A2382" t="s">
        <v>3701</v>
      </c>
      <c r="B2382" s="6">
        <v>43946</v>
      </c>
      <c r="C2382" s="6" t="str">
        <f t="shared" si="334"/>
        <v>2020</v>
      </c>
      <c r="D2382" s="6" t="str">
        <f t="shared" si="335"/>
        <v>April</v>
      </c>
      <c r="E2382" s="6" t="str">
        <f t="shared" si="336"/>
        <v>Q2</v>
      </c>
      <c r="F2382" s="6" t="str">
        <f t="shared" si="337"/>
        <v>High</v>
      </c>
      <c r="G2382" s="6" t="str">
        <f t="shared" si="338"/>
        <v>Full Price</v>
      </c>
      <c r="H2382" s="6">
        <v>43951</v>
      </c>
      <c r="I2382" t="s">
        <v>3376</v>
      </c>
      <c r="J2382" t="s">
        <v>353</v>
      </c>
      <c r="K2382" t="s">
        <v>3319</v>
      </c>
      <c r="L2382" t="s">
        <v>30</v>
      </c>
      <c r="M2382" t="s">
        <v>31</v>
      </c>
      <c r="N2382" t="s">
        <v>174</v>
      </c>
      <c r="O2382" t="s">
        <v>33</v>
      </c>
      <c r="P2382" t="s">
        <v>1132</v>
      </c>
      <c r="Q2382" t="s">
        <v>287</v>
      </c>
      <c r="R2382" s="7">
        <v>0</v>
      </c>
      <c r="S2382" s="7">
        <f t="shared" si="333"/>
        <v>272.39999999999998</v>
      </c>
      <c r="T2382" s="8">
        <v>76.272000000000006</v>
      </c>
      <c r="U2382" s="8" t="str">
        <f t="shared" si="339"/>
        <v>Low</v>
      </c>
      <c r="V2382" s="7">
        <v>5</v>
      </c>
      <c r="W2382" s="8">
        <v>272.39999999999998</v>
      </c>
      <c r="X2382" s="8">
        <f t="shared" si="340"/>
        <v>2063</v>
      </c>
      <c r="Y2382" s="9">
        <v>0.28000000000000003</v>
      </c>
      <c r="Z2382" s="9" t="str">
        <f t="shared" si="341"/>
        <v>High</v>
      </c>
    </row>
    <row r="2383" spans="1:26" x14ac:dyDescent="0.3">
      <c r="A2383" t="s">
        <v>3701</v>
      </c>
      <c r="B2383" s="6">
        <v>43946</v>
      </c>
      <c r="C2383" s="6" t="str">
        <f t="shared" si="334"/>
        <v>2020</v>
      </c>
      <c r="D2383" s="6" t="str">
        <f t="shared" si="335"/>
        <v>April</v>
      </c>
      <c r="E2383" s="6" t="str">
        <f t="shared" si="336"/>
        <v>Q2</v>
      </c>
      <c r="F2383" s="6" t="str">
        <f t="shared" si="337"/>
        <v>High</v>
      </c>
      <c r="G2383" s="6" t="str">
        <f t="shared" si="338"/>
        <v>Full Price</v>
      </c>
      <c r="H2383" s="6">
        <v>43951</v>
      </c>
      <c r="I2383" t="s">
        <v>3376</v>
      </c>
      <c r="J2383" t="s">
        <v>105</v>
      </c>
      <c r="K2383" t="s">
        <v>1706</v>
      </c>
      <c r="L2383" t="s">
        <v>30</v>
      </c>
      <c r="M2383" t="s">
        <v>31</v>
      </c>
      <c r="N2383" t="s">
        <v>53</v>
      </c>
      <c r="O2383" t="s">
        <v>33</v>
      </c>
      <c r="P2383" t="s">
        <v>1132</v>
      </c>
      <c r="Q2383" t="s">
        <v>287</v>
      </c>
      <c r="R2383" s="7">
        <v>0</v>
      </c>
      <c r="S2383" s="7">
        <f t="shared" si="333"/>
        <v>57.75</v>
      </c>
      <c r="T2383" s="8">
        <v>16.170000000000002</v>
      </c>
      <c r="U2383" s="8" t="str">
        <f t="shared" si="339"/>
        <v>Low</v>
      </c>
      <c r="V2383" s="7">
        <v>5</v>
      </c>
      <c r="W2383" s="8">
        <v>57.75</v>
      </c>
      <c r="X2383" s="8">
        <f t="shared" si="340"/>
        <v>4885</v>
      </c>
      <c r="Y2383" s="9">
        <v>0.28000000000000003</v>
      </c>
      <c r="Z2383" s="9" t="str">
        <f t="shared" si="341"/>
        <v>High</v>
      </c>
    </row>
    <row r="2384" spans="1:26" x14ac:dyDescent="0.3">
      <c r="A2384" t="s">
        <v>3702</v>
      </c>
      <c r="B2384" s="6">
        <v>43947</v>
      </c>
      <c r="C2384" s="6" t="str">
        <f t="shared" si="334"/>
        <v>2020</v>
      </c>
      <c r="D2384" s="6" t="str">
        <f t="shared" si="335"/>
        <v>April</v>
      </c>
      <c r="E2384" s="6" t="str">
        <f t="shared" si="336"/>
        <v>Q2</v>
      </c>
      <c r="F2384" s="6" t="str">
        <f t="shared" si="337"/>
        <v>Low</v>
      </c>
      <c r="G2384" s="6" t="str">
        <f t="shared" si="338"/>
        <v>Discounted</v>
      </c>
      <c r="H2384" s="6">
        <v>43951</v>
      </c>
      <c r="I2384" t="s">
        <v>2835</v>
      </c>
      <c r="J2384" t="s">
        <v>188</v>
      </c>
      <c r="K2384" t="s">
        <v>3574</v>
      </c>
      <c r="L2384" t="s">
        <v>30</v>
      </c>
      <c r="M2384" t="s">
        <v>76</v>
      </c>
      <c r="N2384" t="s">
        <v>77</v>
      </c>
      <c r="O2384" t="s">
        <v>33</v>
      </c>
      <c r="P2384" t="s">
        <v>34</v>
      </c>
      <c r="Q2384" t="s">
        <v>35</v>
      </c>
      <c r="R2384" s="7">
        <v>0.3</v>
      </c>
      <c r="S2384" s="7">
        <f t="shared" si="333"/>
        <v>285.8954</v>
      </c>
      <c r="T2384" s="8">
        <v>-5.8346</v>
      </c>
      <c r="U2384" s="8" t="str">
        <f t="shared" si="339"/>
        <v>Loss</v>
      </c>
      <c r="V2384" s="7">
        <v>2</v>
      </c>
      <c r="W2384" s="8">
        <v>408.42200000000003</v>
      </c>
      <c r="X2384" s="8">
        <f t="shared" si="340"/>
        <v>1436</v>
      </c>
      <c r="Y2384" s="9">
        <v>-1.4285714E-2</v>
      </c>
      <c r="Z2384" s="9" t="str">
        <f t="shared" si="341"/>
        <v>Low</v>
      </c>
    </row>
    <row r="2385" spans="1:26" x14ac:dyDescent="0.3">
      <c r="A2385" t="s">
        <v>3703</v>
      </c>
      <c r="B2385" s="6">
        <v>43947</v>
      </c>
      <c r="C2385" s="6" t="str">
        <f t="shared" si="334"/>
        <v>2020</v>
      </c>
      <c r="D2385" s="6" t="str">
        <f t="shared" si="335"/>
        <v>April</v>
      </c>
      <c r="E2385" s="6" t="str">
        <f t="shared" si="336"/>
        <v>Q2</v>
      </c>
      <c r="F2385" s="6" t="str">
        <f t="shared" si="337"/>
        <v>Low</v>
      </c>
      <c r="G2385" s="6" t="str">
        <f t="shared" si="338"/>
        <v>Discounted</v>
      </c>
      <c r="H2385" s="6">
        <v>43951</v>
      </c>
      <c r="I2385" t="s">
        <v>390</v>
      </c>
      <c r="J2385" t="s">
        <v>565</v>
      </c>
      <c r="K2385" t="s">
        <v>2930</v>
      </c>
      <c r="L2385" t="s">
        <v>30</v>
      </c>
      <c r="M2385" t="s">
        <v>76</v>
      </c>
      <c r="N2385" t="s">
        <v>262</v>
      </c>
      <c r="O2385" t="s">
        <v>62</v>
      </c>
      <c r="P2385" t="s">
        <v>3704</v>
      </c>
      <c r="Q2385" t="s">
        <v>227</v>
      </c>
      <c r="R2385" s="7">
        <v>0.45</v>
      </c>
      <c r="S2385" s="7">
        <f t="shared" si="333"/>
        <v>105.33352499999999</v>
      </c>
      <c r="T2385" s="8">
        <v>-76.606200000000001</v>
      </c>
      <c r="U2385" s="8" t="str">
        <f t="shared" si="339"/>
        <v>Loss</v>
      </c>
      <c r="V2385" s="7">
        <v>1</v>
      </c>
      <c r="W2385" s="8">
        <v>191.5155</v>
      </c>
      <c r="X2385" s="8">
        <f t="shared" si="340"/>
        <v>2689</v>
      </c>
      <c r="Y2385" s="9">
        <v>-0.4</v>
      </c>
      <c r="Z2385" s="9" t="str">
        <f t="shared" si="341"/>
        <v>Low</v>
      </c>
    </row>
    <row r="2386" spans="1:26" x14ac:dyDescent="0.3">
      <c r="A2386" t="s">
        <v>3703</v>
      </c>
      <c r="B2386" s="6">
        <v>43947</v>
      </c>
      <c r="C2386" s="6" t="str">
        <f t="shared" si="334"/>
        <v>2020</v>
      </c>
      <c r="D2386" s="6" t="str">
        <f t="shared" si="335"/>
        <v>April</v>
      </c>
      <c r="E2386" s="6" t="str">
        <f t="shared" si="336"/>
        <v>Q2</v>
      </c>
      <c r="F2386" s="6" t="str">
        <f t="shared" si="337"/>
        <v>Low</v>
      </c>
      <c r="G2386" s="6" t="str">
        <f t="shared" si="338"/>
        <v>Discounted</v>
      </c>
      <c r="H2386" s="6">
        <v>43951</v>
      </c>
      <c r="I2386" t="s">
        <v>390</v>
      </c>
      <c r="J2386" t="s">
        <v>789</v>
      </c>
      <c r="K2386" t="s">
        <v>790</v>
      </c>
      <c r="L2386" t="s">
        <v>30</v>
      </c>
      <c r="M2386" t="s">
        <v>31</v>
      </c>
      <c r="N2386" t="s">
        <v>53</v>
      </c>
      <c r="O2386" t="s">
        <v>62</v>
      </c>
      <c r="P2386" t="s">
        <v>3704</v>
      </c>
      <c r="Q2386" t="s">
        <v>227</v>
      </c>
      <c r="R2386" s="7">
        <v>0.2</v>
      </c>
      <c r="S2386" s="7">
        <f t="shared" si="333"/>
        <v>2.0992000000000002</v>
      </c>
      <c r="T2386" s="8">
        <v>0.4264</v>
      </c>
      <c r="U2386" s="8" t="str">
        <f t="shared" si="339"/>
        <v>Low</v>
      </c>
      <c r="V2386" s="7">
        <v>1</v>
      </c>
      <c r="W2386" s="8">
        <v>2.6240000000000001</v>
      </c>
      <c r="X2386" s="8">
        <f t="shared" si="340"/>
        <v>9853</v>
      </c>
      <c r="Y2386" s="9">
        <v>0.16250000000000001</v>
      </c>
      <c r="Z2386" s="9" t="str">
        <f t="shared" si="341"/>
        <v>Low</v>
      </c>
    </row>
    <row r="2387" spans="1:26" x14ac:dyDescent="0.3">
      <c r="A2387" t="s">
        <v>3705</v>
      </c>
      <c r="B2387" s="6">
        <v>43947</v>
      </c>
      <c r="C2387" s="6" t="str">
        <f t="shared" si="334"/>
        <v>2020</v>
      </c>
      <c r="D2387" s="6" t="str">
        <f t="shared" si="335"/>
        <v>April</v>
      </c>
      <c r="E2387" s="6" t="str">
        <f t="shared" si="336"/>
        <v>Q2</v>
      </c>
      <c r="F2387" s="6" t="str">
        <f t="shared" si="337"/>
        <v>Low</v>
      </c>
      <c r="G2387" s="6" t="str">
        <f t="shared" si="338"/>
        <v>Discounted</v>
      </c>
      <c r="H2387" s="6">
        <v>43953</v>
      </c>
      <c r="I2387" t="s">
        <v>1465</v>
      </c>
      <c r="J2387" t="s">
        <v>89</v>
      </c>
      <c r="K2387" t="s">
        <v>3140</v>
      </c>
      <c r="L2387" t="s">
        <v>30</v>
      </c>
      <c r="M2387" t="s">
        <v>76</v>
      </c>
      <c r="N2387" t="s">
        <v>77</v>
      </c>
      <c r="O2387" t="s">
        <v>62</v>
      </c>
      <c r="P2387" t="s">
        <v>1010</v>
      </c>
      <c r="Q2387" t="s">
        <v>202</v>
      </c>
      <c r="R2387" s="7">
        <v>0.2</v>
      </c>
      <c r="S2387" s="7">
        <f t="shared" si="333"/>
        <v>665.54880000000003</v>
      </c>
      <c r="T2387" s="8">
        <v>-114.3912</v>
      </c>
      <c r="U2387" s="8" t="str">
        <f t="shared" si="339"/>
        <v>Loss</v>
      </c>
      <c r="V2387" s="7">
        <v>8</v>
      </c>
      <c r="W2387" s="8">
        <v>831.93600000000004</v>
      </c>
      <c r="X2387" s="8">
        <f t="shared" si="340"/>
        <v>628</v>
      </c>
      <c r="Y2387" s="9">
        <v>-0.13750000000000001</v>
      </c>
      <c r="Z2387" s="9" t="str">
        <f t="shared" si="341"/>
        <v>Low</v>
      </c>
    </row>
    <row r="2388" spans="1:26" x14ac:dyDescent="0.3">
      <c r="A2388" t="s">
        <v>3705</v>
      </c>
      <c r="B2388" s="6">
        <v>43947</v>
      </c>
      <c r="C2388" s="6" t="str">
        <f t="shared" si="334"/>
        <v>2020</v>
      </c>
      <c r="D2388" s="6" t="str">
        <f t="shared" si="335"/>
        <v>April</v>
      </c>
      <c r="E2388" s="6" t="str">
        <f t="shared" si="336"/>
        <v>Q2</v>
      </c>
      <c r="F2388" s="6" t="str">
        <f t="shared" si="337"/>
        <v>Low</v>
      </c>
      <c r="G2388" s="6" t="str">
        <f t="shared" si="338"/>
        <v>Discounted</v>
      </c>
      <c r="H2388" s="6">
        <v>43953</v>
      </c>
      <c r="I2388" t="s">
        <v>1465</v>
      </c>
      <c r="J2388" t="s">
        <v>806</v>
      </c>
      <c r="K2388" t="s">
        <v>981</v>
      </c>
      <c r="L2388" t="s">
        <v>30</v>
      </c>
      <c r="M2388" t="s">
        <v>76</v>
      </c>
      <c r="N2388" t="s">
        <v>99</v>
      </c>
      <c r="O2388" t="s">
        <v>62</v>
      </c>
      <c r="P2388" t="s">
        <v>1010</v>
      </c>
      <c r="Q2388" t="s">
        <v>202</v>
      </c>
      <c r="R2388" s="7">
        <v>0.2</v>
      </c>
      <c r="S2388" s="7">
        <f t="shared" si="333"/>
        <v>77.632000000000005</v>
      </c>
      <c r="T2388" s="8">
        <v>1.2130000000000001</v>
      </c>
      <c r="U2388" s="8" t="str">
        <f t="shared" si="339"/>
        <v>Low</v>
      </c>
      <c r="V2388" s="7">
        <v>2</v>
      </c>
      <c r="W2388" s="8">
        <v>97.04</v>
      </c>
      <c r="X2388" s="8">
        <f t="shared" si="340"/>
        <v>3848</v>
      </c>
      <c r="Y2388" s="9">
        <v>1.2500000000000001E-2</v>
      </c>
      <c r="Z2388" s="9" t="str">
        <f t="shared" si="341"/>
        <v>Low</v>
      </c>
    </row>
    <row r="2389" spans="1:26" x14ac:dyDescent="0.3">
      <c r="A2389" t="s">
        <v>3705</v>
      </c>
      <c r="B2389" s="6">
        <v>43947</v>
      </c>
      <c r="C2389" s="6" t="str">
        <f t="shared" si="334"/>
        <v>2020</v>
      </c>
      <c r="D2389" s="6" t="str">
        <f t="shared" si="335"/>
        <v>April</v>
      </c>
      <c r="E2389" s="6" t="str">
        <f t="shared" si="336"/>
        <v>Q2</v>
      </c>
      <c r="F2389" s="6" t="str">
        <f t="shared" si="337"/>
        <v>Low</v>
      </c>
      <c r="G2389" s="6" t="str">
        <f t="shared" si="338"/>
        <v>Discounted</v>
      </c>
      <c r="H2389" s="6">
        <v>43953</v>
      </c>
      <c r="I2389" t="s">
        <v>1465</v>
      </c>
      <c r="J2389" t="s">
        <v>47</v>
      </c>
      <c r="K2389" t="s">
        <v>1425</v>
      </c>
      <c r="L2389" t="s">
        <v>30</v>
      </c>
      <c r="M2389" t="s">
        <v>31</v>
      </c>
      <c r="N2389" t="s">
        <v>49</v>
      </c>
      <c r="O2389" t="s">
        <v>62</v>
      </c>
      <c r="P2389" t="s">
        <v>1010</v>
      </c>
      <c r="Q2389" t="s">
        <v>202</v>
      </c>
      <c r="R2389" s="7">
        <v>0.2</v>
      </c>
      <c r="S2389" s="7">
        <f t="shared" si="333"/>
        <v>58.227200000000003</v>
      </c>
      <c r="T2389" s="8">
        <v>-18.196000000000002</v>
      </c>
      <c r="U2389" s="8" t="str">
        <f t="shared" si="339"/>
        <v>Loss</v>
      </c>
      <c r="V2389" s="7">
        <v>1</v>
      </c>
      <c r="W2389" s="8">
        <v>72.784000000000006</v>
      </c>
      <c r="X2389" s="8">
        <f t="shared" si="340"/>
        <v>4378</v>
      </c>
      <c r="Y2389" s="9">
        <v>-0.25</v>
      </c>
      <c r="Z2389" s="9" t="str">
        <f t="shared" si="341"/>
        <v>Low</v>
      </c>
    </row>
    <row r="2390" spans="1:26" x14ac:dyDescent="0.3">
      <c r="A2390" t="s">
        <v>3706</v>
      </c>
      <c r="B2390" s="6">
        <v>43947</v>
      </c>
      <c r="C2390" s="6" t="str">
        <f t="shared" si="334"/>
        <v>2020</v>
      </c>
      <c r="D2390" s="6" t="str">
        <f t="shared" si="335"/>
        <v>April</v>
      </c>
      <c r="E2390" s="6" t="str">
        <f t="shared" si="336"/>
        <v>Q2</v>
      </c>
      <c r="F2390" s="6" t="str">
        <f t="shared" si="337"/>
        <v>Low</v>
      </c>
      <c r="G2390" s="6" t="str">
        <f t="shared" si="338"/>
        <v>Discounted</v>
      </c>
      <c r="H2390" s="6">
        <v>43952</v>
      </c>
      <c r="I2390" t="s">
        <v>3518</v>
      </c>
      <c r="J2390" t="s">
        <v>47</v>
      </c>
      <c r="K2390" t="s">
        <v>2787</v>
      </c>
      <c r="L2390" t="s">
        <v>61</v>
      </c>
      <c r="M2390" t="s">
        <v>76</v>
      </c>
      <c r="N2390" t="s">
        <v>77</v>
      </c>
      <c r="O2390" t="s">
        <v>69</v>
      </c>
      <c r="P2390" t="s">
        <v>263</v>
      </c>
      <c r="Q2390" t="s">
        <v>71</v>
      </c>
      <c r="R2390" s="7">
        <v>0.2</v>
      </c>
      <c r="S2390" s="7">
        <f t="shared" si="333"/>
        <v>51.148800000000001</v>
      </c>
      <c r="T2390" s="8">
        <v>6.3936000000000002</v>
      </c>
      <c r="U2390" s="8" t="str">
        <f t="shared" si="339"/>
        <v>Low</v>
      </c>
      <c r="V2390" s="7">
        <v>3</v>
      </c>
      <c r="W2390" s="8">
        <v>63.936</v>
      </c>
      <c r="X2390" s="8">
        <f t="shared" si="340"/>
        <v>4661</v>
      </c>
      <c r="Y2390" s="9">
        <v>0.1</v>
      </c>
      <c r="Z2390" s="9" t="str">
        <f t="shared" si="341"/>
        <v>Low</v>
      </c>
    </row>
    <row r="2391" spans="1:26" x14ac:dyDescent="0.3">
      <c r="A2391" t="s">
        <v>3706</v>
      </c>
      <c r="B2391" s="6">
        <v>43947</v>
      </c>
      <c r="C2391" s="6" t="str">
        <f t="shared" si="334"/>
        <v>2020</v>
      </c>
      <c r="D2391" s="6" t="str">
        <f t="shared" si="335"/>
        <v>April</v>
      </c>
      <c r="E2391" s="6" t="str">
        <f t="shared" si="336"/>
        <v>Q2</v>
      </c>
      <c r="F2391" s="6" t="str">
        <f t="shared" si="337"/>
        <v>High</v>
      </c>
      <c r="G2391" s="6" t="str">
        <f t="shared" si="338"/>
        <v>Full Price</v>
      </c>
      <c r="H2391" s="6">
        <v>43952</v>
      </c>
      <c r="I2391" t="s">
        <v>3518</v>
      </c>
      <c r="J2391" t="s">
        <v>105</v>
      </c>
      <c r="K2391" t="s">
        <v>463</v>
      </c>
      <c r="L2391" t="s">
        <v>61</v>
      </c>
      <c r="M2391" t="s">
        <v>31</v>
      </c>
      <c r="N2391" t="s">
        <v>53</v>
      </c>
      <c r="O2391" t="s">
        <v>69</v>
      </c>
      <c r="P2391" t="s">
        <v>263</v>
      </c>
      <c r="Q2391" t="s">
        <v>71</v>
      </c>
      <c r="R2391" s="7">
        <v>0</v>
      </c>
      <c r="S2391" s="7">
        <f t="shared" si="333"/>
        <v>59.52</v>
      </c>
      <c r="T2391" s="8">
        <v>15.475199999999999</v>
      </c>
      <c r="U2391" s="8" t="str">
        <f t="shared" si="339"/>
        <v>Low</v>
      </c>
      <c r="V2391" s="7">
        <v>3</v>
      </c>
      <c r="W2391" s="8">
        <v>59.52</v>
      </c>
      <c r="X2391" s="8">
        <f t="shared" si="340"/>
        <v>4836</v>
      </c>
      <c r="Y2391" s="9">
        <v>0.26</v>
      </c>
      <c r="Z2391" s="9" t="str">
        <f t="shared" si="341"/>
        <v>High</v>
      </c>
    </row>
    <row r="2392" spans="1:26" x14ac:dyDescent="0.3">
      <c r="A2392" t="s">
        <v>3706</v>
      </c>
      <c r="B2392" s="6">
        <v>43947</v>
      </c>
      <c r="C2392" s="6" t="str">
        <f t="shared" si="334"/>
        <v>2020</v>
      </c>
      <c r="D2392" s="6" t="str">
        <f t="shared" si="335"/>
        <v>April</v>
      </c>
      <c r="E2392" s="6" t="str">
        <f t="shared" si="336"/>
        <v>Q2</v>
      </c>
      <c r="F2392" s="6" t="str">
        <f t="shared" si="337"/>
        <v>High</v>
      </c>
      <c r="G2392" s="6" t="str">
        <f t="shared" si="338"/>
        <v>Discounted</v>
      </c>
      <c r="H2392" s="6">
        <v>43952</v>
      </c>
      <c r="I2392" t="s">
        <v>3518</v>
      </c>
      <c r="J2392" t="s">
        <v>38</v>
      </c>
      <c r="K2392" t="s">
        <v>1740</v>
      </c>
      <c r="L2392" t="s">
        <v>61</v>
      </c>
      <c r="M2392" t="s">
        <v>31</v>
      </c>
      <c r="N2392" t="s">
        <v>41</v>
      </c>
      <c r="O2392" t="s">
        <v>69</v>
      </c>
      <c r="P2392" t="s">
        <v>263</v>
      </c>
      <c r="Q2392" t="s">
        <v>71</v>
      </c>
      <c r="R2392" s="7">
        <v>0.2</v>
      </c>
      <c r="S2392" s="7">
        <f t="shared" si="333"/>
        <v>40.281599999999997</v>
      </c>
      <c r="T2392" s="8">
        <v>17.623200000000001</v>
      </c>
      <c r="U2392" s="8" t="str">
        <f t="shared" si="339"/>
        <v>Low</v>
      </c>
      <c r="V2392" s="7">
        <v>3</v>
      </c>
      <c r="W2392" s="8">
        <v>50.351999999999997</v>
      </c>
      <c r="X2392" s="8">
        <f t="shared" si="340"/>
        <v>5129</v>
      </c>
      <c r="Y2392" s="9">
        <v>0.35</v>
      </c>
      <c r="Z2392" s="9" t="str">
        <f t="shared" si="341"/>
        <v>High</v>
      </c>
    </row>
    <row r="2393" spans="1:26" x14ac:dyDescent="0.3">
      <c r="A2393" t="s">
        <v>3706</v>
      </c>
      <c r="B2393" s="6">
        <v>43947</v>
      </c>
      <c r="C2393" s="6" t="str">
        <f t="shared" si="334"/>
        <v>2020</v>
      </c>
      <c r="D2393" s="6" t="str">
        <f t="shared" si="335"/>
        <v>April</v>
      </c>
      <c r="E2393" s="6" t="str">
        <f t="shared" si="336"/>
        <v>Q2</v>
      </c>
      <c r="F2393" s="6" t="str">
        <f t="shared" si="337"/>
        <v>Low</v>
      </c>
      <c r="G2393" s="6" t="str">
        <f t="shared" si="338"/>
        <v>Discounted</v>
      </c>
      <c r="H2393" s="6">
        <v>43952</v>
      </c>
      <c r="I2393" t="s">
        <v>3518</v>
      </c>
      <c r="J2393" t="s">
        <v>849</v>
      </c>
      <c r="K2393" t="s">
        <v>3707</v>
      </c>
      <c r="L2393" t="s">
        <v>61</v>
      </c>
      <c r="M2393" t="s">
        <v>91</v>
      </c>
      <c r="N2393" t="s">
        <v>92</v>
      </c>
      <c r="O2393" t="s">
        <v>69</v>
      </c>
      <c r="P2393" t="s">
        <v>263</v>
      </c>
      <c r="Q2393" t="s">
        <v>71</v>
      </c>
      <c r="R2393" s="7">
        <v>0.2</v>
      </c>
      <c r="S2393" s="7">
        <f t="shared" si="333"/>
        <v>249.58080000000001</v>
      </c>
      <c r="T2393" s="8">
        <v>38.997</v>
      </c>
      <c r="U2393" s="8" t="str">
        <f t="shared" si="339"/>
        <v>Low</v>
      </c>
      <c r="V2393" s="7">
        <v>3</v>
      </c>
      <c r="W2393" s="8">
        <v>311.976</v>
      </c>
      <c r="X2393" s="8">
        <f t="shared" si="340"/>
        <v>1831</v>
      </c>
      <c r="Y2393" s="9">
        <v>0.125</v>
      </c>
      <c r="Z2393" s="9" t="str">
        <f t="shared" si="341"/>
        <v>Low</v>
      </c>
    </row>
    <row r="2394" spans="1:26" x14ac:dyDescent="0.3">
      <c r="A2394" t="s">
        <v>3708</v>
      </c>
      <c r="B2394" s="6">
        <v>43948</v>
      </c>
      <c r="C2394" s="6" t="str">
        <f t="shared" si="334"/>
        <v>2020</v>
      </c>
      <c r="D2394" s="6" t="str">
        <f t="shared" si="335"/>
        <v>April</v>
      </c>
      <c r="E2394" s="6" t="str">
        <f t="shared" si="336"/>
        <v>Q2</v>
      </c>
      <c r="F2394" s="6" t="str">
        <f t="shared" si="337"/>
        <v>High</v>
      </c>
      <c r="G2394" s="6" t="str">
        <f t="shared" si="338"/>
        <v>Full Price</v>
      </c>
      <c r="H2394" s="6">
        <v>43954</v>
      </c>
      <c r="I2394" t="s">
        <v>1213</v>
      </c>
      <c r="J2394" t="s">
        <v>74</v>
      </c>
      <c r="K2394" t="s">
        <v>3709</v>
      </c>
      <c r="L2394" t="s">
        <v>30</v>
      </c>
      <c r="M2394" t="s">
        <v>76</v>
      </c>
      <c r="N2394" t="s">
        <v>77</v>
      </c>
      <c r="O2394" t="s">
        <v>54</v>
      </c>
      <c r="P2394" t="s">
        <v>299</v>
      </c>
      <c r="Q2394" t="s">
        <v>3710</v>
      </c>
      <c r="R2394" s="7">
        <v>0</v>
      </c>
      <c r="S2394" s="7">
        <f t="shared" si="333"/>
        <v>1267.53</v>
      </c>
      <c r="T2394" s="8">
        <v>316.88249999999999</v>
      </c>
      <c r="U2394" s="8" t="str">
        <f t="shared" si="339"/>
        <v>Medium</v>
      </c>
      <c r="V2394" s="7">
        <v>3</v>
      </c>
      <c r="W2394" s="8">
        <v>1267.53</v>
      </c>
      <c r="X2394" s="8">
        <f t="shared" si="340"/>
        <v>328</v>
      </c>
      <c r="Y2394" s="9">
        <v>0.25</v>
      </c>
      <c r="Z2394" s="9" t="str">
        <f t="shared" si="341"/>
        <v>High</v>
      </c>
    </row>
    <row r="2395" spans="1:26" x14ac:dyDescent="0.3">
      <c r="A2395" t="s">
        <v>3708</v>
      </c>
      <c r="B2395" s="6">
        <v>43948</v>
      </c>
      <c r="C2395" s="6" t="str">
        <f t="shared" si="334"/>
        <v>2020</v>
      </c>
      <c r="D2395" s="6" t="str">
        <f t="shared" si="335"/>
        <v>April</v>
      </c>
      <c r="E2395" s="6" t="str">
        <f t="shared" si="336"/>
        <v>Q2</v>
      </c>
      <c r="F2395" s="6" t="str">
        <f t="shared" si="337"/>
        <v>High</v>
      </c>
      <c r="G2395" s="6" t="str">
        <f t="shared" si="338"/>
        <v>Full Price</v>
      </c>
      <c r="H2395" s="6">
        <v>43954</v>
      </c>
      <c r="I2395" t="s">
        <v>1213</v>
      </c>
      <c r="J2395" t="s">
        <v>367</v>
      </c>
      <c r="K2395" t="s">
        <v>367</v>
      </c>
      <c r="L2395" t="s">
        <v>30</v>
      </c>
      <c r="M2395" t="s">
        <v>31</v>
      </c>
      <c r="N2395" t="s">
        <v>53</v>
      </c>
      <c r="O2395" t="s">
        <v>54</v>
      </c>
      <c r="P2395" t="s">
        <v>299</v>
      </c>
      <c r="Q2395" t="s">
        <v>3710</v>
      </c>
      <c r="R2395" s="7">
        <v>0</v>
      </c>
      <c r="S2395" s="7">
        <f t="shared" si="333"/>
        <v>22.74</v>
      </c>
      <c r="T2395" s="8">
        <v>8.8686000000000007</v>
      </c>
      <c r="U2395" s="8" t="str">
        <f t="shared" si="339"/>
        <v>Low</v>
      </c>
      <c r="V2395" s="7">
        <v>3</v>
      </c>
      <c r="W2395" s="8">
        <v>22.74</v>
      </c>
      <c r="X2395" s="8">
        <f t="shared" si="340"/>
        <v>6884</v>
      </c>
      <c r="Y2395" s="9">
        <v>0.39</v>
      </c>
      <c r="Z2395" s="9" t="str">
        <f t="shared" si="341"/>
        <v>High</v>
      </c>
    </row>
    <row r="2396" spans="1:26" x14ac:dyDescent="0.3">
      <c r="A2396" t="s">
        <v>3708</v>
      </c>
      <c r="B2396" s="6">
        <v>43948</v>
      </c>
      <c r="C2396" s="6" t="str">
        <f t="shared" si="334"/>
        <v>2020</v>
      </c>
      <c r="D2396" s="6" t="str">
        <f t="shared" si="335"/>
        <v>April</v>
      </c>
      <c r="E2396" s="6" t="str">
        <f t="shared" si="336"/>
        <v>Q2</v>
      </c>
      <c r="F2396" s="6" t="str">
        <f t="shared" si="337"/>
        <v>High</v>
      </c>
      <c r="G2396" s="6" t="str">
        <f t="shared" si="338"/>
        <v>Full Price</v>
      </c>
      <c r="H2396" s="6">
        <v>43954</v>
      </c>
      <c r="I2396" t="s">
        <v>1213</v>
      </c>
      <c r="J2396" t="s">
        <v>598</v>
      </c>
      <c r="K2396" t="s">
        <v>3711</v>
      </c>
      <c r="L2396" t="s">
        <v>30</v>
      </c>
      <c r="M2396" t="s">
        <v>91</v>
      </c>
      <c r="N2396" t="s">
        <v>534</v>
      </c>
      <c r="O2396" t="s">
        <v>54</v>
      </c>
      <c r="P2396" t="s">
        <v>299</v>
      </c>
      <c r="Q2396" t="s">
        <v>3710</v>
      </c>
      <c r="R2396" s="7">
        <v>0</v>
      </c>
      <c r="S2396" s="7">
        <f t="shared" si="333"/>
        <v>1379.92</v>
      </c>
      <c r="T2396" s="8">
        <v>648.56240000000003</v>
      </c>
      <c r="U2396" s="8" t="str">
        <f t="shared" si="339"/>
        <v>High</v>
      </c>
      <c r="V2396" s="7">
        <v>8</v>
      </c>
      <c r="W2396" s="8">
        <v>1379.92</v>
      </c>
      <c r="X2396" s="8">
        <f t="shared" si="340"/>
        <v>278</v>
      </c>
      <c r="Y2396" s="9">
        <v>0.47</v>
      </c>
      <c r="Z2396" s="9" t="str">
        <f t="shared" si="341"/>
        <v>High</v>
      </c>
    </row>
    <row r="2397" spans="1:26" x14ac:dyDescent="0.3">
      <c r="A2397" t="s">
        <v>3712</v>
      </c>
      <c r="B2397" s="6">
        <v>43948</v>
      </c>
      <c r="C2397" s="6" t="str">
        <f t="shared" si="334"/>
        <v>2020</v>
      </c>
      <c r="D2397" s="6" t="str">
        <f t="shared" si="335"/>
        <v>April</v>
      </c>
      <c r="E2397" s="6" t="str">
        <f t="shared" si="336"/>
        <v>Q2</v>
      </c>
      <c r="F2397" s="6" t="str">
        <f t="shared" si="337"/>
        <v>Low</v>
      </c>
      <c r="G2397" s="6" t="str">
        <f t="shared" si="338"/>
        <v>Discounted</v>
      </c>
      <c r="H2397" s="6">
        <v>43953</v>
      </c>
      <c r="I2397" t="s">
        <v>2871</v>
      </c>
      <c r="J2397" t="s">
        <v>353</v>
      </c>
      <c r="K2397" t="s">
        <v>576</v>
      </c>
      <c r="L2397" t="s">
        <v>40</v>
      </c>
      <c r="M2397" t="s">
        <v>31</v>
      </c>
      <c r="N2397" t="s">
        <v>174</v>
      </c>
      <c r="O2397" t="s">
        <v>69</v>
      </c>
      <c r="P2397" t="s">
        <v>1343</v>
      </c>
      <c r="Q2397" t="s">
        <v>495</v>
      </c>
      <c r="R2397" s="7">
        <v>0.2</v>
      </c>
      <c r="S2397" s="7">
        <f t="shared" si="333"/>
        <v>34.847999999999999</v>
      </c>
      <c r="T2397" s="8">
        <v>3.2669999999999999</v>
      </c>
      <c r="U2397" s="8" t="str">
        <f t="shared" si="339"/>
        <v>Low</v>
      </c>
      <c r="V2397" s="7">
        <v>5</v>
      </c>
      <c r="W2397" s="8">
        <v>43.56</v>
      </c>
      <c r="X2397" s="8">
        <f t="shared" si="340"/>
        <v>5451</v>
      </c>
      <c r="Y2397" s="9">
        <v>7.4999999999999997E-2</v>
      </c>
      <c r="Z2397" s="9" t="str">
        <f t="shared" si="341"/>
        <v>Low</v>
      </c>
    </row>
    <row r="2398" spans="1:26" x14ac:dyDescent="0.3">
      <c r="A2398" t="s">
        <v>3712</v>
      </c>
      <c r="B2398" s="6">
        <v>43948</v>
      </c>
      <c r="C2398" s="6" t="str">
        <f t="shared" si="334"/>
        <v>2020</v>
      </c>
      <c r="D2398" s="6" t="str">
        <f t="shared" si="335"/>
        <v>April</v>
      </c>
      <c r="E2398" s="6" t="str">
        <f t="shared" si="336"/>
        <v>Q2</v>
      </c>
      <c r="F2398" s="6" t="str">
        <f t="shared" si="337"/>
        <v>Low</v>
      </c>
      <c r="G2398" s="6" t="str">
        <f t="shared" si="338"/>
        <v>Discounted</v>
      </c>
      <c r="H2398" s="6">
        <v>43953</v>
      </c>
      <c r="I2398" t="s">
        <v>2871</v>
      </c>
      <c r="J2398" t="s">
        <v>467</v>
      </c>
      <c r="K2398" t="s">
        <v>2177</v>
      </c>
      <c r="L2398" t="s">
        <v>40</v>
      </c>
      <c r="M2398" t="s">
        <v>31</v>
      </c>
      <c r="N2398" t="s">
        <v>356</v>
      </c>
      <c r="O2398" t="s">
        <v>69</v>
      </c>
      <c r="P2398" t="s">
        <v>1343</v>
      </c>
      <c r="Q2398" t="s">
        <v>495</v>
      </c>
      <c r="R2398" s="7">
        <v>0.2</v>
      </c>
      <c r="S2398" s="7">
        <f t="shared" si="333"/>
        <v>4.6719999999999997</v>
      </c>
      <c r="T2398" s="8">
        <v>0.73</v>
      </c>
      <c r="U2398" s="8" t="str">
        <f t="shared" si="339"/>
        <v>Low</v>
      </c>
      <c r="V2398" s="7">
        <v>2</v>
      </c>
      <c r="W2398" s="8">
        <v>5.84</v>
      </c>
      <c r="X2398" s="8">
        <f t="shared" si="340"/>
        <v>9339</v>
      </c>
      <c r="Y2398" s="9">
        <v>0.125</v>
      </c>
      <c r="Z2398" s="9" t="str">
        <f t="shared" si="341"/>
        <v>Low</v>
      </c>
    </row>
    <row r="2399" spans="1:26" x14ac:dyDescent="0.3">
      <c r="A2399" t="s">
        <v>3713</v>
      </c>
      <c r="B2399" s="6">
        <v>43949</v>
      </c>
      <c r="C2399" s="6" t="str">
        <f t="shared" si="334"/>
        <v>2020</v>
      </c>
      <c r="D2399" s="6" t="str">
        <f t="shared" si="335"/>
        <v>April</v>
      </c>
      <c r="E2399" s="6" t="str">
        <f t="shared" si="336"/>
        <v>Q2</v>
      </c>
      <c r="F2399" s="6" t="str">
        <f t="shared" si="337"/>
        <v>High</v>
      </c>
      <c r="G2399" s="6" t="str">
        <f t="shared" si="338"/>
        <v>Discounted</v>
      </c>
      <c r="H2399" s="6">
        <v>43952</v>
      </c>
      <c r="I2399" t="s">
        <v>239</v>
      </c>
      <c r="J2399" t="s">
        <v>732</v>
      </c>
      <c r="K2399" t="s">
        <v>3714</v>
      </c>
      <c r="L2399" t="s">
        <v>40</v>
      </c>
      <c r="M2399" t="s">
        <v>31</v>
      </c>
      <c r="N2399" t="s">
        <v>174</v>
      </c>
      <c r="O2399" t="s">
        <v>33</v>
      </c>
      <c r="P2399" t="s">
        <v>1174</v>
      </c>
      <c r="Q2399" t="s">
        <v>212</v>
      </c>
      <c r="R2399" s="7">
        <v>0.1</v>
      </c>
      <c r="S2399" s="7">
        <f t="shared" si="333"/>
        <v>168.05879999999999</v>
      </c>
      <c r="T2399" s="8">
        <v>41.496000000000002</v>
      </c>
      <c r="U2399" s="8" t="str">
        <f t="shared" si="339"/>
        <v>Low</v>
      </c>
      <c r="V2399" s="7">
        <v>1</v>
      </c>
      <c r="W2399" s="8">
        <v>186.732</v>
      </c>
      <c r="X2399" s="8">
        <f t="shared" si="340"/>
        <v>2711</v>
      </c>
      <c r="Y2399" s="9">
        <v>0.222222222</v>
      </c>
      <c r="Z2399" s="9" t="str">
        <f t="shared" si="341"/>
        <v>High</v>
      </c>
    </row>
    <row r="2400" spans="1:26" x14ac:dyDescent="0.3">
      <c r="A2400" t="s">
        <v>3713</v>
      </c>
      <c r="B2400" s="6">
        <v>43949</v>
      </c>
      <c r="C2400" s="6" t="str">
        <f t="shared" si="334"/>
        <v>2020</v>
      </c>
      <c r="D2400" s="6" t="str">
        <f t="shared" si="335"/>
        <v>April</v>
      </c>
      <c r="E2400" s="6" t="str">
        <f t="shared" si="336"/>
        <v>Q2</v>
      </c>
      <c r="F2400" s="6" t="str">
        <f t="shared" si="337"/>
        <v>High</v>
      </c>
      <c r="G2400" s="6" t="str">
        <f t="shared" si="338"/>
        <v>Full Price</v>
      </c>
      <c r="H2400" s="6">
        <v>43952</v>
      </c>
      <c r="I2400" t="s">
        <v>239</v>
      </c>
      <c r="J2400" t="s">
        <v>151</v>
      </c>
      <c r="K2400" t="s">
        <v>2724</v>
      </c>
      <c r="L2400" t="s">
        <v>40</v>
      </c>
      <c r="M2400" t="s">
        <v>31</v>
      </c>
      <c r="N2400" t="s">
        <v>41</v>
      </c>
      <c r="O2400" t="s">
        <v>33</v>
      </c>
      <c r="P2400" t="s">
        <v>1174</v>
      </c>
      <c r="Q2400" t="s">
        <v>212</v>
      </c>
      <c r="R2400" s="7">
        <v>0</v>
      </c>
      <c r="S2400" s="7">
        <f t="shared" si="333"/>
        <v>3812.97</v>
      </c>
      <c r="T2400" s="8">
        <v>1906.4849999999999</v>
      </c>
      <c r="U2400" s="8" t="str">
        <f t="shared" si="339"/>
        <v>High</v>
      </c>
      <c r="V2400" s="7">
        <v>3</v>
      </c>
      <c r="W2400" s="8">
        <v>3812.97</v>
      </c>
      <c r="X2400" s="8">
        <f t="shared" si="340"/>
        <v>44</v>
      </c>
      <c r="Y2400" s="9">
        <v>0.5</v>
      </c>
      <c r="Z2400" s="9" t="str">
        <f t="shared" si="341"/>
        <v>High</v>
      </c>
    </row>
    <row r="2401" spans="1:26" x14ac:dyDescent="0.3">
      <c r="A2401" t="s">
        <v>3715</v>
      </c>
      <c r="B2401" s="6">
        <v>43949</v>
      </c>
      <c r="C2401" s="6" t="str">
        <f t="shared" si="334"/>
        <v>2020</v>
      </c>
      <c r="D2401" s="6" t="str">
        <f t="shared" si="335"/>
        <v>April</v>
      </c>
      <c r="E2401" s="6" t="str">
        <f t="shared" si="336"/>
        <v>Q2</v>
      </c>
      <c r="F2401" s="6" t="str">
        <f t="shared" si="337"/>
        <v>Low</v>
      </c>
      <c r="G2401" s="6" t="str">
        <f t="shared" si="338"/>
        <v>Discounted</v>
      </c>
      <c r="H2401" s="6">
        <v>43956</v>
      </c>
      <c r="I2401" t="s">
        <v>1516</v>
      </c>
      <c r="J2401" t="s">
        <v>214</v>
      </c>
      <c r="K2401" t="s">
        <v>1052</v>
      </c>
      <c r="L2401" t="s">
        <v>30</v>
      </c>
      <c r="M2401" t="s">
        <v>31</v>
      </c>
      <c r="N2401" t="s">
        <v>174</v>
      </c>
      <c r="O2401" t="s">
        <v>33</v>
      </c>
      <c r="P2401" t="s">
        <v>34</v>
      </c>
      <c r="Q2401" t="s">
        <v>35</v>
      </c>
      <c r="R2401" s="7">
        <v>0.8</v>
      </c>
      <c r="S2401" s="7">
        <f t="shared" si="333"/>
        <v>1.7303999999999995</v>
      </c>
      <c r="T2401" s="8">
        <v>-20.3322</v>
      </c>
      <c r="U2401" s="8" t="str">
        <f t="shared" si="339"/>
        <v>Loss</v>
      </c>
      <c r="V2401" s="7">
        <v>3</v>
      </c>
      <c r="W2401" s="8">
        <v>8.6519999999999992</v>
      </c>
      <c r="X2401" s="8">
        <f t="shared" si="340"/>
        <v>8858</v>
      </c>
      <c r="Y2401" s="9">
        <v>-2.35</v>
      </c>
      <c r="Z2401" s="9" t="str">
        <f t="shared" si="341"/>
        <v>Low</v>
      </c>
    </row>
    <row r="2402" spans="1:26" x14ac:dyDescent="0.3">
      <c r="A2402" t="s">
        <v>3715</v>
      </c>
      <c r="B2402" s="6">
        <v>43949</v>
      </c>
      <c r="C2402" s="6" t="str">
        <f t="shared" si="334"/>
        <v>2020</v>
      </c>
      <c r="D2402" s="6" t="str">
        <f t="shared" si="335"/>
        <v>April</v>
      </c>
      <c r="E2402" s="6" t="str">
        <f t="shared" si="336"/>
        <v>Q2</v>
      </c>
      <c r="F2402" s="6" t="str">
        <f t="shared" si="337"/>
        <v>Low</v>
      </c>
      <c r="G2402" s="6" t="str">
        <f t="shared" si="338"/>
        <v>Discounted</v>
      </c>
      <c r="H2402" s="6">
        <v>43956</v>
      </c>
      <c r="I2402" t="s">
        <v>1516</v>
      </c>
      <c r="J2402" t="s">
        <v>38</v>
      </c>
      <c r="K2402" t="s">
        <v>579</v>
      </c>
      <c r="L2402" t="s">
        <v>30</v>
      </c>
      <c r="M2402" t="s">
        <v>31</v>
      </c>
      <c r="N2402" t="s">
        <v>41</v>
      </c>
      <c r="O2402" t="s">
        <v>33</v>
      </c>
      <c r="P2402" t="s">
        <v>34</v>
      </c>
      <c r="Q2402" t="s">
        <v>35</v>
      </c>
      <c r="R2402" s="7">
        <v>0.8</v>
      </c>
      <c r="S2402" s="7">
        <f t="shared" si="333"/>
        <v>2.4352</v>
      </c>
      <c r="T2402" s="8">
        <v>-18.872800000000002</v>
      </c>
      <c r="U2402" s="8" t="str">
        <f t="shared" si="339"/>
        <v>Loss</v>
      </c>
      <c r="V2402" s="7">
        <v>4</v>
      </c>
      <c r="W2402" s="8">
        <v>12.176</v>
      </c>
      <c r="X2402" s="8">
        <f t="shared" si="340"/>
        <v>8258</v>
      </c>
      <c r="Y2402" s="9">
        <v>-1.55</v>
      </c>
      <c r="Z2402" s="9" t="str">
        <f t="shared" si="341"/>
        <v>Low</v>
      </c>
    </row>
    <row r="2403" spans="1:26" x14ac:dyDescent="0.3">
      <c r="A2403" t="s">
        <v>3715</v>
      </c>
      <c r="B2403" s="6">
        <v>43949</v>
      </c>
      <c r="C2403" s="6" t="str">
        <f t="shared" si="334"/>
        <v>2020</v>
      </c>
      <c r="D2403" s="6" t="str">
        <f t="shared" si="335"/>
        <v>April</v>
      </c>
      <c r="E2403" s="6" t="str">
        <f t="shared" si="336"/>
        <v>Q2</v>
      </c>
      <c r="F2403" s="6" t="str">
        <f t="shared" si="337"/>
        <v>Low</v>
      </c>
      <c r="G2403" s="6" t="str">
        <f t="shared" si="338"/>
        <v>Discounted</v>
      </c>
      <c r="H2403" s="6">
        <v>43956</v>
      </c>
      <c r="I2403" t="s">
        <v>1516</v>
      </c>
      <c r="J2403" t="s">
        <v>371</v>
      </c>
      <c r="K2403" t="s">
        <v>2060</v>
      </c>
      <c r="L2403" t="s">
        <v>30</v>
      </c>
      <c r="M2403" t="s">
        <v>31</v>
      </c>
      <c r="N2403" t="s">
        <v>49</v>
      </c>
      <c r="O2403" t="s">
        <v>33</v>
      </c>
      <c r="P2403" t="s">
        <v>34</v>
      </c>
      <c r="Q2403" t="s">
        <v>35</v>
      </c>
      <c r="R2403" s="7">
        <v>0.2</v>
      </c>
      <c r="S2403" s="7">
        <f t="shared" si="333"/>
        <v>19.0656</v>
      </c>
      <c r="T2403" s="8">
        <v>2.6810999999999998</v>
      </c>
      <c r="U2403" s="8" t="str">
        <f t="shared" si="339"/>
        <v>Low</v>
      </c>
      <c r="V2403" s="7">
        <v>3</v>
      </c>
      <c r="W2403" s="8">
        <v>23.832000000000001</v>
      </c>
      <c r="X2403" s="8">
        <f t="shared" si="340"/>
        <v>6795</v>
      </c>
      <c r="Y2403" s="9">
        <v>0.1125</v>
      </c>
      <c r="Z2403" s="9" t="str">
        <f t="shared" si="341"/>
        <v>Low</v>
      </c>
    </row>
    <row r="2404" spans="1:26" x14ac:dyDescent="0.3">
      <c r="A2404" t="s">
        <v>3716</v>
      </c>
      <c r="B2404" s="6">
        <v>43950</v>
      </c>
      <c r="C2404" s="6" t="str">
        <f t="shared" si="334"/>
        <v>2020</v>
      </c>
      <c r="D2404" s="6" t="str">
        <f t="shared" si="335"/>
        <v>April</v>
      </c>
      <c r="E2404" s="6" t="str">
        <f t="shared" si="336"/>
        <v>Q2</v>
      </c>
      <c r="F2404" s="6" t="str">
        <f t="shared" si="337"/>
        <v>High</v>
      </c>
      <c r="G2404" s="6" t="str">
        <f t="shared" si="338"/>
        <v>Discounted</v>
      </c>
      <c r="H2404" s="6">
        <v>43955</v>
      </c>
      <c r="I2404" t="s">
        <v>2243</v>
      </c>
      <c r="J2404" t="s">
        <v>67</v>
      </c>
      <c r="K2404" t="s">
        <v>1166</v>
      </c>
      <c r="L2404" t="s">
        <v>40</v>
      </c>
      <c r="M2404" t="s">
        <v>31</v>
      </c>
      <c r="N2404" t="s">
        <v>32</v>
      </c>
      <c r="O2404" t="s">
        <v>54</v>
      </c>
      <c r="P2404" t="s">
        <v>55</v>
      </c>
      <c r="Q2404" t="s">
        <v>56</v>
      </c>
      <c r="R2404" s="7">
        <v>0.2</v>
      </c>
      <c r="S2404" s="7">
        <f t="shared" si="333"/>
        <v>6.3743999999999996</v>
      </c>
      <c r="T2404" s="8">
        <v>2.8883999999999999</v>
      </c>
      <c r="U2404" s="8" t="str">
        <f t="shared" si="339"/>
        <v>Low</v>
      </c>
      <c r="V2404" s="7">
        <v>2</v>
      </c>
      <c r="W2404" s="8">
        <v>7.968</v>
      </c>
      <c r="X2404" s="8">
        <f t="shared" si="340"/>
        <v>8972</v>
      </c>
      <c r="Y2404" s="9">
        <v>0.36249999999999999</v>
      </c>
      <c r="Z2404" s="9" t="str">
        <f t="shared" si="341"/>
        <v>High</v>
      </c>
    </row>
    <row r="2405" spans="1:26" x14ac:dyDescent="0.3">
      <c r="A2405" t="s">
        <v>3717</v>
      </c>
      <c r="B2405" s="6">
        <v>43951</v>
      </c>
      <c r="C2405" s="6" t="str">
        <f t="shared" si="334"/>
        <v>2020</v>
      </c>
      <c r="D2405" s="6" t="str">
        <f t="shared" si="335"/>
        <v>April</v>
      </c>
      <c r="E2405" s="6" t="str">
        <f t="shared" si="336"/>
        <v>Q2</v>
      </c>
      <c r="F2405" s="6" t="str">
        <f t="shared" si="337"/>
        <v>High</v>
      </c>
      <c r="G2405" s="6" t="str">
        <f t="shared" si="338"/>
        <v>Full Price</v>
      </c>
      <c r="H2405" s="6">
        <v>43957</v>
      </c>
      <c r="I2405" t="s">
        <v>782</v>
      </c>
      <c r="J2405" t="s">
        <v>105</v>
      </c>
      <c r="K2405" t="s">
        <v>1706</v>
      </c>
      <c r="L2405" t="s">
        <v>61</v>
      </c>
      <c r="M2405" t="s">
        <v>31</v>
      </c>
      <c r="N2405" t="s">
        <v>53</v>
      </c>
      <c r="O2405" t="s">
        <v>69</v>
      </c>
      <c r="P2405" t="s">
        <v>139</v>
      </c>
      <c r="Q2405" t="s">
        <v>71</v>
      </c>
      <c r="R2405" s="7">
        <v>0</v>
      </c>
      <c r="S2405" s="7">
        <f t="shared" si="333"/>
        <v>34.65</v>
      </c>
      <c r="T2405" s="8">
        <v>9.702</v>
      </c>
      <c r="U2405" s="8" t="str">
        <f t="shared" si="339"/>
        <v>Low</v>
      </c>
      <c r="V2405" s="7">
        <v>3</v>
      </c>
      <c r="W2405" s="8">
        <v>34.65</v>
      </c>
      <c r="X2405" s="8">
        <f t="shared" si="340"/>
        <v>5972</v>
      </c>
      <c r="Y2405" s="9">
        <v>0.28000000000000003</v>
      </c>
      <c r="Z2405" s="9" t="str">
        <f t="shared" si="341"/>
        <v>High</v>
      </c>
    </row>
    <row r="2406" spans="1:26" x14ac:dyDescent="0.3">
      <c r="A2406" t="s">
        <v>3717</v>
      </c>
      <c r="B2406" s="6">
        <v>43951</v>
      </c>
      <c r="C2406" s="6" t="str">
        <f t="shared" si="334"/>
        <v>2020</v>
      </c>
      <c r="D2406" s="6" t="str">
        <f t="shared" si="335"/>
        <v>April</v>
      </c>
      <c r="E2406" s="6" t="str">
        <f t="shared" si="336"/>
        <v>Q2</v>
      </c>
      <c r="F2406" s="6" t="str">
        <f t="shared" si="337"/>
        <v>Low</v>
      </c>
      <c r="G2406" s="6" t="str">
        <f t="shared" si="338"/>
        <v>Discounted</v>
      </c>
      <c r="H2406" s="6">
        <v>43957</v>
      </c>
      <c r="I2406" t="s">
        <v>782</v>
      </c>
      <c r="J2406" t="s">
        <v>89</v>
      </c>
      <c r="K2406" t="s">
        <v>3606</v>
      </c>
      <c r="L2406" t="s">
        <v>61</v>
      </c>
      <c r="M2406" t="s">
        <v>91</v>
      </c>
      <c r="N2406" t="s">
        <v>92</v>
      </c>
      <c r="O2406" t="s">
        <v>69</v>
      </c>
      <c r="P2406" t="s">
        <v>139</v>
      </c>
      <c r="Q2406" t="s">
        <v>71</v>
      </c>
      <c r="R2406" s="7">
        <v>0.2</v>
      </c>
      <c r="S2406" s="7">
        <f t="shared" si="333"/>
        <v>15.84</v>
      </c>
      <c r="T2406" s="8">
        <v>1.7324999999999999</v>
      </c>
      <c r="U2406" s="8" t="str">
        <f t="shared" si="339"/>
        <v>Low</v>
      </c>
      <c r="V2406" s="7">
        <v>5</v>
      </c>
      <c r="W2406" s="8">
        <v>19.8</v>
      </c>
      <c r="X2406" s="8">
        <f t="shared" si="340"/>
        <v>7174</v>
      </c>
      <c r="Y2406" s="9">
        <v>8.7499999999999994E-2</v>
      </c>
      <c r="Z2406" s="9" t="str">
        <f t="shared" si="341"/>
        <v>Low</v>
      </c>
    </row>
    <row r="2407" spans="1:26" x14ac:dyDescent="0.3">
      <c r="A2407" t="s">
        <v>3718</v>
      </c>
      <c r="B2407" s="6">
        <v>43951</v>
      </c>
      <c r="C2407" s="6" t="str">
        <f t="shared" si="334"/>
        <v>2020</v>
      </c>
      <c r="D2407" s="6" t="str">
        <f t="shared" si="335"/>
        <v>April</v>
      </c>
      <c r="E2407" s="6" t="str">
        <f t="shared" si="336"/>
        <v>Q2</v>
      </c>
      <c r="F2407" s="6" t="str">
        <f t="shared" si="337"/>
        <v>High</v>
      </c>
      <c r="G2407" s="6" t="str">
        <f t="shared" si="338"/>
        <v>Full Price</v>
      </c>
      <c r="H2407" s="6">
        <v>43955</v>
      </c>
      <c r="I2407" t="s">
        <v>3719</v>
      </c>
      <c r="J2407" t="s">
        <v>192</v>
      </c>
      <c r="K2407" t="s">
        <v>3720</v>
      </c>
      <c r="L2407" t="s">
        <v>61</v>
      </c>
      <c r="M2407" t="s">
        <v>76</v>
      </c>
      <c r="N2407" t="s">
        <v>99</v>
      </c>
      <c r="O2407" t="s">
        <v>54</v>
      </c>
      <c r="P2407" t="s">
        <v>1081</v>
      </c>
      <c r="Q2407" t="s">
        <v>749</v>
      </c>
      <c r="R2407" s="7">
        <v>0</v>
      </c>
      <c r="S2407" s="7">
        <f t="shared" si="333"/>
        <v>24.3</v>
      </c>
      <c r="T2407" s="8">
        <v>10.449</v>
      </c>
      <c r="U2407" s="8" t="str">
        <f t="shared" si="339"/>
        <v>Low</v>
      </c>
      <c r="V2407" s="7">
        <v>5</v>
      </c>
      <c r="W2407" s="8">
        <v>24.3</v>
      </c>
      <c r="X2407" s="8">
        <f t="shared" si="340"/>
        <v>6743</v>
      </c>
      <c r="Y2407" s="9">
        <v>0.43</v>
      </c>
      <c r="Z2407" s="9" t="str">
        <f t="shared" si="341"/>
        <v>High</v>
      </c>
    </row>
    <row r="2408" spans="1:26" x14ac:dyDescent="0.3">
      <c r="A2408" t="s">
        <v>3718</v>
      </c>
      <c r="B2408" s="6">
        <v>43951</v>
      </c>
      <c r="C2408" s="6" t="str">
        <f t="shared" si="334"/>
        <v>2020</v>
      </c>
      <c r="D2408" s="6" t="str">
        <f t="shared" si="335"/>
        <v>April</v>
      </c>
      <c r="E2408" s="6" t="str">
        <f t="shared" si="336"/>
        <v>Q2</v>
      </c>
      <c r="F2408" s="6" t="str">
        <f t="shared" si="337"/>
        <v>High</v>
      </c>
      <c r="G2408" s="6" t="str">
        <f t="shared" si="338"/>
        <v>Full Price</v>
      </c>
      <c r="H2408" s="6">
        <v>43955</v>
      </c>
      <c r="I2408" t="s">
        <v>3719</v>
      </c>
      <c r="J2408" t="s">
        <v>119</v>
      </c>
      <c r="K2408" t="s">
        <v>3721</v>
      </c>
      <c r="L2408" t="s">
        <v>61</v>
      </c>
      <c r="M2408" t="s">
        <v>76</v>
      </c>
      <c r="N2408" t="s">
        <v>99</v>
      </c>
      <c r="O2408" t="s">
        <v>54</v>
      </c>
      <c r="P2408" t="s">
        <v>1081</v>
      </c>
      <c r="Q2408" t="s">
        <v>749</v>
      </c>
      <c r="R2408" s="7">
        <v>0</v>
      </c>
      <c r="S2408" s="7">
        <f t="shared" si="333"/>
        <v>9.48</v>
      </c>
      <c r="T2408" s="8">
        <v>3.7919999999999998</v>
      </c>
      <c r="U2408" s="8" t="str">
        <f t="shared" si="339"/>
        <v>Low</v>
      </c>
      <c r="V2408" s="7">
        <v>1</v>
      </c>
      <c r="W2408" s="8">
        <v>9.48</v>
      </c>
      <c r="X2408" s="8">
        <f t="shared" si="340"/>
        <v>8715</v>
      </c>
      <c r="Y2408" s="9">
        <v>0.4</v>
      </c>
      <c r="Z2408" s="9" t="str">
        <f t="shared" si="341"/>
        <v>High</v>
      </c>
    </row>
    <row r="2409" spans="1:26" x14ac:dyDescent="0.3">
      <c r="A2409" t="s">
        <v>3718</v>
      </c>
      <c r="B2409" s="6">
        <v>43951</v>
      </c>
      <c r="C2409" s="6" t="str">
        <f t="shared" si="334"/>
        <v>2020</v>
      </c>
      <c r="D2409" s="6" t="str">
        <f t="shared" si="335"/>
        <v>April</v>
      </c>
      <c r="E2409" s="6" t="str">
        <f t="shared" si="336"/>
        <v>Q2</v>
      </c>
      <c r="F2409" s="6" t="str">
        <f t="shared" si="337"/>
        <v>High</v>
      </c>
      <c r="G2409" s="6" t="str">
        <f t="shared" si="338"/>
        <v>Full Price</v>
      </c>
      <c r="H2409" s="6">
        <v>43955</v>
      </c>
      <c r="I2409" t="s">
        <v>3719</v>
      </c>
      <c r="J2409" t="s">
        <v>192</v>
      </c>
      <c r="K2409" t="s">
        <v>2915</v>
      </c>
      <c r="L2409" t="s">
        <v>61</v>
      </c>
      <c r="M2409" t="s">
        <v>76</v>
      </c>
      <c r="N2409" t="s">
        <v>99</v>
      </c>
      <c r="O2409" t="s">
        <v>54</v>
      </c>
      <c r="P2409" t="s">
        <v>1081</v>
      </c>
      <c r="Q2409" t="s">
        <v>749</v>
      </c>
      <c r="R2409" s="7">
        <v>0</v>
      </c>
      <c r="S2409" s="7">
        <f t="shared" si="333"/>
        <v>31.4</v>
      </c>
      <c r="T2409" s="8">
        <v>13.188000000000001</v>
      </c>
      <c r="U2409" s="8" t="str">
        <f t="shared" si="339"/>
        <v>Low</v>
      </c>
      <c r="V2409" s="7">
        <v>5</v>
      </c>
      <c r="W2409" s="8">
        <v>31.4</v>
      </c>
      <c r="X2409" s="8">
        <f t="shared" si="340"/>
        <v>6200</v>
      </c>
      <c r="Y2409" s="9">
        <v>0.42</v>
      </c>
      <c r="Z2409" s="9" t="str">
        <f t="shared" si="341"/>
        <v>High</v>
      </c>
    </row>
    <row r="2410" spans="1:26" x14ac:dyDescent="0.3">
      <c r="A2410" t="s">
        <v>3718</v>
      </c>
      <c r="B2410" s="6">
        <v>43951</v>
      </c>
      <c r="C2410" s="6" t="str">
        <f t="shared" si="334"/>
        <v>2020</v>
      </c>
      <c r="D2410" s="6" t="str">
        <f t="shared" si="335"/>
        <v>April</v>
      </c>
      <c r="E2410" s="6" t="str">
        <f t="shared" si="336"/>
        <v>Q2</v>
      </c>
      <c r="F2410" s="6" t="str">
        <f t="shared" si="337"/>
        <v>High</v>
      </c>
      <c r="G2410" s="6" t="str">
        <f t="shared" si="338"/>
        <v>Full Price</v>
      </c>
      <c r="H2410" s="6">
        <v>43955</v>
      </c>
      <c r="I2410" t="s">
        <v>3719</v>
      </c>
      <c r="J2410" t="s">
        <v>89</v>
      </c>
      <c r="K2410" t="s">
        <v>1093</v>
      </c>
      <c r="L2410" t="s">
        <v>61</v>
      </c>
      <c r="M2410" t="s">
        <v>31</v>
      </c>
      <c r="N2410" t="s">
        <v>32</v>
      </c>
      <c r="O2410" t="s">
        <v>54</v>
      </c>
      <c r="P2410" t="s">
        <v>1081</v>
      </c>
      <c r="Q2410" t="s">
        <v>749</v>
      </c>
      <c r="R2410" s="7">
        <v>0</v>
      </c>
      <c r="S2410" s="7">
        <f t="shared" si="333"/>
        <v>6.48</v>
      </c>
      <c r="T2410" s="8">
        <v>3.1103999999999998</v>
      </c>
      <c r="U2410" s="8" t="str">
        <f t="shared" si="339"/>
        <v>Low</v>
      </c>
      <c r="V2410" s="7">
        <v>1</v>
      </c>
      <c r="W2410" s="8">
        <v>6.48</v>
      </c>
      <c r="X2410" s="8">
        <f t="shared" si="340"/>
        <v>9210</v>
      </c>
      <c r="Y2410" s="9">
        <v>0.48</v>
      </c>
      <c r="Z2410" s="9" t="str">
        <f t="shared" si="341"/>
        <v>High</v>
      </c>
    </row>
    <row r="2411" spans="1:26" x14ac:dyDescent="0.3">
      <c r="A2411" t="s">
        <v>3718</v>
      </c>
      <c r="B2411" s="6">
        <v>43951</v>
      </c>
      <c r="C2411" s="6" t="str">
        <f t="shared" si="334"/>
        <v>2020</v>
      </c>
      <c r="D2411" s="6" t="str">
        <f t="shared" si="335"/>
        <v>April</v>
      </c>
      <c r="E2411" s="6" t="str">
        <f t="shared" si="336"/>
        <v>Q2</v>
      </c>
      <c r="F2411" s="6" t="str">
        <f t="shared" si="337"/>
        <v>High</v>
      </c>
      <c r="G2411" s="6" t="str">
        <f t="shared" si="338"/>
        <v>Full Price</v>
      </c>
      <c r="H2411" s="6">
        <v>43955</v>
      </c>
      <c r="I2411" t="s">
        <v>3719</v>
      </c>
      <c r="J2411" t="s">
        <v>89</v>
      </c>
      <c r="K2411" t="s">
        <v>3722</v>
      </c>
      <c r="L2411" t="s">
        <v>61</v>
      </c>
      <c r="M2411" t="s">
        <v>91</v>
      </c>
      <c r="N2411" t="s">
        <v>92</v>
      </c>
      <c r="O2411" t="s">
        <v>54</v>
      </c>
      <c r="P2411" t="s">
        <v>1081</v>
      </c>
      <c r="Q2411" t="s">
        <v>749</v>
      </c>
      <c r="R2411" s="7">
        <v>0</v>
      </c>
      <c r="S2411" s="7">
        <f t="shared" si="333"/>
        <v>209.5</v>
      </c>
      <c r="T2411" s="8">
        <v>58.66</v>
      </c>
      <c r="U2411" s="8" t="str">
        <f t="shared" si="339"/>
        <v>Low</v>
      </c>
      <c r="V2411" s="7">
        <v>10</v>
      </c>
      <c r="W2411" s="8">
        <v>209.5</v>
      </c>
      <c r="X2411" s="8">
        <f t="shared" si="340"/>
        <v>2511</v>
      </c>
      <c r="Y2411" s="9">
        <v>0.28000000000000003</v>
      </c>
      <c r="Z2411" s="9" t="str">
        <f t="shared" si="341"/>
        <v>High</v>
      </c>
    </row>
    <row r="2412" spans="1:26" x14ac:dyDescent="0.3">
      <c r="A2412" t="s">
        <v>3723</v>
      </c>
      <c r="B2412" s="6">
        <v>43951</v>
      </c>
      <c r="C2412" s="6" t="str">
        <f t="shared" si="334"/>
        <v>2020</v>
      </c>
      <c r="D2412" s="6" t="str">
        <f t="shared" si="335"/>
        <v>April</v>
      </c>
      <c r="E2412" s="6" t="str">
        <f t="shared" si="336"/>
        <v>Q2</v>
      </c>
      <c r="F2412" s="6" t="str">
        <f t="shared" si="337"/>
        <v>Low</v>
      </c>
      <c r="G2412" s="6" t="str">
        <f t="shared" si="338"/>
        <v>Discounted</v>
      </c>
      <c r="H2412" s="6">
        <v>43953</v>
      </c>
      <c r="I2412" t="s">
        <v>947</v>
      </c>
      <c r="J2412" t="s">
        <v>598</v>
      </c>
      <c r="K2412" t="s">
        <v>1854</v>
      </c>
      <c r="L2412" t="s">
        <v>30</v>
      </c>
      <c r="M2412" t="s">
        <v>91</v>
      </c>
      <c r="N2412" t="s">
        <v>92</v>
      </c>
      <c r="O2412" t="s">
        <v>54</v>
      </c>
      <c r="P2412" t="s">
        <v>962</v>
      </c>
      <c r="Q2412" t="s">
        <v>132</v>
      </c>
      <c r="R2412" s="7">
        <v>0.4</v>
      </c>
      <c r="S2412" s="7">
        <f t="shared" si="333"/>
        <v>613.78199999999993</v>
      </c>
      <c r="T2412" s="8">
        <v>-255.74250000000001</v>
      </c>
      <c r="U2412" s="8" t="str">
        <f t="shared" si="339"/>
        <v>Loss</v>
      </c>
      <c r="V2412" s="7">
        <v>5</v>
      </c>
      <c r="W2412" s="8">
        <v>1022.97</v>
      </c>
      <c r="X2412" s="8">
        <f t="shared" si="340"/>
        <v>452</v>
      </c>
      <c r="Y2412" s="9">
        <v>-0.25</v>
      </c>
      <c r="Z2412" s="9" t="str">
        <f t="shared" si="341"/>
        <v>Low</v>
      </c>
    </row>
    <row r="2413" spans="1:26" x14ac:dyDescent="0.3">
      <c r="A2413" t="s">
        <v>3724</v>
      </c>
      <c r="B2413" s="6">
        <v>43951</v>
      </c>
      <c r="C2413" s="6" t="str">
        <f t="shared" si="334"/>
        <v>2020</v>
      </c>
      <c r="D2413" s="6" t="str">
        <f t="shared" si="335"/>
        <v>April</v>
      </c>
      <c r="E2413" s="6" t="str">
        <f t="shared" si="336"/>
        <v>Q2</v>
      </c>
      <c r="F2413" s="6" t="str">
        <f t="shared" si="337"/>
        <v>Low</v>
      </c>
      <c r="G2413" s="6" t="str">
        <f t="shared" si="338"/>
        <v>Discounted</v>
      </c>
      <c r="H2413" s="6">
        <v>43956</v>
      </c>
      <c r="I2413" t="s">
        <v>920</v>
      </c>
      <c r="J2413" t="s">
        <v>74</v>
      </c>
      <c r="K2413" t="s">
        <v>336</v>
      </c>
      <c r="L2413" t="s">
        <v>40</v>
      </c>
      <c r="M2413" t="s">
        <v>76</v>
      </c>
      <c r="N2413" t="s">
        <v>77</v>
      </c>
      <c r="O2413" t="s">
        <v>33</v>
      </c>
      <c r="P2413" t="s">
        <v>368</v>
      </c>
      <c r="Q2413" t="s">
        <v>43</v>
      </c>
      <c r="R2413" s="7">
        <v>0.3</v>
      </c>
      <c r="S2413" s="7">
        <f t="shared" si="333"/>
        <v>149.18049999999999</v>
      </c>
      <c r="T2413" s="8">
        <v>-15.2225</v>
      </c>
      <c r="U2413" s="8" t="str">
        <f t="shared" si="339"/>
        <v>Loss</v>
      </c>
      <c r="V2413" s="7">
        <v>5</v>
      </c>
      <c r="W2413" s="8">
        <v>213.11500000000001</v>
      </c>
      <c r="X2413" s="8">
        <f t="shared" si="340"/>
        <v>2460</v>
      </c>
      <c r="Y2413" s="9">
        <v>-7.1428570999999996E-2</v>
      </c>
      <c r="Z2413" s="9" t="str">
        <f t="shared" si="341"/>
        <v>Low</v>
      </c>
    </row>
    <row r="2414" spans="1:26" x14ac:dyDescent="0.3">
      <c r="A2414" t="s">
        <v>3725</v>
      </c>
      <c r="B2414" s="6">
        <v>43952</v>
      </c>
      <c r="C2414" s="6" t="str">
        <f t="shared" si="334"/>
        <v>2020</v>
      </c>
      <c r="D2414" s="6" t="str">
        <f t="shared" si="335"/>
        <v>May</v>
      </c>
      <c r="E2414" s="6" t="str">
        <f t="shared" si="336"/>
        <v>Q2</v>
      </c>
      <c r="F2414" s="6" t="str">
        <f t="shared" si="337"/>
        <v>High</v>
      </c>
      <c r="G2414" s="6" t="str">
        <f t="shared" si="338"/>
        <v>Discounted</v>
      </c>
      <c r="H2414" s="6">
        <v>43957</v>
      </c>
      <c r="I2414" t="s">
        <v>2641</v>
      </c>
      <c r="J2414" t="s">
        <v>38</v>
      </c>
      <c r="K2414" t="s">
        <v>579</v>
      </c>
      <c r="L2414" t="s">
        <v>30</v>
      </c>
      <c r="M2414" t="s">
        <v>31</v>
      </c>
      <c r="N2414" t="s">
        <v>41</v>
      </c>
      <c r="O2414" t="s">
        <v>69</v>
      </c>
      <c r="P2414" t="s">
        <v>139</v>
      </c>
      <c r="Q2414" t="s">
        <v>71</v>
      </c>
      <c r="R2414" s="7">
        <v>0.2</v>
      </c>
      <c r="S2414" s="7">
        <f t="shared" si="333"/>
        <v>9.7408000000000001</v>
      </c>
      <c r="T2414" s="8">
        <v>4.4138000000000002</v>
      </c>
      <c r="U2414" s="8" t="str">
        <f t="shared" si="339"/>
        <v>Low</v>
      </c>
      <c r="V2414" s="7">
        <v>1</v>
      </c>
      <c r="W2414" s="8">
        <v>12.176</v>
      </c>
      <c r="X2414" s="8">
        <f t="shared" si="340"/>
        <v>8258</v>
      </c>
      <c r="Y2414" s="9">
        <v>0.36249999999999999</v>
      </c>
      <c r="Z2414" s="9" t="str">
        <f t="shared" si="341"/>
        <v>High</v>
      </c>
    </row>
    <row r="2415" spans="1:26" x14ac:dyDescent="0.3">
      <c r="A2415" t="s">
        <v>3725</v>
      </c>
      <c r="B2415" s="6">
        <v>43952</v>
      </c>
      <c r="C2415" s="6" t="str">
        <f t="shared" si="334"/>
        <v>2020</v>
      </c>
      <c r="D2415" s="6" t="str">
        <f t="shared" si="335"/>
        <v>May</v>
      </c>
      <c r="E2415" s="6" t="str">
        <f t="shared" si="336"/>
        <v>Q2</v>
      </c>
      <c r="F2415" s="6" t="str">
        <f t="shared" si="337"/>
        <v>High</v>
      </c>
      <c r="G2415" s="6" t="str">
        <f t="shared" si="338"/>
        <v>Full Price</v>
      </c>
      <c r="H2415" s="6">
        <v>43957</v>
      </c>
      <c r="I2415" t="s">
        <v>2641</v>
      </c>
      <c r="J2415" t="s">
        <v>192</v>
      </c>
      <c r="K2415" t="s">
        <v>879</v>
      </c>
      <c r="L2415" t="s">
        <v>30</v>
      </c>
      <c r="M2415" t="s">
        <v>31</v>
      </c>
      <c r="N2415" t="s">
        <v>49</v>
      </c>
      <c r="O2415" t="s">
        <v>69</v>
      </c>
      <c r="P2415" t="s">
        <v>139</v>
      </c>
      <c r="Q2415" t="s">
        <v>71</v>
      </c>
      <c r="R2415" s="7">
        <v>0</v>
      </c>
      <c r="S2415" s="7">
        <f t="shared" si="333"/>
        <v>37.32</v>
      </c>
      <c r="T2415" s="8">
        <v>10.4496</v>
      </c>
      <c r="U2415" s="8" t="str">
        <f t="shared" si="339"/>
        <v>Low</v>
      </c>
      <c r="V2415" s="7">
        <v>3</v>
      </c>
      <c r="W2415" s="8">
        <v>37.32</v>
      </c>
      <c r="X2415" s="8">
        <f t="shared" si="340"/>
        <v>5793</v>
      </c>
      <c r="Y2415" s="9">
        <v>0.28000000000000003</v>
      </c>
      <c r="Z2415" s="9" t="str">
        <f t="shared" si="341"/>
        <v>High</v>
      </c>
    </row>
    <row r="2416" spans="1:26" x14ac:dyDescent="0.3">
      <c r="A2416" t="s">
        <v>3725</v>
      </c>
      <c r="B2416" s="6">
        <v>43952</v>
      </c>
      <c r="C2416" s="6" t="str">
        <f t="shared" si="334"/>
        <v>2020</v>
      </c>
      <c r="D2416" s="6" t="str">
        <f t="shared" si="335"/>
        <v>May</v>
      </c>
      <c r="E2416" s="6" t="str">
        <f t="shared" si="336"/>
        <v>Q2</v>
      </c>
      <c r="F2416" s="6" t="str">
        <f t="shared" si="337"/>
        <v>High</v>
      </c>
      <c r="G2416" s="6" t="str">
        <f t="shared" si="338"/>
        <v>Full Price</v>
      </c>
      <c r="H2416" s="6">
        <v>43957</v>
      </c>
      <c r="I2416" t="s">
        <v>2641</v>
      </c>
      <c r="J2416" t="s">
        <v>467</v>
      </c>
      <c r="K2416" t="s">
        <v>3726</v>
      </c>
      <c r="L2416" t="s">
        <v>30</v>
      </c>
      <c r="M2416" t="s">
        <v>31</v>
      </c>
      <c r="N2416" t="s">
        <v>356</v>
      </c>
      <c r="O2416" t="s">
        <v>69</v>
      </c>
      <c r="P2416" t="s">
        <v>139</v>
      </c>
      <c r="Q2416" t="s">
        <v>71</v>
      </c>
      <c r="R2416" s="7">
        <v>0</v>
      </c>
      <c r="S2416" s="7">
        <f t="shared" si="333"/>
        <v>35.06</v>
      </c>
      <c r="T2416" s="8">
        <v>10.518000000000001</v>
      </c>
      <c r="U2416" s="8" t="str">
        <f t="shared" si="339"/>
        <v>Low</v>
      </c>
      <c r="V2416" s="7">
        <v>2</v>
      </c>
      <c r="W2416" s="8">
        <v>35.06</v>
      </c>
      <c r="X2416" s="8">
        <f t="shared" si="340"/>
        <v>5938</v>
      </c>
      <c r="Y2416" s="9">
        <v>0.3</v>
      </c>
      <c r="Z2416" s="9" t="str">
        <f t="shared" si="341"/>
        <v>High</v>
      </c>
    </row>
    <row r="2417" spans="1:26" x14ac:dyDescent="0.3">
      <c r="A2417" t="s">
        <v>3727</v>
      </c>
      <c r="B2417" s="6">
        <v>43952</v>
      </c>
      <c r="C2417" s="6" t="str">
        <f t="shared" si="334"/>
        <v>2020</v>
      </c>
      <c r="D2417" s="6" t="str">
        <f t="shared" si="335"/>
        <v>May</v>
      </c>
      <c r="E2417" s="6" t="str">
        <f t="shared" si="336"/>
        <v>Q2</v>
      </c>
      <c r="F2417" s="6" t="str">
        <f t="shared" si="337"/>
        <v>Low</v>
      </c>
      <c r="G2417" s="6" t="str">
        <f t="shared" si="338"/>
        <v>Discounted</v>
      </c>
      <c r="H2417" s="6">
        <v>43958</v>
      </c>
      <c r="I2417" t="s">
        <v>2183</v>
      </c>
      <c r="J2417" t="s">
        <v>2783</v>
      </c>
      <c r="K2417" t="s">
        <v>3728</v>
      </c>
      <c r="L2417" t="s">
        <v>61</v>
      </c>
      <c r="M2417" t="s">
        <v>91</v>
      </c>
      <c r="N2417" t="s">
        <v>92</v>
      </c>
      <c r="O2417" t="s">
        <v>69</v>
      </c>
      <c r="P2417" t="s">
        <v>70</v>
      </c>
      <c r="Q2417" t="s">
        <v>71</v>
      </c>
      <c r="R2417" s="7">
        <v>0.2</v>
      </c>
      <c r="S2417" s="7">
        <f t="shared" si="333"/>
        <v>71.001599999999996</v>
      </c>
      <c r="T2417" s="8">
        <v>11.093999999999999</v>
      </c>
      <c r="U2417" s="8" t="str">
        <f t="shared" si="339"/>
        <v>Low</v>
      </c>
      <c r="V2417" s="7">
        <v>3</v>
      </c>
      <c r="W2417" s="8">
        <v>88.751999999999995</v>
      </c>
      <c r="X2417" s="8">
        <f t="shared" si="340"/>
        <v>4023</v>
      </c>
      <c r="Y2417" s="9">
        <v>0.125</v>
      </c>
      <c r="Z2417" s="9" t="str">
        <f t="shared" si="341"/>
        <v>Low</v>
      </c>
    </row>
    <row r="2418" spans="1:26" x14ac:dyDescent="0.3">
      <c r="A2418" t="s">
        <v>3729</v>
      </c>
      <c r="B2418" s="6">
        <v>43952</v>
      </c>
      <c r="C2418" s="6" t="str">
        <f t="shared" si="334"/>
        <v>2020</v>
      </c>
      <c r="D2418" s="6" t="str">
        <f t="shared" si="335"/>
        <v>May</v>
      </c>
      <c r="E2418" s="6" t="str">
        <f t="shared" si="336"/>
        <v>Q2</v>
      </c>
      <c r="F2418" s="6" t="str">
        <f t="shared" si="337"/>
        <v>High</v>
      </c>
      <c r="G2418" s="6" t="str">
        <f t="shared" si="338"/>
        <v>Discounted</v>
      </c>
      <c r="H2418" s="6">
        <v>43956</v>
      </c>
      <c r="I2418" t="s">
        <v>3730</v>
      </c>
      <c r="J2418" t="s">
        <v>119</v>
      </c>
      <c r="K2418" t="s">
        <v>166</v>
      </c>
      <c r="L2418" t="s">
        <v>61</v>
      </c>
      <c r="M2418" t="s">
        <v>76</v>
      </c>
      <c r="N2418" t="s">
        <v>99</v>
      </c>
      <c r="O2418" t="s">
        <v>62</v>
      </c>
      <c r="P2418" t="s">
        <v>542</v>
      </c>
      <c r="Q2418" t="s">
        <v>227</v>
      </c>
      <c r="R2418" s="7">
        <v>0.2</v>
      </c>
      <c r="S2418" s="7">
        <f t="shared" si="333"/>
        <v>50.8416</v>
      </c>
      <c r="T2418" s="8">
        <v>14.299200000000001</v>
      </c>
      <c r="U2418" s="8" t="str">
        <f t="shared" si="339"/>
        <v>Low</v>
      </c>
      <c r="V2418" s="7">
        <v>3</v>
      </c>
      <c r="W2418" s="8">
        <v>63.552</v>
      </c>
      <c r="X2418" s="8">
        <f t="shared" si="340"/>
        <v>4680</v>
      </c>
      <c r="Y2418" s="9">
        <v>0.22500000000000001</v>
      </c>
      <c r="Z2418" s="9" t="str">
        <f t="shared" si="341"/>
        <v>High</v>
      </c>
    </row>
    <row r="2419" spans="1:26" x14ac:dyDescent="0.3">
      <c r="A2419" t="s">
        <v>3729</v>
      </c>
      <c r="B2419" s="6">
        <v>43952</v>
      </c>
      <c r="C2419" s="6" t="str">
        <f t="shared" si="334"/>
        <v>2020</v>
      </c>
      <c r="D2419" s="6" t="str">
        <f t="shared" si="335"/>
        <v>May</v>
      </c>
      <c r="E2419" s="6" t="str">
        <f t="shared" si="336"/>
        <v>Q2</v>
      </c>
      <c r="F2419" s="6" t="str">
        <f t="shared" si="337"/>
        <v>Low</v>
      </c>
      <c r="G2419" s="6" t="str">
        <f t="shared" si="338"/>
        <v>Discounted</v>
      </c>
      <c r="H2419" s="6">
        <v>43956</v>
      </c>
      <c r="I2419" t="s">
        <v>3730</v>
      </c>
      <c r="J2419" t="s">
        <v>216</v>
      </c>
      <c r="K2419" t="s">
        <v>3731</v>
      </c>
      <c r="L2419" t="s">
        <v>61</v>
      </c>
      <c r="M2419" t="s">
        <v>31</v>
      </c>
      <c r="N2419" t="s">
        <v>53</v>
      </c>
      <c r="O2419" t="s">
        <v>62</v>
      </c>
      <c r="P2419" t="s">
        <v>542</v>
      </c>
      <c r="Q2419" t="s">
        <v>227</v>
      </c>
      <c r="R2419" s="7">
        <v>0.2</v>
      </c>
      <c r="S2419" s="7">
        <f t="shared" si="333"/>
        <v>138.16320000000002</v>
      </c>
      <c r="T2419" s="8">
        <v>10.794</v>
      </c>
      <c r="U2419" s="8" t="str">
        <f t="shared" si="339"/>
        <v>Low</v>
      </c>
      <c r="V2419" s="7">
        <v>6</v>
      </c>
      <c r="W2419" s="8">
        <v>172.70400000000001</v>
      </c>
      <c r="X2419" s="8">
        <f t="shared" si="340"/>
        <v>2845</v>
      </c>
      <c r="Y2419" s="9">
        <v>6.25E-2</v>
      </c>
      <c r="Z2419" s="9" t="str">
        <f t="shared" si="341"/>
        <v>Low</v>
      </c>
    </row>
    <row r="2420" spans="1:26" x14ac:dyDescent="0.3">
      <c r="A2420" t="s">
        <v>3729</v>
      </c>
      <c r="B2420" s="6">
        <v>43952</v>
      </c>
      <c r="C2420" s="6" t="str">
        <f t="shared" si="334"/>
        <v>2020</v>
      </c>
      <c r="D2420" s="6" t="str">
        <f t="shared" si="335"/>
        <v>May</v>
      </c>
      <c r="E2420" s="6" t="str">
        <f t="shared" si="336"/>
        <v>Q2</v>
      </c>
      <c r="F2420" s="6" t="str">
        <f t="shared" si="337"/>
        <v>Low</v>
      </c>
      <c r="G2420" s="6" t="str">
        <f t="shared" si="338"/>
        <v>Discounted</v>
      </c>
      <c r="H2420" s="6">
        <v>43956</v>
      </c>
      <c r="I2420" t="s">
        <v>3730</v>
      </c>
      <c r="J2420" t="s">
        <v>3732</v>
      </c>
      <c r="K2420" t="s">
        <v>3733</v>
      </c>
      <c r="L2420" t="s">
        <v>61</v>
      </c>
      <c r="M2420" t="s">
        <v>31</v>
      </c>
      <c r="N2420" t="s">
        <v>356</v>
      </c>
      <c r="O2420" t="s">
        <v>62</v>
      </c>
      <c r="P2420" t="s">
        <v>542</v>
      </c>
      <c r="Q2420" t="s">
        <v>227</v>
      </c>
      <c r="R2420" s="7">
        <v>0.2</v>
      </c>
      <c r="S2420" s="7">
        <f t="shared" si="333"/>
        <v>33.1008</v>
      </c>
      <c r="T2420" s="8">
        <v>4.6547999999999998</v>
      </c>
      <c r="U2420" s="8" t="str">
        <f t="shared" si="339"/>
        <v>Low</v>
      </c>
      <c r="V2420" s="7">
        <v>3</v>
      </c>
      <c r="W2420" s="8">
        <v>41.375999999999998</v>
      </c>
      <c r="X2420" s="8">
        <f t="shared" si="340"/>
        <v>5560</v>
      </c>
      <c r="Y2420" s="9">
        <v>0.1125</v>
      </c>
      <c r="Z2420" s="9" t="str">
        <f t="shared" si="341"/>
        <v>Low</v>
      </c>
    </row>
    <row r="2421" spans="1:26" x14ac:dyDescent="0.3">
      <c r="A2421" t="s">
        <v>3734</v>
      </c>
      <c r="B2421" s="6">
        <v>43953</v>
      </c>
      <c r="C2421" s="6" t="str">
        <f t="shared" si="334"/>
        <v>2020</v>
      </c>
      <c r="D2421" s="6" t="str">
        <f t="shared" si="335"/>
        <v>May</v>
      </c>
      <c r="E2421" s="6" t="str">
        <f t="shared" si="336"/>
        <v>Q2</v>
      </c>
      <c r="F2421" s="6" t="str">
        <f t="shared" si="337"/>
        <v>High</v>
      </c>
      <c r="G2421" s="6" t="str">
        <f t="shared" si="338"/>
        <v>Discounted</v>
      </c>
      <c r="H2421" s="6">
        <v>43958</v>
      </c>
      <c r="I2421" t="s">
        <v>2581</v>
      </c>
      <c r="J2421" t="s">
        <v>44</v>
      </c>
      <c r="K2421" t="s">
        <v>604</v>
      </c>
      <c r="L2421" t="s">
        <v>61</v>
      </c>
      <c r="M2421" t="s">
        <v>31</v>
      </c>
      <c r="N2421" t="s">
        <v>46</v>
      </c>
      <c r="O2421" t="s">
        <v>33</v>
      </c>
      <c r="P2421" t="s">
        <v>34</v>
      </c>
      <c r="Q2421" t="s">
        <v>35</v>
      </c>
      <c r="R2421" s="7">
        <v>0.2</v>
      </c>
      <c r="S2421" s="7">
        <f t="shared" si="333"/>
        <v>7.0847999999999995</v>
      </c>
      <c r="T2421" s="8">
        <v>2.9889000000000001</v>
      </c>
      <c r="U2421" s="8" t="str">
        <f t="shared" si="339"/>
        <v>Low</v>
      </c>
      <c r="V2421" s="7">
        <v>3</v>
      </c>
      <c r="W2421" s="8">
        <v>8.8559999999999999</v>
      </c>
      <c r="X2421" s="8">
        <f t="shared" si="340"/>
        <v>8810</v>
      </c>
      <c r="Y2421" s="9">
        <v>0.33750000000000002</v>
      </c>
      <c r="Z2421" s="9" t="str">
        <f t="shared" si="341"/>
        <v>High</v>
      </c>
    </row>
    <row r="2422" spans="1:26" x14ac:dyDescent="0.3">
      <c r="A2422" t="s">
        <v>3734</v>
      </c>
      <c r="B2422" s="6">
        <v>43953</v>
      </c>
      <c r="C2422" s="6" t="str">
        <f t="shared" si="334"/>
        <v>2020</v>
      </c>
      <c r="D2422" s="6" t="str">
        <f t="shared" si="335"/>
        <v>May</v>
      </c>
      <c r="E2422" s="6" t="str">
        <f t="shared" si="336"/>
        <v>Q2</v>
      </c>
      <c r="F2422" s="6" t="str">
        <f t="shared" si="337"/>
        <v>Low</v>
      </c>
      <c r="G2422" s="6" t="str">
        <f t="shared" si="338"/>
        <v>Discounted</v>
      </c>
      <c r="H2422" s="6">
        <v>43958</v>
      </c>
      <c r="I2422" t="s">
        <v>2581</v>
      </c>
      <c r="J2422" t="s">
        <v>629</v>
      </c>
      <c r="K2422" t="s">
        <v>2639</v>
      </c>
      <c r="L2422" t="s">
        <v>61</v>
      </c>
      <c r="M2422" t="s">
        <v>91</v>
      </c>
      <c r="N2422" t="s">
        <v>92</v>
      </c>
      <c r="O2422" t="s">
        <v>33</v>
      </c>
      <c r="P2422" t="s">
        <v>34</v>
      </c>
      <c r="Q2422" t="s">
        <v>35</v>
      </c>
      <c r="R2422" s="7">
        <v>0.2</v>
      </c>
      <c r="S2422" s="7">
        <f t="shared" si="333"/>
        <v>126.7008</v>
      </c>
      <c r="T2422" s="8">
        <v>13.857900000000001</v>
      </c>
      <c r="U2422" s="8" t="str">
        <f t="shared" si="339"/>
        <v>Low</v>
      </c>
      <c r="V2422" s="7">
        <v>3</v>
      </c>
      <c r="W2422" s="8">
        <v>158.376</v>
      </c>
      <c r="X2422" s="8">
        <f t="shared" si="340"/>
        <v>2996</v>
      </c>
      <c r="Y2422" s="9">
        <v>8.7499999999999994E-2</v>
      </c>
      <c r="Z2422" s="9" t="str">
        <f t="shared" si="341"/>
        <v>Low</v>
      </c>
    </row>
    <row r="2423" spans="1:26" x14ac:dyDescent="0.3">
      <c r="A2423" t="s">
        <v>3735</v>
      </c>
      <c r="B2423" s="6">
        <v>43954</v>
      </c>
      <c r="C2423" s="6" t="str">
        <f t="shared" si="334"/>
        <v>2020</v>
      </c>
      <c r="D2423" s="6" t="str">
        <f t="shared" si="335"/>
        <v>May</v>
      </c>
      <c r="E2423" s="6" t="str">
        <f t="shared" si="336"/>
        <v>Q2</v>
      </c>
      <c r="F2423" s="6" t="str">
        <f t="shared" si="337"/>
        <v>Low</v>
      </c>
      <c r="G2423" s="6" t="str">
        <f t="shared" si="338"/>
        <v>Full Price</v>
      </c>
      <c r="H2423" s="6">
        <v>43959</v>
      </c>
      <c r="I2423" t="s">
        <v>3736</v>
      </c>
      <c r="J2423" t="s">
        <v>89</v>
      </c>
      <c r="K2423" t="s">
        <v>339</v>
      </c>
      <c r="L2423" t="s">
        <v>40</v>
      </c>
      <c r="M2423" t="s">
        <v>76</v>
      </c>
      <c r="N2423" t="s">
        <v>99</v>
      </c>
      <c r="O2423" t="s">
        <v>69</v>
      </c>
      <c r="P2423" t="s">
        <v>2215</v>
      </c>
      <c r="Q2423" t="s">
        <v>71</v>
      </c>
      <c r="R2423" s="7">
        <v>0</v>
      </c>
      <c r="S2423" s="7">
        <f t="shared" si="333"/>
        <v>665.88</v>
      </c>
      <c r="T2423" s="8">
        <v>106.5408</v>
      </c>
      <c r="U2423" s="8" t="str">
        <f t="shared" si="339"/>
        <v>Medium</v>
      </c>
      <c r="V2423" s="7">
        <v>6</v>
      </c>
      <c r="W2423" s="8">
        <v>665.88</v>
      </c>
      <c r="X2423" s="8">
        <f t="shared" si="340"/>
        <v>821</v>
      </c>
      <c r="Y2423" s="9">
        <v>0.16</v>
      </c>
      <c r="Z2423" s="9" t="str">
        <f t="shared" si="341"/>
        <v>Low</v>
      </c>
    </row>
    <row r="2424" spans="1:26" x14ac:dyDescent="0.3">
      <c r="A2424" t="s">
        <v>3737</v>
      </c>
      <c r="B2424" s="6">
        <v>43954</v>
      </c>
      <c r="C2424" s="6" t="str">
        <f t="shared" si="334"/>
        <v>2020</v>
      </c>
      <c r="D2424" s="6" t="str">
        <f t="shared" si="335"/>
        <v>May</v>
      </c>
      <c r="E2424" s="6" t="str">
        <f t="shared" si="336"/>
        <v>Q2</v>
      </c>
      <c r="F2424" s="6" t="str">
        <f t="shared" si="337"/>
        <v>Low</v>
      </c>
      <c r="G2424" s="6" t="str">
        <f t="shared" si="338"/>
        <v>Discounted</v>
      </c>
      <c r="H2424" s="6">
        <v>43958</v>
      </c>
      <c r="I2424" t="s">
        <v>906</v>
      </c>
      <c r="J2424" t="s">
        <v>74</v>
      </c>
      <c r="K2424" t="s">
        <v>743</v>
      </c>
      <c r="L2424" t="s">
        <v>30</v>
      </c>
      <c r="M2424" t="s">
        <v>76</v>
      </c>
      <c r="N2424" t="s">
        <v>77</v>
      </c>
      <c r="O2424" t="s">
        <v>54</v>
      </c>
      <c r="P2424" t="s">
        <v>55</v>
      </c>
      <c r="Q2424" t="s">
        <v>56</v>
      </c>
      <c r="R2424" s="7">
        <v>0.3</v>
      </c>
      <c r="S2424" s="7">
        <f t="shared" si="333"/>
        <v>590.88120000000004</v>
      </c>
      <c r="T2424" s="8">
        <v>-36.176400000000001</v>
      </c>
      <c r="U2424" s="8" t="str">
        <f t="shared" si="339"/>
        <v>Loss</v>
      </c>
      <c r="V2424" s="7">
        <v>6</v>
      </c>
      <c r="W2424" s="8">
        <v>844.11599999999999</v>
      </c>
      <c r="X2424" s="8">
        <f t="shared" si="340"/>
        <v>609</v>
      </c>
      <c r="Y2424" s="9">
        <v>-4.2857143E-2</v>
      </c>
      <c r="Z2424" s="9" t="str">
        <f t="shared" si="341"/>
        <v>Low</v>
      </c>
    </row>
    <row r="2425" spans="1:26" x14ac:dyDescent="0.3">
      <c r="A2425" t="s">
        <v>3737</v>
      </c>
      <c r="B2425" s="6">
        <v>43954</v>
      </c>
      <c r="C2425" s="6" t="str">
        <f t="shared" si="334"/>
        <v>2020</v>
      </c>
      <c r="D2425" s="6" t="str">
        <f t="shared" si="335"/>
        <v>May</v>
      </c>
      <c r="E2425" s="6" t="str">
        <f t="shared" si="336"/>
        <v>Q2</v>
      </c>
      <c r="F2425" s="6" t="str">
        <f t="shared" si="337"/>
        <v>High</v>
      </c>
      <c r="G2425" s="6" t="str">
        <f t="shared" si="338"/>
        <v>Discounted</v>
      </c>
      <c r="H2425" s="6">
        <v>43958</v>
      </c>
      <c r="I2425" t="s">
        <v>906</v>
      </c>
      <c r="J2425" t="s">
        <v>214</v>
      </c>
      <c r="K2425" t="s">
        <v>3738</v>
      </c>
      <c r="L2425" t="s">
        <v>30</v>
      </c>
      <c r="M2425" t="s">
        <v>31</v>
      </c>
      <c r="N2425" t="s">
        <v>174</v>
      </c>
      <c r="O2425" t="s">
        <v>54</v>
      </c>
      <c r="P2425" t="s">
        <v>55</v>
      </c>
      <c r="Q2425" t="s">
        <v>56</v>
      </c>
      <c r="R2425" s="7">
        <v>0.2</v>
      </c>
      <c r="S2425" s="7">
        <f t="shared" si="333"/>
        <v>18.956800000000001</v>
      </c>
      <c r="T2425" s="8">
        <v>6.5164</v>
      </c>
      <c r="U2425" s="8" t="str">
        <f t="shared" si="339"/>
        <v>Low</v>
      </c>
      <c r="V2425" s="7">
        <v>2</v>
      </c>
      <c r="W2425" s="8">
        <v>23.696000000000002</v>
      </c>
      <c r="X2425" s="8">
        <f t="shared" si="340"/>
        <v>6800</v>
      </c>
      <c r="Y2425" s="9">
        <v>0.27500000000000002</v>
      </c>
      <c r="Z2425" s="9" t="str">
        <f t="shared" si="341"/>
        <v>High</v>
      </c>
    </row>
    <row r="2426" spans="1:26" x14ac:dyDescent="0.3">
      <c r="A2426" t="s">
        <v>3737</v>
      </c>
      <c r="B2426" s="6">
        <v>43954</v>
      </c>
      <c r="C2426" s="6" t="str">
        <f t="shared" si="334"/>
        <v>2020</v>
      </c>
      <c r="D2426" s="6" t="str">
        <f t="shared" si="335"/>
        <v>May</v>
      </c>
      <c r="E2426" s="6" t="str">
        <f t="shared" si="336"/>
        <v>Q2</v>
      </c>
      <c r="F2426" s="6" t="str">
        <f t="shared" si="337"/>
        <v>Low</v>
      </c>
      <c r="G2426" s="6" t="str">
        <f t="shared" si="338"/>
        <v>Discounted</v>
      </c>
      <c r="H2426" s="6">
        <v>43958</v>
      </c>
      <c r="I2426" t="s">
        <v>906</v>
      </c>
      <c r="J2426" t="s">
        <v>89</v>
      </c>
      <c r="K2426" t="s">
        <v>1781</v>
      </c>
      <c r="L2426" t="s">
        <v>30</v>
      </c>
      <c r="M2426" t="s">
        <v>31</v>
      </c>
      <c r="N2426" t="s">
        <v>174</v>
      </c>
      <c r="O2426" t="s">
        <v>54</v>
      </c>
      <c r="P2426" t="s">
        <v>55</v>
      </c>
      <c r="Q2426" t="s">
        <v>56</v>
      </c>
      <c r="R2426" s="7">
        <v>0.2</v>
      </c>
      <c r="S2426" s="7">
        <f t="shared" si="333"/>
        <v>14.559999999999999</v>
      </c>
      <c r="T2426" s="8">
        <v>2.0474999999999999</v>
      </c>
      <c r="U2426" s="8" t="str">
        <f t="shared" si="339"/>
        <v>Low</v>
      </c>
      <c r="V2426" s="7">
        <v>7</v>
      </c>
      <c r="W2426" s="8">
        <v>18.2</v>
      </c>
      <c r="X2426" s="8">
        <f t="shared" si="340"/>
        <v>7378</v>
      </c>
      <c r="Y2426" s="9">
        <v>0.1125</v>
      </c>
      <c r="Z2426" s="9" t="str">
        <f t="shared" si="341"/>
        <v>Low</v>
      </c>
    </row>
    <row r="2427" spans="1:26" x14ac:dyDescent="0.3">
      <c r="A2427" t="s">
        <v>3737</v>
      </c>
      <c r="B2427" s="6">
        <v>43954</v>
      </c>
      <c r="C2427" s="6" t="str">
        <f t="shared" si="334"/>
        <v>2020</v>
      </c>
      <c r="D2427" s="6" t="str">
        <f t="shared" si="335"/>
        <v>May</v>
      </c>
      <c r="E2427" s="6" t="str">
        <f t="shared" si="336"/>
        <v>Q2</v>
      </c>
      <c r="F2427" s="6" t="str">
        <f t="shared" si="337"/>
        <v>High</v>
      </c>
      <c r="G2427" s="6" t="str">
        <f t="shared" si="338"/>
        <v>Discounted</v>
      </c>
      <c r="H2427" s="6">
        <v>43958</v>
      </c>
      <c r="I2427" t="s">
        <v>906</v>
      </c>
      <c r="J2427" t="s">
        <v>703</v>
      </c>
      <c r="K2427" t="s">
        <v>3739</v>
      </c>
      <c r="L2427" t="s">
        <v>30</v>
      </c>
      <c r="M2427" t="s">
        <v>31</v>
      </c>
      <c r="N2427" t="s">
        <v>53</v>
      </c>
      <c r="O2427" t="s">
        <v>54</v>
      </c>
      <c r="P2427" t="s">
        <v>55</v>
      </c>
      <c r="Q2427" t="s">
        <v>56</v>
      </c>
      <c r="R2427" s="7">
        <v>0.2</v>
      </c>
      <c r="S2427" s="7">
        <f t="shared" si="333"/>
        <v>47.923200000000001</v>
      </c>
      <c r="T2427" s="8">
        <v>14.2272</v>
      </c>
      <c r="U2427" s="8" t="str">
        <f t="shared" si="339"/>
        <v>Low</v>
      </c>
      <c r="V2427" s="7">
        <v>2</v>
      </c>
      <c r="W2427" s="8">
        <v>59.904000000000003</v>
      </c>
      <c r="X2427" s="8">
        <f t="shared" si="340"/>
        <v>4826</v>
      </c>
      <c r="Y2427" s="9">
        <v>0.23749999999999999</v>
      </c>
      <c r="Z2427" s="9" t="str">
        <f t="shared" si="341"/>
        <v>High</v>
      </c>
    </row>
    <row r="2428" spans="1:26" x14ac:dyDescent="0.3">
      <c r="A2428" t="s">
        <v>3737</v>
      </c>
      <c r="B2428" s="6">
        <v>43954</v>
      </c>
      <c r="C2428" s="6" t="str">
        <f t="shared" si="334"/>
        <v>2020</v>
      </c>
      <c r="D2428" s="6" t="str">
        <f t="shared" si="335"/>
        <v>May</v>
      </c>
      <c r="E2428" s="6" t="str">
        <f t="shared" si="336"/>
        <v>Q2</v>
      </c>
      <c r="F2428" s="6" t="str">
        <f t="shared" si="337"/>
        <v>High</v>
      </c>
      <c r="G2428" s="6" t="str">
        <f t="shared" si="338"/>
        <v>Discounted</v>
      </c>
      <c r="H2428" s="6">
        <v>43958</v>
      </c>
      <c r="I2428" t="s">
        <v>906</v>
      </c>
      <c r="J2428" t="s">
        <v>67</v>
      </c>
      <c r="K2428" t="s">
        <v>1665</v>
      </c>
      <c r="L2428" t="s">
        <v>30</v>
      </c>
      <c r="M2428" t="s">
        <v>31</v>
      </c>
      <c r="N2428" t="s">
        <v>32</v>
      </c>
      <c r="O2428" t="s">
        <v>54</v>
      </c>
      <c r="P2428" t="s">
        <v>55</v>
      </c>
      <c r="Q2428" t="s">
        <v>56</v>
      </c>
      <c r="R2428" s="7">
        <v>0.2</v>
      </c>
      <c r="S2428" s="7">
        <f t="shared" si="333"/>
        <v>6.3743999999999996</v>
      </c>
      <c r="T2428" s="8">
        <v>2.8883999999999999</v>
      </c>
      <c r="U2428" s="8" t="str">
        <f t="shared" si="339"/>
        <v>Low</v>
      </c>
      <c r="V2428" s="7">
        <v>2</v>
      </c>
      <c r="W2428" s="8">
        <v>7.968</v>
      </c>
      <c r="X2428" s="8">
        <f t="shared" si="340"/>
        <v>8972</v>
      </c>
      <c r="Y2428" s="9">
        <v>0.36249999999999999</v>
      </c>
      <c r="Z2428" s="9" t="str">
        <f t="shared" si="341"/>
        <v>High</v>
      </c>
    </row>
    <row r="2429" spans="1:26" x14ac:dyDescent="0.3">
      <c r="A2429" t="s">
        <v>3737</v>
      </c>
      <c r="B2429" s="6">
        <v>43954</v>
      </c>
      <c r="C2429" s="6" t="str">
        <f t="shared" si="334"/>
        <v>2020</v>
      </c>
      <c r="D2429" s="6" t="str">
        <f t="shared" si="335"/>
        <v>May</v>
      </c>
      <c r="E2429" s="6" t="str">
        <f t="shared" si="336"/>
        <v>Q2</v>
      </c>
      <c r="F2429" s="6" t="str">
        <f t="shared" si="337"/>
        <v>Low</v>
      </c>
      <c r="G2429" s="6" t="str">
        <f t="shared" si="338"/>
        <v>Discounted</v>
      </c>
      <c r="H2429" s="6">
        <v>43958</v>
      </c>
      <c r="I2429" t="s">
        <v>906</v>
      </c>
      <c r="J2429" t="s">
        <v>151</v>
      </c>
      <c r="K2429" t="s">
        <v>1554</v>
      </c>
      <c r="L2429" t="s">
        <v>30</v>
      </c>
      <c r="M2429" t="s">
        <v>31</v>
      </c>
      <c r="N2429" t="s">
        <v>49</v>
      </c>
      <c r="O2429" t="s">
        <v>54</v>
      </c>
      <c r="P2429" t="s">
        <v>55</v>
      </c>
      <c r="Q2429" t="s">
        <v>56</v>
      </c>
      <c r="R2429" s="7">
        <v>0.2</v>
      </c>
      <c r="S2429" s="7">
        <f t="shared" si="333"/>
        <v>61.401599999999995</v>
      </c>
      <c r="T2429" s="8">
        <v>-9.5939999999999994</v>
      </c>
      <c r="U2429" s="8" t="str">
        <f t="shared" si="339"/>
        <v>Loss</v>
      </c>
      <c r="V2429" s="7">
        <v>3</v>
      </c>
      <c r="W2429" s="8">
        <v>76.751999999999995</v>
      </c>
      <c r="X2429" s="8">
        <f t="shared" si="340"/>
        <v>4302</v>
      </c>
      <c r="Y2429" s="9">
        <v>-0.125</v>
      </c>
      <c r="Z2429" s="9" t="str">
        <f t="shared" si="341"/>
        <v>Low</v>
      </c>
    </row>
    <row r="2430" spans="1:26" x14ac:dyDescent="0.3">
      <c r="A2430" t="s">
        <v>3737</v>
      </c>
      <c r="B2430" s="6">
        <v>43954</v>
      </c>
      <c r="C2430" s="6" t="str">
        <f t="shared" si="334"/>
        <v>2020</v>
      </c>
      <c r="D2430" s="6" t="str">
        <f t="shared" si="335"/>
        <v>May</v>
      </c>
      <c r="E2430" s="6" t="str">
        <f t="shared" si="336"/>
        <v>Q2</v>
      </c>
      <c r="F2430" s="6" t="str">
        <f t="shared" si="337"/>
        <v>Low</v>
      </c>
      <c r="G2430" s="6" t="str">
        <f t="shared" si="338"/>
        <v>Discounted</v>
      </c>
      <c r="H2430" s="6">
        <v>43958</v>
      </c>
      <c r="I2430" t="s">
        <v>906</v>
      </c>
      <c r="J2430" t="s">
        <v>675</v>
      </c>
      <c r="K2430" t="s">
        <v>2157</v>
      </c>
      <c r="L2430" t="s">
        <v>30</v>
      </c>
      <c r="M2430" t="s">
        <v>91</v>
      </c>
      <c r="N2430" t="s">
        <v>110</v>
      </c>
      <c r="O2430" t="s">
        <v>54</v>
      </c>
      <c r="P2430" t="s">
        <v>55</v>
      </c>
      <c r="Q2430" t="s">
        <v>56</v>
      </c>
      <c r="R2430" s="7">
        <v>0.2</v>
      </c>
      <c r="S2430" s="7">
        <f t="shared" si="333"/>
        <v>22.041599999999999</v>
      </c>
      <c r="T2430" s="8">
        <v>-0.34439999999999998</v>
      </c>
      <c r="U2430" s="8" t="str">
        <f t="shared" si="339"/>
        <v>Loss</v>
      </c>
      <c r="V2430" s="7">
        <v>3</v>
      </c>
      <c r="W2430" s="8">
        <v>27.552</v>
      </c>
      <c r="X2430" s="8">
        <f t="shared" si="340"/>
        <v>6458</v>
      </c>
      <c r="Y2430" s="9">
        <v>-1.2500000000000001E-2</v>
      </c>
      <c r="Z2430" s="9" t="str">
        <f t="shared" si="341"/>
        <v>Low</v>
      </c>
    </row>
    <row r="2431" spans="1:26" x14ac:dyDescent="0.3">
      <c r="A2431" t="s">
        <v>3740</v>
      </c>
      <c r="B2431" s="6">
        <v>43954</v>
      </c>
      <c r="C2431" s="6" t="str">
        <f t="shared" si="334"/>
        <v>2020</v>
      </c>
      <c r="D2431" s="6" t="str">
        <f t="shared" si="335"/>
        <v>May</v>
      </c>
      <c r="E2431" s="6" t="str">
        <f t="shared" si="336"/>
        <v>Q2</v>
      </c>
      <c r="F2431" s="6" t="str">
        <f t="shared" si="337"/>
        <v>High</v>
      </c>
      <c r="G2431" s="6" t="str">
        <f t="shared" si="338"/>
        <v>Full Price</v>
      </c>
      <c r="H2431" s="6">
        <v>43957</v>
      </c>
      <c r="I2431" t="s">
        <v>3741</v>
      </c>
      <c r="J2431" t="s">
        <v>105</v>
      </c>
      <c r="K2431" t="s">
        <v>1208</v>
      </c>
      <c r="L2431" t="s">
        <v>30</v>
      </c>
      <c r="M2431" t="s">
        <v>31</v>
      </c>
      <c r="N2431" t="s">
        <v>53</v>
      </c>
      <c r="O2431" t="s">
        <v>69</v>
      </c>
      <c r="P2431" t="s">
        <v>139</v>
      </c>
      <c r="Q2431" t="s">
        <v>71</v>
      </c>
      <c r="R2431" s="7">
        <v>0</v>
      </c>
      <c r="S2431" s="7">
        <f t="shared" si="333"/>
        <v>8.82</v>
      </c>
      <c r="T2431" s="8">
        <v>2.5577999999999999</v>
      </c>
      <c r="U2431" s="8" t="str">
        <f t="shared" si="339"/>
        <v>Low</v>
      </c>
      <c r="V2431" s="7">
        <v>3</v>
      </c>
      <c r="W2431" s="8">
        <v>8.82</v>
      </c>
      <c r="X2431" s="8">
        <f t="shared" si="340"/>
        <v>8819</v>
      </c>
      <c r="Y2431" s="9">
        <v>0.28999999999999998</v>
      </c>
      <c r="Z2431" s="9" t="str">
        <f t="shared" si="341"/>
        <v>High</v>
      </c>
    </row>
    <row r="2432" spans="1:26" x14ac:dyDescent="0.3">
      <c r="A2432" t="s">
        <v>3740</v>
      </c>
      <c r="B2432" s="6">
        <v>43954</v>
      </c>
      <c r="C2432" s="6" t="str">
        <f t="shared" si="334"/>
        <v>2020</v>
      </c>
      <c r="D2432" s="6" t="str">
        <f t="shared" si="335"/>
        <v>May</v>
      </c>
      <c r="E2432" s="6" t="str">
        <f t="shared" si="336"/>
        <v>Q2</v>
      </c>
      <c r="F2432" s="6" t="str">
        <f t="shared" si="337"/>
        <v>High</v>
      </c>
      <c r="G2432" s="6" t="str">
        <f t="shared" si="338"/>
        <v>Discounted</v>
      </c>
      <c r="H2432" s="6">
        <v>43957</v>
      </c>
      <c r="I2432" t="s">
        <v>3741</v>
      </c>
      <c r="J2432" t="s">
        <v>38</v>
      </c>
      <c r="K2432" t="s">
        <v>167</v>
      </c>
      <c r="L2432" t="s">
        <v>30</v>
      </c>
      <c r="M2432" t="s">
        <v>31</v>
      </c>
      <c r="N2432" t="s">
        <v>41</v>
      </c>
      <c r="O2432" t="s">
        <v>69</v>
      </c>
      <c r="P2432" t="s">
        <v>139</v>
      </c>
      <c r="Q2432" t="s">
        <v>71</v>
      </c>
      <c r="R2432" s="7">
        <v>0.2</v>
      </c>
      <c r="S2432" s="7">
        <f t="shared" si="333"/>
        <v>39.654399999999995</v>
      </c>
      <c r="T2432" s="8">
        <v>17.348800000000001</v>
      </c>
      <c r="U2432" s="8" t="str">
        <f t="shared" si="339"/>
        <v>Low</v>
      </c>
      <c r="V2432" s="7">
        <v>2</v>
      </c>
      <c r="W2432" s="8">
        <v>49.567999999999998</v>
      </c>
      <c r="X2432" s="8">
        <f t="shared" si="340"/>
        <v>5157</v>
      </c>
      <c r="Y2432" s="9">
        <v>0.35</v>
      </c>
      <c r="Z2432" s="9" t="str">
        <f t="shared" si="341"/>
        <v>High</v>
      </c>
    </row>
    <row r="2433" spans="1:26" x14ac:dyDescent="0.3">
      <c r="A2433" t="s">
        <v>3740</v>
      </c>
      <c r="B2433" s="6">
        <v>43954</v>
      </c>
      <c r="C2433" s="6" t="str">
        <f t="shared" si="334"/>
        <v>2020</v>
      </c>
      <c r="D2433" s="6" t="str">
        <f t="shared" si="335"/>
        <v>May</v>
      </c>
      <c r="E2433" s="6" t="str">
        <f t="shared" si="336"/>
        <v>Q2</v>
      </c>
      <c r="F2433" s="6" t="str">
        <f t="shared" si="337"/>
        <v>High</v>
      </c>
      <c r="G2433" s="6" t="str">
        <f t="shared" si="338"/>
        <v>Discounted</v>
      </c>
      <c r="H2433" s="6">
        <v>43957</v>
      </c>
      <c r="I2433" t="s">
        <v>3741</v>
      </c>
      <c r="J2433" t="s">
        <v>82</v>
      </c>
      <c r="K2433" t="s">
        <v>3742</v>
      </c>
      <c r="L2433" t="s">
        <v>30</v>
      </c>
      <c r="M2433" t="s">
        <v>31</v>
      </c>
      <c r="N2433" t="s">
        <v>41</v>
      </c>
      <c r="O2433" t="s">
        <v>69</v>
      </c>
      <c r="P2433" t="s">
        <v>139</v>
      </c>
      <c r="Q2433" t="s">
        <v>71</v>
      </c>
      <c r="R2433" s="7">
        <v>0.2</v>
      </c>
      <c r="S2433" s="7">
        <f t="shared" si="333"/>
        <v>49.9968</v>
      </c>
      <c r="T2433" s="8">
        <v>21.8736</v>
      </c>
      <c r="U2433" s="8" t="str">
        <f t="shared" si="339"/>
        <v>Low</v>
      </c>
      <c r="V2433" s="7">
        <v>2</v>
      </c>
      <c r="W2433" s="8">
        <v>62.496000000000002</v>
      </c>
      <c r="X2433" s="8">
        <f t="shared" si="340"/>
        <v>4709</v>
      </c>
      <c r="Y2433" s="9">
        <v>0.35</v>
      </c>
      <c r="Z2433" s="9" t="str">
        <f t="shared" si="341"/>
        <v>High</v>
      </c>
    </row>
    <row r="2434" spans="1:26" x14ac:dyDescent="0.3">
      <c r="A2434" t="s">
        <v>3740</v>
      </c>
      <c r="B2434" s="6">
        <v>43954</v>
      </c>
      <c r="C2434" s="6" t="str">
        <f t="shared" si="334"/>
        <v>2020</v>
      </c>
      <c r="D2434" s="6" t="str">
        <f t="shared" si="335"/>
        <v>May</v>
      </c>
      <c r="E2434" s="6" t="str">
        <f t="shared" si="336"/>
        <v>Q2</v>
      </c>
      <c r="F2434" s="6" t="str">
        <f t="shared" si="337"/>
        <v>High</v>
      </c>
      <c r="G2434" s="6" t="str">
        <f t="shared" si="338"/>
        <v>Full Price</v>
      </c>
      <c r="H2434" s="6">
        <v>43957</v>
      </c>
      <c r="I2434" t="s">
        <v>3741</v>
      </c>
      <c r="J2434" t="s">
        <v>161</v>
      </c>
      <c r="K2434" t="s">
        <v>1903</v>
      </c>
      <c r="L2434" t="s">
        <v>30</v>
      </c>
      <c r="M2434" t="s">
        <v>91</v>
      </c>
      <c r="N2434" t="s">
        <v>110</v>
      </c>
      <c r="O2434" t="s">
        <v>69</v>
      </c>
      <c r="P2434" t="s">
        <v>139</v>
      </c>
      <c r="Q2434" t="s">
        <v>71</v>
      </c>
      <c r="R2434" s="7">
        <v>0</v>
      </c>
      <c r="S2434" s="7">
        <f t="shared" ref="S2434:S2497" si="342">W2434 - (W2434 * R2434)</f>
        <v>339.96</v>
      </c>
      <c r="T2434" s="8">
        <v>122.3856</v>
      </c>
      <c r="U2434" s="8" t="str">
        <f t="shared" si="339"/>
        <v>Medium</v>
      </c>
      <c r="V2434" s="7">
        <v>4</v>
      </c>
      <c r="W2434" s="8">
        <v>339.96</v>
      </c>
      <c r="X2434" s="8">
        <f t="shared" si="340"/>
        <v>1701</v>
      </c>
      <c r="Y2434" s="9">
        <v>0.36</v>
      </c>
      <c r="Z2434" s="9" t="str">
        <f t="shared" si="341"/>
        <v>High</v>
      </c>
    </row>
    <row r="2435" spans="1:26" x14ac:dyDescent="0.3">
      <c r="A2435" t="s">
        <v>3743</v>
      </c>
      <c r="B2435" s="6">
        <v>43954</v>
      </c>
      <c r="C2435" s="6" t="str">
        <f t="shared" ref="C2435:C2498" si="343">TEXT(B2435, "YYYY")</f>
        <v>2020</v>
      </c>
      <c r="D2435" s="6" t="str">
        <f t="shared" ref="D2435:D2498" si="344">TEXT(B2435, "MMMM")</f>
        <v>May</v>
      </c>
      <c r="E2435" s="6" t="str">
        <f t="shared" ref="E2435:E2498" si="345">"Q" &amp; INT((MONTH(B2435) - 1) / 3) + 1</f>
        <v>Q2</v>
      </c>
      <c r="F2435" s="6" t="str">
        <f t="shared" ref="F2435:F2498" si="346">IF(Y2435&gt; 0.2, "High", "Low")</f>
        <v>High</v>
      </c>
      <c r="G2435" s="6" t="str">
        <f t="shared" ref="G2435:G2498" si="347">IF(R2435&gt;0, "Discounted", "Full Price")</f>
        <v>Discounted</v>
      </c>
      <c r="H2435" s="6">
        <v>43957</v>
      </c>
      <c r="I2435" t="s">
        <v>943</v>
      </c>
      <c r="J2435" t="s">
        <v>44</v>
      </c>
      <c r="K2435" t="s">
        <v>2299</v>
      </c>
      <c r="L2435" t="s">
        <v>40</v>
      </c>
      <c r="M2435" t="s">
        <v>31</v>
      </c>
      <c r="N2435" t="s">
        <v>41</v>
      </c>
      <c r="O2435" t="s">
        <v>69</v>
      </c>
      <c r="P2435" t="s">
        <v>945</v>
      </c>
      <c r="Q2435" t="s">
        <v>71</v>
      </c>
      <c r="R2435" s="7">
        <v>0.2</v>
      </c>
      <c r="S2435" s="7">
        <f t="shared" si="342"/>
        <v>11.0784</v>
      </c>
      <c r="T2435" s="8">
        <v>5.1929999999999996</v>
      </c>
      <c r="U2435" s="8" t="str">
        <f t="shared" ref="U2435:U2498" si="348">IF(T2435 &lt; 0, "Loss", IF(T2435 &lt; 100, "Low", IF(T2435 &lt; 500, "Medium", "High")))</f>
        <v>Low</v>
      </c>
      <c r="V2435" s="7">
        <v>3</v>
      </c>
      <c r="W2435" s="8">
        <v>13.848000000000001</v>
      </c>
      <c r="X2435" s="8">
        <f t="shared" ref="X2435:X2498" si="349">_xlfn.RANK.EQ(W2435, W$2:W$9994)</f>
        <v>7992</v>
      </c>
      <c r="Y2435" s="9">
        <v>0.375</v>
      </c>
      <c r="Z2435" s="9" t="str">
        <f t="shared" ref="Z2435:Z2498" si="350">IF(Y2435 &gt; 0.2, "High", "Low")</f>
        <v>High</v>
      </c>
    </row>
    <row r="2436" spans="1:26" x14ac:dyDescent="0.3">
      <c r="A2436" t="s">
        <v>3744</v>
      </c>
      <c r="B2436" s="6">
        <v>43955</v>
      </c>
      <c r="C2436" s="6" t="str">
        <f t="shared" si="343"/>
        <v>2020</v>
      </c>
      <c r="D2436" s="6" t="str">
        <f t="shared" si="344"/>
        <v>May</v>
      </c>
      <c r="E2436" s="6" t="str">
        <f t="shared" si="345"/>
        <v>Q2</v>
      </c>
      <c r="F2436" s="6" t="str">
        <f t="shared" si="346"/>
        <v>Low</v>
      </c>
      <c r="G2436" s="6" t="str">
        <f t="shared" si="347"/>
        <v>Discounted</v>
      </c>
      <c r="H2436" s="6">
        <v>43959</v>
      </c>
      <c r="I2436" t="s">
        <v>758</v>
      </c>
      <c r="J2436" t="s">
        <v>89</v>
      </c>
      <c r="K2436" t="s">
        <v>3745</v>
      </c>
      <c r="L2436" t="s">
        <v>61</v>
      </c>
      <c r="M2436" t="s">
        <v>91</v>
      </c>
      <c r="N2436" t="s">
        <v>92</v>
      </c>
      <c r="O2436" t="s">
        <v>33</v>
      </c>
      <c r="P2436" t="s">
        <v>34</v>
      </c>
      <c r="Q2436" t="s">
        <v>35</v>
      </c>
      <c r="R2436" s="7">
        <v>0.2</v>
      </c>
      <c r="S2436" s="7">
        <f t="shared" si="342"/>
        <v>757.0752</v>
      </c>
      <c r="T2436" s="8">
        <v>118.29300000000001</v>
      </c>
      <c r="U2436" s="8" t="str">
        <f t="shared" si="348"/>
        <v>Medium</v>
      </c>
      <c r="V2436" s="7">
        <v>7</v>
      </c>
      <c r="W2436" s="8">
        <v>946.34400000000005</v>
      </c>
      <c r="X2436" s="8">
        <f t="shared" si="349"/>
        <v>505</v>
      </c>
      <c r="Y2436" s="9">
        <v>0.125</v>
      </c>
      <c r="Z2436" s="9" t="str">
        <f t="shared" si="350"/>
        <v>Low</v>
      </c>
    </row>
    <row r="2437" spans="1:26" x14ac:dyDescent="0.3">
      <c r="A2437" t="s">
        <v>3746</v>
      </c>
      <c r="B2437" s="6">
        <v>43955</v>
      </c>
      <c r="C2437" s="6" t="str">
        <f t="shared" si="343"/>
        <v>2020</v>
      </c>
      <c r="D2437" s="6" t="str">
        <f t="shared" si="344"/>
        <v>May</v>
      </c>
      <c r="E2437" s="6" t="str">
        <f t="shared" si="345"/>
        <v>Q2</v>
      </c>
      <c r="F2437" s="6" t="str">
        <f t="shared" si="346"/>
        <v>Low</v>
      </c>
      <c r="G2437" s="6" t="str">
        <f t="shared" si="347"/>
        <v>Discounted</v>
      </c>
      <c r="H2437" s="6">
        <v>43956</v>
      </c>
      <c r="I2437" t="s">
        <v>1008</v>
      </c>
      <c r="J2437" t="s">
        <v>1715</v>
      </c>
      <c r="K2437" t="s">
        <v>1715</v>
      </c>
      <c r="L2437" t="s">
        <v>61</v>
      </c>
      <c r="M2437" t="s">
        <v>76</v>
      </c>
      <c r="N2437" t="s">
        <v>99</v>
      </c>
      <c r="O2437" t="s">
        <v>33</v>
      </c>
      <c r="P2437" t="s">
        <v>3747</v>
      </c>
      <c r="Q2437" t="s">
        <v>43</v>
      </c>
      <c r="R2437" s="7">
        <v>0.6</v>
      </c>
      <c r="S2437" s="7">
        <f t="shared" si="342"/>
        <v>8.9152000000000005</v>
      </c>
      <c r="T2437" s="8">
        <v>-8.9152000000000005</v>
      </c>
      <c r="U2437" s="8" t="str">
        <f t="shared" si="348"/>
        <v>Loss</v>
      </c>
      <c r="V2437" s="7">
        <v>7</v>
      </c>
      <c r="W2437" s="8">
        <v>22.288</v>
      </c>
      <c r="X2437" s="8">
        <f t="shared" si="349"/>
        <v>6927</v>
      </c>
      <c r="Y2437" s="9">
        <v>-0.4</v>
      </c>
      <c r="Z2437" s="9" t="str">
        <f t="shared" si="350"/>
        <v>Low</v>
      </c>
    </row>
    <row r="2438" spans="1:26" x14ac:dyDescent="0.3">
      <c r="A2438" t="s">
        <v>3748</v>
      </c>
      <c r="B2438" s="6">
        <v>43955</v>
      </c>
      <c r="C2438" s="6" t="str">
        <f t="shared" si="343"/>
        <v>2020</v>
      </c>
      <c r="D2438" s="6" t="str">
        <f t="shared" si="344"/>
        <v>May</v>
      </c>
      <c r="E2438" s="6" t="str">
        <f t="shared" si="345"/>
        <v>Q2</v>
      </c>
      <c r="F2438" s="6" t="str">
        <f t="shared" si="346"/>
        <v>High</v>
      </c>
      <c r="G2438" s="6" t="str">
        <f t="shared" si="347"/>
        <v>Full Price</v>
      </c>
      <c r="H2438" s="6">
        <v>43960</v>
      </c>
      <c r="I2438" t="s">
        <v>2507</v>
      </c>
      <c r="J2438" t="s">
        <v>1150</v>
      </c>
      <c r="K2438" t="s">
        <v>3749</v>
      </c>
      <c r="L2438" t="s">
        <v>61</v>
      </c>
      <c r="M2438" t="s">
        <v>76</v>
      </c>
      <c r="N2438" t="s">
        <v>99</v>
      </c>
      <c r="O2438" t="s">
        <v>54</v>
      </c>
      <c r="P2438" t="s">
        <v>270</v>
      </c>
      <c r="Q2438" t="s">
        <v>271</v>
      </c>
      <c r="R2438" s="7">
        <v>0</v>
      </c>
      <c r="S2438" s="7">
        <f t="shared" si="342"/>
        <v>26.8</v>
      </c>
      <c r="T2438" s="8">
        <v>12.864000000000001</v>
      </c>
      <c r="U2438" s="8" t="str">
        <f t="shared" si="348"/>
        <v>Low</v>
      </c>
      <c r="V2438" s="7">
        <v>2</v>
      </c>
      <c r="W2438" s="8">
        <v>26.8</v>
      </c>
      <c r="X2438" s="8">
        <f t="shared" si="349"/>
        <v>6513</v>
      </c>
      <c r="Y2438" s="9">
        <v>0.48</v>
      </c>
      <c r="Z2438" s="9" t="str">
        <f t="shared" si="350"/>
        <v>High</v>
      </c>
    </row>
    <row r="2439" spans="1:26" x14ac:dyDescent="0.3">
      <c r="A2439" t="s">
        <v>3750</v>
      </c>
      <c r="B2439" s="6">
        <v>43955</v>
      </c>
      <c r="C2439" s="6" t="str">
        <f t="shared" si="343"/>
        <v>2020</v>
      </c>
      <c r="D2439" s="6" t="str">
        <f t="shared" si="344"/>
        <v>May</v>
      </c>
      <c r="E2439" s="6" t="str">
        <f t="shared" si="345"/>
        <v>Q2</v>
      </c>
      <c r="F2439" s="6" t="str">
        <f t="shared" si="346"/>
        <v>High</v>
      </c>
      <c r="G2439" s="6" t="str">
        <f t="shared" si="347"/>
        <v>Full Price</v>
      </c>
      <c r="H2439" s="6">
        <v>43962</v>
      </c>
      <c r="I2439" t="s">
        <v>3751</v>
      </c>
      <c r="J2439" t="s">
        <v>89</v>
      </c>
      <c r="K2439" t="s">
        <v>1077</v>
      </c>
      <c r="L2439" t="s">
        <v>61</v>
      </c>
      <c r="M2439" t="s">
        <v>31</v>
      </c>
      <c r="N2439" t="s">
        <v>53</v>
      </c>
      <c r="O2439" t="s">
        <v>33</v>
      </c>
      <c r="P2439" t="s">
        <v>2423</v>
      </c>
      <c r="Q2439" t="s">
        <v>237</v>
      </c>
      <c r="R2439" s="7">
        <v>0</v>
      </c>
      <c r="S2439" s="7">
        <f t="shared" si="342"/>
        <v>125.93</v>
      </c>
      <c r="T2439" s="8">
        <v>35.260399999999997</v>
      </c>
      <c r="U2439" s="8" t="str">
        <f t="shared" si="348"/>
        <v>Low</v>
      </c>
      <c r="V2439" s="7">
        <v>7</v>
      </c>
      <c r="W2439" s="8">
        <v>125.93</v>
      </c>
      <c r="X2439" s="8">
        <f t="shared" si="349"/>
        <v>3356</v>
      </c>
      <c r="Y2439" s="9">
        <v>0.28000000000000003</v>
      </c>
      <c r="Z2439" s="9" t="str">
        <f t="shared" si="350"/>
        <v>High</v>
      </c>
    </row>
    <row r="2440" spans="1:26" x14ac:dyDescent="0.3">
      <c r="A2440" t="s">
        <v>3752</v>
      </c>
      <c r="B2440" s="6">
        <v>43958</v>
      </c>
      <c r="C2440" s="6" t="str">
        <f t="shared" si="343"/>
        <v>2020</v>
      </c>
      <c r="D2440" s="6" t="str">
        <f t="shared" si="344"/>
        <v>May</v>
      </c>
      <c r="E2440" s="6" t="str">
        <f t="shared" si="345"/>
        <v>Q2</v>
      </c>
      <c r="F2440" s="6" t="str">
        <f t="shared" si="346"/>
        <v>Low</v>
      </c>
      <c r="G2440" s="6" t="str">
        <f t="shared" si="347"/>
        <v>Discounted</v>
      </c>
      <c r="H2440" s="6">
        <v>43963</v>
      </c>
      <c r="I2440" t="s">
        <v>3753</v>
      </c>
      <c r="J2440" t="s">
        <v>689</v>
      </c>
      <c r="K2440" t="s">
        <v>3754</v>
      </c>
      <c r="L2440" t="s">
        <v>30</v>
      </c>
      <c r="M2440" t="s">
        <v>76</v>
      </c>
      <c r="N2440" t="s">
        <v>262</v>
      </c>
      <c r="O2440" t="s">
        <v>33</v>
      </c>
      <c r="P2440" t="s">
        <v>3755</v>
      </c>
      <c r="Q2440" t="s">
        <v>35</v>
      </c>
      <c r="R2440" s="7">
        <v>0.3</v>
      </c>
      <c r="S2440" s="7">
        <f t="shared" si="342"/>
        <v>170.80420000000001</v>
      </c>
      <c r="T2440" s="8">
        <v>-31.372199999999999</v>
      </c>
      <c r="U2440" s="8" t="str">
        <f t="shared" si="348"/>
        <v>Loss</v>
      </c>
      <c r="V2440" s="7">
        <v>2</v>
      </c>
      <c r="W2440" s="8">
        <v>244.006</v>
      </c>
      <c r="X2440" s="8">
        <f t="shared" si="349"/>
        <v>2233</v>
      </c>
      <c r="Y2440" s="9">
        <v>-0.12857142899999999</v>
      </c>
      <c r="Z2440" s="9" t="str">
        <f t="shared" si="350"/>
        <v>Low</v>
      </c>
    </row>
    <row r="2441" spans="1:26" x14ac:dyDescent="0.3">
      <c r="A2441" t="s">
        <v>3752</v>
      </c>
      <c r="B2441" s="6">
        <v>43958</v>
      </c>
      <c r="C2441" s="6" t="str">
        <f t="shared" si="343"/>
        <v>2020</v>
      </c>
      <c r="D2441" s="6" t="str">
        <f t="shared" si="344"/>
        <v>May</v>
      </c>
      <c r="E2441" s="6" t="str">
        <f t="shared" si="345"/>
        <v>Q2</v>
      </c>
      <c r="F2441" s="6" t="str">
        <f t="shared" si="346"/>
        <v>High</v>
      </c>
      <c r="G2441" s="6" t="str">
        <f t="shared" si="347"/>
        <v>Discounted</v>
      </c>
      <c r="H2441" s="6">
        <v>43963</v>
      </c>
      <c r="I2441" t="s">
        <v>3753</v>
      </c>
      <c r="J2441" t="s">
        <v>67</v>
      </c>
      <c r="K2441" t="s">
        <v>503</v>
      </c>
      <c r="L2441" t="s">
        <v>30</v>
      </c>
      <c r="M2441" t="s">
        <v>31</v>
      </c>
      <c r="N2441" t="s">
        <v>32</v>
      </c>
      <c r="O2441" t="s">
        <v>33</v>
      </c>
      <c r="P2441" t="s">
        <v>3755</v>
      </c>
      <c r="Q2441" t="s">
        <v>35</v>
      </c>
      <c r="R2441" s="7">
        <v>0.2</v>
      </c>
      <c r="S2441" s="7">
        <f t="shared" si="342"/>
        <v>12.748799999999999</v>
      </c>
      <c r="T2441" s="8">
        <v>5.3784000000000001</v>
      </c>
      <c r="U2441" s="8" t="str">
        <f t="shared" si="348"/>
        <v>Low</v>
      </c>
      <c r="V2441" s="7">
        <v>4</v>
      </c>
      <c r="W2441" s="8">
        <v>15.936</v>
      </c>
      <c r="X2441" s="8">
        <f t="shared" si="349"/>
        <v>7636</v>
      </c>
      <c r="Y2441" s="9">
        <v>0.33750000000000002</v>
      </c>
      <c r="Z2441" s="9" t="str">
        <f t="shared" si="350"/>
        <v>High</v>
      </c>
    </row>
    <row r="2442" spans="1:26" x14ac:dyDescent="0.3">
      <c r="A2442" t="s">
        <v>3756</v>
      </c>
      <c r="B2442" s="6">
        <v>43958</v>
      </c>
      <c r="C2442" s="6" t="str">
        <f t="shared" si="343"/>
        <v>2020</v>
      </c>
      <c r="D2442" s="6" t="str">
        <f t="shared" si="344"/>
        <v>May</v>
      </c>
      <c r="E2442" s="6" t="str">
        <f t="shared" si="345"/>
        <v>Q2</v>
      </c>
      <c r="F2442" s="6" t="str">
        <f t="shared" si="346"/>
        <v>High</v>
      </c>
      <c r="G2442" s="6" t="str">
        <f t="shared" si="347"/>
        <v>Full Price</v>
      </c>
      <c r="H2442" s="6">
        <v>43963</v>
      </c>
      <c r="I2442" t="s">
        <v>2116</v>
      </c>
      <c r="J2442" t="s">
        <v>67</v>
      </c>
      <c r="K2442" t="s">
        <v>1390</v>
      </c>
      <c r="L2442" t="s">
        <v>30</v>
      </c>
      <c r="M2442" t="s">
        <v>31</v>
      </c>
      <c r="N2442" t="s">
        <v>32</v>
      </c>
      <c r="O2442" t="s">
        <v>62</v>
      </c>
      <c r="P2442" t="s">
        <v>1958</v>
      </c>
      <c r="Q2442" t="s">
        <v>79</v>
      </c>
      <c r="R2442" s="7">
        <v>0</v>
      </c>
      <c r="S2442" s="7">
        <f t="shared" si="342"/>
        <v>45.68</v>
      </c>
      <c r="T2442" s="8">
        <v>21.012799999999999</v>
      </c>
      <c r="U2442" s="8" t="str">
        <f t="shared" si="348"/>
        <v>Low</v>
      </c>
      <c r="V2442" s="7">
        <v>2</v>
      </c>
      <c r="W2442" s="8">
        <v>45.68</v>
      </c>
      <c r="X2442" s="8">
        <f t="shared" si="349"/>
        <v>5338</v>
      </c>
      <c r="Y2442" s="9">
        <v>0.46</v>
      </c>
      <c r="Z2442" s="9" t="str">
        <f t="shared" si="350"/>
        <v>High</v>
      </c>
    </row>
    <row r="2443" spans="1:26" x14ac:dyDescent="0.3">
      <c r="A2443" t="s">
        <v>3757</v>
      </c>
      <c r="B2443" s="6">
        <v>43959</v>
      </c>
      <c r="C2443" s="6" t="str">
        <f t="shared" si="343"/>
        <v>2020</v>
      </c>
      <c r="D2443" s="6" t="str">
        <f t="shared" si="344"/>
        <v>May</v>
      </c>
      <c r="E2443" s="6" t="str">
        <f t="shared" si="345"/>
        <v>Q2</v>
      </c>
      <c r="F2443" s="6" t="str">
        <f t="shared" si="346"/>
        <v>Low</v>
      </c>
      <c r="G2443" s="6" t="str">
        <f t="shared" si="347"/>
        <v>Discounted</v>
      </c>
      <c r="H2443" s="6">
        <v>43963</v>
      </c>
      <c r="I2443" t="s">
        <v>956</v>
      </c>
      <c r="J2443" t="s">
        <v>105</v>
      </c>
      <c r="K2443" t="s">
        <v>788</v>
      </c>
      <c r="L2443" t="s">
        <v>30</v>
      </c>
      <c r="M2443" t="s">
        <v>31</v>
      </c>
      <c r="N2443" t="s">
        <v>53</v>
      </c>
      <c r="O2443" t="s">
        <v>69</v>
      </c>
      <c r="P2443" t="s">
        <v>1490</v>
      </c>
      <c r="Q2443" t="s">
        <v>175</v>
      </c>
      <c r="R2443" s="7">
        <v>0.2</v>
      </c>
      <c r="S2443" s="7">
        <f t="shared" si="342"/>
        <v>4.1984000000000004</v>
      </c>
      <c r="T2443" s="8">
        <v>0.59040000000000004</v>
      </c>
      <c r="U2443" s="8" t="str">
        <f t="shared" si="348"/>
        <v>Low</v>
      </c>
      <c r="V2443" s="7">
        <v>2</v>
      </c>
      <c r="W2443" s="8">
        <v>5.2480000000000002</v>
      </c>
      <c r="X2443" s="8">
        <f t="shared" si="349"/>
        <v>9437</v>
      </c>
      <c r="Y2443" s="9">
        <v>0.1125</v>
      </c>
      <c r="Z2443" s="9" t="str">
        <f t="shared" si="350"/>
        <v>Low</v>
      </c>
    </row>
    <row r="2444" spans="1:26" x14ac:dyDescent="0.3">
      <c r="A2444" t="s">
        <v>3758</v>
      </c>
      <c r="B2444" s="6">
        <v>43959</v>
      </c>
      <c r="C2444" s="6" t="str">
        <f t="shared" si="343"/>
        <v>2020</v>
      </c>
      <c r="D2444" s="6" t="str">
        <f t="shared" si="344"/>
        <v>May</v>
      </c>
      <c r="E2444" s="6" t="str">
        <f t="shared" si="345"/>
        <v>Q2</v>
      </c>
      <c r="F2444" s="6" t="str">
        <f t="shared" si="346"/>
        <v>Low</v>
      </c>
      <c r="G2444" s="6" t="str">
        <f t="shared" si="347"/>
        <v>Discounted</v>
      </c>
      <c r="H2444" s="6">
        <v>43965</v>
      </c>
      <c r="I2444" t="s">
        <v>3299</v>
      </c>
      <c r="J2444" t="s">
        <v>192</v>
      </c>
      <c r="K2444" t="s">
        <v>1051</v>
      </c>
      <c r="L2444" t="s">
        <v>61</v>
      </c>
      <c r="M2444" t="s">
        <v>76</v>
      </c>
      <c r="N2444" t="s">
        <v>99</v>
      </c>
      <c r="O2444" t="s">
        <v>54</v>
      </c>
      <c r="P2444" t="s">
        <v>3759</v>
      </c>
      <c r="Q2444" t="s">
        <v>132</v>
      </c>
      <c r="R2444" s="7">
        <v>0.2</v>
      </c>
      <c r="S2444" s="7">
        <f t="shared" si="342"/>
        <v>6.6816000000000004</v>
      </c>
      <c r="T2444" s="8">
        <v>1.2527999999999999</v>
      </c>
      <c r="U2444" s="8" t="str">
        <f t="shared" si="348"/>
        <v>Low</v>
      </c>
      <c r="V2444" s="7">
        <v>6</v>
      </c>
      <c r="W2444" s="8">
        <v>8.3520000000000003</v>
      </c>
      <c r="X2444" s="8">
        <f t="shared" si="349"/>
        <v>8915</v>
      </c>
      <c r="Y2444" s="9">
        <v>0.15</v>
      </c>
      <c r="Z2444" s="9" t="str">
        <f t="shared" si="350"/>
        <v>Low</v>
      </c>
    </row>
    <row r="2445" spans="1:26" x14ac:dyDescent="0.3">
      <c r="A2445" t="s">
        <v>3760</v>
      </c>
      <c r="B2445" s="6">
        <v>43959</v>
      </c>
      <c r="C2445" s="6" t="str">
        <f t="shared" si="343"/>
        <v>2020</v>
      </c>
      <c r="D2445" s="6" t="str">
        <f t="shared" si="344"/>
        <v>May</v>
      </c>
      <c r="E2445" s="6" t="str">
        <f t="shared" si="345"/>
        <v>Q2</v>
      </c>
      <c r="F2445" s="6" t="str">
        <f t="shared" si="346"/>
        <v>Low</v>
      </c>
      <c r="G2445" s="6" t="str">
        <f t="shared" si="347"/>
        <v>Full Price</v>
      </c>
      <c r="H2445" s="6">
        <v>43963</v>
      </c>
      <c r="I2445" t="s">
        <v>2118</v>
      </c>
      <c r="J2445" t="s">
        <v>1113</v>
      </c>
      <c r="K2445" t="s">
        <v>1114</v>
      </c>
      <c r="L2445" t="s">
        <v>30</v>
      </c>
      <c r="M2445" t="s">
        <v>76</v>
      </c>
      <c r="N2445" t="s">
        <v>99</v>
      </c>
      <c r="O2445" t="s">
        <v>33</v>
      </c>
      <c r="P2445" t="s">
        <v>1460</v>
      </c>
      <c r="Q2445" t="s">
        <v>556</v>
      </c>
      <c r="R2445" s="7">
        <v>0</v>
      </c>
      <c r="S2445" s="7">
        <f t="shared" si="342"/>
        <v>123.96</v>
      </c>
      <c r="T2445" s="8">
        <v>11.1564</v>
      </c>
      <c r="U2445" s="8" t="str">
        <f t="shared" si="348"/>
        <v>Low</v>
      </c>
      <c r="V2445" s="7">
        <v>3</v>
      </c>
      <c r="W2445" s="8">
        <v>123.96</v>
      </c>
      <c r="X2445" s="8">
        <f t="shared" si="349"/>
        <v>3378</v>
      </c>
      <c r="Y2445" s="9">
        <v>0.09</v>
      </c>
      <c r="Z2445" s="9" t="str">
        <f t="shared" si="350"/>
        <v>Low</v>
      </c>
    </row>
    <row r="2446" spans="1:26" x14ac:dyDescent="0.3">
      <c r="A2446" t="s">
        <v>3760</v>
      </c>
      <c r="B2446" s="6">
        <v>43959</v>
      </c>
      <c r="C2446" s="6" t="str">
        <f t="shared" si="343"/>
        <v>2020</v>
      </c>
      <c r="D2446" s="6" t="str">
        <f t="shared" si="344"/>
        <v>May</v>
      </c>
      <c r="E2446" s="6" t="str">
        <f t="shared" si="345"/>
        <v>Q2</v>
      </c>
      <c r="F2446" s="6" t="str">
        <f t="shared" si="346"/>
        <v>High</v>
      </c>
      <c r="G2446" s="6" t="str">
        <f t="shared" si="347"/>
        <v>Full Price</v>
      </c>
      <c r="H2446" s="6">
        <v>43963</v>
      </c>
      <c r="I2446" t="s">
        <v>2118</v>
      </c>
      <c r="J2446" t="s">
        <v>256</v>
      </c>
      <c r="K2446" t="s">
        <v>1074</v>
      </c>
      <c r="L2446" t="s">
        <v>30</v>
      </c>
      <c r="M2446" t="s">
        <v>31</v>
      </c>
      <c r="N2446" t="s">
        <v>41</v>
      </c>
      <c r="O2446" t="s">
        <v>33</v>
      </c>
      <c r="P2446" t="s">
        <v>1460</v>
      </c>
      <c r="Q2446" t="s">
        <v>556</v>
      </c>
      <c r="R2446" s="7">
        <v>0</v>
      </c>
      <c r="S2446" s="7">
        <f t="shared" si="342"/>
        <v>43.98</v>
      </c>
      <c r="T2446" s="8">
        <v>21.99</v>
      </c>
      <c r="U2446" s="8" t="str">
        <f t="shared" si="348"/>
        <v>Low</v>
      </c>
      <c r="V2446" s="7">
        <v>2</v>
      </c>
      <c r="W2446" s="8">
        <v>43.98</v>
      </c>
      <c r="X2446" s="8">
        <f t="shared" si="349"/>
        <v>5427</v>
      </c>
      <c r="Y2446" s="9">
        <v>0.5</v>
      </c>
      <c r="Z2446" s="9" t="str">
        <f t="shared" si="350"/>
        <v>High</v>
      </c>
    </row>
    <row r="2447" spans="1:26" x14ac:dyDescent="0.3">
      <c r="A2447" t="s">
        <v>3760</v>
      </c>
      <c r="B2447" s="6">
        <v>43959</v>
      </c>
      <c r="C2447" s="6" t="str">
        <f t="shared" si="343"/>
        <v>2020</v>
      </c>
      <c r="D2447" s="6" t="str">
        <f t="shared" si="344"/>
        <v>May</v>
      </c>
      <c r="E2447" s="6" t="str">
        <f t="shared" si="345"/>
        <v>Q2</v>
      </c>
      <c r="F2447" s="6" t="str">
        <f t="shared" si="346"/>
        <v>High</v>
      </c>
      <c r="G2447" s="6" t="str">
        <f t="shared" si="347"/>
        <v>Full Price</v>
      </c>
      <c r="H2447" s="6">
        <v>43963</v>
      </c>
      <c r="I2447" t="s">
        <v>2118</v>
      </c>
      <c r="J2447" t="s">
        <v>89</v>
      </c>
      <c r="K2447" t="s">
        <v>1238</v>
      </c>
      <c r="L2447" t="s">
        <v>30</v>
      </c>
      <c r="M2447" t="s">
        <v>91</v>
      </c>
      <c r="N2447" t="s">
        <v>92</v>
      </c>
      <c r="O2447" t="s">
        <v>33</v>
      </c>
      <c r="P2447" t="s">
        <v>1460</v>
      </c>
      <c r="Q2447" t="s">
        <v>556</v>
      </c>
      <c r="R2447" s="7">
        <v>0</v>
      </c>
      <c r="S2447" s="7">
        <f t="shared" si="342"/>
        <v>377.97</v>
      </c>
      <c r="T2447" s="8">
        <v>105.83159999999999</v>
      </c>
      <c r="U2447" s="8" t="str">
        <f t="shared" si="348"/>
        <v>Medium</v>
      </c>
      <c r="V2447" s="7">
        <v>3</v>
      </c>
      <c r="W2447" s="8">
        <v>377.97</v>
      </c>
      <c r="X2447" s="8">
        <f t="shared" si="349"/>
        <v>1543</v>
      </c>
      <c r="Y2447" s="9">
        <v>0.28000000000000003</v>
      </c>
      <c r="Z2447" s="9" t="str">
        <f t="shared" si="350"/>
        <v>High</v>
      </c>
    </row>
    <row r="2448" spans="1:26" x14ac:dyDescent="0.3">
      <c r="A2448" t="s">
        <v>3761</v>
      </c>
      <c r="B2448" s="6">
        <v>43959</v>
      </c>
      <c r="C2448" s="6" t="str">
        <f t="shared" si="343"/>
        <v>2020</v>
      </c>
      <c r="D2448" s="6" t="str">
        <f t="shared" si="344"/>
        <v>May</v>
      </c>
      <c r="E2448" s="6" t="str">
        <f t="shared" si="345"/>
        <v>Q2</v>
      </c>
      <c r="F2448" s="6" t="str">
        <f t="shared" si="346"/>
        <v>High</v>
      </c>
      <c r="G2448" s="6" t="str">
        <f t="shared" si="347"/>
        <v>Full Price</v>
      </c>
      <c r="H2448" s="6">
        <v>43961</v>
      </c>
      <c r="I2448" t="s">
        <v>1695</v>
      </c>
      <c r="J2448" t="s">
        <v>67</v>
      </c>
      <c r="K2448" t="s">
        <v>2707</v>
      </c>
      <c r="L2448" t="s">
        <v>40</v>
      </c>
      <c r="M2448" t="s">
        <v>31</v>
      </c>
      <c r="N2448" t="s">
        <v>32</v>
      </c>
      <c r="O2448" t="s">
        <v>54</v>
      </c>
      <c r="P2448" t="s">
        <v>270</v>
      </c>
      <c r="Q2448" t="s">
        <v>271</v>
      </c>
      <c r="R2448" s="7">
        <v>0</v>
      </c>
      <c r="S2448" s="7">
        <f t="shared" si="342"/>
        <v>37.94</v>
      </c>
      <c r="T2448" s="8">
        <v>18.211200000000002</v>
      </c>
      <c r="U2448" s="8" t="str">
        <f t="shared" si="348"/>
        <v>Low</v>
      </c>
      <c r="V2448" s="7">
        <v>2</v>
      </c>
      <c r="W2448" s="8">
        <v>37.94</v>
      </c>
      <c r="X2448" s="8">
        <f t="shared" si="349"/>
        <v>5750</v>
      </c>
      <c r="Y2448" s="9">
        <v>0.48</v>
      </c>
      <c r="Z2448" s="9" t="str">
        <f t="shared" si="350"/>
        <v>High</v>
      </c>
    </row>
    <row r="2449" spans="1:26" x14ac:dyDescent="0.3">
      <c r="A2449" t="s">
        <v>3762</v>
      </c>
      <c r="B2449" s="6">
        <v>43959</v>
      </c>
      <c r="C2449" s="6" t="str">
        <f t="shared" si="343"/>
        <v>2020</v>
      </c>
      <c r="D2449" s="6" t="str">
        <f t="shared" si="344"/>
        <v>May</v>
      </c>
      <c r="E2449" s="6" t="str">
        <f t="shared" si="345"/>
        <v>Q2</v>
      </c>
      <c r="F2449" s="6" t="str">
        <f t="shared" si="346"/>
        <v>Low</v>
      </c>
      <c r="G2449" s="6" t="str">
        <f t="shared" si="347"/>
        <v>Discounted</v>
      </c>
      <c r="H2449" s="6">
        <v>43966</v>
      </c>
      <c r="I2449" t="s">
        <v>1441</v>
      </c>
      <c r="J2449" t="s">
        <v>89</v>
      </c>
      <c r="K2449" t="s">
        <v>1351</v>
      </c>
      <c r="L2449" t="s">
        <v>30</v>
      </c>
      <c r="M2449" t="s">
        <v>76</v>
      </c>
      <c r="N2449" t="s">
        <v>77</v>
      </c>
      <c r="O2449" t="s">
        <v>54</v>
      </c>
      <c r="P2449" t="s">
        <v>270</v>
      </c>
      <c r="Q2449" t="s">
        <v>271</v>
      </c>
      <c r="R2449" s="7">
        <v>0.1</v>
      </c>
      <c r="S2449" s="7">
        <f t="shared" si="342"/>
        <v>114.9876</v>
      </c>
      <c r="T2449" s="8">
        <v>21.294</v>
      </c>
      <c r="U2449" s="8" t="str">
        <f t="shared" si="348"/>
        <v>Low</v>
      </c>
      <c r="V2449" s="7">
        <v>2</v>
      </c>
      <c r="W2449" s="8">
        <v>127.764</v>
      </c>
      <c r="X2449" s="8">
        <f t="shared" si="349"/>
        <v>3339</v>
      </c>
      <c r="Y2449" s="9">
        <v>0.16666666699999999</v>
      </c>
      <c r="Z2449" s="9" t="str">
        <f t="shared" si="350"/>
        <v>Low</v>
      </c>
    </row>
    <row r="2450" spans="1:26" x14ac:dyDescent="0.3">
      <c r="A2450" t="s">
        <v>3762</v>
      </c>
      <c r="B2450" s="6">
        <v>43959</v>
      </c>
      <c r="C2450" s="6" t="str">
        <f t="shared" si="343"/>
        <v>2020</v>
      </c>
      <c r="D2450" s="6" t="str">
        <f t="shared" si="344"/>
        <v>May</v>
      </c>
      <c r="E2450" s="6" t="str">
        <f t="shared" si="345"/>
        <v>Q2</v>
      </c>
      <c r="F2450" s="6" t="str">
        <f t="shared" si="346"/>
        <v>High</v>
      </c>
      <c r="G2450" s="6" t="str">
        <f t="shared" si="347"/>
        <v>Full Price</v>
      </c>
      <c r="H2450" s="6">
        <v>43966</v>
      </c>
      <c r="I2450" t="s">
        <v>1441</v>
      </c>
      <c r="J2450" t="s">
        <v>119</v>
      </c>
      <c r="K2450" t="s">
        <v>166</v>
      </c>
      <c r="L2450" t="s">
        <v>30</v>
      </c>
      <c r="M2450" t="s">
        <v>76</v>
      </c>
      <c r="N2450" t="s">
        <v>99</v>
      </c>
      <c r="O2450" t="s">
        <v>54</v>
      </c>
      <c r="P2450" t="s">
        <v>270</v>
      </c>
      <c r="Q2450" t="s">
        <v>271</v>
      </c>
      <c r="R2450" s="7">
        <v>0</v>
      </c>
      <c r="S2450" s="7">
        <f t="shared" si="342"/>
        <v>79.44</v>
      </c>
      <c r="T2450" s="8">
        <v>30.187200000000001</v>
      </c>
      <c r="U2450" s="8" t="str">
        <f t="shared" si="348"/>
        <v>Low</v>
      </c>
      <c r="V2450" s="7">
        <v>3</v>
      </c>
      <c r="W2450" s="8">
        <v>79.44</v>
      </c>
      <c r="X2450" s="8">
        <f t="shared" si="349"/>
        <v>4239</v>
      </c>
      <c r="Y2450" s="9">
        <v>0.38</v>
      </c>
      <c r="Z2450" s="9" t="str">
        <f t="shared" si="350"/>
        <v>High</v>
      </c>
    </row>
    <row r="2451" spans="1:26" x14ac:dyDescent="0.3">
      <c r="A2451" t="s">
        <v>3762</v>
      </c>
      <c r="B2451" s="6">
        <v>43959</v>
      </c>
      <c r="C2451" s="6" t="str">
        <f t="shared" si="343"/>
        <v>2020</v>
      </c>
      <c r="D2451" s="6" t="str">
        <f t="shared" si="344"/>
        <v>May</v>
      </c>
      <c r="E2451" s="6" t="str">
        <f t="shared" si="345"/>
        <v>Q2</v>
      </c>
      <c r="F2451" s="6" t="str">
        <f t="shared" si="346"/>
        <v>High</v>
      </c>
      <c r="G2451" s="6" t="str">
        <f t="shared" si="347"/>
        <v>Full Price</v>
      </c>
      <c r="H2451" s="6">
        <v>43966</v>
      </c>
      <c r="I2451" t="s">
        <v>1441</v>
      </c>
      <c r="J2451" t="s">
        <v>67</v>
      </c>
      <c r="K2451" t="s">
        <v>385</v>
      </c>
      <c r="L2451" t="s">
        <v>30</v>
      </c>
      <c r="M2451" t="s">
        <v>31</v>
      </c>
      <c r="N2451" t="s">
        <v>32</v>
      </c>
      <c r="O2451" t="s">
        <v>54</v>
      </c>
      <c r="P2451" t="s">
        <v>270</v>
      </c>
      <c r="Q2451" t="s">
        <v>271</v>
      </c>
      <c r="R2451" s="7">
        <v>0</v>
      </c>
      <c r="S2451" s="7">
        <f t="shared" si="342"/>
        <v>19.440000000000001</v>
      </c>
      <c r="T2451" s="8">
        <v>9.3312000000000008</v>
      </c>
      <c r="U2451" s="8" t="str">
        <f t="shared" si="348"/>
        <v>Low</v>
      </c>
      <c r="V2451" s="7">
        <v>3</v>
      </c>
      <c r="W2451" s="8">
        <v>19.440000000000001</v>
      </c>
      <c r="X2451" s="8">
        <f t="shared" si="349"/>
        <v>7206</v>
      </c>
      <c r="Y2451" s="9">
        <v>0.48</v>
      </c>
      <c r="Z2451" s="9" t="str">
        <f t="shared" si="350"/>
        <v>High</v>
      </c>
    </row>
    <row r="2452" spans="1:26" x14ac:dyDescent="0.3">
      <c r="A2452" t="s">
        <v>3762</v>
      </c>
      <c r="B2452" s="6">
        <v>43959</v>
      </c>
      <c r="C2452" s="6" t="str">
        <f t="shared" si="343"/>
        <v>2020</v>
      </c>
      <c r="D2452" s="6" t="str">
        <f t="shared" si="344"/>
        <v>May</v>
      </c>
      <c r="E2452" s="6" t="str">
        <f t="shared" si="345"/>
        <v>Q2</v>
      </c>
      <c r="F2452" s="6" t="str">
        <f t="shared" si="346"/>
        <v>Low</v>
      </c>
      <c r="G2452" s="6" t="str">
        <f t="shared" si="347"/>
        <v>Full Price</v>
      </c>
      <c r="H2452" s="6">
        <v>43966</v>
      </c>
      <c r="I2452" t="s">
        <v>1441</v>
      </c>
      <c r="J2452" t="s">
        <v>89</v>
      </c>
      <c r="K2452" t="s">
        <v>355</v>
      </c>
      <c r="L2452" t="s">
        <v>30</v>
      </c>
      <c r="M2452" t="s">
        <v>31</v>
      </c>
      <c r="N2452" t="s">
        <v>356</v>
      </c>
      <c r="O2452" t="s">
        <v>54</v>
      </c>
      <c r="P2452" t="s">
        <v>270</v>
      </c>
      <c r="Q2452" t="s">
        <v>271</v>
      </c>
      <c r="R2452" s="7">
        <v>0</v>
      </c>
      <c r="S2452" s="7">
        <f t="shared" si="342"/>
        <v>357.93</v>
      </c>
      <c r="T2452" s="8">
        <v>7.1585999999999999</v>
      </c>
      <c r="U2452" s="8" t="str">
        <f t="shared" si="348"/>
        <v>Low</v>
      </c>
      <c r="V2452" s="7">
        <v>3</v>
      </c>
      <c r="W2452" s="8">
        <v>357.93</v>
      </c>
      <c r="X2452" s="8">
        <f t="shared" si="349"/>
        <v>1634</v>
      </c>
      <c r="Y2452" s="9">
        <v>0.02</v>
      </c>
      <c r="Z2452" s="9" t="str">
        <f t="shared" si="350"/>
        <v>Low</v>
      </c>
    </row>
    <row r="2453" spans="1:26" x14ac:dyDescent="0.3">
      <c r="A2453" t="s">
        <v>3762</v>
      </c>
      <c r="B2453" s="6">
        <v>43959</v>
      </c>
      <c r="C2453" s="6" t="str">
        <f t="shared" si="343"/>
        <v>2020</v>
      </c>
      <c r="D2453" s="6" t="str">
        <f t="shared" si="344"/>
        <v>May</v>
      </c>
      <c r="E2453" s="6" t="str">
        <f t="shared" si="345"/>
        <v>Q2</v>
      </c>
      <c r="F2453" s="6" t="str">
        <f t="shared" si="346"/>
        <v>High</v>
      </c>
      <c r="G2453" s="6" t="str">
        <f t="shared" si="347"/>
        <v>Discounted</v>
      </c>
      <c r="H2453" s="6">
        <v>43966</v>
      </c>
      <c r="I2453" t="s">
        <v>1441</v>
      </c>
      <c r="J2453" t="s">
        <v>1825</v>
      </c>
      <c r="K2453" t="s">
        <v>1831</v>
      </c>
      <c r="L2453" t="s">
        <v>30</v>
      </c>
      <c r="M2453" t="s">
        <v>91</v>
      </c>
      <c r="N2453" t="s">
        <v>1035</v>
      </c>
      <c r="O2453" t="s">
        <v>54</v>
      </c>
      <c r="P2453" t="s">
        <v>270</v>
      </c>
      <c r="Q2453" t="s">
        <v>271</v>
      </c>
      <c r="R2453" s="7">
        <v>0.2</v>
      </c>
      <c r="S2453" s="7">
        <f t="shared" si="342"/>
        <v>2239.9551999999999</v>
      </c>
      <c r="T2453" s="8">
        <v>1014.9797</v>
      </c>
      <c r="U2453" s="8" t="str">
        <f t="shared" si="348"/>
        <v>High</v>
      </c>
      <c r="V2453" s="7">
        <v>7</v>
      </c>
      <c r="W2453" s="8">
        <v>2799.944</v>
      </c>
      <c r="X2453" s="8">
        <f t="shared" si="349"/>
        <v>79</v>
      </c>
      <c r="Y2453" s="9">
        <v>0.36249999999999999</v>
      </c>
      <c r="Z2453" s="9" t="str">
        <f t="shared" si="350"/>
        <v>High</v>
      </c>
    </row>
    <row r="2454" spans="1:26" x14ac:dyDescent="0.3">
      <c r="A2454" t="s">
        <v>3763</v>
      </c>
      <c r="B2454" s="6">
        <v>43960</v>
      </c>
      <c r="C2454" s="6" t="str">
        <f t="shared" si="343"/>
        <v>2020</v>
      </c>
      <c r="D2454" s="6" t="str">
        <f t="shared" si="344"/>
        <v>May</v>
      </c>
      <c r="E2454" s="6" t="str">
        <f t="shared" si="345"/>
        <v>Q2</v>
      </c>
      <c r="F2454" s="6" t="str">
        <f t="shared" si="346"/>
        <v>High</v>
      </c>
      <c r="G2454" s="6" t="str">
        <f t="shared" si="347"/>
        <v>Full Price</v>
      </c>
      <c r="H2454" s="6">
        <v>43964</v>
      </c>
      <c r="I2454" t="s">
        <v>1602</v>
      </c>
      <c r="J2454" t="s">
        <v>101</v>
      </c>
      <c r="K2454" t="s">
        <v>2666</v>
      </c>
      <c r="L2454" t="s">
        <v>30</v>
      </c>
      <c r="M2454" t="s">
        <v>31</v>
      </c>
      <c r="N2454" t="s">
        <v>41</v>
      </c>
      <c r="O2454" t="s">
        <v>62</v>
      </c>
      <c r="P2454" t="s">
        <v>1028</v>
      </c>
      <c r="Q2454" t="s">
        <v>79</v>
      </c>
      <c r="R2454" s="7">
        <v>0</v>
      </c>
      <c r="S2454" s="7">
        <f t="shared" si="342"/>
        <v>48.81</v>
      </c>
      <c r="T2454" s="8">
        <v>23.916899999999998</v>
      </c>
      <c r="U2454" s="8" t="str">
        <f t="shared" si="348"/>
        <v>Low</v>
      </c>
      <c r="V2454" s="7">
        <v>3</v>
      </c>
      <c r="W2454" s="8">
        <v>48.81</v>
      </c>
      <c r="X2454" s="8">
        <f t="shared" si="349"/>
        <v>5194</v>
      </c>
      <c r="Y2454" s="9">
        <v>0.49</v>
      </c>
      <c r="Z2454" s="9" t="str">
        <f t="shared" si="350"/>
        <v>High</v>
      </c>
    </row>
    <row r="2455" spans="1:26" x14ac:dyDescent="0.3">
      <c r="A2455" t="s">
        <v>3764</v>
      </c>
      <c r="B2455" s="6">
        <v>43961</v>
      </c>
      <c r="C2455" s="6" t="str">
        <f t="shared" si="343"/>
        <v>2020</v>
      </c>
      <c r="D2455" s="6" t="str">
        <f t="shared" si="344"/>
        <v>May</v>
      </c>
      <c r="E2455" s="6" t="str">
        <f t="shared" si="345"/>
        <v>Q2</v>
      </c>
      <c r="F2455" s="6" t="str">
        <f t="shared" si="346"/>
        <v>Low</v>
      </c>
      <c r="G2455" s="6" t="str">
        <f t="shared" si="347"/>
        <v>Discounted</v>
      </c>
      <c r="H2455" s="6">
        <v>43961</v>
      </c>
      <c r="I2455" t="s">
        <v>1544</v>
      </c>
      <c r="J2455" t="s">
        <v>1893</v>
      </c>
      <c r="K2455" t="s">
        <v>3765</v>
      </c>
      <c r="L2455" t="s">
        <v>40</v>
      </c>
      <c r="M2455" t="s">
        <v>31</v>
      </c>
      <c r="N2455" t="s">
        <v>174</v>
      </c>
      <c r="O2455" t="s">
        <v>33</v>
      </c>
      <c r="P2455" t="s">
        <v>1343</v>
      </c>
      <c r="Q2455" t="s">
        <v>43</v>
      </c>
      <c r="R2455" s="7">
        <v>0.8</v>
      </c>
      <c r="S2455" s="7">
        <f t="shared" si="342"/>
        <v>14.193999999999996</v>
      </c>
      <c r="T2455" s="8">
        <v>-191.619</v>
      </c>
      <c r="U2455" s="8" t="str">
        <f t="shared" si="348"/>
        <v>Loss</v>
      </c>
      <c r="V2455" s="7">
        <v>5</v>
      </c>
      <c r="W2455" s="8">
        <v>70.97</v>
      </c>
      <c r="X2455" s="8">
        <f t="shared" si="349"/>
        <v>4448</v>
      </c>
      <c r="Y2455" s="9">
        <v>-2.7</v>
      </c>
      <c r="Z2455" s="9" t="str">
        <f t="shared" si="350"/>
        <v>Low</v>
      </c>
    </row>
    <row r="2456" spans="1:26" x14ac:dyDescent="0.3">
      <c r="A2456" t="s">
        <v>3764</v>
      </c>
      <c r="B2456" s="6">
        <v>43961</v>
      </c>
      <c r="C2456" s="6" t="str">
        <f t="shared" si="343"/>
        <v>2020</v>
      </c>
      <c r="D2456" s="6" t="str">
        <f t="shared" si="344"/>
        <v>May</v>
      </c>
      <c r="E2456" s="6" t="str">
        <f t="shared" si="345"/>
        <v>Q2</v>
      </c>
      <c r="F2456" s="6" t="str">
        <f t="shared" si="346"/>
        <v>Low</v>
      </c>
      <c r="G2456" s="6" t="str">
        <f t="shared" si="347"/>
        <v>Discounted</v>
      </c>
      <c r="H2456" s="6">
        <v>43961</v>
      </c>
      <c r="I2456" t="s">
        <v>1544</v>
      </c>
      <c r="J2456" t="s">
        <v>492</v>
      </c>
      <c r="K2456" t="s">
        <v>1812</v>
      </c>
      <c r="L2456" t="s">
        <v>40</v>
      </c>
      <c r="M2456" t="s">
        <v>31</v>
      </c>
      <c r="N2456" t="s">
        <v>53</v>
      </c>
      <c r="O2456" t="s">
        <v>33</v>
      </c>
      <c r="P2456" t="s">
        <v>1343</v>
      </c>
      <c r="Q2456" t="s">
        <v>43</v>
      </c>
      <c r="R2456" s="7">
        <v>0.2</v>
      </c>
      <c r="S2456" s="7">
        <f t="shared" si="342"/>
        <v>29.427199999999999</v>
      </c>
      <c r="T2456" s="8">
        <v>3.6783999999999999</v>
      </c>
      <c r="U2456" s="8" t="str">
        <f t="shared" si="348"/>
        <v>Low</v>
      </c>
      <c r="V2456" s="7">
        <v>2</v>
      </c>
      <c r="W2456" s="8">
        <v>36.783999999999999</v>
      </c>
      <c r="X2456" s="8">
        <f t="shared" si="349"/>
        <v>5818</v>
      </c>
      <c r="Y2456" s="9">
        <v>0.1</v>
      </c>
      <c r="Z2456" s="9" t="str">
        <f t="shared" si="350"/>
        <v>Low</v>
      </c>
    </row>
    <row r="2457" spans="1:26" x14ac:dyDescent="0.3">
      <c r="A2457" t="s">
        <v>3766</v>
      </c>
      <c r="B2457" s="6">
        <v>43961</v>
      </c>
      <c r="C2457" s="6" t="str">
        <f t="shared" si="343"/>
        <v>2020</v>
      </c>
      <c r="D2457" s="6" t="str">
        <f t="shared" si="344"/>
        <v>May</v>
      </c>
      <c r="E2457" s="6" t="str">
        <f t="shared" si="345"/>
        <v>Q2</v>
      </c>
      <c r="F2457" s="6" t="str">
        <f t="shared" si="346"/>
        <v>Low</v>
      </c>
      <c r="G2457" s="6" t="str">
        <f t="shared" si="347"/>
        <v>Discounted</v>
      </c>
      <c r="H2457" s="6">
        <v>43966</v>
      </c>
      <c r="I2457" t="s">
        <v>2786</v>
      </c>
      <c r="J2457" t="s">
        <v>353</v>
      </c>
      <c r="K2457" t="s">
        <v>2050</v>
      </c>
      <c r="L2457" t="s">
        <v>30</v>
      </c>
      <c r="M2457" t="s">
        <v>91</v>
      </c>
      <c r="N2457" t="s">
        <v>110</v>
      </c>
      <c r="O2457" t="s">
        <v>69</v>
      </c>
      <c r="P2457" t="s">
        <v>1028</v>
      </c>
      <c r="Q2457" t="s">
        <v>495</v>
      </c>
      <c r="R2457" s="7">
        <v>0.2</v>
      </c>
      <c r="S2457" s="7">
        <f t="shared" si="342"/>
        <v>37.3504</v>
      </c>
      <c r="T2457" s="8">
        <v>-2.9180000000000001</v>
      </c>
      <c r="U2457" s="8" t="str">
        <f t="shared" si="348"/>
        <v>Loss</v>
      </c>
      <c r="V2457" s="7">
        <v>4</v>
      </c>
      <c r="W2457" s="8">
        <v>46.688000000000002</v>
      </c>
      <c r="X2457" s="8">
        <f t="shared" si="349"/>
        <v>5294</v>
      </c>
      <c r="Y2457" s="9">
        <v>-6.25E-2</v>
      </c>
      <c r="Z2457" s="9" t="str">
        <f t="shared" si="350"/>
        <v>Low</v>
      </c>
    </row>
    <row r="2458" spans="1:26" x14ac:dyDescent="0.3">
      <c r="A2458" t="s">
        <v>3767</v>
      </c>
      <c r="B2458" s="6">
        <v>43962</v>
      </c>
      <c r="C2458" s="6" t="str">
        <f t="shared" si="343"/>
        <v>2020</v>
      </c>
      <c r="D2458" s="6" t="str">
        <f t="shared" si="344"/>
        <v>May</v>
      </c>
      <c r="E2458" s="6" t="str">
        <f t="shared" si="345"/>
        <v>Q2</v>
      </c>
      <c r="F2458" s="6" t="str">
        <f t="shared" si="346"/>
        <v>Low</v>
      </c>
      <c r="G2458" s="6" t="str">
        <f t="shared" si="347"/>
        <v>Discounted</v>
      </c>
      <c r="H2458" s="6">
        <v>43967</v>
      </c>
      <c r="I2458" t="s">
        <v>920</v>
      </c>
      <c r="J2458" t="s">
        <v>74</v>
      </c>
      <c r="K2458" t="s">
        <v>3768</v>
      </c>
      <c r="L2458" t="s">
        <v>40</v>
      </c>
      <c r="M2458" t="s">
        <v>76</v>
      </c>
      <c r="N2458" t="s">
        <v>77</v>
      </c>
      <c r="O2458" t="s">
        <v>69</v>
      </c>
      <c r="P2458" t="s">
        <v>1463</v>
      </c>
      <c r="Q2458" t="s">
        <v>180</v>
      </c>
      <c r="R2458" s="7">
        <v>0.2</v>
      </c>
      <c r="S2458" s="7">
        <f t="shared" si="342"/>
        <v>153.5744</v>
      </c>
      <c r="T2458" s="8">
        <v>16.7972</v>
      </c>
      <c r="U2458" s="8" t="str">
        <f t="shared" si="348"/>
        <v>Low</v>
      </c>
      <c r="V2458" s="7">
        <v>7</v>
      </c>
      <c r="W2458" s="8">
        <v>191.96799999999999</v>
      </c>
      <c r="X2458" s="8">
        <f t="shared" si="349"/>
        <v>2675</v>
      </c>
      <c r="Y2458" s="9">
        <v>8.7499999999999994E-2</v>
      </c>
      <c r="Z2458" s="9" t="str">
        <f t="shared" si="350"/>
        <v>Low</v>
      </c>
    </row>
    <row r="2459" spans="1:26" x14ac:dyDescent="0.3">
      <c r="A2459" t="s">
        <v>3769</v>
      </c>
      <c r="B2459" s="6">
        <v>43963</v>
      </c>
      <c r="C2459" s="6" t="str">
        <f t="shared" si="343"/>
        <v>2020</v>
      </c>
      <c r="D2459" s="6" t="str">
        <f t="shared" si="344"/>
        <v>May</v>
      </c>
      <c r="E2459" s="6" t="str">
        <f t="shared" si="345"/>
        <v>Q2</v>
      </c>
      <c r="F2459" s="6" t="str">
        <f t="shared" si="346"/>
        <v>Low</v>
      </c>
      <c r="G2459" s="6" t="str">
        <f t="shared" si="347"/>
        <v>Discounted</v>
      </c>
      <c r="H2459" s="6">
        <v>43967</v>
      </c>
      <c r="I2459" t="s">
        <v>2014</v>
      </c>
      <c r="J2459" t="s">
        <v>89</v>
      </c>
      <c r="K2459" t="s">
        <v>1238</v>
      </c>
      <c r="L2459" t="s">
        <v>30</v>
      </c>
      <c r="M2459" t="s">
        <v>91</v>
      </c>
      <c r="N2459" t="s">
        <v>92</v>
      </c>
      <c r="O2459" t="s">
        <v>69</v>
      </c>
      <c r="P2459" t="s">
        <v>1028</v>
      </c>
      <c r="Q2459" t="s">
        <v>495</v>
      </c>
      <c r="R2459" s="7">
        <v>0.2</v>
      </c>
      <c r="S2459" s="7">
        <f t="shared" si="342"/>
        <v>161.2672</v>
      </c>
      <c r="T2459" s="8">
        <v>20.1584</v>
      </c>
      <c r="U2459" s="8" t="str">
        <f t="shared" si="348"/>
        <v>Low</v>
      </c>
      <c r="V2459" s="7">
        <v>2</v>
      </c>
      <c r="W2459" s="8">
        <v>201.584</v>
      </c>
      <c r="X2459" s="8">
        <f t="shared" si="349"/>
        <v>2565</v>
      </c>
      <c r="Y2459" s="9">
        <v>0.1</v>
      </c>
      <c r="Z2459" s="9" t="str">
        <f t="shared" si="350"/>
        <v>Low</v>
      </c>
    </row>
    <row r="2460" spans="1:26" x14ac:dyDescent="0.3">
      <c r="A2460" t="s">
        <v>3770</v>
      </c>
      <c r="B2460" s="6">
        <v>43963</v>
      </c>
      <c r="C2460" s="6" t="str">
        <f t="shared" si="343"/>
        <v>2020</v>
      </c>
      <c r="D2460" s="6" t="str">
        <f t="shared" si="344"/>
        <v>May</v>
      </c>
      <c r="E2460" s="6" t="str">
        <f t="shared" si="345"/>
        <v>Q2</v>
      </c>
      <c r="F2460" s="6" t="str">
        <f t="shared" si="346"/>
        <v>High</v>
      </c>
      <c r="G2460" s="6" t="str">
        <f t="shared" si="347"/>
        <v>Full Price</v>
      </c>
      <c r="H2460" s="6">
        <v>43967</v>
      </c>
      <c r="I2460" t="s">
        <v>571</v>
      </c>
      <c r="J2460" t="s">
        <v>89</v>
      </c>
      <c r="K2460" t="s">
        <v>1965</v>
      </c>
      <c r="L2460" t="s">
        <v>30</v>
      </c>
      <c r="M2460" t="s">
        <v>31</v>
      </c>
      <c r="N2460" t="s">
        <v>49</v>
      </c>
      <c r="O2460" t="s">
        <v>54</v>
      </c>
      <c r="P2460" t="s">
        <v>270</v>
      </c>
      <c r="Q2460" t="s">
        <v>271</v>
      </c>
      <c r="R2460" s="7">
        <v>0</v>
      </c>
      <c r="S2460" s="7">
        <f t="shared" si="342"/>
        <v>36.630000000000003</v>
      </c>
      <c r="T2460" s="8">
        <v>9.8901000000000003</v>
      </c>
      <c r="U2460" s="8" t="str">
        <f t="shared" si="348"/>
        <v>Low</v>
      </c>
      <c r="V2460" s="7">
        <v>3</v>
      </c>
      <c r="W2460" s="8">
        <v>36.630000000000003</v>
      </c>
      <c r="X2460" s="8">
        <f t="shared" si="349"/>
        <v>5825</v>
      </c>
      <c r="Y2460" s="9">
        <v>0.27</v>
      </c>
      <c r="Z2460" s="9" t="str">
        <f t="shared" si="350"/>
        <v>High</v>
      </c>
    </row>
    <row r="2461" spans="1:26" x14ac:dyDescent="0.3">
      <c r="A2461" t="s">
        <v>3771</v>
      </c>
      <c r="B2461" s="6">
        <v>43963</v>
      </c>
      <c r="C2461" s="6" t="str">
        <f t="shared" si="343"/>
        <v>2020</v>
      </c>
      <c r="D2461" s="6" t="str">
        <f t="shared" si="344"/>
        <v>May</v>
      </c>
      <c r="E2461" s="6" t="str">
        <f t="shared" si="345"/>
        <v>Q2</v>
      </c>
      <c r="F2461" s="6" t="str">
        <f t="shared" si="346"/>
        <v>Low</v>
      </c>
      <c r="G2461" s="6" t="str">
        <f t="shared" si="347"/>
        <v>Discounted</v>
      </c>
      <c r="H2461" s="6">
        <v>43968</v>
      </c>
      <c r="I2461" t="s">
        <v>1267</v>
      </c>
      <c r="J2461" t="s">
        <v>119</v>
      </c>
      <c r="K2461" t="s">
        <v>621</v>
      </c>
      <c r="L2461" t="s">
        <v>30</v>
      </c>
      <c r="M2461" t="s">
        <v>76</v>
      </c>
      <c r="N2461" t="s">
        <v>99</v>
      </c>
      <c r="O2461" t="s">
        <v>33</v>
      </c>
      <c r="P2461" t="s">
        <v>34</v>
      </c>
      <c r="Q2461" t="s">
        <v>35</v>
      </c>
      <c r="R2461" s="7">
        <v>0.6</v>
      </c>
      <c r="S2461" s="7">
        <f t="shared" si="342"/>
        <v>8.7872000000000003</v>
      </c>
      <c r="T2461" s="8">
        <v>-15.9268</v>
      </c>
      <c r="U2461" s="8" t="str">
        <f t="shared" si="348"/>
        <v>Loss</v>
      </c>
      <c r="V2461" s="7">
        <v>4</v>
      </c>
      <c r="W2461" s="8">
        <v>21.968</v>
      </c>
      <c r="X2461" s="8">
        <f t="shared" si="349"/>
        <v>6953</v>
      </c>
      <c r="Y2461" s="9">
        <v>-0.72499999999999998</v>
      </c>
      <c r="Z2461" s="9" t="str">
        <f t="shared" si="350"/>
        <v>Low</v>
      </c>
    </row>
    <row r="2462" spans="1:26" x14ac:dyDescent="0.3">
      <c r="A2462" t="s">
        <v>3771</v>
      </c>
      <c r="B2462" s="6">
        <v>43963</v>
      </c>
      <c r="C2462" s="6" t="str">
        <f t="shared" si="343"/>
        <v>2020</v>
      </c>
      <c r="D2462" s="6" t="str">
        <f t="shared" si="344"/>
        <v>May</v>
      </c>
      <c r="E2462" s="6" t="str">
        <f t="shared" si="345"/>
        <v>Q2</v>
      </c>
      <c r="F2462" s="6" t="str">
        <f t="shared" si="346"/>
        <v>High</v>
      </c>
      <c r="G2462" s="6" t="str">
        <f t="shared" si="347"/>
        <v>Discounted</v>
      </c>
      <c r="H2462" s="6">
        <v>43968</v>
      </c>
      <c r="I2462" t="s">
        <v>1267</v>
      </c>
      <c r="J2462" t="s">
        <v>67</v>
      </c>
      <c r="K2462" t="s">
        <v>3061</v>
      </c>
      <c r="L2462" t="s">
        <v>30</v>
      </c>
      <c r="M2462" t="s">
        <v>31</v>
      </c>
      <c r="N2462" t="s">
        <v>32</v>
      </c>
      <c r="O2462" t="s">
        <v>33</v>
      </c>
      <c r="P2462" t="s">
        <v>34</v>
      </c>
      <c r="Q2462" t="s">
        <v>35</v>
      </c>
      <c r="R2462" s="7">
        <v>0.2</v>
      </c>
      <c r="S2462" s="7">
        <f t="shared" si="342"/>
        <v>102.3232</v>
      </c>
      <c r="T2462" s="8">
        <v>41.568800000000003</v>
      </c>
      <c r="U2462" s="8" t="str">
        <f t="shared" si="348"/>
        <v>Low</v>
      </c>
      <c r="V2462" s="7">
        <v>7</v>
      </c>
      <c r="W2462" s="8">
        <v>127.904</v>
      </c>
      <c r="X2462" s="8">
        <f t="shared" si="349"/>
        <v>3334</v>
      </c>
      <c r="Y2462" s="9">
        <v>0.32500000000000001</v>
      </c>
      <c r="Z2462" s="9" t="str">
        <f t="shared" si="350"/>
        <v>High</v>
      </c>
    </row>
    <row r="2463" spans="1:26" x14ac:dyDescent="0.3">
      <c r="A2463" t="s">
        <v>3771</v>
      </c>
      <c r="B2463" s="6">
        <v>43963</v>
      </c>
      <c r="C2463" s="6" t="str">
        <f t="shared" si="343"/>
        <v>2020</v>
      </c>
      <c r="D2463" s="6" t="str">
        <f t="shared" si="344"/>
        <v>May</v>
      </c>
      <c r="E2463" s="6" t="str">
        <f t="shared" si="345"/>
        <v>Q2</v>
      </c>
      <c r="F2463" s="6" t="str">
        <f t="shared" si="346"/>
        <v>Low</v>
      </c>
      <c r="G2463" s="6" t="str">
        <f t="shared" si="347"/>
        <v>Discounted</v>
      </c>
      <c r="H2463" s="6">
        <v>43968</v>
      </c>
      <c r="I2463" t="s">
        <v>1267</v>
      </c>
      <c r="J2463" t="s">
        <v>89</v>
      </c>
      <c r="K2463" t="s">
        <v>2577</v>
      </c>
      <c r="L2463" t="s">
        <v>30</v>
      </c>
      <c r="M2463" t="s">
        <v>91</v>
      </c>
      <c r="N2463" t="s">
        <v>92</v>
      </c>
      <c r="O2463" t="s">
        <v>33</v>
      </c>
      <c r="P2463" t="s">
        <v>34</v>
      </c>
      <c r="Q2463" t="s">
        <v>35</v>
      </c>
      <c r="R2463" s="7">
        <v>0.2</v>
      </c>
      <c r="S2463" s="7">
        <f t="shared" si="342"/>
        <v>495.32160000000005</v>
      </c>
      <c r="T2463" s="8">
        <v>69.654600000000002</v>
      </c>
      <c r="U2463" s="8" t="str">
        <f t="shared" si="348"/>
        <v>Low</v>
      </c>
      <c r="V2463" s="7">
        <v>6</v>
      </c>
      <c r="W2463" s="8">
        <v>619.15200000000004</v>
      </c>
      <c r="X2463" s="8">
        <f t="shared" si="349"/>
        <v>910</v>
      </c>
      <c r="Y2463" s="9">
        <v>0.1125</v>
      </c>
      <c r="Z2463" s="9" t="str">
        <f t="shared" si="350"/>
        <v>Low</v>
      </c>
    </row>
    <row r="2464" spans="1:26" x14ac:dyDescent="0.3">
      <c r="A2464" t="s">
        <v>3772</v>
      </c>
      <c r="B2464" s="6">
        <v>43963</v>
      </c>
      <c r="C2464" s="6" t="str">
        <f t="shared" si="343"/>
        <v>2020</v>
      </c>
      <c r="D2464" s="6" t="str">
        <f t="shared" si="344"/>
        <v>May</v>
      </c>
      <c r="E2464" s="6" t="str">
        <f t="shared" si="345"/>
        <v>Q2</v>
      </c>
      <c r="F2464" s="6" t="str">
        <f t="shared" si="346"/>
        <v>High</v>
      </c>
      <c r="G2464" s="6" t="str">
        <f t="shared" si="347"/>
        <v>Full Price</v>
      </c>
      <c r="H2464" s="6">
        <v>43967</v>
      </c>
      <c r="I2464" t="s">
        <v>669</v>
      </c>
      <c r="J2464" t="s">
        <v>67</v>
      </c>
      <c r="K2464" t="s">
        <v>3773</v>
      </c>
      <c r="L2464" t="s">
        <v>30</v>
      </c>
      <c r="M2464" t="s">
        <v>31</v>
      </c>
      <c r="N2464" t="s">
        <v>32</v>
      </c>
      <c r="O2464" t="s">
        <v>69</v>
      </c>
      <c r="P2464" t="s">
        <v>139</v>
      </c>
      <c r="Q2464" t="s">
        <v>71</v>
      </c>
      <c r="R2464" s="7">
        <v>0</v>
      </c>
      <c r="S2464" s="7">
        <f t="shared" si="342"/>
        <v>12.84</v>
      </c>
      <c r="T2464" s="8">
        <v>5.7779999999999996</v>
      </c>
      <c r="U2464" s="8" t="str">
        <f t="shared" si="348"/>
        <v>Low</v>
      </c>
      <c r="V2464" s="7">
        <v>3</v>
      </c>
      <c r="W2464" s="8">
        <v>12.84</v>
      </c>
      <c r="X2464" s="8">
        <f t="shared" si="349"/>
        <v>8166</v>
      </c>
      <c r="Y2464" s="9">
        <v>0.45</v>
      </c>
      <c r="Z2464" s="9" t="str">
        <f t="shared" si="350"/>
        <v>High</v>
      </c>
    </row>
    <row r="2465" spans="1:26" x14ac:dyDescent="0.3">
      <c r="A2465" t="s">
        <v>3772</v>
      </c>
      <c r="B2465" s="6">
        <v>43963</v>
      </c>
      <c r="C2465" s="6" t="str">
        <f t="shared" si="343"/>
        <v>2020</v>
      </c>
      <c r="D2465" s="6" t="str">
        <f t="shared" si="344"/>
        <v>May</v>
      </c>
      <c r="E2465" s="6" t="str">
        <f t="shared" si="345"/>
        <v>Q2</v>
      </c>
      <c r="F2465" s="6" t="str">
        <f t="shared" si="346"/>
        <v>High</v>
      </c>
      <c r="G2465" s="6" t="str">
        <f t="shared" si="347"/>
        <v>Full Price</v>
      </c>
      <c r="H2465" s="6">
        <v>43967</v>
      </c>
      <c r="I2465" t="s">
        <v>669</v>
      </c>
      <c r="J2465" t="s">
        <v>67</v>
      </c>
      <c r="K2465" t="s">
        <v>3774</v>
      </c>
      <c r="L2465" t="s">
        <v>30</v>
      </c>
      <c r="M2465" t="s">
        <v>31</v>
      </c>
      <c r="N2465" t="s">
        <v>32</v>
      </c>
      <c r="O2465" t="s">
        <v>69</v>
      </c>
      <c r="P2465" t="s">
        <v>139</v>
      </c>
      <c r="Q2465" t="s">
        <v>71</v>
      </c>
      <c r="R2465" s="7">
        <v>0</v>
      </c>
      <c r="S2465" s="7">
        <f t="shared" si="342"/>
        <v>25.68</v>
      </c>
      <c r="T2465" s="8">
        <v>11.555999999999999</v>
      </c>
      <c r="U2465" s="8" t="str">
        <f t="shared" si="348"/>
        <v>Low</v>
      </c>
      <c r="V2465" s="7">
        <v>6</v>
      </c>
      <c r="W2465" s="8">
        <v>25.68</v>
      </c>
      <c r="X2465" s="8">
        <f t="shared" si="349"/>
        <v>6628</v>
      </c>
      <c r="Y2465" s="9">
        <v>0.45</v>
      </c>
      <c r="Z2465" s="9" t="str">
        <f t="shared" si="350"/>
        <v>High</v>
      </c>
    </row>
    <row r="2466" spans="1:26" x14ac:dyDescent="0.3">
      <c r="A2466" t="s">
        <v>3775</v>
      </c>
      <c r="B2466" s="6">
        <v>43963</v>
      </c>
      <c r="C2466" s="6" t="str">
        <f t="shared" si="343"/>
        <v>2020</v>
      </c>
      <c r="D2466" s="6" t="str">
        <f t="shared" si="344"/>
        <v>May</v>
      </c>
      <c r="E2466" s="6" t="str">
        <f t="shared" si="345"/>
        <v>Q2</v>
      </c>
      <c r="F2466" s="6" t="str">
        <f t="shared" si="346"/>
        <v>High</v>
      </c>
      <c r="G2466" s="6" t="str">
        <f t="shared" si="347"/>
        <v>Discounted</v>
      </c>
      <c r="H2466" s="6">
        <v>43969</v>
      </c>
      <c r="I2466" t="s">
        <v>3776</v>
      </c>
      <c r="J2466" t="s">
        <v>89</v>
      </c>
      <c r="K2466" t="s">
        <v>2017</v>
      </c>
      <c r="L2466" t="s">
        <v>30</v>
      </c>
      <c r="M2466" t="s">
        <v>31</v>
      </c>
      <c r="N2466" t="s">
        <v>41</v>
      </c>
      <c r="O2466" t="s">
        <v>69</v>
      </c>
      <c r="P2466" t="s">
        <v>298</v>
      </c>
      <c r="Q2466" t="s">
        <v>299</v>
      </c>
      <c r="R2466" s="7">
        <v>0.2</v>
      </c>
      <c r="S2466" s="7">
        <f t="shared" si="342"/>
        <v>11.6736</v>
      </c>
      <c r="T2466" s="8">
        <v>4.9248000000000003</v>
      </c>
      <c r="U2466" s="8" t="str">
        <f t="shared" si="348"/>
        <v>Low</v>
      </c>
      <c r="V2466" s="7">
        <v>3</v>
      </c>
      <c r="W2466" s="8">
        <v>14.592000000000001</v>
      </c>
      <c r="X2466" s="8">
        <f t="shared" si="349"/>
        <v>7883</v>
      </c>
      <c r="Y2466" s="9">
        <v>0.33750000000000002</v>
      </c>
      <c r="Z2466" s="9" t="str">
        <f t="shared" si="350"/>
        <v>High</v>
      </c>
    </row>
    <row r="2467" spans="1:26" x14ac:dyDescent="0.3">
      <c r="A2467" t="s">
        <v>3777</v>
      </c>
      <c r="B2467" s="6">
        <v>43964</v>
      </c>
      <c r="C2467" s="6" t="str">
        <f t="shared" si="343"/>
        <v>2020</v>
      </c>
      <c r="D2467" s="6" t="str">
        <f t="shared" si="344"/>
        <v>May</v>
      </c>
      <c r="E2467" s="6" t="str">
        <f t="shared" si="345"/>
        <v>Q2</v>
      </c>
      <c r="F2467" s="6" t="str">
        <f t="shared" si="346"/>
        <v>High</v>
      </c>
      <c r="G2467" s="6" t="str">
        <f t="shared" si="347"/>
        <v>Discounted</v>
      </c>
      <c r="H2467" s="6">
        <v>43969</v>
      </c>
      <c r="I2467" t="s">
        <v>915</v>
      </c>
      <c r="J2467" t="s">
        <v>778</v>
      </c>
      <c r="K2467" t="s">
        <v>2084</v>
      </c>
      <c r="L2467" t="s">
        <v>40</v>
      </c>
      <c r="M2467" t="s">
        <v>31</v>
      </c>
      <c r="N2467" t="s">
        <v>86</v>
      </c>
      <c r="O2467" t="s">
        <v>33</v>
      </c>
      <c r="P2467" t="s">
        <v>368</v>
      </c>
      <c r="Q2467" t="s">
        <v>43</v>
      </c>
      <c r="R2467" s="7">
        <v>0.2</v>
      </c>
      <c r="S2467" s="7">
        <f t="shared" si="342"/>
        <v>12.8</v>
      </c>
      <c r="T2467" s="8">
        <v>5.6</v>
      </c>
      <c r="U2467" s="8" t="str">
        <f t="shared" si="348"/>
        <v>Low</v>
      </c>
      <c r="V2467" s="7">
        <v>4</v>
      </c>
      <c r="W2467" s="8">
        <v>16</v>
      </c>
      <c r="X2467" s="8">
        <f t="shared" si="349"/>
        <v>7620</v>
      </c>
      <c r="Y2467" s="9">
        <v>0.35</v>
      </c>
      <c r="Z2467" s="9" t="str">
        <f t="shared" si="350"/>
        <v>High</v>
      </c>
    </row>
    <row r="2468" spans="1:26" x14ac:dyDescent="0.3">
      <c r="A2468" t="s">
        <v>3777</v>
      </c>
      <c r="B2468" s="6">
        <v>43964</v>
      </c>
      <c r="C2468" s="6" t="str">
        <f t="shared" si="343"/>
        <v>2020</v>
      </c>
      <c r="D2468" s="6" t="str">
        <f t="shared" si="344"/>
        <v>May</v>
      </c>
      <c r="E2468" s="6" t="str">
        <f t="shared" si="345"/>
        <v>Q2</v>
      </c>
      <c r="F2468" s="6" t="str">
        <f t="shared" si="346"/>
        <v>Low</v>
      </c>
      <c r="G2468" s="6" t="str">
        <f t="shared" si="347"/>
        <v>Discounted</v>
      </c>
      <c r="H2468" s="6">
        <v>43969</v>
      </c>
      <c r="I2468" t="s">
        <v>915</v>
      </c>
      <c r="J2468" t="s">
        <v>89</v>
      </c>
      <c r="K2468" t="s">
        <v>2699</v>
      </c>
      <c r="L2468" t="s">
        <v>40</v>
      </c>
      <c r="M2468" t="s">
        <v>91</v>
      </c>
      <c r="N2468" t="s">
        <v>92</v>
      </c>
      <c r="O2468" t="s">
        <v>33</v>
      </c>
      <c r="P2468" t="s">
        <v>368</v>
      </c>
      <c r="Q2468" t="s">
        <v>43</v>
      </c>
      <c r="R2468" s="7">
        <v>0.2</v>
      </c>
      <c r="S2468" s="7">
        <f t="shared" si="342"/>
        <v>177.90719999999999</v>
      </c>
      <c r="T2468" s="8">
        <v>16.678799999999999</v>
      </c>
      <c r="U2468" s="8" t="str">
        <f t="shared" si="348"/>
        <v>Low</v>
      </c>
      <c r="V2468" s="7">
        <v>2</v>
      </c>
      <c r="W2468" s="8">
        <v>222.38399999999999</v>
      </c>
      <c r="X2468" s="8">
        <f t="shared" si="349"/>
        <v>2392</v>
      </c>
      <c r="Y2468" s="9">
        <v>7.4999999999999997E-2</v>
      </c>
      <c r="Z2468" s="9" t="str">
        <f t="shared" si="350"/>
        <v>Low</v>
      </c>
    </row>
    <row r="2469" spans="1:26" x14ac:dyDescent="0.3">
      <c r="A2469" t="s">
        <v>3778</v>
      </c>
      <c r="B2469" s="6">
        <v>43965</v>
      </c>
      <c r="C2469" s="6" t="str">
        <f t="shared" si="343"/>
        <v>2020</v>
      </c>
      <c r="D2469" s="6" t="str">
        <f t="shared" si="344"/>
        <v>May</v>
      </c>
      <c r="E2469" s="6" t="str">
        <f t="shared" si="345"/>
        <v>Q2</v>
      </c>
      <c r="F2469" s="6" t="str">
        <f t="shared" si="346"/>
        <v>Low</v>
      </c>
      <c r="G2469" s="6" t="str">
        <f t="shared" si="347"/>
        <v>Discounted</v>
      </c>
      <c r="H2469" s="6">
        <v>43970</v>
      </c>
      <c r="I2469" t="s">
        <v>3299</v>
      </c>
      <c r="J2469" t="s">
        <v>584</v>
      </c>
      <c r="K2469" t="s">
        <v>2782</v>
      </c>
      <c r="L2469" t="s">
        <v>61</v>
      </c>
      <c r="M2469" t="s">
        <v>76</v>
      </c>
      <c r="N2469" t="s">
        <v>138</v>
      </c>
      <c r="O2469" t="s">
        <v>69</v>
      </c>
      <c r="P2469" t="s">
        <v>3779</v>
      </c>
      <c r="Q2469" t="s">
        <v>71</v>
      </c>
      <c r="R2469" s="7">
        <v>0.15</v>
      </c>
      <c r="S2469" s="7">
        <f t="shared" si="342"/>
        <v>433.46387499999997</v>
      </c>
      <c r="T2469" s="8">
        <v>41.996499999999997</v>
      </c>
      <c r="U2469" s="8" t="str">
        <f t="shared" si="348"/>
        <v>Low</v>
      </c>
      <c r="V2469" s="7">
        <v>5</v>
      </c>
      <c r="W2469" s="8">
        <v>509.95749999999998</v>
      </c>
      <c r="X2469" s="8">
        <f t="shared" si="349"/>
        <v>1144</v>
      </c>
      <c r="Y2469" s="9">
        <v>8.2352940999999999E-2</v>
      </c>
      <c r="Z2469" s="9" t="str">
        <f t="shared" si="350"/>
        <v>Low</v>
      </c>
    </row>
    <row r="2470" spans="1:26" x14ac:dyDescent="0.3">
      <c r="A2470" t="s">
        <v>3778</v>
      </c>
      <c r="B2470" s="6">
        <v>43965</v>
      </c>
      <c r="C2470" s="6" t="str">
        <f t="shared" si="343"/>
        <v>2020</v>
      </c>
      <c r="D2470" s="6" t="str">
        <f t="shared" si="344"/>
        <v>May</v>
      </c>
      <c r="E2470" s="6" t="str">
        <f t="shared" si="345"/>
        <v>Q2</v>
      </c>
      <c r="F2470" s="6" t="str">
        <f t="shared" si="346"/>
        <v>Low</v>
      </c>
      <c r="G2470" s="6" t="str">
        <f t="shared" si="347"/>
        <v>Discounted</v>
      </c>
      <c r="H2470" s="6">
        <v>43970</v>
      </c>
      <c r="I2470" t="s">
        <v>3299</v>
      </c>
      <c r="J2470" t="s">
        <v>411</v>
      </c>
      <c r="K2470" t="s">
        <v>1892</v>
      </c>
      <c r="L2470" t="s">
        <v>61</v>
      </c>
      <c r="M2470" t="s">
        <v>76</v>
      </c>
      <c r="N2470" t="s">
        <v>77</v>
      </c>
      <c r="O2470" t="s">
        <v>69</v>
      </c>
      <c r="P2470" t="s">
        <v>3779</v>
      </c>
      <c r="Q2470" t="s">
        <v>71</v>
      </c>
      <c r="R2470" s="7">
        <v>0.2</v>
      </c>
      <c r="S2470" s="7">
        <f t="shared" si="342"/>
        <v>78.054400000000001</v>
      </c>
      <c r="T2470" s="8">
        <v>-6.0979999999999999</v>
      </c>
      <c r="U2470" s="8" t="str">
        <f t="shared" si="348"/>
        <v>Loss</v>
      </c>
      <c r="V2470" s="7">
        <v>2</v>
      </c>
      <c r="W2470" s="8">
        <v>97.567999999999998</v>
      </c>
      <c r="X2470" s="8">
        <f t="shared" si="349"/>
        <v>3839</v>
      </c>
      <c r="Y2470" s="9">
        <v>-6.25E-2</v>
      </c>
      <c r="Z2470" s="9" t="str">
        <f t="shared" si="350"/>
        <v>Low</v>
      </c>
    </row>
    <row r="2471" spans="1:26" x14ac:dyDescent="0.3">
      <c r="A2471" t="s">
        <v>3778</v>
      </c>
      <c r="B2471" s="6">
        <v>43965</v>
      </c>
      <c r="C2471" s="6" t="str">
        <f t="shared" si="343"/>
        <v>2020</v>
      </c>
      <c r="D2471" s="6" t="str">
        <f t="shared" si="344"/>
        <v>May</v>
      </c>
      <c r="E2471" s="6" t="str">
        <f t="shared" si="345"/>
        <v>Q2</v>
      </c>
      <c r="F2471" s="6" t="str">
        <f t="shared" si="346"/>
        <v>Low</v>
      </c>
      <c r="G2471" s="6" t="str">
        <f t="shared" si="347"/>
        <v>Discounted</v>
      </c>
      <c r="H2471" s="6">
        <v>43970</v>
      </c>
      <c r="I2471" t="s">
        <v>3299</v>
      </c>
      <c r="J2471" t="s">
        <v>74</v>
      </c>
      <c r="K2471" t="s">
        <v>474</v>
      </c>
      <c r="L2471" t="s">
        <v>61</v>
      </c>
      <c r="M2471" t="s">
        <v>76</v>
      </c>
      <c r="N2471" t="s">
        <v>77</v>
      </c>
      <c r="O2471" t="s">
        <v>69</v>
      </c>
      <c r="P2471" t="s">
        <v>3779</v>
      </c>
      <c r="Q2471" t="s">
        <v>71</v>
      </c>
      <c r="R2471" s="7">
        <v>0.2</v>
      </c>
      <c r="S2471" s="7">
        <f t="shared" si="342"/>
        <v>577.88159999999993</v>
      </c>
      <c r="T2471" s="8">
        <v>81.264600000000002</v>
      </c>
      <c r="U2471" s="8" t="str">
        <f t="shared" si="348"/>
        <v>Low</v>
      </c>
      <c r="V2471" s="7">
        <v>3</v>
      </c>
      <c r="W2471" s="8">
        <v>722.35199999999998</v>
      </c>
      <c r="X2471" s="8">
        <f t="shared" si="349"/>
        <v>731</v>
      </c>
      <c r="Y2471" s="9">
        <v>0.1125</v>
      </c>
      <c r="Z2471" s="9" t="str">
        <f t="shared" si="350"/>
        <v>Low</v>
      </c>
    </row>
    <row r="2472" spans="1:26" x14ac:dyDescent="0.3">
      <c r="A2472" t="s">
        <v>3778</v>
      </c>
      <c r="B2472" s="6">
        <v>43965</v>
      </c>
      <c r="C2472" s="6" t="str">
        <f t="shared" si="343"/>
        <v>2020</v>
      </c>
      <c r="D2472" s="6" t="str">
        <f t="shared" si="344"/>
        <v>May</v>
      </c>
      <c r="E2472" s="6" t="str">
        <f t="shared" si="345"/>
        <v>Q2</v>
      </c>
      <c r="F2472" s="6" t="str">
        <f t="shared" si="346"/>
        <v>High</v>
      </c>
      <c r="G2472" s="6" t="str">
        <f t="shared" si="347"/>
        <v>Full Price</v>
      </c>
      <c r="H2472" s="6">
        <v>43970</v>
      </c>
      <c r="I2472" t="s">
        <v>3299</v>
      </c>
      <c r="J2472" t="s">
        <v>593</v>
      </c>
      <c r="K2472" t="s">
        <v>1829</v>
      </c>
      <c r="L2472" t="s">
        <v>61</v>
      </c>
      <c r="M2472" t="s">
        <v>76</v>
      </c>
      <c r="N2472" t="s">
        <v>99</v>
      </c>
      <c r="O2472" t="s">
        <v>69</v>
      </c>
      <c r="P2472" t="s">
        <v>3779</v>
      </c>
      <c r="Q2472" t="s">
        <v>71</v>
      </c>
      <c r="R2472" s="7">
        <v>0</v>
      </c>
      <c r="S2472" s="7">
        <f t="shared" si="342"/>
        <v>122.91</v>
      </c>
      <c r="T2472" s="8">
        <v>34.4148</v>
      </c>
      <c r="U2472" s="8" t="str">
        <f t="shared" si="348"/>
        <v>Low</v>
      </c>
      <c r="V2472" s="7">
        <v>3</v>
      </c>
      <c r="W2472" s="8">
        <v>122.91</v>
      </c>
      <c r="X2472" s="8">
        <f t="shared" si="349"/>
        <v>3402</v>
      </c>
      <c r="Y2472" s="9">
        <v>0.28000000000000003</v>
      </c>
      <c r="Z2472" s="9" t="str">
        <f t="shared" si="350"/>
        <v>High</v>
      </c>
    </row>
    <row r="2473" spans="1:26" x14ac:dyDescent="0.3">
      <c r="A2473" t="s">
        <v>3780</v>
      </c>
      <c r="B2473" s="6">
        <v>43965</v>
      </c>
      <c r="C2473" s="6" t="str">
        <f t="shared" si="343"/>
        <v>2020</v>
      </c>
      <c r="D2473" s="6" t="str">
        <f t="shared" si="344"/>
        <v>May</v>
      </c>
      <c r="E2473" s="6" t="str">
        <f t="shared" si="345"/>
        <v>Q2</v>
      </c>
      <c r="F2473" s="6" t="str">
        <f t="shared" si="346"/>
        <v>High</v>
      </c>
      <c r="G2473" s="6" t="str">
        <f t="shared" si="347"/>
        <v>Discounted</v>
      </c>
      <c r="H2473" s="6">
        <v>43968</v>
      </c>
      <c r="I2473" t="s">
        <v>3511</v>
      </c>
      <c r="J2473" t="s">
        <v>614</v>
      </c>
      <c r="K2473" t="s">
        <v>3781</v>
      </c>
      <c r="L2473" t="s">
        <v>40</v>
      </c>
      <c r="M2473" t="s">
        <v>31</v>
      </c>
      <c r="N2473" t="s">
        <v>53</v>
      </c>
      <c r="O2473" t="s">
        <v>54</v>
      </c>
      <c r="P2473" t="s">
        <v>1471</v>
      </c>
      <c r="Q2473" t="s">
        <v>56</v>
      </c>
      <c r="R2473" s="7">
        <v>0.2</v>
      </c>
      <c r="S2473" s="7">
        <f t="shared" si="342"/>
        <v>2.1568000000000001</v>
      </c>
      <c r="T2473" s="8">
        <v>0.80879999999999996</v>
      </c>
      <c r="U2473" s="8" t="str">
        <f t="shared" si="348"/>
        <v>Low</v>
      </c>
      <c r="V2473" s="7">
        <v>1</v>
      </c>
      <c r="W2473" s="8">
        <v>2.6960000000000002</v>
      </c>
      <c r="X2473" s="8">
        <f t="shared" si="349"/>
        <v>9841</v>
      </c>
      <c r="Y2473" s="9">
        <v>0.3</v>
      </c>
      <c r="Z2473" s="9" t="str">
        <f t="shared" si="350"/>
        <v>High</v>
      </c>
    </row>
    <row r="2474" spans="1:26" x14ac:dyDescent="0.3">
      <c r="A2474" t="s">
        <v>3780</v>
      </c>
      <c r="B2474" s="6">
        <v>43965</v>
      </c>
      <c r="C2474" s="6" t="str">
        <f t="shared" si="343"/>
        <v>2020</v>
      </c>
      <c r="D2474" s="6" t="str">
        <f t="shared" si="344"/>
        <v>May</v>
      </c>
      <c r="E2474" s="6" t="str">
        <f t="shared" si="345"/>
        <v>Q2</v>
      </c>
      <c r="F2474" s="6" t="str">
        <f t="shared" si="346"/>
        <v>Low</v>
      </c>
      <c r="G2474" s="6" t="str">
        <f t="shared" si="347"/>
        <v>Discounted</v>
      </c>
      <c r="H2474" s="6">
        <v>43968</v>
      </c>
      <c r="I2474" t="s">
        <v>3511</v>
      </c>
      <c r="J2474" t="s">
        <v>492</v>
      </c>
      <c r="K2474" t="s">
        <v>3249</v>
      </c>
      <c r="L2474" t="s">
        <v>40</v>
      </c>
      <c r="M2474" t="s">
        <v>31</v>
      </c>
      <c r="N2474" t="s">
        <v>53</v>
      </c>
      <c r="O2474" t="s">
        <v>54</v>
      </c>
      <c r="P2474" t="s">
        <v>1471</v>
      </c>
      <c r="Q2474" t="s">
        <v>56</v>
      </c>
      <c r="R2474" s="7">
        <v>0.2</v>
      </c>
      <c r="S2474" s="7">
        <f t="shared" si="342"/>
        <v>158.61759999999998</v>
      </c>
      <c r="T2474" s="8">
        <v>17.348800000000001</v>
      </c>
      <c r="U2474" s="8" t="str">
        <f t="shared" si="348"/>
        <v>Low</v>
      </c>
      <c r="V2474" s="7">
        <v>8</v>
      </c>
      <c r="W2474" s="8">
        <v>198.27199999999999</v>
      </c>
      <c r="X2474" s="8">
        <f t="shared" si="349"/>
        <v>2608</v>
      </c>
      <c r="Y2474" s="9">
        <v>8.7499999999999994E-2</v>
      </c>
      <c r="Z2474" s="9" t="str">
        <f t="shared" si="350"/>
        <v>Low</v>
      </c>
    </row>
    <row r="2475" spans="1:26" x14ac:dyDescent="0.3">
      <c r="A2475" t="s">
        <v>3780</v>
      </c>
      <c r="B2475" s="6">
        <v>43965</v>
      </c>
      <c r="C2475" s="6" t="str">
        <f t="shared" si="343"/>
        <v>2020</v>
      </c>
      <c r="D2475" s="6" t="str">
        <f t="shared" si="344"/>
        <v>May</v>
      </c>
      <c r="E2475" s="6" t="str">
        <f t="shared" si="345"/>
        <v>Q2</v>
      </c>
      <c r="F2475" s="6" t="str">
        <f t="shared" si="346"/>
        <v>Low</v>
      </c>
      <c r="G2475" s="6" t="str">
        <f t="shared" si="347"/>
        <v>Discounted</v>
      </c>
      <c r="H2475" s="6">
        <v>43968</v>
      </c>
      <c r="I2475" t="s">
        <v>3511</v>
      </c>
      <c r="J2475" t="s">
        <v>38</v>
      </c>
      <c r="K2475" t="s">
        <v>167</v>
      </c>
      <c r="L2475" t="s">
        <v>40</v>
      </c>
      <c r="M2475" t="s">
        <v>31</v>
      </c>
      <c r="N2475" t="s">
        <v>41</v>
      </c>
      <c r="O2475" t="s">
        <v>54</v>
      </c>
      <c r="P2475" t="s">
        <v>1471</v>
      </c>
      <c r="Q2475" t="s">
        <v>56</v>
      </c>
      <c r="R2475" s="7">
        <v>0.7</v>
      </c>
      <c r="S2475" s="7">
        <f t="shared" si="342"/>
        <v>5.5764000000000014</v>
      </c>
      <c r="T2475" s="8">
        <v>-13.6312</v>
      </c>
      <c r="U2475" s="8" t="str">
        <f t="shared" si="348"/>
        <v>Loss</v>
      </c>
      <c r="V2475" s="7">
        <v>2</v>
      </c>
      <c r="W2475" s="8">
        <v>18.588000000000001</v>
      </c>
      <c r="X2475" s="8">
        <f t="shared" si="349"/>
        <v>7327</v>
      </c>
      <c r="Y2475" s="9">
        <v>-0.73333333300000003</v>
      </c>
      <c r="Z2475" s="9" t="str">
        <f t="shared" si="350"/>
        <v>Low</v>
      </c>
    </row>
    <row r="2476" spans="1:26" x14ac:dyDescent="0.3">
      <c r="A2476" t="s">
        <v>3780</v>
      </c>
      <c r="B2476" s="6">
        <v>43965</v>
      </c>
      <c r="C2476" s="6" t="str">
        <f t="shared" si="343"/>
        <v>2020</v>
      </c>
      <c r="D2476" s="6" t="str">
        <f t="shared" si="344"/>
        <v>May</v>
      </c>
      <c r="E2476" s="6" t="str">
        <f t="shared" si="345"/>
        <v>Q2</v>
      </c>
      <c r="F2476" s="6" t="str">
        <f t="shared" si="346"/>
        <v>Low</v>
      </c>
      <c r="G2476" s="6" t="str">
        <f t="shared" si="347"/>
        <v>Discounted</v>
      </c>
      <c r="H2476" s="6">
        <v>43968</v>
      </c>
      <c r="I2476" t="s">
        <v>3511</v>
      </c>
      <c r="J2476" t="s">
        <v>256</v>
      </c>
      <c r="K2476" t="s">
        <v>1663</v>
      </c>
      <c r="L2476" t="s">
        <v>40</v>
      </c>
      <c r="M2476" t="s">
        <v>31</v>
      </c>
      <c r="N2476" t="s">
        <v>41</v>
      </c>
      <c r="O2476" t="s">
        <v>54</v>
      </c>
      <c r="P2476" t="s">
        <v>1471</v>
      </c>
      <c r="Q2476" t="s">
        <v>56</v>
      </c>
      <c r="R2476" s="7">
        <v>0.7</v>
      </c>
      <c r="S2476" s="7">
        <f t="shared" si="342"/>
        <v>1.4688000000000003</v>
      </c>
      <c r="T2476" s="8">
        <v>-3.4272</v>
      </c>
      <c r="U2476" s="8" t="str">
        <f t="shared" si="348"/>
        <v>Loss</v>
      </c>
      <c r="V2476" s="7">
        <v>3</v>
      </c>
      <c r="W2476" s="8">
        <v>4.8959999999999999</v>
      </c>
      <c r="X2476" s="8">
        <f t="shared" si="349"/>
        <v>9513</v>
      </c>
      <c r="Y2476" s="9">
        <v>-0.7</v>
      </c>
      <c r="Z2476" s="9" t="str">
        <f t="shared" si="350"/>
        <v>Low</v>
      </c>
    </row>
    <row r="2477" spans="1:26" x14ac:dyDescent="0.3">
      <c r="A2477" t="s">
        <v>3780</v>
      </c>
      <c r="B2477" s="6">
        <v>43965</v>
      </c>
      <c r="C2477" s="6" t="str">
        <f t="shared" si="343"/>
        <v>2020</v>
      </c>
      <c r="D2477" s="6" t="str">
        <f t="shared" si="344"/>
        <v>May</v>
      </c>
      <c r="E2477" s="6" t="str">
        <f t="shared" si="345"/>
        <v>Q2</v>
      </c>
      <c r="F2477" s="6" t="str">
        <f t="shared" si="346"/>
        <v>High</v>
      </c>
      <c r="G2477" s="6" t="str">
        <f t="shared" si="347"/>
        <v>Discounted</v>
      </c>
      <c r="H2477" s="6">
        <v>43968</v>
      </c>
      <c r="I2477" t="s">
        <v>3511</v>
      </c>
      <c r="J2477" t="s">
        <v>89</v>
      </c>
      <c r="K2477" t="s">
        <v>3782</v>
      </c>
      <c r="L2477" t="s">
        <v>40</v>
      </c>
      <c r="M2477" t="s">
        <v>31</v>
      </c>
      <c r="N2477" t="s">
        <v>149</v>
      </c>
      <c r="O2477" t="s">
        <v>54</v>
      </c>
      <c r="P2477" t="s">
        <v>1471</v>
      </c>
      <c r="Q2477" t="s">
        <v>56</v>
      </c>
      <c r="R2477" s="7">
        <v>0.2</v>
      </c>
      <c r="S2477" s="7">
        <f t="shared" si="342"/>
        <v>160.78720000000001</v>
      </c>
      <c r="T2477" s="8">
        <v>62.807499999999997</v>
      </c>
      <c r="U2477" s="8" t="str">
        <f t="shared" si="348"/>
        <v>Low</v>
      </c>
      <c r="V2477" s="7">
        <v>7</v>
      </c>
      <c r="W2477" s="8">
        <v>200.98400000000001</v>
      </c>
      <c r="X2477" s="8">
        <f t="shared" si="349"/>
        <v>2574</v>
      </c>
      <c r="Y2477" s="9">
        <v>0.3125</v>
      </c>
      <c r="Z2477" s="9" t="str">
        <f t="shared" si="350"/>
        <v>High</v>
      </c>
    </row>
    <row r="2478" spans="1:26" x14ac:dyDescent="0.3">
      <c r="A2478" t="s">
        <v>3780</v>
      </c>
      <c r="B2478" s="6">
        <v>43965</v>
      </c>
      <c r="C2478" s="6" t="str">
        <f t="shared" si="343"/>
        <v>2020</v>
      </c>
      <c r="D2478" s="6" t="str">
        <f t="shared" si="344"/>
        <v>May</v>
      </c>
      <c r="E2478" s="6" t="str">
        <f t="shared" si="345"/>
        <v>Q2</v>
      </c>
      <c r="F2478" s="6" t="str">
        <f t="shared" si="346"/>
        <v>High</v>
      </c>
      <c r="G2478" s="6" t="str">
        <f t="shared" si="347"/>
        <v>Discounted</v>
      </c>
      <c r="H2478" s="6">
        <v>43968</v>
      </c>
      <c r="I2478" t="s">
        <v>3511</v>
      </c>
      <c r="J2478" t="s">
        <v>44</v>
      </c>
      <c r="K2478" t="s">
        <v>713</v>
      </c>
      <c r="L2478" t="s">
        <v>40</v>
      </c>
      <c r="M2478" t="s">
        <v>31</v>
      </c>
      <c r="N2478" t="s">
        <v>46</v>
      </c>
      <c r="O2478" t="s">
        <v>54</v>
      </c>
      <c r="P2478" t="s">
        <v>1471</v>
      </c>
      <c r="Q2478" t="s">
        <v>56</v>
      </c>
      <c r="R2478" s="7">
        <v>0.2</v>
      </c>
      <c r="S2478" s="7">
        <f t="shared" si="342"/>
        <v>37.887999999999998</v>
      </c>
      <c r="T2478" s="8">
        <v>17.760000000000002</v>
      </c>
      <c r="U2478" s="8" t="str">
        <f t="shared" si="348"/>
        <v>Low</v>
      </c>
      <c r="V2478" s="7">
        <v>4</v>
      </c>
      <c r="W2478" s="8">
        <v>47.36</v>
      </c>
      <c r="X2478" s="8">
        <f t="shared" si="349"/>
        <v>5265</v>
      </c>
      <c r="Y2478" s="9">
        <v>0.375</v>
      </c>
      <c r="Z2478" s="9" t="str">
        <f t="shared" si="350"/>
        <v>High</v>
      </c>
    </row>
    <row r="2479" spans="1:26" x14ac:dyDescent="0.3">
      <c r="A2479" t="s">
        <v>3780</v>
      </c>
      <c r="B2479" s="6">
        <v>43965</v>
      </c>
      <c r="C2479" s="6" t="str">
        <f t="shared" si="343"/>
        <v>2020</v>
      </c>
      <c r="D2479" s="6" t="str">
        <f t="shared" si="344"/>
        <v>May</v>
      </c>
      <c r="E2479" s="6" t="str">
        <f t="shared" si="345"/>
        <v>Q2</v>
      </c>
      <c r="F2479" s="6" t="str">
        <f t="shared" si="346"/>
        <v>High</v>
      </c>
      <c r="G2479" s="6" t="str">
        <f t="shared" si="347"/>
        <v>Discounted</v>
      </c>
      <c r="H2479" s="6">
        <v>43968</v>
      </c>
      <c r="I2479" t="s">
        <v>3511</v>
      </c>
      <c r="J2479" t="s">
        <v>44</v>
      </c>
      <c r="K2479" t="s">
        <v>2535</v>
      </c>
      <c r="L2479" t="s">
        <v>40</v>
      </c>
      <c r="M2479" t="s">
        <v>31</v>
      </c>
      <c r="N2479" t="s">
        <v>46</v>
      </c>
      <c r="O2479" t="s">
        <v>54</v>
      </c>
      <c r="P2479" t="s">
        <v>1471</v>
      </c>
      <c r="Q2479" t="s">
        <v>56</v>
      </c>
      <c r="R2479" s="7">
        <v>0.2</v>
      </c>
      <c r="S2479" s="7">
        <f t="shared" si="342"/>
        <v>78.156800000000004</v>
      </c>
      <c r="T2479" s="8">
        <v>31.751200000000001</v>
      </c>
      <c r="U2479" s="8" t="str">
        <f t="shared" si="348"/>
        <v>Low</v>
      </c>
      <c r="V2479" s="7">
        <v>4</v>
      </c>
      <c r="W2479" s="8">
        <v>97.695999999999998</v>
      </c>
      <c r="X2479" s="8">
        <f t="shared" si="349"/>
        <v>3838</v>
      </c>
      <c r="Y2479" s="9">
        <v>0.32500000000000001</v>
      </c>
      <c r="Z2479" s="9" t="str">
        <f t="shared" si="350"/>
        <v>High</v>
      </c>
    </row>
    <row r="2480" spans="1:26" x14ac:dyDescent="0.3">
      <c r="A2480" t="s">
        <v>3783</v>
      </c>
      <c r="B2480" s="6">
        <v>43965</v>
      </c>
      <c r="C2480" s="6" t="str">
        <f t="shared" si="343"/>
        <v>2020</v>
      </c>
      <c r="D2480" s="6" t="str">
        <f t="shared" si="344"/>
        <v>May</v>
      </c>
      <c r="E2480" s="6" t="str">
        <f t="shared" si="345"/>
        <v>Q2</v>
      </c>
      <c r="F2480" s="6" t="str">
        <f t="shared" si="346"/>
        <v>Low</v>
      </c>
      <c r="G2480" s="6" t="str">
        <f t="shared" si="347"/>
        <v>Full Price</v>
      </c>
      <c r="H2480" s="6">
        <v>43972</v>
      </c>
      <c r="I2480" t="s">
        <v>2492</v>
      </c>
      <c r="J2480" t="s">
        <v>141</v>
      </c>
      <c r="K2480" t="s">
        <v>1349</v>
      </c>
      <c r="L2480" t="s">
        <v>30</v>
      </c>
      <c r="M2480" t="s">
        <v>31</v>
      </c>
      <c r="N2480" t="s">
        <v>49</v>
      </c>
      <c r="O2480" t="s">
        <v>69</v>
      </c>
      <c r="P2480" t="s">
        <v>70</v>
      </c>
      <c r="Q2480" t="s">
        <v>71</v>
      </c>
      <c r="R2480" s="7">
        <v>0</v>
      </c>
      <c r="S2480" s="7">
        <f t="shared" si="342"/>
        <v>1117.92</v>
      </c>
      <c r="T2480" s="8">
        <v>55.896000000000001</v>
      </c>
      <c r="U2480" s="8" t="str">
        <f t="shared" si="348"/>
        <v>Low</v>
      </c>
      <c r="V2480" s="7">
        <v>4</v>
      </c>
      <c r="W2480" s="8">
        <v>1117.92</v>
      </c>
      <c r="X2480" s="8">
        <f t="shared" si="349"/>
        <v>387</v>
      </c>
      <c r="Y2480" s="9">
        <v>0.05</v>
      </c>
      <c r="Z2480" s="9" t="str">
        <f t="shared" si="350"/>
        <v>Low</v>
      </c>
    </row>
    <row r="2481" spans="1:26" x14ac:dyDescent="0.3">
      <c r="A2481" t="s">
        <v>3784</v>
      </c>
      <c r="B2481" s="6">
        <v>43966</v>
      </c>
      <c r="C2481" s="6" t="str">
        <f t="shared" si="343"/>
        <v>2020</v>
      </c>
      <c r="D2481" s="6" t="str">
        <f t="shared" si="344"/>
        <v>May</v>
      </c>
      <c r="E2481" s="6" t="str">
        <f t="shared" si="345"/>
        <v>Q2</v>
      </c>
      <c r="F2481" s="6" t="str">
        <f t="shared" si="346"/>
        <v>Low</v>
      </c>
      <c r="G2481" s="6" t="str">
        <f t="shared" si="347"/>
        <v>Discounted</v>
      </c>
      <c r="H2481" s="6">
        <v>43973</v>
      </c>
      <c r="I2481" t="s">
        <v>2442</v>
      </c>
      <c r="J2481" t="s">
        <v>151</v>
      </c>
      <c r="K2481" t="s">
        <v>343</v>
      </c>
      <c r="L2481" t="s">
        <v>61</v>
      </c>
      <c r="M2481" t="s">
        <v>31</v>
      </c>
      <c r="N2481" t="s">
        <v>49</v>
      </c>
      <c r="O2481" t="s">
        <v>54</v>
      </c>
      <c r="P2481" t="s">
        <v>55</v>
      </c>
      <c r="Q2481" t="s">
        <v>56</v>
      </c>
      <c r="R2481" s="7">
        <v>0.2</v>
      </c>
      <c r="S2481" s="7">
        <f t="shared" si="342"/>
        <v>41.574400000000004</v>
      </c>
      <c r="T2481" s="8">
        <v>-10.393599999999999</v>
      </c>
      <c r="U2481" s="8" t="str">
        <f t="shared" si="348"/>
        <v>Loss</v>
      </c>
      <c r="V2481" s="7">
        <v>2</v>
      </c>
      <c r="W2481" s="8">
        <v>51.968000000000004</v>
      </c>
      <c r="X2481" s="8">
        <f t="shared" si="349"/>
        <v>5065</v>
      </c>
      <c r="Y2481" s="9">
        <v>-0.2</v>
      </c>
      <c r="Z2481" s="9" t="str">
        <f t="shared" si="350"/>
        <v>Low</v>
      </c>
    </row>
    <row r="2482" spans="1:26" x14ac:dyDescent="0.3">
      <c r="A2482" t="s">
        <v>3785</v>
      </c>
      <c r="B2482" s="6">
        <v>43966</v>
      </c>
      <c r="C2482" s="6" t="str">
        <f t="shared" si="343"/>
        <v>2020</v>
      </c>
      <c r="D2482" s="6" t="str">
        <f t="shared" si="344"/>
        <v>May</v>
      </c>
      <c r="E2482" s="6" t="str">
        <f t="shared" si="345"/>
        <v>Q2</v>
      </c>
      <c r="F2482" s="6" t="str">
        <f t="shared" si="346"/>
        <v>High</v>
      </c>
      <c r="G2482" s="6" t="str">
        <f t="shared" si="347"/>
        <v>Full Price</v>
      </c>
      <c r="H2482" s="6">
        <v>43971</v>
      </c>
      <c r="I2482" t="s">
        <v>758</v>
      </c>
      <c r="J2482" t="s">
        <v>89</v>
      </c>
      <c r="K2482" t="s">
        <v>3786</v>
      </c>
      <c r="L2482" t="s">
        <v>61</v>
      </c>
      <c r="M2482" t="s">
        <v>31</v>
      </c>
      <c r="N2482" t="s">
        <v>149</v>
      </c>
      <c r="O2482" t="s">
        <v>62</v>
      </c>
      <c r="P2482" t="s">
        <v>163</v>
      </c>
      <c r="Q2482" t="s">
        <v>64</v>
      </c>
      <c r="R2482" s="7">
        <v>0</v>
      </c>
      <c r="S2482" s="7">
        <f t="shared" si="342"/>
        <v>17.940000000000001</v>
      </c>
      <c r="T2482" s="8">
        <v>8.7905999999999995</v>
      </c>
      <c r="U2482" s="8" t="str">
        <f t="shared" si="348"/>
        <v>Low</v>
      </c>
      <c r="V2482" s="7">
        <v>3</v>
      </c>
      <c r="W2482" s="8">
        <v>17.940000000000001</v>
      </c>
      <c r="X2482" s="8">
        <f t="shared" si="349"/>
        <v>7394</v>
      </c>
      <c r="Y2482" s="9">
        <v>0.49</v>
      </c>
      <c r="Z2482" s="9" t="str">
        <f t="shared" si="350"/>
        <v>High</v>
      </c>
    </row>
    <row r="2483" spans="1:26" x14ac:dyDescent="0.3">
      <c r="A2483" t="s">
        <v>3787</v>
      </c>
      <c r="B2483" s="6">
        <v>43967</v>
      </c>
      <c r="C2483" s="6" t="str">
        <f t="shared" si="343"/>
        <v>2020</v>
      </c>
      <c r="D2483" s="6" t="str">
        <f t="shared" si="344"/>
        <v>May</v>
      </c>
      <c r="E2483" s="6" t="str">
        <f t="shared" si="345"/>
        <v>Q2</v>
      </c>
      <c r="F2483" s="6" t="str">
        <f t="shared" si="346"/>
        <v>Low</v>
      </c>
      <c r="G2483" s="6" t="str">
        <f t="shared" si="347"/>
        <v>Discounted</v>
      </c>
      <c r="H2483" s="6">
        <v>43967</v>
      </c>
      <c r="I2483" t="s">
        <v>794</v>
      </c>
      <c r="J2483" t="s">
        <v>830</v>
      </c>
      <c r="K2483" t="s">
        <v>3611</v>
      </c>
      <c r="L2483" t="s">
        <v>40</v>
      </c>
      <c r="M2483" t="s">
        <v>91</v>
      </c>
      <c r="N2483" t="s">
        <v>110</v>
      </c>
      <c r="O2483" t="s">
        <v>62</v>
      </c>
      <c r="P2483" t="s">
        <v>516</v>
      </c>
      <c r="Q2483" t="s">
        <v>227</v>
      </c>
      <c r="R2483" s="7">
        <v>0.2</v>
      </c>
      <c r="S2483" s="7">
        <f t="shared" si="342"/>
        <v>204.77439999999999</v>
      </c>
      <c r="T2483" s="8">
        <v>31.995999999999999</v>
      </c>
      <c r="U2483" s="8" t="str">
        <f t="shared" si="348"/>
        <v>Low</v>
      </c>
      <c r="V2483" s="7">
        <v>4</v>
      </c>
      <c r="W2483" s="8">
        <v>255.96799999999999</v>
      </c>
      <c r="X2483" s="8">
        <f t="shared" si="349"/>
        <v>2154</v>
      </c>
      <c r="Y2483" s="9">
        <v>0.125</v>
      </c>
      <c r="Z2483" s="9" t="str">
        <f t="shared" si="350"/>
        <v>Low</v>
      </c>
    </row>
    <row r="2484" spans="1:26" x14ac:dyDescent="0.3">
      <c r="A2484" t="s">
        <v>3788</v>
      </c>
      <c r="B2484" s="6">
        <v>43968</v>
      </c>
      <c r="C2484" s="6" t="str">
        <f t="shared" si="343"/>
        <v>2020</v>
      </c>
      <c r="D2484" s="6" t="str">
        <f t="shared" si="344"/>
        <v>May</v>
      </c>
      <c r="E2484" s="6" t="str">
        <f t="shared" si="345"/>
        <v>Q2</v>
      </c>
      <c r="F2484" s="6" t="str">
        <f t="shared" si="346"/>
        <v>High</v>
      </c>
      <c r="G2484" s="6" t="str">
        <f t="shared" si="347"/>
        <v>Full Price</v>
      </c>
      <c r="H2484" s="6">
        <v>43974</v>
      </c>
      <c r="I2484" t="s">
        <v>1457</v>
      </c>
      <c r="J2484" t="s">
        <v>89</v>
      </c>
      <c r="K2484" t="s">
        <v>3789</v>
      </c>
      <c r="L2484" t="s">
        <v>30</v>
      </c>
      <c r="M2484" t="s">
        <v>31</v>
      </c>
      <c r="N2484" t="s">
        <v>46</v>
      </c>
      <c r="O2484" t="s">
        <v>54</v>
      </c>
      <c r="P2484" t="s">
        <v>725</v>
      </c>
      <c r="Q2484" t="s">
        <v>271</v>
      </c>
      <c r="R2484" s="7">
        <v>0</v>
      </c>
      <c r="S2484" s="7">
        <f t="shared" si="342"/>
        <v>31.5</v>
      </c>
      <c r="T2484" s="8">
        <v>15.12</v>
      </c>
      <c r="U2484" s="8" t="str">
        <f t="shared" si="348"/>
        <v>Low</v>
      </c>
      <c r="V2484" s="7">
        <v>10</v>
      </c>
      <c r="W2484" s="8">
        <v>31.5</v>
      </c>
      <c r="X2484" s="8">
        <f t="shared" si="349"/>
        <v>6193</v>
      </c>
      <c r="Y2484" s="9">
        <v>0.48</v>
      </c>
      <c r="Z2484" s="9" t="str">
        <f t="shared" si="350"/>
        <v>High</v>
      </c>
    </row>
    <row r="2485" spans="1:26" x14ac:dyDescent="0.3">
      <c r="A2485" t="s">
        <v>3788</v>
      </c>
      <c r="B2485" s="6">
        <v>43968</v>
      </c>
      <c r="C2485" s="6" t="str">
        <f t="shared" si="343"/>
        <v>2020</v>
      </c>
      <c r="D2485" s="6" t="str">
        <f t="shared" si="344"/>
        <v>May</v>
      </c>
      <c r="E2485" s="6" t="str">
        <f t="shared" si="345"/>
        <v>Q2</v>
      </c>
      <c r="F2485" s="6" t="str">
        <f t="shared" si="346"/>
        <v>High</v>
      </c>
      <c r="G2485" s="6" t="str">
        <f t="shared" si="347"/>
        <v>Full Price</v>
      </c>
      <c r="H2485" s="6">
        <v>43974</v>
      </c>
      <c r="I2485" t="s">
        <v>1457</v>
      </c>
      <c r="J2485" t="s">
        <v>467</v>
      </c>
      <c r="K2485" t="s">
        <v>2468</v>
      </c>
      <c r="L2485" t="s">
        <v>30</v>
      </c>
      <c r="M2485" t="s">
        <v>31</v>
      </c>
      <c r="N2485" t="s">
        <v>356</v>
      </c>
      <c r="O2485" t="s">
        <v>54</v>
      </c>
      <c r="P2485" t="s">
        <v>725</v>
      </c>
      <c r="Q2485" t="s">
        <v>271</v>
      </c>
      <c r="R2485" s="7">
        <v>0</v>
      </c>
      <c r="S2485" s="7">
        <f t="shared" si="342"/>
        <v>55.6</v>
      </c>
      <c r="T2485" s="8">
        <v>16.123999999999999</v>
      </c>
      <c r="U2485" s="8" t="str">
        <f t="shared" si="348"/>
        <v>Low</v>
      </c>
      <c r="V2485" s="7">
        <v>4</v>
      </c>
      <c r="W2485" s="8">
        <v>55.6</v>
      </c>
      <c r="X2485" s="8">
        <f t="shared" si="349"/>
        <v>4954</v>
      </c>
      <c r="Y2485" s="9">
        <v>0.28999999999999998</v>
      </c>
      <c r="Z2485" s="9" t="str">
        <f t="shared" si="350"/>
        <v>High</v>
      </c>
    </row>
    <row r="2486" spans="1:26" x14ac:dyDescent="0.3">
      <c r="A2486" t="s">
        <v>3790</v>
      </c>
      <c r="B2486" s="6">
        <v>43968</v>
      </c>
      <c r="C2486" s="6" t="str">
        <f t="shared" si="343"/>
        <v>2020</v>
      </c>
      <c r="D2486" s="6" t="str">
        <f t="shared" si="344"/>
        <v>May</v>
      </c>
      <c r="E2486" s="6" t="str">
        <f t="shared" si="345"/>
        <v>Q2</v>
      </c>
      <c r="F2486" s="6" t="str">
        <f t="shared" si="346"/>
        <v>Low</v>
      </c>
      <c r="G2486" s="6" t="str">
        <f t="shared" si="347"/>
        <v>Discounted</v>
      </c>
      <c r="H2486" s="6">
        <v>43972</v>
      </c>
      <c r="I2486" t="s">
        <v>2172</v>
      </c>
      <c r="J2486" t="s">
        <v>38</v>
      </c>
      <c r="K2486" t="s">
        <v>3791</v>
      </c>
      <c r="L2486" t="s">
        <v>61</v>
      </c>
      <c r="M2486" t="s">
        <v>31</v>
      </c>
      <c r="N2486" t="s">
        <v>41</v>
      </c>
      <c r="O2486" t="s">
        <v>33</v>
      </c>
      <c r="P2486" t="s">
        <v>34</v>
      </c>
      <c r="Q2486" t="s">
        <v>35</v>
      </c>
      <c r="R2486" s="7">
        <v>0.8</v>
      </c>
      <c r="S2486" s="7">
        <f t="shared" si="342"/>
        <v>6.6559999999999988</v>
      </c>
      <c r="T2486" s="8">
        <v>-49.92</v>
      </c>
      <c r="U2486" s="8" t="str">
        <f t="shared" si="348"/>
        <v>Loss</v>
      </c>
      <c r="V2486" s="7">
        <v>5</v>
      </c>
      <c r="W2486" s="8">
        <v>33.28</v>
      </c>
      <c r="X2486" s="8">
        <f t="shared" si="349"/>
        <v>6061</v>
      </c>
      <c r="Y2486" s="9">
        <v>-1.5</v>
      </c>
      <c r="Z2486" s="9" t="str">
        <f t="shared" si="350"/>
        <v>Low</v>
      </c>
    </row>
    <row r="2487" spans="1:26" x14ac:dyDescent="0.3">
      <c r="A2487" t="s">
        <v>3790</v>
      </c>
      <c r="B2487" s="6">
        <v>43968</v>
      </c>
      <c r="C2487" s="6" t="str">
        <f t="shared" si="343"/>
        <v>2020</v>
      </c>
      <c r="D2487" s="6" t="str">
        <f t="shared" si="344"/>
        <v>May</v>
      </c>
      <c r="E2487" s="6" t="str">
        <f t="shared" si="345"/>
        <v>Q2</v>
      </c>
      <c r="F2487" s="6" t="str">
        <f t="shared" si="346"/>
        <v>High</v>
      </c>
      <c r="G2487" s="6" t="str">
        <f t="shared" si="347"/>
        <v>Discounted</v>
      </c>
      <c r="H2487" s="6">
        <v>43972</v>
      </c>
      <c r="I2487" t="s">
        <v>2172</v>
      </c>
      <c r="J2487" t="s">
        <v>856</v>
      </c>
      <c r="K2487" t="s">
        <v>3792</v>
      </c>
      <c r="L2487" t="s">
        <v>61</v>
      </c>
      <c r="M2487" t="s">
        <v>31</v>
      </c>
      <c r="N2487" t="s">
        <v>32</v>
      </c>
      <c r="O2487" t="s">
        <v>33</v>
      </c>
      <c r="P2487" t="s">
        <v>34</v>
      </c>
      <c r="Q2487" t="s">
        <v>35</v>
      </c>
      <c r="R2487" s="7">
        <v>0.2</v>
      </c>
      <c r="S2487" s="7">
        <f t="shared" si="342"/>
        <v>11.270399999999999</v>
      </c>
      <c r="T2487" s="8">
        <v>4.9307999999999996</v>
      </c>
      <c r="U2487" s="8" t="str">
        <f t="shared" si="348"/>
        <v>Low</v>
      </c>
      <c r="V2487" s="7">
        <v>3</v>
      </c>
      <c r="W2487" s="8">
        <v>14.087999999999999</v>
      </c>
      <c r="X2487" s="8">
        <f t="shared" si="349"/>
        <v>7946</v>
      </c>
      <c r="Y2487" s="9">
        <v>0.35</v>
      </c>
      <c r="Z2487" s="9" t="str">
        <f t="shared" si="350"/>
        <v>High</v>
      </c>
    </row>
    <row r="2488" spans="1:26" x14ac:dyDescent="0.3">
      <c r="A2488" t="s">
        <v>3793</v>
      </c>
      <c r="B2488" s="6">
        <v>43969</v>
      </c>
      <c r="C2488" s="6" t="str">
        <f t="shared" si="343"/>
        <v>2020</v>
      </c>
      <c r="D2488" s="6" t="str">
        <f t="shared" si="344"/>
        <v>May</v>
      </c>
      <c r="E2488" s="6" t="str">
        <f t="shared" si="345"/>
        <v>Q2</v>
      </c>
      <c r="F2488" s="6" t="str">
        <f t="shared" si="346"/>
        <v>High</v>
      </c>
      <c r="G2488" s="6" t="str">
        <f t="shared" si="347"/>
        <v>Full Price</v>
      </c>
      <c r="H2488" s="6">
        <v>43973</v>
      </c>
      <c r="I2488" t="s">
        <v>112</v>
      </c>
      <c r="J2488" t="s">
        <v>205</v>
      </c>
      <c r="K2488" t="s">
        <v>2261</v>
      </c>
      <c r="L2488" t="s">
        <v>61</v>
      </c>
      <c r="M2488" t="s">
        <v>31</v>
      </c>
      <c r="N2488" t="s">
        <v>32</v>
      </c>
      <c r="O2488" t="s">
        <v>69</v>
      </c>
      <c r="P2488" t="s">
        <v>70</v>
      </c>
      <c r="Q2488" t="s">
        <v>71</v>
      </c>
      <c r="R2488" s="7">
        <v>0</v>
      </c>
      <c r="S2488" s="7">
        <f t="shared" si="342"/>
        <v>10.86</v>
      </c>
      <c r="T2488" s="8">
        <v>5.3213999999999997</v>
      </c>
      <c r="U2488" s="8" t="str">
        <f t="shared" si="348"/>
        <v>Low</v>
      </c>
      <c r="V2488" s="7">
        <v>2</v>
      </c>
      <c r="W2488" s="8">
        <v>10.86</v>
      </c>
      <c r="X2488" s="8">
        <f t="shared" si="349"/>
        <v>8481</v>
      </c>
      <c r="Y2488" s="9">
        <v>0.49</v>
      </c>
      <c r="Z2488" s="9" t="str">
        <f t="shared" si="350"/>
        <v>High</v>
      </c>
    </row>
    <row r="2489" spans="1:26" x14ac:dyDescent="0.3">
      <c r="A2489" t="s">
        <v>3794</v>
      </c>
      <c r="B2489" s="6">
        <v>43971</v>
      </c>
      <c r="C2489" s="6" t="str">
        <f t="shared" si="343"/>
        <v>2020</v>
      </c>
      <c r="D2489" s="6" t="str">
        <f t="shared" si="344"/>
        <v>May</v>
      </c>
      <c r="E2489" s="6" t="str">
        <f t="shared" si="345"/>
        <v>Q2</v>
      </c>
      <c r="F2489" s="6" t="str">
        <f t="shared" si="346"/>
        <v>Low</v>
      </c>
      <c r="G2489" s="6" t="str">
        <f t="shared" si="347"/>
        <v>Discounted</v>
      </c>
      <c r="H2489" s="6">
        <v>43975</v>
      </c>
      <c r="I2489" t="s">
        <v>1720</v>
      </c>
      <c r="J2489" t="s">
        <v>593</v>
      </c>
      <c r="K2489" t="s">
        <v>594</v>
      </c>
      <c r="L2489" t="s">
        <v>30</v>
      </c>
      <c r="M2489" t="s">
        <v>76</v>
      </c>
      <c r="N2489" t="s">
        <v>99</v>
      </c>
      <c r="O2489" t="s">
        <v>62</v>
      </c>
      <c r="P2489" t="s">
        <v>3795</v>
      </c>
      <c r="Q2489" t="s">
        <v>453</v>
      </c>
      <c r="R2489" s="7">
        <v>0.2</v>
      </c>
      <c r="S2489" s="7">
        <f t="shared" si="342"/>
        <v>130.50880000000001</v>
      </c>
      <c r="T2489" s="8">
        <v>20.391999999999999</v>
      </c>
      <c r="U2489" s="8" t="str">
        <f t="shared" si="348"/>
        <v>Low</v>
      </c>
      <c r="V2489" s="7">
        <v>4</v>
      </c>
      <c r="W2489" s="8">
        <v>163.136</v>
      </c>
      <c r="X2489" s="8">
        <f t="shared" si="349"/>
        <v>2940</v>
      </c>
      <c r="Y2489" s="9">
        <v>0.125</v>
      </c>
      <c r="Z2489" s="9" t="str">
        <f t="shared" si="350"/>
        <v>Low</v>
      </c>
    </row>
    <row r="2490" spans="1:26" x14ac:dyDescent="0.3">
      <c r="A2490" t="s">
        <v>3794</v>
      </c>
      <c r="B2490" s="6">
        <v>43971</v>
      </c>
      <c r="C2490" s="6" t="str">
        <f t="shared" si="343"/>
        <v>2020</v>
      </c>
      <c r="D2490" s="6" t="str">
        <f t="shared" si="344"/>
        <v>May</v>
      </c>
      <c r="E2490" s="6" t="str">
        <f t="shared" si="345"/>
        <v>Q2</v>
      </c>
      <c r="F2490" s="6" t="str">
        <f t="shared" si="346"/>
        <v>Low</v>
      </c>
      <c r="G2490" s="6" t="str">
        <f t="shared" si="347"/>
        <v>Discounted</v>
      </c>
      <c r="H2490" s="6">
        <v>43975</v>
      </c>
      <c r="I2490" t="s">
        <v>1720</v>
      </c>
      <c r="J2490" t="s">
        <v>268</v>
      </c>
      <c r="K2490" t="s">
        <v>360</v>
      </c>
      <c r="L2490" t="s">
        <v>30</v>
      </c>
      <c r="M2490" t="s">
        <v>31</v>
      </c>
      <c r="N2490" t="s">
        <v>41</v>
      </c>
      <c r="O2490" t="s">
        <v>62</v>
      </c>
      <c r="P2490" t="s">
        <v>3795</v>
      </c>
      <c r="Q2490" t="s">
        <v>453</v>
      </c>
      <c r="R2490" s="7">
        <v>0.7</v>
      </c>
      <c r="S2490" s="7">
        <f t="shared" si="342"/>
        <v>1.9224000000000006</v>
      </c>
      <c r="T2490" s="8">
        <v>-4.9127999999999998</v>
      </c>
      <c r="U2490" s="8" t="str">
        <f t="shared" si="348"/>
        <v>Loss</v>
      </c>
      <c r="V2490" s="7">
        <v>4</v>
      </c>
      <c r="W2490" s="8">
        <v>6.4080000000000004</v>
      </c>
      <c r="X2490" s="8">
        <f t="shared" si="349"/>
        <v>9235</v>
      </c>
      <c r="Y2490" s="9">
        <v>-0.76666666699999997</v>
      </c>
      <c r="Z2490" s="9" t="str">
        <f t="shared" si="350"/>
        <v>Low</v>
      </c>
    </row>
    <row r="2491" spans="1:26" x14ac:dyDescent="0.3">
      <c r="A2491" t="s">
        <v>3796</v>
      </c>
      <c r="B2491" s="6">
        <v>43972</v>
      </c>
      <c r="C2491" s="6" t="str">
        <f t="shared" si="343"/>
        <v>2020</v>
      </c>
      <c r="D2491" s="6" t="str">
        <f t="shared" si="344"/>
        <v>May</v>
      </c>
      <c r="E2491" s="6" t="str">
        <f t="shared" si="345"/>
        <v>Q2</v>
      </c>
      <c r="F2491" s="6" t="str">
        <f t="shared" si="346"/>
        <v>Low</v>
      </c>
      <c r="G2491" s="6" t="str">
        <f t="shared" si="347"/>
        <v>Discounted</v>
      </c>
      <c r="H2491" s="6">
        <v>43979</v>
      </c>
      <c r="I2491" t="s">
        <v>2252</v>
      </c>
      <c r="J2491" t="s">
        <v>256</v>
      </c>
      <c r="K2491" t="s">
        <v>626</v>
      </c>
      <c r="L2491" t="s">
        <v>61</v>
      </c>
      <c r="M2491" t="s">
        <v>31</v>
      </c>
      <c r="N2491" t="s">
        <v>41</v>
      </c>
      <c r="O2491" t="s">
        <v>54</v>
      </c>
      <c r="P2491" t="s">
        <v>55</v>
      </c>
      <c r="Q2491" t="s">
        <v>56</v>
      </c>
      <c r="R2491" s="7">
        <v>0.7</v>
      </c>
      <c r="S2491" s="7">
        <f t="shared" si="342"/>
        <v>7.3764000000000003</v>
      </c>
      <c r="T2491" s="8">
        <v>-18.031199999999998</v>
      </c>
      <c r="U2491" s="8" t="str">
        <f t="shared" si="348"/>
        <v>Loss</v>
      </c>
      <c r="V2491" s="7">
        <v>2</v>
      </c>
      <c r="W2491" s="8">
        <v>24.588000000000001</v>
      </c>
      <c r="X2491" s="8">
        <f t="shared" si="349"/>
        <v>6715</v>
      </c>
      <c r="Y2491" s="9">
        <v>-0.73333333300000003</v>
      </c>
      <c r="Z2491" s="9" t="str">
        <f t="shared" si="350"/>
        <v>Low</v>
      </c>
    </row>
    <row r="2492" spans="1:26" x14ac:dyDescent="0.3">
      <c r="A2492" t="s">
        <v>3797</v>
      </c>
      <c r="B2492" s="6">
        <v>43972</v>
      </c>
      <c r="C2492" s="6" t="str">
        <f t="shared" si="343"/>
        <v>2020</v>
      </c>
      <c r="D2492" s="6" t="str">
        <f t="shared" si="344"/>
        <v>May</v>
      </c>
      <c r="E2492" s="6" t="str">
        <f t="shared" si="345"/>
        <v>Q2</v>
      </c>
      <c r="F2492" s="6" t="str">
        <f t="shared" si="346"/>
        <v>Low</v>
      </c>
      <c r="G2492" s="6" t="str">
        <f t="shared" si="347"/>
        <v>Discounted</v>
      </c>
      <c r="H2492" s="6">
        <v>43978</v>
      </c>
      <c r="I2492" t="s">
        <v>1465</v>
      </c>
      <c r="J2492" t="s">
        <v>151</v>
      </c>
      <c r="K2492" t="s">
        <v>2271</v>
      </c>
      <c r="L2492" t="s">
        <v>30</v>
      </c>
      <c r="M2492" t="s">
        <v>31</v>
      </c>
      <c r="N2492" t="s">
        <v>174</v>
      </c>
      <c r="O2492" t="s">
        <v>33</v>
      </c>
      <c r="P2492" t="s">
        <v>3798</v>
      </c>
      <c r="Q2492" t="s">
        <v>43</v>
      </c>
      <c r="R2492" s="7">
        <v>0.8</v>
      </c>
      <c r="S2492" s="7">
        <f t="shared" si="342"/>
        <v>4.1536000000000008</v>
      </c>
      <c r="T2492" s="8">
        <v>-52.958399999999997</v>
      </c>
      <c r="U2492" s="8" t="str">
        <f t="shared" si="348"/>
        <v>Loss</v>
      </c>
      <c r="V2492" s="7">
        <v>8</v>
      </c>
      <c r="W2492" s="8">
        <v>20.768000000000001</v>
      </c>
      <c r="X2492" s="8">
        <f t="shared" si="349"/>
        <v>7058</v>
      </c>
      <c r="Y2492" s="9">
        <v>-2.5499999999999998</v>
      </c>
      <c r="Z2492" s="9" t="str">
        <f t="shared" si="350"/>
        <v>Low</v>
      </c>
    </row>
    <row r="2493" spans="1:26" x14ac:dyDescent="0.3">
      <c r="A2493" t="s">
        <v>3799</v>
      </c>
      <c r="B2493" s="6">
        <v>43972</v>
      </c>
      <c r="C2493" s="6" t="str">
        <f t="shared" si="343"/>
        <v>2020</v>
      </c>
      <c r="D2493" s="6" t="str">
        <f t="shared" si="344"/>
        <v>May</v>
      </c>
      <c r="E2493" s="6" t="str">
        <f t="shared" si="345"/>
        <v>Q2</v>
      </c>
      <c r="F2493" s="6" t="str">
        <f t="shared" si="346"/>
        <v>High</v>
      </c>
      <c r="G2493" s="6" t="str">
        <f t="shared" si="347"/>
        <v>Discounted</v>
      </c>
      <c r="H2493" s="6">
        <v>43976</v>
      </c>
      <c r="I2493" t="s">
        <v>1682</v>
      </c>
      <c r="J2493" t="s">
        <v>82</v>
      </c>
      <c r="K2493" t="s">
        <v>744</v>
      </c>
      <c r="L2493" t="s">
        <v>61</v>
      </c>
      <c r="M2493" t="s">
        <v>31</v>
      </c>
      <c r="N2493" t="s">
        <v>41</v>
      </c>
      <c r="O2493" t="s">
        <v>69</v>
      </c>
      <c r="P2493" t="s">
        <v>298</v>
      </c>
      <c r="Q2493" t="s">
        <v>299</v>
      </c>
      <c r="R2493" s="7">
        <v>0.2</v>
      </c>
      <c r="S2493" s="7">
        <f t="shared" si="342"/>
        <v>21.5808</v>
      </c>
      <c r="T2493" s="8">
        <v>8.7672000000000008</v>
      </c>
      <c r="U2493" s="8" t="str">
        <f t="shared" si="348"/>
        <v>Low</v>
      </c>
      <c r="V2493" s="7">
        <v>4</v>
      </c>
      <c r="W2493" s="8">
        <v>26.975999999999999</v>
      </c>
      <c r="X2493" s="8">
        <f t="shared" si="349"/>
        <v>6501</v>
      </c>
      <c r="Y2493" s="9">
        <v>0.32500000000000001</v>
      </c>
      <c r="Z2493" s="9" t="str">
        <f t="shared" si="350"/>
        <v>High</v>
      </c>
    </row>
    <row r="2494" spans="1:26" x14ac:dyDescent="0.3">
      <c r="A2494" t="s">
        <v>3800</v>
      </c>
      <c r="B2494" s="6">
        <v>43973</v>
      </c>
      <c r="C2494" s="6" t="str">
        <f t="shared" si="343"/>
        <v>2020</v>
      </c>
      <c r="D2494" s="6" t="str">
        <f t="shared" si="344"/>
        <v>May</v>
      </c>
      <c r="E2494" s="6" t="str">
        <f t="shared" si="345"/>
        <v>Q2</v>
      </c>
      <c r="F2494" s="6" t="str">
        <f t="shared" si="346"/>
        <v>High</v>
      </c>
      <c r="G2494" s="6" t="str">
        <f t="shared" si="347"/>
        <v>Full Price</v>
      </c>
      <c r="H2494" s="6">
        <v>43977</v>
      </c>
      <c r="I2494" t="s">
        <v>2246</v>
      </c>
      <c r="J2494" t="s">
        <v>44</v>
      </c>
      <c r="K2494" t="s">
        <v>651</v>
      </c>
      <c r="L2494" t="s">
        <v>30</v>
      </c>
      <c r="M2494" t="s">
        <v>31</v>
      </c>
      <c r="N2494" t="s">
        <v>46</v>
      </c>
      <c r="O2494" t="s">
        <v>69</v>
      </c>
      <c r="P2494" t="s">
        <v>70</v>
      </c>
      <c r="Q2494" t="s">
        <v>71</v>
      </c>
      <c r="R2494" s="7">
        <v>0</v>
      </c>
      <c r="S2494" s="7">
        <f t="shared" si="342"/>
        <v>8.26</v>
      </c>
      <c r="T2494" s="8">
        <v>3.7995999999999999</v>
      </c>
      <c r="U2494" s="8" t="str">
        <f t="shared" si="348"/>
        <v>Low</v>
      </c>
      <c r="V2494" s="7">
        <v>2</v>
      </c>
      <c r="W2494" s="8">
        <v>8.26</v>
      </c>
      <c r="X2494" s="8">
        <f t="shared" si="349"/>
        <v>8929</v>
      </c>
      <c r="Y2494" s="9">
        <v>0.46</v>
      </c>
      <c r="Z2494" s="9" t="str">
        <f t="shared" si="350"/>
        <v>High</v>
      </c>
    </row>
    <row r="2495" spans="1:26" x14ac:dyDescent="0.3">
      <c r="A2495" t="s">
        <v>3800</v>
      </c>
      <c r="B2495" s="6">
        <v>43973</v>
      </c>
      <c r="C2495" s="6" t="str">
        <f t="shared" si="343"/>
        <v>2020</v>
      </c>
      <c r="D2495" s="6" t="str">
        <f t="shared" si="344"/>
        <v>May</v>
      </c>
      <c r="E2495" s="6" t="str">
        <f t="shared" si="345"/>
        <v>Q2</v>
      </c>
      <c r="F2495" s="6" t="str">
        <f t="shared" si="346"/>
        <v>High</v>
      </c>
      <c r="G2495" s="6" t="str">
        <f t="shared" si="347"/>
        <v>Full Price</v>
      </c>
      <c r="H2495" s="6">
        <v>43977</v>
      </c>
      <c r="I2495" t="s">
        <v>2246</v>
      </c>
      <c r="J2495" t="s">
        <v>89</v>
      </c>
      <c r="K2495" t="s">
        <v>2109</v>
      </c>
      <c r="L2495" t="s">
        <v>30</v>
      </c>
      <c r="M2495" t="s">
        <v>31</v>
      </c>
      <c r="N2495" t="s">
        <v>49</v>
      </c>
      <c r="O2495" t="s">
        <v>69</v>
      </c>
      <c r="P2495" t="s">
        <v>70</v>
      </c>
      <c r="Q2495" t="s">
        <v>71</v>
      </c>
      <c r="R2495" s="7">
        <v>0</v>
      </c>
      <c r="S2495" s="7">
        <f t="shared" si="342"/>
        <v>104.79</v>
      </c>
      <c r="T2495" s="8">
        <v>29.341200000000001</v>
      </c>
      <c r="U2495" s="8" t="str">
        <f t="shared" si="348"/>
        <v>Low</v>
      </c>
      <c r="V2495" s="7">
        <v>7</v>
      </c>
      <c r="W2495" s="8">
        <v>104.79</v>
      </c>
      <c r="X2495" s="8">
        <f t="shared" si="349"/>
        <v>3696</v>
      </c>
      <c r="Y2495" s="9">
        <v>0.28000000000000003</v>
      </c>
      <c r="Z2495" s="9" t="str">
        <f t="shared" si="350"/>
        <v>High</v>
      </c>
    </row>
    <row r="2496" spans="1:26" x14ac:dyDescent="0.3">
      <c r="A2496" t="s">
        <v>3800</v>
      </c>
      <c r="B2496" s="6">
        <v>43973</v>
      </c>
      <c r="C2496" s="6" t="str">
        <f t="shared" si="343"/>
        <v>2020</v>
      </c>
      <c r="D2496" s="6" t="str">
        <f t="shared" si="344"/>
        <v>May</v>
      </c>
      <c r="E2496" s="6" t="str">
        <f t="shared" si="345"/>
        <v>Q2</v>
      </c>
      <c r="F2496" s="6" t="str">
        <f t="shared" si="346"/>
        <v>Low</v>
      </c>
      <c r="G2496" s="6" t="str">
        <f t="shared" si="347"/>
        <v>Discounted</v>
      </c>
      <c r="H2496" s="6">
        <v>43977</v>
      </c>
      <c r="I2496" t="s">
        <v>2246</v>
      </c>
      <c r="J2496" t="s">
        <v>404</v>
      </c>
      <c r="K2496" t="s">
        <v>3801</v>
      </c>
      <c r="L2496" t="s">
        <v>30</v>
      </c>
      <c r="M2496" t="s">
        <v>91</v>
      </c>
      <c r="N2496" t="s">
        <v>534</v>
      </c>
      <c r="O2496" t="s">
        <v>69</v>
      </c>
      <c r="P2496" t="s">
        <v>70</v>
      </c>
      <c r="Q2496" t="s">
        <v>71</v>
      </c>
      <c r="R2496" s="7">
        <v>0.2</v>
      </c>
      <c r="S2496" s="7">
        <f t="shared" si="342"/>
        <v>2378.6559999999999</v>
      </c>
      <c r="T2496" s="8">
        <v>334.49849999999998</v>
      </c>
      <c r="U2496" s="8" t="str">
        <f t="shared" si="348"/>
        <v>Medium</v>
      </c>
      <c r="V2496" s="7">
        <v>7</v>
      </c>
      <c r="W2496" s="8">
        <v>2973.32</v>
      </c>
      <c r="X2496" s="8">
        <f t="shared" si="349"/>
        <v>66</v>
      </c>
      <c r="Y2496" s="9">
        <v>0.1125</v>
      </c>
      <c r="Z2496" s="9" t="str">
        <f t="shared" si="350"/>
        <v>Low</v>
      </c>
    </row>
    <row r="2497" spans="1:26" x14ac:dyDescent="0.3">
      <c r="A2497" t="s">
        <v>3800</v>
      </c>
      <c r="B2497" s="6">
        <v>43973</v>
      </c>
      <c r="C2497" s="6" t="str">
        <f t="shared" si="343"/>
        <v>2020</v>
      </c>
      <c r="D2497" s="6" t="str">
        <f t="shared" si="344"/>
        <v>May</v>
      </c>
      <c r="E2497" s="6" t="str">
        <f t="shared" si="345"/>
        <v>Q2</v>
      </c>
      <c r="F2497" s="6" t="str">
        <f t="shared" si="346"/>
        <v>Low</v>
      </c>
      <c r="G2497" s="6" t="str">
        <f t="shared" si="347"/>
        <v>Discounted</v>
      </c>
      <c r="H2497" s="6">
        <v>43977</v>
      </c>
      <c r="I2497" t="s">
        <v>2246</v>
      </c>
      <c r="J2497" t="s">
        <v>89</v>
      </c>
      <c r="K2497" t="s">
        <v>316</v>
      </c>
      <c r="L2497" t="s">
        <v>30</v>
      </c>
      <c r="M2497" t="s">
        <v>91</v>
      </c>
      <c r="N2497" t="s">
        <v>92</v>
      </c>
      <c r="O2497" t="s">
        <v>69</v>
      </c>
      <c r="P2497" t="s">
        <v>70</v>
      </c>
      <c r="Q2497" t="s">
        <v>71</v>
      </c>
      <c r="R2497" s="7">
        <v>0.2</v>
      </c>
      <c r="S2497" s="7">
        <f t="shared" si="342"/>
        <v>620.58240000000001</v>
      </c>
      <c r="T2497" s="8">
        <v>58.179600000000001</v>
      </c>
      <c r="U2497" s="8" t="str">
        <f t="shared" si="348"/>
        <v>Low</v>
      </c>
      <c r="V2497" s="7">
        <v>6</v>
      </c>
      <c r="W2497" s="8">
        <v>775.72799999999995</v>
      </c>
      <c r="X2497" s="8">
        <f t="shared" si="349"/>
        <v>681</v>
      </c>
      <c r="Y2497" s="9">
        <v>7.4999999999999997E-2</v>
      </c>
      <c r="Z2497" s="9" t="str">
        <f t="shared" si="350"/>
        <v>Low</v>
      </c>
    </row>
    <row r="2498" spans="1:26" x14ac:dyDescent="0.3">
      <c r="A2498" t="s">
        <v>3802</v>
      </c>
      <c r="B2498" s="6">
        <v>43974</v>
      </c>
      <c r="C2498" s="6" t="str">
        <f t="shared" si="343"/>
        <v>2020</v>
      </c>
      <c r="D2498" s="6" t="str">
        <f t="shared" si="344"/>
        <v>May</v>
      </c>
      <c r="E2498" s="6" t="str">
        <f t="shared" si="345"/>
        <v>Q2</v>
      </c>
      <c r="F2498" s="6" t="str">
        <f t="shared" si="346"/>
        <v>Low</v>
      </c>
      <c r="G2498" s="6" t="str">
        <f t="shared" si="347"/>
        <v>Discounted</v>
      </c>
      <c r="H2498" s="6">
        <v>43981</v>
      </c>
      <c r="I2498" t="s">
        <v>1058</v>
      </c>
      <c r="J2498" t="s">
        <v>151</v>
      </c>
      <c r="K2498" t="s">
        <v>1830</v>
      </c>
      <c r="L2498" t="s">
        <v>30</v>
      </c>
      <c r="M2498" t="s">
        <v>31</v>
      </c>
      <c r="N2498" t="s">
        <v>174</v>
      </c>
      <c r="O2498" t="s">
        <v>69</v>
      </c>
      <c r="P2498" t="s">
        <v>1463</v>
      </c>
      <c r="Q2498" t="s">
        <v>180</v>
      </c>
      <c r="R2498" s="7">
        <v>0.2</v>
      </c>
      <c r="S2498" s="7">
        <f t="shared" ref="S2498:S2561" si="351">W2498 - (W2498 * R2498)</f>
        <v>97.433599999999998</v>
      </c>
      <c r="T2498" s="8">
        <v>13.701599999999999</v>
      </c>
      <c r="U2498" s="8" t="str">
        <f t="shared" si="348"/>
        <v>Low</v>
      </c>
      <c r="V2498" s="7">
        <v>4</v>
      </c>
      <c r="W2498" s="8">
        <v>121.792</v>
      </c>
      <c r="X2498" s="8">
        <f t="shared" si="349"/>
        <v>3421</v>
      </c>
      <c r="Y2498" s="9">
        <v>0.1125</v>
      </c>
      <c r="Z2498" s="9" t="str">
        <f t="shared" si="350"/>
        <v>Low</v>
      </c>
    </row>
    <row r="2499" spans="1:26" x14ac:dyDescent="0.3">
      <c r="A2499" t="s">
        <v>3802</v>
      </c>
      <c r="B2499" s="6">
        <v>43974</v>
      </c>
      <c r="C2499" s="6" t="str">
        <f t="shared" ref="C2499:C2562" si="352">TEXT(B2499, "YYYY")</f>
        <v>2020</v>
      </c>
      <c r="D2499" s="6" t="str">
        <f t="shared" ref="D2499:D2562" si="353">TEXT(B2499, "MMMM")</f>
        <v>May</v>
      </c>
      <c r="E2499" s="6" t="str">
        <f t="shared" ref="E2499:E2562" si="354">"Q" &amp; INT((MONTH(B2499) - 1) / 3) + 1</f>
        <v>Q2</v>
      </c>
      <c r="F2499" s="6" t="str">
        <f t="shared" ref="F2499:F2562" si="355">IF(Y2499&gt; 0.2, "High", "Low")</f>
        <v>Low</v>
      </c>
      <c r="G2499" s="6" t="str">
        <f t="shared" ref="G2499:G2562" si="356">IF(R2499&gt;0, "Discounted", "Full Price")</f>
        <v>Discounted</v>
      </c>
      <c r="H2499" s="6">
        <v>43981</v>
      </c>
      <c r="I2499" t="s">
        <v>1058</v>
      </c>
      <c r="J2499" t="s">
        <v>440</v>
      </c>
      <c r="K2499" t="s">
        <v>2662</v>
      </c>
      <c r="L2499" t="s">
        <v>30</v>
      </c>
      <c r="M2499" t="s">
        <v>31</v>
      </c>
      <c r="N2499" t="s">
        <v>41</v>
      </c>
      <c r="O2499" t="s">
        <v>69</v>
      </c>
      <c r="P2499" t="s">
        <v>1463</v>
      </c>
      <c r="Q2499" t="s">
        <v>180</v>
      </c>
      <c r="R2499" s="7">
        <v>0.7</v>
      </c>
      <c r="S2499" s="7">
        <f t="shared" si="351"/>
        <v>5.7582000000000004</v>
      </c>
      <c r="T2499" s="8">
        <v>-12.795999999999999</v>
      </c>
      <c r="U2499" s="8" t="str">
        <f t="shared" ref="U2499:U2562" si="357">IF(T2499 &lt; 0, "Loss", IF(T2499 &lt; 100, "Low", IF(T2499 &lt; 500, "Medium", "High")))</f>
        <v>Loss</v>
      </c>
      <c r="V2499" s="7">
        <v>7</v>
      </c>
      <c r="W2499" s="8">
        <v>19.193999999999999</v>
      </c>
      <c r="X2499" s="8">
        <f t="shared" ref="X2499:X2562" si="358">_xlfn.RANK.EQ(W2499, W$2:W$9994)</f>
        <v>7257</v>
      </c>
      <c r="Y2499" s="9">
        <v>-0.66666666699999999</v>
      </c>
      <c r="Z2499" s="9" t="str">
        <f t="shared" ref="Z2499:Z2562" si="359">IF(Y2499 &gt; 0.2, "High", "Low")</f>
        <v>Low</v>
      </c>
    </row>
    <row r="2500" spans="1:26" x14ac:dyDescent="0.3">
      <c r="A2500" t="s">
        <v>3803</v>
      </c>
      <c r="B2500" s="6">
        <v>43974</v>
      </c>
      <c r="C2500" s="6" t="str">
        <f t="shared" si="352"/>
        <v>2020</v>
      </c>
      <c r="D2500" s="6" t="str">
        <f t="shared" si="353"/>
        <v>May</v>
      </c>
      <c r="E2500" s="6" t="str">
        <f t="shared" si="354"/>
        <v>Q2</v>
      </c>
      <c r="F2500" s="6" t="str">
        <f t="shared" si="355"/>
        <v>High</v>
      </c>
      <c r="G2500" s="6" t="str">
        <f t="shared" si="356"/>
        <v>Full Price</v>
      </c>
      <c r="H2500" s="6">
        <v>43978</v>
      </c>
      <c r="I2500" t="s">
        <v>624</v>
      </c>
      <c r="J2500" t="s">
        <v>778</v>
      </c>
      <c r="K2500" t="s">
        <v>3240</v>
      </c>
      <c r="L2500" t="s">
        <v>61</v>
      </c>
      <c r="M2500" t="s">
        <v>31</v>
      </c>
      <c r="N2500" t="s">
        <v>49</v>
      </c>
      <c r="O2500" t="s">
        <v>54</v>
      </c>
      <c r="P2500" t="s">
        <v>2928</v>
      </c>
      <c r="Q2500" t="s">
        <v>2598</v>
      </c>
      <c r="R2500" s="7">
        <v>0</v>
      </c>
      <c r="S2500" s="7">
        <f t="shared" si="351"/>
        <v>51.45</v>
      </c>
      <c r="T2500" s="8">
        <v>13.891500000000001</v>
      </c>
      <c r="U2500" s="8" t="str">
        <f t="shared" si="357"/>
        <v>Low</v>
      </c>
      <c r="V2500" s="7">
        <v>3</v>
      </c>
      <c r="W2500" s="8">
        <v>51.45</v>
      </c>
      <c r="X2500" s="8">
        <f t="shared" si="358"/>
        <v>5098</v>
      </c>
      <c r="Y2500" s="9">
        <v>0.27</v>
      </c>
      <c r="Z2500" s="9" t="str">
        <f t="shared" si="359"/>
        <v>High</v>
      </c>
    </row>
    <row r="2501" spans="1:26" x14ac:dyDescent="0.3">
      <c r="A2501" t="s">
        <v>3804</v>
      </c>
      <c r="B2501" s="6">
        <v>43974</v>
      </c>
      <c r="C2501" s="6" t="str">
        <f t="shared" si="352"/>
        <v>2020</v>
      </c>
      <c r="D2501" s="6" t="str">
        <f t="shared" si="353"/>
        <v>May</v>
      </c>
      <c r="E2501" s="6" t="str">
        <f t="shared" si="354"/>
        <v>Q2</v>
      </c>
      <c r="F2501" s="6" t="str">
        <f t="shared" si="355"/>
        <v>High</v>
      </c>
      <c r="G2501" s="6" t="str">
        <f t="shared" si="356"/>
        <v>Full Price</v>
      </c>
      <c r="H2501" s="6">
        <v>43978</v>
      </c>
      <c r="I2501" t="s">
        <v>326</v>
      </c>
      <c r="J2501" t="s">
        <v>1671</v>
      </c>
      <c r="K2501" t="s">
        <v>1672</v>
      </c>
      <c r="L2501" t="s">
        <v>40</v>
      </c>
      <c r="M2501" t="s">
        <v>76</v>
      </c>
      <c r="N2501" t="s">
        <v>99</v>
      </c>
      <c r="O2501" t="s">
        <v>33</v>
      </c>
      <c r="P2501" t="s">
        <v>275</v>
      </c>
      <c r="Q2501" t="s">
        <v>212</v>
      </c>
      <c r="R2501" s="7">
        <v>0</v>
      </c>
      <c r="S2501" s="7">
        <f t="shared" si="351"/>
        <v>75.33</v>
      </c>
      <c r="T2501" s="8">
        <v>19.585799999999999</v>
      </c>
      <c r="U2501" s="8" t="str">
        <f t="shared" si="357"/>
        <v>Low</v>
      </c>
      <c r="V2501" s="7">
        <v>9</v>
      </c>
      <c r="W2501" s="8">
        <v>75.33</v>
      </c>
      <c r="X2501" s="8">
        <f t="shared" si="358"/>
        <v>4328</v>
      </c>
      <c r="Y2501" s="9">
        <v>0.26</v>
      </c>
      <c r="Z2501" s="9" t="str">
        <f t="shared" si="359"/>
        <v>High</v>
      </c>
    </row>
    <row r="2502" spans="1:26" x14ac:dyDescent="0.3">
      <c r="A2502" t="s">
        <v>3804</v>
      </c>
      <c r="B2502" s="6">
        <v>43974</v>
      </c>
      <c r="C2502" s="6" t="str">
        <f t="shared" si="352"/>
        <v>2020</v>
      </c>
      <c r="D2502" s="6" t="str">
        <f t="shared" si="353"/>
        <v>May</v>
      </c>
      <c r="E2502" s="6" t="str">
        <f t="shared" si="354"/>
        <v>Q2</v>
      </c>
      <c r="F2502" s="6" t="str">
        <f t="shared" si="355"/>
        <v>High</v>
      </c>
      <c r="G2502" s="6" t="str">
        <f t="shared" si="356"/>
        <v>Discounted</v>
      </c>
      <c r="H2502" s="6">
        <v>43978</v>
      </c>
      <c r="I2502" t="s">
        <v>326</v>
      </c>
      <c r="J2502" t="s">
        <v>1228</v>
      </c>
      <c r="K2502" t="s">
        <v>1229</v>
      </c>
      <c r="L2502" t="s">
        <v>40</v>
      </c>
      <c r="M2502" t="s">
        <v>31</v>
      </c>
      <c r="N2502" t="s">
        <v>174</v>
      </c>
      <c r="O2502" t="s">
        <v>33</v>
      </c>
      <c r="P2502" t="s">
        <v>275</v>
      </c>
      <c r="Q2502" t="s">
        <v>212</v>
      </c>
      <c r="R2502" s="7">
        <v>0.1</v>
      </c>
      <c r="S2502" s="7">
        <f t="shared" si="351"/>
        <v>765.45</v>
      </c>
      <c r="T2502" s="8">
        <v>245.7</v>
      </c>
      <c r="U2502" s="8" t="str">
        <f t="shared" si="357"/>
        <v>Medium</v>
      </c>
      <c r="V2502" s="7">
        <v>5</v>
      </c>
      <c r="W2502" s="8">
        <v>850.5</v>
      </c>
      <c r="X2502" s="8">
        <f t="shared" si="358"/>
        <v>604</v>
      </c>
      <c r="Y2502" s="9">
        <v>0.28888888899999998</v>
      </c>
      <c r="Z2502" s="9" t="str">
        <f t="shared" si="359"/>
        <v>High</v>
      </c>
    </row>
    <row r="2503" spans="1:26" x14ac:dyDescent="0.3">
      <c r="A2503" t="s">
        <v>3805</v>
      </c>
      <c r="B2503" s="6">
        <v>43974</v>
      </c>
      <c r="C2503" s="6" t="str">
        <f t="shared" si="352"/>
        <v>2020</v>
      </c>
      <c r="D2503" s="6" t="str">
        <f t="shared" si="353"/>
        <v>May</v>
      </c>
      <c r="E2503" s="6" t="str">
        <f t="shared" si="354"/>
        <v>Q2</v>
      </c>
      <c r="F2503" s="6" t="str">
        <f t="shared" si="355"/>
        <v>High</v>
      </c>
      <c r="G2503" s="6" t="str">
        <f t="shared" si="356"/>
        <v>Full Price</v>
      </c>
      <c r="H2503" s="6">
        <v>43979</v>
      </c>
      <c r="I2503" t="s">
        <v>2181</v>
      </c>
      <c r="J2503" t="s">
        <v>89</v>
      </c>
      <c r="K2503" t="s">
        <v>930</v>
      </c>
      <c r="L2503" t="s">
        <v>61</v>
      </c>
      <c r="M2503" t="s">
        <v>31</v>
      </c>
      <c r="N2503" t="s">
        <v>149</v>
      </c>
      <c r="O2503" t="s">
        <v>62</v>
      </c>
      <c r="P2503" t="s">
        <v>337</v>
      </c>
      <c r="Q2503" t="s">
        <v>127</v>
      </c>
      <c r="R2503" s="7">
        <v>0</v>
      </c>
      <c r="S2503" s="7">
        <f t="shared" si="351"/>
        <v>186.69</v>
      </c>
      <c r="T2503" s="8">
        <v>87.744299999999996</v>
      </c>
      <c r="U2503" s="8" t="str">
        <f t="shared" si="357"/>
        <v>Low</v>
      </c>
      <c r="V2503" s="7">
        <v>3</v>
      </c>
      <c r="W2503" s="8">
        <v>186.69</v>
      </c>
      <c r="X2503" s="8">
        <f t="shared" si="358"/>
        <v>2712</v>
      </c>
      <c r="Y2503" s="9">
        <v>0.47</v>
      </c>
      <c r="Z2503" s="9" t="str">
        <f t="shared" si="359"/>
        <v>High</v>
      </c>
    </row>
    <row r="2504" spans="1:26" x14ac:dyDescent="0.3">
      <c r="A2504" t="s">
        <v>3806</v>
      </c>
      <c r="B2504" s="6">
        <v>43975</v>
      </c>
      <c r="C2504" s="6" t="str">
        <f t="shared" si="352"/>
        <v>2020</v>
      </c>
      <c r="D2504" s="6" t="str">
        <f t="shared" si="353"/>
        <v>May</v>
      </c>
      <c r="E2504" s="6" t="str">
        <f t="shared" si="354"/>
        <v>Q2</v>
      </c>
      <c r="F2504" s="6" t="str">
        <f t="shared" si="355"/>
        <v>Low</v>
      </c>
      <c r="G2504" s="6" t="str">
        <f t="shared" si="356"/>
        <v>Discounted</v>
      </c>
      <c r="H2504" s="6">
        <v>43977</v>
      </c>
      <c r="I2504" t="s">
        <v>96</v>
      </c>
      <c r="J2504" t="s">
        <v>74</v>
      </c>
      <c r="K2504" t="s">
        <v>1566</v>
      </c>
      <c r="L2504" t="s">
        <v>30</v>
      </c>
      <c r="M2504" t="s">
        <v>76</v>
      </c>
      <c r="N2504" t="s">
        <v>77</v>
      </c>
      <c r="O2504" t="s">
        <v>33</v>
      </c>
      <c r="P2504" t="s">
        <v>42</v>
      </c>
      <c r="Q2504" t="s">
        <v>43</v>
      </c>
      <c r="R2504" s="7">
        <v>0.3</v>
      </c>
      <c r="S2504" s="7">
        <f t="shared" si="351"/>
        <v>421.85569999999996</v>
      </c>
      <c r="T2504" s="8">
        <v>-163.57669999999999</v>
      </c>
      <c r="U2504" s="8" t="str">
        <f t="shared" si="357"/>
        <v>Loss</v>
      </c>
      <c r="V2504" s="7">
        <v>7</v>
      </c>
      <c r="W2504" s="8">
        <v>602.65099999999995</v>
      </c>
      <c r="X2504" s="8">
        <f t="shared" si="358"/>
        <v>935</v>
      </c>
      <c r="Y2504" s="9">
        <v>-0.27142857100000001</v>
      </c>
      <c r="Z2504" s="9" t="str">
        <f t="shared" si="359"/>
        <v>Low</v>
      </c>
    </row>
    <row r="2505" spans="1:26" x14ac:dyDescent="0.3">
      <c r="A2505" t="s">
        <v>3806</v>
      </c>
      <c r="B2505" s="6">
        <v>43975</v>
      </c>
      <c r="C2505" s="6" t="str">
        <f t="shared" si="352"/>
        <v>2020</v>
      </c>
      <c r="D2505" s="6" t="str">
        <f t="shared" si="353"/>
        <v>May</v>
      </c>
      <c r="E2505" s="6" t="str">
        <f t="shared" si="354"/>
        <v>Q2</v>
      </c>
      <c r="F2505" s="6" t="str">
        <f t="shared" si="355"/>
        <v>Low</v>
      </c>
      <c r="G2505" s="6" t="str">
        <f t="shared" si="356"/>
        <v>Discounted</v>
      </c>
      <c r="H2505" s="6">
        <v>43977</v>
      </c>
      <c r="I2505" t="s">
        <v>96</v>
      </c>
      <c r="J2505" t="s">
        <v>44</v>
      </c>
      <c r="K2505" t="s">
        <v>1173</v>
      </c>
      <c r="L2505" t="s">
        <v>30</v>
      </c>
      <c r="M2505" t="s">
        <v>31</v>
      </c>
      <c r="N2505" t="s">
        <v>41</v>
      </c>
      <c r="O2505" t="s">
        <v>33</v>
      </c>
      <c r="P2505" t="s">
        <v>42</v>
      </c>
      <c r="Q2505" t="s">
        <v>43</v>
      </c>
      <c r="R2505" s="7">
        <v>0.8</v>
      </c>
      <c r="S2505" s="7">
        <f t="shared" si="351"/>
        <v>1.5311999999999992</v>
      </c>
      <c r="T2505" s="8">
        <v>-13.0152</v>
      </c>
      <c r="U2505" s="8" t="str">
        <f t="shared" si="357"/>
        <v>Loss</v>
      </c>
      <c r="V2505" s="7">
        <v>6</v>
      </c>
      <c r="W2505" s="8">
        <v>7.6559999999999997</v>
      </c>
      <c r="X2505" s="8">
        <f t="shared" si="358"/>
        <v>9036</v>
      </c>
      <c r="Y2505" s="9">
        <v>-1.7</v>
      </c>
      <c r="Z2505" s="9" t="str">
        <f t="shared" si="359"/>
        <v>Low</v>
      </c>
    </row>
    <row r="2506" spans="1:26" x14ac:dyDescent="0.3">
      <c r="A2506" t="s">
        <v>3807</v>
      </c>
      <c r="B2506" s="6">
        <v>43976</v>
      </c>
      <c r="C2506" s="6" t="str">
        <f t="shared" si="352"/>
        <v>2020</v>
      </c>
      <c r="D2506" s="6" t="str">
        <f t="shared" si="353"/>
        <v>May</v>
      </c>
      <c r="E2506" s="6" t="str">
        <f t="shared" si="354"/>
        <v>Q2</v>
      </c>
      <c r="F2506" s="6" t="str">
        <f t="shared" si="355"/>
        <v>Low</v>
      </c>
      <c r="G2506" s="6" t="str">
        <f t="shared" si="356"/>
        <v>Discounted</v>
      </c>
      <c r="H2506" s="6">
        <v>43979</v>
      </c>
      <c r="I2506" t="s">
        <v>3086</v>
      </c>
      <c r="J2506" t="s">
        <v>89</v>
      </c>
      <c r="K2506" t="s">
        <v>3148</v>
      </c>
      <c r="L2506" t="s">
        <v>61</v>
      </c>
      <c r="M2506" t="s">
        <v>91</v>
      </c>
      <c r="N2506" t="s">
        <v>92</v>
      </c>
      <c r="O2506" t="s">
        <v>62</v>
      </c>
      <c r="P2506" t="s">
        <v>337</v>
      </c>
      <c r="Q2506" t="s">
        <v>202</v>
      </c>
      <c r="R2506" s="7">
        <v>0.2</v>
      </c>
      <c r="S2506" s="7">
        <f t="shared" si="351"/>
        <v>373.63200000000001</v>
      </c>
      <c r="T2506" s="8">
        <v>58.38</v>
      </c>
      <c r="U2506" s="8" t="str">
        <f t="shared" si="357"/>
        <v>Low</v>
      </c>
      <c r="V2506" s="7">
        <v>4</v>
      </c>
      <c r="W2506" s="8">
        <v>467.04</v>
      </c>
      <c r="X2506" s="8">
        <f t="shared" si="358"/>
        <v>1270</v>
      </c>
      <c r="Y2506" s="9">
        <v>0.125</v>
      </c>
      <c r="Z2506" s="9" t="str">
        <f t="shared" si="359"/>
        <v>Low</v>
      </c>
    </row>
    <row r="2507" spans="1:26" x14ac:dyDescent="0.3">
      <c r="A2507" t="s">
        <v>3808</v>
      </c>
      <c r="B2507" s="6">
        <v>43976</v>
      </c>
      <c r="C2507" s="6" t="str">
        <f t="shared" si="352"/>
        <v>2020</v>
      </c>
      <c r="D2507" s="6" t="str">
        <f t="shared" si="353"/>
        <v>May</v>
      </c>
      <c r="E2507" s="6" t="str">
        <f t="shared" si="354"/>
        <v>Q2</v>
      </c>
      <c r="F2507" s="6" t="str">
        <f t="shared" si="355"/>
        <v>High</v>
      </c>
      <c r="G2507" s="6" t="str">
        <f t="shared" si="356"/>
        <v>Discounted</v>
      </c>
      <c r="H2507" s="6">
        <v>43979</v>
      </c>
      <c r="I2507" t="s">
        <v>199</v>
      </c>
      <c r="J2507" t="s">
        <v>67</v>
      </c>
      <c r="K2507" t="s">
        <v>1979</v>
      </c>
      <c r="L2507" t="s">
        <v>61</v>
      </c>
      <c r="M2507" t="s">
        <v>31</v>
      </c>
      <c r="N2507" t="s">
        <v>32</v>
      </c>
      <c r="O2507" t="s">
        <v>33</v>
      </c>
      <c r="P2507" t="s">
        <v>3809</v>
      </c>
      <c r="Q2507" t="s">
        <v>35</v>
      </c>
      <c r="R2507" s="7">
        <v>0.2</v>
      </c>
      <c r="S2507" s="7">
        <f t="shared" si="351"/>
        <v>25.894400000000001</v>
      </c>
      <c r="T2507" s="8">
        <v>11.7334</v>
      </c>
      <c r="U2507" s="8" t="str">
        <f t="shared" si="357"/>
        <v>Low</v>
      </c>
      <c r="V2507" s="7">
        <v>7</v>
      </c>
      <c r="W2507" s="8">
        <v>32.368000000000002</v>
      </c>
      <c r="X2507" s="8">
        <f t="shared" si="358"/>
        <v>6134</v>
      </c>
      <c r="Y2507" s="9">
        <v>0.36249999999999999</v>
      </c>
      <c r="Z2507" s="9" t="str">
        <f t="shared" si="359"/>
        <v>High</v>
      </c>
    </row>
    <row r="2508" spans="1:26" x14ac:dyDescent="0.3">
      <c r="A2508" t="s">
        <v>3808</v>
      </c>
      <c r="B2508" s="6">
        <v>43976</v>
      </c>
      <c r="C2508" s="6" t="str">
        <f t="shared" si="352"/>
        <v>2020</v>
      </c>
      <c r="D2508" s="6" t="str">
        <f t="shared" si="353"/>
        <v>May</v>
      </c>
      <c r="E2508" s="6" t="str">
        <f t="shared" si="354"/>
        <v>Q2</v>
      </c>
      <c r="F2508" s="6" t="str">
        <f t="shared" si="355"/>
        <v>Low</v>
      </c>
      <c r="G2508" s="6" t="str">
        <f t="shared" si="356"/>
        <v>Discounted</v>
      </c>
      <c r="H2508" s="6">
        <v>43979</v>
      </c>
      <c r="I2508" t="s">
        <v>199</v>
      </c>
      <c r="J2508" t="s">
        <v>3732</v>
      </c>
      <c r="K2508" t="s">
        <v>3810</v>
      </c>
      <c r="L2508" t="s">
        <v>61</v>
      </c>
      <c r="M2508" t="s">
        <v>31</v>
      </c>
      <c r="N2508" t="s">
        <v>356</v>
      </c>
      <c r="O2508" t="s">
        <v>33</v>
      </c>
      <c r="P2508" t="s">
        <v>3809</v>
      </c>
      <c r="Q2508" t="s">
        <v>35</v>
      </c>
      <c r="R2508" s="7">
        <v>0.2</v>
      </c>
      <c r="S2508" s="7">
        <f t="shared" si="351"/>
        <v>17.894399999999997</v>
      </c>
      <c r="T2508" s="8">
        <v>1.6776</v>
      </c>
      <c r="U2508" s="8" t="str">
        <f t="shared" si="357"/>
        <v>Low</v>
      </c>
      <c r="V2508" s="7">
        <v>2</v>
      </c>
      <c r="W2508" s="8">
        <v>22.367999999999999</v>
      </c>
      <c r="X2508" s="8">
        <f t="shared" si="358"/>
        <v>6919</v>
      </c>
      <c r="Y2508" s="9">
        <v>7.4999999999999997E-2</v>
      </c>
      <c r="Z2508" s="9" t="str">
        <f t="shared" si="359"/>
        <v>Low</v>
      </c>
    </row>
    <row r="2509" spans="1:26" x14ac:dyDescent="0.3">
      <c r="A2509" t="s">
        <v>3808</v>
      </c>
      <c r="B2509" s="6">
        <v>43976</v>
      </c>
      <c r="C2509" s="6" t="str">
        <f t="shared" si="352"/>
        <v>2020</v>
      </c>
      <c r="D2509" s="6" t="str">
        <f t="shared" si="353"/>
        <v>May</v>
      </c>
      <c r="E2509" s="6" t="str">
        <f t="shared" si="354"/>
        <v>Q2</v>
      </c>
      <c r="F2509" s="6" t="str">
        <f t="shared" si="355"/>
        <v>Low</v>
      </c>
      <c r="G2509" s="6" t="str">
        <f t="shared" si="356"/>
        <v>Discounted</v>
      </c>
      <c r="H2509" s="6">
        <v>43979</v>
      </c>
      <c r="I2509" t="s">
        <v>199</v>
      </c>
      <c r="J2509" t="s">
        <v>161</v>
      </c>
      <c r="K2509" t="s">
        <v>3811</v>
      </c>
      <c r="L2509" t="s">
        <v>61</v>
      </c>
      <c r="M2509" t="s">
        <v>91</v>
      </c>
      <c r="N2509" t="s">
        <v>110</v>
      </c>
      <c r="O2509" t="s">
        <v>33</v>
      </c>
      <c r="P2509" t="s">
        <v>3809</v>
      </c>
      <c r="Q2509" t="s">
        <v>35</v>
      </c>
      <c r="R2509" s="7">
        <v>0.2</v>
      </c>
      <c r="S2509" s="7">
        <f t="shared" si="351"/>
        <v>166.38720000000001</v>
      </c>
      <c r="T2509" s="8">
        <v>36.397199999999998</v>
      </c>
      <c r="U2509" s="8" t="str">
        <f t="shared" si="357"/>
        <v>Low</v>
      </c>
      <c r="V2509" s="7">
        <v>2</v>
      </c>
      <c r="W2509" s="8">
        <v>207.98400000000001</v>
      </c>
      <c r="X2509" s="8">
        <f t="shared" si="358"/>
        <v>2518</v>
      </c>
      <c r="Y2509" s="9">
        <v>0.17499999999999999</v>
      </c>
      <c r="Z2509" s="9" t="str">
        <f t="shared" si="359"/>
        <v>Low</v>
      </c>
    </row>
    <row r="2510" spans="1:26" x14ac:dyDescent="0.3">
      <c r="A2510" t="s">
        <v>3812</v>
      </c>
      <c r="B2510" s="6">
        <v>43976</v>
      </c>
      <c r="C2510" s="6" t="str">
        <f t="shared" si="352"/>
        <v>2020</v>
      </c>
      <c r="D2510" s="6" t="str">
        <f t="shared" si="353"/>
        <v>May</v>
      </c>
      <c r="E2510" s="6" t="str">
        <f t="shared" si="354"/>
        <v>Q2</v>
      </c>
      <c r="F2510" s="6" t="str">
        <f t="shared" si="355"/>
        <v>Low</v>
      </c>
      <c r="G2510" s="6" t="str">
        <f t="shared" si="356"/>
        <v>Discounted</v>
      </c>
      <c r="H2510" s="6">
        <v>43980</v>
      </c>
      <c r="I2510" t="s">
        <v>3813</v>
      </c>
      <c r="J2510" t="s">
        <v>732</v>
      </c>
      <c r="K2510" t="s">
        <v>3623</v>
      </c>
      <c r="L2510" t="s">
        <v>30</v>
      </c>
      <c r="M2510" t="s">
        <v>31</v>
      </c>
      <c r="N2510" t="s">
        <v>174</v>
      </c>
      <c r="O2510" t="s">
        <v>69</v>
      </c>
      <c r="P2510" t="s">
        <v>1454</v>
      </c>
      <c r="Q2510" t="s">
        <v>495</v>
      </c>
      <c r="R2510" s="7">
        <v>0.2</v>
      </c>
      <c r="S2510" s="7">
        <f t="shared" si="351"/>
        <v>676.58240000000001</v>
      </c>
      <c r="T2510" s="8">
        <v>84.572800000000001</v>
      </c>
      <c r="U2510" s="8" t="str">
        <f t="shared" si="357"/>
        <v>Low</v>
      </c>
      <c r="V2510" s="7">
        <v>13</v>
      </c>
      <c r="W2510" s="8">
        <v>845.72799999999995</v>
      </c>
      <c r="X2510" s="8">
        <f t="shared" si="358"/>
        <v>607</v>
      </c>
      <c r="Y2510" s="9">
        <v>0.1</v>
      </c>
      <c r="Z2510" s="9" t="str">
        <f t="shared" si="359"/>
        <v>Low</v>
      </c>
    </row>
    <row r="2511" spans="1:26" x14ac:dyDescent="0.3">
      <c r="A2511" t="s">
        <v>3814</v>
      </c>
      <c r="B2511" s="6">
        <v>43976</v>
      </c>
      <c r="C2511" s="6" t="str">
        <f t="shared" si="352"/>
        <v>2020</v>
      </c>
      <c r="D2511" s="6" t="str">
        <f t="shared" si="353"/>
        <v>May</v>
      </c>
      <c r="E2511" s="6" t="str">
        <f t="shared" si="354"/>
        <v>Q2</v>
      </c>
      <c r="F2511" s="6" t="str">
        <f t="shared" si="355"/>
        <v>High</v>
      </c>
      <c r="G2511" s="6" t="str">
        <f t="shared" si="356"/>
        <v>Full Price</v>
      </c>
      <c r="H2511" s="6">
        <v>43978</v>
      </c>
      <c r="I2511" t="s">
        <v>478</v>
      </c>
      <c r="J2511" t="s">
        <v>209</v>
      </c>
      <c r="K2511" t="s">
        <v>210</v>
      </c>
      <c r="L2511" t="s">
        <v>40</v>
      </c>
      <c r="M2511" t="s">
        <v>76</v>
      </c>
      <c r="N2511" t="s">
        <v>99</v>
      </c>
      <c r="O2511" t="s">
        <v>69</v>
      </c>
      <c r="P2511" t="s">
        <v>139</v>
      </c>
      <c r="Q2511" t="s">
        <v>71</v>
      </c>
      <c r="R2511" s="7">
        <v>0</v>
      </c>
      <c r="S2511" s="7">
        <f t="shared" si="351"/>
        <v>14.73</v>
      </c>
      <c r="T2511" s="8">
        <v>4.8609</v>
      </c>
      <c r="U2511" s="8" t="str">
        <f t="shared" si="357"/>
        <v>Low</v>
      </c>
      <c r="V2511" s="7">
        <v>3</v>
      </c>
      <c r="W2511" s="8">
        <v>14.73</v>
      </c>
      <c r="X2511" s="8">
        <f t="shared" si="358"/>
        <v>7851</v>
      </c>
      <c r="Y2511" s="9">
        <v>0.33</v>
      </c>
      <c r="Z2511" s="9" t="str">
        <f t="shared" si="359"/>
        <v>High</v>
      </c>
    </row>
    <row r="2512" spans="1:26" x14ac:dyDescent="0.3">
      <c r="A2512" t="s">
        <v>3815</v>
      </c>
      <c r="B2512" s="6">
        <v>43976</v>
      </c>
      <c r="C2512" s="6" t="str">
        <f t="shared" si="352"/>
        <v>2020</v>
      </c>
      <c r="D2512" s="6" t="str">
        <f t="shared" si="353"/>
        <v>May</v>
      </c>
      <c r="E2512" s="6" t="str">
        <f t="shared" si="354"/>
        <v>Q2</v>
      </c>
      <c r="F2512" s="6" t="str">
        <f t="shared" si="355"/>
        <v>High</v>
      </c>
      <c r="G2512" s="6" t="str">
        <f t="shared" si="356"/>
        <v>Full Price</v>
      </c>
      <c r="H2512" s="6">
        <v>43978</v>
      </c>
      <c r="I2512" t="s">
        <v>326</v>
      </c>
      <c r="J2512" t="s">
        <v>703</v>
      </c>
      <c r="K2512" t="s">
        <v>2021</v>
      </c>
      <c r="L2512" t="s">
        <v>40</v>
      </c>
      <c r="M2512" t="s">
        <v>31</v>
      </c>
      <c r="N2512" t="s">
        <v>53</v>
      </c>
      <c r="O2512" t="s">
        <v>33</v>
      </c>
      <c r="P2512" t="s">
        <v>3816</v>
      </c>
      <c r="Q2512" t="s">
        <v>2156</v>
      </c>
      <c r="R2512" s="7">
        <v>0</v>
      </c>
      <c r="S2512" s="7">
        <f t="shared" si="351"/>
        <v>21.24</v>
      </c>
      <c r="T2512" s="8">
        <v>8.0711999999999993</v>
      </c>
      <c r="U2512" s="8" t="str">
        <f t="shared" si="357"/>
        <v>Low</v>
      </c>
      <c r="V2512" s="7">
        <v>3</v>
      </c>
      <c r="W2512" s="8">
        <v>21.24</v>
      </c>
      <c r="X2512" s="8">
        <f t="shared" si="358"/>
        <v>7020</v>
      </c>
      <c r="Y2512" s="9">
        <v>0.38</v>
      </c>
      <c r="Z2512" s="9" t="str">
        <f t="shared" si="359"/>
        <v>High</v>
      </c>
    </row>
    <row r="2513" spans="1:26" x14ac:dyDescent="0.3">
      <c r="A2513" t="s">
        <v>3815</v>
      </c>
      <c r="B2513" s="6">
        <v>43976</v>
      </c>
      <c r="C2513" s="6" t="str">
        <f t="shared" si="352"/>
        <v>2020</v>
      </c>
      <c r="D2513" s="6" t="str">
        <f t="shared" si="353"/>
        <v>May</v>
      </c>
      <c r="E2513" s="6" t="str">
        <f t="shared" si="354"/>
        <v>Q2</v>
      </c>
      <c r="F2513" s="6" t="str">
        <f t="shared" si="355"/>
        <v>High</v>
      </c>
      <c r="G2513" s="6" t="str">
        <f t="shared" si="356"/>
        <v>Full Price</v>
      </c>
      <c r="H2513" s="6">
        <v>43978</v>
      </c>
      <c r="I2513" t="s">
        <v>326</v>
      </c>
      <c r="J2513" t="s">
        <v>38</v>
      </c>
      <c r="K2513" t="s">
        <v>1914</v>
      </c>
      <c r="L2513" t="s">
        <v>40</v>
      </c>
      <c r="M2513" t="s">
        <v>31</v>
      </c>
      <c r="N2513" t="s">
        <v>41</v>
      </c>
      <c r="O2513" t="s">
        <v>33</v>
      </c>
      <c r="P2513" t="s">
        <v>3816</v>
      </c>
      <c r="Q2513" t="s">
        <v>2156</v>
      </c>
      <c r="R2513" s="7">
        <v>0</v>
      </c>
      <c r="S2513" s="7">
        <f t="shared" si="351"/>
        <v>127.96</v>
      </c>
      <c r="T2513" s="8">
        <v>60.141199999999998</v>
      </c>
      <c r="U2513" s="8" t="str">
        <f t="shared" si="357"/>
        <v>Low</v>
      </c>
      <c r="V2513" s="7">
        <v>2</v>
      </c>
      <c r="W2513" s="8">
        <v>127.96</v>
      </c>
      <c r="X2513" s="8">
        <f t="shared" si="358"/>
        <v>3327</v>
      </c>
      <c r="Y2513" s="9">
        <v>0.47</v>
      </c>
      <c r="Z2513" s="9" t="str">
        <f t="shared" si="359"/>
        <v>High</v>
      </c>
    </row>
    <row r="2514" spans="1:26" x14ac:dyDescent="0.3">
      <c r="A2514" t="s">
        <v>3817</v>
      </c>
      <c r="B2514" s="6">
        <v>43977</v>
      </c>
      <c r="C2514" s="6" t="str">
        <f t="shared" si="352"/>
        <v>2020</v>
      </c>
      <c r="D2514" s="6" t="str">
        <f t="shared" si="353"/>
        <v>May</v>
      </c>
      <c r="E2514" s="6" t="str">
        <f t="shared" si="354"/>
        <v>Q2</v>
      </c>
      <c r="F2514" s="6" t="str">
        <f t="shared" si="355"/>
        <v>High</v>
      </c>
      <c r="G2514" s="6" t="str">
        <f t="shared" si="356"/>
        <v>Discounted</v>
      </c>
      <c r="H2514" s="6">
        <v>43980</v>
      </c>
      <c r="I2514" t="s">
        <v>915</v>
      </c>
      <c r="J2514" t="s">
        <v>89</v>
      </c>
      <c r="K2514" t="s">
        <v>1313</v>
      </c>
      <c r="L2514" t="s">
        <v>40</v>
      </c>
      <c r="M2514" t="s">
        <v>31</v>
      </c>
      <c r="N2514" t="s">
        <v>149</v>
      </c>
      <c r="O2514" t="s">
        <v>62</v>
      </c>
      <c r="P2514" t="s">
        <v>516</v>
      </c>
      <c r="Q2514" t="s">
        <v>453</v>
      </c>
      <c r="R2514" s="7">
        <v>0.2</v>
      </c>
      <c r="S2514" s="7">
        <f t="shared" si="351"/>
        <v>9.7791999999999994</v>
      </c>
      <c r="T2514" s="8">
        <v>4.4311999999999996</v>
      </c>
      <c r="U2514" s="8" t="str">
        <f t="shared" si="357"/>
        <v>Low</v>
      </c>
      <c r="V2514" s="7">
        <v>2</v>
      </c>
      <c r="W2514" s="8">
        <v>12.224</v>
      </c>
      <c r="X2514" s="8">
        <f t="shared" si="358"/>
        <v>8247</v>
      </c>
      <c r="Y2514" s="9">
        <v>0.36249999999999999</v>
      </c>
      <c r="Z2514" s="9" t="str">
        <f t="shared" si="359"/>
        <v>High</v>
      </c>
    </row>
    <row r="2515" spans="1:26" x14ac:dyDescent="0.3">
      <c r="A2515" t="s">
        <v>3817</v>
      </c>
      <c r="B2515" s="6">
        <v>43977</v>
      </c>
      <c r="C2515" s="6" t="str">
        <f t="shared" si="352"/>
        <v>2020</v>
      </c>
      <c r="D2515" s="6" t="str">
        <f t="shared" si="353"/>
        <v>May</v>
      </c>
      <c r="E2515" s="6" t="str">
        <f t="shared" si="354"/>
        <v>Q2</v>
      </c>
      <c r="F2515" s="6" t="str">
        <f t="shared" si="355"/>
        <v>High</v>
      </c>
      <c r="G2515" s="6" t="str">
        <f t="shared" si="356"/>
        <v>Discounted</v>
      </c>
      <c r="H2515" s="6">
        <v>43980</v>
      </c>
      <c r="I2515" t="s">
        <v>915</v>
      </c>
      <c r="J2515" t="s">
        <v>67</v>
      </c>
      <c r="K2515" t="s">
        <v>3818</v>
      </c>
      <c r="L2515" t="s">
        <v>40</v>
      </c>
      <c r="M2515" t="s">
        <v>31</v>
      </c>
      <c r="N2515" t="s">
        <v>32</v>
      </c>
      <c r="O2515" t="s">
        <v>62</v>
      </c>
      <c r="P2515" t="s">
        <v>516</v>
      </c>
      <c r="Q2515" t="s">
        <v>453</v>
      </c>
      <c r="R2515" s="7">
        <v>0.2</v>
      </c>
      <c r="S2515" s="7">
        <f t="shared" si="351"/>
        <v>122.98240000000001</v>
      </c>
      <c r="T2515" s="8">
        <v>53.8048</v>
      </c>
      <c r="U2515" s="8" t="str">
        <f t="shared" si="357"/>
        <v>Low</v>
      </c>
      <c r="V2515" s="7">
        <v>4</v>
      </c>
      <c r="W2515" s="8">
        <v>153.72800000000001</v>
      </c>
      <c r="X2515" s="8">
        <f t="shared" si="358"/>
        <v>3045</v>
      </c>
      <c r="Y2515" s="9">
        <v>0.35</v>
      </c>
      <c r="Z2515" s="9" t="str">
        <f t="shared" si="359"/>
        <v>High</v>
      </c>
    </row>
    <row r="2516" spans="1:26" x14ac:dyDescent="0.3">
      <c r="A2516" t="s">
        <v>3817</v>
      </c>
      <c r="B2516" s="6">
        <v>43977</v>
      </c>
      <c r="C2516" s="6" t="str">
        <f t="shared" si="352"/>
        <v>2020</v>
      </c>
      <c r="D2516" s="6" t="str">
        <f t="shared" si="353"/>
        <v>May</v>
      </c>
      <c r="E2516" s="6" t="str">
        <f t="shared" si="354"/>
        <v>Q2</v>
      </c>
      <c r="F2516" s="6" t="str">
        <f t="shared" si="355"/>
        <v>High</v>
      </c>
      <c r="G2516" s="6" t="str">
        <f t="shared" si="356"/>
        <v>Discounted</v>
      </c>
      <c r="H2516" s="6">
        <v>43980</v>
      </c>
      <c r="I2516" t="s">
        <v>915</v>
      </c>
      <c r="J2516" t="s">
        <v>67</v>
      </c>
      <c r="K2516" t="s">
        <v>3350</v>
      </c>
      <c r="L2516" t="s">
        <v>40</v>
      </c>
      <c r="M2516" t="s">
        <v>31</v>
      </c>
      <c r="N2516" t="s">
        <v>32</v>
      </c>
      <c r="O2516" t="s">
        <v>62</v>
      </c>
      <c r="P2516" t="s">
        <v>516</v>
      </c>
      <c r="Q2516" t="s">
        <v>453</v>
      </c>
      <c r="R2516" s="7">
        <v>0.2</v>
      </c>
      <c r="S2516" s="7">
        <f t="shared" si="351"/>
        <v>14.617599999999999</v>
      </c>
      <c r="T2516" s="8">
        <v>5.9383999999999997</v>
      </c>
      <c r="U2516" s="8" t="str">
        <f t="shared" si="357"/>
        <v>Low</v>
      </c>
      <c r="V2516" s="7">
        <v>1</v>
      </c>
      <c r="W2516" s="8">
        <v>18.271999999999998</v>
      </c>
      <c r="X2516" s="8">
        <f t="shared" si="358"/>
        <v>7366</v>
      </c>
      <c r="Y2516" s="9">
        <v>0.32500000000000001</v>
      </c>
      <c r="Z2516" s="9" t="str">
        <f t="shared" si="359"/>
        <v>High</v>
      </c>
    </row>
    <row r="2517" spans="1:26" x14ac:dyDescent="0.3">
      <c r="A2517" t="s">
        <v>3817</v>
      </c>
      <c r="B2517" s="6">
        <v>43977</v>
      </c>
      <c r="C2517" s="6" t="str">
        <f t="shared" si="352"/>
        <v>2020</v>
      </c>
      <c r="D2517" s="6" t="str">
        <f t="shared" si="353"/>
        <v>May</v>
      </c>
      <c r="E2517" s="6" t="str">
        <f t="shared" si="354"/>
        <v>Q2</v>
      </c>
      <c r="F2517" s="6" t="str">
        <f t="shared" si="355"/>
        <v>High</v>
      </c>
      <c r="G2517" s="6" t="str">
        <f t="shared" si="356"/>
        <v>Discounted</v>
      </c>
      <c r="H2517" s="6">
        <v>43980</v>
      </c>
      <c r="I2517" t="s">
        <v>915</v>
      </c>
      <c r="J2517" t="s">
        <v>161</v>
      </c>
      <c r="K2517" t="s">
        <v>162</v>
      </c>
      <c r="L2517" t="s">
        <v>40</v>
      </c>
      <c r="M2517" t="s">
        <v>91</v>
      </c>
      <c r="N2517" t="s">
        <v>110</v>
      </c>
      <c r="O2517" t="s">
        <v>62</v>
      </c>
      <c r="P2517" t="s">
        <v>516</v>
      </c>
      <c r="Q2517" t="s">
        <v>453</v>
      </c>
      <c r="R2517" s="7">
        <v>0.2</v>
      </c>
      <c r="S2517" s="7">
        <f t="shared" si="351"/>
        <v>134.3552</v>
      </c>
      <c r="T2517" s="8">
        <v>50.383200000000002</v>
      </c>
      <c r="U2517" s="8" t="str">
        <f t="shared" si="357"/>
        <v>Low</v>
      </c>
      <c r="V2517" s="7">
        <v>7</v>
      </c>
      <c r="W2517" s="8">
        <v>167.94399999999999</v>
      </c>
      <c r="X2517" s="8">
        <f t="shared" si="358"/>
        <v>2886</v>
      </c>
      <c r="Y2517" s="9">
        <v>0.3</v>
      </c>
      <c r="Z2517" s="9" t="str">
        <f t="shared" si="359"/>
        <v>High</v>
      </c>
    </row>
    <row r="2518" spans="1:26" x14ac:dyDescent="0.3">
      <c r="A2518" t="s">
        <v>3819</v>
      </c>
      <c r="B2518" s="6">
        <v>43977</v>
      </c>
      <c r="C2518" s="6" t="str">
        <f t="shared" si="352"/>
        <v>2020</v>
      </c>
      <c r="D2518" s="6" t="str">
        <f t="shared" si="353"/>
        <v>May</v>
      </c>
      <c r="E2518" s="6" t="str">
        <f t="shared" si="354"/>
        <v>Q2</v>
      </c>
      <c r="F2518" s="6" t="str">
        <f t="shared" si="355"/>
        <v>Low</v>
      </c>
      <c r="G2518" s="6" t="str">
        <f t="shared" si="356"/>
        <v>Discounted</v>
      </c>
      <c r="H2518" s="6">
        <v>43979</v>
      </c>
      <c r="I2518" t="s">
        <v>1389</v>
      </c>
      <c r="J2518" t="s">
        <v>411</v>
      </c>
      <c r="K2518" t="s">
        <v>412</v>
      </c>
      <c r="L2518" t="s">
        <v>30</v>
      </c>
      <c r="M2518" t="s">
        <v>76</v>
      </c>
      <c r="N2518" t="s">
        <v>77</v>
      </c>
      <c r="O2518" t="s">
        <v>33</v>
      </c>
      <c r="P2518" t="s">
        <v>1059</v>
      </c>
      <c r="Q2518" t="s">
        <v>35</v>
      </c>
      <c r="R2518" s="7">
        <v>0.3</v>
      </c>
      <c r="S2518" s="7">
        <f t="shared" si="351"/>
        <v>73.980200000000011</v>
      </c>
      <c r="T2518" s="8">
        <v>-28.686199999999999</v>
      </c>
      <c r="U2518" s="8" t="str">
        <f t="shared" si="357"/>
        <v>Loss</v>
      </c>
      <c r="V2518" s="7">
        <v>1</v>
      </c>
      <c r="W2518" s="8">
        <v>105.68600000000001</v>
      </c>
      <c r="X2518" s="8">
        <f t="shared" si="358"/>
        <v>3668</v>
      </c>
      <c r="Y2518" s="9">
        <v>-0.27142857100000001</v>
      </c>
      <c r="Z2518" s="9" t="str">
        <f t="shared" si="359"/>
        <v>Low</v>
      </c>
    </row>
    <row r="2519" spans="1:26" x14ac:dyDescent="0.3">
      <c r="A2519" t="s">
        <v>3819</v>
      </c>
      <c r="B2519" s="6">
        <v>43977</v>
      </c>
      <c r="C2519" s="6" t="str">
        <f t="shared" si="352"/>
        <v>2020</v>
      </c>
      <c r="D2519" s="6" t="str">
        <f t="shared" si="353"/>
        <v>May</v>
      </c>
      <c r="E2519" s="6" t="str">
        <f t="shared" si="354"/>
        <v>Q2</v>
      </c>
      <c r="F2519" s="6" t="str">
        <f t="shared" si="355"/>
        <v>Low</v>
      </c>
      <c r="G2519" s="6" t="str">
        <f t="shared" si="356"/>
        <v>Discounted</v>
      </c>
      <c r="H2519" s="6">
        <v>43979</v>
      </c>
      <c r="I2519" t="s">
        <v>1389</v>
      </c>
      <c r="J2519" t="s">
        <v>74</v>
      </c>
      <c r="K2519" t="s">
        <v>2684</v>
      </c>
      <c r="L2519" t="s">
        <v>30</v>
      </c>
      <c r="M2519" t="s">
        <v>76</v>
      </c>
      <c r="N2519" t="s">
        <v>77</v>
      </c>
      <c r="O2519" t="s">
        <v>33</v>
      </c>
      <c r="P2519" t="s">
        <v>1059</v>
      </c>
      <c r="Q2519" t="s">
        <v>35</v>
      </c>
      <c r="R2519" s="7">
        <v>0.3</v>
      </c>
      <c r="S2519" s="7">
        <f t="shared" si="351"/>
        <v>73.451000000000008</v>
      </c>
      <c r="T2519" s="8">
        <v>-4.4969999999999999</v>
      </c>
      <c r="U2519" s="8" t="str">
        <f t="shared" si="357"/>
        <v>Loss</v>
      </c>
      <c r="V2519" s="7">
        <v>5</v>
      </c>
      <c r="W2519" s="8">
        <v>104.93</v>
      </c>
      <c r="X2519" s="8">
        <f t="shared" si="358"/>
        <v>3684</v>
      </c>
      <c r="Y2519" s="9">
        <v>-4.2857143E-2</v>
      </c>
      <c r="Z2519" s="9" t="str">
        <f t="shared" si="359"/>
        <v>Low</v>
      </c>
    </row>
    <row r="2520" spans="1:26" x14ac:dyDescent="0.3">
      <c r="A2520" t="s">
        <v>3819</v>
      </c>
      <c r="B2520" s="6">
        <v>43977</v>
      </c>
      <c r="C2520" s="6" t="str">
        <f t="shared" si="352"/>
        <v>2020</v>
      </c>
      <c r="D2520" s="6" t="str">
        <f t="shared" si="353"/>
        <v>May</v>
      </c>
      <c r="E2520" s="6" t="str">
        <f t="shared" si="354"/>
        <v>Q2</v>
      </c>
      <c r="F2520" s="6" t="str">
        <f t="shared" si="355"/>
        <v>Low</v>
      </c>
      <c r="G2520" s="6" t="str">
        <f t="shared" si="356"/>
        <v>Discounted</v>
      </c>
      <c r="H2520" s="6">
        <v>43979</v>
      </c>
      <c r="I2520" t="s">
        <v>1389</v>
      </c>
      <c r="J2520" t="s">
        <v>89</v>
      </c>
      <c r="K2520" t="s">
        <v>2063</v>
      </c>
      <c r="L2520" t="s">
        <v>30</v>
      </c>
      <c r="M2520" t="s">
        <v>91</v>
      </c>
      <c r="N2520" t="s">
        <v>534</v>
      </c>
      <c r="O2520" t="s">
        <v>33</v>
      </c>
      <c r="P2520" t="s">
        <v>1059</v>
      </c>
      <c r="Q2520" t="s">
        <v>35</v>
      </c>
      <c r="R2520" s="7">
        <v>0.4</v>
      </c>
      <c r="S2520" s="7">
        <f t="shared" si="351"/>
        <v>239.72399999999999</v>
      </c>
      <c r="T2520" s="8">
        <v>-79.908000000000001</v>
      </c>
      <c r="U2520" s="8" t="str">
        <f t="shared" si="357"/>
        <v>Loss</v>
      </c>
      <c r="V2520" s="7">
        <v>2</v>
      </c>
      <c r="W2520" s="8">
        <v>399.54</v>
      </c>
      <c r="X2520" s="8">
        <f t="shared" si="358"/>
        <v>1463</v>
      </c>
      <c r="Y2520" s="9">
        <v>-0.2</v>
      </c>
      <c r="Z2520" s="9" t="str">
        <f t="shared" si="359"/>
        <v>Low</v>
      </c>
    </row>
    <row r="2521" spans="1:26" x14ac:dyDescent="0.3">
      <c r="A2521" t="s">
        <v>3820</v>
      </c>
      <c r="B2521" s="6">
        <v>43977</v>
      </c>
      <c r="C2521" s="6" t="str">
        <f t="shared" si="352"/>
        <v>2020</v>
      </c>
      <c r="D2521" s="6" t="str">
        <f t="shared" si="353"/>
        <v>May</v>
      </c>
      <c r="E2521" s="6" t="str">
        <f t="shared" si="354"/>
        <v>Q2</v>
      </c>
      <c r="F2521" s="6" t="str">
        <f t="shared" si="355"/>
        <v>High</v>
      </c>
      <c r="G2521" s="6" t="str">
        <f t="shared" si="356"/>
        <v>Full Price</v>
      </c>
      <c r="H2521" s="6">
        <v>43982</v>
      </c>
      <c r="I2521" t="s">
        <v>797</v>
      </c>
      <c r="J2521" t="s">
        <v>119</v>
      </c>
      <c r="K2521" t="s">
        <v>3011</v>
      </c>
      <c r="L2521" t="s">
        <v>30</v>
      </c>
      <c r="M2521" t="s">
        <v>76</v>
      </c>
      <c r="N2521" t="s">
        <v>99</v>
      </c>
      <c r="O2521" t="s">
        <v>69</v>
      </c>
      <c r="P2521" t="s">
        <v>1218</v>
      </c>
      <c r="Q2521" t="s">
        <v>299</v>
      </c>
      <c r="R2521" s="7">
        <v>0</v>
      </c>
      <c r="S2521" s="7">
        <f t="shared" si="351"/>
        <v>20.239999999999998</v>
      </c>
      <c r="T2521" s="8">
        <v>7.8936000000000002</v>
      </c>
      <c r="U2521" s="8" t="str">
        <f t="shared" si="357"/>
        <v>Low</v>
      </c>
      <c r="V2521" s="7">
        <v>1</v>
      </c>
      <c r="W2521" s="8">
        <v>20.239999999999998</v>
      </c>
      <c r="X2521" s="8">
        <f t="shared" si="358"/>
        <v>7114</v>
      </c>
      <c r="Y2521" s="9">
        <v>0.39</v>
      </c>
      <c r="Z2521" s="9" t="str">
        <f t="shared" si="359"/>
        <v>High</v>
      </c>
    </row>
    <row r="2522" spans="1:26" x14ac:dyDescent="0.3">
      <c r="A2522" t="s">
        <v>3821</v>
      </c>
      <c r="B2522" s="6">
        <v>43979</v>
      </c>
      <c r="C2522" s="6" t="str">
        <f t="shared" si="352"/>
        <v>2020</v>
      </c>
      <c r="D2522" s="6" t="str">
        <f t="shared" si="353"/>
        <v>May</v>
      </c>
      <c r="E2522" s="6" t="str">
        <f t="shared" si="354"/>
        <v>Q2</v>
      </c>
      <c r="F2522" s="6" t="str">
        <f t="shared" si="355"/>
        <v>High</v>
      </c>
      <c r="G2522" s="6" t="str">
        <f t="shared" si="356"/>
        <v>Full Price</v>
      </c>
      <c r="H2522" s="6">
        <v>43985</v>
      </c>
      <c r="I2522" t="s">
        <v>3822</v>
      </c>
      <c r="J2522" t="s">
        <v>105</v>
      </c>
      <c r="K2522" t="s">
        <v>3823</v>
      </c>
      <c r="L2522" t="s">
        <v>40</v>
      </c>
      <c r="M2522" t="s">
        <v>31</v>
      </c>
      <c r="N2522" t="s">
        <v>53</v>
      </c>
      <c r="O2522" t="s">
        <v>69</v>
      </c>
      <c r="P2522" t="s">
        <v>298</v>
      </c>
      <c r="Q2522" t="s">
        <v>299</v>
      </c>
      <c r="R2522" s="7">
        <v>0</v>
      </c>
      <c r="S2522" s="7">
        <f t="shared" si="351"/>
        <v>6.63</v>
      </c>
      <c r="T2522" s="8">
        <v>1.7901</v>
      </c>
      <c r="U2522" s="8" t="str">
        <f t="shared" si="357"/>
        <v>Low</v>
      </c>
      <c r="V2522" s="7">
        <v>3</v>
      </c>
      <c r="W2522" s="8">
        <v>6.63</v>
      </c>
      <c r="X2522" s="8">
        <f t="shared" si="358"/>
        <v>9186</v>
      </c>
      <c r="Y2522" s="9">
        <v>0.27</v>
      </c>
      <c r="Z2522" s="9" t="str">
        <f t="shared" si="359"/>
        <v>High</v>
      </c>
    </row>
    <row r="2523" spans="1:26" x14ac:dyDescent="0.3">
      <c r="A2523" t="s">
        <v>3824</v>
      </c>
      <c r="B2523" s="6">
        <v>43979</v>
      </c>
      <c r="C2523" s="6" t="str">
        <f t="shared" si="352"/>
        <v>2020</v>
      </c>
      <c r="D2523" s="6" t="str">
        <f t="shared" si="353"/>
        <v>May</v>
      </c>
      <c r="E2523" s="6" t="str">
        <f t="shared" si="354"/>
        <v>Q2</v>
      </c>
      <c r="F2523" s="6" t="str">
        <f t="shared" si="355"/>
        <v>High</v>
      </c>
      <c r="G2523" s="6" t="str">
        <f t="shared" si="356"/>
        <v>Full Price</v>
      </c>
      <c r="H2523" s="6">
        <v>43983</v>
      </c>
      <c r="I2523" t="s">
        <v>1978</v>
      </c>
      <c r="J2523" t="s">
        <v>492</v>
      </c>
      <c r="K2523" t="s">
        <v>2221</v>
      </c>
      <c r="L2523" t="s">
        <v>30</v>
      </c>
      <c r="M2523" t="s">
        <v>31</v>
      </c>
      <c r="N2523" t="s">
        <v>53</v>
      </c>
      <c r="O2523" t="s">
        <v>54</v>
      </c>
      <c r="P2523" t="s">
        <v>1065</v>
      </c>
      <c r="Q2523" t="s">
        <v>271</v>
      </c>
      <c r="R2523" s="7">
        <v>0</v>
      </c>
      <c r="S2523" s="7">
        <f t="shared" si="351"/>
        <v>47.82</v>
      </c>
      <c r="T2523" s="8">
        <v>14.346</v>
      </c>
      <c r="U2523" s="8" t="str">
        <f t="shared" si="357"/>
        <v>Low</v>
      </c>
      <c r="V2523" s="7">
        <v>3</v>
      </c>
      <c r="W2523" s="8">
        <v>47.82</v>
      </c>
      <c r="X2523" s="8">
        <f t="shared" si="358"/>
        <v>5249</v>
      </c>
      <c r="Y2523" s="9">
        <v>0.3</v>
      </c>
      <c r="Z2523" s="9" t="str">
        <f t="shared" si="359"/>
        <v>High</v>
      </c>
    </row>
    <row r="2524" spans="1:26" x14ac:dyDescent="0.3">
      <c r="A2524" t="s">
        <v>3824</v>
      </c>
      <c r="B2524" s="6">
        <v>43979</v>
      </c>
      <c r="C2524" s="6" t="str">
        <f t="shared" si="352"/>
        <v>2020</v>
      </c>
      <c r="D2524" s="6" t="str">
        <f t="shared" si="353"/>
        <v>May</v>
      </c>
      <c r="E2524" s="6" t="str">
        <f t="shared" si="354"/>
        <v>Q2</v>
      </c>
      <c r="F2524" s="6" t="str">
        <f t="shared" si="355"/>
        <v>High</v>
      </c>
      <c r="G2524" s="6" t="str">
        <f t="shared" si="356"/>
        <v>Full Price</v>
      </c>
      <c r="H2524" s="6">
        <v>43983</v>
      </c>
      <c r="I2524" t="s">
        <v>1978</v>
      </c>
      <c r="J2524" t="s">
        <v>44</v>
      </c>
      <c r="K2524" t="s">
        <v>1845</v>
      </c>
      <c r="L2524" t="s">
        <v>30</v>
      </c>
      <c r="M2524" t="s">
        <v>31</v>
      </c>
      <c r="N2524" t="s">
        <v>46</v>
      </c>
      <c r="O2524" t="s">
        <v>54</v>
      </c>
      <c r="P2524" t="s">
        <v>1065</v>
      </c>
      <c r="Q2524" t="s">
        <v>271</v>
      </c>
      <c r="R2524" s="7">
        <v>0</v>
      </c>
      <c r="S2524" s="7">
        <f t="shared" si="351"/>
        <v>13.05</v>
      </c>
      <c r="T2524" s="8">
        <v>6.0030000000000001</v>
      </c>
      <c r="U2524" s="8" t="str">
        <f t="shared" si="357"/>
        <v>Low</v>
      </c>
      <c r="V2524" s="7">
        <v>5</v>
      </c>
      <c r="W2524" s="8">
        <v>13.05</v>
      </c>
      <c r="X2524" s="8">
        <f t="shared" si="358"/>
        <v>8088</v>
      </c>
      <c r="Y2524" s="9">
        <v>0.46</v>
      </c>
      <c r="Z2524" s="9" t="str">
        <f t="shared" si="359"/>
        <v>High</v>
      </c>
    </row>
    <row r="2525" spans="1:26" x14ac:dyDescent="0.3">
      <c r="A2525" t="s">
        <v>3825</v>
      </c>
      <c r="B2525" s="6">
        <v>43979</v>
      </c>
      <c r="C2525" s="6" t="str">
        <f t="shared" si="352"/>
        <v>2020</v>
      </c>
      <c r="D2525" s="6" t="str">
        <f t="shared" si="353"/>
        <v>May</v>
      </c>
      <c r="E2525" s="6" t="str">
        <f t="shared" si="354"/>
        <v>Q2</v>
      </c>
      <c r="F2525" s="6" t="str">
        <f t="shared" si="355"/>
        <v>High</v>
      </c>
      <c r="G2525" s="6" t="str">
        <f t="shared" si="356"/>
        <v>Discounted</v>
      </c>
      <c r="H2525" s="6">
        <v>43984</v>
      </c>
      <c r="I2525" t="s">
        <v>1536</v>
      </c>
      <c r="J2525" t="s">
        <v>101</v>
      </c>
      <c r="K2525" t="s">
        <v>218</v>
      </c>
      <c r="L2525" t="s">
        <v>30</v>
      </c>
      <c r="M2525" t="s">
        <v>31</v>
      </c>
      <c r="N2525" t="s">
        <v>41</v>
      </c>
      <c r="O2525" t="s">
        <v>54</v>
      </c>
      <c r="P2525" t="s">
        <v>1018</v>
      </c>
      <c r="Q2525" t="s">
        <v>271</v>
      </c>
      <c r="R2525" s="7">
        <v>0.2</v>
      </c>
      <c r="S2525" s="7">
        <f t="shared" si="351"/>
        <v>4.8768000000000002</v>
      </c>
      <c r="T2525" s="8">
        <v>2.0573999999999999</v>
      </c>
      <c r="U2525" s="8" t="str">
        <f t="shared" si="357"/>
        <v>Low</v>
      </c>
      <c r="V2525" s="7">
        <v>2</v>
      </c>
      <c r="W2525" s="8">
        <v>6.0960000000000001</v>
      </c>
      <c r="X2525" s="8">
        <f t="shared" si="358"/>
        <v>9288</v>
      </c>
      <c r="Y2525" s="9">
        <v>0.33750000000000002</v>
      </c>
      <c r="Z2525" s="9" t="str">
        <f t="shared" si="359"/>
        <v>High</v>
      </c>
    </row>
    <row r="2526" spans="1:26" x14ac:dyDescent="0.3">
      <c r="A2526" t="s">
        <v>3825</v>
      </c>
      <c r="B2526" s="6">
        <v>43979</v>
      </c>
      <c r="C2526" s="6" t="str">
        <f t="shared" si="352"/>
        <v>2020</v>
      </c>
      <c r="D2526" s="6" t="str">
        <f t="shared" si="353"/>
        <v>May</v>
      </c>
      <c r="E2526" s="6" t="str">
        <f t="shared" si="354"/>
        <v>Q2</v>
      </c>
      <c r="F2526" s="6" t="str">
        <f t="shared" si="355"/>
        <v>High</v>
      </c>
      <c r="G2526" s="6" t="str">
        <f t="shared" si="356"/>
        <v>Full Price</v>
      </c>
      <c r="H2526" s="6">
        <v>43984</v>
      </c>
      <c r="I2526" t="s">
        <v>1536</v>
      </c>
      <c r="J2526" t="s">
        <v>67</v>
      </c>
      <c r="K2526" t="s">
        <v>3826</v>
      </c>
      <c r="L2526" t="s">
        <v>30</v>
      </c>
      <c r="M2526" t="s">
        <v>31</v>
      </c>
      <c r="N2526" t="s">
        <v>32</v>
      </c>
      <c r="O2526" t="s">
        <v>54</v>
      </c>
      <c r="P2526" t="s">
        <v>1018</v>
      </c>
      <c r="Q2526" t="s">
        <v>271</v>
      </c>
      <c r="R2526" s="7">
        <v>0</v>
      </c>
      <c r="S2526" s="7">
        <f t="shared" si="351"/>
        <v>45.36</v>
      </c>
      <c r="T2526" s="8">
        <v>21.7728</v>
      </c>
      <c r="U2526" s="8" t="str">
        <f t="shared" si="357"/>
        <v>Low</v>
      </c>
      <c r="V2526" s="7">
        <v>7</v>
      </c>
      <c r="W2526" s="8">
        <v>45.36</v>
      </c>
      <c r="X2526" s="8">
        <f t="shared" si="358"/>
        <v>5357</v>
      </c>
      <c r="Y2526" s="9">
        <v>0.48</v>
      </c>
      <c r="Z2526" s="9" t="str">
        <f t="shared" si="359"/>
        <v>High</v>
      </c>
    </row>
    <row r="2527" spans="1:26" x14ac:dyDescent="0.3">
      <c r="A2527" t="s">
        <v>3825</v>
      </c>
      <c r="B2527" s="6">
        <v>43979</v>
      </c>
      <c r="C2527" s="6" t="str">
        <f t="shared" si="352"/>
        <v>2020</v>
      </c>
      <c r="D2527" s="6" t="str">
        <f t="shared" si="353"/>
        <v>May</v>
      </c>
      <c r="E2527" s="6" t="str">
        <f t="shared" si="354"/>
        <v>Q2</v>
      </c>
      <c r="F2527" s="6" t="str">
        <f t="shared" si="355"/>
        <v>High</v>
      </c>
      <c r="G2527" s="6" t="str">
        <f t="shared" si="356"/>
        <v>Full Price</v>
      </c>
      <c r="H2527" s="6">
        <v>43984</v>
      </c>
      <c r="I2527" t="s">
        <v>1536</v>
      </c>
      <c r="J2527" t="s">
        <v>89</v>
      </c>
      <c r="K2527" t="s">
        <v>546</v>
      </c>
      <c r="L2527" t="s">
        <v>30</v>
      </c>
      <c r="M2527" t="s">
        <v>31</v>
      </c>
      <c r="N2527" t="s">
        <v>49</v>
      </c>
      <c r="O2527" t="s">
        <v>54</v>
      </c>
      <c r="P2527" t="s">
        <v>1018</v>
      </c>
      <c r="Q2527" t="s">
        <v>271</v>
      </c>
      <c r="R2527" s="7">
        <v>0</v>
      </c>
      <c r="S2527" s="7">
        <f t="shared" si="351"/>
        <v>535.41</v>
      </c>
      <c r="T2527" s="8">
        <v>160.62299999999999</v>
      </c>
      <c r="U2527" s="8" t="str">
        <f t="shared" si="357"/>
        <v>Medium</v>
      </c>
      <c r="V2527" s="7">
        <v>3</v>
      </c>
      <c r="W2527" s="8">
        <v>535.41</v>
      </c>
      <c r="X2527" s="8">
        <f t="shared" si="358"/>
        <v>1090</v>
      </c>
      <c r="Y2527" s="9">
        <v>0.3</v>
      </c>
      <c r="Z2527" s="9" t="str">
        <f t="shared" si="359"/>
        <v>High</v>
      </c>
    </row>
    <row r="2528" spans="1:26" x14ac:dyDescent="0.3">
      <c r="A2528" t="s">
        <v>3825</v>
      </c>
      <c r="B2528" s="6">
        <v>43979</v>
      </c>
      <c r="C2528" s="6" t="str">
        <f t="shared" si="352"/>
        <v>2020</v>
      </c>
      <c r="D2528" s="6" t="str">
        <f t="shared" si="353"/>
        <v>May</v>
      </c>
      <c r="E2528" s="6" t="str">
        <f t="shared" si="354"/>
        <v>Q2</v>
      </c>
      <c r="F2528" s="6" t="str">
        <f t="shared" si="355"/>
        <v>High</v>
      </c>
      <c r="G2528" s="6" t="str">
        <f t="shared" si="356"/>
        <v>Full Price</v>
      </c>
      <c r="H2528" s="6">
        <v>43984</v>
      </c>
      <c r="I2528" t="s">
        <v>1536</v>
      </c>
      <c r="J2528" t="s">
        <v>216</v>
      </c>
      <c r="K2528" t="s">
        <v>1473</v>
      </c>
      <c r="L2528" t="s">
        <v>30</v>
      </c>
      <c r="M2528" t="s">
        <v>91</v>
      </c>
      <c r="N2528" t="s">
        <v>92</v>
      </c>
      <c r="O2528" t="s">
        <v>54</v>
      </c>
      <c r="P2528" t="s">
        <v>1018</v>
      </c>
      <c r="Q2528" t="s">
        <v>271</v>
      </c>
      <c r="R2528" s="7">
        <v>0</v>
      </c>
      <c r="S2528" s="7">
        <f t="shared" si="351"/>
        <v>45.99</v>
      </c>
      <c r="T2528" s="8">
        <v>13.3371</v>
      </c>
      <c r="U2528" s="8" t="str">
        <f t="shared" si="357"/>
        <v>Low</v>
      </c>
      <c r="V2528" s="7">
        <v>1</v>
      </c>
      <c r="W2528" s="8">
        <v>45.99</v>
      </c>
      <c r="X2528" s="8">
        <f t="shared" si="358"/>
        <v>5320</v>
      </c>
      <c r="Y2528" s="9">
        <v>0.28999999999999998</v>
      </c>
      <c r="Z2528" s="9" t="str">
        <f t="shared" si="359"/>
        <v>High</v>
      </c>
    </row>
    <row r="2529" spans="1:26" x14ac:dyDescent="0.3">
      <c r="A2529" t="s">
        <v>3827</v>
      </c>
      <c r="B2529" s="6">
        <v>43979</v>
      </c>
      <c r="C2529" s="6" t="str">
        <f t="shared" si="352"/>
        <v>2020</v>
      </c>
      <c r="D2529" s="6" t="str">
        <f t="shared" si="353"/>
        <v>May</v>
      </c>
      <c r="E2529" s="6" t="str">
        <f t="shared" si="354"/>
        <v>Q2</v>
      </c>
      <c r="F2529" s="6" t="str">
        <f t="shared" si="355"/>
        <v>High</v>
      </c>
      <c r="G2529" s="6" t="str">
        <f t="shared" si="356"/>
        <v>Full Price</v>
      </c>
      <c r="H2529" s="6">
        <v>43985</v>
      </c>
      <c r="I2529" t="s">
        <v>1817</v>
      </c>
      <c r="J2529" t="s">
        <v>89</v>
      </c>
      <c r="K2529" t="s">
        <v>2749</v>
      </c>
      <c r="L2529" t="s">
        <v>30</v>
      </c>
      <c r="M2529" t="s">
        <v>31</v>
      </c>
      <c r="N2529" t="s">
        <v>49</v>
      </c>
      <c r="O2529" t="s">
        <v>54</v>
      </c>
      <c r="P2529" t="s">
        <v>3828</v>
      </c>
      <c r="Q2529" t="s">
        <v>1056</v>
      </c>
      <c r="R2529" s="7">
        <v>0</v>
      </c>
      <c r="S2529" s="7">
        <f t="shared" si="351"/>
        <v>77.55</v>
      </c>
      <c r="T2529" s="8">
        <v>21.713999999999999</v>
      </c>
      <c r="U2529" s="8" t="str">
        <f t="shared" si="357"/>
        <v>Low</v>
      </c>
      <c r="V2529" s="7">
        <v>5</v>
      </c>
      <c r="W2529" s="8">
        <v>77.55</v>
      </c>
      <c r="X2529" s="8">
        <f t="shared" si="358"/>
        <v>4288</v>
      </c>
      <c r="Y2529" s="9">
        <v>0.28000000000000003</v>
      </c>
      <c r="Z2529" s="9" t="str">
        <f t="shared" si="359"/>
        <v>High</v>
      </c>
    </row>
    <row r="2530" spans="1:26" x14ac:dyDescent="0.3">
      <c r="A2530" t="s">
        <v>3827</v>
      </c>
      <c r="B2530" s="6">
        <v>43979</v>
      </c>
      <c r="C2530" s="6" t="str">
        <f t="shared" si="352"/>
        <v>2020</v>
      </c>
      <c r="D2530" s="6" t="str">
        <f t="shared" si="353"/>
        <v>May</v>
      </c>
      <c r="E2530" s="6" t="str">
        <f t="shared" si="354"/>
        <v>Q2</v>
      </c>
      <c r="F2530" s="6" t="str">
        <f t="shared" si="355"/>
        <v>Low</v>
      </c>
      <c r="G2530" s="6" t="str">
        <f t="shared" si="356"/>
        <v>Full Price</v>
      </c>
      <c r="H2530" s="6">
        <v>43985</v>
      </c>
      <c r="I2530" t="s">
        <v>1817</v>
      </c>
      <c r="J2530" t="s">
        <v>101</v>
      </c>
      <c r="K2530" t="s">
        <v>324</v>
      </c>
      <c r="L2530" t="s">
        <v>30</v>
      </c>
      <c r="M2530" t="s">
        <v>31</v>
      </c>
      <c r="N2530" t="s">
        <v>49</v>
      </c>
      <c r="O2530" t="s">
        <v>54</v>
      </c>
      <c r="P2530" t="s">
        <v>3828</v>
      </c>
      <c r="Q2530" t="s">
        <v>1056</v>
      </c>
      <c r="R2530" s="7">
        <v>0</v>
      </c>
      <c r="S2530" s="7">
        <f t="shared" si="351"/>
        <v>16.239999999999998</v>
      </c>
      <c r="T2530" s="8">
        <v>2.4359999999999999</v>
      </c>
      <c r="U2530" s="8" t="str">
        <f t="shared" si="357"/>
        <v>Low</v>
      </c>
      <c r="V2530" s="7">
        <v>1</v>
      </c>
      <c r="W2530" s="8">
        <v>16.239999999999998</v>
      </c>
      <c r="X2530" s="8">
        <f t="shared" si="358"/>
        <v>7599</v>
      </c>
      <c r="Y2530" s="9">
        <v>0.15</v>
      </c>
      <c r="Z2530" s="9" t="str">
        <f t="shared" si="359"/>
        <v>Low</v>
      </c>
    </row>
    <row r="2531" spans="1:26" x14ac:dyDescent="0.3">
      <c r="A2531" t="s">
        <v>3829</v>
      </c>
      <c r="B2531" s="6">
        <v>43980</v>
      </c>
      <c r="C2531" s="6" t="str">
        <f t="shared" si="352"/>
        <v>2020</v>
      </c>
      <c r="D2531" s="6" t="str">
        <f t="shared" si="353"/>
        <v>May</v>
      </c>
      <c r="E2531" s="6" t="str">
        <f t="shared" si="354"/>
        <v>Q2</v>
      </c>
      <c r="F2531" s="6" t="str">
        <f t="shared" si="355"/>
        <v>High</v>
      </c>
      <c r="G2531" s="6" t="str">
        <f t="shared" si="356"/>
        <v>Discounted</v>
      </c>
      <c r="H2531" s="6">
        <v>43982</v>
      </c>
      <c r="I2531" t="s">
        <v>3127</v>
      </c>
      <c r="J2531" t="s">
        <v>1062</v>
      </c>
      <c r="K2531" t="s">
        <v>1062</v>
      </c>
      <c r="L2531" t="s">
        <v>40</v>
      </c>
      <c r="M2531" t="s">
        <v>31</v>
      </c>
      <c r="N2531" t="s">
        <v>32</v>
      </c>
      <c r="O2531" t="s">
        <v>54</v>
      </c>
      <c r="P2531" t="s">
        <v>1163</v>
      </c>
      <c r="Q2531" t="s">
        <v>132</v>
      </c>
      <c r="R2531" s="7">
        <v>0.2</v>
      </c>
      <c r="S2531" s="7">
        <f t="shared" si="351"/>
        <v>68.044799999999995</v>
      </c>
      <c r="T2531" s="8">
        <v>28.706399999999999</v>
      </c>
      <c r="U2531" s="8" t="str">
        <f t="shared" si="357"/>
        <v>Low</v>
      </c>
      <c r="V2531" s="7">
        <v>3</v>
      </c>
      <c r="W2531" s="8">
        <v>85.055999999999997</v>
      </c>
      <c r="X2531" s="8">
        <f t="shared" si="358"/>
        <v>4092</v>
      </c>
      <c r="Y2531" s="9">
        <v>0.33750000000000002</v>
      </c>
      <c r="Z2531" s="9" t="str">
        <f t="shared" si="359"/>
        <v>High</v>
      </c>
    </row>
    <row r="2532" spans="1:26" x14ac:dyDescent="0.3">
      <c r="A2532" t="s">
        <v>3830</v>
      </c>
      <c r="B2532" s="6">
        <v>43980</v>
      </c>
      <c r="C2532" s="6" t="str">
        <f t="shared" si="352"/>
        <v>2020</v>
      </c>
      <c r="D2532" s="6" t="str">
        <f t="shared" si="353"/>
        <v>May</v>
      </c>
      <c r="E2532" s="6" t="str">
        <f t="shared" si="354"/>
        <v>Q2</v>
      </c>
      <c r="F2532" s="6" t="str">
        <f t="shared" si="355"/>
        <v>Low</v>
      </c>
      <c r="G2532" s="6" t="str">
        <f t="shared" si="356"/>
        <v>Discounted</v>
      </c>
      <c r="H2532" s="6">
        <v>43982</v>
      </c>
      <c r="I2532" t="s">
        <v>2042</v>
      </c>
      <c r="J2532" t="s">
        <v>411</v>
      </c>
      <c r="K2532" t="s">
        <v>412</v>
      </c>
      <c r="L2532" t="s">
        <v>61</v>
      </c>
      <c r="M2532" t="s">
        <v>76</v>
      </c>
      <c r="N2532" t="s">
        <v>77</v>
      </c>
      <c r="O2532" t="s">
        <v>54</v>
      </c>
      <c r="P2532" t="s">
        <v>406</v>
      </c>
      <c r="Q2532" t="s">
        <v>132</v>
      </c>
      <c r="R2532" s="7">
        <v>0.3</v>
      </c>
      <c r="S2532" s="7">
        <f t="shared" si="351"/>
        <v>221.94060000000002</v>
      </c>
      <c r="T2532" s="8">
        <v>-86.058599999999998</v>
      </c>
      <c r="U2532" s="8" t="str">
        <f t="shared" si="357"/>
        <v>Loss</v>
      </c>
      <c r="V2532" s="7">
        <v>3</v>
      </c>
      <c r="W2532" s="8">
        <v>317.05799999999999</v>
      </c>
      <c r="X2532" s="8">
        <f t="shared" si="358"/>
        <v>1803</v>
      </c>
      <c r="Y2532" s="9">
        <v>-0.27142857100000001</v>
      </c>
      <c r="Z2532" s="9" t="str">
        <f t="shared" si="359"/>
        <v>Low</v>
      </c>
    </row>
    <row r="2533" spans="1:26" x14ac:dyDescent="0.3">
      <c r="A2533" t="s">
        <v>3830</v>
      </c>
      <c r="B2533" s="6">
        <v>43980</v>
      </c>
      <c r="C2533" s="6" t="str">
        <f t="shared" si="352"/>
        <v>2020</v>
      </c>
      <c r="D2533" s="6" t="str">
        <f t="shared" si="353"/>
        <v>May</v>
      </c>
      <c r="E2533" s="6" t="str">
        <f t="shared" si="354"/>
        <v>Q2</v>
      </c>
      <c r="F2533" s="6" t="str">
        <f t="shared" si="355"/>
        <v>Low</v>
      </c>
      <c r="G2533" s="6" t="str">
        <f t="shared" si="356"/>
        <v>Discounted</v>
      </c>
      <c r="H2533" s="6">
        <v>43982</v>
      </c>
      <c r="I2533" t="s">
        <v>2042</v>
      </c>
      <c r="J2533" t="s">
        <v>1630</v>
      </c>
      <c r="K2533" t="s">
        <v>3831</v>
      </c>
      <c r="L2533" t="s">
        <v>61</v>
      </c>
      <c r="M2533" t="s">
        <v>76</v>
      </c>
      <c r="N2533" t="s">
        <v>99</v>
      </c>
      <c r="O2533" t="s">
        <v>54</v>
      </c>
      <c r="P2533" t="s">
        <v>406</v>
      </c>
      <c r="Q2533" t="s">
        <v>132</v>
      </c>
      <c r="R2533" s="7">
        <v>0.2</v>
      </c>
      <c r="S2533" s="7">
        <f t="shared" si="351"/>
        <v>33.254399999999997</v>
      </c>
      <c r="T2533" s="8">
        <v>-4.1567999999999996</v>
      </c>
      <c r="U2533" s="8" t="str">
        <f t="shared" si="357"/>
        <v>Loss</v>
      </c>
      <c r="V2533" s="7">
        <v>4</v>
      </c>
      <c r="W2533" s="8">
        <v>41.567999999999998</v>
      </c>
      <c r="X2533" s="8">
        <f t="shared" si="358"/>
        <v>5544</v>
      </c>
      <c r="Y2533" s="9">
        <v>-0.1</v>
      </c>
      <c r="Z2533" s="9" t="str">
        <f t="shared" si="359"/>
        <v>Low</v>
      </c>
    </row>
    <row r="2534" spans="1:26" x14ac:dyDescent="0.3">
      <c r="A2534" t="s">
        <v>3830</v>
      </c>
      <c r="B2534" s="6">
        <v>43980</v>
      </c>
      <c r="C2534" s="6" t="str">
        <f t="shared" si="352"/>
        <v>2020</v>
      </c>
      <c r="D2534" s="6" t="str">
        <f t="shared" si="353"/>
        <v>May</v>
      </c>
      <c r="E2534" s="6" t="str">
        <f t="shared" si="354"/>
        <v>Q2</v>
      </c>
      <c r="F2534" s="6" t="str">
        <f t="shared" si="355"/>
        <v>High</v>
      </c>
      <c r="G2534" s="6" t="str">
        <f t="shared" si="356"/>
        <v>Discounted</v>
      </c>
      <c r="H2534" s="6">
        <v>43982</v>
      </c>
      <c r="I2534" t="s">
        <v>2042</v>
      </c>
      <c r="J2534" t="s">
        <v>89</v>
      </c>
      <c r="K2534" t="s">
        <v>2108</v>
      </c>
      <c r="L2534" t="s">
        <v>61</v>
      </c>
      <c r="M2534" t="s">
        <v>31</v>
      </c>
      <c r="N2534" t="s">
        <v>86</v>
      </c>
      <c r="O2534" t="s">
        <v>54</v>
      </c>
      <c r="P2534" t="s">
        <v>406</v>
      </c>
      <c r="Q2534" t="s">
        <v>132</v>
      </c>
      <c r="R2534" s="7">
        <v>0.2</v>
      </c>
      <c r="S2534" s="7">
        <f t="shared" si="351"/>
        <v>6.4319999999999995</v>
      </c>
      <c r="T2534" s="8">
        <v>2.9144999999999999</v>
      </c>
      <c r="U2534" s="8" t="str">
        <f t="shared" si="357"/>
        <v>Low</v>
      </c>
      <c r="V2534" s="7">
        <v>5</v>
      </c>
      <c r="W2534" s="8">
        <v>8.0399999999999991</v>
      </c>
      <c r="X2534" s="8">
        <f t="shared" si="358"/>
        <v>8946</v>
      </c>
      <c r="Y2534" s="9">
        <v>0.36249999999999999</v>
      </c>
      <c r="Z2534" s="9" t="str">
        <f t="shared" si="359"/>
        <v>High</v>
      </c>
    </row>
    <row r="2535" spans="1:26" x14ac:dyDescent="0.3">
      <c r="A2535" t="s">
        <v>3832</v>
      </c>
      <c r="B2535" s="6">
        <v>43980</v>
      </c>
      <c r="C2535" s="6" t="str">
        <f t="shared" si="352"/>
        <v>2020</v>
      </c>
      <c r="D2535" s="6" t="str">
        <f t="shared" si="353"/>
        <v>May</v>
      </c>
      <c r="E2535" s="6" t="str">
        <f t="shared" si="354"/>
        <v>Q2</v>
      </c>
      <c r="F2535" s="6" t="str">
        <f t="shared" si="355"/>
        <v>High</v>
      </c>
      <c r="G2535" s="6" t="str">
        <f t="shared" si="356"/>
        <v>Discounted</v>
      </c>
      <c r="H2535" s="6">
        <v>43985</v>
      </c>
      <c r="I2535" t="s">
        <v>1701</v>
      </c>
      <c r="J2535" t="s">
        <v>44</v>
      </c>
      <c r="K2535" t="s">
        <v>1455</v>
      </c>
      <c r="L2535" t="s">
        <v>30</v>
      </c>
      <c r="M2535" t="s">
        <v>31</v>
      </c>
      <c r="N2535" t="s">
        <v>41</v>
      </c>
      <c r="O2535" t="s">
        <v>69</v>
      </c>
      <c r="P2535" t="s">
        <v>298</v>
      </c>
      <c r="Q2535" t="s">
        <v>299</v>
      </c>
      <c r="R2535" s="7">
        <v>0.2</v>
      </c>
      <c r="S2535" s="7">
        <f t="shared" si="351"/>
        <v>134.208</v>
      </c>
      <c r="T2535" s="8">
        <v>62.91</v>
      </c>
      <c r="U2535" s="8" t="str">
        <f t="shared" si="357"/>
        <v>Low</v>
      </c>
      <c r="V2535" s="7">
        <v>5</v>
      </c>
      <c r="W2535" s="8">
        <v>167.76</v>
      </c>
      <c r="X2535" s="8">
        <f t="shared" si="358"/>
        <v>2893</v>
      </c>
      <c r="Y2535" s="9">
        <v>0.375</v>
      </c>
      <c r="Z2535" s="9" t="str">
        <f t="shared" si="359"/>
        <v>High</v>
      </c>
    </row>
    <row r="2536" spans="1:26" x14ac:dyDescent="0.3">
      <c r="A2536" t="s">
        <v>3832</v>
      </c>
      <c r="B2536" s="6">
        <v>43980</v>
      </c>
      <c r="C2536" s="6" t="str">
        <f t="shared" si="352"/>
        <v>2020</v>
      </c>
      <c r="D2536" s="6" t="str">
        <f t="shared" si="353"/>
        <v>May</v>
      </c>
      <c r="E2536" s="6" t="str">
        <f t="shared" si="354"/>
        <v>Q2</v>
      </c>
      <c r="F2536" s="6" t="str">
        <f t="shared" si="355"/>
        <v>High</v>
      </c>
      <c r="G2536" s="6" t="str">
        <f t="shared" si="356"/>
        <v>Full Price</v>
      </c>
      <c r="H2536" s="6">
        <v>43985</v>
      </c>
      <c r="I2536" t="s">
        <v>1701</v>
      </c>
      <c r="J2536" t="s">
        <v>67</v>
      </c>
      <c r="K2536" t="s">
        <v>3833</v>
      </c>
      <c r="L2536" t="s">
        <v>30</v>
      </c>
      <c r="M2536" t="s">
        <v>31</v>
      </c>
      <c r="N2536" t="s">
        <v>32</v>
      </c>
      <c r="O2536" t="s">
        <v>69</v>
      </c>
      <c r="P2536" t="s">
        <v>298</v>
      </c>
      <c r="Q2536" t="s">
        <v>299</v>
      </c>
      <c r="R2536" s="7">
        <v>0</v>
      </c>
      <c r="S2536" s="7">
        <f t="shared" si="351"/>
        <v>32.4</v>
      </c>
      <c r="T2536" s="8">
        <v>15.552</v>
      </c>
      <c r="U2536" s="8" t="str">
        <f t="shared" si="357"/>
        <v>Low</v>
      </c>
      <c r="V2536" s="7">
        <v>5</v>
      </c>
      <c r="W2536" s="8">
        <v>32.4</v>
      </c>
      <c r="X2536" s="8">
        <f t="shared" si="358"/>
        <v>6105</v>
      </c>
      <c r="Y2536" s="9">
        <v>0.48</v>
      </c>
      <c r="Z2536" s="9" t="str">
        <f t="shared" si="359"/>
        <v>High</v>
      </c>
    </row>
    <row r="2537" spans="1:26" x14ac:dyDescent="0.3">
      <c r="A2537" t="s">
        <v>3832</v>
      </c>
      <c r="B2537" s="6">
        <v>43980</v>
      </c>
      <c r="C2537" s="6" t="str">
        <f t="shared" si="352"/>
        <v>2020</v>
      </c>
      <c r="D2537" s="6" t="str">
        <f t="shared" si="353"/>
        <v>May</v>
      </c>
      <c r="E2537" s="6" t="str">
        <f t="shared" si="354"/>
        <v>Q2</v>
      </c>
      <c r="F2537" s="6" t="str">
        <f t="shared" si="355"/>
        <v>High</v>
      </c>
      <c r="G2537" s="6" t="str">
        <f t="shared" si="356"/>
        <v>Full Price</v>
      </c>
      <c r="H2537" s="6">
        <v>43985</v>
      </c>
      <c r="I2537" t="s">
        <v>1701</v>
      </c>
      <c r="J2537" t="s">
        <v>3036</v>
      </c>
      <c r="K2537" t="s">
        <v>3037</v>
      </c>
      <c r="L2537" t="s">
        <v>30</v>
      </c>
      <c r="M2537" t="s">
        <v>31</v>
      </c>
      <c r="N2537" t="s">
        <v>49</v>
      </c>
      <c r="O2537" t="s">
        <v>69</v>
      </c>
      <c r="P2537" t="s">
        <v>298</v>
      </c>
      <c r="Q2537" t="s">
        <v>299</v>
      </c>
      <c r="R2537" s="7">
        <v>0</v>
      </c>
      <c r="S2537" s="7">
        <f t="shared" si="351"/>
        <v>540.57000000000005</v>
      </c>
      <c r="T2537" s="8">
        <v>140.54820000000001</v>
      </c>
      <c r="U2537" s="8" t="str">
        <f t="shared" si="357"/>
        <v>Medium</v>
      </c>
      <c r="V2537" s="7">
        <v>3</v>
      </c>
      <c r="W2537" s="8">
        <v>540.57000000000005</v>
      </c>
      <c r="X2537" s="8">
        <f t="shared" si="358"/>
        <v>1075</v>
      </c>
      <c r="Y2537" s="9">
        <v>0.26</v>
      </c>
      <c r="Z2537" s="9" t="str">
        <f t="shared" si="359"/>
        <v>High</v>
      </c>
    </row>
    <row r="2538" spans="1:26" x14ac:dyDescent="0.3">
      <c r="A2538" t="s">
        <v>3834</v>
      </c>
      <c r="B2538" s="6">
        <v>43980</v>
      </c>
      <c r="C2538" s="6" t="str">
        <f t="shared" si="352"/>
        <v>2020</v>
      </c>
      <c r="D2538" s="6" t="str">
        <f t="shared" si="353"/>
        <v>May</v>
      </c>
      <c r="E2538" s="6" t="str">
        <f t="shared" si="354"/>
        <v>Q2</v>
      </c>
      <c r="F2538" s="6" t="str">
        <f t="shared" si="355"/>
        <v>High</v>
      </c>
      <c r="G2538" s="6" t="str">
        <f t="shared" si="356"/>
        <v>Full Price</v>
      </c>
      <c r="H2538" s="6">
        <v>43985</v>
      </c>
      <c r="I2538" t="s">
        <v>1978</v>
      </c>
      <c r="J2538" t="s">
        <v>44</v>
      </c>
      <c r="K2538" t="s">
        <v>651</v>
      </c>
      <c r="L2538" t="s">
        <v>30</v>
      </c>
      <c r="M2538" t="s">
        <v>31</v>
      </c>
      <c r="N2538" t="s">
        <v>46</v>
      </c>
      <c r="O2538" t="s">
        <v>33</v>
      </c>
      <c r="P2538" t="s">
        <v>2423</v>
      </c>
      <c r="Q2538" t="s">
        <v>237</v>
      </c>
      <c r="R2538" s="7">
        <v>0</v>
      </c>
      <c r="S2538" s="7">
        <f t="shared" si="351"/>
        <v>12.39</v>
      </c>
      <c r="T2538" s="8">
        <v>5.6993999999999998</v>
      </c>
      <c r="U2538" s="8" t="str">
        <f t="shared" si="357"/>
        <v>Low</v>
      </c>
      <c r="V2538" s="7">
        <v>3</v>
      </c>
      <c r="W2538" s="8">
        <v>12.39</v>
      </c>
      <c r="X2538" s="8">
        <f t="shared" si="358"/>
        <v>8227</v>
      </c>
      <c r="Y2538" s="9">
        <v>0.46</v>
      </c>
      <c r="Z2538" s="9" t="str">
        <f t="shared" si="359"/>
        <v>High</v>
      </c>
    </row>
    <row r="2539" spans="1:26" x14ac:dyDescent="0.3">
      <c r="A2539" t="s">
        <v>3835</v>
      </c>
      <c r="B2539" s="6">
        <v>43981</v>
      </c>
      <c r="C2539" s="6" t="str">
        <f t="shared" si="352"/>
        <v>2020</v>
      </c>
      <c r="D2539" s="6" t="str">
        <f t="shared" si="353"/>
        <v>May</v>
      </c>
      <c r="E2539" s="6" t="str">
        <f t="shared" si="354"/>
        <v>Q2</v>
      </c>
      <c r="F2539" s="6" t="str">
        <f t="shared" si="355"/>
        <v>High</v>
      </c>
      <c r="G2539" s="6" t="str">
        <f t="shared" si="356"/>
        <v>Full Price</v>
      </c>
      <c r="H2539" s="6">
        <v>43983</v>
      </c>
      <c r="I2539" t="s">
        <v>3836</v>
      </c>
      <c r="J2539" t="s">
        <v>245</v>
      </c>
      <c r="K2539" t="s">
        <v>3837</v>
      </c>
      <c r="L2539" t="s">
        <v>30</v>
      </c>
      <c r="M2539" t="s">
        <v>31</v>
      </c>
      <c r="N2539" t="s">
        <v>174</v>
      </c>
      <c r="O2539" t="s">
        <v>54</v>
      </c>
      <c r="P2539" t="s">
        <v>270</v>
      </c>
      <c r="Q2539" t="s">
        <v>271</v>
      </c>
      <c r="R2539" s="7">
        <v>0</v>
      </c>
      <c r="S2539" s="7">
        <f t="shared" si="351"/>
        <v>160.32</v>
      </c>
      <c r="T2539" s="8">
        <v>44.889600000000002</v>
      </c>
      <c r="U2539" s="8" t="str">
        <f t="shared" si="357"/>
        <v>Low</v>
      </c>
      <c r="V2539" s="7">
        <v>2</v>
      </c>
      <c r="W2539" s="8">
        <v>160.32</v>
      </c>
      <c r="X2539" s="8">
        <f t="shared" si="358"/>
        <v>2962</v>
      </c>
      <c r="Y2539" s="9">
        <v>0.28000000000000003</v>
      </c>
      <c r="Z2539" s="9" t="str">
        <f t="shared" si="359"/>
        <v>High</v>
      </c>
    </row>
    <row r="2540" spans="1:26" x14ac:dyDescent="0.3">
      <c r="A2540" t="s">
        <v>3835</v>
      </c>
      <c r="B2540" s="6">
        <v>43981</v>
      </c>
      <c r="C2540" s="6" t="str">
        <f t="shared" si="352"/>
        <v>2020</v>
      </c>
      <c r="D2540" s="6" t="str">
        <f t="shared" si="353"/>
        <v>May</v>
      </c>
      <c r="E2540" s="6" t="str">
        <f t="shared" si="354"/>
        <v>Q2</v>
      </c>
      <c r="F2540" s="6" t="str">
        <f t="shared" si="355"/>
        <v>Low</v>
      </c>
      <c r="G2540" s="6" t="str">
        <f t="shared" si="356"/>
        <v>Full Price</v>
      </c>
      <c r="H2540" s="6">
        <v>43983</v>
      </c>
      <c r="I2540" t="s">
        <v>3836</v>
      </c>
      <c r="J2540" t="s">
        <v>153</v>
      </c>
      <c r="K2540" t="s">
        <v>3499</v>
      </c>
      <c r="L2540" t="s">
        <v>30</v>
      </c>
      <c r="M2540" t="s">
        <v>91</v>
      </c>
      <c r="N2540" t="s">
        <v>92</v>
      </c>
      <c r="O2540" t="s">
        <v>54</v>
      </c>
      <c r="P2540" t="s">
        <v>270</v>
      </c>
      <c r="Q2540" t="s">
        <v>271</v>
      </c>
      <c r="R2540" s="7">
        <v>0</v>
      </c>
      <c r="S2540" s="7">
        <f t="shared" si="351"/>
        <v>128.85</v>
      </c>
      <c r="T2540" s="8">
        <v>3.8654999999999999</v>
      </c>
      <c r="U2540" s="8" t="str">
        <f t="shared" si="357"/>
        <v>Low</v>
      </c>
      <c r="V2540" s="7">
        <v>3</v>
      </c>
      <c r="W2540" s="8">
        <v>128.85</v>
      </c>
      <c r="X2540" s="8">
        <f t="shared" si="358"/>
        <v>3312</v>
      </c>
      <c r="Y2540" s="9">
        <v>0.03</v>
      </c>
      <c r="Z2540" s="9" t="str">
        <f t="shared" si="359"/>
        <v>Low</v>
      </c>
    </row>
    <row r="2541" spans="1:26" x14ac:dyDescent="0.3">
      <c r="A2541" t="s">
        <v>3835</v>
      </c>
      <c r="B2541" s="6">
        <v>43981</v>
      </c>
      <c r="C2541" s="6" t="str">
        <f t="shared" si="352"/>
        <v>2020</v>
      </c>
      <c r="D2541" s="6" t="str">
        <f t="shared" si="353"/>
        <v>May</v>
      </c>
      <c r="E2541" s="6" t="str">
        <f t="shared" si="354"/>
        <v>Q2</v>
      </c>
      <c r="F2541" s="6" t="str">
        <f t="shared" si="355"/>
        <v>Low</v>
      </c>
      <c r="G2541" s="6" t="str">
        <f t="shared" si="356"/>
        <v>Full Price</v>
      </c>
      <c r="H2541" s="6">
        <v>43983</v>
      </c>
      <c r="I2541" t="s">
        <v>3836</v>
      </c>
      <c r="J2541" t="s">
        <v>849</v>
      </c>
      <c r="K2541" t="s">
        <v>3838</v>
      </c>
      <c r="L2541" t="s">
        <v>30</v>
      </c>
      <c r="M2541" t="s">
        <v>91</v>
      </c>
      <c r="N2541" t="s">
        <v>92</v>
      </c>
      <c r="O2541" t="s">
        <v>54</v>
      </c>
      <c r="P2541" t="s">
        <v>270</v>
      </c>
      <c r="Q2541" t="s">
        <v>271</v>
      </c>
      <c r="R2541" s="7">
        <v>0</v>
      </c>
      <c r="S2541" s="7">
        <f t="shared" si="351"/>
        <v>239.97</v>
      </c>
      <c r="T2541" s="8">
        <v>2.3997000000000002</v>
      </c>
      <c r="U2541" s="8" t="str">
        <f t="shared" si="357"/>
        <v>Low</v>
      </c>
      <c r="V2541" s="7">
        <v>3</v>
      </c>
      <c r="W2541" s="8">
        <v>239.97</v>
      </c>
      <c r="X2541" s="8">
        <f t="shared" si="358"/>
        <v>2288</v>
      </c>
      <c r="Y2541" s="9">
        <v>0.01</v>
      </c>
      <c r="Z2541" s="9" t="str">
        <f t="shared" si="359"/>
        <v>Low</v>
      </c>
    </row>
    <row r="2542" spans="1:26" x14ac:dyDescent="0.3">
      <c r="A2542" t="s">
        <v>3839</v>
      </c>
      <c r="B2542" s="6">
        <v>43981</v>
      </c>
      <c r="C2542" s="6" t="str">
        <f t="shared" si="352"/>
        <v>2020</v>
      </c>
      <c r="D2542" s="6" t="str">
        <f t="shared" si="353"/>
        <v>May</v>
      </c>
      <c r="E2542" s="6" t="str">
        <f t="shared" si="354"/>
        <v>Q2</v>
      </c>
      <c r="F2542" s="6" t="str">
        <f t="shared" si="355"/>
        <v>High</v>
      </c>
      <c r="G2542" s="6" t="str">
        <f t="shared" si="356"/>
        <v>Full Price</v>
      </c>
      <c r="H2542" s="6">
        <v>43985</v>
      </c>
      <c r="I2542" t="s">
        <v>3840</v>
      </c>
      <c r="J2542" t="s">
        <v>524</v>
      </c>
      <c r="K2542" t="s">
        <v>3292</v>
      </c>
      <c r="L2542" t="s">
        <v>40</v>
      </c>
      <c r="M2542" t="s">
        <v>91</v>
      </c>
      <c r="N2542" t="s">
        <v>110</v>
      </c>
      <c r="O2542" t="s">
        <v>62</v>
      </c>
      <c r="P2542" t="s">
        <v>114</v>
      </c>
      <c r="Q2542" t="s">
        <v>115</v>
      </c>
      <c r="R2542" s="7">
        <v>0</v>
      </c>
      <c r="S2542" s="7">
        <f t="shared" si="351"/>
        <v>151.96</v>
      </c>
      <c r="T2542" s="8">
        <v>36.470399999999998</v>
      </c>
      <c r="U2542" s="8" t="str">
        <f t="shared" si="357"/>
        <v>Low</v>
      </c>
      <c r="V2542" s="7">
        <v>4</v>
      </c>
      <c r="W2542" s="8">
        <v>151.96</v>
      </c>
      <c r="X2542" s="8">
        <f t="shared" si="358"/>
        <v>3063</v>
      </c>
      <c r="Y2542" s="9">
        <v>0.24</v>
      </c>
      <c r="Z2542" s="9" t="str">
        <f t="shared" si="359"/>
        <v>High</v>
      </c>
    </row>
    <row r="2543" spans="1:26" x14ac:dyDescent="0.3">
      <c r="A2543" t="s">
        <v>3841</v>
      </c>
      <c r="B2543" s="6">
        <v>43982</v>
      </c>
      <c r="C2543" s="6" t="str">
        <f t="shared" si="352"/>
        <v>2020</v>
      </c>
      <c r="D2543" s="6" t="str">
        <f t="shared" si="353"/>
        <v>May</v>
      </c>
      <c r="E2543" s="6" t="str">
        <f t="shared" si="354"/>
        <v>Q2</v>
      </c>
      <c r="F2543" s="6" t="str">
        <f t="shared" si="355"/>
        <v>Low</v>
      </c>
      <c r="G2543" s="6" t="str">
        <f t="shared" si="356"/>
        <v>Discounted</v>
      </c>
      <c r="H2543" s="6">
        <v>43987</v>
      </c>
      <c r="I2543" t="s">
        <v>1962</v>
      </c>
      <c r="J2543" t="s">
        <v>806</v>
      </c>
      <c r="K2543" t="s">
        <v>3842</v>
      </c>
      <c r="L2543" t="s">
        <v>61</v>
      </c>
      <c r="M2543" t="s">
        <v>76</v>
      </c>
      <c r="N2543" t="s">
        <v>99</v>
      </c>
      <c r="O2543" t="s">
        <v>33</v>
      </c>
      <c r="P2543" t="s">
        <v>368</v>
      </c>
      <c r="Q2543" t="s">
        <v>43</v>
      </c>
      <c r="R2543" s="7">
        <v>0.6</v>
      </c>
      <c r="S2543" s="7">
        <f t="shared" si="351"/>
        <v>20.624000000000002</v>
      </c>
      <c r="T2543" s="8">
        <v>-61.872</v>
      </c>
      <c r="U2543" s="8" t="str">
        <f t="shared" si="357"/>
        <v>Loss</v>
      </c>
      <c r="V2543" s="7">
        <v>2</v>
      </c>
      <c r="W2543" s="8">
        <v>51.56</v>
      </c>
      <c r="X2543" s="8">
        <f t="shared" si="358"/>
        <v>5091</v>
      </c>
      <c r="Y2543" s="9">
        <v>-1.2</v>
      </c>
      <c r="Z2543" s="9" t="str">
        <f t="shared" si="359"/>
        <v>Low</v>
      </c>
    </row>
    <row r="2544" spans="1:26" x14ac:dyDescent="0.3">
      <c r="A2544" t="s">
        <v>3841</v>
      </c>
      <c r="B2544" s="6">
        <v>43982</v>
      </c>
      <c r="C2544" s="6" t="str">
        <f t="shared" si="352"/>
        <v>2020</v>
      </c>
      <c r="D2544" s="6" t="str">
        <f t="shared" si="353"/>
        <v>May</v>
      </c>
      <c r="E2544" s="6" t="str">
        <f t="shared" si="354"/>
        <v>Q2</v>
      </c>
      <c r="F2544" s="6" t="str">
        <f t="shared" si="355"/>
        <v>Low</v>
      </c>
      <c r="G2544" s="6" t="str">
        <f t="shared" si="356"/>
        <v>Discounted</v>
      </c>
      <c r="H2544" s="6">
        <v>43987</v>
      </c>
      <c r="I2544" t="s">
        <v>1962</v>
      </c>
      <c r="J2544" t="s">
        <v>219</v>
      </c>
      <c r="K2544" t="s">
        <v>220</v>
      </c>
      <c r="L2544" t="s">
        <v>61</v>
      </c>
      <c r="M2544" t="s">
        <v>31</v>
      </c>
      <c r="N2544" t="s">
        <v>41</v>
      </c>
      <c r="O2544" t="s">
        <v>33</v>
      </c>
      <c r="P2544" t="s">
        <v>368</v>
      </c>
      <c r="Q2544" t="s">
        <v>43</v>
      </c>
      <c r="R2544" s="7">
        <v>0.8</v>
      </c>
      <c r="S2544" s="7">
        <f t="shared" si="351"/>
        <v>0.71279999999999966</v>
      </c>
      <c r="T2544" s="8">
        <v>-6.2370000000000001</v>
      </c>
      <c r="U2544" s="8" t="str">
        <f t="shared" si="357"/>
        <v>Loss</v>
      </c>
      <c r="V2544" s="7">
        <v>3</v>
      </c>
      <c r="W2544" s="8">
        <v>3.5640000000000001</v>
      </c>
      <c r="X2544" s="8">
        <f t="shared" si="358"/>
        <v>9693</v>
      </c>
      <c r="Y2544" s="9">
        <v>-1.75</v>
      </c>
      <c r="Z2544" s="9" t="str">
        <f t="shared" si="359"/>
        <v>Low</v>
      </c>
    </row>
    <row r="2545" spans="1:26" x14ac:dyDescent="0.3">
      <c r="A2545" t="s">
        <v>3841</v>
      </c>
      <c r="B2545" s="6">
        <v>43982</v>
      </c>
      <c r="C2545" s="6" t="str">
        <f t="shared" si="352"/>
        <v>2020</v>
      </c>
      <c r="D2545" s="6" t="str">
        <f t="shared" si="353"/>
        <v>May</v>
      </c>
      <c r="E2545" s="6" t="str">
        <f t="shared" si="354"/>
        <v>Q2</v>
      </c>
      <c r="F2545" s="6" t="str">
        <f t="shared" si="355"/>
        <v>High</v>
      </c>
      <c r="G2545" s="6" t="str">
        <f t="shared" si="356"/>
        <v>Discounted</v>
      </c>
      <c r="H2545" s="6">
        <v>43987</v>
      </c>
      <c r="I2545" t="s">
        <v>1962</v>
      </c>
      <c r="J2545" t="s">
        <v>44</v>
      </c>
      <c r="K2545" t="s">
        <v>604</v>
      </c>
      <c r="L2545" t="s">
        <v>61</v>
      </c>
      <c r="M2545" t="s">
        <v>31</v>
      </c>
      <c r="N2545" t="s">
        <v>46</v>
      </c>
      <c r="O2545" t="s">
        <v>33</v>
      </c>
      <c r="P2545" t="s">
        <v>368</v>
      </c>
      <c r="Q2545" t="s">
        <v>43</v>
      </c>
      <c r="R2545" s="7">
        <v>0.2</v>
      </c>
      <c r="S2545" s="7">
        <f t="shared" si="351"/>
        <v>4.7232000000000003</v>
      </c>
      <c r="T2545" s="8">
        <v>1.9925999999999999</v>
      </c>
      <c r="U2545" s="8" t="str">
        <f t="shared" si="357"/>
        <v>Low</v>
      </c>
      <c r="V2545" s="7">
        <v>2</v>
      </c>
      <c r="W2545" s="8">
        <v>5.9039999999999999</v>
      </c>
      <c r="X2545" s="8">
        <f t="shared" si="358"/>
        <v>9325</v>
      </c>
      <c r="Y2545" s="9">
        <v>0.33750000000000002</v>
      </c>
      <c r="Z2545" s="9" t="str">
        <f t="shared" si="359"/>
        <v>High</v>
      </c>
    </row>
    <row r="2546" spans="1:26" x14ac:dyDescent="0.3">
      <c r="A2546" t="s">
        <v>3841</v>
      </c>
      <c r="B2546" s="6">
        <v>43982</v>
      </c>
      <c r="C2546" s="6" t="str">
        <f t="shared" si="352"/>
        <v>2020</v>
      </c>
      <c r="D2546" s="6" t="str">
        <f t="shared" si="353"/>
        <v>May</v>
      </c>
      <c r="E2546" s="6" t="str">
        <f t="shared" si="354"/>
        <v>Q2</v>
      </c>
      <c r="F2546" s="6" t="str">
        <f t="shared" si="355"/>
        <v>High</v>
      </c>
      <c r="G2546" s="6" t="str">
        <f t="shared" si="356"/>
        <v>Discounted</v>
      </c>
      <c r="H2546" s="6">
        <v>43987</v>
      </c>
      <c r="I2546" t="s">
        <v>1962</v>
      </c>
      <c r="J2546" t="s">
        <v>67</v>
      </c>
      <c r="K2546" t="s">
        <v>1943</v>
      </c>
      <c r="L2546" t="s">
        <v>61</v>
      </c>
      <c r="M2546" t="s">
        <v>31</v>
      </c>
      <c r="N2546" t="s">
        <v>32</v>
      </c>
      <c r="O2546" t="s">
        <v>33</v>
      </c>
      <c r="P2546" t="s">
        <v>368</v>
      </c>
      <c r="Q2546" t="s">
        <v>43</v>
      </c>
      <c r="R2546" s="7">
        <v>0.2</v>
      </c>
      <c r="S2546" s="7">
        <f t="shared" si="351"/>
        <v>138.79040000000001</v>
      </c>
      <c r="T2546" s="8">
        <v>54.215000000000003</v>
      </c>
      <c r="U2546" s="8" t="str">
        <f t="shared" si="357"/>
        <v>Low</v>
      </c>
      <c r="V2546" s="7">
        <v>7</v>
      </c>
      <c r="W2546" s="8">
        <v>173.488</v>
      </c>
      <c r="X2546" s="8">
        <f t="shared" si="358"/>
        <v>2836</v>
      </c>
      <c r="Y2546" s="9">
        <v>0.3125</v>
      </c>
      <c r="Z2546" s="9" t="str">
        <f t="shared" si="359"/>
        <v>High</v>
      </c>
    </row>
    <row r="2547" spans="1:26" x14ac:dyDescent="0.3">
      <c r="A2547" t="s">
        <v>3843</v>
      </c>
      <c r="B2547" s="6">
        <v>43982</v>
      </c>
      <c r="C2547" s="6" t="str">
        <f t="shared" si="352"/>
        <v>2020</v>
      </c>
      <c r="D2547" s="6" t="str">
        <f t="shared" si="353"/>
        <v>May</v>
      </c>
      <c r="E2547" s="6" t="str">
        <f t="shared" si="354"/>
        <v>Q2</v>
      </c>
      <c r="F2547" s="6" t="str">
        <f t="shared" si="355"/>
        <v>High</v>
      </c>
      <c r="G2547" s="6" t="str">
        <f t="shared" si="356"/>
        <v>Full Price</v>
      </c>
      <c r="H2547" s="6">
        <v>43986</v>
      </c>
      <c r="I2547" t="s">
        <v>3844</v>
      </c>
      <c r="J2547" t="s">
        <v>188</v>
      </c>
      <c r="K2547" t="s">
        <v>1097</v>
      </c>
      <c r="L2547" t="s">
        <v>30</v>
      </c>
      <c r="M2547" t="s">
        <v>76</v>
      </c>
      <c r="N2547" t="s">
        <v>77</v>
      </c>
      <c r="O2547" t="s">
        <v>33</v>
      </c>
      <c r="P2547" t="s">
        <v>1460</v>
      </c>
      <c r="Q2547" t="s">
        <v>556</v>
      </c>
      <c r="R2547" s="7">
        <v>0</v>
      </c>
      <c r="S2547" s="7">
        <f t="shared" si="351"/>
        <v>2567.84</v>
      </c>
      <c r="T2547" s="8">
        <v>770.35199999999998</v>
      </c>
      <c r="U2547" s="8" t="str">
        <f t="shared" si="357"/>
        <v>High</v>
      </c>
      <c r="V2547" s="7">
        <v>8</v>
      </c>
      <c r="W2547" s="8">
        <v>2567.84</v>
      </c>
      <c r="X2547" s="8">
        <f t="shared" si="358"/>
        <v>93</v>
      </c>
      <c r="Y2547" s="9">
        <v>0.3</v>
      </c>
      <c r="Z2547" s="9" t="str">
        <f t="shared" si="359"/>
        <v>High</v>
      </c>
    </row>
    <row r="2548" spans="1:26" x14ac:dyDescent="0.3">
      <c r="A2548" t="s">
        <v>3845</v>
      </c>
      <c r="B2548" s="6">
        <v>43982</v>
      </c>
      <c r="C2548" s="6" t="str">
        <f t="shared" si="352"/>
        <v>2020</v>
      </c>
      <c r="D2548" s="6" t="str">
        <f t="shared" si="353"/>
        <v>May</v>
      </c>
      <c r="E2548" s="6" t="str">
        <f t="shared" si="354"/>
        <v>Q2</v>
      </c>
      <c r="F2548" s="6" t="str">
        <f t="shared" si="355"/>
        <v>High</v>
      </c>
      <c r="G2548" s="6" t="str">
        <f t="shared" si="356"/>
        <v>Full Price</v>
      </c>
      <c r="H2548" s="6">
        <v>43984</v>
      </c>
      <c r="I2548" t="s">
        <v>924</v>
      </c>
      <c r="J2548" t="s">
        <v>87</v>
      </c>
      <c r="K2548" t="s">
        <v>3557</v>
      </c>
      <c r="L2548" t="s">
        <v>61</v>
      </c>
      <c r="M2548" t="s">
        <v>31</v>
      </c>
      <c r="N2548" t="s">
        <v>32</v>
      </c>
      <c r="O2548" t="s">
        <v>69</v>
      </c>
      <c r="P2548" t="s">
        <v>945</v>
      </c>
      <c r="Q2548" t="s">
        <v>71</v>
      </c>
      <c r="R2548" s="7">
        <v>0</v>
      </c>
      <c r="S2548" s="7">
        <f t="shared" si="351"/>
        <v>58.38</v>
      </c>
      <c r="T2548" s="8">
        <v>26.271000000000001</v>
      </c>
      <c r="U2548" s="8" t="str">
        <f t="shared" si="357"/>
        <v>Low</v>
      </c>
      <c r="V2548" s="7">
        <v>7</v>
      </c>
      <c r="W2548" s="8">
        <v>58.38</v>
      </c>
      <c r="X2548" s="8">
        <f t="shared" si="358"/>
        <v>4863</v>
      </c>
      <c r="Y2548" s="9">
        <v>0.45</v>
      </c>
      <c r="Z2548" s="9" t="str">
        <f t="shared" si="359"/>
        <v>High</v>
      </c>
    </row>
    <row r="2549" spans="1:26" x14ac:dyDescent="0.3">
      <c r="A2549" t="s">
        <v>3845</v>
      </c>
      <c r="B2549" s="6">
        <v>43982</v>
      </c>
      <c r="C2549" s="6" t="str">
        <f t="shared" si="352"/>
        <v>2020</v>
      </c>
      <c r="D2549" s="6" t="str">
        <f t="shared" si="353"/>
        <v>May</v>
      </c>
      <c r="E2549" s="6" t="str">
        <f t="shared" si="354"/>
        <v>Q2</v>
      </c>
      <c r="F2549" s="6" t="str">
        <f t="shared" si="355"/>
        <v>High</v>
      </c>
      <c r="G2549" s="6" t="str">
        <f t="shared" si="356"/>
        <v>Full Price</v>
      </c>
      <c r="H2549" s="6">
        <v>43984</v>
      </c>
      <c r="I2549" t="s">
        <v>924</v>
      </c>
      <c r="J2549" t="s">
        <v>67</v>
      </c>
      <c r="K2549" t="s">
        <v>3526</v>
      </c>
      <c r="L2549" t="s">
        <v>61</v>
      </c>
      <c r="M2549" t="s">
        <v>31</v>
      </c>
      <c r="N2549" t="s">
        <v>32</v>
      </c>
      <c r="O2549" t="s">
        <v>69</v>
      </c>
      <c r="P2549" t="s">
        <v>945</v>
      </c>
      <c r="Q2549" t="s">
        <v>71</v>
      </c>
      <c r="R2549" s="7">
        <v>0</v>
      </c>
      <c r="S2549" s="7">
        <f t="shared" si="351"/>
        <v>105.52</v>
      </c>
      <c r="T2549" s="8">
        <v>48.539200000000001</v>
      </c>
      <c r="U2549" s="8" t="str">
        <f t="shared" si="357"/>
        <v>Low</v>
      </c>
      <c r="V2549" s="7">
        <v>4</v>
      </c>
      <c r="W2549" s="8">
        <v>105.52</v>
      </c>
      <c r="X2549" s="8">
        <f t="shared" si="358"/>
        <v>3675</v>
      </c>
      <c r="Y2549" s="9">
        <v>0.46</v>
      </c>
      <c r="Z2549" s="9" t="str">
        <f t="shared" si="359"/>
        <v>High</v>
      </c>
    </row>
    <row r="2550" spans="1:26" x14ac:dyDescent="0.3">
      <c r="A2550" t="s">
        <v>3845</v>
      </c>
      <c r="B2550" s="6">
        <v>43982</v>
      </c>
      <c r="C2550" s="6" t="str">
        <f t="shared" si="352"/>
        <v>2020</v>
      </c>
      <c r="D2550" s="6" t="str">
        <f t="shared" si="353"/>
        <v>May</v>
      </c>
      <c r="E2550" s="6" t="str">
        <f t="shared" si="354"/>
        <v>Q2</v>
      </c>
      <c r="F2550" s="6" t="str">
        <f t="shared" si="355"/>
        <v>High</v>
      </c>
      <c r="G2550" s="6" t="str">
        <f t="shared" si="356"/>
        <v>Full Price</v>
      </c>
      <c r="H2550" s="6">
        <v>43984</v>
      </c>
      <c r="I2550" t="s">
        <v>924</v>
      </c>
      <c r="J2550" t="s">
        <v>806</v>
      </c>
      <c r="K2550" t="s">
        <v>3846</v>
      </c>
      <c r="L2550" t="s">
        <v>61</v>
      </c>
      <c r="M2550" t="s">
        <v>31</v>
      </c>
      <c r="N2550" t="s">
        <v>49</v>
      </c>
      <c r="O2550" t="s">
        <v>69</v>
      </c>
      <c r="P2550" t="s">
        <v>945</v>
      </c>
      <c r="Q2550" t="s">
        <v>71</v>
      </c>
      <c r="R2550" s="7">
        <v>0</v>
      </c>
      <c r="S2550" s="7">
        <f t="shared" si="351"/>
        <v>80.88</v>
      </c>
      <c r="T2550" s="8">
        <v>21.0288</v>
      </c>
      <c r="U2550" s="8" t="str">
        <f t="shared" si="357"/>
        <v>Low</v>
      </c>
      <c r="V2550" s="7">
        <v>6</v>
      </c>
      <c r="W2550" s="8">
        <v>80.88</v>
      </c>
      <c r="X2550" s="8">
        <f t="shared" si="358"/>
        <v>4199</v>
      </c>
      <c r="Y2550" s="9">
        <v>0.26</v>
      </c>
      <c r="Z2550" s="9" t="str">
        <f t="shared" si="359"/>
        <v>High</v>
      </c>
    </row>
    <row r="2551" spans="1:26" x14ac:dyDescent="0.3">
      <c r="A2551" t="s">
        <v>3847</v>
      </c>
      <c r="B2551" s="6">
        <v>43982</v>
      </c>
      <c r="C2551" s="6" t="str">
        <f t="shared" si="352"/>
        <v>2020</v>
      </c>
      <c r="D2551" s="6" t="str">
        <f t="shared" si="353"/>
        <v>May</v>
      </c>
      <c r="E2551" s="6" t="str">
        <f t="shared" si="354"/>
        <v>Q2</v>
      </c>
      <c r="F2551" s="6" t="str">
        <f t="shared" si="355"/>
        <v>High</v>
      </c>
      <c r="G2551" s="6" t="str">
        <f t="shared" si="356"/>
        <v>Full Price</v>
      </c>
      <c r="H2551" s="6">
        <v>43989</v>
      </c>
      <c r="I2551" t="s">
        <v>587</v>
      </c>
      <c r="J2551" t="s">
        <v>1299</v>
      </c>
      <c r="K2551" t="s">
        <v>1300</v>
      </c>
      <c r="L2551" t="s">
        <v>40</v>
      </c>
      <c r="M2551" t="s">
        <v>76</v>
      </c>
      <c r="N2551" t="s">
        <v>99</v>
      </c>
      <c r="O2551" t="s">
        <v>54</v>
      </c>
      <c r="P2551" t="s">
        <v>3615</v>
      </c>
      <c r="Q2551" t="s">
        <v>1056</v>
      </c>
      <c r="R2551" s="7">
        <v>0</v>
      </c>
      <c r="S2551" s="7">
        <f t="shared" si="351"/>
        <v>22.2</v>
      </c>
      <c r="T2551" s="8">
        <v>9.1020000000000003</v>
      </c>
      <c r="U2551" s="8" t="str">
        <f t="shared" si="357"/>
        <v>Low</v>
      </c>
      <c r="V2551" s="7">
        <v>6</v>
      </c>
      <c r="W2551" s="8">
        <v>22.2</v>
      </c>
      <c r="X2551" s="8">
        <f t="shared" si="358"/>
        <v>6933</v>
      </c>
      <c r="Y2551" s="9">
        <v>0.41</v>
      </c>
      <c r="Z2551" s="9" t="str">
        <f t="shared" si="359"/>
        <v>High</v>
      </c>
    </row>
    <row r="2552" spans="1:26" x14ac:dyDescent="0.3">
      <c r="A2552" t="s">
        <v>3848</v>
      </c>
      <c r="B2552" s="6">
        <v>43982</v>
      </c>
      <c r="C2552" s="6" t="str">
        <f t="shared" si="352"/>
        <v>2020</v>
      </c>
      <c r="D2552" s="6" t="str">
        <f t="shared" si="353"/>
        <v>May</v>
      </c>
      <c r="E2552" s="6" t="str">
        <f t="shared" si="354"/>
        <v>Q2</v>
      </c>
      <c r="F2552" s="6" t="str">
        <f t="shared" si="355"/>
        <v>Low</v>
      </c>
      <c r="G2552" s="6" t="str">
        <f t="shared" si="356"/>
        <v>Discounted</v>
      </c>
      <c r="H2552" s="6">
        <v>43982</v>
      </c>
      <c r="I2552" t="s">
        <v>3849</v>
      </c>
      <c r="J2552" t="s">
        <v>105</v>
      </c>
      <c r="K2552" t="s">
        <v>985</v>
      </c>
      <c r="L2552" t="s">
        <v>30</v>
      </c>
      <c r="M2552" t="s">
        <v>31</v>
      </c>
      <c r="N2552" t="s">
        <v>53</v>
      </c>
      <c r="O2552" t="s">
        <v>62</v>
      </c>
      <c r="P2552" t="s">
        <v>2026</v>
      </c>
      <c r="Q2552" t="s">
        <v>453</v>
      </c>
      <c r="R2552" s="7">
        <v>0.2</v>
      </c>
      <c r="S2552" s="7">
        <f t="shared" si="351"/>
        <v>8.2176000000000009</v>
      </c>
      <c r="T2552" s="8">
        <v>1.1556</v>
      </c>
      <c r="U2552" s="8" t="str">
        <f t="shared" si="357"/>
        <v>Low</v>
      </c>
      <c r="V2552" s="7">
        <v>3</v>
      </c>
      <c r="W2552" s="8">
        <v>10.272</v>
      </c>
      <c r="X2552" s="8">
        <f t="shared" si="358"/>
        <v>8600</v>
      </c>
      <c r="Y2552" s="9">
        <v>0.1125</v>
      </c>
      <c r="Z2552" s="9" t="str">
        <f t="shared" si="359"/>
        <v>Low</v>
      </c>
    </row>
    <row r="2553" spans="1:26" x14ac:dyDescent="0.3">
      <c r="A2553" t="s">
        <v>3850</v>
      </c>
      <c r="B2553" s="6">
        <v>43982</v>
      </c>
      <c r="C2553" s="6" t="str">
        <f t="shared" si="352"/>
        <v>2020</v>
      </c>
      <c r="D2553" s="6" t="str">
        <f t="shared" si="353"/>
        <v>May</v>
      </c>
      <c r="E2553" s="6" t="str">
        <f t="shared" si="354"/>
        <v>Q2</v>
      </c>
      <c r="F2553" s="6" t="str">
        <f t="shared" si="355"/>
        <v>Low</v>
      </c>
      <c r="G2553" s="6" t="str">
        <f t="shared" si="356"/>
        <v>Full Price</v>
      </c>
      <c r="H2553" s="6">
        <v>43986</v>
      </c>
      <c r="I2553" t="s">
        <v>387</v>
      </c>
      <c r="J2553" t="s">
        <v>136</v>
      </c>
      <c r="K2553" t="s">
        <v>3851</v>
      </c>
      <c r="L2553" t="s">
        <v>30</v>
      </c>
      <c r="M2553" t="s">
        <v>76</v>
      </c>
      <c r="N2553" t="s">
        <v>138</v>
      </c>
      <c r="O2553" t="s">
        <v>69</v>
      </c>
      <c r="P2553" t="s">
        <v>1307</v>
      </c>
      <c r="Q2553" t="s">
        <v>520</v>
      </c>
      <c r="R2553" s="7">
        <v>0</v>
      </c>
      <c r="S2553" s="7">
        <f t="shared" si="351"/>
        <v>1406.86</v>
      </c>
      <c r="T2553" s="8">
        <v>140.68600000000001</v>
      </c>
      <c r="U2553" s="8" t="str">
        <f t="shared" si="357"/>
        <v>Medium</v>
      </c>
      <c r="V2553" s="7">
        <v>7</v>
      </c>
      <c r="W2553" s="8">
        <v>1406.86</v>
      </c>
      <c r="X2553" s="8">
        <f t="shared" si="358"/>
        <v>269</v>
      </c>
      <c r="Y2553" s="9">
        <v>0.1</v>
      </c>
      <c r="Z2553" s="9" t="str">
        <f t="shared" si="359"/>
        <v>Low</v>
      </c>
    </row>
    <row r="2554" spans="1:26" x14ac:dyDescent="0.3">
      <c r="A2554" t="s">
        <v>3850</v>
      </c>
      <c r="B2554" s="6">
        <v>43982</v>
      </c>
      <c r="C2554" s="6" t="str">
        <f t="shared" si="352"/>
        <v>2020</v>
      </c>
      <c r="D2554" s="6" t="str">
        <f t="shared" si="353"/>
        <v>May</v>
      </c>
      <c r="E2554" s="6" t="str">
        <f t="shared" si="354"/>
        <v>Q2</v>
      </c>
      <c r="F2554" s="6" t="str">
        <f t="shared" si="355"/>
        <v>High</v>
      </c>
      <c r="G2554" s="6" t="str">
        <f t="shared" si="356"/>
        <v>Full Price</v>
      </c>
      <c r="H2554" s="6">
        <v>43986</v>
      </c>
      <c r="I2554" t="s">
        <v>387</v>
      </c>
      <c r="J2554" t="s">
        <v>89</v>
      </c>
      <c r="K2554" t="s">
        <v>3789</v>
      </c>
      <c r="L2554" t="s">
        <v>30</v>
      </c>
      <c r="M2554" t="s">
        <v>31</v>
      </c>
      <c r="N2554" t="s">
        <v>46</v>
      </c>
      <c r="O2554" t="s">
        <v>69</v>
      </c>
      <c r="P2554" t="s">
        <v>1307</v>
      </c>
      <c r="Q2554" t="s">
        <v>520</v>
      </c>
      <c r="R2554" s="7">
        <v>0</v>
      </c>
      <c r="S2554" s="7">
        <f t="shared" si="351"/>
        <v>15.75</v>
      </c>
      <c r="T2554" s="8">
        <v>7.56</v>
      </c>
      <c r="U2554" s="8" t="str">
        <f t="shared" si="357"/>
        <v>Low</v>
      </c>
      <c r="V2554" s="7">
        <v>5</v>
      </c>
      <c r="W2554" s="8">
        <v>15.75</v>
      </c>
      <c r="X2554" s="8">
        <f t="shared" si="358"/>
        <v>7668</v>
      </c>
      <c r="Y2554" s="9">
        <v>0.48</v>
      </c>
      <c r="Z2554" s="9" t="str">
        <f t="shared" si="359"/>
        <v>High</v>
      </c>
    </row>
    <row r="2555" spans="1:26" x14ac:dyDescent="0.3">
      <c r="A2555" t="s">
        <v>3850</v>
      </c>
      <c r="B2555" s="6">
        <v>43982</v>
      </c>
      <c r="C2555" s="6" t="str">
        <f t="shared" si="352"/>
        <v>2020</v>
      </c>
      <c r="D2555" s="6" t="str">
        <f t="shared" si="353"/>
        <v>May</v>
      </c>
      <c r="E2555" s="6" t="str">
        <f t="shared" si="354"/>
        <v>Q2</v>
      </c>
      <c r="F2555" s="6" t="str">
        <f t="shared" si="355"/>
        <v>Low</v>
      </c>
      <c r="G2555" s="6" t="str">
        <f t="shared" si="356"/>
        <v>Full Price</v>
      </c>
      <c r="H2555" s="6">
        <v>43986</v>
      </c>
      <c r="I2555" t="s">
        <v>387</v>
      </c>
      <c r="J2555" t="s">
        <v>151</v>
      </c>
      <c r="K2555" t="s">
        <v>2356</v>
      </c>
      <c r="L2555" t="s">
        <v>30</v>
      </c>
      <c r="M2555" t="s">
        <v>31</v>
      </c>
      <c r="N2555" t="s">
        <v>49</v>
      </c>
      <c r="O2555" t="s">
        <v>69</v>
      </c>
      <c r="P2555" t="s">
        <v>1307</v>
      </c>
      <c r="Q2555" t="s">
        <v>520</v>
      </c>
      <c r="R2555" s="7">
        <v>0</v>
      </c>
      <c r="S2555" s="7">
        <f t="shared" si="351"/>
        <v>323.10000000000002</v>
      </c>
      <c r="T2555" s="8">
        <v>61.389000000000003</v>
      </c>
      <c r="U2555" s="8" t="str">
        <f t="shared" si="357"/>
        <v>Low</v>
      </c>
      <c r="V2555" s="7">
        <v>2</v>
      </c>
      <c r="W2555" s="8">
        <v>323.10000000000002</v>
      </c>
      <c r="X2555" s="8">
        <f t="shared" si="358"/>
        <v>1773</v>
      </c>
      <c r="Y2555" s="9">
        <v>0.19</v>
      </c>
      <c r="Z2555" s="9" t="str">
        <f t="shared" si="359"/>
        <v>Low</v>
      </c>
    </row>
    <row r="2556" spans="1:26" x14ac:dyDescent="0.3">
      <c r="A2556" t="s">
        <v>3852</v>
      </c>
      <c r="B2556" s="6">
        <v>43982</v>
      </c>
      <c r="C2556" s="6" t="str">
        <f t="shared" si="352"/>
        <v>2020</v>
      </c>
      <c r="D2556" s="6" t="str">
        <f t="shared" si="353"/>
        <v>May</v>
      </c>
      <c r="E2556" s="6" t="str">
        <f t="shared" si="354"/>
        <v>Q2</v>
      </c>
      <c r="F2556" s="6" t="str">
        <f t="shared" si="355"/>
        <v>High</v>
      </c>
      <c r="G2556" s="6" t="str">
        <f t="shared" si="356"/>
        <v>Full Price</v>
      </c>
      <c r="H2556" s="6">
        <v>43984</v>
      </c>
      <c r="I2556" t="s">
        <v>2998</v>
      </c>
      <c r="J2556" t="s">
        <v>192</v>
      </c>
      <c r="K2556" t="s">
        <v>240</v>
      </c>
      <c r="L2556" t="s">
        <v>61</v>
      </c>
      <c r="M2556" t="s">
        <v>76</v>
      </c>
      <c r="N2556" t="s">
        <v>99</v>
      </c>
      <c r="O2556" t="s">
        <v>54</v>
      </c>
      <c r="P2556" t="s">
        <v>3853</v>
      </c>
      <c r="Q2556" t="s">
        <v>322</v>
      </c>
      <c r="R2556" s="7">
        <v>0</v>
      </c>
      <c r="S2556" s="7">
        <f t="shared" si="351"/>
        <v>8.2799999999999994</v>
      </c>
      <c r="T2556" s="8">
        <v>2.9807999999999999</v>
      </c>
      <c r="U2556" s="8" t="str">
        <f t="shared" si="357"/>
        <v>Low</v>
      </c>
      <c r="V2556" s="7">
        <v>2</v>
      </c>
      <c r="W2556" s="8">
        <v>8.2799999999999994</v>
      </c>
      <c r="X2556" s="8">
        <f t="shared" si="358"/>
        <v>8926</v>
      </c>
      <c r="Y2556" s="9">
        <v>0.36</v>
      </c>
      <c r="Z2556" s="9" t="str">
        <f t="shared" si="359"/>
        <v>High</v>
      </c>
    </row>
    <row r="2557" spans="1:26" x14ac:dyDescent="0.3">
      <c r="A2557" t="s">
        <v>3852</v>
      </c>
      <c r="B2557" s="6">
        <v>43982</v>
      </c>
      <c r="C2557" s="6" t="str">
        <f t="shared" si="352"/>
        <v>2020</v>
      </c>
      <c r="D2557" s="6" t="str">
        <f t="shared" si="353"/>
        <v>May</v>
      </c>
      <c r="E2557" s="6" t="str">
        <f t="shared" si="354"/>
        <v>Q2</v>
      </c>
      <c r="F2557" s="6" t="str">
        <f t="shared" si="355"/>
        <v>High</v>
      </c>
      <c r="G2557" s="6" t="str">
        <f t="shared" si="356"/>
        <v>Full Price</v>
      </c>
      <c r="H2557" s="6">
        <v>43984</v>
      </c>
      <c r="I2557" t="s">
        <v>2998</v>
      </c>
      <c r="J2557" t="s">
        <v>67</v>
      </c>
      <c r="K2557" t="s">
        <v>545</v>
      </c>
      <c r="L2557" t="s">
        <v>61</v>
      </c>
      <c r="M2557" t="s">
        <v>31</v>
      </c>
      <c r="N2557" t="s">
        <v>32</v>
      </c>
      <c r="O2557" t="s">
        <v>54</v>
      </c>
      <c r="P2557" t="s">
        <v>3853</v>
      </c>
      <c r="Q2557" t="s">
        <v>322</v>
      </c>
      <c r="R2557" s="7">
        <v>0</v>
      </c>
      <c r="S2557" s="7">
        <f t="shared" si="351"/>
        <v>274.8</v>
      </c>
      <c r="T2557" s="8">
        <v>134.65199999999999</v>
      </c>
      <c r="U2557" s="8" t="str">
        <f t="shared" si="357"/>
        <v>Medium</v>
      </c>
      <c r="V2557" s="7">
        <v>5</v>
      </c>
      <c r="W2557" s="8">
        <v>274.8</v>
      </c>
      <c r="X2557" s="8">
        <f t="shared" si="358"/>
        <v>2037</v>
      </c>
      <c r="Y2557" s="9">
        <v>0.49</v>
      </c>
      <c r="Z2557" s="9" t="str">
        <f t="shared" si="359"/>
        <v>High</v>
      </c>
    </row>
    <row r="2558" spans="1:26" x14ac:dyDescent="0.3">
      <c r="A2558" t="s">
        <v>3852</v>
      </c>
      <c r="B2558" s="6">
        <v>43982</v>
      </c>
      <c r="C2558" s="6" t="str">
        <f t="shared" si="352"/>
        <v>2020</v>
      </c>
      <c r="D2558" s="6" t="str">
        <f t="shared" si="353"/>
        <v>May</v>
      </c>
      <c r="E2558" s="6" t="str">
        <f t="shared" si="354"/>
        <v>Q2</v>
      </c>
      <c r="F2558" s="6" t="str">
        <f t="shared" si="355"/>
        <v>High</v>
      </c>
      <c r="G2558" s="6" t="str">
        <f t="shared" si="356"/>
        <v>Full Price</v>
      </c>
      <c r="H2558" s="6">
        <v>43984</v>
      </c>
      <c r="I2558" t="s">
        <v>2998</v>
      </c>
      <c r="J2558" t="s">
        <v>151</v>
      </c>
      <c r="K2558" t="s">
        <v>2370</v>
      </c>
      <c r="L2558" t="s">
        <v>61</v>
      </c>
      <c r="M2558" t="s">
        <v>31</v>
      </c>
      <c r="N2558" t="s">
        <v>49</v>
      </c>
      <c r="O2558" t="s">
        <v>54</v>
      </c>
      <c r="P2558" t="s">
        <v>3853</v>
      </c>
      <c r="Q2558" t="s">
        <v>322</v>
      </c>
      <c r="R2558" s="7">
        <v>0</v>
      </c>
      <c r="S2558" s="7">
        <f t="shared" si="351"/>
        <v>62.18</v>
      </c>
      <c r="T2558" s="8">
        <v>16.788599999999999</v>
      </c>
      <c r="U2558" s="8" t="str">
        <f t="shared" si="357"/>
        <v>Low</v>
      </c>
      <c r="V2558" s="7">
        <v>1</v>
      </c>
      <c r="W2558" s="8">
        <v>62.18</v>
      </c>
      <c r="X2558" s="8">
        <f t="shared" si="358"/>
        <v>4722</v>
      </c>
      <c r="Y2558" s="9">
        <v>0.27</v>
      </c>
      <c r="Z2558" s="9" t="str">
        <f t="shared" si="359"/>
        <v>High</v>
      </c>
    </row>
    <row r="2559" spans="1:26" x14ac:dyDescent="0.3">
      <c r="A2559" t="s">
        <v>3854</v>
      </c>
      <c r="B2559" s="6">
        <v>43982</v>
      </c>
      <c r="C2559" s="6" t="str">
        <f t="shared" si="352"/>
        <v>2020</v>
      </c>
      <c r="D2559" s="6" t="str">
        <f t="shared" si="353"/>
        <v>May</v>
      </c>
      <c r="E2559" s="6" t="str">
        <f t="shared" si="354"/>
        <v>Q2</v>
      </c>
      <c r="F2559" s="6" t="str">
        <f t="shared" si="355"/>
        <v>Low</v>
      </c>
      <c r="G2559" s="6" t="str">
        <f t="shared" si="356"/>
        <v>Full Price</v>
      </c>
      <c r="H2559" s="6">
        <v>43984</v>
      </c>
      <c r="I2559" t="s">
        <v>1371</v>
      </c>
      <c r="J2559" t="s">
        <v>89</v>
      </c>
      <c r="K2559" t="s">
        <v>3855</v>
      </c>
      <c r="L2559" t="s">
        <v>40</v>
      </c>
      <c r="M2559" t="s">
        <v>31</v>
      </c>
      <c r="N2559" t="s">
        <v>86</v>
      </c>
      <c r="O2559" t="s">
        <v>54</v>
      </c>
      <c r="P2559" t="s">
        <v>725</v>
      </c>
      <c r="Q2559" t="s">
        <v>271</v>
      </c>
      <c r="R2559" s="7">
        <v>0</v>
      </c>
      <c r="S2559" s="7">
        <f t="shared" si="351"/>
        <v>7.56</v>
      </c>
      <c r="T2559" s="8">
        <v>0.3024</v>
      </c>
      <c r="U2559" s="8" t="str">
        <f t="shared" si="357"/>
        <v>Low</v>
      </c>
      <c r="V2559" s="7">
        <v>6</v>
      </c>
      <c r="W2559" s="8">
        <v>7.56</v>
      </c>
      <c r="X2559" s="8">
        <f t="shared" si="358"/>
        <v>9047</v>
      </c>
      <c r="Y2559" s="9">
        <v>0.04</v>
      </c>
      <c r="Z2559" s="9" t="str">
        <f t="shared" si="359"/>
        <v>Low</v>
      </c>
    </row>
    <row r="2560" spans="1:26" x14ac:dyDescent="0.3">
      <c r="A2560" t="s">
        <v>3856</v>
      </c>
      <c r="B2560" s="6">
        <v>43983</v>
      </c>
      <c r="C2560" s="6" t="str">
        <f t="shared" si="352"/>
        <v>2020</v>
      </c>
      <c r="D2560" s="6" t="str">
        <f t="shared" si="353"/>
        <v>June</v>
      </c>
      <c r="E2560" s="6" t="str">
        <f t="shared" si="354"/>
        <v>Q2</v>
      </c>
      <c r="F2560" s="6" t="str">
        <f t="shared" si="355"/>
        <v>High</v>
      </c>
      <c r="G2560" s="6" t="str">
        <f t="shared" si="356"/>
        <v>Full Price</v>
      </c>
      <c r="H2560" s="6">
        <v>43987</v>
      </c>
      <c r="I2560" t="s">
        <v>451</v>
      </c>
      <c r="J2560" t="s">
        <v>89</v>
      </c>
      <c r="K2560" t="s">
        <v>479</v>
      </c>
      <c r="L2560" t="s">
        <v>30</v>
      </c>
      <c r="M2560" t="s">
        <v>31</v>
      </c>
      <c r="N2560" t="s">
        <v>41</v>
      </c>
      <c r="O2560" t="s">
        <v>33</v>
      </c>
      <c r="P2560" t="s">
        <v>275</v>
      </c>
      <c r="Q2560" t="s">
        <v>212</v>
      </c>
      <c r="R2560" s="7">
        <v>0</v>
      </c>
      <c r="S2560" s="7">
        <f t="shared" si="351"/>
        <v>403.68</v>
      </c>
      <c r="T2560" s="8">
        <v>181.65600000000001</v>
      </c>
      <c r="U2560" s="8" t="str">
        <f t="shared" si="357"/>
        <v>Medium</v>
      </c>
      <c r="V2560" s="7">
        <v>6</v>
      </c>
      <c r="W2560" s="8">
        <v>403.68</v>
      </c>
      <c r="X2560" s="8">
        <f t="shared" si="358"/>
        <v>1449</v>
      </c>
      <c r="Y2560" s="9">
        <v>0.45</v>
      </c>
      <c r="Z2560" s="9" t="str">
        <f t="shared" si="359"/>
        <v>High</v>
      </c>
    </row>
    <row r="2561" spans="1:26" x14ac:dyDescent="0.3">
      <c r="A2561" t="s">
        <v>3856</v>
      </c>
      <c r="B2561" s="6">
        <v>43983</v>
      </c>
      <c r="C2561" s="6" t="str">
        <f t="shared" si="352"/>
        <v>2020</v>
      </c>
      <c r="D2561" s="6" t="str">
        <f t="shared" si="353"/>
        <v>June</v>
      </c>
      <c r="E2561" s="6" t="str">
        <f t="shared" si="354"/>
        <v>Q2</v>
      </c>
      <c r="F2561" s="6" t="str">
        <f t="shared" si="355"/>
        <v>High</v>
      </c>
      <c r="G2561" s="6" t="str">
        <f t="shared" si="356"/>
        <v>Full Price</v>
      </c>
      <c r="H2561" s="6">
        <v>43987</v>
      </c>
      <c r="I2561" t="s">
        <v>451</v>
      </c>
      <c r="J2561" t="s">
        <v>44</v>
      </c>
      <c r="K2561" t="s">
        <v>3857</v>
      </c>
      <c r="L2561" t="s">
        <v>30</v>
      </c>
      <c r="M2561" t="s">
        <v>31</v>
      </c>
      <c r="N2561" t="s">
        <v>46</v>
      </c>
      <c r="O2561" t="s">
        <v>33</v>
      </c>
      <c r="P2561" t="s">
        <v>275</v>
      </c>
      <c r="Q2561" t="s">
        <v>212</v>
      </c>
      <c r="R2561" s="7">
        <v>0</v>
      </c>
      <c r="S2561" s="7">
        <f t="shared" si="351"/>
        <v>28.91</v>
      </c>
      <c r="T2561" s="8">
        <v>13.2986</v>
      </c>
      <c r="U2561" s="8" t="str">
        <f t="shared" si="357"/>
        <v>Low</v>
      </c>
      <c r="V2561" s="7">
        <v>7</v>
      </c>
      <c r="W2561" s="8">
        <v>28.91</v>
      </c>
      <c r="X2561" s="8">
        <f t="shared" si="358"/>
        <v>6383</v>
      </c>
      <c r="Y2561" s="9">
        <v>0.46</v>
      </c>
      <c r="Z2561" s="9" t="str">
        <f t="shared" si="359"/>
        <v>High</v>
      </c>
    </row>
    <row r="2562" spans="1:26" x14ac:dyDescent="0.3">
      <c r="A2562" t="s">
        <v>3856</v>
      </c>
      <c r="B2562" s="6">
        <v>43983</v>
      </c>
      <c r="C2562" s="6" t="str">
        <f t="shared" si="352"/>
        <v>2020</v>
      </c>
      <c r="D2562" s="6" t="str">
        <f t="shared" si="353"/>
        <v>June</v>
      </c>
      <c r="E2562" s="6" t="str">
        <f t="shared" si="354"/>
        <v>Q2</v>
      </c>
      <c r="F2562" s="6" t="str">
        <f t="shared" si="355"/>
        <v>High</v>
      </c>
      <c r="G2562" s="6" t="str">
        <f t="shared" si="356"/>
        <v>Full Price</v>
      </c>
      <c r="H2562" s="6">
        <v>43987</v>
      </c>
      <c r="I2562" t="s">
        <v>451</v>
      </c>
      <c r="J2562" t="s">
        <v>548</v>
      </c>
      <c r="K2562" t="s">
        <v>2280</v>
      </c>
      <c r="L2562" t="s">
        <v>30</v>
      </c>
      <c r="M2562" t="s">
        <v>91</v>
      </c>
      <c r="N2562" t="s">
        <v>92</v>
      </c>
      <c r="O2562" t="s">
        <v>33</v>
      </c>
      <c r="P2562" t="s">
        <v>275</v>
      </c>
      <c r="Q2562" t="s">
        <v>212</v>
      </c>
      <c r="R2562" s="7">
        <v>0</v>
      </c>
      <c r="S2562" s="7">
        <f t="shared" ref="S2562:S2625" si="360">W2562 - (W2562 * R2562)</f>
        <v>299.98</v>
      </c>
      <c r="T2562" s="8">
        <v>83.994399999999999</v>
      </c>
      <c r="U2562" s="8" t="str">
        <f t="shared" si="357"/>
        <v>Low</v>
      </c>
      <c r="V2562" s="7">
        <v>2</v>
      </c>
      <c r="W2562" s="8">
        <v>299.98</v>
      </c>
      <c r="X2562" s="8">
        <f t="shared" si="358"/>
        <v>1906</v>
      </c>
      <c r="Y2562" s="9">
        <v>0.28000000000000003</v>
      </c>
      <c r="Z2562" s="9" t="str">
        <f t="shared" si="359"/>
        <v>High</v>
      </c>
    </row>
    <row r="2563" spans="1:26" x14ac:dyDescent="0.3">
      <c r="A2563" t="s">
        <v>3856</v>
      </c>
      <c r="B2563" s="6">
        <v>43983</v>
      </c>
      <c r="C2563" s="6" t="str">
        <f t="shared" ref="C2563:C2626" si="361">TEXT(B2563, "YYYY")</f>
        <v>2020</v>
      </c>
      <c r="D2563" s="6" t="str">
        <f t="shared" ref="D2563:D2626" si="362">TEXT(B2563, "MMMM")</f>
        <v>June</v>
      </c>
      <c r="E2563" s="6" t="str">
        <f t="shared" ref="E2563:E2626" si="363">"Q" &amp; INT((MONTH(B2563) - 1) / 3) + 1</f>
        <v>Q2</v>
      </c>
      <c r="F2563" s="6" t="str">
        <f t="shared" ref="F2563:F2626" si="364">IF(Y2563&gt; 0.2, "High", "Low")</f>
        <v>High</v>
      </c>
      <c r="G2563" s="6" t="str">
        <f t="shared" ref="G2563:G2626" si="365">IF(R2563&gt;0, "Discounted", "Full Price")</f>
        <v>Full Price</v>
      </c>
      <c r="H2563" s="6">
        <v>43987</v>
      </c>
      <c r="I2563" t="s">
        <v>451</v>
      </c>
      <c r="J2563" t="s">
        <v>89</v>
      </c>
      <c r="K2563" t="s">
        <v>3722</v>
      </c>
      <c r="L2563" t="s">
        <v>30</v>
      </c>
      <c r="M2563" t="s">
        <v>91</v>
      </c>
      <c r="N2563" t="s">
        <v>92</v>
      </c>
      <c r="O2563" t="s">
        <v>33</v>
      </c>
      <c r="P2563" t="s">
        <v>275</v>
      </c>
      <c r="Q2563" t="s">
        <v>212</v>
      </c>
      <c r="R2563" s="7">
        <v>0</v>
      </c>
      <c r="S2563" s="7">
        <f t="shared" si="360"/>
        <v>41.9</v>
      </c>
      <c r="T2563" s="8">
        <v>11.731999999999999</v>
      </c>
      <c r="U2563" s="8" t="str">
        <f t="shared" ref="U2563:U2626" si="366">IF(T2563 &lt; 0, "Loss", IF(T2563 &lt; 100, "Low", IF(T2563 &lt; 500, "Medium", "High")))</f>
        <v>Low</v>
      </c>
      <c r="V2563" s="7">
        <v>2</v>
      </c>
      <c r="W2563" s="8">
        <v>41.9</v>
      </c>
      <c r="X2563" s="8">
        <f t="shared" ref="X2563:X2626" si="367">_xlfn.RANK.EQ(W2563, W$2:W$9994)</f>
        <v>5525</v>
      </c>
      <c r="Y2563" s="9">
        <v>0.28000000000000003</v>
      </c>
      <c r="Z2563" s="9" t="str">
        <f t="shared" ref="Z2563:Z2626" si="368">IF(Y2563 &gt; 0.2, "High", "Low")</f>
        <v>High</v>
      </c>
    </row>
    <row r="2564" spans="1:26" x14ac:dyDescent="0.3">
      <c r="A2564" t="s">
        <v>3858</v>
      </c>
      <c r="B2564" s="6">
        <v>43983</v>
      </c>
      <c r="C2564" s="6" t="str">
        <f t="shared" si="361"/>
        <v>2020</v>
      </c>
      <c r="D2564" s="6" t="str">
        <f t="shared" si="362"/>
        <v>June</v>
      </c>
      <c r="E2564" s="6" t="str">
        <f t="shared" si="363"/>
        <v>Q2</v>
      </c>
      <c r="F2564" s="6" t="str">
        <f t="shared" si="364"/>
        <v>High</v>
      </c>
      <c r="G2564" s="6" t="str">
        <f t="shared" si="365"/>
        <v>Full Price</v>
      </c>
      <c r="H2564" s="6">
        <v>43990</v>
      </c>
      <c r="I2564" t="s">
        <v>3859</v>
      </c>
      <c r="J2564" t="s">
        <v>1070</v>
      </c>
      <c r="K2564" t="s">
        <v>2391</v>
      </c>
      <c r="L2564" t="s">
        <v>40</v>
      </c>
      <c r="M2564" t="s">
        <v>31</v>
      </c>
      <c r="N2564" t="s">
        <v>32</v>
      </c>
      <c r="O2564" t="s">
        <v>69</v>
      </c>
      <c r="P2564" t="s">
        <v>70</v>
      </c>
      <c r="Q2564" t="s">
        <v>71</v>
      </c>
      <c r="R2564" s="7">
        <v>0</v>
      </c>
      <c r="S2564" s="7">
        <f t="shared" si="360"/>
        <v>11.76</v>
      </c>
      <c r="T2564" s="8">
        <v>5.7624000000000004</v>
      </c>
      <c r="U2564" s="8" t="str">
        <f t="shared" si="366"/>
        <v>Low</v>
      </c>
      <c r="V2564" s="7">
        <v>2</v>
      </c>
      <c r="W2564" s="8">
        <v>11.76</v>
      </c>
      <c r="X2564" s="8">
        <f t="shared" si="367"/>
        <v>8317</v>
      </c>
      <c r="Y2564" s="9">
        <v>0.49</v>
      </c>
      <c r="Z2564" s="9" t="str">
        <f t="shared" si="368"/>
        <v>High</v>
      </c>
    </row>
    <row r="2565" spans="1:26" x14ac:dyDescent="0.3">
      <c r="A2565" t="s">
        <v>3860</v>
      </c>
      <c r="B2565" s="6">
        <v>43983</v>
      </c>
      <c r="C2565" s="6" t="str">
        <f t="shared" si="361"/>
        <v>2020</v>
      </c>
      <c r="D2565" s="6" t="str">
        <f t="shared" si="362"/>
        <v>June</v>
      </c>
      <c r="E2565" s="6" t="str">
        <f t="shared" si="363"/>
        <v>Q2</v>
      </c>
      <c r="F2565" s="6" t="str">
        <f t="shared" si="364"/>
        <v>Low</v>
      </c>
      <c r="G2565" s="6" t="str">
        <f t="shared" si="365"/>
        <v>Discounted</v>
      </c>
      <c r="H2565" s="6">
        <v>43987</v>
      </c>
      <c r="I2565" t="s">
        <v>770</v>
      </c>
      <c r="J2565" t="s">
        <v>44</v>
      </c>
      <c r="K2565" t="s">
        <v>2198</v>
      </c>
      <c r="L2565" t="s">
        <v>61</v>
      </c>
      <c r="M2565" t="s">
        <v>31</v>
      </c>
      <c r="N2565" t="s">
        <v>41</v>
      </c>
      <c r="O2565" t="s">
        <v>33</v>
      </c>
      <c r="P2565" t="s">
        <v>1059</v>
      </c>
      <c r="Q2565" t="s">
        <v>35</v>
      </c>
      <c r="R2565" s="7">
        <v>0.8</v>
      </c>
      <c r="S2565" s="7">
        <f t="shared" si="360"/>
        <v>1.1456</v>
      </c>
      <c r="T2565" s="8">
        <v>-9.1647999999999996</v>
      </c>
      <c r="U2565" s="8" t="str">
        <f t="shared" si="366"/>
        <v>Loss</v>
      </c>
      <c r="V2565" s="7">
        <v>8</v>
      </c>
      <c r="W2565" s="8">
        <v>5.7279999999999998</v>
      </c>
      <c r="X2565" s="8">
        <f t="shared" si="367"/>
        <v>9366</v>
      </c>
      <c r="Y2565" s="9">
        <v>-1.6</v>
      </c>
      <c r="Z2565" s="9" t="str">
        <f t="shared" si="368"/>
        <v>Low</v>
      </c>
    </row>
    <row r="2566" spans="1:26" x14ac:dyDescent="0.3">
      <c r="A2566" t="s">
        <v>3860</v>
      </c>
      <c r="B2566" s="6">
        <v>43983</v>
      </c>
      <c r="C2566" s="6" t="str">
        <f t="shared" si="361"/>
        <v>2020</v>
      </c>
      <c r="D2566" s="6" t="str">
        <f t="shared" si="362"/>
        <v>June</v>
      </c>
      <c r="E2566" s="6" t="str">
        <f t="shared" si="363"/>
        <v>Q2</v>
      </c>
      <c r="F2566" s="6" t="str">
        <f t="shared" si="364"/>
        <v>High</v>
      </c>
      <c r="G2566" s="6" t="str">
        <f t="shared" si="365"/>
        <v>Discounted</v>
      </c>
      <c r="H2566" s="6">
        <v>43987</v>
      </c>
      <c r="I2566" t="s">
        <v>770</v>
      </c>
      <c r="J2566" t="s">
        <v>67</v>
      </c>
      <c r="K2566" t="s">
        <v>3861</v>
      </c>
      <c r="L2566" t="s">
        <v>61</v>
      </c>
      <c r="M2566" t="s">
        <v>31</v>
      </c>
      <c r="N2566" t="s">
        <v>32</v>
      </c>
      <c r="O2566" t="s">
        <v>33</v>
      </c>
      <c r="P2566" t="s">
        <v>1059</v>
      </c>
      <c r="Q2566" t="s">
        <v>35</v>
      </c>
      <c r="R2566" s="7">
        <v>0.2</v>
      </c>
      <c r="S2566" s="7">
        <f t="shared" si="360"/>
        <v>33.792000000000002</v>
      </c>
      <c r="T2566" s="8">
        <v>13.2</v>
      </c>
      <c r="U2566" s="8" t="str">
        <f t="shared" si="366"/>
        <v>Low</v>
      </c>
      <c r="V2566" s="7">
        <v>10</v>
      </c>
      <c r="W2566" s="8">
        <v>42.24</v>
      </c>
      <c r="X2566" s="8">
        <f t="shared" si="367"/>
        <v>5502</v>
      </c>
      <c r="Y2566" s="9">
        <v>0.3125</v>
      </c>
      <c r="Z2566" s="9" t="str">
        <f t="shared" si="368"/>
        <v>High</v>
      </c>
    </row>
    <row r="2567" spans="1:26" x14ac:dyDescent="0.3">
      <c r="A2567" t="s">
        <v>3862</v>
      </c>
      <c r="B2567" s="6">
        <v>43986</v>
      </c>
      <c r="C2567" s="6" t="str">
        <f t="shared" si="361"/>
        <v>2020</v>
      </c>
      <c r="D2567" s="6" t="str">
        <f t="shared" si="362"/>
        <v>June</v>
      </c>
      <c r="E2567" s="6" t="str">
        <f t="shared" si="363"/>
        <v>Q2</v>
      </c>
      <c r="F2567" s="6" t="str">
        <f t="shared" si="364"/>
        <v>High</v>
      </c>
      <c r="G2567" s="6" t="str">
        <f t="shared" si="365"/>
        <v>Full Price</v>
      </c>
      <c r="H2567" s="6">
        <v>43990</v>
      </c>
      <c r="I2567" t="s">
        <v>2653</v>
      </c>
      <c r="J2567" t="s">
        <v>595</v>
      </c>
      <c r="K2567" t="s">
        <v>3256</v>
      </c>
      <c r="L2567" t="s">
        <v>40</v>
      </c>
      <c r="M2567" t="s">
        <v>76</v>
      </c>
      <c r="N2567" t="s">
        <v>99</v>
      </c>
      <c r="O2567" t="s">
        <v>54</v>
      </c>
      <c r="P2567" t="s">
        <v>270</v>
      </c>
      <c r="Q2567" t="s">
        <v>271</v>
      </c>
      <c r="R2567" s="7">
        <v>0</v>
      </c>
      <c r="S2567" s="7">
        <f t="shared" si="360"/>
        <v>35.28</v>
      </c>
      <c r="T2567" s="8">
        <v>11.995200000000001</v>
      </c>
      <c r="U2567" s="8" t="str">
        <f t="shared" si="366"/>
        <v>Low</v>
      </c>
      <c r="V2567" s="7">
        <v>3</v>
      </c>
      <c r="W2567" s="8">
        <v>35.28</v>
      </c>
      <c r="X2567" s="8">
        <f t="shared" si="367"/>
        <v>5918</v>
      </c>
      <c r="Y2567" s="9">
        <v>0.34</v>
      </c>
      <c r="Z2567" s="9" t="str">
        <f t="shared" si="368"/>
        <v>High</v>
      </c>
    </row>
    <row r="2568" spans="1:26" x14ac:dyDescent="0.3">
      <c r="A2568" t="s">
        <v>3862</v>
      </c>
      <c r="B2568" s="6">
        <v>43986</v>
      </c>
      <c r="C2568" s="6" t="str">
        <f t="shared" si="361"/>
        <v>2020</v>
      </c>
      <c r="D2568" s="6" t="str">
        <f t="shared" si="362"/>
        <v>June</v>
      </c>
      <c r="E2568" s="6" t="str">
        <f t="shared" si="363"/>
        <v>Q2</v>
      </c>
      <c r="F2568" s="6" t="str">
        <f t="shared" si="364"/>
        <v>High</v>
      </c>
      <c r="G2568" s="6" t="str">
        <f t="shared" si="365"/>
        <v>Full Price</v>
      </c>
      <c r="H2568" s="6">
        <v>43990</v>
      </c>
      <c r="I2568" t="s">
        <v>2653</v>
      </c>
      <c r="J2568" t="s">
        <v>205</v>
      </c>
      <c r="K2568" t="s">
        <v>1677</v>
      </c>
      <c r="L2568" t="s">
        <v>40</v>
      </c>
      <c r="M2568" t="s">
        <v>31</v>
      </c>
      <c r="N2568" t="s">
        <v>32</v>
      </c>
      <c r="O2568" t="s">
        <v>54</v>
      </c>
      <c r="P2568" t="s">
        <v>270</v>
      </c>
      <c r="Q2568" t="s">
        <v>271</v>
      </c>
      <c r="R2568" s="7">
        <v>0</v>
      </c>
      <c r="S2568" s="7">
        <f t="shared" si="360"/>
        <v>30.44</v>
      </c>
      <c r="T2568" s="8">
        <v>14.306800000000001</v>
      </c>
      <c r="U2568" s="8" t="str">
        <f t="shared" si="366"/>
        <v>Low</v>
      </c>
      <c r="V2568" s="7">
        <v>4</v>
      </c>
      <c r="W2568" s="8">
        <v>30.44</v>
      </c>
      <c r="X2568" s="8">
        <f t="shared" si="367"/>
        <v>6272</v>
      </c>
      <c r="Y2568" s="9">
        <v>0.47</v>
      </c>
      <c r="Z2568" s="9" t="str">
        <f t="shared" si="368"/>
        <v>High</v>
      </c>
    </row>
    <row r="2569" spans="1:26" x14ac:dyDescent="0.3">
      <c r="A2569" t="s">
        <v>3863</v>
      </c>
      <c r="B2569" s="6">
        <v>43986</v>
      </c>
      <c r="C2569" s="6" t="str">
        <f t="shared" si="361"/>
        <v>2020</v>
      </c>
      <c r="D2569" s="6" t="str">
        <f t="shared" si="362"/>
        <v>June</v>
      </c>
      <c r="E2569" s="6" t="str">
        <f t="shared" si="363"/>
        <v>Q2</v>
      </c>
      <c r="F2569" s="6" t="str">
        <f t="shared" si="364"/>
        <v>High</v>
      </c>
      <c r="G2569" s="6" t="str">
        <f t="shared" si="365"/>
        <v>Full Price</v>
      </c>
      <c r="H2569" s="6">
        <v>43991</v>
      </c>
      <c r="I2569" t="s">
        <v>3864</v>
      </c>
      <c r="J2569" t="s">
        <v>161</v>
      </c>
      <c r="K2569" t="s">
        <v>876</v>
      </c>
      <c r="L2569" t="s">
        <v>30</v>
      </c>
      <c r="M2569" t="s">
        <v>91</v>
      </c>
      <c r="N2569" t="s">
        <v>110</v>
      </c>
      <c r="O2569" t="s">
        <v>69</v>
      </c>
      <c r="P2569" t="s">
        <v>70</v>
      </c>
      <c r="Q2569" t="s">
        <v>71</v>
      </c>
      <c r="R2569" s="7">
        <v>0</v>
      </c>
      <c r="S2569" s="7">
        <f t="shared" si="360"/>
        <v>119.98</v>
      </c>
      <c r="T2569" s="8">
        <v>35.994</v>
      </c>
      <c r="U2569" s="8" t="str">
        <f t="shared" si="366"/>
        <v>Low</v>
      </c>
      <c r="V2569" s="7">
        <v>2</v>
      </c>
      <c r="W2569" s="8">
        <v>119.98</v>
      </c>
      <c r="X2569" s="8">
        <f t="shared" si="367"/>
        <v>3447</v>
      </c>
      <c r="Y2569" s="9">
        <v>0.3</v>
      </c>
      <c r="Z2569" s="9" t="str">
        <f t="shared" si="368"/>
        <v>High</v>
      </c>
    </row>
    <row r="2570" spans="1:26" x14ac:dyDescent="0.3">
      <c r="A2570" t="s">
        <v>3863</v>
      </c>
      <c r="B2570" s="6">
        <v>43986</v>
      </c>
      <c r="C2570" s="6" t="str">
        <f t="shared" si="361"/>
        <v>2020</v>
      </c>
      <c r="D2570" s="6" t="str">
        <f t="shared" si="362"/>
        <v>June</v>
      </c>
      <c r="E2570" s="6" t="str">
        <f t="shared" si="363"/>
        <v>Q2</v>
      </c>
      <c r="F2570" s="6" t="str">
        <f t="shared" si="364"/>
        <v>High</v>
      </c>
      <c r="G2570" s="6" t="str">
        <f t="shared" si="365"/>
        <v>Full Price</v>
      </c>
      <c r="H2570" s="6">
        <v>43991</v>
      </c>
      <c r="I2570" t="s">
        <v>3864</v>
      </c>
      <c r="J2570" t="s">
        <v>161</v>
      </c>
      <c r="K2570" t="s">
        <v>3865</v>
      </c>
      <c r="L2570" t="s">
        <v>30</v>
      </c>
      <c r="M2570" t="s">
        <v>91</v>
      </c>
      <c r="N2570" t="s">
        <v>110</v>
      </c>
      <c r="O2570" t="s">
        <v>69</v>
      </c>
      <c r="P2570" t="s">
        <v>70</v>
      </c>
      <c r="Q2570" t="s">
        <v>71</v>
      </c>
      <c r="R2570" s="7">
        <v>0</v>
      </c>
      <c r="S2570" s="7">
        <f t="shared" si="360"/>
        <v>989.97</v>
      </c>
      <c r="T2570" s="8">
        <v>395.988</v>
      </c>
      <c r="U2570" s="8" t="str">
        <f t="shared" si="366"/>
        <v>Medium</v>
      </c>
      <c r="V2570" s="7">
        <v>3</v>
      </c>
      <c r="W2570" s="8">
        <v>989.97</v>
      </c>
      <c r="X2570" s="8">
        <f t="shared" si="367"/>
        <v>477</v>
      </c>
      <c r="Y2570" s="9">
        <v>0.4</v>
      </c>
      <c r="Z2570" s="9" t="str">
        <f t="shared" si="368"/>
        <v>High</v>
      </c>
    </row>
    <row r="2571" spans="1:26" x14ac:dyDescent="0.3">
      <c r="A2571" t="s">
        <v>3866</v>
      </c>
      <c r="B2571" s="6">
        <v>43986</v>
      </c>
      <c r="C2571" s="6" t="str">
        <f t="shared" si="361"/>
        <v>2020</v>
      </c>
      <c r="D2571" s="6" t="str">
        <f t="shared" si="362"/>
        <v>June</v>
      </c>
      <c r="E2571" s="6" t="str">
        <f t="shared" si="363"/>
        <v>Q2</v>
      </c>
      <c r="F2571" s="6" t="str">
        <f t="shared" si="364"/>
        <v>High</v>
      </c>
      <c r="G2571" s="6" t="str">
        <f t="shared" si="365"/>
        <v>Full Price</v>
      </c>
      <c r="H2571" s="6">
        <v>43986</v>
      </c>
      <c r="I2571" t="s">
        <v>1016</v>
      </c>
      <c r="J2571" t="s">
        <v>614</v>
      </c>
      <c r="K2571" t="s">
        <v>617</v>
      </c>
      <c r="L2571" t="s">
        <v>30</v>
      </c>
      <c r="M2571" t="s">
        <v>31</v>
      </c>
      <c r="N2571" t="s">
        <v>53</v>
      </c>
      <c r="O2571" t="s">
        <v>69</v>
      </c>
      <c r="P2571" t="s">
        <v>298</v>
      </c>
      <c r="Q2571" t="s">
        <v>299</v>
      </c>
      <c r="R2571" s="7">
        <v>0</v>
      </c>
      <c r="S2571" s="7">
        <f t="shared" si="360"/>
        <v>9.26</v>
      </c>
      <c r="T2571" s="8">
        <v>3.0558000000000001</v>
      </c>
      <c r="U2571" s="8" t="str">
        <f t="shared" si="366"/>
        <v>Low</v>
      </c>
      <c r="V2571" s="7">
        <v>2</v>
      </c>
      <c r="W2571" s="8">
        <v>9.26</v>
      </c>
      <c r="X2571" s="8">
        <f t="shared" si="367"/>
        <v>8750</v>
      </c>
      <c r="Y2571" s="9">
        <v>0.33</v>
      </c>
      <c r="Z2571" s="9" t="str">
        <f t="shared" si="368"/>
        <v>High</v>
      </c>
    </row>
    <row r="2572" spans="1:26" x14ac:dyDescent="0.3">
      <c r="A2572" t="s">
        <v>3866</v>
      </c>
      <c r="B2572" s="6">
        <v>43986</v>
      </c>
      <c r="C2572" s="6" t="str">
        <f t="shared" si="361"/>
        <v>2020</v>
      </c>
      <c r="D2572" s="6" t="str">
        <f t="shared" si="362"/>
        <v>June</v>
      </c>
      <c r="E2572" s="6" t="str">
        <f t="shared" si="363"/>
        <v>Q2</v>
      </c>
      <c r="F2572" s="6" t="str">
        <f t="shared" si="364"/>
        <v>High</v>
      </c>
      <c r="G2572" s="6" t="str">
        <f t="shared" si="365"/>
        <v>Full Price</v>
      </c>
      <c r="H2572" s="6">
        <v>43986</v>
      </c>
      <c r="I2572" t="s">
        <v>1016</v>
      </c>
      <c r="J2572" t="s">
        <v>44</v>
      </c>
      <c r="K2572" t="s">
        <v>604</v>
      </c>
      <c r="L2572" t="s">
        <v>30</v>
      </c>
      <c r="M2572" t="s">
        <v>31</v>
      </c>
      <c r="N2572" t="s">
        <v>46</v>
      </c>
      <c r="O2572" t="s">
        <v>69</v>
      </c>
      <c r="P2572" t="s">
        <v>298</v>
      </c>
      <c r="Q2572" t="s">
        <v>299</v>
      </c>
      <c r="R2572" s="7">
        <v>0</v>
      </c>
      <c r="S2572" s="7">
        <f t="shared" si="360"/>
        <v>7.38</v>
      </c>
      <c r="T2572" s="8">
        <v>3.4685999999999999</v>
      </c>
      <c r="U2572" s="8" t="str">
        <f t="shared" si="366"/>
        <v>Low</v>
      </c>
      <c r="V2572" s="7">
        <v>2</v>
      </c>
      <c r="W2572" s="8">
        <v>7.38</v>
      </c>
      <c r="X2572" s="8">
        <f t="shared" si="367"/>
        <v>9066</v>
      </c>
      <c r="Y2572" s="9">
        <v>0.47</v>
      </c>
      <c r="Z2572" s="9" t="str">
        <f t="shared" si="368"/>
        <v>High</v>
      </c>
    </row>
    <row r="2573" spans="1:26" x14ac:dyDescent="0.3">
      <c r="A2573" t="s">
        <v>3867</v>
      </c>
      <c r="B2573" s="6">
        <v>43987</v>
      </c>
      <c r="C2573" s="6" t="str">
        <f t="shared" si="361"/>
        <v>2020</v>
      </c>
      <c r="D2573" s="6" t="str">
        <f t="shared" si="362"/>
        <v>June</v>
      </c>
      <c r="E2573" s="6" t="str">
        <f t="shared" si="363"/>
        <v>Q2</v>
      </c>
      <c r="F2573" s="6" t="str">
        <f t="shared" si="364"/>
        <v>High</v>
      </c>
      <c r="G2573" s="6" t="str">
        <f t="shared" si="365"/>
        <v>Full Price</v>
      </c>
      <c r="H2573" s="6">
        <v>43991</v>
      </c>
      <c r="I2573" t="s">
        <v>3868</v>
      </c>
      <c r="J2573" t="s">
        <v>67</v>
      </c>
      <c r="K2573" t="s">
        <v>3259</v>
      </c>
      <c r="L2573" t="s">
        <v>61</v>
      </c>
      <c r="M2573" t="s">
        <v>31</v>
      </c>
      <c r="N2573" t="s">
        <v>32</v>
      </c>
      <c r="O2573" t="s">
        <v>33</v>
      </c>
      <c r="P2573" t="s">
        <v>1931</v>
      </c>
      <c r="Q2573" t="s">
        <v>338</v>
      </c>
      <c r="R2573" s="7">
        <v>0</v>
      </c>
      <c r="S2573" s="7">
        <f t="shared" si="360"/>
        <v>10.56</v>
      </c>
      <c r="T2573" s="8">
        <v>4.7519999999999998</v>
      </c>
      <c r="U2573" s="8" t="str">
        <f t="shared" si="366"/>
        <v>Low</v>
      </c>
      <c r="V2573" s="7">
        <v>2</v>
      </c>
      <c r="W2573" s="8">
        <v>10.56</v>
      </c>
      <c r="X2573" s="8">
        <f t="shared" si="367"/>
        <v>8527</v>
      </c>
      <c r="Y2573" s="9">
        <v>0.45</v>
      </c>
      <c r="Z2573" s="9" t="str">
        <f t="shared" si="368"/>
        <v>High</v>
      </c>
    </row>
    <row r="2574" spans="1:26" x14ac:dyDescent="0.3">
      <c r="A2574" t="s">
        <v>3869</v>
      </c>
      <c r="B2574" s="6">
        <v>43987</v>
      </c>
      <c r="C2574" s="6" t="str">
        <f t="shared" si="361"/>
        <v>2020</v>
      </c>
      <c r="D2574" s="6" t="str">
        <f t="shared" si="362"/>
        <v>June</v>
      </c>
      <c r="E2574" s="6" t="str">
        <f t="shared" si="363"/>
        <v>Q2</v>
      </c>
      <c r="F2574" s="6" t="str">
        <f t="shared" si="364"/>
        <v>Low</v>
      </c>
      <c r="G2574" s="6" t="str">
        <f t="shared" si="365"/>
        <v>Discounted</v>
      </c>
      <c r="H2574" s="6">
        <v>43992</v>
      </c>
      <c r="I2574" t="s">
        <v>3475</v>
      </c>
      <c r="J2574" t="s">
        <v>188</v>
      </c>
      <c r="K2574" t="s">
        <v>1687</v>
      </c>
      <c r="L2574" t="s">
        <v>61</v>
      </c>
      <c r="M2574" t="s">
        <v>76</v>
      </c>
      <c r="N2574" t="s">
        <v>77</v>
      </c>
      <c r="O2574" t="s">
        <v>54</v>
      </c>
      <c r="P2574" t="s">
        <v>1572</v>
      </c>
      <c r="Q2574" t="s">
        <v>271</v>
      </c>
      <c r="R2574" s="7">
        <v>0.1</v>
      </c>
      <c r="S2574" s="7">
        <f t="shared" si="360"/>
        <v>1370.3742</v>
      </c>
      <c r="T2574" s="8">
        <v>169.18199999999999</v>
      </c>
      <c r="U2574" s="8" t="str">
        <f t="shared" si="366"/>
        <v>Medium</v>
      </c>
      <c r="V2574" s="7">
        <v>9</v>
      </c>
      <c r="W2574" s="8">
        <v>1522.6379999999999</v>
      </c>
      <c r="X2574" s="8">
        <f t="shared" si="367"/>
        <v>234</v>
      </c>
      <c r="Y2574" s="9">
        <v>0.111111111</v>
      </c>
      <c r="Z2574" s="9" t="str">
        <f t="shared" si="368"/>
        <v>Low</v>
      </c>
    </row>
    <row r="2575" spans="1:26" x14ac:dyDescent="0.3">
      <c r="A2575" t="s">
        <v>3870</v>
      </c>
      <c r="B2575" s="6">
        <v>43989</v>
      </c>
      <c r="C2575" s="6" t="str">
        <f t="shared" si="361"/>
        <v>2020</v>
      </c>
      <c r="D2575" s="6" t="str">
        <f t="shared" si="362"/>
        <v>June</v>
      </c>
      <c r="E2575" s="6" t="str">
        <f t="shared" si="363"/>
        <v>Q2</v>
      </c>
      <c r="F2575" s="6" t="str">
        <f t="shared" si="364"/>
        <v>High</v>
      </c>
      <c r="G2575" s="6" t="str">
        <f t="shared" si="365"/>
        <v>Discounted</v>
      </c>
      <c r="H2575" s="6">
        <v>43991</v>
      </c>
      <c r="I2575" t="s">
        <v>3871</v>
      </c>
      <c r="J2575" t="s">
        <v>145</v>
      </c>
      <c r="K2575" t="s">
        <v>145</v>
      </c>
      <c r="L2575" t="s">
        <v>61</v>
      </c>
      <c r="M2575" t="s">
        <v>31</v>
      </c>
      <c r="N2575" t="s">
        <v>41</v>
      </c>
      <c r="O2575" t="s">
        <v>69</v>
      </c>
      <c r="P2575" t="s">
        <v>70</v>
      </c>
      <c r="Q2575" t="s">
        <v>71</v>
      </c>
      <c r="R2575" s="7">
        <v>0.2</v>
      </c>
      <c r="S2575" s="7">
        <f t="shared" si="360"/>
        <v>6.016</v>
      </c>
      <c r="T2575" s="8">
        <v>2.6320000000000001</v>
      </c>
      <c r="U2575" s="8" t="str">
        <f t="shared" si="366"/>
        <v>Low</v>
      </c>
      <c r="V2575" s="7">
        <v>5</v>
      </c>
      <c r="W2575" s="8">
        <v>7.52</v>
      </c>
      <c r="X2575" s="8">
        <f t="shared" si="367"/>
        <v>9052</v>
      </c>
      <c r="Y2575" s="9">
        <v>0.35</v>
      </c>
      <c r="Z2575" s="9" t="str">
        <f t="shared" si="368"/>
        <v>High</v>
      </c>
    </row>
    <row r="2576" spans="1:26" x14ac:dyDescent="0.3">
      <c r="A2576" t="s">
        <v>3872</v>
      </c>
      <c r="B2576" s="6">
        <v>43989</v>
      </c>
      <c r="C2576" s="6" t="str">
        <f t="shared" si="361"/>
        <v>2020</v>
      </c>
      <c r="D2576" s="6" t="str">
        <f t="shared" si="362"/>
        <v>June</v>
      </c>
      <c r="E2576" s="6" t="str">
        <f t="shared" si="363"/>
        <v>Q2</v>
      </c>
      <c r="F2576" s="6" t="str">
        <f t="shared" si="364"/>
        <v>Low</v>
      </c>
      <c r="G2576" s="6" t="str">
        <f t="shared" si="365"/>
        <v>Discounted</v>
      </c>
      <c r="H2576" s="6">
        <v>43993</v>
      </c>
      <c r="I2576" t="s">
        <v>1119</v>
      </c>
      <c r="J2576" t="s">
        <v>44</v>
      </c>
      <c r="K2576" t="s">
        <v>597</v>
      </c>
      <c r="L2576" t="s">
        <v>40</v>
      </c>
      <c r="M2576" t="s">
        <v>31</v>
      </c>
      <c r="N2576" t="s">
        <v>53</v>
      </c>
      <c r="O2576" t="s">
        <v>54</v>
      </c>
      <c r="P2576" t="s">
        <v>55</v>
      </c>
      <c r="Q2576" t="s">
        <v>56</v>
      </c>
      <c r="R2576" s="7">
        <v>0.2</v>
      </c>
      <c r="S2576" s="7">
        <f t="shared" si="360"/>
        <v>6.4127999999999998</v>
      </c>
      <c r="T2576" s="8">
        <v>1.002</v>
      </c>
      <c r="U2576" s="8" t="str">
        <f t="shared" si="366"/>
        <v>Low</v>
      </c>
      <c r="V2576" s="7">
        <v>3</v>
      </c>
      <c r="W2576" s="8">
        <v>8.016</v>
      </c>
      <c r="X2576" s="8">
        <f t="shared" si="367"/>
        <v>8950</v>
      </c>
      <c r="Y2576" s="9">
        <v>0.125</v>
      </c>
      <c r="Z2576" s="9" t="str">
        <f t="shared" si="368"/>
        <v>Low</v>
      </c>
    </row>
    <row r="2577" spans="1:26" x14ac:dyDescent="0.3">
      <c r="A2577" t="s">
        <v>3872</v>
      </c>
      <c r="B2577" s="6">
        <v>43989</v>
      </c>
      <c r="C2577" s="6" t="str">
        <f t="shared" si="361"/>
        <v>2020</v>
      </c>
      <c r="D2577" s="6" t="str">
        <f t="shared" si="362"/>
        <v>June</v>
      </c>
      <c r="E2577" s="6" t="str">
        <f t="shared" si="363"/>
        <v>Q2</v>
      </c>
      <c r="F2577" s="6" t="str">
        <f t="shared" si="364"/>
        <v>Low</v>
      </c>
      <c r="G2577" s="6" t="str">
        <f t="shared" si="365"/>
        <v>Discounted</v>
      </c>
      <c r="H2577" s="6">
        <v>43993</v>
      </c>
      <c r="I2577" t="s">
        <v>1119</v>
      </c>
      <c r="J2577" t="s">
        <v>89</v>
      </c>
      <c r="K2577" t="s">
        <v>3587</v>
      </c>
      <c r="L2577" t="s">
        <v>40</v>
      </c>
      <c r="M2577" t="s">
        <v>31</v>
      </c>
      <c r="N2577" t="s">
        <v>41</v>
      </c>
      <c r="O2577" t="s">
        <v>54</v>
      </c>
      <c r="P2577" t="s">
        <v>55</v>
      </c>
      <c r="Q2577" t="s">
        <v>56</v>
      </c>
      <c r="R2577" s="7">
        <v>0.7</v>
      </c>
      <c r="S2577" s="7">
        <f t="shared" si="360"/>
        <v>5.4936000000000007</v>
      </c>
      <c r="T2577" s="8">
        <v>-12.208</v>
      </c>
      <c r="U2577" s="8" t="str">
        <f t="shared" si="366"/>
        <v>Loss</v>
      </c>
      <c r="V2577" s="7">
        <v>4</v>
      </c>
      <c r="W2577" s="8">
        <v>18.312000000000001</v>
      </c>
      <c r="X2577" s="8">
        <f t="shared" si="367"/>
        <v>7358</v>
      </c>
      <c r="Y2577" s="9">
        <v>-0.66666666699999999</v>
      </c>
      <c r="Z2577" s="9" t="str">
        <f t="shared" si="368"/>
        <v>Low</v>
      </c>
    </row>
    <row r="2578" spans="1:26" x14ac:dyDescent="0.3">
      <c r="A2578" t="s">
        <v>3872</v>
      </c>
      <c r="B2578" s="6">
        <v>43989</v>
      </c>
      <c r="C2578" s="6" t="str">
        <f t="shared" si="361"/>
        <v>2020</v>
      </c>
      <c r="D2578" s="6" t="str">
        <f t="shared" si="362"/>
        <v>June</v>
      </c>
      <c r="E2578" s="6" t="str">
        <f t="shared" si="363"/>
        <v>Q2</v>
      </c>
      <c r="F2578" s="6" t="str">
        <f t="shared" si="364"/>
        <v>High</v>
      </c>
      <c r="G2578" s="6" t="str">
        <f t="shared" si="365"/>
        <v>Discounted</v>
      </c>
      <c r="H2578" s="6">
        <v>43993</v>
      </c>
      <c r="I2578" t="s">
        <v>1119</v>
      </c>
      <c r="J2578" t="s">
        <v>67</v>
      </c>
      <c r="K2578" t="s">
        <v>1584</v>
      </c>
      <c r="L2578" t="s">
        <v>40</v>
      </c>
      <c r="M2578" t="s">
        <v>31</v>
      </c>
      <c r="N2578" t="s">
        <v>32</v>
      </c>
      <c r="O2578" t="s">
        <v>54</v>
      </c>
      <c r="P2578" t="s">
        <v>55</v>
      </c>
      <c r="Q2578" t="s">
        <v>56</v>
      </c>
      <c r="R2578" s="7">
        <v>0.2</v>
      </c>
      <c r="S2578" s="7">
        <f t="shared" si="360"/>
        <v>20.736000000000001</v>
      </c>
      <c r="T2578" s="8">
        <v>9.0719999999999992</v>
      </c>
      <c r="U2578" s="8" t="str">
        <f t="shared" si="366"/>
        <v>Low</v>
      </c>
      <c r="V2578" s="7">
        <v>5</v>
      </c>
      <c r="W2578" s="8">
        <v>25.92</v>
      </c>
      <c r="X2578" s="8">
        <f t="shared" si="367"/>
        <v>6577</v>
      </c>
      <c r="Y2578" s="9">
        <v>0.35</v>
      </c>
      <c r="Z2578" s="9" t="str">
        <f t="shared" si="368"/>
        <v>High</v>
      </c>
    </row>
    <row r="2579" spans="1:26" x14ac:dyDescent="0.3">
      <c r="A2579" t="s">
        <v>3873</v>
      </c>
      <c r="B2579" s="6">
        <v>43990</v>
      </c>
      <c r="C2579" s="6" t="str">
        <f t="shared" si="361"/>
        <v>2020</v>
      </c>
      <c r="D2579" s="6" t="str">
        <f t="shared" si="362"/>
        <v>June</v>
      </c>
      <c r="E2579" s="6" t="str">
        <f t="shared" si="363"/>
        <v>Q2</v>
      </c>
      <c r="F2579" s="6" t="str">
        <f t="shared" si="364"/>
        <v>High</v>
      </c>
      <c r="G2579" s="6" t="str">
        <f t="shared" si="365"/>
        <v>Discounted</v>
      </c>
      <c r="H2579" s="6">
        <v>43994</v>
      </c>
      <c r="I2579" t="s">
        <v>3310</v>
      </c>
      <c r="J2579" t="s">
        <v>778</v>
      </c>
      <c r="K2579" t="s">
        <v>3874</v>
      </c>
      <c r="L2579" t="s">
        <v>61</v>
      </c>
      <c r="M2579" t="s">
        <v>76</v>
      </c>
      <c r="N2579" t="s">
        <v>99</v>
      </c>
      <c r="O2579" t="s">
        <v>62</v>
      </c>
      <c r="P2579" t="s">
        <v>291</v>
      </c>
      <c r="Q2579" t="s">
        <v>227</v>
      </c>
      <c r="R2579" s="7">
        <v>0.2</v>
      </c>
      <c r="S2579" s="7">
        <f t="shared" si="360"/>
        <v>138.56639999999999</v>
      </c>
      <c r="T2579" s="8">
        <v>45.467100000000002</v>
      </c>
      <c r="U2579" s="8" t="str">
        <f t="shared" si="366"/>
        <v>Low</v>
      </c>
      <c r="V2579" s="7">
        <v>7</v>
      </c>
      <c r="W2579" s="8">
        <v>173.208</v>
      </c>
      <c r="X2579" s="8">
        <f t="shared" si="367"/>
        <v>2840</v>
      </c>
      <c r="Y2579" s="9">
        <v>0.26250000000000001</v>
      </c>
      <c r="Z2579" s="9" t="str">
        <f t="shared" si="368"/>
        <v>High</v>
      </c>
    </row>
    <row r="2580" spans="1:26" x14ac:dyDescent="0.3">
      <c r="A2580" t="s">
        <v>3873</v>
      </c>
      <c r="B2580" s="6">
        <v>43990</v>
      </c>
      <c r="C2580" s="6" t="str">
        <f t="shared" si="361"/>
        <v>2020</v>
      </c>
      <c r="D2580" s="6" t="str">
        <f t="shared" si="362"/>
        <v>June</v>
      </c>
      <c r="E2580" s="6" t="str">
        <f t="shared" si="363"/>
        <v>Q2</v>
      </c>
      <c r="F2580" s="6" t="str">
        <f t="shared" si="364"/>
        <v>Low</v>
      </c>
      <c r="G2580" s="6" t="str">
        <f t="shared" si="365"/>
        <v>Discounted</v>
      </c>
      <c r="H2580" s="6">
        <v>43994</v>
      </c>
      <c r="I2580" t="s">
        <v>3310</v>
      </c>
      <c r="J2580" t="s">
        <v>105</v>
      </c>
      <c r="K2580" t="s">
        <v>3494</v>
      </c>
      <c r="L2580" t="s">
        <v>61</v>
      </c>
      <c r="M2580" t="s">
        <v>31</v>
      </c>
      <c r="N2580" t="s">
        <v>53</v>
      </c>
      <c r="O2580" t="s">
        <v>62</v>
      </c>
      <c r="P2580" t="s">
        <v>291</v>
      </c>
      <c r="Q2580" t="s">
        <v>227</v>
      </c>
      <c r="R2580" s="7">
        <v>0.2</v>
      </c>
      <c r="S2580" s="7">
        <f t="shared" si="360"/>
        <v>3.5584000000000002</v>
      </c>
      <c r="T2580" s="8">
        <v>0.33360000000000001</v>
      </c>
      <c r="U2580" s="8" t="str">
        <f t="shared" si="366"/>
        <v>Low</v>
      </c>
      <c r="V2580" s="7">
        <v>2</v>
      </c>
      <c r="W2580" s="8">
        <v>4.4480000000000004</v>
      </c>
      <c r="X2580" s="8">
        <f t="shared" si="367"/>
        <v>9574</v>
      </c>
      <c r="Y2580" s="9">
        <v>7.4999999999999997E-2</v>
      </c>
      <c r="Z2580" s="9" t="str">
        <f t="shared" si="368"/>
        <v>Low</v>
      </c>
    </row>
    <row r="2581" spans="1:26" x14ac:dyDescent="0.3">
      <c r="A2581" t="s">
        <v>3873</v>
      </c>
      <c r="B2581" s="6">
        <v>43990</v>
      </c>
      <c r="C2581" s="6" t="str">
        <f t="shared" si="361"/>
        <v>2020</v>
      </c>
      <c r="D2581" s="6" t="str">
        <f t="shared" si="362"/>
        <v>June</v>
      </c>
      <c r="E2581" s="6" t="str">
        <f t="shared" si="363"/>
        <v>Q2</v>
      </c>
      <c r="F2581" s="6" t="str">
        <f t="shared" si="364"/>
        <v>Low</v>
      </c>
      <c r="G2581" s="6" t="str">
        <f t="shared" si="365"/>
        <v>Discounted</v>
      </c>
      <c r="H2581" s="6">
        <v>43994</v>
      </c>
      <c r="I2581" t="s">
        <v>3310</v>
      </c>
      <c r="J2581" t="s">
        <v>2148</v>
      </c>
      <c r="K2581" t="s">
        <v>2149</v>
      </c>
      <c r="L2581" t="s">
        <v>61</v>
      </c>
      <c r="M2581" t="s">
        <v>31</v>
      </c>
      <c r="N2581" t="s">
        <v>41</v>
      </c>
      <c r="O2581" t="s">
        <v>62</v>
      </c>
      <c r="P2581" t="s">
        <v>291</v>
      </c>
      <c r="Q2581" t="s">
        <v>227</v>
      </c>
      <c r="R2581" s="7">
        <v>0.7</v>
      </c>
      <c r="S2581" s="7">
        <f t="shared" si="360"/>
        <v>5.4792000000000005</v>
      </c>
      <c r="T2581" s="8">
        <v>-13.393599999999999</v>
      </c>
      <c r="U2581" s="8" t="str">
        <f t="shared" si="366"/>
        <v>Loss</v>
      </c>
      <c r="V2581" s="7">
        <v>2</v>
      </c>
      <c r="W2581" s="8">
        <v>18.263999999999999</v>
      </c>
      <c r="X2581" s="8">
        <f t="shared" si="367"/>
        <v>7367</v>
      </c>
      <c r="Y2581" s="9">
        <v>-0.73333333300000003</v>
      </c>
      <c r="Z2581" s="9" t="str">
        <f t="shared" si="368"/>
        <v>Low</v>
      </c>
    </row>
    <row r="2582" spans="1:26" x14ac:dyDescent="0.3">
      <c r="A2582" t="s">
        <v>3873</v>
      </c>
      <c r="B2582" s="6">
        <v>43990</v>
      </c>
      <c r="C2582" s="6" t="str">
        <f t="shared" si="361"/>
        <v>2020</v>
      </c>
      <c r="D2582" s="6" t="str">
        <f t="shared" si="362"/>
        <v>June</v>
      </c>
      <c r="E2582" s="6" t="str">
        <f t="shared" si="363"/>
        <v>Q2</v>
      </c>
      <c r="F2582" s="6" t="str">
        <f t="shared" si="364"/>
        <v>High</v>
      </c>
      <c r="G2582" s="6" t="str">
        <f t="shared" si="365"/>
        <v>Discounted</v>
      </c>
      <c r="H2582" s="6">
        <v>43994</v>
      </c>
      <c r="I2582" t="s">
        <v>3310</v>
      </c>
      <c r="J2582" t="s">
        <v>670</v>
      </c>
      <c r="K2582" t="s">
        <v>671</v>
      </c>
      <c r="L2582" t="s">
        <v>61</v>
      </c>
      <c r="M2582" t="s">
        <v>31</v>
      </c>
      <c r="N2582" t="s">
        <v>46</v>
      </c>
      <c r="O2582" t="s">
        <v>62</v>
      </c>
      <c r="P2582" t="s">
        <v>291</v>
      </c>
      <c r="Q2582" t="s">
        <v>227</v>
      </c>
      <c r="R2582" s="7">
        <v>0.2</v>
      </c>
      <c r="S2582" s="7">
        <f t="shared" si="360"/>
        <v>7.2</v>
      </c>
      <c r="T2582" s="8">
        <v>3.15</v>
      </c>
      <c r="U2582" s="8" t="str">
        <f t="shared" si="366"/>
        <v>Low</v>
      </c>
      <c r="V2582" s="7">
        <v>3</v>
      </c>
      <c r="W2582" s="8">
        <v>9</v>
      </c>
      <c r="X2582" s="8">
        <f t="shared" si="367"/>
        <v>8786</v>
      </c>
      <c r="Y2582" s="9">
        <v>0.35</v>
      </c>
      <c r="Z2582" s="9" t="str">
        <f t="shared" si="368"/>
        <v>High</v>
      </c>
    </row>
    <row r="2583" spans="1:26" x14ac:dyDescent="0.3">
      <c r="A2583" t="s">
        <v>3873</v>
      </c>
      <c r="B2583" s="6">
        <v>43990</v>
      </c>
      <c r="C2583" s="6" t="str">
        <f t="shared" si="361"/>
        <v>2020</v>
      </c>
      <c r="D2583" s="6" t="str">
        <f t="shared" si="362"/>
        <v>June</v>
      </c>
      <c r="E2583" s="6" t="str">
        <f t="shared" si="363"/>
        <v>Q2</v>
      </c>
      <c r="F2583" s="6" t="str">
        <f t="shared" si="364"/>
        <v>High</v>
      </c>
      <c r="G2583" s="6" t="str">
        <f t="shared" si="365"/>
        <v>Discounted</v>
      </c>
      <c r="H2583" s="6">
        <v>43994</v>
      </c>
      <c r="I2583" t="s">
        <v>3310</v>
      </c>
      <c r="J2583" t="s">
        <v>67</v>
      </c>
      <c r="K2583" t="s">
        <v>531</v>
      </c>
      <c r="L2583" t="s">
        <v>61</v>
      </c>
      <c r="M2583" t="s">
        <v>31</v>
      </c>
      <c r="N2583" t="s">
        <v>32</v>
      </c>
      <c r="O2583" t="s">
        <v>62</v>
      </c>
      <c r="P2583" t="s">
        <v>291</v>
      </c>
      <c r="Q2583" t="s">
        <v>227</v>
      </c>
      <c r="R2583" s="7">
        <v>0.2</v>
      </c>
      <c r="S2583" s="7">
        <f t="shared" si="360"/>
        <v>33.792000000000002</v>
      </c>
      <c r="T2583" s="8">
        <v>13.2</v>
      </c>
      <c r="U2583" s="8" t="str">
        <f t="shared" si="366"/>
        <v>Low</v>
      </c>
      <c r="V2583" s="7">
        <v>10</v>
      </c>
      <c r="W2583" s="8">
        <v>42.24</v>
      </c>
      <c r="X2583" s="8">
        <f t="shared" si="367"/>
        <v>5502</v>
      </c>
      <c r="Y2583" s="9">
        <v>0.3125</v>
      </c>
      <c r="Z2583" s="9" t="str">
        <f t="shared" si="368"/>
        <v>High</v>
      </c>
    </row>
    <row r="2584" spans="1:26" x14ac:dyDescent="0.3">
      <c r="A2584" t="s">
        <v>3873</v>
      </c>
      <c r="B2584" s="6">
        <v>43990</v>
      </c>
      <c r="C2584" s="6" t="str">
        <f t="shared" si="361"/>
        <v>2020</v>
      </c>
      <c r="D2584" s="6" t="str">
        <f t="shared" si="362"/>
        <v>June</v>
      </c>
      <c r="E2584" s="6" t="str">
        <f t="shared" si="363"/>
        <v>Q2</v>
      </c>
      <c r="F2584" s="6" t="str">
        <f t="shared" si="364"/>
        <v>High</v>
      </c>
      <c r="G2584" s="6" t="str">
        <f t="shared" si="365"/>
        <v>Discounted</v>
      </c>
      <c r="H2584" s="6">
        <v>43994</v>
      </c>
      <c r="I2584" t="s">
        <v>3310</v>
      </c>
      <c r="J2584" t="s">
        <v>67</v>
      </c>
      <c r="K2584" t="s">
        <v>638</v>
      </c>
      <c r="L2584" t="s">
        <v>61</v>
      </c>
      <c r="M2584" t="s">
        <v>31</v>
      </c>
      <c r="N2584" t="s">
        <v>32</v>
      </c>
      <c r="O2584" t="s">
        <v>62</v>
      </c>
      <c r="P2584" t="s">
        <v>291</v>
      </c>
      <c r="Q2584" t="s">
        <v>227</v>
      </c>
      <c r="R2584" s="7">
        <v>0.2</v>
      </c>
      <c r="S2584" s="7">
        <f t="shared" si="360"/>
        <v>138.79040000000001</v>
      </c>
      <c r="T2584" s="8">
        <v>54.215000000000003</v>
      </c>
      <c r="U2584" s="8" t="str">
        <f t="shared" si="366"/>
        <v>Low</v>
      </c>
      <c r="V2584" s="7">
        <v>7</v>
      </c>
      <c r="W2584" s="8">
        <v>173.488</v>
      </c>
      <c r="X2584" s="8">
        <f t="shared" si="367"/>
        <v>2836</v>
      </c>
      <c r="Y2584" s="9">
        <v>0.3125</v>
      </c>
      <c r="Z2584" s="9" t="str">
        <f t="shared" si="368"/>
        <v>High</v>
      </c>
    </row>
    <row r="2585" spans="1:26" x14ac:dyDescent="0.3">
      <c r="A2585" t="s">
        <v>3873</v>
      </c>
      <c r="B2585" s="6">
        <v>43990</v>
      </c>
      <c r="C2585" s="6" t="str">
        <f t="shared" si="361"/>
        <v>2020</v>
      </c>
      <c r="D2585" s="6" t="str">
        <f t="shared" si="362"/>
        <v>June</v>
      </c>
      <c r="E2585" s="6" t="str">
        <f t="shared" si="363"/>
        <v>Q2</v>
      </c>
      <c r="F2585" s="6" t="str">
        <f t="shared" si="364"/>
        <v>Low</v>
      </c>
      <c r="G2585" s="6" t="str">
        <f t="shared" si="365"/>
        <v>Discounted</v>
      </c>
      <c r="H2585" s="6">
        <v>43994</v>
      </c>
      <c r="I2585" t="s">
        <v>3310</v>
      </c>
      <c r="J2585" t="s">
        <v>151</v>
      </c>
      <c r="K2585" t="s">
        <v>2356</v>
      </c>
      <c r="L2585" t="s">
        <v>61</v>
      </c>
      <c r="M2585" t="s">
        <v>31</v>
      </c>
      <c r="N2585" t="s">
        <v>49</v>
      </c>
      <c r="O2585" t="s">
        <v>62</v>
      </c>
      <c r="P2585" t="s">
        <v>291</v>
      </c>
      <c r="Q2585" t="s">
        <v>227</v>
      </c>
      <c r="R2585" s="7">
        <v>0.2</v>
      </c>
      <c r="S2585" s="7">
        <f t="shared" si="360"/>
        <v>413.56800000000004</v>
      </c>
      <c r="T2585" s="8">
        <v>-6.4619999999999997</v>
      </c>
      <c r="U2585" s="8" t="str">
        <f t="shared" si="366"/>
        <v>Loss</v>
      </c>
      <c r="V2585" s="7">
        <v>4</v>
      </c>
      <c r="W2585" s="8">
        <v>516.96</v>
      </c>
      <c r="X2585" s="8">
        <f t="shared" si="367"/>
        <v>1129</v>
      </c>
      <c r="Y2585" s="9">
        <v>-1.2500000000000001E-2</v>
      </c>
      <c r="Z2585" s="9" t="str">
        <f t="shared" si="368"/>
        <v>Low</v>
      </c>
    </row>
    <row r="2586" spans="1:26" x14ac:dyDescent="0.3">
      <c r="A2586" t="s">
        <v>3875</v>
      </c>
      <c r="B2586" s="6">
        <v>43990</v>
      </c>
      <c r="C2586" s="6" t="str">
        <f t="shared" si="361"/>
        <v>2020</v>
      </c>
      <c r="D2586" s="6" t="str">
        <f t="shared" si="362"/>
        <v>June</v>
      </c>
      <c r="E2586" s="6" t="str">
        <f t="shared" si="363"/>
        <v>Q2</v>
      </c>
      <c r="F2586" s="6" t="str">
        <f t="shared" si="364"/>
        <v>Low</v>
      </c>
      <c r="G2586" s="6" t="str">
        <f t="shared" si="365"/>
        <v>Discounted</v>
      </c>
      <c r="H2586" s="6">
        <v>43994</v>
      </c>
      <c r="I2586" t="s">
        <v>3221</v>
      </c>
      <c r="J2586" t="s">
        <v>1784</v>
      </c>
      <c r="K2586" t="s">
        <v>3595</v>
      </c>
      <c r="L2586" t="s">
        <v>30</v>
      </c>
      <c r="M2586" t="s">
        <v>31</v>
      </c>
      <c r="N2586" t="s">
        <v>174</v>
      </c>
      <c r="O2586" t="s">
        <v>33</v>
      </c>
      <c r="P2586" t="s">
        <v>368</v>
      </c>
      <c r="Q2586" t="s">
        <v>43</v>
      </c>
      <c r="R2586" s="7">
        <v>0.8</v>
      </c>
      <c r="S2586" s="7">
        <f t="shared" si="360"/>
        <v>28.625599999999991</v>
      </c>
      <c r="T2586" s="8">
        <v>-393.60199999999998</v>
      </c>
      <c r="U2586" s="8" t="str">
        <f t="shared" si="366"/>
        <v>Loss</v>
      </c>
      <c r="V2586" s="7">
        <v>2</v>
      </c>
      <c r="W2586" s="8">
        <v>143.12799999999999</v>
      </c>
      <c r="X2586" s="8">
        <f t="shared" si="367"/>
        <v>3173</v>
      </c>
      <c r="Y2586" s="9">
        <v>-2.75</v>
      </c>
      <c r="Z2586" s="9" t="str">
        <f t="shared" si="368"/>
        <v>Low</v>
      </c>
    </row>
    <row r="2587" spans="1:26" x14ac:dyDescent="0.3">
      <c r="A2587" t="s">
        <v>3875</v>
      </c>
      <c r="B2587" s="6">
        <v>43990</v>
      </c>
      <c r="C2587" s="6" t="str">
        <f t="shared" si="361"/>
        <v>2020</v>
      </c>
      <c r="D2587" s="6" t="str">
        <f t="shared" si="362"/>
        <v>June</v>
      </c>
      <c r="E2587" s="6" t="str">
        <f t="shared" si="363"/>
        <v>Q2</v>
      </c>
      <c r="F2587" s="6" t="str">
        <f t="shared" si="364"/>
        <v>High</v>
      </c>
      <c r="G2587" s="6" t="str">
        <f t="shared" si="365"/>
        <v>Discounted</v>
      </c>
      <c r="H2587" s="6">
        <v>43994</v>
      </c>
      <c r="I2587" t="s">
        <v>3221</v>
      </c>
      <c r="J2587" t="s">
        <v>319</v>
      </c>
      <c r="K2587" t="s">
        <v>2582</v>
      </c>
      <c r="L2587" t="s">
        <v>30</v>
      </c>
      <c r="M2587" t="s">
        <v>91</v>
      </c>
      <c r="N2587" t="s">
        <v>110</v>
      </c>
      <c r="O2587" t="s">
        <v>33</v>
      </c>
      <c r="P2587" t="s">
        <v>368</v>
      </c>
      <c r="Q2587" t="s">
        <v>43</v>
      </c>
      <c r="R2587" s="7">
        <v>0.2</v>
      </c>
      <c r="S2587" s="7">
        <f t="shared" si="360"/>
        <v>1.9007999999999998</v>
      </c>
      <c r="T2587" s="8">
        <v>0.74250000000000005</v>
      </c>
      <c r="U2587" s="8" t="str">
        <f t="shared" si="366"/>
        <v>Low</v>
      </c>
      <c r="V2587" s="7">
        <v>3</v>
      </c>
      <c r="W2587" s="8">
        <v>2.3759999999999999</v>
      </c>
      <c r="X2587" s="8">
        <f t="shared" si="367"/>
        <v>9878</v>
      </c>
      <c r="Y2587" s="9">
        <v>0.3125</v>
      </c>
      <c r="Z2587" s="9" t="str">
        <f t="shared" si="368"/>
        <v>High</v>
      </c>
    </row>
    <row r="2588" spans="1:26" x14ac:dyDescent="0.3">
      <c r="A2588" t="s">
        <v>3876</v>
      </c>
      <c r="B2588" s="6">
        <v>43991</v>
      </c>
      <c r="C2588" s="6" t="str">
        <f t="shared" si="361"/>
        <v>2020</v>
      </c>
      <c r="D2588" s="6" t="str">
        <f t="shared" si="362"/>
        <v>June</v>
      </c>
      <c r="E2588" s="6" t="str">
        <f t="shared" si="363"/>
        <v>Q2</v>
      </c>
      <c r="F2588" s="6" t="str">
        <f t="shared" si="364"/>
        <v>Low</v>
      </c>
      <c r="G2588" s="6" t="str">
        <f t="shared" si="365"/>
        <v>Discounted</v>
      </c>
      <c r="H2588" s="6">
        <v>43998</v>
      </c>
      <c r="I2588" t="s">
        <v>3877</v>
      </c>
      <c r="J2588" t="s">
        <v>256</v>
      </c>
      <c r="K2588" t="s">
        <v>1975</v>
      </c>
      <c r="L2588" t="s">
        <v>30</v>
      </c>
      <c r="M2588" t="s">
        <v>31</v>
      </c>
      <c r="N2588" t="s">
        <v>41</v>
      </c>
      <c r="O2588" t="s">
        <v>62</v>
      </c>
      <c r="P2588" t="s">
        <v>226</v>
      </c>
      <c r="Q2588" t="s">
        <v>227</v>
      </c>
      <c r="R2588" s="7">
        <v>0.7</v>
      </c>
      <c r="S2588" s="7">
        <f t="shared" si="360"/>
        <v>11.556000000000001</v>
      </c>
      <c r="T2588" s="8">
        <v>-26.963999999999999</v>
      </c>
      <c r="U2588" s="8" t="str">
        <f t="shared" si="366"/>
        <v>Loss</v>
      </c>
      <c r="V2588" s="7">
        <v>3</v>
      </c>
      <c r="W2588" s="8">
        <v>38.520000000000003</v>
      </c>
      <c r="X2588" s="8">
        <f t="shared" si="367"/>
        <v>5727</v>
      </c>
      <c r="Y2588" s="9">
        <v>-0.7</v>
      </c>
      <c r="Z2588" s="9" t="str">
        <f t="shared" si="368"/>
        <v>Low</v>
      </c>
    </row>
    <row r="2589" spans="1:26" x14ac:dyDescent="0.3">
      <c r="A2589" t="s">
        <v>3876</v>
      </c>
      <c r="B2589" s="6">
        <v>43991</v>
      </c>
      <c r="C2589" s="6" t="str">
        <f t="shared" si="361"/>
        <v>2020</v>
      </c>
      <c r="D2589" s="6" t="str">
        <f t="shared" si="362"/>
        <v>June</v>
      </c>
      <c r="E2589" s="6" t="str">
        <f t="shared" si="363"/>
        <v>Q2</v>
      </c>
      <c r="F2589" s="6" t="str">
        <f t="shared" si="364"/>
        <v>Low</v>
      </c>
      <c r="G2589" s="6" t="str">
        <f t="shared" si="365"/>
        <v>Discounted</v>
      </c>
      <c r="H2589" s="6">
        <v>43998</v>
      </c>
      <c r="I2589" t="s">
        <v>3877</v>
      </c>
      <c r="J2589" t="s">
        <v>89</v>
      </c>
      <c r="K2589" t="s">
        <v>1255</v>
      </c>
      <c r="L2589" t="s">
        <v>30</v>
      </c>
      <c r="M2589" t="s">
        <v>31</v>
      </c>
      <c r="N2589" t="s">
        <v>41</v>
      </c>
      <c r="O2589" t="s">
        <v>62</v>
      </c>
      <c r="P2589" t="s">
        <v>226</v>
      </c>
      <c r="Q2589" t="s">
        <v>227</v>
      </c>
      <c r="R2589" s="7">
        <v>0.7</v>
      </c>
      <c r="S2589" s="7">
        <f t="shared" si="360"/>
        <v>19.260000000000005</v>
      </c>
      <c r="T2589" s="8">
        <v>-42.8</v>
      </c>
      <c r="U2589" s="8" t="str">
        <f t="shared" si="366"/>
        <v>Loss</v>
      </c>
      <c r="V2589" s="7">
        <v>5</v>
      </c>
      <c r="W2589" s="8">
        <v>64.2</v>
      </c>
      <c r="X2589" s="8">
        <f t="shared" si="367"/>
        <v>4643</v>
      </c>
      <c r="Y2589" s="9">
        <v>-0.66666666699999999</v>
      </c>
      <c r="Z2589" s="9" t="str">
        <f t="shared" si="368"/>
        <v>Low</v>
      </c>
    </row>
    <row r="2590" spans="1:26" x14ac:dyDescent="0.3">
      <c r="A2590" t="s">
        <v>3876</v>
      </c>
      <c r="B2590" s="6">
        <v>43991</v>
      </c>
      <c r="C2590" s="6" t="str">
        <f t="shared" si="361"/>
        <v>2020</v>
      </c>
      <c r="D2590" s="6" t="str">
        <f t="shared" si="362"/>
        <v>June</v>
      </c>
      <c r="E2590" s="6" t="str">
        <f t="shared" si="363"/>
        <v>Q2</v>
      </c>
      <c r="F2590" s="6" t="str">
        <f t="shared" si="364"/>
        <v>Low</v>
      </c>
      <c r="G2590" s="6" t="str">
        <f t="shared" si="365"/>
        <v>Discounted</v>
      </c>
      <c r="H2590" s="6">
        <v>43998</v>
      </c>
      <c r="I2590" t="s">
        <v>3877</v>
      </c>
      <c r="J2590" t="s">
        <v>161</v>
      </c>
      <c r="K2590" t="s">
        <v>3659</v>
      </c>
      <c r="L2590" t="s">
        <v>30</v>
      </c>
      <c r="M2590" t="s">
        <v>91</v>
      </c>
      <c r="N2590" t="s">
        <v>110</v>
      </c>
      <c r="O2590" t="s">
        <v>62</v>
      </c>
      <c r="P2590" t="s">
        <v>226</v>
      </c>
      <c r="Q2590" t="s">
        <v>227</v>
      </c>
      <c r="R2590" s="7">
        <v>0.2</v>
      </c>
      <c r="S2590" s="7">
        <f t="shared" si="360"/>
        <v>58.08</v>
      </c>
      <c r="T2590" s="8">
        <v>-8.1675000000000004</v>
      </c>
      <c r="U2590" s="8" t="str">
        <f t="shared" si="366"/>
        <v>Loss</v>
      </c>
      <c r="V2590" s="7">
        <v>5</v>
      </c>
      <c r="W2590" s="8">
        <v>72.599999999999994</v>
      </c>
      <c r="X2590" s="8">
        <f t="shared" si="367"/>
        <v>4388</v>
      </c>
      <c r="Y2590" s="9">
        <v>-0.1125</v>
      </c>
      <c r="Z2590" s="9" t="str">
        <f t="shared" si="368"/>
        <v>Low</v>
      </c>
    </row>
    <row r="2591" spans="1:26" x14ac:dyDescent="0.3">
      <c r="A2591" t="s">
        <v>3878</v>
      </c>
      <c r="B2591" s="6">
        <v>43991</v>
      </c>
      <c r="C2591" s="6" t="str">
        <f t="shared" si="361"/>
        <v>2020</v>
      </c>
      <c r="D2591" s="6" t="str">
        <f t="shared" si="362"/>
        <v>June</v>
      </c>
      <c r="E2591" s="6" t="str">
        <f t="shared" si="363"/>
        <v>Q2</v>
      </c>
      <c r="F2591" s="6" t="str">
        <f t="shared" si="364"/>
        <v>High</v>
      </c>
      <c r="G2591" s="6" t="str">
        <f t="shared" si="365"/>
        <v>Full Price</v>
      </c>
      <c r="H2591" s="6">
        <v>43997</v>
      </c>
      <c r="I2591" t="s">
        <v>2227</v>
      </c>
      <c r="J2591" t="s">
        <v>89</v>
      </c>
      <c r="K2591" t="s">
        <v>1545</v>
      </c>
      <c r="L2591" t="s">
        <v>40</v>
      </c>
      <c r="M2591" t="s">
        <v>31</v>
      </c>
      <c r="N2591" t="s">
        <v>41</v>
      </c>
      <c r="O2591" t="s">
        <v>62</v>
      </c>
      <c r="P2591" t="s">
        <v>1917</v>
      </c>
      <c r="Q2591" t="s">
        <v>115</v>
      </c>
      <c r="R2591" s="7">
        <v>0</v>
      </c>
      <c r="S2591" s="7">
        <f t="shared" si="360"/>
        <v>113.1</v>
      </c>
      <c r="T2591" s="8">
        <v>56.55</v>
      </c>
      <c r="U2591" s="8" t="str">
        <f t="shared" si="366"/>
        <v>Low</v>
      </c>
      <c r="V2591" s="7">
        <v>3</v>
      </c>
      <c r="W2591" s="8">
        <v>113.1</v>
      </c>
      <c r="X2591" s="8">
        <f t="shared" si="367"/>
        <v>3560</v>
      </c>
      <c r="Y2591" s="9">
        <v>0.5</v>
      </c>
      <c r="Z2591" s="9" t="str">
        <f t="shared" si="368"/>
        <v>High</v>
      </c>
    </row>
    <row r="2592" spans="1:26" x14ac:dyDescent="0.3">
      <c r="A2592" t="s">
        <v>3879</v>
      </c>
      <c r="B2592" s="6">
        <v>43991</v>
      </c>
      <c r="C2592" s="6" t="str">
        <f t="shared" si="361"/>
        <v>2020</v>
      </c>
      <c r="D2592" s="6" t="str">
        <f t="shared" si="362"/>
        <v>June</v>
      </c>
      <c r="E2592" s="6" t="str">
        <f t="shared" si="363"/>
        <v>Q2</v>
      </c>
      <c r="F2592" s="6" t="str">
        <f t="shared" si="364"/>
        <v>High</v>
      </c>
      <c r="G2592" s="6" t="str">
        <f t="shared" si="365"/>
        <v>Full Price</v>
      </c>
      <c r="H2592" s="6">
        <v>43993</v>
      </c>
      <c r="I2592" t="s">
        <v>742</v>
      </c>
      <c r="J2592" t="s">
        <v>759</v>
      </c>
      <c r="K2592" t="s">
        <v>760</v>
      </c>
      <c r="L2592" t="s">
        <v>30</v>
      </c>
      <c r="M2592" t="s">
        <v>76</v>
      </c>
      <c r="N2592" t="s">
        <v>99</v>
      </c>
      <c r="O2592" t="s">
        <v>69</v>
      </c>
      <c r="P2592" t="s">
        <v>3880</v>
      </c>
      <c r="Q2592" t="s">
        <v>888</v>
      </c>
      <c r="R2592" s="7">
        <v>0</v>
      </c>
      <c r="S2592" s="7">
        <f t="shared" si="360"/>
        <v>355.36</v>
      </c>
      <c r="T2592" s="8">
        <v>92.393600000000006</v>
      </c>
      <c r="U2592" s="8" t="str">
        <f t="shared" si="366"/>
        <v>Low</v>
      </c>
      <c r="V2592" s="7">
        <v>4</v>
      </c>
      <c r="W2592" s="8">
        <v>355.36</v>
      </c>
      <c r="X2592" s="8">
        <f t="shared" si="367"/>
        <v>1642</v>
      </c>
      <c r="Y2592" s="9">
        <v>0.26</v>
      </c>
      <c r="Z2592" s="9" t="str">
        <f t="shared" si="368"/>
        <v>High</v>
      </c>
    </row>
    <row r="2593" spans="1:26" x14ac:dyDescent="0.3">
      <c r="A2593" t="s">
        <v>3879</v>
      </c>
      <c r="B2593" s="6">
        <v>43991</v>
      </c>
      <c r="C2593" s="6" t="str">
        <f t="shared" si="361"/>
        <v>2020</v>
      </c>
      <c r="D2593" s="6" t="str">
        <f t="shared" si="362"/>
        <v>June</v>
      </c>
      <c r="E2593" s="6" t="str">
        <f t="shared" si="363"/>
        <v>Q2</v>
      </c>
      <c r="F2593" s="6" t="str">
        <f t="shared" si="364"/>
        <v>Low</v>
      </c>
      <c r="G2593" s="6" t="str">
        <f t="shared" si="365"/>
        <v>Discounted</v>
      </c>
      <c r="H2593" s="6">
        <v>43993</v>
      </c>
      <c r="I2593" t="s">
        <v>742</v>
      </c>
      <c r="J2593" t="s">
        <v>89</v>
      </c>
      <c r="K2593" t="s">
        <v>3881</v>
      </c>
      <c r="L2593" t="s">
        <v>30</v>
      </c>
      <c r="M2593" t="s">
        <v>91</v>
      </c>
      <c r="N2593" t="s">
        <v>92</v>
      </c>
      <c r="O2593" t="s">
        <v>69</v>
      </c>
      <c r="P2593" t="s">
        <v>3880</v>
      </c>
      <c r="Q2593" t="s">
        <v>888</v>
      </c>
      <c r="R2593" s="7">
        <v>0.2</v>
      </c>
      <c r="S2593" s="7">
        <f t="shared" si="360"/>
        <v>112.30080000000001</v>
      </c>
      <c r="T2593" s="8">
        <v>8.7735000000000003</v>
      </c>
      <c r="U2593" s="8" t="str">
        <f t="shared" si="366"/>
        <v>Low</v>
      </c>
      <c r="V2593" s="7">
        <v>3</v>
      </c>
      <c r="W2593" s="8">
        <v>140.376</v>
      </c>
      <c r="X2593" s="8">
        <f t="shared" si="367"/>
        <v>3206</v>
      </c>
      <c r="Y2593" s="9">
        <v>6.25E-2</v>
      </c>
      <c r="Z2593" s="9" t="str">
        <f t="shared" si="368"/>
        <v>Low</v>
      </c>
    </row>
    <row r="2594" spans="1:26" x14ac:dyDescent="0.3">
      <c r="A2594" t="s">
        <v>3882</v>
      </c>
      <c r="B2594" s="6">
        <v>43991</v>
      </c>
      <c r="C2594" s="6" t="str">
        <f t="shared" si="361"/>
        <v>2020</v>
      </c>
      <c r="D2594" s="6" t="str">
        <f t="shared" si="362"/>
        <v>June</v>
      </c>
      <c r="E2594" s="6" t="str">
        <f t="shared" si="363"/>
        <v>Q2</v>
      </c>
      <c r="F2594" s="6" t="str">
        <f t="shared" si="364"/>
        <v>High</v>
      </c>
      <c r="G2594" s="6" t="str">
        <f t="shared" si="365"/>
        <v>Full Price</v>
      </c>
      <c r="H2594" s="6">
        <v>43995</v>
      </c>
      <c r="I2594" t="s">
        <v>1041</v>
      </c>
      <c r="J2594" t="s">
        <v>67</v>
      </c>
      <c r="K2594" t="s">
        <v>1498</v>
      </c>
      <c r="L2594" t="s">
        <v>30</v>
      </c>
      <c r="M2594" t="s">
        <v>31</v>
      </c>
      <c r="N2594" t="s">
        <v>32</v>
      </c>
      <c r="O2594" t="s">
        <v>33</v>
      </c>
      <c r="P2594" t="s">
        <v>489</v>
      </c>
      <c r="Q2594" t="s">
        <v>212</v>
      </c>
      <c r="R2594" s="7">
        <v>0</v>
      </c>
      <c r="S2594" s="7">
        <f t="shared" si="360"/>
        <v>12.96</v>
      </c>
      <c r="T2594" s="8">
        <v>6.2207999999999997</v>
      </c>
      <c r="U2594" s="8" t="str">
        <f t="shared" si="366"/>
        <v>Low</v>
      </c>
      <c r="V2594" s="7">
        <v>2</v>
      </c>
      <c r="W2594" s="8">
        <v>12.96</v>
      </c>
      <c r="X2594" s="8">
        <f t="shared" si="367"/>
        <v>8103</v>
      </c>
      <c r="Y2594" s="9">
        <v>0.48</v>
      </c>
      <c r="Z2594" s="9" t="str">
        <f t="shared" si="368"/>
        <v>High</v>
      </c>
    </row>
    <row r="2595" spans="1:26" x14ac:dyDescent="0.3">
      <c r="A2595" t="s">
        <v>3883</v>
      </c>
      <c r="B2595" s="6">
        <v>43993</v>
      </c>
      <c r="C2595" s="6" t="str">
        <f t="shared" si="361"/>
        <v>2020</v>
      </c>
      <c r="D2595" s="6" t="str">
        <f t="shared" si="362"/>
        <v>June</v>
      </c>
      <c r="E2595" s="6" t="str">
        <f t="shared" si="363"/>
        <v>Q2</v>
      </c>
      <c r="F2595" s="6" t="str">
        <f t="shared" si="364"/>
        <v>Low</v>
      </c>
      <c r="G2595" s="6" t="str">
        <f t="shared" si="365"/>
        <v>Discounted</v>
      </c>
      <c r="H2595" s="6">
        <v>43994</v>
      </c>
      <c r="I2595" t="s">
        <v>2483</v>
      </c>
      <c r="J2595" t="s">
        <v>188</v>
      </c>
      <c r="K2595" t="s">
        <v>1726</v>
      </c>
      <c r="L2595" t="s">
        <v>61</v>
      </c>
      <c r="M2595" t="s">
        <v>76</v>
      </c>
      <c r="N2595" t="s">
        <v>77</v>
      </c>
      <c r="O2595" t="s">
        <v>62</v>
      </c>
      <c r="P2595" t="s">
        <v>603</v>
      </c>
      <c r="Q2595" t="s">
        <v>227</v>
      </c>
      <c r="R2595" s="7">
        <v>0.2</v>
      </c>
      <c r="S2595" s="7">
        <f t="shared" si="360"/>
        <v>899.13600000000008</v>
      </c>
      <c r="T2595" s="8">
        <v>-182.637</v>
      </c>
      <c r="U2595" s="8" t="str">
        <f t="shared" si="366"/>
        <v>Loss</v>
      </c>
      <c r="V2595" s="7">
        <v>5</v>
      </c>
      <c r="W2595" s="8">
        <v>1123.92</v>
      </c>
      <c r="X2595" s="8">
        <f t="shared" si="367"/>
        <v>382</v>
      </c>
      <c r="Y2595" s="9">
        <v>-0.16250000000000001</v>
      </c>
      <c r="Z2595" s="9" t="str">
        <f t="shared" si="368"/>
        <v>Low</v>
      </c>
    </row>
    <row r="2596" spans="1:26" x14ac:dyDescent="0.3">
      <c r="A2596" t="s">
        <v>3883</v>
      </c>
      <c r="B2596" s="6">
        <v>43993</v>
      </c>
      <c r="C2596" s="6" t="str">
        <f t="shared" si="361"/>
        <v>2020</v>
      </c>
      <c r="D2596" s="6" t="str">
        <f t="shared" si="362"/>
        <v>June</v>
      </c>
      <c r="E2596" s="6" t="str">
        <f t="shared" si="363"/>
        <v>Q2</v>
      </c>
      <c r="F2596" s="6" t="str">
        <f t="shared" si="364"/>
        <v>Low</v>
      </c>
      <c r="G2596" s="6" t="str">
        <f t="shared" si="365"/>
        <v>Discounted</v>
      </c>
      <c r="H2596" s="6">
        <v>43994</v>
      </c>
      <c r="I2596" t="s">
        <v>2483</v>
      </c>
      <c r="J2596" t="s">
        <v>1322</v>
      </c>
      <c r="K2596" t="s">
        <v>2154</v>
      </c>
      <c r="L2596" t="s">
        <v>61</v>
      </c>
      <c r="M2596" t="s">
        <v>76</v>
      </c>
      <c r="N2596" t="s">
        <v>99</v>
      </c>
      <c r="O2596" t="s">
        <v>62</v>
      </c>
      <c r="P2596" t="s">
        <v>603</v>
      </c>
      <c r="Q2596" t="s">
        <v>227</v>
      </c>
      <c r="R2596" s="7">
        <v>0.2</v>
      </c>
      <c r="S2596" s="7">
        <f t="shared" si="360"/>
        <v>38.937599999999996</v>
      </c>
      <c r="T2596" s="8">
        <v>7.3007999999999997</v>
      </c>
      <c r="U2596" s="8" t="str">
        <f t="shared" si="366"/>
        <v>Low</v>
      </c>
      <c r="V2596" s="7">
        <v>3</v>
      </c>
      <c r="W2596" s="8">
        <v>48.671999999999997</v>
      </c>
      <c r="X2596" s="8">
        <f t="shared" si="367"/>
        <v>5201</v>
      </c>
      <c r="Y2596" s="9">
        <v>0.15</v>
      </c>
      <c r="Z2596" s="9" t="str">
        <f t="shared" si="368"/>
        <v>Low</v>
      </c>
    </row>
    <row r="2597" spans="1:26" x14ac:dyDescent="0.3">
      <c r="A2597" t="s">
        <v>3883</v>
      </c>
      <c r="B2597" s="6">
        <v>43993</v>
      </c>
      <c r="C2597" s="6" t="str">
        <f t="shared" si="361"/>
        <v>2020</v>
      </c>
      <c r="D2597" s="6" t="str">
        <f t="shared" si="362"/>
        <v>June</v>
      </c>
      <c r="E2597" s="6" t="str">
        <f t="shared" si="363"/>
        <v>Q2</v>
      </c>
      <c r="F2597" s="6" t="str">
        <f t="shared" si="364"/>
        <v>Low</v>
      </c>
      <c r="G2597" s="6" t="str">
        <f t="shared" si="365"/>
        <v>Discounted</v>
      </c>
      <c r="H2597" s="6">
        <v>43994</v>
      </c>
      <c r="I2597" t="s">
        <v>2483</v>
      </c>
      <c r="J2597" t="s">
        <v>1026</v>
      </c>
      <c r="K2597" t="s">
        <v>2075</v>
      </c>
      <c r="L2597" t="s">
        <v>61</v>
      </c>
      <c r="M2597" t="s">
        <v>31</v>
      </c>
      <c r="N2597" t="s">
        <v>53</v>
      </c>
      <c r="O2597" t="s">
        <v>62</v>
      </c>
      <c r="P2597" t="s">
        <v>603</v>
      </c>
      <c r="Q2597" t="s">
        <v>227</v>
      </c>
      <c r="R2597" s="7">
        <v>0.2</v>
      </c>
      <c r="S2597" s="7">
        <f t="shared" si="360"/>
        <v>48.614400000000003</v>
      </c>
      <c r="T2597" s="8">
        <v>7.5960000000000001</v>
      </c>
      <c r="U2597" s="8" t="str">
        <f t="shared" si="366"/>
        <v>Low</v>
      </c>
      <c r="V2597" s="7">
        <v>2</v>
      </c>
      <c r="W2597" s="8">
        <v>60.768000000000001</v>
      </c>
      <c r="X2597" s="8">
        <f t="shared" si="367"/>
        <v>4775</v>
      </c>
      <c r="Y2597" s="9">
        <v>0.125</v>
      </c>
      <c r="Z2597" s="9" t="str">
        <f t="shared" si="368"/>
        <v>Low</v>
      </c>
    </row>
    <row r="2598" spans="1:26" x14ac:dyDescent="0.3">
      <c r="A2598" t="s">
        <v>3883</v>
      </c>
      <c r="B2598" s="6">
        <v>43993</v>
      </c>
      <c r="C2598" s="6" t="str">
        <f t="shared" si="361"/>
        <v>2020</v>
      </c>
      <c r="D2598" s="6" t="str">
        <f t="shared" si="362"/>
        <v>June</v>
      </c>
      <c r="E2598" s="6" t="str">
        <f t="shared" si="363"/>
        <v>Q2</v>
      </c>
      <c r="F2598" s="6" t="str">
        <f t="shared" si="364"/>
        <v>Low</v>
      </c>
      <c r="G2598" s="6" t="str">
        <f t="shared" si="365"/>
        <v>Discounted</v>
      </c>
      <c r="H2598" s="6">
        <v>43994</v>
      </c>
      <c r="I2598" t="s">
        <v>2483</v>
      </c>
      <c r="J2598" t="s">
        <v>38</v>
      </c>
      <c r="K2598" t="s">
        <v>2355</v>
      </c>
      <c r="L2598" t="s">
        <v>61</v>
      </c>
      <c r="M2598" t="s">
        <v>31</v>
      </c>
      <c r="N2598" t="s">
        <v>41</v>
      </c>
      <c r="O2598" t="s">
        <v>62</v>
      </c>
      <c r="P2598" t="s">
        <v>603</v>
      </c>
      <c r="Q2598" t="s">
        <v>227</v>
      </c>
      <c r="R2598" s="7">
        <v>0.7</v>
      </c>
      <c r="S2598" s="7">
        <f t="shared" si="360"/>
        <v>1.1304000000000003</v>
      </c>
      <c r="T2598" s="8">
        <v>-3.14</v>
      </c>
      <c r="U2598" s="8" t="str">
        <f t="shared" si="366"/>
        <v>Loss</v>
      </c>
      <c r="V2598" s="7">
        <v>2</v>
      </c>
      <c r="W2598" s="8">
        <v>3.7679999999999998</v>
      </c>
      <c r="X2598" s="8">
        <f t="shared" si="367"/>
        <v>9663</v>
      </c>
      <c r="Y2598" s="9">
        <v>-0.83333333300000001</v>
      </c>
      <c r="Z2598" s="9" t="str">
        <f t="shared" si="368"/>
        <v>Low</v>
      </c>
    </row>
    <row r="2599" spans="1:26" x14ac:dyDescent="0.3">
      <c r="A2599" t="s">
        <v>3883</v>
      </c>
      <c r="B2599" s="6">
        <v>43993</v>
      </c>
      <c r="C2599" s="6" t="str">
        <f t="shared" si="361"/>
        <v>2020</v>
      </c>
      <c r="D2599" s="6" t="str">
        <f t="shared" si="362"/>
        <v>June</v>
      </c>
      <c r="E2599" s="6" t="str">
        <f t="shared" si="363"/>
        <v>Q2</v>
      </c>
      <c r="F2599" s="6" t="str">
        <f t="shared" si="364"/>
        <v>Low</v>
      </c>
      <c r="G2599" s="6" t="str">
        <f t="shared" si="365"/>
        <v>Discounted</v>
      </c>
      <c r="H2599" s="6">
        <v>43994</v>
      </c>
      <c r="I2599" t="s">
        <v>2483</v>
      </c>
      <c r="J2599" t="s">
        <v>82</v>
      </c>
      <c r="K2599" t="s">
        <v>300</v>
      </c>
      <c r="L2599" t="s">
        <v>61</v>
      </c>
      <c r="M2599" t="s">
        <v>31</v>
      </c>
      <c r="N2599" t="s">
        <v>41</v>
      </c>
      <c r="O2599" t="s">
        <v>62</v>
      </c>
      <c r="P2599" t="s">
        <v>603</v>
      </c>
      <c r="Q2599" t="s">
        <v>227</v>
      </c>
      <c r="R2599" s="7">
        <v>0.7</v>
      </c>
      <c r="S2599" s="7">
        <f t="shared" si="360"/>
        <v>23.58</v>
      </c>
      <c r="T2599" s="8">
        <v>-62.88</v>
      </c>
      <c r="U2599" s="8" t="str">
        <f t="shared" si="366"/>
        <v>Loss</v>
      </c>
      <c r="V2599" s="7">
        <v>5</v>
      </c>
      <c r="W2599" s="8">
        <v>78.599999999999994</v>
      </c>
      <c r="X2599" s="8">
        <f t="shared" si="367"/>
        <v>4259</v>
      </c>
      <c r="Y2599" s="9">
        <v>-0.8</v>
      </c>
      <c r="Z2599" s="9" t="str">
        <f t="shared" si="368"/>
        <v>Low</v>
      </c>
    </row>
    <row r="2600" spans="1:26" x14ac:dyDescent="0.3">
      <c r="A2600" t="s">
        <v>3883</v>
      </c>
      <c r="B2600" s="6">
        <v>43993</v>
      </c>
      <c r="C2600" s="6" t="str">
        <f t="shared" si="361"/>
        <v>2020</v>
      </c>
      <c r="D2600" s="6" t="str">
        <f t="shared" si="362"/>
        <v>June</v>
      </c>
      <c r="E2600" s="6" t="str">
        <f t="shared" si="363"/>
        <v>Q2</v>
      </c>
      <c r="F2600" s="6" t="str">
        <f t="shared" si="364"/>
        <v>Low</v>
      </c>
      <c r="G2600" s="6" t="str">
        <f t="shared" si="365"/>
        <v>Discounted</v>
      </c>
      <c r="H2600" s="6">
        <v>43994</v>
      </c>
      <c r="I2600" t="s">
        <v>2483</v>
      </c>
      <c r="J2600" t="s">
        <v>141</v>
      </c>
      <c r="K2600" t="s">
        <v>3884</v>
      </c>
      <c r="L2600" t="s">
        <v>61</v>
      </c>
      <c r="M2600" t="s">
        <v>31</v>
      </c>
      <c r="N2600" t="s">
        <v>49</v>
      </c>
      <c r="O2600" t="s">
        <v>62</v>
      </c>
      <c r="P2600" t="s">
        <v>603</v>
      </c>
      <c r="Q2600" t="s">
        <v>227</v>
      </c>
      <c r="R2600" s="7">
        <v>0.2</v>
      </c>
      <c r="S2600" s="7">
        <f t="shared" si="360"/>
        <v>829.29920000000004</v>
      </c>
      <c r="T2600" s="8">
        <v>51.831200000000003</v>
      </c>
      <c r="U2600" s="8" t="str">
        <f t="shared" si="366"/>
        <v>Low</v>
      </c>
      <c r="V2600" s="7">
        <v>2</v>
      </c>
      <c r="W2600" s="8">
        <v>1036.624</v>
      </c>
      <c r="X2600" s="8">
        <f t="shared" si="367"/>
        <v>443</v>
      </c>
      <c r="Y2600" s="9">
        <v>0.05</v>
      </c>
      <c r="Z2600" s="9" t="str">
        <f t="shared" si="368"/>
        <v>Low</v>
      </c>
    </row>
    <row r="2601" spans="1:26" x14ac:dyDescent="0.3">
      <c r="A2601" t="s">
        <v>3883</v>
      </c>
      <c r="B2601" s="6">
        <v>43993</v>
      </c>
      <c r="C2601" s="6" t="str">
        <f t="shared" si="361"/>
        <v>2020</v>
      </c>
      <c r="D2601" s="6" t="str">
        <f t="shared" si="362"/>
        <v>June</v>
      </c>
      <c r="E2601" s="6" t="str">
        <f t="shared" si="363"/>
        <v>Q2</v>
      </c>
      <c r="F2601" s="6" t="str">
        <f t="shared" si="364"/>
        <v>Low</v>
      </c>
      <c r="G2601" s="6" t="str">
        <f t="shared" si="365"/>
        <v>Discounted</v>
      </c>
      <c r="H2601" s="6">
        <v>43994</v>
      </c>
      <c r="I2601" t="s">
        <v>2483</v>
      </c>
      <c r="J2601" t="s">
        <v>151</v>
      </c>
      <c r="K2601" t="s">
        <v>2456</v>
      </c>
      <c r="L2601" t="s">
        <v>61</v>
      </c>
      <c r="M2601" t="s">
        <v>31</v>
      </c>
      <c r="N2601" t="s">
        <v>49</v>
      </c>
      <c r="O2601" t="s">
        <v>62</v>
      </c>
      <c r="P2601" t="s">
        <v>603</v>
      </c>
      <c r="Q2601" t="s">
        <v>227</v>
      </c>
      <c r="R2601" s="7">
        <v>0.2</v>
      </c>
      <c r="S2601" s="7">
        <f t="shared" si="360"/>
        <v>451.04640000000001</v>
      </c>
      <c r="T2601" s="8">
        <v>21.142800000000001</v>
      </c>
      <c r="U2601" s="8" t="str">
        <f t="shared" si="366"/>
        <v>Low</v>
      </c>
      <c r="V2601" s="7">
        <v>4</v>
      </c>
      <c r="W2601" s="8">
        <v>563.80799999999999</v>
      </c>
      <c r="X2601" s="8">
        <f t="shared" si="367"/>
        <v>1019</v>
      </c>
      <c r="Y2601" s="9">
        <v>3.7499999999999999E-2</v>
      </c>
      <c r="Z2601" s="9" t="str">
        <f t="shared" si="368"/>
        <v>Low</v>
      </c>
    </row>
    <row r="2602" spans="1:26" x14ac:dyDescent="0.3">
      <c r="A2602" t="s">
        <v>3883</v>
      </c>
      <c r="B2602" s="6">
        <v>43993</v>
      </c>
      <c r="C2602" s="6" t="str">
        <f t="shared" si="361"/>
        <v>2020</v>
      </c>
      <c r="D2602" s="6" t="str">
        <f t="shared" si="362"/>
        <v>June</v>
      </c>
      <c r="E2602" s="6" t="str">
        <f t="shared" si="363"/>
        <v>Q2</v>
      </c>
      <c r="F2602" s="6" t="str">
        <f t="shared" si="364"/>
        <v>Low</v>
      </c>
      <c r="G2602" s="6" t="str">
        <f t="shared" si="365"/>
        <v>Discounted</v>
      </c>
      <c r="H2602" s="6">
        <v>43994</v>
      </c>
      <c r="I2602" t="s">
        <v>2483</v>
      </c>
      <c r="J2602" t="s">
        <v>598</v>
      </c>
      <c r="K2602" t="s">
        <v>3885</v>
      </c>
      <c r="L2602" t="s">
        <v>61</v>
      </c>
      <c r="M2602" t="s">
        <v>91</v>
      </c>
      <c r="N2602" t="s">
        <v>92</v>
      </c>
      <c r="O2602" t="s">
        <v>62</v>
      </c>
      <c r="P2602" t="s">
        <v>603</v>
      </c>
      <c r="Q2602" t="s">
        <v>227</v>
      </c>
      <c r="R2602" s="7">
        <v>0.2</v>
      </c>
      <c r="S2602" s="7">
        <f t="shared" si="360"/>
        <v>199.66720000000001</v>
      </c>
      <c r="T2602" s="8">
        <v>31.198</v>
      </c>
      <c r="U2602" s="8" t="str">
        <f t="shared" si="366"/>
        <v>Low</v>
      </c>
      <c r="V2602" s="7">
        <v>2</v>
      </c>
      <c r="W2602" s="8">
        <v>249.584</v>
      </c>
      <c r="X2602" s="8">
        <f t="shared" si="367"/>
        <v>2200</v>
      </c>
      <c r="Y2602" s="9">
        <v>0.125</v>
      </c>
      <c r="Z2602" s="9" t="str">
        <f t="shared" si="368"/>
        <v>Low</v>
      </c>
    </row>
    <row r="2603" spans="1:26" x14ac:dyDescent="0.3">
      <c r="A2603" t="s">
        <v>3886</v>
      </c>
      <c r="B2603" s="6">
        <v>43993</v>
      </c>
      <c r="C2603" s="6" t="str">
        <f t="shared" si="361"/>
        <v>2020</v>
      </c>
      <c r="D2603" s="6" t="str">
        <f t="shared" si="362"/>
        <v>June</v>
      </c>
      <c r="E2603" s="6" t="str">
        <f t="shared" si="363"/>
        <v>Q2</v>
      </c>
      <c r="F2603" s="6" t="str">
        <f t="shared" si="364"/>
        <v>High</v>
      </c>
      <c r="G2603" s="6" t="str">
        <f t="shared" si="365"/>
        <v>Full Price</v>
      </c>
      <c r="H2603" s="6">
        <v>43998</v>
      </c>
      <c r="I2603" t="s">
        <v>135</v>
      </c>
      <c r="J2603" t="s">
        <v>119</v>
      </c>
      <c r="K2603" t="s">
        <v>1738</v>
      </c>
      <c r="L2603" t="s">
        <v>30</v>
      </c>
      <c r="M2603" t="s">
        <v>76</v>
      </c>
      <c r="N2603" t="s">
        <v>99</v>
      </c>
      <c r="O2603" t="s">
        <v>62</v>
      </c>
      <c r="P2603" t="s">
        <v>2854</v>
      </c>
      <c r="Q2603" t="s">
        <v>147</v>
      </c>
      <c r="R2603" s="7">
        <v>0</v>
      </c>
      <c r="S2603" s="7">
        <f t="shared" si="360"/>
        <v>29.16</v>
      </c>
      <c r="T2603" s="8">
        <v>10.789199999999999</v>
      </c>
      <c r="U2603" s="8" t="str">
        <f t="shared" si="366"/>
        <v>Low</v>
      </c>
      <c r="V2603" s="7">
        <v>2</v>
      </c>
      <c r="W2603" s="8">
        <v>29.16</v>
      </c>
      <c r="X2603" s="8">
        <f t="shared" si="367"/>
        <v>6371</v>
      </c>
      <c r="Y2603" s="9">
        <v>0.37</v>
      </c>
      <c r="Z2603" s="9" t="str">
        <f t="shared" si="368"/>
        <v>High</v>
      </c>
    </row>
    <row r="2604" spans="1:26" x14ac:dyDescent="0.3">
      <c r="A2604" t="s">
        <v>3886</v>
      </c>
      <c r="B2604" s="6">
        <v>43993</v>
      </c>
      <c r="C2604" s="6" t="str">
        <f t="shared" si="361"/>
        <v>2020</v>
      </c>
      <c r="D2604" s="6" t="str">
        <f t="shared" si="362"/>
        <v>June</v>
      </c>
      <c r="E2604" s="6" t="str">
        <f t="shared" si="363"/>
        <v>Q2</v>
      </c>
      <c r="F2604" s="6" t="str">
        <f t="shared" si="364"/>
        <v>High</v>
      </c>
      <c r="G2604" s="6" t="str">
        <f t="shared" si="365"/>
        <v>Full Price</v>
      </c>
      <c r="H2604" s="6">
        <v>43998</v>
      </c>
      <c r="I2604" t="s">
        <v>135</v>
      </c>
      <c r="J2604" t="s">
        <v>492</v>
      </c>
      <c r="K2604" t="s">
        <v>2741</v>
      </c>
      <c r="L2604" t="s">
        <v>30</v>
      </c>
      <c r="M2604" t="s">
        <v>31</v>
      </c>
      <c r="N2604" t="s">
        <v>53</v>
      </c>
      <c r="O2604" t="s">
        <v>62</v>
      </c>
      <c r="P2604" t="s">
        <v>2854</v>
      </c>
      <c r="Q2604" t="s">
        <v>147</v>
      </c>
      <c r="R2604" s="7">
        <v>0</v>
      </c>
      <c r="S2604" s="7">
        <f t="shared" si="360"/>
        <v>56.3</v>
      </c>
      <c r="T2604" s="8">
        <v>15.763999999999999</v>
      </c>
      <c r="U2604" s="8" t="str">
        <f t="shared" si="366"/>
        <v>Low</v>
      </c>
      <c r="V2604" s="7">
        <v>2</v>
      </c>
      <c r="W2604" s="8">
        <v>56.3</v>
      </c>
      <c r="X2604" s="8">
        <f t="shared" si="367"/>
        <v>4929</v>
      </c>
      <c r="Y2604" s="9">
        <v>0.28000000000000003</v>
      </c>
      <c r="Z2604" s="9" t="str">
        <f t="shared" si="368"/>
        <v>High</v>
      </c>
    </row>
    <row r="2605" spans="1:26" x14ac:dyDescent="0.3">
      <c r="A2605" t="s">
        <v>3886</v>
      </c>
      <c r="B2605" s="6">
        <v>43993</v>
      </c>
      <c r="C2605" s="6" t="str">
        <f t="shared" si="361"/>
        <v>2020</v>
      </c>
      <c r="D2605" s="6" t="str">
        <f t="shared" si="362"/>
        <v>June</v>
      </c>
      <c r="E2605" s="6" t="str">
        <f t="shared" si="363"/>
        <v>Q2</v>
      </c>
      <c r="F2605" s="6" t="str">
        <f t="shared" si="364"/>
        <v>High</v>
      </c>
      <c r="G2605" s="6" t="str">
        <f t="shared" si="365"/>
        <v>Full Price</v>
      </c>
      <c r="H2605" s="6">
        <v>43998</v>
      </c>
      <c r="I2605" t="s">
        <v>135</v>
      </c>
      <c r="J2605" t="s">
        <v>89</v>
      </c>
      <c r="K2605" t="s">
        <v>1950</v>
      </c>
      <c r="L2605" t="s">
        <v>30</v>
      </c>
      <c r="M2605" t="s">
        <v>31</v>
      </c>
      <c r="N2605" t="s">
        <v>41</v>
      </c>
      <c r="O2605" t="s">
        <v>62</v>
      </c>
      <c r="P2605" t="s">
        <v>2854</v>
      </c>
      <c r="Q2605" t="s">
        <v>147</v>
      </c>
      <c r="R2605" s="7">
        <v>0</v>
      </c>
      <c r="S2605" s="7">
        <f t="shared" si="360"/>
        <v>36.26</v>
      </c>
      <c r="T2605" s="8">
        <v>16.679600000000001</v>
      </c>
      <c r="U2605" s="8" t="str">
        <f t="shared" si="366"/>
        <v>Low</v>
      </c>
      <c r="V2605" s="7">
        <v>7</v>
      </c>
      <c r="W2605" s="8">
        <v>36.26</v>
      </c>
      <c r="X2605" s="8">
        <f t="shared" si="367"/>
        <v>5861</v>
      </c>
      <c r="Y2605" s="9">
        <v>0.46</v>
      </c>
      <c r="Z2605" s="9" t="str">
        <f t="shared" si="368"/>
        <v>High</v>
      </c>
    </row>
    <row r="2606" spans="1:26" x14ac:dyDescent="0.3">
      <c r="A2606" t="s">
        <v>3886</v>
      </c>
      <c r="B2606" s="6">
        <v>43993</v>
      </c>
      <c r="C2606" s="6" t="str">
        <f t="shared" si="361"/>
        <v>2020</v>
      </c>
      <c r="D2606" s="6" t="str">
        <f t="shared" si="362"/>
        <v>June</v>
      </c>
      <c r="E2606" s="6" t="str">
        <f t="shared" si="363"/>
        <v>Q2</v>
      </c>
      <c r="F2606" s="6" t="str">
        <f t="shared" si="364"/>
        <v>High</v>
      </c>
      <c r="G2606" s="6" t="str">
        <f t="shared" si="365"/>
        <v>Full Price</v>
      </c>
      <c r="H2606" s="6">
        <v>43998</v>
      </c>
      <c r="I2606" t="s">
        <v>135</v>
      </c>
      <c r="J2606" t="s">
        <v>67</v>
      </c>
      <c r="K2606" t="s">
        <v>3887</v>
      </c>
      <c r="L2606" t="s">
        <v>30</v>
      </c>
      <c r="M2606" t="s">
        <v>31</v>
      </c>
      <c r="N2606" t="s">
        <v>32</v>
      </c>
      <c r="O2606" t="s">
        <v>62</v>
      </c>
      <c r="P2606" t="s">
        <v>2854</v>
      </c>
      <c r="Q2606" t="s">
        <v>147</v>
      </c>
      <c r="R2606" s="7">
        <v>0</v>
      </c>
      <c r="S2606" s="7">
        <f t="shared" si="360"/>
        <v>32.4</v>
      </c>
      <c r="T2606" s="8">
        <v>15.552</v>
      </c>
      <c r="U2606" s="8" t="str">
        <f t="shared" si="366"/>
        <v>Low</v>
      </c>
      <c r="V2606" s="7">
        <v>5</v>
      </c>
      <c r="W2606" s="8">
        <v>32.4</v>
      </c>
      <c r="X2606" s="8">
        <f t="shared" si="367"/>
        <v>6105</v>
      </c>
      <c r="Y2606" s="9">
        <v>0.48</v>
      </c>
      <c r="Z2606" s="9" t="str">
        <f t="shared" si="368"/>
        <v>High</v>
      </c>
    </row>
    <row r="2607" spans="1:26" x14ac:dyDescent="0.3">
      <c r="A2607" t="s">
        <v>3886</v>
      </c>
      <c r="B2607" s="6">
        <v>43993</v>
      </c>
      <c r="C2607" s="6" t="str">
        <f t="shared" si="361"/>
        <v>2020</v>
      </c>
      <c r="D2607" s="6" t="str">
        <f t="shared" si="362"/>
        <v>June</v>
      </c>
      <c r="E2607" s="6" t="str">
        <f t="shared" si="363"/>
        <v>Q2</v>
      </c>
      <c r="F2607" s="6" t="str">
        <f t="shared" si="364"/>
        <v>Low</v>
      </c>
      <c r="G2607" s="6" t="str">
        <f t="shared" si="365"/>
        <v>Full Price</v>
      </c>
      <c r="H2607" s="6">
        <v>43998</v>
      </c>
      <c r="I2607" t="s">
        <v>135</v>
      </c>
      <c r="J2607" t="s">
        <v>835</v>
      </c>
      <c r="K2607" t="s">
        <v>2393</v>
      </c>
      <c r="L2607" t="s">
        <v>30</v>
      </c>
      <c r="M2607" t="s">
        <v>91</v>
      </c>
      <c r="N2607" t="s">
        <v>110</v>
      </c>
      <c r="O2607" t="s">
        <v>62</v>
      </c>
      <c r="P2607" t="s">
        <v>2854</v>
      </c>
      <c r="Q2607" t="s">
        <v>147</v>
      </c>
      <c r="R2607" s="7">
        <v>0</v>
      </c>
      <c r="S2607" s="7">
        <f t="shared" si="360"/>
        <v>53.7</v>
      </c>
      <c r="T2607" s="8">
        <v>10.202999999999999</v>
      </c>
      <c r="U2607" s="8" t="str">
        <f t="shared" si="366"/>
        <v>Low</v>
      </c>
      <c r="V2607" s="7">
        <v>6</v>
      </c>
      <c r="W2607" s="8">
        <v>53.7</v>
      </c>
      <c r="X2607" s="8">
        <f t="shared" si="367"/>
        <v>5019</v>
      </c>
      <c r="Y2607" s="9">
        <v>0.19</v>
      </c>
      <c r="Z2607" s="9" t="str">
        <f t="shared" si="368"/>
        <v>Low</v>
      </c>
    </row>
    <row r="2608" spans="1:26" x14ac:dyDescent="0.3">
      <c r="A2608" t="s">
        <v>3888</v>
      </c>
      <c r="B2608" s="6">
        <v>43994</v>
      </c>
      <c r="C2608" s="6" t="str">
        <f t="shared" si="361"/>
        <v>2020</v>
      </c>
      <c r="D2608" s="6" t="str">
        <f t="shared" si="362"/>
        <v>June</v>
      </c>
      <c r="E2608" s="6" t="str">
        <f t="shared" si="363"/>
        <v>Q2</v>
      </c>
      <c r="F2608" s="6" t="str">
        <f t="shared" si="364"/>
        <v>Low</v>
      </c>
      <c r="G2608" s="6" t="str">
        <f t="shared" si="365"/>
        <v>Discounted</v>
      </c>
      <c r="H2608" s="6">
        <v>43998</v>
      </c>
      <c r="I2608" t="s">
        <v>3889</v>
      </c>
      <c r="J2608" t="s">
        <v>89</v>
      </c>
      <c r="K2608" t="s">
        <v>3304</v>
      </c>
      <c r="L2608" t="s">
        <v>30</v>
      </c>
      <c r="M2608" t="s">
        <v>91</v>
      </c>
      <c r="N2608" t="s">
        <v>92</v>
      </c>
      <c r="O2608" t="s">
        <v>62</v>
      </c>
      <c r="P2608" t="s">
        <v>3348</v>
      </c>
      <c r="Q2608" t="s">
        <v>227</v>
      </c>
      <c r="R2608" s="7">
        <v>0.2</v>
      </c>
      <c r="S2608" s="7">
        <f t="shared" si="360"/>
        <v>44.787199999999999</v>
      </c>
      <c r="T2608" s="8">
        <v>4.1988000000000003</v>
      </c>
      <c r="U2608" s="8" t="str">
        <f t="shared" si="366"/>
        <v>Low</v>
      </c>
      <c r="V2608" s="7">
        <v>2</v>
      </c>
      <c r="W2608" s="8">
        <v>55.984000000000002</v>
      </c>
      <c r="X2608" s="8">
        <f t="shared" si="367"/>
        <v>4940</v>
      </c>
      <c r="Y2608" s="9">
        <v>7.4999999999999997E-2</v>
      </c>
      <c r="Z2608" s="9" t="str">
        <f t="shared" si="368"/>
        <v>Low</v>
      </c>
    </row>
    <row r="2609" spans="1:26" x14ac:dyDescent="0.3">
      <c r="A2609" t="s">
        <v>3890</v>
      </c>
      <c r="B2609" s="6">
        <v>43994</v>
      </c>
      <c r="C2609" s="6" t="str">
        <f t="shared" si="361"/>
        <v>2020</v>
      </c>
      <c r="D2609" s="6" t="str">
        <f t="shared" si="362"/>
        <v>June</v>
      </c>
      <c r="E2609" s="6" t="str">
        <f t="shared" si="363"/>
        <v>Q2</v>
      </c>
      <c r="F2609" s="6" t="str">
        <f t="shared" si="364"/>
        <v>Low</v>
      </c>
      <c r="G2609" s="6" t="str">
        <f t="shared" si="365"/>
        <v>Full Price</v>
      </c>
      <c r="H2609" s="6">
        <v>43999</v>
      </c>
      <c r="I2609" t="s">
        <v>1244</v>
      </c>
      <c r="J2609" t="s">
        <v>89</v>
      </c>
      <c r="K2609" t="s">
        <v>1579</v>
      </c>
      <c r="L2609" t="s">
        <v>30</v>
      </c>
      <c r="M2609" t="s">
        <v>31</v>
      </c>
      <c r="N2609" t="s">
        <v>49</v>
      </c>
      <c r="O2609" t="s">
        <v>54</v>
      </c>
      <c r="P2609" t="s">
        <v>131</v>
      </c>
      <c r="Q2609" t="s">
        <v>122</v>
      </c>
      <c r="R2609" s="7">
        <v>0</v>
      </c>
      <c r="S2609" s="7">
        <f t="shared" si="360"/>
        <v>29.9</v>
      </c>
      <c r="T2609" s="8">
        <v>5.0830000000000002</v>
      </c>
      <c r="U2609" s="8" t="str">
        <f t="shared" si="366"/>
        <v>Low</v>
      </c>
      <c r="V2609" s="7">
        <v>5</v>
      </c>
      <c r="W2609" s="8">
        <v>29.9</v>
      </c>
      <c r="X2609" s="8">
        <f t="shared" si="367"/>
        <v>6313</v>
      </c>
      <c r="Y2609" s="9">
        <v>0.17</v>
      </c>
      <c r="Z2609" s="9" t="str">
        <f t="shared" si="368"/>
        <v>Low</v>
      </c>
    </row>
    <row r="2610" spans="1:26" x14ac:dyDescent="0.3">
      <c r="A2610" t="s">
        <v>3891</v>
      </c>
      <c r="B2610" s="6">
        <v>43994</v>
      </c>
      <c r="C2610" s="6" t="str">
        <f t="shared" si="361"/>
        <v>2020</v>
      </c>
      <c r="D2610" s="6" t="str">
        <f t="shared" si="362"/>
        <v>June</v>
      </c>
      <c r="E2610" s="6" t="str">
        <f t="shared" si="363"/>
        <v>Q2</v>
      </c>
      <c r="F2610" s="6" t="str">
        <f t="shared" si="364"/>
        <v>High</v>
      </c>
      <c r="G2610" s="6" t="str">
        <f t="shared" si="365"/>
        <v>Full Price</v>
      </c>
      <c r="H2610" s="6">
        <v>43998</v>
      </c>
      <c r="I2610" t="s">
        <v>2047</v>
      </c>
      <c r="J2610" t="s">
        <v>89</v>
      </c>
      <c r="K2610" t="s">
        <v>1433</v>
      </c>
      <c r="L2610" t="s">
        <v>40</v>
      </c>
      <c r="M2610" t="s">
        <v>31</v>
      </c>
      <c r="N2610" t="s">
        <v>49</v>
      </c>
      <c r="O2610" t="s">
        <v>33</v>
      </c>
      <c r="P2610" t="s">
        <v>406</v>
      </c>
      <c r="Q2610" t="s">
        <v>237</v>
      </c>
      <c r="R2610" s="7">
        <v>0</v>
      </c>
      <c r="S2610" s="7">
        <f t="shared" si="360"/>
        <v>24.56</v>
      </c>
      <c r="T2610" s="8">
        <v>6.8768000000000002</v>
      </c>
      <c r="U2610" s="8" t="str">
        <f t="shared" si="366"/>
        <v>Low</v>
      </c>
      <c r="V2610" s="7">
        <v>2</v>
      </c>
      <c r="W2610" s="8">
        <v>24.56</v>
      </c>
      <c r="X2610" s="8">
        <f t="shared" si="367"/>
        <v>6718</v>
      </c>
      <c r="Y2610" s="9">
        <v>0.28000000000000003</v>
      </c>
      <c r="Z2610" s="9" t="str">
        <f t="shared" si="368"/>
        <v>High</v>
      </c>
    </row>
    <row r="2611" spans="1:26" x14ac:dyDescent="0.3">
      <c r="A2611" t="s">
        <v>3892</v>
      </c>
      <c r="B2611" s="6">
        <v>43994</v>
      </c>
      <c r="C2611" s="6" t="str">
        <f t="shared" si="361"/>
        <v>2020</v>
      </c>
      <c r="D2611" s="6" t="str">
        <f t="shared" si="362"/>
        <v>June</v>
      </c>
      <c r="E2611" s="6" t="str">
        <f t="shared" si="363"/>
        <v>Q2</v>
      </c>
      <c r="F2611" s="6" t="str">
        <f t="shared" si="364"/>
        <v>Low</v>
      </c>
      <c r="G2611" s="6" t="str">
        <f t="shared" si="365"/>
        <v>Discounted</v>
      </c>
      <c r="H2611" s="6">
        <v>43999</v>
      </c>
      <c r="I2611" t="s">
        <v>3893</v>
      </c>
      <c r="J2611" t="s">
        <v>89</v>
      </c>
      <c r="K2611" t="s">
        <v>1751</v>
      </c>
      <c r="L2611" t="s">
        <v>30</v>
      </c>
      <c r="M2611" t="s">
        <v>76</v>
      </c>
      <c r="N2611" t="s">
        <v>99</v>
      </c>
      <c r="O2611" t="s">
        <v>54</v>
      </c>
      <c r="P2611" t="s">
        <v>55</v>
      </c>
      <c r="Q2611" t="s">
        <v>56</v>
      </c>
      <c r="R2611" s="7">
        <v>0.2</v>
      </c>
      <c r="S2611" s="7">
        <f t="shared" si="360"/>
        <v>34.636800000000001</v>
      </c>
      <c r="T2611" s="8">
        <v>4.3296000000000001</v>
      </c>
      <c r="U2611" s="8" t="str">
        <f t="shared" si="366"/>
        <v>Low</v>
      </c>
      <c r="V2611" s="7">
        <v>2</v>
      </c>
      <c r="W2611" s="8">
        <v>43.295999999999999</v>
      </c>
      <c r="X2611" s="8">
        <f t="shared" si="367"/>
        <v>5461</v>
      </c>
      <c r="Y2611" s="9">
        <v>0.1</v>
      </c>
      <c r="Z2611" s="9" t="str">
        <f t="shared" si="368"/>
        <v>Low</v>
      </c>
    </row>
    <row r="2612" spans="1:26" x14ac:dyDescent="0.3">
      <c r="A2612" t="s">
        <v>3892</v>
      </c>
      <c r="B2612" s="6">
        <v>43994</v>
      </c>
      <c r="C2612" s="6" t="str">
        <f t="shared" si="361"/>
        <v>2020</v>
      </c>
      <c r="D2612" s="6" t="str">
        <f t="shared" si="362"/>
        <v>June</v>
      </c>
      <c r="E2612" s="6" t="str">
        <f t="shared" si="363"/>
        <v>Q2</v>
      </c>
      <c r="F2612" s="6" t="str">
        <f t="shared" si="364"/>
        <v>High</v>
      </c>
      <c r="G2612" s="6" t="str">
        <f t="shared" si="365"/>
        <v>Discounted</v>
      </c>
      <c r="H2612" s="6">
        <v>43999</v>
      </c>
      <c r="I2612" t="s">
        <v>3893</v>
      </c>
      <c r="J2612" t="s">
        <v>67</v>
      </c>
      <c r="K2612" t="s">
        <v>3468</v>
      </c>
      <c r="L2612" t="s">
        <v>30</v>
      </c>
      <c r="M2612" t="s">
        <v>31</v>
      </c>
      <c r="N2612" t="s">
        <v>32</v>
      </c>
      <c r="O2612" t="s">
        <v>54</v>
      </c>
      <c r="P2612" t="s">
        <v>55</v>
      </c>
      <c r="Q2612" t="s">
        <v>56</v>
      </c>
      <c r="R2612" s="7">
        <v>0.2</v>
      </c>
      <c r="S2612" s="7">
        <f t="shared" si="360"/>
        <v>16.588799999999999</v>
      </c>
      <c r="T2612" s="8">
        <v>7.2576000000000001</v>
      </c>
      <c r="U2612" s="8" t="str">
        <f t="shared" si="366"/>
        <v>Low</v>
      </c>
      <c r="V2612" s="7">
        <v>4</v>
      </c>
      <c r="W2612" s="8">
        <v>20.736000000000001</v>
      </c>
      <c r="X2612" s="8">
        <f t="shared" si="367"/>
        <v>7060</v>
      </c>
      <c r="Y2612" s="9">
        <v>0.35</v>
      </c>
      <c r="Z2612" s="9" t="str">
        <f t="shared" si="368"/>
        <v>High</v>
      </c>
    </row>
    <row r="2613" spans="1:26" x14ac:dyDescent="0.3">
      <c r="A2613" t="s">
        <v>3894</v>
      </c>
      <c r="B2613" s="6">
        <v>43995</v>
      </c>
      <c r="C2613" s="6" t="str">
        <f t="shared" si="361"/>
        <v>2020</v>
      </c>
      <c r="D2613" s="6" t="str">
        <f t="shared" si="362"/>
        <v>June</v>
      </c>
      <c r="E2613" s="6" t="str">
        <f t="shared" si="363"/>
        <v>Q2</v>
      </c>
      <c r="F2613" s="6" t="str">
        <f t="shared" si="364"/>
        <v>Low</v>
      </c>
      <c r="G2613" s="6" t="str">
        <f t="shared" si="365"/>
        <v>Discounted</v>
      </c>
      <c r="H2613" s="6">
        <v>43997</v>
      </c>
      <c r="I2613" t="s">
        <v>3895</v>
      </c>
      <c r="J2613" t="s">
        <v>105</v>
      </c>
      <c r="K2613" t="s">
        <v>2129</v>
      </c>
      <c r="L2613" t="s">
        <v>40</v>
      </c>
      <c r="M2613" t="s">
        <v>31</v>
      </c>
      <c r="N2613" t="s">
        <v>53</v>
      </c>
      <c r="O2613" t="s">
        <v>54</v>
      </c>
      <c r="P2613" t="s">
        <v>114</v>
      </c>
      <c r="Q2613" t="s">
        <v>132</v>
      </c>
      <c r="R2613" s="7">
        <v>0.2</v>
      </c>
      <c r="S2613" s="7">
        <f t="shared" si="360"/>
        <v>2.7391999999999999</v>
      </c>
      <c r="T2613" s="8">
        <v>0.29959999999999998</v>
      </c>
      <c r="U2613" s="8" t="str">
        <f t="shared" si="366"/>
        <v>Low</v>
      </c>
      <c r="V2613" s="7">
        <v>1</v>
      </c>
      <c r="W2613" s="8">
        <v>3.4239999999999999</v>
      </c>
      <c r="X2613" s="8">
        <f t="shared" si="367"/>
        <v>9720</v>
      </c>
      <c r="Y2613" s="9">
        <v>8.7499999999999994E-2</v>
      </c>
      <c r="Z2613" s="9" t="str">
        <f t="shared" si="368"/>
        <v>Low</v>
      </c>
    </row>
    <row r="2614" spans="1:26" x14ac:dyDescent="0.3">
      <c r="A2614" t="s">
        <v>3896</v>
      </c>
      <c r="B2614" s="6">
        <v>43995</v>
      </c>
      <c r="C2614" s="6" t="str">
        <f t="shared" si="361"/>
        <v>2020</v>
      </c>
      <c r="D2614" s="6" t="str">
        <f t="shared" si="362"/>
        <v>June</v>
      </c>
      <c r="E2614" s="6" t="str">
        <f t="shared" si="363"/>
        <v>Q2</v>
      </c>
      <c r="F2614" s="6" t="str">
        <f t="shared" si="364"/>
        <v>High</v>
      </c>
      <c r="G2614" s="6" t="str">
        <f t="shared" si="365"/>
        <v>Full Price</v>
      </c>
      <c r="H2614" s="6">
        <v>44001</v>
      </c>
      <c r="I2614" t="s">
        <v>2861</v>
      </c>
      <c r="J2614" t="s">
        <v>105</v>
      </c>
      <c r="K2614" t="s">
        <v>3172</v>
      </c>
      <c r="L2614" t="s">
        <v>61</v>
      </c>
      <c r="M2614" t="s">
        <v>31</v>
      </c>
      <c r="N2614" t="s">
        <v>53</v>
      </c>
      <c r="O2614" t="s">
        <v>62</v>
      </c>
      <c r="P2614" t="s">
        <v>805</v>
      </c>
      <c r="Q2614" t="s">
        <v>841</v>
      </c>
      <c r="R2614" s="7">
        <v>0</v>
      </c>
      <c r="S2614" s="7">
        <f t="shared" si="360"/>
        <v>24.78</v>
      </c>
      <c r="T2614" s="8">
        <v>6.9383999999999997</v>
      </c>
      <c r="U2614" s="8" t="str">
        <f t="shared" si="366"/>
        <v>Low</v>
      </c>
      <c r="V2614" s="7">
        <v>6</v>
      </c>
      <c r="W2614" s="8">
        <v>24.78</v>
      </c>
      <c r="X2614" s="8">
        <f t="shared" si="367"/>
        <v>6705</v>
      </c>
      <c r="Y2614" s="9">
        <v>0.28000000000000003</v>
      </c>
      <c r="Z2614" s="9" t="str">
        <f t="shared" si="368"/>
        <v>High</v>
      </c>
    </row>
    <row r="2615" spans="1:26" x14ac:dyDescent="0.3">
      <c r="A2615" t="s">
        <v>3896</v>
      </c>
      <c r="B2615" s="6">
        <v>43995</v>
      </c>
      <c r="C2615" s="6" t="str">
        <f t="shared" si="361"/>
        <v>2020</v>
      </c>
      <c r="D2615" s="6" t="str">
        <f t="shared" si="362"/>
        <v>June</v>
      </c>
      <c r="E2615" s="6" t="str">
        <f t="shared" si="363"/>
        <v>Q2</v>
      </c>
      <c r="F2615" s="6" t="str">
        <f t="shared" si="364"/>
        <v>High</v>
      </c>
      <c r="G2615" s="6" t="str">
        <f t="shared" si="365"/>
        <v>Full Price</v>
      </c>
      <c r="H2615" s="6">
        <v>44001</v>
      </c>
      <c r="I2615" t="s">
        <v>2861</v>
      </c>
      <c r="J2615" t="s">
        <v>44</v>
      </c>
      <c r="K2615" t="s">
        <v>1173</v>
      </c>
      <c r="L2615" t="s">
        <v>61</v>
      </c>
      <c r="M2615" t="s">
        <v>31</v>
      </c>
      <c r="N2615" t="s">
        <v>41</v>
      </c>
      <c r="O2615" t="s">
        <v>62</v>
      </c>
      <c r="P2615" t="s">
        <v>805</v>
      </c>
      <c r="Q2615" t="s">
        <v>841</v>
      </c>
      <c r="R2615" s="7">
        <v>0</v>
      </c>
      <c r="S2615" s="7">
        <f t="shared" si="360"/>
        <v>19.14</v>
      </c>
      <c r="T2615" s="8">
        <v>8.8043999999999993</v>
      </c>
      <c r="U2615" s="8" t="str">
        <f t="shared" si="366"/>
        <v>Low</v>
      </c>
      <c r="V2615" s="7">
        <v>3</v>
      </c>
      <c r="W2615" s="8">
        <v>19.14</v>
      </c>
      <c r="X2615" s="8">
        <f t="shared" si="367"/>
        <v>7261</v>
      </c>
      <c r="Y2615" s="9">
        <v>0.46</v>
      </c>
      <c r="Z2615" s="9" t="str">
        <f t="shared" si="368"/>
        <v>High</v>
      </c>
    </row>
    <row r="2616" spans="1:26" x14ac:dyDescent="0.3">
      <c r="A2616" t="s">
        <v>3896</v>
      </c>
      <c r="B2616" s="6">
        <v>43995</v>
      </c>
      <c r="C2616" s="6" t="str">
        <f t="shared" si="361"/>
        <v>2020</v>
      </c>
      <c r="D2616" s="6" t="str">
        <f t="shared" si="362"/>
        <v>June</v>
      </c>
      <c r="E2616" s="6" t="str">
        <f t="shared" si="363"/>
        <v>Q2</v>
      </c>
      <c r="F2616" s="6" t="str">
        <f t="shared" si="364"/>
        <v>High</v>
      </c>
      <c r="G2616" s="6" t="str">
        <f t="shared" si="365"/>
        <v>Full Price</v>
      </c>
      <c r="H2616" s="6">
        <v>44001</v>
      </c>
      <c r="I2616" t="s">
        <v>2861</v>
      </c>
      <c r="J2616" t="s">
        <v>67</v>
      </c>
      <c r="K2616" t="s">
        <v>385</v>
      </c>
      <c r="L2616" t="s">
        <v>61</v>
      </c>
      <c r="M2616" t="s">
        <v>31</v>
      </c>
      <c r="N2616" t="s">
        <v>32</v>
      </c>
      <c r="O2616" t="s">
        <v>62</v>
      </c>
      <c r="P2616" t="s">
        <v>805</v>
      </c>
      <c r="Q2616" t="s">
        <v>841</v>
      </c>
      <c r="R2616" s="7">
        <v>0</v>
      </c>
      <c r="S2616" s="7">
        <f t="shared" si="360"/>
        <v>32.4</v>
      </c>
      <c r="T2616" s="8">
        <v>15.552</v>
      </c>
      <c r="U2616" s="8" t="str">
        <f t="shared" si="366"/>
        <v>Low</v>
      </c>
      <c r="V2616" s="7">
        <v>5</v>
      </c>
      <c r="W2616" s="8">
        <v>32.4</v>
      </c>
      <c r="X2616" s="8">
        <f t="shared" si="367"/>
        <v>6105</v>
      </c>
      <c r="Y2616" s="9">
        <v>0.48</v>
      </c>
      <c r="Z2616" s="9" t="str">
        <f t="shared" si="368"/>
        <v>High</v>
      </c>
    </row>
    <row r="2617" spans="1:26" x14ac:dyDescent="0.3">
      <c r="A2617" t="s">
        <v>3896</v>
      </c>
      <c r="B2617" s="6">
        <v>43995</v>
      </c>
      <c r="C2617" s="6" t="str">
        <f t="shared" si="361"/>
        <v>2020</v>
      </c>
      <c r="D2617" s="6" t="str">
        <f t="shared" si="362"/>
        <v>June</v>
      </c>
      <c r="E2617" s="6" t="str">
        <f t="shared" si="363"/>
        <v>Q2</v>
      </c>
      <c r="F2617" s="6" t="str">
        <f t="shared" si="364"/>
        <v>High</v>
      </c>
      <c r="G2617" s="6" t="str">
        <f t="shared" si="365"/>
        <v>Full Price</v>
      </c>
      <c r="H2617" s="6">
        <v>44001</v>
      </c>
      <c r="I2617" t="s">
        <v>2861</v>
      </c>
      <c r="J2617" t="s">
        <v>1033</v>
      </c>
      <c r="K2617" t="s">
        <v>1034</v>
      </c>
      <c r="L2617" t="s">
        <v>61</v>
      </c>
      <c r="M2617" t="s">
        <v>91</v>
      </c>
      <c r="N2617" t="s">
        <v>1035</v>
      </c>
      <c r="O2617" t="s">
        <v>62</v>
      </c>
      <c r="P2617" t="s">
        <v>805</v>
      </c>
      <c r="Q2617" t="s">
        <v>841</v>
      </c>
      <c r="R2617" s="7">
        <v>0</v>
      </c>
      <c r="S2617" s="7">
        <f t="shared" si="360"/>
        <v>899.97</v>
      </c>
      <c r="T2617" s="8">
        <v>314.98950000000002</v>
      </c>
      <c r="U2617" s="8" t="str">
        <f t="shared" si="366"/>
        <v>Medium</v>
      </c>
      <c r="V2617" s="7">
        <v>3</v>
      </c>
      <c r="W2617" s="8">
        <v>899.97</v>
      </c>
      <c r="X2617" s="8">
        <f t="shared" si="367"/>
        <v>539</v>
      </c>
      <c r="Y2617" s="9">
        <v>0.35</v>
      </c>
      <c r="Z2617" s="9" t="str">
        <f t="shared" si="368"/>
        <v>High</v>
      </c>
    </row>
    <row r="2618" spans="1:26" x14ac:dyDescent="0.3">
      <c r="A2618" t="s">
        <v>3897</v>
      </c>
      <c r="B2618" s="6">
        <v>43995</v>
      </c>
      <c r="C2618" s="6" t="str">
        <f t="shared" si="361"/>
        <v>2020</v>
      </c>
      <c r="D2618" s="6" t="str">
        <f t="shared" si="362"/>
        <v>June</v>
      </c>
      <c r="E2618" s="6" t="str">
        <f t="shared" si="363"/>
        <v>Q2</v>
      </c>
      <c r="F2618" s="6" t="str">
        <f t="shared" si="364"/>
        <v>High</v>
      </c>
      <c r="G2618" s="6" t="str">
        <f t="shared" si="365"/>
        <v>Discounted</v>
      </c>
      <c r="H2618" s="6">
        <v>43996</v>
      </c>
      <c r="I2618" t="s">
        <v>3453</v>
      </c>
      <c r="J2618" t="s">
        <v>89</v>
      </c>
      <c r="K2618" t="s">
        <v>3587</v>
      </c>
      <c r="L2618" t="s">
        <v>30</v>
      </c>
      <c r="M2618" t="s">
        <v>31</v>
      </c>
      <c r="N2618" t="s">
        <v>41</v>
      </c>
      <c r="O2618" t="s">
        <v>69</v>
      </c>
      <c r="P2618" t="s">
        <v>70</v>
      </c>
      <c r="Q2618" t="s">
        <v>71</v>
      </c>
      <c r="R2618" s="7">
        <v>0.2</v>
      </c>
      <c r="S2618" s="7">
        <f t="shared" si="360"/>
        <v>29.299200000000003</v>
      </c>
      <c r="T2618" s="8">
        <v>13.734</v>
      </c>
      <c r="U2618" s="8" t="str">
        <f t="shared" si="366"/>
        <v>Low</v>
      </c>
      <c r="V2618" s="7">
        <v>3</v>
      </c>
      <c r="W2618" s="8">
        <v>36.624000000000002</v>
      </c>
      <c r="X2618" s="8">
        <f t="shared" si="367"/>
        <v>5829</v>
      </c>
      <c r="Y2618" s="9">
        <v>0.375</v>
      </c>
      <c r="Z2618" s="9" t="str">
        <f t="shared" si="368"/>
        <v>High</v>
      </c>
    </row>
    <row r="2619" spans="1:26" x14ac:dyDescent="0.3">
      <c r="A2619" t="s">
        <v>3898</v>
      </c>
      <c r="B2619" s="6">
        <v>43995</v>
      </c>
      <c r="C2619" s="6" t="str">
        <f t="shared" si="361"/>
        <v>2020</v>
      </c>
      <c r="D2619" s="6" t="str">
        <f t="shared" si="362"/>
        <v>June</v>
      </c>
      <c r="E2619" s="6" t="str">
        <f t="shared" si="363"/>
        <v>Q2</v>
      </c>
      <c r="F2619" s="6" t="str">
        <f t="shared" si="364"/>
        <v>High</v>
      </c>
      <c r="G2619" s="6" t="str">
        <f t="shared" si="365"/>
        <v>Full Price</v>
      </c>
      <c r="H2619" s="6">
        <v>43999</v>
      </c>
      <c r="I2619" t="s">
        <v>1622</v>
      </c>
      <c r="J2619" t="s">
        <v>67</v>
      </c>
      <c r="K2619" t="s">
        <v>3899</v>
      </c>
      <c r="L2619" t="s">
        <v>61</v>
      </c>
      <c r="M2619" t="s">
        <v>31</v>
      </c>
      <c r="N2619" t="s">
        <v>32</v>
      </c>
      <c r="O2619" t="s">
        <v>62</v>
      </c>
      <c r="P2619" t="s">
        <v>163</v>
      </c>
      <c r="Q2619" t="s">
        <v>64</v>
      </c>
      <c r="R2619" s="7">
        <v>0</v>
      </c>
      <c r="S2619" s="7">
        <f t="shared" si="360"/>
        <v>6.48</v>
      </c>
      <c r="T2619" s="8">
        <v>3.1103999999999998</v>
      </c>
      <c r="U2619" s="8" t="str">
        <f t="shared" si="366"/>
        <v>Low</v>
      </c>
      <c r="V2619" s="7">
        <v>1</v>
      </c>
      <c r="W2619" s="8">
        <v>6.48</v>
      </c>
      <c r="X2619" s="8">
        <f t="shared" si="367"/>
        <v>9210</v>
      </c>
      <c r="Y2619" s="9">
        <v>0.48</v>
      </c>
      <c r="Z2619" s="9" t="str">
        <f t="shared" si="368"/>
        <v>High</v>
      </c>
    </row>
    <row r="2620" spans="1:26" x14ac:dyDescent="0.3">
      <c r="A2620" t="s">
        <v>3900</v>
      </c>
      <c r="B2620" s="6">
        <v>43995</v>
      </c>
      <c r="C2620" s="6" t="str">
        <f t="shared" si="361"/>
        <v>2020</v>
      </c>
      <c r="D2620" s="6" t="str">
        <f t="shared" si="362"/>
        <v>June</v>
      </c>
      <c r="E2620" s="6" t="str">
        <f t="shared" si="363"/>
        <v>Q2</v>
      </c>
      <c r="F2620" s="6" t="str">
        <f t="shared" si="364"/>
        <v>High</v>
      </c>
      <c r="G2620" s="6" t="str">
        <f t="shared" si="365"/>
        <v>Full Price</v>
      </c>
      <c r="H2620" s="6">
        <v>44001</v>
      </c>
      <c r="I2620" t="s">
        <v>3164</v>
      </c>
      <c r="J2620" t="s">
        <v>89</v>
      </c>
      <c r="K2620" t="s">
        <v>3186</v>
      </c>
      <c r="L2620" t="s">
        <v>40</v>
      </c>
      <c r="M2620" t="s">
        <v>31</v>
      </c>
      <c r="N2620" t="s">
        <v>41</v>
      </c>
      <c r="O2620" t="s">
        <v>54</v>
      </c>
      <c r="P2620" t="s">
        <v>887</v>
      </c>
      <c r="Q2620" t="s">
        <v>1794</v>
      </c>
      <c r="R2620" s="7">
        <v>0</v>
      </c>
      <c r="S2620" s="7">
        <f t="shared" si="360"/>
        <v>29.84</v>
      </c>
      <c r="T2620" s="8">
        <v>13.428000000000001</v>
      </c>
      <c r="U2620" s="8" t="str">
        <f t="shared" si="366"/>
        <v>Low</v>
      </c>
      <c r="V2620" s="7">
        <v>2</v>
      </c>
      <c r="W2620" s="8">
        <v>29.84</v>
      </c>
      <c r="X2620" s="8">
        <f t="shared" si="367"/>
        <v>6319</v>
      </c>
      <c r="Y2620" s="9">
        <v>0.45</v>
      </c>
      <c r="Z2620" s="9" t="str">
        <f t="shared" si="368"/>
        <v>High</v>
      </c>
    </row>
    <row r="2621" spans="1:26" x14ac:dyDescent="0.3">
      <c r="A2621" t="s">
        <v>3900</v>
      </c>
      <c r="B2621" s="6">
        <v>43995</v>
      </c>
      <c r="C2621" s="6" t="str">
        <f t="shared" si="361"/>
        <v>2020</v>
      </c>
      <c r="D2621" s="6" t="str">
        <f t="shared" si="362"/>
        <v>June</v>
      </c>
      <c r="E2621" s="6" t="str">
        <f t="shared" si="363"/>
        <v>Q2</v>
      </c>
      <c r="F2621" s="6" t="str">
        <f t="shared" si="364"/>
        <v>High</v>
      </c>
      <c r="G2621" s="6" t="str">
        <f t="shared" si="365"/>
        <v>Full Price</v>
      </c>
      <c r="H2621" s="6">
        <v>44001</v>
      </c>
      <c r="I2621" t="s">
        <v>3164</v>
      </c>
      <c r="J2621" t="s">
        <v>957</v>
      </c>
      <c r="K2621" t="s">
        <v>961</v>
      </c>
      <c r="L2621" t="s">
        <v>40</v>
      </c>
      <c r="M2621" t="s">
        <v>31</v>
      </c>
      <c r="N2621" t="s">
        <v>41</v>
      </c>
      <c r="O2621" t="s">
        <v>54</v>
      </c>
      <c r="P2621" t="s">
        <v>887</v>
      </c>
      <c r="Q2621" t="s">
        <v>1794</v>
      </c>
      <c r="R2621" s="7">
        <v>0</v>
      </c>
      <c r="S2621" s="7">
        <f t="shared" si="360"/>
        <v>8.26</v>
      </c>
      <c r="T2621" s="8">
        <v>3.8822000000000001</v>
      </c>
      <c r="U2621" s="8" t="str">
        <f t="shared" si="366"/>
        <v>Low</v>
      </c>
      <c r="V2621" s="7">
        <v>2</v>
      </c>
      <c r="W2621" s="8">
        <v>8.26</v>
      </c>
      <c r="X2621" s="8">
        <f t="shared" si="367"/>
        <v>8929</v>
      </c>
      <c r="Y2621" s="9">
        <v>0.47</v>
      </c>
      <c r="Z2621" s="9" t="str">
        <f t="shared" si="368"/>
        <v>High</v>
      </c>
    </row>
    <row r="2622" spans="1:26" x14ac:dyDescent="0.3">
      <c r="A2622" t="s">
        <v>3900</v>
      </c>
      <c r="B2622" s="6">
        <v>43995</v>
      </c>
      <c r="C2622" s="6" t="str">
        <f t="shared" si="361"/>
        <v>2020</v>
      </c>
      <c r="D2622" s="6" t="str">
        <f t="shared" si="362"/>
        <v>June</v>
      </c>
      <c r="E2622" s="6" t="str">
        <f t="shared" si="363"/>
        <v>Q2</v>
      </c>
      <c r="F2622" s="6" t="str">
        <f t="shared" si="364"/>
        <v>High</v>
      </c>
      <c r="G2622" s="6" t="str">
        <f t="shared" si="365"/>
        <v>Full Price</v>
      </c>
      <c r="H2622" s="6">
        <v>44001</v>
      </c>
      <c r="I2622" t="s">
        <v>3164</v>
      </c>
      <c r="J2622" t="s">
        <v>89</v>
      </c>
      <c r="K2622" t="s">
        <v>3901</v>
      </c>
      <c r="L2622" t="s">
        <v>40</v>
      </c>
      <c r="M2622" t="s">
        <v>91</v>
      </c>
      <c r="N2622" t="s">
        <v>110</v>
      </c>
      <c r="O2622" t="s">
        <v>54</v>
      </c>
      <c r="P2622" t="s">
        <v>887</v>
      </c>
      <c r="Q2622" t="s">
        <v>1794</v>
      </c>
      <c r="R2622" s="7">
        <v>0</v>
      </c>
      <c r="S2622" s="7">
        <f t="shared" si="360"/>
        <v>67.98</v>
      </c>
      <c r="T2622" s="8">
        <v>14.9556</v>
      </c>
      <c r="U2622" s="8" t="str">
        <f t="shared" si="366"/>
        <v>Low</v>
      </c>
      <c r="V2622" s="7">
        <v>2</v>
      </c>
      <c r="W2622" s="8">
        <v>67.98</v>
      </c>
      <c r="X2622" s="8">
        <f t="shared" si="367"/>
        <v>4534</v>
      </c>
      <c r="Y2622" s="9">
        <v>0.22</v>
      </c>
      <c r="Z2622" s="9" t="str">
        <f t="shared" si="368"/>
        <v>High</v>
      </c>
    </row>
    <row r="2623" spans="1:26" x14ac:dyDescent="0.3">
      <c r="A2623" t="s">
        <v>3902</v>
      </c>
      <c r="B2623" s="6">
        <v>43996</v>
      </c>
      <c r="C2623" s="6" t="str">
        <f t="shared" si="361"/>
        <v>2020</v>
      </c>
      <c r="D2623" s="6" t="str">
        <f t="shared" si="362"/>
        <v>June</v>
      </c>
      <c r="E2623" s="6" t="str">
        <f t="shared" si="363"/>
        <v>Q2</v>
      </c>
      <c r="F2623" s="6" t="str">
        <f t="shared" si="364"/>
        <v>Low</v>
      </c>
      <c r="G2623" s="6" t="str">
        <f t="shared" si="365"/>
        <v>Discounted</v>
      </c>
      <c r="H2623" s="6">
        <v>44000</v>
      </c>
      <c r="I2623" t="s">
        <v>2844</v>
      </c>
      <c r="J2623" t="s">
        <v>192</v>
      </c>
      <c r="K2623" t="s">
        <v>2715</v>
      </c>
      <c r="L2623" t="s">
        <v>40</v>
      </c>
      <c r="M2623" t="s">
        <v>76</v>
      </c>
      <c r="N2623" t="s">
        <v>99</v>
      </c>
      <c r="O2623" t="s">
        <v>54</v>
      </c>
      <c r="P2623" t="s">
        <v>55</v>
      </c>
      <c r="Q2623" t="s">
        <v>56</v>
      </c>
      <c r="R2623" s="7">
        <v>0.2</v>
      </c>
      <c r="S2623" s="7">
        <f t="shared" si="360"/>
        <v>40.857600000000005</v>
      </c>
      <c r="T2623" s="8">
        <v>5.1071999999999997</v>
      </c>
      <c r="U2623" s="8" t="str">
        <f t="shared" si="366"/>
        <v>Low</v>
      </c>
      <c r="V2623" s="7">
        <v>6</v>
      </c>
      <c r="W2623" s="8">
        <v>51.072000000000003</v>
      </c>
      <c r="X2623" s="8">
        <f t="shared" si="367"/>
        <v>5113</v>
      </c>
      <c r="Y2623" s="9">
        <v>0.1</v>
      </c>
      <c r="Z2623" s="9" t="str">
        <f t="shared" si="368"/>
        <v>Low</v>
      </c>
    </row>
    <row r="2624" spans="1:26" x14ac:dyDescent="0.3">
      <c r="A2624" t="s">
        <v>3903</v>
      </c>
      <c r="B2624" s="6">
        <v>43997</v>
      </c>
      <c r="C2624" s="6" t="str">
        <f t="shared" si="361"/>
        <v>2020</v>
      </c>
      <c r="D2624" s="6" t="str">
        <f t="shared" si="362"/>
        <v>June</v>
      </c>
      <c r="E2624" s="6" t="str">
        <f t="shared" si="363"/>
        <v>Q2</v>
      </c>
      <c r="F2624" s="6" t="str">
        <f t="shared" si="364"/>
        <v>Low</v>
      </c>
      <c r="G2624" s="6" t="str">
        <f t="shared" si="365"/>
        <v>Discounted</v>
      </c>
      <c r="H2624" s="6">
        <v>43999</v>
      </c>
      <c r="I2624" t="s">
        <v>2604</v>
      </c>
      <c r="J2624" t="s">
        <v>353</v>
      </c>
      <c r="K2624" t="s">
        <v>2050</v>
      </c>
      <c r="L2624" t="s">
        <v>30</v>
      </c>
      <c r="M2624" t="s">
        <v>91</v>
      </c>
      <c r="N2624" t="s">
        <v>110</v>
      </c>
      <c r="O2624" t="s">
        <v>62</v>
      </c>
      <c r="P2624" t="s">
        <v>542</v>
      </c>
      <c r="Q2624" t="s">
        <v>227</v>
      </c>
      <c r="R2624" s="7">
        <v>0.2</v>
      </c>
      <c r="S2624" s="7">
        <f t="shared" si="360"/>
        <v>9.3376000000000001</v>
      </c>
      <c r="T2624" s="8">
        <v>-0.72950000000000004</v>
      </c>
      <c r="U2624" s="8" t="str">
        <f t="shared" si="366"/>
        <v>Loss</v>
      </c>
      <c r="V2624" s="7">
        <v>1</v>
      </c>
      <c r="W2624" s="8">
        <v>11.672000000000001</v>
      </c>
      <c r="X2624" s="8">
        <f t="shared" si="367"/>
        <v>8344</v>
      </c>
      <c r="Y2624" s="9">
        <v>-6.25E-2</v>
      </c>
      <c r="Z2624" s="9" t="str">
        <f t="shared" si="368"/>
        <v>Low</v>
      </c>
    </row>
    <row r="2625" spans="1:26" x14ac:dyDescent="0.3">
      <c r="A2625" t="s">
        <v>3904</v>
      </c>
      <c r="B2625" s="6">
        <v>43997</v>
      </c>
      <c r="C2625" s="6" t="str">
        <f t="shared" si="361"/>
        <v>2020</v>
      </c>
      <c r="D2625" s="6" t="str">
        <f t="shared" si="362"/>
        <v>June</v>
      </c>
      <c r="E2625" s="6" t="str">
        <f t="shared" si="363"/>
        <v>Q2</v>
      </c>
      <c r="F2625" s="6" t="str">
        <f t="shared" si="364"/>
        <v>High</v>
      </c>
      <c r="G2625" s="6" t="str">
        <f t="shared" si="365"/>
        <v>Discounted</v>
      </c>
      <c r="H2625" s="6">
        <v>44002</v>
      </c>
      <c r="I2625" t="s">
        <v>1067</v>
      </c>
      <c r="J2625" t="s">
        <v>119</v>
      </c>
      <c r="K2625" t="s">
        <v>376</v>
      </c>
      <c r="L2625" t="s">
        <v>30</v>
      </c>
      <c r="M2625" t="s">
        <v>76</v>
      </c>
      <c r="N2625" t="s">
        <v>99</v>
      </c>
      <c r="O2625" t="s">
        <v>69</v>
      </c>
      <c r="P2625" t="s">
        <v>3021</v>
      </c>
      <c r="Q2625" t="s">
        <v>180</v>
      </c>
      <c r="R2625" s="7">
        <v>0.2</v>
      </c>
      <c r="S2625" s="7">
        <f t="shared" si="360"/>
        <v>32.204799999999999</v>
      </c>
      <c r="T2625" s="8">
        <v>11.070399999999999</v>
      </c>
      <c r="U2625" s="8" t="str">
        <f t="shared" si="366"/>
        <v>Low</v>
      </c>
      <c r="V2625" s="7">
        <v>4</v>
      </c>
      <c r="W2625" s="8">
        <v>40.256</v>
      </c>
      <c r="X2625" s="8">
        <f t="shared" si="367"/>
        <v>5617</v>
      </c>
      <c r="Y2625" s="9">
        <v>0.27500000000000002</v>
      </c>
      <c r="Z2625" s="9" t="str">
        <f t="shared" si="368"/>
        <v>High</v>
      </c>
    </row>
    <row r="2626" spans="1:26" x14ac:dyDescent="0.3">
      <c r="A2626" t="s">
        <v>3904</v>
      </c>
      <c r="B2626" s="6">
        <v>43997</v>
      </c>
      <c r="C2626" s="6" t="str">
        <f t="shared" si="361"/>
        <v>2020</v>
      </c>
      <c r="D2626" s="6" t="str">
        <f t="shared" si="362"/>
        <v>June</v>
      </c>
      <c r="E2626" s="6" t="str">
        <f t="shared" si="363"/>
        <v>Q2</v>
      </c>
      <c r="F2626" s="6" t="str">
        <f t="shared" si="364"/>
        <v>Low</v>
      </c>
      <c r="G2626" s="6" t="str">
        <f t="shared" si="365"/>
        <v>Discounted</v>
      </c>
      <c r="H2626" s="6">
        <v>44002</v>
      </c>
      <c r="I2626" t="s">
        <v>1067</v>
      </c>
      <c r="J2626" t="s">
        <v>192</v>
      </c>
      <c r="K2626" t="s">
        <v>3233</v>
      </c>
      <c r="L2626" t="s">
        <v>30</v>
      </c>
      <c r="M2626" t="s">
        <v>76</v>
      </c>
      <c r="N2626" t="s">
        <v>99</v>
      </c>
      <c r="O2626" t="s">
        <v>69</v>
      </c>
      <c r="P2626" t="s">
        <v>3021</v>
      </c>
      <c r="Q2626" t="s">
        <v>180</v>
      </c>
      <c r="R2626" s="7">
        <v>0.2</v>
      </c>
      <c r="S2626" s="7">
        <f t="shared" ref="S2626:S2689" si="369">W2626 - (W2626 * R2626)</f>
        <v>291.76319999999998</v>
      </c>
      <c r="T2626" s="8">
        <v>-36.470399999999998</v>
      </c>
      <c r="U2626" s="8" t="str">
        <f t="shared" si="366"/>
        <v>Loss</v>
      </c>
      <c r="V2626" s="7">
        <v>6</v>
      </c>
      <c r="W2626" s="8">
        <v>364.70400000000001</v>
      </c>
      <c r="X2626" s="8">
        <f t="shared" si="367"/>
        <v>1591</v>
      </c>
      <c r="Y2626" s="9">
        <v>-0.1</v>
      </c>
      <c r="Z2626" s="9" t="str">
        <f t="shared" si="368"/>
        <v>Low</v>
      </c>
    </row>
    <row r="2627" spans="1:26" x14ac:dyDescent="0.3">
      <c r="A2627" t="s">
        <v>3904</v>
      </c>
      <c r="B2627" s="6">
        <v>43997</v>
      </c>
      <c r="C2627" s="6" t="str">
        <f t="shared" ref="C2627:C2690" si="370">TEXT(B2627, "YYYY")</f>
        <v>2020</v>
      </c>
      <c r="D2627" s="6" t="str">
        <f t="shared" ref="D2627:D2690" si="371">TEXT(B2627, "MMMM")</f>
        <v>June</v>
      </c>
      <c r="E2627" s="6" t="str">
        <f t="shared" ref="E2627:E2690" si="372">"Q" &amp; INT((MONTH(B2627) - 1) / 3) + 1</f>
        <v>Q2</v>
      </c>
      <c r="F2627" s="6" t="str">
        <f t="shared" ref="F2627:F2690" si="373">IF(Y2627&gt; 0.2, "High", "Low")</f>
        <v>High</v>
      </c>
      <c r="G2627" s="6" t="str">
        <f t="shared" ref="G2627:G2690" si="374">IF(R2627&gt;0, "Discounted", "Full Price")</f>
        <v>Discounted</v>
      </c>
      <c r="H2627" s="6">
        <v>44002</v>
      </c>
      <c r="I2627" t="s">
        <v>1067</v>
      </c>
      <c r="J2627" t="s">
        <v>67</v>
      </c>
      <c r="K2627" t="s">
        <v>1582</v>
      </c>
      <c r="L2627" t="s">
        <v>30</v>
      </c>
      <c r="M2627" t="s">
        <v>31</v>
      </c>
      <c r="N2627" t="s">
        <v>32</v>
      </c>
      <c r="O2627" t="s">
        <v>69</v>
      </c>
      <c r="P2627" t="s">
        <v>3021</v>
      </c>
      <c r="Q2627" t="s">
        <v>180</v>
      </c>
      <c r="R2627" s="7">
        <v>0.2</v>
      </c>
      <c r="S2627" s="7">
        <f t="shared" si="369"/>
        <v>7.6543999999999999</v>
      </c>
      <c r="T2627" s="8">
        <v>2.99</v>
      </c>
      <c r="U2627" s="8" t="str">
        <f t="shared" ref="U2627:U2690" si="375">IF(T2627 &lt; 0, "Loss", IF(T2627 &lt; 100, "Low", IF(T2627 &lt; 500, "Medium", "High")))</f>
        <v>Low</v>
      </c>
      <c r="V2627" s="7">
        <v>2</v>
      </c>
      <c r="W2627" s="8">
        <v>9.5679999999999996</v>
      </c>
      <c r="X2627" s="8">
        <f t="shared" ref="X2627:X2690" si="376">_xlfn.RANK.EQ(W2627, W$2:W$9994)</f>
        <v>8704</v>
      </c>
      <c r="Y2627" s="9">
        <v>0.3125</v>
      </c>
      <c r="Z2627" s="9" t="str">
        <f t="shared" ref="Z2627:Z2690" si="377">IF(Y2627 &gt; 0.2, "High", "Low")</f>
        <v>High</v>
      </c>
    </row>
    <row r="2628" spans="1:26" x14ac:dyDescent="0.3">
      <c r="A2628" t="s">
        <v>3904</v>
      </c>
      <c r="B2628" s="6">
        <v>43997</v>
      </c>
      <c r="C2628" s="6" t="str">
        <f t="shared" si="370"/>
        <v>2020</v>
      </c>
      <c r="D2628" s="6" t="str">
        <f t="shared" si="371"/>
        <v>June</v>
      </c>
      <c r="E2628" s="6" t="str">
        <f t="shared" si="372"/>
        <v>Q2</v>
      </c>
      <c r="F2628" s="6" t="str">
        <f t="shared" si="373"/>
        <v>Low</v>
      </c>
      <c r="G2628" s="6" t="str">
        <f t="shared" si="374"/>
        <v>Discounted</v>
      </c>
      <c r="H2628" s="6">
        <v>44002</v>
      </c>
      <c r="I2628" t="s">
        <v>1067</v>
      </c>
      <c r="J2628" t="s">
        <v>353</v>
      </c>
      <c r="K2628" t="s">
        <v>1732</v>
      </c>
      <c r="L2628" t="s">
        <v>30</v>
      </c>
      <c r="M2628" t="s">
        <v>31</v>
      </c>
      <c r="N2628" t="s">
        <v>49</v>
      </c>
      <c r="O2628" t="s">
        <v>69</v>
      </c>
      <c r="P2628" t="s">
        <v>3021</v>
      </c>
      <c r="Q2628" t="s">
        <v>180</v>
      </c>
      <c r="R2628" s="7">
        <v>0.2</v>
      </c>
      <c r="S2628" s="7">
        <f t="shared" si="369"/>
        <v>65.89439999999999</v>
      </c>
      <c r="T2628" s="8">
        <v>-19.5624</v>
      </c>
      <c r="U2628" s="8" t="str">
        <f t="shared" si="375"/>
        <v>Loss</v>
      </c>
      <c r="V2628" s="7">
        <v>2</v>
      </c>
      <c r="W2628" s="8">
        <v>82.367999999999995</v>
      </c>
      <c r="X2628" s="8">
        <f t="shared" si="376"/>
        <v>4159</v>
      </c>
      <c r="Y2628" s="9">
        <v>-0.23749999999999999</v>
      </c>
      <c r="Z2628" s="9" t="str">
        <f t="shared" si="377"/>
        <v>Low</v>
      </c>
    </row>
    <row r="2629" spans="1:26" x14ac:dyDescent="0.3">
      <c r="A2629" t="s">
        <v>3905</v>
      </c>
      <c r="B2629" s="6">
        <v>43997</v>
      </c>
      <c r="C2629" s="6" t="str">
        <f t="shared" si="370"/>
        <v>2020</v>
      </c>
      <c r="D2629" s="6" t="str">
        <f t="shared" si="371"/>
        <v>June</v>
      </c>
      <c r="E2629" s="6" t="str">
        <f t="shared" si="372"/>
        <v>Q2</v>
      </c>
      <c r="F2629" s="6" t="str">
        <f t="shared" si="373"/>
        <v>Low</v>
      </c>
      <c r="G2629" s="6" t="str">
        <f t="shared" si="374"/>
        <v>Discounted</v>
      </c>
      <c r="H2629" s="6">
        <v>44001</v>
      </c>
      <c r="I2629" t="s">
        <v>1488</v>
      </c>
      <c r="J2629" t="s">
        <v>248</v>
      </c>
      <c r="K2629" t="s">
        <v>249</v>
      </c>
      <c r="L2629" t="s">
        <v>61</v>
      </c>
      <c r="M2629" t="s">
        <v>91</v>
      </c>
      <c r="N2629" t="s">
        <v>92</v>
      </c>
      <c r="O2629" t="s">
        <v>69</v>
      </c>
      <c r="P2629" t="s">
        <v>70</v>
      </c>
      <c r="Q2629" t="s">
        <v>71</v>
      </c>
      <c r="R2629" s="7">
        <v>0.2</v>
      </c>
      <c r="S2629" s="7">
        <f t="shared" si="369"/>
        <v>180.46080000000001</v>
      </c>
      <c r="T2629" s="8">
        <v>22.557600000000001</v>
      </c>
      <c r="U2629" s="8" t="str">
        <f t="shared" si="375"/>
        <v>Low</v>
      </c>
      <c r="V2629" s="7">
        <v>3</v>
      </c>
      <c r="W2629" s="8">
        <v>225.57599999999999</v>
      </c>
      <c r="X2629" s="8">
        <f t="shared" si="376"/>
        <v>2376</v>
      </c>
      <c r="Y2629" s="9">
        <v>0.1</v>
      </c>
      <c r="Z2629" s="9" t="str">
        <f t="shared" si="377"/>
        <v>Low</v>
      </c>
    </row>
    <row r="2630" spans="1:26" x14ac:dyDescent="0.3">
      <c r="A2630" t="s">
        <v>3906</v>
      </c>
      <c r="B2630" s="6">
        <v>43998</v>
      </c>
      <c r="C2630" s="6" t="str">
        <f t="shared" si="370"/>
        <v>2020</v>
      </c>
      <c r="D2630" s="6" t="str">
        <f t="shared" si="371"/>
        <v>June</v>
      </c>
      <c r="E2630" s="6" t="str">
        <f t="shared" si="372"/>
        <v>Q2</v>
      </c>
      <c r="F2630" s="6" t="str">
        <f t="shared" si="373"/>
        <v>Low</v>
      </c>
      <c r="G2630" s="6" t="str">
        <f t="shared" si="374"/>
        <v>Discounted</v>
      </c>
      <c r="H2630" s="6">
        <v>44002</v>
      </c>
      <c r="I2630" t="s">
        <v>66</v>
      </c>
      <c r="J2630" t="s">
        <v>472</v>
      </c>
      <c r="K2630" t="s">
        <v>3075</v>
      </c>
      <c r="L2630" t="s">
        <v>30</v>
      </c>
      <c r="M2630" t="s">
        <v>76</v>
      </c>
      <c r="N2630" t="s">
        <v>77</v>
      </c>
      <c r="O2630" t="s">
        <v>33</v>
      </c>
      <c r="P2630" t="s">
        <v>3159</v>
      </c>
      <c r="Q2630" t="s">
        <v>35</v>
      </c>
      <c r="R2630" s="7">
        <v>0.3</v>
      </c>
      <c r="S2630" s="7">
        <f t="shared" si="369"/>
        <v>138.16040000000001</v>
      </c>
      <c r="T2630" s="8">
        <v>-25.3764</v>
      </c>
      <c r="U2630" s="8" t="str">
        <f t="shared" si="375"/>
        <v>Loss</v>
      </c>
      <c r="V2630" s="7">
        <v>2</v>
      </c>
      <c r="W2630" s="8">
        <v>197.37200000000001</v>
      </c>
      <c r="X2630" s="8">
        <f t="shared" si="376"/>
        <v>2616</v>
      </c>
      <c r="Y2630" s="9">
        <v>-0.12857142899999999</v>
      </c>
      <c r="Z2630" s="9" t="str">
        <f t="shared" si="377"/>
        <v>Low</v>
      </c>
    </row>
    <row r="2631" spans="1:26" x14ac:dyDescent="0.3">
      <c r="A2631" t="s">
        <v>3906</v>
      </c>
      <c r="B2631" s="6">
        <v>43998</v>
      </c>
      <c r="C2631" s="6" t="str">
        <f t="shared" si="370"/>
        <v>2020</v>
      </c>
      <c r="D2631" s="6" t="str">
        <f t="shared" si="371"/>
        <v>June</v>
      </c>
      <c r="E2631" s="6" t="str">
        <f t="shared" si="372"/>
        <v>Q2</v>
      </c>
      <c r="F2631" s="6" t="str">
        <f t="shared" si="373"/>
        <v>High</v>
      </c>
      <c r="G2631" s="6" t="str">
        <f t="shared" si="374"/>
        <v>Discounted</v>
      </c>
      <c r="H2631" s="6">
        <v>44002</v>
      </c>
      <c r="I2631" t="s">
        <v>66</v>
      </c>
      <c r="J2631" t="s">
        <v>150</v>
      </c>
      <c r="K2631" t="s">
        <v>150</v>
      </c>
      <c r="L2631" t="s">
        <v>30</v>
      </c>
      <c r="M2631" t="s">
        <v>31</v>
      </c>
      <c r="N2631" t="s">
        <v>149</v>
      </c>
      <c r="O2631" t="s">
        <v>33</v>
      </c>
      <c r="P2631" t="s">
        <v>3159</v>
      </c>
      <c r="Q2631" t="s">
        <v>35</v>
      </c>
      <c r="R2631" s="7">
        <v>0.2</v>
      </c>
      <c r="S2631" s="7">
        <f t="shared" si="369"/>
        <v>23.0016</v>
      </c>
      <c r="T2631" s="8">
        <v>9.3444000000000003</v>
      </c>
      <c r="U2631" s="8" t="str">
        <f t="shared" si="375"/>
        <v>Low</v>
      </c>
      <c r="V2631" s="7">
        <v>3</v>
      </c>
      <c r="W2631" s="8">
        <v>28.751999999999999</v>
      </c>
      <c r="X2631" s="8">
        <f t="shared" si="376"/>
        <v>6396</v>
      </c>
      <c r="Y2631" s="9">
        <v>0.32500000000000001</v>
      </c>
      <c r="Z2631" s="9" t="str">
        <f t="shared" si="377"/>
        <v>High</v>
      </c>
    </row>
    <row r="2632" spans="1:26" x14ac:dyDescent="0.3">
      <c r="A2632" t="s">
        <v>3906</v>
      </c>
      <c r="B2632" s="6">
        <v>43998</v>
      </c>
      <c r="C2632" s="6" t="str">
        <f t="shared" si="370"/>
        <v>2020</v>
      </c>
      <c r="D2632" s="6" t="str">
        <f t="shared" si="371"/>
        <v>June</v>
      </c>
      <c r="E2632" s="6" t="str">
        <f t="shared" si="372"/>
        <v>Q2</v>
      </c>
      <c r="F2632" s="6" t="str">
        <f t="shared" si="373"/>
        <v>High</v>
      </c>
      <c r="G2632" s="6" t="str">
        <f t="shared" si="374"/>
        <v>Discounted</v>
      </c>
      <c r="H2632" s="6">
        <v>44002</v>
      </c>
      <c r="I2632" t="s">
        <v>66</v>
      </c>
      <c r="J2632" t="s">
        <v>67</v>
      </c>
      <c r="K2632" t="s">
        <v>3907</v>
      </c>
      <c r="L2632" t="s">
        <v>30</v>
      </c>
      <c r="M2632" t="s">
        <v>31</v>
      </c>
      <c r="N2632" t="s">
        <v>32</v>
      </c>
      <c r="O2632" t="s">
        <v>33</v>
      </c>
      <c r="P2632" t="s">
        <v>3159</v>
      </c>
      <c r="Q2632" t="s">
        <v>35</v>
      </c>
      <c r="R2632" s="7">
        <v>0.2</v>
      </c>
      <c r="S2632" s="7">
        <f t="shared" si="369"/>
        <v>21.7728</v>
      </c>
      <c r="T2632" s="8">
        <v>9.8658000000000001</v>
      </c>
      <c r="U2632" s="8" t="str">
        <f t="shared" si="375"/>
        <v>Low</v>
      </c>
      <c r="V2632" s="7">
        <v>3</v>
      </c>
      <c r="W2632" s="8">
        <v>27.216000000000001</v>
      </c>
      <c r="X2632" s="8">
        <f t="shared" si="376"/>
        <v>6484</v>
      </c>
      <c r="Y2632" s="9">
        <v>0.36249999999999999</v>
      </c>
      <c r="Z2632" s="9" t="str">
        <f t="shared" si="377"/>
        <v>High</v>
      </c>
    </row>
    <row r="2633" spans="1:26" x14ac:dyDescent="0.3">
      <c r="A2633" t="s">
        <v>3908</v>
      </c>
      <c r="B2633" s="6">
        <v>43998</v>
      </c>
      <c r="C2633" s="6" t="str">
        <f t="shared" si="370"/>
        <v>2020</v>
      </c>
      <c r="D2633" s="6" t="str">
        <f t="shared" si="371"/>
        <v>June</v>
      </c>
      <c r="E2633" s="6" t="str">
        <f t="shared" si="372"/>
        <v>Q2</v>
      </c>
      <c r="F2633" s="6" t="str">
        <f t="shared" si="373"/>
        <v>High</v>
      </c>
      <c r="G2633" s="6" t="str">
        <f t="shared" si="374"/>
        <v>Discounted</v>
      </c>
      <c r="H2633" s="6">
        <v>44001</v>
      </c>
      <c r="I2633" t="s">
        <v>971</v>
      </c>
      <c r="J2633" t="s">
        <v>151</v>
      </c>
      <c r="K2633" t="s">
        <v>2724</v>
      </c>
      <c r="L2633" t="s">
        <v>30</v>
      </c>
      <c r="M2633" t="s">
        <v>31</v>
      </c>
      <c r="N2633" t="s">
        <v>41</v>
      </c>
      <c r="O2633" t="s">
        <v>54</v>
      </c>
      <c r="P2633" t="s">
        <v>270</v>
      </c>
      <c r="Q2633" t="s">
        <v>271</v>
      </c>
      <c r="R2633" s="7">
        <v>0.2</v>
      </c>
      <c r="S2633" s="7">
        <f t="shared" si="369"/>
        <v>2440.3008</v>
      </c>
      <c r="T2633" s="8">
        <v>1143.8910000000001</v>
      </c>
      <c r="U2633" s="8" t="str">
        <f t="shared" si="375"/>
        <v>High</v>
      </c>
      <c r="V2633" s="7">
        <v>3</v>
      </c>
      <c r="W2633" s="8">
        <v>3050.3760000000002</v>
      </c>
      <c r="X2633" s="8">
        <f t="shared" si="376"/>
        <v>61</v>
      </c>
      <c r="Y2633" s="9">
        <v>0.375</v>
      </c>
      <c r="Z2633" s="9" t="str">
        <f t="shared" si="377"/>
        <v>High</v>
      </c>
    </row>
    <row r="2634" spans="1:26" x14ac:dyDescent="0.3">
      <c r="A2634" t="s">
        <v>3908</v>
      </c>
      <c r="B2634" s="6">
        <v>43998</v>
      </c>
      <c r="C2634" s="6" t="str">
        <f t="shared" si="370"/>
        <v>2020</v>
      </c>
      <c r="D2634" s="6" t="str">
        <f t="shared" si="371"/>
        <v>June</v>
      </c>
      <c r="E2634" s="6" t="str">
        <f t="shared" si="372"/>
        <v>Q2</v>
      </c>
      <c r="F2634" s="6" t="str">
        <f t="shared" si="373"/>
        <v>High</v>
      </c>
      <c r="G2634" s="6" t="str">
        <f t="shared" si="374"/>
        <v>Full Price</v>
      </c>
      <c r="H2634" s="6">
        <v>44001</v>
      </c>
      <c r="I2634" t="s">
        <v>971</v>
      </c>
      <c r="J2634" t="s">
        <v>849</v>
      </c>
      <c r="K2634" t="s">
        <v>850</v>
      </c>
      <c r="L2634" t="s">
        <v>30</v>
      </c>
      <c r="M2634" t="s">
        <v>91</v>
      </c>
      <c r="N2634" t="s">
        <v>92</v>
      </c>
      <c r="O2634" t="s">
        <v>54</v>
      </c>
      <c r="P2634" t="s">
        <v>270</v>
      </c>
      <c r="Q2634" t="s">
        <v>271</v>
      </c>
      <c r="R2634" s="7">
        <v>0</v>
      </c>
      <c r="S2634" s="7">
        <f t="shared" si="369"/>
        <v>133.97999999999999</v>
      </c>
      <c r="T2634" s="8">
        <v>33.494999999999997</v>
      </c>
      <c r="U2634" s="8" t="str">
        <f t="shared" si="375"/>
        <v>Low</v>
      </c>
      <c r="V2634" s="7">
        <v>2</v>
      </c>
      <c r="W2634" s="8">
        <v>133.97999999999999</v>
      </c>
      <c r="X2634" s="8">
        <f t="shared" si="376"/>
        <v>3263</v>
      </c>
      <c r="Y2634" s="9">
        <v>0.25</v>
      </c>
      <c r="Z2634" s="9" t="str">
        <f t="shared" si="377"/>
        <v>High</v>
      </c>
    </row>
    <row r="2635" spans="1:26" x14ac:dyDescent="0.3">
      <c r="A2635" t="s">
        <v>3909</v>
      </c>
      <c r="B2635" s="6">
        <v>43998</v>
      </c>
      <c r="C2635" s="6" t="str">
        <f t="shared" si="370"/>
        <v>2020</v>
      </c>
      <c r="D2635" s="6" t="str">
        <f t="shared" si="371"/>
        <v>June</v>
      </c>
      <c r="E2635" s="6" t="str">
        <f t="shared" si="372"/>
        <v>Q2</v>
      </c>
      <c r="F2635" s="6" t="str">
        <f t="shared" si="373"/>
        <v>High</v>
      </c>
      <c r="G2635" s="6" t="str">
        <f t="shared" si="374"/>
        <v>Discounted</v>
      </c>
      <c r="H2635" s="6">
        <v>44002</v>
      </c>
      <c r="I2635" t="s">
        <v>1628</v>
      </c>
      <c r="J2635" t="s">
        <v>2139</v>
      </c>
      <c r="K2635" t="s">
        <v>2140</v>
      </c>
      <c r="L2635" t="s">
        <v>30</v>
      </c>
      <c r="M2635" t="s">
        <v>31</v>
      </c>
      <c r="N2635" t="s">
        <v>149</v>
      </c>
      <c r="O2635" t="s">
        <v>54</v>
      </c>
      <c r="P2635" t="s">
        <v>55</v>
      </c>
      <c r="Q2635" t="s">
        <v>56</v>
      </c>
      <c r="R2635" s="7">
        <v>0.2</v>
      </c>
      <c r="S2635" s="7">
        <f t="shared" si="369"/>
        <v>4.9664000000000001</v>
      </c>
      <c r="T2635" s="8">
        <v>2.1728000000000001</v>
      </c>
      <c r="U2635" s="8" t="str">
        <f t="shared" si="375"/>
        <v>Low</v>
      </c>
      <c r="V2635" s="7">
        <v>2</v>
      </c>
      <c r="W2635" s="8">
        <v>6.2080000000000002</v>
      </c>
      <c r="X2635" s="8">
        <f t="shared" si="376"/>
        <v>9272</v>
      </c>
      <c r="Y2635" s="9">
        <v>0.35</v>
      </c>
      <c r="Z2635" s="9" t="str">
        <f t="shared" si="377"/>
        <v>High</v>
      </c>
    </row>
    <row r="2636" spans="1:26" x14ac:dyDescent="0.3">
      <c r="A2636" t="s">
        <v>3910</v>
      </c>
      <c r="B2636" s="6">
        <v>44000</v>
      </c>
      <c r="C2636" s="6" t="str">
        <f t="shared" si="370"/>
        <v>2020</v>
      </c>
      <c r="D2636" s="6" t="str">
        <f t="shared" si="371"/>
        <v>June</v>
      </c>
      <c r="E2636" s="6" t="str">
        <f t="shared" si="372"/>
        <v>Q2</v>
      </c>
      <c r="F2636" s="6" t="str">
        <f t="shared" si="373"/>
        <v>High</v>
      </c>
      <c r="G2636" s="6" t="str">
        <f t="shared" si="374"/>
        <v>Discounted</v>
      </c>
      <c r="H2636" s="6">
        <v>44005</v>
      </c>
      <c r="I2636" t="s">
        <v>3911</v>
      </c>
      <c r="J2636" t="s">
        <v>89</v>
      </c>
      <c r="K2636" t="s">
        <v>3640</v>
      </c>
      <c r="L2636" t="s">
        <v>40</v>
      </c>
      <c r="M2636" t="s">
        <v>76</v>
      </c>
      <c r="N2636" t="s">
        <v>99</v>
      </c>
      <c r="O2636" t="s">
        <v>69</v>
      </c>
      <c r="P2636" t="s">
        <v>1346</v>
      </c>
      <c r="Q2636" t="s">
        <v>180</v>
      </c>
      <c r="R2636" s="7">
        <v>0.2</v>
      </c>
      <c r="S2636" s="7">
        <f t="shared" si="369"/>
        <v>60.287999999999997</v>
      </c>
      <c r="T2636" s="8">
        <v>20.724</v>
      </c>
      <c r="U2636" s="8" t="str">
        <f t="shared" si="375"/>
        <v>Low</v>
      </c>
      <c r="V2636" s="7">
        <v>5</v>
      </c>
      <c r="W2636" s="8">
        <v>75.36</v>
      </c>
      <c r="X2636" s="8">
        <f t="shared" si="376"/>
        <v>4327</v>
      </c>
      <c r="Y2636" s="9">
        <v>0.27500000000000002</v>
      </c>
      <c r="Z2636" s="9" t="str">
        <f t="shared" si="377"/>
        <v>High</v>
      </c>
    </row>
    <row r="2637" spans="1:26" x14ac:dyDescent="0.3">
      <c r="A2637" t="s">
        <v>3910</v>
      </c>
      <c r="B2637" s="6">
        <v>44000</v>
      </c>
      <c r="C2637" s="6" t="str">
        <f t="shared" si="370"/>
        <v>2020</v>
      </c>
      <c r="D2637" s="6" t="str">
        <f t="shared" si="371"/>
        <v>June</v>
      </c>
      <c r="E2637" s="6" t="str">
        <f t="shared" si="372"/>
        <v>Q2</v>
      </c>
      <c r="F2637" s="6" t="str">
        <f t="shared" si="373"/>
        <v>Low</v>
      </c>
      <c r="G2637" s="6" t="str">
        <f t="shared" si="374"/>
        <v>Discounted</v>
      </c>
      <c r="H2637" s="6">
        <v>44005</v>
      </c>
      <c r="I2637" t="s">
        <v>3911</v>
      </c>
      <c r="J2637" t="s">
        <v>89</v>
      </c>
      <c r="K2637" t="s">
        <v>3587</v>
      </c>
      <c r="L2637" t="s">
        <v>40</v>
      </c>
      <c r="M2637" t="s">
        <v>31</v>
      </c>
      <c r="N2637" t="s">
        <v>41</v>
      </c>
      <c r="O2637" t="s">
        <v>69</v>
      </c>
      <c r="P2637" t="s">
        <v>1346</v>
      </c>
      <c r="Q2637" t="s">
        <v>180</v>
      </c>
      <c r="R2637" s="7">
        <v>0.7</v>
      </c>
      <c r="S2637" s="7">
        <f t="shared" si="369"/>
        <v>2.7468000000000004</v>
      </c>
      <c r="T2637" s="8">
        <v>-6.1040000000000001</v>
      </c>
      <c r="U2637" s="8" t="str">
        <f t="shared" si="375"/>
        <v>Loss</v>
      </c>
      <c r="V2637" s="7">
        <v>2</v>
      </c>
      <c r="W2637" s="8">
        <v>9.1560000000000006</v>
      </c>
      <c r="X2637" s="8">
        <f t="shared" si="376"/>
        <v>8771</v>
      </c>
      <c r="Y2637" s="9">
        <v>-0.66666666699999999</v>
      </c>
      <c r="Z2637" s="9" t="str">
        <f t="shared" si="377"/>
        <v>Low</v>
      </c>
    </row>
    <row r="2638" spans="1:26" x14ac:dyDescent="0.3">
      <c r="A2638" t="s">
        <v>3910</v>
      </c>
      <c r="B2638" s="6">
        <v>44000</v>
      </c>
      <c r="C2638" s="6" t="str">
        <f t="shared" si="370"/>
        <v>2020</v>
      </c>
      <c r="D2638" s="6" t="str">
        <f t="shared" si="371"/>
        <v>June</v>
      </c>
      <c r="E2638" s="6" t="str">
        <f t="shared" si="372"/>
        <v>Q2</v>
      </c>
      <c r="F2638" s="6" t="str">
        <f t="shared" si="373"/>
        <v>Low</v>
      </c>
      <c r="G2638" s="6" t="str">
        <f t="shared" si="374"/>
        <v>Discounted</v>
      </c>
      <c r="H2638" s="6">
        <v>44005</v>
      </c>
      <c r="I2638" t="s">
        <v>3911</v>
      </c>
      <c r="J2638" t="s">
        <v>89</v>
      </c>
      <c r="K2638" t="s">
        <v>2825</v>
      </c>
      <c r="L2638" t="s">
        <v>40</v>
      </c>
      <c r="M2638" t="s">
        <v>31</v>
      </c>
      <c r="N2638" t="s">
        <v>41</v>
      </c>
      <c r="O2638" t="s">
        <v>69</v>
      </c>
      <c r="P2638" t="s">
        <v>1346</v>
      </c>
      <c r="Q2638" t="s">
        <v>180</v>
      </c>
      <c r="R2638" s="7">
        <v>0.7</v>
      </c>
      <c r="S2638" s="7">
        <f t="shared" si="369"/>
        <v>1.3608000000000002</v>
      </c>
      <c r="T2638" s="8">
        <v>-3.3264</v>
      </c>
      <c r="U2638" s="8" t="str">
        <f t="shared" si="375"/>
        <v>Loss</v>
      </c>
      <c r="V2638" s="7">
        <v>7</v>
      </c>
      <c r="W2638" s="8">
        <v>4.5359999999999996</v>
      </c>
      <c r="X2638" s="8">
        <f t="shared" si="376"/>
        <v>9566</v>
      </c>
      <c r="Y2638" s="9">
        <v>-0.73333333300000003</v>
      </c>
      <c r="Z2638" s="9" t="str">
        <f t="shared" si="377"/>
        <v>Low</v>
      </c>
    </row>
    <row r="2639" spans="1:26" x14ac:dyDescent="0.3">
      <c r="A2639" t="s">
        <v>3910</v>
      </c>
      <c r="B2639" s="6">
        <v>44000</v>
      </c>
      <c r="C2639" s="6" t="str">
        <f t="shared" si="370"/>
        <v>2020</v>
      </c>
      <c r="D2639" s="6" t="str">
        <f t="shared" si="371"/>
        <v>June</v>
      </c>
      <c r="E2639" s="6" t="str">
        <f t="shared" si="372"/>
        <v>Q2</v>
      </c>
      <c r="F2639" s="6" t="str">
        <f t="shared" si="373"/>
        <v>High</v>
      </c>
      <c r="G2639" s="6" t="str">
        <f t="shared" si="374"/>
        <v>Discounted</v>
      </c>
      <c r="H2639" s="6">
        <v>44005</v>
      </c>
      <c r="I2639" t="s">
        <v>3911</v>
      </c>
      <c r="J2639" t="s">
        <v>67</v>
      </c>
      <c r="K2639" t="s">
        <v>3912</v>
      </c>
      <c r="L2639" t="s">
        <v>40</v>
      </c>
      <c r="M2639" t="s">
        <v>31</v>
      </c>
      <c r="N2639" t="s">
        <v>32</v>
      </c>
      <c r="O2639" t="s">
        <v>69</v>
      </c>
      <c r="P2639" t="s">
        <v>1346</v>
      </c>
      <c r="Q2639" t="s">
        <v>180</v>
      </c>
      <c r="R2639" s="7">
        <v>0.2</v>
      </c>
      <c r="S2639" s="7">
        <f t="shared" si="369"/>
        <v>9.5616000000000003</v>
      </c>
      <c r="T2639" s="8">
        <v>4.3326000000000002</v>
      </c>
      <c r="U2639" s="8" t="str">
        <f t="shared" si="375"/>
        <v>Low</v>
      </c>
      <c r="V2639" s="7">
        <v>3</v>
      </c>
      <c r="W2639" s="8">
        <v>11.952</v>
      </c>
      <c r="X2639" s="8">
        <f t="shared" si="376"/>
        <v>8284</v>
      </c>
      <c r="Y2639" s="9">
        <v>0.36249999999999999</v>
      </c>
      <c r="Z2639" s="9" t="str">
        <f t="shared" si="377"/>
        <v>High</v>
      </c>
    </row>
    <row r="2640" spans="1:26" x14ac:dyDescent="0.3">
      <c r="A2640" t="s">
        <v>3913</v>
      </c>
      <c r="B2640" s="6">
        <v>44000</v>
      </c>
      <c r="C2640" s="6" t="str">
        <f t="shared" si="370"/>
        <v>2020</v>
      </c>
      <c r="D2640" s="6" t="str">
        <f t="shared" si="371"/>
        <v>June</v>
      </c>
      <c r="E2640" s="6" t="str">
        <f t="shared" si="372"/>
        <v>Q2</v>
      </c>
      <c r="F2640" s="6" t="str">
        <f t="shared" si="373"/>
        <v>High</v>
      </c>
      <c r="G2640" s="6" t="str">
        <f t="shared" si="374"/>
        <v>Full Price</v>
      </c>
      <c r="H2640" s="6">
        <v>44006</v>
      </c>
      <c r="I2640" t="s">
        <v>1887</v>
      </c>
      <c r="J2640" t="s">
        <v>1322</v>
      </c>
      <c r="K2640" t="s">
        <v>2154</v>
      </c>
      <c r="L2640" t="s">
        <v>30</v>
      </c>
      <c r="M2640" t="s">
        <v>76</v>
      </c>
      <c r="N2640" t="s">
        <v>99</v>
      </c>
      <c r="O2640" t="s">
        <v>62</v>
      </c>
      <c r="P2640" t="s">
        <v>373</v>
      </c>
      <c r="Q2640" t="s">
        <v>115</v>
      </c>
      <c r="R2640" s="7">
        <v>0</v>
      </c>
      <c r="S2640" s="7">
        <f t="shared" si="369"/>
        <v>60.84</v>
      </c>
      <c r="T2640" s="8">
        <v>19.468800000000002</v>
      </c>
      <c r="U2640" s="8" t="str">
        <f t="shared" si="375"/>
        <v>Low</v>
      </c>
      <c r="V2640" s="7">
        <v>3</v>
      </c>
      <c r="W2640" s="8">
        <v>60.84</v>
      </c>
      <c r="X2640" s="8">
        <f t="shared" si="376"/>
        <v>4770</v>
      </c>
      <c r="Y2640" s="9">
        <v>0.32</v>
      </c>
      <c r="Z2640" s="9" t="str">
        <f t="shared" si="377"/>
        <v>High</v>
      </c>
    </row>
    <row r="2641" spans="1:26" x14ac:dyDescent="0.3">
      <c r="A2641" t="s">
        <v>3913</v>
      </c>
      <c r="B2641" s="6">
        <v>44000</v>
      </c>
      <c r="C2641" s="6" t="str">
        <f t="shared" si="370"/>
        <v>2020</v>
      </c>
      <c r="D2641" s="6" t="str">
        <f t="shared" si="371"/>
        <v>June</v>
      </c>
      <c r="E2641" s="6" t="str">
        <f t="shared" si="372"/>
        <v>Q2</v>
      </c>
      <c r="F2641" s="6" t="str">
        <f t="shared" si="373"/>
        <v>High</v>
      </c>
      <c r="G2641" s="6" t="str">
        <f t="shared" si="374"/>
        <v>Full Price</v>
      </c>
      <c r="H2641" s="6">
        <v>44006</v>
      </c>
      <c r="I2641" t="s">
        <v>1887</v>
      </c>
      <c r="J2641" t="s">
        <v>256</v>
      </c>
      <c r="K2641" t="s">
        <v>3914</v>
      </c>
      <c r="L2641" t="s">
        <v>30</v>
      </c>
      <c r="M2641" t="s">
        <v>31</v>
      </c>
      <c r="N2641" t="s">
        <v>41</v>
      </c>
      <c r="O2641" t="s">
        <v>62</v>
      </c>
      <c r="P2641" t="s">
        <v>373</v>
      </c>
      <c r="Q2641" t="s">
        <v>115</v>
      </c>
      <c r="R2641" s="7">
        <v>0</v>
      </c>
      <c r="S2641" s="7">
        <f t="shared" si="369"/>
        <v>34.6</v>
      </c>
      <c r="T2641" s="8">
        <v>16.608000000000001</v>
      </c>
      <c r="U2641" s="8" t="str">
        <f t="shared" si="375"/>
        <v>Low</v>
      </c>
      <c r="V2641" s="7">
        <v>2</v>
      </c>
      <c r="W2641" s="8">
        <v>34.6</v>
      </c>
      <c r="X2641" s="8">
        <f t="shared" si="376"/>
        <v>5975</v>
      </c>
      <c r="Y2641" s="9">
        <v>0.48</v>
      </c>
      <c r="Z2641" s="9" t="str">
        <f t="shared" si="377"/>
        <v>High</v>
      </c>
    </row>
    <row r="2642" spans="1:26" x14ac:dyDescent="0.3">
      <c r="A2642" t="s">
        <v>3913</v>
      </c>
      <c r="B2642" s="6">
        <v>44000</v>
      </c>
      <c r="C2642" s="6" t="str">
        <f t="shared" si="370"/>
        <v>2020</v>
      </c>
      <c r="D2642" s="6" t="str">
        <f t="shared" si="371"/>
        <v>June</v>
      </c>
      <c r="E2642" s="6" t="str">
        <f t="shared" si="372"/>
        <v>Q2</v>
      </c>
      <c r="F2642" s="6" t="str">
        <f t="shared" si="373"/>
        <v>High</v>
      </c>
      <c r="G2642" s="6" t="str">
        <f t="shared" si="374"/>
        <v>Full Price</v>
      </c>
      <c r="H2642" s="6">
        <v>44006</v>
      </c>
      <c r="I2642" t="s">
        <v>1887</v>
      </c>
      <c r="J2642" t="s">
        <v>89</v>
      </c>
      <c r="K2642" t="s">
        <v>3915</v>
      </c>
      <c r="L2642" t="s">
        <v>30</v>
      </c>
      <c r="M2642" t="s">
        <v>31</v>
      </c>
      <c r="N2642" t="s">
        <v>41</v>
      </c>
      <c r="O2642" t="s">
        <v>62</v>
      </c>
      <c r="P2642" t="s">
        <v>373</v>
      </c>
      <c r="Q2642" t="s">
        <v>115</v>
      </c>
      <c r="R2642" s="7">
        <v>0</v>
      </c>
      <c r="S2642" s="7">
        <f t="shared" si="369"/>
        <v>33.020000000000003</v>
      </c>
      <c r="T2642" s="8">
        <v>15.849600000000001</v>
      </c>
      <c r="U2642" s="8" t="str">
        <f t="shared" si="375"/>
        <v>Low</v>
      </c>
      <c r="V2642" s="7">
        <v>2</v>
      </c>
      <c r="W2642" s="8">
        <v>33.020000000000003</v>
      </c>
      <c r="X2642" s="8">
        <f t="shared" si="376"/>
        <v>6071</v>
      </c>
      <c r="Y2642" s="9">
        <v>0.48</v>
      </c>
      <c r="Z2642" s="9" t="str">
        <f t="shared" si="377"/>
        <v>High</v>
      </c>
    </row>
    <row r="2643" spans="1:26" x14ac:dyDescent="0.3">
      <c r="A2643" t="s">
        <v>3913</v>
      </c>
      <c r="B2643" s="6">
        <v>44000</v>
      </c>
      <c r="C2643" s="6" t="str">
        <f t="shared" si="370"/>
        <v>2020</v>
      </c>
      <c r="D2643" s="6" t="str">
        <f t="shared" si="371"/>
        <v>June</v>
      </c>
      <c r="E2643" s="6" t="str">
        <f t="shared" si="372"/>
        <v>Q2</v>
      </c>
      <c r="F2643" s="6" t="str">
        <f t="shared" si="373"/>
        <v>Low</v>
      </c>
      <c r="G2643" s="6" t="str">
        <f t="shared" si="374"/>
        <v>Full Price</v>
      </c>
      <c r="H2643" s="6">
        <v>44006</v>
      </c>
      <c r="I2643" t="s">
        <v>1887</v>
      </c>
      <c r="J2643" t="s">
        <v>141</v>
      </c>
      <c r="K2643" t="s">
        <v>2680</v>
      </c>
      <c r="L2643" t="s">
        <v>30</v>
      </c>
      <c r="M2643" t="s">
        <v>31</v>
      </c>
      <c r="N2643" t="s">
        <v>49</v>
      </c>
      <c r="O2643" t="s">
        <v>62</v>
      </c>
      <c r="P2643" t="s">
        <v>373</v>
      </c>
      <c r="Q2643" t="s">
        <v>115</v>
      </c>
      <c r="R2643" s="7">
        <v>0</v>
      </c>
      <c r="S2643" s="7">
        <f t="shared" si="369"/>
        <v>450.04</v>
      </c>
      <c r="T2643" s="8">
        <v>58.505200000000002</v>
      </c>
      <c r="U2643" s="8" t="str">
        <f t="shared" si="375"/>
        <v>Low</v>
      </c>
      <c r="V2643" s="7">
        <v>2</v>
      </c>
      <c r="W2643" s="8">
        <v>450.04</v>
      </c>
      <c r="X2643" s="8">
        <f t="shared" si="376"/>
        <v>1311</v>
      </c>
      <c r="Y2643" s="9">
        <v>0.13</v>
      </c>
      <c r="Z2643" s="9" t="str">
        <f t="shared" si="377"/>
        <v>Low</v>
      </c>
    </row>
    <row r="2644" spans="1:26" x14ac:dyDescent="0.3">
      <c r="A2644" t="s">
        <v>3913</v>
      </c>
      <c r="B2644" s="6">
        <v>44000</v>
      </c>
      <c r="C2644" s="6" t="str">
        <f t="shared" si="370"/>
        <v>2020</v>
      </c>
      <c r="D2644" s="6" t="str">
        <f t="shared" si="371"/>
        <v>June</v>
      </c>
      <c r="E2644" s="6" t="str">
        <f t="shared" si="372"/>
        <v>Q2</v>
      </c>
      <c r="F2644" s="6" t="str">
        <f t="shared" si="373"/>
        <v>High</v>
      </c>
      <c r="G2644" s="6" t="str">
        <f t="shared" si="374"/>
        <v>Full Price</v>
      </c>
      <c r="H2644" s="6">
        <v>44006</v>
      </c>
      <c r="I2644" t="s">
        <v>1887</v>
      </c>
      <c r="J2644" t="s">
        <v>598</v>
      </c>
      <c r="K2644" t="s">
        <v>3885</v>
      </c>
      <c r="L2644" t="s">
        <v>30</v>
      </c>
      <c r="M2644" t="s">
        <v>91</v>
      </c>
      <c r="N2644" t="s">
        <v>92</v>
      </c>
      <c r="O2644" t="s">
        <v>62</v>
      </c>
      <c r="P2644" t="s">
        <v>373</v>
      </c>
      <c r="Q2644" t="s">
        <v>115</v>
      </c>
      <c r="R2644" s="7">
        <v>0</v>
      </c>
      <c r="S2644" s="7">
        <f t="shared" si="369"/>
        <v>467.97</v>
      </c>
      <c r="T2644" s="8">
        <v>140.39099999999999</v>
      </c>
      <c r="U2644" s="8" t="str">
        <f t="shared" si="375"/>
        <v>Medium</v>
      </c>
      <c r="V2644" s="7">
        <v>3</v>
      </c>
      <c r="W2644" s="8">
        <v>467.97</v>
      </c>
      <c r="X2644" s="8">
        <f t="shared" si="376"/>
        <v>1268</v>
      </c>
      <c r="Y2644" s="9">
        <v>0.3</v>
      </c>
      <c r="Z2644" s="9" t="str">
        <f t="shared" si="377"/>
        <v>High</v>
      </c>
    </row>
    <row r="2645" spans="1:26" x14ac:dyDescent="0.3">
      <c r="A2645" t="s">
        <v>3916</v>
      </c>
      <c r="B2645" s="6">
        <v>44000</v>
      </c>
      <c r="C2645" s="6" t="str">
        <f t="shared" si="370"/>
        <v>2020</v>
      </c>
      <c r="D2645" s="6" t="str">
        <f t="shared" si="371"/>
        <v>June</v>
      </c>
      <c r="E2645" s="6" t="str">
        <f t="shared" si="372"/>
        <v>Q2</v>
      </c>
      <c r="F2645" s="6" t="str">
        <f t="shared" si="373"/>
        <v>High</v>
      </c>
      <c r="G2645" s="6" t="str">
        <f t="shared" si="374"/>
        <v>Discounted</v>
      </c>
      <c r="H2645" s="6">
        <v>44004</v>
      </c>
      <c r="I2645" t="s">
        <v>2912</v>
      </c>
      <c r="J2645" t="s">
        <v>59</v>
      </c>
      <c r="K2645" t="s">
        <v>60</v>
      </c>
      <c r="L2645" t="s">
        <v>61</v>
      </c>
      <c r="M2645" t="s">
        <v>31</v>
      </c>
      <c r="N2645" t="s">
        <v>53</v>
      </c>
      <c r="O2645" t="s">
        <v>62</v>
      </c>
      <c r="P2645" t="s">
        <v>226</v>
      </c>
      <c r="Q2645" t="s">
        <v>227</v>
      </c>
      <c r="R2645" s="7">
        <v>0.2</v>
      </c>
      <c r="S2645" s="7">
        <f t="shared" si="369"/>
        <v>10.9056</v>
      </c>
      <c r="T2645" s="8">
        <v>3.5783999999999998</v>
      </c>
      <c r="U2645" s="8" t="str">
        <f t="shared" si="375"/>
        <v>Low</v>
      </c>
      <c r="V2645" s="7">
        <v>4</v>
      </c>
      <c r="W2645" s="8">
        <v>13.632</v>
      </c>
      <c r="X2645" s="8">
        <f t="shared" si="376"/>
        <v>8008</v>
      </c>
      <c r="Y2645" s="9">
        <v>0.26250000000000001</v>
      </c>
      <c r="Z2645" s="9" t="str">
        <f t="shared" si="377"/>
        <v>High</v>
      </c>
    </row>
    <row r="2646" spans="1:26" x14ac:dyDescent="0.3">
      <c r="A2646" t="s">
        <v>3917</v>
      </c>
      <c r="B2646" s="6">
        <v>44000</v>
      </c>
      <c r="C2646" s="6" t="str">
        <f t="shared" si="370"/>
        <v>2020</v>
      </c>
      <c r="D2646" s="6" t="str">
        <f t="shared" si="371"/>
        <v>June</v>
      </c>
      <c r="E2646" s="6" t="str">
        <f t="shared" si="372"/>
        <v>Q2</v>
      </c>
      <c r="F2646" s="6" t="str">
        <f t="shared" si="373"/>
        <v>High</v>
      </c>
      <c r="G2646" s="6" t="str">
        <f t="shared" si="374"/>
        <v>Full Price</v>
      </c>
      <c r="H2646" s="6">
        <v>44004</v>
      </c>
      <c r="I2646" t="s">
        <v>650</v>
      </c>
      <c r="J2646" t="s">
        <v>492</v>
      </c>
      <c r="K2646" t="s">
        <v>493</v>
      </c>
      <c r="L2646" t="s">
        <v>30</v>
      </c>
      <c r="M2646" t="s">
        <v>31</v>
      </c>
      <c r="N2646" t="s">
        <v>53</v>
      </c>
      <c r="O2646" t="s">
        <v>69</v>
      </c>
      <c r="P2646" t="s">
        <v>263</v>
      </c>
      <c r="Q2646" t="s">
        <v>71</v>
      </c>
      <c r="R2646" s="7">
        <v>0</v>
      </c>
      <c r="S2646" s="7">
        <f t="shared" si="369"/>
        <v>51.98</v>
      </c>
      <c r="T2646" s="8">
        <v>15.074199999999999</v>
      </c>
      <c r="U2646" s="8" t="str">
        <f t="shared" si="375"/>
        <v>Low</v>
      </c>
      <c r="V2646" s="7">
        <v>2</v>
      </c>
      <c r="W2646" s="8">
        <v>51.98</v>
      </c>
      <c r="X2646" s="8">
        <f t="shared" si="376"/>
        <v>5064</v>
      </c>
      <c r="Y2646" s="9">
        <v>0.28999999999999998</v>
      </c>
      <c r="Z2646" s="9" t="str">
        <f t="shared" si="377"/>
        <v>High</v>
      </c>
    </row>
    <row r="2647" spans="1:26" x14ac:dyDescent="0.3">
      <c r="A2647" t="s">
        <v>3918</v>
      </c>
      <c r="B2647" s="6">
        <v>44000</v>
      </c>
      <c r="C2647" s="6" t="str">
        <f t="shared" si="370"/>
        <v>2020</v>
      </c>
      <c r="D2647" s="6" t="str">
        <f t="shared" si="371"/>
        <v>June</v>
      </c>
      <c r="E2647" s="6" t="str">
        <f t="shared" si="372"/>
        <v>Q2</v>
      </c>
      <c r="F2647" s="6" t="str">
        <f t="shared" si="373"/>
        <v>Low</v>
      </c>
      <c r="G2647" s="6" t="str">
        <f t="shared" si="374"/>
        <v>Discounted</v>
      </c>
      <c r="H2647" s="6">
        <v>44002</v>
      </c>
      <c r="I2647" t="s">
        <v>3552</v>
      </c>
      <c r="J2647" t="s">
        <v>74</v>
      </c>
      <c r="K2647" t="s">
        <v>743</v>
      </c>
      <c r="L2647" t="s">
        <v>61</v>
      </c>
      <c r="M2647" t="s">
        <v>76</v>
      </c>
      <c r="N2647" t="s">
        <v>77</v>
      </c>
      <c r="O2647" t="s">
        <v>62</v>
      </c>
      <c r="P2647" t="s">
        <v>201</v>
      </c>
      <c r="Q2647" t="s">
        <v>202</v>
      </c>
      <c r="R2647" s="7">
        <v>0.2</v>
      </c>
      <c r="S2647" s="7">
        <f t="shared" si="369"/>
        <v>514.50879999999995</v>
      </c>
      <c r="T2647" s="8">
        <v>56.2744</v>
      </c>
      <c r="U2647" s="8" t="str">
        <f t="shared" si="375"/>
        <v>Low</v>
      </c>
      <c r="V2647" s="7">
        <v>4</v>
      </c>
      <c r="W2647" s="8">
        <v>643.13599999999997</v>
      </c>
      <c r="X2647" s="8">
        <f t="shared" si="376"/>
        <v>861</v>
      </c>
      <c r="Y2647" s="9">
        <v>8.7499999999999994E-2</v>
      </c>
      <c r="Z2647" s="9" t="str">
        <f t="shared" si="377"/>
        <v>Low</v>
      </c>
    </row>
    <row r="2648" spans="1:26" x14ac:dyDescent="0.3">
      <c r="A2648" t="s">
        <v>3918</v>
      </c>
      <c r="B2648" s="6">
        <v>44000</v>
      </c>
      <c r="C2648" s="6" t="str">
        <f t="shared" si="370"/>
        <v>2020</v>
      </c>
      <c r="D2648" s="6" t="str">
        <f t="shared" si="371"/>
        <v>June</v>
      </c>
      <c r="E2648" s="6" t="str">
        <f t="shared" si="372"/>
        <v>Q2</v>
      </c>
      <c r="F2648" s="6" t="str">
        <f t="shared" si="373"/>
        <v>Low</v>
      </c>
      <c r="G2648" s="6" t="str">
        <f t="shared" si="374"/>
        <v>Discounted</v>
      </c>
      <c r="H2648" s="6">
        <v>44002</v>
      </c>
      <c r="I2648" t="s">
        <v>3552</v>
      </c>
      <c r="J2648" t="s">
        <v>44</v>
      </c>
      <c r="K2648" t="s">
        <v>2317</v>
      </c>
      <c r="L2648" t="s">
        <v>61</v>
      </c>
      <c r="M2648" t="s">
        <v>31</v>
      </c>
      <c r="N2648" t="s">
        <v>41</v>
      </c>
      <c r="O2648" t="s">
        <v>62</v>
      </c>
      <c r="P2648" t="s">
        <v>201</v>
      </c>
      <c r="Q2648" t="s">
        <v>202</v>
      </c>
      <c r="R2648" s="7">
        <v>0.7</v>
      </c>
      <c r="S2648" s="7">
        <f t="shared" si="369"/>
        <v>1.8387000000000002</v>
      </c>
      <c r="T2648" s="8">
        <v>-4.4946000000000002</v>
      </c>
      <c r="U2648" s="8" t="str">
        <f t="shared" si="375"/>
        <v>Loss</v>
      </c>
      <c r="V2648" s="7">
        <v>3</v>
      </c>
      <c r="W2648" s="8">
        <v>6.1289999999999996</v>
      </c>
      <c r="X2648" s="8">
        <f t="shared" si="376"/>
        <v>9284</v>
      </c>
      <c r="Y2648" s="9">
        <v>-0.73333333300000003</v>
      </c>
      <c r="Z2648" s="9" t="str">
        <f t="shared" si="377"/>
        <v>Low</v>
      </c>
    </row>
    <row r="2649" spans="1:26" x14ac:dyDescent="0.3">
      <c r="A2649" t="s">
        <v>3918</v>
      </c>
      <c r="B2649" s="6">
        <v>44000</v>
      </c>
      <c r="C2649" s="6" t="str">
        <f t="shared" si="370"/>
        <v>2020</v>
      </c>
      <c r="D2649" s="6" t="str">
        <f t="shared" si="371"/>
        <v>June</v>
      </c>
      <c r="E2649" s="6" t="str">
        <f t="shared" si="372"/>
        <v>Q2</v>
      </c>
      <c r="F2649" s="6" t="str">
        <f t="shared" si="373"/>
        <v>High</v>
      </c>
      <c r="G2649" s="6" t="str">
        <f t="shared" si="374"/>
        <v>Discounted</v>
      </c>
      <c r="H2649" s="6">
        <v>44002</v>
      </c>
      <c r="I2649" t="s">
        <v>3552</v>
      </c>
      <c r="J2649" t="s">
        <v>67</v>
      </c>
      <c r="K2649" t="s">
        <v>1857</v>
      </c>
      <c r="L2649" t="s">
        <v>61</v>
      </c>
      <c r="M2649" t="s">
        <v>31</v>
      </c>
      <c r="N2649" t="s">
        <v>32</v>
      </c>
      <c r="O2649" t="s">
        <v>62</v>
      </c>
      <c r="P2649" t="s">
        <v>201</v>
      </c>
      <c r="Q2649" t="s">
        <v>202</v>
      </c>
      <c r="R2649" s="7">
        <v>0.2</v>
      </c>
      <c r="S2649" s="7">
        <f t="shared" si="369"/>
        <v>16.588799999999999</v>
      </c>
      <c r="T2649" s="8">
        <v>7.2576000000000001</v>
      </c>
      <c r="U2649" s="8" t="str">
        <f t="shared" si="375"/>
        <v>Low</v>
      </c>
      <c r="V2649" s="7">
        <v>4</v>
      </c>
      <c r="W2649" s="8">
        <v>20.736000000000001</v>
      </c>
      <c r="X2649" s="8">
        <f t="shared" si="376"/>
        <v>7060</v>
      </c>
      <c r="Y2649" s="9">
        <v>0.35</v>
      </c>
      <c r="Z2649" s="9" t="str">
        <f t="shared" si="377"/>
        <v>High</v>
      </c>
    </row>
    <row r="2650" spans="1:26" x14ac:dyDescent="0.3">
      <c r="A2650" t="s">
        <v>3919</v>
      </c>
      <c r="B2650" s="6">
        <v>44001</v>
      </c>
      <c r="C2650" s="6" t="str">
        <f t="shared" si="370"/>
        <v>2020</v>
      </c>
      <c r="D2650" s="6" t="str">
        <f t="shared" si="371"/>
        <v>June</v>
      </c>
      <c r="E2650" s="6" t="str">
        <f t="shared" si="372"/>
        <v>Q2</v>
      </c>
      <c r="F2650" s="6" t="str">
        <f t="shared" si="373"/>
        <v>High</v>
      </c>
      <c r="G2650" s="6" t="str">
        <f t="shared" si="374"/>
        <v>Discounted</v>
      </c>
      <c r="H2650" s="6">
        <v>44001</v>
      </c>
      <c r="I2650" t="s">
        <v>1982</v>
      </c>
      <c r="J2650" t="s">
        <v>89</v>
      </c>
      <c r="K2650" t="s">
        <v>3920</v>
      </c>
      <c r="L2650" t="s">
        <v>40</v>
      </c>
      <c r="M2650" t="s">
        <v>31</v>
      </c>
      <c r="N2650" t="s">
        <v>46</v>
      </c>
      <c r="O2650" t="s">
        <v>54</v>
      </c>
      <c r="P2650" t="s">
        <v>55</v>
      </c>
      <c r="Q2650" t="s">
        <v>56</v>
      </c>
      <c r="R2650" s="7">
        <v>0.2</v>
      </c>
      <c r="S2650" s="7">
        <f t="shared" si="369"/>
        <v>4.7232000000000003</v>
      </c>
      <c r="T2650" s="8">
        <v>1.9925999999999999</v>
      </c>
      <c r="U2650" s="8" t="str">
        <f t="shared" si="375"/>
        <v>Low</v>
      </c>
      <c r="V2650" s="7">
        <v>2</v>
      </c>
      <c r="W2650" s="8">
        <v>5.9039999999999999</v>
      </c>
      <c r="X2650" s="8">
        <f t="shared" si="376"/>
        <v>9325</v>
      </c>
      <c r="Y2650" s="9">
        <v>0.33750000000000002</v>
      </c>
      <c r="Z2650" s="9" t="str">
        <f t="shared" si="377"/>
        <v>High</v>
      </c>
    </row>
    <row r="2651" spans="1:26" x14ac:dyDescent="0.3">
      <c r="A2651" t="s">
        <v>3921</v>
      </c>
      <c r="B2651" s="6">
        <v>44001</v>
      </c>
      <c r="C2651" s="6" t="str">
        <f t="shared" si="370"/>
        <v>2020</v>
      </c>
      <c r="D2651" s="6" t="str">
        <f t="shared" si="371"/>
        <v>June</v>
      </c>
      <c r="E2651" s="6" t="str">
        <f t="shared" si="372"/>
        <v>Q2</v>
      </c>
      <c r="F2651" s="6" t="str">
        <f t="shared" si="373"/>
        <v>High</v>
      </c>
      <c r="G2651" s="6" t="str">
        <f t="shared" si="374"/>
        <v>Full Price</v>
      </c>
      <c r="H2651" s="6">
        <v>44005</v>
      </c>
      <c r="I2651" t="s">
        <v>3082</v>
      </c>
      <c r="J2651" t="s">
        <v>192</v>
      </c>
      <c r="K2651" t="s">
        <v>3922</v>
      </c>
      <c r="L2651" t="s">
        <v>30</v>
      </c>
      <c r="M2651" t="s">
        <v>76</v>
      </c>
      <c r="N2651" t="s">
        <v>99</v>
      </c>
      <c r="O2651" t="s">
        <v>69</v>
      </c>
      <c r="P2651" t="s">
        <v>70</v>
      </c>
      <c r="Q2651" t="s">
        <v>71</v>
      </c>
      <c r="R2651" s="7">
        <v>0</v>
      </c>
      <c r="S2651" s="7">
        <f t="shared" si="369"/>
        <v>12.56</v>
      </c>
      <c r="T2651" s="8">
        <v>4.0191999999999997</v>
      </c>
      <c r="U2651" s="8" t="str">
        <f t="shared" si="375"/>
        <v>Low</v>
      </c>
      <c r="V2651" s="7">
        <v>2</v>
      </c>
      <c r="W2651" s="8">
        <v>12.56</v>
      </c>
      <c r="X2651" s="8">
        <f t="shared" si="376"/>
        <v>8210</v>
      </c>
      <c r="Y2651" s="9">
        <v>0.32</v>
      </c>
      <c r="Z2651" s="9" t="str">
        <f t="shared" si="377"/>
        <v>High</v>
      </c>
    </row>
    <row r="2652" spans="1:26" x14ac:dyDescent="0.3">
      <c r="A2652" t="s">
        <v>3921</v>
      </c>
      <c r="B2652" s="6">
        <v>44001</v>
      </c>
      <c r="C2652" s="6" t="str">
        <f t="shared" si="370"/>
        <v>2020</v>
      </c>
      <c r="D2652" s="6" t="str">
        <f t="shared" si="371"/>
        <v>June</v>
      </c>
      <c r="E2652" s="6" t="str">
        <f t="shared" si="372"/>
        <v>Q2</v>
      </c>
      <c r="F2652" s="6" t="str">
        <f t="shared" si="373"/>
        <v>High</v>
      </c>
      <c r="G2652" s="6" t="str">
        <f t="shared" si="374"/>
        <v>Full Price</v>
      </c>
      <c r="H2652" s="6">
        <v>44005</v>
      </c>
      <c r="I2652" t="s">
        <v>3082</v>
      </c>
      <c r="J2652" t="s">
        <v>89</v>
      </c>
      <c r="K2652" t="s">
        <v>930</v>
      </c>
      <c r="L2652" t="s">
        <v>30</v>
      </c>
      <c r="M2652" t="s">
        <v>31</v>
      </c>
      <c r="N2652" t="s">
        <v>149</v>
      </c>
      <c r="O2652" t="s">
        <v>69</v>
      </c>
      <c r="P2652" t="s">
        <v>70</v>
      </c>
      <c r="Q2652" t="s">
        <v>71</v>
      </c>
      <c r="R2652" s="7">
        <v>0</v>
      </c>
      <c r="S2652" s="7">
        <f t="shared" si="369"/>
        <v>186.69</v>
      </c>
      <c r="T2652" s="8">
        <v>87.744299999999996</v>
      </c>
      <c r="U2652" s="8" t="str">
        <f t="shared" si="375"/>
        <v>Low</v>
      </c>
      <c r="V2652" s="7">
        <v>3</v>
      </c>
      <c r="W2652" s="8">
        <v>186.69</v>
      </c>
      <c r="X2652" s="8">
        <f t="shared" si="376"/>
        <v>2712</v>
      </c>
      <c r="Y2652" s="9">
        <v>0.47</v>
      </c>
      <c r="Z2652" s="9" t="str">
        <f t="shared" si="377"/>
        <v>High</v>
      </c>
    </row>
    <row r="2653" spans="1:26" x14ac:dyDescent="0.3">
      <c r="A2653" t="s">
        <v>3921</v>
      </c>
      <c r="B2653" s="6">
        <v>44001</v>
      </c>
      <c r="C2653" s="6" t="str">
        <f t="shared" si="370"/>
        <v>2020</v>
      </c>
      <c r="D2653" s="6" t="str">
        <f t="shared" si="371"/>
        <v>June</v>
      </c>
      <c r="E2653" s="6" t="str">
        <f t="shared" si="372"/>
        <v>Q2</v>
      </c>
      <c r="F2653" s="6" t="str">
        <f t="shared" si="373"/>
        <v>High</v>
      </c>
      <c r="G2653" s="6" t="str">
        <f t="shared" si="374"/>
        <v>Full Price</v>
      </c>
      <c r="H2653" s="6">
        <v>44005</v>
      </c>
      <c r="I2653" t="s">
        <v>3082</v>
      </c>
      <c r="J2653" t="s">
        <v>67</v>
      </c>
      <c r="K2653" t="s">
        <v>3923</v>
      </c>
      <c r="L2653" t="s">
        <v>30</v>
      </c>
      <c r="M2653" t="s">
        <v>31</v>
      </c>
      <c r="N2653" t="s">
        <v>32</v>
      </c>
      <c r="O2653" t="s">
        <v>69</v>
      </c>
      <c r="P2653" t="s">
        <v>70</v>
      </c>
      <c r="Q2653" t="s">
        <v>71</v>
      </c>
      <c r="R2653" s="7">
        <v>0</v>
      </c>
      <c r="S2653" s="7">
        <f t="shared" si="369"/>
        <v>6.48</v>
      </c>
      <c r="T2653" s="8">
        <v>3.1103999999999998</v>
      </c>
      <c r="U2653" s="8" t="str">
        <f t="shared" si="375"/>
        <v>Low</v>
      </c>
      <c r="V2653" s="7">
        <v>1</v>
      </c>
      <c r="W2653" s="8">
        <v>6.48</v>
      </c>
      <c r="X2653" s="8">
        <f t="shared" si="376"/>
        <v>9210</v>
      </c>
      <c r="Y2653" s="9">
        <v>0.48</v>
      </c>
      <c r="Z2653" s="9" t="str">
        <f t="shared" si="377"/>
        <v>High</v>
      </c>
    </row>
    <row r="2654" spans="1:26" x14ac:dyDescent="0.3">
      <c r="A2654" t="s">
        <v>3924</v>
      </c>
      <c r="B2654" s="6">
        <v>44001</v>
      </c>
      <c r="C2654" s="6" t="str">
        <f t="shared" si="370"/>
        <v>2020</v>
      </c>
      <c r="D2654" s="6" t="str">
        <f t="shared" si="371"/>
        <v>June</v>
      </c>
      <c r="E2654" s="6" t="str">
        <f t="shared" si="372"/>
        <v>Q2</v>
      </c>
      <c r="F2654" s="6" t="str">
        <f t="shared" si="373"/>
        <v>Low</v>
      </c>
      <c r="G2654" s="6" t="str">
        <f t="shared" si="374"/>
        <v>Discounted</v>
      </c>
      <c r="H2654" s="6">
        <v>44005</v>
      </c>
      <c r="I2654" t="s">
        <v>73</v>
      </c>
      <c r="J2654" t="s">
        <v>38</v>
      </c>
      <c r="K2654" t="s">
        <v>2814</v>
      </c>
      <c r="L2654" t="s">
        <v>40</v>
      </c>
      <c r="M2654" t="s">
        <v>31</v>
      </c>
      <c r="N2654" t="s">
        <v>41</v>
      </c>
      <c r="O2654" t="s">
        <v>33</v>
      </c>
      <c r="P2654" t="s">
        <v>364</v>
      </c>
      <c r="Q2654" t="s">
        <v>35</v>
      </c>
      <c r="R2654" s="7">
        <v>0.8</v>
      </c>
      <c r="S2654" s="7">
        <f t="shared" si="369"/>
        <v>1.1583999999999994</v>
      </c>
      <c r="T2654" s="8">
        <v>-9.5568000000000008</v>
      </c>
      <c r="U2654" s="8" t="str">
        <f t="shared" si="375"/>
        <v>Loss</v>
      </c>
      <c r="V2654" s="7">
        <v>2</v>
      </c>
      <c r="W2654" s="8">
        <v>5.7919999999999998</v>
      </c>
      <c r="X2654" s="8">
        <f t="shared" si="376"/>
        <v>9347</v>
      </c>
      <c r="Y2654" s="9">
        <v>-1.65</v>
      </c>
      <c r="Z2654" s="9" t="str">
        <f t="shared" si="377"/>
        <v>Low</v>
      </c>
    </row>
    <row r="2655" spans="1:26" x14ac:dyDescent="0.3">
      <c r="A2655" t="s">
        <v>3925</v>
      </c>
      <c r="B2655" s="6">
        <v>44001</v>
      </c>
      <c r="C2655" s="6" t="str">
        <f t="shared" si="370"/>
        <v>2020</v>
      </c>
      <c r="D2655" s="6" t="str">
        <f t="shared" si="371"/>
        <v>June</v>
      </c>
      <c r="E2655" s="6" t="str">
        <f t="shared" si="372"/>
        <v>Q2</v>
      </c>
      <c r="F2655" s="6" t="str">
        <f t="shared" si="373"/>
        <v>Low</v>
      </c>
      <c r="G2655" s="6" t="str">
        <f t="shared" si="374"/>
        <v>Discounted</v>
      </c>
      <c r="H2655" s="6">
        <v>44006</v>
      </c>
      <c r="I2655" t="s">
        <v>1669</v>
      </c>
      <c r="J2655" t="s">
        <v>89</v>
      </c>
      <c r="K2655" t="s">
        <v>265</v>
      </c>
      <c r="L2655" t="s">
        <v>40</v>
      </c>
      <c r="M2655" t="s">
        <v>31</v>
      </c>
      <c r="N2655" t="s">
        <v>49</v>
      </c>
      <c r="O2655" t="s">
        <v>33</v>
      </c>
      <c r="P2655" t="s">
        <v>34</v>
      </c>
      <c r="Q2655" t="s">
        <v>35</v>
      </c>
      <c r="R2655" s="7">
        <v>0.2</v>
      </c>
      <c r="S2655" s="7">
        <f t="shared" si="369"/>
        <v>183.136</v>
      </c>
      <c r="T2655" s="8">
        <v>14.307499999999999</v>
      </c>
      <c r="U2655" s="8" t="str">
        <f t="shared" si="375"/>
        <v>Low</v>
      </c>
      <c r="V2655" s="7">
        <v>5</v>
      </c>
      <c r="W2655" s="8">
        <v>228.92</v>
      </c>
      <c r="X2655" s="8">
        <f t="shared" si="376"/>
        <v>2362</v>
      </c>
      <c r="Y2655" s="9">
        <v>6.25E-2</v>
      </c>
      <c r="Z2655" s="9" t="str">
        <f t="shared" si="377"/>
        <v>Low</v>
      </c>
    </row>
    <row r="2656" spans="1:26" x14ac:dyDescent="0.3">
      <c r="A2656" t="s">
        <v>3926</v>
      </c>
      <c r="B2656" s="6">
        <v>44002</v>
      </c>
      <c r="C2656" s="6" t="str">
        <f t="shared" si="370"/>
        <v>2020</v>
      </c>
      <c r="D2656" s="6" t="str">
        <f t="shared" si="371"/>
        <v>June</v>
      </c>
      <c r="E2656" s="6" t="str">
        <f t="shared" si="372"/>
        <v>Q2</v>
      </c>
      <c r="F2656" s="6" t="str">
        <f t="shared" si="373"/>
        <v>Low</v>
      </c>
      <c r="G2656" s="6" t="str">
        <f t="shared" si="374"/>
        <v>Discounted</v>
      </c>
      <c r="H2656" s="6">
        <v>44005</v>
      </c>
      <c r="I2656" t="s">
        <v>1025</v>
      </c>
      <c r="J2656" t="s">
        <v>680</v>
      </c>
      <c r="K2656" t="s">
        <v>1632</v>
      </c>
      <c r="L2656" t="s">
        <v>30</v>
      </c>
      <c r="M2656" t="s">
        <v>91</v>
      </c>
      <c r="N2656" t="s">
        <v>92</v>
      </c>
      <c r="O2656" t="s">
        <v>69</v>
      </c>
      <c r="P2656" t="s">
        <v>1343</v>
      </c>
      <c r="Q2656" t="s">
        <v>495</v>
      </c>
      <c r="R2656" s="7">
        <v>0.2</v>
      </c>
      <c r="S2656" s="7">
        <f t="shared" si="369"/>
        <v>100.7552</v>
      </c>
      <c r="T2656" s="8">
        <v>15.743</v>
      </c>
      <c r="U2656" s="8" t="str">
        <f t="shared" si="375"/>
        <v>Low</v>
      </c>
      <c r="V2656" s="7">
        <v>7</v>
      </c>
      <c r="W2656" s="8">
        <v>125.944</v>
      </c>
      <c r="X2656" s="8">
        <f t="shared" si="376"/>
        <v>3355</v>
      </c>
      <c r="Y2656" s="9">
        <v>0.125</v>
      </c>
      <c r="Z2656" s="9" t="str">
        <f t="shared" si="377"/>
        <v>Low</v>
      </c>
    </row>
    <row r="2657" spans="1:26" x14ac:dyDescent="0.3">
      <c r="A2657" t="s">
        <v>3927</v>
      </c>
      <c r="B2657" s="6">
        <v>44002</v>
      </c>
      <c r="C2657" s="6" t="str">
        <f t="shared" si="370"/>
        <v>2020</v>
      </c>
      <c r="D2657" s="6" t="str">
        <f t="shared" si="371"/>
        <v>June</v>
      </c>
      <c r="E2657" s="6" t="str">
        <f t="shared" si="372"/>
        <v>Q2</v>
      </c>
      <c r="F2657" s="6" t="str">
        <f t="shared" si="373"/>
        <v>High</v>
      </c>
      <c r="G2657" s="6" t="str">
        <f t="shared" si="374"/>
        <v>Full Price</v>
      </c>
      <c r="H2657" s="6">
        <v>44007</v>
      </c>
      <c r="I2657" t="s">
        <v>3928</v>
      </c>
      <c r="J2657" t="s">
        <v>97</v>
      </c>
      <c r="K2657" t="s">
        <v>2610</v>
      </c>
      <c r="L2657" t="s">
        <v>61</v>
      </c>
      <c r="M2657" t="s">
        <v>76</v>
      </c>
      <c r="N2657" t="s">
        <v>99</v>
      </c>
      <c r="O2657" t="s">
        <v>69</v>
      </c>
      <c r="P2657" t="s">
        <v>139</v>
      </c>
      <c r="Q2657" t="s">
        <v>71</v>
      </c>
      <c r="R2657" s="7">
        <v>0</v>
      </c>
      <c r="S2657" s="7">
        <f t="shared" si="369"/>
        <v>257.64</v>
      </c>
      <c r="T2657" s="8">
        <v>100.4796</v>
      </c>
      <c r="U2657" s="8" t="str">
        <f t="shared" si="375"/>
        <v>Medium</v>
      </c>
      <c r="V2657" s="7">
        <v>6</v>
      </c>
      <c r="W2657" s="8">
        <v>257.64</v>
      </c>
      <c r="X2657" s="8">
        <f t="shared" si="376"/>
        <v>2149</v>
      </c>
      <c r="Y2657" s="9">
        <v>0.39</v>
      </c>
      <c r="Z2657" s="9" t="str">
        <f t="shared" si="377"/>
        <v>High</v>
      </c>
    </row>
    <row r="2658" spans="1:26" x14ac:dyDescent="0.3">
      <c r="A2658" t="s">
        <v>3927</v>
      </c>
      <c r="B2658" s="6">
        <v>44002</v>
      </c>
      <c r="C2658" s="6" t="str">
        <f t="shared" si="370"/>
        <v>2020</v>
      </c>
      <c r="D2658" s="6" t="str">
        <f t="shared" si="371"/>
        <v>June</v>
      </c>
      <c r="E2658" s="6" t="str">
        <f t="shared" si="372"/>
        <v>Q2</v>
      </c>
      <c r="F2658" s="6" t="str">
        <f t="shared" si="373"/>
        <v>High</v>
      </c>
      <c r="G2658" s="6" t="str">
        <f t="shared" si="374"/>
        <v>Discounted</v>
      </c>
      <c r="H2658" s="6">
        <v>44007</v>
      </c>
      <c r="I2658" t="s">
        <v>3928</v>
      </c>
      <c r="J2658" t="s">
        <v>89</v>
      </c>
      <c r="K2658" t="s">
        <v>1239</v>
      </c>
      <c r="L2658" t="s">
        <v>61</v>
      </c>
      <c r="M2658" t="s">
        <v>91</v>
      </c>
      <c r="N2658" t="s">
        <v>92</v>
      </c>
      <c r="O2658" t="s">
        <v>69</v>
      </c>
      <c r="P2658" t="s">
        <v>139</v>
      </c>
      <c r="Q2658" t="s">
        <v>71</v>
      </c>
      <c r="R2658" s="7">
        <v>0.2</v>
      </c>
      <c r="S2658" s="7">
        <f t="shared" si="369"/>
        <v>100.7808</v>
      </c>
      <c r="T2658" s="8">
        <v>47.241</v>
      </c>
      <c r="U2658" s="8" t="str">
        <f t="shared" si="375"/>
        <v>Low</v>
      </c>
      <c r="V2658" s="7">
        <v>3</v>
      </c>
      <c r="W2658" s="8">
        <v>125.976</v>
      </c>
      <c r="X2658" s="8">
        <f t="shared" si="376"/>
        <v>3354</v>
      </c>
      <c r="Y2658" s="9">
        <v>0.375</v>
      </c>
      <c r="Z2658" s="9" t="str">
        <f t="shared" si="377"/>
        <v>High</v>
      </c>
    </row>
    <row r="2659" spans="1:26" x14ac:dyDescent="0.3">
      <c r="A2659" t="s">
        <v>3929</v>
      </c>
      <c r="B2659" s="6">
        <v>44002</v>
      </c>
      <c r="C2659" s="6" t="str">
        <f t="shared" si="370"/>
        <v>2020</v>
      </c>
      <c r="D2659" s="6" t="str">
        <f t="shared" si="371"/>
        <v>June</v>
      </c>
      <c r="E2659" s="6" t="str">
        <f t="shared" si="372"/>
        <v>Q2</v>
      </c>
      <c r="F2659" s="6" t="str">
        <f t="shared" si="373"/>
        <v>High</v>
      </c>
      <c r="G2659" s="6" t="str">
        <f t="shared" si="374"/>
        <v>Discounted</v>
      </c>
      <c r="H2659" s="6">
        <v>44006</v>
      </c>
      <c r="I2659" t="s">
        <v>1562</v>
      </c>
      <c r="J2659" t="s">
        <v>830</v>
      </c>
      <c r="K2659" t="s">
        <v>3930</v>
      </c>
      <c r="L2659" t="s">
        <v>40</v>
      </c>
      <c r="M2659" t="s">
        <v>91</v>
      </c>
      <c r="N2659" t="s">
        <v>110</v>
      </c>
      <c r="O2659" t="s">
        <v>54</v>
      </c>
      <c r="P2659" t="s">
        <v>55</v>
      </c>
      <c r="Q2659" t="s">
        <v>56</v>
      </c>
      <c r="R2659" s="7">
        <v>0.2</v>
      </c>
      <c r="S2659" s="7">
        <f t="shared" si="369"/>
        <v>255.98719999999997</v>
      </c>
      <c r="T2659" s="8">
        <v>91.995400000000004</v>
      </c>
      <c r="U2659" s="8" t="str">
        <f t="shared" si="375"/>
        <v>Low</v>
      </c>
      <c r="V2659" s="7">
        <v>2</v>
      </c>
      <c r="W2659" s="8">
        <v>319.98399999999998</v>
      </c>
      <c r="X2659" s="8">
        <f t="shared" si="376"/>
        <v>1787</v>
      </c>
      <c r="Y2659" s="9">
        <v>0.28749999999999998</v>
      </c>
      <c r="Z2659" s="9" t="str">
        <f t="shared" si="377"/>
        <v>High</v>
      </c>
    </row>
    <row r="2660" spans="1:26" x14ac:dyDescent="0.3">
      <c r="A2660" t="s">
        <v>3931</v>
      </c>
      <c r="B2660" s="6">
        <v>44003</v>
      </c>
      <c r="C2660" s="6" t="str">
        <f t="shared" si="370"/>
        <v>2020</v>
      </c>
      <c r="D2660" s="6" t="str">
        <f t="shared" si="371"/>
        <v>June</v>
      </c>
      <c r="E2660" s="6" t="str">
        <f t="shared" si="372"/>
        <v>Q2</v>
      </c>
      <c r="F2660" s="6" t="str">
        <f t="shared" si="373"/>
        <v>High</v>
      </c>
      <c r="G2660" s="6" t="str">
        <f t="shared" si="374"/>
        <v>Discounted</v>
      </c>
      <c r="H2660" s="6">
        <v>44009</v>
      </c>
      <c r="I2660" t="s">
        <v>1558</v>
      </c>
      <c r="J2660" t="s">
        <v>89</v>
      </c>
      <c r="K2660" t="s">
        <v>721</v>
      </c>
      <c r="L2660" t="s">
        <v>30</v>
      </c>
      <c r="M2660" t="s">
        <v>91</v>
      </c>
      <c r="N2660" t="s">
        <v>92</v>
      </c>
      <c r="O2660" t="s">
        <v>62</v>
      </c>
      <c r="P2660" t="s">
        <v>1528</v>
      </c>
      <c r="Q2660" t="s">
        <v>227</v>
      </c>
      <c r="R2660" s="7">
        <v>0.2</v>
      </c>
      <c r="S2660" s="7">
        <f t="shared" si="369"/>
        <v>86.380799999999994</v>
      </c>
      <c r="T2660" s="8">
        <v>37.791600000000003</v>
      </c>
      <c r="U2660" s="8" t="str">
        <f t="shared" si="375"/>
        <v>Low</v>
      </c>
      <c r="V2660" s="7">
        <v>3</v>
      </c>
      <c r="W2660" s="8">
        <v>107.976</v>
      </c>
      <c r="X2660" s="8">
        <f t="shared" si="376"/>
        <v>3631</v>
      </c>
      <c r="Y2660" s="9">
        <v>0.35</v>
      </c>
      <c r="Z2660" s="9" t="str">
        <f t="shared" si="377"/>
        <v>High</v>
      </c>
    </row>
    <row r="2661" spans="1:26" x14ac:dyDescent="0.3">
      <c r="A2661" t="s">
        <v>3932</v>
      </c>
      <c r="B2661" s="6">
        <v>44004</v>
      </c>
      <c r="C2661" s="6" t="str">
        <f t="shared" si="370"/>
        <v>2020</v>
      </c>
      <c r="D2661" s="6" t="str">
        <f t="shared" si="371"/>
        <v>June</v>
      </c>
      <c r="E2661" s="6" t="str">
        <f t="shared" si="372"/>
        <v>Q2</v>
      </c>
      <c r="F2661" s="6" t="str">
        <f t="shared" si="373"/>
        <v>Low</v>
      </c>
      <c r="G2661" s="6" t="str">
        <f t="shared" si="374"/>
        <v>Discounted</v>
      </c>
      <c r="H2661" s="6">
        <v>44007</v>
      </c>
      <c r="I2661" t="s">
        <v>394</v>
      </c>
      <c r="J2661" t="s">
        <v>188</v>
      </c>
      <c r="K2661" t="s">
        <v>3103</v>
      </c>
      <c r="L2661" t="s">
        <v>40</v>
      </c>
      <c r="M2661" t="s">
        <v>76</v>
      </c>
      <c r="N2661" t="s">
        <v>262</v>
      </c>
      <c r="O2661" t="s">
        <v>33</v>
      </c>
      <c r="P2661" t="s">
        <v>1343</v>
      </c>
      <c r="Q2661" t="s">
        <v>43</v>
      </c>
      <c r="R2661" s="7">
        <v>0.5</v>
      </c>
      <c r="S2661" s="7">
        <f t="shared" si="369"/>
        <v>398.21249999999998</v>
      </c>
      <c r="T2661" s="8">
        <v>-525.64049999999997</v>
      </c>
      <c r="U2661" s="8" t="str">
        <f t="shared" si="375"/>
        <v>Loss</v>
      </c>
      <c r="V2661" s="7">
        <v>7</v>
      </c>
      <c r="W2661" s="8">
        <v>796.42499999999995</v>
      </c>
      <c r="X2661" s="8">
        <f t="shared" si="376"/>
        <v>663</v>
      </c>
      <c r="Y2661" s="9">
        <v>-0.66</v>
      </c>
      <c r="Z2661" s="9" t="str">
        <f t="shared" si="377"/>
        <v>Low</v>
      </c>
    </row>
    <row r="2662" spans="1:26" x14ac:dyDescent="0.3">
      <c r="A2662" t="s">
        <v>3933</v>
      </c>
      <c r="B2662" s="6">
        <v>44004</v>
      </c>
      <c r="C2662" s="6" t="str">
        <f t="shared" si="370"/>
        <v>2020</v>
      </c>
      <c r="D2662" s="6" t="str">
        <f t="shared" si="371"/>
        <v>June</v>
      </c>
      <c r="E2662" s="6" t="str">
        <f t="shared" si="372"/>
        <v>Q2</v>
      </c>
      <c r="F2662" s="6" t="str">
        <f t="shared" si="373"/>
        <v>High</v>
      </c>
      <c r="G2662" s="6" t="str">
        <f t="shared" si="374"/>
        <v>Full Price</v>
      </c>
      <c r="H2662" s="6">
        <v>44008</v>
      </c>
      <c r="I2662" t="s">
        <v>1714</v>
      </c>
      <c r="J2662" t="s">
        <v>853</v>
      </c>
      <c r="K2662" t="s">
        <v>3134</v>
      </c>
      <c r="L2662" t="s">
        <v>30</v>
      </c>
      <c r="M2662" t="s">
        <v>31</v>
      </c>
      <c r="N2662" t="s">
        <v>86</v>
      </c>
      <c r="O2662" t="s">
        <v>69</v>
      </c>
      <c r="P2662" t="s">
        <v>3934</v>
      </c>
      <c r="Q2662" t="s">
        <v>520</v>
      </c>
      <c r="R2662" s="7">
        <v>0</v>
      </c>
      <c r="S2662" s="7">
        <f t="shared" si="369"/>
        <v>4.96</v>
      </c>
      <c r="T2662" s="8">
        <v>2.3311999999999999</v>
      </c>
      <c r="U2662" s="8" t="str">
        <f t="shared" si="375"/>
        <v>Low</v>
      </c>
      <c r="V2662" s="7">
        <v>4</v>
      </c>
      <c r="W2662" s="8">
        <v>4.96</v>
      </c>
      <c r="X2662" s="8">
        <f t="shared" si="376"/>
        <v>9495</v>
      </c>
      <c r="Y2662" s="9">
        <v>0.47</v>
      </c>
      <c r="Z2662" s="9" t="str">
        <f t="shared" si="377"/>
        <v>High</v>
      </c>
    </row>
    <row r="2663" spans="1:26" x14ac:dyDescent="0.3">
      <c r="A2663" t="s">
        <v>3935</v>
      </c>
      <c r="B2663" s="6">
        <v>44004</v>
      </c>
      <c r="C2663" s="6" t="str">
        <f t="shared" si="370"/>
        <v>2020</v>
      </c>
      <c r="D2663" s="6" t="str">
        <f t="shared" si="371"/>
        <v>June</v>
      </c>
      <c r="E2663" s="6" t="str">
        <f t="shared" si="372"/>
        <v>Q2</v>
      </c>
      <c r="F2663" s="6" t="str">
        <f t="shared" si="373"/>
        <v>High</v>
      </c>
      <c r="G2663" s="6" t="str">
        <f t="shared" si="374"/>
        <v>Discounted</v>
      </c>
      <c r="H2663" s="6">
        <v>44009</v>
      </c>
      <c r="I2663" t="s">
        <v>3936</v>
      </c>
      <c r="J2663" t="s">
        <v>38</v>
      </c>
      <c r="K2663" t="s">
        <v>3937</v>
      </c>
      <c r="L2663" t="s">
        <v>30</v>
      </c>
      <c r="M2663" t="s">
        <v>31</v>
      </c>
      <c r="N2663" t="s">
        <v>41</v>
      </c>
      <c r="O2663" t="s">
        <v>54</v>
      </c>
      <c r="P2663" t="s">
        <v>1018</v>
      </c>
      <c r="Q2663" t="s">
        <v>271</v>
      </c>
      <c r="R2663" s="7">
        <v>0.2</v>
      </c>
      <c r="S2663" s="7">
        <f t="shared" si="369"/>
        <v>974.05439999999999</v>
      </c>
      <c r="T2663" s="8">
        <v>456.58800000000002</v>
      </c>
      <c r="U2663" s="8" t="str">
        <f t="shared" si="375"/>
        <v>Medium</v>
      </c>
      <c r="V2663" s="7">
        <v>2</v>
      </c>
      <c r="W2663" s="8">
        <v>1217.568</v>
      </c>
      <c r="X2663" s="8">
        <f t="shared" si="376"/>
        <v>345</v>
      </c>
      <c r="Y2663" s="9">
        <v>0.375</v>
      </c>
      <c r="Z2663" s="9" t="str">
        <f t="shared" si="377"/>
        <v>High</v>
      </c>
    </row>
    <row r="2664" spans="1:26" x14ac:dyDescent="0.3">
      <c r="A2664" t="s">
        <v>3938</v>
      </c>
      <c r="B2664" s="6">
        <v>44005</v>
      </c>
      <c r="C2664" s="6" t="str">
        <f t="shared" si="370"/>
        <v>2020</v>
      </c>
      <c r="D2664" s="6" t="str">
        <f t="shared" si="371"/>
        <v>June</v>
      </c>
      <c r="E2664" s="6" t="str">
        <f t="shared" si="372"/>
        <v>Q2</v>
      </c>
      <c r="F2664" s="6" t="str">
        <f t="shared" si="373"/>
        <v>High</v>
      </c>
      <c r="G2664" s="6" t="str">
        <f t="shared" si="374"/>
        <v>Full Price</v>
      </c>
      <c r="H2664" s="6">
        <v>44011</v>
      </c>
      <c r="I2664" t="s">
        <v>1178</v>
      </c>
      <c r="J2664" t="s">
        <v>192</v>
      </c>
      <c r="K2664" t="s">
        <v>3939</v>
      </c>
      <c r="L2664" t="s">
        <v>61</v>
      </c>
      <c r="M2664" t="s">
        <v>76</v>
      </c>
      <c r="N2664" t="s">
        <v>99</v>
      </c>
      <c r="O2664" t="s">
        <v>62</v>
      </c>
      <c r="P2664" t="s">
        <v>3940</v>
      </c>
      <c r="Q2664" t="s">
        <v>64</v>
      </c>
      <c r="R2664" s="7">
        <v>0</v>
      </c>
      <c r="S2664" s="7">
        <f t="shared" si="369"/>
        <v>27.42</v>
      </c>
      <c r="T2664" s="8">
        <v>9.3228000000000009</v>
      </c>
      <c r="U2664" s="8" t="str">
        <f t="shared" si="375"/>
        <v>Low</v>
      </c>
      <c r="V2664" s="7">
        <v>3</v>
      </c>
      <c r="W2664" s="8">
        <v>27.42</v>
      </c>
      <c r="X2664" s="8">
        <f t="shared" si="376"/>
        <v>6468</v>
      </c>
      <c r="Y2664" s="9">
        <v>0.34</v>
      </c>
      <c r="Z2664" s="9" t="str">
        <f t="shared" si="377"/>
        <v>High</v>
      </c>
    </row>
    <row r="2665" spans="1:26" x14ac:dyDescent="0.3">
      <c r="A2665" t="s">
        <v>3938</v>
      </c>
      <c r="B2665" s="6">
        <v>44005</v>
      </c>
      <c r="C2665" s="6" t="str">
        <f t="shared" si="370"/>
        <v>2020</v>
      </c>
      <c r="D2665" s="6" t="str">
        <f t="shared" si="371"/>
        <v>June</v>
      </c>
      <c r="E2665" s="6" t="str">
        <f t="shared" si="372"/>
        <v>Q2</v>
      </c>
      <c r="F2665" s="6" t="str">
        <f t="shared" si="373"/>
        <v>High</v>
      </c>
      <c r="G2665" s="6" t="str">
        <f t="shared" si="374"/>
        <v>Full Price</v>
      </c>
      <c r="H2665" s="6">
        <v>44011</v>
      </c>
      <c r="I2665" t="s">
        <v>1178</v>
      </c>
      <c r="J2665" t="s">
        <v>38</v>
      </c>
      <c r="K2665" t="s">
        <v>1143</v>
      </c>
      <c r="L2665" t="s">
        <v>61</v>
      </c>
      <c r="M2665" t="s">
        <v>31</v>
      </c>
      <c r="N2665" t="s">
        <v>41</v>
      </c>
      <c r="O2665" t="s">
        <v>62</v>
      </c>
      <c r="P2665" t="s">
        <v>3940</v>
      </c>
      <c r="Q2665" t="s">
        <v>64</v>
      </c>
      <c r="R2665" s="7">
        <v>0</v>
      </c>
      <c r="S2665" s="7">
        <f t="shared" si="369"/>
        <v>165.98</v>
      </c>
      <c r="T2665" s="8">
        <v>74.691000000000003</v>
      </c>
      <c r="U2665" s="8" t="str">
        <f t="shared" si="375"/>
        <v>Low</v>
      </c>
      <c r="V2665" s="7">
        <v>1</v>
      </c>
      <c r="W2665" s="8">
        <v>165.98</v>
      </c>
      <c r="X2665" s="8">
        <f t="shared" si="376"/>
        <v>2914</v>
      </c>
      <c r="Y2665" s="9">
        <v>0.45</v>
      </c>
      <c r="Z2665" s="9" t="str">
        <f t="shared" si="377"/>
        <v>High</v>
      </c>
    </row>
    <row r="2666" spans="1:26" x14ac:dyDescent="0.3">
      <c r="A2666" t="s">
        <v>3938</v>
      </c>
      <c r="B2666" s="6">
        <v>44005</v>
      </c>
      <c r="C2666" s="6" t="str">
        <f t="shared" si="370"/>
        <v>2020</v>
      </c>
      <c r="D2666" s="6" t="str">
        <f t="shared" si="371"/>
        <v>June</v>
      </c>
      <c r="E2666" s="6" t="str">
        <f t="shared" si="372"/>
        <v>Q2</v>
      </c>
      <c r="F2666" s="6" t="str">
        <f t="shared" si="373"/>
        <v>High</v>
      </c>
      <c r="G2666" s="6" t="str">
        <f t="shared" si="374"/>
        <v>Full Price</v>
      </c>
      <c r="H2666" s="6">
        <v>44011</v>
      </c>
      <c r="I2666" t="s">
        <v>1178</v>
      </c>
      <c r="J2666" t="s">
        <v>89</v>
      </c>
      <c r="K2666" t="s">
        <v>3941</v>
      </c>
      <c r="L2666" t="s">
        <v>61</v>
      </c>
      <c r="M2666" t="s">
        <v>91</v>
      </c>
      <c r="N2666" t="s">
        <v>110</v>
      </c>
      <c r="O2666" t="s">
        <v>62</v>
      </c>
      <c r="P2666" t="s">
        <v>3940</v>
      </c>
      <c r="Q2666" t="s">
        <v>64</v>
      </c>
      <c r="R2666" s="7">
        <v>0</v>
      </c>
      <c r="S2666" s="7">
        <f t="shared" si="369"/>
        <v>75</v>
      </c>
      <c r="T2666" s="8">
        <v>18</v>
      </c>
      <c r="U2666" s="8" t="str">
        <f t="shared" si="375"/>
        <v>Low</v>
      </c>
      <c r="V2666" s="7">
        <v>3</v>
      </c>
      <c r="W2666" s="8">
        <v>75</v>
      </c>
      <c r="X2666" s="8">
        <f t="shared" si="376"/>
        <v>4334</v>
      </c>
      <c r="Y2666" s="9">
        <v>0.24</v>
      </c>
      <c r="Z2666" s="9" t="str">
        <f t="shared" si="377"/>
        <v>High</v>
      </c>
    </row>
    <row r="2667" spans="1:26" x14ac:dyDescent="0.3">
      <c r="A2667" t="s">
        <v>3942</v>
      </c>
      <c r="B2667" s="6">
        <v>44005</v>
      </c>
      <c r="C2667" s="6" t="str">
        <f t="shared" si="370"/>
        <v>2020</v>
      </c>
      <c r="D2667" s="6" t="str">
        <f t="shared" si="371"/>
        <v>June</v>
      </c>
      <c r="E2667" s="6" t="str">
        <f t="shared" si="372"/>
        <v>Q2</v>
      </c>
      <c r="F2667" s="6" t="str">
        <f t="shared" si="373"/>
        <v>Low</v>
      </c>
      <c r="G2667" s="6" t="str">
        <f t="shared" si="374"/>
        <v>Discounted</v>
      </c>
      <c r="H2667" s="6">
        <v>44007</v>
      </c>
      <c r="I2667" t="s">
        <v>1348</v>
      </c>
      <c r="J2667" t="s">
        <v>903</v>
      </c>
      <c r="K2667" t="s">
        <v>3943</v>
      </c>
      <c r="L2667" t="s">
        <v>30</v>
      </c>
      <c r="M2667" t="s">
        <v>91</v>
      </c>
      <c r="N2667" t="s">
        <v>92</v>
      </c>
      <c r="O2667" t="s">
        <v>69</v>
      </c>
      <c r="P2667" t="s">
        <v>3060</v>
      </c>
      <c r="Q2667" t="s">
        <v>299</v>
      </c>
      <c r="R2667" s="7">
        <v>0.2</v>
      </c>
      <c r="S2667" s="7">
        <f t="shared" si="369"/>
        <v>161.2544</v>
      </c>
      <c r="T2667" s="8">
        <v>22.676400000000001</v>
      </c>
      <c r="U2667" s="8" t="str">
        <f t="shared" si="375"/>
        <v>Low</v>
      </c>
      <c r="V2667" s="7">
        <v>4</v>
      </c>
      <c r="W2667" s="8">
        <v>201.56800000000001</v>
      </c>
      <c r="X2667" s="8">
        <f t="shared" si="376"/>
        <v>2571</v>
      </c>
      <c r="Y2667" s="9">
        <v>0.1125</v>
      </c>
      <c r="Z2667" s="9" t="str">
        <f t="shared" si="377"/>
        <v>Low</v>
      </c>
    </row>
    <row r="2668" spans="1:26" x14ac:dyDescent="0.3">
      <c r="A2668" t="s">
        <v>3944</v>
      </c>
      <c r="B2668" s="6">
        <v>44005</v>
      </c>
      <c r="C2668" s="6" t="str">
        <f t="shared" si="370"/>
        <v>2020</v>
      </c>
      <c r="D2668" s="6" t="str">
        <f t="shared" si="371"/>
        <v>June</v>
      </c>
      <c r="E2668" s="6" t="str">
        <f t="shared" si="372"/>
        <v>Q2</v>
      </c>
      <c r="F2668" s="6" t="str">
        <f t="shared" si="373"/>
        <v>High</v>
      </c>
      <c r="G2668" s="6" t="str">
        <f t="shared" si="374"/>
        <v>Full Price</v>
      </c>
      <c r="H2668" s="6">
        <v>44010</v>
      </c>
      <c r="I2668" t="s">
        <v>1883</v>
      </c>
      <c r="J2668" t="s">
        <v>89</v>
      </c>
      <c r="K2668" t="s">
        <v>3110</v>
      </c>
      <c r="L2668" t="s">
        <v>30</v>
      </c>
      <c r="M2668" t="s">
        <v>31</v>
      </c>
      <c r="N2668" t="s">
        <v>86</v>
      </c>
      <c r="O2668" t="s">
        <v>69</v>
      </c>
      <c r="P2668" t="s">
        <v>725</v>
      </c>
      <c r="Q2668" t="s">
        <v>71</v>
      </c>
      <c r="R2668" s="7">
        <v>0</v>
      </c>
      <c r="S2668" s="7">
        <f t="shared" si="369"/>
        <v>5.43</v>
      </c>
      <c r="T2668" s="8">
        <v>1.7919</v>
      </c>
      <c r="U2668" s="8" t="str">
        <f t="shared" si="375"/>
        <v>Low</v>
      </c>
      <c r="V2668" s="7">
        <v>3</v>
      </c>
      <c r="W2668" s="8">
        <v>5.43</v>
      </c>
      <c r="X2668" s="8">
        <f t="shared" si="376"/>
        <v>9413</v>
      </c>
      <c r="Y2668" s="9">
        <v>0.33</v>
      </c>
      <c r="Z2668" s="9" t="str">
        <f t="shared" si="377"/>
        <v>High</v>
      </c>
    </row>
    <row r="2669" spans="1:26" x14ac:dyDescent="0.3">
      <c r="A2669" t="s">
        <v>3944</v>
      </c>
      <c r="B2669" s="6">
        <v>44005</v>
      </c>
      <c r="C2669" s="6" t="str">
        <f t="shared" si="370"/>
        <v>2020</v>
      </c>
      <c r="D2669" s="6" t="str">
        <f t="shared" si="371"/>
        <v>June</v>
      </c>
      <c r="E2669" s="6" t="str">
        <f t="shared" si="372"/>
        <v>Q2</v>
      </c>
      <c r="F2669" s="6" t="str">
        <f t="shared" si="373"/>
        <v>Low</v>
      </c>
      <c r="G2669" s="6" t="str">
        <f t="shared" si="374"/>
        <v>Discounted</v>
      </c>
      <c r="H2669" s="6">
        <v>44010</v>
      </c>
      <c r="I2669" t="s">
        <v>1883</v>
      </c>
      <c r="J2669" t="s">
        <v>153</v>
      </c>
      <c r="K2669" t="s">
        <v>1798</v>
      </c>
      <c r="L2669" t="s">
        <v>30</v>
      </c>
      <c r="M2669" t="s">
        <v>91</v>
      </c>
      <c r="N2669" t="s">
        <v>92</v>
      </c>
      <c r="O2669" t="s">
        <v>69</v>
      </c>
      <c r="P2669" t="s">
        <v>725</v>
      </c>
      <c r="Q2669" t="s">
        <v>71</v>
      </c>
      <c r="R2669" s="7">
        <v>0.2</v>
      </c>
      <c r="S2669" s="7">
        <f t="shared" si="369"/>
        <v>174.06720000000001</v>
      </c>
      <c r="T2669" s="8">
        <v>19.038599999999999</v>
      </c>
      <c r="U2669" s="8" t="str">
        <f t="shared" si="375"/>
        <v>Low</v>
      </c>
      <c r="V2669" s="7">
        <v>2</v>
      </c>
      <c r="W2669" s="8">
        <v>217.584</v>
      </c>
      <c r="X2669" s="8">
        <f t="shared" si="376"/>
        <v>2436</v>
      </c>
      <c r="Y2669" s="9">
        <v>8.7499999999999994E-2</v>
      </c>
      <c r="Z2669" s="9" t="str">
        <f t="shared" si="377"/>
        <v>Low</v>
      </c>
    </row>
    <row r="2670" spans="1:26" x14ac:dyDescent="0.3">
      <c r="A2670" t="s">
        <v>3944</v>
      </c>
      <c r="B2670" s="6">
        <v>44005</v>
      </c>
      <c r="C2670" s="6" t="str">
        <f t="shared" si="370"/>
        <v>2020</v>
      </c>
      <c r="D2670" s="6" t="str">
        <f t="shared" si="371"/>
        <v>June</v>
      </c>
      <c r="E2670" s="6" t="str">
        <f t="shared" si="372"/>
        <v>Q2</v>
      </c>
      <c r="F2670" s="6" t="str">
        <f t="shared" si="373"/>
        <v>Low</v>
      </c>
      <c r="G2670" s="6" t="str">
        <f t="shared" si="374"/>
        <v>Discounted</v>
      </c>
      <c r="H2670" s="6">
        <v>44010</v>
      </c>
      <c r="I2670" t="s">
        <v>1883</v>
      </c>
      <c r="J2670" t="s">
        <v>89</v>
      </c>
      <c r="K2670" t="s">
        <v>2094</v>
      </c>
      <c r="L2670" t="s">
        <v>30</v>
      </c>
      <c r="M2670" t="s">
        <v>91</v>
      </c>
      <c r="N2670" t="s">
        <v>92</v>
      </c>
      <c r="O2670" t="s">
        <v>69</v>
      </c>
      <c r="P2670" t="s">
        <v>725</v>
      </c>
      <c r="Q2670" t="s">
        <v>71</v>
      </c>
      <c r="R2670" s="7">
        <v>0.2</v>
      </c>
      <c r="S2670" s="7">
        <f t="shared" si="369"/>
        <v>115.1808</v>
      </c>
      <c r="T2670" s="8">
        <v>8.9984999999999999</v>
      </c>
      <c r="U2670" s="8" t="str">
        <f t="shared" si="375"/>
        <v>Low</v>
      </c>
      <c r="V2670" s="7">
        <v>3</v>
      </c>
      <c r="W2670" s="8">
        <v>143.976</v>
      </c>
      <c r="X2670" s="8">
        <f t="shared" si="376"/>
        <v>3156</v>
      </c>
      <c r="Y2670" s="9">
        <v>6.25E-2</v>
      </c>
      <c r="Z2670" s="9" t="str">
        <f t="shared" si="377"/>
        <v>Low</v>
      </c>
    </row>
    <row r="2671" spans="1:26" x14ac:dyDescent="0.3">
      <c r="A2671" t="s">
        <v>3945</v>
      </c>
      <c r="B2671" s="6">
        <v>44007</v>
      </c>
      <c r="C2671" s="6" t="str">
        <f t="shared" si="370"/>
        <v>2020</v>
      </c>
      <c r="D2671" s="6" t="str">
        <f t="shared" si="371"/>
        <v>June</v>
      </c>
      <c r="E2671" s="6" t="str">
        <f t="shared" si="372"/>
        <v>Q2</v>
      </c>
      <c r="F2671" s="6" t="str">
        <f t="shared" si="373"/>
        <v>High</v>
      </c>
      <c r="G2671" s="6" t="str">
        <f t="shared" si="374"/>
        <v>Full Price</v>
      </c>
      <c r="H2671" s="6">
        <v>44013</v>
      </c>
      <c r="I2671" t="s">
        <v>2786</v>
      </c>
      <c r="J2671" t="s">
        <v>367</v>
      </c>
      <c r="K2671" t="s">
        <v>367</v>
      </c>
      <c r="L2671" t="s">
        <v>30</v>
      </c>
      <c r="M2671" t="s">
        <v>31</v>
      </c>
      <c r="N2671" t="s">
        <v>53</v>
      </c>
      <c r="O2671" t="s">
        <v>69</v>
      </c>
      <c r="P2671" t="s">
        <v>70</v>
      </c>
      <c r="Q2671" t="s">
        <v>71</v>
      </c>
      <c r="R2671" s="7">
        <v>0</v>
      </c>
      <c r="S2671" s="7">
        <f t="shared" si="369"/>
        <v>20.96</v>
      </c>
      <c r="T2671" s="8">
        <v>5.24</v>
      </c>
      <c r="U2671" s="8" t="str">
        <f t="shared" si="375"/>
        <v>Low</v>
      </c>
      <c r="V2671" s="7">
        <v>2</v>
      </c>
      <c r="W2671" s="8">
        <v>20.96</v>
      </c>
      <c r="X2671" s="8">
        <f t="shared" si="376"/>
        <v>7037</v>
      </c>
      <c r="Y2671" s="9">
        <v>0.25</v>
      </c>
      <c r="Z2671" s="9" t="str">
        <f t="shared" si="377"/>
        <v>High</v>
      </c>
    </row>
    <row r="2672" spans="1:26" x14ac:dyDescent="0.3">
      <c r="A2672" t="s">
        <v>3945</v>
      </c>
      <c r="B2672" s="6">
        <v>44007</v>
      </c>
      <c r="C2672" s="6" t="str">
        <f t="shared" si="370"/>
        <v>2020</v>
      </c>
      <c r="D2672" s="6" t="str">
        <f t="shared" si="371"/>
        <v>June</v>
      </c>
      <c r="E2672" s="6" t="str">
        <f t="shared" si="372"/>
        <v>Q2</v>
      </c>
      <c r="F2672" s="6" t="str">
        <f t="shared" si="373"/>
        <v>High</v>
      </c>
      <c r="G2672" s="6" t="str">
        <f t="shared" si="374"/>
        <v>Discounted</v>
      </c>
      <c r="H2672" s="6">
        <v>44013</v>
      </c>
      <c r="I2672" t="s">
        <v>2786</v>
      </c>
      <c r="J2672" t="s">
        <v>38</v>
      </c>
      <c r="K2672" t="s">
        <v>3661</v>
      </c>
      <c r="L2672" t="s">
        <v>30</v>
      </c>
      <c r="M2672" t="s">
        <v>31</v>
      </c>
      <c r="N2672" t="s">
        <v>41</v>
      </c>
      <c r="O2672" t="s">
        <v>69</v>
      </c>
      <c r="P2672" t="s">
        <v>70</v>
      </c>
      <c r="Q2672" t="s">
        <v>71</v>
      </c>
      <c r="R2672" s="7">
        <v>0.2</v>
      </c>
      <c r="S2672" s="7">
        <f t="shared" si="369"/>
        <v>71.001599999999996</v>
      </c>
      <c r="T2672" s="8">
        <v>27.734999999999999</v>
      </c>
      <c r="U2672" s="8" t="str">
        <f t="shared" si="375"/>
        <v>Low</v>
      </c>
      <c r="V2672" s="7">
        <v>3</v>
      </c>
      <c r="W2672" s="8">
        <v>88.751999999999995</v>
      </c>
      <c r="X2672" s="8">
        <f t="shared" si="376"/>
        <v>4023</v>
      </c>
      <c r="Y2672" s="9">
        <v>0.3125</v>
      </c>
      <c r="Z2672" s="9" t="str">
        <f t="shared" si="377"/>
        <v>High</v>
      </c>
    </row>
    <row r="2673" spans="1:26" x14ac:dyDescent="0.3">
      <c r="A2673" t="s">
        <v>3945</v>
      </c>
      <c r="B2673" s="6">
        <v>44007</v>
      </c>
      <c r="C2673" s="6" t="str">
        <f t="shared" si="370"/>
        <v>2020</v>
      </c>
      <c r="D2673" s="6" t="str">
        <f t="shared" si="371"/>
        <v>June</v>
      </c>
      <c r="E2673" s="6" t="str">
        <f t="shared" si="372"/>
        <v>Q2</v>
      </c>
      <c r="F2673" s="6" t="str">
        <f t="shared" si="373"/>
        <v>Low</v>
      </c>
      <c r="G2673" s="6" t="str">
        <f t="shared" si="374"/>
        <v>Full Price</v>
      </c>
      <c r="H2673" s="6">
        <v>44013</v>
      </c>
      <c r="I2673" t="s">
        <v>2786</v>
      </c>
      <c r="J2673" t="s">
        <v>141</v>
      </c>
      <c r="K2673" t="s">
        <v>2588</v>
      </c>
      <c r="L2673" t="s">
        <v>30</v>
      </c>
      <c r="M2673" t="s">
        <v>31</v>
      </c>
      <c r="N2673" t="s">
        <v>49</v>
      </c>
      <c r="O2673" t="s">
        <v>69</v>
      </c>
      <c r="P2673" t="s">
        <v>70</v>
      </c>
      <c r="Q2673" t="s">
        <v>71</v>
      </c>
      <c r="R2673" s="7">
        <v>0</v>
      </c>
      <c r="S2673" s="7">
        <f t="shared" si="369"/>
        <v>304.23</v>
      </c>
      <c r="T2673" s="8">
        <v>9.1268999999999991</v>
      </c>
      <c r="U2673" s="8" t="str">
        <f t="shared" si="375"/>
        <v>Low</v>
      </c>
      <c r="V2673" s="7">
        <v>3</v>
      </c>
      <c r="W2673" s="8">
        <v>304.23</v>
      </c>
      <c r="X2673" s="8">
        <f t="shared" si="376"/>
        <v>1868</v>
      </c>
      <c r="Y2673" s="9">
        <v>0.03</v>
      </c>
      <c r="Z2673" s="9" t="str">
        <f t="shared" si="377"/>
        <v>Low</v>
      </c>
    </row>
    <row r="2674" spans="1:26" x14ac:dyDescent="0.3">
      <c r="A2674" t="s">
        <v>3946</v>
      </c>
      <c r="B2674" s="6">
        <v>44007</v>
      </c>
      <c r="C2674" s="6" t="str">
        <f t="shared" si="370"/>
        <v>2020</v>
      </c>
      <c r="D2674" s="6" t="str">
        <f t="shared" si="371"/>
        <v>June</v>
      </c>
      <c r="E2674" s="6" t="str">
        <f t="shared" si="372"/>
        <v>Q2</v>
      </c>
      <c r="F2674" s="6" t="str">
        <f t="shared" si="373"/>
        <v>Low</v>
      </c>
      <c r="G2674" s="6" t="str">
        <f t="shared" si="374"/>
        <v>Discounted</v>
      </c>
      <c r="H2674" s="6">
        <v>44010</v>
      </c>
      <c r="I2674" t="s">
        <v>204</v>
      </c>
      <c r="J2674" t="s">
        <v>93</v>
      </c>
      <c r="K2674" t="s">
        <v>242</v>
      </c>
      <c r="L2674" t="s">
        <v>30</v>
      </c>
      <c r="M2674" t="s">
        <v>76</v>
      </c>
      <c r="N2674" t="s">
        <v>99</v>
      </c>
      <c r="O2674" t="s">
        <v>33</v>
      </c>
      <c r="P2674" t="s">
        <v>34</v>
      </c>
      <c r="Q2674" t="s">
        <v>35</v>
      </c>
      <c r="R2674" s="7">
        <v>0.6</v>
      </c>
      <c r="S2674" s="7">
        <f t="shared" si="369"/>
        <v>30.153600000000004</v>
      </c>
      <c r="T2674" s="8">
        <v>-20.730599999999999</v>
      </c>
      <c r="U2674" s="8" t="str">
        <f t="shared" si="375"/>
        <v>Loss</v>
      </c>
      <c r="V2674" s="7">
        <v>9</v>
      </c>
      <c r="W2674" s="8">
        <v>75.384</v>
      </c>
      <c r="X2674" s="8">
        <f t="shared" si="376"/>
        <v>4326</v>
      </c>
      <c r="Y2674" s="9">
        <v>-0.27500000000000002</v>
      </c>
      <c r="Z2674" s="9" t="str">
        <f t="shared" si="377"/>
        <v>Low</v>
      </c>
    </row>
    <row r="2675" spans="1:26" x14ac:dyDescent="0.3">
      <c r="A2675" t="s">
        <v>3946</v>
      </c>
      <c r="B2675" s="6">
        <v>44007</v>
      </c>
      <c r="C2675" s="6" t="str">
        <f t="shared" si="370"/>
        <v>2020</v>
      </c>
      <c r="D2675" s="6" t="str">
        <f t="shared" si="371"/>
        <v>June</v>
      </c>
      <c r="E2675" s="6" t="str">
        <f t="shared" si="372"/>
        <v>Q2</v>
      </c>
      <c r="F2675" s="6" t="str">
        <f t="shared" si="373"/>
        <v>Low</v>
      </c>
      <c r="G2675" s="6" t="str">
        <f t="shared" si="374"/>
        <v>Discounted</v>
      </c>
      <c r="H2675" s="6">
        <v>44010</v>
      </c>
      <c r="I2675" t="s">
        <v>204</v>
      </c>
      <c r="J2675" t="s">
        <v>44</v>
      </c>
      <c r="K2675" t="s">
        <v>2696</v>
      </c>
      <c r="L2675" t="s">
        <v>30</v>
      </c>
      <c r="M2675" t="s">
        <v>31</v>
      </c>
      <c r="N2675" t="s">
        <v>41</v>
      </c>
      <c r="O2675" t="s">
        <v>33</v>
      </c>
      <c r="P2675" t="s">
        <v>34</v>
      </c>
      <c r="Q2675" t="s">
        <v>35</v>
      </c>
      <c r="R2675" s="7">
        <v>0.8</v>
      </c>
      <c r="S2675" s="7">
        <f t="shared" si="369"/>
        <v>0.19679999999999997</v>
      </c>
      <c r="T2675" s="8">
        <v>-1.476</v>
      </c>
      <c r="U2675" s="8" t="str">
        <f t="shared" si="375"/>
        <v>Loss</v>
      </c>
      <c r="V2675" s="7">
        <v>2</v>
      </c>
      <c r="W2675" s="8">
        <v>0.98399999999999999</v>
      </c>
      <c r="X2675" s="8">
        <f t="shared" si="376"/>
        <v>9987</v>
      </c>
      <c r="Y2675" s="9">
        <v>-1.5</v>
      </c>
      <c r="Z2675" s="9" t="str">
        <f t="shared" si="377"/>
        <v>Low</v>
      </c>
    </row>
    <row r="2676" spans="1:26" x14ac:dyDescent="0.3">
      <c r="A2676" t="s">
        <v>3946</v>
      </c>
      <c r="B2676" s="6">
        <v>44007</v>
      </c>
      <c r="C2676" s="6" t="str">
        <f t="shared" si="370"/>
        <v>2020</v>
      </c>
      <c r="D2676" s="6" t="str">
        <f t="shared" si="371"/>
        <v>June</v>
      </c>
      <c r="E2676" s="6" t="str">
        <f t="shared" si="372"/>
        <v>Q2</v>
      </c>
      <c r="F2676" s="6" t="str">
        <f t="shared" si="373"/>
        <v>High</v>
      </c>
      <c r="G2676" s="6" t="str">
        <f t="shared" si="374"/>
        <v>Discounted</v>
      </c>
      <c r="H2676" s="6">
        <v>44010</v>
      </c>
      <c r="I2676" t="s">
        <v>204</v>
      </c>
      <c r="J2676" t="s">
        <v>44</v>
      </c>
      <c r="K2676" t="s">
        <v>1004</v>
      </c>
      <c r="L2676" t="s">
        <v>30</v>
      </c>
      <c r="M2676" t="s">
        <v>31</v>
      </c>
      <c r="N2676" t="s">
        <v>46</v>
      </c>
      <c r="O2676" t="s">
        <v>33</v>
      </c>
      <c r="P2676" t="s">
        <v>34</v>
      </c>
      <c r="Q2676" t="s">
        <v>35</v>
      </c>
      <c r="R2676" s="7">
        <v>0.2</v>
      </c>
      <c r="S2676" s="7">
        <f t="shared" si="369"/>
        <v>3.6863999999999999</v>
      </c>
      <c r="T2676" s="8">
        <v>1.6704000000000001</v>
      </c>
      <c r="U2676" s="8" t="str">
        <f t="shared" si="375"/>
        <v>Low</v>
      </c>
      <c r="V2676" s="7">
        <v>2</v>
      </c>
      <c r="W2676" s="8">
        <v>4.6079999999999997</v>
      </c>
      <c r="X2676" s="8">
        <f t="shared" si="376"/>
        <v>9553</v>
      </c>
      <c r="Y2676" s="9">
        <v>0.36249999999999999</v>
      </c>
      <c r="Z2676" s="9" t="str">
        <f t="shared" si="377"/>
        <v>High</v>
      </c>
    </row>
    <row r="2677" spans="1:26" x14ac:dyDescent="0.3">
      <c r="A2677" t="s">
        <v>3946</v>
      </c>
      <c r="B2677" s="6">
        <v>44007</v>
      </c>
      <c r="C2677" s="6" t="str">
        <f t="shared" si="370"/>
        <v>2020</v>
      </c>
      <c r="D2677" s="6" t="str">
        <f t="shared" si="371"/>
        <v>June</v>
      </c>
      <c r="E2677" s="6" t="str">
        <f t="shared" si="372"/>
        <v>Q2</v>
      </c>
      <c r="F2677" s="6" t="str">
        <f t="shared" si="373"/>
        <v>High</v>
      </c>
      <c r="G2677" s="6" t="str">
        <f t="shared" si="374"/>
        <v>Discounted</v>
      </c>
      <c r="H2677" s="6">
        <v>44010</v>
      </c>
      <c r="I2677" t="s">
        <v>204</v>
      </c>
      <c r="J2677" t="s">
        <v>67</v>
      </c>
      <c r="K2677" t="s">
        <v>1775</v>
      </c>
      <c r="L2677" t="s">
        <v>30</v>
      </c>
      <c r="M2677" t="s">
        <v>31</v>
      </c>
      <c r="N2677" t="s">
        <v>32</v>
      </c>
      <c r="O2677" t="s">
        <v>33</v>
      </c>
      <c r="P2677" t="s">
        <v>34</v>
      </c>
      <c r="Q2677" t="s">
        <v>35</v>
      </c>
      <c r="R2677" s="7">
        <v>0.2</v>
      </c>
      <c r="S2677" s="7">
        <f t="shared" si="369"/>
        <v>38.361599999999996</v>
      </c>
      <c r="T2677" s="8">
        <v>16.183800000000002</v>
      </c>
      <c r="U2677" s="8" t="str">
        <f t="shared" si="375"/>
        <v>Low</v>
      </c>
      <c r="V2677" s="7">
        <v>3</v>
      </c>
      <c r="W2677" s="8">
        <v>47.951999999999998</v>
      </c>
      <c r="X2677" s="8">
        <f t="shared" si="376"/>
        <v>5236</v>
      </c>
      <c r="Y2677" s="9">
        <v>0.33750000000000002</v>
      </c>
      <c r="Z2677" s="9" t="str">
        <f t="shared" si="377"/>
        <v>High</v>
      </c>
    </row>
    <row r="2678" spans="1:26" x14ac:dyDescent="0.3">
      <c r="A2678" t="s">
        <v>3947</v>
      </c>
      <c r="B2678" s="6">
        <v>44007</v>
      </c>
      <c r="C2678" s="6" t="str">
        <f t="shared" si="370"/>
        <v>2020</v>
      </c>
      <c r="D2678" s="6" t="str">
        <f t="shared" si="371"/>
        <v>June</v>
      </c>
      <c r="E2678" s="6" t="str">
        <f t="shared" si="372"/>
        <v>Q2</v>
      </c>
      <c r="F2678" s="6" t="str">
        <f t="shared" si="373"/>
        <v>High</v>
      </c>
      <c r="G2678" s="6" t="str">
        <f t="shared" si="374"/>
        <v>Discounted</v>
      </c>
      <c r="H2678" s="6">
        <v>44013</v>
      </c>
      <c r="I2678" t="s">
        <v>3948</v>
      </c>
      <c r="J2678" t="s">
        <v>67</v>
      </c>
      <c r="K2678" t="s">
        <v>816</v>
      </c>
      <c r="L2678" t="s">
        <v>40</v>
      </c>
      <c r="M2678" t="s">
        <v>31</v>
      </c>
      <c r="N2678" t="s">
        <v>32</v>
      </c>
      <c r="O2678" t="s">
        <v>54</v>
      </c>
      <c r="P2678" t="s">
        <v>55</v>
      </c>
      <c r="Q2678" t="s">
        <v>56</v>
      </c>
      <c r="R2678" s="7">
        <v>0.2</v>
      </c>
      <c r="S2678" s="7">
        <f t="shared" si="369"/>
        <v>24.883199999999999</v>
      </c>
      <c r="T2678" s="8">
        <v>10.8864</v>
      </c>
      <c r="U2678" s="8" t="str">
        <f t="shared" si="375"/>
        <v>Low</v>
      </c>
      <c r="V2678" s="7">
        <v>6</v>
      </c>
      <c r="W2678" s="8">
        <v>31.103999999999999</v>
      </c>
      <c r="X2678" s="8">
        <f t="shared" si="376"/>
        <v>6216</v>
      </c>
      <c r="Y2678" s="9">
        <v>0.35</v>
      </c>
      <c r="Z2678" s="9" t="str">
        <f t="shared" si="377"/>
        <v>High</v>
      </c>
    </row>
    <row r="2679" spans="1:26" x14ac:dyDescent="0.3">
      <c r="A2679" t="s">
        <v>3947</v>
      </c>
      <c r="B2679" s="6">
        <v>44007</v>
      </c>
      <c r="C2679" s="6" t="str">
        <f t="shared" si="370"/>
        <v>2020</v>
      </c>
      <c r="D2679" s="6" t="str">
        <f t="shared" si="371"/>
        <v>June</v>
      </c>
      <c r="E2679" s="6" t="str">
        <f t="shared" si="372"/>
        <v>Q2</v>
      </c>
      <c r="F2679" s="6" t="str">
        <f t="shared" si="373"/>
        <v>Low</v>
      </c>
      <c r="G2679" s="6" t="str">
        <f t="shared" si="374"/>
        <v>Discounted</v>
      </c>
      <c r="H2679" s="6">
        <v>44013</v>
      </c>
      <c r="I2679" t="s">
        <v>3948</v>
      </c>
      <c r="J2679" t="s">
        <v>141</v>
      </c>
      <c r="K2679" t="s">
        <v>3278</v>
      </c>
      <c r="L2679" t="s">
        <v>40</v>
      </c>
      <c r="M2679" t="s">
        <v>31</v>
      </c>
      <c r="N2679" t="s">
        <v>49</v>
      </c>
      <c r="O2679" t="s">
        <v>54</v>
      </c>
      <c r="P2679" t="s">
        <v>55</v>
      </c>
      <c r="Q2679" t="s">
        <v>56</v>
      </c>
      <c r="R2679" s="7">
        <v>0.2</v>
      </c>
      <c r="S2679" s="7">
        <f t="shared" si="369"/>
        <v>62.604799999999997</v>
      </c>
      <c r="T2679" s="8">
        <v>-17.607600000000001</v>
      </c>
      <c r="U2679" s="8" t="str">
        <f t="shared" si="375"/>
        <v>Loss</v>
      </c>
      <c r="V2679" s="7">
        <v>2</v>
      </c>
      <c r="W2679" s="8">
        <v>78.256</v>
      </c>
      <c r="X2679" s="8">
        <f t="shared" si="376"/>
        <v>4268</v>
      </c>
      <c r="Y2679" s="9">
        <v>-0.22500000000000001</v>
      </c>
      <c r="Z2679" s="9" t="str">
        <f t="shared" si="377"/>
        <v>Low</v>
      </c>
    </row>
    <row r="2680" spans="1:26" x14ac:dyDescent="0.3">
      <c r="A2680" t="s">
        <v>3949</v>
      </c>
      <c r="B2680" s="6">
        <v>44007</v>
      </c>
      <c r="C2680" s="6" t="str">
        <f t="shared" si="370"/>
        <v>2020</v>
      </c>
      <c r="D2680" s="6" t="str">
        <f t="shared" si="371"/>
        <v>June</v>
      </c>
      <c r="E2680" s="6" t="str">
        <f t="shared" si="372"/>
        <v>Q2</v>
      </c>
      <c r="F2680" s="6" t="str">
        <f t="shared" si="373"/>
        <v>High</v>
      </c>
      <c r="G2680" s="6" t="str">
        <f t="shared" si="374"/>
        <v>Full Price</v>
      </c>
      <c r="H2680" s="6">
        <v>44012</v>
      </c>
      <c r="I2680" t="s">
        <v>2455</v>
      </c>
      <c r="J2680" t="s">
        <v>593</v>
      </c>
      <c r="K2680" t="s">
        <v>1829</v>
      </c>
      <c r="L2680" t="s">
        <v>30</v>
      </c>
      <c r="M2680" t="s">
        <v>76</v>
      </c>
      <c r="N2680" t="s">
        <v>99</v>
      </c>
      <c r="O2680" t="s">
        <v>69</v>
      </c>
      <c r="P2680" t="s">
        <v>139</v>
      </c>
      <c r="Q2680" t="s">
        <v>71</v>
      </c>
      <c r="R2680" s="7">
        <v>0</v>
      </c>
      <c r="S2680" s="7">
        <f t="shared" si="369"/>
        <v>204.85</v>
      </c>
      <c r="T2680" s="8">
        <v>57.357999999999997</v>
      </c>
      <c r="U2680" s="8" t="str">
        <f t="shared" si="375"/>
        <v>Low</v>
      </c>
      <c r="V2680" s="7">
        <v>5</v>
      </c>
      <c r="W2680" s="8">
        <v>204.85</v>
      </c>
      <c r="X2680" s="8">
        <f t="shared" si="376"/>
        <v>2552</v>
      </c>
      <c r="Y2680" s="9">
        <v>0.28000000000000003</v>
      </c>
      <c r="Z2680" s="9" t="str">
        <f t="shared" si="377"/>
        <v>High</v>
      </c>
    </row>
    <row r="2681" spans="1:26" x14ac:dyDescent="0.3">
      <c r="A2681" t="s">
        <v>3950</v>
      </c>
      <c r="B2681" s="6">
        <v>44008</v>
      </c>
      <c r="C2681" s="6" t="str">
        <f t="shared" si="370"/>
        <v>2020</v>
      </c>
      <c r="D2681" s="6" t="str">
        <f t="shared" si="371"/>
        <v>June</v>
      </c>
      <c r="E2681" s="6" t="str">
        <f t="shared" si="372"/>
        <v>Q2</v>
      </c>
      <c r="F2681" s="6" t="str">
        <f t="shared" si="373"/>
        <v>High</v>
      </c>
      <c r="G2681" s="6" t="str">
        <f t="shared" si="374"/>
        <v>Full Price</v>
      </c>
      <c r="H2681" s="6">
        <v>44012</v>
      </c>
      <c r="I2681" t="s">
        <v>390</v>
      </c>
      <c r="J2681" t="s">
        <v>472</v>
      </c>
      <c r="K2681" t="s">
        <v>3951</v>
      </c>
      <c r="L2681" t="s">
        <v>30</v>
      </c>
      <c r="M2681" t="s">
        <v>76</v>
      </c>
      <c r="N2681" t="s">
        <v>77</v>
      </c>
      <c r="O2681" t="s">
        <v>62</v>
      </c>
      <c r="P2681" t="s">
        <v>381</v>
      </c>
      <c r="Q2681" t="s">
        <v>115</v>
      </c>
      <c r="R2681" s="7">
        <v>0</v>
      </c>
      <c r="S2681" s="7">
        <f t="shared" si="369"/>
        <v>332.94</v>
      </c>
      <c r="T2681" s="8">
        <v>79.905600000000007</v>
      </c>
      <c r="U2681" s="8" t="str">
        <f t="shared" si="375"/>
        <v>Low</v>
      </c>
      <c r="V2681" s="7">
        <v>3</v>
      </c>
      <c r="W2681" s="8">
        <v>332.94</v>
      </c>
      <c r="X2681" s="8">
        <f t="shared" si="376"/>
        <v>1730</v>
      </c>
      <c r="Y2681" s="9">
        <v>0.24</v>
      </c>
      <c r="Z2681" s="9" t="str">
        <f t="shared" si="377"/>
        <v>High</v>
      </c>
    </row>
    <row r="2682" spans="1:26" x14ac:dyDescent="0.3">
      <c r="A2682" t="s">
        <v>3950</v>
      </c>
      <c r="B2682" s="6">
        <v>44008</v>
      </c>
      <c r="C2682" s="6" t="str">
        <f t="shared" si="370"/>
        <v>2020</v>
      </c>
      <c r="D2682" s="6" t="str">
        <f t="shared" si="371"/>
        <v>June</v>
      </c>
      <c r="E2682" s="6" t="str">
        <f t="shared" si="372"/>
        <v>Q2</v>
      </c>
      <c r="F2682" s="6" t="str">
        <f t="shared" si="373"/>
        <v>High</v>
      </c>
      <c r="G2682" s="6" t="str">
        <f t="shared" si="374"/>
        <v>Full Price</v>
      </c>
      <c r="H2682" s="6">
        <v>44012</v>
      </c>
      <c r="I2682" t="s">
        <v>390</v>
      </c>
      <c r="J2682" t="s">
        <v>101</v>
      </c>
      <c r="K2682" t="s">
        <v>3057</v>
      </c>
      <c r="L2682" t="s">
        <v>30</v>
      </c>
      <c r="M2682" t="s">
        <v>31</v>
      </c>
      <c r="N2682" t="s">
        <v>41</v>
      </c>
      <c r="O2682" t="s">
        <v>62</v>
      </c>
      <c r="P2682" t="s">
        <v>381</v>
      </c>
      <c r="Q2682" t="s">
        <v>115</v>
      </c>
      <c r="R2682" s="7">
        <v>0</v>
      </c>
      <c r="S2682" s="7">
        <f t="shared" si="369"/>
        <v>43.04</v>
      </c>
      <c r="T2682" s="8">
        <v>21.089600000000001</v>
      </c>
      <c r="U2682" s="8" t="str">
        <f t="shared" si="375"/>
        <v>Low</v>
      </c>
      <c r="V2682" s="7">
        <v>8</v>
      </c>
      <c r="W2682" s="8">
        <v>43.04</v>
      </c>
      <c r="X2682" s="8">
        <f t="shared" si="376"/>
        <v>5478</v>
      </c>
      <c r="Y2682" s="9">
        <v>0.49</v>
      </c>
      <c r="Z2682" s="9" t="str">
        <f t="shared" si="377"/>
        <v>High</v>
      </c>
    </row>
    <row r="2683" spans="1:26" x14ac:dyDescent="0.3">
      <c r="A2683" t="s">
        <v>3950</v>
      </c>
      <c r="B2683" s="6">
        <v>44008</v>
      </c>
      <c r="C2683" s="6" t="str">
        <f t="shared" si="370"/>
        <v>2020</v>
      </c>
      <c r="D2683" s="6" t="str">
        <f t="shared" si="371"/>
        <v>June</v>
      </c>
      <c r="E2683" s="6" t="str">
        <f t="shared" si="372"/>
        <v>Q2</v>
      </c>
      <c r="F2683" s="6" t="str">
        <f t="shared" si="373"/>
        <v>High</v>
      </c>
      <c r="G2683" s="6" t="str">
        <f t="shared" si="374"/>
        <v>Full Price</v>
      </c>
      <c r="H2683" s="6">
        <v>44012</v>
      </c>
      <c r="I2683" t="s">
        <v>390</v>
      </c>
      <c r="J2683" t="s">
        <v>38</v>
      </c>
      <c r="K2683" t="s">
        <v>544</v>
      </c>
      <c r="L2683" t="s">
        <v>30</v>
      </c>
      <c r="M2683" t="s">
        <v>31</v>
      </c>
      <c r="N2683" t="s">
        <v>41</v>
      </c>
      <c r="O2683" t="s">
        <v>62</v>
      </c>
      <c r="P2683" t="s">
        <v>381</v>
      </c>
      <c r="Q2683" t="s">
        <v>115</v>
      </c>
      <c r="R2683" s="7">
        <v>0</v>
      </c>
      <c r="S2683" s="7">
        <f t="shared" si="369"/>
        <v>143.96</v>
      </c>
      <c r="T2683" s="8">
        <v>69.100800000000007</v>
      </c>
      <c r="U2683" s="8" t="str">
        <f t="shared" si="375"/>
        <v>Low</v>
      </c>
      <c r="V2683" s="7">
        <v>4</v>
      </c>
      <c r="W2683" s="8">
        <v>143.96</v>
      </c>
      <c r="X2683" s="8">
        <f t="shared" si="376"/>
        <v>3158</v>
      </c>
      <c r="Y2683" s="9">
        <v>0.48</v>
      </c>
      <c r="Z2683" s="9" t="str">
        <f t="shared" si="377"/>
        <v>High</v>
      </c>
    </row>
    <row r="2684" spans="1:26" x14ac:dyDescent="0.3">
      <c r="A2684" t="s">
        <v>3950</v>
      </c>
      <c r="B2684" s="6">
        <v>44008</v>
      </c>
      <c r="C2684" s="6" t="str">
        <f t="shared" si="370"/>
        <v>2020</v>
      </c>
      <c r="D2684" s="6" t="str">
        <f t="shared" si="371"/>
        <v>June</v>
      </c>
      <c r="E2684" s="6" t="str">
        <f t="shared" si="372"/>
        <v>Q2</v>
      </c>
      <c r="F2684" s="6" t="str">
        <f t="shared" si="373"/>
        <v>High</v>
      </c>
      <c r="G2684" s="6" t="str">
        <f t="shared" si="374"/>
        <v>Full Price</v>
      </c>
      <c r="H2684" s="6">
        <v>44012</v>
      </c>
      <c r="I2684" t="s">
        <v>390</v>
      </c>
      <c r="J2684" t="s">
        <v>2236</v>
      </c>
      <c r="K2684" t="s">
        <v>2237</v>
      </c>
      <c r="L2684" t="s">
        <v>30</v>
      </c>
      <c r="M2684" t="s">
        <v>31</v>
      </c>
      <c r="N2684" t="s">
        <v>49</v>
      </c>
      <c r="O2684" t="s">
        <v>62</v>
      </c>
      <c r="P2684" t="s">
        <v>381</v>
      </c>
      <c r="Q2684" t="s">
        <v>115</v>
      </c>
      <c r="R2684" s="7">
        <v>0</v>
      </c>
      <c r="S2684" s="7">
        <f t="shared" si="369"/>
        <v>15.42</v>
      </c>
      <c r="T2684" s="8">
        <v>4.1634000000000002</v>
      </c>
      <c r="U2684" s="8" t="str">
        <f t="shared" si="375"/>
        <v>Low</v>
      </c>
      <c r="V2684" s="7">
        <v>1</v>
      </c>
      <c r="W2684" s="8">
        <v>15.42</v>
      </c>
      <c r="X2684" s="8">
        <f t="shared" si="376"/>
        <v>7746</v>
      </c>
      <c r="Y2684" s="9">
        <v>0.27</v>
      </c>
      <c r="Z2684" s="9" t="str">
        <f t="shared" si="377"/>
        <v>High</v>
      </c>
    </row>
    <row r="2685" spans="1:26" x14ac:dyDescent="0.3">
      <c r="A2685" t="s">
        <v>3952</v>
      </c>
      <c r="B2685" s="6">
        <v>44008</v>
      </c>
      <c r="C2685" s="6" t="str">
        <f t="shared" si="370"/>
        <v>2020</v>
      </c>
      <c r="D2685" s="6" t="str">
        <f t="shared" si="371"/>
        <v>June</v>
      </c>
      <c r="E2685" s="6" t="str">
        <f t="shared" si="372"/>
        <v>Q2</v>
      </c>
      <c r="F2685" s="6" t="str">
        <f t="shared" si="373"/>
        <v>High</v>
      </c>
      <c r="G2685" s="6" t="str">
        <f t="shared" si="374"/>
        <v>Full Price</v>
      </c>
      <c r="H2685" s="6">
        <v>44011</v>
      </c>
      <c r="I2685" t="s">
        <v>1008</v>
      </c>
      <c r="J2685" t="s">
        <v>1088</v>
      </c>
      <c r="K2685" t="s">
        <v>3206</v>
      </c>
      <c r="L2685" t="s">
        <v>61</v>
      </c>
      <c r="M2685" t="s">
        <v>91</v>
      </c>
      <c r="N2685" t="s">
        <v>110</v>
      </c>
      <c r="O2685" t="s">
        <v>33</v>
      </c>
      <c r="P2685" t="s">
        <v>3273</v>
      </c>
      <c r="Q2685" t="s">
        <v>212</v>
      </c>
      <c r="R2685" s="7">
        <v>0</v>
      </c>
      <c r="S2685" s="7">
        <f t="shared" si="369"/>
        <v>41.9</v>
      </c>
      <c r="T2685" s="8">
        <v>8.7989999999999995</v>
      </c>
      <c r="U2685" s="8" t="str">
        <f t="shared" si="375"/>
        <v>Low</v>
      </c>
      <c r="V2685" s="7">
        <v>2</v>
      </c>
      <c r="W2685" s="8">
        <v>41.9</v>
      </c>
      <c r="X2685" s="8">
        <f t="shared" si="376"/>
        <v>5525</v>
      </c>
      <c r="Y2685" s="9">
        <v>0.21</v>
      </c>
      <c r="Z2685" s="9" t="str">
        <f t="shared" si="377"/>
        <v>High</v>
      </c>
    </row>
    <row r="2686" spans="1:26" x14ac:dyDescent="0.3">
      <c r="A2686" t="s">
        <v>3953</v>
      </c>
      <c r="B2686" s="6">
        <v>44008</v>
      </c>
      <c r="C2686" s="6" t="str">
        <f t="shared" si="370"/>
        <v>2020</v>
      </c>
      <c r="D2686" s="6" t="str">
        <f t="shared" si="371"/>
        <v>June</v>
      </c>
      <c r="E2686" s="6" t="str">
        <f t="shared" si="372"/>
        <v>Q2</v>
      </c>
      <c r="F2686" s="6" t="str">
        <f t="shared" si="373"/>
        <v>High</v>
      </c>
      <c r="G2686" s="6" t="str">
        <f t="shared" si="374"/>
        <v>Discounted</v>
      </c>
      <c r="H2686" s="6">
        <v>44012</v>
      </c>
      <c r="I2686" t="s">
        <v>2838</v>
      </c>
      <c r="J2686" t="s">
        <v>1760</v>
      </c>
      <c r="K2686" t="s">
        <v>3954</v>
      </c>
      <c r="L2686" t="s">
        <v>40</v>
      </c>
      <c r="M2686" t="s">
        <v>31</v>
      </c>
      <c r="N2686" t="s">
        <v>32</v>
      </c>
      <c r="O2686" t="s">
        <v>54</v>
      </c>
      <c r="P2686" t="s">
        <v>1286</v>
      </c>
      <c r="Q2686" t="s">
        <v>132</v>
      </c>
      <c r="R2686" s="7">
        <v>0.2</v>
      </c>
      <c r="S2686" s="7">
        <f t="shared" si="369"/>
        <v>34.444800000000001</v>
      </c>
      <c r="T2686" s="8">
        <v>15.607799999999999</v>
      </c>
      <c r="U2686" s="8" t="str">
        <f t="shared" si="375"/>
        <v>Low</v>
      </c>
      <c r="V2686" s="7">
        <v>9</v>
      </c>
      <c r="W2686" s="8">
        <v>43.055999999999997</v>
      </c>
      <c r="X2686" s="8">
        <f t="shared" si="376"/>
        <v>5477</v>
      </c>
      <c r="Y2686" s="9">
        <v>0.36249999999999999</v>
      </c>
      <c r="Z2686" s="9" t="str">
        <f t="shared" si="377"/>
        <v>High</v>
      </c>
    </row>
    <row r="2687" spans="1:26" x14ac:dyDescent="0.3">
      <c r="A2687" t="s">
        <v>3955</v>
      </c>
      <c r="B2687" s="6">
        <v>44008</v>
      </c>
      <c r="C2687" s="6" t="str">
        <f t="shared" si="370"/>
        <v>2020</v>
      </c>
      <c r="D2687" s="6" t="str">
        <f t="shared" si="371"/>
        <v>June</v>
      </c>
      <c r="E2687" s="6" t="str">
        <f t="shared" si="372"/>
        <v>Q2</v>
      </c>
      <c r="F2687" s="6" t="str">
        <f t="shared" si="373"/>
        <v>Low</v>
      </c>
      <c r="G2687" s="6" t="str">
        <f t="shared" si="374"/>
        <v>Discounted</v>
      </c>
      <c r="H2687" s="6">
        <v>44012</v>
      </c>
      <c r="I2687" t="s">
        <v>1783</v>
      </c>
      <c r="J2687" t="s">
        <v>548</v>
      </c>
      <c r="K2687" t="s">
        <v>1451</v>
      </c>
      <c r="L2687" t="s">
        <v>30</v>
      </c>
      <c r="M2687" t="s">
        <v>91</v>
      </c>
      <c r="N2687" t="s">
        <v>92</v>
      </c>
      <c r="O2687" t="s">
        <v>33</v>
      </c>
      <c r="P2687" t="s">
        <v>34</v>
      </c>
      <c r="Q2687" t="s">
        <v>35</v>
      </c>
      <c r="R2687" s="7">
        <v>0.2</v>
      </c>
      <c r="S2687" s="7">
        <f t="shared" si="369"/>
        <v>777.50400000000002</v>
      </c>
      <c r="T2687" s="8">
        <v>109.3365</v>
      </c>
      <c r="U2687" s="8" t="str">
        <f t="shared" si="375"/>
        <v>Medium</v>
      </c>
      <c r="V2687" s="7">
        <v>3</v>
      </c>
      <c r="W2687" s="8">
        <v>971.88</v>
      </c>
      <c r="X2687" s="8">
        <f t="shared" si="376"/>
        <v>488</v>
      </c>
      <c r="Y2687" s="9">
        <v>0.1125</v>
      </c>
      <c r="Z2687" s="9" t="str">
        <f t="shared" si="377"/>
        <v>Low</v>
      </c>
    </row>
    <row r="2688" spans="1:26" x14ac:dyDescent="0.3">
      <c r="A2688" t="s">
        <v>3956</v>
      </c>
      <c r="B2688" s="6">
        <v>44010</v>
      </c>
      <c r="C2688" s="6" t="str">
        <f t="shared" si="370"/>
        <v>2020</v>
      </c>
      <c r="D2688" s="6" t="str">
        <f t="shared" si="371"/>
        <v>June</v>
      </c>
      <c r="E2688" s="6" t="str">
        <f t="shared" si="372"/>
        <v>Q2</v>
      </c>
      <c r="F2688" s="6" t="str">
        <f t="shared" si="373"/>
        <v>High</v>
      </c>
      <c r="G2688" s="6" t="str">
        <f t="shared" si="374"/>
        <v>Full Price</v>
      </c>
      <c r="H2688" s="6">
        <v>44014</v>
      </c>
      <c r="I2688" t="s">
        <v>717</v>
      </c>
      <c r="J2688" t="s">
        <v>492</v>
      </c>
      <c r="K2688" t="s">
        <v>3957</v>
      </c>
      <c r="L2688" t="s">
        <v>40</v>
      </c>
      <c r="M2688" t="s">
        <v>31</v>
      </c>
      <c r="N2688" t="s">
        <v>53</v>
      </c>
      <c r="O2688" t="s">
        <v>62</v>
      </c>
      <c r="P2688" t="s">
        <v>201</v>
      </c>
      <c r="Q2688" t="s">
        <v>64</v>
      </c>
      <c r="R2688" s="7">
        <v>0</v>
      </c>
      <c r="S2688" s="7">
        <f t="shared" si="369"/>
        <v>140.75</v>
      </c>
      <c r="T2688" s="8">
        <v>42.225000000000001</v>
      </c>
      <c r="U2688" s="8" t="str">
        <f t="shared" si="375"/>
        <v>Low</v>
      </c>
      <c r="V2688" s="7">
        <v>5</v>
      </c>
      <c r="W2688" s="8">
        <v>140.75</v>
      </c>
      <c r="X2688" s="8">
        <f t="shared" si="376"/>
        <v>3200</v>
      </c>
      <c r="Y2688" s="9">
        <v>0.3</v>
      </c>
      <c r="Z2688" s="9" t="str">
        <f t="shared" si="377"/>
        <v>High</v>
      </c>
    </row>
    <row r="2689" spans="1:26" x14ac:dyDescent="0.3">
      <c r="A2689" t="s">
        <v>3956</v>
      </c>
      <c r="B2689" s="6">
        <v>44010</v>
      </c>
      <c r="C2689" s="6" t="str">
        <f t="shared" si="370"/>
        <v>2020</v>
      </c>
      <c r="D2689" s="6" t="str">
        <f t="shared" si="371"/>
        <v>June</v>
      </c>
      <c r="E2689" s="6" t="str">
        <f t="shared" si="372"/>
        <v>Q2</v>
      </c>
      <c r="F2689" s="6" t="str">
        <f t="shared" si="373"/>
        <v>High</v>
      </c>
      <c r="G2689" s="6" t="str">
        <f t="shared" si="374"/>
        <v>Full Price</v>
      </c>
      <c r="H2689" s="6">
        <v>44014</v>
      </c>
      <c r="I2689" t="s">
        <v>717</v>
      </c>
      <c r="J2689" t="s">
        <v>38</v>
      </c>
      <c r="K2689" t="s">
        <v>1520</v>
      </c>
      <c r="L2689" t="s">
        <v>40</v>
      </c>
      <c r="M2689" t="s">
        <v>31</v>
      </c>
      <c r="N2689" t="s">
        <v>41</v>
      </c>
      <c r="O2689" t="s">
        <v>62</v>
      </c>
      <c r="P2689" t="s">
        <v>201</v>
      </c>
      <c r="Q2689" t="s">
        <v>64</v>
      </c>
      <c r="R2689" s="7">
        <v>0</v>
      </c>
      <c r="S2689" s="7">
        <f t="shared" si="369"/>
        <v>119.56</v>
      </c>
      <c r="T2689" s="8">
        <v>54.997599999999998</v>
      </c>
      <c r="U2689" s="8" t="str">
        <f t="shared" si="375"/>
        <v>Low</v>
      </c>
      <c r="V2689" s="7">
        <v>2</v>
      </c>
      <c r="W2689" s="8">
        <v>119.56</v>
      </c>
      <c r="X2689" s="8">
        <f t="shared" si="376"/>
        <v>3473</v>
      </c>
      <c r="Y2689" s="9">
        <v>0.46</v>
      </c>
      <c r="Z2689" s="9" t="str">
        <f t="shared" si="377"/>
        <v>High</v>
      </c>
    </row>
    <row r="2690" spans="1:26" x14ac:dyDescent="0.3">
      <c r="A2690" t="s">
        <v>3958</v>
      </c>
      <c r="B2690" s="6">
        <v>44010</v>
      </c>
      <c r="C2690" s="6" t="str">
        <f t="shared" si="370"/>
        <v>2020</v>
      </c>
      <c r="D2690" s="6" t="str">
        <f t="shared" si="371"/>
        <v>June</v>
      </c>
      <c r="E2690" s="6" t="str">
        <f t="shared" si="372"/>
        <v>Q2</v>
      </c>
      <c r="F2690" s="6" t="str">
        <f t="shared" si="373"/>
        <v>Low</v>
      </c>
      <c r="G2690" s="6" t="str">
        <f t="shared" si="374"/>
        <v>Discounted</v>
      </c>
      <c r="H2690" s="6">
        <v>44014</v>
      </c>
      <c r="I2690" t="s">
        <v>3086</v>
      </c>
      <c r="J2690" t="s">
        <v>1150</v>
      </c>
      <c r="K2690" t="s">
        <v>1151</v>
      </c>
      <c r="L2690" t="s">
        <v>61</v>
      </c>
      <c r="M2690" t="s">
        <v>76</v>
      </c>
      <c r="N2690" t="s">
        <v>99</v>
      </c>
      <c r="O2690" t="s">
        <v>69</v>
      </c>
      <c r="P2690" t="s">
        <v>3021</v>
      </c>
      <c r="Q2690" t="s">
        <v>180</v>
      </c>
      <c r="R2690" s="7">
        <v>0.2</v>
      </c>
      <c r="S2690" s="7">
        <f t="shared" ref="S2690:S2753" si="378">W2690 - (W2690 * R2690)</f>
        <v>497.40800000000002</v>
      </c>
      <c r="T2690" s="8">
        <v>46.631999999999998</v>
      </c>
      <c r="U2690" s="8" t="str">
        <f t="shared" si="375"/>
        <v>Low</v>
      </c>
      <c r="V2690" s="7">
        <v>4</v>
      </c>
      <c r="W2690" s="8">
        <v>621.76</v>
      </c>
      <c r="X2690" s="8">
        <f t="shared" si="376"/>
        <v>905</v>
      </c>
      <c r="Y2690" s="9">
        <v>7.4999999999999997E-2</v>
      </c>
      <c r="Z2690" s="9" t="str">
        <f t="shared" si="377"/>
        <v>Low</v>
      </c>
    </row>
    <row r="2691" spans="1:26" x14ac:dyDescent="0.3">
      <c r="A2691" t="s">
        <v>3958</v>
      </c>
      <c r="B2691" s="6">
        <v>44010</v>
      </c>
      <c r="C2691" s="6" t="str">
        <f t="shared" ref="C2691:C2754" si="379">TEXT(B2691, "YYYY")</f>
        <v>2020</v>
      </c>
      <c r="D2691" s="6" t="str">
        <f t="shared" ref="D2691:D2754" si="380">TEXT(B2691, "MMMM")</f>
        <v>June</v>
      </c>
      <c r="E2691" s="6" t="str">
        <f t="shared" ref="E2691:E2754" si="381">"Q" &amp; INT((MONTH(B2691) - 1) / 3) + 1</f>
        <v>Q2</v>
      </c>
      <c r="F2691" s="6" t="str">
        <f t="shared" ref="F2691:F2754" si="382">IF(Y2691&gt; 0.2, "High", "Low")</f>
        <v>High</v>
      </c>
      <c r="G2691" s="6" t="str">
        <f t="shared" ref="G2691:G2754" si="383">IF(R2691&gt;0, "Discounted", "Full Price")</f>
        <v>Discounted</v>
      </c>
      <c r="H2691" s="6">
        <v>44014</v>
      </c>
      <c r="I2691" t="s">
        <v>3086</v>
      </c>
      <c r="J2691" t="s">
        <v>44</v>
      </c>
      <c r="K2691" t="s">
        <v>604</v>
      </c>
      <c r="L2691" t="s">
        <v>61</v>
      </c>
      <c r="M2691" t="s">
        <v>31</v>
      </c>
      <c r="N2691" t="s">
        <v>46</v>
      </c>
      <c r="O2691" t="s">
        <v>69</v>
      </c>
      <c r="P2691" t="s">
        <v>3021</v>
      </c>
      <c r="Q2691" t="s">
        <v>180</v>
      </c>
      <c r="R2691" s="7">
        <v>0.2</v>
      </c>
      <c r="S2691" s="7">
        <f t="shared" si="378"/>
        <v>4.7232000000000003</v>
      </c>
      <c r="T2691" s="8">
        <v>1.9925999999999999</v>
      </c>
      <c r="U2691" s="8" t="str">
        <f t="shared" ref="U2691:U2754" si="384">IF(T2691 &lt; 0, "Loss", IF(T2691 &lt; 100, "Low", IF(T2691 &lt; 500, "Medium", "High")))</f>
        <v>Low</v>
      </c>
      <c r="V2691" s="7">
        <v>2</v>
      </c>
      <c r="W2691" s="8">
        <v>5.9039999999999999</v>
      </c>
      <c r="X2691" s="8">
        <f t="shared" ref="X2691:X2754" si="385">_xlfn.RANK.EQ(W2691, W$2:W$9994)</f>
        <v>9325</v>
      </c>
      <c r="Y2691" s="9">
        <v>0.33750000000000002</v>
      </c>
      <c r="Z2691" s="9" t="str">
        <f t="shared" ref="Z2691:Z2754" si="386">IF(Y2691 &gt; 0.2, "High", "Low")</f>
        <v>High</v>
      </c>
    </row>
    <row r="2692" spans="1:26" x14ac:dyDescent="0.3">
      <c r="A2692" t="s">
        <v>3959</v>
      </c>
      <c r="B2692" s="6">
        <v>44010</v>
      </c>
      <c r="C2692" s="6" t="str">
        <f t="shared" si="379"/>
        <v>2020</v>
      </c>
      <c r="D2692" s="6" t="str">
        <f t="shared" si="380"/>
        <v>June</v>
      </c>
      <c r="E2692" s="6" t="str">
        <f t="shared" si="381"/>
        <v>Q2</v>
      </c>
      <c r="F2692" s="6" t="str">
        <f t="shared" si="382"/>
        <v>Low</v>
      </c>
      <c r="G2692" s="6" t="str">
        <f t="shared" si="383"/>
        <v>Discounted</v>
      </c>
      <c r="H2692" s="6">
        <v>44015</v>
      </c>
      <c r="I2692" t="s">
        <v>1957</v>
      </c>
      <c r="J2692" t="s">
        <v>157</v>
      </c>
      <c r="K2692" t="s">
        <v>3960</v>
      </c>
      <c r="L2692" t="s">
        <v>61</v>
      </c>
      <c r="M2692" t="s">
        <v>76</v>
      </c>
      <c r="N2692" t="s">
        <v>138</v>
      </c>
      <c r="O2692" t="s">
        <v>54</v>
      </c>
      <c r="P2692" t="s">
        <v>962</v>
      </c>
      <c r="Q2692" t="s">
        <v>132</v>
      </c>
      <c r="R2692" s="7">
        <v>0.5</v>
      </c>
      <c r="S2692" s="7">
        <f t="shared" si="378"/>
        <v>241.47</v>
      </c>
      <c r="T2692" s="8">
        <v>-376.69319999999999</v>
      </c>
      <c r="U2692" s="8" t="str">
        <f t="shared" si="384"/>
        <v>Loss</v>
      </c>
      <c r="V2692" s="7">
        <v>6</v>
      </c>
      <c r="W2692" s="8">
        <v>482.94</v>
      </c>
      <c r="X2692" s="8">
        <f t="shared" si="385"/>
        <v>1202</v>
      </c>
      <c r="Y2692" s="9">
        <v>-0.78</v>
      </c>
      <c r="Z2692" s="9" t="str">
        <f t="shared" si="386"/>
        <v>Low</v>
      </c>
    </row>
    <row r="2693" spans="1:26" x14ac:dyDescent="0.3">
      <c r="A2693" t="s">
        <v>3959</v>
      </c>
      <c r="B2693" s="6">
        <v>44010</v>
      </c>
      <c r="C2693" s="6" t="str">
        <f t="shared" si="379"/>
        <v>2020</v>
      </c>
      <c r="D2693" s="6" t="str">
        <f t="shared" si="380"/>
        <v>June</v>
      </c>
      <c r="E2693" s="6" t="str">
        <f t="shared" si="381"/>
        <v>Q2</v>
      </c>
      <c r="F2693" s="6" t="str">
        <f t="shared" si="382"/>
        <v>High</v>
      </c>
      <c r="G2693" s="6" t="str">
        <f t="shared" si="383"/>
        <v>Discounted</v>
      </c>
      <c r="H2693" s="6">
        <v>44015</v>
      </c>
      <c r="I2693" t="s">
        <v>1957</v>
      </c>
      <c r="J2693" t="s">
        <v>67</v>
      </c>
      <c r="K2693" t="s">
        <v>1217</v>
      </c>
      <c r="L2693" t="s">
        <v>61</v>
      </c>
      <c r="M2693" t="s">
        <v>31</v>
      </c>
      <c r="N2693" t="s">
        <v>32</v>
      </c>
      <c r="O2693" t="s">
        <v>54</v>
      </c>
      <c r="P2693" t="s">
        <v>962</v>
      </c>
      <c r="Q2693" t="s">
        <v>132</v>
      </c>
      <c r="R2693" s="7">
        <v>0.2</v>
      </c>
      <c r="S2693" s="7">
        <f t="shared" si="378"/>
        <v>12.441599999999999</v>
      </c>
      <c r="T2693" s="8">
        <v>5.4432</v>
      </c>
      <c r="U2693" s="8" t="str">
        <f t="shared" si="384"/>
        <v>Low</v>
      </c>
      <c r="V2693" s="7">
        <v>3</v>
      </c>
      <c r="W2693" s="8">
        <v>15.552</v>
      </c>
      <c r="X2693" s="8">
        <f t="shared" si="385"/>
        <v>7693</v>
      </c>
      <c r="Y2693" s="9">
        <v>0.35</v>
      </c>
      <c r="Z2693" s="9" t="str">
        <f t="shared" si="386"/>
        <v>High</v>
      </c>
    </row>
    <row r="2694" spans="1:26" x14ac:dyDescent="0.3">
      <c r="A2694" t="s">
        <v>3961</v>
      </c>
      <c r="B2694" s="6">
        <v>44011</v>
      </c>
      <c r="C2694" s="6" t="str">
        <f t="shared" si="379"/>
        <v>2020</v>
      </c>
      <c r="D2694" s="6" t="str">
        <f t="shared" si="380"/>
        <v>June</v>
      </c>
      <c r="E2694" s="6" t="str">
        <f t="shared" si="381"/>
        <v>Q2</v>
      </c>
      <c r="F2694" s="6" t="str">
        <f t="shared" si="382"/>
        <v>High</v>
      </c>
      <c r="G2694" s="6" t="str">
        <f t="shared" si="383"/>
        <v>Full Price</v>
      </c>
      <c r="H2694" s="6">
        <v>44015</v>
      </c>
      <c r="I2694" t="s">
        <v>514</v>
      </c>
      <c r="J2694" t="s">
        <v>598</v>
      </c>
      <c r="K2694" t="s">
        <v>607</v>
      </c>
      <c r="L2694" t="s">
        <v>40</v>
      </c>
      <c r="M2694" t="s">
        <v>91</v>
      </c>
      <c r="N2694" t="s">
        <v>92</v>
      </c>
      <c r="O2694" t="s">
        <v>33</v>
      </c>
      <c r="P2694" t="s">
        <v>1679</v>
      </c>
      <c r="Q2694" t="s">
        <v>1680</v>
      </c>
      <c r="R2694" s="7">
        <v>0</v>
      </c>
      <c r="S2694" s="7">
        <f t="shared" si="378"/>
        <v>269.98</v>
      </c>
      <c r="T2694" s="8">
        <v>72.894599999999997</v>
      </c>
      <c r="U2694" s="8" t="str">
        <f t="shared" si="384"/>
        <v>Low</v>
      </c>
      <c r="V2694" s="7">
        <v>2</v>
      </c>
      <c r="W2694" s="8">
        <v>269.98</v>
      </c>
      <c r="X2694" s="8">
        <f t="shared" si="385"/>
        <v>2082</v>
      </c>
      <c r="Y2694" s="9">
        <v>0.27</v>
      </c>
      <c r="Z2694" s="9" t="str">
        <f t="shared" si="386"/>
        <v>High</v>
      </c>
    </row>
    <row r="2695" spans="1:26" x14ac:dyDescent="0.3">
      <c r="A2695" t="s">
        <v>3962</v>
      </c>
      <c r="B2695" s="6">
        <v>44011</v>
      </c>
      <c r="C2695" s="6" t="str">
        <f t="shared" si="379"/>
        <v>2020</v>
      </c>
      <c r="D2695" s="6" t="str">
        <f t="shared" si="380"/>
        <v>June</v>
      </c>
      <c r="E2695" s="6" t="str">
        <f t="shared" si="381"/>
        <v>Q2</v>
      </c>
      <c r="F2695" s="6" t="str">
        <f t="shared" si="382"/>
        <v>Low</v>
      </c>
      <c r="G2695" s="6" t="str">
        <f t="shared" si="383"/>
        <v>Discounted</v>
      </c>
      <c r="H2695" s="6">
        <v>44017</v>
      </c>
      <c r="I2695" t="s">
        <v>1310</v>
      </c>
      <c r="J2695" t="s">
        <v>192</v>
      </c>
      <c r="K2695" t="s">
        <v>2824</v>
      </c>
      <c r="L2695" t="s">
        <v>30</v>
      </c>
      <c r="M2695" t="s">
        <v>76</v>
      </c>
      <c r="N2695" t="s">
        <v>99</v>
      </c>
      <c r="O2695" t="s">
        <v>54</v>
      </c>
      <c r="P2695" t="s">
        <v>825</v>
      </c>
      <c r="Q2695" t="s">
        <v>56</v>
      </c>
      <c r="R2695" s="7">
        <v>0.2</v>
      </c>
      <c r="S2695" s="7">
        <f t="shared" si="378"/>
        <v>16.083199999999998</v>
      </c>
      <c r="T2695" s="8">
        <v>1.7591000000000001</v>
      </c>
      <c r="U2695" s="8" t="str">
        <f t="shared" si="384"/>
        <v>Low</v>
      </c>
      <c r="V2695" s="7">
        <v>1</v>
      </c>
      <c r="W2695" s="8">
        <v>20.103999999999999</v>
      </c>
      <c r="X2695" s="8">
        <f t="shared" si="385"/>
        <v>7125</v>
      </c>
      <c r="Y2695" s="9">
        <v>8.7499999999999994E-2</v>
      </c>
      <c r="Z2695" s="9" t="str">
        <f t="shared" si="386"/>
        <v>Low</v>
      </c>
    </row>
    <row r="2696" spans="1:26" x14ac:dyDescent="0.3">
      <c r="A2696" t="s">
        <v>3963</v>
      </c>
      <c r="B2696" s="6">
        <v>44011</v>
      </c>
      <c r="C2696" s="6" t="str">
        <f t="shared" si="379"/>
        <v>2020</v>
      </c>
      <c r="D2696" s="6" t="str">
        <f t="shared" si="380"/>
        <v>June</v>
      </c>
      <c r="E2696" s="6" t="str">
        <f t="shared" si="381"/>
        <v>Q2</v>
      </c>
      <c r="F2696" s="6" t="str">
        <f t="shared" si="382"/>
        <v>High</v>
      </c>
      <c r="G2696" s="6" t="str">
        <f t="shared" si="383"/>
        <v>Full Price</v>
      </c>
      <c r="H2696" s="6">
        <v>44016</v>
      </c>
      <c r="I2696" t="s">
        <v>878</v>
      </c>
      <c r="J2696" t="s">
        <v>1276</v>
      </c>
      <c r="K2696" t="s">
        <v>3964</v>
      </c>
      <c r="L2696" t="s">
        <v>30</v>
      </c>
      <c r="M2696" t="s">
        <v>31</v>
      </c>
      <c r="N2696" t="s">
        <v>32</v>
      </c>
      <c r="O2696" t="s">
        <v>54</v>
      </c>
      <c r="P2696" t="s">
        <v>270</v>
      </c>
      <c r="Q2696" t="s">
        <v>271</v>
      </c>
      <c r="R2696" s="7">
        <v>0</v>
      </c>
      <c r="S2696" s="7">
        <f t="shared" si="378"/>
        <v>24.96</v>
      </c>
      <c r="T2696" s="8">
        <v>11.231999999999999</v>
      </c>
      <c r="U2696" s="8" t="str">
        <f t="shared" si="384"/>
        <v>Low</v>
      </c>
      <c r="V2696" s="7">
        <v>4</v>
      </c>
      <c r="W2696" s="8">
        <v>24.96</v>
      </c>
      <c r="X2696" s="8">
        <f t="shared" si="385"/>
        <v>6686</v>
      </c>
      <c r="Y2696" s="9">
        <v>0.45</v>
      </c>
      <c r="Z2696" s="9" t="str">
        <f t="shared" si="386"/>
        <v>High</v>
      </c>
    </row>
    <row r="2697" spans="1:26" x14ac:dyDescent="0.3">
      <c r="A2697" t="s">
        <v>3965</v>
      </c>
      <c r="B2697" s="6">
        <v>44011</v>
      </c>
      <c r="C2697" s="6" t="str">
        <f t="shared" si="379"/>
        <v>2020</v>
      </c>
      <c r="D2697" s="6" t="str">
        <f t="shared" si="380"/>
        <v>June</v>
      </c>
      <c r="E2697" s="6" t="str">
        <f t="shared" si="381"/>
        <v>Q2</v>
      </c>
      <c r="F2697" s="6" t="str">
        <f t="shared" si="382"/>
        <v>Low</v>
      </c>
      <c r="G2697" s="6" t="str">
        <f t="shared" si="383"/>
        <v>Discounted</v>
      </c>
      <c r="H2697" s="6">
        <v>44014</v>
      </c>
      <c r="I2697" t="s">
        <v>1720</v>
      </c>
      <c r="J2697" t="s">
        <v>472</v>
      </c>
      <c r="K2697" t="s">
        <v>636</v>
      </c>
      <c r="L2697" t="s">
        <v>30</v>
      </c>
      <c r="M2697" t="s">
        <v>76</v>
      </c>
      <c r="N2697" t="s">
        <v>77</v>
      </c>
      <c r="O2697" t="s">
        <v>54</v>
      </c>
      <c r="P2697" t="s">
        <v>270</v>
      </c>
      <c r="Q2697" t="s">
        <v>271</v>
      </c>
      <c r="R2697" s="7">
        <v>0.1</v>
      </c>
      <c r="S2697" s="7">
        <f t="shared" si="378"/>
        <v>106.0938</v>
      </c>
      <c r="T2697" s="8">
        <v>1.3098000000000001</v>
      </c>
      <c r="U2697" s="8" t="str">
        <f t="shared" si="384"/>
        <v>Low</v>
      </c>
      <c r="V2697" s="7">
        <v>1</v>
      </c>
      <c r="W2697" s="8">
        <v>117.88200000000001</v>
      </c>
      <c r="X2697" s="8">
        <f t="shared" si="385"/>
        <v>3490</v>
      </c>
      <c r="Y2697" s="9">
        <v>1.1111111E-2</v>
      </c>
      <c r="Z2697" s="9" t="str">
        <f t="shared" si="386"/>
        <v>Low</v>
      </c>
    </row>
    <row r="2698" spans="1:26" x14ac:dyDescent="0.3">
      <c r="A2698" t="s">
        <v>3966</v>
      </c>
      <c r="B2698" s="6">
        <v>44014</v>
      </c>
      <c r="C2698" s="6" t="str">
        <f t="shared" si="379"/>
        <v>2020</v>
      </c>
      <c r="D2698" s="6" t="str">
        <f t="shared" si="380"/>
        <v>July</v>
      </c>
      <c r="E2698" s="6" t="str">
        <f t="shared" si="381"/>
        <v>Q3</v>
      </c>
      <c r="F2698" s="6" t="str">
        <f t="shared" si="382"/>
        <v>High</v>
      </c>
      <c r="G2698" s="6" t="str">
        <f t="shared" si="383"/>
        <v>Discounted</v>
      </c>
      <c r="H2698" s="6">
        <v>44021</v>
      </c>
      <c r="I2698" t="s">
        <v>1978</v>
      </c>
      <c r="J2698" t="s">
        <v>1062</v>
      </c>
      <c r="K2698" t="s">
        <v>1062</v>
      </c>
      <c r="L2698" t="s">
        <v>30</v>
      </c>
      <c r="M2698" t="s">
        <v>31</v>
      </c>
      <c r="N2698" t="s">
        <v>32</v>
      </c>
      <c r="O2698" t="s">
        <v>62</v>
      </c>
      <c r="P2698" t="s">
        <v>1884</v>
      </c>
      <c r="Q2698" t="s">
        <v>227</v>
      </c>
      <c r="R2698" s="7">
        <v>0.2</v>
      </c>
      <c r="S2698" s="7">
        <f t="shared" si="378"/>
        <v>9.5616000000000003</v>
      </c>
      <c r="T2698" s="8">
        <v>4.0338000000000003</v>
      </c>
      <c r="U2698" s="8" t="str">
        <f t="shared" si="384"/>
        <v>Low</v>
      </c>
      <c r="V2698" s="7">
        <v>3</v>
      </c>
      <c r="W2698" s="8">
        <v>11.952</v>
      </c>
      <c r="X2698" s="8">
        <f t="shared" si="385"/>
        <v>8284</v>
      </c>
      <c r="Y2698" s="9">
        <v>0.33750000000000002</v>
      </c>
      <c r="Z2698" s="9" t="str">
        <f t="shared" si="386"/>
        <v>High</v>
      </c>
    </row>
    <row r="2699" spans="1:26" x14ac:dyDescent="0.3">
      <c r="A2699" t="s">
        <v>3966</v>
      </c>
      <c r="B2699" s="6">
        <v>44014</v>
      </c>
      <c r="C2699" s="6" t="str">
        <f t="shared" si="379"/>
        <v>2020</v>
      </c>
      <c r="D2699" s="6" t="str">
        <f t="shared" si="380"/>
        <v>July</v>
      </c>
      <c r="E2699" s="6" t="str">
        <f t="shared" si="381"/>
        <v>Q3</v>
      </c>
      <c r="F2699" s="6" t="str">
        <f t="shared" si="382"/>
        <v>High</v>
      </c>
      <c r="G2699" s="6" t="str">
        <f t="shared" si="383"/>
        <v>Discounted</v>
      </c>
      <c r="H2699" s="6">
        <v>44021</v>
      </c>
      <c r="I2699" t="s">
        <v>1978</v>
      </c>
      <c r="J2699" t="s">
        <v>67</v>
      </c>
      <c r="K2699" t="s">
        <v>581</v>
      </c>
      <c r="L2699" t="s">
        <v>30</v>
      </c>
      <c r="M2699" t="s">
        <v>31</v>
      </c>
      <c r="N2699" t="s">
        <v>32</v>
      </c>
      <c r="O2699" t="s">
        <v>62</v>
      </c>
      <c r="P2699" t="s">
        <v>1884</v>
      </c>
      <c r="Q2699" t="s">
        <v>227</v>
      </c>
      <c r="R2699" s="7">
        <v>0.2</v>
      </c>
      <c r="S2699" s="7">
        <f t="shared" si="378"/>
        <v>12.441599999999999</v>
      </c>
      <c r="T2699" s="8">
        <v>5.6375999999999999</v>
      </c>
      <c r="U2699" s="8" t="str">
        <f t="shared" si="384"/>
        <v>Low</v>
      </c>
      <c r="V2699" s="7">
        <v>3</v>
      </c>
      <c r="W2699" s="8">
        <v>15.552</v>
      </c>
      <c r="X2699" s="8">
        <f t="shared" si="385"/>
        <v>7693</v>
      </c>
      <c r="Y2699" s="9">
        <v>0.36249999999999999</v>
      </c>
      <c r="Z2699" s="9" t="str">
        <f t="shared" si="386"/>
        <v>High</v>
      </c>
    </row>
    <row r="2700" spans="1:26" x14ac:dyDescent="0.3">
      <c r="A2700" t="s">
        <v>3967</v>
      </c>
      <c r="B2700" s="6">
        <v>44014</v>
      </c>
      <c r="C2700" s="6" t="str">
        <f t="shared" si="379"/>
        <v>2020</v>
      </c>
      <c r="D2700" s="6" t="str">
        <f t="shared" si="380"/>
        <v>July</v>
      </c>
      <c r="E2700" s="6" t="str">
        <f t="shared" si="381"/>
        <v>Q3</v>
      </c>
      <c r="F2700" s="6" t="str">
        <f t="shared" si="382"/>
        <v>Low</v>
      </c>
      <c r="G2700" s="6" t="str">
        <f t="shared" si="383"/>
        <v>Discounted</v>
      </c>
      <c r="H2700" s="6">
        <v>44014</v>
      </c>
      <c r="I2700" t="s">
        <v>497</v>
      </c>
      <c r="J2700" t="s">
        <v>353</v>
      </c>
      <c r="K2700" t="s">
        <v>354</v>
      </c>
      <c r="L2700" t="s">
        <v>30</v>
      </c>
      <c r="M2700" t="s">
        <v>31</v>
      </c>
      <c r="N2700" t="s">
        <v>174</v>
      </c>
      <c r="O2700" t="s">
        <v>33</v>
      </c>
      <c r="P2700" t="s">
        <v>34</v>
      </c>
      <c r="Q2700" t="s">
        <v>35</v>
      </c>
      <c r="R2700" s="7">
        <v>0.8</v>
      </c>
      <c r="S2700" s="7">
        <f t="shared" si="378"/>
        <v>6.5567999999999991</v>
      </c>
      <c r="T2700" s="8">
        <v>-85.238399999999999</v>
      </c>
      <c r="U2700" s="8" t="str">
        <f t="shared" si="384"/>
        <v>Loss</v>
      </c>
      <c r="V2700" s="7">
        <v>4</v>
      </c>
      <c r="W2700" s="8">
        <v>32.783999999999999</v>
      </c>
      <c r="X2700" s="8">
        <f t="shared" si="385"/>
        <v>6084</v>
      </c>
      <c r="Y2700" s="9">
        <v>-2.6</v>
      </c>
      <c r="Z2700" s="9" t="str">
        <f t="shared" si="386"/>
        <v>Low</v>
      </c>
    </row>
    <row r="2701" spans="1:26" x14ac:dyDescent="0.3">
      <c r="A2701" t="s">
        <v>3968</v>
      </c>
      <c r="B2701" s="6">
        <v>44014</v>
      </c>
      <c r="C2701" s="6" t="str">
        <f t="shared" si="379"/>
        <v>2020</v>
      </c>
      <c r="D2701" s="6" t="str">
        <f t="shared" si="380"/>
        <v>July</v>
      </c>
      <c r="E2701" s="6" t="str">
        <f t="shared" si="381"/>
        <v>Q3</v>
      </c>
      <c r="F2701" s="6" t="str">
        <f t="shared" si="382"/>
        <v>High</v>
      </c>
      <c r="G2701" s="6" t="str">
        <f t="shared" si="383"/>
        <v>Discounted</v>
      </c>
      <c r="H2701" s="6">
        <v>44016</v>
      </c>
      <c r="I2701" t="s">
        <v>2241</v>
      </c>
      <c r="J2701" t="s">
        <v>89</v>
      </c>
      <c r="K2701" t="s">
        <v>1179</v>
      </c>
      <c r="L2701" t="s">
        <v>61</v>
      </c>
      <c r="M2701" t="s">
        <v>76</v>
      </c>
      <c r="N2701" t="s">
        <v>99</v>
      </c>
      <c r="O2701" t="s">
        <v>62</v>
      </c>
      <c r="P2701" t="s">
        <v>550</v>
      </c>
      <c r="Q2701" t="s">
        <v>453</v>
      </c>
      <c r="R2701" s="7">
        <v>0.2</v>
      </c>
      <c r="S2701" s="7">
        <f t="shared" si="378"/>
        <v>127.872</v>
      </c>
      <c r="T2701" s="8">
        <v>45.954000000000001</v>
      </c>
      <c r="U2701" s="8" t="str">
        <f t="shared" si="384"/>
        <v>Low</v>
      </c>
      <c r="V2701" s="7">
        <v>10</v>
      </c>
      <c r="W2701" s="8">
        <v>159.84</v>
      </c>
      <c r="X2701" s="8">
        <f t="shared" si="385"/>
        <v>2983</v>
      </c>
      <c r="Y2701" s="9">
        <v>0.28749999999999998</v>
      </c>
      <c r="Z2701" s="9" t="str">
        <f t="shared" si="386"/>
        <v>High</v>
      </c>
    </row>
    <row r="2702" spans="1:26" x14ac:dyDescent="0.3">
      <c r="A2702" t="s">
        <v>3968</v>
      </c>
      <c r="B2702" s="6">
        <v>44014</v>
      </c>
      <c r="C2702" s="6" t="str">
        <f t="shared" si="379"/>
        <v>2020</v>
      </c>
      <c r="D2702" s="6" t="str">
        <f t="shared" si="380"/>
        <v>July</v>
      </c>
      <c r="E2702" s="6" t="str">
        <f t="shared" si="381"/>
        <v>Q3</v>
      </c>
      <c r="F2702" s="6" t="str">
        <f t="shared" si="382"/>
        <v>Low</v>
      </c>
      <c r="G2702" s="6" t="str">
        <f t="shared" si="383"/>
        <v>Discounted</v>
      </c>
      <c r="H2702" s="6">
        <v>44016</v>
      </c>
      <c r="I2702" t="s">
        <v>2241</v>
      </c>
      <c r="J2702" t="s">
        <v>256</v>
      </c>
      <c r="K2702" t="s">
        <v>341</v>
      </c>
      <c r="L2702" t="s">
        <v>61</v>
      </c>
      <c r="M2702" t="s">
        <v>31</v>
      </c>
      <c r="N2702" t="s">
        <v>41</v>
      </c>
      <c r="O2702" t="s">
        <v>62</v>
      </c>
      <c r="P2702" t="s">
        <v>550</v>
      </c>
      <c r="Q2702" t="s">
        <v>453</v>
      </c>
      <c r="R2702" s="7">
        <v>0.7</v>
      </c>
      <c r="S2702" s="7">
        <f t="shared" si="378"/>
        <v>0.86759999999999993</v>
      </c>
      <c r="T2702" s="8">
        <v>-2.3136000000000001</v>
      </c>
      <c r="U2702" s="8" t="str">
        <f t="shared" si="384"/>
        <v>Loss</v>
      </c>
      <c r="V2702" s="7">
        <v>2</v>
      </c>
      <c r="W2702" s="8">
        <v>2.8919999999999999</v>
      </c>
      <c r="X2702" s="8">
        <f t="shared" si="385"/>
        <v>9812</v>
      </c>
      <c r="Y2702" s="9">
        <v>-0.8</v>
      </c>
      <c r="Z2702" s="9" t="str">
        <f t="shared" si="386"/>
        <v>Low</v>
      </c>
    </row>
    <row r="2703" spans="1:26" x14ac:dyDescent="0.3">
      <c r="A2703" t="s">
        <v>3968</v>
      </c>
      <c r="B2703" s="6">
        <v>44014</v>
      </c>
      <c r="C2703" s="6" t="str">
        <f t="shared" si="379"/>
        <v>2020</v>
      </c>
      <c r="D2703" s="6" t="str">
        <f t="shared" si="380"/>
        <v>July</v>
      </c>
      <c r="E2703" s="6" t="str">
        <f t="shared" si="381"/>
        <v>Q3</v>
      </c>
      <c r="F2703" s="6" t="str">
        <f t="shared" si="382"/>
        <v>High</v>
      </c>
      <c r="G2703" s="6" t="str">
        <f t="shared" si="383"/>
        <v>Discounted</v>
      </c>
      <c r="H2703" s="6">
        <v>44016</v>
      </c>
      <c r="I2703" t="s">
        <v>2241</v>
      </c>
      <c r="J2703" t="s">
        <v>856</v>
      </c>
      <c r="K2703" t="s">
        <v>3792</v>
      </c>
      <c r="L2703" t="s">
        <v>61</v>
      </c>
      <c r="M2703" t="s">
        <v>31</v>
      </c>
      <c r="N2703" t="s">
        <v>32</v>
      </c>
      <c r="O2703" t="s">
        <v>62</v>
      </c>
      <c r="P2703" t="s">
        <v>550</v>
      </c>
      <c r="Q2703" t="s">
        <v>453</v>
      </c>
      <c r="R2703" s="7">
        <v>0.2</v>
      </c>
      <c r="S2703" s="7">
        <f t="shared" si="378"/>
        <v>7.5135999999999994</v>
      </c>
      <c r="T2703" s="8">
        <v>3.2871999999999999</v>
      </c>
      <c r="U2703" s="8" t="str">
        <f t="shared" si="384"/>
        <v>Low</v>
      </c>
      <c r="V2703" s="7">
        <v>2</v>
      </c>
      <c r="W2703" s="8">
        <v>9.3919999999999995</v>
      </c>
      <c r="X2703" s="8">
        <f t="shared" si="385"/>
        <v>8730</v>
      </c>
      <c r="Y2703" s="9">
        <v>0.35</v>
      </c>
      <c r="Z2703" s="9" t="str">
        <f t="shared" si="386"/>
        <v>High</v>
      </c>
    </row>
    <row r="2704" spans="1:26" x14ac:dyDescent="0.3">
      <c r="A2704" t="s">
        <v>3968</v>
      </c>
      <c r="B2704" s="6">
        <v>44014</v>
      </c>
      <c r="C2704" s="6" t="str">
        <f t="shared" si="379"/>
        <v>2020</v>
      </c>
      <c r="D2704" s="6" t="str">
        <f t="shared" si="380"/>
        <v>July</v>
      </c>
      <c r="E2704" s="6" t="str">
        <f t="shared" si="381"/>
        <v>Q3</v>
      </c>
      <c r="F2704" s="6" t="str">
        <f t="shared" si="382"/>
        <v>Low</v>
      </c>
      <c r="G2704" s="6" t="str">
        <f t="shared" si="383"/>
        <v>Discounted</v>
      </c>
      <c r="H2704" s="6">
        <v>44016</v>
      </c>
      <c r="I2704" t="s">
        <v>2241</v>
      </c>
      <c r="J2704" t="s">
        <v>89</v>
      </c>
      <c r="K2704" t="s">
        <v>1265</v>
      </c>
      <c r="L2704" t="s">
        <v>61</v>
      </c>
      <c r="M2704" t="s">
        <v>91</v>
      </c>
      <c r="N2704" t="s">
        <v>92</v>
      </c>
      <c r="O2704" t="s">
        <v>62</v>
      </c>
      <c r="P2704" t="s">
        <v>550</v>
      </c>
      <c r="Q2704" t="s">
        <v>453</v>
      </c>
      <c r="R2704" s="7">
        <v>0.2</v>
      </c>
      <c r="S2704" s="7">
        <f t="shared" si="378"/>
        <v>59.391999999999996</v>
      </c>
      <c r="T2704" s="8">
        <v>8.3520000000000003</v>
      </c>
      <c r="U2704" s="8" t="str">
        <f t="shared" si="384"/>
        <v>Low</v>
      </c>
      <c r="V2704" s="7">
        <v>1</v>
      </c>
      <c r="W2704" s="8">
        <v>74.239999999999995</v>
      </c>
      <c r="X2704" s="8">
        <f t="shared" si="385"/>
        <v>4352</v>
      </c>
      <c r="Y2704" s="9">
        <v>0.1125</v>
      </c>
      <c r="Z2704" s="9" t="str">
        <f t="shared" si="386"/>
        <v>Low</v>
      </c>
    </row>
    <row r="2705" spans="1:26" x14ac:dyDescent="0.3">
      <c r="A2705" t="s">
        <v>3969</v>
      </c>
      <c r="B2705" s="6">
        <v>44014</v>
      </c>
      <c r="C2705" s="6" t="str">
        <f t="shared" si="379"/>
        <v>2020</v>
      </c>
      <c r="D2705" s="6" t="str">
        <f t="shared" si="380"/>
        <v>July</v>
      </c>
      <c r="E2705" s="6" t="str">
        <f t="shared" si="381"/>
        <v>Q3</v>
      </c>
      <c r="F2705" s="6" t="str">
        <f t="shared" si="382"/>
        <v>High</v>
      </c>
      <c r="G2705" s="6" t="str">
        <f t="shared" si="383"/>
        <v>Full Price</v>
      </c>
      <c r="H2705" s="6">
        <v>44015</v>
      </c>
      <c r="I2705" t="s">
        <v>384</v>
      </c>
      <c r="J2705" t="s">
        <v>67</v>
      </c>
      <c r="K2705" t="s">
        <v>783</v>
      </c>
      <c r="L2705" t="s">
        <v>40</v>
      </c>
      <c r="M2705" t="s">
        <v>31</v>
      </c>
      <c r="N2705" t="s">
        <v>32</v>
      </c>
      <c r="O2705" t="s">
        <v>54</v>
      </c>
      <c r="P2705" t="s">
        <v>270</v>
      </c>
      <c r="Q2705" t="s">
        <v>271</v>
      </c>
      <c r="R2705" s="7">
        <v>0</v>
      </c>
      <c r="S2705" s="7">
        <f t="shared" si="378"/>
        <v>19.440000000000001</v>
      </c>
      <c r="T2705" s="8">
        <v>9.3312000000000008</v>
      </c>
      <c r="U2705" s="8" t="str">
        <f t="shared" si="384"/>
        <v>Low</v>
      </c>
      <c r="V2705" s="7">
        <v>3</v>
      </c>
      <c r="W2705" s="8">
        <v>19.440000000000001</v>
      </c>
      <c r="X2705" s="8">
        <f t="shared" si="385"/>
        <v>7206</v>
      </c>
      <c r="Y2705" s="9">
        <v>0.48</v>
      </c>
      <c r="Z2705" s="9" t="str">
        <f t="shared" si="386"/>
        <v>High</v>
      </c>
    </row>
    <row r="2706" spans="1:26" x14ac:dyDescent="0.3">
      <c r="A2706" t="s">
        <v>3970</v>
      </c>
      <c r="B2706" s="6">
        <v>44014</v>
      </c>
      <c r="C2706" s="6" t="str">
        <f t="shared" si="379"/>
        <v>2020</v>
      </c>
      <c r="D2706" s="6" t="str">
        <f t="shared" si="380"/>
        <v>July</v>
      </c>
      <c r="E2706" s="6" t="str">
        <f t="shared" si="381"/>
        <v>Q3</v>
      </c>
      <c r="F2706" s="6" t="str">
        <f t="shared" si="382"/>
        <v>Low</v>
      </c>
      <c r="G2706" s="6" t="str">
        <f t="shared" si="383"/>
        <v>Discounted</v>
      </c>
      <c r="H2706" s="6">
        <v>44018</v>
      </c>
      <c r="I2706" t="s">
        <v>3971</v>
      </c>
      <c r="J2706" t="s">
        <v>74</v>
      </c>
      <c r="K2706" t="s">
        <v>2508</v>
      </c>
      <c r="L2706" t="s">
        <v>30</v>
      </c>
      <c r="M2706" t="s">
        <v>76</v>
      </c>
      <c r="N2706" t="s">
        <v>77</v>
      </c>
      <c r="O2706" t="s">
        <v>33</v>
      </c>
      <c r="P2706" t="s">
        <v>3972</v>
      </c>
      <c r="Q2706" t="s">
        <v>43</v>
      </c>
      <c r="R2706" s="7">
        <v>0.3</v>
      </c>
      <c r="S2706" s="7">
        <f t="shared" si="378"/>
        <v>267.4812</v>
      </c>
      <c r="T2706" s="8">
        <v>-92.799599999999998</v>
      </c>
      <c r="U2706" s="8" t="str">
        <f t="shared" si="384"/>
        <v>Loss</v>
      </c>
      <c r="V2706" s="7">
        <v>6</v>
      </c>
      <c r="W2706" s="8">
        <v>382.11599999999999</v>
      </c>
      <c r="X2706" s="8">
        <f t="shared" si="385"/>
        <v>1532</v>
      </c>
      <c r="Y2706" s="9">
        <v>-0.242857143</v>
      </c>
      <c r="Z2706" s="9" t="str">
        <f t="shared" si="386"/>
        <v>Low</v>
      </c>
    </row>
    <row r="2707" spans="1:26" x14ac:dyDescent="0.3">
      <c r="A2707" t="s">
        <v>3970</v>
      </c>
      <c r="B2707" s="6">
        <v>44014</v>
      </c>
      <c r="C2707" s="6" t="str">
        <f t="shared" si="379"/>
        <v>2020</v>
      </c>
      <c r="D2707" s="6" t="str">
        <f t="shared" si="380"/>
        <v>July</v>
      </c>
      <c r="E2707" s="6" t="str">
        <f t="shared" si="381"/>
        <v>Q3</v>
      </c>
      <c r="F2707" s="6" t="str">
        <f t="shared" si="382"/>
        <v>Low</v>
      </c>
      <c r="G2707" s="6" t="str">
        <f t="shared" si="383"/>
        <v>Discounted</v>
      </c>
      <c r="H2707" s="6">
        <v>44018</v>
      </c>
      <c r="I2707" t="s">
        <v>3971</v>
      </c>
      <c r="J2707" t="s">
        <v>188</v>
      </c>
      <c r="K2707" t="s">
        <v>3574</v>
      </c>
      <c r="L2707" t="s">
        <v>30</v>
      </c>
      <c r="M2707" t="s">
        <v>76</v>
      </c>
      <c r="N2707" t="s">
        <v>77</v>
      </c>
      <c r="O2707" t="s">
        <v>33</v>
      </c>
      <c r="P2707" t="s">
        <v>3972</v>
      </c>
      <c r="Q2707" t="s">
        <v>43</v>
      </c>
      <c r="R2707" s="7">
        <v>0.3</v>
      </c>
      <c r="S2707" s="7">
        <f t="shared" si="378"/>
        <v>285.8954</v>
      </c>
      <c r="T2707" s="8">
        <v>-5.8346</v>
      </c>
      <c r="U2707" s="8" t="str">
        <f t="shared" si="384"/>
        <v>Loss</v>
      </c>
      <c r="V2707" s="7">
        <v>2</v>
      </c>
      <c r="W2707" s="8">
        <v>408.42200000000003</v>
      </c>
      <c r="X2707" s="8">
        <f t="shared" si="385"/>
        <v>1436</v>
      </c>
      <c r="Y2707" s="9">
        <v>-1.4285714E-2</v>
      </c>
      <c r="Z2707" s="9" t="str">
        <f t="shared" si="386"/>
        <v>Low</v>
      </c>
    </row>
    <row r="2708" spans="1:26" x14ac:dyDescent="0.3">
      <c r="A2708" t="s">
        <v>3970</v>
      </c>
      <c r="B2708" s="6">
        <v>44014</v>
      </c>
      <c r="C2708" s="6" t="str">
        <f t="shared" si="379"/>
        <v>2020</v>
      </c>
      <c r="D2708" s="6" t="str">
        <f t="shared" si="380"/>
        <v>July</v>
      </c>
      <c r="E2708" s="6" t="str">
        <f t="shared" si="381"/>
        <v>Q3</v>
      </c>
      <c r="F2708" s="6" t="str">
        <f t="shared" si="382"/>
        <v>High</v>
      </c>
      <c r="G2708" s="6" t="str">
        <f t="shared" si="383"/>
        <v>Discounted</v>
      </c>
      <c r="H2708" s="6">
        <v>44018</v>
      </c>
      <c r="I2708" t="s">
        <v>3971</v>
      </c>
      <c r="J2708" t="s">
        <v>1070</v>
      </c>
      <c r="K2708" t="s">
        <v>1805</v>
      </c>
      <c r="L2708" t="s">
        <v>30</v>
      </c>
      <c r="M2708" t="s">
        <v>31</v>
      </c>
      <c r="N2708" t="s">
        <v>32</v>
      </c>
      <c r="O2708" t="s">
        <v>33</v>
      </c>
      <c r="P2708" t="s">
        <v>3972</v>
      </c>
      <c r="Q2708" t="s">
        <v>43</v>
      </c>
      <c r="R2708" s="7">
        <v>0.2</v>
      </c>
      <c r="S2708" s="7">
        <f t="shared" si="378"/>
        <v>8.9344000000000001</v>
      </c>
      <c r="T2708" s="8">
        <v>3.7692000000000001</v>
      </c>
      <c r="U2708" s="8" t="str">
        <f t="shared" si="384"/>
        <v>Low</v>
      </c>
      <c r="V2708" s="7">
        <v>2</v>
      </c>
      <c r="W2708" s="8">
        <v>11.167999999999999</v>
      </c>
      <c r="X2708" s="8">
        <f t="shared" si="385"/>
        <v>8433</v>
      </c>
      <c r="Y2708" s="9">
        <v>0.33750000000000002</v>
      </c>
      <c r="Z2708" s="9" t="str">
        <f t="shared" si="386"/>
        <v>High</v>
      </c>
    </row>
    <row r="2709" spans="1:26" x14ac:dyDescent="0.3">
      <c r="A2709" t="s">
        <v>3970</v>
      </c>
      <c r="B2709" s="6">
        <v>44014</v>
      </c>
      <c r="C2709" s="6" t="str">
        <f t="shared" si="379"/>
        <v>2020</v>
      </c>
      <c r="D2709" s="6" t="str">
        <f t="shared" si="380"/>
        <v>July</v>
      </c>
      <c r="E2709" s="6" t="str">
        <f t="shared" si="381"/>
        <v>Q3</v>
      </c>
      <c r="F2709" s="6" t="str">
        <f t="shared" si="382"/>
        <v>Low</v>
      </c>
      <c r="G2709" s="6" t="str">
        <f t="shared" si="383"/>
        <v>Discounted</v>
      </c>
      <c r="H2709" s="6">
        <v>44018</v>
      </c>
      <c r="I2709" t="s">
        <v>3971</v>
      </c>
      <c r="J2709" t="s">
        <v>89</v>
      </c>
      <c r="K2709" t="s">
        <v>2632</v>
      </c>
      <c r="L2709" t="s">
        <v>30</v>
      </c>
      <c r="M2709" t="s">
        <v>31</v>
      </c>
      <c r="N2709" t="s">
        <v>49</v>
      </c>
      <c r="O2709" t="s">
        <v>33</v>
      </c>
      <c r="P2709" t="s">
        <v>3972</v>
      </c>
      <c r="Q2709" t="s">
        <v>43</v>
      </c>
      <c r="R2709" s="7">
        <v>0.2</v>
      </c>
      <c r="S2709" s="7">
        <f t="shared" si="378"/>
        <v>348.40320000000003</v>
      </c>
      <c r="T2709" s="8">
        <v>48.994199999999999</v>
      </c>
      <c r="U2709" s="8" t="str">
        <f t="shared" si="384"/>
        <v>Low</v>
      </c>
      <c r="V2709" s="7">
        <v>3</v>
      </c>
      <c r="W2709" s="8">
        <v>435.50400000000002</v>
      </c>
      <c r="X2709" s="8">
        <f t="shared" si="385"/>
        <v>1365</v>
      </c>
      <c r="Y2709" s="9">
        <v>0.1125</v>
      </c>
      <c r="Z2709" s="9" t="str">
        <f t="shared" si="386"/>
        <v>Low</v>
      </c>
    </row>
    <row r="2710" spans="1:26" x14ac:dyDescent="0.3">
      <c r="A2710" t="s">
        <v>3970</v>
      </c>
      <c r="B2710" s="6">
        <v>44014</v>
      </c>
      <c r="C2710" s="6" t="str">
        <f t="shared" si="379"/>
        <v>2020</v>
      </c>
      <c r="D2710" s="6" t="str">
        <f t="shared" si="380"/>
        <v>July</v>
      </c>
      <c r="E2710" s="6" t="str">
        <f t="shared" si="381"/>
        <v>Q3</v>
      </c>
      <c r="F2710" s="6" t="str">
        <f t="shared" si="382"/>
        <v>Low</v>
      </c>
      <c r="G2710" s="6" t="str">
        <f t="shared" si="383"/>
        <v>Discounted</v>
      </c>
      <c r="H2710" s="6">
        <v>44018</v>
      </c>
      <c r="I2710" t="s">
        <v>3971</v>
      </c>
      <c r="J2710" t="s">
        <v>778</v>
      </c>
      <c r="K2710" t="s">
        <v>3240</v>
      </c>
      <c r="L2710" t="s">
        <v>30</v>
      </c>
      <c r="M2710" t="s">
        <v>31</v>
      </c>
      <c r="N2710" t="s">
        <v>49</v>
      </c>
      <c r="O2710" t="s">
        <v>33</v>
      </c>
      <c r="P2710" t="s">
        <v>3972</v>
      </c>
      <c r="Q2710" t="s">
        <v>43</v>
      </c>
      <c r="R2710" s="7">
        <v>0.2</v>
      </c>
      <c r="S2710" s="7">
        <f t="shared" si="378"/>
        <v>54.879999999999995</v>
      </c>
      <c r="T2710" s="8">
        <v>6.0025000000000004</v>
      </c>
      <c r="U2710" s="8" t="str">
        <f t="shared" si="384"/>
        <v>Low</v>
      </c>
      <c r="V2710" s="7">
        <v>5</v>
      </c>
      <c r="W2710" s="8">
        <v>68.599999999999994</v>
      </c>
      <c r="X2710" s="8">
        <f t="shared" si="385"/>
        <v>4513</v>
      </c>
      <c r="Y2710" s="9">
        <v>8.7499999999999994E-2</v>
      </c>
      <c r="Z2710" s="9" t="str">
        <f t="shared" si="386"/>
        <v>Low</v>
      </c>
    </row>
    <row r="2711" spans="1:26" x14ac:dyDescent="0.3">
      <c r="A2711" t="s">
        <v>3973</v>
      </c>
      <c r="B2711" s="6">
        <v>44015</v>
      </c>
      <c r="C2711" s="6" t="str">
        <f t="shared" si="379"/>
        <v>2020</v>
      </c>
      <c r="D2711" s="6" t="str">
        <f t="shared" si="380"/>
        <v>July</v>
      </c>
      <c r="E2711" s="6" t="str">
        <f t="shared" si="381"/>
        <v>Q3</v>
      </c>
      <c r="F2711" s="6" t="str">
        <f t="shared" si="382"/>
        <v>Low</v>
      </c>
      <c r="G2711" s="6" t="str">
        <f t="shared" si="383"/>
        <v>Full Price</v>
      </c>
      <c r="H2711" s="6">
        <v>44021</v>
      </c>
      <c r="I2711" t="s">
        <v>3974</v>
      </c>
      <c r="J2711" t="s">
        <v>411</v>
      </c>
      <c r="K2711" t="s">
        <v>3975</v>
      </c>
      <c r="L2711" t="s">
        <v>30</v>
      </c>
      <c r="M2711" t="s">
        <v>76</v>
      </c>
      <c r="N2711" t="s">
        <v>77</v>
      </c>
      <c r="O2711" t="s">
        <v>62</v>
      </c>
      <c r="P2711" t="s">
        <v>381</v>
      </c>
      <c r="Q2711" t="s">
        <v>79</v>
      </c>
      <c r="R2711" s="7">
        <v>0</v>
      </c>
      <c r="S2711" s="7">
        <f t="shared" si="378"/>
        <v>70.98</v>
      </c>
      <c r="T2711" s="8">
        <v>4.9686000000000003</v>
      </c>
      <c r="U2711" s="8" t="str">
        <f t="shared" si="384"/>
        <v>Low</v>
      </c>
      <c r="V2711" s="7">
        <v>1</v>
      </c>
      <c r="W2711" s="8">
        <v>70.98</v>
      </c>
      <c r="X2711" s="8">
        <f t="shared" si="385"/>
        <v>4444</v>
      </c>
      <c r="Y2711" s="9">
        <v>7.0000000000000007E-2</v>
      </c>
      <c r="Z2711" s="9" t="str">
        <f t="shared" si="386"/>
        <v>Low</v>
      </c>
    </row>
    <row r="2712" spans="1:26" x14ac:dyDescent="0.3">
      <c r="A2712" t="s">
        <v>3973</v>
      </c>
      <c r="B2712" s="6">
        <v>44015</v>
      </c>
      <c r="C2712" s="6" t="str">
        <f t="shared" si="379"/>
        <v>2020</v>
      </c>
      <c r="D2712" s="6" t="str">
        <f t="shared" si="380"/>
        <v>July</v>
      </c>
      <c r="E2712" s="6" t="str">
        <f t="shared" si="381"/>
        <v>Q3</v>
      </c>
      <c r="F2712" s="6" t="str">
        <f t="shared" si="382"/>
        <v>High</v>
      </c>
      <c r="G2712" s="6" t="str">
        <f t="shared" si="383"/>
        <v>Full Price</v>
      </c>
      <c r="H2712" s="6">
        <v>44021</v>
      </c>
      <c r="I2712" t="s">
        <v>3974</v>
      </c>
      <c r="J2712" t="s">
        <v>89</v>
      </c>
      <c r="K2712" t="s">
        <v>1383</v>
      </c>
      <c r="L2712" t="s">
        <v>30</v>
      </c>
      <c r="M2712" t="s">
        <v>31</v>
      </c>
      <c r="N2712" t="s">
        <v>46</v>
      </c>
      <c r="O2712" t="s">
        <v>62</v>
      </c>
      <c r="P2712" t="s">
        <v>381</v>
      </c>
      <c r="Q2712" t="s">
        <v>79</v>
      </c>
      <c r="R2712" s="7">
        <v>0</v>
      </c>
      <c r="S2712" s="7">
        <f t="shared" si="378"/>
        <v>294.93</v>
      </c>
      <c r="T2712" s="8">
        <v>144.51570000000001</v>
      </c>
      <c r="U2712" s="8" t="str">
        <f t="shared" si="384"/>
        <v>Medium</v>
      </c>
      <c r="V2712" s="7">
        <v>3</v>
      </c>
      <c r="W2712" s="8">
        <v>294.93</v>
      </c>
      <c r="X2712" s="8">
        <f t="shared" si="385"/>
        <v>1930</v>
      </c>
      <c r="Y2712" s="9">
        <v>0.49</v>
      </c>
      <c r="Z2712" s="9" t="str">
        <f t="shared" si="386"/>
        <v>High</v>
      </c>
    </row>
    <row r="2713" spans="1:26" x14ac:dyDescent="0.3">
      <c r="A2713" t="s">
        <v>3976</v>
      </c>
      <c r="B2713" s="6">
        <v>44015</v>
      </c>
      <c r="C2713" s="6" t="str">
        <f t="shared" si="379"/>
        <v>2020</v>
      </c>
      <c r="D2713" s="6" t="str">
        <f t="shared" si="380"/>
        <v>July</v>
      </c>
      <c r="E2713" s="6" t="str">
        <f t="shared" si="381"/>
        <v>Q3</v>
      </c>
      <c r="F2713" s="6" t="str">
        <f t="shared" si="382"/>
        <v>Low</v>
      </c>
      <c r="G2713" s="6" t="str">
        <f t="shared" si="383"/>
        <v>Discounted</v>
      </c>
      <c r="H2713" s="6">
        <v>44017</v>
      </c>
      <c r="I2713" t="s">
        <v>2619</v>
      </c>
      <c r="J2713" t="s">
        <v>192</v>
      </c>
      <c r="K2713" t="s">
        <v>3977</v>
      </c>
      <c r="L2713" t="s">
        <v>61</v>
      </c>
      <c r="M2713" t="s">
        <v>76</v>
      </c>
      <c r="N2713" t="s">
        <v>99</v>
      </c>
      <c r="O2713" t="s">
        <v>54</v>
      </c>
      <c r="P2713" t="s">
        <v>55</v>
      </c>
      <c r="Q2713" t="s">
        <v>56</v>
      </c>
      <c r="R2713" s="7">
        <v>0.2</v>
      </c>
      <c r="S2713" s="7">
        <f t="shared" si="378"/>
        <v>134.77119999999999</v>
      </c>
      <c r="T2713" s="8">
        <v>-29.481200000000001</v>
      </c>
      <c r="U2713" s="8" t="str">
        <f t="shared" si="384"/>
        <v>Loss</v>
      </c>
      <c r="V2713" s="7">
        <v>2</v>
      </c>
      <c r="W2713" s="8">
        <v>168.464</v>
      </c>
      <c r="X2713" s="8">
        <f t="shared" si="385"/>
        <v>2875</v>
      </c>
      <c r="Y2713" s="9">
        <v>-0.17499999999999999</v>
      </c>
      <c r="Z2713" s="9" t="str">
        <f t="shared" si="386"/>
        <v>Low</v>
      </c>
    </row>
    <row r="2714" spans="1:26" x14ac:dyDescent="0.3">
      <c r="A2714" t="s">
        <v>3976</v>
      </c>
      <c r="B2714" s="6">
        <v>44015</v>
      </c>
      <c r="C2714" s="6" t="str">
        <f t="shared" si="379"/>
        <v>2020</v>
      </c>
      <c r="D2714" s="6" t="str">
        <f t="shared" si="380"/>
        <v>July</v>
      </c>
      <c r="E2714" s="6" t="str">
        <f t="shared" si="381"/>
        <v>Q3</v>
      </c>
      <c r="F2714" s="6" t="str">
        <f t="shared" si="382"/>
        <v>Low</v>
      </c>
      <c r="G2714" s="6" t="str">
        <f t="shared" si="383"/>
        <v>Discounted</v>
      </c>
      <c r="H2714" s="6">
        <v>44017</v>
      </c>
      <c r="I2714" t="s">
        <v>2619</v>
      </c>
      <c r="J2714" t="s">
        <v>97</v>
      </c>
      <c r="K2714" t="s">
        <v>3978</v>
      </c>
      <c r="L2714" t="s">
        <v>61</v>
      </c>
      <c r="M2714" t="s">
        <v>76</v>
      </c>
      <c r="N2714" t="s">
        <v>99</v>
      </c>
      <c r="O2714" t="s">
        <v>54</v>
      </c>
      <c r="P2714" t="s">
        <v>55</v>
      </c>
      <c r="Q2714" t="s">
        <v>56</v>
      </c>
      <c r="R2714" s="7">
        <v>0.2</v>
      </c>
      <c r="S2714" s="7">
        <f t="shared" si="378"/>
        <v>226.31039999999999</v>
      </c>
      <c r="T2714" s="8">
        <v>56.577599999999997</v>
      </c>
      <c r="U2714" s="8" t="str">
        <f t="shared" si="384"/>
        <v>Low</v>
      </c>
      <c r="V2714" s="7">
        <v>9</v>
      </c>
      <c r="W2714" s="8">
        <v>282.88799999999998</v>
      </c>
      <c r="X2714" s="8">
        <f t="shared" si="385"/>
        <v>1993</v>
      </c>
      <c r="Y2714" s="9">
        <v>0.2</v>
      </c>
      <c r="Z2714" s="9" t="str">
        <f t="shared" si="386"/>
        <v>Low</v>
      </c>
    </row>
    <row r="2715" spans="1:26" x14ac:dyDescent="0.3">
      <c r="A2715" t="s">
        <v>3976</v>
      </c>
      <c r="B2715" s="6">
        <v>44015</v>
      </c>
      <c r="C2715" s="6" t="str">
        <f t="shared" si="379"/>
        <v>2020</v>
      </c>
      <c r="D2715" s="6" t="str">
        <f t="shared" si="380"/>
        <v>July</v>
      </c>
      <c r="E2715" s="6" t="str">
        <f t="shared" si="381"/>
        <v>Q3</v>
      </c>
      <c r="F2715" s="6" t="str">
        <f t="shared" si="382"/>
        <v>High</v>
      </c>
      <c r="G2715" s="6" t="str">
        <f t="shared" si="383"/>
        <v>Discounted</v>
      </c>
      <c r="H2715" s="6">
        <v>44017</v>
      </c>
      <c r="I2715" t="s">
        <v>2619</v>
      </c>
      <c r="J2715" t="s">
        <v>89</v>
      </c>
      <c r="K2715" t="s">
        <v>3979</v>
      </c>
      <c r="L2715" t="s">
        <v>61</v>
      </c>
      <c r="M2715" t="s">
        <v>31</v>
      </c>
      <c r="N2715" t="s">
        <v>32</v>
      </c>
      <c r="O2715" t="s">
        <v>54</v>
      </c>
      <c r="P2715" t="s">
        <v>55</v>
      </c>
      <c r="Q2715" t="s">
        <v>56</v>
      </c>
      <c r="R2715" s="7">
        <v>0.2</v>
      </c>
      <c r="S2715" s="7">
        <f t="shared" si="378"/>
        <v>5.3759999999999994</v>
      </c>
      <c r="T2715" s="8">
        <v>2.4359999999999999</v>
      </c>
      <c r="U2715" s="8" t="str">
        <f t="shared" si="384"/>
        <v>Low</v>
      </c>
      <c r="V2715" s="7">
        <v>2</v>
      </c>
      <c r="W2715" s="8">
        <v>6.72</v>
      </c>
      <c r="X2715" s="8">
        <f t="shared" si="385"/>
        <v>9167</v>
      </c>
      <c r="Y2715" s="9">
        <v>0.36249999999999999</v>
      </c>
      <c r="Z2715" s="9" t="str">
        <f t="shared" si="386"/>
        <v>High</v>
      </c>
    </row>
    <row r="2716" spans="1:26" x14ac:dyDescent="0.3">
      <c r="A2716" t="s">
        <v>3980</v>
      </c>
      <c r="B2716" s="6">
        <v>44016</v>
      </c>
      <c r="C2716" s="6" t="str">
        <f t="shared" si="379"/>
        <v>2020</v>
      </c>
      <c r="D2716" s="6" t="str">
        <f t="shared" si="380"/>
        <v>July</v>
      </c>
      <c r="E2716" s="6" t="str">
        <f t="shared" si="381"/>
        <v>Q3</v>
      </c>
      <c r="F2716" s="6" t="str">
        <f t="shared" si="382"/>
        <v>High</v>
      </c>
      <c r="G2716" s="6" t="str">
        <f t="shared" si="383"/>
        <v>Full Price</v>
      </c>
      <c r="H2716" s="6">
        <v>44020</v>
      </c>
      <c r="I2716" t="s">
        <v>2844</v>
      </c>
      <c r="J2716" t="s">
        <v>89</v>
      </c>
      <c r="K2716" t="s">
        <v>3981</v>
      </c>
      <c r="L2716" t="s">
        <v>40</v>
      </c>
      <c r="M2716" t="s">
        <v>31</v>
      </c>
      <c r="N2716" t="s">
        <v>53</v>
      </c>
      <c r="O2716" t="s">
        <v>54</v>
      </c>
      <c r="P2716" t="s">
        <v>270</v>
      </c>
      <c r="Q2716" t="s">
        <v>271</v>
      </c>
      <c r="R2716" s="7">
        <v>0</v>
      </c>
      <c r="S2716" s="7">
        <f t="shared" si="378"/>
        <v>15.48</v>
      </c>
      <c r="T2716" s="8">
        <v>4.4892000000000003</v>
      </c>
      <c r="U2716" s="8" t="str">
        <f t="shared" si="384"/>
        <v>Low</v>
      </c>
      <c r="V2716" s="7">
        <v>3</v>
      </c>
      <c r="W2716" s="8">
        <v>15.48</v>
      </c>
      <c r="X2716" s="8">
        <f t="shared" si="385"/>
        <v>7741</v>
      </c>
      <c r="Y2716" s="9">
        <v>0.28999999999999998</v>
      </c>
      <c r="Z2716" s="9" t="str">
        <f t="shared" si="386"/>
        <v>High</v>
      </c>
    </row>
    <row r="2717" spans="1:26" x14ac:dyDescent="0.3">
      <c r="A2717" t="s">
        <v>3982</v>
      </c>
      <c r="B2717" s="6">
        <v>44016</v>
      </c>
      <c r="C2717" s="6" t="str">
        <f t="shared" si="379"/>
        <v>2020</v>
      </c>
      <c r="D2717" s="6" t="str">
        <f t="shared" si="380"/>
        <v>July</v>
      </c>
      <c r="E2717" s="6" t="str">
        <f t="shared" si="381"/>
        <v>Q3</v>
      </c>
      <c r="F2717" s="6" t="str">
        <f t="shared" si="382"/>
        <v>High</v>
      </c>
      <c r="G2717" s="6" t="str">
        <f t="shared" si="383"/>
        <v>Discounted</v>
      </c>
      <c r="H2717" s="6">
        <v>44020</v>
      </c>
      <c r="I2717" t="s">
        <v>2298</v>
      </c>
      <c r="J2717" t="s">
        <v>44</v>
      </c>
      <c r="K2717" t="s">
        <v>1395</v>
      </c>
      <c r="L2717" t="s">
        <v>40</v>
      </c>
      <c r="M2717" t="s">
        <v>31</v>
      </c>
      <c r="N2717" t="s">
        <v>41</v>
      </c>
      <c r="O2717" t="s">
        <v>69</v>
      </c>
      <c r="P2717" t="s">
        <v>263</v>
      </c>
      <c r="Q2717" t="s">
        <v>71</v>
      </c>
      <c r="R2717" s="7">
        <v>0.2</v>
      </c>
      <c r="S2717" s="7">
        <f t="shared" si="378"/>
        <v>18.278399999999998</v>
      </c>
      <c r="T2717" s="8">
        <v>7.4256000000000002</v>
      </c>
      <c r="U2717" s="8" t="str">
        <f t="shared" si="384"/>
        <v>Low</v>
      </c>
      <c r="V2717" s="7">
        <v>2</v>
      </c>
      <c r="W2717" s="8">
        <v>22.847999999999999</v>
      </c>
      <c r="X2717" s="8">
        <f t="shared" si="385"/>
        <v>6873</v>
      </c>
      <c r="Y2717" s="9">
        <v>0.32500000000000001</v>
      </c>
      <c r="Z2717" s="9" t="str">
        <f t="shared" si="386"/>
        <v>High</v>
      </c>
    </row>
    <row r="2718" spans="1:26" x14ac:dyDescent="0.3">
      <c r="A2718" t="s">
        <v>3983</v>
      </c>
      <c r="B2718" s="6">
        <v>44016</v>
      </c>
      <c r="C2718" s="6" t="str">
        <f t="shared" si="379"/>
        <v>2020</v>
      </c>
      <c r="D2718" s="6" t="str">
        <f t="shared" si="380"/>
        <v>July</v>
      </c>
      <c r="E2718" s="6" t="str">
        <f t="shared" si="381"/>
        <v>Q3</v>
      </c>
      <c r="F2718" s="6" t="str">
        <f t="shared" si="382"/>
        <v>High</v>
      </c>
      <c r="G2718" s="6" t="str">
        <f t="shared" si="383"/>
        <v>Full Price</v>
      </c>
      <c r="H2718" s="6">
        <v>44021</v>
      </c>
      <c r="I2718" t="s">
        <v>3139</v>
      </c>
      <c r="J2718" t="s">
        <v>1364</v>
      </c>
      <c r="K2718" t="s">
        <v>3984</v>
      </c>
      <c r="L2718" t="s">
        <v>30</v>
      </c>
      <c r="M2718" t="s">
        <v>91</v>
      </c>
      <c r="N2718" t="s">
        <v>92</v>
      </c>
      <c r="O2718" t="s">
        <v>33</v>
      </c>
      <c r="P2718" t="s">
        <v>1132</v>
      </c>
      <c r="Q2718" t="s">
        <v>287</v>
      </c>
      <c r="R2718" s="7">
        <v>0</v>
      </c>
      <c r="S2718" s="7">
        <f t="shared" si="378"/>
        <v>1099.96</v>
      </c>
      <c r="T2718" s="8">
        <v>285.9896</v>
      </c>
      <c r="U2718" s="8" t="str">
        <f t="shared" si="384"/>
        <v>Medium</v>
      </c>
      <c r="V2718" s="7">
        <v>4</v>
      </c>
      <c r="W2718" s="8">
        <v>1099.96</v>
      </c>
      <c r="X2718" s="8">
        <f t="shared" si="385"/>
        <v>401</v>
      </c>
      <c r="Y2718" s="9">
        <v>0.26</v>
      </c>
      <c r="Z2718" s="9" t="str">
        <f t="shared" si="386"/>
        <v>High</v>
      </c>
    </row>
    <row r="2719" spans="1:26" x14ac:dyDescent="0.3">
      <c r="A2719" t="s">
        <v>3985</v>
      </c>
      <c r="B2719" s="6">
        <v>44017</v>
      </c>
      <c r="C2719" s="6" t="str">
        <f t="shared" si="379"/>
        <v>2020</v>
      </c>
      <c r="D2719" s="6" t="str">
        <f t="shared" si="380"/>
        <v>July</v>
      </c>
      <c r="E2719" s="6" t="str">
        <f t="shared" si="381"/>
        <v>Q3</v>
      </c>
      <c r="F2719" s="6" t="str">
        <f t="shared" si="382"/>
        <v>Low</v>
      </c>
      <c r="G2719" s="6" t="str">
        <f t="shared" si="383"/>
        <v>Discounted</v>
      </c>
      <c r="H2719" s="6">
        <v>44022</v>
      </c>
      <c r="I2719" t="s">
        <v>1622</v>
      </c>
      <c r="J2719" t="s">
        <v>89</v>
      </c>
      <c r="K2719" t="s">
        <v>3114</v>
      </c>
      <c r="L2719" t="s">
        <v>61</v>
      </c>
      <c r="M2719" t="s">
        <v>76</v>
      </c>
      <c r="N2719" t="s">
        <v>99</v>
      </c>
      <c r="O2719" t="s">
        <v>62</v>
      </c>
      <c r="P2719" t="s">
        <v>2026</v>
      </c>
      <c r="Q2719" t="s">
        <v>453</v>
      </c>
      <c r="R2719" s="7">
        <v>0.2</v>
      </c>
      <c r="S2719" s="7">
        <f t="shared" si="378"/>
        <v>3.9424000000000001</v>
      </c>
      <c r="T2719" s="8">
        <v>0.73919999999999997</v>
      </c>
      <c r="U2719" s="8" t="str">
        <f t="shared" si="384"/>
        <v>Low</v>
      </c>
      <c r="V2719" s="7">
        <v>2</v>
      </c>
      <c r="W2719" s="8">
        <v>4.9279999999999999</v>
      </c>
      <c r="X2719" s="8">
        <f t="shared" si="385"/>
        <v>9501</v>
      </c>
      <c r="Y2719" s="9">
        <v>0.15</v>
      </c>
      <c r="Z2719" s="9" t="str">
        <f t="shared" si="386"/>
        <v>Low</v>
      </c>
    </row>
    <row r="2720" spans="1:26" x14ac:dyDescent="0.3">
      <c r="A2720" t="s">
        <v>3985</v>
      </c>
      <c r="B2720" s="6">
        <v>44017</v>
      </c>
      <c r="C2720" s="6" t="str">
        <f t="shared" si="379"/>
        <v>2020</v>
      </c>
      <c r="D2720" s="6" t="str">
        <f t="shared" si="380"/>
        <v>July</v>
      </c>
      <c r="E2720" s="6" t="str">
        <f t="shared" si="381"/>
        <v>Q3</v>
      </c>
      <c r="F2720" s="6" t="str">
        <f t="shared" si="382"/>
        <v>Low</v>
      </c>
      <c r="G2720" s="6" t="str">
        <f t="shared" si="383"/>
        <v>Discounted</v>
      </c>
      <c r="H2720" s="6">
        <v>44022</v>
      </c>
      <c r="I2720" t="s">
        <v>1622</v>
      </c>
      <c r="J2720" t="s">
        <v>256</v>
      </c>
      <c r="K2720" t="s">
        <v>341</v>
      </c>
      <c r="L2720" t="s">
        <v>61</v>
      </c>
      <c r="M2720" t="s">
        <v>31</v>
      </c>
      <c r="N2720" t="s">
        <v>41</v>
      </c>
      <c r="O2720" t="s">
        <v>62</v>
      </c>
      <c r="P2720" t="s">
        <v>2026</v>
      </c>
      <c r="Q2720" t="s">
        <v>453</v>
      </c>
      <c r="R2720" s="7">
        <v>0.7</v>
      </c>
      <c r="S2720" s="7">
        <f t="shared" si="378"/>
        <v>2.1690000000000005</v>
      </c>
      <c r="T2720" s="8">
        <v>-5.7839999999999998</v>
      </c>
      <c r="U2720" s="8" t="str">
        <f t="shared" si="384"/>
        <v>Loss</v>
      </c>
      <c r="V2720" s="7">
        <v>5</v>
      </c>
      <c r="W2720" s="8">
        <v>7.23</v>
      </c>
      <c r="X2720" s="8">
        <f t="shared" si="385"/>
        <v>9096</v>
      </c>
      <c r="Y2720" s="9">
        <v>-0.8</v>
      </c>
      <c r="Z2720" s="9" t="str">
        <f t="shared" si="386"/>
        <v>Low</v>
      </c>
    </row>
    <row r="2721" spans="1:26" x14ac:dyDescent="0.3">
      <c r="A2721" t="s">
        <v>3986</v>
      </c>
      <c r="B2721" s="6">
        <v>44017</v>
      </c>
      <c r="C2721" s="6" t="str">
        <f t="shared" si="379"/>
        <v>2020</v>
      </c>
      <c r="D2721" s="6" t="str">
        <f t="shared" si="380"/>
        <v>July</v>
      </c>
      <c r="E2721" s="6" t="str">
        <f t="shared" si="381"/>
        <v>Q3</v>
      </c>
      <c r="F2721" s="6" t="str">
        <f t="shared" si="382"/>
        <v>High</v>
      </c>
      <c r="G2721" s="6" t="str">
        <f t="shared" si="383"/>
        <v>Full Price</v>
      </c>
      <c r="H2721" s="6">
        <v>44022</v>
      </c>
      <c r="I2721" t="s">
        <v>3987</v>
      </c>
      <c r="J2721" t="s">
        <v>89</v>
      </c>
      <c r="K2721" t="s">
        <v>3988</v>
      </c>
      <c r="L2721" t="s">
        <v>40</v>
      </c>
      <c r="M2721" t="s">
        <v>31</v>
      </c>
      <c r="N2721" t="s">
        <v>41</v>
      </c>
      <c r="O2721" t="s">
        <v>33</v>
      </c>
      <c r="P2721" t="s">
        <v>3413</v>
      </c>
      <c r="Q2721" t="s">
        <v>212</v>
      </c>
      <c r="R2721" s="7">
        <v>0</v>
      </c>
      <c r="S2721" s="7">
        <f t="shared" si="378"/>
        <v>19</v>
      </c>
      <c r="T2721" s="8">
        <v>8.93</v>
      </c>
      <c r="U2721" s="8" t="str">
        <f t="shared" si="384"/>
        <v>Low</v>
      </c>
      <c r="V2721" s="7">
        <v>5</v>
      </c>
      <c r="W2721" s="8">
        <v>19</v>
      </c>
      <c r="X2721" s="8">
        <f t="shared" si="385"/>
        <v>7275</v>
      </c>
      <c r="Y2721" s="9">
        <v>0.47</v>
      </c>
      <c r="Z2721" s="9" t="str">
        <f t="shared" si="386"/>
        <v>High</v>
      </c>
    </row>
    <row r="2722" spans="1:26" x14ac:dyDescent="0.3">
      <c r="A2722" t="s">
        <v>3989</v>
      </c>
      <c r="B2722" s="6">
        <v>44017</v>
      </c>
      <c r="C2722" s="6" t="str">
        <f t="shared" si="379"/>
        <v>2020</v>
      </c>
      <c r="D2722" s="6" t="str">
        <f t="shared" si="380"/>
        <v>July</v>
      </c>
      <c r="E2722" s="6" t="str">
        <f t="shared" si="381"/>
        <v>Q3</v>
      </c>
      <c r="F2722" s="6" t="str">
        <f t="shared" si="382"/>
        <v>Low</v>
      </c>
      <c r="G2722" s="6" t="str">
        <f t="shared" si="383"/>
        <v>Discounted</v>
      </c>
      <c r="H2722" s="6">
        <v>44023</v>
      </c>
      <c r="I2722" t="s">
        <v>843</v>
      </c>
      <c r="J2722" t="s">
        <v>89</v>
      </c>
      <c r="K2722" t="s">
        <v>3114</v>
      </c>
      <c r="L2722" t="s">
        <v>61</v>
      </c>
      <c r="M2722" t="s">
        <v>76</v>
      </c>
      <c r="N2722" t="s">
        <v>99</v>
      </c>
      <c r="O2722" t="s">
        <v>62</v>
      </c>
      <c r="P2722" t="s">
        <v>1759</v>
      </c>
      <c r="Q2722" t="s">
        <v>453</v>
      </c>
      <c r="R2722" s="7">
        <v>0.2</v>
      </c>
      <c r="S2722" s="7">
        <f t="shared" si="378"/>
        <v>3.9424000000000001</v>
      </c>
      <c r="T2722" s="8">
        <v>0.73919999999999997</v>
      </c>
      <c r="U2722" s="8" t="str">
        <f t="shared" si="384"/>
        <v>Low</v>
      </c>
      <c r="V2722" s="7">
        <v>2</v>
      </c>
      <c r="W2722" s="8">
        <v>4.9279999999999999</v>
      </c>
      <c r="X2722" s="8">
        <f t="shared" si="385"/>
        <v>9501</v>
      </c>
      <c r="Y2722" s="9">
        <v>0.15</v>
      </c>
      <c r="Z2722" s="9" t="str">
        <f t="shared" si="386"/>
        <v>Low</v>
      </c>
    </row>
    <row r="2723" spans="1:26" x14ac:dyDescent="0.3">
      <c r="A2723" t="s">
        <v>3989</v>
      </c>
      <c r="B2723" s="6">
        <v>44017</v>
      </c>
      <c r="C2723" s="6" t="str">
        <f t="shared" si="379"/>
        <v>2020</v>
      </c>
      <c r="D2723" s="6" t="str">
        <f t="shared" si="380"/>
        <v>July</v>
      </c>
      <c r="E2723" s="6" t="str">
        <f t="shared" si="381"/>
        <v>Q3</v>
      </c>
      <c r="F2723" s="6" t="str">
        <f t="shared" si="382"/>
        <v>High</v>
      </c>
      <c r="G2723" s="6" t="str">
        <f t="shared" si="383"/>
        <v>Discounted</v>
      </c>
      <c r="H2723" s="6">
        <v>44023</v>
      </c>
      <c r="I2723" t="s">
        <v>843</v>
      </c>
      <c r="J2723" t="s">
        <v>44</v>
      </c>
      <c r="K2723" t="s">
        <v>45</v>
      </c>
      <c r="L2723" t="s">
        <v>61</v>
      </c>
      <c r="M2723" t="s">
        <v>31</v>
      </c>
      <c r="N2723" t="s">
        <v>46</v>
      </c>
      <c r="O2723" t="s">
        <v>62</v>
      </c>
      <c r="P2723" t="s">
        <v>1759</v>
      </c>
      <c r="Q2723" t="s">
        <v>453</v>
      </c>
      <c r="R2723" s="7">
        <v>0.2</v>
      </c>
      <c r="S2723" s="7">
        <f t="shared" si="378"/>
        <v>9.4272000000000009</v>
      </c>
      <c r="T2723" s="8">
        <v>4.2717000000000001</v>
      </c>
      <c r="U2723" s="8" t="str">
        <f t="shared" si="384"/>
        <v>Low</v>
      </c>
      <c r="V2723" s="7">
        <v>3</v>
      </c>
      <c r="W2723" s="8">
        <v>11.784000000000001</v>
      </c>
      <c r="X2723" s="8">
        <f t="shared" si="385"/>
        <v>8312</v>
      </c>
      <c r="Y2723" s="9">
        <v>0.36249999999999999</v>
      </c>
      <c r="Z2723" s="9" t="str">
        <f t="shared" si="386"/>
        <v>High</v>
      </c>
    </row>
    <row r="2724" spans="1:26" x14ac:dyDescent="0.3">
      <c r="A2724" t="s">
        <v>3990</v>
      </c>
      <c r="B2724" s="6">
        <v>44017</v>
      </c>
      <c r="C2724" s="6" t="str">
        <f t="shared" si="379"/>
        <v>2020</v>
      </c>
      <c r="D2724" s="6" t="str">
        <f t="shared" si="380"/>
        <v>July</v>
      </c>
      <c r="E2724" s="6" t="str">
        <f t="shared" si="381"/>
        <v>Q3</v>
      </c>
      <c r="F2724" s="6" t="str">
        <f t="shared" si="382"/>
        <v>Low</v>
      </c>
      <c r="G2724" s="6" t="str">
        <f t="shared" si="383"/>
        <v>Discounted</v>
      </c>
      <c r="H2724" s="6">
        <v>44022</v>
      </c>
      <c r="I2724" t="s">
        <v>1960</v>
      </c>
      <c r="J2724" t="s">
        <v>101</v>
      </c>
      <c r="K2724" t="s">
        <v>324</v>
      </c>
      <c r="L2724" t="s">
        <v>30</v>
      </c>
      <c r="M2724" t="s">
        <v>31</v>
      </c>
      <c r="N2724" t="s">
        <v>49</v>
      </c>
      <c r="O2724" t="s">
        <v>54</v>
      </c>
      <c r="P2724" t="s">
        <v>55</v>
      </c>
      <c r="Q2724" t="s">
        <v>56</v>
      </c>
      <c r="R2724" s="7">
        <v>0.2</v>
      </c>
      <c r="S2724" s="7">
        <f t="shared" si="378"/>
        <v>31.180799999999998</v>
      </c>
      <c r="T2724" s="8">
        <v>-2.4359999999999999</v>
      </c>
      <c r="U2724" s="8" t="str">
        <f t="shared" si="384"/>
        <v>Loss</v>
      </c>
      <c r="V2724" s="7">
        <v>3</v>
      </c>
      <c r="W2724" s="8">
        <v>38.975999999999999</v>
      </c>
      <c r="X2724" s="8">
        <f t="shared" si="385"/>
        <v>5702</v>
      </c>
      <c r="Y2724" s="9">
        <v>-6.25E-2</v>
      </c>
      <c r="Z2724" s="9" t="str">
        <f t="shared" si="386"/>
        <v>Low</v>
      </c>
    </row>
    <row r="2725" spans="1:26" x14ac:dyDescent="0.3">
      <c r="A2725" t="s">
        <v>3990</v>
      </c>
      <c r="B2725" s="6">
        <v>44017</v>
      </c>
      <c r="C2725" s="6" t="str">
        <f t="shared" si="379"/>
        <v>2020</v>
      </c>
      <c r="D2725" s="6" t="str">
        <f t="shared" si="380"/>
        <v>July</v>
      </c>
      <c r="E2725" s="6" t="str">
        <f t="shared" si="381"/>
        <v>Q3</v>
      </c>
      <c r="F2725" s="6" t="str">
        <f t="shared" si="382"/>
        <v>Low</v>
      </c>
      <c r="G2725" s="6" t="str">
        <f t="shared" si="383"/>
        <v>Discounted</v>
      </c>
      <c r="H2725" s="6">
        <v>44022</v>
      </c>
      <c r="I2725" t="s">
        <v>1960</v>
      </c>
      <c r="J2725" t="s">
        <v>2852</v>
      </c>
      <c r="K2725" t="s">
        <v>2853</v>
      </c>
      <c r="L2725" t="s">
        <v>30</v>
      </c>
      <c r="M2725" t="s">
        <v>91</v>
      </c>
      <c r="N2725" t="s">
        <v>110</v>
      </c>
      <c r="O2725" t="s">
        <v>54</v>
      </c>
      <c r="P2725" t="s">
        <v>55</v>
      </c>
      <c r="Q2725" t="s">
        <v>56</v>
      </c>
      <c r="R2725" s="7">
        <v>0.2</v>
      </c>
      <c r="S2725" s="7">
        <f t="shared" si="378"/>
        <v>27.839999999999996</v>
      </c>
      <c r="T2725" s="8">
        <v>2.1749999999999998</v>
      </c>
      <c r="U2725" s="8" t="str">
        <f t="shared" si="384"/>
        <v>Low</v>
      </c>
      <c r="V2725" s="7">
        <v>3</v>
      </c>
      <c r="W2725" s="8">
        <v>34.799999999999997</v>
      </c>
      <c r="X2725" s="8">
        <f t="shared" si="385"/>
        <v>5960</v>
      </c>
      <c r="Y2725" s="9">
        <v>6.25E-2</v>
      </c>
      <c r="Z2725" s="9" t="str">
        <f t="shared" si="386"/>
        <v>Low</v>
      </c>
    </row>
    <row r="2726" spans="1:26" x14ac:dyDescent="0.3">
      <c r="A2726" t="s">
        <v>3991</v>
      </c>
      <c r="B2726" s="6">
        <v>44018</v>
      </c>
      <c r="C2726" s="6" t="str">
        <f t="shared" si="379"/>
        <v>2020</v>
      </c>
      <c r="D2726" s="6" t="str">
        <f t="shared" si="380"/>
        <v>July</v>
      </c>
      <c r="E2726" s="6" t="str">
        <f t="shared" si="381"/>
        <v>Q3</v>
      </c>
      <c r="F2726" s="6" t="str">
        <f t="shared" si="382"/>
        <v>High</v>
      </c>
      <c r="G2726" s="6" t="str">
        <f t="shared" si="383"/>
        <v>Full Price</v>
      </c>
      <c r="H2726" s="6">
        <v>44022</v>
      </c>
      <c r="I2726" t="s">
        <v>3992</v>
      </c>
      <c r="J2726" t="s">
        <v>97</v>
      </c>
      <c r="K2726" t="s">
        <v>113</v>
      </c>
      <c r="L2726" t="s">
        <v>61</v>
      </c>
      <c r="M2726" t="s">
        <v>76</v>
      </c>
      <c r="N2726" t="s">
        <v>99</v>
      </c>
      <c r="O2726" t="s">
        <v>54</v>
      </c>
      <c r="P2726" t="s">
        <v>270</v>
      </c>
      <c r="Q2726" t="s">
        <v>271</v>
      </c>
      <c r="R2726" s="7">
        <v>0</v>
      </c>
      <c r="S2726" s="7">
        <f t="shared" si="378"/>
        <v>155.82</v>
      </c>
      <c r="T2726" s="8">
        <v>63.886200000000002</v>
      </c>
      <c r="U2726" s="8" t="str">
        <f t="shared" si="384"/>
        <v>Low</v>
      </c>
      <c r="V2726" s="7">
        <v>3</v>
      </c>
      <c r="W2726" s="8">
        <v>155.82</v>
      </c>
      <c r="X2726" s="8">
        <f t="shared" si="385"/>
        <v>3018</v>
      </c>
      <c r="Y2726" s="9">
        <v>0.41</v>
      </c>
      <c r="Z2726" s="9" t="str">
        <f t="shared" si="386"/>
        <v>High</v>
      </c>
    </row>
    <row r="2727" spans="1:26" x14ac:dyDescent="0.3">
      <c r="A2727" t="s">
        <v>3991</v>
      </c>
      <c r="B2727" s="6">
        <v>44018</v>
      </c>
      <c r="C2727" s="6" t="str">
        <f t="shared" si="379"/>
        <v>2020</v>
      </c>
      <c r="D2727" s="6" t="str">
        <f t="shared" si="380"/>
        <v>July</v>
      </c>
      <c r="E2727" s="6" t="str">
        <f t="shared" si="381"/>
        <v>Q3</v>
      </c>
      <c r="F2727" s="6" t="str">
        <f t="shared" si="382"/>
        <v>High</v>
      </c>
      <c r="G2727" s="6" t="str">
        <f t="shared" si="383"/>
        <v>Full Price</v>
      </c>
      <c r="H2727" s="6">
        <v>44022</v>
      </c>
      <c r="I2727" t="s">
        <v>3992</v>
      </c>
      <c r="J2727" t="s">
        <v>93</v>
      </c>
      <c r="K2727" t="s">
        <v>969</v>
      </c>
      <c r="L2727" t="s">
        <v>61</v>
      </c>
      <c r="M2727" t="s">
        <v>76</v>
      </c>
      <c r="N2727" t="s">
        <v>99</v>
      </c>
      <c r="O2727" t="s">
        <v>54</v>
      </c>
      <c r="P2727" t="s">
        <v>270</v>
      </c>
      <c r="Q2727" t="s">
        <v>271</v>
      </c>
      <c r="R2727" s="7">
        <v>0</v>
      </c>
      <c r="S2727" s="7">
        <f t="shared" si="378"/>
        <v>13.96</v>
      </c>
      <c r="T2727" s="8">
        <v>6.7008000000000001</v>
      </c>
      <c r="U2727" s="8" t="str">
        <f t="shared" si="384"/>
        <v>Low</v>
      </c>
      <c r="V2727" s="7">
        <v>2</v>
      </c>
      <c r="W2727" s="8">
        <v>13.96</v>
      </c>
      <c r="X2727" s="8">
        <f t="shared" si="385"/>
        <v>7966</v>
      </c>
      <c r="Y2727" s="9">
        <v>0.48</v>
      </c>
      <c r="Z2727" s="9" t="str">
        <f t="shared" si="386"/>
        <v>High</v>
      </c>
    </row>
    <row r="2728" spans="1:26" x14ac:dyDescent="0.3">
      <c r="A2728" t="s">
        <v>3991</v>
      </c>
      <c r="B2728" s="6">
        <v>44018</v>
      </c>
      <c r="C2728" s="6" t="str">
        <f t="shared" si="379"/>
        <v>2020</v>
      </c>
      <c r="D2728" s="6" t="str">
        <f t="shared" si="380"/>
        <v>July</v>
      </c>
      <c r="E2728" s="6" t="str">
        <f t="shared" si="381"/>
        <v>Q3</v>
      </c>
      <c r="F2728" s="6" t="str">
        <f t="shared" si="382"/>
        <v>High</v>
      </c>
      <c r="G2728" s="6" t="str">
        <f t="shared" si="383"/>
        <v>Full Price</v>
      </c>
      <c r="H2728" s="6">
        <v>44022</v>
      </c>
      <c r="I2728" t="s">
        <v>3992</v>
      </c>
      <c r="J2728" t="s">
        <v>666</v>
      </c>
      <c r="K2728" t="s">
        <v>3993</v>
      </c>
      <c r="L2728" t="s">
        <v>61</v>
      </c>
      <c r="M2728" t="s">
        <v>31</v>
      </c>
      <c r="N2728" t="s">
        <v>49</v>
      </c>
      <c r="O2728" t="s">
        <v>54</v>
      </c>
      <c r="P2728" t="s">
        <v>270</v>
      </c>
      <c r="Q2728" t="s">
        <v>271</v>
      </c>
      <c r="R2728" s="7">
        <v>0</v>
      </c>
      <c r="S2728" s="7">
        <f t="shared" si="378"/>
        <v>601.65</v>
      </c>
      <c r="T2728" s="8">
        <v>156.429</v>
      </c>
      <c r="U2728" s="8" t="str">
        <f t="shared" si="384"/>
        <v>Medium</v>
      </c>
      <c r="V2728" s="7">
        <v>5</v>
      </c>
      <c r="W2728" s="8">
        <v>601.65</v>
      </c>
      <c r="X2728" s="8">
        <f t="shared" si="385"/>
        <v>936</v>
      </c>
      <c r="Y2728" s="9">
        <v>0.26</v>
      </c>
      <c r="Z2728" s="9" t="str">
        <f t="shared" si="386"/>
        <v>High</v>
      </c>
    </row>
    <row r="2729" spans="1:26" x14ac:dyDescent="0.3">
      <c r="A2729" t="s">
        <v>3991</v>
      </c>
      <c r="B2729" s="6">
        <v>44018</v>
      </c>
      <c r="C2729" s="6" t="str">
        <f t="shared" si="379"/>
        <v>2020</v>
      </c>
      <c r="D2729" s="6" t="str">
        <f t="shared" si="380"/>
        <v>July</v>
      </c>
      <c r="E2729" s="6" t="str">
        <f t="shared" si="381"/>
        <v>Q3</v>
      </c>
      <c r="F2729" s="6" t="str">
        <f t="shared" si="382"/>
        <v>Low</v>
      </c>
      <c r="G2729" s="6" t="str">
        <f t="shared" si="383"/>
        <v>Full Price</v>
      </c>
      <c r="H2729" s="6">
        <v>44022</v>
      </c>
      <c r="I2729" t="s">
        <v>3992</v>
      </c>
      <c r="J2729" t="s">
        <v>2783</v>
      </c>
      <c r="K2729" t="s">
        <v>2784</v>
      </c>
      <c r="L2729" t="s">
        <v>61</v>
      </c>
      <c r="M2729" t="s">
        <v>91</v>
      </c>
      <c r="N2729" t="s">
        <v>92</v>
      </c>
      <c r="O2729" t="s">
        <v>54</v>
      </c>
      <c r="P2729" t="s">
        <v>270</v>
      </c>
      <c r="Q2729" t="s">
        <v>271</v>
      </c>
      <c r="R2729" s="7">
        <v>0</v>
      </c>
      <c r="S2729" s="7">
        <f t="shared" si="378"/>
        <v>124.95</v>
      </c>
      <c r="T2729" s="8">
        <v>2.4990000000000001</v>
      </c>
      <c r="U2729" s="8" t="str">
        <f t="shared" si="384"/>
        <v>Low</v>
      </c>
      <c r="V2729" s="7">
        <v>5</v>
      </c>
      <c r="W2729" s="8">
        <v>124.95</v>
      </c>
      <c r="X2729" s="8">
        <f t="shared" si="385"/>
        <v>3362</v>
      </c>
      <c r="Y2729" s="9">
        <v>0.02</v>
      </c>
      <c r="Z2729" s="9" t="str">
        <f t="shared" si="386"/>
        <v>Low</v>
      </c>
    </row>
    <row r="2730" spans="1:26" x14ac:dyDescent="0.3">
      <c r="A2730" t="s">
        <v>3994</v>
      </c>
      <c r="B2730" s="6">
        <v>44018</v>
      </c>
      <c r="C2730" s="6" t="str">
        <f t="shared" si="379"/>
        <v>2020</v>
      </c>
      <c r="D2730" s="6" t="str">
        <f t="shared" si="380"/>
        <v>July</v>
      </c>
      <c r="E2730" s="6" t="str">
        <f t="shared" si="381"/>
        <v>Q3</v>
      </c>
      <c r="F2730" s="6" t="str">
        <f t="shared" si="382"/>
        <v>High</v>
      </c>
      <c r="G2730" s="6" t="str">
        <f t="shared" si="383"/>
        <v>Full Price</v>
      </c>
      <c r="H2730" s="6">
        <v>44024</v>
      </c>
      <c r="I2730" t="s">
        <v>1622</v>
      </c>
      <c r="J2730" t="s">
        <v>105</v>
      </c>
      <c r="K2730" t="s">
        <v>572</v>
      </c>
      <c r="L2730" t="s">
        <v>61</v>
      </c>
      <c r="M2730" t="s">
        <v>31</v>
      </c>
      <c r="N2730" t="s">
        <v>53</v>
      </c>
      <c r="O2730" t="s">
        <v>54</v>
      </c>
      <c r="P2730" t="s">
        <v>3995</v>
      </c>
      <c r="Q2730" t="s">
        <v>322</v>
      </c>
      <c r="R2730" s="7">
        <v>0</v>
      </c>
      <c r="S2730" s="7">
        <f t="shared" si="378"/>
        <v>11.12</v>
      </c>
      <c r="T2730" s="8">
        <v>2.8912</v>
      </c>
      <c r="U2730" s="8" t="str">
        <f t="shared" si="384"/>
        <v>Low</v>
      </c>
      <c r="V2730" s="7">
        <v>4</v>
      </c>
      <c r="W2730" s="8">
        <v>11.12</v>
      </c>
      <c r="X2730" s="8">
        <f t="shared" si="385"/>
        <v>8441</v>
      </c>
      <c r="Y2730" s="9">
        <v>0.26</v>
      </c>
      <c r="Z2730" s="9" t="str">
        <f t="shared" si="386"/>
        <v>High</v>
      </c>
    </row>
    <row r="2731" spans="1:26" x14ac:dyDescent="0.3">
      <c r="A2731" t="s">
        <v>3996</v>
      </c>
      <c r="B2731" s="6">
        <v>44018</v>
      </c>
      <c r="C2731" s="6" t="str">
        <f t="shared" si="379"/>
        <v>2020</v>
      </c>
      <c r="D2731" s="6" t="str">
        <f t="shared" si="380"/>
        <v>July</v>
      </c>
      <c r="E2731" s="6" t="str">
        <f t="shared" si="381"/>
        <v>Q3</v>
      </c>
      <c r="F2731" s="6" t="str">
        <f t="shared" si="382"/>
        <v>Low</v>
      </c>
      <c r="G2731" s="6" t="str">
        <f t="shared" si="383"/>
        <v>Full Price</v>
      </c>
      <c r="H2731" s="6">
        <v>44023</v>
      </c>
      <c r="I2731" t="s">
        <v>1982</v>
      </c>
      <c r="J2731" t="s">
        <v>584</v>
      </c>
      <c r="K2731" t="s">
        <v>3997</v>
      </c>
      <c r="L2731" t="s">
        <v>40</v>
      </c>
      <c r="M2731" t="s">
        <v>76</v>
      </c>
      <c r="N2731" t="s">
        <v>138</v>
      </c>
      <c r="O2731" t="s">
        <v>54</v>
      </c>
      <c r="P2731" t="s">
        <v>3998</v>
      </c>
      <c r="Q2731" t="s">
        <v>749</v>
      </c>
      <c r="R2731" s="7">
        <v>0</v>
      </c>
      <c r="S2731" s="7">
        <f t="shared" si="378"/>
        <v>301.95999999999998</v>
      </c>
      <c r="T2731" s="8">
        <v>60.392000000000003</v>
      </c>
      <c r="U2731" s="8" t="str">
        <f t="shared" si="384"/>
        <v>Low</v>
      </c>
      <c r="V2731" s="7">
        <v>2</v>
      </c>
      <c r="W2731" s="8">
        <v>301.95999999999998</v>
      </c>
      <c r="X2731" s="8">
        <f t="shared" si="385"/>
        <v>1890</v>
      </c>
      <c r="Y2731" s="9">
        <v>0.2</v>
      </c>
      <c r="Z2731" s="9" t="str">
        <f t="shared" si="386"/>
        <v>Low</v>
      </c>
    </row>
    <row r="2732" spans="1:26" x14ac:dyDescent="0.3">
      <c r="A2732" t="s">
        <v>3999</v>
      </c>
      <c r="B2732" s="6">
        <v>44018</v>
      </c>
      <c r="C2732" s="6" t="str">
        <f t="shared" si="379"/>
        <v>2020</v>
      </c>
      <c r="D2732" s="6" t="str">
        <f t="shared" si="380"/>
        <v>July</v>
      </c>
      <c r="E2732" s="6" t="str">
        <f t="shared" si="381"/>
        <v>Q3</v>
      </c>
      <c r="F2732" s="6" t="str">
        <f t="shared" si="382"/>
        <v>Low</v>
      </c>
      <c r="G2732" s="6" t="str">
        <f t="shared" si="383"/>
        <v>Discounted</v>
      </c>
      <c r="H2732" s="6">
        <v>44023</v>
      </c>
      <c r="I2732" t="s">
        <v>3388</v>
      </c>
      <c r="J2732" t="s">
        <v>411</v>
      </c>
      <c r="K2732" t="s">
        <v>3657</v>
      </c>
      <c r="L2732" t="s">
        <v>30</v>
      </c>
      <c r="M2732" t="s">
        <v>76</v>
      </c>
      <c r="N2732" t="s">
        <v>77</v>
      </c>
      <c r="O2732" t="s">
        <v>69</v>
      </c>
      <c r="P2732" t="s">
        <v>2461</v>
      </c>
      <c r="Q2732" t="s">
        <v>71</v>
      </c>
      <c r="R2732" s="7">
        <v>0.2</v>
      </c>
      <c r="S2732" s="7">
        <f t="shared" si="378"/>
        <v>136.2816</v>
      </c>
      <c r="T2732" s="8">
        <v>-17.0352</v>
      </c>
      <c r="U2732" s="8" t="str">
        <f t="shared" si="384"/>
        <v>Loss</v>
      </c>
      <c r="V2732" s="7">
        <v>3</v>
      </c>
      <c r="W2732" s="8">
        <v>170.352</v>
      </c>
      <c r="X2732" s="8">
        <f t="shared" si="385"/>
        <v>2860</v>
      </c>
      <c r="Y2732" s="9">
        <v>-0.1</v>
      </c>
      <c r="Z2732" s="9" t="str">
        <f t="shared" si="386"/>
        <v>Low</v>
      </c>
    </row>
    <row r="2733" spans="1:26" x14ac:dyDescent="0.3">
      <c r="A2733" t="s">
        <v>4000</v>
      </c>
      <c r="B2733" s="6">
        <v>44020</v>
      </c>
      <c r="C2733" s="6" t="str">
        <f t="shared" si="379"/>
        <v>2020</v>
      </c>
      <c r="D2733" s="6" t="str">
        <f t="shared" si="380"/>
        <v>July</v>
      </c>
      <c r="E2733" s="6" t="str">
        <f t="shared" si="381"/>
        <v>Q3</v>
      </c>
      <c r="F2733" s="6" t="str">
        <f t="shared" si="382"/>
        <v>High</v>
      </c>
      <c r="G2733" s="6" t="str">
        <f t="shared" si="383"/>
        <v>Discounted</v>
      </c>
      <c r="H2733" s="6">
        <v>44020</v>
      </c>
      <c r="I2733" t="s">
        <v>2200</v>
      </c>
      <c r="J2733" t="s">
        <v>67</v>
      </c>
      <c r="K2733" t="s">
        <v>766</v>
      </c>
      <c r="L2733" t="s">
        <v>30</v>
      </c>
      <c r="M2733" t="s">
        <v>31</v>
      </c>
      <c r="N2733" t="s">
        <v>32</v>
      </c>
      <c r="O2733" t="s">
        <v>33</v>
      </c>
      <c r="P2733" t="s">
        <v>34</v>
      </c>
      <c r="Q2733" t="s">
        <v>35</v>
      </c>
      <c r="R2733" s="7">
        <v>0.2</v>
      </c>
      <c r="S2733" s="7">
        <f t="shared" si="378"/>
        <v>16.896000000000001</v>
      </c>
      <c r="T2733" s="8">
        <v>6.6</v>
      </c>
      <c r="U2733" s="8" t="str">
        <f t="shared" si="384"/>
        <v>Low</v>
      </c>
      <c r="V2733" s="7">
        <v>5</v>
      </c>
      <c r="W2733" s="8">
        <v>21.12</v>
      </c>
      <c r="X2733" s="8">
        <f t="shared" si="385"/>
        <v>7029</v>
      </c>
      <c r="Y2733" s="9">
        <v>0.3125</v>
      </c>
      <c r="Z2733" s="9" t="str">
        <f t="shared" si="386"/>
        <v>High</v>
      </c>
    </row>
    <row r="2734" spans="1:26" x14ac:dyDescent="0.3">
      <c r="A2734" t="s">
        <v>4001</v>
      </c>
      <c r="B2734" s="6">
        <v>44021</v>
      </c>
      <c r="C2734" s="6" t="str">
        <f t="shared" si="379"/>
        <v>2020</v>
      </c>
      <c r="D2734" s="6" t="str">
        <f t="shared" si="380"/>
        <v>July</v>
      </c>
      <c r="E2734" s="6" t="str">
        <f t="shared" si="381"/>
        <v>Q3</v>
      </c>
      <c r="F2734" s="6" t="str">
        <f t="shared" si="382"/>
        <v>High</v>
      </c>
      <c r="G2734" s="6" t="str">
        <f t="shared" si="383"/>
        <v>Full Price</v>
      </c>
      <c r="H2734" s="6">
        <v>44025</v>
      </c>
      <c r="I2734" t="s">
        <v>3299</v>
      </c>
      <c r="J2734" t="s">
        <v>256</v>
      </c>
      <c r="K2734" t="s">
        <v>626</v>
      </c>
      <c r="L2734" t="s">
        <v>61</v>
      </c>
      <c r="M2734" t="s">
        <v>31</v>
      </c>
      <c r="N2734" t="s">
        <v>41</v>
      </c>
      <c r="O2734" t="s">
        <v>54</v>
      </c>
      <c r="P2734" t="s">
        <v>1135</v>
      </c>
      <c r="Q2734" t="s">
        <v>749</v>
      </c>
      <c r="R2734" s="7">
        <v>0</v>
      </c>
      <c r="S2734" s="7">
        <f t="shared" si="378"/>
        <v>122.94</v>
      </c>
      <c r="T2734" s="8">
        <v>59.011200000000002</v>
      </c>
      <c r="U2734" s="8" t="str">
        <f t="shared" si="384"/>
        <v>Low</v>
      </c>
      <c r="V2734" s="7">
        <v>3</v>
      </c>
      <c r="W2734" s="8">
        <v>122.94</v>
      </c>
      <c r="X2734" s="8">
        <f t="shared" si="385"/>
        <v>3398</v>
      </c>
      <c r="Y2734" s="9">
        <v>0.48</v>
      </c>
      <c r="Z2734" s="9" t="str">
        <f t="shared" si="386"/>
        <v>High</v>
      </c>
    </row>
    <row r="2735" spans="1:26" x14ac:dyDescent="0.3">
      <c r="A2735" t="s">
        <v>4001</v>
      </c>
      <c r="B2735" s="6">
        <v>44021</v>
      </c>
      <c r="C2735" s="6" t="str">
        <f t="shared" si="379"/>
        <v>2020</v>
      </c>
      <c r="D2735" s="6" t="str">
        <f t="shared" si="380"/>
        <v>July</v>
      </c>
      <c r="E2735" s="6" t="str">
        <f t="shared" si="381"/>
        <v>Q3</v>
      </c>
      <c r="F2735" s="6" t="str">
        <f t="shared" si="382"/>
        <v>High</v>
      </c>
      <c r="G2735" s="6" t="str">
        <f t="shared" si="383"/>
        <v>Full Price</v>
      </c>
      <c r="H2735" s="6">
        <v>44025</v>
      </c>
      <c r="I2735" t="s">
        <v>3299</v>
      </c>
      <c r="J2735" t="s">
        <v>184</v>
      </c>
      <c r="K2735" t="s">
        <v>2866</v>
      </c>
      <c r="L2735" t="s">
        <v>61</v>
      </c>
      <c r="M2735" t="s">
        <v>31</v>
      </c>
      <c r="N2735" t="s">
        <v>32</v>
      </c>
      <c r="O2735" t="s">
        <v>54</v>
      </c>
      <c r="P2735" t="s">
        <v>1135</v>
      </c>
      <c r="Q2735" t="s">
        <v>749</v>
      </c>
      <c r="R2735" s="7">
        <v>0</v>
      </c>
      <c r="S2735" s="7">
        <f t="shared" si="378"/>
        <v>6.58</v>
      </c>
      <c r="T2735" s="8">
        <v>3.0268000000000002</v>
      </c>
      <c r="U2735" s="8" t="str">
        <f t="shared" si="384"/>
        <v>Low</v>
      </c>
      <c r="V2735" s="7">
        <v>2</v>
      </c>
      <c r="W2735" s="8">
        <v>6.58</v>
      </c>
      <c r="X2735" s="8">
        <f t="shared" si="385"/>
        <v>9196</v>
      </c>
      <c r="Y2735" s="9">
        <v>0.46</v>
      </c>
      <c r="Z2735" s="9" t="str">
        <f t="shared" si="386"/>
        <v>High</v>
      </c>
    </row>
    <row r="2736" spans="1:26" x14ac:dyDescent="0.3">
      <c r="A2736" t="s">
        <v>4002</v>
      </c>
      <c r="B2736" s="6">
        <v>44021</v>
      </c>
      <c r="C2736" s="6" t="str">
        <f t="shared" si="379"/>
        <v>2020</v>
      </c>
      <c r="D2736" s="6" t="str">
        <f t="shared" si="380"/>
        <v>July</v>
      </c>
      <c r="E2736" s="6" t="str">
        <f t="shared" si="381"/>
        <v>Q3</v>
      </c>
      <c r="F2736" s="6" t="str">
        <f t="shared" si="382"/>
        <v>Low</v>
      </c>
      <c r="G2736" s="6" t="str">
        <f t="shared" si="383"/>
        <v>Discounted</v>
      </c>
      <c r="H2736" s="6">
        <v>44025</v>
      </c>
      <c r="I2736" t="s">
        <v>899</v>
      </c>
      <c r="J2736" t="s">
        <v>101</v>
      </c>
      <c r="K2736" t="s">
        <v>4003</v>
      </c>
      <c r="L2736" t="s">
        <v>61</v>
      </c>
      <c r="M2736" t="s">
        <v>31</v>
      </c>
      <c r="N2736" t="s">
        <v>174</v>
      </c>
      <c r="O2736" t="s">
        <v>33</v>
      </c>
      <c r="P2736" t="s">
        <v>364</v>
      </c>
      <c r="Q2736" t="s">
        <v>35</v>
      </c>
      <c r="R2736" s="7">
        <v>0.8</v>
      </c>
      <c r="S2736" s="7">
        <f t="shared" si="378"/>
        <v>9.7263999999999982</v>
      </c>
      <c r="T2736" s="8">
        <v>-121.58</v>
      </c>
      <c r="U2736" s="8" t="str">
        <f t="shared" si="384"/>
        <v>Loss</v>
      </c>
      <c r="V2736" s="7">
        <v>2</v>
      </c>
      <c r="W2736" s="8">
        <v>48.631999999999998</v>
      </c>
      <c r="X2736" s="8">
        <f t="shared" si="385"/>
        <v>5204</v>
      </c>
      <c r="Y2736" s="9">
        <v>-2.5</v>
      </c>
      <c r="Z2736" s="9" t="str">
        <f t="shared" si="386"/>
        <v>Low</v>
      </c>
    </row>
    <row r="2737" spans="1:26" x14ac:dyDescent="0.3">
      <c r="A2737" t="s">
        <v>4004</v>
      </c>
      <c r="B2737" s="6">
        <v>44021</v>
      </c>
      <c r="C2737" s="6" t="str">
        <f t="shared" si="379"/>
        <v>2020</v>
      </c>
      <c r="D2737" s="6" t="str">
        <f t="shared" si="380"/>
        <v>July</v>
      </c>
      <c r="E2737" s="6" t="str">
        <f t="shared" si="381"/>
        <v>Q3</v>
      </c>
      <c r="F2737" s="6" t="str">
        <f t="shared" si="382"/>
        <v>Low</v>
      </c>
      <c r="G2737" s="6" t="str">
        <f t="shared" si="383"/>
        <v>Full Price</v>
      </c>
      <c r="H2737" s="6">
        <v>44026</v>
      </c>
      <c r="I2737" t="s">
        <v>2963</v>
      </c>
      <c r="J2737" t="s">
        <v>192</v>
      </c>
      <c r="K2737" t="s">
        <v>213</v>
      </c>
      <c r="L2737" t="s">
        <v>30</v>
      </c>
      <c r="M2737" t="s">
        <v>76</v>
      </c>
      <c r="N2737" t="s">
        <v>99</v>
      </c>
      <c r="O2737" t="s">
        <v>54</v>
      </c>
      <c r="P2737" t="s">
        <v>3010</v>
      </c>
      <c r="Q2737" t="s">
        <v>918</v>
      </c>
      <c r="R2737" s="7">
        <v>0</v>
      </c>
      <c r="S2737" s="7">
        <f t="shared" si="378"/>
        <v>181.96</v>
      </c>
      <c r="T2737" s="8">
        <v>20.015599999999999</v>
      </c>
      <c r="U2737" s="8" t="str">
        <f t="shared" si="384"/>
        <v>Low</v>
      </c>
      <c r="V2737" s="7">
        <v>2</v>
      </c>
      <c r="W2737" s="8">
        <v>181.96</v>
      </c>
      <c r="X2737" s="8">
        <f t="shared" si="385"/>
        <v>2762</v>
      </c>
      <c r="Y2737" s="9">
        <v>0.11</v>
      </c>
      <c r="Z2737" s="9" t="str">
        <f t="shared" si="386"/>
        <v>Low</v>
      </c>
    </row>
    <row r="2738" spans="1:26" x14ac:dyDescent="0.3">
      <c r="A2738" t="s">
        <v>4004</v>
      </c>
      <c r="B2738" s="6">
        <v>44021</v>
      </c>
      <c r="C2738" s="6" t="str">
        <f t="shared" si="379"/>
        <v>2020</v>
      </c>
      <c r="D2738" s="6" t="str">
        <f t="shared" si="380"/>
        <v>July</v>
      </c>
      <c r="E2738" s="6" t="str">
        <f t="shared" si="381"/>
        <v>Q3</v>
      </c>
      <c r="F2738" s="6" t="str">
        <f t="shared" si="382"/>
        <v>High</v>
      </c>
      <c r="G2738" s="6" t="str">
        <f t="shared" si="383"/>
        <v>Full Price</v>
      </c>
      <c r="H2738" s="6">
        <v>44026</v>
      </c>
      <c r="I2738" t="s">
        <v>2963</v>
      </c>
      <c r="J2738" t="s">
        <v>89</v>
      </c>
      <c r="K2738" t="s">
        <v>896</v>
      </c>
      <c r="L2738" t="s">
        <v>30</v>
      </c>
      <c r="M2738" t="s">
        <v>31</v>
      </c>
      <c r="N2738" t="s">
        <v>53</v>
      </c>
      <c r="O2738" t="s">
        <v>54</v>
      </c>
      <c r="P2738" t="s">
        <v>3010</v>
      </c>
      <c r="Q2738" t="s">
        <v>918</v>
      </c>
      <c r="R2738" s="7">
        <v>0</v>
      </c>
      <c r="S2738" s="7">
        <f t="shared" si="378"/>
        <v>79.36</v>
      </c>
      <c r="T2738" s="8">
        <v>32.537599999999998</v>
      </c>
      <c r="U2738" s="8" t="str">
        <f t="shared" si="384"/>
        <v>Low</v>
      </c>
      <c r="V2738" s="7">
        <v>4</v>
      </c>
      <c r="W2738" s="8">
        <v>79.36</v>
      </c>
      <c r="X2738" s="8">
        <f t="shared" si="385"/>
        <v>4243</v>
      </c>
      <c r="Y2738" s="9">
        <v>0.41</v>
      </c>
      <c r="Z2738" s="9" t="str">
        <f t="shared" si="386"/>
        <v>High</v>
      </c>
    </row>
    <row r="2739" spans="1:26" x14ac:dyDescent="0.3">
      <c r="A2739" t="s">
        <v>4004</v>
      </c>
      <c r="B2739" s="6">
        <v>44021</v>
      </c>
      <c r="C2739" s="6" t="str">
        <f t="shared" si="379"/>
        <v>2020</v>
      </c>
      <c r="D2739" s="6" t="str">
        <f t="shared" si="380"/>
        <v>July</v>
      </c>
      <c r="E2739" s="6" t="str">
        <f t="shared" si="381"/>
        <v>Q3</v>
      </c>
      <c r="F2739" s="6" t="str">
        <f t="shared" si="382"/>
        <v>High</v>
      </c>
      <c r="G2739" s="6" t="str">
        <f t="shared" si="383"/>
        <v>Full Price</v>
      </c>
      <c r="H2739" s="6">
        <v>44026</v>
      </c>
      <c r="I2739" t="s">
        <v>2963</v>
      </c>
      <c r="J2739" t="s">
        <v>256</v>
      </c>
      <c r="K2739" t="s">
        <v>2789</v>
      </c>
      <c r="L2739" t="s">
        <v>30</v>
      </c>
      <c r="M2739" t="s">
        <v>31</v>
      </c>
      <c r="N2739" t="s">
        <v>41</v>
      </c>
      <c r="O2739" t="s">
        <v>54</v>
      </c>
      <c r="P2739" t="s">
        <v>3010</v>
      </c>
      <c r="Q2739" t="s">
        <v>918</v>
      </c>
      <c r="R2739" s="7">
        <v>0</v>
      </c>
      <c r="S2739" s="7">
        <f t="shared" si="378"/>
        <v>43.68</v>
      </c>
      <c r="T2739" s="8">
        <v>21.403199999999998</v>
      </c>
      <c r="U2739" s="8" t="str">
        <f t="shared" si="384"/>
        <v>Low</v>
      </c>
      <c r="V2739" s="7">
        <v>6</v>
      </c>
      <c r="W2739" s="8">
        <v>43.68</v>
      </c>
      <c r="X2739" s="8">
        <f t="shared" si="385"/>
        <v>5441</v>
      </c>
      <c r="Y2739" s="9">
        <v>0.49</v>
      </c>
      <c r="Z2739" s="9" t="str">
        <f t="shared" si="386"/>
        <v>High</v>
      </c>
    </row>
    <row r="2740" spans="1:26" x14ac:dyDescent="0.3">
      <c r="A2740" t="s">
        <v>4004</v>
      </c>
      <c r="B2740" s="6">
        <v>44021</v>
      </c>
      <c r="C2740" s="6" t="str">
        <f t="shared" si="379"/>
        <v>2020</v>
      </c>
      <c r="D2740" s="6" t="str">
        <f t="shared" si="380"/>
        <v>July</v>
      </c>
      <c r="E2740" s="6" t="str">
        <f t="shared" si="381"/>
        <v>Q3</v>
      </c>
      <c r="F2740" s="6" t="str">
        <f t="shared" si="382"/>
        <v>High</v>
      </c>
      <c r="G2740" s="6" t="str">
        <f t="shared" si="383"/>
        <v>Full Price</v>
      </c>
      <c r="H2740" s="6">
        <v>44026</v>
      </c>
      <c r="I2740" t="s">
        <v>2963</v>
      </c>
      <c r="J2740" t="s">
        <v>89</v>
      </c>
      <c r="K2740" t="s">
        <v>1869</v>
      </c>
      <c r="L2740" t="s">
        <v>30</v>
      </c>
      <c r="M2740" t="s">
        <v>31</v>
      </c>
      <c r="N2740" t="s">
        <v>41</v>
      </c>
      <c r="O2740" t="s">
        <v>54</v>
      </c>
      <c r="P2740" t="s">
        <v>3010</v>
      </c>
      <c r="Q2740" t="s">
        <v>918</v>
      </c>
      <c r="R2740" s="7">
        <v>0</v>
      </c>
      <c r="S2740" s="7">
        <f t="shared" si="378"/>
        <v>84.09</v>
      </c>
      <c r="T2740" s="8">
        <v>42.045000000000002</v>
      </c>
      <c r="U2740" s="8" t="str">
        <f t="shared" si="384"/>
        <v>Low</v>
      </c>
      <c r="V2740" s="7">
        <v>3</v>
      </c>
      <c r="W2740" s="8">
        <v>84.09</v>
      </c>
      <c r="X2740" s="8">
        <f t="shared" si="385"/>
        <v>4109</v>
      </c>
      <c r="Y2740" s="9">
        <v>0.5</v>
      </c>
      <c r="Z2740" s="9" t="str">
        <f t="shared" si="386"/>
        <v>High</v>
      </c>
    </row>
    <row r="2741" spans="1:26" x14ac:dyDescent="0.3">
      <c r="A2741" t="s">
        <v>4004</v>
      </c>
      <c r="B2741" s="6">
        <v>44021</v>
      </c>
      <c r="C2741" s="6" t="str">
        <f t="shared" si="379"/>
        <v>2020</v>
      </c>
      <c r="D2741" s="6" t="str">
        <f t="shared" si="380"/>
        <v>July</v>
      </c>
      <c r="E2741" s="6" t="str">
        <f t="shared" si="381"/>
        <v>Q3</v>
      </c>
      <c r="F2741" s="6" t="str">
        <f t="shared" si="382"/>
        <v>High</v>
      </c>
      <c r="G2741" s="6" t="str">
        <f t="shared" si="383"/>
        <v>Full Price</v>
      </c>
      <c r="H2741" s="6">
        <v>44026</v>
      </c>
      <c r="I2741" t="s">
        <v>2963</v>
      </c>
      <c r="J2741" t="s">
        <v>38</v>
      </c>
      <c r="K2741" t="s">
        <v>2601</v>
      </c>
      <c r="L2741" t="s">
        <v>30</v>
      </c>
      <c r="M2741" t="s">
        <v>31</v>
      </c>
      <c r="N2741" t="s">
        <v>41</v>
      </c>
      <c r="O2741" t="s">
        <v>54</v>
      </c>
      <c r="P2741" t="s">
        <v>3010</v>
      </c>
      <c r="Q2741" t="s">
        <v>918</v>
      </c>
      <c r="R2741" s="7">
        <v>0</v>
      </c>
      <c r="S2741" s="7">
        <f t="shared" si="378"/>
        <v>153.36000000000001</v>
      </c>
      <c r="T2741" s="8">
        <v>70.545599999999993</v>
      </c>
      <c r="U2741" s="8" t="str">
        <f t="shared" si="384"/>
        <v>Low</v>
      </c>
      <c r="V2741" s="7">
        <v>9</v>
      </c>
      <c r="W2741" s="8">
        <v>153.36000000000001</v>
      </c>
      <c r="X2741" s="8">
        <f t="shared" si="385"/>
        <v>3052</v>
      </c>
      <c r="Y2741" s="9">
        <v>0.46</v>
      </c>
      <c r="Z2741" s="9" t="str">
        <f t="shared" si="386"/>
        <v>High</v>
      </c>
    </row>
    <row r="2742" spans="1:26" x14ac:dyDescent="0.3">
      <c r="A2742" t="s">
        <v>4004</v>
      </c>
      <c r="B2742" s="6">
        <v>44021</v>
      </c>
      <c r="C2742" s="6" t="str">
        <f t="shared" si="379"/>
        <v>2020</v>
      </c>
      <c r="D2742" s="6" t="str">
        <f t="shared" si="380"/>
        <v>July</v>
      </c>
      <c r="E2742" s="6" t="str">
        <f t="shared" si="381"/>
        <v>Q3</v>
      </c>
      <c r="F2742" s="6" t="str">
        <f t="shared" si="382"/>
        <v>High</v>
      </c>
      <c r="G2742" s="6" t="str">
        <f t="shared" si="383"/>
        <v>Full Price</v>
      </c>
      <c r="H2742" s="6">
        <v>44026</v>
      </c>
      <c r="I2742" t="s">
        <v>2963</v>
      </c>
      <c r="J2742" t="s">
        <v>778</v>
      </c>
      <c r="K2742" t="s">
        <v>2558</v>
      </c>
      <c r="L2742" t="s">
        <v>30</v>
      </c>
      <c r="M2742" t="s">
        <v>31</v>
      </c>
      <c r="N2742" t="s">
        <v>86</v>
      </c>
      <c r="O2742" t="s">
        <v>54</v>
      </c>
      <c r="P2742" t="s">
        <v>3010</v>
      </c>
      <c r="Q2742" t="s">
        <v>918</v>
      </c>
      <c r="R2742" s="7">
        <v>0</v>
      </c>
      <c r="S2742" s="7">
        <f t="shared" si="378"/>
        <v>15.8</v>
      </c>
      <c r="T2742" s="8">
        <v>5.056</v>
      </c>
      <c r="U2742" s="8" t="str">
        <f t="shared" si="384"/>
        <v>Low</v>
      </c>
      <c r="V2742" s="7">
        <v>4</v>
      </c>
      <c r="W2742" s="8">
        <v>15.8</v>
      </c>
      <c r="X2742" s="8">
        <f t="shared" si="385"/>
        <v>7662</v>
      </c>
      <c r="Y2742" s="9">
        <v>0.32</v>
      </c>
      <c r="Z2742" s="9" t="str">
        <f t="shared" si="386"/>
        <v>High</v>
      </c>
    </row>
    <row r="2743" spans="1:26" x14ac:dyDescent="0.3">
      <c r="A2743" t="s">
        <v>4004</v>
      </c>
      <c r="B2743" s="6">
        <v>44021</v>
      </c>
      <c r="C2743" s="6" t="str">
        <f t="shared" si="379"/>
        <v>2020</v>
      </c>
      <c r="D2743" s="6" t="str">
        <f t="shared" si="380"/>
        <v>July</v>
      </c>
      <c r="E2743" s="6" t="str">
        <f t="shared" si="381"/>
        <v>Q3</v>
      </c>
      <c r="F2743" s="6" t="str">
        <f t="shared" si="382"/>
        <v>High</v>
      </c>
      <c r="G2743" s="6" t="str">
        <f t="shared" si="383"/>
        <v>Full Price</v>
      </c>
      <c r="H2743" s="6">
        <v>44026</v>
      </c>
      <c r="I2743" t="s">
        <v>2963</v>
      </c>
      <c r="J2743" t="s">
        <v>44</v>
      </c>
      <c r="K2743" t="s">
        <v>4005</v>
      </c>
      <c r="L2743" t="s">
        <v>30</v>
      </c>
      <c r="M2743" t="s">
        <v>31</v>
      </c>
      <c r="N2743" t="s">
        <v>46</v>
      </c>
      <c r="O2743" t="s">
        <v>54</v>
      </c>
      <c r="P2743" t="s">
        <v>3010</v>
      </c>
      <c r="Q2743" t="s">
        <v>918</v>
      </c>
      <c r="R2743" s="7">
        <v>0</v>
      </c>
      <c r="S2743" s="7">
        <f t="shared" si="378"/>
        <v>12.39</v>
      </c>
      <c r="T2743" s="8">
        <v>5.6993999999999998</v>
      </c>
      <c r="U2743" s="8" t="str">
        <f t="shared" si="384"/>
        <v>Low</v>
      </c>
      <c r="V2743" s="7">
        <v>3</v>
      </c>
      <c r="W2743" s="8">
        <v>12.39</v>
      </c>
      <c r="X2743" s="8">
        <f t="shared" si="385"/>
        <v>8227</v>
      </c>
      <c r="Y2743" s="9">
        <v>0.46</v>
      </c>
      <c r="Z2743" s="9" t="str">
        <f t="shared" si="386"/>
        <v>High</v>
      </c>
    </row>
    <row r="2744" spans="1:26" x14ac:dyDescent="0.3">
      <c r="A2744" t="s">
        <v>4004</v>
      </c>
      <c r="B2744" s="6">
        <v>44021</v>
      </c>
      <c r="C2744" s="6" t="str">
        <f t="shared" si="379"/>
        <v>2020</v>
      </c>
      <c r="D2744" s="6" t="str">
        <f t="shared" si="380"/>
        <v>July</v>
      </c>
      <c r="E2744" s="6" t="str">
        <f t="shared" si="381"/>
        <v>Q3</v>
      </c>
      <c r="F2744" s="6" t="str">
        <f t="shared" si="382"/>
        <v>High</v>
      </c>
      <c r="G2744" s="6" t="str">
        <f t="shared" si="383"/>
        <v>Full Price</v>
      </c>
      <c r="H2744" s="6">
        <v>44026</v>
      </c>
      <c r="I2744" t="s">
        <v>2963</v>
      </c>
      <c r="J2744" t="s">
        <v>89</v>
      </c>
      <c r="K2744" t="s">
        <v>2232</v>
      </c>
      <c r="L2744" t="s">
        <v>30</v>
      </c>
      <c r="M2744" t="s">
        <v>31</v>
      </c>
      <c r="N2744" t="s">
        <v>49</v>
      </c>
      <c r="O2744" t="s">
        <v>54</v>
      </c>
      <c r="P2744" t="s">
        <v>3010</v>
      </c>
      <c r="Q2744" t="s">
        <v>918</v>
      </c>
      <c r="R2744" s="7">
        <v>0</v>
      </c>
      <c r="S2744" s="7">
        <f t="shared" si="378"/>
        <v>98.21</v>
      </c>
      <c r="T2744" s="8">
        <v>28.480899999999998</v>
      </c>
      <c r="U2744" s="8" t="str">
        <f t="shared" si="384"/>
        <v>Low</v>
      </c>
      <c r="V2744" s="7">
        <v>7</v>
      </c>
      <c r="W2744" s="8">
        <v>98.21</v>
      </c>
      <c r="X2744" s="8">
        <f t="shared" si="385"/>
        <v>3821</v>
      </c>
      <c r="Y2744" s="9">
        <v>0.28999999999999998</v>
      </c>
      <c r="Z2744" s="9" t="str">
        <f t="shared" si="386"/>
        <v>High</v>
      </c>
    </row>
    <row r="2745" spans="1:26" x14ac:dyDescent="0.3">
      <c r="A2745" t="s">
        <v>4004</v>
      </c>
      <c r="B2745" s="6">
        <v>44021</v>
      </c>
      <c r="C2745" s="6" t="str">
        <f t="shared" si="379"/>
        <v>2020</v>
      </c>
      <c r="D2745" s="6" t="str">
        <f t="shared" si="380"/>
        <v>July</v>
      </c>
      <c r="E2745" s="6" t="str">
        <f t="shared" si="381"/>
        <v>Q3</v>
      </c>
      <c r="F2745" s="6" t="str">
        <f t="shared" si="382"/>
        <v>High</v>
      </c>
      <c r="G2745" s="6" t="str">
        <f t="shared" si="383"/>
        <v>Full Price</v>
      </c>
      <c r="H2745" s="6">
        <v>44026</v>
      </c>
      <c r="I2745" t="s">
        <v>2963</v>
      </c>
      <c r="J2745" t="s">
        <v>151</v>
      </c>
      <c r="K2745" t="s">
        <v>4006</v>
      </c>
      <c r="L2745" t="s">
        <v>30</v>
      </c>
      <c r="M2745" t="s">
        <v>91</v>
      </c>
      <c r="N2745" t="s">
        <v>534</v>
      </c>
      <c r="O2745" t="s">
        <v>54</v>
      </c>
      <c r="P2745" t="s">
        <v>3010</v>
      </c>
      <c r="Q2745" t="s">
        <v>918</v>
      </c>
      <c r="R2745" s="7">
        <v>0</v>
      </c>
      <c r="S2745" s="7">
        <f t="shared" si="378"/>
        <v>464.97</v>
      </c>
      <c r="T2745" s="8">
        <v>209.23650000000001</v>
      </c>
      <c r="U2745" s="8" t="str">
        <f t="shared" si="384"/>
        <v>Medium</v>
      </c>
      <c r="V2745" s="7">
        <v>3</v>
      </c>
      <c r="W2745" s="8">
        <v>464.97</v>
      </c>
      <c r="X2745" s="8">
        <f t="shared" si="385"/>
        <v>1278</v>
      </c>
      <c r="Y2745" s="9">
        <v>0.45</v>
      </c>
      <c r="Z2745" s="9" t="str">
        <f t="shared" si="386"/>
        <v>High</v>
      </c>
    </row>
    <row r="2746" spans="1:26" x14ac:dyDescent="0.3">
      <c r="A2746" t="s">
        <v>4007</v>
      </c>
      <c r="B2746" s="6">
        <v>44021</v>
      </c>
      <c r="C2746" s="6" t="str">
        <f t="shared" si="379"/>
        <v>2020</v>
      </c>
      <c r="D2746" s="6" t="str">
        <f t="shared" si="380"/>
        <v>July</v>
      </c>
      <c r="E2746" s="6" t="str">
        <f t="shared" si="381"/>
        <v>Q3</v>
      </c>
      <c r="F2746" s="6" t="str">
        <f t="shared" si="382"/>
        <v>Low</v>
      </c>
      <c r="G2746" s="6" t="str">
        <f t="shared" si="383"/>
        <v>Discounted</v>
      </c>
      <c r="H2746" s="6">
        <v>44026</v>
      </c>
      <c r="I2746" t="s">
        <v>2996</v>
      </c>
      <c r="J2746" t="s">
        <v>216</v>
      </c>
      <c r="K2746" t="s">
        <v>2250</v>
      </c>
      <c r="L2746" t="s">
        <v>30</v>
      </c>
      <c r="M2746" t="s">
        <v>91</v>
      </c>
      <c r="N2746" t="s">
        <v>92</v>
      </c>
      <c r="O2746" t="s">
        <v>54</v>
      </c>
      <c r="P2746" t="s">
        <v>55</v>
      </c>
      <c r="Q2746" t="s">
        <v>56</v>
      </c>
      <c r="R2746" s="7">
        <v>0.4</v>
      </c>
      <c r="S2746" s="7">
        <f t="shared" si="378"/>
        <v>161.98920000000001</v>
      </c>
      <c r="T2746" s="8">
        <v>40.497300000000003</v>
      </c>
      <c r="U2746" s="8" t="str">
        <f t="shared" si="384"/>
        <v>Low</v>
      </c>
      <c r="V2746" s="7">
        <v>3</v>
      </c>
      <c r="W2746" s="8">
        <v>269.98200000000003</v>
      </c>
      <c r="X2746" s="8">
        <f t="shared" si="385"/>
        <v>2081</v>
      </c>
      <c r="Y2746" s="9">
        <v>0.15</v>
      </c>
      <c r="Z2746" s="9" t="str">
        <f t="shared" si="386"/>
        <v>Low</v>
      </c>
    </row>
    <row r="2747" spans="1:26" x14ac:dyDescent="0.3">
      <c r="A2747" t="s">
        <v>4008</v>
      </c>
      <c r="B2747" s="6">
        <v>44021</v>
      </c>
      <c r="C2747" s="6" t="str">
        <f t="shared" si="379"/>
        <v>2020</v>
      </c>
      <c r="D2747" s="6" t="str">
        <f t="shared" si="380"/>
        <v>July</v>
      </c>
      <c r="E2747" s="6" t="str">
        <f t="shared" si="381"/>
        <v>Q3</v>
      </c>
      <c r="F2747" s="6" t="str">
        <f t="shared" si="382"/>
        <v>Low</v>
      </c>
      <c r="G2747" s="6" t="str">
        <f t="shared" si="383"/>
        <v>Discounted</v>
      </c>
      <c r="H2747" s="6">
        <v>44026</v>
      </c>
      <c r="I2747" t="s">
        <v>1058</v>
      </c>
      <c r="J2747" t="s">
        <v>614</v>
      </c>
      <c r="K2747" t="s">
        <v>934</v>
      </c>
      <c r="L2747" t="s">
        <v>30</v>
      </c>
      <c r="M2747" t="s">
        <v>31</v>
      </c>
      <c r="N2747" t="s">
        <v>53</v>
      </c>
      <c r="O2747" t="s">
        <v>62</v>
      </c>
      <c r="P2747" t="s">
        <v>2651</v>
      </c>
      <c r="Q2747" t="s">
        <v>202</v>
      </c>
      <c r="R2747" s="7">
        <v>0.2</v>
      </c>
      <c r="S2747" s="7">
        <f t="shared" si="378"/>
        <v>4.1280000000000001</v>
      </c>
      <c r="T2747" s="8">
        <v>0.83850000000000002</v>
      </c>
      <c r="U2747" s="8" t="str">
        <f t="shared" si="384"/>
        <v>Low</v>
      </c>
      <c r="V2747" s="7">
        <v>3</v>
      </c>
      <c r="W2747" s="8">
        <v>5.16</v>
      </c>
      <c r="X2747" s="8">
        <f t="shared" si="385"/>
        <v>9468</v>
      </c>
      <c r="Y2747" s="9">
        <v>0.16250000000000001</v>
      </c>
      <c r="Z2747" s="9" t="str">
        <f t="shared" si="386"/>
        <v>Low</v>
      </c>
    </row>
    <row r="2748" spans="1:26" x14ac:dyDescent="0.3">
      <c r="A2748" t="s">
        <v>4009</v>
      </c>
      <c r="B2748" s="6">
        <v>44022</v>
      </c>
      <c r="C2748" s="6" t="str">
        <f t="shared" si="379"/>
        <v>2020</v>
      </c>
      <c r="D2748" s="6" t="str">
        <f t="shared" si="380"/>
        <v>July</v>
      </c>
      <c r="E2748" s="6" t="str">
        <f t="shared" si="381"/>
        <v>Q3</v>
      </c>
      <c r="F2748" s="6" t="str">
        <f t="shared" si="382"/>
        <v>High</v>
      </c>
      <c r="G2748" s="6" t="str">
        <f t="shared" si="383"/>
        <v>Discounted</v>
      </c>
      <c r="H2748" s="6">
        <v>44026</v>
      </c>
      <c r="I2748" t="s">
        <v>273</v>
      </c>
      <c r="J2748" t="s">
        <v>89</v>
      </c>
      <c r="K2748" t="s">
        <v>824</v>
      </c>
      <c r="L2748" t="s">
        <v>30</v>
      </c>
      <c r="M2748" t="s">
        <v>31</v>
      </c>
      <c r="N2748" t="s">
        <v>41</v>
      </c>
      <c r="O2748" t="s">
        <v>69</v>
      </c>
      <c r="P2748" t="s">
        <v>3507</v>
      </c>
      <c r="Q2748" t="s">
        <v>71</v>
      </c>
      <c r="R2748" s="7">
        <v>0.2</v>
      </c>
      <c r="S2748" s="7">
        <f t="shared" si="378"/>
        <v>31.936</v>
      </c>
      <c r="T2748" s="8">
        <v>12.974</v>
      </c>
      <c r="U2748" s="8" t="str">
        <f t="shared" si="384"/>
        <v>Low</v>
      </c>
      <c r="V2748" s="7">
        <v>2</v>
      </c>
      <c r="W2748" s="8">
        <v>39.92</v>
      </c>
      <c r="X2748" s="8">
        <f t="shared" si="385"/>
        <v>5659</v>
      </c>
      <c r="Y2748" s="9">
        <v>0.32500000000000001</v>
      </c>
      <c r="Z2748" s="9" t="str">
        <f t="shared" si="386"/>
        <v>High</v>
      </c>
    </row>
    <row r="2749" spans="1:26" x14ac:dyDescent="0.3">
      <c r="A2749" t="s">
        <v>4010</v>
      </c>
      <c r="B2749" s="6">
        <v>44022</v>
      </c>
      <c r="C2749" s="6" t="str">
        <f t="shared" si="379"/>
        <v>2020</v>
      </c>
      <c r="D2749" s="6" t="str">
        <f t="shared" si="380"/>
        <v>July</v>
      </c>
      <c r="E2749" s="6" t="str">
        <f t="shared" si="381"/>
        <v>Q3</v>
      </c>
      <c r="F2749" s="6" t="str">
        <f t="shared" si="382"/>
        <v>Low</v>
      </c>
      <c r="G2749" s="6" t="str">
        <f t="shared" si="383"/>
        <v>Discounted</v>
      </c>
      <c r="H2749" s="6">
        <v>44022</v>
      </c>
      <c r="I2749" t="s">
        <v>1531</v>
      </c>
      <c r="J2749" t="s">
        <v>957</v>
      </c>
      <c r="K2749" t="s">
        <v>2529</v>
      </c>
      <c r="L2749" t="s">
        <v>30</v>
      </c>
      <c r="M2749" t="s">
        <v>31</v>
      </c>
      <c r="N2749" t="s">
        <v>41</v>
      </c>
      <c r="O2749" t="s">
        <v>69</v>
      </c>
      <c r="P2749" t="s">
        <v>2174</v>
      </c>
      <c r="Q2749" t="s">
        <v>180</v>
      </c>
      <c r="R2749" s="7">
        <v>0.7</v>
      </c>
      <c r="S2749" s="7">
        <f t="shared" si="378"/>
        <v>1.0098000000000003</v>
      </c>
      <c r="T2749" s="8">
        <v>-2.2440000000000002</v>
      </c>
      <c r="U2749" s="8" t="str">
        <f t="shared" si="384"/>
        <v>Loss</v>
      </c>
      <c r="V2749" s="7">
        <v>3</v>
      </c>
      <c r="W2749" s="8">
        <v>3.3660000000000001</v>
      </c>
      <c r="X2749" s="8">
        <f t="shared" si="385"/>
        <v>9728</v>
      </c>
      <c r="Y2749" s="9">
        <v>-0.66666666699999999</v>
      </c>
      <c r="Z2749" s="9" t="str">
        <f t="shared" si="386"/>
        <v>Low</v>
      </c>
    </row>
    <row r="2750" spans="1:26" x14ac:dyDescent="0.3">
      <c r="A2750" t="s">
        <v>4011</v>
      </c>
      <c r="B2750" s="6">
        <v>44023</v>
      </c>
      <c r="C2750" s="6" t="str">
        <f t="shared" si="379"/>
        <v>2020</v>
      </c>
      <c r="D2750" s="6" t="str">
        <f t="shared" si="380"/>
        <v>July</v>
      </c>
      <c r="E2750" s="6" t="str">
        <f t="shared" si="381"/>
        <v>Q3</v>
      </c>
      <c r="F2750" s="6" t="str">
        <f t="shared" si="382"/>
        <v>Low</v>
      </c>
      <c r="G2750" s="6" t="str">
        <f t="shared" si="383"/>
        <v>Discounted</v>
      </c>
      <c r="H2750" s="6">
        <v>44024</v>
      </c>
      <c r="I2750" t="s">
        <v>2572</v>
      </c>
      <c r="J2750" t="s">
        <v>1393</v>
      </c>
      <c r="K2750" t="s">
        <v>1394</v>
      </c>
      <c r="L2750" t="s">
        <v>61</v>
      </c>
      <c r="M2750" t="s">
        <v>76</v>
      </c>
      <c r="N2750" t="s">
        <v>262</v>
      </c>
      <c r="O2750" t="s">
        <v>54</v>
      </c>
      <c r="P2750" t="s">
        <v>452</v>
      </c>
      <c r="Q2750" t="s">
        <v>122</v>
      </c>
      <c r="R2750" s="7">
        <v>0.3</v>
      </c>
      <c r="S2750" s="7">
        <f t="shared" si="378"/>
        <v>139.8852</v>
      </c>
      <c r="T2750" s="8">
        <v>-37.112400000000001</v>
      </c>
      <c r="U2750" s="8" t="str">
        <f t="shared" si="384"/>
        <v>Loss</v>
      </c>
      <c r="V2750" s="7">
        <v>4</v>
      </c>
      <c r="W2750" s="8">
        <v>199.83600000000001</v>
      </c>
      <c r="X2750" s="8">
        <f t="shared" si="385"/>
        <v>2597</v>
      </c>
      <c r="Y2750" s="9">
        <v>-0.18571428600000001</v>
      </c>
      <c r="Z2750" s="9" t="str">
        <f t="shared" si="386"/>
        <v>Low</v>
      </c>
    </row>
    <row r="2751" spans="1:26" x14ac:dyDescent="0.3">
      <c r="A2751" t="s">
        <v>4011</v>
      </c>
      <c r="B2751" s="6">
        <v>44023</v>
      </c>
      <c r="C2751" s="6" t="str">
        <f t="shared" si="379"/>
        <v>2020</v>
      </c>
      <c r="D2751" s="6" t="str">
        <f t="shared" si="380"/>
        <v>July</v>
      </c>
      <c r="E2751" s="6" t="str">
        <f t="shared" si="381"/>
        <v>Q3</v>
      </c>
      <c r="F2751" s="6" t="str">
        <f t="shared" si="382"/>
        <v>High</v>
      </c>
      <c r="G2751" s="6" t="str">
        <f t="shared" si="383"/>
        <v>Full Price</v>
      </c>
      <c r="H2751" s="6">
        <v>44024</v>
      </c>
      <c r="I2751" t="s">
        <v>2572</v>
      </c>
      <c r="J2751" t="s">
        <v>89</v>
      </c>
      <c r="K2751" t="s">
        <v>4012</v>
      </c>
      <c r="L2751" t="s">
        <v>61</v>
      </c>
      <c r="M2751" t="s">
        <v>31</v>
      </c>
      <c r="N2751" t="s">
        <v>41</v>
      </c>
      <c r="O2751" t="s">
        <v>54</v>
      </c>
      <c r="P2751" t="s">
        <v>452</v>
      </c>
      <c r="Q2751" t="s">
        <v>122</v>
      </c>
      <c r="R2751" s="7">
        <v>0</v>
      </c>
      <c r="S2751" s="7">
        <f t="shared" si="378"/>
        <v>221.06</v>
      </c>
      <c r="T2751" s="8">
        <v>103.8982</v>
      </c>
      <c r="U2751" s="8" t="str">
        <f t="shared" si="384"/>
        <v>Medium</v>
      </c>
      <c r="V2751" s="7">
        <v>7</v>
      </c>
      <c r="W2751" s="8">
        <v>221.06</v>
      </c>
      <c r="X2751" s="8">
        <f t="shared" si="385"/>
        <v>2406</v>
      </c>
      <c r="Y2751" s="9">
        <v>0.47</v>
      </c>
      <c r="Z2751" s="9" t="str">
        <f t="shared" si="386"/>
        <v>High</v>
      </c>
    </row>
    <row r="2752" spans="1:26" x14ac:dyDescent="0.3">
      <c r="A2752" t="s">
        <v>4011</v>
      </c>
      <c r="B2752" s="6">
        <v>44023</v>
      </c>
      <c r="C2752" s="6" t="str">
        <f t="shared" si="379"/>
        <v>2020</v>
      </c>
      <c r="D2752" s="6" t="str">
        <f t="shared" si="380"/>
        <v>July</v>
      </c>
      <c r="E2752" s="6" t="str">
        <f t="shared" si="381"/>
        <v>Q3</v>
      </c>
      <c r="F2752" s="6" t="str">
        <f t="shared" si="382"/>
        <v>High</v>
      </c>
      <c r="G2752" s="6" t="str">
        <f t="shared" si="383"/>
        <v>Full Price</v>
      </c>
      <c r="H2752" s="6">
        <v>44024</v>
      </c>
      <c r="I2752" t="s">
        <v>2572</v>
      </c>
      <c r="J2752" t="s">
        <v>89</v>
      </c>
      <c r="K2752" t="s">
        <v>1100</v>
      </c>
      <c r="L2752" t="s">
        <v>61</v>
      </c>
      <c r="M2752" t="s">
        <v>91</v>
      </c>
      <c r="N2752" t="s">
        <v>92</v>
      </c>
      <c r="O2752" t="s">
        <v>54</v>
      </c>
      <c r="P2752" t="s">
        <v>452</v>
      </c>
      <c r="Q2752" t="s">
        <v>122</v>
      </c>
      <c r="R2752" s="7">
        <v>0</v>
      </c>
      <c r="S2752" s="7">
        <f t="shared" si="378"/>
        <v>716</v>
      </c>
      <c r="T2752" s="8">
        <v>193.32</v>
      </c>
      <c r="U2752" s="8" t="str">
        <f t="shared" si="384"/>
        <v>Medium</v>
      </c>
      <c r="V2752" s="7">
        <v>2</v>
      </c>
      <c r="W2752" s="8">
        <v>716</v>
      </c>
      <c r="X2752" s="8">
        <f t="shared" si="385"/>
        <v>746</v>
      </c>
      <c r="Y2752" s="9">
        <v>0.27</v>
      </c>
      <c r="Z2752" s="9" t="str">
        <f t="shared" si="386"/>
        <v>High</v>
      </c>
    </row>
    <row r="2753" spans="1:26" x14ac:dyDescent="0.3">
      <c r="A2753" t="s">
        <v>4013</v>
      </c>
      <c r="B2753" s="6">
        <v>44023</v>
      </c>
      <c r="C2753" s="6" t="str">
        <f t="shared" si="379"/>
        <v>2020</v>
      </c>
      <c r="D2753" s="6" t="str">
        <f t="shared" si="380"/>
        <v>July</v>
      </c>
      <c r="E2753" s="6" t="str">
        <f t="shared" si="381"/>
        <v>Q3</v>
      </c>
      <c r="F2753" s="6" t="str">
        <f t="shared" si="382"/>
        <v>Low</v>
      </c>
      <c r="G2753" s="6" t="str">
        <f t="shared" si="383"/>
        <v>Discounted</v>
      </c>
      <c r="H2753" s="6">
        <v>44025</v>
      </c>
      <c r="I2753" t="s">
        <v>3214</v>
      </c>
      <c r="J2753" t="s">
        <v>411</v>
      </c>
      <c r="K2753" t="s">
        <v>1892</v>
      </c>
      <c r="L2753" t="s">
        <v>30</v>
      </c>
      <c r="M2753" t="s">
        <v>76</v>
      </c>
      <c r="N2753" t="s">
        <v>77</v>
      </c>
      <c r="O2753" t="s">
        <v>54</v>
      </c>
      <c r="P2753" t="s">
        <v>55</v>
      </c>
      <c r="Q2753" t="s">
        <v>56</v>
      </c>
      <c r="R2753" s="7">
        <v>0.3</v>
      </c>
      <c r="S2753" s="7">
        <f t="shared" si="378"/>
        <v>239.04160000000002</v>
      </c>
      <c r="T2753" s="8">
        <v>-73.176000000000002</v>
      </c>
      <c r="U2753" s="8" t="str">
        <f t="shared" si="384"/>
        <v>Loss</v>
      </c>
      <c r="V2753" s="7">
        <v>8</v>
      </c>
      <c r="W2753" s="8">
        <v>341.488</v>
      </c>
      <c r="X2753" s="8">
        <f t="shared" si="385"/>
        <v>1694</v>
      </c>
      <c r="Y2753" s="9">
        <v>-0.21428571399999999</v>
      </c>
      <c r="Z2753" s="9" t="str">
        <f t="shared" si="386"/>
        <v>Low</v>
      </c>
    </row>
    <row r="2754" spans="1:26" x14ac:dyDescent="0.3">
      <c r="A2754" t="s">
        <v>4013</v>
      </c>
      <c r="B2754" s="6">
        <v>44023</v>
      </c>
      <c r="C2754" s="6" t="str">
        <f t="shared" si="379"/>
        <v>2020</v>
      </c>
      <c r="D2754" s="6" t="str">
        <f t="shared" si="380"/>
        <v>July</v>
      </c>
      <c r="E2754" s="6" t="str">
        <f t="shared" si="381"/>
        <v>Q3</v>
      </c>
      <c r="F2754" s="6" t="str">
        <f t="shared" si="382"/>
        <v>Low</v>
      </c>
      <c r="G2754" s="6" t="str">
        <f t="shared" si="383"/>
        <v>Discounted</v>
      </c>
      <c r="H2754" s="6">
        <v>44025</v>
      </c>
      <c r="I2754" t="s">
        <v>3214</v>
      </c>
      <c r="J2754" t="s">
        <v>89</v>
      </c>
      <c r="K2754" t="s">
        <v>2617</v>
      </c>
      <c r="L2754" t="s">
        <v>30</v>
      </c>
      <c r="M2754" t="s">
        <v>76</v>
      </c>
      <c r="N2754" t="s">
        <v>99</v>
      </c>
      <c r="O2754" t="s">
        <v>54</v>
      </c>
      <c r="P2754" t="s">
        <v>55</v>
      </c>
      <c r="Q2754" t="s">
        <v>56</v>
      </c>
      <c r="R2754" s="7">
        <v>0.2</v>
      </c>
      <c r="S2754" s="7">
        <f t="shared" ref="S2754:S2817" si="387">W2754 - (W2754 * R2754)</f>
        <v>20.275200000000002</v>
      </c>
      <c r="T2754" s="8">
        <v>3.4847999999999999</v>
      </c>
      <c r="U2754" s="8" t="str">
        <f t="shared" si="384"/>
        <v>Low</v>
      </c>
      <c r="V2754" s="7">
        <v>6</v>
      </c>
      <c r="W2754" s="8">
        <v>25.344000000000001</v>
      </c>
      <c r="X2754" s="8">
        <f t="shared" si="385"/>
        <v>6649</v>
      </c>
      <c r="Y2754" s="9">
        <v>0.13750000000000001</v>
      </c>
      <c r="Z2754" s="9" t="str">
        <f t="shared" si="386"/>
        <v>Low</v>
      </c>
    </row>
    <row r="2755" spans="1:26" x14ac:dyDescent="0.3">
      <c r="A2755" t="s">
        <v>4013</v>
      </c>
      <c r="B2755" s="6">
        <v>44023</v>
      </c>
      <c r="C2755" s="6" t="str">
        <f t="shared" ref="C2755:C2818" si="388">TEXT(B2755, "YYYY")</f>
        <v>2020</v>
      </c>
      <c r="D2755" s="6" t="str">
        <f t="shared" ref="D2755:D2818" si="389">TEXT(B2755, "MMMM")</f>
        <v>July</v>
      </c>
      <c r="E2755" s="6" t="str">
        <f t="shared" ref="E2755:E2818" si="390">"Q" &amp; INT((MONTH(B2755) - 1) / 3) + 1</f>
        <v>Q3</v>
      </c>
      <c r="F2755" s="6" t="str">
        <f t="shared" ref="F2755:F2818" si="391">IF(Y2755&gt; 0.2, "High", "Low")</f>
        <v>Low</v>
      </c>
      <c r="G2755" s="6" t="str">
        <f t="shared" ref="G2755:G2818" si="392">IF(R2755&gt;0, "Discounted", "Full Price")</f>
        <v>Discounted</v>
      </c>
      <c r="H2755" s="6">
        <v>44025</v>
      </c>
      <c r="I2755" t="s">
        <v>3214</v>
      </c>
      <c r="J2755" t="s">
        <v>97</v>
      </c>
      <c r="K2755" t="s">
        <v>4014</v>
      </c>
      <c r="L2755" t="s">
        <v>30</v>
      </c>
      <c r="M2755" t="s">
        <v>76</v>
      </c>
      <c r="N2755" t="s">
        <v>99</v>
      </c>
      <c r="O2755" t="s">
        <v>54</v>
      </c>
      <c r="P2755" t="s">
        <v>55</v>
      </c>
      <c r="Q2755" t="s">
        <v>56</v>
      </c>
      <c r="R2755" s="7">
        <v>0.2</v>
      </c>
      <c r="S2755" s="7">
        <f t="shared" si="387"/>
        <v>231.84</v>
      </c>
      <c r="T2755" s="8">
        <v>36.225000000000001</v>
      </c>
      <c r="U2755" s="8" t="str">
        <f t="shared" ref="U2755:U2818" si="393">IF(T2755 &lt; 0, "Loss", IF(T2755 &lt; 100, "Low", IF(T2755 &lt; 500, "Medium", "High")))</f>
        <v>Low</v>
      </c>
      <c r="V2755" s="7">
        <v>7</v>
      </c>
      <c r="W2755" s="8">
        <v>289.8</v>
      </c>
      <c r="X2755" s="8">
        <f t="shared" ref="X2755:X2818" si="394">_xlfn.RANK.EQ(W2755, W$2:W$9994)</f>
        <v>1949</v>
      </c>
      <c r="Y2755" s="9">
        <v>0.125</v>
      </c>
      <c r="Z2755" s="9" t="str">
        <f t="shared" ref="Z2755:Z2818" si="395">IF(Y2755 &gt; 0.2, "High", "Low")</f>
        <v>Low</v>
      </c>
    </row>
    <row r="2756" spans="1:26" x14ac:dyDescent="0.3">
      <c r="A2756" t="s">
        <v>4013</v>
      </c>
      <c r="B2756" s="6">
        <v>44023</v>
      </c>
      <c r="C2756" s="6" t="str">
        <f t="shared" si="388"/>
        <v>2020</v>
      </c>
      <c r="D2756" s="6" t="str">
        <f t="shared" si="389"/>
        <v>July</v>
      </c>
      <c r="E2756" s="6" t="str">
        <f t="shared" si="390"/>
        <v>Q3</v>
      </c>
      <c r="F2756" s="6" t="str">
        <f t="shared" si="391"/>
        <v>Low</v>
      </c>
      <c r="G2756" s="6" t="str">
        <f t="shared" si="392"/>
        <v>Discounted</v>
      </c>
      <c r="H2756" s="6">
        <v>44025</v>
      </c>
      <c r="I2756" t="s">
        <v>3214</v>
      </c>
      <c r="J2756" t="s">
        <v>105</v>
      </c>
      <c r="K2756" t="s">
        <v>572</v>
      </c>
      <c r="L2756" t="s">
        <v>30</v>
      </c>
      <c r="M2756" t="s">
        <v>31</v>
      </c>
      <c r="N2756" t="s">
        <v>53</v>
      </c>
      <c r="O2756" t="s">
        <v>54</v>
      </c>
      <c r="P2756" t="s">
        <v>55</v>
      </c>
      <c r="Q2756" t="s">
        <v>56</v>
      </c>
      <c r="R2756" s="7">
        <v>0.2</v>
      </c>
      <c r="S2756" s="7">
        <f t="shared" si="387"/>
        <v>8.895999999999999</v>
      </c>
      <c r="T2756" s="8">
        <v>0.83399999999999996</v>
      </c>
      <c r="U2756" s="8" t="str">
        <f t="shared" si="393"/>
        <v>Low</v>
      </c>
      <c r="V2756" s="7">
        <v>5</v>
      </c>
      <c r="W2756" s="8">
        <v>11.12</v>
      </c>
      <c r="X2756" s="8">
        <f t="shared" si="394"/>
        <v>8441</v>
      </c>
      <c r="Y2756" s="9">
        <v>7.4999999999999997E-2</v>
      </c>
      <c r="Z2756" s="9" t="str">
        <f t="shared" si="395"/>
        <v>Low</v>
      </c>
    </row>
    <row r="2757" spans="1:26" x14ac:dyDescent="0.3">
      <c r="A2757" t="s">
        <v>4013</v>
      </c>
      <c r="B2757" s="6">
        <v>44023</v>
      </c>
      <c r="C2757" s="6" t="str">
        <f t="shared" si="388"/>
        <v>2020</v>
      </c>
      <c r="D2757" s="6" t="str">
        <f t="shared" si="389"/>
        <v>July</v>
      </c>
      <c r="E2757" s="6" t="str">
        <f t="shared" si="390"/>
        <v>Q3</v>
      </c>
      <c r="F2757" s="6" t="str">
        <f t="shared" si="391"/>
        <v>Low</v>
      </c>
      <c r="G2757" s="6" t="str">
        <f t="shared" si="392"/>
        <v>Discounted</v>
      </c>
      <c r="H2757" s="6">
        <v>44025</v>
      </c>
      <c r="I2757" t="s">
        <v>3214</v>
      </c>
      <c r="J2757" t="s">
        <v>1299</v>
      </c>
      <c r="K2757" t="s">
        <v>2858</v>
      </c>
      <c r="L2757" t="s">
        <v>30</v>
      </c>
      <c r="M2757" t="s">
        <v>31</v>
      </c>
      <c r="N2757" t="s">
        <v>41</v>
      </c>
      <c r="O2757" t="s">
        <v>54</v>
      </c>
      <c r="P2757" t="s">
        <v>55</v>
      </c>
      <c r="Q2757" t="s">
        <v>56</v>
      </c>
      <c r="R2757" s="7">
        <v>0.7</v>
      </c>
      <c r="S2757" s="7">
        <f t="shared" si="387"/>
        <v>1.9440000000000008</v>
      </c>
      <c r="T2757" s="8">
        <v>-4.7519999999999998</v>
      </c>
      <c r="U2757" s="8" t="str">
        <f t="shared" si="393"/>
        <v>Loss</v>
      </c>
      <c r="V2757" s="7">
        <v>4</v>
      </c>
      <c r="W2757" s="8">
        <v>6.48</v>
      </c>
      <c r="X2757" s="8">
        <f t="shared" si="394"/>
        <v>9210</v>
      </c>
      <c r="Y2757" s="9">
        <v>-0.73333333300000003</v>
      </c>
      <c r="Z2757" s="9" t="str">
        <f t="shared" si="395"/>
        <v>Low</v>
      </c>
    </row>
    <row r="2758" spans="1:26" x14ac:dyDescent="0.3">
      <c r="A2758" t="s">
        <v>4013</v>
      </c>
      <c r="B2758" s="6">
        <v>44023</v>
      </c>
      <c r="C2758" s="6" t="str">
        <f t="shared" si="388"/>
        <v>2020</v>
      </c>
      <c r="D2758" s="6" t="str">
        <f t="shared" si="389"/>
        <v>July</v>
      </c>
      <c r="E2758" s="6" t="str">
        <f t="shared" si="390"/>
        <v>Q3</v>
      </c>
      <c r="F2758" s="6" t="str">
        <f t="shared" si="391"/>
        <v>Low</v>
      </c>
      <c r="G2758" s="6" t="str">
        <f t="shared" si="392"/>
        <v>Discounted</v>
      </c>
      <c r="H2758" s="6">
        <v>44025</v>
      </c>
      <c r="I2758" t="s">
        <v>3214</v>
      </c>
      <c r="J2758" t="s">
        <v>101</v>
      </c>
      <c r="K2758" t="s">
        <v>2168</v>
      </c>
      <c r="L2758" t="s">
        <v>30</v>
      </c>
      <c r="M2758" t="s">
        <v>31</v>
      </c>
      <c r="N2758" t="s">
        <v>41</v>
      </c>
      <c r="O2758" t="s">
        <v>54</v>
      </c>
      <c r="P2758" t="s">
        <v>55</v>
      </c>
      <c r="Q2758" t="s">
        <v>56</v>
      </c>
      <c r="R2758" s="7">
        <v>0.7</v>
      </c>
      <c r="S2758" s="7">
        <f t="shared" si="387"/>
        <v>0.75060000000000016</v>
      </c>
      <c r="T2758" s="8">
        <v>-2.0015999999999998</v>
      </c>
      <c r="U2758" s="8" t="str">
        <f t="shared" si="393"/>
        <v>Loss</v>
      </c>
      <c r="V2758" s="7">
        <v>3</v>
      </c>
      <c r="W2758" s="8">
        <v>2.5019999999999998</v>
      </c>
      <c r="X2758" s="8">
        <f t="shared" si="394"/>
        <v>9867</v>
      </c>
      <c r="Y2758" s="9">
        <v>-0.8</v>
      </c>
      <c r="Z2758" s="9" t="str">
        <f t="shared" si="395"/>
        <v>Low</v>
      </c>
    </row>
    <row r="2759" spans="1:26" x14ac:dyDescent="0.3">
      <c r="A2759" t="s">
        <v>4015</v>
      </c>
      <c r="B2759" s="6">
        <v>44023</v>
      </c>
      <c r="C2759" s="6" t="str">
        <f t="shared" si="388"/>
        <v>2020</v>
      </c>
      <c r="D2759" s="6" t="str">
        <f t="shared" si="389"/>
        <v>July</v>
      </c>
      <c r="E2759" s="6" t="str">
        <f t="shared" si="390"/>
        <v>Q3</v>
      </c>
      <c r="F2759" s="6" t="str">
        <f t="shared" si="391"/>
        <v>High</v>
      </c>
      <c r="G2759" s="6" t="str">
        <f t="shared" si="392"/>
        <v>Discounted</v>
      </c>
      <c r="H2759" s="6">
        <v>44025</v>
      </c>
      <c r="I2759" t="s">
        <v>416</v>
      </c>
      <c r="J2759" t="s">
        <v>256</v>
      </c>
      <c r="K2759" t="s">
        <v>626</v>
      </c>
      <c r="L2759" t="s">
        <v>30</v>
      </c>
      <c r="M2759" t="s">
        <v>31</v>
      </c>
      <c r="N2759" t="s">
        <v>41</v>
      </c>
      <c r="O2759" t="s">
        <v>69</v>
      </c>
      <c r="P2759" t="s">
        <v>298</v>
      </c>
      <c r="Q2759" t="s">
        <v>299</v>
      </c>
      <c r="R2759" s="7">
        <v>0.2</v>
      </c>
      <c r="S2759" s="7">
        <f t="shared" si="387"/>
        <v>78.681600000000003</v>
      </c>
      <c r="T2759" s="8">
        <v>34.423200000000001</v>
      </c>
      <c r="U2759" s="8" t="str">
        <f t="shared" si="393"/>
        <v>Low</v>
      </c>
      <c r="V2759" s="7">
        <v>3</v>
      </c>
      <c r="W2759" s="8">
        <v>98.352000000000004</v>
      </c>
      <c r="X2759" s="8">
        <f t="shared" si="394"/>
        <v>3816</v>
      </c>
      <c r="Y2759" s="9">
        <v>0.35</v>
      </c>
      <c r="Z2759" s="9" t="str">
        <f t="shared" si="395"/>
        <v>High</v>
      </c>
    </row>
    <row r="2760" spans="1:26" x14ac:dyDescent="0.3">
      <c r="A2760" t="s">
        <v>4015</v>
      </c>
      <c r="B2760" s="6">
        <v>44023</v>
      </c>
      <c r="C2760" s="6" t="str">
        <f t="shared" si="388"/>
        <v>2020</v>
      </c>
      <c r="D2760" s="6" t="str">
        <f t="shared" si="389"/>
        <v>July</v>
      </c>
      <c r="E2760" s="6" t="str">
        <f t="shared" si="390"/>
        <v>Q3</v>
      </c>
      <c r="F2760" s="6" t="str">
        <f t="shared" si="391"/>
        <v>High</v>
      </c>
      <c r="G2760" s="6" t="str">
        <f t="shared" si="392"/>
        <v>Full Price</v>
      </c>
      <c r="H2760" s="6">
        <v>44025</v>
      </c>
      <c r="I2760" t="s">
        <v>416</v>
      </c>
      <c r="J2760" t="s">
        <v>67</v>
      </c>
      <c r="K2760" t="s">
        <v>4016</v>
      </c>
      <c r="L2760" t="s">
        <v>30</v>
      </c>
      <c r="M2760" t="s">
        <v>31</v>
      </c>
      <c r="N2760" t="s">
        <v>32</v>
      </c>
      <c r="O2760" t="s">
        <v>69</v>
      </c>
      <c r="P2760" t="s">
        <v>298</v>
      </c>
      <c r="Q2760" t="s">
        <v>299</v>
      </c>
      <c r="R2760" s="7">
        <v>0</v>
      </c>
      <c r="S2760" s="7">
        <f t="shared" si="387"/>
        <v>29.97</v>
      </c>
      <c r="T2760" s="8">
        <v>13.486499999999999</v>
      </c>
      <c r="U2760" s="8" t="str">
        <f t="shared" si="393"/>
        <v>Low</v>
      </c>
      <c r="V2760" s="7">
        <v>3</v>
      </c>
      <c r="W2760" s="8">
        <v>29.97</v>
      </c>
      <c r="X2760" s="8">
        <f t="shared" si="394"/>
        <v>6303</v>
      </c>
      <c r="Y2760" s="9">
        <v>0.45</v>
      </c>
      <c r="Z2760" s="9" t="str">
        <f t="shared" si="395"/>
        <v>High</v>
      </c>
    </row>
    <row r="2761" spans="1:26" x14ac:dyDescent="0.3">
      <c r="A2761" t="s">
        <v>4017</v>
      </c>
      <c r="B2761" s="6">
        <v>44024</v>
      </c>
      <c r="C2761" s="6" t="str">
        <f t="shared" si="388"/>
        <v>2020</v>
      </c>
      <c r="D2761" s="6" t="str">
        <f t="shared" si="389"/>
        <v>July</v>
      </c>
      <c r="E2761" s="6" t="str">
        <f t="shared" si="390"/>
        <v>Q3</v>
      </c>
      <c r="F2761" s="6" t="str">
        <f t="shared" si="391"/>
        <v>Low</v>
      </c>
      <c r="G2761" s="6" t="str">
        <f t="shared" si="392"/>
        <v>Discounted</v>
      </c>
      <c r="H2761" s="6">
        <v>44030</v>
      </c>
      <c r="I2761" t="s">
        <v>4018</v>
      </c>
      <c r="J2761" t="s">
        <v>89</v>
      </c>
      <c r="K2761" t="s">
        <v>2202</v>
      </c>
      <c r="L2761" t="s">
        <v>30</v>
      </c>
      <c r="M2761" t="s">
        <v>91</v>
      </c>
      <c r="N2761" t="s">
        <v>92</v>
      </c>
      <c r="O2761" t="s">
        <v>33</v>
      </c>
      <c r="P2761" t="s">
        <v>4019</v>
      </c>
      <c r="Q2761" t="s">
        <v>35</v>
      </c>
      <c r="R2761" s="7">
        <v>0.2</v>
      </c>
      <c r="S2761" s="7">
        <f t="shared" si="387"/>
        <v>245.73439999999999</v>
      </c>
      <c r="T2761" s="8">
        <v>30.716799999999999</v>
      </c>
      <c r="U2761" s="8" t="str">
        <f t="shared" si="393"/>
        <v>Low</v>
      </c>
      <c r="V2761" s="7">
        <v>4</v>
      </c>
      <c r="W2761" s="8">
        <v>307.16800000000001</v>
      </c>
      <c r="X2761" s="8">
        <f t="shared" si="394"/>
        <v>1854</v>
      </c>
      <c r="Y2761" s="9">
        <v>0.1</v>
      </c>
      <c r="Z2761" s="9" t="str">
        <f t="shared" si="395"/>
        <v>Low</v>
      </c>
    </row>
    <row r="2762" spans="1:26" x14ac:dyDescent="0.3">
      <c r="A2762" t="s">
        <v>4020</v>
      </c>
      <c r="B2762" s="6">
        <v>44024</v>
      </c>
      <c r="C2762" s="6" t="str">
        <f t="shared" si="388"/>
        <v>2020</v>
      </c>
      <c r="D2762" s="6" t="str">
        <f t="shared" si="389"/>
        <v>July</v>
      </c>
      <c r="E2762" s="6" t="str">
        <f t="shared" si="390"/>
        <v>Q3</v>
      </c>
      <c r="F2762" s="6" t="str">
        <f t="shared" si="391"/>
        <v>Low</v>
      </c>
      <c r="G2762" s="6" t="str">
        <f t="shared" si="392"/>
        <v>Discounted</v>
      </c>
      <c r="H2762" s="6">
        <v>44029</v>
      </c>
      <c r="I2762" t="s">
        <v>3025</v>
      </c>
      <c r="J2762" t="s">
        <v>74</v>
      </c>
      <c r="K2762" t="s">
        <v>482</v>
      </c>
      <c r="L2762" t="s">
        <v>30</v>
      </c>
      <c r="M2762" t="s">
        <v>76</v>
      </c>
      <c r="N2762" t="s">
        <v>77</v>
      </c>
      <c r="O2762" t="s">
        <v>33</v>
      </c>
      <c r="P2762" t="s">
        <v>368</v>
      </c>
      <c r="Q2762" t="s">
        <v>43</v>
      </c>
      <c r="R2762" s="7">
        <v>0.3</v>
      </c>
      <c r="S2762" s="7">
        <f t="shared" si="387"/>
        <v>268.5249</v>
      </c>
      <c r="T2762" s="8">
        <v>-5.4801000000000002</v>
      </c>
      <c r="U2762" s="8" t="str">
        <f t="shared" si="393"/>
        <v>Loss</v>
      </c>
      <c r="V2762" s="7">
        <v>9</v>
      </c>
      <c r="W2762" s="8">
        <v>383.60700000000003</v>
      </c>
      <c r="X2762" s="8">
        <f t="shared" si="394"/>
        <v>1527</v>
      </c>
      <c r="Y2762" s="9">
        <v>-1.4285714E-2</v>
      </c>
      <c r="Z2762" s="9" t="str">
        <f t="shared" si="395"/>
        <v>Low</v>
      </c>
    </row>
    <row r="2763" spans="1:26" x14ac:dyDescent="0.3">
      <c r="A2763" t="s">
        <v>4020</v>
      </c>
      <c r="B2763" s="6">
        <v>44024</v>
      </c>
      <c r="C2763" s="6" t="str">
        <f t="shared" si="388"/>
        <v>2020</v>
      </c>
      <c r="D2763" s="6" t="str">
        <f t="shared" si="389"/>
        <v>July</v>
      </c>
      <c r="E2763" s="6" t="str">
        <f t="shared" si="390"/>
        <v>Q3</v>
      </c>
      <c r="F2763" s="6" t="str">
        <f t="shared" si="391"/>
        <v>Low</v>
      </c>
      <c r="G2763" s="6" t="str">
        <f t="shared" si="392"/>
        <v>Discounted</v>
      </c>
      <c r="H2763" s="6">
        <v>44029</v>
      </c>
      <c r="I2763" t="s">
        <v>3025</v>
      </c>
      <c r="J2763" t="s">
        <v>89</v>
      </c>
      <c r="K2763" t="s">
        <v>2986</v>
      </c>
      <c r="L2763" t="s">
        <v>30</v>
      </c>
      <c r="M2763" t="s">
        <v>76</v>
      </c>
      <c r="N2763" t="s">
        <v>99</v>
      </c>
      <c r="O2763" t="s">
        <v>33</v>
      </c>
      <c r="P2763" t="s">
        <v>368</v>
      </c>
      <c r="Q2763" t="s">
        <v>43</v>
      </c>
      <c r="R2763" s="7">
        <v>0.6</v>
      </c>
      <c r="S2763" s="7">
        <f t="shared" si="387"/>
        <v>3.1040000000000001</v>
      </c>
      <c r="T2763" s="8">
        <v>-2.1339999999999999</v>
      </c>
      <c r="U2763" s="8" t="str">
        <f t="shared" si="393"/>
        <v>Loss</v>
      </c>
      <c r="V2763" s="7">
        <v>1</v>
      </c>
      <c r="W2763" s="8">
        <v>7.76</v>
      </c>
      <c r="X2763" s="8">
        <f t="shared" si="394"/>
        <v>9023</v>
      </c>
      <c r="Y2763" s="9">
        <v>-0.27500000000000002</v>
      </c>
      <c r="Z2763" s="9" t="str">
        <f t="shared" si="395"/>
        <v>Low</v>
      </c>
    </row>
    <row r="2764" spans="1:26" x14ac:dyDescent="0.3">
      <c r="A2764" t="s">
        <v>4020</v>
      </c>
      <c r="B2764" s="6">
        <v>44024</v>
      </c>
      <c r="C2764" s="6" t="str">
        <f t="shared" si="388"/>
        <v>2020</v>
      </c>
      <c r="D2764" s="6" t="str">
        <f t="shared" si="389"/>
        <v>July</v>
      </c>
      <c r="E2764" s="6" t="str">
        <f t="shared" si="390"/>
        <v>Q3</v>
      </c>
      <c r="F2764" s="6" t="str">
        <f t="shared" si="391"/>
        <v>Low</v>
      </c>
      <c r="G2764" s="6" t="str">
        <f t="shared" si="392"/>
        <v>Discounted</v>
      </c>
      <c r="H2764" s="6">
        <v>44029</v>
      </c>
      <c r="I2764" t="s">
        <v>3025</v>
      </c>
      <c r="J2764" t="s">
        <v>105</v>
      </c>
      <c r="K2764" t="s">
        <v>1692</v>
      </c>
      <c r="L2764" t="s">
        <v>30</v>
      </c>
      <c r="M2764" t="s">
        <v>31</v>
      </c>
      <c r="N2764" t="s">
        <v>53</v>
      </c>
      <c r="O2764" t="s">
        <v>33</v>
      </c>
      <c r="P2764" t="s">
        <v>368</v>
      </c>
      <c r="Q2764" t="s">
        <v>43</v>
      </c>
      <c r="R2764" s="7">
        <v>0.2</v>
      </c>
      <c r="S2764" s="7">
        <f t="shared" si="387"/>
        <v>5.5296000000000003</v>
      </c>
      <c r="T2764" s="8">
        <v>0.69120000000000004</v>
      </c>
      <c r="U2764" s="8" t="str">
        <f t="shared" si="393"/>
        <v>Low</v>
      </c>
      <c r="V2764" s="7">
        <v>3</v>
      </c>
      <c r="W2764" s="8">
        <v>6.9119999999999999</v>
      </c>
      <c r="X2764" s="8">
        <f t="shared" si="394"/>
        <v>9140</v>
      </c>
      <c r="Y2764" s="9">
        <v>0.1</v>
      </c>
      <c r="Z2764" s="9" t="str">
        <f t="shared" si="395"/>
        <v>Low</v>
      </c>
    </row>
    <row r="2765" spans="1:26" x14ac:dyDescent="0.3">
      <c r="A2765" t="s">
        <v>4020</v>
      </c>
      <c r="B2765" s="6">
        <v>44024</v>
      </c>
      <c r="C2765" s="6" t="str">
        <f t="shared" si="388"/>
        <v>2020</v>
      </c>
      <c r="D2765" s="6" t="str">
        <f t="shared" si="389"/>
        <v>July</v>
      </c>
      <c r="E2765" s="6" t="str">
        <f t="shared" si="390"/>
        <v>Q3</v>
      </c>
      <c r="F2765" s="6" t="str">
        <f t="shared" si="391"/>
        <v>Low</v>
      </c>
      <c r="G2765" s="6" t="str">
        <f t="shared" si="392"/>
        <v>Discounted</v>
      </c>
      <c r="H2765" s="6">
        <v>44029</v>
      </c>
      <c r="I2765" t="s">
        <v>3025</v>
      </c>
      <c r="J2765" t="s">
        <v>89</v>
      </c>
      <c r="K2765" t="s">
        <v>1608</v>
      </c>
      <c r="L2765" t="s">
        <v>30</v>
      </c>
      <c r="M2765" t="s">
        <v>31</v>
      </c>
      <c r="N2765" t="s">
        <v>41</v>
      </c>
      <c r="O2765" t="s">
        <v>33</v>
      </c>
      <c r="P2765" t="s">
        <v>368</v>
      </c>
      <c r="Q2765" t="s">
        <v>43</v>
      </c>
      <c r="R2765" s="7">
        <v>0.8</v>
      </c>
      <c r="S2765" s="7">
        <f t="shared" si="387"/>
        <v>0.38559999999999994</v>
      </c>
      <c r="T2765" s="8">
        <v>-2.9883999999999999</v>
      </c>
      <c r="U2765" s="8" t="str">
        <f t="shared" si="393"/>
        <v>Loss</v>
      </c>
      <c r="V2765" s="7">
        <v>2</v>
      </c>
      <c r="W2765" s="8">
        <v>1.9279999999999999</v>
      </c>
      <c r="X2765" s="8">
        <f t="shared" si="394"/>
        <v>9924</v>
      </c>
      <c r="Y2765" s="9">
        <v>-1.55</v>
      </c>
      <c r="Z2765" s="9" t="str">
        <f t="shared" si="395"/>
        <v>Low</v>
      </c>
    </row>
    <row r="2766" spans="1:26" x14ac:dyDescent="0.3">
      <c r="A2766" t="s">
        <v>4020</v>
      </c>
      <c r="B2766" s="6">
        <v>44024</v>
      </c>
      <c r="C2766" s="6" t="str">
        <f t="shared" si="388"/>
        <v>2020</v>
      </c>
      <c r="D2766" s="6" t="str">
        <f t="shared" si="389"/>
        <v>July</v>
      </c>
      <c r="E2766" s="6" t="str">
        <f t="shared" si="390"/>
        <v>Q3</v>
      </c>
      <c r="F2766" s="6" t="str">
        <f t="shared" si="391"/>
        <v>Low</v>
      </c>
      <c r="G2766" s="6" t="str">
        <f t="shared" si="392"/>
        <v>Discounted</v>
      </c>
      <c r="H2766" s="6">
        <v>44029</v>
      </c>
      <c r="I2766" t="s">
        <v>3025</v>
      </c>
      <c r="J2766" t="s">
        <v>89</v>
      </c>
      <c r="K2766" t="s">
        <v>2202</v>
      </c>
      <c r="L2766" t="s">
        <v>30</v>
      </c>
      <c r="M2766" t="s">
        <v>91</v>
      </c>
      <c r="N2766" t="s">
        <v>92</v>
      </c>
      <c r="O2766" t="s">
        <v>33</v>
      </c>
      <c r="P2766" t="s">
        <v>368</v>
      </c>
      <c r="Q2766" t="s">
        <v>43</v>
      </c>
      <c r="R2766" s="7">
        <v>0.2</v>
      </c>
      <c r="S2766" s="7">
        <f t="shared" si="387"/>
        <v>430.03519999999997</v>
      </c>
      <c r="T2766" s="8">
        <v>53.754399999999997</v>
      </c>
      <c r="U2766" s="8" t="str">
        <f t="shared" si="393"/>
        <v>Low</v>
      </c>
      <c r="V2766" s="7">
        <v>7</v>
      </c>
      <c r="W2766" s="8">
        <v>537.54399999999998</v>
      </c>
      <c r="X2766" s="8">
        <f t="shared" si="394"/>
        <v>1088</v>
      </c>
      <c r="Y2766" s="9">
        <v>0.1</v>
      </c>
      <c r="Z2766" s="9" t="str">
        <f t="shared" si="395"/>
        <v>Low</v>
      </c>
    </row>
    <row r="2767" spans="1:26" x14ac:dyDescent="0.3">
      <c r="A2767" t="s">
        <v>4020</v>
      </c>
      <c r="B2767" s="6">
        <v>44024</v>
      </c>
      <c r="C2767" s="6" t="str">
        <f t="shared" si="388"/>
        <v>2020</v>
      </c>
      <c r="D2767" s="6" t="str">
        <f t="shared" si="389"/>
        <v>July</v>
      </c>
      <c r="E2767" s="6" t="str">
        <f t="shared" si="390"/>
        <v>Q3</v>
      </c>
      <c r="F2767" s="6" t="str">
        <f t="shared" si="391"/>
        <v>Low</v>
      </c>
      <c r="G2767" s="6" t="str">
        <f t="shared" si="392"/>
        <v>Discounted</v>
      </c>
      <c r="H2767" s="6">
        <v>44029</v>
      </c>
      <c r="I2767" t="s">
        <v>3025</v>
      </c>
      <c r="J2767" t="s">
        <v>89</v>
      </c>
      <c r="K2767" t="s">
        <v>1265</v>
      </c>
      <c r="L2767" t="s">
        <v>30</v>
      </c>
      <c r="M2767" t="s">
        <v>91</v>
      </c>
      <c r="N2767" t="s">
        <v>92</v>
      </c>
      <c r="O2767" t="s">
        <v>33</v>
      </c>
      <c r="P2767" t="s">
        <v>368</v>
      </c>
      <c r="Q2767" t="s">
        <v>43</v>
      </c>
      <c r="R2767" s="7">
        <v>0.2</v>
      </c>
      <c r="S2767" s="7">
        <f t="shared" si="387"/>
        <v>118.78399999999999</v>
      </c>
      <c r="T2767" s="8">
        <v>16.704000000000001</v>
      </c>
      <c r="U2767" s="8" t="str">
        <f t="shared" si="393"/>
        <v>Low</v>
      </c>
      <c r="V2767" s="7">
        <v>2</v>
      </c>
      <c r="W2767" s="8">
        <v>148.47999999999999</v>
      </c>
      <c r="X2767" s="8">
        <f t="shared" si="394"/>
        <v>3097</v>
      </c>
      <c r="Y2767" s="9">
        <v>0.1125</v>
      </c>
      <c r="Z2767" s="9" t="str">
        <f t="shared" si="395"/>
        <v>Low</v>
      </c>
    </row>
    <row r="2768" spans="1:26" x14ac:dyDescent="0.3">
      <c r="A2768" t="s">
        <v>4020</v>
      </c>
      <c r="B2768" s="6">
        <v>44024</v>
      </c>
      <c r="C2768" s="6" t="str">
        <f t="shared" si="388"/>
        <v>2020</v>
      </c>
      <c r="D2768" s="6" t="str">
        <f t="shared" si="389"/>
        <v>July</v>
      </c>
      <c r="E2768" s="6" t="str">
        <f t="shared" si="390"/>
        <v>Q3</v>
      </c>
      <c r="F2768" s="6" t="str">
        <f t="shared" si="391"/>
        <v>Low</v>
      </c>
      <c r="G2768" s="6" t="str">
        <f t="shared" si="392"/>
        <v>Discounted</v>
      </c>
      <c r="H2768" s="6">
        <v>44029</v>
      </c>
      <c r="I2768" t="s">
        <v>3025</v>
      </c>
      <c r="J2768" t="s">
        <v>93</v>
      </c>
      <c r="K2768" t="s">
        <v>1439</v>
      </c>
      <c r="L2768" t="s">
        <v>30</v>
      </c>
      <c r="M2768" t="s">
        <v>91</v>
      </c>
      <c r="N2768" t="s">
        <v>92</v>
      </c>
      <c r="O2768" t="s">
        <v>33</v>
      </c>
      <c r="P2768" t="s">
        <v>368</v>
      </c>
      <c r="Q2768" t="s">
        <v>43</v>
      </c>
      <c r="R2768" s="7">
        <v>0.2</v>
      </c>
      <c r="S2768" s="7">
        <f t="shared" si="387"/>
        <v>527.33439999999996</v>
      </c>
      <c r="T2768" s="8">
        <v>49.437600000000003</v>
      </c>
      <c r="U2768" s="8" t="str">
        <f t="shared" si="393"/>
        <v>Low</v>
      </c>
      <c r="V2768" s="7">
        <v>4</v>
      </c>
      <c r="W2768" s="8">
        <v>659.16800000000001</v>
      </c>
      <c r="X2768" s="8">
        <f t="shared" si="394"/>
        <v>839</v>
      </c>
      <c r="Y2768" s="9">
        <v>7.4999999999999997E-2</v>
      </c>
      <c r="Z2768" s="9" t="str">
        <f t="shared" si="395"/>
        <v>Low</v>
      </c>
    </row>
    <row r="2769" spans="1:26" x14ac:dyDescent="0.3">
      <c r="A2769" t="s">
        <v>4021</v>
      </c>
      <c r="B2769" s="6">
        <v>44025</v>
      </c>
      <c r="C2769" s="6" t="str">
        <f t="shared" si="388"/>
        <v>2020</v>
      </c>
      <c r="D2769" s="6" t="str">
        <f t="shared" si="389"/>
        <v>July</v>
      </c>
      <c r="E2769" s="6" t="str">
        <f t="shared" si="390"/>
        <v>Q3</v>
      </c>
      <c r="F2769" s="6" t="str">
        <f t="shared" si="391"/>
        <v>Low</v>
      </c>
      <c r="G2769" s="6" t="str">
        <f t="shared" si="392"/>
        <v>Discounted</v>
      </c>
      <c r="H2769" s="6">
        <v>44027</v>
      </c>
      <c r="I2769" t="s">
        <v>2268</v>
      </c>
      <c r="J2769" t="s">
        <v>256</v>
      </c>
      <c r="K2769" t="s">
        <v>1296</v>
      </c>
      <c r="L2769" t="s">
        <v>40</v>
      </c>
      <c r="M2769" t="s">
        <v>31</v>
      </c>
      <c r="N2769" t="s">
        <v>41</v>
      </c>
      <c r="O2769" t="s">
        <v>33</v>
      </c>
      <c r="P2769" t="s">
        <v>34</v>
      </c>
      <c r="Q2769" t="s">
        <v>35</v>
      </c>
      <c r="R2769" s="7">
        <v>0.8</v>
      </c>
      <c r="S2769" s="7">
        <f t="shared" si="387"/>
        <v>8.313600000000001</v>
      </c>
      <c r="T2769" s="8">
        <v>-66.508799999999994</v>
      </c>
      <c r="U2769" s="8" t="str">
        <f t="shared" si="393"/>
        <v>Loss</v>
      </c>
      <c r="V2769" s="7">
        <v>6</v>
      </c>
      <c r="W2769" s="8">
        <v>41.567999999999998</v>
      </c>
      <c r="X2769" s="8">
        <f t="shared" si="394"/>
        <v>5544</v>
      </c>
      <c r="Y2769" s="9">
        <v>-1.6</v>
      </c>
      <c r="Z2769" s="9" t="str">
        <f t="shared" si="395"/>
        <v>Low</v>
      </c>
    </row>
    <row r="2770" spans="1:26" x14ac:dyDescent="0.3">
      <c r="A2770" t="s">
        <v>4022</v>
      </c>
      <c r="B2770" s="6">
        <v>44025</v>
      </c>
      <c r="C2770" s="6" t="str">
        <f t="shared" si="388"/>
        <v>2020</v>
      </c>
      <c r="D2770" s="6" t="str">
        <f t="shared" si="389"/>
        <v>July</v>
      </c>
      <c r="E2770" s="6" t="str">
        <f t="shared" si="390"/>
        <v>Q3</v>
      </c>
      <c r="F2770" s="6" t="str">
        <f t="shared" si="391"/>
        <v>Low</v>
      </c>
      <c r="G2770" s="6" t="str">
        <f t="shared" si="392"/>
        <v>Discounted</v>
      </c>
      <c r="H2770" s="6">
        <v>44027</v>
      </c>
      <c r="I2770" t="s">
        <v>124</v>
      </c>
      <c r="J2770" t="s">
        <v>47</v>
      </c>
      <c r="K2770" t="s">
        <v>2893</v>
      </c>
      <c r="L2770" t="s">
        <v>30</v>
      </c>
      <c r="M2770" t="s">
        <v>76</v>
      </c>
      <c r="N2770" t="s">
        <v>77</v>
      </c>
      <c r="O2770" t="s">
        <v>54</v>
      </c>
      <c r="P2770" t="s">
        <v>270</v>
      </c>
      <c r="Q2770" t="s">
        <v>271</v>
      </c>
      <c r="R2770" s="7">
        <v>0.1</v>
      </c>
      <c r="S2770" s="7">
        <f t="shared" si="387"/>
        <v>1737.9359999999999</v>
      </c>
      <c r="T2770" s="8">
        <v>321.83999999999997</v>
      </c>
      <c r="U2770" s="8" t="str">
        <f t="shared" si="393"/>
        <v>Medium</v>
      </c>
      <c r="V2770" s="7">
        <v>9</v>
      </c>
      <c r="W2770" s="8">
        <v>1931.04</v>
      </c>
      <c r="X2770" s="8">
        <f t="shared" si="394"/>
        <v>149</v>
      </c>
      <c r="Y2770" s="9">
        <v>0.16666666699999999</v>
      </c>
      <c r="Z2770" s="9" t="str">
        <f t="shared" si="395"/>
        <v>Low</v>
      </c>
    </row>
    <row r="2771" spans="1:26" x14ac:dyDescent="0.3">
      <c r="A2771" t="s">
        <v>4022</v>
      </c>
      <c r="B2771" s="6">
        <v>44025</v>
      </c>
      <c r="C2771" s="6" t="str">
        <f t="shared" si="388"/>
        <v>2020</v>
      </c>
      <c r="D2771" s="6" t="str">
        <f t="shared" si="389"/>
        <v>July</v>
      </c>
      <c r="E2771" s="6" t="str">
        <f t="shared" si="390"/>
        <v>Q3</v>
      </c>
      <c r="F2771" s="6" t="str">
        <f t="shared" si="391"/>
        <v>High</v>
      </c>
      <c r="G2771" s="6" t="str">
        <f t="shared" si="392"/>
        <v>Discounted</v>
      </c>
      <c r="H2771" s="6">
        <v>44027</v>
      </c>
      <c r="I2771" t="s">
        <v>124</v>
      </c>
      <c r="J2771" t="s">
        <v>38</v>
      </c>
      <c r="K2771" t="s">
        <v>395</v>
      </c>
      <c r="L2771" t="s">
        <v>30</v>
      </c>
      <c r="M2771" t="s">
        <v>31</v>
      </c>
      <c r="N2771" t="s">
        <v>41</v>
      </c>
      <c r="O2771" t="s">
        <v>54</v>
      </c>
      <c r="P2771" t="s">
        <v>270</v>
      </c>
      <c r="Q2771" t="s">
        <v>271</v>
      </c>
      <c r="R2771" s="7">
        <v>0.2</v>
      </c>
      <c r="S2771" s="7">
        <f t="shared" si="387"/>
        <v>9.4464000000000006</v>
      </c>
      <c r="T2771" s="8">
        <v>4.2804000000000002</v>
      </c>
      <c r="U2771" s="8" t="str">
        <f t="shared" si="393"/>
        <v>Low</v>
      </c>
      <c r="V2771" s="7">
        <v>2</v>
      </c>
      <c r="W2771" s="8">
        <v>11.808</v>
      </c>
      <c r="X2771" s="8">
        <f t="shared" si="394"/>
        <v>8304</v>
      </c>
      <c r="Y2771" s="9">
        <v>0.36249999999999999</v>
      </c>
      <c r="Z2771" s="9" t="str">
        <f t="shared" si="395"/>
        <v>High</v>
      </c>
    </row>
    <row r="2772" spans="1:26" x14ac:dyDescent="0.3">
      <c r="A2772" t="s">
        <v>4022</v>
      </c>
      <c r="B2772" s="6">
        <v>44025</v>
      </c>
      <c r="C2772" s="6" t="str">
        <f t="shared" si="388"/>
        <v>2020</v>
      </c>
      <c r="D2772" s="6" t="str">
        <f t="shared" si="389"/>
        <v>July</v>
      </c>
      <c r="E2772" s="6" t="str">
        <f t="shared" si="390"/>
        <v>Q3</v>
      </c>
      <c r="F2772" s="6" t="str">
        <f t="shared" si="391"/>
        <v>High</v>
      </c>
      <c r="G2772" s="6" t="str">
        <f t="shared" si="392"/>
        <v>Full Price</v>
      </c>
      <c r="H2772" s="6">
        <v>44027</v>
      </c>
      <c r="I2772" t="s">
        <v>124</v>
      </c>
      <c r="J2772" t="s">
        <v>1062</v>
      </c>
      <c r="K2772" t="s">
        <v>1062</v>
      </c>
      <c r="L2772" t="s">
        <v>30</v>
      </c>
      <c r="M2772" t="s">
        <v>31</v>
      </c>
      <c r="N2772" t="s">
        <v>32</v>
      </c>
      <c r="O2772" t="s">
        <v>54</v>
      </c>
      <c r="P2772" t="s">
        <v>270</v>
      </c>
      <c r="Q2772" t="s">
        <v>271</v>
      </c>
      <c r="R2772" s="7">
        <v>0</v>
      </c>
      <c r="S2772" s="7">
        <f t="shared" si="387"/>
        <v>9.9600000000000009</v>
      </c>
      <c r="T2772" s="8">
        <v>4.6811999999999996</v>
      </c>
      <c r="U2772" s="8" t="str">
        <f t="shared" si="393"/>
        <v>Low</v>
      </c>
      <c r="V2772" s="7">
        <v>2</v>
      </c>
      <c r="W2772" s="8">
        <v>9.9600000000000009</v>
      </c>
      <c r="X2772" s="8">
        <f t="shared" si="394"/>
        <v>8637</v>
      </c>
      <c r="Y2772" s="9">
        <v>0.47</v>
      </c>
      <c r="Z2772" s="9" t="str">
        <f t="shared" si="395"/>
        <v>High</v>
      </c>
    </row>
    <row r="2773" spans="1:26" x14ac:dyDescent="0.3">
      <c r="A2773" t="s">
        <v>4023</v>
      </c>
      <c r="B2773" s="6">
        <v>44025</v>
      </c>
      <c r="C2773" s="6" t="str">
        <f t="shared" si="388"/>
        <v>2020</v>
      </c>
      <c r="D2773" s="6" t="str">
        <f t="shared" si="389"/>
        <v>July</v>
      </c>
      <c r="E2773" s="6" t="str">
        <f t="shared" si="390"/>
        <v>Q3</v>
      </c>
      <c r="F2773" s="6" t="str">
        <f t="shared" si="391"/>
        <v>High</v>
      </c>
      <c r="G2773" s="6" t="str">
        <f t="shared" si="392"/>
        <v>Full Price</v>
      </c>
      <c r="H2773" s="6">
        <v>44027</v>
      </c>
      <c r="I2773" t="s">
        <v>312</v>
      </c>
      <c r="J2773" t="s">
        <v>67</v>
      </c>
      <c r="K2773" t="s">
        <v>1942</v>
      </c>
      <c r="L2773" t="s">
        <v>61</v>
      </c>
      <c r="M2773" t="s">
        <v>31</v>
      </c>
      <c r="N2773" t="s">
        <v>32</v>
      </c>
      <c r="O2773" t="s">
        <v>62</v>
      </c>
      <c r="P2773" t="s">
        <v>2104</v>
      </c>
      <c r="Q2773" t="s">
        <v>64</v>
      </c>
      <c r="R2773" s="7">
        <v>0</v>
      </c>
      <c r="S2773" s="7">
        <f t="shared" si="387"/>
        <v>38.880000000000003</v>
      </c>
      <c r="T2773" s="8">
        <v>18.662400000000002</v>
      </c>
      <c r="U2773" s="8" t="str">
        <f t="shared" si="393"/>
        <v>Low</v>
      </c>
      <c r="V2773" s="7">
        <v>6</v>
      </c>
      <c r="W2773" s="8">
        <v>38.880000000000003</v>
      </c>
      <c r="X2773" s="8">
        <f t="shared" si="394"/>
        <v>5708</v>
      </c>
      <c r="Y2773" s="9">
        <v>0.48</v>
      </c>
      <c r="Z2773" s="9" t="str">
        <f t="shared" si="395"/>
        <v>High</v>
      </c>
    </row>
    <row r="2774" spans="1:26" x14ac:dyDescent="0.3">
      <c r="A2774" t="s">
        <v>4024</v>
      </c>
      <c r="B2774" s="6">
        <v>44026</v>
      </c>
      <c r="C2774" s="6" t="str">
        <f t="shared" si="388"/>
        <v>2020</v>
      </c>
      <c r="D2774" s="6" t="str">
        <f t="shared" si="389"/>
        <v>July</v>
      </c>
      <c r="E2774" s="6" t="str">
        <f t="shared" si="390"/>
        <v>Q3</v>
      </c>
      <c r="F2774" s="6" t="str">
        <f t="shared" si="391"/>
        <v>Low</v>
      </c>
      <c r="G2774" s="6" t="str">
        <f t="shared" si="392"/>
        <v>Discounted</v>
      </c>
      <c r="H2774" s="6">
        <v>44031</v>
      </c>
      <c r="I2774" t="s">
        <v>3470</v>
      </c>
      <c r="J2774" t="s">
        <v>188</v>
      </c>
      <c r="K2774" t="s">
        <v>1422</v>
      </c>
      <c r="L2774" t="s">
        <v>30</v>
      </c>
      <c r="M2774" t="s">
        <v>76</v>
      </c>
      <c r="N2774" t="s">
        <v>138</v>
      </c>
      <c r="O2774" t="s">
        <v>69</v>
      </c>
      <c r="P2774" t="s">
        <v>3065</v>
      </c>
      <c r="Q2774" t="s">
        <v>180</v>
      </c>
      <c r="R2774" s="7">
        <v>0.7</v>
      </c>
      <c r="S2774" s="7">
        <f t="shared" si="387"/>
        <v>38.3292</v>
      </c>
      <c r="T2774" s="8">
        <v>-191.64599999999999</v>
      </c>
      <c r="U2774" s="8" t="str">
        <f t="shared" si="393"/>
        <v>Loss</v>
      </c>
      <c r="V2774" s="7">
        <v>6</v>
      </c>
      <c r="W2774" s="8">
        <v>127.764</v>
      </c>
      <c r="X2774" s="8">
        <f t="shared" si="394"/>
        <v>3339</v>
      </c>
      <c r="Y2774" s="9">
        <v>-1.5</v>
      </c>
      <c r="Z2774" s="9" t="str">
        <f t="shared" si="395"/>
        <v>Low</v>
      </c>
    </row>
    <row r="2775" spans="1:26" x14ac:dyDescent="0.3">
      <c r="A2775" t="s">
        <v>4024</v>
      </c>
      <c r="B2775" s="6">
        <v>44026</v>
      </c>
      <c r="C2775" s="6" t="str">
        <f t="shared" si="388"/>
        <v>2020</v>
      </c>
      <c r="D2775" s="6" t="str">
        <f t="shared" si="389"/>
        <v>July</v>
      </c>
      <c r="E2775" s="6" t="str">
        <f t="shared" si="390"/>
        <v>Q3</v>
      </c>
      <c r="F2775" s="6" t="str">
        <f t="shared" si="391"/>
        <v>Low</v>
      </c>
      <c r="G2775" s="6" t="str">
        <f t="shared" si="392"/>
        <v>Discounted</v>
      </c>
      <c r="H2775" s="6">
        <v>44031</v>
      </c>
      <c r="I2775" t="s">
        <v>3470</v>
      </c>
      <c r="J2775" t="s">
        <v>47</v>
      </c>
      <c r="K2775" t="s">
        <v>2090</v>
      </c>
      <c r="L2775" t="s">
        <v>30</v>
      </c>
      <c r="M2775" t="s">
        <v>76</v>
      </c>
      <c r="N2775" t="s">
        <v>77</v>
      </c>
      <c r="O2775" t="s">
        <v>69</v>
      </c>
      <c r="P2775" t="s">
        <v>3065</v>
      </c>
      <c r="Q2775" t="s">
        <v>180</v>
      </c>
      <c r="R2775" s="7">
        <v>0.2</v>
      </c>
      <c r="S2775" s="7">
        <f t="shared" si="387"/>
        <v>353.536</v>
      </c>
      <c r="T2775" s="8">
        <v>49.716000000000001</v>
      </c>
      <c r="U2775" s="8" t="str">
        <f t="shared" si="393"/>
        <v>Low</v>
      </c>
      <c r="V2775" s="7">
        <v>2</v>
      </c>
      <c r="W2775" s="8">
        <v>441.92</v>
      </c>
      <c r="X2775" s="8">
        <f t="shared" si="394"/>
        <v>1346</v>
      </c>
      <c r="Y2775" s="9">
        <v>0.1125</v>
      </c>
      <c r="Z2775" s="9" t="str">
        <f t="shared" si="395"/>
        <v>Low</v>
      </c>
    </row>
    <row r="2776" spans="1:26" x14ac:dyDescent="0.3">
      <c r="A2776" t="s">
        <v>4024</v>
      </c>
      <c r="B2776" s="6">
        <v>44026</v>
      </c>
      <c r="C2776" s="6" t="str">
        <f t="shared" si="388"/>
        <v>2020</v>
      </c>
      <c r="D2776" s="6" t="str">
        <f t="shared" si="389"/>
        <v>July</v>
      </c>
      <c r="E2776" s="6" t="str">
        <f t="shared" si="390"/>
        <v>Q3</v>
      </c>
      <c r="F2776" s="6" t="str">
        <f t="shared" si="391"/>
        <v>High</v>
      </c>
      <c r="G2776" s="6" t="str">
        <f t="shared" si="392"/>
        <v>Discounted</v>
      </c>
      <c r="H2776" s="6">
        <v>44031</v>
      </c>
      <c r="I2776" t="s">
        <v>3470</v>
      </c>
      <c r="J2776" t="s">
        <v>67</v>
      </c>
      <c r="K2776" t="s">
        <v>1930</v>
      </c>
      <c r="L2776" t="s">
        <v>30</v>
      </c>
      <c r="M2776" t="s">
        <v>31</v>
      </c>
      <c r="N2776" t="s">
        <v>32</v>
      </c>
      <c r="O2776" t="s">
        <v>69</v>
      </c>
      <c r="P2776" t="s">
        <v>3065</v>
      </c>
      <c r="Q2776" t="s">
        <v>180</v>
      </c>
      <c r="R2776" s="7">
        <v>0.2</v>
      </c>
      <c r="S2776" s="7">
        <f t="shared" si="387"/>
        <v>14.796799999999999</v>
      </c>
      <c r="T2776" s="8">
        <v>6.7047999999999996</v>
      </c>
      <c r="U2776" s="8" t="str">
        <f t="shared" si="393"/>
        <v>Low</v>
      </c>
      <c r="V2776" s="7">
        <v>4</v>
      </c>
      <c r="W2776" s="8">
        <v>18.495999999999999</v>
      </c>
      <c r="X2776" s="8">
        <f t="shared" si="394"/>
        <v>7340</v>
      </c>
      <c r="Y2776" s="9">
        <v>0.36249999999999999</v>
      </c>
      <c r="Z2776" s="9" t="str">
        <f t="shared" si="395"/>
        <v>High</v>
      </c>
    </row>
    <row r="2777" spans="1:26" x14ac:dyDescent="0.3">
      <c r="A2777" t="s">
        <v>4024</v>
      </c>
      <c r="B2777" s="6">
        <v>44026</v>
      </c>
      <c r="C2777" s="6" t="str">
        <f t="shared" si="388"/>
        <v>2020</v>
      </c>
      <c r="D2777" s="6" t="str">
        <f t="shared" si="389"/>
        <v>July</v>
      </c>
      <c r="E2777" s="6" t="str">
        <f t="shared" si="390"/>
        <v>Q3</v>
      </c>
      <c r="F2777" s="6" t="str">
        <f t="shared" si="391"/>
        <v>Low</v>
      </c>
      <c r="G2777" s="6" t="str">
        <f t="shared" si="392"/>
        <v>Discounted</v>
      </c>
      <c r="H2777" s="6">
        <v>44031</v>
      </c>
      <c r="I2777" t="s">
        <v>3470</v>
      </c>
      <c r="J2777" t="s">
        <v>47</v>
      </c>
      <c r="K2777" t="s">
        <v>48</v>
      </c>
      <c r="L2777" t="s">
        <v>30</v>
      </c>
      <c r="M2777" t="s">
        <v>31</v>
      </c>
      <c r="N2777" t="s">
        <v>49</v>
      </c>
      <c r="O2777" t="s">
        <v>69</v>
      </c>
      <c r="P2777" t="s">
        <v>3065</v>
      </c>
      <c r="Q2777" t="s">
        <v>180</v>
      </c>
      <c r="R2777" s="7">
        <v>0.2</v>
      </c>
      <c r="S2777" s="7">
        <f t="shared" si="387"/>
        <v>218.18879999999999</v>
      </c>
      <c r="T2777" s="8">
        <v>-64.774799999999999</v>
      </c>
      <c r="U2777" s="8" t="str">
        <f t="shared" si="393"/>
        <v>Loss</v>
      </c>
      <c r="V2777" s="7">
        <v>3</v>
      </c>
      <c r="W2777" s="8">
        <v>272.73599999999999</v>
      </c>
      <c r="X2777" s="8">
        <f t="shared" si="394"/>
        <v>2059</v>
      </c>
      <c r="Y2777" s="9">
        <v>-0.23749999999999999</v>
      </c>
      <c r="Z2777" s="9" t="str">
        <f t="shared" si="395"/>
        <v>Low</v>
      </c>
    </row>
    <row r="2778" spans="1:26" x14ac:dyDescent="0.3">
      <c r="A2778" t="s">
        <v>4025</v>
      </c>
      <c r="B2778" s="6">
        <v>44028</v>
      </c>
      <c r="C2778" s="6" t="str">
        <f t="shared" si="388"/>
        <v>2020</v>
      </c>
      <c r="D2778" s="6" t="str">
        <f t="shared" si="389"/>
        <v>July</v>
      </c>
      <c r="E2778" s="6" t="str">
        <f t="shared" si="390"/>
        <v>Q3</v>
      </c>
      <c r="F2778" s="6" t="str">
        <f t="shared" si="391"/>
        <v>Low</v>
      </c>
      <c r="G2778" s="6" t="str">
        <f t="shared" si="392"/>
        <v>Discounted</v>
      </c>
      <c r="H2778" s="6">
        <v>44028</v>
      </c>
      <c r="I2778" t="s">
        <v>3871</v>
      </c>
      <c r="J2778" t="s">
        <v>188</v>
      </c>
      <c r="K2778" t="s">
        <v>1726</v>
      </c>
      <c r="L2778" t="s">
        <v>61</v>
      </c>
      <c r="M2778" t="s">
        <v>76</v>
      </c>
      <c r="N2778" t="s">
        <v>77</v>
      </c>
      <c r="O2778" t="s">
        <v>69</v>
      </c>
      <c r="P2778" t="s">
        <v>139</v>
      </c>
      <c r="Q2778" t="s">
        <v>71</v>
      </c>
      <c r="R2778" s="7">
        <v>0.2</v>
      </c>
      <c r="S2778" s="7">
        <f t="shared" si="387"/>
        <v>1078.9631999999999</v>
      </c>
      <c r="T2778" s="8">
        <v>-219.1644</v>
      </c>
      <c r="U2778" s="8" t="str">
        <f t="shared" si="393"/>
        <v>Loss</v>
      </c>
      <c r="V2778" s="7">
        <v>6</v>
      </c>
      <c r="W2778" s="8">
        <v>1348.704</v>
      </c>
      <c r="X2778" s="8">
        <f t="shared" si="394"/>
        <v>291</v>
      </c>
      <c r="Y2778" s="9">
        <v>-0.16250000000000001</v>
      </c>
      <c r="Z2778" s="9" t="str">
        <f t="shared" si="395"/>
        <v>Low</v>
      </c>
    </row>
    <row r="2779" spans="1:26" x14ac:dyDescent="0.3">
      <c r="A2779" t="s">
        <v>4025</v>
      </c>
      <c r="B2779" s="6">
        <v>44028</v>
      </c>
      <c r="C2779" s="6" t="str">
        <f t="shared" si="388"/>
        <v>2020</v>
      </c>
      <c r="D2779" s="6" t="str">
        <f t="shared" si="389"/>
        <v>July</v>
      </c>
      <c r="E2779" s="6" t="str">
        <f t="shared" si="390"/>
        <v>Q3</v>
      </c>
      <c r="F2779" s="6" t="str">
        <f t="shared" si="391"/>
        <v>Low</v>
      </c>
      <c r="G2779" s="6" t="str">
        <f t="shared" si="392"/>
        <v>Discounted</v>
      </c>
      <c r="H2779" s="6">
        <v>44028</v>
      </c>
      <c r="I2779" t="s">
        <v>3871</v>
      </c>
      <c r="J2779" t="s">
        <v>188</v>
      </c>
      <c r="K2779" t="s">
        <v>3574</v>
      </c>
      <c r="L2779" t="s">
        <v>61</v>
      </c>
      <c r="M2779" t="s">
        <v>76</v>
      </c>
      <c r="N2779" t="s">
        <v>77</v>
      </c>
      <c r="O2779" t="s">
        <v>69</v>
      </c>
      <c r="P2779" t="s">
        <v>139</v>
      </c>
      <c r="Q2779" t="s">
        <v>71</v>
      </c>
      <c r="R2779" s="7">
        <v>0.2</v>
      </c>
      <c r="S2779" s="7">
        <f t="shared" si="387"/>
        <v>560.12160000000006</v>
      </c>
      <c r="T2779" s="8">
        <v>78.767099999999999</v>
      </c>
      <c r="U2779" s="8" t="str">
        <f t="shared" si="393"/>
        <v>Low</v>
      </c>
      <c r="V2779" s="7">
        <v>3</v>
      </c>
      <c r="W2779" s="8">
        <v>700.15200000000004</v>
      </c>
      <c r="X2779" s="8">
        <f t="shared" si="394"/>
        <v>768</v>
      </c>
      <c r="Y2779" s="9">
        <v>0.1125</v>
      </c>
      <c r="Z2779" s="9" t="str">
        <f t="shared" si="395"/>
        <v>Low</v>
      </c>
    </row>
    <row r="2780" spans="1:26" x14ac:dyDescent="0.3">
      <c r="A2780" t="s">
        <v>4026</v>
      </c>
      <c r="B2780" s="6">
        <v>44028</v>
      </c>
      <c r="C2780" s="6" t="str">
        <f t="shared" si="388"/>
        <v>2020</v>
      </c>
      <c r="D2780" s="6" t="str">
        <f t="shared" si="389"/>
        <v>July</v>
      </c>
      <c r="E2780" s="6" t="str">
        <f t="shared" si="390"/>
        <v>Q3</v>
      </c>
      <c r="F2780" s="6" t="str">
        <f t="shared" si="391"/>
        <v>High</v>
      </c>
      <c r="G2780" s="6" t="str">
        <f t="shared" si="392"/>
        <v>Full Price</v>
      </c>
      <c r="H2780" s="6">
        <v>44032</v>
      </c>
      <c r="I2780" t="s">
        <v>3262</v>
      </c>
      <c r="J2780" t="s">
        <v>74</v>
      </c>
      <c r="K2780" t="s">
        <v>4027</v>
      </c>
      <c r="L2780" t="s">
        <v>40</v>
      </c>
      <c r="M2780" t="s">
        <v>76</v>
      </c>
      <c r="N2780" t="s">
        <v>77</v>
      </c>
      <c r="O2780" t="s">
        <v>54</v>
      </c>
      <c r="P2780" t="s">
        <v>917</v>
      </c>
      <c r="Q2780" t="s">
        <v>918</v>
      </c>
      <c r="R2780" s="7">
        <v>0</v>
      </c>
      <c r="S2780" s="7">
        <f t="shared" si="387"/>
        <v>150.97999999999999</v>
      </c>
      <c r="T2780" s="8">
        <v>43.784199999999998</v>
      </c>
      <c r="U2780" s="8" t="str">
        <f t="shared" si="393"/>
        <v>Low</v>
      </c>
      <c r="V2780" s="7">
        <v>1</v>
      </c>
      <c r="W2780" s="8">
        <v>150.97999999999999</v>
      </c>
      <c r="X2780" s="8">
        <f t="shared" si="394"/>
        <v>3073</v>
      </c>
      <c r="Y2780" s="9">
        <v>0.28999999999999998</v>
      </c>
      <c r="Z2780" s="9" t="str">
        <f t="shared" si="395"/>
        <v>High</v>
      </c>
    </row>
    <row r="2781" spans="1:26" x14ac:dyDescent="0.3">
      <c r="A2781" t="s">
        <v>4026</v>
      </c>
      <c r="B2781" s="6">
        <v>44028</v>
      </c>
      <c r="C2781" s="6" t="str">
        <f t="shared" si="388"/>
        <v>2020</v>
      </c>
      <c r="D2781" s="6" t="str">
        <f t="shared" si="389"/>
        <v>July</v>
      </c>
      <c r="E2781" s="6" t="str">
        <f t="shared" si="390"/>
        <v>Q3</v>
      </c>
      <c r="F2781" s="6" t="str">
        <f t="shared" si="391"/>
        <v>High</v>
      </c>
      <c r="G2781" s="6" t="str">
        <f t="shared" si="392"/>
        <v>Full Price</v>
      </c>
      <c r="H2781" s="6">
        <v>44032</v>
      </c>
      <c r="I2781" t="s">
        <v>3262</v>
      </c>
      <c r="J2781" t="s">
        <v>89</v>
      </c>
      <c r="K2781" t="s">
        <v>4028</v>
      </c>
      <c r="L2781" t="s">
        <v>40</v>
      </c>
      <c r="M2781" t="s">
        <v>31</v>
      </c>
      <c r="N2781" t="s">
        <v>149</v>
      </c>
      <c r="O2781" t="s">
        <v>54</v>
      </c>
      <c r="P2781" t="s">
        <v>917</v>
      </c>
      <c r="Q2781" t="s">
        <v>918</v>
      </c>
      <c r="R2781" s="7">
        <v>0</v>
      </c>
      <c r="S2781" s="7">
        <f t="shared" si="387"/>
        <v>137.25</v>
      </c>
      <c r="T2781" s="8">
        <v>63.134999999999998</v>
      </c>
      <c r="U2781" s="8" t="str">
        <f t="shared" si="393"/>
        <v>Low</v>
      </c>
      <c r="V2781" s="7">
        <v>9</v>
      </c>
      <c r="W2781" s="8">
        <v>137.25</v>
      </c>
      <c r="X2781" s="8">
        <f t="shared" si="394"/>
        <v>3231</v>
      </c>
      <c r="Y2781" s="9">
        <v>0.46</v>
      </c>
      <c r="Z2781" s="9" t="str">
        <f t="shared" si="395"/>
        <v>High</v>
      </c>
    </row>
    <row r="2782" spans="1:26" x14ac:dyDescent="0.3">
      <c r="A2782" t="s">
        <v>4026</v>
      </c>
      <c r="B2782" s="6">
        <v>44028</v>
      </c>
      <c r="C2782" s="6" t="str">
        <f t="shared" si="388"/>
        <v>2020</v>
      </c>
      <c r="D2782" s="6" t="str">
        <f t="shared" si="389"/>
        <v>July</v>
      </c>
      <c r="E2782" s="6" t="str">
        <f t="shared" si="390"/>
        <v>Q3</v>
      </c>
      <c r="F2782" s="6" t="str">
        <f t="shared" si="391"/>
        <v>High</v>
      </c>
      <c r="G2782" s="6" t="str">
        <f t="shared" si="392"/>
        <v>Full Price</v>
      </c>
      <c r="H2782" s="6">
        <v>44032</v>
      </c>
      <c r="I2782" t="s">
        <v>3262</v>
      </c>
      <c r="J2782" t="s">
        <v>101</v>
      </c>
      <c r="K2782" t="s">
        <v>874</v>
      </c>
      <c r="L2782" t="s">
        <v>40</v>
      </c>
      <c r="M2782" t="s">
        <v>31</v>
      </c>
      <c r="N2782" t="s">
        <v>86</v>
      </c>
      <c r="O2782" t="s">
        <v>54</v>
      </c>
      <c r="P2782" t="s">
        <v>917</v>
      </c>
      <c r="Q2782" t="s">
        <v>918</v>
      </c>
      <c r="R2782" s="7">
        <v>0</v>
      </c>
      <c r="S2782" s="7">
        <f t="shared" si="387"/>
        <v>11.52</v>
      </c>
      <c r="T2782" s="8">
        <v>5.4143999999999997</v>
      </c>
      <c r="U2782" s="8" t="str">
        <f t="shared" si="393"/>
        <v>Low</v>
      </c>
      <c r="V2782" s="7">
        <v>4</v>
      </c>
      <c r="W2782" s="8">
        <v>11.52</v>
      </c>
      <c r="X2782" s="8">
        <f t="shared" si="394"/>
        <v>8376</v>
      </c>
      <c r="Y2782" s="9">
        <v>0.47</v>
      </c>
      <c r="Z2782" s="9" t="str">
        <f t="shared" si="395"/>
        <v>High</v>
      </c>
    </row>
    <row r="2783" spans="1:26" x14ac:dyDescent="0.3">
      <c r="A2783" t="s">
        <v>4029</v>
      </c>
      <c r="B2783" s="6">
        <v>44028</v>
      </c>
      <c r="C2783" s="6" t="str">
        <f t="shared" si="388"/>
        <v>2020</v>
      </c>
      <c r="D2783" s="6" t="str">
        <f t="shared" si="389"/>
        <v>July</v>
      </c>
      <c r="E2783" s="6" t="str">
        <f t="shared" si="390"/>
        <v>Q3</v>
      </c>
      <c r="F2783" s="6" t="str">
        <f t="shared" si="391"/>
        <v>High</v>
      </c>
      <c r="G2783" s="6" t="str">
        <f t="shared" si="392"/>
        <v>Full Price</v>
      </c>
      <c r="H2783" s="6">
        <v>44031</v>
      </c>
      <c r="I2783" t="s">
        <v>770</v>
      </c>
      <c r="J2783" t="s">
        <v>89</v>
      </c>
      <c r="K2783" t="s">
        <v>4030</v>
      </c>
      <c r="L2783" t="s">
        <v>61</v>
      </c>
      <c r="M2783" t="s">
        <v>31</v>
      </c>
      <c r="N2783" t="s">
        <v>32</v>
      </c>
      <c r="O2783" t="s">
        <v>54</v>
      </c>
      <c r="P2783" t="s">
        <v>270</v>
      </c>
      <c r="Q2783" t="s">
        <v>271</v>
      </c>
      <c r="R2783" s="7">
        <v>0</v>
      </c>
      <c r="S2783" s="7">
        <f t="shared" si="387"/>
        <v>80.88</v>
      </c>
      <c r="T2783" s="8">
        <v>39.6312</v>
      </c>
      <c r="U2783" s="8" t="str">
        <f t="shared" si="393"/>
        <v>Low</v>
      </c>
      <c r="V2783" s="7">
        <v>3</v>
      </c>
      <c r="W2783" s="8">
        <v>80.88</v>
      </c>
      <c r="X2783" s="8">
        <f t="shared" si="394"/>
        <v>4199</v>
      </c>
      <c r="Y2783" s="9">
        <v>0.49</v>
      </c>
      <c r="Z2783" s="9" t="str">
        <f t="shared" si="395"/>
        <v>High</v>
      </c>
    </row>
    <row r="2784" spans="1:26" x14ac:dyDescent="0.3">
      <c r="A2784" t="s">
        <v>4029</v>
      </c>
      <c r="B2784" s="6">
        <v>44028</v>
      </c>
      <c r="C2784" s="6" t="str">
        <f t="shared" si="388"/>
        <v>2020</v>
      </c>
      <c r="D2784" s="6" t="str">
        <f t="shared" si="389"/>
        <v>July</v>
      </c>
      <c r="E2784" s="6" t="str">
        <f t="shared" si="390"/>
        <v>Q3</v>
      </c>
      <c r="F2784" s="6" t="str">
        <f t="shared" si="391"/>
        <v>High</v>
      </c>
      <c r="G2784" s="6" t="str">
        <f t="shared" si="392"/>
        <v>Full Price</v>
      </c>
      <c r="H2784" s="6">
        <v>44031</v>
      </c>
      <c r="I2784" t="s">
        <v>770</v>
      </c>
      <c r="J2784" t="s">
        <v>732</v>
      </c>
      <c r="K2784" t="s">
        <v>4031</v>
      </c>
      <c r="L2784" t="s">
        <v>61</v>
      </c>
      <c r="M2784" t="s">
        <v>91</v>
      </c>
      <c r="N2784" t="s">
        <v>110</v>
      </c>
      <c r="O2784" t="s">
        <v>54</v>
      </c>
      <c r="P2784" t="s">
        <v>270</v>
      </c>
      <c r="Q2784" t="s">
        <v>271</v>
      </c>
      <c r="R2784" s="7">
        <v>0</v>
      </c>
      <c r="S2784" s="7">
        <f t="shared" si="387"/>
        <v>599.9</v>
      </c>
      <c r="T2784" s="8">
        <v>191.96799999999999</v>
      </c>
      <c r="U2784" s="8" t="str">
        <f t="shared" si="393"/>
        <v>Medium</v>
      </c>
      <c r="V2784" s="7">
        <v>10</v>
      </c>
      <c r="W2784" s="8">
        <v>599.9</v>
      </c>
      <c r="X2784" s="8">
        <f t="shared" si="394"/>
        <v>950</v>
      </c>
      <c r="Y2784" s="9">
        <v>0.32</v>
      </c>
      <c r="Z2784" s="9" t="str">
        <f t="shared" si="395"/>
        <v>High</v>
      </c>
    </row>
    <row r="2785" spans="1:26" x14ac:dyDescent="0.3">
      <c r="A2785" t="s">
        <v>4032</v>
      </c>
      <c r="B2785" s="6">
        <v>44029</v>
      </c>
      <c r="C2785" s="6" t="str">
        <f t="shared" si="388"/>
        <v>2020</v>
      </c>
      <c r="D2785" s="6" t="str">
        <f t="shared" si="389"/>
        <v>July</v>
      </c>
      <c r="E2785" s="6" t="str">
        <f t="shared" si="390"/>
        <v>Q3</v>
      </c>
      <c r="F2785" s="6" t="str">
        <f t="shared" si="391"/>
        <v>High</v>
      </c>
      <c r="G2785" s="6" t="str">
        <f t="shared" si="392"/>
        <v>Discounted</v>
      </c>
      <c r="H2785" s="6">
        <v>44036</v>
      </c>
      <c r="I2785" t="s">
        <v>4033</v>
      </c>
      <c r="J2785" t="s">
        <v>778</v>
      </c>
      <c r="K2785" t="s">
        <v>3147</v>
      </c>
      <c r="L2785" t="s">
        <v>61</v>
      </c>
      <c r="M2785" t="s">
        <v>31</v>
      </c>
      <c r="N2785" t="s">
        <v>86</v>
      </c>
      <c r="O2785" t="s">
        <v>33</v>
      </c>
      <c r="P2785" t="s">
        <v>34</v>
      </c>
      <c r="Q2785" t="s">
        <v>35</v>
      </c>
      <c r="R2785" s="7">
        <v>0.2</v>
      </c>
      <c r="S2785" s="7">
        <f t="shared" si="387"/>
        <v>11.5456</v>
      </c>
      <c r="T2785" s="8">
        <v>3.4276</v>
      </c>
      <c r="U2785" s="8" t="str">
        <f t="shared" si="393"/>
        <v>Low</v>
      </c>
      <c r="V2785" s="7">
        <v>4</v>
      </c>
      <c r="W2785" s="8">
        <v>14.432</v>
      </c>
      <c r="X2785" s="8">
        <f t="shared" si="394"/>
        <v>7899</v>
      </c>
      <c r="Y2785" s="9">
        <v>0.23749999999999999</v>
      </c>
      <c r="Z2785" s="9" t="str">
        <f t="shared" si="395"/>
        <v>High</v>
      </c>
    </row>
    <row r="2786" spans="1:26" x14ac:dyDescent="0.3">
      <c r="A2786" t="s">
        <v>4032</v>
      </c>
      <c r="B2786" s="6">
        <v>44029</v>
      </c>
      <c r="C2786" s="6" t="str">
        <f t="shared" si="388"/>
        <v>2020</v>
      </c>
      <c r="D2786" s="6" t="str">
        <f t="shared" si="389"/>
        <v>July</v>
      </c>
      <c r="E2786" s="6" t="str">
        <f t="shared" si="390"/>
        <v>Q3</v>
      </c>
      <c r="F2786" s="6" t="str">
        <f t="shared" si="391"/>
        <v>High</v>
      </c>
      <c r="G2786" s="6" t="str">
        <f t="shared" si="392"/>
        <v>Discounted</v>
      </c>
      <c r="H2786" s="6">
        <v>44036</v>
      </c>
      <c r="I2786" t="s">
        <v>4033</v>
      </c>
      <c r="J2786" t="s">
        <v>44</v>
      </c>
      <c r="K2786" t="s">
        <v>916</v>
      </c>
      <c r="L2786" t="s">
        <v>61</v>
      </c>
      <c r="M2786" t="s">
        <v>31</v>
      </c>
      <c r="N2786" t="s">
        <v>46</v>
      </c>
      <c r="O2786" t="s">
        <v>33</v>
      </c>
      <c r="P2786" t="s">
        <v>34</v>
      </c>
      <c r="Q2786" t="s">
        <v>35</v>
      </c>
      <c r="R2786" s="7">
        <v>0.2</v>
      </c>
      <c r="S2786" s="7">
        <f t="shared" si="387"/>
        <v>5.0112000000000005</v>
      </c>
      <c r="T2786" s="8">
        <v>2.0358000000000001</v>
      </c>
      <c r="U2786" s="8" t="str">
        <f t="shared" si="393"/>
        <v>Low</v>
      </c>
      <c r="V2786" s="7">
        <v>3</v>
      </c>
      <c r="W2786" s="8">
        <v>6.2640000000000002</v>
      </c>
      <c r="X2786" s="8">
        <f t="shared" si="394"/>
        <v>9257</v>
      </c>
      <c r="Y2786" s="9">
        <v>0.32500000000000001</v>
      </c>
      <c r="Z2786" s="9" t="str">
        <f t="shared" si="395"/>
        <v>High</v>
      </c>
    </row>
    <row r="2787" spans="1:26" x14ac:dyDescent="0.3">
      <c r="A2787" t="s">
        <v>4034</v>
      </c>
      <c r="B2787" s="6">
        <v>44029</v>
      </c>
      <c r="C2787" s="6" t="str">
        <f t="shared" si="388"/>
        <v>2020</v>
      </c>
      <c r="D2787" s="6" t="str">
        <f t="shared" si="389"/>
        <v>July</v>
      </c>
      <c r="E2787" s="6" t="str">
        <f t="shared" si="390"/>
        <v>Q3</v>
      </c>
      <c r="F2787" s="6" t="str">
        <f t="shared" si="391"/>
        <v>Low</v>
      </c>
      <c r="G2787" s="6" t="str">
        <f t="shared" si="392"/>
        <v>Discounted</v>
      </c>
      <c r="H2787" s="6">
        <v>44031</v>
      </c>
      <c r="I2787" t="s">
        <v>2170</v>
      </c>
      <c r="J2787" t="s">
        <v>157</v>
      </c>
      <c r="K2787" t="s">
        <v>2925</v>
      </c>
      <c r="L2787" t="s">
        <v>30</v>
      </c>
      <c r="M2787" t="s">
        <v>76</v>
      </c>
      <c r="N2787" t="s">
        <v>138</v>
      </c>
      <c r="O2787" t="s">
        <v>69</v>
      </c>
      <c r="P2787" t="s">
        <v>4035</v>
      </c>
      <c r="Q2787" t="s">
        <v>71</v>
      </c>
      <c r="R2787" s="7">
        <v>0.15</v>
      </c>
      <c r="S2787" s="7">
        <f t="shared" si="387"/>
        <v>166.14610000000002</v>
      </c>
      <c r="T2787" s="8">
        <v>-13.797599999999999</v>
      </c>
      <c r="U2787" s="8" t="str">
        <f t="shared" si="393"/>
        <v>Loss</v>
      </c>
      <c r="V2787" s="7">
        <v>2</v>
      </c>
      <c r="W2787" s="8">
        <v>195.46600000000001</v>
      </c>
      <c r="X2787" s="8">
        <f t="shared" si="394"/>
        <v>2638</v>
      </c>
      <c r="Y2787" s="9">
        <v>-7.0588234999999999E-2</v>
      </c>
      <c r="Z2787" s="9" t="str">
        <f t="shared" si="395"/>
        <v>Low</v>
      </c>
    </row>
    <row r="2788" spans="1:26" x14ac:dyDescent="0.3">
      <c r="A2788" t="s">
        <v>4036</v>
      </c>
      <c r="B2788" s="6">
        <v>44029</v>
      </c>
      <c r="C2788" s="6" t="str">
        <f t="shared" si="388"/>
        <v>2020</v>
      </c>
      <c r="D2788" s="6" t="str">
        <f t="shared" si="389"/>
        <v>July</v>
      </c>
      <c r="E2788" s="6" t="str">
        <f t="shared" si="390"/>
        <v>Q3</v>
      </c>
      <c r="F2788" s="6" t="str">
        <f t="shared" si="391"/>
        <v>Low</v>
      </c>
      <c r="G2788" s="6" t="str">
        <f t="shared" si="392"/>
        <v>Discounted</v>
      </c>
      <c r="H2788" s="6">
        <v>44032</v>
      </c>
      <c r="I2788" t="s">
        <v>3679</v>
      </c>
      <c r="J2788" t="s">
        <v>584</v>
      </c>
      <c r="K2788" t="s">
        <v>4037</v>
      </c>
      <c r="L2788" t="s">
        <v>61</v>
      </c>
      <c r="M2788" t="s">
        <v>76</v>
      </c>
      <c r="N2788" t="s">
        <v>138</v>
      </c>
      <c r="O2788" t="s">
        <v>62</v>
      </c>
      <c r="P2788" t="s">
        <v>4038</v>
      </c>
      <c r="Q2788" t="s">
        <v>227</v>
      </c>
      <c r="R2788" s="7">
        <v>0.2</v>
      </c>
      <c r="S2788" s="7">
        <f t="shared" si="387"/>
        <v>185.536</v>
      </c>
      <c r="T2788" s="8">
        <v>5.798</v>
      </c>
      <c r="U2788" s="8" t="str">
        <f t="shared" si="393"/>
        <v>Low</v>
      </c>
      <c r="V2788" s="7">
        <v>5</v>
      </c>
      <c r="W2788" s="8">
        <v>231.92</v>
      </c>
      <c r="X2788" s="8">
        <f t="shared" si="394"/>
        <v>2346</v>
      </c>
      <c r="Y2788" s="9">
        <v>2.5000000000000001E-2</v>
      </c>
      <c r="Z2788" s="9" t="str">
        <f t="shared" si="395"/>
        <v>Low</v>
      </c>
    </row>
    <row r="2789" spans="1:26" x14ac:dyDescent="0.3">
      <c r="A2789" t="s">
        <v>4039</v>
      </c>
      <c r="B2789" s="6">
        <v>44030</v>
      </c>
      <c r="C2789" s="6" t="str">
        <f t="shared" si="388"/>
        <v>2020</v>
      </c>
      <c r="D2789" s="6" t="str">
        <f t="shared" si="389"/>
        <v>July</v>
      </c>
      <c r="E2789" s="6" t="str">
        <f t="shared" si="390"/>
        <v>Q3</v>
      </c>
      <c r="F2789" s="6" t="str">
        <f t="shared" si="391"/>
        <v>High</v>
      </c>
      <c r="G2789" s="6" t="str">
        <f t="shared" si="392"/>
        <v>Full Price</v>
      </c>
      <c r="H2789" s="6">
        <v>44034</v>
      </c>
      <c r="I2789" t="s">
        <v>1815</v>
      </c>
      <c r="J2789" t="s">
        <v>161</v>
      </c>
      <c r="K2789" t="s">
        <v>3811</v>
      </c>
      <c r="L2789" t="s">
        <v>30</v>
      </c>
      <c r="M2789" t="s">
        <v>91</v>
      </c>
      <c r="N2789" t="s">
        <v>110</v>
      </c>
      <c r="O2789" t="s">
        <v>69</v>
      </c>
      <c r="P2789" t="s">
        <v>263</v>
      </c>
      <c r="Q2789" t="s">
        <v>71</v>
      </c>
      <c r="R2789" s="7">
        <v>0</v>
      </c>
      <c r="S2789" s="7">
        <f t="shared" si="387"/>
        <v>519.96</v>
      </c>
      <c r="T2789" s="8">
        <v>176.78639999999999</v>
      </c>
      <c r="U2789" s="8" t="str">
        <f t="shared" si="393"/>
        <v>Medium</v>
      </c>
      <c r="V2789" s="7">
        <v>4</v>
      </c>
      <c r="W2789" s="8">
        <v>519.96</v>
      </c>
      <c r="X2789" s="8">
        <f t="shared" si="394"/>
        <v>1122</v>
      </c>
      <c r="Y2789" s="9">
        <v>0.34</v>
      </c>
      <c r="Z2789" s="9" t="str">
        <f t="shared" si="395"/>
        <v>High</v>
      </c>
    </row>
    <row r="2790" spans="1:26" x14ac:dyDescent="0.3">
      <c r="A2790" t="s">
        <v>4040</v>
      </c>
      <c r="B2790" s="6">
        <v>44030</v>
      </c>
      <c r="C2790" s="6" t="str">
        <f t="shared" si="388"/>
        <v>2020</v>
      </c>
      <c r="D2790" s="6" t="str">
        <f t="shared" si="389"/>
        <v>July</v>
      </c>
      <c r="E2790" s="6" t="str">
        <f t="shared" si="390"/>
        <v>Q3</v>
      </c>
      <c r="F2790" s="6" t="str">
        <f t="shared" si="391"/>
        <v>High</v>
      </c>
      <c r="G2790" s="6" t="str">
        <f t="shared" si="392"/>
        <v>Full Price</v>
      </c>
      <c r="H2790" s="6">
        <v>44032</v>
      </c>
      <c r="I2790" t="s">
        <v>838</v>
      </c>
      <c r="J2790" t="s">
        <v>192</v>
      </c>
      <c r="K2790" t="s">
        <v>2599</v>
      </c>
      <c r="L2790" t="s">
        <v>30</v>
      </c>
      <c r="M2790" t="s">
        <v>76</v>
      </c>
      <c r="N2790" t="s">
        <v>99</v>
      </c>
      <c r="O2790" t="s">
        <v>54</v>
      </c>
      <c r="P2790" t="s">
        <v>270</v>
      </c>
      <c r="Q2790" t="s">
        <v>271</v>
      </c>
      <c r="R2790" s="7">
        <v>0</v>
      </c>
      <c r="S2790" s="7">
        <f t="shared" si="387"/>
        <v>7.38</v>
      </c>
      <c r="T2790" s="8">
        <v>2.1402000000000001</v>
      </c>
      <c r="U2790" s="8" t="str">
        <f t="shared" si="393"/>
        <v>Low</v>
      </c>
      <c r="V2790" s="7">
        <v>1</v>
      </c>
      <c r="W2790" s="8">
        <v>7.38</v>
      </c>
      <c r="X2790" s="8">
        <f t="shared" si="394"/>
        <v>9066</v>
      </c>
      <c r="Y2790" s="9">
        <v>0.28999999999999998</v>
      </c>
      <c r="Z2790" s="9" t="str">
        <f t="shared" si="395"/>
        <v>High</v>
      </c>
    </row>
    <row r="2791" spans="1:26" x14ac:dyDescent="0.3">
      <c r="A2791" t="s">
        <v>4040</v>
      </c>
      <c r="B2791" s="6">
        <v>44030</v>
      </c>
      <c r="C2791" s="6" t="str">
        <f t="shared" si="388"/>
        <v>2020</v>
      </c>
      <c r="D2791" s="6" t="str">
        <f t="shared" si="389"/>
        <v>July</v>
      </c>
      <c r="E2791" s="6" t="str">
        <f t="shared" si="390"/>
        <v>Q3</v>
      </c>
      <c r="F2791" s="6" t="str">
        <f t="shared" si="391"/>
        <v>High</v>
      </c>
      <c r="G2791" s="6" t="str">
        <f t="shared" si="392"/>
        <v>Discounted</v>
      </c>
      <c r="H2791" s="6">
        <v>44032</v>
      </c>
      <c r="I2791" t="s">
        <v>838</v>
      </c>
      <c r="J2791" t="s">
        <v>89</v>
      </c>
      <c r="K2791" t="s">
        <v>4041</v>
      </c>
      <c r="L2791" t="s">
        <v>30</v>
      </c>
      <c r="M2791" t="s">
        <v>31</v>
      </c>
      <c r="N2791" t="s">
        <v>41</v>
      </c>
      <c r="O2791" t="s">
        <v>54</v>
      </c>
      <c r="P2791" t="s">
        <v>270</v>
      </c>
      <c r="Q2791" t="s">
        <v>271</v>
      </c>
      <c r="R2791" s="7">
        <v>0.2</v>
      </c>
      <c r="S2791" s="7">
        <f t="shared" si="387"/>
        <v>2.6623999999999999</v>
      </c>
      <c r="T2791" s="8">
        <v>1.2063999999999999</v>
      </c>
      <c r="U2791" s="8" t="str">
        <f t="shared" si="393"/>
        <v>Low</v>
      </c>
      <c r="V2791" s="7">
        <v>2</v>
      </c>
      <c r="W2791" s="8">
        <v>3.3279999999999998</v>
      </c>
      <c r="X2791" s="8">
        <f t="shared" si="394"/>
        <v>9731</v>
      </c>
      <c r="Y2791" s="9">
        <v>0.36249999999999999</v>
      </c>
      <c r="Z2791" s="9" t="str">
        <f t="shared" si="395"/>
        <v>High</v>
      </c>
    </row>
    <row r="2792" spans="1:26" x14ac:dyDescent="0.3">
      <c r="A2792" t="s">
        <v>4040</v>
      </c>
      <c r="B2792" s="6">
        <v>44030</v>
      </c>
      <c r="C2792" s="6" t="str">
        <f t="shared" si="388"/>
        <v>2020</v>
      </c>
      <c r="D2792" s="6" t="str">
        <f t="shared" si="389"/>
        <v>July</v>
      </c>
      <c r="E2792" s="6" t="str">
        <f t="shared" si="390"/>
        <v>Q3</v>
      </c>
      <c r="F2792" s="6" t="str">
        <f t="shared" si="391"/>
        <v>High</v>
      </c>
      <c r="G2792" s="6" t="str">
        <f t="shared" si="392"/>
        <v>Full Price</v>
      </c>
      <c r="H2792" s="6">
        <v>44032</v>
      </c>
      <c r="I2792" t="s">
        <v>838</v>
      </c>
      <c r="J2792" t="s">
        <v>153</v>
      </c>
      <c r="K2792" t="s">
        <v>1798</v>
      </c>
      <c r="L2792" t="s">
        <v>30</v>
      </c>
      <c r="M2792" t="s">
        <v>91</v>
      </c>
      <c r="N2792" t="s">
        <v>92</v>
      </c>
      <c r="O2792" t="s">
        <v>54</v>
      </c>
      <c r="P2792" t="s">
        <v>270</v>
      </c>
      <c r="Q2792" t="s">
        <v>271</v>
      </c>
      <c r="R2792" s="7">
        <v>0</v>
      </c>
      <c r="S2792" s="7">
        <f t="shared" si="387"/>
        <v>135.99</v>
      </c>
      <c r="T2792" s="8">
        <v>36.717300000000002</v>
      </c>
      <c r="U2792" s="8" t="str">
        <f t="shared" si="393"/>
        <v>Low</v>
      </c>
      <c r="V2792" s="7">
        <v>1</v>
      </c>
      <c r="W2792" s="8">
        <v>135.99</v>
      </c>
      <c r="X2792" s="8">
        <f t="shared" si="394"/>
        <v>3241</v>
      </c>
      <c r="Y2792" s="9">
        <v>0.27</v>
      </c>
      <c r="Z2792" s="9" t="str">
        <f t="shared" si="395"/>
        <v>High</v>
      </c>
    </row>
    <row r="2793" spans="1:26" x14ac:dyDescent="0.3">
      <c r="A2793" t="s">
        <v>4042</v>
      </c>
      <c r="B2793" s="6">
        <v>44030</v>
      </c>
      <c r="C2793" s="6" t="str">
        <f t="shared" si="388"/>
        <v>2020</v>
      </c>
      <c r="D2793" s="6" t="str">
        <f t="shared" si="389"/>
        <v>July</v>
      </c>
      <c r="E2793" s="6" t="str">
        <f t="shared" si="390"/>
        <v>Q3</v>
      </c>
      <c r="F2793" s="6" t="str">
        <f t="shared" si="391"/>
        <v>High</v>
      </c>
      <c r="G2793" s="6" t="str">
        <f t="shared" si="392"/>
        <v>Full Price</v>
      </c>
      <c r="H2793" s="6">
        <v>44033</v>
      </c>
      <c r="I2793" t="s">
        <v>2103</v>
      </c>
      <c r="J2793" t="s">
        <v>105</v>
      </c>
      <c r="K2793" t="s">
        <v>1692</v>
      </c>
      <c r="L2793" t="s">
        <v>61</v>
      </c>
      <c r="M2793" t="s">
        <v>31</v>
      </c>
      <c r="N2793" t="s">
        <v>53</v>
      </c>
      <c r="O2793" t="s">
        <v>54</v>
      </c>
      <c r="P2793" t="s">
        <v>270</v>
      </c>
      <c r="Q2793" t="s">
        <v>271</v>
      </c>
      <c r="R2793" s="7">
        <v>0</v>
      </c>
      <c r="S2793" s="7">
        <f t="shared" si="387"/>
        <v>5.76</v>
      </c>
      <c r="T2793" s="8">
        <v>1.6128</v>
      </c>
      <c r="U2793" s="8" t="str">
        <f t="shared" si="393"/>
        <v>Low</v>
      </c>
      <c r="V2793" s="7">
        <v>2</v>
      </c>
      <c r="W2793" s="8">
        <v>5.76</v>
      </c>
      <c r="X2793" s="8">
        <f t="shared" si="394"/>
        <v>9353</v>
      </c>
      <c r="Y2793" s="9">
        <v>0.28000000000000003</v>
      </c>
      <c r="Z2793" s="9" t="str">
        <f t="shared" si="395"/>
        <v>High</v>
      </c>
    </row>
    <row r="2794" spans="1:26" x14ac:dyDescent="0.3">
      <c r="A2794" t="s">
        <v>4043</v>
      </c>
      <c r="B2794" s="6">
        <v>44031</v>
      </c>
      <c r="C2794" s="6" t="str">
        <f t="shared" si="388"/>
        <v>2020</v>
      </c>
      <c r="D2794" s="6" t="str">
        <f t="shared" si="389"/>
        <v>July</v>
      </c>
      <c r="E2794" s="6" t="str">
        <f t="shared" si="390"/>
        <v>Q3</v>
      </c>
      <c r="F2794" s="6" t="str">
        <f t="shared" si="391"/>
        <v>Low</v>
      </c>
      <c r="G2794" s="6" t="str">
        <f t="shared" si="392"/>
        <v>Discounted</v>
      </c>
      <c r="H2794" s="6">
        <v>44032</v>
      </c>
      <c r="I2794" t="s">
        <v>4044</v>
      </c>
      <c r="J2794" t="s">
        <v>256</v>
      </c>
      <c r="K2794" t="s">
        <v>4045</v>
      </c>
      <c r="L2794" t="s">
        <v>30</v>
      </c>
      <c r="M2794" t="s">
        <v>31</v>
      </c>
      <c r="N2794" t="s">
        <v>41</v>
      </c>
      <c r="O2794" t="s">
        <v>69</v>
      </c>
      <c r="P2794" t="s">
        <v>1463</v>
      </c>
      <c r="Q2794" t="s">
        <v>180</v>
      </c>
      <c r="R2794" s="7">
        <v>0.7</v>
      </c>
      <c r="S2794" s="7">
        <f t="shared" si="387"/>
        <v>0.60750000000000015</v>
      </c>
      <c r="T2794" s="8">
        <v>-1.35</v>
      </c>
      <c r="U2794" s="8" t="str">
        <f t="shared" si="393"/>
        <v>Loss</v>
      </c>
      <c r="V2794" s="7">
        <v>1</v>
      </c>
      <c r="W2794" s="8">
        <v>2.0249999999999999</v>
      </c>
      <c r="X2794" s="8">
        <f t="shared" si="394"/>
        <v>9913</v>
      </c>
      <c r="Y2794" s="9">
        <v>-0.66666666699999999</v>
      </c>
      <c r="Z2794" s="9" t="str">
        <f t="shared" si="395"/>
        <v>Low</v>
      </c>
    </row>
    <row r="2795" spans="1:26" x14ac:dyDescent="0.3">
      <c r="A2795" t="s">
        <v>4046</v>
      </c>
      <c r="B2795" s="6">
        <v>44032</v>
      </c>
      <c r="C2795" s="6" t="str">
        <f t="shared" si="388"/>
        <v>2020</v>
      </c>
      <c r="D2795" s="6" t="str">
        <f t="shared" si="389"/>
        <v>July</v>
      </c>
      <c r="E2795" s="6" t="str">
        <f t="shared" si="390"/>
        <v>Q3</v>
      </c>
      <c r="F2795" s="6" t="str">
        <f t="shared" si="391"/>
        <v>Low</v>
      </c>
      <c r="G2795" s="6" t="str">
        <f t="shared" si="392"/>
        <v>Discounted</v>
      </c>
      <c r="H2795" s="6">
        <v>44039</v>
      </c>
      <c r="I2795" t="s">
        <v>1516</v>
      </c>
      <c r="J2795" t="s">
        <v>2732</v>
      </c>
      <c r="K2795" t="s">
        <v>2733</v>
      </c>
      <c r="L2795" t="s">
        <v>30</v>
      </c>
      <c r="M2795" t="s">
        <v>76</v>
      </c>
      <c r="N2795" t="s">
        <v>138</v>
      </c>
      <c r="O2795" t="s">
        <v>33</v>
      </c>
      <c r="P2795" t="s">
        <v>4047</v>
      </c>
      <c r="Q2795" t="s">
        <v>43</v>
      </c>
      <c r="R2795" s="7">
        <v>0.3</v>
      </c>
      <c r="S2795" s="7">
        <f t="shared" si="387"/>
        <v>639.40099999999995</v>
      </c>
      <c r="T2795" s="8">
        <v>-52.195999999999998</v>
      </c>
      <c r="U2795" s="8" t="str">
        <f t="shared" si="393"/>
        <v>Loss</v>
      </c>
      <c r="V2795" s="7">
        <v>5</v>
      </c>
      <c r="W2795" s="8">
        <v>913.43</v>
      </c>
      <c r="X2795" s="8">
        <f t="shared" si="394"/>
        <v>521</v>
      </c>
      <c r="Y2795" s="9">
        <v>-5.7142856999999998E-2</v>
      </c>
      <c r="Z2795" s="9" t="str">
        <f t="shared" si="395"/>
        <v>Low</v>
      </c>
    </row>
    <row r="2796" spans="1:26" x14ac:dyDescent="0.3">
      <c r="A2796" t="s">
        <v>4046</v>
      </c>
      <c r="B2796" s="6">
        <v>44032</v>
      </c>
      <c r="C2796" s="6" t="str">
        <f t="shared" si="388"/>
        <v>2020</v>
      </c>
      <c r="D2796" s="6" t="str">
        <f t="shared" si="389"/>
        <v>July</v>
      </c>
      <c r="E2796" s="6" t="str">
        <f t="shared" si="390"/>
        <v>Q3</v>
      </c>
      <c r="F2796" s="6" t="str">
        <f t="shared" si="391"/>
        <v>Low</v>
      </c>
      <c r="G2796" s="6" t="str">
        <f t="shared" si="392"/>
        <v>Discounted</v>
      </c>
      <c r="H2796" s="6">
        <v>44039</v>
      </c>
      <c r="I2796" t="s">
        <v>1516</v>
      </c>
      <c r="J2796" t="s">
        <v>136</v>
      </c>
      <c r="K2796" t="s">
        <v>4048</v>
      </c>
      <c r="L2796" t="s">
        <v>30</v>
      </c>
      <c r="M2796" t="s">
        <v>76</v>
      </c>
      <c r="N2796" t="s">
        <v>138</v>
      </c>
      <c r="O2796" t="s">
        <v>33</v>
      </c>
      <c r="P2796" t="s">
        <v>4047</v>
      </c>
      <c r="Q2796" t="s">
        <v>43</v>
      </c>
      <c r="R2796" s="7">
        <v>0.3</v>
      </c>
      <c r="S2796" s="7">
        <f t="shared" si="387"/>
        <v>269.46080000000001</v>
      </c>
      <c r="T2796" s="8">
        <v>-126.4816</v>
      </c>
      <c r="U2796" s="8" t="str">
        <f t="shared" si="393"/>
        <v>Loss</v>
      </c>
      <c r="V2796" s="7">
        <v>4</v>
      </c>
      <c r="W2796" s="8">
        <v>384.94400000000002</v>
      </c>
      <c r="X2796" s="8">
        <f t="shared" si="394"/>
        <v>1513</v>
      </c>
      <c r="Y2796" s="9">
        <v>-0.32857142900000003</v>
      </c>
      <c r="Z2796" s="9" t="str">
        <f t="shared" si="395"/>
        <v>Low</v>
      </c>
    </row>
    <row r="2797" spans="1:26" x14ac:dyDescent="0.3">
      <c r="A2797" t="s">
        <v>4046</v>
      </c>
      <c r="B2797" s="6">
        <v>44032</v>
      </c>
      <c r="C2797" s="6" t="str">
        <f t="shared" si="388"/>
        <v>2020</v>
      </c>
      <c r="D2797" s="6" t="str">
        <f t="shared" si="389"/>
        <v>July</v>
      </c>
      <c r="E2797" s="6" t="str">
        <f t="shared" si="390"/>
        <v>Q3</v>
      </c>
      <c r="F2797" s="6" t="str">
        <f t="shared" si="391"/>
        <v>Low</v>
      </c>
      <c r="G2797" s="6" t="str">
        <f t="shared" si="392"/>
        <v>Discounted</v>
      </c>
      <c r="H2797" s="6">
        <v>44039</v>
      </c>
      <c r="I2797" t="s">
        <v>1516</v>
      </c>
      <c r="J2797" t="s">
        <v>44</v>
      </c>
      <c r="K2797" t="s">
        <v>1527</v>
      </c>
      <c r="L2797" t="s">
        <v>30</v>
      </c>
      <c r="M2797" t="s">
        <v>31</v>
      </c>
      <c r="N2797" t="s">
        <v>41</v>
      </c>
      <c r="O2797" t="s">
        <v>33</v>
      </c>
      <c r="P2797" t="s">
        <v>4047</v>
      </c>
      <c r="Q2797" t="s">
        <v>43</v>
      </c>
      <c r="R2797" s="7">
        <v>0.8</v>
      </c>
      <c r="S2797" s="7">
        <f t="shared" si="387"/>
        <v>0.57600000000000007</v>
      </c>
      <c r="T2797" s="8">
        <v>-4.4640000000000004</v>
      </c>
      <c r="U2797" s="8" t="str">
        <f t="shared" si="393"/>
        <v>Loss</v>
      </c>
      <c r="V2797" s="7">
        <v>5</v>
      </c>
      <c r="W2797" s="8">
        <v>2.88</v>
      </c>
      <c r="X2797" s="8">
        <f t="shared" si="394"/>
        <v>9816</v>
      </c>
      <c r="Y2797" s="9">
        <v>-1.55</v>
      </c>
      <c r="Z2797" s="9" t="str">
        <f t="shared" si="395"/>
        <v>Low</v>
      </c>
    </row>
    <row r="2798" spans="1:26" x14ac:dyDescent="0.3">
      <c r="A2798" t="s">
        <v>4046</v>
      </c>
      <c r="B2798" s="6">
        <v>44032</v>
      </c>
      <c r="C2798" s="6" t="str">
        <f t="shared" si="388"/>
        <v>2020</v>
      </c>
      <c r="D2798" s="6" t="str">
        <f t="shared" si="389"/>
        <v>July</v>
      </c>
      <c r="E2798" s="6" t="str">
        <f t="shared" si="390"/>
        <v>Q3</v>
      </c>
      <c r="F2798" s="6" t="str">
        <f t="shared" si="391"/>
        <v>Low</v>
      </c>
      <c r="G2798" s="6" t="str">
        <f t="shared" si="392"/>
        <v>Discounted</v>
      </c>
      <c r="H2798" s="6">
        <v>44039</v>
      </c>
      <c r="I2798" t="s">
        <v>1516</v>
      </c>
      <c r="J2798" t="s">
        <v>903</v>
      </c>
      <c r="K2798" t="s">
        <v>904</v>
      </c>
      <c r="L2798" t="s">
        <v>30</v>
      </c>
      <c r="M2798" t="s">
        <v>91</v>
      </c>
      <c r="N2798" t="s">
        <v>92</v>
      </c>
      <c r="O2798" t="s">
        <v>33</v>
      </c>
      <c r="P2798" t="s">
        <v>4047</v>
      </c>
      <c r="Q2798" t="s">
        <v>43</v>
      </c>
      <c r="R2798" s="7">
        <v>0.2</v>
      </c>
      <c r="S2798" s="7">
        <f t="shared" si="387"/>
        <v>122.8672</v>
      </c>
      <c r="T2798" s="8">
        <v>13.438599999999999</v>
      </c>
      <c r="U2798" s="8" t="str">
        <f t="shared" si="393"/>
        <v>Low</v>
      </c>
      <c r="V2798" s="7">
        <v>2</v>
      </c>
      <c r="W2798" s="8">
        <v>153.584</v>
      </c>
      <c r="X2798" s="8">
        <f t="shared" si="394"/>
        <v>3046</v>
      </c>
      <c r="Y2798" s="9">
        <v>8.7499999999999994E-2</v>
      </c>
      <c r="Z2798" s="9" t="str">
        <f t="shared" si="395"/>
        <v>Low</v>
      </c>
    </row>
    <row r="2799" spans="1:26" x14ac:dyDescent="0.3">
      <c r="A2799" t="s">
        <v>4049</v>
      </c>
      <c r="B2799" s="6">
        <v>44032</v>
      </c>
      <c r="C2799" s="6" t="str">
        <f t="shared" si="388"/>
        <v>2020</v>
      </c>
      <c r="D2799" s="6" t="str">
        <f t="shared" si="389"/>
        <v>July</v>
      </c>
      <c r="E2799" s="6" t="str">
        <f t="shared" si="390"/>
        <v>Q3</v>
      </c>
      <c r="F2799" s="6" t="str">
        <f t="shared" si="391"/>
        <v>High</v>
      </c>
      <c r="G2799" s="6" t="str">
        <f t="shared" si="392"/>
        <v>Full Price</v>
      </c>
      <c r="H2799" s="6">
        <v>44037</v>
      </c>
      <c r="I2799" t="s">
        <v>4050</v>
      </c>
      <c r="J2799" t="s">
        <v>89</v>
      </c>
      <c r="K2799" t="s">
        <v>4028</v>
      </c>
      <c r="L2799" t="s">
        <v>30</v>
      </c>
      <c r="M2799" t="s">
        <v>31</v>
      </c>
      <c r="N2799" t="s">
        <v>149</v>
      </c>
      <c r="O2799" t="s">
        <v>33</v>
      </c>
      <c r="P2799" t="s">
        <v>4051</v>
      </c>
      <c r="Q2799" t="s">
        <v>237</v>
      </c>
      <c r="R2799" s="7">
        <v>0</v>
      </c>
      <c r="S2799" s="7">
        <f t="shared" si="387"/>
        <v>106.75</v>
      </c>
      <c r="T2799" s="8">
        <v>49.104999999999997</v>
      </c>
      <c r="U2799" s="8" t="str">
        <f t="shared" si="393"/>
        <v>Low</v>
      </c>
      <c r="V2799" s="7">
        <v>7</v>
      </c>
      <c r="W2799" s="8">
        <v>106.75</v>
      </c>
      <c r="X2799" s="8">
        <f t="shared" si="394"/>
        <v>3652</v>
      </c>
      <c r="Y2799" s="9">
        <v>0.46</v>
      </c>
      <c r="Z2799" s="9" t="str">
        <f t="shared" si="395"/>
        <v>High</v>
      </c>
    </row>
    <row r="2800" spans="1:26" x14ac:dyDescent="0.3">
      <c r="A2800" t="s">
        <v>4049</v>
      </c>
      <c r="B2800" s="6">
        <v>44032</v>
      </c>
      <c r="C2800" s="6" t="str">
        <f t="shared" si="388"/>
        <v>2020</v>
      </c>
      <c r="D2800" s="6" t="str">
        <f t="shared" si="389"/>
        <v>July</v>
      </c>
      <c r="E2800" s="6" t="str">
        <f t="shared" si="390"/>
        <v>Q3</v>
      </c>
      <c r="F2800" s="6" t="str">
        <f t="shared" si="391"/>
        <v>High</v>
      </c>
      <c r="G2800" s="6" t="str">
        <f t="shared" si="392"/>
        <v>Full Price</v>
      </c>
      <c r="H2800" s="6">
        <v>44037</v>
      </c>
      <c r="I2800" t="s">
        <v>4050</v>
      </c>
      <c r="J2800" t="s">
        <v>67</v>
      </c>
      <c r="K2800" t="s">
        <v>3259</v>
      </c>
      <c r="L2800" t="s">
        <v>30</v>
      </c>
      <c r="M2800" t="s">
        <v>31</v>
      </c>
      <c r="N2800" t="s">
        <v>32</v>
      </c>
      <c r="O2800" t="s">
        <v>33</v>
      </c>
      <c r="P2800" t="s">
        <v>4051</v>
      </c>
      <c r="Q2800" t="s">
        <v>237</v>
      </c>
      <c r="R2800" s="7">
        <v>0</v>
      </c>
      <c r="S2800" s="7">
        <f t="shared" si="387"/>
        <v>26.4</v>
      </c>
      <c r="T2800" s="8">
        <v>11.88</v>
      </c>
      <c r="U2800" s="8" t="str">
        <f t="shared" si="393"/>
        <v>Low</v>
      </c>
      <c r="V2800" s="7">
        <v>5</v>
      </c>
      <c r="W2800" s="8">
        <v>26.4</v>
      </c>
      <c r="X2800" s="8">
        <f t="shared" si="394"/>
        <v>6532</v>
      </c>
      <c r="Y2800" s="9">
        <v>0.45</v>
      </c>
      <c r="Z2800" s="9" t="str">
        <f t="shared" si="395"/>
        <v>High</v>
      </c>
    </row>
    <row r="2801" spans="1:26" x14ac:dyDescent="0.3">
      <c r="A2801" t="s">
        <v>4049</v>
      </c>
      <c r="B2801" s="6">
        <v>44032</v>
      </c>
      <c r="C2801" s="6" t="str">
        <f t="shared" si="388"/>
        <v>2020</v>
      </c>
      <c r="D2801" s="6" t="str">
        <f t="shared" si="389"/>
        <v>July</v>
      </c>
      <c r="E2801" s="6" t="str">
        <f t="shared" si="390"/>
        <v>Q3</v>
      </c>
      <c r="F2801" s="6" t="str">
        <f t="shared" si="391"/>
        <v>High</v>
      </c>
      <c r="G2801" s="6" t="str">
        <f t="shared" si="392"/>
        <v>Full Price</v>
      </c>
      <c r="H2801" s="6">
        <v>44037</v>
      </c>
      <c r="I2801" t="s">
        <v>4050</v>
      </c>
      <c r="J2801" t="s">
        <v>184</v>
      </c>
      <c r="K2801" t="s">
        <v>4052</v>
      </c>
      <c r="L2801" t="s">
        <v>30</v>
      </c>
      <c r="M2801" t="s">
        <v>31</v>
      </c>
      <c r="N2801" t="s">
        <v>32</v>
      </c>
      <c r="O2801" t="s">
        <v>33</v>
      </c>
      <c r="P2801" t="s">
        <v>4051</v>
      </c>
      <c r="Q2801" t="s">
        <v>237</v>
      </c>
      <c r="R2801" s="7">
        <v>0</v>
      </c>
      <c r="S2801" s="7">
        <f t="shared" si="387"/>
        <v>97.82</v>
      </c>
      <c r="T2801" s="8">
        <v>45.9754</v>
      </c>
      <c r="U2801" s="8" t="str">
        <f t="shared" si="393"/>
        <v>Low</v>
      </c>
      <c r="V2801" s="7">
        <v>2</v>
      </c>
      <c r="W2801" s="8">
        <v>97.82</v>
      </c>
      <c r="X2801" s="8">
        <f t="shared" si="394"/>
        <v>3834</v>
      </c>
      <c r="Y2801" s="9">
        <v>0.47</v>
      </c>
      <c r="Z2801" s="9" t="str">
        <f t="shared" si="395"/>
        <v>High</v>
      </c>
    </row>
    <row r="2802" spans="1:26" x14ac:dyDescent="0.3">
      <c r="A2802" t="s">
        <v>4049</v>
      </c>
      <c r="B2802" s="6">
        <v>44032</v>
      </c>
      <c r="C2802" s="6" t="str">
        <f t="shared" si="388"/>
        <v>2020</v>
      </c>
      <c r="D2802" s="6" t="str">
        <f t="shared" si="389"/>
        <v>July</v>
      </c>
      <c r="E2802" s="6" t="str">
        <f t="shared" si="390"/>
        <v>Q3</v>
      </c>
      <c r="F2802" s="6" t="str">
        <f t="shared" si="391"/>
        <v>High</v>
      </c>
      <c r="G2802" s="6" t="str">
        <f t="shared" si="392"/>
        <v>Full Price</v>
      </c>
      <c r="H2802" s="6">
        <v>44037</v>
      </c>
      <c r="I2802" t="s">
        <v>4050</v>
      </c>
      <c r="J2802" t="s">
        <v>89</v>
      </c>
      <c r="K2802" t="s">
        <v>2625</v>
      </c>
      <c r="L2802" t="s">
        <v>30</v>
      </c>
      <c r="M2802" t="s">
        <v>31</v>
      </c>
      <c r="N2802" t="s">
        <v>49</v>
      </c>
      <c r="O2802" t="s">
        <v>33</v>
      </c>
      <c r="P2802" t="s">
        <v>4051</v>
      </c>
      <c r="Q2802" t="s">
        <v>237</v>
      </c>
      <c r="R2802" s="7">
        <v>0</v>
      </c>
      <c r="S2802" s="7">
        <f t="shared" si="387"/>
        <v>34.76</v>
      </c>
      <c r="T2802" s="8">
        <v>9.7327999999999992</v>
      </c>
      <c r="U2802" s="8" t="str">
        <f t="shared" si="393"/>
        <v>Low</v>
      </c>
      <c r="V2802" s="7">
        <v>1</v>
      </c>
      <c r="W2802" s="8">
        <v>34.76</v>
      </c>
      <c r="X2802" s="8">
        <f t="shared" si="394"/>
        <v>5963</v>
      </c>
      <c r="Y2802" s="9">
        <v>0.28000000000000003</v>
      </c>
      <c r="Z2802" s="9" t="str">
        <f t="shared" si="395"/>
        <v>High</v>
      </c>
    </row>
    <row r="2803" spans="1:26" x14ac:dyDescent="0.3">
      <c r="A2803" t="s">
        <v>4049</v>
      </c>
      <c r="B2803" s="6">
        <v>44032</v>
      </c>
      <c r="C2803" s="6" t="str">
        <f t="shared" si="388"/>
        <v>2020</v>
      </c>
      <c r="D2803" s="6" t="str">
        <f t="shared" si="389"/>
        <v>July</v>
      </c>
      <c r="E2803" s="6" t="str">
        <f t="shared" si="390"/>
        <v>Q3</v>
      </c>
      <c r="F2803" s="6" t="str">
        <f t="shared" si="391"/>
        <v>High</v>
      </c>
      <c r="G2803" s="6" t="str">
        <f t="shared" si="392"/>
        <v>Full Price</v>
      </c>
      <c r="H2803" s="6">
        <v>44037</v>
      </c>
      <c r="I2803" t="s">
        <v>4050</v>
      </c>
      <c r="J2803" t="s">
        <v>192</v>
      </c>
      <c r="K2803" t="s">
        <v>1064</v>
      </c>
      <c r="L2803" t="s">
        <v>30</v>
      </c>
      <c r="M2803" t="s">
        <v>31</v>
      </c>
      <c r="N2803" t="s">
        <v>49</v>
      </c>
      <c r="O2803" t="s">
        <v>33</v>
      </c>
      <c r="P2803" t="s">
        <v>4051</v>
      </c>
      <c r="Q2803" t="s">
        <v>237</v>
      </c>
      <c r="R2803" s="7">
        <v>0</v>
      </c>
      <c r="S2803" s="7">
        <f t="shared" si="387"/>
        <v>141.4</v>
      </c>
      <c r="T2803" s="8">
        <v>38.177999999999997</v>
      </c>
      <c r="U2803" s="8" t="str">
        <f t="shared" si="393"/>
        <v>Low</v>
      </c>
      <c r="V2803" s="7">
        <v>5</v>
      </c>
      <c r="W2803" s="8">
        <v>141.4</v>
      </c>
      <c r="X2803" s="8">
        <f t="shared" si="394"/>
        <v>3194</v>
      </c>
      <c r="Y2803" s="9">
        <v>0.27</v>
      </c>
      <c r="Z2803" s="9" t="str">
        <f t="shared" si="395"/>
        <v>High</v>
      </c>
    </row>
    <row r="2804" spans="1:26" x14ac:dyDescent="0.3">
      <c r="A2804" t="s">
        <v>4049</v>
      </c>
      <c r="B2804" s="6">
        <v>44032</v>
      </c>
      <c r="C2804" s="6" t="str">
        <f t="shared" si="388"/>
        <v>2020</v>
      </c>
      <c r="D2804" s="6" t="str">
        <f t="shared" si="389"/>
        <v>July</v>
      </c>
      <c r="E2804" s="6" t="str">
        <f t="shared" si="390"/>
        <v>Q3</v>
      </c>
      <c r="F2804" s="6" t="str">
        <f t="shared" si="391"/>
        <v>Low</v>
      </c>
      <c r="G2804" s="6" t="str">
        <f t="shared" si="392"/>
        <v>Full Price</v>
      </c>
      <c r="H2804" s="6">
        <v>44037</v>
      </c>
      <c r="I2804" t="s">
        <v>4050</v>
      </c>
      <c r="J2804" t="s">
        <v>524</v>
      </c>
      <c r="K2804" t="s">
        <v>3561</v>
      </c>
      <c r="L2804" t="s">
        <v>30</v>
      </c>
      <c r="M2804" t="s">
        <v>91</v>
      </c>
      <c r="N2804" t="s">
        <v>110</v>
      </c>
      <c r="O2804" t="s">
        <v>33</v>
      </c>
      <c r="P2804" t="s">
        <v>4051</v>
      </c>
      <c r="Q2804" t="s">
        <v>237</v>
      </c>
      <c r="R2804" s="7">
        <v>0</v>
      </c>
      <c r="S2804" s="7">
        <f t="shared" si="387"/>
        <v>831.2</v>
      </c>
      <c r="T2804" s="8">
        <v>124.68</v>
      </c>
      <c r="U2804" s="8" t="str">
        <f t="shared" si="393"/>
        <v>Medium</v>
      </c>
      <c r="V2804" s="7">
        <v>5</v>
      </c>
      <c r="W2804" s="8">
        <v>831.2</v>
      </c>
      <c r="X2804" s="8">
        <f t="shared" si="394"/>
        <v>629</v>
      </c>
      <c r="Y2804" s="9">
        <v>0.15</v>
      </c>
      <c r="Z2804" s="9" t="str">
        <f t="shared" si="395"/>
        <v>Low</v>
      </c>
    </row>
    <row r="2805" spans="1:26" x14ac:dyDescent="0.3">
      <c r="A2805" t="s">
        <v>4053</v>
      </c>
      <c r="B2805" s="6">
        <v>44035</v>
      </c>
      <c r="C2805" s="6" t="str">
        <f t="shared" si="388"/>
        <v>2020</v>
      </c>
      <c r="D2805" s="6" t="str">
        <f t="shared" si="389"/>
        <v>July</v>
      </c>
      <c r="E2805" s="6" t="str">
        <f t="shared" si="390"/>
        <v>Q3</v>
      </c>
      <c r="F2805" s="6" t="str">
        <f t="shared" si="391"/>
        <v>High</v>
      </c>
      <c r="G2805" s="6" t="str">
        <f t="shared" si="392"/>
        <v>Full Price</v>
      </c>
      <c r="H2805" s="6">
        <v>44039</v>
      </c>
      <c r="I2805" t="s">
        <v>794</v>
      </c>
      <c r="J2805" t="s">
        <v>97</v>
      </c>
      <c r="K2805" t="s">
        <v>2610</v>
      </c>
      <c r="L2805" t="s">
        <v>40</v>
      </c>
      <c r="M2805" t="s">
        <v>76</v>
      </c>
      <c r="N2805" t="s">
        <v>99</v>
      </c>
      <c r="O2805" t="s">
        <v>54</v>
      </c>
      <c r="P2805" t="s">
        <v>270</v>
      </c>
      <c r="Q2805" t="s">
        <v>271</v>
      </c>
      <c r="R2805" s="7">
        <v>0</v>
      </c>
      <c r="S2805" s="7">
        <f t="shared" si="387"/>
        <v>128.82</v>
      </c>
      <c r="T2805" s="8">
        <v>50.239800000000002</v>
      </c>
      <c r="U2805" s="8" t="str">
        <f t="shared" si="393"/>
        <v>Low</v>
      </c>
      <c r="V2805" s="7">
        <v>3</v>
      </c>
      <c r="W2805" s="8">
        <v>128.82</v>
      </c>
      <c r="X2805" s="8">
        <f t="shared" si="394"/>
        <v>3315</v>
      </c>
      <c r="Y2805" s="9">
        <v>0.39</v>
      </c>
      <c r="Z2805" s="9" t="str">
        <f t="shared" si="395"/>
        <v>High</v>
      </c>
    </row>
    <row r="2806" spans="1:26" x14ac:dyDescent="0.3">
      <c r="A2806" t="s">
        <v>4053</v>
      </c>
      <c r="B2806" s="6">
        <v>44035</v>
      </c>
      <c r="C2806" s="6" t="str">
        <f t="shared" si="388"/>
        <v>2020</v>
      </c>
      <c r="D2806" s="6" t="str">
        <f t="shared" si="389"/>
        <v>July</v>
      </c>
      <c r="E2806" s="6" t="str">
        <f t="shared" si="390"/>
        <v>Q3</v>
      </c>
      <c r="F2806" s="6" t="str">
        <f t="shared" si="391"/>
        <v>High</v>
      </c>
      <c r="G2806" s="6" t="str">
        <f t="shared" si="392"/>
        <v>Full Price</v>
      </c>
      <c r="H2806" s="6">
        <v>44039</v>
      </c>
      <c r="I2806" t="s">
        <v>794</v>
      </c>
      <c r="J2806" t="s">
        <v>353</v>
      </c>
      <c r="K2806" t="s">
        <v>1359</v>
      </c>
      <c r="L2806" t="s">
        <v>40</v>
      </c>
      <c r="M2806" t="s">
        <v>31</v>
      </c>
      <c r="N2806" t="s">
        <v>174</v>
      </c>
      <c r="O2806" t="s">
        <v>54</v>
      </c>
      <c r="P2806" t="s">
        <v>270</v>
      </c>
      <c r="Q2806" t="s">
        <v>271</v>
      </c>
      <c r="R2806" s="7">
        <v>0</v>
      </c>
      <c r="S2806" s="7">
        <f t="shared" si="387"/>
        <v>68.94</v>
      </c>
      <c r="T2806" s="8">
        <v>20.681999999999999</v>
      </c>
      <c r="U2806" s="8" t="str">
        <f t="shared" si="393"/>
        <v>Low</v>
      </c>
      <c r="V2806" s="7">
        <v>3</v>
      </c>
      <c r="W2806" s="8">
        <v>68.94</v>
      </c>
      <c r="X2806" s="8">
        <f t="shared" si="394"/>
        <v>4505</v>
      </c>
      <c r="Y2806" s="9">
        <v>0.3</v>
      </c>
      <c r="Z2806" s="9" t="str">
        <f t="shared" si="395"/>
        <v>High</v>
      </c>
    </row>
    <row r="2807" spans="1:26" x14ac:dyDescent="0.3">
      <c r="A2807" t="s">
        <v>4054</v>
      </c>
      <c r="B2807" s="6">
        <v>44035</v>
      </c>
      <c r="C2807" s="6" t="str">
        <f t="shared" si="388"/>
        <v>2020</v>
      </c>
      <c r="D2807" s="6" t="str">
        <f t="shared" si="389"/>
        <v>July</v>
      </c>
      <c r="E2807" s="6" t="str">
        <f t="shared" si="390"/>
        <v>Q3</v>
      </c>
      <c r="F2807" s="6" t="str">
        <f t="shared" si="391"/>
        <v>High</v>
      </c>
      <c r="G2807" s="6" t="str">
        <f t="shared" si="392"/>
        <v>Discounted</v>
      </c>
      <c r="H2807" s="6">
        <v>44038</v>
      </c>
      <c r="I2807" t="s">
        <v>104</v>
      </c>
      <c r="J2807" t="s">
        <v>101</v>
      </c>
      <c r="K2807" t="s">
        <v>2337</v>
      </c>
      <c r="L2807" t="s">
        <v>30</v>
      </c>
      <c r="M2807" t="s">
        <v>31</v>
      </c>
      <c r="N2807" t="s">
        <v>41</v>
      </c>
      <c r="O2807" t="s">
        <v>54</v>
      </c>
      <c r="P2807" t="s">
        <v>1018</v>
      </c>
      <c r="Q2807" t="s">
        <v>271</v>
      </c>
      <c r="R2807" s="7">
        <v>0.2</v>
      </c>
      <c r="S2807" s="7">
        <f t="shared" si="387"/>
        <v>8.4096000000000011</v>
      </c>
      <c r="T2807" s="8">
        <v>3.6791999999999998</v>
      </c>
      <c r="U2807" s="8" t="str">
        <f t="shared" si="393"/>
        <v>Low</v>
      </c>
      <c r="V2807" s="7">
        <v>3</v>
      </c>
      <c r="W2807" s="8">
        <v>10.512</v>
      </c>
      <c r="X2807" s="8">
        <f t="shared" si="394"/>
        <v>8538</v>
      </c>
      <c r="Y2807" s="9">
        <v>0.35</v>
      </c>
      <c r="Z2807" s="9" t="str">
        <f t="shared" si="395"/>
        <v>High</v>
      </c>
    </row>
    <row r="2808" spans="1:26" x14ac:dyDescent="0.3">
      <c r="A2808" t="s">
        <v>4055</v>
      </c>
      <c r="B2808" s="6">
        <v>44036</v>
      </c>
      <c r="C2808" s="6" t="str">
        <f t="shared" si="388"/>
        <v>2020</v>
      </c>
      <c r="D2808" s="6" t="str">
        <f t="shared" si="389"/>
        <v>July</v>
      </c>
      <c r="E2808" s="6" t="str">
        <f t="shared" si="390"/>
        <v>Q3</v>
      </c>
      <c r="F2808" s="6" t="str">
        <f t="shared" si="391"/>
        <v>High</v>
      </c>
      <c r="G2808" s="6" t="str">
        <f t="shared" si="392"/>
        <v>Full Price</v>
      </c>
      <c r="H2808" s="6">
        <v>44040</v>
      </c>
      <c r="I2808" t="s">
        <v>1625</v>
      </c>
      <c r="J2808" t="s">
        <v>192</v>
      </c>
      <c r="K2808" t="s">
        <v>1358</v>
      </c>
      <c r="L2808" t="s">
        <v>40</v>
      </c>
      <c r="M2808" t="s">
        <v>76</v>
      </c>
      <c r="N2808" t="s">
        <v>99</v>
      </c>
      <c r="O2808" t="s">
        <v>62</v>
      </c>
      <c r="P2808" t="s">
        <v>1028</v>
      </c>
      <c r="Q2808" t="s">
        <v>79</v>
      </c>
      <c r="R2808" s="7">
        <v>0</v>
      </c>
      <c r="S2808" s="7">
        <f t="shared" si="387"/>
        <v>20.94</v>
      </c>
      <c r="T2808" s="8">
        <v>6.0726000000000004</v>
      </c>
      <c r="U2808" s="8" t="str">
        <f t="shared" si="393"/>
        <v>Low</v>
      </c>
      <c r="V2808" s="7">
        <v>3</v>
      </c>
      <c r="W2808" s="8">
        <v>20.94</v>
      </c>
      <c r="X2808" s="8">
        <f t="shared" si="394"/>
        <v>7040</v>
      </c>
      <c r="Y2808" s="9">
        <v>0.28999999999999998</v>
      </c>
      <c r="Z2808" s="9" t="str">
        <f t="shared" si="395"/>
        <v>High</v>
      </c>
    </row>
    <row r="2809" spans="1:26" x14ac:dyDescent="0.3">
      <c r="A2809" t="s">
        <v>4055</v>
      </c>
      <c r="B2809" s="6">
        <v>44036</v>
      </c>
      <c r="C2809" s="6" t="str">
        <f t="shared" si="388"/>
        <v>2020</v>
      </c>
      <c r="D2809" s="6" t="str">
        <f t="shared" si="389"/>
        <v>July</v>
      </c>
      <c r="E2809" s="6" t="str">
        <f t="shared" si="390"/>
        <v>Q3</v>
      </c>
      <c r="F2809" s="6" t="str">
        <f t="shared" si="391"/>
        <v>High</v>
      </c>
      <c r="G2809" s="6" t="str">
        <f t="shared" si="392"/>
        <v>Full Price</v>
      </c>
      <c r="H2809" s="6">
        <v>44040</v>
      </c>
      <c r="I2809" t="s">
        <v>1625</v>
      </c>
      <c r="J2809" t="s">
        <v>38</v>
      </c>
      <c r="K2809" t="s">
        <v>1444</v>
      </c>
      <c r="L2809" t="s">
        <v>40</v>
      </c>
      <c r="M2809" t="s">
        <v>31</v>
      </c>
      <c r="N2809" t="s">
        <v>41</v>
      </c>
      <c r="O2809" t="s">
        <v>62</v>
      </c>
      <c r="P2809" t="s">
        <v>1028</v>
      </c>
      <c r="Q2809" t="s">
        <v>79</v>
      </c>
      <c r="R2809" s="7">
        <v>0</v>
      </c>
      <c r="S2809" s="7">
        <f t="shared" si="387"/>
        <v>135.09</v>
      </c>
      <c r="T2809" s="8">
        <v>62.141399999999997</v>
      </c>
      <c r="U2809" s="8" t="str">
        <f t="shared" si="393"/>
        <v>Low</v>
      </c>
      <c r="V2809" s="7">
        <v>9</v>
      </c>
      <c r="W2809" s="8">
        <v>135.09</v>
      </c>
      <c r="X2809" s="8">
        <f t="shared" si="394"/>
        <v>3253</v>
      </c>
      <c r="Y2809" s="9">
        <v>0.46</v>
      </c>
      <c r="Z2809" s="9" t="str">
        <f t="shared" si="395"/>
        <v>High</v>
      </c>
    </row>
    <row r="2810" spans="1:26" x14ac:dyDescent="0.3">
      <c r="A2810" t="s">
        <v>4055</v>
      </c>
      <c r="B2810" s="6">
        <v>44036</v>
      </c>
      <c r="C2810" s="6" t="str">
        <f t="shared" si="388"/>
        <v>2020</v>
      </c>
      <c r="D2810" s="6" t="str">
        <f t="shared" si="389"/>
        <v>July</v>
      </c>
      <c r="E2810" s="6" t="str">
        <f t="shared" si="390"/>
        <v>Q3</v>
      </c>
      <c r="F2810" s="6" t="str">
        <f t="shared" si="391"/>
        <v>High</v>
      </c>
      <c r="G2810" s="6" t="str">
        <f t="shared" si="392"/>
        <v>Full Price</v>
      </c>
      <c r="H2810" s="6">
        <v>44040</v>
      </c>
      <c r="I2810" t="s">
        <v>1625</v>
      </c>
      <c r="J2810" t="s">
        <v>38</v>
      </c>
      <c r="K2810" t="s">
        <v>1444</v>
      </c>
      <c r="L2810" t="s">
        <v>40</v>
      </c>
      <c r="M2810" t="s">
        <v>31</v>
      </c>
      <c r="N2810" t="s">
        <v>41</v>
      </c>
      <c r="O2810" t="s">
        <v>62</v>
      </c>
      <c r="P2810" t="s">
        <v>1028</v>
      </c>
      <c r="Q2810" t="s">
        <v>79</v>
      </c>
      <c r="R2810" s="7">
        <v>0</v>
      </c>
      <c r="S2810" s="7">
        <f t="shared" si="387"/>
        <v>90.06</v>
      </c>
      <c r="T2810" s="8">
        <v>41.427599999999998</v>
      </c>
      <c r="U2810" s="8" t="str">
        <f t="shared" si="393"/>
        <v>Low</v>
      </c>
      <c r="V2810" s="7">
        <v>6</v>
      </c>
      <c r="W2810" s="8">
        <v>90.06</v>
      </c>
      <c r="X2810" s="8">
        <f t="shared" si="394"/>
        <v>3975</v>
      </c>
      <c r="Y2810" s="9">
        <v>0.46</v>
      </c>
      <c r="Z2810" s="9" t="str">
        <f t="shared" si="395"/>
        <v>High</v>
      </c>
    </row>
    <row r="2811" spans="1:26" x14ac:dyDescent="0.3">
      <c r="A2811" t="s">
        <v>4055</v>
      </c>
      <c r="B2811" s="6">
        <v>44036</v>
      </c>
      <c r="C2811" s="6" t="str">
        <f t="shared" si="388"/>
        <v>2020</v>
      </c>
      <c r="D2811" s="6" t="str">
        <f t="shared" si="389"/>
        <v>July</v>
      </c>
      <c r="E2811" s="6" t="str">
        <f t="shared" si="390"/>
        <v>Q3</v>
      </c>
      <c r="F2811" s="6" t="str">
        <f t="shared" si="391"/>
        <v>High</v>
      </c>
      <c r="G2811" s="6" t="str">
        <f t="shared" si="392"/>
        <v>Full Price</v>
      </c>
      <c r="H2811" s="6">
        <v>44040</v>
      </c>
      <c r="I2811" t="s">
        <v>1625</v>
      </c>
      <c r="J2811" t="s">
        <v>3326</v>
      </c>
      <c r="K2811" t="s">
        <v>3585</v>
      </c>
      <c r="L2811" t="s">
        <v>40</v>
      </c>
      <c r="M2811" t="s">
        <v>91</v>
      </c>
      <c r="N2811" t="s">
        <v>110</v>
      </c>
      <c r="O2811" t="s">
        <v>62</v>
      </c>
      <c r="P2811" t="s">
        <v>1028</v>
      </c>
      <c r="Q2811" t="s">
        <v>79</v>
      </c>
      <c r="R2811" s="7">
        <v>0</v>
      </c>
      <c r="S2811" s="7">
        <f t="shared" si="387"/>
        <v>279.86</v>
      </c>
      <c r="T2811" s="8">
        <v>64.367800000000003</v>
      </c>
      <c r="U2811" s="8" t="str">
        <f t="shared" si="393"/>
        <v>Low</v>
      </c>
      <c r="V2811" s="7">
        <v>14</v>
      </c>
      <c r="W2811" s="8">
        <v>279.86</v>
      </c>
      <c r="X2811" s="8">
        <f t="shared" si="394"/>
        <v>2013</v>
      </c>
      <c r="Y2811" s="9">
        <v>0.23</v>
      </c>
      <c r="Z2811" s="9" t="str">
        <f t="shared" si="395"/>
        <v>High</v>
      </c>
    </row>
    <row r="2812" spans="1:26" x14ac:dyDescent="0.3">
      <c r="A2812" t="s">
        <v>4056</v>
      </c>
      <c r="B2812" s="6">
        <v>44037</v>
      </c>
      <c r="C2812" s="6" t="str">
        <f t="shared" si="388"/>
        <v>2020</v>
      </c>
      <c r="D2812" s="6" t="str">
        <f t="shared" si="389"/>
        <v>July</v>
      </c>
      <c r="E2812" s="6" t="str">
        <f t="shared" si="390"/>
        <v>Q3</v>
      </c>
      <c r="F2812" s="6" t="str">
        <f t="shared" si="391"/>
        <v>Low</v>
      </c>
      <c r="G2812" s="6" t="str">
        <f t="shared" si="392"/>
        <v>Discounted</v>
      </c>
      <c r="H2812" s="6">
        <v>44042</v>
      </c>
      <c r="I2812" t="s">
        <v>2400</v>
      </c>
      <c r="J2812" t="s">
        <v>767</v>
      </c>
      <c r="K2812" t="s">
        <v>4057</v>
      </c>
      <c r="L2812" t="s">
        <v>30</v>
      </c>
      <c r="M2812" t="s">
        <v>91</v>
      </c>
      <c r="N2812" t="s">
        <v>92</v>
      </c>
      <c r="O2812" t="s">
        <v>69</v>
      </c>
      <c r="P2812" t="s">
        <v>70</v>
      </c>
      <c r="Q2812" t="s">
        <v>71</v>
      </c>
      <c r="R2812" s="7">
        <v>0.2</v>
      </c>
      <c r="S2812" s="7">
        <f t="shared" si="387"/>
        <v>499.16800000000001</v>
      </c>
      <c r="T2812" s="8">
        <v>38.997500000000002</v>
      </c>
      <c r="U2812" s="8" t="str">
        <f t="shared" si="393"/>
        <v>Low</v>
      </c>
      <c r="V2812" s="7">
        <v>5</v>
      </c>
      <c r="W2812" s="8">
        <v>623.96</v>
      </c>
      <c r="X2812" s="8">
        <f t="shared" si="394"/>
        <v>901</v>
      </c>
      <c r="Y2812" s="9">
        <v>6.25E-2</v>
      </c>
      <c r="Z2812" s="9" t="str">
        <f t="shared" si="395"/>
        <v>Low</v>
      </c>
    </row>
    <row r="2813" spans="1:26" x14ac:dyDescent="0.3">
      <c r="A2813" t="s">
        <v>4058</v>
      </c>
      <c r="B2813" s="6">
        <v>44037</v>
      </c>
      <c r="C2813" s="6" t="str">
        <f t="shared" si="388"/>
        <v>2020</v>
      </c>
      <c r="D2813" s="6" t="str">
        <f t="shared" si="389"/>
        <v>July</v>
      </c>
      <c r="E2813" s="6" t="str">
        <f t="shared" si="390"/>
        <v>Q3</v>
      </c>
      <c r="F2813" s="6" t="str">
        <f t="shared" si="391"/>
        <v>Low</v>
      </c>
      <c r="G2813" s="6" t="str">
        <f t="shared" si="392"/>
        <v>Full Price</v>
      </c>
      <c r="H2813" s="6">
        <v>44039</v>
      </c>
      <c r="I2813" t="s">
        <v>1571</v>
      </c>
      <c r="J2813" t="s">
        <v>157</v>
      </c>
      <c r="K2813" t="s">
        <v>4059</v>
      </c>
      <c r="L2813" t="s">
        <v>30</v>
      </c>
      <c r="M2813" t="s">
        <v>76</v>
      </c>
      <c r="N2813" t="s">
        <v>138</v>
      </c>
      <c r="O2813" t="s">
        <v>69</v>
      </c>
      <c r="P2813" t="s">
        <v>298</v>
      </c>
      <c r="Q2813" t="s">
        <v>299</v>
      </c>
      <c r="R2813" s="7">
        <v>0</v>
      </c>
      <c r="S2813" s="7">
        <f t="shared" si="387"/>
        <v>704.9</v>
      </c>
      <c r="T2813" s="8">
        <v>56.392000000000003</v>
      </c>
      <c r="U2813" s="8" t="str">
        <f t="shared" si="393"/>
        <v>Low</v>
      </c>
      <c r="V2813" s="7">
        <v>5</v>
      </c>
      <c r="W2813" s="8">
        <v>704.9</v>
      </c>
      <c r="X2813" s="8">
        <f t="shared" si="394"/>
        <v>758</v>
      </c>
      <c r="Y2813" s="9">
        <v>0.08</v>
      </c>
      <c r="Z2813" s="9" t="str">
        <f t="shared" si="395"/>
        <v>Low</v>
      </c>
    </row>
    <row r="2814" spans="1:26" x14ac:dyDescent="0.3">
      <c r="A2814" t="s">
        <v>4058</v>
      </c>
      <c r="B2814" s="6">
        <v>44037</v>
      </c>
      <c r="C2814" s="6" t="str">
        <f t="shared" si="388"/>
        <v>2020</v>
      </c>
      <c r="D2814" s="6" t="str">
        <f t="shared" si="389"/>
        <v>July</v>
      </c>
      <c r="E2814" s="6" t="str">
        <f t="shared" si="390"/>
        <v>Q3</v>
      </c>
      <c r="F2814" s="6" t="str">
        <f t="shared" si="391"/>
        <v>Low</v>
      </c>
      <c r="G2814" s="6" t="str">
        <f t="shared" si="392"/>
        <v>Discounted</v>
      </c>
      <c r="H2814" s="6">
        <v>44039</v>
      </c>
      <c r="I2814" t="s">
        <v>1571</v>
      </c>
      <c r="J2814" t="s">
        <v>472</v>
      </c>
      <c r="K2814" t="s">
        <v>2983</v>
      </c>
      <c r="L2814" t="s">
        <v>30</v>
      </c>
      <c r="M2814" t="s">
        <v>76</v>
      </c>
      <c r="N2814" t="s">
        <v>77</v>
      </c>
      <c r="O2814" t="s">
        <v>69</v>
      </c>
      <c r="P2814" t="s">
        <v>298</v>
      </c>
      <c r="Q2814" t="s">
        <v>299</v>
      </c>
      <c r="R2814" s="7">
        <v>0.2</v>
      </c>
      <c r="S2814" s="7">
        <f t="shared" si="387"/>
        <v>449.25439999999998</v>
      </c>
      <c r="T2814" s="8">
        <v>28.078399999999998</v>
      </c>
      <c r="U2814" s="8" t="str">
        <f t="shared" si="393"/>
        <v>Low</v>
      </c>
      <c r="V2814" s="7">
        <v>2</v>
      </c>
      <c r="W2814" s="8">
        <v>561.56799999999998</v>
      </c>
      <c r="X2814" s="8">
        <f t="shared" si="394"/>
        <v>1028</v>
      </c>
      <c r="Y2814" s="9">
        <v>0.05</v>
      </c>
      <c r="Z2814" s="9" t="str">
        <f t="shared" si="395"/>
        <v>Low</v>
      </c>
    </row>
    <row r="2815" spans="1:26" x14ac:dyDescent="0.3">
      <c r="A2815" t="s">
        <v>4058</v>
      </c>
      <c r="B2815" s="6">
        <v>44037</v>
      </c>
      <c r="C2815" s="6" t="str">
        <f t="shared" si="388"/>
        <v>2020</v>
      </c>
      <c r="D2815" s="6" t="str">
        <f t="shared" si="389"/>
        <v>July</v>
      </c>
      <c r="E2815" s="6" t="str">
        <f t="shared" si="390"/>
        <v>Q3</v>
      </c>
      <c r="F2815" s="6" t="str">
        <f t="shared" si="391"/>
        <v>Low</v>
      </c>
      <c r="G2815" s="6" t="str">
        <f t="shared" si="392"/>
        <v>Full Price</v>
      </c>
      <c r="H2815" s="6">
        <v>44039</v>
      </c>
      <c r="I2815" t="s">
        <v>1571</v>
      </c>
      <c r="J2815" t="s">
        <v>89</v>
      </c>
      <c r="K2815" t="s">
        <v>418</v>
      </c>
      <c r="L2815" t="s">
        <v>30</v>
      </c>
      <c r="M2815" t="s">
        <v>31</v>
      </c>
      <c r="N2815" t="s">
        <v>86</v>
      </c>
      <c r="O2815" t="s">
        <v>69</v>
      </c>
      <c r="P2815" t="s">
        <v>298</v>
      </c>
      <c r="Q2815" t="s">
        <v>299</v>
      </c>
      <c r="R2815" s="7">
        <v>0</v>
      </c>
      <c r="S2815" s="7">
        <f t="shared" si="387"/>
        <v>9.42</v>
      </c>
      <c r="T2815" s="8">
        <v>0.47099999999999997</v>
      </c>
      <c r="U2815" s="8" t="str">
        <f t="shared" si="393"/>
        <v>Low</v>
      </c>
      <c r="V2815" s="7">
        <v>2</v>
      </c>
      <c r="W2815" s="8">
        <v>9.42</v>
      </c>
      <c r="X2815" s="8">
        <f t="shared" si="394"/>
        <v>8723</v>
      </c>
      <c r="Y2815" s="9">
        <v>0.05</v>
      </c>
      <c r="Z2815" s="9" t="str">
        <f t="shared" si="395"/>
        <v>Low</v>
      </c>
    </row>
    <row r="2816" spans="1:26" x14ac:dyDescent="0.3">
      <c r="A2816" t="s">
        <v>4058</v>
      </c>
      <c r="B2816" s="6">
        <v>44037</v>
      </c>
      <c r="C2816" s="6" t="str">
        <f t="shared" si="388"/>
        <v>2020</v>
      </c>
      <c r="D2816" s="6" t="str">
        <f t="shared" si="389"/>
        <v>July</v>
      </c>
      <c r="E2816" s="6" t="str">
        <f t="shared" si="390"/>
        <v>Q3</v>
      </c>
      <c r="F2816" s="6" t="str">
        <f t="shared" si="391"/>
        <v>High</v>
      </c>
      <c r="G2816" s="6" t="str">
        <f t="shared" si="392"/>
        <v>Full Price</v>
      </c>
      <c r="H2816" s="6">
        <v>44039</v>
      </c>
      <c r="I2816" t="s">
        <v>1571</v>
      </c>
      <c r="J2816" t="s">
        <v>67</v>
      </c>
      <c r="K2816" t="s">
        <v>4060</v>
      </c>
      <c r="L2816" t="s">
        <v>30</v>
      </c>
      <c r="M2816" t="s">
        <v>31</v>
      </c>
      <c r="N2816" t="s">
        <v>32</v>
      </c>
      <c r="O2816" t="s">
        <v>69</v>
      </c>
      <c r="P2816" t="s">
        <v>298</v>
      </c>
      <c r="Q2816" t="s">
        <v>299</v>
      </c>
      <c r="R2816" s="7">
        <v>0</v>
      </c>
      <c r="S2816" s="7">
        <f t="shared" si="387"/>
        <v>12.96</v>
      </c>
      <c r="T2816" s="8">
        <v>6.2207999999999997</v>
      </c>
      <c r="U2816" s="8" t="str">
        <f t="shared" si="393"/>
        <v>Low</v>
      </c>
      <c r="V2816" s="7">
        <v>2</v>
      </c>
      <c r="W2816" s="8">
        <v>12.96</v>
      </c>
      <c r="X2816" s="8">
        <f t="shared" si="394"/>
        <v>8103</v>
      </c>
      <c r="Y2816" s="9">
        <v>0.48</v>
      </c>
      <c r="Z2816" s="9" t="str">
        <f t="shared" si="395"/>
        <v>High</v>
      </c>
    </row>
    <row r="2817" spans="1:26" x14ac:dyDescent="0.3">
      <c r="A2817" t="s">
        <v>4061</v>
      </c>
      <c r="B2817" s="6">
        <v>44037</v>
      </c>
      <c r="C2817" s="6" t="str">
        <f t="shared" si="388"/>
        <v>2020</v>
      </c>
      <c r="D2817" s="6" t="str">
        <f t="shared" si="389"/>
        <v>July</v>
      </c>
      <c r="E2817" s="6" t="str">
        <f t="shared" si="390"/>
        <v>Q3</v>
      </c>
      <c r="F2817" s="6" t="str">
        <f t="shared" si="391"/>
        <v>Low</v>
      </c>
      <c r="G2817" s="6" t="str">
        <f t="shared" si="392"/>
        <v>Discounted</v>
      </c>
      <c r="H2817" s="6">
        <v>44041</v>
      </c>
      <c r="I2817" t="s">
        <v>1312</v>
      </c>
      <c r="J2817" t="s">
        <v>38</v>
      </c>
      <c r="K2817" t="s">
        <v>1740</v>
      </c>
      <c r="L2817" t="s">
        <v>40</v>
      </c>
      <c r="M2817" t="s">
        <v>31</v>
      </c>
      <c r="N2817" t="s">
        <v>41</v>
      </c>
      <c r="O2817" t="s">
        <v>54</v>
      </c>
      <c r="P2817" t="s">
        <v>55</v>
      </c>
      <c r="Q2817" t="s">
        <v>56</v>
      </c>
      <c r="R2817" s="7">
        <v>0.7</v>
      </c>
      <c r="S2817" s="7">
        <f t="shared" si="387"/>
        <v>7.5528000000000013</v>
      </c>
      <c r="T2817" s="8">
        <v>-18.462399999999999</v>
      </c>
      <c r="U2817" s="8" t="str">
        <f t="shared" si="393"/>
        <v>Loss</v>
      </c>
      <c r="V2817" s="7">
        <v>4</v>
      </c>
      <c r="W2817" s="8">
        <v>25.175999999999998</v>
      </c>
      <c r="X2817" s="8">
        <f t="shared" si="394"/>
        <v>6663</v>
      </c>
      <c r="Y2817" s="9">
        <v>-0.73333333300000003</v>
      </c>
      <c r="Z2817" s="9" t="str">
        <f t="shared" si="395"/>
        <v>Low</v>
      </c>
    </row>
    <row r="2818" spans="1:26" x14ac:dyDescent="0.3">
      <c r="A2818" t="s">
        <v>4062</v>
      </c>
      <c r="B2818" s="6">
        <v>44037</v>
      </c>
      <c r="C2818" s="6" t="str">
        <f t="shared" si="388"/>
        <v>2020</v>
      </c>
      <c r="D2818" s="6" t="str">
        <f t="shared" si="389"/>
        <v>July</v>
      </c>
      <c r="E2818" s="6" t="str">
        <f t="shared" si="390"/>
        <v>Q3</v>
      </c>
      <c r="F2818" s="6" t="str">
        <f t="shared" si="391"/>
        <v>Low</v>
      </c>
      <c r="G2818" s="6" t="str">
        <f t="shared" si="392"/>
        <v>Full Price</v>
      </c>
      <c r="H2818" s="6">
        <v>44041</v>
      </c>
      <c r="I2818" t="s">
        <v>3331</v>
      </c>
      <c r="J2818" t="s">
        <v>425</v>
      </c>
      <c r="K2818" t="s">
        <v>1342</v>
      </c>
      <c r="L2818" t="s">
        <v>61</v>
      </c>
      <c r="M2818" t="s">
        <v>76</v>
      </c>
      <c r="N2818" t="s">
        <v>262</v>
      </c>
      <c r="O2818" t="s">
        <v>62</v>
      </c>
      <c r="P2818" t="s">
        <v>2509</v>
      </c>
      <c r="Q2818" t="s">
        <v>841</v>
      </c>
      <c r="R2818" s="7">
        <v>0</v>
      </c>
      <c r="S2818" s="7">
        <f t="shared" ref="S2818:S2881" si="396">W2818 - (W2818 * R2818)</f>
        <v>358.58</v>
      </c>
      <c r="T2818" s="8">
        <v>39.443800000000003</v>
      </c>
      <c r="U2818" s="8" t="str">
        <f t="shared" si="393"/>
        <v>Low</v>
      </c>
      <c r="V2818" s="7">
        <v>2</v>
      </c>
      <c r="W2818" s="8">
        <v>358.58</v>
      </c>
      <c r="X2818" s="8">
        <f t="shared" si="394"/>
        <v>1632</v>
      </c>
      <c r="Y2818" s="9">
        <v>0.11</v>
      </c>
      <c r="Z2818" s="9" t="str">
        <f t="shared" si="395"/>
        <v>Low</v>
      </c>
    </row>
    <row r="2819" spans="1:26" x14ac:dyDescent="0.3">
      <c r="A2819" t="s">
        <v>4062</v>
      </c>
      <c r="B2819" s="6">
        <v>44037</v>
      </c>
      <c r="C2819" s="6" t="str">
        <f t="shared" ref="C2819:C2882" si="397">TEXT(B2819, "YYYY")</f>
        <v>2020</v>
      </c>
      <c r="D2819" s="6" t="str">
        <f t="shared" ref="D2819:D2882" si="398">TEXT(B2819, "MMMM")</f>
        <v>July</v>
      </c>
      <c r="E2819" s="6" t="str">
        <f t="shared" ref="E2819:E2882" si="399">"Q" &amp; INT((MONTH(B2819) - 1) / 3) + 1</f>
        <v>Q3</v>
      </c>
      <c r="F2819" s="6" t="str">
        <f t="shared" ref="F2819:F2882" si="400">IF(Y2819&gt; 0.2, "High", "Low")</f>
        <v>High</v>
      </c>
      <c r="G2819" s="6" t="str">
        <f t="shared" ref="G2819:G2882" si="401">IF(R2819&gt;0, "Discounted", "Full Price")</f>
        <v>Full Price</v>
      </c>
      <c r="H2819" s="6">
        <v>44041</v>
      </c>
      <c r="I2819" t="s">
        <v>3331</v>
      </c>
      <c r="J2819" t="s">
        <v>89</v>
      </c>
      <c r="K2819" t="s">
        <v>2517</v>
      </c>
      <c r="L2819" t="s">
        <v>61</v>
      </c>
      <c r="M2819" t="s">
        <v>31</v>
      </c>
      <c r="N2819" t="s">
        <v>149</v>
      </c>
      <c r="O2819" t="s">
        <v>62</v>
      </c>
      <c r="P2819" t="s">
        <v>2509</v>
      </c>
      <c r="Q2819" t="s">
        <v>841</v>
      </c>
      <c r="R2819" s="7">
        <v>0</v>
      </c>
      <c r="S2819" s="7">
        <f t="shared" si="396"/>
        <v>98.46</v>
      </c>
      <c r="T2819" s="8">
        <v>49.23</v>
      </c>
      <c r="U2819" s="8" t="str">
        <f t="shared" ref="U2819:U2882" si="402">IF(T2819 &lt; 0, "Loss", IF(T2819 &lt; 100, "Low", IF(T2819 &lt; 500, "Medium", "High")))</f>
        <v>Low</v>
      </c>
      <c r="V2819" s="7">
        <v>9</v>
      </c>
      <c r="W2819" s="8">
        <v>98.46</v>
      </c>
      <c r="X2819" s="8">
        <f t="shared" ref="X2819:X2882" si="403">_xlfn.RANK.EQ(W2819, W$2:W$9994)</f>
        <v>3812</v>
      </c>
      <c r="Y2819" s="9">
        <v>0.5</v>
      </c>
      <c r="Z2819" s="9" t="str">
        <f t="shared" ref="Z2819:Z2882" si="404">IF(Y2819 &gt; 0.2, "High", "Low")</f>
        <v>High</v>
      </c>
    </row>
    <row r="2820" spans="1:26" x14ac:dyDescent="0.3">
      <c r="A2820" t="s">
        <v>4063</v>
      </c>
      <c r="B2820" s="6">
        <v>44038</v>
      </c>
      <c r="C2820" s="6" t="str">
        <f t="shared" si="397"/>
        <v>2020</v>
      </c>
      <c r="D2820" s="6" t="str">
        <f t="shared" si="398"/>
        <v>July</v>
      </c>
      <c r="E2820" s="6" t="str">
        <f t="shared" si="399"/>
        <v>Q3</v>
      </c>
      <c r="F2820" s="6" t="str">
        <f t="shared" si="400"/>
        <v>Low</v>
      </c>
      <c r="G2820" s="6" t="str">
        <f t="shared" si="401"/>
        <v>Discounted</v>
      </c>
      <c r="H2820" s="6">
        <v>44043</v>
      </c>
      <c r="I2820" t="s">
        <v>318</v>
      </c>
      <c r="J2820" t="s">
        <v>472</v>
      </c>
      <c r="K2820" t="s">
        <v>3951</v>
      </c>
      <c r="L2820" t="s">
        <v>61</v>
      </c>
      <c r="M2820" t="s">
        <v>76</v>
      </c>
      <c r="N2820" t="s">
        <v>77</v>
      </c>
      <c r="O2820" t="s">
        <v>69</v>
      </c>
      <c r="P2820" t="s">
        <v>855</v>
      </c>
      <c r="Q2820" t="s">
        <v>180</v>
      </c>
      <c r="R2820" s="7">
        <v>0.2</v>
      </c>
      <c r="S2820" s="7">
        <f t="shared" si="396"/>
        <v>213.08159999999998</v>
      </c>
      <c r="T2820" s="8">
        <v>13.317600000000001</v>
      </c>
      <c r="U2820" s="8" t="str">
        <f t="shared" si="402"/>
        <v>Low</v>
      </c>
      <c r="V2820" s="7">
        <v>3</v>
      </c>
      <c r="W2820" s="8">
        <v>266.35199999999998</v>
      </c>
      <c r="X2820" s="8">
        <f t="shared" si="403"/>
        <v>2096</v>
      </c>
      <c r="Y2820" s="9">
        <v>0.05</v>
      </c>
      <c r="Z2820" s="9" t="str">
        <f t="shared" si="404"/>
        <v>Low</v>
      </c>
    </row>
    <row r="2821" spans="1:26" x14ac:dyDescent="0.3">
      <c r="A2821" t="s">
        <v>4064</v>
      </c>
      <c r="B2821" s="6">
        <v>44038</v>
      </c>
      <c r="C2821" s="6" t="str">
        <f t="shared" si="397"/>
        <v>2020</v>
      </c>
      <c r="D2821" s="6" t="str">
        <f t="shared" si="398"/>
        <v>July</v>
      </c>
      <c r="E2821" s="6" t="str">
        <f t="shared" si="399"/>
        <v>Q3</v>
      </c>
      <c r="F2821" s="6" t="str">
        <f t="shared" si="400"/>
        <v>High</v>
      </c>
      <c r="G2821" s="6" t="str">
        <f t="shared" si="401"/>
        <v>Full Price</v>
      </c>
      <c r="H2821" s="6">
        <v>44045</v>
      </c>
      <c r="I2821" t="s">
        <v>2459</v>
      </c>
      <c r="J2821" t="s">
        <v>89</v>
      </c>
      <c r="K2821" t="s">
        <v>720</v>
      </c>
      <c r="L2821" t="s">
        <v>30</v>
      </c>
      <c r="M2821" t="s">
        <v>31</v>
      </c>
      <c r="N2821" t="s">
        <v>149</v>
      </c>
      <c r="O2821" t="s">
        <v>69</v>
      </c>
      <c r="P2821" t="s">
        <v>139</v>
      </c>
      <c r="Q2821" t="s">
        <v>71</v>
      </c>
      <c r="R2821" s="7">
        <v>0</v>
      </c>
      <c r="S2821" s="7">
        <f t="shared" si="396"/>
        <v>167.86</v>
      </c>
      <c r="T2821" s="8">
        <v>78.894199999999998</v>
      </c>
      <c r="U2821" s="8" t="str">
        <f t="shared" si="402"/>
        <v>Low</v>
      </c>
      <c r="V2821" s="7">
        <v>2</v>
      </c>
      <c r="W2821" s="8">
        <v>167.86</v>
      </c>
      <c r="X2821" s="8">
        <f t="shared" si="403"/>
        <v>2891</v>
      </c>
      <c r="Y2821" s="9">
        <v>0.47</v>
      </c>
      <c r="Z2821" s="9" t="str">
        <f t="shared" si="404"/>
        <v>High</v>
      </c>
    </row>
    <row r="2822" spans="1:26" x14ac:dyDescent="0.3">
      <c r="A2822" t="s">
        <v>4065</v>
      </c>
      <c r="B2822" s="6">
        <v>44038</v>
      </c>
      <c r="C2822" s="6" t="str">
        <f t="shared" si="397"/>
        <v>2020</v>
      </c>
      <c r="D2822" s="6" t="str">
        <f t="shared" si="398"/>
        <v>July</v>
      </c>
      <c r="E2822" s="6" t="str">
        <f t="shared" si="399"/>
        <v>Q3</v>
      </c>
      <c r="F2822" s="6" t="str">
        <f t="shared" si="400"/>
        <v>Low</v>
      </c>
      <c r="G2822" s="6" t="str">
        <f t="shared" si="401"/>
        <v>Discounted</v>
      </c>
      <c r="H2822" s="6">
        <v>44040</v>
      </c>
      <c r="I2822" t="s">
        <v>1496</v>
      </c>
      <c r="J2822" t="s">
        <v>425</v>
      </c>
      <c r="K2822" t="s">
        <v>2751</v>
      </c>
      <c r="L2822" t="s">
        <v>30</v>
      </c>
      <c r="M2822" t="s">
        <v>76</v>
      </c>
      <c r="N2822" t="s">
        <v>262</v>
      </c>
      <c r="O2822" t="s">
        <v>69</v>
      </c>
      <c r="P2822" t="s">
        <v>3065</v>
      </c>
      <c r="Q2822" t="s">
        <v>180</v>
      </c>
      <c r="R2822" s="7">
        <v>0.5</v>
      </c>
      <c r="S2822" s="7">
        <f t="shared" si="396"/>
        <v>196.58250000000001</v>
      </c>
      <c r="T2822" s="8">
        <v>-204.44579999999999</v>
      </c>
      <c r="U2822" s="8" t="str">
        <f t="shared" si="402"/>
        <v>Loss</v>
      </c>
      <c r="V2822" s="7">
        <v>3</v>
      </c>
      <c r="W2822" s="8">
        <v>393.16500000000002</v>
      </c>
      <c r="X2822" s="8">
        <f t="shared" si="403"/>
        <v>1481</v>
      </c>
      <c r="Y2822" s="9">
        <v>-0.52</v>
      </c>
      <c r="Z2822" s="9" t="str">
        <f t="shared" si="404"/>
        <v>Low</v>
      </c>
    </row>
    <row r="2823" spans="1:26" x14ac:dyDescent="0.3">
      <c r="A2823" t="s">
        <v>4066</v>
      </c>
      <c r="B2823" s="6">
        <v>44038</v>
      </c>
      <c r="C2823" s="6" t="str">
        <f t="shared" si="397"/>
        <v>2020</v>
      </c>
      <c r="D2823" s="6" t="str">
        <f t="shared" si="398"/>
        <v>July</v>
      </c>
      <c r="E2823" s="6" t="str">
        <f t="shared" si="399"/>
        <v>Q3</v>
      </c>
      <c r="F2823" s="6" t="str">
        <f t="shared" si="400"/>
        <v>High</v>
      </c>
      <c r="G2823" s="6" t="str">
        <f t="shared" si="401"/>
        <v>Discounted</v>
      </c>
      <c r="H2823" s="6">
        <v>44038</v>
      </c>
      <c r="I2823" t="s">
        <v>540</v>
      </c>
      <c r="J2823" t="s">
        <v>245</v>
      </c>
      <c r="K2823" t="s">
        <v>246</v>
      </c>
      <c r="L2823" t="s">
        <v>30</v>
      </c>
      <c r="M2823" t="s">
        <v>31</v>
      </c>
      <c r="N2823" t="s">
        <v>32</v>
      </c>
      <c r="O2823" t="s">
        <v>54</v>
      </c>
      <c r="P2823" t="s">
        <v>55</v>
      </c>
      <c r="Q2823" t="s">
        <v>56</v>
      </c>
      <c r="R2823" s="7">
        <v>0.2</v>
      </c>
      <c r="S2823" s="7">
        <f t="shared" si="396"/>
        <v>8.2943999999999996</v>
      </c>
      <c r="T2823" s="8">
        <v>3.6288</v>
      </c>
      <c r="U2823" s="8" t="str">
        <f t="shared" si="402"/>
        <v>Low</v>
      </c>
      <c r="V2823" s="7">
        <v>2</v>
      </c>
      <c r="W2823" s="8">
        <v>10.368</v>
      </c>
      <c r="X2823" s="8">
        <f t="shared" si="403"/>
        <v>8557</v>
      </c>
      <c r="Y2823" s="9">
        <v>0.35</v>
      </c>
      <c r="Z2823" s="9" t="str">
        <f t="shared" si="404"/>
        <v>High</v>
      </c>
    </row>
    <row r="2824" spans="1:26" x14ac:dyDescent="0.3">
      <c r="A2824" t="s">
        <v>4067</v>
      </c>
      <c r="B2824" s="6">
        <v>44038</v>
      </c>
      <c r="C2824" s="6" t="str">
        <f t="shared" si="397"/>
        <v>2020</v>
      </c>
      <c r="D2824" s="6" t="str">
        <f t="shared" si="398"/>
        <v>July</v>
      </c>
      <c r="E2824" s="6" t="str">
        <f t="shared" si="399"/>
        <v>Q3</v>
      </c>
      <c r="F2824" s="6" t="str">
        <f t="shared" si="400"/>
        <v>High</v>
      </c>
      <c r="G2824" s="6" t="str">
        <f t="shared" si="401"/>
        <v>Full Price</v>
      </c>
      <c r="H2824" s="6">
        <v>44043</v>
      </c>
      <c r="I2824" t="s">
        <v>1345</v>
      </c>
      <c r="J2824" t="s">
        <v>105</v>
      </c>
      <c r="K2824" t="s">
        <v>1684</v>
      </c>
      <c r="L2824" t="s">
        <v>61</v>
      </c>
      <c r="M2824" t="s">
        <v>31</v>
      </c>
      <c r="N2824" t="s">
        <v>53</v>
      </c>
      <c r="O2824" t="s">
        <v>69</v>
      </c>
      <c r="P2824" t="s">
        <v>2145</v>
      </c>
      <c r="Q2824" t="s">
        <v>71</v>
      </c>
      <c r="R2824" s="7">
        <v>0</v>
      </c>
      <c r="S2824" s="7">
        <f t="shared" si="396"/>
        <v>99.2</v>
      </c>
      <c r="T2824" s="8">
        <v>25.792000000000002</v>
      </c>
      <c r="U2824" s="8" t="str">
        <f t="shared" si="402"/>
        <v>Low</v>
      </c>
      <c r="V2824" s="7">
        <v>5</v>
      </c>
      <c r="W2824" s="8">
        <v>99.2</v>
      </c>
      <c r="X2824" s="8">
        <f t="shared" si="403"/>
        <v>3805</v>
      </c>
      <c r="Y2824" s="9">
        <v>0.26</v>
      </c>
      <c r="Z2824" s="9" t="str">
        <f t="shared" si="404"/>
        <v>High</v>
      </c>
    </row>
    <row r="2825" spans="1:26" x14ac:dyDescent="0.3">
      <c r="A2825" t="s">
        <v>4067</v>
      </c>
      <c r="B2825" s="6">
        <v>44038</v>
      </c>
      <c r="C2825" s="6" t="str">
        <f t="shared" si="397"/>
        <v>2020</v>
      </c>
      <c r="D2825" s="6" t="str">
        <f t="shared" si="398"/>
        <v>July</v>
      </c>
      <c r="E2825" s="6" t="str">
        <f t="shared" si="399"/>
        <v>Q3</v>
      </c>
      <c r="F2825" s="6" t="str">
        <f t="shared" si="400"/>
        <v>High</v>
      </c>
      <c r="G2825" s="6" t="str">
        <f t="shared" si="401"/>
        <v>Discounted</v>
      </c>
      <c r="H2825" s="6">
        <v>44043</v>
      </c>
      <c r="I2825" t="s">
        <v>1345</v>
      </c>
      <c r="J2825" t="s">
        <v>101</v>
      </c>
      <c r="K2825" t="s">
        <v>218</v>
      </c>
      <c r="L2825" t="s">
        <v>61</v>
      </c>
      <c r="M2825" t="s">
        <v>31</v>
      </c>
      <c r="N2825" t="s">
        <v>41</v>
      </c>
      <c r="O2825" t="s">
        <v>69</v>
      </c>
      <c r="P2825" t="s">
        <v>2145</v>
      </c>
      <c r="Q2825" t="s">
        <v>71</v>
      </c>
      <c r="R2825" s="7">
        <v>0.2</v>
      </c>
      <c r="S2825" s="7">
        <f t="shared" si="396"/>
        <v>7.3151999999999999</v>
      </c>
      <c r="T2825" s="8">
        <v>3.0861000000000001</v>
      </c>
      <c r="U2825" s="8" t="str">
        <f t="shared" si="402"/>
        <v>Low</v>
      </c>
      <c r="V2825" s="7">
        <v>3</v>
      </c>
      <c r="W2825" s="8">
        <v>9.1440000000000001</v>
      </c>
      <c r="X2825" s="8">
        <f t="shared" si="403"/>
        <v>8773</v>
      </c>
      <c r="Y2825" s="9">
        <v>0.33750000000000002</v>
      </c>
      <c r="Z2825" s="9" t="str">
        <f t="shared" si="404"/>
        <v>High</v>
      </c>
    </row>
    <row r="2826" spans="1:26" x14ac:dyDescent="0.3">
      <c r="A2826" t="s">
        <v>4067</v>
      </c>
      <c r="B2826" s="6">
        <v>44038</v>
      </c>
      <c r="C2826" s="6" t="str">
        <f t="shared" si="397"/>
        <v>2020</v>
      </c>
      <c r="D2826" s="6" t="str">
        <f t="shared" si="398"/>
        <v>July</v>
      </c>
      <c r="E2826" s="6" t="str">
        <f t="shared" si="399"/>
        <v>Q3</v>
      </c>
      <c r="F2826" s="6" t="str">
        <f t="shared" si="400"/>
        <v>High</v>
      </c>
      <c r="G2826" s="6" t="str">
        <f t="shared" si="401"/>
        <v>Discounted</v>
      </c>
      <c r="H2826" s="6">
        <v>44043</v>
      </c>
      <c r="I2826" t="s">
        <v>1345</v>
      </c>
      <c r="J2826" t="s">
        <v>89</v>
      </c>
      <c r="K2826" t="s">
        <v>1608</v>
      </c>
      <c r="L2826" t="s">
        <v>61</v>
      </c>
      <c r="M2826" t="s">
        <v>31</v>
      </c>
      <c r="N2826" t="s">
        <v>41</v>
      </c>
      <c r="O2826" t="s">
        <v>69</v>
      </c>
      <c r="P2826" t="s">
        <v>2145</v>
      </c>
      <c r="Q2826" t="s">
        <v>71</v>
      </c>
      <c r="R2826" s="7">
        <v>0.2</v>
      </c>
      <c r="S2826" s="7">
        <f t="shared" si="396"/>
        <v>18.508800000000001</v>
      </c>
      <c r="T2826" s="8">
        <v>8.3867999999999991</v>
      </c>
      <c r="U2826" s="8" t="str">
        <f t="shared" si="402"/>
        <v>Low</v>
      </c>
      <c r="V2826" s="7">
        <v>6</v>
      </c>
      <c r="W2826" s="8">
        <v>23.135999999999999</v>
      </c>
      <c r="X2826" s="8">
        <f t="shared" si="403"/>
        <v>6842</v>
      </c>
      <c r="Y2826" s="9">
        <v>0.36249999999999999</v>
      </c>
      <c r="Z2826" s="9" t="str">
        <f t="shared" si="404"/>
        <v>High</v>
      </c>
    </row>
    <row r="2827" spans="1:26" x14ac:dyDescent="0.3">
      <c r="A2827" t="s">
        <v>4068</v>
      </c>
      <c r="B2827" s="6">
        <v>44039</v>
      </c>
      <c r="C2827" s="6" t="str">
        <f t="shared" si="397"/>
        <v>2020</v>
      </c>
      <c r="D2827" s="6" t="str">
        <f t="shared" si="398"/>
        <v>July</v>
      </c>
      <c r="E2827" s="6" t="str">
        <f t="shared" si="399"/>
        <v>Q3</v>
      </c>
      <c r="F2827" s="6" t="str">
        <f t="shared" si="400"/>
        <v>Low</v>
      </c>
      <c r="G2827" s="6" t="str">
        <f t="shared" si="401"/>
        <v>Full Price</v>
      </c>
      <c r="H2827" s="6">
        <v>44045</v>
      </c>
      <c r="I2827" t="s">
        <v>1087</v>
      </c>
      <c r="J2827" t="s">
        <v>89</v>
      </c>
      <c r="K2827" t="s">
        <v>3265</v>
      </c>
      <c r="L2827" t="s">
        <v>30</v>
      </c>
      <c r="M2827" t="s">
        <v>91</v>
      </c>
      <c r="N2827" t="s">
        <v>92</v>
      </c>
      <c r="O2827" t="s">
        <v>62</v>
      </c>
      <c r="P2827" t="s">
        <v>1028</v>
      </c>
      <c r="Q2827" t="s">
        <v>79</v>
      </c>
      <c r="R2827" s="7">
        <v>0</v>
      </c>
      <c r="S2827" s="7">
        <f t="shared" si="396"/>
        <v>29.97</v>
      </c>
      <c r="T2827" s="8">
        <v>0.29970000000000002</v>
      </c>
      <c r="U2827" s="8" t="str">
        <f t="shared" si="402"/>
        <v>Low</v>
      </c>
      <c r="V2827" s="7">
        <v>3</v>
      </c>
      <c r="W2827" s="8">
        <v>29.97</v>
      </c>
      <c r="X2827" s="8">
        <f t="shared" si="403"/>
        <v>6303</v>
      </c>
      <c r="Y2827" s="9">
        <v>0.01</v>
      </c>
      <c r="Z2827" s="9" t="str">
        <f t="shared" si="404"/>
        <v>Low</v>
      </c>
    </row>
    <row r="2828" spans="1:26" x14ac:dyDescent="0.3">
      <c r="A2828" t="s">
        <v>4069</v>
      </c>
      <c r="B2828" s="6">
        <v>44042</v>
      </c>
      <c r="C2828" s="6" t="str">
        <f t="shared" si="397"/>
        <v>2020</v>
      </c>
      <c r="D2828" s="6" t="str">
        <f t="shared" si="398"/>
        <v>July</v>
      </c>
      <c r="E2828" s="6" t="str">
        <f t="shared" si="399"/>
        <v>Q3</v>
      </c>
      <c r="F2828" s="6" t="str">
        <f t="shared" si="400"/>
        <v>Low</v>
      </c>
      <c r="G2828" s="6" t="str">
        <f t="shared" si="401"/>
        <v>Discounted</v>
      </c>
      <c r="H2828" s="6">
        <v>44046</v>
      </c>
      <c r="I2828" t="s">
        <v>1988</v>
      </c>
      <c r="J2828" t="s">
        <v>192</v>
      </c>
      <c r="K2828" t="s">
        <v>2211</v>
      </c>
      <c r="L2828" t="s">
        <v>61</v>
      </c>
      <c r="M2828" t="s">
        <v>31</v>
      </c>
      <c r="N2828" t="s">
        <v>49</v>
      </c>
      <c r="O2828" t="s">
        <v>33</v>
      </c>
      <c r="P2828" t="s">
        <v>34</v>
      </c>
      <c r="Q2828" t="s">
        <v>35</v>
      </c>
      <c r="R2828" s="7">
        <v>0.2</v>
      </c>
      <c r="S2828" s="7">
        <f t="shared" si="396"/>
        <v>49.433599999999998</v>
      </c>
      <c r="T2828" s="8">
        <v>6.1791999999999998</v>
      </c>
      <c r="U2828" s="8" t="str">
        <f t="shared" si="402"/>
        <v>Low</v>
      </c>
      <c r="V2828" s="7">
        <v>4</v>
      </c>
      <c r="W2828" s="8">
        <v>61.792000000000002</v>
      </c>
      <c r="X2828" s="8">
        <f t="shared" si="403"/>
        <v>4741</v>
      </c>
      <c r="Y2828" s="9">
        <v>0.1</v>
      </c>
      <c r="Z2828" s="9" t="str">
        <f t="shared" si="404"/>
        <v>Low</v>
      </c>
    </row>
    <row r="2829" spans="1:26" x14ac:dyDescent="0.3">
      <c r="A2829" t="s">
        <v>4070</v>
      </c>
      <c r="B2829" s="6">
        <v>44042</v>
      </c>
      <c r="C2829" s="6" t="str">
        <f t="shared" si="397"/>
        <v>2020</v>
      </c>
      <c r="D2829" s="6" t="str">
        <f t="shared" si="398"/>
        <v>July</v>
      </c>
      <c r="E2829" s="6" t="str">
        <f t="shared" si="399"/>
        <v>Q3</v>
      </c>
      <c r="F2829" s="6" t="str">
        <f t="shared" si="400"/>
        <v>High</v>
      </c>
      <c r="G2829" s="6" t="str">
        <f t="shared" si="401"/>
        <v>Full Price</v>
      </c>
      <c r="H2829" s="6">
        <v>44043</v>
      </c>
      <c r="I2829" t="s">
        <v>2459</v>
      </c>
      <c r="J2829" t="s">
        <v>89</v>
      </c>
      <c r="K2829" t="s">
        <v>1941</v>
      </c>
      <c r="L2829" t="s">
        <v>30</v>
      </c>
      <c r="M2829" t="s">
        <v>76</v>
      </c>
      <c r="N2829" t="s">
        <v>99</v>
      </c>
      <c r="O2829" t="s">
        <v>69</v>
      </c>
      <c r="P2829" t="s">
        <v>139</v>
      </c>
      <c r="Q2829" t="s">
        <v>71</v>
      </c>
      <c r="R2829" s="7">
        <v>0</v>
      </c>
      <c r="S2829" s="7">
        <f t="shared" si="396"/>
        <v>5.28</v>
      </c>
      <c r="T2829" s="8">
        <v>2.3231999999999999</v>
      </c>
      <c r="U2829" s="8" t="str">
        <f t="shared" si="402"/>
        <v>Low</v>
      </c>
      <c r="V2829" s="7">
        <v>3</v>
      </c>
      <c r="W2829" s="8">
        <v>5.28</v>
      </c>
      <c r="X2829" s="8">
        <f t="shared" si="403"/>
        <v>9431</v>
      </c>
      <c r="Y2829" s="9">
        <v>0.44</v>
      </c>
      <c r="Z2829" s="9" t="str">
        <f t="shared" si="404"/>
        <v>High</v>
      </c>
    </row>
    <row r="2830" spans="1:26" x14ac:dyDescent="0.3">
      <c r="A2830" t="s">
        <v>4070</v>
      </c>
      <c r="B2830" s="6">
        <v>44042</v>
      </c>
      <c r="C2830" s="6" t="str">
        <f t="shared" si="397"/>
        <v>2020</v>
      </c>
      <c r="D2830" s="6" t="str">
        <f t="shared" si="398"/>
        <v>July</v>
      </c>
      <c r="E2830" s="6" t="str">
        <f t="shared" si="399"/>
        <v>Q3</v>
      </c>
      <c r="F2830" s="6" t="str">
        <f t="shared" si="400"/>
        <v>High</v>
      </c>
      <c r="G2830" s="6" t="str">
        <f t="shared" si="401"/>
        <v>Discounted</v>
      </c>
      <c r="H2830" s="6">
        <v>44043</v>
      </c>
      <c r="I2830" t="s">
        <v>2459</v>
      </c>
      <c r="J2830" t="s">
        <v>89</v>
      </c>
      <c r="K2830" t="s">
        <v>1339</v>
      </c>
      <c r="L2830" t="s">
        <v>30</v>
      </c>
      <c r="M2830" t="s">
        <v>31</v>
      </c>
      <c r="N2830" t="s">
        <v>41</v>
      </c>
      <c r="O2830" t="s">
        <v>69</v>
      </c>
      <c r="P2830" t="s">
        <v>139</v>
      </c>
      <c r="Q2830" t="s">
        <v>71</v>
      </c>
      <c r="R2830" s="7">
        <v>0.2</v>
      </c>
      <c r="S2830" s="7">
        <f t="shared" si="396"/>
        <v>8.7360000000000007</v>
      </c>
      <c r="T2830" s="8">
        <v>4.0949999999999998</v>
      </c>
      <c r="U2830" s="8" t="str">
        <f t="shared" si="402"/>
        <v>Low</v>
      </c>
      <c r="V2830" s="7">
        <v>3</v>
      </c>
      <c r="W2830" s="8">
        <v>10.92</v>
      </c>
      <c r="X2830" s="8">
        <f t="shared" si="403"/>
        <v>8469</v>
      </c>
      <c r="Y2830" s="9">
        <v>0.375</v>
      </c>
      <c r="Z2830" s="9" t="str">
        <f t="shared" si="404"/>
        <v>High</v>
      </c>
    </row>
    <row r="2831" spans="1:26" x14ac:dyDescent="0.3">
      <c r="A2831" t="s">
        <v>4070</v>
      </c>
      <c r="B2831" s="6">
        <v>44042</v>
      </c>
      <c r="C2831" s="6" t="str">
        <f t="shared" si="397"/>
        <v>2020</v>
      </c>
      <c r="D2831" s="6" t="str">
        <f t="shared" si="398"/>
        <v>July</v>
      </c>
      <c r="E2831" s="6" t="str">
        <f t="shared" si="399"/>
        <v>Q3</v>
      </c>
      <c r="F2831" s="6" t="str">
        <f t="shared" si="400"/>
        <v>High</v>
      </c>
      <c r="G2831" s="6" t="str">
        <f t="shared" si="401"/>
        <v>Full Price</v>
      </c>
      <c r="H2831" s="6">
        <v>44043</v>
      </c>
      <c r="I2831" t="s">
        <v>2459</v>
      </c>
      <c r="J2831" t="s">
        <v>161</v>
      </c>
      <c r="K2831" t="s">
        <v>162</v>
      </c>
      <c r="L2831" t="s">
        <v>30</v>
      </c>
      <c r="M2831" t="s">
        <v>91</v>
      </c>
      <c r="N2831" t="s">
        <v>110</v>
      </c>
      <c r="O2831" t="s">
        <v>69</v>
      </c>
      <c r="P2831" t="s">
        <v>139</v>
      </c>
      <c r="Q2831" t="s">
        <v>71</v>
      </c>
      <c r="R2831" s="7">
        <v>0</v>
      </c>
      <c r="S2831" s="7">
        <f t="shared" si="396"/>
        <v>209.93</v>
      </c>
      <c r="T2831" s="8">
        <v>92.369200000000006</v>
      </c>
      <c r="U2831" s="8" t="str">
        <f t="shared" si="402"/>
        <v>Low</v>
      </c>
      <c r="V2831" s="7">
        <v>7</v>
      </c>
      <c r="W2831" s="8">
        <v>209.93</v>
      </c>
      <c r="X2831" s="8">
        <f t="shared" si="403"/>
        <v>2500</v>
      </c>
      <c r="Y2831" s="9">
        <v>0.44</v>
      </c>
      <c r="Z2831" s="9" t="str">
        <f t="shared" si="404"/>
        <v>High</v>
      </c>
    </row>
    <row r="2832" spans="1:26" x14ac:dyDescent="0.3">
      <c r="A2832" t="s">
        <v>4071</v>
      </c>
      <c r="B2832" s="6">
        <v>44042</v>
      </c>
      <c r="C2832" s="6" t="str">
        <f t="shared" si="397"/>
        <v>2020</v>
      </c>
      <c r="D2832" s="6" t="str">
        <f t="shared" si="398"/>
        <v>July</v>
      </c>
      <c r="E2832" s="6" t="str">
        <f t="shared" si="399"/>
        <v>Q3</v>
      </c>
      <c r="F2832" s="6" t="str">
        <f t="shared" si="400"/>
        <v>High</v>
      </c>
      <c r="G2832" s="6" t="str">
        <f t="shared" si="401"/>
        <v>Full Price</v>
      </c>
      <c r="H2832" s="6">
        <v>44044</v>
      </c>
      <c r="I2832" t="s">
        <v>1577</v>
      </c>
      <c r="J2832" t="s">
        <v>74</v>
      </c>
      <c r="K2832" t="s">
        <v>718</v>
      </c>
      <c r="L2832" t="s">
        <v>40</v>
      </c>
      <c r="M2832" t="s">
        <v>76</v>
      </c>
      <c r="N2832" t="s">
        <v>77</v>
      </c>
      <c r="O2832" t="s">
        <v>33</v>
      </c>
      <c r="P2832" t="s">
        <v>555</v>
      </c>
      <c r="Q2832" t="s">
        <v>556</v>
      </c>
      <c r="R2832" s="7">
        <v>0</v>
      </c>
      <c r="S2832" s="7">
        <f t="shared" si="396"/>
        <v>155.88</v>
      </c>
      <c r="T2832" s="8">
        <v>38.97</v>
      </c>
      <c r="U2832" s="8" t="str">
        <f t="shared" si="402"/>
        <v>Low</v>
      </c>
      <c r="V2832" s="7">
        <v>6</v>
      </c>
      <c r="W2832" s="8">
        <v>155.88</v>
      </c>
      <c r="X2832" s="8">
        <f t="shared" si="403"/>
        <v>3016</v>
      </c>
      <c r="Y2832" s="9">
        <v>0.25</v>
      </c>
      <c r="Z2832" s="9" t="str">
        <f t="shared" si="404"/>
        <v>High</v>
      </c>
    </row>
    <row r="2833" spans="1:26" x14ac:dyDescent="0.3">
      <c r="A2833" t="s">
        <v>4072</v>
      </c>
      <c r="B2833" s="6">
        <v>44043</v>
      </c>
      <c r="C2833" s="6" t="str">
        <f t="shared" si="397"/>
        <v>2020</v>
      </c>
      <c r="D2833" s="6" t="str">
        <f t="shared" si="398"/>
        <v>July</v>
      </c>
      <c r="E2833" s="6" t="str">
        <f t="shared" si="399"/>
        <v>Q3</v>
      </c>
      <c r="F2833" s="6" t="str">
        <f t="shared" si="400"/>
        <v>High</v>
      </c>
      <c r="G2833" s="6" t="str">
        <f t="shared" si="401"/>
        <v>Full Price</v>
      </c>
      <c r="H2833" s="6">
        <v>44049</v>
      </c>
      <c r="I2833" t="s">
        <v>3132</v>
      </c>
      <c r="J2833" t="s">
        <v>467</v>
      </c>
      <c r="K2833" t="s">
        <v>3726</v>
      </c>
      <c r="L2833" t="s">
        <v>61</v>
      </c>
      <c r="M2833" t="s">
        <v>31</v>
      </c>
      <c r="N2833" t="s">
        <v>356</v>
      </c>
      <c r="O2833" t="s">
        <v>33</v>
      </c>
      <c r="P2833" t="s">
        <v>2922</v>
      </c>
      <c r="Q2833" t="s">
        <v>338</v>
      </c>
      <c r="R2833" s="7">
        <v>0</v>
      </c>
      <c r="S2833" s="7">
        <f t="shared" si="396"/>
        <v>52.59</v>
      </c>
      <c r="T2833" s="8">
        <v>15.776999999999999</v>
      </c>
      <c r="U2833" s="8" t="str">
        <f t="shared" si="402"/>
        <v>Low</v>
      </c>
      <c r="V2833" s="7">
        <v>3</v>
      </c>
      <c r="W2833" s="8">
        <v>52.59</v>
      </c>
      <c r="X2833" s="8">
        <f t="shared" si="403"/>
        <v>5046</v>
      </c>
      <c r="Y2833" s="9">
        <v>0.3</v>
      </c>
      <c r="Z2833" s="9" t="str">
        <f t="shared" si="404"/>
        <v>High</v>
      </c>
    </row>
    <row r="2834" spans="1:26" x14ac:dyDescent="0.3">
      <c r="A2834" t="s">
        <v>4073</v>
      </c>
      <c r="B2834" s="6">
        <v>44043</v>
      </c>
      <c r="C2834" s="6" t="str">
        <f t="shared" si="397"/>
        <v>2020</v>
      </c>
      <c r="D2834" s="6" t="str">
        <f t="shared" si="398"/>
        <v>July</v>
      </c>
      <c r="E2834" s="6" t="str">
        <f t="shared" si="399"/>
        <v>Q3</v>
      </c>
      <c r="F2834" s="6" t="str">
        <f t="shared" si="400"/>
        <v>Low</v>
      </c>
      <c r="G2834" s="6" t="str">
        <f t="shared" si="401"/>
        <v>Discounted</v>
      </c>
      <c r="H2834" s="6">
        <v>44043</v>
      </c>
      <c r="I2834" t="s">
        <v>1933</v>
      </c>
      <c r="J2834" t="s">
        <v>425</v>
      </c>
      <c r="K2834" t="s">
        <v>2477</v>
      </c>
      <c r="L2834" t="s">
        <v>30</v>
      </c>
      <c r="M2834" t="s">
        <v>76</v>
      </c>
      <c r="N2834" t="s">
        <v>262</v>
      </c>
      <c r="O2834" t="s">
        <v>54</v>
      </c>
      <c r="P2834" t="s">
        <v>270</v>
      </c>
      <c r="Q2834" t="s">
        <v>271</v>
      </c>
      <c r="R2834" s="7">
        <v>0.4</v>
      </c>
      <c r="S2834" s="7">
        <f t="shared" si="396"/>
        <v>654.4692</v>
      </c>
      <c r="T2834" s="8">
        <v>-290.87520000000001</v>
      </c>
      <c r="U2834" s="8" t="str">
        <f t="shared" si="402"/>
        <v>Loss</v>
      </c>
      <c r="V2834" s="7">
        <v>7</v>
      </c>
      <c r="W2834" s="8">
        <v>1090.7819999999999</v>
      </c>
      <c r="X2834" s="8">
        <f t="shared" si="403"/>
        <v>408</v>
      </c>
      <c r="Y2834" s="9">
        <v>-0.26666666700000002</v>
      </c>
      <c r="Z2834" s="9" t="str">
        <f t="shared" si="404"/>
        <v>Low</v>
      </c>
    </row>
    <row r="2835" spans="1:26" x14ac:dyDescent="0.3">
      <c r="A2835" t="s">
        <v>4073</v>
      </c>
      <c r="B2835" s="6">
        <v>44043</v>
      </c>
      <c r="C2835" s="6" t="str">
        <f t="shared" si="397"/>
        <v>2020</v>
      </c>
      <c r="D2835" s="6" t="str">
        <f t="shared" si="398"/>
        <v>July</v>
      </c>
      <c r="E2835" s="6" t="str">
        <f t="shared" si="399"/>
        <v>Q3</v>
      </c>
      <c r="F2835" s="6" t="str">
        <f t="shared" si="400"/>
        <v>High</v>
      </c>
      <c r="G2835" s="6" t="str">
        <f t="shared" si="401"/>
        <v>Full Price</v>
      </c>
      <c r="H2835" s="6">
        <v>44043</v>
      </c>
      <c r="I2835" t="s">
        <v>1933</v>
      </c>
      <c r="J2835" t="s">
        <v>67</v>
      </c>
      <c r="K2835" t="s">
        <v>4074</v>
      </c>
      <c r="L2835" t="s">
        <v>30</v>
      </c>
      <c r="M2835" t="s">
        <v>31</v>
      </c>
      <c r="N2835" t="s">
        <v>32</v>
      </c>
      <c r="O2835" t="s">
        <v>54</v>
      </c>
      <c r="P2835" t="s">
        <v>270</v>
      </c>
      <c r="Q2835" t="s">
        <v>271</v>
      </c>
      <c r="R2835" s="7">
        <v>0</v>
      </c>
      <c r="S2835" s="7">
        <f t="shared" si="396"/>
        <v>19.440000000000001</v>
      </c>
      <c r="T2835" s="8">
        <v>9.3312000000000008</v>
      </c>
      <c r="U2835" s="8" t="str">
        <f t="shared" si="402"/>
        <v>Low</v>
      </c>
      <c r="V2835" s="7">
        <v>3</v>
      </c>
      <c r="W2835" s="8">
        <v>19.440000000000001</v>
      </c>
      <c r="X2835" s="8">
        <f t="shared" si="403"/>
        <v>7206</v>
      </c>
      <c r="Y2835" s="9">
        <v>0.48</v>
      </c>
      <c r="Z2835" s="9" t="str">
        <f t="shared" si="404"/>
        <v>High</v>
      </c>
    </row>
    <row r="2836" spans="1:26" x14ac:dyDescent="0.3">
      <c r="A2836" t="s">
        <v>4073</v>
      </c>
      <c r="B2836" s="6">
        <v>44043</v>
      </c>
      <c r="C2836" s="6" t="str">
        <f t="shared" si="397"/>
        <v>2020</v>
      </c>
      <c r="D2836" s="6" t="str">
        <f t="shared" si="398"/>
        <v>July</v>
      </c>
      <c r="E2836" s="6" t="str">
        <f t="shared" si="399"/>
        <v>Q3</v>
      </c>
      <c r="F2836" s="6" t="str">
        <f t="shared" si="400"/>
        <v>High</v>
      </c>
      <c r="G2836" s="6" t="str">
        <f t="shared" si="401"/>
        <v>Full Price</v>
      </c>
      <c r="H2836" s="6">
        <v>44043</v>
      </c>
      <c r="I2836" t="s">
        <v>1933</v>
      </c>
      <c r="J2836" t="s">
        <v>153</v>
      </c>
      <c r="K2836" t="s">
        <v>3105</v>
      </c>
      <c r="L2836" t="s">
        <v>30</v>
      </c>
      <c r="M2836" t="s">
        <v>91</v>
      </c>
      <c r="N2836" t="s">
        <v>110</v>
      </c>
      <c r="O2836" t="s">
        <v>54</v>
      </c>
      <c r="P2836" t="s">
        <v>270</v>
      </c>
      <c r="Q2836" t="s">
        <v>271</v>
      </c>
      <c r="R2836" s="7">
        <v>0</v>
      </c>
      <c r="S2836" s="7">
        <f t="shared" si="396"/>
        <v>2309.65</v>
      </c>
      <c r="T2836" s="8">
        <v>762.18449999999996</v>
      </c>
      <c r="U2836" s="8" t="str">
        <f t="shared" si="402"/>
        <v>High</v>
      </c>
      <c r="V2836" s="7">
        <v>7</v>
      </c>
      <c r="W2836" s="8">
        <v>2309.65</v>
      </c>
      <c r="X2836" s="8">
        <f t="shared" si="403"/>
        <v>116</v>
      </c>
      <c r="Y2836" s="9">
        <v>0.33</v>
      </c>
      <c r="Z2836" s="9" t="str">
        <f t="shared" si="404"/>
        <v>High</v>
      </c>
    </row>
    <row r="2837" spans="1:26" x14ac:dyDescent="0.3">
      <c r="A2837" t="s">
        <v>4075</v>
      </c>
      <c r="B2837" s="6">
        <v>44043</v>
      </c>
      <c r="C2837" s="6" t="str">
        <f t="shared" si="397"/>
        <v>2020</v>
      </c>
      <c r="D2837" s="6" t="str">
        <f t="shared" si="398"/>
        <v>July</v>
      </c>
      <c r="E2837" s="6" t="str">
        <f t="shared" si="399"/>
        <v>Q3</v>
      </c>
      <c r="F2837" s="6" t="str">
        <f t="shared" si="400"/>
        <v>High</v>
      </c>
      <c r="G2837" s="6" t="str">
        <f t="shared" si="401"/>
        <v>Full Price</v>
      </c>
      <c r="H2837" s="6">
        <v>44049</v>
      </c>
      <c r="I2837" t="s">
        <v>2408</v>
      </c>
      <c r="J2837" t="s">
        <v>1707</v>
      </c>
      <c r="K2837" t="s">
        <v>3459</v>
      </c>
      <c r="L2837" t="s">
        <v>61</v>
      </c>
      <c r="M2837" t="s">
        <v>91</v>
      </c>
      <c r="N2837" t="s">
        <v>110</v>
      </c>
      <c r="O2837" t="s">
        <v>62</v>
      </c>
      <c r="P2837" t="s">
        <v>4076</v>
      </c>
      <c r="Q2837" t="s">
        <v>578</v>
      </c>
      <c r="R2837" s="7">
        <v>0</v>
      </c>
      <c r="S2837" s="7">
        <f t="shared" si="396"/>
        <v>239.7</v>
      </c>
      <c r="T2837" s="8">
        <v>105.468</v>
      </c>
      <c r="U2837" s="8" t="str">
        <f t="shared" si="402"/>
        <v>Medium</v>
      </c>
      <c r="V2837" s="7">
        <v>6</v>
      </c>
      <c r="W2837" s="8">
        <v>239.7</v>
      </c>
      <c r="X2837" s="8">
        <f t="shared" si="403"/>
        <v>2306</v>
      </c>
      <c r="Y2837" s="9">
        <v>0.44</v>
      </c>
      <c r="Z2837" s="9" t="str">
        <f t="shared" si="404"/>
        <v>High</v>
      </c>
    </row>
    <row r="2838" spans="1:26" x14ac:dyDescent="0.3">
      <c r="A2838" t="s">
        <v>4077</v>
      </c>
      <c r="B2838" s="6">
        <v>44044</v>
      </c>
      <c r="C2838" s="6" t="str">
        <f t="shared" si="397"/>
        <v>2020</v>
      </c>
      <c r="D2838" s="6" t="str">
        <f t="shared" si="398"/>
        <v>August</v>
      </c>
      <c r="E2838" s="6" t="str">
        <f t="shared" si="399"/>
        <v>Q3</v>
      </c>
      <c r="F2838" s="6" t="str">
        <f t="shared" si="400"/>
        <v>Low</v>
      </c>
      <c r="G2838" s="6" t="str">
        <f t="shared" si="401"/>
        <v>Discounted</v>
      </c>
      <c r="H2838" s="6">
        <v>44050</v>
      </c>
      <c r="I2838" t="s">
        <v>870</v>
      </c>
      <c r="J2838" t="s">
        <v>188</v>
      </c>
      <c r="K2838" t="s">
        <v>332</v>
      </c>
      <c r="L2838" t="s">
        <v>40</v>
      </c>
      <c r="M2838" t="s">
        <v>76</v>
      </c>
      <c r="N2838" t="s">
        <v>262</v>
      </c>
      <c r="O2838" t="s">
        <v>69</v>
      </c>
      <c r="P2838" t="s">
        <v>70</v>
      </c>
      <c r="Q2838" t="s">
        <v>71</v>
      </c>
      <c r="R2838" s="7">
        <v>0.2</v>
      </c>
      <c r="S2838" s="7">
        <f t="shared" si="396"/>
        <v>803.98080000000004</v>
      </c>
      <c r="T2838" s="8">
        <v>-175.8708</v>
      </c>
      <c r="U2838" s="8" t="str">
        <f t="shared" si="402"/>
        <v>Loss</v>
      </c>
      <c r="V2838" s="7">
        <v>6</v>
      </c>
      <c r="W2838" s="8">
        <v>1004.976</v>
      </c>
      <c r="X2838" s="8">
        <f t="shared" si="403"/>
        <v>462</v>
      </c>
      <c r="Y2838" s="9">
        <v>-0.17499999999999999</v>
      </c>
      <c r="Z2838" s="9" t="str">
        <f t="shared" si="404"/>
        <v>Low</v>
      </c>
    </row>
    <row r="2839" spans="1:26" x14ac:dyDescent="0.3">
      <c r="A2839" t="s">
        <v>4077</v>
      </c>
      <c r="B2839" s="6">
        <v>44044</v>
      </c>
      <c r="C2839" s="6" t="str">
        <f t="shared" si="397"/>
        <v>2020</v>
      </c>
      <c r="D2839" s="6" t="str">
        <f t="shared" si="398"/>
        <v>August</v>
      </c>
      <c r="E2839" s="6" t="str">
        <f t="shared" si="399"/>
        <v>Q3</v>
      </c>
      <c r="F2839" s="6" t="str">
        <f t="shared" si="400"/>
        <v>High</v>
      </c>
      <c r="G2839" s="6" t="str">
        <f t="shared" si="401"/>
        <v>Full Price</v>
      </c>
      <c r="H2839" s="6">
        <v>44050</v>
      </c>
      <c r="I2839" t="s">
        <v>870</v>
      </c>
      <c r="J2839" t="s">
        <v>928</v>
      </c>
      <c r="K2839" t="s">
        <v>929</v>
      </c>
      <c r="L2839" t="s">
        <v>40</v>
      </c>
      <c r="M2839" t="s">
        <v>31</v>
      </c>
      <c r="N2839" t="s">
        <v>53</v>
      </c>
      <c r="O2839" t="s">
        <v>69</v>
      </c>
      <c r="P2839" t="s">
        <v>70</v>
      </c>
      <c r="Q2839" t="s">
        <v>71</v>
      </c>
      <c r="R2839" s="7">
        <v>0</v>
      </c>
      <c r="S2839" s="7">
        <f t="shared" si="396"/>
        <v>6.72</v>
      </c>
      <c r="T2839" s="8">
        <v>3.36</v>
      </c>
      <c r="U2839" s="8" t="str">
        <f t="shared" si="402"/>
        <v>Low</v>
      </c>
      <c r="V2839" s="7">
        <v>4</v>
      </c>
      <c r="W2839" s="8">
        <v>6.72</v>
      </c>
      <c r="X2839" s="8">
        <f t="shared" si="403"/>
        <v>9167</v>
      </c>
      <c r="Y2839" s="9">
        <v>0.5</v>
      </c>
      <c r="Z2839" s="9" t="str">
        <f t="shared" si="404"/>
        <v>High</v>
      </c>
    </row>
    <row r="2840" spans="1:26" x14ac:dyDescent="0.3">
      <c r="A2840" t="s">
        <v>4078</v>
      </c>
      <c r="B2840" s="6">
        <v>44045</v>
      </c>
      <c r="C2840" s="6" t="str">
        <f t="shared" si="397"/>
        <v>2020</v>
      </c>
      <c r="D2840" s="6" t="str">
        <f t="shared" si="398"/>
        <v>August</v>
      </c>
      <c r="E2840" s="6" t="str">
        <f t="shared" si="399"/>
        <v>Q3</v>
      </c>
      <c r="F2840" s="6" t="str">
        <f t="shared" si="400"/>
        <v>Low</v>
      </c>
      <c r="G2840" s="6" t="str">
        <f t="shared" si="401"/>
        <v>Discounted</v>
      </c>
      <c r="H2840" s="6">
        <v>44049</v>
      </c>
      <c r="I2840" t="s">
        <v>2919</v>
      </c>
      <c r="J2840" t="s">
        <v>260</v>
      </c>
      <c r="K2840" t="s">
        <v>261</v>
      </c>
      <c r="L2840" t="s">
        <v>30</v>
      </c>
      <c r="M2840" t="s">
        <v>76</v>
      </c>
      <c r="N2840" t="s">
        <v>262</v>
      </c>
      <c r="O2840" t="s">
        <v>69</v>
      </c>
      <c r="P2840" t="s">
        <v>114</v>
      </c>
      <c r="Q2840" t="s">
        <v>175</v>
      </c>
      <c r="R2840" s="7">
        <v>0.5</v>
      </c>
      <c r="S2840" s="7">
        <f t="shared" si="396"/>
        <v>138.75</v>
      </c>
      <c r="T2840" s="8">
        <v>-188.7</v>
      </c>
      <c r="U2840" s="8" t="str">
        <f t="shared" si="402"/>
        <v>Loss</v>
      </c>
      <c r="V2840" s="7">
        <v>4</v>
      </c>
      <c r="W2840" s="8">
        <v>277.5</v>
      </c>
      <c r="X2840" s="8">
        <f t="shared" si="403"/>
        <v>2018</v>
      </c>
      <c r="Y2840" s="9">
        <v>-0.68</v>
      </c>
      <c r="Z2840" s="9" t="str">
        <f t="shared" si="404"/>
        <v>Low</v>
      </c>
    </row>
    <row r="2841" spans="1:26" x14ac:dyDescent="0.3">
      <c r="A2841" t="s">
        <v>4079</v>
      </c>
      <c r="B2841" s="6">
        <v>44045</v>
      </c>
      <c r="C2841" s="6" t="str">
        <f t="shared" si="397"/>
        <v>2020</v>
      </c>
      <c r="D2841" s="6" t="str">
        <f t="shared" si="398"/>
        <v>August</v>
      </c>
      <c r="E2841" s="6" t="str">
        <f t="shared" si="399"/>
        <v>Q3</v>
      </c>
      <c r="F2841" s="6" t="str">
        <f t="shared" si="400"/>
        <v>Low</v>
      </c>
      <c r="G2841" s="6" t="str">
        <f t="shared" si="401"/>
        <v>Full Price</v>
      </c>
      <c r="H2841" s="6">
        <v>44048</v>
      </c>
      <c r="I2841" t="s">
        <v>4080</v>
      </c>
      <c r="J2841" t="s">
        <v>472</v>
      </c>
      <c r="K2841" t="s">
        <v>2888</v>
      </c>
      <c r="L2841" t="s">
        <v>40</v>
      </c>
      <c r="M2841" t="s">
        <v>76</v>
      </c>
      <c r="N2841" t="s">
        <v>77</v>
      </c>
      <c r="O2841" t="s">
        <v>54</v>
      </c>
      <c r="P2841" t="s">
        <v>3285</v>
      </c>
      <c r="Q2841" t="s">
        <v>2598</v>
      </c>
      <c r="R2841" s="7">
        <v>0</v>
      </c>
      <c r="S2841" s="7">
        <f t="shared" si="396"/>
        <v>110.98</v>
      </c>
      <c r="T2841" s="8">
        <v>15.5372</v>
      </c>
      <c r="U2841" s="8" t="str">
        <f t="shared" si="402"/>
        <v>Low</v>
      </c>
      <c r="V2841" s="7">
        <v>1</v>
      </c>
      <c r="W2841" s="8">
        <v>110.98</v>
      </c>
      <c r="X2841" s="8">
        <f t="shared" si="403"/>
        <v>3585</v>
      </c>
      <c r="Y2841" s="9">
        <v>0.14000000000000001</v>
      </c>
      <c r="Z2841" s="9" t="str">
        <f t="shared" si="404"/>
        <v>Low</v>
      </c>
    </row>
    <row r="2842" spans="1:26" x14ac:dyDescent="0.3">
      <c r="A2842" t="s">
        <v>4079</v>
      </c>
      <c r="B2842" s="6">
        <v>44045</v>
      </c>
      <c r="C2842" s="6" t="str">
        <f t="shared" si="397"/>
        <v>2020</v>
      </c>
      <c r="D2842" s="6" t="str">
        <f t="shared" si="398"/>
        <v>August</v>
      </c>
      <c r="E2842" s="6" t="str">
        <f t="shared" si="399"/>
        <v>Q3</v>
      </c>
      <c r="F2842" s="6" t="str">
        <f t="shared" si="400"/>
        <v>High</v>
      </c>
      <c r="G2842" s="6" t="str">
        <f t="shared" si="401"/>
        <v>Full Price</v>
      </c>
      <c r="H2842" s="6">
        <v>44048</v>
      </c>
      <c r="I2842" t="s">
        <v>4080</v>
      </c>
      <c r="J2842" t="s">
        <v>89</v>
      </c>
      <c r="K2842" t="s">
        <v>3979</v>
      </c>
      <c r="L2842" t="s">
        <v>40</v>
      </c>
      <c r="M2842" t="s">
        <v>31</v>
      </c>
      <c r="N2842" t="s">
        <v>32</v>
      </c>
      <c r="O2842" t="s">
        <v>54</v>
      </c>
      <c r="P2842" t="s">
        <v>3285</v>
      </c>
      <c r="Q2842" t="s">
        <v>2598</v>
      </c>
      <c r="R2842" s="7">
        <v>0</v>
      </c>
      <c r="S2842" s="7">
        <f t="shared" si="396"/>
        <v>8.4</v>
      </c>
      <c r="T2842" s="8">
        <v>4.1159999999999997</v>
      </c>
      <c r="U2842" s="8" t="str">
        <f t="shared" si="402"/>
        <v>Low</v>
      </c>
      <c r="V2842" s="7">
        <v>2</v>
      </c>
      <c r="W2842" s="8">
        <v>8.4</v>
      </c>
      <c r="X2842" s="8">
        <f t="shared" si="403"/>
        <v>8906</v>
      </c>
      <c r="Y2842" s="9">
        <v>0.49</v>
      </c>
      <c r="Z2842" s="9" t="str">
        <f t="shared" si="404"/>
        <v>High</v>
      </c>
    </row>
    <row r="2843" spans="1:26" x14ac:dyDescent="0.3">
      <c r="A2843" t="s">
        <v>4079</v>
      </c>
      <c r="B2843" s="6">
        <v>44045</v>
      </c>
      <c r="C2843" s="6" t="str">
        <f t="shared" si="397"/>
        <v>2020</v>
      </c>
      <c r="D2843" s="6" t="str">
        <f t="shared" si="398"/>
        <v>August</v>
      </c>
      <c r="E2843" s="6" t="str">
        <f t="shared" si="399"/>
        <v>Q3</v>
      </c>
      <c r="F2843" s="6" t="str">
        <f t="shared" si="400"/>
        <v>High</v>
      </c>
      <c r="G2843" s="6" t="str">
        <f t="shared" si="401"/>
        <v>Full Price</v>
      </c>
      <c r="H2843" s="6">
        <v>44048</v>
      </c>
      <c r="I2843" t="s">
        <v>4080</v>
      </c>
      <c r="J2843" t="s">
        <v>161</v>
      </c>
      <c r="K2843" t="s">
        <v>1818</v>
      </c>
      <c r="L2843" t="s">
        <v>40</v>
      </c>
      <c r="M2843" t="s">
        <v>91</v>
      </c>
      <c r="N2843" t="s">
        <v>110</v>
      </c>
      <c r="O2843" t="s">
        <v>54</v>
      </c>
      <c r="P2843" t="s">
        <v>3285</v>
      </c>
      <c r="Q2843" t="s">
        <v>2598</v>
      </c>
      <c r="R2843" s="7">
        <v>0</v>
      </c>
      <c r="S2843" s="7">
        <f t="shared" si="396"/>
        <v>199.98</v>
      </c>
      <c r="T2843" s="8">
        <v>83.991600000000005</v>
      </c>
      <c r="U2843" s="8" t="str">
        <f t="shared" si="402"/>
        <v>Low</v>
      </c>
      <c r="V2843" s="7">
        <v>2</v>
      </c>
      <c r="W2843" s="8">
        <v>199.98</v>
      </c>
      <c r="X2843" s="8">
        <f t="shared" si="403"/>
        <v>2580</v>
      </c>
      <c r="Y2843" s="9">
        <v>0.42</v>
      </c>
      <c r="Z2843" s="9" t="str">
        <f t="shared" si="404"/>
        <v>High</v>
      </c>
    </row>
    <row r="2844" spans="1:26" x14ac:dyDescent="0.3">
      <c r="A2844" t="s">
        <v>4079</v>
      </c>
      <c r="B2844" s="6">
        <v>44045</v>
      </c>
      <c r="C2844" s="6" t="str">
        <f t="shared" si="397"/>
        <v>2020</v>
      </c>
      <c r="D2844" s="6" t="str">
        <f t="shared" si="398"/>
        <v>August</v>
      </c>
      <c r="E2844" s="6" t="str">
        <f t="shared" si="399"/>
        <v>Q3</v>
      </c>
      <c r="F2844" s="6" t="str">
        <f t="shared" si="400"/>
        <v>Low</v>
      </c>
      <c r="G2844" s="6" t="str">
        <f t="shared" si="401"/>
        <v>Full Price</v>
      </c>
      <c r="H2844" s="6">
        <v>44048</v>
      </c>
      <c r="I2844" t="s">
        <v>4080</v>
      </c>
      <c r="J2844" t="s">
        <v>153</v>
      </c>
      <c r="K2844" t="s">
        <v>3499</v>
      </c>
      <c r="L2844" t="s">
        <v>40</v>
      </c>
      <c r="M2844" t="s">
        <v>91</v>
      </c>
      <c r="N2844" t="s">
        <v>92</v>
      </c>
      <c r="O2844" t="s">
        <v>54</v>
      </c>
      <c r="P2844" t="s">
        <v>3285</v>
      </c>
      <c r="Q2844" t="s">
        <v>2598</v>
      </c>
      <c r="R2844" s="7">
        <v>0</v>
      </c>
      <c r="S2844" s="7">
        <f t="shared" si="396"/>
        <v>128.85</v>
      </c>
      <c r="T2844" s="8">
        <v>3.8654999999999999</v>
      </c>
      <c r="U2844" s="8" t="str">
        <f t="shared" si="402"/>
        <v>Low</v>
      </c>
      <c r="V2844" s="7">
        <v>3</v>
      </c>
      <c r="W2844" s="8">
        <v>128.85</v>
      </c>
      <c r="X2844" s="8">
        <f t="shared" si="403"/>
        <v>3312</v>
      </c>
      <c r="Y2844" s="9">
        <v>0.03</v>
      </c>
      <c r="Z2844" s="9" t="str">
        <f t="shared" si="404"/>
        <v>Low</v>
      </c>
    </row>
    <row r="2845" spans="1:26" x14ac:dyDescent="0.3">
      <c r="A2845" t="s">
        <v>4081</v>
      </c>
      <c r="B2845" s="6">
        <v>44045</v>
      </c>
      <c r="C2845" s="6" t="str">
        <f t="shared" si="397"/>
        <v>2020</v>
      </c>
      <c r="D2845" s="6" t="str">
        <f t="shared" si="398"/>
        <v>August</v>
      </c>
      <c r="E2845" s="6" t="str">
        <f t="shared" si="399"/>
        <v>Q3</v>
      </c>
      <c r="F2845" s="6" t="str">
        <f t="shared" si="400"/>
        <v>High</v>
      </c>
      <c r="G2845" s="6" t="str">
        <f t="shared" si="401"/>
        <v>Discounted</v>
      </c>
      <c r="H2845" s="6">
        <v>44049</v>
      </c>
      <c r="I2845" t="s">
        <v>1417</v>
      </c>
      <c r="J2845" t="s">
        <v>82</v>
      </c>
      <c r="K2845" t="s">
        <v>4082</v>
      </c>
      <c r="L2845" t="s">
        <v>30</v>
      </c>
      <c r="M2845" t="s">
        <v>31</v>
      </c>
      <c r="N2845" t="s">
        <v>41</v>
      </c>
      <c r="O2845" t="s">
        <v>69</v>
      </c>
      <c r="P2845" t="s">
        <v>298</v>
      </c>
      <c r="Q2845" t="s">
        <v>299</v>
      </c>
      <c r="R2845" s="7">
        <v>0.2</v>
      </c>
      <c r="S2845" s="7">
        <f t="shared" si="396"/>
        <v>5.0944000000000003</v>
      </c>
      <c r="T2845" s="8">
        <v>2.1492</v>
      </c>
      <c r="U2845" s="8" t="str">
        <f t="shared" si="402"/>
        <v>Low</v>
      </c>
      <c r="V2845" s="7">
        <v>2</v>
      </c>
      <c r="W2845" s="8">
        <v>6.3680000000000003</v>
      </c>
      <c r="X2845" s="8">
        <f t="shared" si="403"/>
        <v>9241</v>
      </c>
      <c r="Y2845" s="9">
        <v>0.33750000000000002</v>
      </c>
      <c r="Z2845" s="9" t="str">
        <f t="shared" si="404"/>
        <v>High</v>
      </c>
    </row>
    <row r="2846" spans="1:26" x14ac:dyDescent="0.3">
      <c r="A2846" t="s">
        <v>4081</v>
      </c>
      <c r="B2846" s="6">
        <v>44045</v>
      </c>
      <c r="C2846" s="6" t="str">
        <f t="shared" si="397"/>
        <v>2020</v>
      </c>
      <c r="D2846" s="6" t="str">
        <f t="shared" si="398"/>
        <v>August</v>
      </c>
      <c r="E2846" s="6" t="str">
        <f t="shared" si="399"/>
        <v>Q3</v>
      </c>
      <c r="F2846" s="6" t="str">
        <f t="shared" si="400"/>
        <v>Low</v>
      </c>
      <c r="G2846" s="6" t="str">
        <f t="shared" si="401"/>
        <v>Discounted</v>
      </c>
      <c r="H2846" s="6">
        <v>44049</v>
      </c>
      <c r="I2846" t="s">
        <v>1417</v>
      </c>
      <c r="J2846" t="s">
        <v>1426</v>
      </c>
      <c r="K2846" t="s">
        <v>1427</v>
      </c>
      <c r="L2846" t="s">
        <v>30</v>
      </c>
      <c r="M2846" t="s">
        <v>91</v>
      </c>
      <c r="N2846" t="s">
        <v>534</v>
      </c>
      <c r="O2846" t="s">
        <v>69</v>
      </c>
      <c r="P2846" t="s">
        <v>298</v>
      </c>
      <c r="Q2846" t="s">
        <v>299</v>
      </c>
      <c r="R2846" s="7">
        <v>0.2</v>
      </c>
      <c r="S2846" s="7">
        <f t="shared" si="396"/>
        <v>446.71999999999997</v>
      </c>
      <c r="T2846" s="8">
        <v>41.88</v>
      </c>
      <c r="U2846" s="8" t="str">
        <f t="shared" si="402"/>
        <v>Low</v>
      </c>
      <c r="V2846" s="7">
        <v>2</v>
      </c>
      <c r="W2846" s="8">
        <v>558.4</v>
      </c>
      <c r="X2846" s="8">
        <f t="shared" si="403"/>
        <v>1035</v>
      </c>
      <c r="Y2846" s="9">
        <v>7.4999999999999997E-2</v>
      </c>
      <c r="Z2846" s="9" t="str">
        <f t="shared" si="404"/>
        <v>Low</v>
      </c>
    </row>
    <row r="2847" spans="1:26" x14ac:dyDescent="0.3">
      <c r="A2847" t="s">
        <v>4083</v>
      </c>
      <c r="B2847" s="6">
        <v>44048</v>
      </c>
      <c r="C2847" s="6" t="str">
        <f t="shared" si="397"/>
        <v>2020</v>
      </c>
      <c r="D2847" s="6" t="str">
        <f t="shared" si="398"/>
        <v>August</v>
      </c>
      <c r="E2847" s="6" t="str">
        <f t="shared" si="399"/>
        <v>Q3</v>
      </c>
      <c r="F2847" s="6" t="str">
        <f t="shared" si="400"/>
        <v>Low</v>
      </c>
      <c r="G2847" s="6" t="str">
        <f t="shared" si="401"/>
        <v>Discounted</v>
      </c>
      <c r="H2847" s="6">
        <v>44054</v>
      </c>
      <c r="I2847" t="s">
        <v>758</v>
      </c>
      <c r="J2847" t="s">
        <v>192</v>
      </c>
      <c r="K2847" t="s">
        <v>2599</v>
      </c>
      <c r="L2847" t="s">
        <v>61</v>
      </c>
      <c r="M2847" t="s">
        <v>76</v>
      </c>
      <c r="N2847" t="s">
        <v>99</v>
      </c>
      <c r="O2847" t="s">
        <v>33</v>
      </c>
      <c r="P2847" t="s">
        <v>364</v>
      </c>
      <c r="Q2847" t="s">
        <v>35</v>
      </c>
      <c r="R2847" s="7">
        <v>0.6</v>
      </c>
      <c r="S2847" s="7">
        <f t="shared" si="396"/>
        <v>5.9039999999999999</v>
      </c>
      <c r="T2847" s="8">
        <v>-11.439</v>
      </c>
      <c r="U2847" s="8" t="str">
        <f t="shared" si="402"/>
        <v>Loss</v>
      </c>
      <c r="V2847" s="7">
        <v>5</v>
      </c>
      <c r="W2847" s="8">
        <v>14.76</v>
      </c>
      <c r="X2847" s="8">
        <f t="shared" si="403"/>
        <v>7841</v>
      </c>
      <c r="Y2847" s="9">
        <v>-0.77500000000000002</v>
      </c>
      <c r="Z2847" s="9" t="str">
        <f t="shared" si="404"/>
        <v>Low</v>
      </c>
    </row>
    <row r="2848" spans="1:26" x14ac:dyDescent="0.3">
      <c r="A2848" t="s">
        <v>4083</v>
      </c>
      <c r="B2848" s="6">
        <v>44048</v>
      </c>
      <c r="C2848" s="6" t="str">
        <f t="shared" si="397"/>
        <v>2020</v>
      </c>
      <c r="D2848" s="6" t="str">
        <f t="shared" si="398"/>
        <v>August</v>
      </c>
      <c r="E2848" s="6" t="str">
        <f t="shared" si="399"/>
        <v>Q3</v>
      </c>
      <c r="F2848" s="6" t="str">
        <f t="shared" si="400"/>
        <v>Low</v>
      </c>
      <c r="G2848" s="6" t="str">
        <f t="shared" si="401"/>
        <v>Discounted</v>
      </c>
      <c r="H2848" s="6">
        <v>44054</v>
      </c>
      <c r="I2848" t="s">
        <v>758</v>
      </c>
      <c r="J2848" t="s">
        <v>44</v>
      </c>
      <c r="K2848" t="s">
        <v>2317</v>
      </c>
      <c r="L2848" t="s">
        <v>61</v>
      </c>
      <c r="M2848" t="s">
        <v>31</v>
      </c>
      <c r="N2848" t="s">
        <v>41</v>
      </c>
      <c r="O2848" t="s">
        <v>33</v>
      </c>
      <c r="P2848" t="s">
        <v>364</v>
      </c>
      <c r="Q2848" t="s">
        <v>35</v>
      </c>
      <c r="R2848" s="7">
        <v>0.8</v>
      </c>
      <c r="S2848" s="7">
        <f t="shared" si="396"/>
        <v>0.27239999999999998</v>
      </c>
      <c r="T2848" s="8">
        <v>-2.1791999999999998</v>
      </c>
      <c r="U2848" s="8" t="str">
        <f t="shared" si="402"/>
        <v>Loss</v>
      </c>
      <c r="V2848" s="7">
        <v>1</v>
      </c>
      <c r="W2848" s="8">
        <v>1.3620000000000001</v>
      </c>
      <c r="X2848" s="8">
        <f t="shared" si="403"/>
        <v>9966</v>
      </c>
      <c r="Y2848" s="9">
        <v>-1.6</v>
      </c>
      <c r="Z2848" s="9" t="str">
        <f t="shared" si="404"/>
        <v>Low</v>
      </c>
    </row>
    <row r="2849" spans="1:26" x14ac:dyDescent="0.3">
      <c r="A2849" t="s">
        <v>4083</v>
      </c>
      <c r="B2849" s="6">
        <v>44048</v>
      </c>
      <c r="C2849" s="6" t="str">
        <f t="shared" si="397"/>
        <v>2020</v>
      </c>
      <c r="D2849" s="6" t="str">
        <f t="shared" si="398"/>
        <v>August</v>
      </c>
      <c r="E2849" s="6" t="str">
        <f t="shared" si="399"/>
        <v>Q3</v>
      </c>
      <c r="F2849" s="6" t="str">
        <f t="shared" si="400"/>
        <v>Low</v>
      </c>
      <c r="G2849" s="6" t="str">
        <f t="shared" si="401"/>
        <v>Discounted</v>
      </c>
      <c r="H2849" s="6">
        <v>44054</v>
      </c>
      <c r="I2849" t="s">
        <v>758</v>
      </c>
      <c r="J2849" t="s">
        <v>89</v>
      </c>
      <c r="K2849" t="s">
        <v>1579</v>
      </c>
      <c r="L2849" t="s">
        <v>61</v>
      </c>
      <c r="M2849" t="s">
        <v>31</v>
      </c>
      <c r="N2849" t="s">
        <v>49</v>
      </c>
      <c r="O2849" t="s">
        <v>33</v>
      </c>
      <c r="P2849" t="s">
        <v>364</v>
      </c>
      <c r="Q2849" t="s">
        <v>35</v>
      </c>
      <c r="R2849" s="7">
        <v>0.2</v>
      </c>
      <c r="S2849" s="7">
        <f t="shared" si="396"/>
        <v>26.790399999999998</v>
      </c>
      <c r="T2849" s="8">
        <v>-1.2558</v>
      </c>
      <c r="U2849" s="8" t="str">
        <f t="shared" si="402"/>
        <v>Loss</v>
      </c>
      <c r="V2849" s="7">
        <v>7</v>
      </c>
      <c r="W2849" s="8">
        <v>33.488</v>
      </c>
      <c r="X2849" s="8">
        <f t="shared" si="403"/>
        <v>6040</v>
      </c>
      <c r="Y2849" s="9">
        <v>-3.7499999999999999E-2</v>
      </c>
      <c r="Z2849" s="9" t="str">
        <f t="shared" si="404"/>
        <v>Low</v>
      </c>
    </row>
    <row r="2850" spans="1:26" x14ac:dyDescent="0.3">
      <c r="A2850" t="s">
        <v>4083</v>
      </c>
      <c r="B2850" s="6">
        <v>44048</v>
      </c>
      <c r="C2850" s="6" t="str">
        <f t="shared" si="397"/>
        <v>2020</v>
      </c>
      <c r="D2850" s="6" t="str">
        <f t="shared" si="398"/>
        <v>August</v>
      </c>
      <c r="E2850" s="6" t="str">
        <f t="shared" si="399"/>
        <v>Q3</v>
      </c>
      <c r="F2850" s="6" t="str">
        <f t="shared" si="400"/>
        <v>Low</v>
      </c>
      <c r="G2850" s="6" t="str">
        <f t="shared" si="401"/>
        <v>Discounted</v>
      </c>
      <c r="H2850" s="6">
        <v>44054</v>
      </c>
      <c r="I2850" t="s">
        <v>758</v>
      </c>
      <c r="J2850" t="s">
        <v>89</v>
      </c>
      <c r="K2850" t="s">
        <v>2392</v>
      </c>
      <c r="L2850" t="s">
        <v>61</v>
      </c>
      <c r="M2850" t="s">
        <v>31</v>
      </c>
      <c r="N2850" t="s">
        <v>356</v>
      </c>
      <c r="O2850" t="s">
        <v>33</v>
      </c>
      <c r="P2850" t="s">
        <v>364</v>
      </c>
      <c r="Q2850" t="s">
        <v>35</v>
      </c>
      <c r="R2850" s="7">
        <v>0.2</v>
      </c>
      <c r="S2850" s="7">
        <f t="shared" si="396"/>
        <v>18.431999999999999</v>
      </c>
      <c r="T2850" s="8">
        <v>-4.8959999999999999</v>
      </c>
      <c r="U2850" s="8" t="str">
        <f t="shared" si="402"/>
        <v>Loss</v>
      </c>
      <c r="V2850" s="7">
        <v>3</v>
      </c>
      <c r="W2850" s="8">
        <v>23.04</v>
      </c>
      <c r="X2850" s="8">
        <f t="shared" si="403"/>
        <v>6854</v>
      </c>
      <c r="Y2850" s="9">
        <v>-0.21249999999999999</v>
      </c>
      <c r="Z2850" s="9" t="str">
        <f t="shared" si="404"/>
        <v>Low</v>
      </c>
    </row>
    <row r="2851" spans="1:26" x14ac:dyDescent="0.3">
      <c r="A2851" t="s">
        <v>4084</v>
      </c>
      <c r="B2851" s="6">
        <v>44049</v>
      </c>
      <c r="C2851" s="6" t="str">
        <f t="shared" si="397"/>
        <v>2020</v>
      </c>
      <c r="D2851" s="6" t="str">
        <f t="shared" si="398"/>
        <v>August</v>
      </c>
      <c r="E2851" s="6" t="str">
        <f t="shared" si="399"/>
        <v>Q3</v>
      </c>
      <c r="F2851" s="6" t="str">
        <f t="shared" si="400"/>
        <v>Low</v>
      </c>
      <c r="G2851" s="6" t="str">
        <f t="shared" si="401"/>
        <v>Discounted</v>
      </c>
      <c r="H2851" s="6">
        <v>44053</v>
      </c>
      <c r="I2851" t="s">
        <v>2528</v>
      </c>
      <c r="J2851" t="s">
        <v>136</v>
      </c>
      <c r="K2851" t="s">
        <v>4085</v>
      </c>
      <c r="L2851" t="s">
        <v>61</v>
      </c>
      <c r="M2851" t="s">
        <v>76</v>
      </c>
      <c r="N2851" t="s">
        <v>138</v>
      </c>
      <c r="O2851" t="s">
        <v>33</v>
      </c>
      <c r="P2851" t="s">
        <v>34</v>
      </c>
      <c r="Q2851" t="s">
        <v>35</v>
      </c>
      <c r="R2851" s="7">
        <v>0.32</v>
      </c>
      <c r="S2851" s="7">
        <f t="shared" si="396"/>
        <v>251.05545599999999</v>
      </c>
      <c r="T2851" s="8">
        <v>-114.01739999999999</v>
      </c>
      <c r="U2851" s="8" t="str">
        <f t="shared" si="402"/>
        <v>Loss</v>
      </c>
      <c r="V2851" s="7">
        <v>3</v>
      </c>
      <c r="W2851" s="8">
        <v>369.19920000000002</v>
      </c>
      <c r="X2851" s="8">
        <f t="shared" si="403"/>
        <v>1574</v>
      </c>
      <c r="Y2851" s="9">
        <v>-0.30882352899999999</v>
      </c>
      <c r="Z2851" s="9" t="str">
        <f t="shared" si="404"/>
        <v>Low</v>
      </c>
    </row>
    <row r="2852" spans="1:26" x14ac:dyDescent="0.3">
      <c r="A2852" t="s">
        <v>4084</v>
      </c>
      <c r="B2852" s="6">
        <v>44049</v>
      </c>
      <c r="C2852" s="6" t="str">
        <f t="shared" si="397"/>
        <v>2020</v>
      </c>
      <c r="D2852" s="6" t="str">
        <f t="shared" si="398"/>
        <v>August</v>
      </c>
      <c r="E2852" s="6" t="str">
        <f t="shared" si="399"/>
        <v>Q3</v>
      </c>
      <c r="F2852" s="6" t="str">
        <f t="shared" si="400"/>
        <v>Low</v>
      </c>
      <c r="G2852" s="6" t="str">
        <f t="shared" si="401"/>
        <v>Discounted</v>
      </c>
      <c r="H2852" s="6">
        <v>44053</v>
      </c>
      <c r="I2852" t="s">
        <v>2528</v>
      </c>
      <c r="J2852" t="s">
        <v>44</v>
      </c>
      <c r="K2852" t="s">
        <v>728</v>
      </c>
      <c r="L2852" t="s">
        <v>61</v>
      </c>
      <c r="M2852" t="s">
        <v>31</v>
      </c>
      <c r="N2852" t="s">
        <v>41</v>
      </c>
      <c r="O2852" t="s">
        <v>33</v>
      </c>
      <c r="P2852" t="s">
        <v>34</v>
      </c>
      <c r="Q2852" t="s">
        <v>35</v>
      </c>
      <c r="R2852" s="7">
        <v>0.8</v>
      </c>
      <c r="S2852" s="7">
        <f t="shared" si="396"/>
        <v>1.2459999999999996</v>
      </c>
      <c r="T2852" s="8">
        <v>-9.6564999999999994</v>
      </c>
      <c r="U2852" s="8" t="str">
        <f t="shared" si="402"/>
        <v>Loss</v>
      </c>
      <c r="V2852" s="7">
        <v>5</v>
      </c>
      <c r="W2852" s="8">
        <v>6.23</v>
      </c>
      <c r="X2852" s="8">
        <f t="shared" si="403"/>
        <v>9269</v>
      </c>
      <c r="Y2852" s="9">
        <v>-1.55</v>
      </c>
      <c r="Z2852" s="9" t="str">
        <f t="shared" si="404"/>
        <v>Low</v>
      </c>
    </row>
    <row r="2853" spans="1:26" x14ac:dyDescent="0.3">
      <c r="A2853" t="s">
        <v>4084</v>
      </c>
      <c r="B2853" s="6">
        <v>44049</v>
      </c>
      <c r="C2853" s="6" t="str">
        <f t="shared" si="397"/>
        <v>2020</v>
      </c>
      <c r="D2853" s="6" t="str">
        <f t="shared" si="398"/>
        <v>August</v>
      </c>
      <c r="E2853" s="6" t="str">
        <f t="shared" si="399"/>
        <v>Q3</v>
      </c>
      <c r="F2853" s="6" t="str">
        <f t="shared" si="400"/>
        <v>High</v>
      </c>
      <c r="G2853" s="6" t="str">
        <f t="shared" si="401"/>
        <v>Discounted</v>
      </c>
      <c r="H2853" s="6">
        <v>44053</v>
      </c>
      <c r="I2853" t="s">
        <v>2528</v>
      </c>
      <c r="J2853" t="s">
        <v>44</v>
      </c>
      <c r="K2853" t="s">
        <v>622</v>
      </c>
      <c r="L2853" t="s">
        <v>61</v>
      </c>
      <c r="M2853" t="s">
        <v>31</v>
      </c>
      <c r="N2853" t="s">
        <v>46</v>
      </c>
      <c r="O2853" t="s">
        <v>33</v>
      </c>
      <c r="P2853" t="s">
        <v>34</v>
      </c>
      <c r="Q2853" t="s">
        <v>35</v>
      </c>
      <c r="R2853" s="7">
        <v>0.2</v>
      </c>
      <c r="S2853" s="7">
        <f t="shared" si="396"/>
        <v>28.416000000000004</v>
      </c>
      <c r="T2853" s="8">
        <v>13.32</v>
      </c>
      <c r="U2853" s="8" t="str">
        <f t="shared" si="402"/>
        <v>Low</v>
      </c>
      <c r="V2853" s="7">
        <v>3</v>
      </c>
      <c r="W2853" s="8">
        <v>35.520000000000003</v>
      </c>
      <c r="X2853" s="8">
        <f t="shared" si="403"/>
        <v>5902</v>
      </c>
      <c r="Y2853" s="9">
        <v>0.375</v>
      </c>
      <c r="Z2853" s="9" t="str">
        <f t="shared" si="404"/>
        <v>High</v>
      </c>
    </row>
    <row r="2854" spans="1:26" x14ac:dyDescent="0.3">
      <c r="A2854" t="s">
        <v>4084</v>
      </c>
      <c r="B2854" s="6">
        <v>44049</v>
      </c>
      <c r="C2854" s="6" t="str">
        <f t="shared" si="397"/>
        <v>2020</v>
      </c>
      <c r="D2854" s="6" t="str">
        <f t="shared" si="398"/>
        <v>August</v>
      </c>
      <c r="E2854" s="6" t="str">
        <f t="shared" si="399"/>
        <v>Q3</v>
      </c>
      <c r="F2854" s="6" t="str">
        <f t="shared" si="400"/>
        <v>High</v>
      </c>
      <c r="G2854" s="6" t="str">
        <f t="shared" si="401"/>
        <v>Discounted</v>
      </c>
      <c r="H2854" s="6">
        <v>44053</v>
      </c>
      <c r="I2854" t="s">
        <v>2528</v>
      </c>
      <c r="J2854" t="s">
        <v>67</v>
      </c>
      <c r="K2854" t="s">
        <v>3244</v>
      </c>
      <c r="L2854" t="s">
        <v>61</v>
      </c>
      <c r="M2854" t="s">
        <v>31</v>
      </c>
      <c r="N2854" t="s">
        <v>32</v>
      </c>
      <c r="O2854" t="s">
        <v>33</v>
      </c>
      <c r="P2854" t="s">
        <v>34</v>
      </c>
      <c r="Q2854" t="s">
        <v>35</v>
      </c>
      <c r="R2854" s="7">
        <v>0.2</v>
      </c>
      <c r="S2854" s="7">
        <f t="shared" si="396"/>
        <v>45.363199999999999</v>
      </c>
      <c r="T2854" s="8">
        <v>19.137599999999999</v>
      </c>
      <c r="U2854" s="8" t="str">
        <f t="shared" si="402"/>
        <v>Low</v>
      </c>
      <c r="V2854" s="7">
        <v>2</v>
      </c>
      <c r="W2854" s="8">
        <v>56.704000000000001</v>
      </c>
      <c r="X2854" s="8">
        <f t="shared" si="403"/>
        <v>4910</v>
      </c>
      <c r="Y2854" s="9">
        <v>0.33750000000000002</v>
      </c>
      <c r="Z2854" s="9" t="str">
        <f t="shared" si="404"/>
        <v>High</v>
      </c>
    </row>
    <row r="2855" spans="1:26" x14ac:dyDescent="0.3">
      <c r="A2855" t="s">
        <v>4086</v>
      </c>
      <c r="B2855" s="6">
        <v>44049</v>
      </c>
      <c r="C2855" s="6" t="str">
        <f t="shared" si="397"/>
        <v>2020</v>
      </c>
      <c r="D2855" s="6" t="str">
        <f t="shared" si="398"/>
        <v>August</v>
      </c>
      <c r="E2855" s="6" t="str">
        <f t="shared" si="399"/>
        <v>Q3</v>
      </c>
      <c r="F2855" s="6" t="str">
        <f t="shared" si="400"/>
        <v>High</v>
      </c>
      <c r="G2855" s="6" t="str">
        <f t="shared" si="401"/>
        <v>Discounted</v>
      </c>
      <c r="H2855" s="6">
        <v>44051</v>
      </c>
      <c r="I2855" t="s">
        <v>1511</v>
      </c>
      <c r="J2855" t="s">
        <v>67</v>
      </c>
      <c r="K2855" t="s">
        <v>3907</v>
      </c>
      <c r="L2855" t="s">
        <v>61</v>
      </c>
      <c r="M2855" t="s">
        <v>31</v>
      </c>
      <c r="N2855" t="s">
        <v>32</v>
      </c>
      <c r="O2855" t="s">
        <v>33</v>
      </c>
      <c r="P2855" t="s">
        <v>34</v>
      </c>
      <c r="Q2855" t="s">
        <v>35</v>
      </c>
      <c r="R2855" s="7">
        <v>0.2</v>
      </c>
      <c r="S2855" s="7">
        <f t="shared" si="396"/>
        <v>21.7728</v>
      </c>
      <c r="T2855" s="8">
        <v>9.8658000000000001</v>
      </c>
      <c r="U2855" s="8" t="str">
        <f t="shared" si="402"/>
        <v>Low</v>
      </c>
      <c r="V2855" s="7">
        <v>3</v>
      </c>
      <c r="W2855" s="8">
        <v>27.216000000000001</v>
      </c>
      <c r="X2855" s="8">
        <f t="shared" si="403"/>
        <v>6484</v>
      </c>
      <c r="Y2855" s="9">
        <v>0.36249999999999999</v>
      </c>
      <c r="Z2855" s="9" t="str">
        <f t="shared" si="404"/>
        <v>High</v>
      </c>
    </row>
    <row r="2856" spans="1:26" x14ac:dyDescent="0.3">
      <c r="A2856" t="s">
        <v>4087</v>
      </c>
      <c r="B2856" s="6">
        <v>44050</v>
      </c>
      <c r="C2856" s="6" t="str">
        <f t="shared" si="397"/>
        <v>2020</v>
      </c>
      <c r="D2856" s="6" t="str">
        <f t="shared" si="398"/>
        <v>August</v>
      </c>
      <c r="E2856" s="6" t="str">
        <f t="shared" si="399"/>
        <v>Q3</v>
      </c>
      <c r="F2856" s="6" t="str">
        <f t="shared" si="400"/>
        <v>High</v>
      </c>
      <c r="G2856" s="6" t="str">
        <f t="shared" si="401"/>
        <v>Full Price</v>
      </c>
      <c r="H2856" s="6">
        <v>44052</v>
      </c>
      <c r="I2856" t="s">
        <v>1485</v>
      </c>
      <c r="J2856" t="s">
        <v>101</v>
      </c>
      <c r="K2856" t="s">
        <v>2332</v>
      </c>
      <c r="L2856" t="s">
        <v>61</v>
      </c>
      <c r="M2856" t="s">
        <v>31</v>
      </c>
      <c r="N2856" t="s">
        <v>174</v>
      </c>
      <c r="O2856" t="s">
        <v>54</v>
      </c>
      <c r="P2856" t="s">
        <v>917</v>
      </c>
      <c r="Q2856" t="s">
        <v>918</v>
      </c>
      <c r="R2856" s="7">
        <v>0</v>
      </c>
      <c r="S2856" s="7">
        <f t="shared" si="396"/>
        <v>77.58</v>
      </c>
      <c r="T2856" s="8">
        <v>20.1708</v>
      </c>
      <c r="U2856" s="8" t="str">
        <f t="shared" si="402"/>
        <v>Low</v>
      </c>
      <c r="V2856" s="7">
        <v>9</v>
      </c>
      <c r="W2856" s="8">
        <v>77.58</v>
      </c>
      <c r="X2856" s="8">
        <f t="shared" si="403"/>
        <v>4285</v>
      </c>
      <c r="Y2856" s="9">
        <v>0.26</v>
      </c>
      <c r="Z2856" s="9" t="str">
        <f t="shared" si="404"/>
        <v>High</v>
      </c>
    </row>
    <row r="2857" spans="1:26" x14ac:dyDescent="0.3">
      <c r="A2857" t="s">
        <v>4088</v>
      </c>
      <c r="B2857" s="6">
        <v>44050</v>
      </c>
      <c r="C2857" s="6" t="str">
        <f t="shared" si="397"/>
        <v>2020</v>
      </c>
      <c r="D2857" s="6" t="str">
        <f t="shared" si="398"/>
        <v>August</v>
      </c>
      <c r="E2857" s="6" t="str">
        <f t="shared" si="399"/>
        <v>Q3</v>
      </c>
      <c r="F2857" s="6" t="str">
        <f t="shared" si="400"/>
        <v>Low</v>
      </c>
      <c r="G2857" s="6" t="str">
        <f t="shared" si="401"/>
        <v>Full Price</v>
      </c>
      <c r="H2857" s="6">
        <v>44051</v>
      </c>
      <c r="I2857" t="s">
        <v>2377</v>
      </c>
      <c r="J2857" t="s">
        <v>806</v>
      </c>
      <c r="K2857" t="s">
        <v>4089</v>
      </c>
      <c r="L2857" t="s">
        <v>30</v>
      </c>
      <c r="M2857" t="s">
        <v>76</v>
      </c>
      <c r="N2857" t="s">
        <v>99</v>
      </c>
      <c r="O2857" t="s">
        <v>33</v>
      </c>
      <c r="P2857" t="s">
        <v>4090</v>
      </c>
      <c r="Q2857" t="s">
        <v>338</v>
      </c>
      <c r="R2857" s="7">
        <v>0</v>
      </c>
      <c r="S2857" s="7">
        <f t="shared" si="396"/>
        <v>212.94</v>
      </c>
      <c r="T2857" s="8">
        <v>34.070399999999999</v>
      </c>
      <c r="U2857" s="8" t="str">
        <f t="shared" si="402"/>
        <v>Low</v>
      </c>
      <c r="V2857" s="7">
        <v>3</v>
      </c>
      <c r="W2857" s="8">
        <v>212.94</v>
      </c>
      <c r="X2857" s="8">
        <f t="shared" si="403"/>
        <v>2462</v>
      </c>
      <c r="Y2857" s="9">
        <v>0.16</v>
      </c>
      <c r="Z2857" s="9" t="str">
        <f t="shared" si="404"/>
        <v>Low</v>
      </c>
    </row>
    <row r="2858" spans="1:26" x14ac:dyDescent="0.3">
      <c r="A2858" t="s">
        <v>4088</v>
      </c>
      <c r="B2858" s="6">
        <v>44050</v>
      </c>
      <c r="C2858" s="6" t="str">
        <f t="shared" si="397"/>
        <v>2020</v>
      </c>
      <c r="D2858" s="6" t="str">
        <f t="shared" si="398"/>
        <v>August</v>
      </c>
      <c r="E2858" s="6" t="str">
        <f t="shared" si="399"/>
        <v>Q3</v>
      </c>
      <c r="F2858" s="6" t="str">
        <f t="shared" si="400"/>
        <v>High</v>
      </c>
      <c r="G2858" s="6" t="str">
        <f t="shared" si="401"/>
        <v>Full Price</v>
      </c>
      <c r="H2858" s="6">
        <v>44051</v>
      </c>
      <c r="I2858" t="s">
        <v>2377</v>
      </c>
      <c r="J2858" t="s">
        <v>256</v>
      </c>
      <c r="K2858" t="s">
        <v>1994</v>
      </c>
      <c r="L2858" t="s">
        <v>30</v>
      </c>
      <c r="M2858" t="s">
        <v>31</v>
      </c>
      <c r="N2858" t="s">
        <v>41</v>
      </c>
      <c r="O2858" t="s">
        <v>33</v>
      </c>
      <c r="P2858" t="s">
        <v>4090</v>
      </c>
      <c r="Q2858" t="s">
        <v>338</v>
      </c>
      <c r="R2858" s="7">
        <v>0</v>
      </c>
      <c r="S2858" s="7">
        <f t="shared" si="396"/>
        <v>28.4</v>
      </c>
      <c r="T2858" s="8">
        <v>13.064</v>
      </c>
      <c r="U2858" s="8" t="str">
        <f t="shared" si="402"/>
        <v>Low</v>
      </c>
      <c r="V2858" s="7">
        <v>4</v>
      </c>
      <c r="W2858" s="8">
        <v>28.4</v>
      </c>
      <c r="X2858" s="8">
        <f t="shared" si="403"/>
        <v>6406</v>
      </c>
      <c r="Y2858" s="9">
        <v>0.46</v>
      </c>
      <c r="Z2858" s="9" t="str">
        <f t="shared" si="404"/>
        <v>High</v>
      </c>
    </row>
    <row r="2859" spans="1:26" x14ac:dyDescent="0.3">
      <c r="A2859" t="s">
        <v>4091</v>
      </c>
      <c r="B2859" s="6">
        <v>44050</v>
      </c>
      <c r="C2859" s="6" t="str">
        <f t="shared" si="397"/>
        <v>2020</v>
      </c>
      <c r="D2859" s="6" t="str">
        <f t="shared" si="398"/>
        <v>August</v>
      </c>
      <c r="E2859" s="6" t="str">
        <f t="shared" si="399"/>
        <v>Q3</v>
      </c>
      <c r="F2859" s="6" t="str">
        <f t="shared" si="400"/>
        <v>Low</v>
      </c>
      <c r="G2859" s="6" t="str">
        <f t="shared" si="401"/>
        <v>Discounted</v>
      </c>
      <c r="H2859" s="6">
        <v>44055</v>
      </c>
      <c r="I2859" t="s">
        <v>1279</v>
      </c>
      <c r="J2859" t="s">
        <v>798</v>
      </c>
      <c r="K2859" t="s">
        <v>799</v>
      </c>
      <c r="L2859" t="s">
        <v>30</v>
      </c>
      <c r="M2859" t="s">
        <v>31</v>
      </c>
      <c r="N2859" t="s">
        <v>53</v>
      </c>
      <c r="O2859" t="s">
        <v>54</v>
      </c>
      <c r="P2859" t="s">
        <v>55</v>
      </c>
      <c r="Q2859" t="s">
        <v>56</v>
      </c>
      <c r="R2859" s="7">
        <v>0.2</v>
      </c>
      <c r="S2859" s="7">
        <f t="shared" si="396"/>
        <v>85.44</v>
      </c>
      <c r="T2859" s="8">
        <v>10.68</v>
      </c>
      <c r="U2859" s="8" t="str">
        <f t="shared" si="402"/>
        <v>Low</v>
      </c>
      <c r="V2859" s="7">
        <v>10</v>
      </c>
      <c r="W2859" s="8">
        <v>106.8</v>
      </c>
      <c r="X2859" s="8">
        <f t="shared" si="403"/>
        <v>3651</v>
      </c>
      <c r="Y2859" s="9">
        <v>0.1</v>
      </c>
      <c r="Z2859" s="9" t="str">
        <f t="shared" si="404"/>
        <v>Low</v>
      </c>
    </row>
    <row r="2860" spans="1:26" x14ac:dyDescent="0.3">
      <c r="A2860" t="s">
        <v>4092</v>
      </c>
      <c r="B2860" s="6">
        <v>44050</v>
      </c>
      <c r="C2860" s="6" t="str">
        <f t="shared" si="397"/>
        <v>2020</v>
      </c>
      <c r="D2860" s="6" t="str">
        <f t="shared" si="398"/>
        <v>August</v>
      </c>
      <c r="E2860" s="6" t="str">
        <f t="shared" si="399"/>
        <v>Q3</v>
      </c>
      <c r="F2860" s="6" t="str">
        <f t="shared" si="400"/>
        <v>High</v>
      </c>
      <c r="G2860" s="6" t="str">
        <f t="shared" si="401"/>
        <v>Discounted</v>
      </c>
      <c r="H2860" s="6">
        <v>44055</v>
      </c>
      <c r="I2860" t="s">
        <v>4093</v>
      </c>
      <c r="J2860" t="s">
        <v>440</v>
      </c>
      <c r="K2860" t="s">
        <v>4094</v>
      </c>
      <c r="L2860" t="s">
        <v>40</v>
      </c>
      <c r="M2860" t="s">
        <v>31</v>
      </c>
      <c r="N2860" t="s">
        <v>41</v>
      </c>
      <c r="O2860" t="s">
        <v>69</v>
      </c>
      <c r="P2860" t="s">
        <v>4035</v>
      </c>
      <c r="Q2860" t="s">
        <v>71</v>
      </c>
      <c r="R2860" s="7">
        <v>0.2</v>
      </c>
      <c r="S2860" s="7">
        <f t="shared" si="396"/>
        <v>15.3216</v>
      </c>
      <c r="T2860" s="8">
        <v>6.4638</v>
      </c>
      <c r="U2860" s="8" t="str">
        <f t="shared" si="402"/>
        <v>Low</v>
      </c>
      <c r="V2860" s="7">
        <v>3</v>
      </c>
      <c r="W2860" s="8">
        <v>19.152000000000001</v>
      </c>
      <c r="X2860" s="8">
        <f t="shared" si="403"/>
        <v>7259</v>
      </c>
      <c r="Y2860" s="9">
        <v>0.33750000000000002</v>
      </c>
      <c r="Z2860" s="9" t="str">
        <f t="shared" si="404"/>
        <v>High</v>
      </c>
    </row>
    <row r="2861" spans="1:26" x14ac:dyDescent="0.3">
      <c r="A2861" t="s">
        <v>4095</v>
      </c>
      <c r="B2861" s="6">
        <v>44050</v>
      </c>
      <c r="C2861" s="6" t="str">
        <f t="shared" si="397"/>
        <v>2020</v>
      </c>
      <c r="D2861" s="6" t="str">
        <f t="shared" si="398"/>
        <v>August</v>
      </c>
      <c r="E2861" s="6" t="str">
        <f t="shared" si="399"/>
        <v>Q3</v>
      </c>
      <c r="F2861" s="6" t="str">
        <f t="shared" si="400"/>
        <v>High</v>
      </c>
      <c r="G2861" s="6" t="str">
        <f t="shared" si="401"/>
        <v>Full Price</v>
      </c>
      <c r="H2861" s="6">
        <v>44052</v>
      </c>
      <c r="I2861" t="s">
        <v>4096</v>
      </c>
      <c r="J2861" t="s">
        <v>44</v>
      </c>
      <c r="K2861" t="s">
        <v>4097</v>
      </c>
      <c r="L2861" t="s">
        <v>61</v>
      </c>
      <c r="M2861" t="s">
        <v>31</v>
      </c>
      <c r="N2861" t="s">
        <v>46</v>
      </c>
      <c r="O2861" t="s">
        <v>62</v>
      </c>
      <c r="P2861" t="s">
        <v>114</v>
      </c>
      <c r="Q2861" t="s">
        <v>115</v>
      </c>
      <c r="R2861" s="7">
        <v>0</v>
      </c>
      <c r="S2861" s="7">
        <f t="shared" si="396"/>
        <v>25.06</v>
      </c>
      <c r="T2861" s="8">
        <v>11.7782</v>
      </c>
      <c r="U2861" s="8" t="str">
        <f t="shared" si="402"/>
        <v>Low</v>
      </c>
      <c r="V2861" s="7">
        <v>2</v>
      </c>
      <c r="W2861" s="8">
        <v>25.06</v>
      </c>
      <c r="X2861" s="8">
        <f t="shared" si="403"/>
        <v>6675</v>
      </c>
      <c r="Y2861" s="9">
        <v>0.47</v>
      </c>
      <c r="Z2861" s="9" t="str">
        <f t="shared" si="404"/>
        <v>High</v>
      </c>
    </row>
    <row r="2862" spans="1:26" x14ac:dyDescent="0.3">
      <c r="A2862" t="s">
        <v>4095</v>
      </c>
      <c r="B2862" s="6">
        <v>44050</v>
      </c>
      <c r="C2862" s="6" t="str">
        <f t="shared" si="397"/>
        <v>2020</v>
      </c>
      <c r="D2862" s="6" t="str">
        <f t="shared" si="398"/>
        <v>August</v>
      </c>
      <c r="E2862" s="6" t="str">
        <f t="shared" si="399"/>
        <v>Q3</v>
      </c>
      <c r="F2862" s="6" t="str">
        <f t="shared" si="400"/>
        <v>High</v>
      </c>
      <c r="G2862" s="6" t="str">
        <f t="shared" si="401"/>
        <v>Full Price</v>
      </c>
      <c r="H2862" s="6">
        <v>44052</v>
      </c>
      <c r="I2862" t="s">
        <v>4096</v>
      </c>
      <c r="J2862" t="s">
        <v>936</v>
      </c>
      <c r="K2862" t="s">
        <v>4098</v>
      </c>
      <c r="L2862" t="s">
        <v>61</v>
      </c>
      <c r="M2862" t="s">
        <v>91</v>
      </c>
      <c r="N2862" t="s">
        <v>92</v>
      </c>
      <c r="O2862" t="s">
        <v>62</v>
      </c>
      <c r="P2862" t="s">
        <v>114</v>
      </c>
      <c r="Q2862" t="s">
        <v>115</v>
      </c>
      <c r="R2862" s="7">
        <v>0</v>
      </c>
      <c r="S2862" s="7">
        <f t="shared" si="396"/>
        <v>494.97</v>
      </c>
      <c r="T2862" s="8">
        <v>148.49100000000001</v>
      </c>
      <c r="U2862" s="8" t="str">
        <f t="shared" si="402"/>
        <v>Medium</v>
      </c>
      <c r="V2862" s="7">
        <v>3</v>
      </c>
      <c r="W2862" s="8">
        <v>494.97</v>
      </c>
      <c r="X2862" s="8">
        <f t="shared" si="403"/>
        <v>1174</v>
      </c>
      <c r="Y2862" s="9">
        <v>0.3</v>
      </c>
      <c r="Z2862" s="9" t="str">
        <f t="shared" si="404"/>
        <v>High</v>
      </c>
    </row>
    <row r="2863" spans="1:26" x14ac:dyDescent="0.3">
      <c r="A2863" t="s">
        <v>4099</v>
      </c>
      <c r="B2863" s="6">
        <v>44050</v>
      </c>
      <c r="C2863" s="6" t="str">
        <f t="shared" si="397"/>
        <v>2020</v>
      </c>
      <c r="D2863" s="6" t="str">
        <f t="shared" si="398"/>
        <v>August</v>
      </c>
      <c r="E2863" s="6" t="str">
        <f t="shared" si="399"/>
        <v>Q3</v>
      </c>
      <c r="F2863" s="6" t="str">
        <f t="shared" si="400"/>
        <v>High</v>
      </c>
      <c r="G2863" s="6" t="str">
        <f t="shared" si="401"/>
        <v>Discounted</v>
      </c>
      <c r="H2863" s="6">
        <v>44054</v>
      </c>
      <c r="I2863" t="s">
        <v>1485</v>
      </c>
      <c r="J2863" t="s">
        <v>957</v>
      </c>
      <c r="K2863" t="s">
        <v>961</v>
      </c>
      <c r="L2863" t="s">
        <v>61</v>
      </c>
      <c r="M2863" t="s">
        <v>31</v>
      </c>
      <c r="N2863" t="s">
        <v>41</v>
      </c>
      <c r="O2863" t="s">
        <v>69</v>
      </c>
      <c r="P2863" t="s">
        <v>4100</v>
      </c>
      <c r="Q2863" t="s">
        <v>888</v>
      </c>
      <c r="R2863" s="7">
        <v>0.2</v>
      </c>
      <c r="S2863" s="7">
        <f t="shared" si="396"/>
        <v>2.6431999999999998</v>
      </c>
      <c r="T2863" s="8">
        <v>1.1151</v>
      </c>
      <c r="U2863" s="8" t="str">
        <f t="shared" si="402"/>
        <v>Low</v>
      </c>
      <c r="V2863" s="7">
        <v>1</v>
      </c>
      <c r="W2863" s="8">
        <v>3.3039999999999998</v>
      </c>
      <c r="X2863" s="8">
        <f t="shared" si="403"/>
        <v>9736</v>
      </c>
      <c r="Y2863" s="9">
        <v>0.33750000000000002</v>
      </c>
      <c r="Z2863" s="9" t="str">
        <f t="shared" si="404"/>
        <v>High</v>
      </c>
    </row>
    <row r="2864" spans="1:26" x14ac:dyDescent="0.3">
      <c r="A2864" t="s">
        <v>4101</v>
      </c>
      <c r="B2864" s="6">
        <v>44051</v>
      </c>
      <c r="C2864" s="6" t="str">
        <f t="shared" si="397"/>
        <v>2020</v>
      </c>
      <c r="D2864" s="6" t="str">
        <f t="shared" si="398"/>
        <v>August</v>
      </c>
      <c r="E2864" s="6" t="str">
        <f t="shared" si="399"/>
        <v>Q3</v>
      </c>
      <c r="F2864" s="6" t="str">
        <f t="shared" si="400"/>
        <v>High</v>
      </c>
      <c r="G2864" s="6" t="str">
        <f t="shared" si="401"/>
        <v>Full Price</v>
      </c>
      <c r="H2864" s="6">
        <v>44055</v>
      </c>
      <c r="I2864" t="s">
        <v>763</v>
      </c>
      <c r="J2864" t="s">
        <v>161</v>
      </c>
      <c r="K2864" t="s">
        <v>357</v>
      </c>
      <c r="L2864" t="s">
        <v>30</v>
      </c>
      <c r="M2864" t="s">
        <v>91</v>
      </c>
      <c r="N2864" t="s">
        <v>110</v>
      </c>
      <c r="O2864" t="s">
        <v>54</v>
      </c>
      <c r="P2864" t="s">
        <v>2939</v>
      </c>
      <c r="Q2864" t="s">
        <v>271</v>
      </c>
      <c r="R2864" s="7">
        <v>0</v>
      </c>
      <c r="S2864" s="7">
        <f t="shared" si="396"/>
        <v>79.989999999999995</v>
      </c>
      <c r="T2864" s="8">
        <v>28.796399999999998</v>
      </c>
      <c r="U2864" s="8" t="str">
        <f t="shared" si="402"/>
        <v>Low</v>
      </c>
      <c r="V2864" s="7">
        <v>1</v>
      </c>
      <c r="W2864" s="8">
        <v>79.989999999999995</v>
      </c>
      <c r="X2864" s="8">
        <f t="shared" si="403"/>
        <v>4206</v>
      </c>
      <c r="Y2864" s="9">
        <v>0.36</v>
      </c>
      <c r="Z2864" s="9" t="str">
        <f t="shared" si="404"/>
        <v>High</v>
      </c>
    </row>
    <row r="2865" spans="1:26" x14ac:dyDescent="0.3">
      <c r="A2865" t="s">
        <v>4102</v>
      </c>
      <c r="B2865" s="6">
        <v>44051</v>
      </c>
      <c r="C2865" s="6" t="str">
        <f t="shared" si="397"/>
        <v>2020</v>
      </c>
      <c r="D2865" s="6" t="str">
        <f t="shared" si="398"/>
        <v>August</v>
      </c>
      <c r="E2865" s="6" t="str">
        <f t="shared" si="399"/>
        <v>Q3</v>
      </c>
      <c r="F2865" s="6" t="str">
        <f t="shared" si="400"/>
        <v>High</v>
      </c>
      <c r="G2865" s="6" t="str">
        <f t="shared" si="401"/>
        <v>Full Price</v>
      </c>
      <c r="H2865" s="6">
        <v>44053</v>
      </c>
      <c r="I2865" t="s">
        <v>4103</v>
      </c>
      <c r="J2865" t="s">
        <v>89</v>
      </c>
      <c r="K2865" t="s">
        <v>2884</v>
      </c>
      <c r="L2865" t="s">
        <v>30</v>
      </c>
      <c r="M2865" t="s">
        <v>31</v>
      </c>
      <c r="N2865" t="s">
        <v>174</v>
      </c>
      <c r="O2865" t="s">
        <v>54</v>
      </c>
      <c r="P2865" t="s">
        <v>1081</v>
      </c>
      <c r="Q2865" t="s">
        <v>749</v>
      </c>
      <c r="R2865" s="7">
        <v>0</v>
      </c>
      <c r="S2865" s="7">
        <f t="shared" si="396"/>
        <v>113.92</v>
      </c>
      <c r="T2865" s="8">
        <v>33.036799999999999</v>
      </c>
      <c r="U2865" s="8" t="str">
        <f t="shared" si="402"/>
        <v>Low</v>
      </c>
      <c r="V2865" s="7">
        <v>2</v>
      </c>
      <c r="W2865" s="8">
        <v>113.92</v>
      </c>
      <c r="X2865" s="8">
        <f t="shared" si="403"/>
        <v>3538</v>
      </c>
      <c r="Y2865" s="9">
        <v>0.28999999999999998</v>
      </c>
      <c r="Z2865" s="9" t="str">
        <f t="shared" si="404"/>
        <v>High</v>
      </c>
    </row>
    <row r="2866" spans="1:26" x14ac:dyDescent="0.3">
      <c r="A2866" t="s">
        <v>4102</v>
      </c>
      <c r="B2866" s="6">
        <v>44051</v>
      </c>
      <c r="C2866" s="6" t="str">
        <f t="shared" si="397"/>
        <v>2020</v>
      </c>
      <c r="D2866" s="6" t="str">
        <f t="shared" si="398"/>
        <v>August</v>
      </c>
      <c r="E2866" s="6" t="str">
        <f t="shared" si="399"/>
        <v>Q3</v>
      </c>
      <c r="F2866" s="6" t="str">
        <f t="shared" si="400"/>
        <v>High</v>
      </c>
      <c r="G2866" s="6" t="str">
        <f t="shared" si="401"/>
        <v>Full Price</v>
      </c>
      <c r="H2866" s="6">
        <v>44053</v>
      </c>
      <c r="I2866" t="s">
        <v>4103</v>
      </c>
      <c r="J2866" t="s">
        <v>492</v>
      </c>
      <c r="K2866" t="s">
        <v>4104</v>
      </c>
      <c r="L2866" t="s">
        <v>30</v>
      </c>
      <c r="M2866" t="s">
        <v>31</v>
      </c>
      <c r="N2866" t="s">
        <v>53</v>
      </c>
      <c r="O2866" t="s">
        <v>54</v>
      </c>
      <c r="P2866" t="s">
        <v>1081</v>
      </c>
      <c r="Q2866" t="s">
        <v>749</v>
      </c>
      <c r="R2866" s="7">
        <v>0</v>
      </c>
      <c r="S2866" s="7">
        <f t="shared" si="396"/>
        <v>39.659999999999997</v>
      </c>
      <c r="T2866" s="8">
        <v>11.898</v>
      </c>
      <c r="U2866" s="8" t="str">
        <f t="shared" si="402"/>
        <v>Low</v>
      </c>
      <c r="V2866" s="7">
        <v>2</v>
      </c>
      <c r="W2866" s="8">
        <v>39.659999999999997</v>
      </c>
      <c r="X2866" s="8">
        <f t="shared" si="403"/>
        <v>5683</v>
      </c>
      <c r="Y2866" s="9">
        <v>0.3</v>
      </c>
      <c r="Z2866" s="9" t="str">
        <f t="shared" si="404"/>
        <v>High</v>
      </c>
    </row>
    <row r="2867" spans="1:26" x14ac:dyDescent="0.3">
      <c r="A2867" t="s">
        <v>4102</v>
      </c>
      <c r="B2867" s="6">
        <v>44051</v>
      </c>
      <c r="C2867" s="6" t="str">
        <f t="shared" si="397"/>
        <v>2020</v>
      </c>
      <c r="D2867" s="6" t="str">
        <f t="shared" si="398"/>
        <v>August</v>
      </c>
      <c r="E2867" s="6" t="str">
        <f t="shared" si="399"/>
        <v>Q3</v>
      </c>
      <c r="F2867" s="6" t="str">
        <f t="shared" si="400"/>
        <v>High</v>
      </c>
      <c r="G2867" s="6" t="str">
        <f t="shared" si="401"/>
        <v>Full Price</v>
      </c>
      <c r="H2867" s="6">
        <v>44053</v>
      </c>
      <c r="I2867" t="s">
        <v>4103</v>
      </c>
      <c r="J2867" t="s">
        <v>38</v>
      </c>
      <c r="K2867" t="s">
        <v>1914</v>
      </c>
      <c r="L2867" t="s">
        <v>30</v>
      </c>
      <c r="M2867" t="s">
        <v>31</v>
      </c>
      <c r="N2867" t="s">
        <v>41</v>
      </c>
      <c r="O2867" t="s">
        <v>54</v>
      </c>
      <c r="P2867" t="s">
        <v>1081</v>
      </c>
      <c r="Q2867" t="s">
        <v>749</v>
      </c>
      <c r="R2867" s="7">
        <v>0</v>
      </c>
      <c r="S2867" s="7">
        <f t="shared" si="396"/>
        <v>447.86</v>
      </c>
      <c r="T2867" s="8">
        <v>210.49420000000001</v>
      </c>
      <c r="U2867" s="8" t="str">
        <f t="shared" si="402"/>
        <v>Medium</v>
      </c>
      <c r="V2867" s="7">
        <v>7</v>
      </c>
      <c r="W2867" s="8">
        <v>447.86</v>
      </c>
      <c r="X2867" s="8">
        <f t="shared" si="403"/>
        <v>1325</v>
      </c>
      <c r="Y2867" s="9">
        <v>0.47</v>
      </c>
      <c r="Z2867" s="9" t="str">
        <f t="shared" si="404"/>
        <v>High</v>
      </c>
    </row>
    <row r="2868" spans="1:26" x14ac:dyDescent="0.3">
      <c r="A2868" t="s">
        <v>4105</v>
      </c>
      <c r="B2868" s="6">
        <v>44051</v>
      </c>
      <c r="C2868" s="6" t="str">
        <f t="shared" si="397"/>
        <v>2020</v>
      </c>
      <c r="D2868" s="6" t="str">
        <f t="shared" si="398"/>
        <v>August</v>
      </c>
      <c r="E2868" s="6" t="str">
        <f t="shared" si="399"/>
        <v>Q3</v>
      </c>
      <c r="F2868" s="6" t="str">
        <f t="shared" si="400"/>
        <v>Low</v>
      </c>
      <c r="G2868" s="6" t="str">
        <f t="shared" si="401"/>
        <v>Discounted</v>
      </c>
      <c r="H2868" s="6">
        <v>44051</v>
      </c>
      <c r="I2868" t="s">
        <v>2310</v>
      </c>
      <c r="J2868" t="s">
        <v>74</v>
      </c>
      <c r="K2868" t="s">
        <v>4106</v>
      </c>
      <c r="L2868" t="s">
        <v>30</v>
      </c>
      <c r="M2868" t="s">
        <v>76</v>
      </c>
      <c r="N2868" t="s">
        <v>77</v>
      </c>
      <c r="O2868" t="s">
        <v>69</v>
      </c>
      <c r="P2868" t="s">
        <v>139</v>
      </c>
      <c r="Q2868" t="s">
        <v>71</v>
      </c>
      <c r="R2868" s="7">
        <v>0.2</v>
      </c>
      <c r="S2868" s="7">
        <f t="shared" si="396"/>
        <v>115.82719999999999</v>
      </c>
      <c r="T2868" s="8">
        <v>10.8588</v>
      </c>
      <c r="U2868" s="8" t="str">
        <f t="shared" si="402"/>
        <v>Low</v>
      </c>
      <c r="V2868" s="7">
        <v>1</v>
      </c>
      <c r="W2868" s="8">
        <v>144.78399999999999</v>
      </c>
      <c r="X2868" s="8">
        <f t="shared" si="403"/>
        <v>3150</v>
      </c>
      <c r="Y2868" s="9">
        <v>7.4999999999999997E-2</v>
      </c>
      <c r="Z2868" s="9" t="str">
        <f t="shared" si="404"/>
        <v>Low</v>
      </c>
    </row>
    <row r="2869" spans="1:26" x14ac:dyDescent="0.3">
      <c r="A2869" t="s">
        <v>4105</v>
      </c>
      <c r="B2869" s="6">
        <v>44051</v>
      </c>
      <c r="C2869" s="6" t="str">
        <f t="shared" si="397"/>
        <v>2020</v>
      </c>
      <c r="D2869" s="6" t="str">
        <f t="shared" si="398"/>
        <v>August</v>
      </c>
      <c r="E2869" s="6" t="str">
        <f t="shared" si="399"/>
        <v>Q3</v>
      </c>
      <c r="F2869" s="6" t="str">
        <f t="shared" si="400"/>
        <v>High</v>
      </c>
      <c r="G2869" s="6" t="str">
        <f t="shared" si="401"/>
        <v>Discounted</v>
      </c>
      <c r="H2869" s="6">
        <v>44051</v>
      </c>
      <c r="I2869" t="s">
        <v>2310</v>
      </c>
      <c r="J2869" t="s">
        <v>89</v>
      </c>
      <c r="K2869" t="s">
        <v>1339</v>
      </c>
      <c r="L2869" t="s">
        <v>30</v>
      </c>
      <c r="M2869" t="s">
        <v>31</v>
      </c>
      <c r="N2869" t="s">
        <v>41</v>
      </c>
      <c r="O2869" t="s">
        <v>69</v>
      </c>
      <c r="P2869" t="s">
        <v>139</v>
      </c>
      <c r="Q2869" t="s">
        <v>71</v>
      </c>
      <c r="R2869" s="7">
        <v>0.2</v>
      </c>
      <c r="S2869" s="7">
        <f t="shared" si="396"/>
        <v>5.8239999999999998</v>
      </c>
      <c r="T2869" s="8">
        <v>2.73</v>
      </c>
      <c r="U2869" s="8" t="str">
        <f t="shared" si="402"/>
        <v>Low</v>
      </c>
      <c r="V2869" s="7">
        <v>2</v>
      </c>
      <c r="W2869" s="8">
        <v>7.28</v>
      </c>
      <c r="X2869" s="8">
        <f t="shared" si="403"/>
        <v>9089</v>
      </c>
      <c r="Y2869" s="9">
        <v>0.375</v>
      </c>
      <c r="Z2869" s="9" t="str">
        <f t="shared" si="404"/>
        <v>High</v>
      </c>
    </row>
    <row r="2870" spans="1:26" x14ac:dyDescent="0.3">
      <c r="A2870" t="s">
        <v>4105</v>
      </c>
      <c r="B2870" s="6">
        <v>44051</v>
      </c>
      <c r="C2870" s="6" t="str">
        <f t="shared" si="397"/>
        <v>2020</v>
      </c>
      <c r="D2870" s="6" t="str">
        <f t="shared" si="398"/>
        <v>August</v>
      </c>
      <c r="E2870" s="6" t="str">
        <f t="shared" si="399"/>
        <v>Q3</v>
      </c>
      <c r="F2870" s="6" t="str">
        <f t="shared" si="400"/>
        <v>High</v>
      </c>
      <c r="G2870" s="6" t="str">
        <f t="shared" si="401"/>
        <v>Discounted</v>
      </c>
      <c r="H2870" s="6">
        <v>44051</v>
      </c>
      <c r="I2870" t="s">
        <v>2310</v>
      </c>
      <c r="J2870" t="s">
        <v>957</v>
      </c>
      <c r="K2870" t="s">
        <v>961</v>
      </c>
      <c r="L2870" t="s">
        <v>30</v>
      </c>
      <c r="M2870" t="s">
        <v>31</v>
      </c>
      <c r="N2870" t="s">
        <v>41</v>
      </c>
      <c r="O2870" t="s">
        <v>69</v>
      </c>
      <c r="P2870" t="s">
        <v>139</v>
      </c>
      <c r="Q2870" t="s">
        <v>71</v>
      </c>
      <c r="R2870" s="7">
        <v>0.2</v>
      </c>
      <c r="S2870" s="7">
        <f t="shared" si="396"/>
        <v>5.2863999999999995</v>
      </c>
      <c r="T2870" s="8">
        <v>2.2302</v>
      </c>
      <c r="U2870" s="8" t="str">
        <f t="shared" si="402"/>
        <v>Low</v>
      </c>
      <c r="V2870" s="7">
        <v>2</v>
      </c>
      <c r="W2870" s="8">
        <v>6.6079999999999997</v>
      </c>
      <c r="X2870" s="8">
        <f t="shared" si="403"/>
        <v>9192</v>
      </c>
      <c r="Y2870" s="9">
        <v>0.33750000000000002</v>
      </c>
      <c r="Z2870" s="9" t="str">
        <f t="shared" si="404"/>
        <v>High</v>
      </c>
    </row>
    <row r="2871" spans="1:26" x14ac:dyDescent="0.3">
      <c r="A2871" t="s">
        <v>4107</v>
      </c>
      <c r="B2871" s="6">
        <v>44052</v>
      </c>
      <c r="C2871" s="6" t="str">
        <f t="shared" si="397"/>
        <v>2020</v>
      </c>
      <c r="D2871" s="6" t="str">
        <f t="shared" si="398"/>
        <v>August</v>
      </c>
      <c r="E2871" s="6" t="str">
        <f t="shared" si="399"/>
        <v>Q3</v>
      </c>
      <c r="F2871" s="6" t="str">
        <f t="shared" si="400"/>
        <v>Low</v>
      </c>
      <c r="G2871" s="6" t="str">
        <f t="shared" si="401"/>
        <v>Full Price</v>
      </c>
      <c r="H2871" s="6">
        <v>44056</v>
      </c>
      <c r="I2871" t="s">
        <v>421</v>
      </c>
      <c r="J2871" t="s">
        <v>136</v>
      </c>
      <c r="K2871" t="s">
        <v>4048</v>
      </c>
      <c r="L2871" t="s">
        <v>40</v>
      </c>
      <c r="M2871" t="s">
        <v>76</v>
      </c>
      <c r="N2871" t="s">
        <v>138</v>
      </c>
      <c r="O2871" t="s">
        <v>33</v>
      </c>
      <c r="P2871" t="s">
        <v>1132</v>
      </c>
      <c r="Q2871" t="s">
        <v>287</v>
      </c>
      <c r="R2871" s="7">
        <v>0</v>
      </c>
      <c r="S2871" s="7">
        <f t="shared" si="396"/>
        <v>687.4</v>
      </c>
      <c r="T2871" s="8">
        <v>48.118000000000002</v>
      </c>
      <c r="U2871" s="8" t="str">
        <f t="shared" si="402"/>
        <v>Low</v>
      </c>
      <c r="V2871" s="7">
        <v>5</v>
      </c>
      <c r="W2871" s="8">
        <v>687.4</v>
      </c>
      <c r="X2871" s="8">
        <f t="shared" si="403"/>
        <v>787</v>
      </c>
      <c r="Y2871" s="9">
        <v>7.0000000000000007E-2</v>
      </c>
      <c r="Z2871" s="9" t="str">
        <f t="shared" si="404"/>
        <v>Low</v>
      </c>
    </row>
    <row r="2872" spans="1:26" x14ac:dyDescent="0.3">
      <c r="A2872" t="s">
        <v>4108</v>
      </c>
      <c r="B2872" s="6">
        <v>44052</v>
      </c>
      <c r="C2872" s="6" t="str">
        <f t="shared" si="397"/>
        <v>2020</v>
      </c>
      <c r="D2872" s="6" t="str">
        <f t="shared" si="398"/>
        <v>August</v>
      </c>
      <c r="E2872" s="6" t="str">
        <f t="shared" si="399"/>
        <v>Q3</v>
      </c>
      <c r="F2872" s="6" t="str">
        <f t="shared" si="400"/>
        <v>High</v>
      </c>
      <c r="G2872" s="6" t="str">
        <f t="shared" si="401"/>
        <v>Full Price</v>
      </c>
      <c r="H2872" s="6">
        <v>44059</v>
      </c>
      <c r="I2872" t="s">
        <v>2206</v>
      </c>
      <c r="J2872" t="s">
        <v>853</v>
      </c>
      <c r="K2872" t="s">
        <v>2677</v>
      </c>
      <c r="L2872" t="s">
        <v>61</v>
      </c>
      <c r="M2872" t="s">
        <v>76</v>
      </c>
      <c r="N2872" t="s">
        <v>99</v>
      </c>
      <c r="O2872" t="s">
        <v>54</v>
      </c>
      <c r="P2872" t="s">
        <v>270</v>
      </c>
      <c r="Q2872" t="s">
        <v>271</v>
      </c>
      <c r="R2872" s="7">
        <v>0</v>
      </c>
      <c r="S2872" s="7">
        <f t="shared" si="396"/>
        <v>10.02</v>
      </c>
      <c r="T2872" s="8">
        <v>4.4088000000000003</v>
      </c>
      <c r="U2872" s="8" t="str">
        <f t="shared" si="402"/>
        <v>Low</v>
      </c>
      <c r="V2872" s="7">
        <v>3</v>
      </c>
      <c r="W2872" s="8">
        <v>10.02</v>
      </c>
      <c r="X2872" s="8">
        <f t="shared" si="403"/>
        <v>8630</v>
      </c>
      <c r="Y2872" s="9">
        <v>0.44</v>
      </c>
      <c r="Z2872" s="9" t="str">
        <f t="shared" si="404"/>
        <v>High</v>
      </c>
    </row>
    <row r="2873" spans="1:26" x14ac:dyDescent="0.3">
      <c r="A2873" t="s">
        <v>4108</v>
      </c>
      <c r="B2873" s="6">
        <v>44052</v>
      </c>
      <c r="C2873" s="6" t="str">
        <f t="shared" si="397"/>
        <v>2020</v>
      </c>
      <c r="D2873" s="6" t="str">
        <f t="shared" si="398"/>
        <v>August</v>
      </c>
      <c r="E2873" s="6" t="str">
        <f t="shared" si="399"/>
        <v>Q3</v>
      </c>
      <c r="F2873" s="6" t="str">
        <f t="shared" si="400"/>
        <v>High</v>
      </c>
      <c r="G2873" s="6" t="str">
        <f t="shared" si="401"/>
        <v>Full Price</v>
      </c>
      <c r="H2873" s="6">
        <v>44059</v>
      </c>
      <c r="I2873" t="s">
        <v>2206</v>
      </c>
      <c r="J2873" t="s">
        <v>67</v>
      </c>
      <c r="K2873" t="s">
        <v>2898</v>
      </c>
      <c r="L2873" t="s">
        <v>61</v>
      </c>
      <c r="M2873" t="s">
        <v>31</v>
      </c>
      <c r="N2873" t="s">
        <v>32</v>
      </c>
      <c r="O2873" t="s">
        <v>54</v>
      </c>
      <c r="P2873" t="s">
        <v>270</v>
      </c>
      <c r="Q2873" t="s">
        <v>271</v>
      </c>
      <c r="R2873" s="7">
        <v>0</v>
      </c>
      <c r="S2873" s="7">
        <f t="shared" si="396"/>
        <v>144.12</v>
      </c>
      <c r="T2873" s="8">
        <v>69.177599999999998</v>
      </c>
      <c r="U2873" s="8" t="str">
        <f t="shared" si="402"/>
        <v>Low</v>
      </c>
      <c r="V2873" s="7">
        <v>3</v>
      </c>
      <c r="W2873" s="8">
        <v>144.12</v>
      </c>
      <c r="X2873" s="8">
        <f t="shared" si="403"/>
        <v>3152</v>
      </c>
      <c r="Y2873" s="9">
        <v>0.48</v>
      </c>
      <c r="Z2873" s="9" t="str">
        <f t="shared" si="404"/>
        <v>High</v>
      </c>
    </row>
    <row r="2874" spans="1:26" x14ac:dyDescent="0.3">
      <c r="A2874" t="s">
        <v>4109</v>
      </c>
      <c r="B2874" s="6">
        <v>44052</v>
      </c>
      <c r="C2874" s="6" t="str">
        <f t="shared" si="397"/>
        <v>2020</v>
      </c>
      <c r="D2874" s="6" t="str">
        <f t="shared" si="398"/>
        <v>August</v>
      </c>
      <c r="E2874" s="6" t="str">
        <f t="shared" si="399"/>
        <v>Q3</v>
      </c>
      <c r="F2874" s="6" t="str">
        <f t="shared" si="400"/>
        <v>High</v>
      </c>
      <c r="G2874" s="6" t="str">
        <f t="shared" si="401"/>
        <v>Full Price</v>
      </c>
      <c r="H2874" s="6">
        <v>44055</v>
      </c>
      <c r="I2874" t="s">
        <v>1138</v>
      </c>
      <c r="J2874" t="s">
        <v>89</v>
      </c>
      <c r="K2874" t="s">
        <v>2366</v>
      </c>
      <c r="L2874" t="s">
        <v>30</v>
      </c>
      <c r="M2874" t="s">
        <v>76</v>
      </c>
      <c r="N2874" t="s">
        <v>99</v>
      </c>
      <c r="O2874" t="s">
        <v>54</v>
      </c>
      <c r="P2874" t="s">
        <v>270</v>
      </c>
      <c r="Q2874" t="s">
        <v>271</v>
      </c>
      <c r="R2874" s="7">
        <v>0</v>
      </c>
      <c r="S2874" s="7">
        <f t="shared" si="396"/>
        <v>6.16</v>
      </c>
      <c r="T2874" s="8">
        <v>2.9567999999999999</v>
      </c>
      <c r="U2874" s="8" t="str">
        <f t="shared" si="402"/>
        <v>Low</v>
      </c>
      <c r="V2874" s="7">
        <v>2</v>
      </c>
      <c r="W2874" s="8">
        <v>6.16</v>
      </c>
      <c r="X2874" s="8">
        <f t="shared" si="403"/>
        <v>9275</v>
      </c>
      <c r="Y2874" s="9">
        <v>0.48</v>
      </c>
      <c r="Z2874" s="9" t="str">
        <f t="shared" si="404"/>
        <v>High</v>
      </c>
    </row>
    <row r="2875" spans="1:26" x14ac:dyDescent="0.3">
      <c r="A2875" t="s">
        <v>4109</v>
      </c>
      <c r="B2875" s="6">
        <v>44052</v>
      </c>
      <c r="C2875" s="6" t="str">
        <f t="shared" si="397"/>
        <v>2020</v>
      </c>
      <c r="D2875" s="6" t="str">
        <f t="shared" si="398"/>
        <v>August</v>
      </c>
      <c r="E2875" s="6" t="str">
        <f t="shared" si="399"/>
        <v>Q3</v>
      </c>
      <c r="F2875" s="6" t="str">
        <f t="shared" si="400"/>
        <v>High</v>
      </c>
      <c r="G2875" s="6" t="str">
        <f t="shared" si="401"/>
        <v>Full Price</v>
      </c>
      <c r="H2875" s="6">
        <v>44055</v>
      </c>
      <c r="I2875" t="s">
        <v>1138</v>
      </c>
      <c r="J2875" t="s">
        <v>89</v>
      </c>
      <c r="K2875" t="s">
        <v>4110</v>
      </c>
      <c r="L2875" t="s">
        <v>30</v>
      </c>
      <c r="M2875" t="s">
        <v>76</v>
      </c>
      <c r="N2875" t="s">
        <v>99</v>
      </c>
      <c r="O2875" t="s">
        <v>54</v>
      </c>
      <c r="P2875" t="s">
        <v>270</v>
      </c>
      <c r="Q2875" t="s">
        <v>271</v>
      </c>
      <c r="R2875" s="7">
        <v>0</v>
      </c>
      <c r="S2875" s="7">
        <f t="shared" si="396"/>
        <v>47.04</v>
      </c>
      <c r="T2875" s="8">
        <v>18.345600000000001</v>
      </c>
      <c r="U2875" s="8" t="str">
        <f t="shared" si="402"/>
        <v>Low</v>
      </c>
      <c r="V2875" s="7">
        <v>3</v>
      </c>
      <c r="W2875" s="8">
        <v>47.04</v>
      </c>
      <c r="X2875" s="8">
        <f t="shared" si="403"/>
        <v>5275</v>
      </c>
      <c r="Y2875" s="9">
        <v>0.39</v>
      </c>
      <c r="Z2875" s="9" t="str">
        <f t="shared" si="404"/>
        <v>High</v>
      </c>
    </row>
    <row r="2876" spans="1:26" x14ac:dyDescent="0.3">
      <c r="A2876" t="s">
        <v>4109</v>
      </c>
      <c r="B2876" s="6">
        <v>44052</v>
      </c>
      <c r="C2876" s="6" t="str">
        <f t="shared" si="397"/>
        <v>2020</v>
      </c>
      <c r="D2876" s="6" t="str">
        <f t="shared" si="398"/>
        <v>August</v>
      </c>
      <c r="E2876" s="6" t="str">
        <f t="shared" si="399"/>
        <v>Q3</v>
      </c>
      <c r="F2876" s="6" t="str">
        <f t="shared" si="400"/>
        <v>Low</v>
      </c>
      <c r="G2876" s="6" t="str">
        <f t="shared" si="401"/>
        <v>Discounted</v>
      </c>
      <c r="H2876" s="6">
        <v>44055</v>
      </c>
      <c r="I2876" t="s">
        <v>1138</v>
      </c>
      <c r="J2876" t="s">
        <v>818</v>
      </c>
      <c r="K2876" t="s">
        <v>1248</v>
      </c>
      <c r="L2876" t="s">
        <v>30</v>
      </c>
      <c r="M2876" t="s">
        <v>76</v>
      </c>
      <c r="N2876" t="s">
        <v>262</v>
      </c>
      <c r="O2876" t="s">
        <v>54</v>
      </c>
      <c r="P2876" t="s">
        <v>270</v>
      </c>
      <c r="Q2876" t="s">
        <v>271</v>
      </c>
      <c r="R2876" s="7">
        <v>0.4</v>
      </c>
      <c r="S2876" s="7">
        <f t="shared" si="396"/>
        <v>229.68359999999998</v>
      </c>
      <c r="T2876" s="8">
        <v>-153.1224</v>
      </c>
      <c r="U2876" s="8" t="str">
        <f t="shared" si="402"/>
        <v>Loss</v>
      </c>
      <c r="V2876" s="7">
        <v>9</v>
      </c>
      <c r="W2876" s="8">
        <v>382.80599999999998</v>
      </c>
      <c r="X2876" s="8">
        <f t="shared" si="403"/>
        <v>1531</v>
      </c>
      <c r="Y2876" s="9">
        <v>-0.4</v>
      </c>
      <c r="Z2876" s="9" t="str">
        <f t="shared" si="404"/>
        <v>Low</v>
      </c>
    </row>
    <row r="2877" spans="1:26" x14ac:dyDescent="0.3">
      <c r="A2877" t="s">
        <v>4109</v>
      </c>
      <c r="B2877" s="6">
        <v>44052</v>
      </c>
      <c r="C2877" s="6" t="str">
        <f t="shared" si="397"/>
        <v>2020</v>
      </c>
      <c r="D2877" s="6" t="str">
        <f t="shared" si="398"/>
        <v>August</v>
      </c>
      <c r="E2877" s="6" t="str">
        <f t="shared" si="399"/>
        <v>Q3</v>
      </c>
      <c r="F2877" s="6" t="str">
        <f t="shared" si="400"/>
        <v>High</v>
      </c>
      <c r="G2877" s="6" t="str">
        <f t="shared" si="401"/>
        <v>Discounted</v>
      </c>
      <c r="H2877" s="6">
        <v>44055</v>
      </c>
      <c r="I2877" t="s">
        <v>1138</v>
      </c>
      <c r="J2877" t="s">
        <v>38</v>
      </c>
      <c r="K2877" t="s">
        <v>3937</v>
      </c>
      <c r="L2877" t="s">
        <v>30</v>
      </c>
      <c r="M2877" t="s">
        <v>31</v>
      </c>
      <c r="N2877" t="s">
        <v>41</v>
      </c>
      <c r="O2877" t="s">
        <v>54</v>
      </c>
      <c r="P2877" t="s">
        <v>270</v>
      </c>
      <c r="Q2877" t="s">
        <v>271</v>
      </c>
      <c r="R2877" s="7">
        <v>0.2</v>
      </c>
      <c r="S2877" s="7">
        <f t="shared" si="396"/>
        <v>974.05439999999999</v>
      </c>
      <c r="T2877" s="8">
        <v>456.58800000000002</v>
      </c>
      <c r="U2877" s="8" t="str">
        <f t="shared" si="402"/>
        <v>Medium</v>
      </c>
      <c r="V2877" s="7">
        <v>2</v>
      </c>
      <c r="W2877" s="8">
        <v>1217.568</v>
      </c>
      <c r="X2877" s="8">
        <f t="shared" si="403"/>
        <v>345</v>
      </c>
      <c r="Y2877" s="9">
        <v>0.375</v>
      </c>
      <c r="Z2877" s="9" t="str">
        <f t="shared" si="404"/>
        <v>High</v>
      </c>
    </row>
    <row r="2878" spans="1:26" x14ac:dyDescent="0.3">
      <c r="A2878" t="s">
        <v>4109</v>
      </c>
      <c r="B2878" s="6">
        <v>44052</v>
      </c>
      <c r="C2878" s="6" t="str">
        <f t="shared" si="397"/>
        <v>2020</v>
      </c>
      <c r="D2878" s="6" t="str">
        <f t="shared" si="398"/>
        <v>August</v>
      </c>
      <c r="E2878" s="6" t="str">
        <f t="shared" si="399"/>
        <v>Q3</v>
      </c>
      <c r="F2878" s="6" t="str">
        <f t="shared" si="400"/>
        <v>High</v>
      </c>
      <c r="G2878" s="6" t="str">
        <f t="shared" si="401"/>
        <v>Full Price</v>
      </c>
      <c r="H2878" s="6">
        <v>44055</v>
      </c>
      <c r="I2878" t="s">
        <v>1138</v>
      </c>
      <c r="J2878" t="s">
        <v>101</v>
      </c>
      <c r="K2878" t="s">
        <v>1768</v>
      </c>
      <c r="L2878" t="s">
        <v>30</v>
      </c>
      <c r="M2878" t="s">
        <v>31</v>
      </c>
      <c r="N2878" t="s">
        <v>86</v>
      </c>
      <c r="O2878" t="s">
        <v>54</v>
      </c>
      <c r="P2878" t="s">
        <v>270</v>
      </c>
      <c r="Q2878" t="s">
        <v>271</v>
      </c>
      <c r="R2878" s="7">
        <v>0</v>
      </c>
      <c r="S2878" s="7">
        <f t="shared" si="396"/>
        <v>10.65</v>
      </c>
      <c r="T2878" s="8">
        <v>5.0054999999999996</v>
      </c>
      <c r="U2878" s="8" t="str">
        <f t="shared" si="402"/>
        <v>Low</v>
      </c>
      <c r="V2878" s="7">
        <v>3</v>
      </c>
      <c r="W2878" s="8">
        <v>10.65</v>
      </c>
      <c r="X2878" s="8">
        <f t="shared" si="403"/>
        <v>8519</v>
      </c>
      <c r="Y2878" s="9">
        <v>0.47</v>
      </c>
      <c r="Z2878" s="9" t="str">
        <f t="shared" si="404"/>
        <v>High</v>
      </c>
    </row>
    <row r="2879" spans="1:26" x14ac:dyDescent="0.3">
      <c r="A2879" t="s">
        <v>4109</v>
      </c>
      <c r="B2879" s="6">
        <v>44052</v>
      </c>
      <c r="C2879" s="6" t="str">
        <f t="shared" si="397"/>
        <v>2020</v>
      </c>
      <c r="D2879" s="6" t="str">
        <f t="shared" si="398"/>
        <v>August</v>
      </c>
      <c r="E2879" s="6" t="str">
        <f t="shared" si="399"/>
        <v>Q3</v>
      </c>
      <c r="F2879" s="6" t="str">
        <f t="shared" si="400"/>
        <v>High</v>
      </c>
      <c r="G2879" s="6" t="str">
        <f t="shared" si="401"/>
        <v>Full Price</v>
      </c>
      <c r="H2879" s="6">
        <v>44055</v>
      </c>
      <c r="I2879" t="s">
        <v>1138</v>
      </c>
      <c r="J2879" t="s">
        <v>67</v>
      </c>
      <c r="K2879" t="s">
        <v>4111</v>
      </c>
      <c r="L2879" t="s">
        <v>30</v>
      </c>
      <c r="M2879" t="s">
        <v>31</v>
      </c>
      <c r="N2879" t="s">
        <v>32</v>
      </c>
      <c r="O2879" t="s">
        <v>54</v>
      </c>
      <c r="P2879" t="s">
        <v>270</v>
      </c>
      <c r="Q2879" t="s">
        <v>271</v>
      </c>
      <c r="R2879" s="7">
        <v>0</v>
      </c>
      <c r="S2879" s="7">
        <f t="shared" si="396"/>
        <v>143.69999999999999</v>
      </c>
      <c r="T2879" s="8">
        <v>68.975999999999999</v>
      </c>
      <c r="U2879" s="8" t="str">
        <f t="shared" si="402"/>
        <v>Low</v>
      </c>
      <c r="V2879" s="7">
        <v>3</v>
      </c>
      <c r="W2879" s="8">
        <v>143.69999999999999</v>
      </c>
      <c r="X2879" s="8">
        <f t="shared" si="403"/>
        <v>3167</v>
      </c>
      <c r="Y2879" s="9">
        <v>0.48</v>
      </c>
      <c r="Z2879" s="9" t="str">
        <f t="shared" si="404"/>
        <v>High</v>
      </c>
    </row>
    <row r="2880" spans="1:26" x14ac:dyDescent="0.3">
      <c r="A2880" t="s">
        <v>4109</v>
      </c>
      <c r="B2880" s="6">
        <v>44052</v>
      </c>
      <c r="C2880" s="6" t="str">
        <f t="shared" si="397"/>
        <v>2020</v>
      </c>
      <c r="D2880" s="6" t="str">
        <f t="shared" si="398"/>
        <v>August</v>
      </c>
      <c r="E2880" s="6" t="str">
        <f t="shared" si="399"/>
        <v>Q3</v>
      </c>
      <c r="F2880" s="6" t="str">
        <f t="shared" si="400"/>
        <v>Low</v>
      </c>
      <c r="G2880" s="6" t="str">
        <f t="shared" si="401"/>
        <v>Full Price</v>
      </c>
      <c r="H2880" s="6">
        <v>44055</v>
      </c>
      <c r="I2880" t="s">
        <v>1138</v>
      </c>
      <c r="J2880" t="s">
        <v>141</v>
      </c>
      <c r="K2880" t="s">
        <v>2425</v>
      </c>
      <c r="L2880" t="s">
        <v>30</v>
      </c>
      <c r="M2880" t="s">
        <v>31</v>
      </c>
      <c r="N2880" t="s">
        <v>49</v>
      </c>
      <c r="O2880" t="s">
        <v>54</v>
      </c>
      <c r="P2880" t="s">
        <v>270</v>
      </c>
      <c r="Q2880" t="s">
        <v>271</v>
      </c>
      <c r="R2880" s="7">
        <v>0</v>
      </c>
      <c r="S2880" s="7">
        <f t="shared" si="396"/>
        <v>41.96</v>
      </c>
      <c r="T2880" s="8">
        <v>2.9371999999999998</v>
      </c>
      <c r="U2880" s="8" t="str">
        <f t="shared" si="402"/>
        <v>Low</v>
      </c>
      <c r="V2880" s="7">
        <v>2</v>
      </c>
      <c r="W2880" s="8">
        <v>41.96</v>
      </c>
      <c r="X2880" s="8">
        <f t="shared" si="403"/>
        <v>5508</v>
      </c>
      <c r="Y2880" s="9">
        <v>7.0000000000000007E-2</v>
      </c>
      <c r="Z2880" s="9" t="str">
        <f t="shared" si="404"/>
        <v>Low</v>
      </c>
    </row>
    <row r="2881" spans="1:26" x14ac:dyDescent="0.3">
      <c r="A2881" t="s">
        <v>4109</v>
      </c>
      <c r="B2881" s="6">
        <v>44052</v>
      </c>
      <c r="C2881" s="6" t="str">
        <f t="shared" si="397"/>
        <v>2020</v>
      </c>
      <c r="D2881" s="6" t="str">
        <f t="shared" si="398"/>
        <v>August</v>
      </c>
      <c r="E2881" s="6" t="str">
        <f t="shared" si="399"/>
        <v>Q3</v>
      </c>
      <c r="F2881" s="6" t="str">
        <f t="shared" si="400"/>
        <v>Low</v>
      </c>
      <c r="G2881" s="6" t="str">
        <f t="shared" si="401"/>
        <v>Full Price</v>
      </c>
      <c r="H2881" s="6">
        <v>44055</v>
      </c>
      <c r="I2881" t="s">
        <v>1138</v>
      </c>
      <c r="J2881" t="s">
        <v>353</v>
      </c>
      <c r="K2881" t="s">
        <v>3145</v>
      </c>
      <c r="L2881" t="s">
        <v>30</v>
      </c>
      <c r="M2881" t="s">
        <v>91</v>
      </c>
      <c r="N2881" t="s">
        <v>110</v>
      </c>
      <c r="O2881" t="s">
        <v>54</v>
      </c>
      <c r="P2881" t="s">
        <v>270</v>
      </c>
      <c r="Q2881" t="s">
        <v>271</v>
      </c>
      <c r="R2881" s="7">
        <v>0</v>
      </c>
      <c r="S2881" s="7">
        <f t="shared" si="396"/>
        <v>247.8</v>
      </c>
      <c r="T2881" s="8">
        <v>34.692</v>
      </c>
      <c r="U2881" s="8" t="str">
        <f t="shared" si="402"/>
        <v>Low</v>
      </c>
      <c r="V2881" s="7">
        <v>4</v>
      </c>
      <c r="W2881" s="8">
        <v>247.8</v>
      </c>
      <c r="X2881" s="8">
        <f t="shared" si="403"/>
        <v>2210</v>
      </c>
      <c r="Y2881" s="9">
        <v>0.14000000000000001</v>
      </c>
      <c r="Z2881" s="9" t="str">
        <f t="shared" si="404"/>
        <v>Low</v>
      </c>
    </row>
    <row r="2882" spans="1:26" x14ac:dyDescent="0.3">
      <c r="A2882" t="s">
        <v>4109</v>
      </c>
      <c r="B2882" s="6">
        <v>44052</v>
      </c>
      <c r="C2882" s="6" t="str">
        <f t="shared" si="397"/>
        <v>2020</v>
      </c>
      <c r="D2882" s="6" t="str">
        <f t="shared" si="398"/>
        <v>August</v>
      </c>
      <c r="E2882" s="6" t="str">
        <f t="shared" si="399"/>
        <v>Q3</v>
      </c>
      <c r="F2882" s="6" t="str">
        <f t="shared" si="400"/>
        <v>High</v>
      </c>
      <c r="G2882" s="6" t="str">
        <f t="shared" si="401"/>
        <v>Full Price</v>
      </c>
      <c r="H2882" s="6">
        <v>44055</v>
      </c>
      <c r="I2882" t="s">
        <v>1138</v>
      </c>
      <c r="J2882" t="s">
        <v>216</v>
      </c>
      <c r="K2882" t="s">
        <v>504</v>
      </c>
      <c r="L2882" t="s">
        <v>30</v>
      </c>
      <c r="M2882" t="s">
        <v>91</v>
      </c>
      <c r="N2882" t="s">
        <v>92</v>
      </c>
      <c r="O2882" t="s">
        <v>54</v>
      </c>
      <c r="P2882" t="s">
        <v>270</v>
      </c>
      <c r="Q2882" t="s">
        <v>271</v>
      </c>
      <c r="R2882" s="7">
        <v>0</v>
      </c>
      <c r="S2882" s="7">
        <f t="shared" ref="S2882:S2945" si="405">W2882 - (W2882 * R2882)</f>
        <v>979.95</v>
      </c>
      <c r="T2882" s="8">
        <v>274.38600000000002</v>
      </c>
      <c r="U2882" s="8" t="str">
        <f t="shared" si="402"/>
        <v>Medium</v>
      </c>
      <c r="V2882" s="7">
        <v>5</v>
      </c>
      <c r="W2882" s="8">
        <v>979.95</v>
      </c>
      <c r="X2882" s="8">
        <f t="shared" si="403"/>
        <v>479</v>
      </c>
      <c r="Y2882" s="9">
        <v>0.28000000000000003</v>
      </c>
      <c r="Z2882" s="9" t="str">
        <f t="shared" si="404"/>
        <v>High</v>
      </c>
    </row>
    <row r="2883" spans="1:26" x14ac:dyDescent="0.3">
      <c r="A2883" t="s">
        <v>4109</v>
      </c>
      <c r="B2883" s="6">
        <v>44052</v>
      </c>
      <c r="C2883" s="6" t="str">
        <f t="shared" ref="C2883:C2946" si="406">TEXT(B2883, "YYYY")</f>
        <v>2020</v>
      </c>
      <c r="D2883" s="6" t="str">
        <f t="shared" ref="D2883:D2946" si="407">TEXT(B2883, "MMMM")</f>
        <v>August</v>
      </c>
      <c r="E2883" s="6" t="str">
        <f t="shared" ref="E2883:E2946" si="408">"Q" &amp; INT((MONTH(B2883) - 1) / 3) + 1</f>
        <v>Q3</v>
      </c>
      <c r="F2883" s="6" t="str">
        <f t="shared" ref="F2883:F2946" si="409">IF(Y2883&gt; 0.2, "High", "Low")</f>
        <v>High</v>
      </c>
      <c r="G2883" s="6" t="str">
        <f t="shared" ref="G2883:G2946" si="410">IF(R2883&gt;0, "Discounted", "Full Price")</f>
        <v>Full Price</v>
      </c>
      <c r="H2883" s="6">
        <v>44055</v>
      </c>
      <c r="I2883" t="s">
        <v>1138</v>
      </c>
      <c r="J2883" t="s">
        <v>1204</v>
      </c>
      <c r="K2883" t="s">
        <v>2275</v>
      </c>
      <c r="L2883" t="s">
        <v>30</v>
      </c>
      <c r="M2883" t="s">
        <v>91</v>
      </c>
      <c r="N2883" t="s">
        <v>92</v>
      </c>
      <c r="O2883" t="s">
        <v>54</v>
      </c>
      <c r="P2883" t="s">
        <v>270</v>
      </c>
      <c r="Q2883" t="s">
        <v>271</v>
      </c>
      <c r="R2883" s="7">
        <v>0</v>
      </c>
      <c r="S2883" s="7">
        <f t="shared" si="405"/>
        <v>307.98</v>
      </c>
      <c r="T2883" s="8">
        <v>89.3142</v>
      </c>
      <c r="U2883" s="8" t="str">
        <f t="shared" ref="U2883:U2946" si="411">IF(T2883 &lt; 0, "Loss", IF(T2883 &lt; 100, "Low", IF(T2883 &lt; 500, "Medium", "High")))</f>
        <v>Low</v>
      </c>
      <c r="V2883" s="7">
        <v>2</v>
      </c>
      <c r="W2883" s="8">
        <v>307.98</v>
      </c>
      <c r="X2883" s="8">
        <f t="shared" ref="X2883:X2946" si="412">_xlfn.RANK.EQ(W2883, W$2:W$9994)</f>
        <v>1845</v>
      </c>
      <c r="Y2883" s="9">
        <v>0.28999999999999998</v>
      </c>
      <c r="Z2883" s="9" t="str">
        <f t="shared" ref="Z2883:Z2946" si="413">IF(Y2883 &gt; 0.2, "High", "Low")</f>
        <v>High</v>
      </c>
    </row>
    <row r="2884" spans="1:26" x14ac:dyDescent="0.3">
      <c r="A2884" t="s">
        <v>4112</v>
      </c>
      <c r="B2884" s="6">
        <v>44052</v>
      </c>
      <c r="C2884" s="6" t="str">
        <f t="shared" si="406"/>
        <v>2020</v>
      </c>
      <c r="D2884" s="6" t="str">
        <f t="shared" si="407"/>
        <v>August</v>
      </c>
      <c r="E2884" s="6" t="str">
        <f t="shared" si="408"/>
        <v>Q3</v>
      </c>
      <c r="F2884" s="6" t="str">
        <f t="shared" si="409"/>
        <v>High</v>
      </c>
      <c r="G2884" s="6" t="str">
        <f t="shared" si="410"/>
        <v>Discounted</v>
      </c>
      <c r="H2884" s="6">
        <v>44057</v>
      </c>
      <c r="I2884" t="s">
        <v>859</v>
      </c>
      <c r="J2884" t="s">
        <v>44</v>
      </c>
      <c r="K2884" t="s">
        <v>1004</v>
      </c>
      <c r="L2884" t="s">
        <v>61</v>
      </c>
      <c r="M2884" t="s">
        <v>31</v>
      </c>
      <c r="N2884" t="s">
        <v>46</v>
      </c>
      <c r="O2884" t="s">
        <v>62</v>
      </c>
      <c r="P2884" t="s">
        <v>516</v>
      </c>
      <c r="Q2884" t="s">
        <v>227</v>
      </c>
      <c r="R2884" s="7">
        <v>0.2</v>
      </c>
      <c r="S2884" s="7">
        <f t="shared" si="405"/>
        <v>3.6863999999999999</v>
      </c>
      <c r="T2884" s="8">
        <v>1.6704000000000001</v>
      </c>
      <c r="U2884" s="8" t="str">
        <f t="shared" si="411"/>
        <v>Low</v>
      </c>
      <c r="V2884" s="7">
        <v>2</v>
      </c>
      <c r="W2884" s="8">
        <v>4.6079999999999997</v>
      </c>
      <c r="X2884" s="8">
        <f t="shared" si="412"/>
        <v>9553</v>
      </c>
      <c r="Y2884" s="9">
        <v>0.36249999999999999</v>
      </c>
      <c r="Z2884" s="9" t="str">
        <f t="shared" si="413"/>
        <v>High</v>
      </c>
    </row>
    <row r="2885" spans="1:26" x14ac:dyDescent="0.3">
      <c r="A2885" t="s">
        <v>4113</v>
      </c>
      <c r="B2885" s="6">
        <v>44052</v>
      </c>
      <c r="C2885" s="6" t="str">
        <f t="shared" si="406"/>
        <v>2020</v>
      </c>
      <c r="D2885" s="6" t="str">
        <f t="shared" si="407"/>
        <v>August</v>
      </c>
      <c r="E2885" s="6" t="str">
        <f t="shared" si="408"/>
        <v>Q3</v>
      </c>
      <c r="F2885" s="6" t="str">
        <f t="shared" si="409"/>
        <v>High</v>
      </c>
      <c r="G2885" s="6" t="str">
        <f t="shared" si="410"/>
        <v>Full Price</v>
      </c>
      <c r="H2885" s="6">
        <v>44059</v>
      </c>
      <c r="I2885" t="s">
        <v>1000</v>
      </c>
      <c r="J2885" t="s">
        <v>425</v>
      </c>
      <c r="K2885" t="s">
        <v>867</v>
      </c>
      <c r="L2885" t="s">
        <v>61</v>
      </c>
      <c r="M2885" t="s">
        <v>76</v>
      </c>
      <c r="N2885" t="s">
        <v>262</v>
      </c>
      <c r="O2885" t="s">
        <v>33</v>
      </c>
      <c r="P2885" t="s">
        <v>275</v>
      </c>
      <c r="Q2885" t="s">
        <v>212</v>
      </c>
      <c r="R2885" s="7">
        <v>0</v>
      </c>
      <c r="S2885" s="7">
        <f t="shared" si="405"/>
        <v>622.45000000000005</v>
      </c>
      <c r="T2885" s="8">
        <v>136.93899999999999</v>
      </c>
      <c r="U2885" s="8" t="str">
        <f t="shared" si="411"/>
        <v>Medium</v>
      </c>
      <c r="V2885" s="7">
        <v>5</v>
      </c>
      <c r="W2885" s="8">
        <v>622.45000000000005</v>
      </c>
      <c r="X2885" s="8">
        <f t="shared" si="412"/>
        <v>904</v>
      </c>
      <c r="Y2885" s="9">
        <v>0.22</v>
      </c>
      <c r="Z2885" s="9" t="str">
        <f t="shared" si="413"/>
        <v>High</v>
      </c>
    </row>
    <row r="2886" spans="1:26" x14ac:dyDescent="0.3">
      <c r="A2886" t="s">
        <v>4113</v>
      </c>
      <c r="B2886" s="6">
        <v>44052</v>
      </c>
      <c r="C2886" s="6" t="str">
        <f t="shared" si="406"/>
        <v>2020</v>
      </c>
      <c r="D2886" s="6" t="str">
        <f t="shared" si="407"/>
        <v>August</v>
      </c>
      <c r="E2886" s="6" t="str">
        <f t="shared" si="408"/>
        <v>Q3</v>
      </c>
      <c r="F2886" s="6" t="str">
        <f t="shared" si="409"/>
        <v>High</v>
      </c>
      <c r="G2886" s="6" t="str">
        <f t="shared" si="410"/>
        <v>Full Price</v>
      </c>
      <c r="H2886" s="6">
        <v>44059</v>
      </c>
      <c r="I2886" t="s">
        <v>1000</v>
      </c>
      <c r="J2886" t="s">
        <v>703</v>
      </c>
      <c r="K2886" t="s">
        <v>1513</v>
      </c>
      <c r="L2886" t="s">
        <v>61</v>
      </c>
      <c r="M2886" t="s">
        <v>31</v>
      </c>
      <c r="N2886" t="s">
        <v>53</v>
      </c>
      <c r="O2886" t="s">
        <v>33</v>
      </c>
      <c r="P2886" t="s">
        <v>275</v>
      </c>
      <c r="Q2886" t="s">
        <v>212</v>
      </c>
      <c r="R2886" s="7">
        <v>0</v>
      </c>
      <c r="S2886" s="7">
        <f t="shared" si="405"/>
        <v>2.2000000000000002</v>
      </c>
      <c r="T2886" s="8">
        <v>0.96799999999999997</v>
      </c>
      <c r="U2886" s="8" t="str">
        <f t="shared" si="411"/>
        <v>Low</v>
      </c>
      <c r="V2886" s="7">
        <v>1</v>
      </c>
      <c r="W2886" s="8">
        <v>2.2000000000000002</v>
      </c>
      <c r="X2886" s="8">
        <f t="shared" si="412"/>
        <v>9902</v>
      </c>
      <c r="Y2886" s="9">
        <v>0.44</v>
      </c>
      <c r="Z2886" s="9" t="str">
        <f t="shared" si="413"/>
        <v>High</v>
      </c>
    </row>
    <row r="2887" spans="1:26" x14ac:dyDescent="0.3">
      <c r="A2887" t="s">
        <v>4113</v>
      </c>
      <c r="B2887" s="6">
        <v>44052</v>
      </c>
      <c r="C2887" s="6" t="str">
        <f t="shared" si="406"/>
        <v>2020</v>
      </c>
      <c r="D2887" s="6" t="str">
        <f t="shared" si="407"/>
        <v>August</v>
      </c>
      <c r="E2887" s="6" t="str">
        <f t="shared" si="408"/>
        <v>Q3</v>
      </c>
      <c r="F2887" s="6" t="str">
        <f t="shared" si="409"/>
        <v>Low</v>
      </c>
      <c r="G2887" s="6" t="str">
        <f t="shared" si="410"/>
        <v>Full Price</v>
      </c>
      <c r="H2887" s="6">
        <v>44059</v>
      </c>
      <c r="I2887" t="s">
        <v>1000</v>
      </c>
      <c r="J2887" t="s">
        <v>80</v>
      </c>
      <c r="K2887" t="s">
        <v>3043</v>
      </c>
      <c r="L2887" t="s">
        <v>61</v>
      </c>
      <c r="M2887" t="s">
        <v>31</v>
      </c>
      <c r="N2887" t="s">
        <v>49</v>
      </c>
      <c r="O2887" t="s">
        <v>33</v>
      </c>
      <c r="P2887" t="s">
        <v>275</v>
      </c>
      <c r="Q2887" t="s">
        <v>212</v>
      </c>
      <c r="R2887" s="7">
        <v>0</v>
      </c>
      <c r="S2887" s="7">
        <f t="shared" si="405"/>
        <v>21.98</v>
      </c>
      <c r="T2887" s="8">
        <v>0.2198</v>
      </c>
      <c r="U2887" s="8" t="str">
        <f t="shared" si="411"/>
        <v>Low</v>
      </c>
      <c r="V2887" s="7">
        <v>1</v>
      </c>
      <c r="W2887" s="8">
        <v>21.98</v>
      </c>
      <c r="X2887" s="8">
        <f t="shared" si="412"/>
        <v>6950</v>
      </c>
      <c r="Y2887" s="9">
        <v>0.01</v>
      </c>
      <c r="Z2887" s="9" t="str">
        <f t="shared" si="413"/>
        <v>Low</v>
      </c>
    </row>
    <row r="2888" spans="1:26" x14ac:dyDescent="0.3">
      <c r="A2888" t="s">
        <v>4114</v>
      </c>
      <c r="B2888" s="6">
        <v>44053</v>
      </c>
      <c r="C2888" s="6" t="str">
        <f t="shared" si="406"/>
        <v>2020</v>
      </c>
      <c r="D2888" s="6" t="str">
        <f t="shared" si="407"/>
        <v>August</v>
      </c>
      <c r="E2888" s="6" t="str">
        <f t="shared" si="408"/>
        <v>Q3</v>
      </c>
      <c r="F2888" s="6" t="str">
        <f t="shared" si="409"/>
        <v>High</v>
      </c>
      <c r="G2888" s="6" t="str">
        <f t="shared" si="410"/>
        <v>Full Price</v>
      </c>
      <c r="H2888" s="6">
        <v>44057</v>
      </c>
      <c r="I2888" t="s">
        <v>3844</v>
      </c>
      <c r="J2888" t="s">
        <v>38</v>
      </c>
      <c r="K2888" t="s">
        <v>4115</v>
      </c>
      <c r="L2888" t="s">
        <v>30</v>
      </c>
      <c r="M2888" t="s">
        <v>31</v>
      </c>
      <c r="N2888" t="s">
        <v>41</v>
      </c>
      <c r="O2888" t="s">
        <v>33</v>
      </c>
      <c r="P2888" t="s">
        <v>275</v>
      </c>
      <c r="Q2888" t="s">
        <v>212</v>
      </c>
      <c r="R2888" s="7">
        <v>0</v>
      </c>
      <c r="S2888" s="7">
        <f t="shared" si="405"/>
        <v>64.75</v>
      </c>
      <c r="T2888" s="8">
        <v>29.137499999999999</v>
      </c>
      <c r="U2888" s="8" t="str">
        <f t="shared" si="411"/>
        <v>Low</v>
      </c>
      <c r="V2888" s="7">
        <v>5</v>
      </c>
      <c r="W2888" s="8">
        <v>64.75</v>
      </c>
      <c r="X2888" s="8">
        <f t="shared" si="412"/>
        <v>4634</v>
      </c>
      <c r="Y2888" s="9">
        <v>0.45</v>
      </c>
      <c r="Z2888" s="9" t="str">
        <f t="shared" si="413"/>
        <v>High</v>
      </c>
    </row>
    <row r="2889" spans="1:26" x14ac:dyDescent="0.3">
      <c r="A2889" t="s">
        <v>4116</v>
      </c>
      <c r="B2889" s="6">
        <v>44053</v>
      </c>
      <c r="C2889" s="6" t="str">
        <f t="shared" si="406"/>
        <v>2020</v>
      </c>
      <c r="D2889" s="6" t="str">
        <f t="shared" si="407"/>
        <v>August</v>
      </c>
      <c r="E2889" s="6" t="str">
        <f t="shared" si="408"/>
        <v>Q3</v>
      </c>
      <c r="F2889" s="6" t="str">
        <f t="shared" si="409"/>
        <v>High</v>
      </c>
      <c r="G2889" s="6" t="str">
        <f t="shared" si="410"/>
        <v>Full Price</v>
      </c>
      <c r="H2889" s="6">
        <v>44059</v>
      </c>
      <c r="I2889" t="s">
        <v>2634</v>
      </c>
      <c r="J2889" t="s">
        <v>89</v>
      </c>
      <c r="K2889" t="s">
        <v>724</v>
      </c>
      <c r="L2889" t="s">
        <v>40</v>
      </c>
      <c r="M2889" t="s">
        <v>31</v>
      </c>
      <c r="N2889" t="s">
        <v>53</v>
      </c>
      <c r="O2889" t="s">
        <v>33</v>
      </c>
      <c r="P2889" t="s">
        <v>4117</v>
      </c>
      <c r="Q2889" t="s">
        <v>556</v>
      </c>
      <c r="R2889" s="7">
        <v>0</v>
      </c>
      <c r="S2889" s="7">
        <f t="shared" si="405"/>
        <v>29.79</v>
      </c>
      <c r="T2889" s="8">
        <v>12.511799999999999</v>
      </c>
      <c r="U2889" s="8" t="str">
        <f t="shared" si="411"/>
        <v>Low</v>
      </c>
      <c r="V2889" s="7">
        <v>3</v>
      </c>
      <c r="W2889" s="8">
        <v>29.79</v>
      </c>
      <c r="X2889" s="8">
        <f t="shared" si="412"/>
        <v>6325</v>
      </c>
      <c r="Y2889" s="9">
        <v>0.42</v>
      </c>
      <c r="Z2889" s="9" t="str">
        <f t="shared" si="413"/>
        <v>High</v>
      </c>
    </row>
    <row r="2890" spans="1:26" x14ac:dyDescent="0.3">
      <c r="A2890" t="s">
        <v>4116</v>
      </c>
      <c r="B2890" s="6">
        <v>44053</v>
      </c>
      <c r="C2890" s="6" t="str">
        <f t="shared" si="406"/>
        <v>2020</v>
      </c>
      <c r="D2890" s="6" t="str">
        <f t="shared" si="407"/>
        <v>August</v>
      </c>
      <c r="E2890" s="6" t="str">
        <f t="shared" si="408"/>
        <v>Q3</v>
      </c>
      <c r="F2890" s="6" t="str">
        <f t="shared" si="409"/>
        <v>High</v>
      </c>
      <c r="G2890" s="6" t="str">
        <f t="shared" si="410"/>
        <v>Full Price</v>
      </c>
      <c r="H2890" s="6">
        <v>44059</v>
      </c>
      <c r="I2890" t="s">
        <v>2634</v>
      </c>
      <c r="J2890" t="s">
        <v>44</v>
      </c>
      <c r="K2890" t="s">
        <v>2956</v>
      </c>
      <c r="L2890" t="s">
        <v>40</v>
      </c>
      <c r="M2890" t="s">
        <v>31</v>
      </c>
      <c r="N2890" t="s">
        <v>46</v>
      </c>
      <c r="O2890" t="s">
        <v>33</v>
      </c>
      <c r="P2890" t="s">
        <v>4117</v>
      </c>
      <c r="Q2890" t="s">
        <v>556</v>
      </c>
      <c r="R2890" s="7">
        <v>0</v>
      </c>
      <c r="S2890" s="7">
        <f t="shared" si="405"/>
        <v>41.4</v>
      </c>
      <c r="T2890" s="8">
        <v>19.872</v>
      </c>
      <c r="U2890" s="8" t="str">
        <f t="shared" si="411"/>
        <v>Low</v>
      </c>
      <c r="V2890" s="7">
        <v>4</v>
      </c>
      <c r="W2890" s="8">
        <v>41.4</v>
      </c>
      <c r="X2890" s="8">
        <f t="shared" si="412"/>
        <v>5555</v>
      </c>
      <c r="Y2890" s="9">
        <v>0.48</v>
      </c>
      <c r="Z2890" s="9" t="str">
        <f t="shared" si="413"/>
        <v>High</v>
      </c>
    </row>
    <row r="2891" spans="1:26" x14ac:dyDescent="0.3">
      <c r="A2891" t="s">
        <v>4116</v>
      </c>
      <c r="B2891" s="6">
        <v>44053</v>
      </c>
      <c r="C2891" s="6" t="str">
        <f t="shared" si="406"/>
        <v>2020</v>
      </c>
      <c r="D2891" s="6" t="str">
        <f t="shared" si="407"/>
        <v>August</v>
      </c>
      <c r="E2891" s="6" t="str">
        <f t="shared" si="408"/>
        <v>Q3</v>
      </c>
      <c r="F2891" s="6" t="str">
        <f t="shared" si="409"/>
        <v>High</v>
      </c>
      <c r="G2891" s="6" t="str">
        <f t="shared" si="410"/>
        <v>Full Price</v>
      </c>
      <c r="H2891" s="6">
        <v>44059</v>
      </c>
      <c r="I2891" t="s">
        <v>2634</v>
      </c>
      <c r="J2891" t="s">
        <v>44</v>
      </c>
      <c r="K2891" t="s">
        <v>313</v>
      </c>
      <c r="L2891" t="s">
        <v>40</v>
      </c>
      <c r="M2891" t="s">
        <v>31</v>
      </c>
      <c r="N2891" t="s">
        <v>46</v>
      </c>
      <c r="O2891" t="s">
        <v>33</v>
      </c>
      <c r="P2891" t="s">
        <v>4117</v>
      </c>
      <c r="Q2891" t="s">
        <v>556</v>
      </c>
      <c r="R2891" s="7">
        <v>0</v>
      </c>
      <c r="S2891" s="7">
        <f t="shared" si="405"/>
        <v>3.75</v>
      </c>
      <c r="T2891" s="8">
        <v>1.8</v>
      </c>
      <c r="U2891" s="8" t="str">
        <f t="shared" si="411"/>
        <v>Low</v>
      </c>
      <c r="V2891" s="7">
        <v>1</v>
      </c>
      <c r="W2891" s="8">
        <v>3.75</v>
      </c>
      <c r="X2891" s="8">
        <f t="shared" si="412"/>
        <v>9672</v>
      </c>
      <c r="Y2891" s="9">
        <v>0.48</v>
      </c>
      <c r="Z2891" s="9" t="str">
        <f t="shared" si="413"/>
        <v>High</v>
      </c>
    </row>
    <row r="2892" spans="1:26" x14ac:dyDescent="0.3">
      <c r="A2892" t="s">
        <v>4118</v>
      </c>
      <c r="B2892" s="6">
        <v>44053</v>
      </c>
      <c r="C2892" s="6" t="str">
        <f t="shared" si="406"/>
        <v>2020</v>
      </c>
      <c r="D2892" s="6" t="str">
        <f t="shared" si="407"/>
        <v>August</v>
      </c>
      <c r="E2892" s="6" t="str">
        <f t="shared" si="408"/>
        <v>Q3</v>
      </c>
      <c r="F2892" s="6" t="str">
        <f t="shared" si="409"/>
        <v>Low</v>
      </c>
      <c r="G2892" s="6" t="str">
        <f t="shared" si="410"/>
        <v>Discounted</v>
      </c>
      <c r="H2892" s="6">
        <v>44059</v>
      </c>
      <c r="I2892" t="s">
        <v>2661</v>
      </c>
      <c r="J2892" t="s">
        <v>151</v>
      </c>
      <c r="K2892" t="s">
        <v>2160</v>
      </c>
      <c r="L2892" t="s">
        <v>30</v>
      </c>
      <c r="M2892" t="s">
        <v>31</v>
      </c>
      <c r="N2892" t="s">
        <v>174</v>
      </c>
      <c r="O2892" t="s">
        <v>69</v>
      </c>
      <c r="P2892" t="s">
        <v>4119</v>
      </c>
      <c r="Q2892" t="s">
        <v>175</v>
      </c>
      <c r="R2892" s="7">
        <v>0.2</v>
      </c>
      <c r="S2892" s="7">
        <f t="shared" si="405"/>
        <v>106.77760000000001</v>
      </c>
      <c r="T2892" s="8">
        <v>15.015599999999999</v>
      </c>
      <c r="U2892" s="8" t="str">
        <f t="shared" si="411"/>
        <v>Low</v>
      </c>
      <c r="V2892" s="7">
        <v>4</v>
      </c>
      <c r="W2892" s="8">
        <v>133.47200000000001</v>
      </c>
      <c r="X2892" s="8">
        <f t="shared" si="412"/>
        <v>3264</v>
      </c>
      <c r="Y2892" s="9">
        <v>0.1125</v>
      </c>
      <c r="Z2892" s="9" t="str">
        <f t="shared" si="413"/>
        <v>Low</v>
      </c>
    </row>
    <row r="2893" spans="1:26" x14ac:dyDescent="0.3">
      <c r="A2893" t="s">
        <v>4118</v>
      </c>
      <c r="B2893" s="6">
        <v>44053</v>
      </c>
      <c r="C2893" s="6" t="str">
        <f t="shared" si="406"/>
        <v>2020</v>
      </c>
      <c r="D2893" s="6" t="str">
        <f t="shared" si="407"/>
        <v>August</v>
      </c>
      <c r="E2893" s="6" t="str">
        <f t="shared" si="408"/>
        <v>Q3</v>
      </c>
      <c r="F2893" s="6" t="str">
        <f t="shared" si="409"/>
        <v>Low</v>
      </c>
      <c r="G2893" s="6" t="str">
        <f t="shared" si="410"/>
        <v>Discounted</v>
      </c>
      <c r="H2893" s="6">
        <v>44059</v>
      </c>
      <c r="I2893" t="s">
        <v>2661</v>
      </c>
      <c r="J2893" t="s">
        <v>169</v>
      </c>
      <c r="K2893" t="s">
        <v>902</v>
      </c>
      <c r="L2893" t="s">
        <v>30</v>
      </c>
      <c r="M2893" t="s">
        <v>91</v>
      </c>
      <c r="N2893" t="s">
        <v>92</v>
      </c>
      <c r="O2893" t="s">
        <v>69</v>
      </c>
      <c r="P2893" t="s">
        <v>4119</v>
      </c>
      <c r="Q2893" t="s">
        <v>175</v>
      </c>
      <c r="R2893" s="7">
        <v>0.2</v>
      </c>
      <c r="S2893" s="7">
        <f t="shared" si="405"/>
        <v>350.69439999999997</v>
      </c>
      <c r="T2893" s="8">
        <v>38.357199999999999</v>
      </c>
      <c r="U2893" s="8" t="str">
        <f t="shared" si="411"/>
        <v>Low</v>
      </c>
      <c r="V2893" s="7">
        <v>4</v>
      </c>
      <c r="W2893" s="8">
        <v>438.36799999999999</v>
      </c>
      <c r="X2893" s="8">
        <f t="shared" si="412"/>
        <v>1352</v>
      </c>
      <c r="Y2893" s="9">
        <v>8.7499999999999994E-2</v>
      </c>
      <c r="Z2893" s="9" t="str">
        <f t="shared" si="413"/>
        <v>Low</v>
      </c>
    </row>
    <row r="2894" spans="1:26" x14ac:dyDescent="0.3">
      <c r="A2894" t="s">
        <v>4118</v>
      </c>
      <c r="B2894" s="6">
        <v>44053</v>
      </c>
      <c r="C2894" s="6" t="str">
        <f t="shared" si="406"/>
        <v>2020</v>
      </c>
      <c r="D2894" s="6" t="str">
        <f t="shared" si="407"/>
        <v>August</v>
      </c>
      <c r="E2894" s="6" t="str">
        <f t="shared" si="408"/>
        <v>Q3</v>
      </c>
      <c r="F2894" s="6" t="str">
        <f t="shared" si="409"/>
        <v>Low</v>
      </c>
      <c r="G2894" s="6" t="str">
        <f t="shared" si="410"/>
        <v>Discounted</v>
      </c>
      <c r="H2894" s="6">
        <v>44059</v>
      </c>
      <c r="I2894" t="s">
        <v>2661</v>
      </c>
      <c r="J2894" t="s">
        <v>2783</v>
      </c>
      <c r="K2894" t="s">
        <v>2784</v>
      </c>
      <c r="L2894" t="s">
        <v>30</v>
      </c>
      <c r="M2894" t="s">
        <v>91</v>
      </c>
      <c r="N2894" t="s">
        <v>92</v>
      </c>
      <c r="O2894" t="s">
        <v>69</v>
      </c>
      <c r="P2894" t="s">
        <v>4119</v>
      </c>
      <c r="Q2894" t="s">
        <v>175</v>
      </c>
      <c r="R2894" s="7">
        <v>0.2</v>
      </c>
      <c r="S2894" s="7">
        <f t="shared" si="405"/>
        <v>111.95519999999999</v>
      </c>
      <c r="T2894" s="8">
        <v>-31.487400000000001</v>
      </c>
      <c r="U2894" s="8" t="str">
        <f t="shared" si="411"/>
        <v>Loss</v>
      </c>
      <c r="V2894" s="7">
        <v>7</v>
      </c>
      <c r="W2894" s="8">
        <v>139.94399999999999</v>
      </c>
      <c r="X2894" s="8">
        <f t="shared" si="412"/>
        <v>3211</v>
      </c>
      <c r="Y2894" s="9">
        <v>-0.22500000000000001</v>
      </c>
      <c r="Z2894" s="9" t="str">
        <f t="shared" si="413"/>
        <v>Low</v>
      </c>
    </row>
    <row r="2895" spans="1:26" x14ac:dyDescent="0.3">
      <c r="A2895" t="s">
        <v>4120</v>
      </c>
      <c r="B2895" s="6">
        <v>44054</v>
      </c>
      <c r="C2895" s="6" t="str">
        <f t="shared" si="406"/>
        <v>2020</v>
      </c>
      <c r="D2895" s="6" t="str">
        <f t="shared" si="407"/>
        <v>August</v>
      </c>
      <c r="E2895" s="6" t="str">
        <f t="shared" si="408"/>
        <v>Q3</v>
      </c>
      <c r="F2895" s="6" t="str">
        <f t="shared" si="409"/>
        <v>High</v>
      </c>
      <c r="G2895" s="6" t="str">
        <f t="shared" si="410"/>
        <v>Discounted</v>
      </c>
      <c r="H2895" s="6">
        <v>44059</v>
      </c>
      <c r="I2895" t="s">
        <v>1223</v>
      </c>
      <c r="J2895" t="s">
        <v>595</v>
      </c>
      <c r="K2895" t="s">
        <v>596</v>
      </c>
      <c r="L2895" t="s">
        <v>30</v>
      </c>
      <c r="M2895" t="s">
        <v>76</v>
      </c>
      <c r="N2895" t="s">
        <v>99</v>
      </c>
      <c r="O2895" t="s">
        <v>62</v>
      </c>
      <c r="P2895" t="s">
        <v>550</v>
      </c>
      <c r="Q2895" t="s">
        <v>453</v>
      </c>
      <c r="R2895" s="7">
        <v>0.2</v>
      </c>
      <c r="S2895" s="7">
        <f t="shared" si="405"/>
        <v>36.921599999999998</v>
      </c>
      <c r="T2895" s="8">
        <v>12.1149</v>
      </c>
      <c r="U2895" s="8" t="str">
        <f t="shared" si="411"/>
        <v>Low</v>
      </c>
      <c r="V2895" s="7">
        <v>3</v>
      </c>
      <c r="W2895" s="8">
        <v>46.152000000000001</v>
      </c>
      <c r="X2895" s="8">
        <f t="shared" si="412"/>
        <v>5318</v>
      </c>
      <c r="Y2895" s="9">
        <v>0.26250000000000001</v>
      </c>
      <c r="Z2895" s="9" t="str">
        <f t="shared" si="413"/>
        <v>High</v>
      </c>
    </row>
    <row r="2896" spans="1:26" x14ac:dyDescent="0.3">
      <c r="A2896" t="s">
        <v>4121</v>
      </c>
      <c r="B2896" s="6">
        <v>44054</v>
      </c>
      <c r="C2896" s="6" t="str">
        <f t="shared" si="406"/>
        <v>2020</v>
      </c>
      <c r="D2896" s="6" t="str">
        <f t="shared" si="407"/>
        <v>August</v>
      </c>
      <c r="E2896" s="6" t="str">
        <f t="shared" si="408"/>
        <v>Q3</v>
      </c>
      <c r="F2896" s="6" t="str">
        <f t="shared" si="409"/>
        <v>High</v>
      </c>
      <c r="G2896" s="6" t="str">
        <f t="shared" si="410"/>
        <v>Full Price</v>
      </c>
      <c r="H2896" s="6">
        <v>44058</v>
      </c>
      <c r="I2896" t="s">
        <v>4122</v>
      </c>
      <c r="J2896" t="s">
        <v>105</v>
      </c>
      <c r="K2896" t="s">
        <v>483</v>
      </c>
      <c r="L2896" t="s">
        <v>40</v>
      </c>
      <c r="M2896" t="s">
        <v>31</v>
      </c>
      <c r="N2896" t="s">
        <v>53</v>
      </c>
      <c r="O2896" t="s">
        <v>54</v>
      </c>
      <c r="P2896" t="s">
        <v>270</v>
      </c>
      <c r="Q2896" t="s">
        <v>271</v>
      </c>
      <c r="R2896" s="7">
        <v>0</v>
      </c>
      <c r="S2896" s="7">
        <f t="shared" si="405"/>
        <v>11.96</v>
      </c>
      <c r="T2896" s="8">
        <v>3.1095999999999999</v>
      </c>
      <c r="U2896" s="8" t="str">
        <f t="shared" si="411"/>
        <v>Low</v>
      </c>
      <c r="V2896" s="7">
        <v>2</v>
      </c>
      <c r="W2896" s="8">
        <v>11.96</v>
      </c>
      <c r="X2896" s="8">
        <f t="shared" si="412"/>
        <v>8275</v>
      </c>
      <c r="Y2896" s="9">
        <v>0.26</v>
      </c>
      <c r="Z2896" s="9" t="str">
        <f t="shared" si="413"/>
        <v>High</v>
      </c>
    </row>
    <row r="2897" spans="1:26" x14ac:dyDescent="0.3">
      <c r="A2897" t="s">
        <v>4121</v>
      </c>
      <c r="B2897" s="6">
        <v>44054</v>
      </c>
      <c r="C2897" s="6" t="str">
        <f t="shared" si="406"/>
        <v>2020</v>
      </c>
      <c r="D2897" s="6" t="str">
        <f t="shared" si="407"/>
        <v>August</v>
      </c>
      <c r="E2897" s="6" t="str">
        <f t="shared" si="408"/>
        <v>Q3</v>
      </c>
      <c r="F2897" s="6" t="str">
        <f t="shared" si="409"/>
        <v>High</v>
      </c>
      <c r="G2897" s="6" t="str">
        <f t="shared" si="410"/>
        <v>Full Price</v>
      </c>
      <c r="H2897" s="6">
        <v>44058</v>
      </c>
      <c r="I2897" t="s">
        <v>4122</v>
      </c>
      <c r="J2897" t="s">
        <v>169</v>
      </c>
      <c r="K2897" t="s">
        <v>170</v>
      </c>
      <c r="L2897" t="s">
        <v>40</v>
      </c>
      <c r="M2897" t="s">
        <v>91</v>
      </c>
      <c r="N2897" t="s">
        <v>92</v>
      </c>
      <c r="O2897" t="s">
        <v>54</v>
      </c>
      <c r="P2897" t="s">
        <v>270</v>
      </c>
      <c r="Q2897" t="s">
        <v>271</v>
      </c>
      <c r="R2897" s="7">
        <v>0</v>
      </c>
      <c r="S2897" s="7">
        <f t="shared" si="405"/>
        <v>138</v>
      </c>
      <c r="T2897" s="8">
        <v>34.5</v>
      </c>
      <c r="U2897" s="8" t="str">
        <f t="shared" si="411"/>
        <v>Low</v>
      </c>
      <c r="V2897" s="7">
        <v>2</v>
      </c>
      <c r="W2897" s="8">
        <v>138</v>
      </c>
      <c r="X2897" s="8">
        <f t="shared" si="412"/>
        <v>3224</v>
      </c>
      <c r="Y2897" s="9">
        <v>0.25</v>
      </c>
      <c r="Z2897" s="9" t="str">
        <f t="shared" si="413"/>
        <v>High</v>
      </c>
    </row>
    <row r="2898" spans="1:26" x14ac:dyDescent="0.3">
      <c r="A2898" t="s">
        <v>4123</v>
      </c>
      <c r="B2898" s="6">
        <v>44056</v>
      </c>
      <c r="C2898" s="6" t="str">
        <f t="shared" si="406"/>
        <v>2020</v>
      </c>
      <c r="D2898" s="6" t="str">
        <f t="shared" si="407"/>
        <v>August</v>
      </c>
      <c r="E2898" s="6" t="str">
        <f t="shared" si="408"/>
        <v>Q3</v>
      </c>
      <c r="F2898" s="6" t="str">
        <f t="shared" si="409"/>
        <v>High</v>
      </c>
      <c r="G2898" s="6" t="str">
        <f t="shared" si="410"/>
        <v>Full Price</v>
      </c>
      <c r="H2898" s="6">
        <v>44063</v>
      </c>
      <c r="I2898" t="s">
        <v>2172</v>
      </c>
      <c r="J2898" t="s">
        <v>89</v>
      </c>
      <c r="K2898" t="s">
        <v>2718</v>
      </c>
      <c r="L2898" t="s">
        <v>61</v>
      </c>
      <c r="M2898" t="s">
        <v>31</v>
      </c>
      <c r="N2898" t="s">
        <v>53</v>
      </c>
      <c r="O2898" t="s">
        <v>69</v>
      </c>
      <c r="P2898" t="s">
        <v>4124</v>
      </c>
      <c r="Q2898" t="s">
        <v>71</v>
      </c>
      <c r="R2898" s="7">
        <v>0</v>
      </c>
      <c r="S2898" s="7">
        <f t="shared" si="405"/>
        <v>50.8</v>
      </c>
      <c r="T2898" s="8">
        <v>13.208</v>
      </c>
      <c r="U2898" s="8" t="str">
        <f t="shared" si="411"/>
        <v>Low</v>
      </c>
      <c r="V2898" s="7">
        <v>5</v>
      </c>
      <c r="W2898" s="8">
        <v>50.8</v>
      </c>
      <c r="X2898" s="8">
        <f t="shared" si="412"/>
        <v>5124</v>
      </c>
      <c r="Y2898" s="9">
        <v>0.26</v>
      </c>
      <c r="Z2898" s="9" t="str">
        <f t="shared" si="413"/>
        <v>High</v>
      </c>
    </row>
    <row r="2899" spans="1:26" x14ac:dyDescent="0.3">
      <c r="A2899" t="s">
        <v>4125</v>
      </c>
      <c r="B2899" s="6">
        <v>44056</v>
      </c>
      <c r="C2899" s="6" t="str">
        <f t="shared" si="406"/>
        <v>2020</v>
      </c>
      <c r="D2899" s="6" t="str">
        <f t="shared" si="407"/>
        <v>August</v>
      </c>
      <c r="E2899" s="6" t="str">
        <f t="shared" si="408"/>
        <v>Q3</v>
      </c>
      <c r="F2899" s="6" t="str">
        <f t="shared" si="409"/>
        <v>High</v>
      </c>
      <c r="G2899" s="6" t="str">
        <f t="shared" si="410"/>
        <v>Full Price</v>
      </c>
      <c r="H2899" s="6">
        <v>44060</v>
      </c>
      <c r="I2899" t="s">
        <v>3214</v>
      </c>
      <c r="J2899" t="s">
        <v>145</v>
      </c>
      <c r="K2899" t="s">
        <v>145</v>
      </c>
      <c r="L2899" t="s">
        <v>30</v>
      </c>
      <c r="M2899" t="s">
        <v>31</v>
      </c>
      <c r="N2899" t="s">
        <v>41</v>
      </c>
      <c r="O2899" t="s">
        <v>62</v>
      </c>
      <c r="P2899" t="s">
        <v>848</v>
      </c>
      <c r="Q2899" t="s">
        <v>64</v>
      </c>
      <c r="R2899" s="7">
        <v>0</v>
      </c>
      <c r="S2899" s="7">
        <f t="shared" si="405"/>
        <v>5.64</v>
      </c>
      <c r="T2899" s="8">
        <v>2.7071999999999998</v>
      </c>
      <c r="U2899" s="8" t="str">
        <f t="shared" si="411"/>
        <v>Low</v>
      </c>
      <c r="V2899" s="7">
        <v>3</v>
      </c>
      <c r="W2899" s="8">
        <v>5.64</v>
      </c>
      <c r="X2899" s="8">
        <f t="shared" si="412"/>
        <v>9378</v>
      </c>
      <c r="Y2899" s="9">
        <v>0.48</v>
      </c>
      <c r="Z2899" s="9" t="str">
        <f t="shared" si="413"/>
        <v>High</v>
      </c>
    </row>
    <row r="2900" spans="1:26" x14ac:dyDescent="0.3">
      <c r="A2900" t="s">
        <v>4126</v>
      </c>
      <c r="B2900" s="6">
        <v>44056</v>
      </c>
      <c r="C2900" s="6" t="str">
        <f t="shared" si="406"/>
        <v>2020</v>
      </c>
      <c r="D2900" s="6" t="str">
        <f t="shared" si="407"/>
        <v>August</v>
      </c>
      <c r="E2900" s="6" t="str">
        <f t="shared" si="408"/>
        <v>Q3</v>
      </c>
      <c r="F2900" s="6" t="str">
        <f t="shared" si="409"/>
        <v>Low</v>
      </c>
      <c r="G2900" s="6" t="str">
        <f t="shared" si="410"/>
        <v>Discounted</v>
      </c>
      <c r="H2900" s="6">
        <v>44058</v>
      </c>
      <c r="I2900" t="s">
        <v>1488</v>
      </c>
      <c r="J2900" t="s">
        <v>105</v>
      </c>
      <c r="K2900" t="s">
        <v>4127</v>
      </c>
      <c r="L2900" t="s">
        <v>61</v>
      </c>
      <c r="M2900" t="s">
        <v>31</v>
      </c>
      <c r="N2900" t="s">
        <v>53</v>
      </c>
      <c r="O2900" t="s">
        <v>62</v>
      </c>
      <c r="P2900" t="s">
        <v>642</v>
      </c>
      <c r="Q2900" t="s">
        <v>453</v>
      </c>
      <c r="R2900" s="7">
        <v>0.2</v>
      </c>
      <c r="S2900" s="7">
        <f t="shared" si="405"/>
        <v>51.744000000000007</v>
      </c>
      <c r="T2900" s="8">
        <v>8.0850000000000009</v>
      </c>
      <c r="U2900" s="8" t="str">
        <f t="shared" si="411"/>
        <v>Low</v>
      </c>
      <c r="V2900" s="7">
        <v>7</v>
      </c>
      <c r="W2900" s="8">
        <v>64.680000000000007</v>
      </c>
      <c r="X2900" s="8">
        <f t="shared" si="412"/>
        <v>4638</v>
      </c>
      <c r="Y2900" s="9">
        <v>0.125</v>
      </c>
      <c r="Z2900" s="9" t="str">
        <f t="shared" si="413"/>
        <v>Low</v>
      </c>
    </row>
    <row r="2901" spans="1:26" x14ac:dyDescent="0.3">
      <c r="A2901" t="s">
        <v>4128</v>
      </c>
      <c r="B2901" s="6">
        <v>44056</v>
      </c>
      <c r="C2901" s="6" t="str">
        <f t="shared" si="406"/>
        <v>2020</v>
      </c>
      <c r="D2901" s="6" t="str">
        <f t="shared" si="407"/>
        <v>August</v>
      </c>
      <c r="E2901" s="6" t="str">
        <f t="shared" si="408"/>
        <v>Q3</v>
      </c>
      <c r="F2901" s="6" t="str">
        <f t="shared" si="409"/>
        <v>High</v>
      </c>
      <c r="G2901" s="6" t="str">
        <f t="shared" si="410"/>
        <v>Full Price</v>
      </c>
      <c r="H2901" s="6">
        <v>44056</v>
      </c>
      <c r="I2901" t="s">
        <v>2134</v>
      </c>
      <c r="J2901" t="s">
        <v>209</v>
      </c>
      <c r="K2901" t="s">
        <v>225</v>
      </c>
      <c r="L2901" t="s">
        <v>30</v>
      </c>
      <c r="M2901" t="s">
        <v>76</v>
      </c>
      <c r="N2901" t="s">
        <v>99</v>
      </c>
      <c r="O2901" t="s">
        <v>69</v>
      </c>
      <c r="P2901" t="s">
        <v>672</v>
      </c>
      <c r="Q2901" t="s">
        <v>71</v>
      </c>
      <c r="R2901" s="7">
        <v>0</v>
      </c>
      <c r="S2901" s="7">
        <f t="shared" si="405"/>
        <v>31.56</v>
      </c>
      <c r="T2901" s="8">
        <v>10.4148</v>
      </c>
      <c r="U2901" s="8" t="str">
        <f t="shared" si="411"/>
        <v>Low</v>
      </c>
      <c r="V2901" s="7">
        <v>3</v>
      </c>
      <c r="W2901" s="8">
        <v>31.56</v>
      </c>
      <c r="X2901" s="8">
        <f t="shared" si="412"/>
        <v>6186</v>
      </c>
      <c r="Y2901" s="9">
        <v>0.33</v>
      </c>
      <c r="Z2901" s="9" t="str">
        <f t="shared" si="413"/>
        <v>High</v>
      </c>
    </row>
    <row r="2902" spans="1:26" x14ac:dyDescent="0.3">
      <c r="A2902" t="s">
        <v>4129</v>
      </c>
      <c r="B2902" s="6">
        <v>44056</v>
      </c>
      <c r="C2902" s="6" t="str">
        <f t="shared" si="406"/>
        <v>2020</v>
      </c>
      <c r="D2902" s="6" t="str">
        <f t="shared" si="407"/>
        <v>August</v>
      </c>
      <c r="E2902" s="6" t="str">
        <f t="shared" si="408"/>
        <v>Q3</v>
      </c>
      <c r="F2902" s="6" t="str">
        <f t="shared" si="409"/>
        <v>High</v>
      </c>
      <c r="G2902" s="6" t="str">
        <f t="shared" si="410"/>
        <v>Full Price</v>
      </c>
      <c r="H2902" s="6">
        <v>44060</v>
      </c>
      <c r="I2902" t="s">
        <v>3099</v>
      </c>
      <c r="J2902" t="s">
        <v>44</v>
      </c>
      <c r="K2902" t="s">
        <v>736</v>
      </c>
      <c r="L2902" t="s">
        <v>30</v>
      </c>
      <c r="M2902" t="s">
        <v>31</v>
      </c>
      <c r="N2902" t="s">
        <v>41</v>
      </c>
      <c r="O2902" t="s">
        <v>33</v>
      </c>
      <c r="P2902" t="s">
        <v>381</v>
      </c>
      <c r="Q2902" t="s">
        <v>237</v>
      </c>
      <c r="R2902" s="7">
        <v>0</v>
      </c>
      <c r="S2902" s="7">
        <f t="shared" si="405"/>
        <v>11.36</v>
      </c>
      <c r="T2902" s="8">
        <v>5.5663999999999998</v>
      </c>
      <c r="U2902" s="8" t="str">
        <f t="shared" si="411"/>
        <v>Low</v>
      </c>
      <c r="V2902" s="7">
        <v>4</v>
      </c>
      <c r="W2902" s="8">
        <v>11.36</v>
      </c>
      <c r="X2902" s="8">
        <f t="shared" si="412"/>
        <v>8399</v>
      </c>
      <c r="Y2902" s="9">
        <v>0.49</v>
      </c>
      <c r="Z2902" s="9" t="str">
        <f t="shared" si="413"/>
        <v>High</v>
      </c>
    </row>
    <row r="2903" spans="1:26" x14ac:dyDescent="0.3">
      <c r="A2903" t="s">
        <v>4130</v>
      </c>
      <c r="B2903" s="6">
        <v>44056</v>
      </c>
      <c r="C2903" s="6" t="str">
        <f t="shared" si="406"/>
        <v>2020</v>
      </c>
      <c r="D2903" s="6" t="str">
        <f t="shared" si="407"/>
        <v>August</v>
      </c>
      <c r="E2903" s="6" t="str">
        <f t="shared" si="408"/>
        <v>Q3</v>
      </c>
      <c r="F2903" s="6" t="str">
        <f t="shared" si="409"/>
        <v>Low</v>
      </c>
      <c r="G2903" s="6" t="str">
        <f t="shared" si="410"/>
        <v>Discounted</v>
      </c>
      <c r="H2903" s="6">
        <v>44059</v>
      </c>
      <c r="I2903" t="s">
        <v>259</v>
      </c>
      <c r="J2903" t="s">
        <v>151</v>
      </c>
      <c r="K2903" t="s">
        <v>2456</v>
      </c>
      <c r="L2903" t="s">
        <v>30</v>
      </c>
      <c r="M2903" t="s">
        <v>31</v>
      </c>
      <c r="N2903" t="s">
        <v>49</v>
      </c>
      <c r="O2903" t="s">
        <v>54</v>
      </c>
      <c r="P2903" t="s">
        <v>55</v>
      </c>
      <c r="Q2903" t="s">
        <v>56</v>
      </c>
      <c r="R2903" s="7">
        <v>0.2</v>
      </c>
      <c r="S2903" s="7">
        <f t="shared" si="405"/>
        <v>338.28480000000002</v>
      </c>
      <c r="T2903" s="8">
        <v>15.857100000000001</v>
      </c>
      <c r="U2903" s="8" t="str">
        <f t="shared" si="411"/>
        <v>Low</v>
      </c>
      <c r="V2903" s="7">
        <v>3</v>
      </c>
      <c r="W2903" s="8">
        <v>422.85599999999999</v>
      </c>
      <c r="X2903" s="8">
        <f t="shared" si="412"/>
        <v>1399</v>
      </c>
      <c r="Y2903" s="9">
        <v>3.7499999999999999E-2</v>
      </c>
      <c r="Z2903" s="9" t="str">
        <f t="shared" si="413"/>
        <v>Low</v>
      </c>
    </row>
    <row r="2904" spans="1:26" x14ac:dyDescent="0.3">
      <c r="A2904" t="s">
        <v>4131</v>
      </c>
      <c r="B2904" s="6">
        <v>44058</v>
      </c>
      <c r="C2904" s="6" t="str">
        <f t="shared" si="406"/>
        <v>2020</v>
      </c>
      <c r="D2904" s="6" t="str">
        <f t="shared" si="407"/>
        <v>August</v>
      </c>
      <c r="E2904" s="6" t="str">
        <f t="shared" si="408"/>
        <v>Q3</v>
      </c>
      <c r="F2904" s="6" t="str">
        <f t="shared" si="409"/>
        <v>High</v>
      </c>
      <c r="G2904" s="6" t="str">
        <f t="shared" si="410"/>
        <v>Full Price</v>
      </c>
      <c r="H2904" s="6">
        <v>44062</v>
      </c>
      <c r="I2904" t="s">
        <v>1315</v>
      </c>
      <c r="J2904" t="s">
        <v>1630</v>
      </c>
      <c r="K2904" t="s">
        <v>1727</v>
      </c>
      <c r="L2904" t="s">
        <v>30</v>
      </c>
      <c r="M2904" t="s">
        <v>76</v>
      </c>
      <c r="N2904" t="s">
        <v>99</v>
      </c>
      <c r="O2904" t="s">
        <v>69</v>
      </c>
      <c r="P2904" t="s">
        <v>1140</v>
      </c>
      <c r="Q2904" t="s">
        <v>71</v>
      </c>
      <c r="R2904" s="7">
        <v>0</v>
      </c>
      <c r="S2904" s="7">
        <f t="shared" si="405"/>
        <v>104.23</v>
      </c>
      <c r="T2904" s="8">
        <v>28.142099999999999</v>
      </c>
      <c r="U2904" s="8" t="str">
        <f t="shared" si="411"/>
        <v>Low</v>
      </c>
      <c r="V2904" s="7">
        <v>7</v>
      </c>
      <c r="W2904" s="8">
        <v>104.23</v>
      </c>
      <c r="X2904" s="8">
        <f t="shared" si="412"/>
        <v>3706</v>
      </c>
      <c r="Y2904" s="9">
        <v>0.27</v>
      </c>
      <c r="Z2904" s="9" t="str">
        <f t="shared" si="413"/>
        <v>High</v>
      </c>
    </row>
    <row r="2905" spans="1:26" x14ac:dyDescent="0.3">
      <c r="A2905" t="s">
        <v>4131</v>
      </c>
      <c r="B2905" s="6">
        <v>44058</v>
      </c>
      <c r="C2905" s="6" t="str">
        <f t="shared" si="406"/>
        <v>2020</v>
      </c>
      <c r="D2905" s="6" t="str">
        <f t="shared" si="407"/>
        <v>August</v>
      </c>
      <c r="E2905" s="6" t="str">
        <f t="shared" si="408"/>
        <v>Q3</v>
      </c>
      <c r="F2905" s="6" t="str">
        <f t="shared" si="409"/>
        <v>High</v>
      </c>
      <c r="G2905" s="6" t="str">
        <f t="shared" si="410"/>
        <v>Full Price</v>
      </c>
      <c r="H2905" s="6">
        <v>44062</v>
      </c>
      <c r="I2905" t="s">
        <v>1315</v>
      </c>
      <c r="J2905" t="s">
        <v>89</v>
      </c>
      <c r="K2905" t="s">
        <v>4132</v>
      </c>
      <c r="L2905" t="s">
        <v>30</v>
      </c>
      <c r="M2905" t="s">
        <v>31</v>
      </c>
      <c r="N2905" t="s">
        <v>49</v>
      </c>
      <c r="O2905" t="s">
        <v>69</v>
      </c>
      <c r="P2905" t="s">
        <v>1140</v>
      </c>
      <c r="Q2905" t="s">
        <v>71</v>
      </c>
      <c r="R2905" s="7">
        <v>0</v>
      </c>
      <c r="S2905" s="7">
        <f t="shared" si="405"/>
        <v>70.260000000000005</v>
      </c>
      <c r="T2905" s="8">
        <v>18.970199999999998</v>
      </c>
      <c r="U2905" s="8" t="str">
        <f t="shared" si="411"/>
        <v>Low</v>
      </c>
      <c r="V2905" s="7">
        <v>3</v>
      </c>
      <c r="W2905" s="8">
        <v>70.260000000000005</v>
      </c>
      <c r="X2905" s="8">
        <f t="shared" si="412"/>
        <v>4467</v>
      </c>
      <c r="Y2905" s="9">
        <v>0.27</v>
      </c>
      <c r="Z2905" s="9" t="str">
        <f t="shared" si="413"/>
        <v>High</v>
      </c>
    </row>
    <row r="2906" spans="1:26" x14ac:dyDescent="0.3">
      <c r="A2906" t="s">
        <v>4133</v>
      </c>
      <c r="B2906" s="6">
        <v>44058</v>
      </c>
      <c r="C2906" s="6" t="str">
        <f t="shared" si="406"/>
        <v>2020</v>
      </c>
      <c r="D2906" s="6" t="str">
        <f t="shared" si="407"/>
        <v>August</v>
      </c>
      <c r="E2906" s="6" t="str">
        <f t="shared" si="408"/>
        <v>Q3</v>
      </c>
      <c r="F2906" s="6" t="str">
        <f t="shared" si="409"/>
        <v>Low</v>
      </c>
      <c r="G2906" s="6" t="str">
        <f t="shared" si="410"/>
        <v>Full Price</v>
      </c>
      <c r="H2906" s="6">
        <v>44062</v>
      </c>
      <c r="I2906" t="s">
        <v>4134</v>
      </c>
      <c r="J2906" t="s">
        <v>151</v>
      </c>
      <c r="K2906" t="s">
        <v>2356</v>
      </c>
      <c r="L2906" t="s">
        <v>61</v>
      </c>
      <c r="M2906" t="s">
        <v>31</v>
      </c>
      <c r="N2906" t="s">
        <v>49</v>
      </c>
      <c r="O2906" t="s">
        <v>69</v>
      </c>
      <c r="P2906" t="s">
        <v>70</v>
      </c>
      <c r="Q2906" t="s">
        <v>71</v>
      </c>
      <c r="R2906" s="7">
        <v>0</v>
      </c>
      <c r="S2906" s="7">
        <f t="shared" si="405"/>
        <v>323.10000000000002</v>
      </c>
      <c r="T2906" s="8">
        <v>61.389000000000003</v>
      </c>
      <c r="U2906" s="8" t="str">
        <f t="shared" si="411"/>
        <v>Low</v>
      </c>
      <c r="V2906" s="7">
        <v>2</v>
      </c>
      <c r="W2906" s="8">
        <v>323.10000000000002</v>
      </c>
      <c r="X2906" s="8">
        <f t="shared" si="412"/>
        <v>1773</v>
      </c>
      <c r="Y2906" s="9">
        <v>0.19</v>
      </c>
      <c r="Z2906" s="9" t="str">
        <f t="shared" si="413"/>
        <v>Low</v>
      </c>
    </row>
    <row r="2907" spans="1:26" x14ac:dyDescent="0.3">
      <c r="A2907" t="s">
        <v>4135</v>
      </c>
      <c r="B2907" s="6">
        <v>44059</v>
      </c>
      <c r="C2907" s="6" t="str">
        <f t="shared" si="406"/>
        <v>2020</v>
      </c>
      <c r="D2907" s="6" t="str">
        <f t="shared" si="407"/>
        <v>August</v>
      </c>
      <c r="E2907" s="6" t="str">
        <f t="shared" si="408"/>
        <v>Q3</v>
      </c>
      <c r="F2907" s="6" t="str">
        <f t="shared" si="409"/>
        <v>Low</v>
      </c>
      <c r="G2907" s="6" t="str">
        <f t="shared" si="410"/>
        <v>Discounted</v>
      </c>
      <c r="H2907" s="6">
        <v>44063</v>
      </c>
      <c r="I2907" t="s">
        <v>3116</v>
      </c>
      <c r="J2907" t="s">
        <v>806</v>
      </c>
      <c r="K2907" t="s">
        <v>4136</v>
      </c>
      <c r="L2907" t="s">
        <v>61</v>
      </c>
      <c r="M2907" t="s">
        <v>76</v>
      </c>
      <c r="N2907" t="s">
        <v>99</v>
      </c>
      <c r="O2907" t="s">
        <v>54</v>
      </c>
      <c r="P2907" t="s">
        <v>55</v>
      </c>
      <c r="Q2907" t="s">
        <v>56</v>
      </c>
      <c r="R2907" s="7">
        <v>0.2</v>
      </c>
      <c r="S2907" s="7">
        <f t="shared" si="405"/>
        <v>203.48160000000001</v>
      </c>
      <c r="T2907" s="8">
        <v>0</v>
      </c>
      <c r="U2907" s="8" t="str">
        <f t="shared" si="411"/>
        <v>Low</v>
      </c>
      <c r="V2907" s="7">
        <v>3</v>
      </c>
      <c r="W2907" s="8">
        <v>254.352</v>
      </c>
      <c r="X2907" s="8">
        <f t="shared" si="412"/>
        <v>2171</v>
      </c>
      <c r="Y2907" s="9">
        <v>0</v>
      </c>
      <c r="Z2907" s="9" t="str">
        <f t="shared" si="413"/>
        <v>Low</v>
      </c>
    </row>
    <row r="2908" spans="1:26" x14ac:dyDescent="0.3">
      <c r="A2908" t="s">
        <v>4135</v>
      </c>
      <c r="B2908" s="6">
        <v>44059</v>
      </c>
      <c r="C2908" s="6" t="str">
        <f t="shared" si="406"/>
        <v>2020</v>
      </c>
      <c r="D2908" s="6" t="str">
        <f t="shared" si="407"/>
        <v>August</v>
      </c>
      <c r="E2908" s="6" t="str">
        <f t="shared" si="408"/>
        <v>Q3</v>
      </c>
      <c r="F2908" s="6" t="str">
        <f t="shared" si="409"/>
        <v>Low</v>
      </c>
      <c r="G2908" s="6" t="str">
        <f t="shared" si="410"/>
        <v>Discounted</v>
      </c>
      <c r="H2908" s="6">
        <v>44063</v>
      </c>
      <c r="I2908" t="s">
        <v>3116</v>
      </c>
      <c r="J2908" t="s">
        <v>44</v>
      </c>
      <c r="K2908" t="s">
        <v>2530</v>
      </c>
      <c r="L2908" t="s">
        <v>61</v>
      </c>
      <c r="M2908" t="s">
        <v>31</v>
      </c>
      <c r="N2908" t="s">
        <v>41</v>
      </c>
      <c r="O2908" t="s">
        <v>54</v>
      </c>
      <c r="P2908" t="s">
        <v>55</v>
      </c>
      <c r="Q2908" t="s">
        <v>56</v>
      </c>
      <c r="R2908" s="7">
        <v>0.7</v>
      </c>
      <c r="S2908" s="7">
        <f t="shared" si="405"/>
        <v>1.1286</v>
      </c>
      <c r="T2908" s="8">
        <v>-2.7587999999999999</v>
      </c>
      <c r="U2908" s="8" t="str">
        <f t="shared" si="411"/>
        <v>Loss</v>
      </c>
      <c r="V2908" s="7">
        <v>3</v>
      </c>
      <c r="W2908" s="8">
        <v>3.762</v>
      </c>
      <c r="X2908" s="8">
        <f t="shared" si="412"/>
        <v>9664</v>
      </c>
      <c r="Y2908" s="9">
        <v>-0.73333333300000003</v>
      </c>
      <c r="Z2908" s="9" t="str">
        <f t="shared" si="413"/>
        <v>Low</v>
      </c>
    </row>
    <row r="2909" spans="1:26" x14ac:dyDescent="0.3">
      <c r="A2909" t="s">
        <v>4135</v>
      </c>
      <c r="B2909" s="6">
        <v>44059</v>
      </c>
      <c r="C2909" s="6" t="str">
        <f t="shared" si="406"/>
        <v>2020</v>
      </c>
      <c r="D2909" s="6" t="str">
        <f t="shared" si="407"/>
        <v>August</v>
      </c>
      <c r="E2909" s="6" t="str">
        <f t="shared" si="408"/>
        <v>Q3</v>
      </c>
      <c r="F2909" s="6" t="str">
        <f t="shared" si="409"/>
        <v>Low</v>
      </c>
      <c r="G2909" s="6" t="str">
        <f t="shared" si="410"/>
        <v>Discounted</v>
      </c>
      <c r="H2909" s="6">
        <v>44063</v>
      </c>
      <c r="I2909" t="s">
        <v>3116</v>
      </c>
      <c r="J2909" t="s">
        <v>44</v>
      </c>
      <c r="K2909" t="s">
        <v>1042</v>
      </c>
      <c r="L2909" t="s">
        <v>61</v>
      </c>
      <c r="M2909" t="s">
        <v>31</v>
      </c>
      <c r="N2909" t="s">
        <v>41</v>
      </c>
      <c r="O2909" t="s">
        <v>54</v>
      </c>
      <c r="P2909" t="s">
        <v>55</v>
      </c>
      <c r="Q2909" t="s">
        <v>56</v>
      </c>
      <c r="R2909" s="7">
        <v>0.7</v>
      </c>
      <c r="S2909" s="7">
        <f t="shared" si="405"/>
        <v>0.81720000000000015</v>
      </c>
      <c r="T2909" s="8">
        <v>-1.9068000000000001</v>
      </c>
      <c r="U2909" s="8" t="str">
        <f t="shared" si="411"/>
        <v>Loss</v>
      </c>
      <c r="V2909" s="7">
        <v>2</v>
      </c>
      <c r="W2909" s="8">
        <v>2.7240000000000002</v>
      </c>
      <c r="X2909" s="8">
        <f t="shared" si="412"/>
        <v>9838</v>
      </c>
      <c r="Y2909" s="9">
        <v>-0.7</v>
      </c>
      <c r="Z2909" s="9" t="str">
        <f t="shared" si="413"/>
        <v>Low</v>
      </c>
    </row>
    <row r="2910" spans="1:26" x14ac:dyDescent="0.3">
      <c r="A2910" t="s">
        <v>4135</v>
      </c>
      <c r="B2910" s="6">
        <v>44059</v>
      </c>
      <c r="C2910" s="6" t="str">
        <f t="shared" si="406"/>
        <v>2020</v>
      </c>
      <c r="D2910" s="6" t="str">
        <f t="shared" si="407"/>
        <v>August</v>
      </c>
      <c r="E2910" s="6" t="str">
        <f t="shared" si="408"/>
        <v>Q3</v>
      </c>
      <c r="F2910" s="6" t="str">
        <f t="shared" si="409"/>
        <v>High</v>
      </c>
      <c r="G2910" s="6" t="str">
        <f t="shared" si="410"/>
        <v>Discounted</v>
      </c>
      <c r="H2910" s="6">
        <v>44063</v>
      </c>
      <c r="I2910" t="s">
        <v>3116</v>
      </c>
      <c r="J2910" t="s">
        <v>67</v>
      </c>
      <c r="K2910" t="s">
        <v>2710</v>
      </c>
      <c r="L2910" t="s">
        <v>61</v>
      </c>
      <c r="M2910" t="s">
        <v>31</v>
      </c>
      <c r="N2910" t="s">
        <v>32</v>
      </c>
      <c r="O2910" t="s">
        <v>54</v>
      </c>
      <c r="P2910" t="s">
        <v>55</v>
      </c>
      <c r="Q2910" t="s">
        <v>56</v>
      </c>
      <c r="R2910" s="7">
        <v>0.2</v>
      </c>
      <c r="S2910" s="7">
        <f t="shared" si="405"/>
        <v>8.2176000000000009</v>
      </c>
      <c r="T2910" s="8">
        <v>3.21</v>
      </c>
      <c r="U2910" s="8" t="str">
        <f t="shared" si="411"/>
        <v>Low</v>
      </c>
      <c r="V2910" s="7">
        <v>3</v>
      </c>
      <c r="W2910" s="8">
        <v>10.272</v>
      </c>
      <c r="X2910" s="8">
        <f t="shared" si="412"/>
        <v>8600</v>
      </c>
      <c r="Y2910" s="9">
        <v>0.3125</v>
      </c>
      <c r="Z2910" s="9" t="str">
        <f t="shared" si="413"/>
        <v>High</v>
      </c>
    </row>
    <row r="2911" spans="1:26" x14ac:dyDescent="0.3">
      <c r="A2911" t="s">
        <v>4135</v>
      </c>
      <c r="B2911" s="6">
        <v>44059</v>
      </c>
      <c r="C2911" s="6" t="str">
        <f t="shared" si="406"/>
        <v>2020</v>
      </c>
      <c r="D2911" s="6" t="str">
        <f t="shared" si="407"/>
        <v>August</v>
      </c>
      <c r="E2911" s="6" t="str">
        <f t="shared" si="408"/>
        <v>Q3</v>
      </c>
      <c r="F2911" s="6" t="str">
        <f t="shared" si="409"/>
        <v>High</v>
      </c>
      <c r="G2911" s="6" t="str">
        <f t="shared" si="410"/>
        <v>Discounted</v>
      </c>
      <c r="H2911" s="6">
        <v>44063</v>
      </c>
      <c r="I2911" t="s">
        <v>3116</v>
      </c>
      <c r="J2911" t="s">
        <v>67</v>
      </c>
      <c r="K2911" t="s">
        <v>4137</v>
      </c>
      <c r="L2911" t="s">
        <v>61</v>
      </c>
      <c r="M2911" t="s">
        <v>31</v>
      </c>
      <c r="N2911" t="s">
        <v>32</v>
      </c>
      <c r="O2911" t="s">
        <v>54</v>
      </c>
      <c r="P2911" t="s">
        <v>55</v>
      </c>
      <c r="Q2911" t="s">
        <v>56</v>
      </c>
      <c r="R2911" s="7">
        <v>0.2</v>
      </c>
      <c r="S2911" s="7">
        <f t="shared" si="405"/>
        <v>8.2943999999999996</v>
      </c>
      <c r="T2911" s="8">
        <v>3.6288</v>
      </c>
      <c r="U2911" s="8" t="str">
        <f t="shared" si="411"/>
        <v>Low</v>
      </c>
      <c r="V2911" s="7">
        <v>2</v>
      </c>
      <c r="W2911" s="8">
        <v>10.368</v>
      </c>
      <c r="X2911" s="8">
        <f t="shared" si="412"/>
        <v>8557</v>
      </c>
      <c r="Y2911" s="9">
        <v>0.35</v>
      </c>
      <c r="Z2911" s="9" t="str">
        <f t="shared" si="413"/>
        <v>High</v>
      </c>
    </row>
    <row r="2912" spans="1:26" x14ac:dyDescent="0.3">
      <c r="A2912" t="s">
        <v>4135</v>
      </c>
      <c r="B2912" s="6">
        <v>44059</v>
      </c>
      <c r="C2912" s="6" t="str">
        <f t="shared" si="406"/>
        <v>2020</v>
      </c>
      <c r="D2912" s="6" t="str">
        <f t="shared" si="407"/>
        <v>August</v>
      </c>
      <c r="E2912" s="6" t="str">
        <f t="shared" si="408"/>
        <v>Q3</v>
      </c>
      <c r="F2912" s="6" t="str">
        <f t="shared" si="409"/>
        <v>Low</v>
      </c>
      <c r="G2912" s="6" t="str">
        <f t="shared" si="410"/>
        <v>Discounted</v>
      </c>
      <c r="H2912" s="6">
        <v>44063</v>
      </c>
      <c r="I2912" t="s">
        <v>3116</v>
      </c>
      <c r="J2912" t="s">
        <v>675</v>
      </c>
      <c r="K2912" t="s">
        <v>1187</v>
      </c>
      <c r="L2912" t="s">
        <v>61</v>
      </c>
      <c r="M2912" t="s">
        <v>91</v>
      </c>
      <c r="N2912" t="s">
        <v>110</v>
      </c>
      <c r="O2912" t="s">
        <v>54</v>
      </c>
      <c r="P2912" t="s">
        <v>55</v>
      </c>
      <c r="Q2912" t="s">
        <v>56</v>
      </c>
      <c r="R2912" s="7">
        <v>0.2</v>
      </c>
      <c r="S2912" s="7">
        <f t="shared" si="405"/>
        <v>24.940799999999999</v>
      </c>
      <c r="T2912" s="8">
        <v>-5.4558</v>
      </c>
      <c r="U2912" s="8" t="str">
        <f t="shared" si="411"/>
        <v>Loss</v>
      </c>
      <c r="V2912" s="7">
        <v>3</v>
      </c>
      <c r="W2912" s="8">
        <v>31.175999999999998</v>
      </c>
      <c r="X2912" s="8">
        <f t="shared" si="412"/>
        <v>6207</v>
      </c>
      <c r="Y2912" s="9">
        <v>-0.17499999999999999</v>
      </c>
      <c r="Z2912" s="9" t="str">
        <f t="shared" si="413"/>
        <v>Low</v>
      </c>
    </row>
    <row r="2913" spans="1:26" x14ac:dyDescent="0.3">
      <c r="A2913" t="s">
        <v>4135</v>
      </c>
      <c r="B2913" s="6">
        <v>44059</v>
      </c>
      <c r="C2913" s="6" t="str">
        <f t="shared" si="406"/>
        <v>2020</v>
      </c>
      <c r="D2913" s="6" t="str">
        <f t="shared" si="407"/>
        <v>August</v>
      </c>
      <c r="E2913" s="6" t="str">
        <f t="shared" si="408"/>
        <v>Q3</v>
      </c>
      <c r="F2913" s="6" t="str">
        <f t="shared" si="409"/>
        <v>Low</v>
      </c>
      <c r="G2913" s="6" t="str">
        <f t="shared" si="410"/>
        <v>Discounted</v>
      </c>
      <c r="H2913" s="6">
        <v>44063</v>
      </c>
      <c r="I2913" t="s">
        <v>3116</v>
      </c>
      <c r="J2913" t="s">
        <v>598</v>
      </c>
      <c r="K2913" t="s">
        <v>4138</v>
      </c>
      <c r="L2913" t="s">
        <v>61</v>
      </c>
      <c r="M2913" t="s">
        <v>91</v>
      </c>
      <c r="N2913" t="s">
        <v>92</v>
      </c>
      <c r="O2913" t="s">
        <v>54</v>
      </c>
      <c r="P2913" t="s">
        <v>55</v>
      </c>
      <c r="Q2913" t="s">
        <v>56</v>
      </c>
      <c r="R2913" s="7">
        <v>0.4</v>
      </c>
      <c r="S2913" s="7">
        <f t="shared" si="405"/>
        <v>311.87520000000001</v>
      </c>
      <c r="T2913" s="8">
        <v>-112.6216</v>
      </c>
      <c r="U2913" s="8" t="str">
        <f t="shared" si="411"/>
        <v>Loss</v>
      </c>
      <c r="V2913" s="7">
        <v>4</v>
      </c>
      <c r="W2913" s="8">
        <v>519.79200000000003</v>
      </c>
      <c r="X2913" s="8">
        <f t="shared" si="412"/>
        <v>1123</v>
      </c>
      <c r="Y2913" s="9">
        <v>-0.21666666700000001</v>
      </c>
      <c r="Z2913" s="9" t="str">
        <f t="shared" si="413"/>
        <v>Low</v>
      </c>
    </row>
    <row r="2914" spans="1:26" x14ac:dyDescent="0.3">
      <c r="A2914" t="s">
        <v>4139</v>
      </c>
      <c r="B2914" s="6">
        <v>44059</v>
      </c>
      <c r="C2914" s="6" t="str">
        <f t="shared" si="406"/>
        <v>2020</v>
      </c>
      <c r="D2914" s="6" t="str">
        <f t="shared" si="407"/>
        <v>August</v>
      </c>
      <c r="E2914" s="6" t="str">
        <f t="shared" si="408"/>
        <v>Q3</v>
      </c>
      <c r="F2914" s="6" t="str">
        <f t="shared" si="409"/>
        <v>Low</v>
      </c>
      <c r="G2914" s="6" t="str">
        <f t="shared" si="410"/>
        <v>Discounted</v>
      </c>
      <c r="H2914" s="6">
        <v>44065</v>
      </c>
      <c r="I2914" t="s">
        <v>2847</v>
      </c>
      <c r="J2914" t="s">
        <v>105</v>
      </c>
      <c r="K2914" t="s">
        <v>4140</v>
      </c>
      <c r="L2914" t="s">
        <v>30</v>
      </c>
      <c r="M2914" t="s">
        <v>31</v>
      </c>
      <c r="N2914" t="s">
        <v>53</v>
      </c>
      <c r="O2914" t="s">
        <v>69</v>
      </c>
      <c r="P2914" t="s">
        <v>1463</v>
      </c>
      <c r="Q2914" t="s">
        <v>180</v>
      </c>
      <c r="R2914" s="7">
        <v>0.2</v>
      </c>
      <c r="S2914" s="7">
        <f t="shared" si="405"/>
        <v>1.8431999999999999</v>
      </c>
      <c r="T2914" s="8">
        <v>0.25919999999999999</v>
      </c>
      <c r="U2914" s="8" t="str">
        <f t="shared" si="411"/>
        <v>Low</v>
      </c>
      <c r="V2914" s="7">
        <v>1</v>
      </c>
      <c r="W2914" s="8">
        <v>2.3039999999999998</v>
      </c>
      <c r="X2914" s="8">
        <f t="shared" si="412"/>
        <v>9888</v>
      </c>
      <c r="Y2914" s="9">
        <v>0.1125</v>
      </c>
      <c r="Z2914" s="9" t="str">
        <f t="shared" si="413"/>
        <v>Low</v>
      </c>
    </row>
    <row r="2915" spans="1:26" x14ac:dyDescent="0.3">
      <c r="A2915" t="s">
        <v>4139</v>
      </c>
      <c r="B2915" s="6">
        <v>44059</v>
      </c>
      <c r="C2915" s="6" t="str">
        <f t="shared" si="406"/>
        <v>2020</v>
      </c>
      <c r="D2915" s="6" t="str">
        <f t="shared" si="407"/>
        <v>August</v>
      </c>
      <c r="E2915" s="6" t="str">
        <f t="shared" si="408"/>
        <v>Q3</v>
      </c>
      <c r="F2915" s="6" t="str">
        <f t="shared" si="409"/>
        <v>High</v>
      </c>
      <c r="G2915" s="6" t="str">
        <f t="shared" si="410"/>
        <v>Discounted</v>
      </c>
      <c r="H2915" s="6">
        <v>44065</v>
      </c>
      <c r="I2915" t="s">
        <v>2847</v>
      </c>
      <c r="J2915" t="s">
        <v>44</v>
      </c>
      <c r="K2915" t="s">
        <v>994</v>
      </c>
      <c r="L2915" t="s">
        <v>30</v>
      </c>
      <c r="M2915" t="s">
        <v>31</v>
      </c>
      <c r="N2915" t="s">
        <v>46</v>
      </c>
      <c r="O2915" t="s">
        <v>69</v>
      </c>
      <c r="P2915" t="s">
        <v>1463</v>
      </c>
      <c r="Q2915" t="s">
        <v>180</v>
      </c>
      <c r="R2915" s="7">
        <v>0.2</v>
      </c>
      <c r="S2915" s="7">
        <f t="shared" si="405"/>
        <v>4.032</v>
      </c>
      <c r="T2915" s="8">
        <v>1.764</v>
      </c>
      <c r="U2915" s="8" t="str">
        <f t="shared" si="411"/>
        <v>Low</v>
      </c>
      <c r="V2915" s="7">
        <v>2</v>
      </c>
      <c r="W2915" s="8">
        <v>5.04</v>
      </c>
      <c r="X2915" s="8">
        <f t="shared" si="412"/>
        <v>9474</v>
      </c>
      <c r="Y2915" s="9">
        <v>0.35</v>
      </c>
      <c r="Z2915" s="9" t="str">
        <f t="shared" si="413"/>
        <v>High</v>
      </c>
    </row>
    <row r="2916" spans="1:26" x14ac:dyDescent="0.3">
      <c r="A2916" t="s">
        <v>4139</v>
      </c>
      <c r="B2916" s="6">
        <v>44059</v>
      </c>
      <c r="C2916" s="6" t="str">
        <f t="shared" si="406"/>
        <v>2020</v>
      </c>
      <c r="D2916" s="6" t="str">
        <f t="shared" si="407"/>
        <v>August</v>
      </c>
      <c r="E2916" s="6" t="str">
        <f t="shared" si="408"/>
        <v>Q3</v>
      </c>
      <c r="F2916" s="6" t="str">
        <f t="shared" si="409"/>
        <v>High</v>
      </c>
      <c r="G2916" s="6" t="str">
        <f t="shared" si="410"/>
        <v>Discounted</v>
      </c>
      <c r="H2916" s="6">
        <v>44065</v>
      </c>
      <c r="I2916" t="s">
        <v>2847</v>
      </c>
      <c r="J2916" t="s">
        <v>67</v>
      </c>
      <c r="K2916" t="s">
        <v>466</v>
      </c>
      <c r="L2916" t="s">
        <v>30</v>
      </c>
      <c r="M2916" t="s">
        <v>31</v>
      </c>
      <c r="N2916" t="s">
        <v>32</v>
      </c>
      <c r="O2916" t="s">
        <v>69</v>
      </c>
      <c r="P2916" t="s">
        <v>1463</v>
      </c>
      <c r="Q2916" t="s">
        <v>180</v>
      </c>
      <c r="R2916" s="7">
        <v>0.2</v>
      </c>
      <c r="S2916" s="7">
        <f t="shared" si="405"/>
        <v>250.41919999999999</v>
      </c>
      <c r="T2916" s="8">
        <v>105.6456</v>
      </c>
      <c r="U2916" s="8" t="str">
        <f t="shared" si="411"/>
        <v>Medium</v>
      </c>
      <c r="V2916" s="7">
        <v>8</v>
      </c>
      <c r="W2916" s="8">
        <v>313.024</v>
      </c>
      <c r="X2916" s="8">
        <f t="shared" si="412"/>
        <v>1827</v>
      </c>
      <c r="Y2916" s="9">
        <v>0.33750000000000002</v>
      </c>
      <c r="Z2916" s="9" t="str">
        <f t="shared" si="413"/>
        <v>High</v>
      </c>
    </row>
    <row r="2917" spans="1:26" x14ac:dyDescent="0.3">
      <c r="A2917" t="s">
        <v>4139</v>
      </c>
      <c r="B2917" s="6">
        <v>44059</v>
      </c>
      <c r="C2917" s="6" t="str">
        <f t="shared" si="406"/>
        <v>2020</v>
      </c>
      <c r="D2917" s="6" t="str">
        <f t="shared" si="407"/>
        <v>August</v>
      </c>
      <c r="E2917" s="6" t="str">
        <f t="shared" si="408"/>
        <v>Q3</v>
      </c>
      <c r="F2917" s="6" t="str">
        <f t="shared" si="409"/>
        <v>Low</v>
      </c>
      <c r="G2917" s="6" t="str">
        <f t="shared" si="410"/>
        <v>Discounted</v>
      </c>
      <c r="H2917" s="6">
        <v>44065</v>
      </c>
      <c r="I2917" t="s">
        <v>2847</v>
      </c>
      <c r="J2917" t="s">
        <v>629</v>
      </c>
      <c r="K2917" t="s">
        <v>4141</v>
      </c>
      <c r="L2917" t="s">
        <v>30</v>
      </c>
      <c r="M2917" t="s">
        <v>91</v>
      </c>
      <c r="N2917" t="s">
        <v>92</v>
      </c>
      <c r="O2917" t="s">
        <v>69</v>
      </c>
      <c r="P2917" t="s">
        <v>1463</v>
      </c>
      <c r="Q2917" t="s">
        <v>180</v>
      </c>
      <c r="R2917" s="7">
        <v>0.2</v>
      </c>
      <c r="S2917" s="7">
        <f t="shared" si="405"/>
        <v>1503.9680000000001</v>
      </c>
      <c r="T2917" s="8">
        <v>211.49549999999999</v>
      </c>
      <c r="U2917" s="8" t="str">
        <f t="shared" si="411"/>
        <v>Medium</v>
      </c>
      <c r="V2917" s="7">
        <v>5</v>
      </c>
      <c r="W2917" s="8">
        <v>1879.96</v>
      </c>
      <c r="X2917" s="8">
        <f t="shared" si="412"/>
        <v>159</v>
      </c>
      <c r="Y2917" s="9">
        <v>0.1125</v>
      </c>
      <c r="Z2917" s="9" t="str">
        <f t="shared" si="413"/>
        <v>Low</v>
      </c>
    </row>
    <row r="2918" spans="1:26" x14ac:dyDescent="0.3">
      <c r="A2918" t="s">
        <v>4142</v>
      </c>
      <c r="B2918" s="6">
        <v>44059</v>
      </c>
      <c r="C2918" s="6" t="str">
        <f t="shared" si="406"/>
        <v>2020</v>
      </c>
      <c r="D2918" s="6" t="str">
        <f t="shared" si="407"/>
        <v>August</v>
      </c>
      <c r="E2918" s="6" t="str">
        <f t="shared" si="408"/>
        <v>Q3</v>
      </c>
      <c r="F2918" s="6" t="str">
        <f t="shared" si="409"/>
        <v>Low</v>
      </c>
      <c r="G2918" s="6" t="str">
        <f t="shared" si="410"/>
        <v>Discounted</v>
      </c>
      <c r="H2918" s="6">
        <v>44063</v>
      </c>
      <c r="I2918" t="s">
        <v>4143</v>
      </c>
      <c r="J2918" t="s">
        <v>136</v>
      </c>
      <c r="K2918" t="s">
        <v>4144</v>
      </c>
      <c r="L2918" t="s">
        <v>30</v>
      </c>
      <c r="M2918" t="s">
        <v>76</v>
      </c>
      <c r="N2918" t="s">
        <v>138</v>
      </c>
      <c r="O2918" t="s">
        <v>54</v>
      </c>
      <c r="P2918" t="s">
        <v>55</v>
      </c>
      <c r="Q2918" t="s">
        <v>56</v>
      </c>
      <c r="R2918" s="7">
        <v>0.5</v>
      </c>
      <c r="S2918" s="7">
        <f t="shared" si="405"/>
        <v>150.73500000000001</v>
      </c>
      <c r="T2918" s="8">
        <v>-204.99959999999999</v>
      </c>
      <c r="U2918" s="8" t="str">
        <f t="shared" si="411"/>
        <v>Loss</v>
      </c>
      <c r="V2918" s="7">
        <v>3</v>
      </c>
      <c r="W2918" s="8">
        <v>301.47000000000003</v>
      </c>
      <c r="X2918" s="8">
        <f t="shared" si="412"/>
        <v>1896</v>
      </c>
      <c r="Y2918" s="9">
        <v>-0.68</v>
      </c>
      <c r="Z2918" s="9" t="str">
        <f t="shared" si="413"/>
        <v>Low</v>
      </c>
    </row>
    <row r="2919" spans="1:26" x14ac:dyDescent="0.3">
      <c r="A2919" t="s">
        <v>4142</v>
      </c>
      <c r="B2919" s="6">
        <v>44059</v>
      </c>
      <c r="C2919" s="6" t="str">
        <f t="shared" si="406"/>
        <v>2020</v>
      </c>
      <c r="D2919" s="6" t="str">
        <f t="shared" si="407"/>
        <v>August</v>
      </c>
      <c r="E2919" s="6" t="str">
        <f t="shared" si="408"/>
        <v>Q3</v>
      </c>
      <c r="F2919" s="6" t="str">
        <f t="shared" si="409"/>
        <v>Low</v>
      </c>
      <c r="G2919" s="6" t="str">
        <f t="shared" si="410"/>
        <v>Discounted</v>
      </c>
      <c r="H2919" s="6">
        <v>44063</v>
      </c>
      <c r="I2919" t="s">
        <v>4143</v>
      </c>
      <c r="J2919" t="s">
        <v>2462</v>
      </c>
      <c r="K2919" t="s">
        <v>2463</v>
      </c>
      <c r="L2919" t="s">
        <v>30</v>
      </c>
      <c r="M2919" t="s">
        <v>31</v>
      </c>
      <c r="N2919" t="s">
        <v>49</v>
      </c>
      <c r="O2919" t="s">
        <v>54</v>
      </c>
      <c r="P2919" t="s">
        <v>55</v>
      </c>
      <c r="Q2919" t="s">
        <v>56</v>
      </c>
      <c r="R2919" s="7">
        <v>0.2</v>
      </c>
      <c r="S2919" s="7">
        <f t="shared" si="405"/>
        <v>35.750399999999999</v>
      </c>
      <c r="T2919" s="8">
        <v>3.3515999999999999</v>
      </c>
      <c r="U2919" s="8" t="str">
        <f t="shared" si="411"/>
        <v>Low</v>
      </c>
      <c r="V2919" s="7">
        <v>7</v>
      </c>
      <c r="W2919" s="8">
        <v>44.688000000000002</v>
      </c>
      <c r="X2919" s="8">
        <f t="shared" si="412"/>
        <v>5403</v>
      </c>
      <c r="Y2919" s="9">
        <v>7.4999999999999997E-2</v>
      </c>
      <c r="Z2919" s="9" t="str">
        <f t="shared" si="413"/>
        <v>Low</v>
      </c>
    </row>
    <row r="2920" spans="1:26" x14ac:dyDescent="0.3">
      <c r="A2920" t="s">
        <v>4145</v>
      </c>
      <c r="B2920" s="6">
        <v>44060</v>
      </c>
      <c r="C2920" s="6" t="str">
        <f t="shared" si="406"/>
        <v>2020</v>
      </c>
      <c r="D2920" s="6" t="str">
        <f t="shared" si="407"/>
        <v>August</v>
      </c>
      <c r="E2920" s="6" t="str">
        <f t="shared" si="408"/>
        <v>Q3</v>
      </c>
      <c r="F2920" s="6" t="str">
        <f t="shared" si="409"/>
        <v>High</v>
      </c>
      <c r="G2920" s="6" t="str">
        <f t="shared" si="410"/>
        <v>Full Price</v>
      </c>
      <c r="H2920" s="6">
        <v>44064</v>
      </c>
      <c r="I2920" t="s">
        <v>4146</v>
      </c>
      <c r="J2920" t="s">
        <v>256</v>
      </c>
      <c r="K2920" t="s">
        <v>4147</v>
      </c>
      <c r="L2920" t="s">
        <v>61</v>
      </c>
      <c r="M2920" t="s">
        <v>31</v>
      </c>
      <c r="N2920" t="s">
        <v>41</v>
      </c>
      <c r="O2920" t="s">
        <v>54</v>
      </c>
      <c r="P2920" t="s">
        <v>4148</v>
      </c>
      <c r="Q2920" t="s">
        <v>749</v>
      </c>
      <c r="R2920" s="7">
        <v>0</v>
      </c>
      <c r="S2920" s="7">
        <f t="shared" si="405"/>
        <v>52.2</v>
      </c>
      <c r="T2920" s="8">
        <v>23.49</v>
      </c>
      <c r="U2920" s="8" t="str">
        <f t="shared" si="411"/>
        <v>Low</v>
      </c>
      <c r="V2920" s="7">
        <v>9</v>
      </c>
      <c r="W2920" s="8">
        <v>52.2</v>
      </c>
      <c r="X2920" s="8">
        <f t="shared" si="412"/>
        <v>5058</v>
      </c>
      <c r="Y2920" s="9">
        <v>0.45</v>
      </c>
      <c r="Z2920" s="9" t="str">
        <f t="shared" si="413"/>
        <v>High</v>
      </c>
    </row>
    <row r="2921" spans="1:26" x14ac:dyDescent="0.3">
      <c r="A2921" t="s">
        <v>4149</v>
      </c>
      <c r="B2921" s="6">
        <v>44060</v>
      </c>
      <c r="C2921" s="6" t="str">
        <f t="shared" si="406"/>
        <v>2020</v>
      </c>
      <c r="D2921" s="6" t="str">
        <f t="shared" si="407"/>
        <v>August</v>
      </c>
      <c r="E2921" s="6" t="str">
        <f t="shared" si="408"/>
        <v>Q3</v>
      </c>
      <c r="F2921" s="6" t="str">
        <f t="shared" si="409"/>
        <v>Low</v>
      </c>
      <c r="G2921" s="6" t="str">
        <f t="shared" si="410"/>
        <v>Discounted</v>
      </c>
      <c r="H2921" s="6">
        <v>44066</v>
      </c>
      <c r="I2921" t="s">
        <v>1310</v>
      </c>
      <c r="J2921" t="s">
        <v>105</v>
      </c>
      <c r="K2921" t="s">
        <v>4150</v>
      </c>
      <c r="L2921" t="s">
        <v>30</v>
      </c>
      <c r="M2921" t="s">
        <v>31</v>
      </c>
      <c r="N2921" t="s">
        <v>53</v>
      </c>
      <c r="O2921" t="s">
        <v>69</v>
      </c>
      <c r="P2921" t="s">
        <v>1346</v>
      </c>
      <c r="Q2921" t="s">
        <v>180</v>
      </c>
      <c r="R2921" s="7">
        <v>0.2</v>
      </c>
      <c r="S2921" s="7">
        <f t="shared" si="405"/>
        <v>8.2176000000000009</v>
      </c>
      <c r="T2921" s="8">
        <v>1.1556</v>
      </c>
      <c r="U2921" s="8" t="str">
        <f t="shared" si="411"/>
        <v>Low</v>
      </c>
      <c r="V2921" s="7">
        <v>3</v>
      </c>
      <c r="W2921" s="8">
        <v>10.272</v>
      </c>
      <c r="X2921" s="8">
        <f t="shared" si="412"/>
        <v>8600</v>
      </c>
      <c r="Y2921" s="9">
        <v>0.1125</v>
      </c>
      <c r="Z2921" s="9" t="str">
        <f t="shared" si="413"/>
        <v>Low</v>
      </c>
    </row>
    <row r="2922" spans="1:26" x14ac:dyDescent="0.3">
      <c r="A2922" t="s">
        <v>4149</v>
      </c>
      <c r="B2922" s="6">
        <v>44060</v>
      </c>
      <c r="C2922" s="6" t="str">
        <f t="shared" si="406"/>
        <v>2020</v>
      </c>
      <c r="D2922" s="6" t="str">
        <f t="shared" si="407"/>
        <v>August</v>
      </c>
      <c r="E2922" s="6" t="str">
        <f t="shared" si="408"/>
        <v>Q3</v>
      </c>
      <c r="F2922" s="6" t="str">
        <f t="shared" si="409"/>
        <v>High</v>
      </c>
      <c r="G2922" s="6" t="str">
        <f t="shared" si="410"/>
        <v>Discounted</v>
      </c>
      <c r="H2922" s="6">
        <v>44066</v>
      </c>
      <c r="I2922" t="s">
        <v>1310</v>
      </c>
      <c r="J2922" t="s">
        <v>67</v>
      </c>
      <c r="K2922" t="s">
        <v>1857</v>
      </c>
      <c r="L2922" t="s">
        <v>30</v>
      </c>
      <c r="M2922" t="s">
        <v>31</v>
      </c>
      <c r="N2922" t="s">
        <v>32</v>
      </c>
      <c r="O2922" t="s">
        <v>69</v>
      </c>
      <c r="P2922" t="s">
        <v>1346</v>
      </c>
      <c r="Q2922" t="s">
        <v>180</v>
      </c>
      <c r="R2922" s="7">
        <v>0.2</v>
      </c>
      <c r="S2922" s="7">
        <f t="shared" si="405"/>
        <v>29.030399999999997</v>
      </c>
      <c r="T2922" s="8">
        <v>12.700799999999999</v>
      </c>
      <c r="U2922" s="8" t="str">
        <f t="shared" si="411"/>
        <v>Low</v>
      </c>
      <c r="V2922" s="7">
        <v>7</v>
      </c>
      <c r="W2922" s="8">
        <v>36.287999999999997</v>
      </c>
      <c r="X2922" s="8">
        <f t="shared" si="412"/>
        <v>5851</v>
      </c>
      <c r="Y2922" s="9">
        <v>0.35</v>
      </c>
      <c r="Z2922" s="9" t="str">
        <f t="shared" si="413"/>
        <v>High</v>
      </c>
    </row>
    <row r="2923" spans="1:26" x14ac:dyDescent="0.3">
      <c r="A2923" t="s">
        <v>4149</v>
      </c>
      <c r="B2923" s="6">
        <v>44060</v>
      </c>
      <c r="C2923" s="6" t="str">
        <f t="shared" si="406"/>
        <v>2020</v>
      </c>
      <c r="D2923" s="6" t="str">
        <f t="shared" si="407"/>
        <v>August</v>
      </c>
      <c r="E2923" s="6" t="str">
        <f t="shared" si="408"/>
        <v>Q3</v>
      </c>
      <c r="F2923" s="6" t="str">
        <f t="shared" si="409"/>
        <v>Low</v>
      </c>
      <c r="G2923" s="6" t="str">
        <f t="shared" si="410"/>
        <v>Discounted</v>
      </c>
      <c r="H2923" s="6">
        <v>44066</v>
      </c>
      <c r="I2923" t="s">
        <v>1310</v>
      </c>
      <c r="J2923" t="s">
        <v>3129</v>
      </c>
      <c r="K2923" t="s">
        <v>3130</v>
      </c>
      <c r="L2923" t="s">
        <v>30</v>
      </c>
      <c r="M2923" t="s">
        <v>91</v>
      </c>
      <c r="N2923" t="s">
        <v>110</v>
      </c>
      <c r="O2923" t="s">
        <v>69</v>
      </c>
      <c r="P2923" t="s">
        <v>1346</v>
      </c>
      <c r="Q2923" t="s">
        <v>180</v>
      </c>
      <c r="R2923" s="7">
        <v>0.2</v>
      </c>
      <c r="S2923" s="7">
        <f t="shared" si="405"/>
        <v>202.24</v>
      </c>
      <c r="T2923" s="8">
        <v>-31.6</v>
      </c>
      <c r="U2923" s="8" t="str">
        <f t="shared" si="411"/>
        <v>Loss</v>
      </c>
      <c r="V2923" s="7">
        <v>4</v>
      </c>
      <c r="W2923" s="8">
        <v>252.8</v>
      </c>
      <c r="X2923" s="8">
        <f t="shared" si="412"/>
        <v>2180</v>
      </c>
      <c r="Y2923" s="9">
        <v>-0.125</v>
      </c>
      <c r="Z2923" s="9" t="str">
        <f t="shared" si="413"/>
        <v>Low</v>
      </c>
    </row>
    <row r="2924" spans="1:26" x14ac:dyDescent="0.3">
      <c r="A2924" t="s">
        <v>4149</v>
      </c>
      <c r="B2924" s="6">
        <v>44060</v>
      </c>
      <c r="C2924" s="6" t="str">
        <f t="shared" si="406"/>
        <v>2020</v>
      </c>
      <c r="D2924" s="6" t="str">
        <f t="shared" si="407"/>
        <v>August</v>
      </c>
      <c r="E2924" s="6" t="str">
        <f t="shared" si="408"/>
        <v>Q3</v>
      </c>
      <c r="F2924" s="6" t="str">
        <f t="shared" si="409"/>
        <v>Low</v>
      </c>
      <c r="G2924" s="6" t="str">
        <f t="shared" si="410"/>
        <v>Discounted</v>
      </c>
      <c r="H2924" s="6">
        <v>44066</v>
      </c>
      <c r="I2924" t="s">
        <v>1310</v>
      </c>
      <c r="J2924" t="s">
        <v>524</v>
      </c>
      <c r="K2924" t="s">
        <v>1156</v>
      </c>
      <c r="L2924" t="s">
        <v>30</v>
      </c>
      <c r="M2924" t="s">
        <v>91</v>
      </c>
      <c r="N2924" t="s">
        <v>110</v>
      </c>
      <c r="O2924" t="s">
        <v>69</v>
      </c>
      <c r="P2924" t="s">
        <v>1346</v>
      </c>
      <c r="Q2924" t="s">
        <v>180</v>
      </c>
      <c r="R2924" s="7">
        <v>0.2</v>
      </c>
      <c r="S2924" s="7">
        <f t="shared" si="405"/>
        <v>24.064</v>
      </c>
      <c r="T2924" s="8">
        <v>-5.2640000000000002</v>
      </c>
      <c r="U2924" s="8" t="str">
        <f t="shared" si="411"/>
        <v>Loss</v>
      </c>
      <c r="V2924" s="7">
        <v>2</v>
      </c>
      <c r="W2924" s="8">
        <v>30.08</v>
      </c>
      <c r="X2924" s="8">
        <f t="shared" si="412"/>
        <v>6292</v>
      </c>
      <c r="Y2924" s="9">
        <v>-0.17499999999999999</v>
      </c>
      <c r="Z2924" s="9" t="str">
        <f t="shared" si="413"/>
        <v>Low</v>
      </c>
    </row>
    <row r="2925" spans="1:26" x14ac:dyDescent="0.3">
      <c r="A2925" t="s">
        <v>4151</v>
      </c>
      <c r="B2925" s="6">
        <v>44064</v>
      </c>
      <c r="C2925" s="6" t="str">
        <f t="shared" si="406"/>
        <v>2020</v>
      </c>
      <c r="D2925" s="6" t="str">
        <f t="shared" si="407"/>
        <v>August</v>
      </c>
      <c r="E2925" s="6" t="str">
        <f t="shared" si="408"/>
        <v>Q3</v>
      </c>
      <c r="F2925" s="6" t="str">
        <f t="shared" si="409"/>
        <v>High</v>
      </c>
      <c r="G2925" s="6" t="str">
        <f t="shared" si="410"/>
        <v>Full Price</v>
      </c>
      <c r="H2925" s="6">
        <v>44069</v>
      </c>
      <c r="I2925" t="s">
        <v>2252</v>
      </c>
      <c r="J2925" t="s">
        <v>89</v>
      </c>
      <c r="K2925" t="s">
        <v>1698</v>
      </c>
      <c r="L2925" t="s">
        <v>61</v>
      </c>
      <c r="M2925" t="s">
        <v>31</v>
      </c>
      <c r="N2925" t="s">
        <v>53</v>
      </c>
      <c r="O2925" t="s">
        <v>62</v>
      </c>
      <c r="P2925" t="s">
        <v>3141</v>
      </c>
      <c r="Q2925" t="s">
        <v>79</v>
      </c>
      <c r="R2925" s="7">
        <v>0</v>
      </c>
      <c r="S2925" s="7">
        <f t="shared" si="405"/>
        <v>35.76</v>
      </c>
      <c r="T2925" s="8">
        <v>10.0128</v>
      </c>
      <c r="U2925" s="8" t="str">
        <f t="shared" si="411"/>
        <v>Low</v>
      </c>
      <c r="V2925" s="7">
        <v>12</v>
      </c>
      <c r="W2925" s="8">
        <v>35.76</v>
      </c>
      <c r="X2925" s="8">
        <f t="shared" si="412"/>
        <v>5896</v>
      </c>
      <c r="Y2925" s="9">
        <v>0.28000000000000003</v>
      </c>
      <c r="Z2925" s="9" t="str">
        <f t="shared" si="413"/>
        <v>High</v>
      </c>
    </row>
    <row r="2926" spans="1:26" x14ac:dyDescent="0.3">
      <c r="A2926" t="s">
        <v>4151</v>
      </c>
      <c r="B2926" s="6">
        <v>44064</v>
      </c>
      <c r="C2926" s="6" t="str">
        <f t="shared" si="406"/>
        <v>2020</v>
      </c>
      <c r="D2926" s="6" t="str">
        <f t="shared" si="407"/>
        <v>August</v>
      </c>
      <c r="E2926" s="6" t="str">
        <f t="shared" si="408"/>
        <v>Q3</v>
      </c>
      <c r="F2926" s="6" t="str">
        <f t="shared" si="409"/>
        <v>High</v>
      </c>
      <c r="G2926" s="6" t="str">
        <f t="shared" si="410"/>
        <v>Full Price</v>
      </c>
      <c r="H2926" s="6">
        <v>44069</v>
      </c>
      <c r="I2926" t="s">
        <v>2252</v>
      </c>
      <c r="J2926" t="s">
        <v>4152</v>
      </c>
      <c r="K2926" t="s">
        <v>4153</v>
      </c>
      <c r="L2926" t="s">
        <v>61</v>
      </c>
      <c r="M2926" t="s">
        <v>31</v>
      </c>
      <c r="N2926" t="s">
        <v>53</v>
      </c>
      <c r="O2926" t="s">
        <v>62</v>
      </c>
      <c r="P2926" t="s">
        <v>3141</v>
      </c>
      <c r="Q2926" t="s">
        <v>79</v>
      </c>
      <c r="R2926" s="7">
        <v>0</v>
      </c>
      <c r="S2926" s="7">
        <f t="shared" si="405"/>
        <v>17.52</v>
      </c>
      <c r="T2926" s="8">
        <v>8.2344000000000008</v>
      </c>
      <c r="U2926" s="8" t="str">
        <f t="shared" si="411"/>
        <v>Low</v>
      </c>
      <c r="V2926" s="7">
        <v>3</v>
      </c>
      <c r="W2926" s="8">
        <v>17.52</v>
      </c>
      <c r="X2926" s="8">
        <f t="shared" si="412"/>
        <v>7452</v>
      </c>
      <c r="Y2926" s="9">
        <v>0.47</v>
      </c>
      <c r="Z2926" s="9" t="str">
        <f t="shared" si="413"/>
        <v>High</v>
      </c>
    </row>
    <row r="2927" spans="1:26" x14ac:dyDescent="0.3">
      <c r="A2927" t="s">
        <v>4154</v>
      </c>
      <c r="B2927" s="6">
        <v>44064</v>
      </c>
      <c r="C2927" s="6" t="str">
        <f t="shared" si="406"/>
        <v>2020</v>
      </c>
      <c r="D2927" s="6" t="str">
        <f t="shared" si="407"/>
        <v>August</v>
      </c>
      <c r="E2927" s="6" t="str">
        <f t="shared" si="408"/>
        <v>Q3</v>
      </c>
      <c r="F2927" s="6" t="str">
        <f t="shared" si="409"/>
        <v>Low</v>
      </c>
      <c r="G2927" s="6" t="str">
        <f t="shared" si="410"/>
        <v>Discounted</v>
      </c>
      <c r="H2927" s="6">
        <v>44069</v>
      </c>
      <c r="I2927" t="s">
        <v>1000</v>
      </c>
      <c r="J2927" t="s">
        <v>157</v>
      </c>
      <c r="K2927" t="s">
        <v>4155</v>
      </c>
      <c r="L2927" t="s">
        <v>61</v>
      </c>
      <c r="M2927" t="s">
        <v>76</v>
      </c>
      <c r="N2927" t="s">
        <v>138</v>
      </c>
      <c r="O2927" t="s">
        <v>69</v>
      </c>
      <c r="P2927" t="s">
        <v>139</v>
      </c>
      <c r="Q2927" t="s">
        <v>71</v>
      </c>
      <c r="R2927" s="7">
        <v>0.15</v>
      </c>
      <c r="S2927" s="7">
        <f t="shared" si="405"/>
        <v>498.43830000000003</v>
      </c>
      <c r="T2927" s="8">
        <v>34.494</v>
      </c>
      <c r="U2927" s="8" t="str">
        <f t="shared" si="411"/>
        <v>Low</v>
      </c>
      <c r="V2927" s="7">
        <v>6</v>
      </c>
      <c r="W2927" s="8">
        <v>586.39800000000002</v>
      </c>
      <c r="X2927" s="8">
        <f t="shared" si="412"/>
        <v>975</v>
      </c>
      <c r="Y2927" s="9">
        <v>5.8823528999999999E-2</v>
      </c>
      <c r="Z2927" s="9" t="str">
        <f t="shared" si="413"/>
        <v>Low</v>
      </c>
    </row>
    <row r="2928" spans="1:26" x14ac:dyDescent="0.3">
      <c r="A2928" t="s">
        <v>4154</v>
      </c>
      <c r="B2928" s="6">
        <v>44064</v>
      </c>
      <c r="C2928" s="6" t="str">
        <f t="shared" si="406"/>
        <v>2020</v>
      </c>
      <c r="D2928" s="6" t="str">
        <f t="shared" si="407"/>
        <v>August</v>
      </c>
      <c r="E2928" s="6" t="str">
        <f t="shared" si="408"/>
        <v>Q3</v>
      </c>
      <c r="F2928" s="6" t="str">
        <f t="shared" si="409"/>
        <v>Low</v>
      </c>
      <c r="G2928" s="6" t="str">
        <f t="shared" si="410"/>
        <v>Full Price</v>
      </c>
      <c r="H2928" s="6">
        <v>44069</v>
      </c>
      <c r="I2928" t="s">
        <v>1000</v>
      </c>
      <c r="J2928" t="s">
        <v>484</v>
      </c>
      <c r="K2928" t="s">
        <v>522</v>
      </c>
      <c r="L2928" t="s">
        <v>61</v>
      </c>
      <c r="M2928" t="s">
        <v>31</v>
      </c>
      <c r="N2928" t="s">
        <v>49</v>
      </c>
      <c r="O2928" t="s">
        <v>69</v>
      </c>
      <c r="P2928" t="s">
        <v>139</v>
      </c>
      <c r="Q2928" t="s">
        <v>71</v>
      </c>
      <c r="R2928" s="7">
        <v>0</v>
      </c>
      <c r="S2928" s="7">
        <f t="shared" si="405"/>
        <v>80.98</v>
      </c>
      <c r="T2928" s="8">
        <v>3.2391999999999999</v>
      </c>
      <c r="U2928" s="8" t="str">
        <f t="shared" si="411"/>
        <v>Low</v>
      </c>
      <c r="V2928" s="7">
        <v>1</v>
      </c>
      <c r="W2928" s="8">
        <v>80.98</v>
      </c>
      <c r="X2928" s="8">
        <f t="shared" si="412"/>
        <v>4193</v>
      </c>
      <c r="Y2928" s="9">
        <v>0.04</v>
      </c>
      <c r="Z2928" s="9" t="str">
        <f t="shared" si="413"/>
        <v>Low</v>
      </c>
    </row>
    <row r="2929" spans="1:26" x14ac:dyDescent="0.3">
      <c r="A2929" t="s">
        <v>4156</v>
      </c>
      <c r="B2929" s="6">
        <v>44064</v>
      </c>
      <c r="C2929" s="6" t="str">
        <f t="shared" si="406"/>
        <v>2020</v>
      </c>
      <c r="D2929" s="6" t="str">
        <f t="shared" si="407"/>
        <v>August</v>
      </c>
      <c r="E2929" s="6" t="str">
        <f t="shared" si="408"/>
        <v>Q3</v>
      </c>
      <c r="F2929" s="6" t="str">
        <f t="shared" si="409"/>
        <v>Low</v>
      </c>
      <c r="G2929" s="6" t="str">
        <f t="shared" si="410"/>
        <v>Discounted</v>
      </c>
      <c r="H2929" s="6">
        <v>44068</v>
      </c>
      <c r="I2929" t="s">
        <v>592</v>
      </c>
      <c r="J2929" t="s">
        <v>38</v>
      </c>
      <c r="K2929" t="s">
        <v>1143</v>
      </c>
      <c r="L2929" t="s">
        <v>40</v>
      </c>
      <c r="M2929" t="s">
        <v>31</v>
      </c>
      <c r="N2929" t="s">
        <v>41</v>
      </c>
      <c r="O2929" t="s">
        <v>54</v>
      </c>
      <c r="P2929" t="s">
        <v>4157</v>
      </c>
      <c r="Q2929" t="s">
        <v>56</v>
      </c>
      <c r="R2929" s="7">
        <v>0.7</v>
      </c>
      <c r="S2929" s="7">
        <f t="shared" si="405"/>
        <v>29.876400000000004</v>
      </c>
      <c r="T2929" s="8">
        <v>-82.99</v>
      </c>
      <c r="U2929" s="8" t="str">
        <f t="shared" si="411"/>
        <v>Loss</v>
      </c>
      <c r="V2929" s="7">
        <v>2</v>
      </c>
      <c r="W2929" s="8">
        <v>99.587999999999994</v>
      </c>
      <c r="X2929" s="8">
        <f t="shared" si="412"/>
        <v>3794</v>
      </c>
      <c r="Y2929" s="9">
        <v>-0.83333333300000001</v>
      </c>
      <c r="Z2929" s="9" t="str">
        <f t="shared" si="413"/>
        <v>Low</v>
      </c>
    </row>
    <row r="2930" spans="1:26" x14ac:dyDescent="0.3">
      <c r="A2930" t="s">
        <v>4156</v>
      </c>
      <c r="B2930" s="6">
        <v>44064</v>
      </c>
      <c r="C2930" s="6" t="str">
        <f t="shared" si="406"/>
        <v>2020</v>
      </c>
      <c r="D2930" s="6" t="str">
        <f t="shared" si="407"/>
        <v>August</v>
      </c>
      <c r="E2930" s="6" t="str">
        <f t="shared" si="408"/>
        <v>Q3</v>
      </c>
      <c r="F2930" s="6" t="str">
        <f t="shared" si="409"/>
        <v>High</v>
      </c>
      <c r="G2930" s="6" t="str">
        <f t="shared" si="410"/>
        <v>Discounted</v>
      </c>
      <c r="H2930" s="6">
        <v>44068</v>
      </c>
      <c r="I2930" t="s">
        <v>592</v>
      </c>
      <c r="J2930" t="s">
        <v>67</v>
      </c>
      <c r="K2930" t="s">
        <v>2726</v>
      </c>
      <c r="L2930" t="s">
        <v>40</v>
      </c>
      <c r="M2930" t="s">
        <v>31</v>
      </c>
      <c r="N2930" t="s">
        <v>32</v>
      </c>
      <c r="O2930" t="s">
        <v>54</v>
      </c>
      <c r="P2930" t="s">
        <v>4157</v>
      </c>
      <c r="Q2930" t="s">
        <v>56</v>
      </c>
      <c r="R2930" s="7">
        <v>0.2</v>
      </c>
      <c r="S2930" s="7">
        <f t="shared" si="405"/>
        <v>39.654399999999995</v>
      </c>
      <c r="T2930" s="8">
        <v>15.49</v>
      </c>
      <c r="U2930" s="8" t="str">
        <f t="shared" si="411"/>
        <v>Low</v>
      </c>
      <c r="V2930" s="7">
        <v>2</v>
      </c>
      <c r="W2930" s="8">
        <v>49.567999999999998</v>
      </c>
      <c r="X2930" s="8">
        <f t="shared" si="412"/>
        <v>5157</v>
      </c>
      <c r="Y2930" s="9">
        <v>0.3125</v>
      </c>
      <c r="Z2930" s="9" t="str">
        <f t="shared" si="413"/>
        <v>High</v>
      </c>
    </row>
    <row r="2931" spans="1:26" x14ac:dyDescent="0.3">
      <c r="A2931" t="s">
        <v>4156</v>
      </c>
      <c r="B2931" s="6">
        <v>44064</v>
      </c>
      <c r="C2931" s="6" t="str">
        <f t="shared" si="406"/>
        <v>2020</v>
      </c>
      <c r="D2931" s="6" t="str">
        <f t="shared" si="407"/>
        <v>August</v>
      </c>
      <c r="E2931" s="6" t="str">
        <f t="shared" si="408"/>
        <v>Q3</v>
      </c>
      <c r="F2931" s="6" t="str">
        <f t="shared" si="409"/>
        <v>Low</v>
      </c>
      <c r="G2931" s="6" t="str">
        <f t="shared" si="410"/>
        <v>Discounted</v>
      </c>
      <c r="H2931" s="6">
        <v>44068</v>
      </c>
      <c r="I2931" t="s">
        <v>592</v>
      </c>
      <c r="J2931" t="s">
        <v>47</v>
      </c>
      <c r="K2931" t="s">
        <v>954</v>
      </c>
      <c r="L2931" t="s">
        <v>40</v>
      </c>
      <c r="M2931" t="s">
        <v>31</v>
      </c>
      <c r="N2931" t="s">
        <v>49</v>
      </c>
      <c r="O2931" t="s">
        <v>54</v>
      </c>
      <c r="P2931" t="s">
        <v>4157</v>
      </c>
      <c r="Q2931" t="s">
        <v>56</v>
      </c>
      <c r="R2931" s="7">
        <v>0.2</v>
      </c>
      <c r="S2931" s="7">
        <f t="shared" si="405"/>
        <v>530.45759999999996</v>
      </c>
      <c r="T2931" s="8">
        <v>-165.768</v>
      </c>
      <c r="U2931" s="8" t="str">
        <f t="shared" si="411"/>
        <v>Loss</v>
      </c>
      <c r="V2931" s="7">
        <v>6</v>
      </c>
      <c r="W2931" s="8">
        <v>663.072</v>
      </c>
      <c r="X2931" s="8">
        <f t="shared" si="412"/>
        <v>827</v>
      </c>
      <c r="Y2931" s="9">
        <v>-0.25</v>
      </c>
      <c r="Z2931" s="9" t="str">
        <f t="shared" si="413"/>
        <v>Low</v>
      </c>
    </row>
    <row r="2932" spans="1:26" x14ac:dyDescent="0.3">
      <c r="A2932" t="s">
        <v>4156</v>
      </c>
      <c r="B2932" s="6">
        <v>44064</v>
      </c>
      <c r="C2932" s="6" t="str">
        <f t="shared" si="406"/>
        <v>2020</v>
      </c>
      <c r="D2932" s="6" t="str">
        <f t="shared" si="407"/>
        <v>August</v>
      </c>
      <c r="E2932" s="6" t="str">
        <f t="shared" si="408"/>
        <v>Q3</v>
      </c>
      <c r="F2932" s="6" t="str">
        <f t="shared" si="409"/>
        <v>Low</v>
      </c>
      <c r="G2932" s="6" t="str">
        <f t="shared" si="410"/>
        <v>Discounted</v>
      </c>
      <c r="H2932" s="6">
        <v>44068</v>
      </c>
      <c r="I2932" t="s">
        <v>592</v>
      </c>
      <c r="J2932" t="s">
        <v>1377</v>
      </c>
      <c r="K2932" t="s">
        <v>1377</v>
      </c>
      <c r="L2932" t="s">
        <v>40</v>
      </c>
      <c r="M2932" t="s">
        <v>31</v>
      </c>
      <c r="N2932" t="s">
        <v>356</v>
      </c>
      <c r="O2932" t="s">
        <v>54</v>
      </c>
      <c r="P2932" t="s">
        <v>4157</v>
      </c>
      <c r="Q2932" t="s">
        <v>56</v>
      </c>
      <c r="R2932" s="7">
        <v>0.2</v>
      </c>
      <c r="S2932" s="7">
        <f t="shared" si="405"/>
        <v>2.7904</v>
      </c>
      <c r="T2932" s="8">
        <v>-0.6976</v>
      </c>
      <c r="U2932" s="8" t="str">
        <f t="shared" si="411"/>
        <v>Loss</v>
      </c>
      <c r="V2932" s="7">
        <v>2</v>
      </c>
      <c r="W2932" s="8">
        <v>3.488</v>
      </c>
      <c r="X2932" s="8">
        <f t="shared" si="412"/>
        <v>9710</v>
      </c>
      <c r="Y2932" s="9">
        <v>-0.2</v>
      </c>
      <c r="Z2932" s="9" t="str">
        <f t="shared" si="413"/>
        <v>Low</v>
      </c>
    </row>
    <row r="2933" spans="1:26" x14ac:dyDescent="0.3">
      <c r="A2933" t="s">
        <v>4156</v>
      </c>
      <c r="B2933" s="6">
        <v>44064</v>
      </c>
      <c r="C2933" s="6" t="str">
        <f t="shared" si="406"/>
        <v>2020</v>
      </c>
      <c r="D2933" s="6" t="str">
        <f t="shared" si="407"/>
        <v>August</v>
      </c>
      <c r="E2933" s="6" t="str">
        <f t="shared" si="408"/>
        <v>Q3</v>
      </c>
      <c r="F2933" s="6" t="str">
        <f t="shared" si="409"/>
        <v>Low</v>
      </c>
      <c r="G2933" s="6" t="str">
        <f t="shared" si="410"/>
        <v>Discounted</v>
      </c>
      <c r="H2933" s="6">
        <v>44068</v>
      </c>
      <c r="I2933" t="s">
        <v>592</v>
      </c>
      <c r="J2933" t="s">
        <v>89</v>
      </c>
      <c r="K2933" t="s">
        <v>3282</v>
      </c>
      <c r="L2933" t="s">
        <v>40</v>
      </c>
      <c r="M2933" t="s">
        <v>91</v>
      </c>
      <c r="N2933" t="s">
        <v>110</v>
      </c>
      <c r="O2933" t="s">
        <v>54</v>
      </c>
      <c r="P2933" t="s">
        <v>4157</v>
      </c>
      <c r="Q2933" t="s">
        <v>56</v>
      </c>
      <c r="R2933" s="7">
        <v>0.2</v>
      </c>
      <c r="S2933" s="7">
        <f t="shared" si="405"/>
        <v>17.382400000000001</v>
      </c>
      <c r="T2933" s="8">
        <v>3.8024</v>
      </c>
      <c r="U2933" s="8" t="str">
        <f t="shared" si="411"/>
        <v>Low</v>
      </c>
      <c r="V2933" s="7">
        <v>4</v>
      </c>
      <c r="W2933" s="8">
        <v>21.728000000000002</v>
      </c>
      <c r="X2933" s="8">
        <f t="shared" si="412"/>
        <v>6977</v>
      </c>
      <c r="Y2933" s="9">
        <v>0.17499999999999999</v>
      </c>
      <c r="Z2933" s="9" t="str">
        <f t="shared" si="413"/>
        <v>Low</v>
      </c>
    </row>
    <row r="2934" spans="1:26" x14ac:dyDescent="0.3">
      <c r="A2934" t="s">
        <v>4158</v>
      </c>
      <c r="B2934" s="6">
        <v>44064</v>
      </c>
      <c r="C2934" s="6" t="str">
        <f t="shared" si="406"/>
        <v>2020</v>
      </c>
      <c r="D2934" s="6" t="str">
        <f t="shared" si="407"/>
        <v>August</v>
      </c>
      <c r="E2934" s="6" t="str">
        <f t="shared" si="408"/>
        <v>Q3</v>
      </c>
      <c r="F2934" s="6" t="str">
        <f t="shared" si="409"/>
        <v>Low</v>
      </c>
      <c r="G2934" s="6" t="str">
        <f t="shared" si="410"/>
        <v>Discounted</v>
      </c>
      <c r="H2934" s="6">
        <v>44066</v>
      </c>
      <c r="I2934" t="s">
        <v>1770</v>
      </c>
      <c r="J2934" t="s">
        <v>188</v>
      </c>
      <c r="K2934" t="s">
        <v>1801</v>
      </c>
      <c r="L2934" t="s">
        <v>40</v>
      </c>
      <c r="M2934" t="s">
        <v>76</v>
      </c>
      <c r="N2934" t="s">
        <v>77</v>
      </c>
      <c r="O2934" t="s">
        <v>69</v>
      </c>
      <c r="P2934" t="s">
        <v>139</v>
      </c>
      <c r="Q2934" t="s">
        <v>71</v>
      </c>
      <c r="R2934" s="7">
        <v>0.2</v>
      </c>
      <c r="S2934" s="7">
        <f t="shared" si="405"/>
        <v>435.20640000000003</v>
      </c>
      <c r="T2934" s="8">
        <v>40.800600000000003</v>
      </c>
      <c r="U2934" s="8" t="str">
        <f t="shared" si="411"/>
        <v>Low</v>
      </c>
      <c r="V2934" s="7">
        <v>3</v>
      </c>
      <c r="W2934" s="8">
        <v>544.00800000000004</v>
      </c>
      <c r="X2934" s="8">
        <f t="shared" si="412"/>
        <v>1062</v>
      </c>
      <c r="Y2934" s="9">
        <v>7.4999999999999997E-2</v>
      </c>
      <c r="Z2934" s="9" t="str">
        <f t="shared" si="413"/>
        <v>Low</v>
      </c>
    </row>
    <row r="2935" spans="1:26" x14ac:dyDescent="0.3">
      <c r="A2935" t="s">
        <v>4158</v>
      </c>
      <c r="B2935" s="6">
        <v>44064</v>
      </c>
      <c r="C2935" s="6" t="str">
        <f t="shared" si="406"/>
        <v>2020</v>
      </c>
      <c r="D2935" s="6" t="str">
        <f t="shared" si="407"/>
        <v>August</v>
      </c>
      <c r="E2935" s="6" t="str">
        <f t="shared" si="408"/>
        <v>Q3</v>
      </c>
      <c r="F2935" s="6" t="str">
        <f t="shared" si="409"/>
        <v>High</v>
      </c>
      <c r="G2935" s="6" t="str">
        <f t="shared" si="410"/>
        <v>Full Price</v>
      </c>
      <c r="H2935" s="6">
        <v>44066</v>
      </c>
      <c r="I2935" t="s">
        <v>1770</v>
      </c>
      <c r="J2935" t="s">
        <v>67</v>
      </c>
      <c r="K2935" t="s">
        <v>4159</v>
      </c>
      <c r="L2935" t="s">
        <v>40</v>
      </c>
      <c r="M2935" t="s">
        <v>31</v>
      </c>
      <c r="N2935" t="s">
        <v>32</v>
      </c>
      <c r="O2935" t="s">
        <v>69</v>
      </c>
      <c r="P2935" t="s">
        <v>139</v>
      </c>
      <c r="Q2935" t="s">
        <v>71</v>
      </c>
      <c r="R2935" s="7">
        <v>0</v>
      </c>
      <c r="S2935" s="7">
        <f t="shared" si="405"/>
        <v>59.94</v>
      </c>
      <c r="T2935" s="8">
        <v>28.171800000000001</v>
      </c>
      <c r="U2935" s="8" t="str">
        <f t="shared" si="411"/>
        <v>Low</v>
      </c>
      <c r="V2935" s="7">
        <v>3</v>
      </c>
      <c r="W2935" s="8">
        <v>59.94</v>
      </c>
      <c r="X2935" s="8">
        <f t="shared" si="412"/>
        <v>4818</v>
      </c>
      <c r="Y2935" s="9">
        <v>0.47</v>
      </c>
      <c r="Z2935" s="9" t="str">
        <f t="shared" si="413"/>
        <v>High</v>
      </c>
    </row>
    <row r="2936" spans="1:26" x14ac:dyDescent="0.3">
      <c r="A2936" t="s">
        <v>4158</v>
      </c>
      <c r="B2936" s="6">
        <v>44064</v>
      </c>
      <c r="C2936" s="6" t="str">
        <f t="shared" si="406"/>
        <v>2020</v>
      </c>
      <c r="D2936" s="6" t="str">
        <f t="shared" si="407"/>
        <v>August</v>
      </c>
      <c r="E2936" s="6" t="str">
        <f t="shared" si="408"/>
        <v>Q3</v>
      </c>
      <c r="F2936" s="6" t="str">
        <f t="shared" si="409"/>
        <v>High</v>
      </c>
      <c r="G2936" s="6" t="str">
        <f t="shared" si="410"/>
        <v>Full Price</v>
      </c>
      <c r="H2936" s="6">
        <v>44066</v>
      </c>
      <c r="I2936" t="s">
        <v>1770</v>
      </c>
      <c r="J2936" t="s">
        <v>67</v>
      </c>
      <c r="K2936" t="s">
        <v>2752</v>
      </c>
      <c r="L2936" t="s">
        <v>40</v>
      </c>
      <c r="M2936" t="s">
        <v>31</v>
      </c>
      <c r="N2936" t="s">
        <v>32</v>
      </c>
      <c r="O2936" t="s">
        <v>69</v>
      </c>
      <c r="P2936" t="s">
        <v>139</v>
      </c>
      <c r="Q2936" t="s">
        <v>71</v>
      </c>
      <c r="R2936" s="7">
        <v>0</v>
      </c>
      <c r="S2936" s="7">
        <f t="shared" si="405"/>
        <v>23.92</v>
      </c>
      <c r="T2936" s="8">
        <v>11.720800000000001</v>
      </c>
      <c r="U2936" s="8" t="str">
        <f t="shared" si="411"/>
        <v>Low</v>
      </c>
      <c r="V2936" s="7">
        <v>4</v>
      </c>
      <c r="W2936" s="8">
        <v>23.92</v>
      </c>
      <c r="X2936" s="8">
        <f t="shared" si="412"/>
        <v>6777</v>
      </c>
      <c r="Y2936" s="9">
        <v>0.49</v>
      </c>
      <c r="Z2936" s="9" t="str">
        <f t="shared" si="413"/>
        <v>High</v>
      </c>
    </row>
    <row r="2937" spans="1:26" x14ac:dyDescent="0.3">
      <c r="A2937" t="s">
        <v>4158</v>
      </c>
      <c r="B2937" s="6">
        <v>44064</v>
      </c>
      <c r="C2937" s="6" t="str">
        <f t="shared" si="406"/>
        <v>2020</v>
      </c>
      <c r="D2937" s="6" t="str">
        <f t="shared" si="407"/>
        <v>August</v>
      </c>
      <c r="E2937" s="6" t="str">
        <f t="shared" si="408"/>
        <v>Q3</v>
      </c>
      <c r="F2937" s="6" t="str">
        <f t="shared" si="409"/>
        <v>High</v>
      </c>
      <c r="G2937" s="6" t="str">
        <f t="shared" si="410"/>
        <v>Full Price</v>
      </c>
      <c r="H2937" s="6">
        <v>44066</v>
      </c>
      <c r="I2937" t="s">
        <v>1770</v>
      </c>
      <c r="J2937" t="s">
        <v>67</v>
      </c>
      <c r="K2937" t="s">
        <v>3226</v>
      </c>
      <c r="L2937" t="s">
        <v>40</v>
      </c>
      <c r="M2937" t="s">
        <v>31</v>
      </c>
      <c r="N2937" t="s">
        <v>32</v>
      </c>
      <c r="O2937" t="s">
        <v>69</v>
      </c>
      <c r="P2937" t="s">
        <v>139</v>
      </c>
      <c r="Q2937" t="s">
        <v>71</v>
      </c>
      <c r="R2937" s="7">
        <v>0</v>
      </c>
      <c r="S2937" s="7">
        <f t="shared" si="405"/>
        <v>4.28</v>
      </c>
      <c r="T2937" s="8">
        <v>1.9259999999999999</v>
      </c>
      <c r="U2937" s="8" t="str">
        <f t="shared" si="411"/>
        <v>Low</v>
      </c>
      <c r="V2937" s="7">
        <v>1</v>
      </c>
      <c r="W2937" s="8">
        <v>4.28</v>
      </c>
      <c r="X2937" s="8">
        <f t="shared" si="412"/>
        <v>9604</v>
      </c>
      <c r="Y2937" s="9">
        <v>0.45</v>
      </c>
      <c r="Z2937" s="9" t="str">
        <f t="shared" si="413"/>
        <v>High</v>
      </c>
    </row>
    <row r="2938" spans="1:26" x14ac:dyDescent="0.3">
      <c r="A2938" t="s">
        <v>4160</v>
      </c>
      <c r="B2938" s="6">
        <v>44064</v>
      </c>
      <c r="C2938" s="6" t="str">
        <f t="shared" si="406"/>
        <v>2020</v>
      </c>
      <c r="D2938" s="6" t="str">
        <f t="shared" si="407"/>
        <v>August</v>
      </c>
      <c r="E2938" s="6" t="str">
        <f t="shared" si="408"/>
        <v>Q3</v>
      </c>
      <c r="F2938" s="6" t="str">
        <f t="shared" si="409"/>
        <v>Low</v>
      </c>
      <c r="G2938" s="6" t="str">
        <f t="shared" si="410"/>
        <v>Discounted</v>
      </c>
      <c r="H2938" s="6">
        <v>44068</v>
      </c>
      <c r="I2938" t="s">
        <v>3007</v>
      </c>
      <c r="J2938" t="s">
        <v>74</v>
      </c>
      <c r="K2938" t="s">
        <v>528</v>
      </c>
      <c r="L2938" t="s">
        <v>61</v>
      </c>
      <c r="M2938" t="s">
        <v>76</v>
      </c>
      <c r="N2938" t="s">
        <v>77</v>
      </c>
      <c r="O2938" t="s">
        <v>54</v>
      </c>
      <c r="P2938" t="s">
        <v>114</v>
      </c>
      <c r="Q2938" t="s">
        <v>132</v>
      </c>
      <c r="R2938" s="7">
        <v>0.3</v>
      </c>
      <c r="S2938" s="7">
        <f t="shared" si="405"/>
        <v>418.92059999999998</v>
      </c>
      <c r="T2938" s="8">
        <v>-42.747</v>
      </c>
      <c r="U2938" s="8" t="str">
        <f t="shared" si="411"/>
        <v>Loss</v>
      </c>
      <c r="V2938" s="7">
        <v>3</v>
      </c>
      <c r="W2938" s="8">
        <v>598.45799999999997</v>
      </c>
      <c r="X2938" s="8">
        <f t="shared" si="412"/>
        <v>953</v>
      </c>
      <c r="Y2938" s="9">
        <v>-7.1428570999999996E-2</v>
      </c>
      <c r="Z2938" s="9" t="str">
        <f t="shared" si="413"/>
        <v>Low</v>
      </c>
    </row>
    <row r="2939" spans="1:26" x14ac:dyDescent="0.3">
      <c r="A2939" t="s">
        <v>4160</v>
      </c>
      <c r="B2939" s="6">
        <v>44064</v>
      </c>
      <c r="C2939" s="6" t="str">
        <f t="shared" si="406"/>
        <v>2020</v>
      </c>
      <c r="D2939" s="6" t="str">
        <f t="shared" si="407"/>
        <v>August</v>
      </c>
      <c r="E2939" s="6" t="str">
        <f t="shared" si="408"/>
        <v>Q3</v>
      </c>
      <c r="F2939" s="6" t="str">
        <f t="shared" si="409"/>
        <v>Low</v>
      </c>
      <c r="G2939" s="6" t="str">
        <f t="shared" si="410"/>
        <v>Discounted</v>
      </c>
      <c r="H2939" s="6">
        <v>44068</v>
      </c>
      <c r="I2939" t="s">
        <v>3007</v>
      </c>
      <c r="J2939" t="s">
        <v>806</v>
      </c>
      <c r="K2939" t="s">
        <v>2553</v>
      </c>
      <c r="L2939" t="s">
        <v>61</v>
      </c>
      <c r="M2939" t="s">
        <v>76</v>
      </c>
      <c r="N2939" t="s">
        <v>99</v>
      </c>
      <c r="O2939" t="s">
        <v>54</v>
      </c>
      <c r="P2939" t="s">
        <v>114</v>
      </c>
      <c r="Q2939" t="s">
        <v>132</v>
      </c>
      <c r="R2939" s="7">
        <v>0.2</v>
      </c>
      <c r="S2939" s="7">
        <f t="shared" si="405"/>
        <v>20.787200000000002</v>
      </c>
      <c r="T2939" s="8">
        <v>-3.8976000000000002</v>
      </c>
      <c r="U2939" s="8" t="str">
        <f t="shared" si="411"/>
        <v>Loss</v>
      </c>
      <c r="V2939" s="7">
        <v>1</v>
      </c>
      <c r="W2939" s="8">
        <v>25.984000000000002</v>
      </c>
      <c r="X2939" s="8">
        <f t="shared" si="412"/>
        <v>6570</v>
      </c>
      <c r="Y2939" s="9">
        <v>-0.15</v>
      </c>
      <c r="Z2939" s="9" t="str">
        <f t="shared" si="413"/>
        <v>Low</v>
      </c>
    </row>
    <row r="2940" spans="1:26" x14ac:dyDescent="0.3">
      <c r="A2940" t="s">
        <v>4160</v>
      </c>
      <c r="B2940" s="6">
        <v>44064</v>
      </c>
      <c r="C2940" s="6" t="str">
        <f t="shared" si="406"/>
        <v>2020</v>
      </c>
      <c r="D2940" s="6" t="str">
        <f t="shared" si="407"/>
        <v>August</v>
      </c>
      <c r="E2940" s="6" t="str">
        <f t="shared" si="408"/>
        <v>Q3</v>
      </c>
      <c r="F2940" s="6" t="str">
        <f t="shared" si="409"/>
        <v>Low</v>
      </c>
      <c r="G2940" s="6" t="str">
        <f t="shared" si="410"/>
        <v>Discounted</v>
      </c>
      <c r="H2940" s="6">
        <v>44068</v>
      </c>
      <c r="I2940" t="s">
        <v>3007</v>
      </c>
      <c r="J2940" t="s">
        <v>101</v>
      </c>
      <c r="K2940" t="s">
        <v>1620</v>
      </c>
      <c r="L2940" t="s">
        <v>61</v>
      </c>
      <c r="M2940" t="s">
        <v>31</v>
      </c>
      <c r="N2940" t="s">
        <v>41</v>
      </c>
      <c r="O2940" t="s">
        <v>54</v>
      </c>
      <c r="P2940" t="s">
        <v>114</v>
      </c>
      <c r="Q2940" t="s">
        <v>132</v>
      </c>
      <c r="R2940" s="7">
        <v>0.7</v>
      </c>
      <c r="S2940" s="7">
        <f t="shared" si="405"/>
        <v>3.8483999999999998</v>
      </c>
      <c r="T2940" s="8">
        <v>-8.9795999999999996</v>
      </c>
      <c r="U2940" s="8" t="str">
        <f t="shared" si="411"/>
        <v>Loss</v>
      </c>
      <c r="V2940" s="7">
        <v>2</v>
      </c>
      <c r="W2940" s="8">
        <v>12.827999999999999</v>
      </c>
      <c r="X2940" s="8">
        <f t="shared" si="412"/>
        <v>8173</v>
      </c>
      <c r="Y2940" s="9">
        <v>-0.7</v>
      </c>
      <c r="Z2940" s="9" t="str">
        <f t="shared" si="413"/>
        <v>Low</v>
      </c>
    </row>
    <row r="2941" spans="1:26" x14ac:dyDescent="0.3">
      <c r="A2941" t="s">
        <v>4161</v>
      </c>
      <c r="B2941" s="6">
        <v>44065</v>
      </c>
      <c r="C2941" s="6" t="str">
        <f t="shared" si="406"/>
        <v>2020</v>
      </c>
      <c r="D2941" s="6" t="str">
        <f t="shared" si="407"/>
        <v>August</v>
      </c>
      <c r="E2941" s="6" t="str">
        <f t="shared" si="408"/>
        <v>Q3</v>
      </c>
      <c r="F2941" s="6" t="str">
        <f t="shared" si="409"/>
        <v>High</v>
      </c>
      <c r="G2941" s="6" t="str">
        <f t="shared" si="410"/>
        <v>Full Price</v>
      </c>
      <c r="H2941" s="6">
        <v>44069</v>
      </c>
      <c r="I2941" t="s">
        <v>4162</v>
      </c>
      <c r="J2941" t="s">
        <v>105</v>
      </c>
      <c r="K2941" t="s">
        <v>475</v>
      </c>
      <c r="L2941" t="s">
        <v>40</v>
      </c>
      <c r="M2941" t="s">
        <v>31</v>
      </c>
      <c r="N2941" t="s">
        <v>53</v>
      </c>
      <c r="O2941" t="s">
        <v>54</v>
      </c>
      <c r="P2941" t="s">
        <v>270</v>
      </c>
      <c r="Q2941" t="s">
        <v>271</v>
      </c>
      <c r="R2941" s="7">
        <v>0</v>
      </c>
      <c r="S2941" s="7">
        <f t="shared" si="405"/>
        <v>16.52</v>
      </c>
      <c r="T2941" s="8">
        <v>7.5991999999999997</v>
      </c>
      <c r="U2941" s="8" t="str">
        <f t="shared" si="411"/>
        <v>Low</v>
      </c>
      <c r="V2941" s="7">
        <v>4</v>
      </c>
      <c r="W2941" s="8">
        <v>16.52</v>
      </c>
      <c r="X2941" s="8">
        <f t="shared" si="412"/>
        <v>7570</v>
      </c>
      <c r="Y2941" s="9">
        <v>0.46</v>
      </c>
      <c r="Z2941" s="9" t="str">
        <f t="shared" si="413"/>
        <v>High</v>
      </c>
    </row>
    <row r="2942" spans="1:26" x14ac:dyDescent="0.3">
      <c r="A2942" t="s">
        <v>4163</v>
      </c>
      <c r="B2942" s="6">
        <v>44065</v>
      </c>
      <c r="C2942" s="6" t="str">
        <f t="shared" si="406"/>
        <v>2020</v>
      </c>
      <c r="D2942" s="6" t="str">
        <f t="shared" si="407"/>
        <v>August</v>
      </c>
      <c r="E2942" s="6" t="str">
        <f t="shared" si="408"/>
        <v>Q3</v>
      </c>
      <c r="F2942" s="6" t="str">
        <f t="shared" si="409"/>
        <v>High</v>
      </c>
      <c r="G2942" s="6" t="str">
        <f t="shared" si="410"/>
        <v>Discounted</v>
      </c>
      <c r="H2942" s="6">
        <v>44068</v>
      </c>
      <c r="I2942" t="s">
        <v>4164</v>
      </c>
      <c r="J2942" t="s">
        <v>44</v>
      </c>
      <c r="K2942" t="s">
        <v>1651</v>
      </c>
      <c r="L2942" t="s">
        <v>61</v>
      </c>
      <c r="M2942" t="s">
        <v>31</v>
      </c>
      <c r="N2942" t="s">
        <v>41</v>
      </c>
      <c r="O2942" t="s">
        <v>54</v>
      </c>
      <c r="P2942" t="s">
        <v>270</v>
      </c>
      <c r="Q2942" t="s">
        <v>271</v>
      </c>
      <c r="R2942" s="7">
        <v>0.2</v>
      </c>
      <c r="S2942" s="7">
        <f t="shared" si="405"/>
        <v>40.089600000000004</v>
      </c>
      <c r="T2942" s="8">
        <v>16.2864</v>
      </c>
      <c r="U2942" s="8" t="str">
        <f t="shared" si="411"/>
        <v>Low</v>
      </c>
      <c r="V2942" s="7">
        <v>6</v>
      </c>
      <c r="W2942" s="8">
        <v>50.112000000000002</v>
      </c>
      <c r="X2942" s="8">
        <f t="shared" si="412"/>
        <v>5140</v>
      </c>
      <c r="Y2942" s="9">
        <v>0.32500000000000001</v>
      </c>
      <c r="Z2942" s="9" t="str">
        <f t="shared" si="413"/>
        <v>High</v>
      </c>
    </row>
    <row r="2943" spans="1:26" x14ac:dyDescent="0.3">
      <c r="A2943" t="s">
        <v>4165</v>
      </c>
      <c r="B2943" s="6">
        <v>44066</v>
      </c>
      <c r="C2943" s="6" t="str">
        <f t="shared" si="406"/>
        <v>2020</v>
      </c>
      <c r="D2943" s="6" t="str">
        <f t="shared" si="407"/>
        <v>August</v>
      </c>
      <c r="E2943" s="6" t="str">
        <f t="shared" si="408"/>
        <v>Q3</v>
      </c>
      <c r="F2943" s="6" t="str">
        <f t="shared" si="409"/>
        <v>Low</v>
      </c>
      <c r="G2943" s="6" t="str">
        <f t="shared" si="410"/>
        <v>Discounted</v>
      </c>
      <c r="H2943" s="6">
        <v>44066</v>
      </c>
      <c r="I2943" t="s">
        <v>1176</v>
      </c>
      <c r="J2943" t="s">
        <v>214</v>
      </c>
      <c r="K2943" t="s">
        <v>1052</v>
      </c>
      <c r="L2943" t="s">
        <v>30</v>
      </c>
      <c r="M2943" t="s">
        <v>31</v>
      </c>
      <c r="N2943" t="s">
        <v>174</v>
      </c>
      <c r="O2943" t="s">
        <v>33</v>
      </c>
      <c r="P2943" t="s">
        <v>2872</v>
      </c>
      <c r="Q2943" t="s">
        <v>43</v>
      </c>
      <c r="R2943" s="7">
        <v>0.8</v>
      </c>
      <c r="S2943" s="7">
        <f t="shared" si="405"/>
        <v>1.1536</v>
      </c>
      <c r="T2943" s="8">
        <v>-13.5548</v>
      </c>
      <c r="U2943" s="8" t="str">
        <f t="shared" si="411"/>
        <v>Loss</v>
      </c>
      <c r="V2943" s="7">
        <v>2</v>
      </c>
      <c r="W2943" s="8">
        <v>5.7679999999999998</v>
      </c>
      <c r="X2943" s="8">
        <f t="shared" si="412"/>
        <v>9352</v>
      </c>
      <c r="Y2943" s="9">
        <v>-2.35</v>
      </c>
      <c r="Z2943" s="9" t="str">
        <f t="shared" si="413"/>
        <v>Low</v>
      </c>
    </row>
    <row r="2944" spans="1:26" x14ac:dyDescent="0.3">
      <c r="A2944" t="s">
        <v>4165</v>
      </c>
      <c r="B2944" s="6">
        <v>44066</v>
      </c>
      <c r="C2944" s="6" t="str">
        <f t="shared" si="406"/>
        <v>2020</v>
      </c>
      <c r="D2944" s="6" t="str">
        <f t="shared" si="407"/>
        <v>August</v>
      </c>
      <c r="E2944" s="6" t="str">
        <f t="shared" si="408"/>
        <v>Q3</v>
      </c>
      <c r="F2944" s="6" t="str">
        <f t="shared" si="409"/>
        <v>Low</v>
      </c>
      <c r="G2944" s="6" t="str">
        <f t="shared" si="410"/>
        <v>Discounted</v>
      </c>
      <c r="H2944" s="6">
        <v>44066</v>
      </c>
      <c r="I2944" t="s">
        <v>1176</v>
      </c>
      <c r="J2944" t="s">
        <v>89</v>
      </c>
      <c r="K2944" t="s">
        <v>295</v>
      </c>
      <c r="L2944" t="s">
        <v>30</v>
      </c>
      <c r="M2944" t="s">
        <v>31</v>
      </c>
      <c r="N2944" t="s">
        <v>86</v>
      </c>
      <c r="O2944" t="s">
        <v>33</v>
      </c>
      <c r="P2944" t="s">
        <v>2872</v>
      </c>
      <c r="Q2944" t="s">
        <v>43</v>
      </c>
      <c r="R2944" s="7">
        <v>0.2</v>
      </c>
      <c r="S2944" s="7">
        <f t="shared" si="405"/>
        <v>9.6256000000000004</v>
      </c>
      <c r="T2944" s="8">
        <v>2.2559999999999998</v>
      </c>
      <c r="U2944" s="8" t="str">
        <f t="shared" si="411"/>
        <v>Low</v>
      </c>
      <c r="V2944" s="7">
        <v>8</v>
      </c>
      <c r="W2944" s="8">
        <v>12.032</v>
      </c>
      <c r="X2944" s="8">
        <f t="shared" si="412"/>
        <v>8269</v>
      </c>
      <c r="Y2944" s="9">
        <v>0.1875</v>
      </c>
      <c r="Z2944" s="9" t="str">
        <f t="shared" si="413"/>
        <v>Low</v>
      </c>
    </row>
    <row r="2945" spans="1:26" x14ac:dyDescent="0.3">
      <c r="A2945" t="s">
        <v>4165</v>
      </c>
      <c r="B2945" s="6">
        <v>44066</v>
      </c>
      <c r="C2945" s="6" t="str">
        <f t="shared" si="406"/>
        <v>2020</v>
      </c>
      <c r="D2945" s="6" t="str">
        <f t="shared" si="407"/>
        <v>August</v>
      </c>
      <c r="E2945" s="6" t="str">
        <f t="shared" si="408"/>
        <v>Q3</v>
      </c>
      <c r="F2945" s="6" t="str">
        <f t="shared" si="409"/>
        <v>High</v>
      </c>
      <c r="G2945" s="6" t="str">
        <f t="shared" si="410"/>
        <v>Discounted</v>
      </c>
      <c r="H2945" s="6">
        <v>44066</v>
      </c>
      <c r="I2945" t="s">
        <v>1176</v>
      </c>
      <c r="J2945" t="s">
        <v>67</v>
      </c>
      <c r="K2945" t="s">
        <v>4166</v>
      </c>
      <c r="L2945" t="s">
        <v>30</v>
      </c>
      <c r="M2945" t="s">
        <v>31</v>
      </c>
      <c r="N2945" t="s">
        <v>32</v>
      </c>
      <c r="O2945" t="s">
        <v>33</v>
      </c>
      <c r="P2945" t="s">
        <v>2872</v>
      </c>
      <c r="Q2945" t="s">
        <v>43</v>
      </c>
      <c r="R2945" s="7">
        <v>0.2</v>
      </c>
      <c r="S2945" s="7">
        <f t="shared" si="405"/>
        <v>8.2943999999999996</v>
      </c>
      <c r="T2945" s="8">
        <v>3.6288</v>
      </c>
      <c r="U2945" s="8" t="str">
        <f t="shared" si="411"/>
        <v>Low</v>
      </c>
      <c r="V2945" s="7">
        <v>2</v>
      </c>
      <c r="W2945" s="8">
        <v>10.368</v>
      </c>
      <c r="X2945" s="8">
        <f t="shared" si="412"/>
        <v>8557</v>
      </c>
      <c r="Y2945" s="9">
        <v>0.35</v>
      </c>
      <c r="Z2945" s="9" t="str">
        <f t="shared" si="413"/>
        <v>High</v>
      </c>
    </row>
    <row r="2946" spans="1:26" x14ac:dyDescent="0.3">
      <c r="A2946" t="s">
        <v>4165</v>
      </c>
      <c r="B2946" s="6">
        <v>44066</v>
      </c>
      <c r="C2946" s="6" t="str">
        <f t="shared" si="406"/>
        <v>2020</v>
      </c>
      <c r="D2946" s="6" t="str">
        <f t="shared" si="407"/>
        <v>August</v>
      </c>
      <c r="E2946" s="6" t="str">
        <f t="shared" si="408"/>
        <v>Q3</v>
      </c>
      <c r="F2946" s="6" t="str">
        <f t="shared" si="409"/>
        <v>Low</v>
      </c>
      <c r="G2946" s="6" t="str">
        <f t="shared" si="410"/>
        <v>Discounted</v>
      </c>
      <c r="H2946" s="6">
        <v>44066</v>
      </c>
      <c r="I2946" t="s">
        <v>1176</v>
      </c>
      <c r="J2946" t="s">
        <v>467</v>
      </c>
      <c r="K2946" t="s">
        <v>4167</v>
      </c>
      <c r="L2946" t="s">
        <v>30</v>
      </c>
      <c r="M2946" t="s">
        <v>31</v>
      </c>
      <c r="N2946" t="s">
        <v>356</v>
      </c>
      <c r="O2946" t="s">
        <v>33</v>
      </c>
      <c r="P2946" t="s">
        <v>2872</v>
      </c>
      <c r="Q2946" t="s">
        <v>43</v>
      </c>
      <c r="R2946" s="7">
        <v>0.2</v>
      </c>
      <c r="S2946" s="7">
        <f t="shared" ref="S2946:S3009" si="414">W2946 - (W2946 * R2946)</f>
        <v>25.344000000000001</v>
      </c>
      <c r="T2946" s="8">
        <v>2.7719999999999998</v>
      </c>
      <c r="U2946" s="8" t="str">
        <f t="shared" si="411"/>
        <v>Low</v>
      </c>
      <c r="V2946" s="7">
        <v>4</v>
      </c>
      <c r="W2946" s="8">
        <v>31.68</v>
      </c>
      <c r="X2946" s="8">
        <f t="shared" si="412"/>
        <v>6181</v>
      </c>
      <c r="Y2946" s="9">
        <v>8.7499999999999994E-2</v>
      </c>
      <c r="Z2946" s="9" t="str">
        <f t="shared" si="413"/>
        <v>Low</v>
      </c>
    </row>
    <row r="2947" spans="1:26" x14ac:dyDescent="0.3">
      <c r="A2947" t="s">
        <v>4168</v>
      </c>
      <c r="B2947" s="6">
        <v>44066</v>
      </c>
      <c r="C2947" s="6" t="str">
        <f t="shared" ref="C2947:C3010" si="415">TEXT(B2947, "YYYY")</f>
        <v>2020</v>
      </c>
      <c r="D2947" s="6" t="str">
        <f t="shared" ref="D2947:D3010" si="416">TEXT(B2947, "MMMM")</f>
        <v>August</v>
      </c>
      <c r="E2947" s="6" t="str">
        <f t="shared" ref="E2947:E3010" si="417">"Q" &amp; INT((MONTH(B2947) - 1) / 3) + 1</f>
        <v>Q3</v>
      </c>
      <c r="F2947" s="6" t="str">
        <f t="shared" ref="F2947:F3010" si="418">IF(Y2947&gt; 0.2, "High", "Low")</f>
        <v>High</v>
      </c>
      <c r="G2947" s="6" t="str">
        <f t="shared" ref="G2947:G3010" si="419">IF(R2947&gt;0, "Discounted", "Full Price")</f>
        <v>Full Price</v>
      </c>
      <c r="H2947" s="6">
        <v>44071</v>
      </c>
      <c r="I2947" t="s">
        <v>4169</v>
      </c>
      <c r="J2947" t="s">
        <v>3204</v>
      </c>
      <c r="K2947" t="s">
        <v>3205</v>
      </c>
      <c r="L2947" t="s">
        <v>30</v>
      </c>
      <c r="M2947" t="s">
        <v>31</v>
      </c>
      <c r="N2947" t="s">
        <v>174</v>
      </c>
      <c r="O2947" t="s">
        <v>62</v>
      </c>
      <c r="P2947" t="s">
        <v>1722</v>
      </c>
      <c r="Q2947" t="s">
        <v>64</v>
      </c>
      <c r="R2947" s="7">
        <v>0</v>
      </c>
      <c r="S2947" s="7">
        <f t="shared" si="414"/>
        <v>542.94000000000005</v>
      </c>
      <c r="T2947" s="8">
        <v>152.0232</v>
      </c>
      <c r="U2947" s="8" t="str">
        <f t="shared" ref="U2947:U3010" si="420">IF(T2947 &lt; 0, "Loss", IF(T2947 &lt; 100, "Low", IF(T2947 &lt; 500, "Medium", "High")))</f>
        <v>Medium</v>
      </c>
      <c r="V2947" s="7">
        <v>3</v>
      </c>
      <c r="W2947" s="8">
        <v>542.94000000000005</v>
      </c>
      <c r="X2947" s="8">
        <f t="shared" ref="X2947:X3010" si="421">_xlfn.RANK.EQ(W2947, W$2:W$9994)</f>
        <v>1066</v>
      </c>
      <c r="Y2947" s="9">
        <v>0.28000000000000003</v>
      </c>
      <c r="Z2947" s="9" t="str">
        <f t="shared" ref="Z2947:Z3010" si="422">IF(Y2947 &gt; 0.2, "High", "Low")</f>
        <v>High</v>
      </c>
    </row>
    <row r="2948" spans="1:26" x14ac:dyDescent="0.3">
      <c r="A2948" t="s">
        <v>4168</v>
      </c>
      <c r="B2948" s="6">
        <v>44066</v>
      </c>
      <c r="C2948" s="6" t="str">
        <f t="shared" si="415"/>
        <v>2020</v>
      </c>
      <c r="D2948" s="6" t="str">
        <f t="shared" si="416"/>
        <v>August</v>
      </c>
      <c r="E2948" s="6" t="str">
        <f t="shared" si="417"/>
        <v>Q3</v>
      </c>
      <c r="F2948" s="6" t="str">
        <f t="shared" si="418"/>
        <v>High</v>
      </c>
      <c r="G2948" s="6" t="str">
        <f t="shared" si="419"/>
        <v>Full Price</v>
      </c>
      <c r="H2948" s="6">
        <v>44071</v>
      </c>
      <c r="I2948" t="s">
        <v>4169</v>
      </c>
      <c r="J2948" t="s">
        <v>101</v>
      </c>
      <c r="K2948" t="s">
        <v>2332</v>
      </c>
      <c r="L2948" t="s">
        <v>30</v>
      </c>
      <c r="M2948" t="s">
        <v>31</v>
      </c>
      <c r="N2948" t="s">
        <v>174</v>
      </c>
      <c r="O2948" t="s">
        <v>62</v>
      </c>
      <c r="P2948" t="s">
        <v>1722</v>
      </c>
      <c r="Q2948" t="s">
        <v>64</v>
      </c>
      <c r="R2948" s="7">
        <v>0</v>
      </c>
      <c r="S2948" s="7">
        <f t="shared" si="414"/>
        <v>25.86</v>
      </c>
      <c r="T2948" s="8">
        <v>6.7236000000000002</v>
      </c>
      <c r="U2948" s="8" t="str">
        <f t="shared" si="420"/>
        <v>Low</v>
      </c>
      <c r="V2948" s="7">
        <v>3</v>
      </c>
      <c r="W2948" s="8">
        <v>25.86</v>
      </c>
      <c r="X2948" s="8">
        <f t="shared" si="421"/>
        <v>6615</v>
      </c>
      <c r="Y2948" s="9">
        <v>0.26</v>
      </c>
      <c r="Z2948" s="9" t="str">
        <f t="shared" si="422"/>
        <v>High</v>
      </c>
    </row>
    <row r="2949" spans="1:26" x14ac:dyDescent="0.3">
      <c r="A2949" t="s">
        <v>4168</v>
      </c>
      <c r="B2949" s="6">
        <v>44066</v>
      </c>
      <c r="C2949" s="6" t="str">
        <f t="shared" si="415"/>
        <v>2020</v>
      </c>
      <c r="D2949" s="6" t="str">
        <f t="shared" si="416"/>
        <v>August</v>
      </c>
      <c r="E2949" s="6" t="str">
        <f t="shared" si="417"/>
        <v>Q3</v>
      </c>
      <c r="F2949" s="6" t="str">
        <f t="shared" si="418"/>
        <v>High</v>
      </c>
      <c r="G2949" s="6" t="str">
        <f t="shared" si="419"/>
        <v>Full Price</v>
      </c>
      <c r="H2949" s="6">
        <v>44071</v>
      </c>
      <c r="I2949" t="s">
        <v>4169</v>
      </c>
      <c r="J2949" t="s">
        <v>44</v>
      </c>
      <c r="K2949" t="s">
        <v>4170</v>
      </c>
      <c r="L2949" t="s">
        <v>30</v>
      </c>
      <c r="M2949" t="s">
        <v>31</v>
      </c>
      <c r="N2949" t="s">
        <v>46</v>
      </c>
      <c r="O2949" t="s">
        <v>62</v>
      </c>
      <c r="P2949" t="s">
        <v>1722</v>
      </c>
      <c r="Q2949" t="s">
        <v>64</v>
      </c>
      <c r="R2949" s="7">
        <v>0</v>
      </c>
      <c r="S2949" s="7">
        <f t="shared" si="414"/>
        <v>8.64</v>
      </c>
      <c r="T2949" s="8">
        <v>4.2336</v>
      </c>
      <c r="U2949" s="8" t="str">
        <f t="shared" si="420"/>
        <v>Low</v>
      </c>
      <c r="V2949" s="7">
        <v>3</v>
      </c>
      <c r="W2949" s="8">
        <v>8.64</v>
      </c>
      <c r="X2949" s="8">
        <f t="shared" si="421"/>
        <v>8859</v>
      </c>
      <c r="Y2949" s="9">
        <v>0.49</v>
      </c>
      <c r="Z2949" s="9" t="str">
        <f t="shared" si="422"/>
        <v>High</v>
      </c>
    </row>
    <row r="2950" spans="1:26" x14ac:dyDescent="0.3">
      <c r="A2950" t="s">
        <v>4168</v>
      </c>
      <c r="B2950" s="6">
        <v>44066</v>
      </c>
      <c r="C2950" s="6" t="str">
        <f t="shared" si="415"/>
        <v>2020</v>
      </c>
      <c r="D2950" s="6" t="str">
        <f t="shared" si="416"/>
        <v>August</v>
      </c>
      <c r="E2950" s="6" t="str">
        <f t="shared" si="417"/>
        <v>Q3</v>
      </c>
      <c r="F2950" s="6" t="str">
        <f t="shared" si="418"/>
        <v>High</v>
      </c>
      <c r="G2950" s="6" t="str">
        <f t="shared" si="419"/>
        <v>Full Price</v>
      </c>
      <c r="H2950" s="6">
        <v>44071</v>
      </c>
      <c r="I2950" t="s">
        <v>4169</v>
      </c>
      <c r="J2950" t="s">
        <v>67</v>
      </c>
      <c r="K2950" t="s">
        <v>1221</v>
      </c>
      <c r="L2950" t="s">
        <v>30</v>
      </c>
      <c r="M2950" t="s">
        <v>31</v>
      </c>
      <c r="N2950" t="s">
        <v>32</v>
      </c>
      <c r="O2950" t="s">
        <v>62</v>
      </c>
      <c r="P2950" t="s">
        <v>1722</v>
      </c>
      <c r="Q2950" t="s">
        <v>64</v>
      </c>
      <c r="R2950" s="7">
        <v>0</v>
      </c>
      <c r="S2950" s="7">
        <f t="shared" si="414"/>
        <v>193.8</v>
      </c>
      <c r="T2950" s="8">
        <v>94.962000000000003</v>
      </c>
      <c r="U2950" s="8" t="str">
        <f t="shared" si="420"/>
        <v>Low</v>
      </c>
      <c r="V2950" s="7">
        <v>5</v>
      </c>
      <c r="W2950" s="8">
        <v>193.8</v>
      </c>
      <c r="X2950" s="8">
        <f t="shared" si="421"/>
        <v>2658</v>
      </c>
      <c r="Y2950" s="9">
        <v>0.49</v>
      </c>
      <c r="Z2950" s="9" t="str">
        <f t="shared" si="422"/>
        <v>High</v>
      </c>
    </row>
    <row r="2951" spans="1:26" x14ac:dyDescent="0.3">
      <c r="A2951" t="s">
        <v>4168</v>
      </c>
      <c r="B2951" s="6">
        <v>44066</v>
      </c>
      <c r="C2951" s="6" t="str">
        <f t="shared" si="415"/>
        <v>2020</v>
      </c>
      <c r="D2951" s="6" t="str">
        <f t="shared" si="416"/>
        <v>August</v>
      </c>
      <c r="E2951" s="6" t="str">
        <f t="shared" si="417"/>
        <v>Q3</v>
      </c>
      <c r="F2951" s="6" t="str">
        <f t="shared" si="418"/>
        <v>High</v>
      </c>
      <c r="G2951" s="6" t="str">
        <f t="shared" si="419"/>
        <v>Full Price</v>
      </c>
      <c r="H2951" s="6">
        <v>44071</v>
      </c>
      <c r="I2951" t="s">
        <v>4169</v>
      </c>
      <c r="J2951" t="s">
        <v>67</v>
      </c>
      <c r="K2951" t="s">
        <v>4171</v>
      </c>
      <c r="L2951" t="s">
        <v>30</v>
      </c>
      <c r="M2951" t="s">
        <v>31</v>
      </c>
      <c r="N2951" t="s">
        <v>32</v>
      </c>
      <c r="O2951" t="s">
        <v>62</v>
      </c>
      <c r="P2951" t="s">
        <v>1722</v>
      </c>
      <c r="Q2951" t="s">
        <v>64</v>
      </c>
      <c r="R2951" s="7">
        <v>0</v>
      </c>
      <c r="S2951" s="7">
        <f t="shared" si="414"/>
        <v>97.88</v>
      </c>
      <c r="T2951" s="8">
        <v>48.94</v>
      </c>
      <c r="U2951" s="8" t="str">
        <f t="shared" si="420"/>
        <v>Low</v>
      </c>
      <c r="V2951" s="7">
        <v>2</v>
      </c>
      <c r="W2951" s="8">
        <v>97.88</v>
      </c>
      <c r="X2951" s="8">
        <f t="shared" si="421"/>
        <v>3830</v>
      </c>
      <c r="Y2951" s="9">
        <v>0.5</v>
      </c>
      <c r="Z2951" s="9" t="str">
        <f t="shared" si="422"/>
        <v>High</v>
      </c>
    </row>
    <row r="2952" spans="1:26" x14ac:dyDescent="0.3">
      <c r="A2952" t="s">
        <v>4168</v>
      </c>
      <c r="B2952" s="6">
        <v>44066</v>
      </c>
      <c r="C2952" s="6" t="str">
        <f t="shared" si="415"/>
        <v>2020</v>
      </c>
      <c r="D2952" s="6" t="str">
        <f t="shared" si="416"/>
        <v>August</v>
      </c>
      <c r="E2952" s="6" t="str">
        <f t="shared" si="417"/>
        <v>Q3</v>
      </c>
      <c r="F2952" s="6" t="str">
        <f t="shared" si="418"/>
        <v>High</v>
      </c>
      <c r="G2952" s="6" t="str">
        <f t="shared" si="419"/>
        <v>Full Price</v>
      </c>
      <c r="H2952" s="6">
        <v>44071</v>
      </c>
      <c r="I2952" t="s">
        <v>4169</v>
      </c>
      <c r="J2952" t="s">
        <v>67</v>
      </c>
      <c r="K2952" t="s">
        <v>3773</v>
      </c>
      <c r="L2952" t="s">
        <v>30</v>
      </c>
      <c r="M2952" t="s">
        <v>31</v>
      </c>
      <c r="N2952" t="s">
        <v>32</v>
      </c>
      <c r="O2952" t="s">
        <v>62</v>
      </c>
      <c r="P2952" t="s">
        <v>1722</v>
      </c>
      <c r="Q2952" t="s">
        <v>64</v>
      </c>
      <c r="R2952" s="7">
        <v>0</v>
      </c>
      <c r="S2952" s="7">
        <f t="shared" si="414"/>
        <v>21.4</v>
      </c>
      <c r="T2952" s="8">
        <v>9.6300000000000008</v>
      </c>
      <c r="U2952" s="8" t="str">
        <f t="shared" si="420"/>
        <v>Low</v>
      </c>
      <c r="V2952" s="7">
        <v>5</v>
      </c>
      <c r="W2952" s="8">
        <v>21.4</v>
      </c>
      <c r="X2952" s="8">
        <f t="shared" si="421"/>
        <v>6997</v>
      </c>
      <c r="Y2952" s="9">
        <v>0.45</v>
      </c>
      <c r="Z2952" s="9" t="str">
        <f t="shared" si="422"/>
        <v>High</v>
      </c>
    </row>
    <row r="2953" spans="1:26" x14ac:dyDescent="0.3">
      <c r="A2953" t="s">
        <v>4168</v>
      </c>
      <c r="B2953" s="6">
        <v>44066</v>
      </c>
      <c r="C2953" s="6" t="str">
        <f t="shared" si="415"/>
        <v>2020</v>
      </c>
      <c r="D2953" s="6" t="str">
        <f t="shared" si="416"/>
        <v>August</v>
      </c>
      <c r="E2953" s="6" t="str">
        <f t="shared" si="417"/>
        <v>Q3</v>
      </c>
      <c r="F2953" s="6" t="str">
        <f t="shared" si="418"/>
        <v>Low</v>
      </c>
      <c r="G2953" s="6" t="str">
        <f t="shared" si="419"/>
        <v>Full Price</v>
      </c>
      <c r="H2953" s="6">
        <v>44071</v>
      </c>
      <c r="I2953" t="s">
        <v>4169</v>
      </c>
      <c r="J2953" t="s">
        <v>319</v>
      </c>
      <c r="K2953" t="s">
        <v>2590</v>
      </c>
      <c r="L2953" t="s">
        <v>30</v>
      </c>
      <c r="M2953" t="s">
        <v>91</v>
      </c>
      <c r="N2953" t="s">
        <v>110</v>
      </c>
      <c r="O2953" t="s">
        <v>62</v>
      </c>
      <c r="P2953" t="s">
        <v>1722</v>
      </c>
      <c r="Q2953" t="s">
        <v>64</v>
      </c>
      <c r="R2953" s="7">
        <v>0</v>
      </c>
      <c r="S2953" s="7">
        <f t="shared" si="414"/>
        <v>251.91</v>
      </c>
      <c r="T2953" s="8">
        <v>47.862900000000003</v>
      </c>
      <c r="U2953" s="8" t="str">
        <f t="shared" si="420"/>
        <v>Low</v>
      </c>
      <c r="V2953" s="7">
        <v>9</v>
      </c>
      <c r="W2953" s="8">
        <v>251.91</v>
      </c>
      <c r="X2953" s="8">
        <f t="shared" si="421"/>
        <v>2186</v>
      </c>
      <c r="Y2953" s="9">
        <v>0.19</v>
      </c>
      <c r="Z2953" s="9" t="str">
        <f t="shared" si="422"/>
        <v>Low</v>
      </c>
    </row>
    <row r="2954" spans="1:26" x14ac:dyDescent="0.3">
      <c r="A2954" t="s">
        <v>4172</v>
      </c>
      <c r="B2954" s="6">
        <v>44067</v>
      </c>
      <c r="C2954" s="6" t="str">
        <f t="shared" si="415"/>
        <v>2020</v>
      </c>
      <c r="D2954" s="6" t="str">
        <f t="shared" si="416"/>
        <v>August</v>
      </c>
      <c r="E2954" s="6" t="str">
        <f t="shared" si="417"/>
        <v>Q3</v>
      </c>
      <c r="F2954" s="6" t="str">
        <f t="shared" si="418"/>
        <v>High</v>
      </c>
      <c r="G2954" s="6" t="str">
        <f t="shared" si="419"/>
        <v>Full Price</v>
      </c>
      <c r="H2954" s="6">
        <v>44071</v>
      </c>
      <c r="I2954" t="s">
        <v>4173</v>
      </c>
      <c r="J2954" t="s">
        <v>3326</v>
      </c>
      <c r="K2954" t="s">
        <v>3585</v>
      </c>
      <c r="L2954" t="s">
        <v>30</v>
      </c>
      <c r="M2954" t="s">
        <v>91</v>
      </c>
      <c r="N2954" t="s">
        <v>110</v>
      </c>
      <c r="O2954" t="s">
        <v>62</v>
      </c>
      <c r="P2954" t="s">
        <v>3141</v>
      </c>
      <c r="Q2954" t="s">
        <v>79</v>
      </c>
      <c r="R2954" s="7">
        <v>0</v>
      </c>
      <c r="S2954" s="7">
        <f t="shared" si="414"/>
        <v>79.959999999999994</v>
      </c>
      <c r="T2954" s="8">
        <v>18.390799999999999</v>
      </c>
      <c r="U2954" s="8" t="str">
        <f t="shared" si="420"/>
        <v>Low</v>
      </c>
      <c r="V2954" s="7">
        <v>4</v>
      </c>
      <c r="W2954" s="8">
        <v>79.959999999999994</v>
      </c>
      <c r="X2954" s="8">
        <f t="shared" si="421"/>
        <v>4215</v>
      </c>
      <c r="Y2954" s="9">
        <v>0.23</v>
      </c>
      <c r="Z2954" s="9" t="str">
        <f t="shared" si="422"/>
        <v>High</v>
      </c>
    </row>
    <row r="2955" spans="1:26" x14ac:dyDescent="0.3">
      <c r="A2955" t="s">
        <v>4172</v>
      </c>
      <c r="B2955" s="6">
        <v>44067</v>
      </c>
      <c r="C2955" s="6" t="str">
        <f t="shared" si="415"/>
        <v>2020</v>
      </c>
      <c r="D2955" s="6" t="str">
        <f t="shared" si="416"/>
        <v>August</v>
      </c>
      <c r="E2955" s="6" t="str">
        <f t="shared" si="417"/>
        <v>Q3</v>
      </c>
      <c r="F2955" s="6" t="str">
        <f t="shared" si="418"/>
        <v>High</v>
      </c>
      <c r="G2955" s="6" t="str">
        <f t="shared" si="419"/>
        <v>Full Price</v>
      </c>
      <c r="H2955" s="6">
        <v>44071</v>
      </c>
      <c r="I2955" t="s">
        <v>4173</v>
      </c>
      <c r="J2955" t="s">
        <v>598</v>
      </c>
      <c r="K2955" t="s">
        <v>3303</v>
      </c>
      <c r="L2955" t="s">
        <v>30</v>
      </c>
      <c r="M2955" t="s">
        <v>91</v>
      </c>
      <c r="N2955" t="s">
        <v>534</v>
      </c>
      <c r="O2955" t="s">
        <v>62</v>
      </c>
      <c r="P2955" t="s">
        <v>3141</v>
      </c>
      <c r="Q2955" t="s">
        <v>79</v>
      </c>
      <c r="R2955" s="7">
        <v>0</v>
      </c>
      <c r="S2955" s="7">
        <f t="shared" si="414"/>
        <v>3080</v>
      </c>
      <c r="T2955" s="8">
        <v>1416.8</v>
      </c>
      <c r="U2955" s="8" t="str">
        <f t="shared" si="420"/>
        <v>High</v>
      </c>
      <c r="V2955" s="7">
        <v>7</v>
      </c>
      <c r="W2955" s="8">
        <v>3080</v>
      </c>
      <c r="X2955" s="8">
        <f t="shared" si="421"/>
        <v>58</v>
      </c>
      <c r="Y2955" s="9">
        <v>0.46</v>
      </c>
      <c r="Z2955" s="9" t="str">
        <f t="shared" si="422"/>
        <v>High</v>
      </c>
    </row>
    <row r="2956" spans="1:26" x14ac:dyDescent="0.3">
      <c r="A2956" t="s">
        <v>4172</v>
      </c>
      <c r="B2956" s="6">
        <v>44067</v>
      </c>
      <c r="C2956" s="6" t="str">
        <f t="shared" si="415"/>
        <v>2020</v>
      </c>
      <c r="D2956" s="6" t="str">
        <f t="shared" si="416"/>
        <v>August</v>
      </c>
      <c r="E2956" s="6" t="str">
        <f t="shared" si="417"/>
        <v>Q3</v>
      </c>
      <c r="F2956" s="6" t="str">
        <f t="shared" si="418"/>
        <v>High</v>
      </c>
      <c r="G2956" s="6" t="str">
        <f t="shared" si="419"/>
        <v>Full Price</v>
      </c>
      <c r="H2956" s="6">
        <v>44071</v>
      </c>
      <c r="I2956" t="s">
        <v>4173</v>
      </c>
      <c r="J2956" t="s">
        <v>3328</v>
      </c>
      <c r="K2956" t="s">
        <v>3460</v>
      </c>
      <c r="L2956" t="s">
        <v>30</v>
      </c>
      <c r="M2956" t="s">
        <v>91</v>
      </c>
      <c r="N2956" t="s">
        <v>92</v>
      </c>
      <c r="O2956" t="s">
        <v>62</v>
      </c>
      <c r="P2956" t="s">
        <v>3141</v>
      </c>
      <c r="Q2956" t="s">
        <v>79</v>
      </c>
      <c r="R2956" s="7">
        <v>0</v>
      </c>
      <c r="S2956" s="7">
        <f t="shared" si="414"/>
        <v>587.97</v>
      </c>
      <c r="T2956" s="8">
        <v>170.51130000000001</v>
      </c>
      <c r="U2956" s="8" t="str">
        <f t="shared" si="420"/>
        <v>Medium</v>
      </c>
      <c r="V2956" s="7">
        <v>3</v>
      </c>
      <c r="W2956" s="8">
        <v>587.97</v>
      </c>
      <c r="X2956" s="8">
        <f t="shared" si="421"/>
        <v>971</v>
      </c>
      <c r="Y2956" s="9">
        <v>0.28999999999999998</v>
      </c>
      <c r="Z2956" s="9" t="str">
        <f t="shared" si="422"/>
        <v>High</v>
      </c>
    </row>
    <row r="2957" spans="1:26" x14ac:dyDescent="0.3">
      <c r="A2957" t="s">
        <v>4174</v>
      </c>
      <c r="B2957" s="6">
        <v>44067</v>
      </c>
      <c r="C2957" s="6" t="str">
        <f t="shared" si="415"/>
        <v>2020</v>
      </c>
      <c r="D2957" s="6" t="str">
        <f t="shared" si="416"/>
        <v>August</v>
      </c>
      <c r="E2957" s="6" t="str">
        <f t="shared" si="417"/>
        <v>Q3</v>
      </c>
      <c r="F2957" s="6" t="str">
        <f t="shared" si="418"/>
        <v>High</v>
      </c>
      <c r="G2957" s="6" t="str">
        <f t="shared" si="419"/>
        <v>Full Price</v>
      </c>
      <c r="H2957" s="6">
        <v>44071</v>
      </c>
      <c r="I2957" t="s">
        <v>416</v>
      </c>
      <c r="J2957" t="s">
        <v>119</v>
      </c>
      <c r="K2957" t="s">
        <v>120</v>
      </c>
      <c r="L2957" t="s">
        <v>30</v>
      </c>
      <c r="M2957" t="s">
        <v>76</v>
      </c>
      <c r="N2957" t="s">
        <v>99</v>
      </c>
      <c r="O2957" t="s">
        <v>54</v>
      </c>
      <c r="P2957" t="s">
        <v>270</v>
      </c>
      <c r="Q2957" t="s">
        <v>271</v>
      </c>
      <c r="R2957" s="7">
        <v>0</v>
      </c>
      <c r="S2957" s="7">
        <f t="shared" si="414"/>
        <v>14.91</v>
      </c>
      <c r="T2957" s="8">
        <v>4.6220999999999997</v>
      </c>
      <c r="U2957" s="8" t="str">
        <f t="shared" si="420"/>
        <v>Low</v>
      </c>
      <c r="V2957" s="7">
        <v>3</v>
      </c>
      <c r="W2957" s="8">
        <v>14.91</v>
      </c>
      <c r="X2957" s="8">
        <f t="shared" si="421"/>
        <v>7821</v>
      </c>
      <c r="Y2957" s="9">
        <v>0.31</v>
      </c>
      <c r="Z2957" s="9" t="str">
        <f t="shared" si="422"/>
        <v>High</v>
      </c>
    </row>
    <row r="2958" spans="1:26" x14ac:dyDescent="0.3">
      <c r="A2958" t="s">
        <v>4175</v>
      </c>
      <c r="B2958" s="6">
        <v>44067</v>
      </c>
      <c r="C2958" s="6" t="str">
        <f t="shared" si="415"/>
        <v>2020</v>
      </c>
      <c r="D2958" s="6" t="str">
        <f t="shared" si="416"/>
        <v>August</v>
      </c>
      <c r="E2958" s="6" t="str">
        <f t="shared" si="417"/>
        <v>Q3</v>
      </c>
      <c r="F2958" s="6" t="str">
        <f t="shared" si="418"/>
        <v>High</v>
      </c>
      <c r="G2958" s="6" t="str">
        <f t="shared" si="419"/>
        <v>Discounted</v>
      </c>
      <c r="H2958" s="6">
        <v>44069</v>
      </c>
      <c r="I2958" t="s">
        <v>654</v>
      </c>
      <c r="J2958" t="s">
        <v>44</v>
      </c>
      <c r="K2958" t="s">
        <v>4170</v>
      </c>
      <c r="L2958" t="s">
        <v>30</v>
      </c>
      <c r="M2958" t="s">
        <v>31</v>
      </c>
      <c r="N2958" t="s">
        <v>46</v>
      </c>
      <c r="O2958" t="s">
        <v>54</v>
      </c>
      <c r="P2958" t="s">
        <v>2037</v>
      </c>
      <c r="Q2958" t="s">
        <v>132</v>
      </c>
      <c r="R2958" s="7">
        <v>0.2</v>
      </c>
      <c r="S2958" s="7">
        <f t="shared" si="414"/>
        <v>5.5296000000000003</v>
      </c>
      <c r="T2958" s="8">
        <v>2.5055999999999998</v>
      </c>
      <c r="U2958" s="8" t="str">
        <f t="shared" si="420"/>
        <v>Low</v>
      </c>
      <c r="V2958" s="7">
        <v>3</v>
      </c>
      <c r="W2958" s="8">
        <v>6.9119999999999999</v>
      </c>
      <c r="X2958" s="8">
        <f t="shared" si="421"/>
        <v>9140</v>
      </c>
      <c r="Y2958" s="9">
        <v>0.36249999999999999</v>
      </c>
      <c r="Z2958" s="9" t="str">
        <f t="shared" si="422"/>
        <v>High</v>
      </c>
    </row>
    <row r="2959" spans="1:26" x14ac:dyDescent="0.3">
      <c r="A2959" t="s">
        <v>4175</v>
      </c>
      <c r="B2959" s="6">
        <v>44067</v>
      </c>
      <c r="C2959" s="6" t="str">
        <f t="shared" si="415"/>
        <v>2020</v>
      </c>
      <c r="D2959" s="6" t="str">
        <f t="shared" si="416"/>
        <v>August</v>
      </c>
      <c r="E2959" s="6" t="str">
        <f t="shared" si="417"/>
        <v>Q3</v>
      </c>
      <c r="F2959" s="6" t="str">
        <f t="shared" si="418"/>
        <v>Low</v>
      </c>
      <c r="G2959" s="6" t="str">
        <f t="shared" si="419"/>
        <v>Discounted</v>
      </c>
      <c r="H2959" s="6">
        <v>44069</v>
      </c>
      <c r="I2959" t="s">
        <v>654</v>
      </c>
      <c r="J2959" t="s">
        <v>89</v>
      </c>
      <c r="K2959" t="s">
        <v>2632</v>
      </c>
      <c r="L2959" t="s">
        <v>30</v>
      </c>
      <c r="M2959" t="s">
        <v>31</v>
      </c>
      <c r="N2959" t="s">
        <v>49</v>
      </c>
      <c r="O2959" t="s">
        <v>54</v>
      </c>
      <c r="P2959" t="s">
        <v>2037</v>
      </c>
      <c r="Q2959" t="s">
        <v>132</v>
      </c>
      <c r="R2959" s="7">
        <v>0.2</v>
      </c>
      <c r="S2959" s="7">
        <f t="shared" si="414"/>
        <v>348.40320000000003</v>
      </c>
      <c r="T2959" s="8">
        <v>48.994199999999999</v>
      </c>
      <c r="U2959" s="8" t="str">
        <f t="shared" si="420"/>
        <v>Low</v>
      </c>
      <c r="V2959" s="7">
        <v>3</v>
      </c>
      <c r="W2959" s="8">
        <v>435.50400000000002</v>
      </c>
      <c r="X2959" s="8">
        <f t="shared" si="421"/>
        <v>1365</v>
      </c>
      <c r="Y2959" s="9">
        <v>0.1125</v>
      </c>
      <c r="Z2959" s="9" t="str">
        <f t="shared" si="422"/>
        <v>Low</v>
      </c>
    </row>
    <row r="2960" spans="1:26" x14ac:dyDescent="0.3">
      <c r="A2960" t="s">
        <v>4175</v>
      </c>
      <c r="B2960" s="6">
        <v>44067</v>
      </c>
      <c r="C2960" s="6" t="str">
        <f t="shared" si="415"/>
        <v>2020</v>
      </c>
      <c r="D2960" s="6" t="str">
        <f t="shared" si="416"/>
        <v>August</v>
      </c>
      <c r="E2960" s="6" t="str">
        <f t="shared" si="417"/>
        <v>Q3</v>
      </c>
      <c r="F2960" s="6" t="str">
        <f t="shared" si="418"/>
        <v>Low</v>
      </c>
      <c r="G2960" s="6" t="str">
        <f t="shared" si="419"/>
        <v>Discounted</v>
      </c>
      <c r="H2960" s="6">
        <v>44069</v>
      </c>
      <c r="I2960" t="s">
        <v>654</v>
      </c>
      <c r="J2960" t="s">
        <v>353</v>
      </c>
      <c r="K2960" t="s">
        <v>4176</v>
      </c>
      <c r="L2960" t="s">
        <v>30</v>
      </c>
      <c r="M2960" t="s">
        <v>91</v>
      </c>
      <c r="N2960" t="s">
        <v>92</v>
      </c>
      <c r="O2960" t="s">
        <v>54</v>
      </c>
      <c r="P2960" t="s">
        <v>2037</v>
      </c>
      <c r="Q2960" t="s">
        <v>132</v>
      </c>
      <c r="R2960" s="7">
        <v>0.4</v>
      </c>
      <c r="S2960" s="7">
        <f t="shared" si="414"/>
        <v>16.1892</v>
      </c>
      <c r="T2960" s="8">
        <v>4.0472999999999999</v>
      </c>
      <c r="U2960" s="8" t="str">
        <f t="shared" si="420"/>
        <v>Low</v>
      </c>
      <c r="V2960" s="7">
        <v>3</v>
      </c>
      <c r="W2960" s="8">
        <v>26.981999999999999</v>
      </c>
      <c r="X2960" s="8">
        <f t="shared" si="421"/>
        <v>6500</v>
      </c>
      <c r="Y2960" s="9">
        <v>0.15</v>
      </c>
      <c r="Z2960" s="9" t="str">
        <f t="shared" si="422"/>
        <v>Low</v>
      </c>
    </row>
    <row r="2961" spans="1:26" x14ac:dyDescent="0.3">
      <c r="A2961" t="s">
        <v>4177</v>
      </c>
      <c r="B2961" s="6">
        <v>44067</v>
      </c>
      <c r="C2961" s="6" t="str">
        <f t="shared" si="415"/>
        <v>2020</v>
      </c>
      <c r="D2961" s="6" t="str">
        <f t="shared" si="416"/>
        <v>August</v>
      </c>
      <c r="E2961" s="6" t="str">
        <f t="shared" si="417"/>
        <v>Q3</v>
      </c>
      <c r="F2961" s="6" t="str">
        <f t="shared" si="418"/>
        <v>Low</v>
      </c>
      <c r="G2961" s="6" t="str">
        <f t="shared" si="419"/>
        <v>Discounted</v>
      </c>
      <c r="H2961" s="6">
        <v>44071</v>
      </c>
      <c r="I2961" t="s">
        <v>3871</v>
      </c>
      <c r="J2961" t="s">
        <v>689</v>
      </c>
      <c r="K2961" t="s">
        <v>1272</v>
      </c>
      <c r="L2961" t="s">
        <v>61</v>
      </c>
      <c r="M2961" t="s">
        <v>76</v>
      </c>
      <c r="N2961" t="s">
        <v>262</v>
      </c>
      <c r="O2961" t="s">
        <v>54</v>
      </c>
      <c r="P2961" t="s">
        <v>270</v>
      </c>
      <c r="Q2961" t="s">
        <v>271</v>
      </c>
      <c r="R2961" s="7">
        <v>0.4</v>
      </c>
      <c r="S2961" s="7">
        <f t="shared" si="414"/>
        <v>170.61839999999998</v>
      </c>
      <c r="T2961" s="8">
        <v>-75.830399999999997</v>
      </c>
      <c r="U2961" s="8" t="str">
        <f t="shared" si="420"/>
        <v>Loss</v>
      </c>
      <c r="V2961" s="7">
        <v>2</v>
      </c>
      <c r="W2961" s="8">
        <v>284.36399999999998</v>
      </c>
      <c r="X2961" s="8">
        <f t="shared" si="421"/>
        <v>1984</v>
      </c>
      <c r="Y2961" s="9">
        <v>-0.26666666700000002</v>
      </c>
      <c r="Z2961" s="9" t="str">
        <f t="shared" si="422"/>
        <v>Low</v>
      </c>
    </row>
    <row r="2962" spans="1:26" x14ac:dyDescent="0.3">
      <c r="A2962" t="s">
        <v>4177</v>
      </c>
      <c r="B2962" s="6">
        <v>44067</v>
      </c>
      <c r="C2962" s="6" t="str">
        <f t="shared" si="415"/>
        <v>2020</v>
      </c>
      <c r="D2962" s="6" t="str">
        <f t="shared" si="416"/>
        <v>August</v>
      </c>
      <c r="E2962" s="6" t="str">
        <f t="shared" si="417"/>
        <v>Q3</v>
      </c>
      <c r="F2962" s="6" t="str">
        <f t="shared" si="418"/>
        <v>High</v>
      </c>
      <c r="G2962" s="6" t="str">
        <f t="shared" si="419"/>
        <v>Full Price</v>
      </c>
      <c r="H2962" s="6">
        <v>44071</v>
      </c>
      <c r="I2962" t="s">
        <v>3871</v>
      </c>
      <c r="J2962" t="s">
        <v>108</v>
      </c>
      <c r="K2962" t="s">
        <v>109</v>
      </c>
      <c r="L2962" t="s">
        <v>61</v>
      </c>
      <c r="M2962" t="s">
        <v>91</v>
      </c>
      <c r="N2962" t="s">
        <v>110</v>
      </c>
      <c r="O2962" t="s">
        <v>54</v>
      </c>
      <c r="P2962" t="s">
        <v>270</v>
      </c>
      <c r="Q2962" t="s">
        <v>271</v>
      </c>
      <c r="R2962" s="7">
        <v>0</v>
      </c>
      <c r="S2962" s="7">
        <f t="shared" si="414"/>
        <v>26</v>
      </c>
      <c r="T2962" s="8">
        <v>11.7</v>
      </c>
      <c r="U2962" s="8" t="str">
        <f t="shared" si="420"/>
        <v>Low</v>
      </c>
      <c r="V2962" s="7">
        <v>2</v>
      </c>
      <c r="W2962" s="8">
        <v>26</v>
      </c>
      <c r="X2962" s="8">
        <f t="shared" si="421"/>
        <v>6565</v>
      </c>
      <c r="Y2962" s="9">
        <v>0.45</v>
      </c>
      <c r="Z2962" s="9" t="str">
        <f t="shared" si="422"/>
        <v>High</v>
      </c>
    </row>
    <row r="2963" spans="1:26" x14ac:dyDescent="0.3">
      <c r="A2963" t="s">
        <v>4178</v>
      </c>
      <c r="B2963" s="6">
        <v>44067</v>
      </c>
      <c r="C2963" s="6" t="str">
        <f t="shared" si="415"/>
        <v>2020</v>
      </c>
      <c r="D2963" s="6" t="str">
        <f t="shared" si="416"/>
        <v>August</v>
      </c>
      <c r="E2963" s="6" t="str">
        <f t="shared" si="417"/>
        <v>Q3</v>
      </c>
      <c r="F2963" s="6" t="str">
        <f t="shared" si="418"/>
        <v>Low</v>
      </c>
      <c r="G2963" s="6" t="str">
        <f t="shared" si="419"/>
        <v>Discounted</v>
      </c>
      <c r="H2963" s="6">
        <v>44071</v>
      </c>
      <c r="I2963" t="s">
        <v>613</v>
      </c>
      <c r="J2963" t="s">
        <v>188</v>
      </c>
      <c r="K2963" t="s">
        <v>2657</v>
      </c>
      <c r="L2963" t="s">
        <v>30</v>
      </c>
      <c r="M2963" t="s">
        <v>76</v>
      </c>
      <c r="N2963" t="s">
        <v>262</v>
      </c>
      <c r="O2963" t="s">
        <v>33</v>
      </c>
      <c r="P2963" t="s">
        <v>373</v>
      </c>
      <c r="Q2963" t="s">
        <v>35</v>
      </c>
      <c r="R2963" s="7">
        <v>0.3</v>
      </c>
      <c r="S2963" s="7">
        <f t="shared" si="414"/>
        <v>643.14949999999999</v>
      </c>
      <c r="T2963" s="8">
        <v>-118.12949999999999</v>
      </c>
      <c r="U2963" s="8" t="str">
        <f t="shared" si="420"/>
        <v>Loss</v>
      </c>
      <c r="V2963" s="7">
        <v>5</v>
      </c>
      <c r="W2963" s="8">
        <v>918.78499999999997</v>
      </c>
      <c r="X2963" s="8">
        <f t="shared" si="421"/>
        <v>516</v>
      </c>
      <c r="Y2963" s="9">
        <v>-0.12857142899999999</v>
      </c>
      <c r="Z2963" s="9" t="str">
        <f t="shared" si="422"/>
        <v>Low</v>
      </c>
    </row>
    <row r="2964" spans="1:26" x14ac:dyDescent="0.3">
      <c r="A2964" t="s">
        <v>4178</v>
      </c>
      <c r="B2964" s="6">
        <v>44067</v>
      </c>
      <c r="C2964" s="6" t="str">
        <f t="shared" si="415"/>
        <v>2020</v>
      </c>
      <c r="D2964" s="6" t="str">
        <f t="shared" si="416"/>
        <v>August</v>
      </c>
      <c r="E2964" s="6" t="str">
        <f t="shared" si="417"/>
        <v>Q3</v>
      </c>
      <c r="F2964" s="6" t="str">
        <f t="shared" si="418"/>
        <v>Low</v>
      </c>
      <c r="G2964" s="6" t="str">
        <f t="shared" si="419"/>
        <v>Discounted</v>
      </c>
      <c r="H2964" s="6">
        <v>44071</v>
      </c>
      <c r="I2964" t="s">
        <v>613</v>
      </c>
      <c r="J2964" t="s">
        <v>44</v>
      </c>
      <c r="K2964" t="s">
        <v>1042</v>
      </c>
      <c r="L2964" t="s">
        <v>30</v>
      </c>
      <c r="M2964" t="s">
        <v>31</v>
      </c>
      <c r="N2964" t="s">
        <v>41</v>
      </c>
      <c r="O2964" t="s">
        <v>33</v>
      </c>
      <c r="P2964" t="s">
        <v>373</v>
      </c>
      <c r="Q2964" t="s">
        <v>35</v>
      </c>
      <c r="R2964" s="7">
        <v>0.8</v>
      </c>
      <c r="S2964" s="7">
        <f t="shared" si="414"/>
        <v>0.54479999999999995</v>
      </c>
      <c r="T2964" s="8">
        <v>-4.2222</v>
      </c>
      <c r="U2964" s="8" t="str">
        <f t="shared" si="420"/>
        <v>Loss</v>
      </c>
      <c r="V2964" s="7">
        <v>3</v>
      </c>
      <c r="W2964" s="8">
        <v>2.7240000000000002</v>
      </c>
      <c r="X2964" s="8">
        <f t="shared" si="421"/>
        <v>9838</v>
      </c>
      <c r="Y2964" s="9">
        <v>-1.55</v>
      </c>
      <c r="Z2964" s="9" t="str">
        <f t="shared" si="422"/>
        <v>Low</v>
      </c>
    </row>
    <row r="2965" spans="1:26" x14ac:dyDescent="0.3">
      <c r="A2965" t="s">
        <v>4178</v>
      </c>
      <c r="B2965" s="6">
        <v>44067</v>
      </c>
      <c r="C2965" s="6" t="str">
        <f t="shared" si="415"/>
        <v>2020</v>
      </c>
      <c r="D2965" s="6" t="str">
        <f t="shared" si="416"/>
        <v>August</v>
      </c>
      <c r="E2965" s="6" t="str">
        <f t="shared" si="417"/>
        <v>Q3</v>
      </c>
      <c r="F2965" s="6" t="str">
        <f t="shared" si="418"/>
        <v>Low</v>
      </c>
      <c r="G2965" s="6" t="str">
        <f t="shared" si="419"/>
        <v>Discounted</v>
      </c>
      <c r="H2965" s="6">
        <v>44071</v>
      </c>
      <c r="I2965" t="s">
        <v>613</v>
      </c>
      <c r="J2965" t="s">
        <v>89</v>
      </c>
      <c r="K2965" t="s">
        <v>546</v>
      </c>
      <c r="L2965" t="s">
        <v>30</v>
      </c>
      <c r="M2965" t="s">
        <v>31</v>
      </c>
      <c r="N2965" t="s">
        <v>49</v>
      </c>
      <c r="O2965" t="s">
        <v>33</v>
      </c>
      <c r="P2965" t="s">
        <v>373</v>
      </c>
      <c r="Q2965" t="s">
        <v>35</v>
      </c>
      <c r="R2965" s="7">
        <v>0.2</v>
      </c>
      <c r="S2965" s="7">
        <f t="shared" si="414"/>
        <v>799.54560000000004</v>
      </c>
      <c r="T2965" s="8">
        <v>124.929</v>
      </c>
      <c r="U2965" s="8" t="str">
        <f t="shared" si="420"/>
        <v>Medium</v>
      </c>
      <c r="V2965" s="7">
        <v>7</v>
      </c>
      <c r="W2965" s="8">
        <v>999.43200000000002</v>
      </c>
      <c r="X2965" s="8">
        <f t="shared" si="421"/>
        <v>472</v>
      </c>
      <c r="Y2965" s="9">
        <v>0.125</v>
      </c>
      <c r="Z2965" s="9" t="str">
        <f t="shared" si="422"/>
        <v>Low</v>
      </c>
    </row>
    <row r="2966" spans="1:26" x14ac:dyDescent="0.3">
      <c r="A2966" t="s">
        <v>4178</v>
      </c>
      <c r="B2966" s="6">
        <v>44067</v>
      </c>
      <c r="C2966" s="6" t="str">
        <f t="shared" si="415"/>
        <v>2020</v>
      </c>
      <c r="D2966" s="6" t="str">
        <f t="shared" si="416"/>
        <v>August</v>
      </c>
      <c r="E2966" s="6" t="str">
        <f t="shared" si="417"/>
        <v>Q3</v>
      </c>
      <c r="F2966" s="6" t="str">
        <f t="shared" si="418"/>
        <v>Low</v>
      </c>
      <c r="G2966" s="6" t="str">
        <f t="shared" si="419"/>
        <v>Discounted</v>
      </c>
      <c r="H2966" s="6">
        <v>44071</v>
      </c>
      <c r="I2966" t="s">
        <v>613</v>
      </c>
      <c r="J2966" t="s">
        <v>276</v>
      </c>
      <c r="K2966" t="s">
        <v>707</v>
      </c>
      <c r="L2966" t="s">
        <v>30</v>
      </c>
      <c r="M2966" t="s">
        <v>31</v>
      </c>
      <c r="N2966" t="s">
        <v>49</v>
      </c>
      <c r="O2966" t="s">
        <v>33</v>
      </c>
      <c r="P2966" t="s">
        <v>373</v>
      </c>
      <c r="Q2966" t="s">
        <v>35</v>
      </c>
      <c r="R2966" s="7">
        <v>0.2</v>
      </c>
      <c r="S2966" s="7">
        <f t="shared" si="414"/>
        <v>579.26400000000001</v>
      </c>
      <c r="T2966" s="8">
        <v>-135.76499999999999</v>
      </c>
      <c r="U2966" s="8" t="str">
        <f t="shared" si="420"/>
        <v>Loss</v>
      </c>
      <c r="V2966" s="7">
        <v>14</v>
      </c>
      <c r="W2966" s="8">
        <v>724.08</v>
      </c>
      <c r="X2966" s="8">
        <f t="shared" si="421"/>
        <v>728</v>
      </c>
      <c r="Y2966" s="9">
        <v>-0.1875</v>
      </c>
      <c r="Z2966" s="9" t="str">
        <f t="shared" si="422"/>
        <v>Low</v>
      </c>
    </row>
    <row r="2967" spans="1:26" x14ac:dyDescent="0.3">
      <c r="A2967" t="s">
        <v>4179</v>
      </c>
      <c r="B2967" s="6">
        <v>44067</v>
      </c>
      <c r="C2967" s="6" t="str">
        <f t="shared" si="415"/>
        <v>2020</v>
      </c>
      <c r="D2967" s="6" t="str">
        <f t="shared" si="416"/>
        <v>August</v>
      </c>
      <c r="E2967" s="6" t="str">
        <f t="shared" si="417"/>
        <v>Q3</v>
      </c>
      <c r="F2967" s="6" t="str">
        <f t="shared" si="418"/>
        <v>Low</v>
      </c>
      <c r="G2967" s="6" t="str">
        <f t="shared" si="419"/>
        <v>Discounted</v>
      </c>
      <c r="H2967" s="6">
        <v>44069</v>
      </c>
      <c r="I2967" t="s">
        <v>2396</v>
      </c>
      <c r="J2967" t="s">
        <v>89</v>
      </c>
      <c r="K2967" t="s">
        <v>1698</v>
      </c>
      <c r="L2967" t="s">
        <v>30</v>
      </c>
      <c r="M2967" t="s">
        <v>31</v>
      </c>
      <c r="N2967" t="s">
        <v>53</v>
      </c>
      <c r="O2967" t="s">
        <v>69</v>
      </c>
      <c r="P2967" t="s">
        <v>2622</v>
      </c>
      <c r="Q2967" t="s">
        <v>175</v>
      </c>
      <c r="R2967" s="7">
        <v>0.2</v>
      </c>
      <c r="S2967" s="7">
        <f t="shared" si="414"/>
        <v>5.7216000000000005</v>
      </c>
      <c r="T2967" s="8">
        <v>0.71519999999999995</v>
      </c>
      <c r="U2967" s="8" t="str">
        <f t="shared" si="420"/>
        <v>Low</v>
      </c>
      <c r="V2967" s="7">
        <v>3</v>
      </c>
      <c r="W2967" s="8">
        <v>7.1520000000000001</v>
      </c>
      <c r="X2967" s="8">
        <f t="shared" si="421"/>
        <v>9111</v>
      </c>
      <c r="Y2967" s="9">
        <v>0.1</v>
      </c>
      <c r="Z2967" s="9" t="str">
        <f t="shared" si="422"/>
        <v>Low</v>
      </c>
    </row>
    <row r="2968" spans="1:26" x14ac:dyDescent="0.3">
      <c r="A2968" t="s">
        <v>4180</v>
      </c>
      <c r="B2968" s="6">
        <v>44068</v>
      </c>
      <c r="C2968" s="6" t="str">
        <f t="shared" si="415"/>
        <v>2020</v>
      </c>
      <c r="D2968" s="6" t="str">
        <f t="shared" si="416"/>
        <v>August</v>
      </c>
      <c r="E2968" s="6" t="str">
        <f t="shared" si="417"/>
        <v>Q3</v>
      </c>
      <c r="F2968" s="6" t="str">
        <f t="shared" si="418"/>
        <v>Low</v>
      </c>
      <c r="G2968" s="6" t="str">
        <f t="shared" si="419"/>
        <v>Discounted</v>
      </c>
      <c r="H2968" s="6">
        <v>44073</v>
      </c>
      <c r="I2968" t="s">
        <v>2594</v>
      </c>
      <c r="J2968" t="s">
        <v>74</v>
      </c>
      <c r="K2968" t="s">
        <v>2409</v>
      </c>
      <c r="L2968" t="s">
        <v>40</v>
      </c>
      <c r="M2968" t="s">
        <v>76</v>
      </c>
      <c r="N2968" t="s">
        <v>77</v>
      </c>
      <c r="O2968" t="s">
        <v>69</v>
      </c>
      <c r="P2968" t="s">
        <v>70</v>
      </c>
      <c r="Q2968" t="s">
        <v>71</v>
      </c>
      <c r="R2968" s="7">
        <v>0.2</v>
      </c>
      <c r="S2968" s="7">
        <f t="shared" si="414"/>
        <v>32.627200000000002</v>
      </c>
      <c r="T2968" s="8">
        <v>4.5881999999999996</v>
      </c>
      <c r="U2968" s="8" t="str">
        <f t="shared" si="420"/>
        <v>Low</v>
      </c>
      <c r="V2968" s="7">
        <v>1</v>
      </c>
      <c r="W2968" s="8">
        <v>40.783999999999999</v>
      </c>
      <c r="X2968" s="8">
        <f t="shared" si="421"/>
        <v>5581</v>
      </c>
      <c r="Y2968" s="9">
        <v>0.1125</v>
      </c>
      <c r="Z2968" s="9" t="str">
        <f t="shared" si="422"/>
        <v>Low</v>
      </c>
    </row>
    <row r="2969" spans="1:26" x14ac:dyDescent="0.3">
      <c r="A2969" t="s">
        <v>4180</v>
      </c>
      <c r="B2969" s="6">
        <v>44068</v>
      </c>
      <c r="C2969" s="6" t="str">
        <f t="shared" si="415"/>
        <v>2020</v>
      </c>
      <c r="D2969" s="6" t="str">
        <f t="shared" si="416"/>
        <v>August</v>
      </c>
      <c r="E2969" s="6" t="str">
        <f t="shared" si="417"/>
        <v>Q3</v>
      </c>
      <c r="F2969" s="6" t="str">
        <f t="shared" si="418"/>
        <v>High</v>
      </c>
      <c r="G2969" s="6" t="str">
        <f t="shared" si="419"/>
        <v>Full Price</v>
      </c>
      <c r="H2969" s="6">
        <v>44073</v>
      </c>
      <c r="I2969" t="s">
        <v>2594</v>
      </c>
      <c r="J2969" t="s">
        <v>151</v>
      </c>
      <c r="K2969" t="s">
        <v>739</v>
      </c>
      <c r="L2969" t="s">
        <v>40</v>
      </c>
      <c r="M2969" t="s">
        <v>31</v>
      </c>
      <c r="N2969" t="s">
        <v>174</v>
      </c>
      <c r="O2969" t="s">
        <v>69</v>
      </c>
      <c r="P2969" t="s">
        <v>70</v>
      </c>
      <c r="Q2969" t="s">
        <v>71</v>
      </c>
      <c r="R2969" s="7">
        <v>0</v>
      </c>
      <c r="S2969" s="7">
        <f t="shared" si="414"/>
        <v>105.96</v>
      </c>
      <c r="T2969" s="8">
        <v>29.668800000000001</v>
      </c>
      <c r="U2969" s="8" t="str">
        <f t="shared" si="420"/>
        <v>Low</v>
      </c>
      <c r="V2969" s="7">
        <v>4</v>
      </c>
      <c r="W2969" s="8">
        <v>105.96</v>
      </c>
      <c r="X2969" s="8">
        <f t="shared" si="421"/>
        <v>3667</v>
      </c>
      <c r="Y2969" s="9">
        <v>0.28000000000000003</v>
      </c>
      <c r="Z2969" s="9" t="str">
        <f t="shared" si="422"/>
        <v>High</v>
      </c>
    </row>
    <row r="2970" spans="1:26" x14ac:dyDescent="0.3">
      <c r="A2970" t="s">
        <v>4181</v>
      </c>
      <c r="B2970" s="6">
        <v>44068</v>
      </c>
      <c r="C2970" s="6" t="str">
        <f t="shared" si="415"/>
        <v>2020</v>
      </c>
      <c r="D2970" s="6" t="str">
        <f t="shared" si="416"/>
        <v>August</v>
      </c>
      <c r="E2970" s="6" t="str">
        <f t="shared" si="417"/>
        <v>Q3</v>
      </c>
      <c r="F2970" s="6" t="str">
        <f t="shared" si="418"/>
        <v>Low</v>
      </c>
      <c r="G2970" s="6" t="str">
        <f t="shared" si="419"/>
        <v>Discounted</v>
      </c>
      <c r="H2970" s="6">
        <v>44068</v>
      </c>
      <c r="I2970" t="s">
        <v>1414</v>
      </c>
      <c r="J2970" t="s">
        <v>192</v>
      </c>
      <c r="K2970" t="s">
        <v>2824</v>
      </c>
      <c r="L2970" t="s">
        <v>30</v>
      </c>
      <c r="M2970" t="s">
        <v>76</v>
      </c>
      <c r="N2970" t="s">
        <v>99</v>
      </c>
      <c r="O2970" t="s">
        <v>33</v>
      </c>
      <c r="P2970" t="s">
        <v>34</v>
      </c>
      <c r="Q2970" t="s">
        <v>35</v>
      </c>
      <c r="R2970" s="7">
        <v>0.6</v>
      </c>
      <c r="S2970" s="7">
        <f t="shared" si="414"/>
        <v>8.0416000000000007</v>
      </c>
      <c r="T2970" s="8">
        <v>-16.585799999999999</v>
      </c>
      <c r="U2970" s="8" t="str">
        <f t="shared" si="420"/>
        <v>Loss</v>
      </c>
      <c r="V2970" s="7">
        <v>2</v>
      </c>
      <c r="W2970" s="8">
        <v>20.103999999999999</v>
      </c>
      <c r="X2970" s="8">
        <f t="shared" si="421"/>
        <v>7125</v>
      </c>
      <c r="Y2970" s="9">
        <v>-0.82499999999999996</v>
      </c>
      <c r="Z2970" s="9" t="str">
        <f t="shared" si="422"/>
        <v>Low</v>
      </c>
    </row>
    <row r="2971" spans="1:26" x14ac:dyDescent="0.3">
      <c r="A2971" t="s">
        <v>4181</v>
      </c>
      <c r="B2971" s="6">
        <v>44068</v>
      </c>
      <c r="C2971" s="6" t="str">
        <f t="shared" si="415"/>
        <v>2020</v>
      </c>
      <c r="D2971" s="6" t="str">
        <f t="shared" si="416"/>
        <v>August</v>
      </c>
      <c r="E2971" s="6" t="str">
        <f t="shared" si="417"/>
        <v>Q3</v>
      </c>
      <c r="F2971" s="6" t="str">
        <f t="shared" si="418"/>
        <v>Low</v>
      </c>
      <c r="G2971" s="6" t="str">
        <f t="shared" si="419"/>
        <v>Discounted</v>
      </c>
      <c r="H2971" s="6">
        <v>44068</v>
      </c>
      <c r="I2971" t="s">
        <v>1414</v>
      </c>
      <c r="J2971" t="s">
        <v>1661</v>
      </c>
      <c r="K2971" t="s">
        <v>4182</v>
      </c>
      <c r="L2971" t="s">
        <v>30</v>
      </c>
      <c r="M2971" t="s">
        <v>76</v>
      </c>
      <c r="N2971" t="s">
        <v>99</v>
      </c>
      <c r="O2971" t="s">
        <v>33</v>
      </c>
      <c r="P2971" t="s">
        <v>34</v>
      </c>
      <c r="Q2971" t="s">
        <v>35</v>
      </c>
      <c r="R2971" s="7">
        <v>0.6</v>
      </c>
      <c r="S2971" s="7">
        <f t="shared" si="414"/>
        <v>3.1520000000000001</v>
      </c>
      <c r="T2971" s="8">
        <v>-3.94</v>
      </c>
      <c r="U2971" s="8" t="str">
        <f t="shared" si="420"/>
        <v>Loss</v>
      </c>
      <c r="V2971" s="7">
        <v>5</v>
      </c>
      <c r="W2971" s="8">
        <v>7.88</v>
      </c>
      <c r="X2971" s="8">
        <f t="shared" si="421"/>
        <v>8997</v>
      </c>
      <c r="Y2971" s="9">
        <v>-0.5</v>
      </c>
      <c r="Z2971" s="9" t="str">
        <f t="shared" si="422"/>
        <v>Low</v>
      </c>
    </row>
    <row r="2972" spans="1:26" x14ac:dyDescent="0.3">
      <c r="A2972" t="s">
        <v>4181</v>
      </c>
      <c r="B2972" s="6">
        <v>44068</v>
      </c>
      <c r="C2972" s="6" t="str">
        <f t="shared" si="415"/>
        <v>2020</v>
      </c>
      <c r="D2972" s="6" t="str">
        <f t="shared" si="416"/>
        <v>August</v>
      </c>
      <c r="E2972" s="6" t="str">
        <f t="shared" si="417"/>
        <v>Q3</v>
      </c>
      <c r="F2972" s="6" t="str">
        <f t="shared" si="418"/>
        <v>Low</v>
      </c>
      <c r="G2972" s="6" t="str">
        <f t="shared" si="419"/>
        <v>Discounted</v>
      </c>
      <c r="H2972" s="6">
        <v>44068</v>
      </c>
      <c r="I2972" t="s">
        <v>1414</v>
      </c>
      <c r="J2972" t="s">
        <v>695</v>
      </c>
      <c r="K2972" t="s">
        <v>3079</v>
      </c>
      <c r="L2972" t="s">
        <v>30</v>
      </c>
      <c r="M2972" t="s">
        <v>31</v>
      </c>
      <c r="N2972" t="s">
        <v>41</v>
      </c>
      <c r="O2972" t="s">
        <v>33</v>
      </c>
      <c r="P2972" t="s">
        <v>34</v>
      </c>
      <c r="Q2972" t="s">
        <v>35</v>
      </c>
      <c r="R2972" s="7">
        <v>0.8</v>
      </c>
      <c r="S2972" s="7">
        <f t="shared" si="414"/>
        <v>0.75959999999999983</v>
      </c>
      <c r="T2972" s="8">
        <v>-6.0768000000000004</v>
      </c>
      <c r="U2972" s="8" t="str">
        <f t="shared" si="420"/>
        <v>Loss</v>
      </c>
      <c r="V2972" s="7">
        <v>1</v>
      </c>
      <c r="W2972" s="8">
        <v>3.798</v>
      </c>
      <c r="X2972" s="8">
        <f t="shared" si="421"/>
        <v>9660</v>
      </c>
      <c r="Y2972" s="9">
        <v>-1.6</v>
      </c>
      <c r="Z2972" s="9" t="str">
        <f t="shared" si="422"/>
        <v>Low</v>
      </c>
    </row>
    <row r="2973" spans="1:26" x14ac:dyDescent="0.3">
      <c r="A2973" t="s">
        <v>4183</v>
      </c>
      <c r="B2973" s="6">
        <v>44070</v>
      </c>
      <c r="C2973" s="6" t="str">
        <f t="shared" si="415"/>
        <v>2020</v>
      </c>
      <c r="D2973" s="6" t="str">
        <f t="shared" si="416"/>
        <v>August</v>
      </c>
      <c r="E2973" s="6" t="str">
        <f t="shared" si="417"/>
        <v>Q3</v>
      </c>
      <c r="F2973" s="6" t="str">
        <f t="shared" si="418"/>
        <v>High</v>
      </c>
      <c r="G2973" s="6" t="str">
        <f t="shared" si="419"/>
        <v>Full Price</v>
      </c>
      <c r="H2973" s="6">
        <v>44075</v>
      </c>
      <c r="I2973" t="s">
        <v>2256</v>
      </c>
      <c r="J2973" t="s">
        <v>44</v>
      </c>
      <c r="K2973" t="s">
        <v>4184</v>
      </c>
      <c r="L2973" t="s">
        <v>30</v>
      </c>
      <c r="M2973" t="s">
        <v>31</v>
      </c>
      <c r="N2973" t="s">
        <v>46</v>
      </c>
      <c r="O2973" t="s">
        <v>69</v>
      </c>
      <c r="P2973" t="s">
        <v>263</v>
      </c>
      <c r="Q2973" t="s">
        <v>71</v>
      </c>
      <c r="R2973" s="7">
        <v>0</v>
      </c>
      <c r="S2973" s="7">
        <f t="shared" si="414"/>
        <v>3.08</v>
      </c>
      <c r="T2973" s="8">
        <v>1.4783999999999999</v>
      </c>
      <c r="U2973" s="8" t="str">
        <f t="shared" si="420"/>
        <v>Low</v>
      </c>
      <c r="V2973" s="7">
        <v>1</v>
      </c>
      <c r="W2973" s="8">
        <v>3.08</v>
      </c>
      <c r="X2973" s="8">
        <f t="shared" si="421"/>
        <v>9772</v>
      </c>
      <c r="Y2973" s="9">
        <v>0.48</v>
      </c>
      <c r="Z2973" s="9" t="str">
        <f t="shared" si="422"/>
        <v>High</v>
      </c>
    </row>
    <row r="2974" spans="1:26" x14ac:dyDescent="0.3">
      <c r="A2974" t="s">
        <v>4183</v>
      </c>
      <c r="B2974" s="6">
        <v>44070</v>
      </c>
      <c r="C2974" s="6" t="str">
        <f t="shared" si="415"/>
        <v>2020</v>
      </c>
      <c r="D2974" s="6" t="str">
        <f t="shared" si="416"/>
        <v>August</v>
      </c>
      <c r="E2974" s="6" t="str">
        <f t="shared" si="417"/>
        <v>Q3</v>
      </c>
      <c r="F2974" s="6" t="str">
        <f t="shared" si="418"/>
        <v>High</v>
      </c>
      <c r="G2974" s="6" t="str">
        <f t="shared" si="419"/>
        <v>Full Price</v>
      </c>
      <c r="H2974" s="6">
        <v>44075</v>
      </c>
      <c r="I2974" t="s">
        <v>2256</v>
      </c>
      <c r="J2974" t="s">
        <v>67</v>
      </c>
      <c r="K2974" t="s">
        <v>3634</v>
      </c>
      <c r="L2974" t="s">
        <v>30</v>
      </c>
      <c r="M2974" t="s">
        <v>31</v>
      </c>
      <c r="N2974" t="s">
        <v>32</v>
      </c>
      <c r="O2974" t="s">
        <v>69</v>
      </c>
      <c r="P2974" t="s">
        <v>263</v>
      </c>
      <c r="Q2974" t="s">
        <v>71</v>
      </c>
      <c r="R2974" s="7">
        <v>0</v>
      </c>
      <c r="S2974" s="7">
        <f t="shared" si="414"/>
        <v>114.2</v>
      </c>
      <c r="T2974" s="8">
        <v>52.531999999999996</v>
      </c>
      <c r="U2974" s="8" t="str">
        <f t="shared" si="420"/>
        <v>Low</v>
      </c>
      <c r="V2974" s="7">
        <v>5</v>
      </c>
      <c r="W2974" s="8">
        <v>114.2</v>
      </c>
      <c r="X2974" s="8">
        <f t="shared" si="421"/>
        <v>3530</v>
      </c>
      <c r="Y2974" s="9">
        <v>0.46</v>
      </c>
      <c r="Z2974" s="9" t="str">
        <f t="shared" si="422"/>
        <v>High</v>
      </c>
    </row>
    <row r="2975" spans="1:26" x14ac:dyDescent="0.3">
      <c r="A2975" t="s">
        <v>4183</v>
      </c>
      <c r="B2975" s="6">
        <v>44070</v>
      </c>
      <c r="C2975" s="6" t="str">
        <f t="shared" si="415"/>
        <v>2020</v>
      </c>
      <c r="D2975" s="6" t="str">
        <f t="shared" si="416"/>
        <v>August</v>
      </c>
      <c r="E2975" s="6" t="str">
        <f t="shared" si="417"/>
        <v>Q3</v>
      </c>
      <c r="F2975" s="6" t="str">
        <f t="shared" si="418"/>
        <v>High</v>
      </c>
      <c r="G2975" s="6" t="str">
        <f t="shared" si="419"/>
        <v>Full Price</v>
      </c>
      <c r="H2975" s="6">
        <v>44075</v>
      </c>
      <c r="I2975" t="s">
        <v>2256</v>
      </c>
      <c r="J2975" t="s">
        <v>3732</v>
      </c>
      <c r="K2975" t="s">
        <v>4185</v>
      </c>
      <c r="L2975" t="s">
        <v>30</v>
      </c>
      <c r="M2975" t="s">
        <v>31</v>
      </c>
      <c r="N2975" t="s">
        <v>356</v>
      </c>
      <c r="O2975" t="s">
        <v>69</v>
      </c>
      <c r="P2975" t="s">
        <v>263</v>
      </c>
      <c r="Q2975" t="s">
        <v>71</v>
      </c>
      <c r="R2975" s="7">
        <v>0</v>
      </c>
      <c r="S2975" s="7">
        <f t="shared" si="414"/>
        <v>32.94</v>
      </c>
      <c r="T2975" s="8">
        <v>9.2232000000000003</v>
      </c>
      <c r="U2975" s="8" t="str">
        <f t="shared" si="420"/>
        <v>Low</v>
      </c>
      <c r="V2975" s="7">
        <v>3</v>
      </c>
      <c r="W2975" s="8">
        <v>32.94</v>
      </c>
      <c r="X2975" s="8">
        <f t="shared" si="421"/>
        <v>6079</v>
      </c>
      <c r="Y2975" s="9">
        <v>0.28000000000000003</v>
      </c>
      <c r="Z2975" s="9" t="str">
        <f t="shared" si="422"/>
        <v>High</v>
      </c>
    </row>
    <row r="2976" spans="1:26" x14ac:dyDescent="0.3">
      <c r="A2976" t="s">
        <v>4186</v>
      </c>
      <c r="B2976" s="6">
        <v>44070</v>
      </c>
      <c r="C2976" s="6" t="str">
        <f t="shared" si="415"/>
        <v>2020</v>
      </c>
      <c r="D2976" s="6" t="str">
        <f t="shared" si="416"/>
        <v>August</v>
      </c>
      <c r="E2976" s="6" t="str">
        <f t="shared" si="417"/>
        <v>Q3</v>
      </c>
      <c r="F2976" s="6" t="str">
        <f t="shared" si="418"/>
        <v>High</v>
      </c>
      <c r="G2976" s="6" t="str">
        <f t="shared" si="419"/>
        <v>Discounted</v>
      </c>
      <c r="H2976" s="6">
        <v>44074</v>
      </c>
      <c r="I2976" t="s">
        <v>3127</v>
      </c>
      <c r="J2976" t="s">
        <v>44</v>
      </c>
      <c r="K2976" t="s">
        <v>1173</v>
      </c>
      <c r="L2976" t="s">
        <v>40</v>
      </c>
      <c r="M2976" t="s">
        <v>31</v>
      </c>
      <c r="N2976" t="s">
        <v>41</v>
      </c>
      <c r="O2976" t="s">
        <v>69</v>
      </c>
      <c r="P2976" t="s">
        <v>70</v>
      </c>
      <c r="Q2976" t="s">
        <v>71</v>
      </c>
      <c r="R2976" s="7">
        <v>0.2</v>
      </c>
      <c r="S2976" s="7">
        <f t="shared" si="414"/>
        <v>4.0831999999999997</v>
      </c>
      <c r="T2976" s="8">
        <v>1.6588000000000001</v>
      </c>
      <c r="U2976" s="8" t="str">
        <f t="shared" si="420"/>
        <v>Low</v>
      </c>
      <c r="V2976" s="7">
        <v>1</v>
      </c>
      <c r="W2976" s="8">
        <v>5.1040000000000001</v>
      </c>
      <c r="X2976" s="8">
        <f t="shared" si="421"/>
        <v>9471</v>
      </c>
      <c r="Y2976" s="9">
        <v>0.32500000000000001</v>
      </c>
      <c r="Z2976" s="9" t="str">
        <f t="shared" si="422"/>
        <v>High</v>
      </c>
    </row>
    <row r="2977" spans="1:26" x14ac:dyDescent="0.3">
      <c r="A2977" t="s">
        <v>4187</v>
      </c>
      <c r="B2977" s="6">
        <v>44070</v>
      </c>
      <c r="C2977" s="6" t="str">
        <f t="shared" si="415"/>
        <v>2020</v>
      </c>
      <c r="D2977" s="6" t="str">
        <f t="shared" si="416"/>
        <v>August</v>
      </c>
      <c r="E2977" s="6" t="str">
        <f t="shared" si="417"/>
        <v>Q3</v>
      </c>
      <c r="F2977" s="6" t="str">
        <f t="shared" si="418"/>
        <v>Low</v>
      </c>
      <c r="G2977" s="6" t="str">
        <f t="shared" si="419"/>
        <v>Full Price</v>
      </c>
      <c r="H2977" s="6">
        <v>44074</v>
      </c>
      <c r="I2977" t="s">
        <v>2001</v>
      </c>
      <c r="J2977" t="s">
        <v>151</v>
      </c>
      <c r="K2977" t="s">
        <v>2356</v>
      </c>
      <c r="L2977" t="s">
        <v>30</v>
      </c>
      <c r="M2977" t="s">
        <v>31</v>
      </c>
      <c r="N2977" t="s">
        <v>49</v>
      </c>
      <c r="O2977" t="s">
        <v>69</v>
      </c>
      <c r="P2977" t="s">
        <v>4188</v>
      </c>
      <c r="Q2977" t="s">
        <v>71</v>
      </c>
      <c r="R2977" s="7">
        <v>0</v>
      </c>
      <c r="S2977" s="7">
        <f t="shared" si="414"/>
        <v>484.65</v>
      </c>
      <c r="T2977" s="8">
        <v>92.083500000000001</v>
      </c>
      <c r="U2977" s="8" t="str">
        <f t="shared" si="420"/>
        <v>Low</v>
      </c>
      <c r="V2977" s="7">
        <v>3</v>
      </c>
      <c r="W2977" s="8">
        <v>484.65</v>
      </c>
      <c r="X2977" s="8">
        <f t="shared" si="421"/>
        <v>1199</v>
      </c>
      <c r="Y2977" s="9">
        <v>0.19</v>
      </c>
      <c r="Z2977" s="9" t="str">
        <f t="shared" si="422"/>
        <v>Low</v>
      </c>
    </row>
    <row r="2978" spans="1:26" x14ac:dyDescent="0.3">
      <c r="A2978" t="s">
        <v>4189</v>
      </c>
      <c r="B2978" s="6">
        <v>44071</v>
      </c>
      <c r="C2978" s="6" t="str">
        <f t="shared" si="415"/>
        <v>2020</v>
      </c>
      <c r="D2978" s="6" t="str">
        <f t="shared" si="416"/>
        <v>August</v>
      </c>
      <c r="E2978" s="6" t="str">
        <f t="shared" si="417"/>
        <v>Q3</v>
      </c>
      <c r="F2978" s="6" t="str">
        <f t="shared" si="418"/>
        <v>High</v>
      </c>
      <c r="G2978" s="6" t="str">
        <f t="shared" si="419"/>
        <v>Discounted</v>
      </c>
      <c r="H2978" s="6">
        <v>44075</v>
      </c>
      <c r="I2978" t="s">
        <v>2572</v>
      </c>
      <c r="J2978" t="s">
        <v>1559</v>
      </c>
      <c r="K2978" t="s">
        <v>1560</v>
      </c>
      <c r="L2978" t="s">
        <v>61</v>
      </c>
      <c r="M2978" t="s">
        <v>91</v>
      </c>
      <c r="N2978" t="s">
        <v>1035</v>
      </c>
      <c r="O2978" t="s">
        <v>33</v>
      </c>
      <c r="P2978" t="s">
        <v>368</v>
      </c>
      <c r="Q2978" t="s">
        <v>43</v>
      </c>
      <c r="R2978" s="7">
        <v>0.2</v>
      </c>
      <c r="S2978" s="7">
        <f t="shared" si="414"/>
        <v>2239.9679999999998</v>
      </c>
      <c r="T2978" s="8">
        <v>874.98749999999995</v>
      </c>
      <c r="U2978" s="8" t="str">
        <f t="shared" si="420"/>
        <v>High</v>
      </c>
      <c r="V2978" s="7">
        <v>5</v>
      </c>
      <c r="W2978" s="8">
        <v>2799.96</v>
      </c>
      <c r="X2978" s="8">
        <f t="shared" si="421"/>
        <v>75</v>
      </c>
      <c r="Y2978" s="9">
        <v>0.3125</v>
      </c>
      <c r="Z2978" s="9" t="str">
        <f t="shared" si="422"/>
        <v>High</v>
      </c>
    </row>
    <row r="2979" spans="1:26" x14ac:dyDescent="0.3">
      <c r="A2979" t="s">
        <v>4190</v>
      </c>
      <c r="B2979" s="6">
        <v>44071</v>
      </c>
      <c r="C2979" s="6" t="str">
        <f t="shared" si="415"/>
        <v>2020</v>
      </c>
      <c r="D2979" s="6" t="str">
        <f t="shared" si="416"/>
        <v>August</v>
      </c>
      <c r="E2979" s="6" t="str">
        <f t="shared" si="417"/>
        <v>Q3</v>
      </c>
      <c r="F2979" s="6" t="str">
        <f t="shared" si="418"/>
        <v>High</v>
      </c>
      <c r="G2979" s="6" t="str">
        <f t="shared" si="419"/>
        <v>Full Price</v>
      </c>
      <c r="H2979" s="6">
        <v>44076</v>
      </c>
      <c r="I2979" t="s">
        <v>2358</v>
      </c>
      <c r="J2979" t="s">
        <v>47</v>
      </c>
      <c r="K2979" t="s">
        <v>1235</v>
      </c>
      <c r="L2979" t="s">
        <v>61</v>
      </c>
      <c r="M2979" t="s">
        <v>31</v>
      </c>
      <c r="N2979" t="s">
        <v>49</v>
      </c>
      <c r="O2979" t="s">
        <v>54</v>
      </c>
      <c r="P2979" t="s">
        <v>1890</v>
      </c>
      <c r="Q2979" t="s">
        <v>1056</v>
      </c>
      <c r="R2979" s="7">
        <v>0</v>
      </c>
      <c r="S2979" s="7">
        <f t="shared" si="414"/>
        <v>470.36</v>
      </c>
      <c r="T2979" s="8">
        <v>122.2936</v>
      </c>
      <c r="U2979" s="8" t="str">
        <f t="shared" si="420"/>
        <v>Medium</v>
      </c>
      <c r="V2979" s="7">
        <v>11</v>
      </c>
      <c r="W2979" s="8">
        <v>470.36</v>
      </c>
      <c r="X2979" s="8">
        <f t="shared" si="421"/>
        <v>1261</v>
      </c>
      <c r="Y2979" s="9">
        <v>0.26</v>
      </c>
      <c r="Z2979" s="9" t="str">
        <f t="shared" si="422"/>
        <v>High</v>
      </c>
    </row>
    <row r="2980" spans="1:26" x14ac:dyDescent="0.3">
      <c r="A2980" t="s">
        <v>4191</v>
      </c>
      <c r="B2980" s="6">
        <v>44071</v>
      </c>
      <c r="C2980" s="6" t="str">
        <f t="shared" si="415"/>
        <v>2020</v>
      </c>
      <c r="D2980" s="6" t="str">
        <f t="shared" si="416"/>
        <v>August</v>
      </c>
      <c r="E2980" s="6" t="str">
        <f t="shared" si="417"/>
        <v>Q3</v>
      </c>
      <c r="F2980" s="6" t="str">
        <f t="shared" si="418"/>
        <v>Low</v>
      </c>
      <c r="G2980" s="6" t="str">
        <f t="shared" si="419"/>
        <v>Discounted</v>
      </c>
      <c r="H2980" s="6">
        <v>44078</v>
      </c>
      <c r="I2980" t="s">
        <v>613</v>
      </c>
      <c r="J2980" t="s">
        <v>136</v>
      </c>
      <c r="K2980" t="s">
        <v>3302</v>
      </c>
      <c r="L2980" t="s">
        <v>30</v>
      </c>
      <c r="M2980" t="s">
        <v>76</v>
      </c>
      <c r="N2980" t="s">
        <v>138</v>
      </c>
      <c r="O2980" t="s">
        <v>69</v>
      </c>
      <c r="P2980" t="s">
        <v>70</v>
      </c>
      <c r="Q2980" t="s">
        <v>71</v>
      </c>
      <c r="R2980" s="7">
        <v>0.15</v>
      </c>
      <c r="S2980" s="7">
        <f t="shared" si="414"/>
        <v>261.51609999999999</v>
      </c>
      <c r="T2980" s="8">
        <v>28.956800000000001</v>
      </c>
      <c r="U2980" s="8" t="str">
        <f t="shared" si="420"/>
        <v>Low</v>
      </c>
      <c r="V2980" s="7">
        <v>2</v>
      </c>
      <c r="W2980" s="8">
        <v>307.666</v>
      </c>
      <c r="X2980" s="8">
        <f t="shared" si="421"/>
        <v>1851</v>
      </c>
      <c r="Y2980" s="9">
        <v>9.4117646999999999E-2</v>
      </c>
      <c r="Z2980" s="9" t="str">
        <f t="shared" si="422"/>
        <v>Low</v>
      </c>
    </row>
    <row r="2981" spans="1:26" x14ac:dyDescent="0.3">
      <c r="A2981" t="s">
        <v>4191</v>
      </c>
      <c r="B2981" s="6">
        <v>44071</v>
      </c>
      <c r="C2981" s="6" t="str">
        <f t="shared" si="415"/>
        <v>2020</v>
      </c>
      <c r="D2981" s="6" t="str">
        <f t="shared" si="416"/>
        <v>August</v>
      </c>
      <c r="E2981" s="6" t="str">
        <f t="shared" si="417"/>
        <v>Q3</v>
      </c>
      <c r="F2981" s="6" t="str">
        <f t="shared" si="418"/>
        <v>High</v>
      </c>
      <c r="G2981" s="6" t="str">
        <f t="shared" si="419"/>
        <v>Full Price</v>
      </c>
      <c r="H2981" s="6">
        <v>44078</v>
      </c>
      <c r="I2981" t="s">
        <v>613</v>
      </c>
      <c r="J2981" t="s">
        <v>192</v>
      </c>
      <c r="K2981" t="s">
        <v>510</v>
      </c>
      <c r="L2981" t="s">
        <v>30</v>
      </c>
      <c r="M2981" t="s">
        <v>76</v>
      </c>
      <c r="N2981" t="s">
        <v>99</v>
      </c>
      <c r="O2981" t="s">
        <v>69</v>
      </c>
      <c r="P2981" t="s">
        <v>70</v>
      </c>
      <c r="Q2981" t="s">
        <v>71</v>
      </c>
      <c r="R2981" s="7">
        <v>0</v>
      </c>
      <c r="S2981" s="7">
        <f t="shared" si="414"/>
        <v>4.16</v>
      </c>
      <c r="T2981" s="8">
        <v>1.7472000000000001</v>
      </c>
      <c r="U2981" s="8" t="str">
        <f t="shared" si="420"/>
        <v>Low</v>
      </c>
      <c r="V2981" s="7">
        <v>2</v>
      </c>
      <c r="W2981" s="8">
        <v>4.16</v>
      </c>
      <c r="X2981" s="8">
        <f t="shared" si="421"/>
        <v>9618</v>
      </c>
      <c r="Y2981" s="9">
        <v>0.42</v>
      </c>
      <c r="Z2981" s="9" t="str">
        <f t="shared" si="422"/>
        <v>High</v>
      </c>
    </row>
    <row r="2982" spans="1:26" x14ac:dyDescent="0.3">
      <c r="A2982" t="s">
        <v>4191</v>
      </c>
      <c r="B2982" s="6">
        <v>44071</v>
      </c>
      <c r="C2982" s="6" t="str">
        <f t="shared" si="415"/>
        <v>2020</v>
      </c>
      <c r="D2982" s="6" t="str">
        <f t="shared" si="416"/>
        <v>August</v>
      </c>
      <c r="E2982" s="6" t="str">
        <f t="shared" si="417"/>
        <v>Q3</v>
      </c>
      <c r="F2982" s="6" t="str">
        <f t="shared" si="418"/>
        <v>High</v>
      </c>
      <c r="G2982" s="6" t="str">
        <f t="shared" si="419"/>
        <v>Discounted</v>
      </c>
      <c r="H2982" s="6">
        <v>44078</v>
      </c>
      <c r="I2982" t="s">
        <v>613</v>
      </c>
      <c r="J2982" t="s">
        <v>38</v>
      </c>
      <c r="K2982" t="s">
        <v>465</v>
      </c>
      <c r="L2982" t="s">
        <v>30</v>
      </c>
      <c r="M2982" t="s">
        <v>31</v>
      </c>
      <c r="N2982" t="s">
        <v>41</v>
      </c>
      <c r="O2982" t="s">
        <v>69</v>
      </c>
      <c r="P2982" t="s">
        <v>70</v>
      </c>
      <c r="Q2982" t="s">
        <v>71</v>
      </c>
      <c r="R2982" s="7">
        <v>0.2</v>
      </c>
      <c r="S2982" s="7">
        <f t="shared" si="414"/>
        <v>33.088000000000001</v>
      </c>
      <c r="T2982" s="8">
        <v>13.959</v>
      </c>
      <c r="U2982" s="8" t="str">
        <f t="shared" si="420"/>
        <v>Low</v>
      </c>
      <c r="V2982" s="7">
        <v>5</v>
      </c>
      <c r="W2982" s="8">
        <v>41.36</v>
      </c>
      <c r="X2982" s="8">
        <f t="shared" si="421"/>
        <v>5564</v>
      </c>
      <c r="Y2982" s="9">
        <v>0.33750000000000002</v>
      </c>
      <c r="Z2982" s="9" t="str">
        <f t="shared" si="422"/>
        <v>High</v>
      </c>
    </row>
    <row r="2983" spans="1:26" x14ac:dyDescent="0.3">
      <c r="A2983" t="s">
        <v>4191</v>
      </c>
      <c r="B2983" s="6">
        <v>44071</v>
      </c>
      <c r="C2983" s="6" t="str">
        <f t="shared" si="415"/>
        <v>2020</v>
      </c>
      <c r="D2983" s="6" t="str">
        <f t="shared" si="416"/>
        <v>August</v>
      </c>
      <c r="E2983" s="6" t="str">
        <f t="shared" si="417"/>
        <v>Q3</v>
      </c>
      <c r="F2983" s="6" t="str">
        <f t="shared" si="418"/>
        <v>Low</v>
      </c>
      <c r="G2983" s="6" t="str">
        <f t="shared" si="419"/>
        <v>Full Price</v>
      </c>
      <c r="H2983" s="6">
        <v>44078</v>
      </c>
      <c r="I2983" t="s">
        <v>613</v>
      </c>
      <c r="J2983" t="s">
        <v>484</v>
      </c>
      <c r="K2983" t="s">
        <v>522</v>
      </c>
      <c r="L2983" t="s">
        <v>30</v>
      </c>
      <c r="M2983" t="s">
        <v>31</v>
      </c>
      <c r="N2983" t="s">
        <v>49</v>
      </c>
      <c r="O2983" t="s">
        <v>69</v>
      </c>
      <c r="P2983" t="s">
        <v>70</v>
      </c>
      <c r="Q2983" t="s">
        <v>71</v>
      </c>
      <c r="R2983" s="7">
        <v>0</v>
      </c>
      <c r="S2983" s="7">
        <f t="shared" si="414"/>
        <v>728.82</v>
      </c>
      <c r="T2983" s="8">
        <v>29.152799999999999</v>
      </c>
      <c r="U2983" s="8" t="str">
        <f t="shared" si="420"/>
        <v>Low</v>
      </c>
      <c r="V2983" s="7">
        <v>9</v>
      </c>
      <c r="W2983" s="8">
        <v>728.82</v>
      </c>
      <c r="X2983" s="8">
        <f t="shared" si="421"/>
        <v>722</v>
      </c>
      <c r="Y2983" s="9">
        <v>0.04</v>
      </c>
      <c r="Z2983" s="9" t="str">
        <f t="shared" si="422"/>
        <v>Low</v>
      </c>
    </row>
    <row r="2984" spans="1:26" x14ac:dyDescent="0.3">
      <c r="A2984" t="s">
        <v>4191</v>
      </c>
      <c r="B2984" s="6">
        <v>44071</v>
      </c>
      <c r="C2984" s="6" t="str">
        <f t="shared" si="415"/>
        <v>2020</v>
      </c>
      <c r="D2984" s="6" t="str">
        <f t="shared" si="416"/>
        <v>August</v>
      </c>
      <c r="E2984" s="6" t="str">
        <f t="shared" si="417"/>
        <v>Q3</v>
      </c>
      <c r="F2984" s="6" t="str">
        <f t="shared" si="418"/>
        <v>High</v>
      </c>
      <c r="G2984" s="6" t="str">
        <f t="shared" si="419"/>
        <v>Full Price</v>
      </c>
      <c r="H2984" s="6">
        <v>44078</v>
      </c>
      <c r="I2984" t="s">
        <v>613</v>
      </c>
      <c r="J2984" t="s">
        <v>89</v>
      </c>
      <c r="K2984" t="s">
        <v>546</v>
      </c>
      <c r="L2984" t="s">
        <v>30</v>
      </c>
      <c r="M2984" t="s">
        <v>31</v>
      </c>
      <c r="N2984" t="s">
        <v>49</v>
      </c>
      <c r="O2984" t="s">
        <v>69</v>
      </c>
      <c r="P2984" t="s">
        <v>70</v>
      </c>
      <c r="Q2984" t="s">
        <v>71</v>
      </c>
      <c r="R2984" s="7">
        <v>0</v>
      </c>
      <c r="S2984" s="7">
        <f t="shared" si="414"/>
        <v>892.35</v>
      </c>
      <c r="T2984" s="8">
        <v>267.70499999999998</v>
      </c>
      <c r="U2984" s="8" t="str">
        <f t="shared" si="420"/>
        <v>Medium</v>
      </c>
      <c r="V2984" s="7">
        <v>5</v>
      </c>
      <c r="W2984" s="8">
        <v>892.35</v>
      </c>
      <c r="X2984" s="8">
        <f t="shared" si="421"/>
        <v>557</v>
      </c>
      <c r="Y2984" s="9">
        <v>0.3</v>
      </c>
      <c r="Z2984" s="9" t="str">
        <f t="shared" si="422"/>
        <v>High</v>
      </c>
    </row>
    <row r="2985" spans="1:26" x14ac:dyDescent="0.3">
      <c r="A2985" t="s">
        <v>4191</v>
      </c>
      <c r="B2985" s="6">
        <v>44071</v>
      </c>
      <c r="C2985" s="6" t="str">
        <f t="shared" si="415"/>
        <v>2020</v>
      </c>
      <c r="D2985" s="6" t="str">
        <f t="shared" si="416"/>
        <v>August</v>
      </c>
      <c r="E2985" s="6" t="str">
        <f t="shared" si="417"/>
        <v>Q3</v>
      </c>
      <c r="F2985" s="6" t="str">
        <f t="shared" si="418"/>
        <v>High</v>
      </c>
      <c r="G2985" s="6" t="str">
        <f t="shared" si="419"/>
        <v>Discounted</v>
      </c>
      <c r="H2985" s="6">
        <v>44078</v>
      </c>
      <c r="I2985" t="s">
        <v>613</v>
      </c>
      <c r="J2985" t="s">
        <v>89</v>
      </c>
      <c r="K2985" t="s">
        <v>2064</v>
      </c>
      <c r="L2985" t="s">
        <v>30</v>
      </c>
      <c r="M2985" t="s">
        <v>91</v>
      </c>
      <c r="N2985" t="s">
        <v>92</v>
      </c>
      <c r="O2985" t="s">
        <v>69</v>
      </c>
      <c r="P2985" t="s">
        <v>70</v>
      </c>
      <c r="Q2985" t="s">
        <v>71</v>
      </c>
      <c r="R2985" s="7">
        <v>0.2</v>
      </c>
      <c r="S2985" s="7">
        <f t="shared" si="414"/>
        <v>34.540800000000004</v>
      </c>
      <c r="T2985" s="8">
        <v>15.111599999999999</v>
      </c>
      <c r="U2985" s="8" t="str">
        <f t="shared" si="420"/>
        <v>Low</v>
      </c>
      <c r="V2985" s="7">
        <v>3</v>
      </c>
      <c r="W2985" s="8">
        <v>43.176000000000002</v>
      </c>
      <c r="X2985" s="8">
        <f t="shared" si="421"/>
        <v>5467</v>
      </c>
      <c r="Y2985" s="9">
        <v>0.35</v>
      </c>
      <c r="Z2985" s="9" t="str">
        <f t="shared" si="422"/>
        <v>High</v>
      </c>
    </row>
    <row r="2986" spans="1:26" x14ac:dyDescent="0.3">
      <c r="A2986" t="s">
        <v>4192</v>
      </c>
      <c r="B2986" s="6">
        <v>44071</v>
      </c>
      <c r="C2986" s="6" t="str">
        <f t="shared" si="415"/>
        <v>2020</v>
      </c>
      <c r="D2986" s="6" t="str">
        <f t="shared" si="416"/>
        <v>August</v>
      </c>
      <c r="E2986" s="6" t="str">
        <f t="shared" si="417"/>
        <v>Q3</v>
      </c>
      <c r="F2986" s="6" t="str">
        <f t="shared" si="418"/>
        <v>Low</v>
      </c>
      <c r="G2986" s="6" t="str">
        <f t="shared" si="419"/>
        <v>Discounted</v>
      </c>
      <c r="H2986" s="6">
        <v>44075</v>
      </c>
      <c r="I2986" t="s">
        <v>3544</v>
      </c>
      <c r="J2986" t="s">
        <v>188</v>
      </c>
      <c r="K2986" t="s">
        <v>2239</v>
      </c>
      <c r="L2986" t="s">
        <v>61</v>
      </c>
      <c r="M2986" t="s">
        <v>76</v>
      </c>
      <c r="N2986" t="s">
        <v>262</v>
      </c>
      <c r="O2986" t="s">
        <v>33</v>
      </c>
      <c r="P2986" t="s">
        <v>364</v>
      </c>
      <c r="Q2986" t="s">
        <v>35</v>
      </c>
      <c r="R2986" s="7">
        <v>0.3</v>
      </c>
      <c r="S2986" s="7">
        <f t="shared" si="414"/>
        <v>72.436700000000002</v>
      </c>
      <c r="T2986" s="8">
        <v>-16.261299999999999</v>
      </c>
      <c r="U2986" s="8" t="str">
        <f t="shared" si="420"/>
        <v>Loss</v>
      </c>
      <c r="V2986" s="7">
        <v>1</v>
      </c>
      <c r="W2986" s="8">
        <v>103.48099999999999</v>
      </c>
      <c r="X2986" s="8">
        <f t="shared" si="421"/>
        <v>3716</v>
      </c>
      <c r="Y2986" s="9">
        <v>-0.157142857</v>
      </c>
      <c r="Z2986" s="9" t="str">
        <f t="shared" si="422"/>
        <v>Low</v>
      </c>
    </row>
    <row r="2987" spans="1:26" x14ac:dyDescent="0.3">
      <c r="A2987" t="s">
        <v>4192</v>
      </c>
      <c r="B2987" s="6">
        <v>44071</v>
      </c>
      <c r="C2987" s="6" t="str">
        <f t="shared" si="415"/>
        <v>2020</v>
      </c>
      <c r="D2987" s="6" t="str">
        <f t="shared" si="416"/>
        <v>August</v>
      </c>
      <c r="E2987" s="6" t="str">
        <f t="shared" si="417"/>
        <v>Q3</v>
      </c>
      <c r="F2987" s="6" t="str">
        <f t="shared" si="418"/>
        <v>Low</v>
      </c>
      <c r="G2987" s="6" t="str">
        <f t="shared" si="419"/>
        <v>Discounted</v>
      </c>
      <c r="H2987" s="6">
        <v>44075</v>
      </c>
      <c r="I2987" t="s">
        <v>3544</v>
      </c>
      <c r="J2987" t="s">
        <v>1364</v>
      </c>
      <c r="K2987" t="s">
        <v>3984</v>
      </c>
      <c r="L2987" t="s">
        <v>61</v>
      </c>
      <c r="M2987" t="s">
        <v>91</v>
      </c>
      <c r="N2987" t="s">
        <v>92</v>
      </c>
      <c r="O2987" t="s">
        <v>33</v>
      </c>
      <c r="P2987" t="s">
        <v>364</v>
      </c>
      <c r="Q2987" t="s">
        <v>35</v>
      </c>
      <c r="R2987" s="7">
        <v>0.2</v>
      </c>
      <c r="S2987" s="7">
        <f t="shared" si="414"/>
        <v>879.96800000000007</v>
      </c>
      <c r="T2987" s="8">
        <v>82.497</v>
      </c>
      <c r="U2987" s="8" t="str">
        <f t="shared" si="420"/>
        <v>Low</v>
      </c>
      <c r="V2987" s="7">
        <v>5</v>
      </c>
      <c r="W2987" s="8">
        <v>1099.96</v>
      </c>
      <c r="X2987" s="8">
        <f t="shared" si="421"/>
        <v>401</v>
      </c>
      <c r="Y2987" s="9">
        <v>7.4999999999999997E-2</v>
      </c>
      <c r="Z2987" s="9" t="str">
        <f t="shared" si="422"/>
        <v>Low</v>
      </c>
    </row>
    <row r="2988" spans="1:26" x14ac:dyDescent="0.3">
      <c r="A2988" t="s">
        <v>4193</v>
      </c>
      <c r="B2988" s="6">
        <v>44072</v>
      </c>
      <c r="C2988" s="6" t="str">
        <f t="shared" si="415"/>
        <v>2020</v>
      </c>
      <c r="D2988" s="6" t="str">
        <f t="shared" si="416"/>
        <v>August</v>
      </c>
      <c r="E2988" s="6" t="str">
        <f t="shared" si="417"/>
        <v>Q3</v>
      </c>
      <c r="F2988" s="6" t="str">
        <f t="shared" si="418"/>
        <v>Low</v>
      </c>
      <c r="G2988" s="6" t="str">
        <f t="shared" si="419"/>
        <v>Full Price</v>
      </c>
      <c r="H2988" s="6">
        <v>44076</v>
      </c>
      <c r="I2988" t="s">
        <v>3127</v>
      </c>
      <c r="J2988" t="s">
        <v>161</v>
      </c>
      <c r="K2988" t="s">
        <v>1813</v>
      </c>
      <c r="L2988" t="s">
        <v>40</v>
      </c>
      <c r="M2988" t="s">
        <v>91</v>
      </c>
      <c r="N2988" t="s">
        <v>110</v>
      </c>
      <c r="O2988" t="s">
        <v>33</v>
      </c>
      <c r="P2988" t="s">
        <v>275</v>
      </c>
      <c r="Q2988" t="s">
        <v>212</v>
      </c>
      <c r="R2988" s="7">
        <v>0</v>
      </c>
      <c r="S2988" s="7">
        <f t="shared" si="414"/>
        <v>114.52</v>
      </c>
      <c r="T2988" s="8">
        <v>11.452</v>
      </c>
      <c r="U2988" s="8" t="str">
        <f t="shared" si="420"/>
        <v>Low</v>
      </c>
      <c r="V2988" s="7">
        <v>7</v>
      </c>
      <c r="W2988" s="8">
        <v>114.52</v>
      </c>
      <c r="X2988" s="8">
        <f t="shared" si="421"/>
        <v>3527</v>
      </c>
      <c r="Y2988" s="9">
        <v>0.1</v>
      </c>
      <c r="Z2988" s="9" t="str">
        <f t="shared" si="422"/>
        <v>Low</v>
      </c>
    </row>
    <row r="2989" spans="1:26" x14ac:dyDescent="0.3">
      <c r="A2989" t="s">
        <v>4193</v>
      </c>
      <c r="B2989" s="6">
        <v>44072</v>
      </c>
      <c r="C2989" s="6" t="str">
        <f t="shared" si="415"/>
        <v>2020</v>
      </c>
      <c r="D2989" s="6" t="str">
        <f t="shared" si="416"/>
        <v>August</v>
      </c>
      <c r="E2989" s="6" t="str">
        <f t="shared" si="417"/>
        <v>Q3</v>
      </c>
      <c r="F2989" s="6" t="str">
        <f t="shared" si="418"/>
        <v>High</v>
      </c>
      <c r="G2989" s="6" t="str">
        <f t="shared" si="419"/>
        <v>Full Price</v>
      </c>
      <c r="H2989" s="6">
        <v>44076</v>
      </c>
      <c r="I2989" t="s">
        <v>3127</v>
      </c>
      <c r="J2989" t="s">
        <v>629</v>
      </c>
      <c r="K2989" t="s">
        <v>2639</v>
      </c>
      <c r="L2989" t="s">
        <v>40</v>
      </c>
      <c r="M2989" t="s">
        <v>91</v>
      </c>
      <c r="N2989" t="s">
        <v>92</v>
      </c>
      <c r="O2989" t="s">
        <v>33</v>
      </c>
      <c r="P2989" t="s">
        <v>275</v>
      </c>
      <c r="Q2989" t="s">
        <v>212</v>
      </c>
      <c r="R2989" s="7">
        <v>0</v>
      </c>
      <c r="S2989" s="7">
        <f t="shared" si="414"/>
        <v>131.97999999999999</v>
      </c>
      <c r="T2989" s="8">
        <v>35.634599999999999</v>
      </c>
      <c r="U2989" s="8" t="str">
        <f t="shared" si="420"/>
        <v>Low</v>
      </c>
      <c r="V2989" s="7">
        <v>2</v>
      </c>
      <c r="W2989" s="8">
        <v>131.97999999999999</v>
      </c>
      <c r="X2989" s="8">
        <f t="shared" si="421"/>
        <v>3276</v>
      </c>
      <c r="Y2989" s="9">
        <v>0.27</v>
      </c>
      <c r="Z2989" s="9" t="str">
        <f t="shared" si="422"/>
        <v>High</v>
      </c>
    </row>
    <row r="2990" spans="1:26" x14ac:dyDescent="0.3">
      <c r="A2990" t="s">
        <v>4194</v>
      </c>
      <c r="B2990" s="6">
        <v>44074</v>
      </c>
      <c r="C2990" s="6" t="str">
        <f t="shared" si="415"/>
        <v>2020</v>
      </c>
      <c r="D2990" s="6" t="str">
        <f t="shared" si="416"/>
        <v>August</v>
      </c>
      <c r="E2990" s="6" t="str">
        <f t="shared" si="417"/>
        <v>Q3</v>
      </c>
      <c r="F2990" s="6" t="str">
        <f t="shared" si="418"/>
        <v>Low</v>
      </c>
      <c r="G2990" s="6" t="str">
        <f t="shared" si="419"/>
        <v>Discounted</v>
      </c>
      <c r="H2990" s="6">
        <v>44076</v>
      </c>
      <c r="I2990" t="s">
        <v>833</v>
      </c>
      <c r="J2990" t="s">
        <v>2732</v>
      </c>
      <c r="K2990" t="s">
        <v>2733</v>
      </c>
      <c r="L2990" t="s">
        <v>61</v>
      </c>
      <c r="M2990" t="s">
        <v>76</v>
      </c>
      <c r="N2990" t="s">
        <v>138</v>
      </c>
      <c r="O2990" t="s">
        <v>69</v>
      </c>
      <c r="P2990" t="s">
        <v>139</v>
      </c>
      <c r="Q2990" t="s">
        <v>71</v>
      </c>
      <c r="R2990" s="7">
        <v>0.15</v>
      </c>
      <c r="S2990" s="7">
        <f t="shared" si="414"/>
        <v>1319.90635</v>
      </c>
      <c r="T2990" s="8">
        <v>200.9546</v>
      </c>
      <c r="U2990" s="8" t="str">
        <f t="shared" si="420"/>
        <v>Medium</v>
      </c>
      <c r="V2990" s="7">
        <v>7</v>
      </c>
      <c r="W2990" s="8">
        <v>1552.8309999999999</v>
      </c>
      <c r="X2990" s="8">
        <f t="shared" si="421"/>
        <v>229</v>
      </c>
      <c r="Y2990" s="9">
        <v>0.12941176500000001</v>
      </c>
      <c r="Z2990" s="9" t="str">
        <f t="shared" si="422"/>
        <v>Low</v>
      </c>
    </row>
    <row r="2991" spans="1:26" x14ac:dyDescent="0.3">
      <c r="A2991" t="s">
        <v>4194</v>
      </c>
      <c r="B2991" s="6">
        <v>44074</v>
      </c>
      <c r="C2991" s="6" t="str">
        <f t="shared" si="415"/>
        <v>2020</v>
      </c>
      <c r="D2991" s="6" t="str">
        <f t="shared" si="416"/>
        <v>August</v>
      </c>
      <c r="E2991" s="6" t="str">
        <f t="shared" si="417"/>
        <v>Q3</v>
      </c>
      <c r="F2991" s="6" t="str">
        <f t="shared" si="418"/>
        <v>High</v>
      </c>
      <c r="G2991" s="6" t="str">
        <f t="shared" si="419"/>
        <v>Discounted</v>
      </c>
      <c r="H2991" s="6">
        <v>44076</v>
      </c>
      <c r="I2991" t="s">
        <v>833</v>
      </c>
      <c r="J2991" t="s">
        <v>38</v>
      </c>
      <c r="K2991" t="s">
        <v>641</v>
      </c>
      <c r="L2991" t="s">
        <v>61</v>
      </c>
      <c r="M2991" t="s">
        <v>31</v>
      </c>
      <c r="N2991" t="s">
        <v>41</v>
      </c>
      <c r="O2991" t="s">
        <v>69</v>
      </c>
      <c r="P2991" t="s">
        <v>139</v>
      </c>
      <c r="Q2991" t="s">
        <v>71</v>
      </c>
      <c r="R2991" s="7">
        <v>0.2</v>
      </c>
      <c r="S2991" s="7">
        <f t="shared" si="414"/>
        <v>109.792</v>
      </c>
      <c r="T2991" s="8">
        <v>46.3185</v>
      </c>
      <c r="U2991" s="8" t="str">
        <f t="shared" si="420"/>
        <v>Low</v>
      </c>
      <c r="V2991" s="7">
        <v>5</v>
      </c>
      <c r="W2991" s="8">
        <v>137.24</v>
      </c>
      <c r="X2991" s="8">
        <f t="shared" si="421"/>
        <v>3232</v>
      </c>
      <c r="Y2991" s="9">
        <v>0.33750000000000002</v>
      </c>
      <c r="Z2991" s="9" t="str">
        <f t="shared" si="422"/>
        <v>High</v>
      </c>
    </row>
    <row r="2992" spans="1:26" x14ac:dyDescent="0.3">
      <c r="A2992" t="s">
        <v>4194</v>
      </c>
      <c r="B2992" s="6">
        <v>44074</v>
      </c>
      <c r="C2992" s="6" t="str">
        <f t="shared" si="415"/>
        <v>2020</v>
      </c>
      <c r="D2992" s="6" t="str">
        <f t="shared" si="416"/>
        <v>August</v>
      </c>
      <c r="E2992" s="6" t="str">
        <f t="shared" si="417"/>
        <v>Q3</v>
      </c>
      <c r="F2992" s="6" t="str">
        <f t="shared" si="418"/>
        <v>High</v>
      </c>
      <c r="G2992" s="6" t="str">
        <f t="shared" si="419"/>
        <v>Full Price</v>
      </c>
      <c r="H2992" s="6">
        <v>44076</v>
      </c>
      <c r="I2992" t="s">
        <v>833</v>
      </c>
      <c r="J2992" t="s">
        <v>108</v>
      </c>
      <c r="K2992" t="s">
        <v>2681</v>
      </c>
      <c r="L2992" t="s">
        <v>61</v>
      </c>
      <c r="M2992" t="s">
        <v>91</v>
      </c>
      <c r="N2992" t="s">
        <v>110</v>
      </c>
      <c r="O2992" t="s">
        <v>69</v>
      </c>
      <c r="P2992" t="s">
        <v>139</v>
      </c>
      <c r="Q2992" t="s">
        <v>71</v>
      </c>
      <c r="R2992" s="7">
        <v>0</v>
      </c>
      <c r="S2992" s="7">
        <f t="shared" si="414"/>
        <v>36.51</v>
      </c>
      <c r="T2992" s="8">
        <v>15.699299999999999</v>
      </c>
      <c r="U2992" s="8" t="str">
        <f t="shared" si="420"/>
        <v>Low</v>
      </c>
      <c r="V2992" s="7">
        <v>1</v>
      </c>
      <c r="W2992" s="8">
        <v>36.51</v>
      </c>
      <c r="X2992" s="8">
        <f t="shared" si="421"/>
        <v>5837</v>
      </c>
      <c r="Y2992" s="9">
        <v>0.43</v>
      </c>
      <c r="Z2992" s="9" t="str">
        <f t="shared" si="422"/>
        <v>High</v>
      </c>
    </row>
    <row r="2993" spans="1:26" x14ac:dyDescent="0.3">
      <c r="A2993" t="s">
        <v>4194</v>
      </c>
      <c r="B2993" s="6">
        <v>44074</v>
      </c>
      <c r="C2993" s="6" t="str">
        <f t="shared" si="415"/>
        <v>2020</v>
      </c>
      <c r="D2993" s="6" t="str">
        <f t="shared" si="416"/>
        <v>August</v>
      </c>
      <c r="E2993" s="6" t="str">
        <f t="shared" si="417"/>
        <v>Q3</v>
      </c>
      <c r="F2993" s="6" t="str">
        <f t="shared" si="418"/>
        <v>High</v>
      </c>
      <c r="G2993" s="6" t="str">
        <f t="shared" si="419"/>
        <v>Discounted</v>
      </c>
      <c r="H2993" s="6">
        <v>44076</v>
      </c>
      <c r="I2993" t="s">
        <v>833</v>
      </c>
      <c r="J2993" t="s">
        <v>4195</v>
      </c>
      <c r="K2993" t="s">
        <v>4196</v>
      </c>
      <c r="L2993" t="s">
        <v>61</v>
      </c>
      <c r="M2993" t="s">
        <v>91</v>
      </c>
      <c r="N2993" t="s">
        <v>534</v>
      </c>
      <c r="O2993" t="s">
        <v>69</v>
      </c>
      <c r="P2993" t="s">
        <v>139</v>
      </c>
      <c r="Q2993" t="s">
        <v>71</v>
      </c>
      <c r="R2993" s="7">
        <v>0.2</v>
      </c>
      <c r="S2993" s="7">
        <f t="shared" si="414"/>
        <v>191.98079999999999</v>
      </c>
      <c r="T2993" s="8">
        <v>80.991900000000001</v>
      </c>
      <c r="U2993" s="8" t="str">
        <f t="shared" si="420"/>
        <v>Low</v>
      </c>
      <c r="V2993" s="7">
        <v>3</v>
      </c>
      <c r="W2993" s="8">
        <v>239.976</v>
      </c>
      <c r="X2993" s="8">
        <f t="shared" si="421"/>
        <v>2281</v>
      </c>
      <c r="Y2993" s="9">
        <v>0.33750000000000002</v>
      </c>
      <c r="Z2993" s="9" t="str">
        <f t="shared" si="422"/>
        <v>High</v>
      </c>
    </row>
    <row r="2994" spans="1:26" x14ac:dyDescent="0.3">
      <c r="A2994" t="s">
        <v>4197</v>
      </c>
      <c r="B2994" s="6">
        <v>44074</v>
      </c>
      <c r="C2994" s="6" t="str">
        <f t="shared" si="415"/>
        <v>2020</v>
      </c>
      <c r="D2994" s="6" t="str">
        <f t="shared" si="416"/>
        <v>August</v>
      </c>
      <c r="E2994" s="6" t="str">
        <f t="shared" si="417"/>
        <v>Q3</v>
      </c>
      <c r="F2994" s="6" t="str">
        <f t="shared" si="418"/>
        <v>High</v>
      </c>
      <c r="G2994" s="6" t="str">
        <f t="shared" si="419"/>
        <v>Full Price</v>
      </c>
      <c r="H2994" s="6">
        <v>44079</v>
      </c>
      <c r="I2994" t="s">
        <v>1030</v>
      </c>
      <c r="J2994" t="s">
        <v>67</v>
      </c>
      <c r="K2994" t="s">
        <v>847</v>
      </c>
      <c r="L2994" t="s">
        <v>30</v>
      </c>
      <c r="M2994" t="s">
        <v>31</v>
      </c>
      <c r="N2994" t="s">
        <v>32</v>
      </c>
      <c r="O2994" t="s">
        <v>69</v>
      </c>
      <c r="P2994" t="s">
        <v>70</v>
      </c>
      <c r="Q2994" t="s">
        <v>71</v>
      </c>
      <c r="R2994" s="7">
        <v>0</v>
      </c>
      <c r="S2994" s="7">
        <f t="shared" si="414"/>
        <v>58.32</v>
      </c>
      <c r="T2994" s="8">
        <v>27.993600000000001</v>
      </c>
      <c r="U2994" s="8" t="str">
        <f t="shared" si="420"/>
        <v>Low</v>
      </c>
      <c r="V2994" s="7">
        <v>9</v>
      </c>
      <c r="W2994" s="8">
        <v>58.32</v>
      </c>
      <c r="X2994" s="8">
        <f t="shared" si="421"/>
        <v>4868</v>
      </c>
      <c r="Y2994" s="9">
        <v>0.48</v>
      </c>
      <c r="Z2994" s="9" t="str">
        <f t="shared" si="422"/>
        <v>High</v>
      </c>
    </row>
    <row r="2995" spans="1:26" x14ac:dyDescent="0.3">
      <c r="A2995" t="s">
        <v>4198</v>
      </c>
      <c r="B2995" s="6">
        <v>44074</v>
      </c>
      <c r="C2995" s="6" t="str">
        <f t="shared" si="415"/>
        <v>2020</v>
      </c>
      <c r="D2995" s="6" t="str">
        <f t="shared" si="416"/>
        <v>August</v>
      </c>
      <c r="E2995" s="6" t="str">
        <f t="shared" si="417"/>
        <v>Q3</v>
      </c>
      <c r="F2995" s="6" t="str">
        <f t="shared" si="418"/>
        <v>High</v>
      </c>
      <c r="G2995" s="6" t="str">
        <f t="shared" si="419"/>
        <v>Discounted</v>
      </c>
      <c r="H2995" s="6">
        <v>44079</v>
      </c>
      <c r="I2995" t="s">
        <v>239</v>
      </c>
      <c r="J2995" t="s">
        <v>28</v>
      </c>
      <c r="K2995" t="s">
        <v>1438</v>
      </c>
      <c r="L2995" t="s">
        <v>40</v>
      </c>
      <c r="M2995" t="s">
        <v>31</v>
      </c>
      <c r="N2995" t="s">
        <v>32</v>
      </c>
      <c r="O2995" t="s">
        <v>33</v>
      </c>
      <c r="P2995" t="s">
        <v>4199</v>
      </c>
      <c r="Q2995" t="s">
        <v>35</v>
      </c>
      <c r="R2995" s="7">
        <v>0.2</v>
      </c>
      <c r="S2995" s="7">
        <f t="shared" si="414"/>
        <v>16.768000000000001</v>
      </c>
      <c r="T2995" s="8">
        <v>6.8120000000000003</v>
      </c>
      <c r="U2995" s="8" t="str">
        <f t="shared" si="420"/>
        <v>Low</v>
      </c>
      <c r="V2995" s="7">
        <v>4</v>
      </c>
      <c r="W2995" s="8">
        <v>20.96</v>
      </c>
      <c r="X2995" s="8">
        <f t="shared" si="421"/>
        <v>7037</v>
      </c>
      <c r="Y2995" s="9">
        <v>0.32500000000000001</v>
      </c>
      <c r="Z2995" s="9" t="str">
        <f t="shared" si="422"/>
        <v>High</v>
      </c>
    </row>
    <row r="2996" spans="1:26" x14ac:dyDescent="0.3">
      <c r="A2996" t="s">
        <v>4200</v>
      </c>
      <c r="B2996" s="6">
        <v>44074</v>
      </c>
      <c r="C2996" s="6" t="str">
        <f t="shared" si="415"/>
        <v>2020</v>
      </c>
      <c r="D2996" s="6" t="str">
        <f t="shared" si="416"/>
        <v>August</v>
      </c>
      <c r="E2996" s="6" t="str">
        <f t="shared" si="417"/>
        <v>Q3</v>
      </c>
      <c r="F2996" s="6" t="str">
        <f t="shared" si="418"/>
        <v>Low</v>
      </c>
      <c r="G2996" s="6" t="str">
        <f t="shared" si="419"/>
        <v>Discounted</v>
      </c>
      <c r="H2996" s="6">
        <v>44078</v>
      </c>
      <c r="I2996" t="s">
        <v>2791</v>
      </c>
      <c r="J2996" t="s">
        <v>89</v>
      </c>
      <c r="K2996" t="s">
        <v>2699</v>
      </c>
      <c r="L2996" t="s">
        <v>40</v>
      </c>
      <c r="M2996" t="s">
        <v>91</v>
      </c>
      <c r="N2996" t="s">
        <v>92</v>
      </c>
      <c r="O2996" t="s">
        <v>69</v>
      </c>
      <c r="P2996" t="s">
        <v>263</v>
      </c>
      <c r="Q2996" t="s">
        <v>71</v>
      </c>
      <c r="R2996" s="7">
        <v>0.2</v>
      </c>
      <c r="S2996" s="7">
        <f t="shared" si="414"/>
        <v>444.76800000000003</v>
      </c>
      <c r="T2996" s="8">
        <v>41.697000000000003</v>
      </c>
      <c r="U2996" s="8" t="str">
        <f t="shared" si="420"/>
        <v>Low</v>
      </c>
      <c r="V2996" s="7">
        <v>5</v>
      </c>
      <c r="W2996" s="8">
        <v>555.96</v>
      </c>
      <c r="X2996" s="8">
        <f t="shared" si="421"/>
        <v>1041</v>
      </c>
      <c r="Y2996" s="9">
        <v>7.4999999999999997E-2</v>
      </c>
      <c r="Z2996" s="9" t="str">
        <f t="shared" si="422"/>
        <v>Low</v>
      </c>
    </row>
    <row r="2997" spans="1:26" x14ac:dyDescent="0.3">
      <c r="A2997" t="s">
        <v>4201</v>
      </c>
      <c r="B2997" s="6">
        <v>44075</v>
      </c>
      <c r="C2997" s="6" t="str">
        <f t="shared" si="415"/>
        <v>2020</v>
      </c>
      <c r="D2997" s="6" t="str">
        <f t="shared" si="416"/>
        <v>September</v>
      </c>
      <c r="E2997" s="6" t="str">
        <f t="shared" si="417"/>
        <v>Q3</v>
      </c>
      <c r="F2997" s="6" t="str">
        <f t="shared" si="418"/>
        <v>High</v>
      </c>
      <c r="G2997" s="6" t="str">
        <f t="shared" si="419"/>
        <v>Full Price</v>
      </c>
      <c r="H2997" s="6">
        <v>44082</v>
      </c>
      <c r="I2997" t="s">
        <v>683</v>
      </c>
      <c r="J2997" t="s">
        <v>74</v>
      </c>
      <c r="K2997" t="s">
        <v>1804</v>
      </c>
      <c r="L2997" t="s">
        <v>40</v>
      </c>
      <c r="M2997" t="s">
        <v>76</v>
      </c>
      <c r="N2997" t="s">
        <v>77</v>
      </c>
      <c r="O2997" t="s">
        <v>54</v>
      </c>
      <c r="P2997" t="s">
        <v>1135</v>
      </c>
      <c r="Q2997" t="s">
        <v>749</v>
      </c>
      <c r="R2997" s="7">
        <v>0</v>
      </c>
      <c r="S2997" s="7">
        <f t="shared" si="414"/>
        <v>60.74</v>
      </c>
      <c r="T2997" s="8">
        <v>15.185</v>
      </c>
      <c r="U2997" s="8" t="str">
        <f t="shared" si="420"/>
        <v>Low</v>
      </c>
      <c r="V2997" s="7">
        <v>1</v>
      </c>
      <c r="W2997" s="8">
        <v>60.74</v>
      </c>
      <c r="X2997" s="8">
        <f t="shared" si="421"/>
        <v>4776</v>
      </c>
      <c r="Y2997" s="9">
        <v>0.25</v>
      </c>
      <c r="Z2997" s="9" t="str">
        <f t="shared" si="422"/>
        <v>High</v>
      </c>
    </row>
    <row r="2998" spans="1:26" x14ac:dyDescent="0.3">
      <c r="A2998" t="s">
        <v>4201</v>
      </c>
      <c r="B2998" s="6">
        <v>44075</v>
      </c>
      <c r="C2998" s="6" t="str">
        <f t="shared" si="415"/>
        <v>2020</v>
      </c>
      <c r="D2998" s="6" t="str">
        <f t="shared" si="416"/>
        <v>September</v>
      </c>
      <c r="E2998" s="6" t="str">
        <f t="shared" si="417"/>
        <v>Q3</v>
      </c>
      <c r="F2998" s="6" t="str">
        <f t="shared" si="418"/>
        <v>High</v>
      </c>
      <c r="G2998" s="6" t="str">
        <f t="shared" si="419"/>
        <v>Full Price</v>
      </c>
      <c r="H2998" s="6">
        <v>44082</v>
      </c>
      <c r="I2998" t="s">
        <v>683</v>
      </c>
      <c r="J2998" t="s">
        <v>1113</v>
      </c>
      <c r="K2998" t="s">
        <v>1169</v>
      </c>
      <c r="L2998" t="s">
        <v>40</v>
      </c>
      <c r="M2998" t="s">
        <v>76</v>
      </c>
      <c r="N2998" t="s">
        <v>99</v>
      </c>
      <c r="O2998" t="s">
        <v>54</v>
      </c>
      <c r="P2998" t="s">
        <v>1135</v>
      </c>
      <c r="Q2998" t="s">
        <v>749</v>
      </c>
      <c r="R2998" s="7">
        <v>0</v>
      </c>
      <c r="S2998" s="7">
        <f t="shared" si="414"/>
        <v>124.36</v>
      </c>
      <c r="T2998" s="8">
        <v>27.359200000000001</v>
      </c>
      <c r="U2998" s="8" t="str">
        <f t="shared" si="420"/>
        <v>Low</v>
      </c>
      <c r="V2998" s="7">
        <v>2</v>
      </c>
      <c r="W2998" s="8">
        <v>124.36</v>
      </c>
      <c r="X2998" s="8">
        <f t="shared" si="421"/>
        <v>3370</v>
      </c>
      <c r="Y2998" s="9">
        <v>0.22</v>
      </c>
      <c r="Z2998" s="9" t="str">
        <f t="shared" si="422"/>
        <v>High</v>
      </c>
    </row>
    <row r="2999" spans="1:26" x14ac:dyDescent="0.3">
      <c r="A2999" t="s">
        <v>4201</v>
      </c>
      <c r="B2999" s="6">
        <v>44075</v>
      </c>
      <c r="C2999" s="6" t="str">
        <f t="shared" si="415"/>
        <v>2020</v>
      </c>
      <c r="D2999" s="6" t="str">
        <f t="shared" si="416"/>
        <v>September</v>
      </c>
      <c r="E2999" s="6" t="str">
        <f t="shared" si="417"/>
        <v>Q3</v>
      </c>
      <c r="F2999" s="6" t="str">
        <f t="shared" si="418"/>
        <v>High</v>
      </c>
      <c r="G2999" s="6" t="str">
        <f t="shared" si="419"/>
        <v>Full Price</v>
      </c>
      <c r="H2999" s="6">
        <v>44082</v>
      </c>
      <c r="I2999" t="s">
        <v>683</v>
      </c>
      <c r="J2999" t="s">
        <v>89</v>
      </c>
      <c r="K2999" t="s">
        <v>4202</v>
      </c>
      <c r="L2999" t="s">
        <v>40</v>
      </c>
      <c r="M2999" t="s">
        <v>31</v>
      </c>
      <c r="N2999" t="s">
        <v>41</v>
      </c>
      <c r="O2999" t="s">
        <v>54</v>
      </c>
      <c r="P2999" t="s">
        <v>1135</v>
      </c>
      <c r="Q2999" t="s">
        <v>749</v>
      </c>
      <c r="R2999" s="7">
        <v>0</v>
      </c>
      <c r="S2999" s="7">
        <f t="shared" si="414"/>
        <v>114.6</v>
      </c>
      <c r="T2999" s="8">
        <v>51.57</v>
      </c>
      <c r="U2999" s="8" t="str">
        <f t="shared" si="420"/>
        <v>Low</v>
      </c>
      <c r="V2999" s="7">
        <v>5</v>
      </c>
      <c r="W2999" s="8">
        <v>114.6</v>
      </c>
      <c r="X2999" s="8">
        <f t="shared" si="421"/>
        <v>3526</v>
      </c>
      <c r="Y2999" s="9">
        <v>0.45</v>
      </c>
      <c r="Z2999" s="9" t="str">
        <f t="shared" si="422"/>
        <v>High</v>
      </c>
    </row>
    <row r="3000" spans="1:26" x14ac:dyDescent="0.3">
      <c r="A3000" t="s">
        <v>4201</v>
      </c>
      <c r="B3000" s="6">
        <v>44075</v>
      </c>
      <c r="C3000" s="6" t="str">
        <f t="shared" si="415"/>
        <v>2020</v>
      </c>
      <c r="D3000" s="6" t="str">
        <f t="shared" si="416"/>
        <v>September</v>
      </c>
      <c r="E3000" s="6" t="str">
        <f t="shared" si="417"/>
        <v>Q3</v>
      </c>
      <c r="F3000" s="6" t="str">
        <f t="shared" si="418"/>
        <v>High</v>
      </c>
      <c r="G3000" s="6" t="str">
        <f t="shared" si="419"/>
        <v>Full Price</v>
      </c>
      <c r="H3000" s="6">
        <v>44082</v>
      </c>
      <c r="I3000" t="s">
        <v>683</v>
      </c>
      <c r="J3000" t="s">
        <v>89</v>
      </c>
      <c r="K3000" t="s">
        <v>2632</v>
      </c>
      <c r="L3000" t="s">
        <v>40</v>
      </c>
      <c r="M3000" t="s">
        <v>31</v>
      </c>
      <c r="N3000" t="s">
        <v>49</v>
      </c>
      <c r="O3000" t="s">
        <v>54</v>
      </c>
      <c r="P3000" t="s">
        <v>1135</v>
      </c>
      <c r="Q3000" t="s">
        <v>749</v>
      </c>
      <c r="R3000" s="7">
        <v>0</v>
      </c>
      <c r="S3000" s="7">
        <f t="shared" si="414"/>
        <v>1088.76</v>
      </c>
      <c r="T3000" s="8">
        <v>315.74040000000002</v>
      </c>
      <c r="U3000" s="8" t="str">
        <f t="shared" si="420"/>
        <v>Medium</v>
      </c>
      <c r="V3000" s="7">
        <v>6</v>
      </c>
      <c r="W3000" s="8">
        <v>1088.76</v>
      </c>
      <c r="X3000" s="8">
        <f t="shared" si="421"/>
        <v>412</v>
      </c>
      <c r="Y3000" s="9">
        <v>0.28999999999999998</v>
      </c>
      <c r="Z3000" s="9" t="str">
        <f t="shared" si="422"/>
        <v>High</v>
      </c>
    </row>
    <row r="3001" spans="1:26" x14ac:dyDescent="0.3">
      <c r="A3001" t="s">
        <v>4203</v>
      </c>
      <c r="B3001" s="6">
        <v>44075</v>
      </c>
      <c r="C3001" s="6" t="str">
        <f t="shared" si="415"/>
        <v>2020</v>
      </c>
      <c r="D3001" s="6" t="str">
        <f t="shared" si="416"/>
        <v>September</v>
      </c>
      <c r="E3001" s="6" t="str">
        <f t="shared" si="417"/>
        <v>Q3</v>
      </c>
      <c r="F3001" s="6" t="str">
        <f t="shared" si="418"/>
        <v>High</v>
      </c>
      <c r="G3001" s="6" t="str">
        <f t="shared" si="419"/>
        <v>Discounted</v>
      </c>
      <c r="H3001" s="6">
        <v>44078</v>
      </c>
      <c r="I3001" t="s">
        <v>2375</v>
      </c>
      <c r="J3001" t="s">
        <v>219</v>
      </c>
      <c r="K3001" t="s">
        <v>220</v>
      </c>
      <c r="L3001" t="s">
        <v>30</v>
      </c>
      <c r="M3001" t="s">
        <v>31</v>
      </c>
      <c r="N3001" t="s">
        <v>41</v>
      </c>
      <c r="O3001" t="s">
        <v>69</v>
      </c>
      <c r="P3001" t="s">
        <v>70</v>
      </c>
      <c r="Q3001" t="s">
        <v>71</v>
      </c>
      <c r="R3001" s="7">
        <v>0.2</v>
      </c>
      <c r="S3001" s="7">
        <f t="shared" si="414"/>
        <v>3.8015999999999996</v>
      </c>
      <c r="T3001" s="8">
        <v>1.6037999999999999</v>
      </c>
      <c r="U3001" s="8" t="str">
        <f t="shared" si="420"/>
        <v>Low</v>
      </c>
      <c r="V3001" s="7">
        <v>1</v>
      </c>
      <c r="W3001" s="8">
        <v>4.7519999999999998</v>
      </c>
      <c r="X3001" s="8">
        <f t="shared" si="421"/>
        <v>9532</v>
      </c>
      <c r="Y3001" s="9">
        <v>0.33750000000000002</v>
      </c>
      <c r="Z3001" s="9" t="str">
        <f t="shared" si="422"/>
        <v>High</v>
      </c>
    </row>
    <row r="3002" spans="1:26" x14ac:dyDescent="0.3">
      <c r="A3002" t="s">
        <v>4203</v>
      </c>
      <c r="B3002" s="6">
        <v>44075</v>
      </c>
      <c r="C3002" s="6" t="str">
        <f t="shared" si="415"/>
        <v>2020</v>
      </c>
      <c r="D3002" s="6" t="str">
        <f t="shared" si="416"/>
        <v>September</v>
      </c>
      <c r="E3002" s="6" t="str">
        <f t="shared" si="417"/>
        <v>Q3</v>
      </c>
      <c r="F3002" s="6" t="str">
        <f t="shared" si="418"/>
        <v>High</v>
      </c>
      <c r="G3002" s="6" t="str">
        <f t="shared" si="419"/>
        <v>Discounted</v>
      </c>
      <c r="H3002" s="6">
        <v>44078</v>
      </c>
      <c r="I3002" t="s">
        <v>2375</v>
      </c>
      <c r="J3002" t="s">
        <v>44</v>
      </c>
      <c r="K3002" t="s">
        <v>776</v>
      </c>
      <c r="L3002" t="s">
        <v>30</v>
      </c>
      <c r="M3002" t="s">
        <v>31</v>
      </c>
      <c r="N3002" t="s">
        <v>41</v>
      </c>
      <c r="O3002" t="s">
        <v>69</v>
      </c>
      <c r="P3002" t="s">
        <v>70</v>
      </c>
      <c r="Q3002" t="s">
        <v>71</v>
      </c>
      <c r="R3002" s="7">
        <v>0.2</v>
      </c>
      <c r="S3002" s="7">
        <f t="shared" si="414"/>
        <v>11.494400000000001</v>
      </c>
      <c r="T3002" s="8">
        <v>4.49</v>
      </c>
      <c r="U3002" s="8" t="str">
        <f t="shared" si="420"/>
        <v>Low</v>
      </c>
      <c r="V3002" s="7">
        <v>4</v>
      </c>
      <c r="W3002" s="8">
        <v>14.368</v>
      </c>
      <c r="X3002" s="8">
        <f t="shared" si="421"/>
        <v>7908</v>
      </c>
      <c r="Y3002" s="9">
        <v>0.3125</v>
      </c>
      <c r="Z3002" s="9" t="str">
        <f t="shared" si="422"/>
        <v>High</v>
      </c>
    </row>
    <row r="3003" spans="1:26" x14ac:dyDescent="0.3">
      <c r="A3003" t="s">
        <v>4203</v>
      </c>
      <c r="B3003" s="6">
        <v>44075</v>
      </c>
      <c r="C3003" s="6" t="str">
        <f t="shared" si="415"/>
        <v>2020</v>
      </c>
      <c r="D3003" s="6" t="str">
        <f t="shared" si="416"/>
        <v>September</v>
      </c>
      <c r="E3003" s="6" t="str">
        <f t="shared" si="417"/>
        <v>Q3</v>
      </c>
      <c r="F3003" s="6" t="str">
        <f t="shared" si="418"/>
        <v>High</v>
      </c>
      <c r="G3003" s="6" t="str">
        <f t="shared" si="419"/>
        <v>Discounted</v>
      </c>
      <c r="H3003" s="6">
        <v>44078</v>
      </c>
      <c r="I3003" t="s">
        <v>2375</v>
      </c>
      <c r="J3003" t="s">
        <v>532</v>
      </c>
      <c r="K3003" t="s">
        <v>1085</v>
      </c>
      <c r="L3003" t="s">
        <v>30</v>
      </c>
      <c r="M3003" t="s">
        <v>91</v>
      </c>
      <c r="N3003" t="s">
        <v>1035</v>
      </c>
      <c r="O3003" t="s">
        <v>69</v>
      </c>
      <c r="P3003" t="s">
        <v>70</v>
      </c>
      <c r="Q3003" t="s">
        <v>71</v>
      </c>
      <c r="R3003" s="7">
        <v>0.2</v>
      </c>
      <c r="S3003" s="7">
        <f t="shared" si="414"/>
        <v>767.98720000000003</v>
      </c>
      <c r="T3003" s="8">
        <v>335.99439999999998</v>
      </c>
      <c r="U3003" s="8" t="str">
        <f t="shared" si="420"/>
        <v>Medium</v>
      </c>
      <c r="V3003" s="7">
        <v>2</v>
      </c>
      <c r="W3003" s="8">
        <v>959.98400000000004</v>
      </c>
      <c r="X3003" s="8">
        <f t="shared" si="421"/>
        <v>496</v>
      </c>
      <c r="Y3003" s="9">
        <v>0.35</v>
      </c>
      <c r="Z3003" s="9" t="str">
        <f t="shared" si="422"/>
        <v>High</v>
      </c>
    </row>
    <row r="3004" spans="1:26" x14ac:dyDescent="0.3">
      <c r="A3004" t="s">
        <v>4204</v>
      </c>
      <c r="B3004" s="6">
        <v>44077</v>
      </c>
      <c r="C3004" s="6" t="str">
        <f t="shared" si="415"/>
        <v>2020</v>
      </c>
      <c r="D3004" s="6" t="str">
        <f t="shared" si="416"/>
        <v>September</v>
      </c>
      <c r="E3004" s="6" t="str">
        <f t="shared" si="417"/>
        <v>Q3</v>
      </c>
      <c r="F3004" s="6" t="str">
        <f t="shared" si="418"/>
        <v>High</v>
      </c>
      <c r="G3004" s="6" t="str">
        <f t="shared" si="419"/>
        <v>Full Price</v>
      </c>
      <c r="H3004" s="6">
        <v>44082</v>
      </c>
      <c r="I3004" t="s">
        <v>2183</v>
      </c>
      <c r="J3004" t="s">
        <v>666</v>
      </c>
      <c r="K3004" t="s">
        <v>3993</v>
      </c>
      <c r="L3004" t="s">
        <v>61</v>
      </c>
      <c r="M3004" t="s">
        <v>31</v>
      </c>
      <c r="N3004" t="s">
        <v>49</v>
      </c>
      <c r="O3004" t="s">
        <v>54</v>
      </c>
      <c r="P3004" t="s">
        <v>270</v>
      </c>
      <c r="Q3004" t="s">
        <v>271</v>
      </c>
      <c r="R3004" s="7">
        <v>0</v>
      </c>
      <c r="S3004" s="7">
        <f t="shared" si="414"/>
        <v>120.33</v>
      </c>
      <c r="T3004" s="8">
        <v>31.285799999999998</v>
      </c>
      <c r="U3004" s="8" t="str">
        <f t="shared" si="420"/>
        <v>Low</v>
      </c>
      <c r="V3004" s="7">
        <v>1</v>
      </c>
      <c r="W3004" s="8">
        <v>120.33</v>
      </c>
      <c r="X3004" s="8">
        <f t="shared" si="421"/>
        <v>3442</v>
      </c>
      <c r="Y3004" s="9">
        <v>0.26</v>
      </c>
      <c r="Z3004" s="9" t="str">
        <f t="shared" si="422"/>
        <v>High</v>
      </c>
    </row>
    <row r="3005" spans="1:26" x14ac:dyDescent="0.3">
      <c r="A3005" t="s">
        <v>4205</v>
      </c>
      <c r="B3005" s="6">
        <v>44077</v>
      </c>
      <c r="C3005" s="6" t="str">
        <f t="shared" si="415"/>
        <v>2020</v>
      </c>
      <c r="D3005" s="6" t="str">
        <f t="shared" si="416"/>
        <v>September</v>
      </c>
      <c r="E3005" s="6" t="str">
        <f t="shared" si="417"/>
        <v>Q3</v>
      </c>
      <c r="F3005" s="6" t="str">
        <f t="shared" si="418"/>
        <v>High</v>
      </c>
      <c r="G3005" s="6" t="str">
        <f t="shared" si="419"/>
        <v>Discounted</v>
      </c>
      <c r="H3005" s="6">
        <v>44082</v>
      </c>
      <c r="I3005" t="s">
        <v>3018</v>
      </c>
      <c r="J3005" t="s">
        <v>93</v>
      </c>
      <c r="K3005" t="s">
        <v>3689</v>
      </c>
      <c r="L3005" t="s">
        <v>61</v>
      </c>
      <c r="M3005" t="s">
        <v>76</v>
      </c>
      <c r="N3005" t="s">
        <v>99</v>
      </c>
      <c r="O3005" t="s">
        <v>69</v>
      </c>
      <c r="P3005" t="s">
        <v>637</v>
      </c>
      <c r="Q3005" t="s">
        <v>180</v>
      </c>
      <c r="R3005" s="7">
        <v>0.2</v>
      </c>
      <c r="S3005" s="7">
        <f t="shared" si="414"/>
        <v>190.52159999999998</v>
      </c>
      <c r="T3005" s="8">
        <v>89.307000000000002</v>
      </c>
      <c r="U3005" s="8" t="str">
        <f t="shared" si="420"/>
        <v>Low</v>
      </c>
      <c r="V3005" s="7">
        <v>3</v>
      </c>
      <c r="W3005" s="8">
        <v>238.15199999999999</v>
      </c>
      <c r="X3005" s="8">
        <f t="shared" si="421"/>
        <v>2319</v>
      </c>
      <c r="Y3005" s="9">
        <v>0.375</v>
      </c>
      <c r="Z3005" s="9" t="str">
        <f t="shared" si="422"/>
        <v>High</v>
      </c>
    </row>
    <row r="3006" spans="1:26" x14ac:dyDescent="0.3">
      <c r="A3006" t="s">
        <v>4206</v>
      </c>
      <c r="B3006" s="6">
        <v>44077</v>
      </c>
      <c r="C3006" s="6" t="str">
        <f t="shared" si="415"/>
        <v>2020</v>
      </c>
      <c r="D3006" s="6" t="str">
        <f t="shared" si="416"/>
        <v>September</v>
      </c>
      <c r="E3006" s="6" t="str">
        <f t="shared" si="417"/>
        <v>Q3</v>
      </c>
      <c r="F3006" s="6" t="str">
        <f t="shared" si="418"/>
        <v>High</v>
      </c>
      <c r="G3006" s="6" t="str">
        <f t="shared" si="419"/>
        <v>Full Price</v>
      </c>
      <c r="H3006" s="6">
        <v>44079</v>
      </c>
      <c r="I3006" t="s">
        <v>2183</v>
      </c>
      <c r="J3006" t="s">
        <v>214</v>
      </c>
      <c r="K3006" t="s">
        <v>215</v>
      </c>
      <c r="L3006" t="s">
        <v>61</v>
      </c>
      <c r="M3006" t="s">
        <v>31</v>
      </c>
      <c r="N3006" t="s">
        <v>174</v>
      </c>
      <c r="O3006" t="s">
        <v>54</v>
      </c>
      <c r="P3006" t="s">
        <v>1352</v>
      </c>
      <c r="Q3006" t="s">
        <v>1056</v>
      </c>
      <c r="R3006" s="7">
        <v>0</v>
      </c>
      <c r="S3006" s="7">
        <f t="shared" si="414"/>
        <v>137.62</v>
      </c>
      <c r="T3006" s="8">
        <v>60.552799999999998</v>
      </c>
      <c r="U3006" s="8" t="str">
        <f t="shared" si="420"/>
        <v>Low</v>
      </c>
      <c r="V3006" s="7">
        <v>2</v>
      </c>
      <c r="W3006" s="8">
        <v>137.62</v>
      </c>
      <c r="X3006" s="8">
        <f t="shared" si="421"/>
        <v>3227</v>
      </c>
      <c r="Y3006" s="9">
        <v>0.44</v>
      </c>
      <c r="Z3006" s="9" t="str">
        <f t="shared" si="422"/>
        <v>High</v>
      </c>
    </row>
    <row r="3007" spans="1:26" x14ac:dyDescent="0.3">
      <c r="A3007" t="s">
        <v>4206</v>
      </c>
      <c r="B3007" s="6">
        <v>44077</v>
      </c>
      <c r="C3007" s="6" t="str">
        <f t="shared" si="415"/>
        <v>2020</v>
      </c>
      <c r="D3007" s="6" t="str">
        <f t="shared" si="416"/>
        <v>September</v>
      </c>
      <c r="E3007" s="6" t="str">
        <f t="shared" si="417"/>
        <v>Q3</v>
      </c>
      <c r="F3007" s="6" t="str">
        <f t="shared" si="418"/>
        <v>High</v>
      </c>
      <c r="G3007" s="6" t="str">
        <f t="shared" si="419"/>
        <v>Full Price</v>
      </c>
      <c r="H3007" s="6">
        <v>44079</v>
      </c>
      <c r="I3007" t="s">
        <v>2183</v>
      </c>
      <c r="J3007" t="s">
        <v>89</v>
      </c>
      <c r="K3007" t="s">
        <v>2744</v>
      </c>
      <c r="L3007" t="s">
        <v>61</v>
      </c>
      <c r="M3007" t="s">
        <v>91</v>
      </c>
      <c r="N3007" t="s">
        <v>92</v>
      </c>
      <c r="O3007" t="s">
        <v>54</v>
      </c>
      <c r="P3007" t="s">
        <v>1352</v>
      </c>
      <c r="Q3007" t="s">
        <v>1056</v>
      </c>
      <c r="R3007" s="7">
        <v>0</v>
      </c>
      <c r="S3007" s="7">
        <f t="shared" si="414"/>
        <v>100.49</v>
      </c>
      <c r="T3007" s="8">
        <v>25.122499999999999</v>
      </c>
      <c r="U3007" s="8" t="str">
        <f t="shared" si="420"/>
        <v>Low</v>
      </c>
      <c r="V3007" s="7">
        <v>1</v>
      </c>
      <c r="W3007" s="8">
        <v>100.49</v>
      </c>
      <c r="X3007" s="8">
        <f t="shared" si="421"/>
        <v>3762</v>
      </c>
      <c r="Y3007" s="9">
        <v>0.25</v>
      </c>
      <c r="Z3007" s="9" t="str">
        <f t="shared" si="422"/>
        <v>High</v>
      </c>
    </row>
    <row r="3008" spans="1:26" x14ac:dyDescent="0.3">
      <c r="A3008" t="s">
        <v>4207</v>
      </c>
      <c r="B3008" s="6">
        <v>44077</v>
      </c>
      <c r="C3008" s="6" t="str">
        <f t="shared" si="415"/>
        <v>2020</v>
      </c>
      <c r="D3008" s="6" t="str">
        <f t="shared" si="416"/>
        <v>September</v>
      </c>
      <c r="E3008" s="6" t="str">
        <f t="shared" si="417"/>
        <v>Q3</v>
      </c>
      <c r="F3008" s="6" t="str">
        <f t="shared" si="418"/>
        <v>High</v>
      </c>
      <c r="G3008" s="6" t="str">
        <f t="shared" si="419"/>
        <v>Full Price</v>
      </c>
      <c r="H3008" s="6">
        <v>44083</v>
      </c>
      <c r="I3008" t="s">
        <v>3730</v>
      </c>
      <c r="J3008" t="s">
        <v>714</v>
      </c>
      <c r="K3008" t="s">
        <v>4208</v>
      </c>
      <c r="L3008" t="s">
        <v>61</v>
      </c>
      <c r="M3008" t="s">
        <v>31</v>
      </c>
      <c r="N3008" t="s">
        <v>49</v>
      </c>
      <c r="O3008" t="s">
        <v>69</v>
      </c>
      <c r="P3008" t="s">
        <v>139</v>
      </c>
      <c r="Q3008" t="s">
        <v>71</v>
      </c>
      <c r="R3008" s="7">
        <v>0</v>
      </c>
      <c r="S3008" s="7">
        <f t="shared" si="414"/>
        <v>31.44</v>
      </c>
      <c r="T3008" s="8">
        <v>8.4887999999999995</v>
      </c>
      <c r="U3008" s="8" t="str">
        <f t="shared" si="420"/>
        <v>Low</v>
      </c>
      <c r="V3008" s="7">
        <v>3</v>
      </c>
      <c r="W3008" s="8">
        <v>31.44</v>
      </c>
      <c r="X3008" s="8">
        <f t="shared" si="421"/>
        <v>6195</v>
      </c>
      <c r="Y3008" s="9">
        <v>0.27</v>
      </c>
      <c r="Z3008" s="9" t="str">
        <f t="shared" si="422"/>
        <v>High</v>
      </c>
    </row>
    <row r="3009" spans="1:26" x14ac:dyDescent="0.3">
      <c r="A3009" t="s">
        <v>4207</v>
      </c>
      <c r="B3009" s="6">
        <v>44077</v>
      </c>
      <c r="C3009" s="6" t="str">
        <f t="shared" si="415"/>
        <v>2020</v>
      </c>
      <c r="D3009" s="6" t="str">
        <f t="shared" si="416"/>
        <v>September</v>
      </c>
      <c r="E3009" s="6" t="str">
        <f t="shared" si="417"/>
        <v>Q3</v>
      </c>
      <c r="F3009" s="6" t="str">
        <f t="shared" si="418"/>
        <v>Low</v>
      </c>
      <c r="G3009" s="6" t="str">
        <f t="shared" si="419"/>
        <v>Full Price</v>
      </c>
      <c r="H3009" s="6">
        <v>44083</v>
      </c>
      <c r="I3009" t="s">
        <v>3730</v>
      </c>
      <c r="J3009" t="s">
        <v>835</v>
      </c>
      <c r="K3009" t="s">
        <v>2393</v>
      </c>
      <c r="L3009" t="s">
        <v>61</v>
      </c>
      <c r="M3009" t="s">
        <v>91</v>
      </c>
      <c r="N3009" t="s">
        <v>110</v>
      </c>
      <c r="O3009" t="s">
        <v>69</v>
      </c>
      <c r="P3009" t="s">
        <v>139</v>
      </c>
      <c r="Q3009" t="s">
        <v>71</v>
      </c>
      <c r="R3009" s="7">
        <v>0</v>
      </c>
      <c r="S3009" s="7">
        <f t="shared" si="414"/>
        <v>17.899999999999999</v>
      </c>
      <c r="T3009" s="8">
        <v>3.4009999999999998</v>
      </c>
      <c r="U3009" s="8" t="str">
        <f t="shared" si="420"/>
        <v>Low</v>
      </c>
      <c r="V3009" s="7">
        <v>2</v>
      </c>
      <c r="W3009" s="8">
        <v>17.899999999999999</v>
      </c>
      <c r="X3009" s="8">
        <f t="shared" si="421"/>
        <v>7421</v>
      </c>
      <c r="Y3009" s="9">
        <v>0.19</v>
      </c>
      <c r="Z3009" s="9" t="str">
        <f t="shared" si="422"/>
        <v>Low</v>
      </c>
    </row>
    <row r="3010" spans="1:26" x14ac:dyDescent="0.3">
      <c r="A3010" t="s">
        <v>4207</v>
      </c>
      <c r="B3010" s="6">
        <v>44077</v>
      </c>
      <c r="C3010" s="6" t="str">
        <f t="shared" si="415"/>
        <v>2020</v>
      </c>
      <c r="D3010" s="6" t="str">
        <f t="shared" si="416"/>
        <v>September</v>
      </c>
      <c r="E3010" s="6" t="str">
        <f t="shared" si="417"/>
        <v>Q3</v>
      </c>
      <c r="F3010" s="6" t="str">
        <f t="shared" si="418"/>
        <v>High</v>
      </c>
      <c r="G3010" s="6" t="str">
        <f t="shared" si="419"/>
        <v>Full Price</v>
      </c>
      <c r="H3010" s="6">
        <v>44083</v>
      </c>
      <c r="I3010" t="s">
        <v>3730</v>
      </c>
      <c r="J3010" t="s">
        <v>89</v>
      </c>
      <c r="K3010" t="s">
        <v>3681</v>
      </c>
      <c r="L3010" t="s">
        <v>61</v>
      </c>
      <c r="M3010" t="s">
        <v>91</v>
      </c>
      <c r="N3010" t="s">
        <v>110</v>
      </c>
      <c r="O3010" t="s">
        <v>69</v>
      </c>
      <c r="P3010" t="s">
        <v>139</v>
      </c>
      <c r="Q3010" t="s">
        <v>71</v>
      </c>
      <c r="R3010" s="7">
        <v>0</v>
      </c>
      <c r="S3010" s="7">
        <f t="shared" ref="S3010:S3073" si="423">W3010 - (W3010 * R3010)</f>
        <v>129.44999999999999</v>
      </c>
      <c r="T3010" s="8">
        <v>46.601999999999997</v>
      </c>
      <c r="U3010" s="8" t="str">
        <f t="shared" si="420"/>
        <v>Low</v>
      </c>
      <c r="V3010" s="7">
        <v>5</v>
      </c>
      <c r="W3010" s="8">
        <v>129.44999999999999</v>
      </c>
      <c r="X3010" s="8">
        <f t="shared" si="421"/>
        <v>3306</v>
      </c>
      <c r="Y3010" s="9">
        <v>0.36</v>
      </c>
      <c r="Z3010" s="9" t="str">
        <f t="shared" si="422"/>
        <v>High</v>
      </c>
    </row>
    <row r="3011" spans="1:26" x14ac:dyDescent="0.3">
      <c r="A3011" t="s">
        <v>4209</v>
      </c>
      <c r="B3011" s="6">
        <v>44077</v>
      </c>
      <c r="C3011" s="6" t="str">
        <f t="shared" ref="C3011:C3074" si="424">TEXT(B3011, "YYYY")</f>
        <v>2020</v>
      </c>
      <c r="D3011" s="6" t="str">
        <f t="shared" ref="D3011:D3074" si="425">TEXT(B3011, "MMMM")</f>
        <v>September</v>
      </c>
      <c r="E3011" s="6" t="str">
        <f t="shared" ref="E3011:E3074" si="426">"Q" &amp; INT((MONTH(B3011) - 1) / 3) + 1</f>
        <v>Q3</v>
      </c>
      <c r="F3011" s="6" t="str">
        <f t="shared" ref="F3011:F3074" si="427">IF(Y3011&gt; 0.2, "High", "Low")</f>
        <v>High</v>
      </c>
      <c r="G3011" s="6" t="str">
        <f t="shared" ref="G3011:G3074" si="428">IF(R3011&gt;0, "Discounted", "Full Price")</f>
        <v>Discounted</v>
      </c>
      <c r="H3011" s="6">
        <v>44081</v>
      </c>
      <c r="I3011" t="s">
        <v>698</v>
      </c>
      <c r="J3011" t="s">
        <v>89</v>
      </c>
      <c r="K3011" t="s">
        <v>2517</v>
      </c>
      <c r="L3011" t="s">
        <v>30</v>
      </c>
      <c r="M3011" t="s">
        <v>31</v>
      </c>
      <c r="N3011" t="s">
        <v>149</v>
      </c>
      <c r="O3011" t="s">
        <v>54</v>
      </c>
      <c r="P3011" t="s">
        <v>55</v>
      </c>
      <c r="Q3011" t="s">
        <v>56</v>
      </c>
      <c r="R3011" s="7">
        <v>0.2</v>
      </c>
      <c r="S3011" s="7">
        <f t="shared" si="423"/>
        <v>42.009599999999999</v>
      </c>
      <c r="T3011" s="8">
        <v>19.692</v>
      </c>
      <c r="U3011" s="8" t="str">
        <f t="shared" ref="U3011:U3074" si="429">IF(T3011 &lt; 0, "Loss", IF(T3011 &lt; 100, "Low", IF(T3011 &lt; 500, "Medium", "High")))</f>
        <v>Low</v>
      </c>
      <c r="V3011" s="7">
        <v>6</v>
      </c>
      <c r="W3011" s="8">
        <v>52.512</v>
      </c>
      <c r="X3011" s="8">
        <f t="shared" ref="X3011:X3074" si="430">_xlfn.RANK.EQ(W3011, W$2:W$9994)</f>
        <v>5048</v>
      </c>
      <c r="Y3011" s="9">
        <v>0.375</v>
      </c>
      <c r="Z3011" s="9" t="str">
        <f t="shared" ref="Z3011:Z3074" si="431">IF(Y3011 &gt; 0.2, "High", "Low")</f>
        <v>High</v>
      </c>
    </row>
    <row r="3012" spans="1:26" x14ac:dyDescent="0.3">
      <c r="A3012" t="s">
        <v>4209</v>
      </c>
      <c r="B3012" s="6">
        <v>44077</v>
      </c>
      <c r="C3012" s="6" t="str">
        <f t="shared" si="424"/>
        <v>2020</v>
      </c>
      <c r="D3012" s="6" t="str">
        <f t="shared" si="425"/>
        <v>September</v>
      </c>
      <c r="E3012" s="6" t="str">
        <f t="shared" si="426"/>
        <v>Q3</v>
      </c>
      <c r="F3012" s="6" t="str">
        <f t="shared" si="427"/>
        <v>Low</v>
      </c>
      <c r="G3012" s="6" t="str">
        <f t="shared" si="428"/>
        <v>Discounted</v>
      </c>
      <c r="H3012" s="6">
        <v>44081</v>
      </c>
      <c r="I3012" t="s">
        <v>698</v>
      </c>
      <c r="J3012" t="s">
        <v>192</v>
      </c>
      <c r="K3012" t="s">
        <v>2212</v>
      </c>
      <c r="L3012" t="s">
        <v>30</v>
      </c>
      <c r="M3012" t="s">
        <v>31</v>
      </c>
      <c r="N3012" t="s">
        <v>49</v>
      </c>
      <c r="O3012" t="s">
        <v>54</v>
      </c>
      <c r="P3012" t="s">
        <v>55</v>
      </c>
      <c r="Q3012" t="s">
        <v>56</v>
      </c>
      <c r="R3012" s="7">
        <v>0.2</v>
      </c>
      <c r="S3012" s="7">
        <f t="shared" si="423"/>
        <v>29.0688</v>
      </c>
      <c r="T3012" s="8">
        <v>-7.2671999999999999</v>
      </c>
      <c r="U3012" s="8" t="str">
        <f t="shared" si="429"/>
        <v>Loss</v>
      </c>
      <c r="V3012" s="7">
        <v>3</v>
      </c>
      <c r="W3012" s="8">
        <v>36.335999999999999</v>
      </c>
      <c r="X3012" s="8">
        <f t="shared" si="430"/>
        <v>5849</v>
      </c>
      <c r="Y3012" s="9">
        <v>-0.2</v>
      </c>
      <c r="Z3012" s="9" t="str">
        <f t="shared" si="431"/>
        <v>Low</v>
      </c>
    </row>
    <row r="3013" spans="1:26" x14ac:dyDescent="0.3">
      <c r="A3013" t="s">
        <v>4209</v>
      </c>
      <c r="B3013" s="6">
        <v>44077</v>
      </c>
      <c r="C3013" s="6" t="str">
        <f t="shared" si="424"/>
        <v>2020</v>
      </c>
      <c r="D3013" s="6" t="str">
        <f t="shared" si="425"/>
        <v>September</v>
      </c>
      <c r="E3013" s="6" t="str">
        <f t="shared" si="426"/>
        <v>Q3</v>
      </c>
      <c r="F3013" s="6" t="str">
        <f t="shared" si="427"/>
        <v>Low</v>
      </c>
      <c r="G3013" s="6" t="str">
        <f t="shared" si="428"/>
        <v>Discounted</v>
      </c>
      <c r="H3013" s="6">
        <v>44081</v>
      </c>
      <c r="I3013" t="s">
        <v>698</v>
      </c>
      <c r="J3013" t="s">
        <v>791</v>
      </c>
      <c r="K3013" t="s">
        <v>792</v>
      </c>
      <c r="L3013" t="s">
        <v>30</v>
      </c>
      <c r="M3013" t="s">
        <v>31</v>
      </c>
      <c r="N3013" t="s">
        <v>356</v>
      </c>
      <c r="O3013" t="s">
        <v>54</v>
      </c>
      <c r="P3013" t="s">
        <v>55</v>
      </c>
      <c r="Q3013" t="s">
        <v>56</v>
      </c>
      <c r="R3013" s="7">
        <v>0.2</v>
      </c>
      <c r="S3013" s="7">
        <f t="shared" si="423"/>
        <v>532.99840000000006</v>
      </c>
      <c r="T3013" s="8">
        <v>-149.9058</v>
      </c>
      <c r="U3013" s="8" t="str">
        <f t="shared" si="429"/>
        <v>Loss</v>
      </c>
      <c r="V3013" s="7">
        <v>1</v>
      </c>
      <c r="W3013" s="8">
        <v>666.24800000000005</v>
      </c>
      <c r="X3013" s="8">
        <f t="shared" si="430"/>
        <v>820</v>
      </c>
      <c r="Y3013" s="9">
        <v>-0.22500000000000001</v>
      </c>
      <c r="Z3013" s="9" t="str">
        <f t="shared" si="431"/>
        <v>Low</v>
      </c>
    </row>
    <row r="3014" spans="1:26" x14ac:dyDescent="0.3">
      <c r="A3014" t="s">
        <v>4210</v>
      </c>
      <c r="B3014" s="6">
        <v>44077</v>
      </c>
      <c r="C3014" s="6" t="str">
        <f t="shared" si="424"/>
        <v>2020</v>
      </c>
      <c r="D3014" s="6" t="str">
        <f t="shared" si="425"/>
        <v>September</v>
      </c>
      <c r="E3014" s="6" t="str">
        <f t="shared" si="426"/>
        <v>Q3</v>
      </c>
      <c r="F3014" s="6" t="str">
        <f t="shared" si="427"/>
        <v>Low</v>
      </c>
      <c r="G3014" s="6" t="str">
        <f t="shared" si="428"/>
        <v>Discounted</v>
      </c>
      <c r="H3014" s="6">
        <v>44082</v>
      </c>
      <c r="I3014" t="s">
        <v>1767</v>
      </c>
      <c r="J3014" t="s">
        <v>472</v>
      </c>
      <c r="K3014" t="s">
        <v>1641</v>
      </c>
      <c r="L3014" t="s">
        <v>40</v>
      </c>
      <c r="M3014" t="s">
        <v>76</v>
      </c>
      <c r="N3014" t="s">
        <v>77</v>
      </c>
      <c r="O3014" t="s">
        <v>69</v>
      </c>
      <c r="P3014" t="s">
        <v>139</v>
      </c>
      <c r="Q3014" t="s">
        <v>71</v>
      </c>
      <c r="R3014" s="7">
        <v>0.2</v>
      </c>
      <c r="S3014" s="7">
        <f t="shared" si="423"/>
        <v>103.65440000000001</v>
      </c>
      <c r="T3014" s="8">
        <v>-12.956799999999999</v>
      </c>
      <c r="U3014" s="8" t="str">
        <f t="shared" si="429"/>
        <v>Loss</v>
      </c>
      <c r="V3014" s="7">
        <v>2</v>
      </c>
      <c r="W3014" s="8">
        <v>129.56800000000001</v>
      </c>
      <c r="X3014" s="8">
        <f t="shared" si="430"/>
        <v>3301</v>
      </c>
      <c r="Y3014" s="9">
        <v>-0.1</v>
      </c>
      <c r="Z3014" s="9" t="str">
        <f t="shared" si="431"/>
        <v>Low</v>
      </c>
    </row>
    <row r="3015" spans="1:26" x14ac:dyDescent="0.3">
      <c r="A3015" t="s">
        <v>4210</v>
      </c>
      <c r="B3015" s="6">
        <v>44077</v>
      </c>
      <c r="C3015" s="6" t="str">
        <f t="shared" si="424"/>
        <v>2020</v>
      </c>
      <c r="D3015" s="6" t="str">
        <f t="shared" si="425"/>
        <v>September</v>
      </c>
      <c r="E3015" s="6" t="str">
        <f t="shared" si="426"/>
        <v>Q3</v>
      </c>
      <c r="F3015" s="6" t="str">
        <f t="shared" si="427"/>
        <v>High</v>
      </c>
      <c r="G3015" s="6" t="str">
        <f t="shared" si="428"/>
        <v>Discounted</v>
      </c>
      <c r="H3015" s="6">
        <v>44082</v>
      </c>
      <c r="I3015" t="s">
        <v>1767</v>
      </c>
      <c r="J3015" t="s">
        <v>44</v>
      </c>
      <c r="K3015" t="s">
        <v>2333</v>
      </c>
      <c r="L3015" t="s">
        <v>40</v>
      </c>
      <c r="M3015" t="s">
        <v>31</v>
      </c>
      <c r="N3015" t="s">
        <v>41</v>
      </c>
      <c r="O3015" t="s">
        <v>69</v>
      </c>
      <c r="P3015" t="s">
        <v>139</v>
      </c>
      <c r="Q3015" t="s">
        <v>71</v>
      </c>
      <c r="R3015" s="7">
        <v>0.2</v>
      </c>
      <c r="S3015" s="7">
        <f t="shared" si="423"/>
        <v>5.0944000000000003</v>
      </c>
      <c r="T3015" s="8">
        <v>2.1492</v>
      </c>
      <c r="U3015" s="8" t="str">
        <f t="shared" si="429"/>
        <v>Low</v>
      </c>
      <c r="V3015" s="7">
        <v>2</v>
      </c>
      <c r="W3015" s="8">
        <v>6.3680000000000003</v>
      </c>
      <c r="X3015" s="8">
        <f t="shared" si="430"/>
        <v>9241</v>
      </c>
      <c r="Y3015" s="9">
        <v>0.33750000000000002</v>
      </c>
      <c r="Z3015" s="9" t="str">
        <f t="shared" si="431"/>
        <v>High</v>
      </c>
    </row>
    <row r="3016" spans="1:26" x14ac:dyDescent="0.3">
      <c r="A3016" t="s">
        <v>4211</v>
      </c>
      <c r="B3016" s="6">
        <v>44077</v>
      </c>
      <c r="C3016" s="6" t="str">
        <f t="shared" si="424"/>
        <v>2020</v>
      </c>
      <c r="D3016" s="6" t="str">
        <f t="shared" si="425"/>
        <v>September</v>
      </c>
      <c r="E3016" s="6" t="str">
        <f t="shared" si="426"/>
        <v>Q3</v>
      </c>
      <c r="F3016" s="6" t="str">
        <f t="shared" si="427"/>
        <v>High</v>
      </c>
      <c r="G3016" s="6" t="str">
        <f t="shared" si="428"/>
        <v>Discounted</v>
      </c>
      <c r="H3016" s="6">
        <v>44082</v>
      </c>
      <c r="I3016" t="s">
        <v>2821</v>
      </c>
      <c r="J3016" t="s">
        <v>89</v>
      </c>
      <c r="K3016" t="s">
        <v>3782</v>
      </c>
      <c r="L3016" t="s">
        <v>61</v>
      </c>
      <c r="M3016" t="s">
        <v>31</v>
      </c>
      <c r="N3016" t="s">
        <v>149</v>
      </c>
      <c r="O3016" t="s">
        <v>62</v>
      </c>
      <c r="P3016" t="s">
        <v>2406</v>
      </c>
      <c r="Q3016" t="s">
        <v>453</v>
      </c>
      <c r="R3016" s="7">
        <v>0.2</v>
      </c>
      <c r="S3016" s="7">
        <f t="shared" si="423"/>
        <v>160.78720000000001</v>
      </c>
      <c r="T3016" s="8">
        <v>62.807499999999997</v>
      </c>
      <c r="U3016" s="8" t="str">
        <f t="shared" si="429"/>
        <v>Low</v>
      </c>
      <c r="V3016" s="7">
        <v>7</v>
      </c>
      <c r="W3016" s="8">
        <v>200.98400000000001</v>
      </c>
      <c r="X3016" s="8">
        <f t="shared" si="430"/>
        <v>2574</v>
      </c>
      <c r="Y3016" s="9">
        <v>0.3125</v>
      </c>
      <c r="Z3016" s="9" t="str">
        <f t="shared" si="431"/>
        <v>High</v>
      </c>
    </row>
    <row r="3017" spans="1:26" x14ac:dyDescent="0.3">
      <c r="A3017" t="s">
        <v>4212</v>
      </c>
      <c r="B3017" s="6">
        <v>44077</v>
      </c>
      <c r="C3017" s="6" t="str">
        <f t="shared" si="424"/>
        <v>2020</v>
      </c>
      <c r="D3017" s="6" t="str">
        <f t="shared" si="425"/>
        <v>September</v>
      </c>
      <c r="E3017" s="6" t="str">
        <f t="shared" si="426"/>
        <v>Q3</v>
      </c>
      <c r="F3017" s="6" t="str">
        <f t="shared" si="427"/>
        <v>High</v>
      </c>
      <c r="G3017" s="6" t="str">
        <f t="shared" si="428"/>
        <v>Full Price</v>
      </c>
      <c r="H3017" s="6">
        <v>44081</v>
      </c>
      <c r="I3017" t="s">
        <v>1172</v>
      </c>
      <c r="J3017" t="s">
        <v>670</v>
      </c>
      <c r="K3017" t="s">
        <v>671</v>
      </c>
      <c r="L3017" t="s">
        <v>30</v>
      </c>
      <c r="M3017" t="s">
        <v>31</v>
      </c>
      <c r="N3017" t="s">
        <v>46</v>
      </c>
      <c r="O3017" t="s">
        <v>33</v>
      </c>
      <c r="P3017" t="s">
        <v>4213</v>
      </c>
      <c r="Q3017" t="s">
        <v>212</v>
      </c>
      <c r="R3017" s="7">
        <v>0</v>
      </c>
      <c r="S3017" s="7">
        <f t="shared" si="423"/>
        <v>7.5</v>
      </c>
      <c r="T3017" s="8">
        <v>3.6</v>
      </c>
      <c r="U3017" s="8" t="str">
        <f t="shared" si="429"/>
        <v>Low</v>
      </c>
      <c r="V3017" s="7">
        <v>2</v>
      </c>
      <c r="W3017" s="8">
        <v>7.5</v>
      </c>
      <c r="X3017" s="8">
        <f t="shared" si="430"/>
        <v>9056</v>
      </c>
      <c r="Y3017" s="9">
        <v>0.48</v>
      </c>
      <c r="Z3017" s="9" t="str">
        <f t="shared" si="431"/>
        <v>High</v>
      </c>
    </row>
    <row r="3018" spans="1:26" x14ac:dyDescent="0.3">
      <c r="A3018" t="s">
        <v>4214</v>
      </c>
      <c r="B3018" s="6">
        <v>44078</v>
      </c>
      <c r="C3018" s="6" t="str">
        <f t="shared" si="424"/>
        <v>2020</v>
      </c>
      <c r="D3018" s="6" t="str">
        <f t="shared" si="425"/>
        <v>September</v>
      </c>
      <c r="E3018" s="6" t="str">
        <f t="shared" si="426"/>
        <v>Q3</v>
      </c>
      <c r="F3018" s="6" t="str">
        <f t="shared" si="427"/>
        <v>Low</v>
      </c>
      <c r="G3018" s="6" t="str">
        <f t="shared" si="428"/>
        <v>Discounted</v>
      </c>
      <c r="H3018" s="6">
        <v>44083</v>
      </c>
      <c r="I3018" t="s">
        <v>782</v>
      </c>
      <c r="J3018" t="s">
        <v>101</v>
      </c>
      <c r="K3018" t="s">
        <v>2666</v>
      </c>
      <c r="L3018" t="s">
        <v>61</v>
      </c>
      <c r="M3018" t="s">
        <v>31</v>
      </c>
      <c r="N3018" t="s">
        <v>41</v>
      </c>
      <c r="O3018" t="s">
        <v>69</v>
      </c>
      <c r="P3018" t="s">
        <v>401</v>
      </c>
      <c r="Q3018" t="s">
        <v>175</v>
      </c>
      <c r="R3018" s="7">
        <v>0.7</v>
      </c>
      <c r="S3018" s="7">
        <f t="shared" si="423"/>
        <v>2.9286000000000003</v>
      </c>
      <c r="T3018" s="8">
        <v>-6.8334000000000001</v>
      </c>
      <c r="U3018" s="8" t="str">
        <f t="shared" si="429"/>
        <v>Loss</v>
      </c>
      <c r="V3018" s="7">
        <v>2</v>
      </c>
      <c r="W3018" s="8">
        <v>9.7620000000000005</v>
      </c>
      <c r="X3018" s="8">
        <f t="shared" si="430"/>
        <v>8680</v>
      </c>
      <c r="Y3018" s="9">
        <v>-0.7</v>
      </c>
      <c r="Z3018" s="9" t="str">
        <f t="shared" si="431"/>
        <v>Low</v>
      </c>
    </row>
    <row r="3019" spans="1:26" x14ac:dyDescent="0.3">
      <c r="A3019" t="s">
        <v>4215</v>
      </c>
      <c r="B3019" s="6">
        <v>44078</v>
      </c>
      <c r="C3019" s="6" t="str">
        <f t="shared" si="424"/>
        <v>2020</v>
      </c>
      <c r="D3019" s="6" t="str">
        <f t="shared" si="425"/>
        <v>September</v>
      </c>
      <c r="E3019" s="6" t="str">
        <f t="shared" si="426"/>
        <v>Q3</v>
      </c>
      <c r="F3019" s="6" t="str">
        <f t="shared" si="427"/>
        <v>Low</v>
      </c>
      <c r="G3019" s="6" t="str">
        <f t="shared" si="428"/>
        <v>Discounted</v>
      </c>
      <c r="H3019" s="6">
        <v>44082</v>
      </c>
      <c r="I3019" t="s">
        <v>4146</v>
      </c>
      <c r="J3019" t="s">
        <v>44</v>
      </c>
      <c r="K3019" t="s">
        <v>1173</v>
      </c>
      <c r="L3019" t="s">
        <v>61</v>
      </c>
      <c r="M3019" t="s">
        <v>31</v>
      </c>
      <c r="N3019" t="s">
        <v>41</v>
      </c>
      <c r="O3019" t="s">
        <v>54</v>
      </c>
      <c r="P3019" t="s">
        <v>55</v>
      </c>
      <c r="Q3019" t="s">
        <v>56</v>
      </c>
      <c r="R3019" s="7">
        <v>0.7</v>
      </c>
      <c r="S3019" s="7">
        <f t="shared" si="423"/>
        <v>2.2968000000000002</v>
      </c>
      <c r="T3019" s="8">
        <v>-6.1247999999999996</v>
      </c>
      <c r="U3019" s="8" t="str">
        <f t="shared" si="429"/>
        <v>Loss</v>
      </c>
      <c r="V3019" s="7">
        <v>4</v>
      </c>
      <c r="W3019" s="8">
        <v>7.6559999999999997</v>
      </c>
      <c r="X3019" s="8">
        <f t="shared" si="430"/>
        <v>9036</v>
      </c>
      <c r="Y3019" s="9">
        <v>-0.8</v>
      </c>
      <c r="Z3019" s="9" t="str">
        <f t="shared" si="431"/>
        <v>Low</v>
      </c>
    </row>
    <row r="3020" spans="1:26" x14ac:dyDescent="0.3">
      <c r="A3020" t="s">
        <v>4216</v>
      </c>
      <c r="B3020" s="6">
        <v>44078</v>
      </c>
      <c r="C3020" s="6" t="str">
        <f t="shared" si="424"/>
        <v>2020</v>
      </c>
      <c r="D3020" s="6" t="str">
        <f t="shared" si="425"/>
        <v>September</v>
      </c>
      <c r="E3020" s="6" t="str">
        <f t="shared" si="426"/>
        <v>Q3</v>
      </c>
      <c r="F3020" s="6" t="str">
        <f t="shared" si="427"/>
        <v>High</v>
      </c>
      <c r="G3020" s="6" t="str">
        <f t="shared" si="428"/>
        <v>Full Price</v>
      </c>
      <c r="H3020" s="6">
        <v>44082</v>
      </c>
      <c r="I3020" t="s">
        <v>1883</v>
      </c>
      <c r="J3020" t="s">
        <v>89</v>
      </c>
      <c r="K3020" t="s">
        <v>1313</v>
      </c>
      <c r="L3020" t="s">
        <v>30</v>
      </c>
      <c r="M3020" t="s">
        <v>31</v>
      </c>
      <c r="N3020" t="s">
        <v>149</v>
      </c>
      <c r="O3020" t="s">
        <v>62</v>
      </c>
      <c r="P3020" t="s">
        <v>163</v>
      </c>
      <c r="Q3020" t="s">
        <v>64</v>
      </c>
      <c r="R3020" s="7">
        <v>0</v>
      </c>
      <c r="S3020" s="7">
        <f t="shared" si="423"/>
        <v>15.28</v>
      </c>
      <c r="T3020" s="8">
        <v>7.4871999999999996</v>
      </c>
      <c r="U3020" s="8" t="str">
        <f t="shared" si="429"/>
        <v>Low</v>
      </c>
      <c r="V3020" s="7">
        <v>2</v>
      </c>
      <c r="W3020" s="8">
        <v>15.28</v>
      </c>
      <c r="X3020" s="8">
        <f t="shared" si="430"/>
        <v>7752</v>
      </c>
      <c r="Y3020" s="9">
        <v>0.49</v>
      </c>
      <c r="Z3020" s="9" t="str">
        <f t="shared" si="431"/>
        <v>High</v>
      </c>
    </row>
    <row r="3021" spans="1:26" x14ac:dyDescent="0.3">
      <c r="A3021" t="s">
        <v>4216</v>
      </c>
      <c r="B3021" s="6">
        <v>44078</v>
      </c>
      <c r="C3021" s="6" t="str">
        <f t="shared" si="424"/>
        <v>2020</v>
      </c>
      <c r="D3021" s="6" t="str">
        <f t="shared" si="425"/>
        <v>September</v>
      </c>
      <c r="E3021" s="6" t="str">
        <f t="shared" si="426"/>
        <v>Q3</v>
      </c>
      <c r="F3021" s="6" t="str">
        <f t="shared" si="427"/>
        <v>High</v>
      </c>
      <c r="G3021" s="6" t="str">
        <f t="shared" si="428"/>
        <v>Full Price</v>
      </c>
      <c r="H3021" s="6">
        <v>44082</v>
      </c>
      <c r="I3021" t="s">
        <v>1883</v>
      </c>
      <c r="J3021" t="s">
        <v>1276</v>
      </c>
      <c r="K3021" t="s">
        <v>2650</v>
      </c>
      <c r="L3021" t="s">
        <v>30</v>
      </c>
      <c r="M3021" t="s">
        <v>31</v>
      </c>
      <c r="N3021" t="s">
        <v>32</v>
      </c>
      <c r="O3021" t="s">
        <v>62</v>
      </c>
      <c r="P3021" t="s">
        <v>163</v>
      </c>
      <c r="Q3021" t="s">
        <v>64</v>
      </c>
      <c r="R3021" s="7">
        <v>0</v>
      </c>
      <c r="S3021" s="7">
        <f t="shared" si="423"/>
        <v>4.3600000000000003</v>
      </c>
      <c r="T3021" s="8">
        <v>2.0491999999999999</v>
      </c>
      <c r="U3021" s="8" t="str">
        <f t="shared" si="429"/>
        <v>Low</v>
      </c>
      <c r="V3021" s="7">
        <v>2</v>
      </c>
      <c r="W3021" s="8">
        <v>4.3600000000000003</v>
      </c>
      <c r="X3021" s="8">
        <f t="shared" si="430"/>
        <v>9590</v>
      </c>
      <c r="Y3021" s="9">
        <v>0.47</v>
      </c>
      <c r="Z3021" s="9" t="str">
        <f t="shared" si="431"/>
        <v>High</v>
      </c>
    </row>
    <row r="3022" spans="1:26" x14ac:dyDescent="0.3">
      <c r="A3022" t="s">
        <v>4216</v>
      </c>
      <c r="B3022" s="6">
        <v>44078</v>
      </c>
      <c r="C3022" s="6" t="str">
        <f t="shared" si="424"/>
        <v>2020</v>
      </c>
      <c r="D3022" s="6" t="str">
        <f t="shared" si="425"/>
        <v>September</v>
      </c>
      <c r="E3022" s="6" t="str">
        <f t="shared" si="426"/>
        <v>Q3</v>
      </c>
      <c r="F3022" s="6" t="str">
        <f t="shared" si="427"/>
        <v>High</v>
      </c>
      <c r="G3022" s="6" t="str">
        <f t="shared" si="428"/>
        <v>Full Price</v>
      </c>
      <c r="H3022" s="6">
        <v>44082</v>
      </c>
      <c r="I3022" t="s">
        <v>1883</v>
      </c>
      <c r="J3022" t="s">
        <v>67</v>
      </c>
      <c r="K3022" t="s">
        <v>4217</v>
      </c>
      <c r="L3022" t="s">
        <v>30</v>
      </c>
      <c r="M3022" t="s">
        <v>31</v>
      </c>
      <c r="N3022" t="s">
        <v>32</v>
      </c>
      <c r="O3022" t="s">
        <v>62</v>
      </c>
      <c r="P3022" t="s">
        <v>163</v>
      </c>
      <c r="Q3022" t="s">
        <v>64</v>
      </c>
      <c r="R3022" s="7">
        <v>0</v>
      </c>
      <c r="S3022" s="7">
        <f t="shared" si="423"/>
        <v>279.89999999999998</v>
      </c>
      <c r="T3022" s="8">
        <v>137.15100000000001</v>
      </c>
      <c r="U3022" s="8" t="str">
        <f t="shared" si="429"/>
        <v>Medium</v>
      </c>
      <c r="V3022" s="7">
        <v>5</v>
      </c>
      <c r="W3022" s="8">
        <v>279.89999999999998</v>
      </c>
      <c r="X3022" s="8">
        <f t="shared" si="430"/>
        <v>2010</v>
      </c>
      <c r="Y3022" s="9">
        <v>0.49</v>
      </c>
      <c r="Z3022" s="9" t="str">
        <f t="shared" si="431"/>
        <v>High</v>
      </c>
    </row>
    <row r="3023" spans="1:26" x14ac:dyDescent="0.3">
      <c r="A3023" t="s">
        <v>4216</v>
      </c>
      <c r="B3023" s="6">
        <v>44078</v>
      </c>
      <c r="C3023" s="6" t="str">
        <f t="shared" si="424"/>
        <v>2020</v>
      </c>
      <c r="D3023" s="6" t="str">
        <f t="shared" si="425"/>
        <v>September</v>
      </c>
      <c r="E3023" s="6" t="str">
        <f t="shared" si="426"/>
        <v>Q3</v>
      </c>
      <c r="F3023" s="6" t="str">
        <f t="shared" si="427"/>
        <v>Low</v>
      </c>
      <c r="G3023" s="6" t="str">
        <f t="shared" si="428"/>
        <v>Full Price</v>
      </c>
      <c r="H3023" s="6">
        <v>44082</v>
      </c>
      <c r="I3023" t="s">
        <v>1883</v>
      </c>
      <c r="J3023" t="s">
        <v>161</v>
      </c>
      <c r="K3023" t="s">
        <v>4218</v>
      </c>
      <c r="L3023" t="s">
        <v>30</v>
      </c>
      <c r="M3023" t="s">
        <v>91</v>
      </c>
      <c r="N3023" t="s">
        <v>110</v>
      </c>
      <c r="O3023" t="s">
        <v>62</v>
      </c>
      <c r="P3023" t="s">
        <v>163</v>
      </c>
      <c r="Q3023" t="s">
        <v>64</v>
      </c>
      <c r="R3023" s="7">
        <v>0</v>
      </c>
      <c r="S3023" s="7">
        <f t="shared" si="423"/>
        <v>619.95000000000005</v>
      </c>
      <c r="T3023" s="8">
        <v>111.59099999999999</v>
      </c>
      <c r="U3023" s="8" t="str">
        <f t="shared" si="429"/>
        <v>Medium</v>
      </c>
      <c r="V3023" s="7">
        <v>5</v>
      </c>
      <c r="W3023" s="8">
        <v>619.95000000000005</v>
      </c>
      <c r="X3023" s="8">
        <f t="shared" si="430"/>
        <v>907</v>
      </c>
      <c r="Y3023" s="9">
        <v>0.18</v>
      </c>
      <c r="Z3023" s="9" t="str">
        <f t="shared" si="431"/>
        <v>Low</v>
      </c>
    </row>
    <row r="3024" spans="1:26" x14ac:dyDescent="0.3">
      <c r="A3024" t="s">
        <v>4219</v>
      </c>
      <c r="B3024" s="6">
        <v>44078</v>
      </c>
      <c r="C3024" s="6" t="str">
        <f t="shared" si="424"/>
        <v>2020</v>
      </c>
      <c r="D3024" s="6" t="str">
        <f t="shared" si="425"/>
        <v>September</v>
      </c>
      <c r="E3024" s="6" t="str">
        <f t="shared" si="426"/>
        <v>Q3</v>
      </c>
      <c r="F3024" s="6" t="str">
        <f t="shared" si="427"/>
        <v>Low</v>
      </c>
      <c r="G3024" s="6" t="str">
        <f t="shared" si="428"/>
        <v>Discounted</v>
      </c>
      <c r="H3024" s="6">
        <v>44081</v>
      </c>
      <c r="I3024" t="s">
        <v>1000</v>
      </c>
      <c r="J3024" t="s">
        <v>1088</v>
      </c>
      <c r="K3024" t="s">
        <v>1089</v>
      </c>
      <c r="L3024" t="s">
        <v>61</v>
      </c>
      <c r="M3024" t="s">
        <v>91</v>
      </c>
      <c r="N3024" t="s">
        <v>110</v>
      </c>
      <c r="O3024" t="s">
        <v>33</v>
      </c>
      <c r="P3024" t="s">
        <v>34</v>
      </c>
      <c r="Q3024" t="s">
        <v>35</v>
      </c>
      <c r="R3024" s="7">
        <v>0.2</v>
      </c>
      <c r="S3024" s="7">
        <f t="shared" si="423"/>
        <v>107.5008</v>
      </c>
      <c r="T3024" s="8">
        <v>6.7187999999999999</v>
      </c>
      <c r="U3024" s="8" t="str">
        <f t="shared" si="429"/>
        <v>Low</v>
      </c>
      <c r="V3024" s="7">
        <v>3</v>
      </c>
      <c r="W3024" s="8">
        <v>134.376</v>
      </c>
      <c r="X3024" s="8">
        <f t="shared" si="430"/>
        <v>3259</v>
      </c>
      <c r="Y3024" s="9">
        <v>0.05</v>
      </c>
      <c r="Z3024" s="9" t="str">
        <f t="shared" si="431"/>
        <v>Low</v>
      </c>
    </row>
    <row r="3025" spans="1:26" x14ac:dyDescent="0.3">
      <c r="A3025" t="s">
        <v>4220</v>
      </c>
      <c r="B3025" s="6">
        <v>44079</v>
      </c>
      <c r="C3025" s="6" t="str">
        <f t="shared" si="424"/>
        <v>2020</v>
      </c>
      <c r="D3025" s="6" t="str">
        <f t="shared" si="425"/>
        <v>September</v>
      </c>
      <c r="E3025" s="6" t="str">
        <f t="shared" si="426"/>
        <v>Q3</v>
      </c>
      <c r="F3025" s="6" t="str">
        <f t="shared" si="427"/>
        <v>High</v>
      </c>
      <c r="G3025" s="6" t="str">
        <f t="shared" si="428"/>
        <v>Full Price</v>
      </c>
      <c r="H3025" s="6">
        <v>44084</v>
      </c>
      <c r="I3025" t="s">
        <v>3116</v>
      </c>
      <c r="J3025" t="s">
        <v>89</v>
      </c>
      <c r="K3025" t="s">
        <v>2366</v>
      </c>
      <c r="L3025" t="s">
        <v>61</v>
      </c>
      <c r="M3025" t="s">
        <v>76</v>
      </c>
      <c r="N3025" t="s">
        <v>99</v>
      </c>
      <c r="O3025" t="s">
        <v>33</v>
      </c>
      <c r="P3025" t="s">
        <v>1018</v>
      </c>
      <c r="Q3025" t="s">
        <v>556</v>
      </c>
      <c r="R3025" s="7">
        <v>0</v>
      </c>
      <c r="S3025" s="7">
        <f t="shared" si="423"/>
        <v>6.16</v>
      </c>
      <c r="T3025" s="8">
        <v>2.9567999999999999</v>
      </c>
      <c r="U3025" s="8" t="str">
        <f t="shared" si="429"/>
        <v>Low</v>
      </c>
      <c r="V3025" s="7">
        <v>2</v>
      </c>
      <c r="W3025" s="8">
        <v>6.16</v>
      </c>
      <c r="X3025" s="8">
        <f t="shared" si="430"/>
        <v>9275</v>
      </c>
      <c r="Y3025" s="9">
        <v>0.48</v>
      </c>
      <c r="Z3025" s="9" t="str">
        <f t="shared" si="431"/>
        <v>High</v>
      </c>
    </row>
    <row r="3026" spans="1:26" x14ac:dyDescent="0.3">
      <c r="A3026" t="s">
        <v>4220</v>
      </c>
      <c r="B3026" s="6">
        <v>44079</v>
      </c>
      <c r="C3026" s="6" t="str">
        <f t="shared" si="424"/>
        <v>2020</v>
      </c>
      <c r="D3026" s="6" t="str">
        <f t="shared" si="425"/>
        <v>September</v>
      </c>
      <c r="E3026" s="6" t="str">
        <f t="shared" si="426"/>
        <v>Q3</v>
      </c>
      <c r="F3026" s="6" t="str">
        <f t="shared" si="427"/>
        <v>High</v>
      </c>
      <c r="G3026" s="6" t="str">
        <f t="shared" si="428"/>
        <v>Full Price</v>
      </c>
      <c r="H3026" s="6">
        <v>44084</v>
      </c>
      <c r="I3026" t="s">
        <v>3116</v>
      </c>
      <c r="J3026" t="s">
        <v>67</v>
      </c>
      <c r="K3026" t="s">
        <v>1589</v>
      </c>
      <c r="L3026" t="s">
        <v>61</v>
      </c>
      <c r="M3026" t="s">
        <v>31</v>
      </c>
      <c r="N3026" t="s">
        <v>32</v>
      </c>
      <c r="O3026" t="s">
        <v>33</v>
      </c>
      <c r="P3026" t="s">
        <v>1018</v>
      </c>
      <c r="Q3026" t="s">
        <v>556</v>
      </c>
      <c r="R3026" s="7">
        <v>0</v>
      </c>
      <c r="S3026" s="7">
        <f t="shared" si="423"/>
        <v>36.840000000000003</v>
      </c>
      <c r="T3026" s="8">
        <v>17.314800000000002</v>
      </c>
      <c r="U3026" s="8" t="str">
        <f t="shared" si="429"/>
        <v>Low</v>
      </c>
      <c r="V3026" s="7">
        <v>3</v>
      </c>
      <c r="W3026" s="8">
        <v>36.840000000000003</v>
      </c>
      <c r="X3026" s="8">
        <f t="shared" si="430"/>
        <v>5813</v>
      </c>
      <c r="Y3026" s="9">
        <v>0.47</v>
      </c>
      <c r="Z3026" s="9" t="str">
        <f t="shared" si="431"/>
        <v>High</v>
      </c>
    </row>
    <row r="3027" spans="1:26" x14ac:dyDescent="0.3">
      <c r="A3027" t="s">
        <v>4221</v>
      </c>
      <c r="B3027" s="6">
        <v>44079</v>
      </c>
      <c r="C3027" s="6" t="str">
        <f t="shared" si="424"/>
        <v>2020</v>
      </c>
      <c r="D3027" s="6" t="str">
        <f t="shared" si="425"/>
        <v>September</v>
      </c>
      <c r="E3027" s="6" t="str">
        <f t="shared" si="426"/>
        <v>Q3</v>
      </c>
      <c r="F3027" s="6" t="str">
        <f t="shared" si="427"/>
        <v>Low</v>
      </c>
      <c r="G3027" s="6" t="str">
        <f t="shared" si="428"/>
        <v>Discounted</v>
      </c>
      <c r="H3027" s="6">
        <v>44083</v>
      </c>
      <c r="I3027" t="s">
        <v>1705</v>
      </c>
      <c r="J3027" t="s">
        <v>157</v>
      </c>
      <c r="K3027" t="s">
        <v>2955</v>
      </c>
      <c r="L3027" t="s">
        <v>30</v>
      </c>
      <c r="M3027" t="s">
        <v>76</v>
      </c>
      <c r="N3027" t="s">
        <v>138</v>
      </c>
      <c r="O3027" t="s">
        <v>69</v>
      </c>
      <c r="P3027" t="s">
        <v>263</v>
      </c>
      <c r="Q3027" t="s">
        <v>71</v>
      </c>
      <c r="R3027" s="7">
        <v>0.15</v>
      </c>
      <c r="S3027" s="7">
        <f t="shared" si="423"/>
        <v>349.63220000000001</v>
      </c>
      <c r="T3027" s="8">
        <v>-4.8391999999999999</v>
      </c>
      <c r="U3027" s="8" t="str">
        <f t="shared" si="429"/>
        <v>Loss</v>
      </c>
      <c r="V3027" s="7">
        <v>4</v>
      </c>
      <c r="W3027" s="8">
        <v>411.33199999999999</v>
      </c>
      <c r="X3027" s="8">
        <f t="shared" si="430"/>
        <v>1426</v>
      </c>
      <c r="Y3027" s="9">
        <v>-1.1764706E-2</v>
      </c>
      <c r="Z3027" s="9" t="str">
        <f t="shared" si="431"/>
        <v>Low</v>
      </c>
    </row>
    <row r="3028" spans="1:26" x14ac:dyDescent="0.3">
      <c r="A3028" t="s">
        <v>4221</v>
      </c>
      <c r="B3028" s="6">
        <v>44079</v>
      </c>
      <c r="C3028" s="6" t="str">
        <f t="shared" si="424"/>
        <v>2020</v>
      </c>
      <c r="D3028" s="6" t="str">
        <f t="shared" si="425"/>
        <v>September</v>
      </c>
      <c r="E3028" s="6" t="str">
        <f t="shared" si="426"/>
        <v>Q3</v>
      </c>
      <c r="F3028" s="6" t="str">
        <f t="shared" si="427"/>
        <v>Low</v>
      </c>
      <c r="G3028" s="6" t="str">
        <f t="shared" si="428"/>
        <v>Discounted</v>
      </c>
      <c r="H3028" s="6">
        <v>44083</v>
      </c>
      <c r="I3028" t="s">
        <v>1705</v>
      </c>
      <c r="J3028" t="s">
        <v>157</v>
      </c>
      <c r="K3028" t="s">
        <v>2925</v>
      </c>
      <c r="L3028" t="s">
        <v>30</v>
      </c>
      <c r="M3028" t="s">
        <v>76</v>
      </c>
      <c r="N3028" t="s">
        <v>138</v>
      </c>
      <c r="O3028" t="s">
        <v>69</v>
      </c>
      <c r="P3028" t="s">
        <v>263</v>
      </c>
      <c r="Q3028" t="s">
        <v>71</v>
      </c>
      <c r="R3028" s="7">
        <v>0.15</v>
      </c>
      <c r="S3028" s="7">
        <f t="shared" si="423"/>
        <v>249.21915000000001</v>
      </c>
      <c r="T3028" s="8">
        <v>-20.696400000000001</v>
      </c>
      <c r="U3028" s="8" t="str">
        <f t="shared" si="429"/>
        <v>Loss</v>
      </c>
      <c r="V3028" s="7">
        <v>3</v>
      </c>
      <c r="W3028" s="8">
        <v>293.19900000000001</v>
      </c>
      <c r="X3028" s="8">
        <f t="shared" si="430"/>
        <v>1934</v>
      </c>
      <c r="Y3028" s="9">
        <v>-7.0588234999999999E-2</v>
      </c>
      <c r="Z3028" s="9" t="str">
        <f t="shared" si="431"/>
        <v>Low</v>
      </c>
    </row>
    <row r="3029" spans="1:26" x14ac:dyDescent="0.3">
      <c r="A3029" t="s">
        <v>4221</v>
      </c>
      <c r="B3029" s="6">
        <v>44079</v>
      </c>
      <c r="C3029" s="6" t="str">
        <f t="shared" si="424"/>
        <v>2020</v>
      </c>
      <c r="D3029" s="6" t="str">
        <f t="shared" si="425"/>
        <v>September</v>
      </c>
      <c r="E3029" s="6" t="str">
        <f t="shared" si="426"/>
        <v>Q3</v>
      </c>
      <c r="F3029" s="6" t="str">
        <f t="shared" si="427"/>
        <v>High</v>
      </c>
      <c r="G3029" s="6" t="str">
        <f t="shared" si="428"/>
        <v>Discounted</v>
      </c>
      <c r="H3029" s="6">
        <v>44083</v>
      </c>
      <c r="I3029" t="s">
        <v>1705</v>
      </c>
      <c r="J3029" t="s">
        <v>1361</v>
      </c>
      <c r="K3029" t="s">
        <v>3664</v>
      </c>
      <c r="L3029" t="s">
        <v>30</v>
      </c>
      <c r="M3029" t="s">
        <v>31</v>
      </c>
      <c r="N3029" t="s">
        <v>41</v>
      </c>
      <c r="O3029" t="s">
        <v>69</v>
      </c>
      <c r="P3029" t="s">
        <v>263</v>
      </c>
      <c r="Q3029" t="s">
        <v>71</v>
      </c>
      <c r="R3029" s="7">
        <v>0.2</v>
      </c>
      <c r="S3029" s="7">
        <f t="shared" si="423"/>
        <v>23.0016</v>
      </c>
      <c r="T3029" s="8">
        <v>9.7037999999999993</v>
      </c>
      <c r="U3029" s="8" t="str">
        <f t="shared" si="429"/>
        <v>Low</v>
      </c>
      <c r="V3029" s="7">
        <v>6</v>
      </c>
      <c r="W3029" s="8">
        <v>28.751999999999999</v>
      </c>
      <c r="X3029" s="8">
        <f t="shared" si="430"/>
        <v>6396</v>
      </c>
      <c r="Y3029" s="9">
        <v>0.33750000000000002</v>
      </c>
      <c r="Z3029" s="9" t="str">
        <f t="shared" si="431"/>
        <v>High</v>
      </c>
    </row>
    <row r="3030" spans="1:26" x14ac:dyDescent="0.3">
      <c r="A3030" t="s">
        <v>4222</v>
      </c>
      <c r="B3030" s="6">
        <v>44079</v>
      </c>
      <c r="C3030" s="6" t="str">
        <f t="shared" si="424"/>
        <v>2020</v>
      </c>
      <c r="D3030" s="6" t="str">
        <f t="shared" si="425"/>
        <v>September</v>
      </c>
      <c r="E3030" s="6" t="str">
        <f t="shared" si="426"/>
        <v>Q3</v>
      </c>
      <c r="F3030" s="6" t="str">
        <f t="shared" si="427"/>
        <v>Low</v>
      </c>
      <c r="G3030" s="6" t="str">
        <f t="shared" si="428"/>
        <v>Full Price</v>
      </c>
      <c r="H3030" s="6">
        <v>44086</v>
      </c>
      <c r="I3030" t="s">
        <v>3180</v>
      </c>
      <c r="J3030" t="s">
        <v>1630</v>
      </c>
      <c r="K3030" t="s">
        <v>4223</v>
      </c>
      <c r="L3030" t="s">
        <v>40</v>
      </c>
      <c r="M3030" t="s">
        <v>76</v>
      </c>
      <c r="N3030" t="s">
        <v>99</v>
      </c>
      <c r="O3030" t="s">
        <v>62</v>
      </c>
      <c r="P3030" t="s">
        <v>4224</v>
      </c>
      <c r="Q3030" t="s">
        <v>115</v>
      </c>
      <c r="R3030" s="7">
        <v>0</v>
      </c>
      <c r="S3030" s="7">
        <f t="shared" si="423"/>
        <v>67.959999999999994</v>
      </c>
      <c r="T3030" s="8">
        <v>12.232799999999999</v>
      </c>
      <c r="U3030" s="8" t="str">
        <f t="shared" si="429"/>
        <v>Low</v>
      </c>
      <c r="V3030" s="7">
        <v>4</v>
      </c>
      <c r="W3030" s="8">
        <v>67.959999999999994</v>
      </c>
      <c r="X3030" s="8">
        <f t="shared" si="430"/>
        <v>4535</v>
      </c>
      <c r="Y3030" s="9">
        <v>0.18</v>
      </c>
      <c r="Z3030" s="9" t="str">
        <f t="shared" si="431"/>
        <v>Low</v>
      </c>
    </row>
    <row r="3031" spans="1:26" x14ac:dyDescent="0.3">
      <c r="A3031" t="s">
        <v>4225</v>
      </c>
      <c r="B3031" s="6">
        <v>44079</v>
      </c>
      <c r="C3031" s="6" t="str">
        <f t="shared" si="424"/>
        <v>2020</v>
      </c>
      <c r="D3031" s="6" t="str">
        <f t="shared" si="425"/>
        <v>September</v>
      </c>
      <c r="E3031" s="6" t="str">
        <f t="shared" si="426"/>
        <v>Q3</v>
      </c>
      <c r="F3031" s="6" t="str">
        <f t="shared" si="427"/>
        <v>Low</v>
      </c>
      <c r="G3031" s="6" t="str">
        <f t="shared" si="428"/>
        <v>Discounted</v>
      </c>
      <c r="H3031" s="6">
        <v>44085</v>
      </c>
      <c r="I3031" t="s">
        <v>4226</v>
      </c>
      <c r="J3031" t="s">
        <v>101</v>
      </c>
      <c r="K3031" t="s">
        <v>2666</v>
      </c>
      <c r="L3031" t="s">
        <v>40</v>
      </c>
      <c r="M3031" t="s">
        <v>31</v>
      </c>
      <c r="N3031" t="s">
        <v>41</v>
      </c>
      <c r="O3031" t="s">
        <v>33</v>
      </c>
      <c r="P3031" t="s">
        <v>34</v>
      </c>
      <c r="Q3031" t="s">
        <v>35</v>
      </c>
      <c r="R3031" s="7">
        <v>0.8</v>
      </c>
      <c r="S3031" s="7">
        <f t="shared" si="423"/>
        <v>3.2539999999999996</v>
      </c>
      <c r="T3031" s="8">
        <v>-25.218499999999999</v>
      </c>
      <c r="U3031" s="8" t="str">
        <f t="shared" si="429"/>
        <v>Loss</v>
      </c>
      <c r="V3031" s="7">
        <v>5</v>
      </c>
      <c r="W3031" s="8">
        <v>16.27</v>
      </c>
      <c r="X3031" s="8">
        <f t="shared" si="430"/>
        <v>7597</v>
      </c>
      <c r="Y3031" s="9">
        <v>-1.55</v>
      </c>
      <c r="Z3031" s="9" t="str">
        <f t="shared" si="431"/>
        <v>Low</v>
      </c>
    </row>
    <row r="3032" spans="1:26" x14ac:dyDescent="0.3">
      <c r="A3032" t="s">
        <v>4225</v>
      </c>
      <c r="B3032" s="6">
        <v>44079</v>
      </c>
      <c r="C3032" s="6" t="str">
        <f t="shared" si="424"/>
        <v>2020</v>
      </c>
      <c r="D3032" s="6" t="str">
        <f t="shared" si="425"/>
        <v>September</v>
      </c>
      <c r="E3032" s="6" t="str">
        <f t="shared" si="426"/>
        <v>Q3</v>
      </c>
      <c r="F3032" s="6" t="str">
        <f t="shared" si="427"/>
        <v>Low</v>
      </c>
      <c r="G3032" s="6" t="str">
        <f t="shared" si="428"/>
        <v>Discounted</v>
      </c>
      <c r="H3032" s="6">
        <v>44085</v>
      </c>
      <c r="I3032" t="s">
        <v>4226</v>
      </c>
      <c r="J3032" t="s">
        <v>101</v>
      </c>
      <c r="K3032" t="s">
        <v>102</v>
      </c>
      <c r="L3032" t="s">
        <v>40</v>
      </c>
      <c r="M3032" t="s">
        <v>31</v>
      </c>
      <c r="N3032" t="s">
        <v>41</v>
      </c>
      <c r="O3032" t="s">
        <v>33</v>
      </c>
      <c r="P3032" t="s">
        <v>34</v>
      </c>
      <c r="Q3032" t="s">
        <v>35</v>
      </c>
      <c r="R3032" s="7">
        <v>0.8</v>
      </c>
      <c r="S3032" s="7">
        <f t="shared" si="423"/>
        <v>0.89399999999999968</v>
      </c>
      <c r="T3032" s="8">
        <v>-7.8224999999999998</v>
      </c>
      <c r="U3032" s="8" t="str">
        <f t="shared" si="429"/>
        <v>Loss</v>
      </c>
      <c r="V3032" s="7">
        <v>3</v>
      </c>
      <c r="W3032" s="8">
        <v>4.47</v>
      </c>
      <c r="X3032" s="8">
        <f t="shared" si="430"/>
        <v>9570</v>
      </c>
      <c r="Y3032" s="9">
        <v>-1.75</v>
      </c>
      <c r="Z3032" s="9" t="str">
        <f t="shared" si="431"/>
        <v>Low</v>
      </c>
    </row>
    <row r="3033" spans="1:26" x14ac:dyDescent="0.3">
      <c r="A3033" t="s">
        <v>4225</v>
      </c>
      <c r="B3033" s="6">
        <v>44079</v>
      </c>
      <c r="C3033" s="6" t="str">
        <f t="shared" si="424"/>
        <v>2020</v>
      </c>
      <c r="D3033" s="6" t="str">
        <f t="shared" si="425"/>
        <v>September</v>
      </c>
      <c r="E3033" s="6" t="str">
        <f t="shared" si="426"/>
        <v>Q3</v>
      </c>
      <c r="F3033" s="6" t="str">
        <f t="shared" si="427"/>
        <v>Low</v>
      </c>
      <c r="G3033" s="6" t="str">
        <f t="shared" si="428"/>
        <v>Discounted</v>
      </c>
      <c r="H3033" s="6">
        <v>44085</v>
      </c>
      <c r="I3033" t="s">
        <v>4226</v>
      </c>
      <c r="J3033" t="s">
        <v>89</v>
      </c>
      <c r="K3033" t="s">
        <v>2392</v>
      </c>
      <c r="L3033" t="s">
        <v>40</v>
      </c>
      <c r="M3033" t="s">
        <v>31</v>
      </c>
      <c r="N3033" t="s">
        <v>356</v>
      </c>
      <c r="O3033" t="s">
        <v>33</v>
      </c>
      <c r="P3033" t="s">
        <v>34</v>
      </c>
      <c r="Q3033" t="s">
        <v>35</v>
      </c>
      <c r="R3033" s="7">
        <v>0.2</v>
      </c>
      <c r="S3033" s="7">
        <f t="shared" si="423"/>
        <v>55.296000000000006</v>
      </c>
      <c r="T3033" s="8">
        <v>-14.688000000000001</v>
      </c>
      <c r="U3033" s="8" t="str">
        <f t="shared" si="429"/>
        <v>Loss</v>
      </c>
      <c r="V3033" s="7">
        <v>9</v>
      </c>
      <c r="W3033" s="8">
        <v>69.12</v>
      </c>
      <c r="X3033" s="8">
        <f t="shared" si="430"/>
        <v>4500</v>
      </c>
      <c r="Y3033" s="9">
        <v>-0.21249999999999999</v>
      </c>
      <c r="Z3033" s="9" t="str">
        <f t="shared" si="431"/>
        <v>Low</v>
      </c>
    </row>
    <row r="3034" spans="1:26" x14ac:dyDescent="0.3">
      <c r="A3034" t="s">
        <v>4227</v>
      </c>
      <c r="B3034" s="6">
        <v>44080</v>
      </c>
      <c r="C3034" s="6" t="str">
        <f t="shared" si="424"/>
        <v>2020</v>
      </c>
      <c r="D3034" s="6" t="str">
        <f t="shared" si="425"/>
        <v>September</v>
      </c>
      <c r="E3034" s="6" t="str">
        <f t="shared" si="426"/>
        <v>Q3</v>
      </c>
      <c r="F3034" s="6" t="str">
        <f t="shared" si="427"/>
        <v>High</v>
      </c>
      <c r="G3034" s="6" t="str">
        <f t="shared" si="428"/>
        <v>Full Price</v>
      </c>
      <c r="H3034" s="6">
        <v>44086</v>
      </c>
      <c r="I3034" t="s">
        <v>156</v>
      </c>
      <c r="J3034" t="s">
        <v>89</v>
      </c>
      <c r="K3034" t="s">
        <v>2082</v>
      </c>
      <c r="L3034" t="s">
        <v>61</v>
      </c>
      <c r="M3034" t="s">
        <v>31</v>
      </c>
      <c r="N3034" t="s">
        <v>174</v>
      </c>
      <c r="O3034" t="s">
        <v>54</v>
      </c>
      <c r="P3034" t="s">
        <v>270</v>
      </c>
      <c r="Q3034" t="s">
        <v>271</v>
      </c>
      <c r="R3034" s="7">
        <v>0</v>
      </c>
      <c r="S3034" s="7">
        <f t="shared" si="423"/>
        <v>8.39</v>
      </c>
      <c r="T3034" s="8">
        <v>2.0975000000000001</v>
      </c>
      <c r="U3034" s="8" t="str">
        <f t="shared" si="429"/>
        <v>Low</v>
      </c>
      <c r="V3034" s="7">
        <v>1</v>
      </c>
      <c r="W3034" s="8">
        <v>8.39</v>
      </c>
      <c r="X3034" s="8">
        <f t="shared" si="430"/>
        <v>8910</v>
      </c>
      <c r="Y3034" s="9">
        <v>0.25</v>
      </c>
      <c r="Z3034" s="9" t="str">
        <f t="shared" si="431"/>
        <v>High</v>
      </c>
    </row>
    <row r="3035" spans="1:26" x14ac:dyDescent="0.3">
      <c r="A3035" t="s">
        <v>4227</v>
      </c>
      <c r="B3035" s="6">
        <v>44080</v>
      </c>
      <c r="C3035" s="6" t="str">
        <f t="shared" si="424"/>
        <v>2020</v>
      </c>
      <c r="D3035" s="6" t="str">
        <f t="shared" si="425"/>
        <v>September</v>
      </c>
      <c r="E3035" s="6" t="str">
        <f t="shared" si="426"/>
        <v>Q3</v>
      </c>
      <c r="F3035" s="6" t="str">
        <f t="shared" si="427"/>
        <v>High</v>
      </c>
      <c r="G3035" s="6" t="str">
        <f t="shared" si="428"/>
        <v>Full Price</v>
      </c>
      <c r="H3035" s="6">
        <v>44086</v>
      </c>
      <c r="I3035" t="s">
        <v>156</v>
      </c>
      <c r="J3035" t="s">
        <v>89</v>
      </c>
      <c r="K3035" t="s">
        <v>3745</v>
      </c>
      <c r="L3035" t="s">
        <v>61</v>
      </c>
      <c r="M3035" t="s">
        <v>91</v>
      </c>
      <c r="N3035" t="s">
        <v>92</v>
      </c>
      <c r="O3035" t="s">
        <v>54</v>
      </c>
      <c r="P3035" t="s">
        <v>270</v>
      </c>
      <c r="Q3035" t="s">
        <v>271</v>
      </c>
      <c r="R3035" s="7">
        <v>0</v>
      </c>
      <c r="S3035" s="7">
        <f t="shared" si="423"/>
        <v>337.98</v>
      </c>
      <c r="T3035" s="8">
        <v>101.39400000000001</v>
      </c>
      <c r="U3035" s="8" t="str">
        <f t="shared" si="429"/>
        <v>Medium</v>
      </c>
      <c r="V3035" s="7">
        <v>2</v>
      </c>
      <c r="W3035" s="8">
        <v>337.98</v>
      </c>
      <c r="X3035" s="8">
        <f t="shared" si="430"/>
        <v>1711</v>
      </c>
      <c r="Y3035" s="9">
        <v>0.3</v>
      </c>
      <c r="Z3035" s="9" t="str">
        <f t="shared" si="431"/>
        <v>High</v>
      </c>
    </row>
    <row r="3036" spans="1:26" x14ac:dyDescent="0.3">
      <c r="A3036" t="s">
        <v>4228</v>
      </c>
      <c r="B3036" s="6">
        <v>44080</v>
      </c>
      <c r="C3036" s="6" t="str">
        <f t="shared" si="424"/>
        <v>2020</v>
      </c>
      <c r="D3036" s="6" t="str">
        <f t="shared" si="425"/>
        <v>September</v>
      </c>
      <c r="E3036" s="6" t="str">
        <f t="shared" si="426"/>
        <v>Q3</v>
      </c>
      <c r="F3036" s="6" t="str">
        <f t="shared" si="427"/>
        <v>Low</v>
      </c>
      <c r="G3036" s="6" t="str">
        <f t="shared" si="428"/>
        <v>Discounted</v>
      </c>
      <c r="H3036" s="6">
        <v>44082</v>
      </c>
      <c r="I3036" t="s">
        <v>2905</v>
      </c>
      <c r="J3036" t="s">
        <v>38</v>
      </c>
      <c r="K3036" t="s">
        <v>4229</v>
      </c>
      <c r="L3036" t="s">
        <v>40</v>
      </c>
      <c r="M3036" t="s">
        <v>31</v>
      </c>
      <c r="N3036" t="s">
        <v>41</v>
      </c>
      <c r="O3036" t="s">
        <v>62</v>
      </c>
      <c r="P3036" t="s">
        <v>4230</v>
      </c>
      <c r="Q3036" t="s">
        <v>227</v>
      </c>
      <c r="R3036" s="7">
        <v>0.7</v>
      </c>
      <c r="S3036" s="7">
        <f t="shared" si="423"/>
        <v>1.0332000000000003</v>
      </c>
      <c r="T3036" s="8">
        <v>-2.5255999999999998</v>
      </c>
      <c r="U3036" s="8" t="str">
        <f t="shared" si="429"/>
        <v>Loss</v>
      </c>
      <c r="V3036" s="7">
        <v>1</v>
      </c>
      <c r="W3036" s="8">
        <v>3.444</v>
      </c>
      <c r="X3036" s="8">
        <f t="shared" si="430"/>
        <v>9716</v>
      </c>
      <c r="Y3036" s="9">
        <v>-0.73333333300000003</v>
      </c>
      <c r="Z3036" s="9" t="str">
        <f t="shared" si="431"/>
        <v>Low</v>
      </c>
    </row>
    <row r="3037" spans="1:26" x14ac:dyDescent="0.3">
      <c r="A3037" t="s">
        <v>4231</v>
      </c>
      <c r="B3037" s="6">
        <v>44080</v>
      </c>
      <c r="C3037" s="6" t="str">
        <f t="shared" si="424"/>
        <v>2020</v>
      </c>
      <c r="D3037" s="6" t="str">
        <f t="shared" si="425"/>
        <v>September</v>
      </c>
      <c r="E3037" s="6" t="str">
        <f t="shared" si="426"/>
        <v>Q3</v>
      </c>
      <c r="F3037" s="6" t="str">
        <f t="shared" si="427"/>
        <v>High</v>
      </c>
      <c r="G3037" s="6" t="str">
        <f t="shared" si="428"/>
        <v>Full Price</v>
      </c>
      <c r="H3037" s="6">
        <v>44086</v>
      </c>
      <c r="I3037" t="s">
        <v>978</v>
      </c>
      <c r="J3037" t="s">
        <v>97</v>
      </c>
      <c r="K3037" t="s">
        <v>4232</v>
      </c>
      <c r="L3037" t="s">
        <v>40</v>
      </c>
      <c r="M3037" t="s">
        <v>76</v>
      </c>
      <c r="N3037" t="s">
        <v>99</v>
      </c>
      <c r="O3037" t="s">
        <v>69</v>
      </c>
      <c r="P3037" t="s">
        <v>298</v>
      </c>
      <c r="Q3037" t="s">
        <v>299</v>
      </c>
      <c r="R3037" s="7">
        <v>0</v>
      </c>
      <c r="S3037" s="7">
        <f t="shared" si="423"/>
        <v>191.82</v>
      </c>
      <c r="T3037" s="8">
        <v>74.809799999999996</v>
      </c>
      <c r="U3037" s="8" t="str">
        <f t="shared" si="429"/>
        <v>Low</v>
      </c>
      <c r="V3037" s="7">
        <v>3</v>
      </c>
      <c r="W3037" s="8">
        <v>191.82</v>
      </c>
      <c r="X3037" s="8">
        <f t="shared" si="430"/>
        <v>2682</v>
      </c>
      <c r="Y3037" s="9">
        <v>0.39</v>
      </c>
      <c r="Z3037" s="9" t="str">
        <f t="shared" si="431"/>
        <v>High</v>
      </c>
    </row>
    <row r="3038" spans="1:26" x14ac:dyDescent="0.3">
      <c r="A3038" t="s">
        <v>4231</v>
      </c>
      <c r="B3038" s="6">
        <v>44080</v>
      </c>
      <c r="C3038" s="6" t="str">
        <f t="shared" si="424"/>
        <v>2020</v>
      </c>
      <c r="D3038" s="6" t="str">
        <f t="shared" si="425"/>
        <v>September</v>
      </c>
      <c r="E3038" s="6" t="str">
        <f t="shared" si="426"/>
        <v>Q3</v>
      </c>
      <c r="F3038" s="6" t="str">
        <f t="shared" si="427"/>
        <v>High</v>
      </c>
      <c r="G3038" s="6" t="str">
        <f t="shared" si="428"/>
        <v>Discounted</v>
      </c>
      <c r="H3038" s="6">
        <v>44086</v>
      </c>
      <c r="I3038" t="s">
        <v>978</v>
      </c>
      <c r="J3038" t="s">
        <v>101</v>
      </c>
      <c r="K3038" t="s">
        <v>1650</v>
      </c>
      <c r="L3038" t="s">
        <v>40</v>
      </c>
      <c r="M3038" t="s">
        <v>31</v>
      </c>
      <c r="N3038" t="s">
        <v>41</v>
      </c>
      <c r="O3038" t="s">
        <v>69</v>
      </c>
      <c r="P3038" t="s">
        <v>298</v>
      </c>
      <c r="Q3038" t="s">
        <v>299</v>
      </c>
      <c r="R3038" s="7">
        <v>0.2</v>
      </c>
      <c r="S3038" s="7">
        <f t="shared" si="423"/>
        <v>4.8768000000000002</v>
      </c>
      <c r="T3038" s="8">
        <v>2.1335999999999999</v>
      </c>
      <c r="U3038" s="8" t="str">
        <f t="shared" si="429"/>
        <v>Low</v>
      </c>
      <c r="V3038" s="7">
        <v>2</v>
      </c>
      <c r="W3038" s="8">
        <v>6.0960000000000001</v>
      </c>
      <c r="X3038" s="8">
        <f t="shared" si="430"/>
        <v>9288</v>
      </c>
      <c r="Y3038" s="9">
        <v>0.35</v>
      </c>
      <c r="Z3038" s="9" t="str">
        <f t="shared" si="431"/>
        <v>High</v>
      </c>
    </row>
    <row r="3039" spans="1:26" x14ac:dyDescent="0.3">
      <c r="A3039" t="s">
        <v>4233</v>
      </c>
      <c r="B3039" s="6">
        <v>44080</v>
      </c>
      <c r="C3039" s="6" t="str">
        <f t="shared" si="424"/>
        <v>2020</v>
      </c>
      <c r="D3039" s="6" t="str">
        <f t="shared" si="425"/>
        <v>September</v>
      </c>
      <c r="E3039" s="6" t="str">
        <f t="shared" si="426"/>
        <v>Q3</v>
      </c>
      <c r="F3039" s="6" t="str">
        <f t="shared" si="427"/>
        <v>High</v>
      </c>
      <c r="G3039" s="6" t="str">
        <f t="shared" si="428"/>
        <v>Full Price</v>
      </c>
      <c r="H3039" s="6">
        <v>44082</v>
      </c>
      <c r="I3039" t="s">
        <v>3371</v>
      </c>
      <c r="J3039" t="s">
        <v>108</v>
      </c>
      <c r="K3039" t="s">
        <v>3377</v>
      </c>
      <c r="L3039" t="s">
        <v>61</v>
      </c>
      <c r="M3039" t="s">
        <v>91</v>
      </c>
      <c r="N3039" t="s">
        <v>110</v>
      </c>
      <c r="O3039" t="s">
        <v>69</v>
      </c>
      <c r="P3039" t="s">
        <v>4234</v>
      </c>
      <c r="Q3039" t="s">
        <v>71</v>
      </c>
      <c r="R3039" s="7">
        <v>0</v>
      </c>
      <c r="S3039" s="7">
        <f t="shared" si="423"/>
        <v>46.32</v>
      </c>
      <c r="T3039" s="8">
        <v>18.064800000000002</v>
      </c>
      <c r="U3039" s="8" t="str">
        <f t="shared" si="429"/>
        <v>Low</v>
      </c>
      <c r="V3039" s="7">
        <v>4</v>
      </c>
      <c r="W3039" s="8">
        <v>46.32</v>
      </c>
      <c r="X3039" s="8">
        <f t="shared" si="430"/>
        <v>5311</v>
      </c>
      <c r="Y3039" s="9">
        <v>0.39</v>
      </c>
      <c r="Z3039" s="9" t="str">
        <f t="shared" si="431"/>
        <v>High</v>
      </c>
    </row>
    <row r="3040" spans="1:26" x14ac:dyDescent="0.3">
      <c r="A3040" t="s">
        <v>4235</v>
      </c>
      <c r="B3040" s="6">
        <v>44080</v>
      </c>
      <c r="C3040" s="6" t="str">
        <f t="shared" si="424"/>
        <v>2020</v>
      </c>
      <c r="D3040" s="6" t="str">
        <f t="shared" si="425"/>
        <v>September</v>
      </c>
      <c r="E3040" s="6" t="str">
        <f t="shared" si="426"/>
        <v>Q3</v>
      </c>
      <c r="F3040" s="6" t="str">
        <f t="shared" si="427"/>
        <v>High</v>
      </c>
      <c r="G3040" s="6" t="str">
        <f t="shared" si="428"/>
        <v>Discounted</v>
      </c>
      <c r="H3040" s="6">
        <v>44087</v>
      </c>
      <c r="I3040" t="s">
        <v>4236</v>
      </c>
      <c r="J3040" t="s">
        <v>74</v>
      </c>
      <c r="K3040" t="s">
        <v>2737</v>
      </c>
      <c r="L3040" t="s">
        <v>40</v>
      </c>
      <c r="M3040" t="s">
        <v>76</v>
      </c>
      <c r="N3040" t="s">
        <v>77</v>
      </c>
      <c r="O3040" t="s">
        <v>54</v>
      </c>
      <c r="P3040" t="s">
        <v>270</v>
      </c>
      <c r="Q3040" t="s">
        <v>271</v>
      </c>
      <c r="R3040" s="7">
        <v>0.1</v>
      </c>
      <c r="S3040" s="7">
        <f t="shared" si="423"/>
        <v>244.58760000000001</v>
      </c>
      <c r="T3040" s="8">
        <v>60.392000000000003</v>
      </c>
      <c r="U3040" s="8" t="str">
        <f t="shared" si="429"/>
        <v>Low</v>
      </c>
      <c r="V3040" s="7">
        <v>2</v>
      </c>
      <c r="W3040" s="8">
        <v>271.76400000000001</v>
      </c>
      <c r="X3040" s="8">
        <f t="shared" si="430"/>
        <v>2072</v>
      </c>
      <c r="Y3040" s="9">
        <v>0.222222222</v>
      </c>
      <c r="Z3040" s="9" t="str">
        <f t="shared" si="431"/>
        <v>High</v>
      </c>
    </row>
    <row r="3041" spans="1:26" x14ac:dyDescent="0.3">
      <c r="A3041" t="s">
        <v>4237</v>
      </c>
      <c r="B3041" s="6">
        <v>44080</v>
      </c>
      <c r="C3041" s="6" t="str">
        <f t="shared" si="424"/>
        <v>2020</v>
      </c>
      <c r="D3041" s="6" t="str">
        <f t="shared" si="425"/>
        <v>September</v>
      </c>
      <c r="E3041" s="6" t="str">
        <f t="shared" si="426"/>
        <v>Q3</v>
      </c>
      <c r="F3041" s="6" t="str">
        <f t="shared" si="427"/>
        <v>High</v>
      </c>
      <c r="G3041" s="6" t="str">
        <f t="shared" si="428"/>
        <v>Full Price</v>
      </c>
      <c r="H3041" s="6">
        <v>44083</v>
      </c>
      <c r="I3041" t="s">
        <v>3936</v>
      </c>
      <c r="J3041" t="s">
        <v>818</v>
      </c>
      <c r="K3041" t="s">
        <v>819</v>
      </c>
      <c r="L3041" t="s">
        <v>30</v>
      </c>
      <c r="M3041" t="s">
        <v>76</v>
      </c>
      <c r="N3041" t="s">
        <v>262</v>
      </c>
      <c r="O3041" t="s">
        <v>62</v>
      </c>
      <c r="P3041" t="s">
        <v>236</v>
      </c>
      <c r="Q3041" t="s">
        <v>147</v>
      </c>
      <c r="R3041" s="7">
        <v>0</v>
      </c>
      <c r="S3041" s="7">
        <f t="shared" si="423"/>
        <v>85.98</v>
      </c>
      <c r="T3041" s="8">
        <v>22.354800000000001</v>
      </c>
      <c r="U3041" s="8" t="str">
        <f t="shared" si="429"/>
        <v>Low</v>
      </c>
      <c r="V3041" s="7">
        <v>1</v>
      </c>
      <c r="W3041" s="8">
        <v>85.98</v>
      </c>
      <c r="X3041" s="8">
        <f t="shared" si="430"/>
        <v>4075</v>
      </c>
      <c r="Y3041" s="9">
        <v>0.26</v>
      </c>
      <c r="Z3041" s="9" t="str">
        <f t="shared" si="431"/>
        <v>High</v>
      </c>
    </row>
    <row r="3042" spans="1:26" x14ac:dyDescent="0.3">
      <c r="A3042" t="s">
        <v>4238</v>
      </c>
      <c r="B3042" s="6">
        <v>44080</v>
      </c>
      <c r="C3042" s="6" t="str">
        <f t="shared" si="424"/>
        <v>2020</v>
      </c>
      <c r="D3042" s="6" t="str">
        <f t="shared" si="425"/>
        <v>September</v>
      </c>
      <c r="E3042" s="6" t="str">
        <f t="shared" si="426"/>
        <v>Q3</v>
      </c>
      <c r="F3042" s="6" t="str">
        <f t="shared" si="427"/>
        <v>Low</v>
      </c>
      <c r="G3042" s="6" t="str">
        <f t="shared" si="428"/>
        <v>Discounted</v>
      </c>
      <c r="H3042" s="6">
        <v>44084</v>
      </c>
      <c r="I3042" t="s">
        <v>318</v>
      </c>
      <c r="J3042" t="s">
        <v>89</v>
      </c>
      <c r="K3042" t="s">
        <v>3110</v>
      </c>
      <c r="L3042" t="s">
        <v>61</v>
      </c>
      <c r="M3042" t="s">
        <v>31</v>
      </c>
      <c r="N3042" t="s">
        <v>86</v>
      </c>
      <c r="O3042" t="s">
        <v>62</v>
      </c>
      <c r="P3042" t="s">
        <v>2651</v>
      </c>
      <c r="Q3042" t="s">
        <v>202</v>
      </c>
      <c r="R3042" s="7">
        <v>0.2</v>
      </c>
      <c r="S3042" s="7">
        <f t="shared" si="423"/>
        <v>5.7919999999999998</v>
      </c>
      <c r="T3042" s="8">
        <v>1.1765000000000001</v>
      </c>
      <c r="U3042" s="8" t="str">
        <f t="shared" si="429"/>
        <v>Low</v>
      </c>
      <c r="V3042" s="7">
        <v>5</v>
      </c>
      <c r="W3042" s="8">
        <v>7.24</v>
      </c>
      <c r="X3042" s="8">
        <f t="shared" si="430"/>
        <v>9093</v>
      </c>
      <c r="Y3042" s="9">
        <v>0.16250000000000001</v>
      </c>
      <c r="Z3042" s="9" t="str">
        <f t="shared" si="431"/>
        <v>Low</v>
      </c>
    </row>
    <row r="3043" spans="1:26" x14ac:dyDescent="0.3">
      <c r="A3043" t="s">
        <v>4239</v>
      </c>
      <c r="B3043" s="6">
        <v>44080</v>
      </c>
      <c r="C3043" s="6" t="str">
        <f t="shared" si="424"/>
        <v>2020</v>
      </c>
      <c r="D3043" s="6" t="str">
        <f t="shared" si="425"/>
        <v>September</v>
      </c>
      <c r="E3043" s="6" t="str">
        <f t="shared" si="426"/>
        <v>Q3</v>
      </c>
      <c r="F3043" s="6" t="str">
        <f t="shared" si="427"/>
        <v>High</v>
      </c>
      <c r="G3043" s="6" t="str">
        <f t="shared" si="428"/>
        <v>Full Price</v>
      </c>
      <c r="H3043" s="6">
        <v>44086</v>
      </c>
      <c r="I3043" t="s">
        <v>1856</v>
      </c>
      <c r="J3043" t="s">
        <v>89</v>
      </c>
      <c r="K3043" t="s">
        <v>1950</v>
      </c>
      <c r="L3043" t="s">
        <v>61</v>
      </c>
      <c r="M3043" t="s">
        <v>31</v>
      </c>
      <c r="N3043" t="s">
        <v>41</v>
      </c>
      <c r="O3043" t="s">
        <v>62</v>
      </c>
      <c r="P3043" t="s">
        <v>381</v>
      </c>
      <c r="Q3043" t="s">
        <v>115</v>
      </c>
      <c r="R3043" s="7">
        <v>0</v>
      </c>
      <c r="S3043" s="7">
        <f t="shared" si="423"/>
        <v>46.62</v>
      </c>
      <c r="T3043" s="8">
        <v>21.4452</v>
      </c>
      <c r="U3043" s="8" t="str">
        <f t="shared" si="429"/>
        <v>Low</v>
      </c>
      <c r="V3043" s="7">
        <v>9</v>
      </c>
      <c r="W3043" s="8">
        <v>46.62</v>
      </c>
      <c r="X3043" s="8">
        <f t="shared" si="430"/>
        <v>5299</v>
      </c>
      <c r="Y3043" s="9">
        <v>0.46</v>
      </c>
      <c r="Z3043" s="9" t="str">
        <f t="shared" si="431"/>
        <v>High</v>
      </c>
    </row>
    <row r="3044" spans="1:26" x14ac:dyDescent="0.3">
      <c r="A3044" t="s">
        <v>4240</v>
      </c>
      <c r="B3044" s="6">
        <v>44081</v>
      </c>
      <c r="C3044" s="6" t="str">
        <f t="shared" si="424"/>
        <v>2020</v>
      </c>
      <c r="D3044" s="6" t="str">
        <f t="shared" si="425"/>
        <v>September</v>
      </c>
      <c r="E3044" s="6" t="str">
        <f t="shared" si="426"/>
        <v>Q3</v>
      </c>
      <c r="F3044" s="6" t="str">
        <f t="shared" si="427"/>
        <v>Low</v>
      </c>
      <c r="G3044" s="6" t="str">
        <f t="shared" si="428"/>
        <v>Discounted</v>
      </c>
      <c r="H3044" s="6">
        <v>44088</v>
      </c>
      <c r="I3044" t="s">
        <v>2053</v>
      </c>
      <c r="J3044" t="s">
        <v>1209</v>
      </c>
      <c r="K3044" t="s">
        <v>1210</v>
      </c>
      <c r="L3044" t="s">
        <v>61</v>
      </c>
      <c r="M3044" t="s">
        <v>31</v>
      </c>
      <c r="N3044" t="s">
        <v>41</v>
      </c>
      <c r="O3044" t="s">
        <v>54</v>
      </c>
      <c r="P3044" t="s">
        <v>55</v>
      </c>
      <c r="Q3044" t="s">
        <v>56</v>
      </c>
      <c r="R3044" s="7">
        <v>0.7</v>
      </c>
      <c r="S3044" s="7">
        <f t="shared" si="423"/>
        <v>1.4769000000000001</v>
      </c>
      <c r="T3044" s="8">
        <v>-3.9384000000000001</v>
      </c>
      <c r="U3044" s="8" t="str">
        <f t="shared" si="429"/>
        <v>Loss</v>
      </c>
      <c r="V3044" s="7">
        <v>3</v>
      </c>
      <c r="W3044" s="8">
        <v>4.923</v>
      </c>
      <c r="X3044" s="8">
        <f t="shared" si="430"/>
        <v>9508</v>
      </c>
      <c r="Y3044" s="9">
        <v>-0.8</v>
      </c>
      <c r="Z3044" s="9" t="str">
        <f t="shared" si="431"/>
        <v>Low</v>
      </c>
    </row>
    <row r="3045" spans="1:26" x14ac:dyDescent="0.3">
      <c r="A3045" t="s">
        <v>4240</v>
      </c>
      <c r="B3045" s="6">
        <v>44081</v>
      </c>
      <c r="C3045" s="6" t="str">
        <f t="shared" si="424"/>
        <v>2020</v>
      </c>
      <c r="D3045" s="6" t="str">
        <f t="shared" si="425"/>
        <v>September</v>
      </c>
      <c r="E3045" s="6" t="str">
        <f t="shared" si="426"/>
        <v>Q3</v>
      </c>
      <c r="F3045" s="6" t="str">
        <f t="shared" si="427"/>
        <v>Low</v>
      </c>
      <c r="G3045" s="6" t="str">
        <f t="shared" si="428"/>
        <v>Discounted</v>
      </c>
      <c r="H3045" s="6">
        <v>44088</v>
      </c>
      <c r="I3045" t="s">
        <v>2053</v>
      </c>
      <c r="J3045" t="s">
        <v>38</v>
      </c>
      <c r="K3045" t="s">
        <v>4241</v>
      </c>
      <c r="L3045" t="s">
        <v>61</v>
      </c>
      <c r="M3045" t="s">
        <v>31</v>
      </c>
      <c r="N3045" t="s">
        <v>41</v>
      </c>
      <c r="O3045" t="s">
        <v>54</v>
      </c>
      <c r="P3045" t="s">
        <v>55</v>
      </c>
      <c r="Q3045" t="s">
        <v>56</v>
      </c>
      <c r="R3045" s="7">
        <v>0.7</v>
      </c>
      <c r="S3045" s="7">
        <f t="shared" si="423"/>
        <v>2.8566000000000003</v>
      </c>
      <c r="T3045" s="8">
        <v>-6.9828000000000001</v>
      </c>
      <c r="U3045" s="8" t="str">
        <f t="shared" si="429"/>
        <v>Loss</v>
      </c>
      <c r="V3045" s="7">
        <v>1</v>
      </c>
      <c r="W3045" s="8">
        <v>9.5220000000000002</v>
      </c>
      <c r="X3045" s="8">
        <f t="shared" si="430"/>
        <v>8714</v>
      </c>
      <c r="Y3045" s="9">
        <v>-0.73333333300000003</v>
      </c>
      <c r="Z3045" s="9" t="str">
        <f t="shared" si="431"/>
        <v>Low</v>
      </c>
    </row>
    <row r="3046" spans="1:26" x14ac:dyDescent="0.3">
      <c r="A3046" t="s">
        <v>4240</v>
      </c>
      <c r="B3046" s="6">
        <v>44081</v>
      </c>
      <c r="C3046" s="6" t="str">
        <f t="shared" si="424"/>
        <v>2020</v>
      </c>
      <c r="D3046" s="6" t="str">
        <f t="shared" si="425"/>
        <v>September</v>
      </c>
      <c r="E3046" s="6" t="str">
        <f t="shared" si="426"/>
        <v>Q3</v>
      </c>
      <c r="F3046" s="6" t="str">
        <f t="shared" si="427"/>
        <v>Low</v>
      </c>
      <c r="G3046" s="6" t="str">
        <f t="shared" si="428"/>
        <v>Discounted</v>
      </c>
      <c r="H3046" s="6">
        <v>44088</v>
      </c>
      <c r="I3046" t="s">
        <v>2053</v>
      </c>
      <c r="J3046" t="s">
        <v>629</v>
      </c>
      <c r="K3046" t="s">
        <v>1282</v>
      </c>
      <c r="L3046" t="s">
        <v>61</v>
      </c>
      <c r="M3046" t="s">
        <v>91</v>
      </c>
      <c r="N3046" t="s">
        <v>92</v>
      </c>
      <c r="O3046" t="s">
        <v>54</v>
      </c>
      <c r="P3046" t="s">
        <v>55</v>
      </c>
      <c r="Q3046" t="s">
        <v>56</v>
      </c>
      <c r="R3046" s="7">
        <v>0.4</v>
      </c>
      <c r="S3046" s="7">
        <f t="shared" si="423"/>
        <v>475.17840000000001</v>
      </c>
      <c r="T3046" s="8">
        <v>-131.994</v>
      </c>
      <c r="U3046" s="8" t="str">
        <f t="shared" si="429"/>
        <v>Loss</v>
      </c>
      <c r="V3046" s="7">
        <v>6</v>
      </c>
      <c r="W3046" s="8">
        <v>791.96400000000006</v>
      </c>
      <c r="X3046" s="8">
        <f t="shared" si="430"/>
        <v>667</v>
      </c>
      <c r="Y3046" s="9">
        <v>-0.16666666699999999</v>
      </c>
      <c r="Z3046" s="9" t="str">
        <f t="shared" si="431"/>
        <v>Low</v>
      </c>
    </row>
    <row r="3047" spans="1:26" x14ac:dyDescent="0.3">
      <c r="A3047" t="s">
        <v>4242</v>
      </c>
      <c r="B3047" s="6">
        <v>44081</v>
      </c>
      <c r="C3047" s="6" t="str">
        <f t="shared" si="424"/>
        <v>2020</v>
      </c>
      <c r="D3047" s="6" t="str">
        <f t="shared" si="425"/>
        <v>September</v>
      </c>
      <c r="E3047" s="6" t="str">
        <f t="shared" si="426"/>
        <v>Q3</v>
      </c>
      <c r="F3047" s="6" t="str">
        <f t="shared" si="427"/>
        <v>Low</v>
      </c>
      <c r="G3047" s="6" t="str">
        <f t="shared" si="428"/>
        <v>Discounted</v>
      </c>
      <c r="H3047" s="6">
        <v>44081</v>
      </c>
      <c r="I3047" t="s">
        <v>2073</v>
      </c>
      <c r="J3047" t="s">
        <v>89</v>
      </c>
      <c r="K3047" t="s">
        <v>4243</v>
      </c>
      <c r="L3047" t="s">
        <v>30</v>
      </c>
      <c r="M3047" t="s">
        <v>76</v>
      </c>
      <c r="N3047" t="s">
        <v>262</v>
      </c>
      <c r="O3047" t="s">
        <v>54</v>
      </c>
      <c r="P3047" t="s">
        <v>270</v>
      </c>
      <c r="Q3047" t="s">
        <v>271</v>
      </c>
      <c r="R3047" s="7">
        <v>0.4</v>
      </c>
      <c r="S3047" s="7">
        <f t="shared" si="423"/>
        <v>16.448399999999999</v>
      </c>
      <c r="T3047" s="8">
        <v>-14.1639</v>
      </c>
      <c r="U3047" s="8" t="str">
        <f t="shared" si="429"/>
        <v>Loss</v>
      </c>
      <c r="V3047" s="7">
        <v>3</v>
      </c>
      <c r="W3047" s="8">
        <v>27.414000000000001</v>
      </c>
      <c r="X3047" s="8">
        <f t="shared" si="430"/>
        <v>6471</v>
      </c>
      <c r="Y3047" s="9">
        <v>-0.51666666699999997</v>
      </c>
      <c r="Z3047" s="9" t="str">
        <f t="shared" si="431"/>
        <v>Low</v>
      </c>
    </row>
    <row r="3048" spans="1:26" x14ac:dyDescent="0.3">
      <c r="A3048" t="s">
        <v>4242</v>
      </c>
      <c r="B3048" s="6">
        <v>44081</v>
      </c>
      <c r="C3048" s="6" t="str">
        <f t="shared" si="424"/>
        <v>2020</v>
      </c>
      <c r="D3048" s="6" t="str">
        <f t="shared" si="425"/>
        <v>September</v>
      </c>
      <c r="E3048" s="6" t="str">
        <f t="shared" si="426"/>
        <v>Q3</v>
      </c>
      <c r="F3048" s="6" t="str">
        <f t="shared" si="427"/>
        <v>Low</v>
      </c>
      <c r="G3048" s="6" t="str">
        <f t="shared" si="428"/>
        <v>Full Price</v>
      </c>
      <c r="H3048" s="6">
        <v>44081</v>
      </c>
      <c r="I3048" t="s">
        <v>2073</v>
      </c>
      <c r="J3048" t="s">
        <v>192</v>
      </c>
      <c r="K3048" t="s">
        <v>446</v>
      </c>
      <c r="L3048" t="s">
        <v>30</v>
      </c>
      <c r="M3048" t="s">
        <v>31</v>
      </c>
      <c r="N3048" t="s">
        <v>49</v>
      </c>
      <c r="O3048" t="s">
        <v>54</v>
      </c>
      <c r="P3048" t="s">
        <v>270</v>
      </c>
      <c r="Q3048" t="s">
        <v>271</v>
      </c>
      <c r="R3048" s="7">
        <v>0</v>
      </c>
      <c r="S3048" s="7">
        <f t="shared" si="423"/>
        <v>13.96</v>
      </c>
      <c r="T3048" s="8">
        <v>0.2792</v>
      </c>
      <c r="U3048" s="8" t="str">
        <f t="shared" si="429"/>
        <v>Low</v>
      </c>
      <c r="V3048" s="7">
        <v>2</v>
      </c>
      <c r="W3048" s="8">
        <v>13.96</v>
      </c>
      <c r="X3048" s="8">
        <f t="shared" si="430"/>
        <v>7966</v>
      </c>
      <c r="Y3048" s="9">
        <v>0.02</v>
      </c>
      <c r="Z3048" s="9" t="str">
        <f t="shared" si="431"/>
        <v>Low</v>
      </c>
    </row>
    <row r="3049" spans="1:26" x14ac:dyDescent="0.3">
      <c r="A3049" t="s">
        <v>4244</v>
      </c>
      <c r="B3049" s="6">
        <v>44081</v>
      </c>
      <c r="C3049" s="6" t="str">
        <f t="shared" si="424"/>
        <v>2020</v>
      </c>
      <c r="D3049" s="6" t="str">
        <f t="shared" si="425"/>
        <v>September</v>
      </c>
      <c r="E3049" s="6" t="str">
        <f t="shared" si="426"/>
        <v>Q3</v>
      </c>
      <c r="F3049" s="6" t="str">
        <f t="shared" si="427"/>
        <v>Low</v>
      </c>
      <c r="G3049" s="6" t="str">
        <f t="shared" si="428"/>
        <v>Full Price</v>
      </c>
      <c r="H3049" s="6">
        <v>44086</v>
      </c>
      <c r="I3049" t="s">
        <v>2459</v>
      </c>
      <c r="J3049" t="s">
        <v>47</v>
      </c>
      <c r="K3049" t="s">
        <v>2826</v>
      </c>
      <c r="L3049" t="s">
        <v>30</v>
      </c>
      <c r="M3049" t="s">
        <v>31</v>
      </c>
      <c r="N3049" t="s">
        <v>49</v>
      </c>
      <c r="O3049" t="s">
        <v>69</v>
      </c>
      <c r="P3049" t="s">
        <v>2461</v>
      </c>
      <c r="Q3049" t="s">
        <v>71</v>
      </c>
      <c r="R3049" s="7">
        <v>0</v>
      </c>
      <c r="S3049" s="7">
        <f t="shared" si="423"/>
        <v>671.93</v>
      </c>
      <c r="T3049" s="8">
        <v>20.157900000000001</v>
      </c>
      <c r="U3049" s="8" t="str">
        <f t="shared" si="429"/>
        <v>Low</v>
      </c>
      <c r="V3049" s="7">
        <v>7</v>
      </c>
      <c r="W3049" s="8">
        <v>671.93</v>
      </c>
      <c r="X3049" s="8">
        <f t="shared" si="430"/>
        <v>812</v>
      </c>
      <c r="Y3049" s="9">
        <v>0.03</v>
      </c>
      <c r="Z3049" s="9" t="str">
        <f t="shared" si="431"/>
        <v>Low</v>
      </c>
    </row>
    <row r="3050" spans="1:26" x14ac:dyDescent="0.3">
      <c r="A3050" t="s">
        <v>4245</v>
      </c>
      <c r="B3050" s="6">
        <v>44081</v>
      </c>
      <c r="C3050" s="6" t="str">
        <f t="shared" si="424"/>
        <v>2020</v>
      </c>
      <c r="D3050" s="6" t="str">
        <f t="shared" si="425"/>
        <v>September</v>
      </c>
      <c r="E3050" s="6" t="str">
        <f t="shared" si="426"/>
        <v>Q3</v>
      </c>
      <c r="F3050" s="6" t="str">
        <f t="shared" si="427"/>
        <v>Low</v>
      </c>
      <c r="G3050" s="6" t="str">
        <f t="shared" si="428"/>
        <v>Discounted</v>
      </c>
      <c r="H3050" s="6">
        <v>44085</v>
      </c>
      <c r="I3050" t="s">
        <v>1660</v>
      </c>
      <c r="J3050" t="s">
        <v>89</v>
      </c>
      <c r="K3050" t="s">
        <v>1721</v>
      </c>
      <c r="L3050" t="s">
        <v>30</v>
      </c>
      <c r="M3050" t="s">
        <v>76</v>
      </c>
      <c r="N3050" t="s">
        <v>77</v>
      </c>
      <c r="O3050" t="s">
        <v>33</v>
      </c>
      <c r="P3050" t="s">
        <v>396</v>
      </c>
      <c r="Q3050" t="s">
        <v>35</v>
      </c>
      <c r="R3050" s="7">
        <v>0.3</v>
      </c>
      <c r="S3050" s="7">
        <f t="shared" si="423"/>
        <v>33.261200000000002</v>
      </c>
      <c r="T3050" s="8">
        <v>-2.0364</v>
      </c>
      <c r="U3050" s="8" t="str">
        <f t="shared" si="429"/>
        <v>Loss</v>
      </c>
      <c r="V3050" s="7">
        <v>2</v>
      </c>
      <c r="W3050" s="8">
        <v>47.515999999999998</v>
      </c>
      <c r="X3050" s="8">
        <f t="shared" si="430"/>
        <v>5261</v>
      </c>
      <c r="Y3050" s="9">
        <v>-4.2857143E-2</v>
      </c>
      <c r="Z3050" s="9" t="str">
        <f t="shared" si="431"/>
        <v>Low</v>
      </c>
    </row>
    <row r="3051" spans="1:26" x14ac:dyDescent="0.3">
      <c r="A3051" t="s">
        <v>4246</v>
      </c>
      <c r="B3051" s="6">
        <v>44081</v>
      </c>
      <c r="C3051" s="6" t="str">
        <f t="shared" si="424"/>
        <v>2020</v>
      </c>
      <c r="D3051" s="6" t="str">
        <f t="shared" si="425"/>
        <v>September</v>
      </c>
      <c r="E3051" s="6" t="str">
        <f t="shared" si="426"/>
        <v>Q3</v>
      </c>
      <c r="F3051" s="6" t="str">
        <f t="shared" si="427"/>
        <v>High</v>
      </c>
      <c r="G3051" s="6" t="str">
        <f t="shared" si="428"/>
        <v>Full Price</v>
      </c>
      <c r="H3051" s="6">
        <v>44085</v>
      </c>
      <c r="I3051" t="s">
        <v>2445</v>
      </c>
      <c r="J3051" t="s">
        <v>830</v>
      </c>
      <c r="K3051" t="s">
        <v>3611</v>
      </c>
      <c r="L3051" t="s">
        <v>40</v>
      </c>
      <c r="M3051" t="s">
        <v>91</v>
      </c>
      <c r="N3051" t="s">
        <v>110</v>
      </c>
      <c r="O3051" t="s">
        <v>54</v>
      </c>
      <c r="P3051" t="s">
        <v>270</v>
      </c>
      <c r="Q3051" t="s">
        <v>271</v>
      </c>
      <c r="R3051" s="7">
        <v>0</v>
      </c>
      <c r="S3051" s="7">
        <f t="shared" si="423"/>
        <v>559.92999999999995</v>
      </c>
      <c r="T3051" s="8">
        <v>167.97900000000001</v>
      </c>
      <c r="U3051" s="8" t="str">
        <f t="shared" si="429"/>
        <v>Medium</v>
      </c>
      <c r="V3051" s="7">
        <v>7</v>
      </c>
      <c r="W3051" s="8">
        <v>559.92999999999995</v>
      </c>
      <c r="X3051" s="8">
        <f t="shared" si="430"/>
        <v>1031</v>
      </c>
      <c r="Y3051" s="9">
        <v>0.3</v>
      </c>
      <c r="Z3051" s="9" t="str">
        <f t="shared" si="431"/>
        <v>High</v>
      </c>
    </row>
    <row r="3052" spans="1:26" x14ac:dyDescent="0.3">
      <c r="A3052" t="s">
        <v>4247</v>
      </c>
      <c r="B3052" s="6">
        <v>44081</v>
      </c>
      <c r="C3052" s="6" t="str">
        <f t="shared" si="424"/>
        <v>2020</v>
      </c>
      <c r="D3052" s="6" t="str">
        <f t="shared" si="425"/>
        <v>September</v>
      </c>
      <c r="E3052" s="6" t="str">
        <f t="shared" si="426"/>
        <v>Q3</v>
      </c>
      <c r="F3052" s="6" t="str">
        <f t="shared" si="427"/>
        <v>Low</v>
      </c>
      <c r="G3052" s="6" t="str">
        <f t="shared" si="428"/>
        <v>Discounted</v>
      </c>
      <c r="H3052" s="6">
        <v>44083</v>
      </c>
      <c r="I3052" t="s">
        <v>1988</v>
      </c>
      <c r="J3052" t="s">
        <v>492</v>
      </c>
      <c r="K3052" t="s">
        <v>1372</v>
      </c>
      <c r="L3052" t="s">
        <v>61</v>
      </c>
      <c r="M3052" t="s">
        <v>31</v>
      </c>
      <c r="N3052" t="s">
        <v>53</v>
      </c>
      <c r="O3052" t="s">
        <v>62</v>
      </c>
      <c r="P3052" t="s">
        <v>2406</v>
      </c>
      <c r="Q3052" t="s">
        <v>453</v>
      </c>
      <c r="R3052" s="7">
        <v>0.2</v>
      </c>
      <c r="S3052" s="7">
        <f t="shared" si="423"/>
        <v>112.58879999999999</v>
      </c>
      <c r="T3052" s="8">
        <v>12.314399999999999</v>
      </c>
      <c r="U3052" s="8" t="str">
        <f t="shared" si="429"/>
        <v>Low</v>
      </c>
      <c r="V3052" s="7">
        <v>4</v>
      </c>
      <c r="W3052" s="8">
        <v>140.73599999999999</v>
      </c>
      <c r="X3052" s="8">
        <f t="shared" si="430"/>
        <v>3202</v>
      </c>
      <c r="Y3052" s="9">
        <v>8.7499999999999994E-2</v>
      </c>
      <c r="Z3052" s="9" t="str">
        <f t="shared" si="431"/>
        <v>Low</v>
      </c>
    </row>
    <row r="3053" spans="1:26" x14ac:dyDescent="0.3">
      <c r="A3053" t="s">
        <v>4248</v>
      </c>
      <c r="B3053" s="6">
        <v>44081</v>
      </c>
      <c r="C3053" s="6" t="str">
        <f t="shared" si="424"/>
        <v>2020</v>
      </c>
      <c r="D3053" s="6" t="str">
        <f t="shared" si="425"/>
        <v>September</v>
      </c>
      <c r="E3053" s="6" t="str">
        <f t="shared" si="426"/>
        <v>Q3</v>
      </c>
      <c r="F3053" s="6" t="str">
        <f t="shared" si="427"/>
        <v>Low</v>
      </c>
      <c r="G3053" s="6" t="str">
        <f t="shared" si="428"/>
        <v>Discounted</v>
      </c>
      <c r="H3053" s="6">
        <v>44086</v>
      </c>
      <c r="I3053" t="s">
        <v>1856</v>
      </c>
      <c r="J3053" t="s">
        <v>565</v>
      </c>
      <c r="K3053" t="s">
        <v>1990</v>
      </c>
      <c r="L3053" t="s">
        <v>61</v>
      </c>
      <c r="M3053" t="s">
        <v>76</v>
      </c>
      <c r="N3053" t="s">
        <v>262</v>
      </c>
      <c r="O3053" t="s">
        <v>54</v>
      </c>
      <c r="P3053" t="s">
        <v>270</v>
      </c>
      <c r="Q3053" t="s">
        <v>271</v>
      </c>
      <c r="R3053" s="7">
        <v>0.4</v>
      </c>
      <c r="S3053" s="7">
        <f t="shared" si="423"/>
        <v>288.7056</v>
      </c>
      <c r="T3053" s="8">
        <v>-120.294</v>
      </c>
      <c r="U3053" s="8" t="str">
        <f t="shared" si="429"/>
        <v>Loss</v>
      </c>
      <c r="V3053" s="7">
        <v>2</v>
      </c>
      <c r="W3053" s="8">
        <v>481.17599999999999</v>
      </c>
      <c r="X3053" s="8">
        <f t="shared" si="430"/>
        <v>1209</v>
      </c>
      <c r="Y3053" s="9">
        <v>-0.25</v>
      </c>
      <c r="Z3053" s="9" t="str">
        <f t="shared" si="431"/>
        <v>Low</v>
      </c>
    </row>
    <row r="3054" spans="1:26" x14ac:dyDescent="0.3">
      <c r="A3054" t="s">
        <v>4248</v>
      </c>
      <c r="B3054" s="6">
        <v>44081</v>
      </c>
      <c r="C3054" s="6" t="str">
        <f t="shared" si="424"/>
        <v>2020</v>
      </c>
      <c r="D3054" s="6" t="str">
        <f t="shared" si="425"/>
        <v>September</v>
      </c>
      <c r="E3054" s="6" t="str">
        <f t="shared" si="426"/>
        <v>Q3</v>
      </c>
      <c r="F3054" s="6" t="str">
        <f t="shared" si="427"/>
        <v>High</v>
      </c>
      <c r="G3054" s="6" t="str">
        <f t="shared" si="428"/>
        <v>Discounted</v>
      </c>
      <c r="H3054" s="6">
        <v>44086</v>
      </c>
      <c r="I3054" t="s">
        <v>1856</v>
      </c>
      <c r="J3054" t="s">
        <v>101</v>
      </c>
      <c r="K3054" t="s">
        <v>218</v>
      </c>
      <c r="L3054" t="s">
        <v>61</v>
      </c>
      <c r="M3054" t="s">
        <v>31</v>
      </c>
      <c r="N3054" t="s">
        <v>41</v>
      </c>
      <c r="O3054" t="s">
        <v>54</v>
      </c>
      <c r="P3054" t="s">
        <v>270</v>
      </c>
      <c r="Q3054" t="s">
        <v>271</v>
      </c>
      <c r="R3054" s="7">
        <v>0.2</v>
      </c>
      <c r="S3054" s="7">
        <f t="shared" si="423"/>
        <v>4.8768000000000002</v>
      </c>
      <c r="T3054" s="8">
        <v>2.0573999999999999</v>
      </c>
      <c r="U3054" s="8" t="str">
        <f t="shared" si="429"/>
        <v>Low</v>
      </c>
      <c r="V3054" s="7">
        <v>2</v>
      </c>
      <c r="W3054" s="8">
        <v>6.0960000000000001</v>
      </c>
      <c r="X3054" s="8">
        <f t="shared" si="430"/>
        <v>9288</v>
      </c>
      <c r="Y3054" s="9">
        <v>0.33750000000000002</v>
      </c>
      <c r="Z3054" s="9" t="str">
        <f t="shared" si="431"/>
        <v>High</v>
      </c>
    </row>
    <row r="3055" spans="1:26" x14ac:dyDescent="0.3">
      <c r="A3055" t="s">
        <v>4248</v>
      </c>
      <c r="B3055" s="6">
        <v>44081</v>
      </c>
      <c r="C3055" s="6" t="str">
        <f t="shared" si="424"/>
        <v>2020</v>
      </c>
      <c r="D3055" s="6" t="str">
        <f t="shared" si="425"/>
        <v>September</v>
      </c>
      <c r="E3055" s="6" t="str">
        <f t="shared" si="426"/>
        <v>Q3</v>
      </c>
      <c r="F3055" s="6" t="str">
        <f t="shared" si="427"/>
        <v>High</v>
      </c>
      <c r="G3055" s="6" t="str">
        <f t="shared" si="428"/>
        <v>Full Price</v>
      </c>
      <c r="H3055" s="6">
        <v>44086</v>
      </c>
      <c r="I3055" t="s">
        <v>1856</v>
      </c>
      <c r="J3055" t="s">
        <v>89</v>
      </c>
      <c r="K3055" t="s">
        <v>3110</v>
      </c>
      <c r="L3055" t="s">
        <v>61</v>
      </c>
      <c r="M3055" t="s">
        <v>31</v>
      </c>
      <c r="N3055" t="s">
        <v>86</v>
      </c>
      <c r="O3055" t="s">
        <v>54</v>
      </c>
      <c r="P3055" t="s">
        <v>270</v>
      </c>
      <c r="Q3055" t="s">
        <v>271</v>
      </c>
      <c r="R3055" s="7">
        <v>0</v>
      </c>
      <c r="S3055" s="7">
        <f t="shared" si="423"/>
        <v>7.24</v>
      </c>
      <c r="T3055" s="8">
        <v>2.3892000000000002</v>
      </c>
      <c r="U3055" s="8" t="str">
        <f t="shared" si="429"/>
        <v>Low</v>
      </c>
      <c r="V3055" s="7">
        <v>4</v>
      </c>
      <c r="W3055" s="8">
        <v>7.24</v>
      </c>
      <c r="X3055" s="8">
        <f t="shared" si="430"/>
        <v>9093</v>
      </c>
      <c r="Y3055" s="9">
        <v>0.33</v>
      </c>
      <c r="Z3055" s="9" t="str">
        <f t="shared" si="431"/>
        <v>High</v>
      </c>
    </row>
    <row r="3056" spans="1:26" x14ac:dyDescent="0.3">
      <c r="A3056" t="s">
        <v>4248</v>
      </c>
      <c r="B3056" s="6">
        <v>44081</v>
      </c>
      <c r="C3056" s="6" t="str">
        <f t="shared" si="424"/>
        <v>2020</v>
      </c>
      <c r="D3056" s="6" t="str">
        <f t="shared" si="425"/>
        <v>September</v>
      </c>
      <c r="E3056" s="6" t="str">
        <f t="shared" si="426"/>
        <v>Q3</v>
      </c>
      <c r="F3056" s="6" t="str">
        <f t="shared" si="427"/>
        <v>High</v>
      </c>
      <c r="G3056" s="6" t="str">
        <f t="shared" si="428"/>
        <v>Full Price</v>
      </c>
      <c r="H3056" s="6">
        <v>44086</v>
      </c>
      <c r="I3056" t="s">
        <v>1856</v>
      </c>
      <c r="J3056" t="s">
        <v>89</v>
      </c>
      <c r="K3056" t="s">
        <v>4132</v>
      </c>
      <c r="L3056" t="s">
        <v>61</v>
      </c>
      <c r="M3056" t="s">
        <v>31</v>
      </c>
      <c r="N3056" t="s">
        <v>49</v>
      </c>
      <c r="O3056" t="s">
        <v>54</v>
      </c>
      <c r="P3056" t="s">
        <v>270</v>
      </c>
      <c r="Q3056" t="s">
        <v>271</v>
      </c>
      <c r="R3056" s="7">
        <v>0</v>
      </c>
      <c r="S3056" s="7">
        <f t="shared" si="423"/>
        <v>70.260000000000005</v>
      </c>
      <c r="T3056" s="8">
        <v>18.970199999999998</v>
      </c>
      <c r="U3056" s="8" t="str">
        <f t="shared" si="429"/>
        <v>Low</v>
      </c>
      <c r="V3056" s="7">
        <v>3</v>
      </c>
      <c r="W3056" s="8">
        <v>70.260000000000005</v>
      </c>
      <c r="X3056" s="8">
        <f t="shared" si="430"/>
        <v>4467</v>
      </c>
      <c r="Y3056" s="9">
        <v>0.27</v>
      </c>
      <c r="Z3056" s="9" t="str">
        <f t="shared" si="431"/>
        <v>High</v>
      </c>
    </row>
    <row r="3057" spans="1:26" x14ac:dyDescent="0.3">
      <c r="A3057" t="s">
        <v>4248</v>
      </c>
      <c r="B3057" s="6">
        <v>44081</v>
      </c>
      <c r="C3057" s="6" t="str">
        <f t="shared" si="424"/>
        <v>2020</v>
      </c>
      <c r="D3057" s="6" t="str">
        <f t="shared" si="425"/>
        <v>September</v>
      </c>
      <c r="E3057" s="6" t="str">
        <f t="shared" si="426"/>
        <v>Q3</v>
      </c>
      <c r="F3057" s="6" t="str">
        <f t="shared" si="427"/>
        <v>Low</v>
      </c>
      <c r="G3057" s="6" t="str">
        <f t="shared" si="428"/>
        <v>Full Price</v>
      </c>
      <c r="H3057" s="6">
        <v>44086</v>
      </c>
      <c r="I3057" t="s">
        <v>1856</v>
      </c>
      <c r="J3057" t="s">
        <v>1466</v>
      </c>
      <c r="K3057" t="s">
        <v>4249</v>
      </c>
      <c r="L3057" t="s">
        <v>61</v>
      </c>
      <c r="M3057" t="s">
        <v>91</v>
      </c>
      <c r="N3057" t="s">
        <v>110</v>
      </c>
      <c r="O3057" t="s">
        <v>54</v>
      </c>
      <c r="P3057" t="s">
        <v>270</v>
      </c>
      <c r="Q3057" t="s">
        <v>271</v>
      </c>
      <c r="R3057" s="7">
        <v>0</v>
      </c>
      <c r="S3057" s="7">
        <f t="shared" si="423"/>
        <v>90</v>
      </c>
      <c r="T3057" s="8">
        <v>16.2</v>
      </c>
      <c r="U3057" s="8" t="str">
        <f t="shared" si="429"/>
        <v>Low</v>
      </c>
      <c r="V3057" s="7">
        <v>5</v>
      </c>
      <c r="W3057" s="8">
        <v>90</v>
      </c>
      <c r="X3057" s="8">
        <f t="shared" si="430"/>
        <v>3976</v>
      </c>
      <c r="Y3057" s="9">
        <v>0.18</v>
      </c>
      <c r="Z3057" s="9" t="str">
        <f t="shared" si="431"/>
        <v>Low</v>
      </c>
    </row>
    <row r="3058" spans="1:26" x14ac:dyDescent="0.3">
      <c r="A3058" t="s">
        <v>4250</v>
      </c>
      <c r="B3058" s="6">
        <v>44082</v>
      </c>
      <c r="C3058" s="6" t="str">
        <f t="shared" si="424"/>
        <v>2020</v>
      </c>
      <c r="D3058" s="6" t="str">
        <f t="shared" si="425"/>
        <v>September</v>
      </c>
      <c r="E3058" s="6" t="str">
        <f t="shared" si="426"/>
        <v>Q3</v>
      </c>
      <c r="F3058" s="6" t="str">
        <f t="shared" si="427"/>
        <v>High</v>
      </c>
      <c r="G3058" s="6" t="str">
        <f t="shared" si="428"/>
        <v>Full Price</v>
      </c>
      <c r="H3058" s="6">
        <v>44088</v>
      </c>
      <c r="I3058" t="s">
        <v>1129</v>
      </c>
      <c r="J3058" t="s">
        <v>89</v>
      </c>
      <c r="K3058" t="s">
        <v>1483</v>
      </c>
      <c r="L3058" t="s">
        <v>61</v>
      </c>
      <c r="M3058" t="s">
        <v>76</v>
      </c>
      <c r="N3058" t="s">
        <v>99</v>
      </c>
      <c r="O3058" t="s">
        <v>62</v>
      </c>
      <c r="P3058" t="s">
        <v>2509</v>
      </c>
      <c r="Q3058" t="s">
        <v>841</v>
      </c>
      <c r="R3058" s="7">
        <v>0</v>
      </c>
      <c r="S3058" s="7">
        <f t="shared" si="423"/>
        <v>21.36</v>
      </c>
      <c r="T3058" s="8">
        <v>8.1167999999999996</v>
      </c>
      <c r="U3058" s="8" t="str">
        <f t="shared" si="429"/>
        <v>Low</v>
      </c>
      <c r="V3058" s="7">
        <v>8</v>
      </c>
      <c r="W3058" s="8">
        <v>21.36</v>
      </c>
      <c r="X3058" s="8">
        <f t="shared" si="430"/>
        <v>7008</v>
      </c>
      <c r="Y3058" s="9">
        <v>0.38</v>
      </c>
      <c r="Z3058" s="9" t="str">
        <f t="shared" si="431"/>
        <v>High</v>
      </c>
    </row>
    <row r="3059" spans="1:26" x14ac:dyDescent="0.3">
      <c r="A3059" t="s">
        <v>4251</v>
      </c>
      <c r="B3059" s="6">
        <v>44082</v>
      </c>
      <c r="C3059" s="6" t="str">
        <f t="shared" si="424"/>
        <v>2020</v>
      </c>
      <c r="D3059" s="6" t="str">
        <f t="shared" si="425"/>
        <v>September</v>
      </c>
      <c r="E3059" s="6" t="str">
        <f t="shared" si="426"/>
        <v>Q3</v>
      </c>
      <c r="F3059" s="6" t="str">
        <f t="shared" si="427"/>
        <v>High</v>
      </c>
      <c r="G3059" s="6" t="str">
        <f t="shared" si="428"/>
        <v>Full Price</v>
      </c>
      <c r="H3059" s="6">
        <v>44085</v>
      </c>
      <c r="I3059" t="s">
        <v>4252</v>
      </c>
      <c r="J3059" t="s">
        <v>67</v>
      </c>
      <c r="K3059" t="s">
        <v>3861</v>
      </c>
      <c r="L3059" t="s">
        <v>30</v>
      </c>
      <c r="M3059" t="s">
        <v>31</v>
      </c>
      <c r="N3059" t="s">
        <v>32</v>
      </c>
      <c r="O3059" t="s">
        <v>69</v>
      </c>
      <c r="P3059" t="s">
        <v>392</v>
      </c>
      <c r="Q3059" t="s">
        <v>71</v>
      </c>
      <c r="R3059" s="7">
        <v>0</v>
      </c>
      <c r="S3059" s="7">
        <f t="shared" si="423"/>
        <v>26.4</v>
      </c>
      <c r="T3059" s="8">
        <v>11.88</v>
      </c>
      <c r="U3059" s="8" t="str">
        <f t="shared" si="429"/>
        <v>Low</v>
      </c>
      <c r="V3059" s="7">
        <v>5</v>
      </c>
      <c r="W3059" s="8">
        <v>26.4</v>
      </c>
      <c r="X3059" s="8">
        <f t="shared" si="430"/>
        <v>6532</v>
      </c>
      <c r="Y3059" s="9">
        <v>0.45</v>
      </c>
      <c r="Z3059" s="9" t="str">
        <f t="shared" si="431"/>
        <v>High</v>
      </c>
    </row>
    <row r="3060" spans="1:26" x14ac:dyDescent="0.3">
      <c r="A3060" t="s">
        <v>4251</v>
      </c>
      <c r="B3060" s="6">
        <v>44082</v>
      </c>
      <c r="C3060" s="6" t="str">
        <f t="shared" si="424"/>
        <v>2020</v>
      </c>
      <c r="D3060" s="6" t="str">
        <f t="shared" si="425"/>
        <v>September</v>
      </c>
      <c r="E3060" s="6" t="str">
        <f t="shared" si="426"/>
        <v>Q3</v>
      </c>
      <c r="F3060" s="6" t="str">
        <f t="shared" si="427"/>
        <v>Low</v>
      </c>
      <c r="G3060" s="6" t="str">
        <f t="shared" si="428"/>
        <v>Full Price</v>
      </c>
      <c r="H3060" s="6">
        <v>44085</v>
      </c>
      <c r="I3060" t="s">
        <v>4252</v>
      </c>
      <c r="J3060" t="s">
        <v>192</v>
      </c>
      <c r="K3060" t="s">
        <v>446</v>
      </c>
      <c r="L3060" t="s">
        <v>30</v>
      </c>
      <c r="M3060" t="s">
        <v>31</v>
      </c>
      <c r="N3060" t="s">
        <v>49</v>
      </c>
      <c r="O3060" t="s">
        <v>69</v>
      </c>
      <c r="P3060" t="s">
        <v>392</v>
      </c>
      <c r="Q3060" t="s">
        <v>71</v>
      </c>
      <c r="R3060" s="7">
        <v>0</v>
      </c>
      <c r="S3060" s="7">
        <f t="shared" si="423"/>
        <v>41.88</v>
      </c>
      <c r="T3060" s="8">
        <v>0.83760000000000001</v>
      </c>
      <c r="U3060" s="8" t="str">
        <f t="shared" si="429"/>
        <v>Low</v>
      </c>
      <c r="V3060" s="7">
        <v>6</v>
      </c>
      <c r="W3060" s="8">
        <v>41.88</v>
      </c>
      <c r="X3060" s="8">
        <f t="shared" si="430"/>
        <v>5528</v>
      </c>
      <c r="Y3060" s="9">
        <v>0.02</v>
      </c>
      <c r="Z3060" s="9" t="str">
        <f t="shared" si="431"/>
        <v>Low</v>
      </c>
    </row>
    <row r="3061" spans="1:26" x14ac:dyDescent="0.3">
      <c r="A3061" t="s">
        <v>4253</v>
      </c>
      <c r="B3061" s="6">
        <v>44084</v>
      </c>
      <c r="C3061" s="6" t="str">
        <f t="shared" si="424"/>
        <v>2020</v>
      </c>
      <c r="D3061" s="6" t="str">
        <f t="shared" si="425"/>
        <v>September</v>
      </c>
      <c r="E3061" s="6" t="str">
        <f t="shared" si="426"/>
        <v>Q3</v>
      </c>
      <c r="F3061" s="6" t="str">
        <f t="shared" si="427"/>
        <v>High</v>
      </c>
      <c r="G3061" s="6" t="str">
        <f t="shared" si="428"/>
        <v>Full Price</v>
      </c>
      <c r="H3061" s="6">
        <v>44090</v>
      </c>
      <c r="I3061" t="s">
        <v>2241</v>
      </c>
      <c r="J3061" t="s">
        <v>1322</v>
      </c>
      <c r="K3061" t="s">
        <v>3360</v>
      </c>
      <c r="L3061" t="s">
        <v>61</v>
      </c>
      <c r="M3061" t="s">
        <v>76</v>
      </c>
      <c r="N3061" t="s">
        <v>99</v>
      </c>
      <c r="O3061" t="s">
        <v>69</v>
      </c>
      <c r="P3061" t="s">
        <v>70</v>
      </c>
      <c r="Q3061" t="s">
        <v>71</v>
      </c>
      <c r="R3061" s="7">
        <v>0</v>
      </c>
      <c r="S3061" s="7">
        <f t="shared" si="423"/>
        <v>106.68</v>
      </c>
      <c r="T3061" s="8">
        <v>33.070799999999998</v>
      </c>
      <c r="U3061" s="8" t="str">
        <f t="shared" si="429"/>
        <v>Low</v>
      </c>
      <c r="V3061" s="7">
        <v>6</v>
      </c>
      <c r="W3061" s="8">
        <v>106.68</v>
      </c>
      <c r="X3061" s="8">
        <f t="shared" si="430"/>
        <v>3653</v>
      </c>
      <c r="Y3061" s="9">
        <v>0.31</v>
      </c>
      <c r="Z3061" s="9" t="str">
        <f t="shared" si="431"/>
        <v>High</v>
      </c>
    </row>
    <row r="3062" spans="1:26" x14ac:dyDescent="0.3">
      <c r="A3062" t="s">
        <v>4254</v>
      </c>
      <c r="B3062" s="6">
        <v>44084</v>
      </c>
      <c r="C3062" s="6" t="str">
        <f t="shared" si="424"/>
        <v>2020</v>
      </c>
      <c r="D3062" s="6" t="str">
        <f t="shared" si="425"/>
        <v>September</v>
      </c>
      <c r="E3062" s="6" t="str">
        <f t="shared" si="426"/>
        <v>Q3</v>
      </c>
      <c r="F3062" s="6" t="str">
        <f t="shared" si="427"/>
        <v>Low</v>
      </c>
      <c r="G3062" s="6" t="str">
        <f t="shared" si="428"/>
        <v>Full Price</v>
      </c>
      <c r="H3062" s="6">
        <v>44086</v>
      </c>
      <c r="I3062" t="s">
        <v>2996</v>
      </c>
      <c r="J3062" t="s">
        <v>353</v>
      </c>
      <c r="K3062" t="s">
        <v>4255</v>
      </c>
      <c r="L3062" t="s">
        <v>30</v>
      </c>
      <c r="M3062" t="s">
        <v>31</v>
      </c>
      <c r="N3062" t="s">
        <v>49</v>
      </c>
      <c r="O3062" t="s">
        <v>69</v>
      </c>
      <c r="P3062" t="s">
        <v>298</v>
      </c>
      <c r="Q3062" t="s">
        <v>299</v>
      </c>
      <c r="R3062" s="7">
        <v>0</v>
      </c>
      <c r="S3062" s="7">
        <f t="shared" si="423"/>
        <v>353.88</v>
      </c>
      <c r="T3062" s="8">
        <v>17.693999999999999</v>
      </c>
      <c r="U3062" s="8" t="str">
        <f t="shared" si="429"/>
        <v>Low</v>
      </c>
      <c r="V3062" s="7">
        <v>6</v>
      </c>
      <c r="W3062" s="8">
        <v>353.88</v>
      </c>
      <c r="X3062" s="8">
        <f t="shared" si="430"/>
        <v>1649</v>
      </c>
      <c r="Y3062" s="9">
        <v>0.05</v>
      </c>
      <c r="Z3062" s="9" t="str">
        <f t="shared" si="431"/>
        <v>Low</v>
      </c>
    </row>
    <row r="3063" spans="1:26" x14ac:dyDescent="0.3">
      <c r="A3063" t="s">
        <v>4256</v>
      </c>
      <c r="B3063" s="6">
        <v>44084</v>
      </c>
      <c r="C3063" s="6" t="str">
        <f t="shared" si="424"/>
        <v>2020</v>
      </c>
      <c r="D3063" s="6" t="str">
        <f t="shared" si="425"/>
        <v>September</v>
      </c>
      <c r="E3063" s="6" t="str">
        <f t="shared" si="426"/>
        <v>Q3</v>
      </c>
      <c r="F3063" s="6" t="str">
        <f t="shared" si="427"/>
        <v>Low</v>
      </c>
      <c r="G3063" s="6" t="str">
        <f t="shared" si="428"/>
        <v>Full Price</v>
      </c>
      <c r="H3063" s="6">
        <v>44088</v>
      </c>
      <c r="I3063" t="s">
        <v>1660</v>
      </c>
      <c r="J3063" t="s">
        <v>791</v>
      </c>
      <c r="K3063" t="s">
        <v>820</v>
      </c>
      <c r="L3063" t="s">
        <v>30</v>
      </c>
      <c r="M3063" t="s">
        <v>31</v>
      </c>
      <c r="N3063" t="s">
        <v>356</v>
      </c>
      <c r="O3063" t="s">
        <v>69</v>
      </c>
      <c r="P3063" t="s">
        <v>70</v>
      </c>
      <c r="Q3063" t="s">
        <v>71</v>
      </c>
      <c r="R3063" s="7">
        <v>0</v>
      </c>
      <c r="S3063" s="7">
        <f t="shared" si="423"/>
        <v>51.52</v>
      </c>
      <c r="T3063" s="8">
        <v>1.5456000000000001</v>
      </c>
      <c r="U3063" s="8" t="str">
        <f t="shared" si="429"/>
        <v>Low</v>
      </c>
      <c r="V3063" s="7">
        <v>4</v>
      </c>
      <c r="W3063" s="8">
        <v>51.52</v>
      </c>
      <c r="X3063" s="8">
        <f t="shared" si="430"/>
        <v>5095</v>
      </c>
      <c r="Y3063" s="9">
        <v>0.03</v>
      </c>
      <c r="Z3063" s="9" t="str">
        <f t="shared" si="431"/>
        <v>Low</v>
      </c>
    </row>
    <row r="3064" spans="1:26" x14ac:dyDescent="0.3">
      <c r="A3064" t="s">
        <v>4257</v>
      </c>
      <c r="B3064" s="6">
        <v>44084</v>
      </c>
      <c r="C3064" s="6" t="str">
        <f t="shared" si="424"/>
        <v>2020</v>
      </c>
      <c r="D3064" s="6" t="str">
        <f t="shared" si="425"/>
        <v>September</v>
      </c>
      <c r="E3064" s="6" t="str">
        <f t="shared" si="426"/>
        <v>Q3</v>
      </c>
      <c r="F3064" s="6" t="str">
        <f t="shared" si="427"/>
        <v>High</v>
      </c>
      <c r="G3064" s="6" t="str">
        <f t="shared" si="428"/>
        <v>Full Price</v>
      </c>
      <c r="H3064" s="6">
        <v>44091</v>
      </c>
      <c r="I3064" t="s">
        <v>4258</v>
      </c>
      <c r="J3064" t="s">
        <v>89</v>
      </c>
      <c r="K3064" t="s">
        <v>4259</v>
      </c>
      <c r="L3064" t="s">
        <v>30</v>
      </c>
      <c r="M3064" t="s">
        <v>31</v>
      </c>
      <c r="N3064" t="s">
        <v>53</v>
      </c>
      <c r="O3064" t="s">
        <v>54</v>
      </c>
      <c r="P3064" t="s">
        <v>270</v>
      </c>
      <c r="Q3064" t="s">
        <v>271</v>
      </c>
      <c r="R3064" s="7">
        <v>0</v>
      </c>
      <c r="S3064" s="7">
        <f t="shared" si="423"/>
        <v>6.08</v>
      </c>
      <c r="T3064" s="8">
        <v>2.0672000000000001</v>
      </c>
      <c r="U3064" s="8" t="str">
        <f t="shared" si="429"/>
        <v>Low</v>
      </c>
      <c r="V3064" s="7">
        <v>2</v>
      </c>
      <c r="W3064" s="8">
        <v>6.08</v>
      </c>
      <c r="X3064" s="8">
        <f t="shared" si="430"/>
        <v>9294</v>
      </c>
      <c r="Y3064" s="9">
        <v>0.34</v>
      </c>
      <c r="Z3064" s="9" t="str">
        <f t="shared" si="431"/>
        <v>High</v>
      </c>
    </row>
    <row r="3065" spans="1:26" x14ac:dyDescent="0.3">
      <c r="A3065" t="s">
        <v>4260</v>
      </c>
      <c r="B3065" s="6">
        <v>44084</v>
      </c>
      <c r="C3065" s="6" t="str">
        <f t="shared" si="424"/>
        <v>2020</v>
      </c>
      <c r="D3065" s="6" t="str">
        <f t="shared" si="425"/>
        <v>September</v>
      </c>
      <c r="E3065" s="6" t="str">
        <f t="shared" si="426"/>
        <v>Q3</v>
      </c>
      <c r="F3065" s="6" t="str">
        <f t="shared" si="427"/>
        <v>Low</v>
      </c>
      <c r="G3065" s="6" t="str">
        <f t="shared" si="428"/>
        <v>Discounted</v>
      </c>
      <c r="H3065" s="6">
        <v>44088</v>
      </c>
      <c r="I3065" t="s">
        <v>3270</v>
      </c>
      <c r="J3065" t="s">
        <v>74</v>
      </c>
      <c r="K3065" t="s">
        <v>1234</v>
      </c>
      <c r="L3065" t="s">
        <v>61</v>
      </c>
      <c r="M3065" t="s">
        <v>76</v>
      </c>
      <c r="N3065" t="s">
        <v>77</v>
      </c>
      <c r="O3065" t="s">
        <v>33</v>
      </c>
      <c r="P3065" t="s">
        <v>893</v>
      </c>
      <c r="Q3065" t="s">
        <v>35</v>
      </c>
      <c r="R3065" s="7">
        <v>0.3</v>
      </c>
      <c r="S3065" s="7">
        <f t="shared" si="423"/>
        <v>125.92019999999999</v>
      </c>
      <c r="T3065" s="8">
        <v>-2.5697999999999999</v>
      </c>
      <c r="U3065" s="8" t="str">
        <f t="shared" si="429"/>
        <v>Loss</v>
      </c>
      <c r="V3065" s="7">
        <v>1</v>
      </c>
      <c r="W3065" s="8">
        <v>179.886</v>
      </c>
      <c r="X3065" s="8">
        <f t="shared" si="430"/>
        <v>2791</v>
      </c>
      <c r="Y3065" s="9">
        <v>-1.4285714E-2</v>
      </c>
      <c r="Z3065" s="9" t="str">
        <f t="shared" si="431"/>
        <v>Low</v>
      </c>
    </row>
    <row r="3066" spans="1:26" x14ac:dyDescent="0.3">
      <c r="A3066" t="s">
        <v>4261</v>
      </c>
      <c r="B3066" s="6">
        <v>44084</v>
      </c>
      <c r="C3066" s="6" t="str">
        <f t="shared" si="424"/>
        <v>2020</v>
      </c>
      <c r="D3066" s="6" t="str">
        <f t="shared" si="425"/>
        <v>September</v>
      </c>
      <c r="E3066" s="6" t="str">
        <f t="shared" si="426"/>
        <v>Q3</v>
      </c>
      <c r="F3066" s="6" t="str">
        <f t="shared" si="427"/>
        <v>High</v>
      </c>
      <c r="G3066" s="6" t="str">
        <f t="shared" si="428"/>
        <v>Full Price</v>
      </c>
      <c r="H3066" s="6">
        <v>44088</v>
      </c>
      <c r="I3066" t="s">
        <v>895</v>
      </c>
      <c r="J3066" t="s">
        <v>136</v>
      </c>
      <c r="K3066" t="s">
        <v>3302</v>
      </c>
      <c r="L3066" t="s">
        <v>61</v>
      </c>
      <c r="M3066" t="s">
        <v>76</v>
      </c>
      <c r="N3066" t="s">
        <v>138</v>
      </c>
      <c r="O3066" t="s">
        <v>54</v>
      </c>
      <c r="P3066" t="s">
        <v>748</v>
      </c>
      <c r="Q3066" t="s">
        <v>749</v>
      </c>
      <c r="R3066" s="7">
        <v>0</v>
      </c>
      <c r="S3066" s="7">
        <f t="shared" si="423"/>
        <v>361.96</v>
      </c>
      <c r="T3066" s="8">
        <v>83.250799999999998</v>
      </c>
      <c r="U3066" s="8" t="str">
        <f t="shared" si="429"/>
        <v>Low</v>
      </c>
      <c r="V3066" s="7">
        <v>2</v>
      </c>
      <c r="W3066" s="8">
        <v>361.96</v>
      </c>
      <c r="X3066" s="8">
        <f t="shared" si="430"/>
        <v>1605</v>
      </c>
      <c r="Y3066" s="9">
        <v>0.23</v>
      </c>
      <c r="Z3066" s="9" t="str">
        <f t="shared" si="431"/>
        <v>High</v>
      </c>
    </row>
    <row r="3067" spans="1:26" x14ac:dyDescent="0.3">
      <c r="A3067" t="s">
        <v>4261</v>
      </c>
      <c r="B3067" s="6">
        <v>44084</v>
      </c>
      <c r="C3067" s="6" t="str">
        <f t="shared" si="424"/>
        <v>2020</v>
      </c>
      <c r="D3067" s="6" t="str">
        <f t="shared" si="425"/>
        <v>September</v>
      </c>
      <c r="E3067" s="6" t="str">
        <f t="shared" si="426"/>
        <v>Q3</v>
      </c>
      <c r="F3067" s="6" t="str">
        <f t="shared" si="427"/>
        <v>High</v>
      </c>
      <c r="G3067" s="6" t="str">
        <f t="shared" si="428"/>
        <v>Full Price</v>
      </c>
      <c r="H3067" s="6">
        <v>44088</v>
      </c>
      <c r="I3067" t="s">
        <v>895</v>
      </c>
      <c r="J3067" t="s">
        <v>764</v>
      </c>
      <c r="K3067" t="s">
        <v>765</v>
      </c>
      <c r="L3067" t="s">
        <v>61</v>
      </c>
      <c r="M3067" t="s">
        <v>31</v>
      </c>
      <c r="N3067" t="s">
        <v>174</v>
      </c>
      <c r="O3067" t="s">
        <v>54</v>
      </c>
      <c r="P3067" t="s">
        <v>748</v>
      </c>
      <c r="Q3067" t="s">
        <v>749</v>
      </c>
      <c r="R3067" s="7">
        <v>0</v>
      </c>
      <c r="S3067" s="7">
        <f t="shared" si="423"/>
        <v>61.96</v>
      </c>
      <c r="T3067" s="8">
        <v>16.1096</v>
      </c>
      <c r="U3067" s="8" t="str">
        <f t="shared" si="429"/>
        <v>Low</v>
      </c>
      <c r="V3067" s="7">
        <v>2</v>
      </c>
      <c r="W3067" s="8">
        <v>61.96</v>
      </c>
      <c r="X3067" s="8">
        <f t="shared" si="430"/>
        <v>4730</v>
      </c>
      <c r="Y3067" s="9">
        <v>0.26</v>
      </c>
      <c r="Z3067" s="9" t="str">
        <f t="shared" si="431"/>
        <v>High</v>
      </c>
    </row>
    <row r="3068" spans="1:26" x14ac:dyDescent="0.3">
      <c r="A3068" t="s">
        <v>4261</v>
      </c>
      <c r="B3068" s="6">
        <v>44084</v>
      </c>
      <c r="C3068" s="6" t="str">
        <f t="shared" si="424"/>
        <v>2020</v>
      </c>
      <c r="D3068" s="6" t="str">
        <f t="shared" si="425"/>
        <v>September</v>
      </c>
      <c r="E3068" s="6" t="str">
        <f t="shared" si="426"/>
        <v>Q3</v>
      </c>
      <c r="F3068" s="6" t="str">
        <f t="shared" si="427"/>
        <v>High</v>
      </c>
      <c r="G3068" s="6" t="str">
        <f t="shared" si="428"/>
        <v>Full Price</v>
      </c>
      <c r="H3068" s="6">
        <v>44088</v>
      </c>
      <c r="I3068" t="s">
        <v>895</v>
      </c>
      <c r="J3068" t="s">
        <v>67</v>
      </c>
      <c r="K3068" t="s">
        <v>2223</v>
      </c>
      <c r="L3068" t="s">
        <v>61</v>
      </c>
      <c r="M3068" t="s">
        <v>31</v>
      </c>
      <c r="N3068" t="s">
        <v>32</v>
      </c>
      <c r="O3068" t="s">
        <v>54</v>
      </c>
      <c r="P3068" t="s">
        <v>748</v>
      </c>
      <c r="Q3068" t="s">
        <v>749</v>
      </c>
      <c r="R3068" s="7">
        <v>0</v>
      </c>
      <c r="S3068" s="7">
        <f t="shared" si="423"/>
        <v>278.82</v>
      </c>
      <c r="T3068" s="8">
        <v>125.46899999999999</v>
      </c>
      <c r="U3068" s="8" t="str">
        <f t="shared" si="429"/>
        <v>Medium</v>
      </c>
      <c r="V3068" s="7">
        <v>9</v>
      </c>
      <c r="W3068" s="8">
        <v>278.82</v>
      </c>
      <c r="X3068" s="8">
        <f t="shared" si="430"/>
        <v>2016</v>
      </c>
      <c r="Y3068" s="9">
        <v>0.45</v>
      </c>
      <c r="Z3068" s="9" t="str">
        <f t="shared" si="431"/>
        <v>High</v>
      </c>
    </row>
    <row r="3069" spans="1:26" x14ac:dyDescent="0.3">
      <c r="A3069" t="s">
        <v>4262</v>
      </c>
      <c r="B3069" s="6">
        <v>44084</v>
      </c>
      <c r="C3069" s="6" t="str">
        <f t="shared" si="424"/>
        <v>2020</v>
      </c>
      <c r="D3069" s="6" t="str">
        <f t="shared" si="425"/>
        <v>September</v>
      </c>
      <c r="E3069" s="6" t="str">
        <f t="shared" si="426"/>
        <v>Q3</v>
      </c>
      <c r="F3069" s="6" t="str">
        <f t="shared" si="427"/>
        <v>High</v>
      </c>
      <c r="G3069" s="6" t="str">
        <f t="shared" si="428"/>
        <v>Full Price</v>
      </c>
      <c r="H3069" s="6">
        <v>44089</v>
      </c>
      <c r="I3069" t="s">
        <v>462</v>
      </c>
      <c r="J3069" t="s">
        <v>67</v>
      </c>
      <c r="K3069" t="s">
        <v>2587</v>
      </c>
      <c r="L3069" t="s">
        <v>30</v>
      </c>
      <c r="M3069" t="s">
        <v>31</v>
      </c>
      <c r="N3069" t="s">
        <v>32</v>
      </c>
      <c r="O3069" t="s">
        <v>33</v>
      </c>
      <c r="P3069" t="s">
        <v>2058</v>
      </c>
      <c r="Q3069" t="s">
        <v>1419</v>
      </c>
      <c r="R3069" s="7">
        <v>0</v>
      </c>
      <c r="S3069" s="7">
        <f t="shared" si="423"/>
        <v>14.94</v>
      </c>
      <c r="T3069" s="8">
        <v>7.0217999999999998</v>
      </c>
      <c r="U3069" s="8" t="str">
        <f t="shared" si="429"/>
        <v>Low</v>
      </c>
      <c r="V3069" s="7">
        <v>3</v>
      </c>
      <c r="W3069" s="8">
        <v>14.94</v>
      </c>
      <c r="X3069" s="8">
        <f t="shared" si="430"/>
        <v>7804</v>
      </c>
      <c r="Y3069" s="9">
        <v>0.47</v>
      </c>
      <c r="Z3069" s="9" t="str">
        <f t="shared" si="431"/>
        <v>High</v>
      </c>
    </row>
    <row r="3070" spans="1:26" x14ac:dyDescent="0.3">
      <c r="A3070" t="s">
        <v>4263</v>
      </c>
      <c r="B3070" s="6">
        <v>44085</v>
      </c>
      <c r="C3070" s="6" t="str">
        <f t="shared" si="424"/>
        <v>2020</v>
      </c>
      <c r="D3070" s="6" t="str">
        <f t="shared" si="425"/>
        <v>September</v>
      </c>
      <c r="E3070" s="6" t="str">
        <f t="shared" si="426"/>
        <v>Q3</v>
      </c>
      <c r="F3070" s="6" t="str">
        <f t="shared" si="427"/>
        <v>High</v>
      </c>
      <c r="G3070" s="6" t="str">
        <f t="shared" si="428"/>
        <v>Full Price</v>
      </c>
      <c r="H3070" s="6">
        <v>44092</v>
      </c>
      <c r="I3070" t="s">
        <v>3911</v>
      </c>
      <c r="J3070" t="s">
        <v>192</v>
      </c>
      <c r="K3070" t="s">
        <v>2450</v>
      </c>
      <c r="L3070" t="s">
        <v>40</v>
      </c>
      <c r="M3070" t="s">
        <v>76</v>
      </c>
      <c r="N3070" t="s">
        <v>99</v>
      </c>
      <c r="O3070" t="s">
        <v>54</v>
      </c>
      <c r="P3070" t="s">
        <v>3853</v>
      </c>
      <c r="Q3070" t="s">
        <v>322</v>
      </c>
      <c r="R3070" s="7">
        <v>0</v>
      </c>
      <c r="S3070" s="7">
        <f t="shared" si="423"/>
        <v>8.92</v>
      </c>
      <c r="T3070" s="8">
        <v>3.9247999999999998</v>
      </c>
      <c r="U3070" s="8" t="str">
        <f t="shared" si="429"/>
        <v>Low</v>
      </c>
      <c r="V3070" s="7">
        <v>4</v>
      </c>
      <c r="W3070" s="8">
        <v>8.92</v>
      </c>
      <c r="X3070" s="8">
        <f t="shared" si="430"/>
        <v>8802</v>
      </c>
      <c r="Y3070" s="9">
        <v>0.44</v>
      </c>
      <c r="Z3070" s="9" t="str">
        <f t="shared" si="431"/>
        <v>High</v>
      </c>
    </row>
    <row r="3071" spans="1:26" x14ac:dyDescent="0.3">
      <c r="A3071" t="s">
        <v>4263</v>
      </c>
      <c r="B3071" s="6">
        <v>44085</v>
      </c>
      <c r="C3071" s="6" t="str">
        <f t="shared" si="424"/>
        <v>2020</v>
      </c>
      <c r="D3071" s="6" t="str">
        <f t="shared" si="425"/>
        <v>September</v>
      </c>
      <c r="E3071" s="6" t="str">
        <f t="shared" si="426"/>
        <v>Q3</v>
      </c>
      <c r="F3071" s="6" t="str">
        <f t="shared" si="427"/>
        <v>High</v>
      </c>
      <c r="G3071" s="6" t="str">
        <f t="shared" si="428"/>
        <v>Full Price</v>
      </c>
      <c r="H3071" s="6">
        <v>44092</v>
      </c>
      <c r="I3071" t="s">
        <v>3911</v>
      </c>
      <c r="J3071" t="s">
        <v>151</v>
      </c>
      <c r="K3071" t="s">
        <v>1443</v>
      </c>
      <c r="L3071" t="s">
        <v>40</v>
      </c>
      <c r="M3071" t="s">
        <v>31</v>
      </c>
      <c r="N3071" t="s">
        <v>174</v>
      </c>
      <c r="O3071" t="s">
        <v>54</v>
      </c>
      <c r="P3071" t="s">
        <v>3853</v>
      </c>
      <c r="Q3071" t="s">
        <v>322</v>
      </c>
      <c r="R3071" s="7">
        <v>0</v>
      </c>
      <c r="S3071" s="7">
        <f t="shared" si="423"/>
        <v>111.04</v>
      </c>
      <c r="T3071" s="8">
        <v>29.980799999999999</v>
      </c>
      <c r="U3071" s="8" t="str">
        <f t="shared" si="429"/>
        <v>Low</v>
      </c>
      <c r="V3071" s="7">
        <v>4</v>
      </c>
      <c r="W3071" s="8">
        <v>111.04</v>
      </c>
      <c r="X3071" s="8">
        <f t="shared" si="430"/>
        <v>3583</v>
      </c>
      <c r="Y3071" s="9">
        <v>0.27</v>
      </c>
      <c r="Z3071" s="9" t="str">
        <f t="shared" si="431"/>
        <v>High</v>
      </c>
    </row>
    <row r="3072" spans="1:26" x14ac:dyDescent="0.3">
      <c r="A3072" t="s">
        <v>4263</v>
      </c>
      <c r="B3072" s="6">
        <v>44085</v>
      </c>
      <c r="C3072" s="6" t="str">
        <f t="shared" si="424"/>
        <v>2020</v>
      </c>
      <c r="D3072" s="6" t="str">
        <f t="shared" si="425"/>
        <v>September</v>
      </c>
      <c r="E3072" s="6" t="str">
        <f t="shared" si="426"/>
        <v>Q3</v>
      </c>
      <c r="F3072" s="6" t="str">
        <f t="shared" si="427"/>
        <v>High</v>
      </c>
      <c r="G3072" s="6" t="str">
        <f t="shared" si="428"/>
        <v>Full Price</v>
      </c>
      <c r="H3072" s="6">
        <v>44092</v>
      </c>
      <c r="I3072" t="s">
        <v>3911</v>
      </c>
      <c r="J3072" t="s">
        <v>82</v>
      </c>
      <c r="K3072" t="s">
        <v>300</v>
      </c>
      <c r="L3072" t="s">
        <v>40</v>
      </c>
      <c r="M3072" t="s">
        <v>31</v>
      </c>
      <c r="N3072" t="s">
        <v>41</v>
      </c>
      <c r="O3072" t="s">
        <v>54</v>
      </c>
      <c r="P3072" t="s">
        <v>3853</v>
      </c>
      <c r="Q3072" t="s">
        <v>322</v>
      </c>
      <c r="R3072" s="7">
        <v>0</v>
      </c>
      <c r="S3072" s="7">
        <f t="shared" si="423"/>
        <v>209.6</v>
      </c>
      <c r="T3072" s="8">
        <v>96.415999999999997</v>
      </c>
      <c r="U3072" s="8" t="str">
        <f t="shared" si="429"/>
        <v>Low</v>
      </c>
      <c r="V3072" s="7">
        <v>4</v>
      </c>
      <c r="W3072" s="8">
        <v>209.6</v>
      </c>
      <c r="X3072" s="8">
        <f t="shared" si="430"/>
        <v>2508</v>
      </c>
      <c r="Y3072" s="9">
        <v>0.46</v>
      </c>
      <c r="Z3072" s="9" t="str">
        <f t="shared" si="431"/>
        <v>High</v>
      </c>
    </row>
    <row r="3073" spans="1:26" x14ac:dyDescent="0.3">
      <c r="A3073" t="s">
        <v>4263</v>
      </c>
      <c r="B3073" s="6">
        <v>44085</v>
      </c>
      <c r="C3073" s="6" t="str">
        <f t="shared" si="424"/>
        <v>2020</v>
      </c>
      <c r="D3073" s="6" t="str">
        <f t="shared" si="425"/>
        <v>September</v>
      </c>
      <c r="E3073" s="6" t="str">
        <f t="shared" si="426"/>
        <v>Q3</v>
      </c>
      <c r="F3073" s="6" t="str">
        <f t="shared" si="427"/>
        <v>High</v>
      </c>
      <c r="G3073" s="6" t="str">
        <f t="shared" si="428"/>
        <v>Full Price</v>
      </c>
      <c r="H3073" s="6">
        <v>44092</v>
      </c>
      <c r="I3073" t="s">
        <v>3911</v>
      </c>
      <c r="J3073" t="s">
        <v>44</v>
      </c>
      <c r="K3073" t="s">
        <v>4264</v>
      </c>
      <c r="L3073" t="s">
        <v>40</v>
      </c>
      <c r="M3073" t="s">
        <v>31</v>
      </c>
      <c r="N3073" t="s">
        <v>46</v>
      </c>
      <c r="O3073" t="s">
        <v>54</v>
      </c>
      <c r="P3073" t="s">
        <v>3853</v>
      </c>
      <c r="Q3073" t="s">
        <v>322</v>
      </c>
      <c r="R3073" s="7">
        <v>0</v>
      </c>
      <c r="S3073" s="7">
        <f t="shared" si="423"/>
        <v>31.05</v>
      </c>
      <c r="T3073" s="8">
        <v>14.904</v>
      </c>
      <c r="U3073" s="8" t="str">
        <f t="shared" si="429"/>
        <v>Low</v>
      </c>
      <c r="V3073" s="7">
        <v>3</v>
      </c>
      <c r="W3073" s="8">
        <v>31.05</v>
      </c>
      <c r="X3073" s="8">
        <f t="shared" si="430"/>
        <v>6232</v>
      </c>
      <c r="Y3073" s="9">
        <v>0.48</v>
      </c>
      <c r="Z3073" s="9" t="str">
        <f t="shared" si="431"/>
        <v>High</v>
      </c>
    </row>
    <row r="3074" spans="1:26" x14ac:dyDescent="0.3">
      <c r="A3074" t="s">
        <v>4263</v>
      </c>
      <c r="B3074" s="6">
        <v>44085</v>
      </c>
      <c r="C3074" s="6" t="str">
        <f t="shared" si="424"/>
        <v>2020</v>
      </c>
      <c r="D3074" s="6" t="str">
        <f t="shared" si="425"/>
        <v>September</v>
      </c>
      <c r="E3074" s="6" t="str">
        <f t="shared" si="426"/>
        <v>Q3</v>
      </c>
      <c r="F3074" s="6" t="str">
        <f t="shared" si="427"/>
        <v>High</v>
      </c>
      <c r="G3074" s="6" t="str">
        <f t="shared" si="428"/>
        <v>Full Price</v>
      </c>
      <c r="H3074" s="6">
        <v>44092</v>
      </c>
      <c r="I3074" t="s">
        <v>3911</v>
      </c>
      <c r="J3074" t="s">
        <v>67</v>
      </c>
      <c r="K3074" t="s">
        <v>4265</v>
      </c>
      <c r="L3074" t="s">
        <v>40</v>
      </c>
      <c r="M3074" t="s">
        <v>31</v>
      </c>
      <c r="N3074" t="s">
        <v>32</v>
      </c>
      <c r="O3074" t="s">
        <v>54</v>
      </c>
      <c r="P3074" t="s">
        <v>3853</v>
      </c>
      <c r="Q3074" t="s">
        <v>322</v>
      </c>
      <c r="R3074" s="7">
        <v>0</v>
      </c>
      <c r="S3074" s="7">
        <f t="shared" ref="S3074:S3137" si="432">W3074 - (W3074 * R3074)</f>
        <v>38.880000000000003</v>
      </c>
      <c r="T3074" s="8">
        <v>18.662400000000002</v>
      </c>
      <c r="U3074" s="8" t="str">
        <f t="shared" si="429"/>
        <v>Low</v>
      </c>
      <c r="V3074" s="7">
        <v>6</v>
      </c>
      <c r="W3074" s="8">
        <v>38.880000000000003</v>
      </c>
      <c r="X3074" s="8">
        <f t="shared" si="430"/>
        <v>5708</v>
      </c>
      <c r="Y3074" s="9">
        <v>0.48</v>
      </c>
      <c r="Z3074" s="9" t="str">
        <f t="shared" si="431"/>
        <v>High</v>
      </c>
    </row>
    <row r="3075" spans="1:26" x14ac:dyDescent="0.3">
      <c r="A3075" t="s">
        <v>4266</v>
      </c>
      <c r="B3075" s="6">
        <v>44085</v>
      </c>
      <c r="C3075" s="6" t="str">
        <f t="shared" ref="C3075:C3138" si="433">TEXT(B3075, "YYYY")</f>
        <v>2020</v>
      </c>
      <c r="D3075" s="6" t="str">
        <f t="shared" ref="D3075:D3138" si="434">TEXT(B3075, "MMMM")</f>
        <v>September</v>
      </c>
      <c r="E3075" s="6" t="str">
        <f t="shared" ref="E3075:E3138" si="435">"Q" &amp; INT((MONTH(B3075) - 1) / 3) + 1</f>
        <v>Q3</v>
      </c>
      <c r="F3075" s="6" t="str">
        <f t="shared" ref="F3075:F3138" si="436">IF(Y3075&gt; 0.2, "High", "Low")</f>
        <v>Low</v>
      </c>
      <c r="G3075" s="6" t="str">
        <f t="shared" ref="G3075:G3138" si="437">IF(R3075&gt;0, "Discounted", "Full Price")</f>
        <v>Discounted</v>
      </c>
      <c r="H3075" s="6">
        <v>44086</v>
      </c>
      <c r="I3075" t="s">
        <v>1003</v>
      </c>
      <c r="J3075" t="s">
        <v>1113</v>
      </c>
      <c r="K3075" t="s">
        <v>4267</v>
      </c>
      <c r="L3075" t="s">
        <v>61</v>
      </c>
      <c r="M3075" t="s">
        <v>76</v>
      </c>
      <c r="N3075" t="s">
        <v>99</v>
      </c>
      <c r="O3075" t="s">
        <v>69</v>
      </c>
      <c r="P3075" t="s">
        <v>1343</v>
      </c>
      <c r="Q3075" t="s">
        <v>495</v>
      </c>
      <c r="R3075" s="7">
        <v>0.2</v>
      </c>
      <c r="S3075" s="7">
        <f t="shared" si="432"/>
        <v>19.712</v>
      </c>
      <c r="T3075" s="8">
        <v>4.0039999999999996</v>
      </c>
      <c r="U3075" s="8" t="str">
        <f t="shared" ref="U3075:U3138" si="438">IF(T3075 &lt; 0, "Loss", IF(T3075 &lt; 100, "Low", IF(T3075 &lt; 500, "Medium", "High")))</f>
        <v>Low</v>
      </c>
      <c r="V3075" s="7">
        <v>4</v>
      </c>
      <c r="W3075" s="8">
        <v>24.64</v>
      </c>
      <c r="X3075" s="8">
        <f t="shared" ref="X3075:X3138" si="439">_xlfn.RANK.EQ(W3075, W$2:W$9994)</f>
        <v>6713</v>
      </c>
      <c r="Y3075" s="9">
        <v>0.16250000000000001</v>
      </c>
      <c r="Z3075" s="9" t="str">
        <f t="shared" ref="Z3075:Z3138" si="440">IF(Y3075 &gt; 0.2, "High", "Low")</f>
        <v>Low</v>
      </c>
    </row>
    <row r="3076" spans="1:26" x14ac:dyDescent="0.3">
      <c r="A3076" t="s">
        <v>4268</v>
      </c>
      <c r="B3076" s="6">
        <v>44085</v>
      </c>
      <c r="C3076" s="6" t="str">
        <f t="shared" si="433"/>
        <v>2020</v>
      </c>
      <c r="D3076" s="6" t="str">
        <f t="shared" si="434"/>
        <v>September</v>
      </c>
      <c r="E3076" s="6" t="str">
        <f t="shared" si="435"/>
        <v>Q3</v>
      </c>
      <c r="F3076" s="6" t="str">
        <f t="shared" si="436"/>
        <v>High</v>
      </c>
      <c r="G3076" s="6" t="str">
        <f t="shared" si="437"/>
        <v>Full Price</v>
      </c>
      <c r="H3076" s="6">
        <v>44089</v>
      </c>
      <c r="I3076" t="s">
        <v>1539</v>
      </c>
      <c r="J3076" t="s">
        <v>1113</v>
      </c>
      <c r="K3076" t="s">
        <v>2349</v>
      </c>
      <c r="L3076" t="s">
        <v>61</v>
      </c>
      <c r="M3076" t="s">
        <v>76</v>
      </c>
      <c r="N3076" t="s">
        <v>99</v>
      </c>
      <c r="O3076" t="s">
        <v>54</v>
      </c>
      <c r="P3076" t="s">
        <v>270</v>
      </c>
      <c r="Q3076" t="s">
        <v>271</v>
      </c>
      <c r="R3076" s="7">
        <v>0</v>
      </c>
      <c r="S3076" s="7">
        <f t="shared" si="432"/>
        <v>210.68</v>
      </c>
      <c r="T3076" s="8">
        <v>50.563200000000002</v>
      </c>
      <c r="U3076" s="8" t="str">
        <f t="shared" si="438"/>
        <v>Low</v>
      </c>
      <c r="V3076" s="7">
        <v>2</v>
      </c>
      <c r="W3076" s="8">
        <v>210.68</v>
      </c>
      <c r="X3076" s="8">
        <f t="shared" si="439"/>
        <v>2486</v>
      </c>
      <c r="Y3076" s="9">
        <v>0.24</v>
      </c>
      <c r="Z3076" s="9" t="str">
        <f t="shared" si="440"/>
        <v>High</v>
      </c>
    </row>
    <row r="3077" spans="1:26" x14ac:dyDescent="0.3">
      <c r="A3077" t="s">
        <v>4268</v>
      </c>
      <c r="B3077" s="6">
        <v>44085</v>
      </c>
      <c r="C3077" s="6" t="str">
        <f t="shared" si="433"/>
        <v>2020</v>
      </c>
      <c r="D3077" s="6" t="str">
        <f t="shared" si="434"/>
        <v>September</v>
      </c>
      <c r="E3077" s="6" t="str">
        <f t="shared" si="435"/>
        <v>Q3</v>
      </c>
      <c r="F3077" s="6" t="str">
        <f t="shared" si="436"/>
        <v>Low</v>
      </c>
      <c r="G3077" s="6" t="str">
        <f t="shared" si="437"/>
        <v>Full Price</v>
      </c>
      <c r="H3077" s="6">
        <v>44089</v>
      </c>
      <c r="I3077" t="s">
        <v>1539</v>
      </c>
      <c r="J3077" t="s">
        <v>151</v>
      </c>
      <c r="K3077" t="s">
        <v>2422</v>
      </c>
      <c r="L3077" t="s">
        <v>61</v>
      </c>
      <c r="M3077" t="s">
        <v>31</v>
      </c>
      <c r="N3077" t="s">
        <v>49</v>
      </c>
      <c r="O3077" t="s">
        <v>54</v>
      </c>
      <c r="P3077" t="s">
        <v>270</v>
      </c>
      <c r="Q3077" t="s">
        <v>271</v>
      </c>
      <c r="R3077" s="7">
        <v>0</v>
      </c>
      <c r="S3077" s="7">
        <f t="shared" si="432"/>
        <v>772.68</v>
      </c>
      <c r="T3077" s="8">
        <v>108.1752</v>
      </c>
      <c r="U3077" s="8" t="str">
        <f t="shared" si="438"/>
        <v>Medium</v>
      </c>
      <c r="V3077" s="7">
        <v>4</v>
      </c>
      <c r="W3077" s="8">
        <v>772.68</v>
      </c>
      <c r="X3077" s="8">
        <f t="shared" si="439"/>
        <v>683</v>
      </c>
      <c r="Y3077" s="9">
        <v>0.14000000000000001</v>
      </c>
      <c r="Z3077" s="9" t="str">
        <f t="shared" si="440"/>
        <v>Low</v>
      </c>
    </row>
    <row r="3078" spans="1:26" x14ac:dyDescent="0.3">
      <c r="A3078" t="s">
        <v>4268</v>
      </c>
      <c r="B3078" s="6">
        <v>44085</v>
      </c>
      <c r="C3078" s="6" t="str">
        <f t="shared" si="433"/>
        <v>2020</v>
      </c>
      <c r="D3078" s="6" t="str">
        <f t="shared" si="434"/>
        <v>September</v>
      </c>
      <c r="E3078" s="6" t="str">
        <f t="shared" si="435"/>
        <v>Q3</v>
      </c>
      <c r="F3078" s="6" t="str">
        <f t="shared" si="436"/>
        <v>Low</v>
      </c>
      <c r="G3078" s="6" t="str">
        <f t="shared" si="437"/>
        <v>Full Price</v>
      </c>
      <c r="H3078" s="6">
        <v>44089</v>
      </c>
      <c r="I3078" t="s">
        <v>1539</v>
      </c>
      <c r="J3078" t="s">
        <v>276</v>
      </c>
      <c r="K3078" t="s">
        <v>2474</v>
      </c>
      <c r="L3078" t="s">
        <v>61</v>
      </c>
      <c r="M3078" t="s">
        <v>31</v>
      </c>
      <c r="N3078" t="s">
        <v>49</v>
      </c>
      <c r="O3078" t="s">
        <v>54</v>
      </c>
      <c r="P3078" t="s">
        <v>270</v>
      </c>
      <c r="Q3078" t="s">
        <v>271</v>
      </c>
      <c r="R3078" s="7">
        <v>0</v>
      </c>
      <c r="S3078" s="7">
        <f t="shared" si="432"/>
        <v>78.8</v>
      </c>
      <c r="T3078" s="8">
        <v>1.5760000000000001</v>
      </c>
      <c r="U3078" s="8" t="str">
        <f t="shared" si="438"/>
        <v>Low</v>
      </c>
      <c r="V3078" s="7">
        <v>1</v>
      </c>
      <c r="W3078" s="8">
        <v>78.8</v>
      </c>
      <c r="X3078" s="8">
        <f t="shared" si="439"/>
        <v>4256</v>
      </c>
      <c r="Y3078" s="9">
        <v>0.02</v>
      </c>
      <c r="Z3078" s="9" t="str">
        <f t="shared" si="440"/>
        <v>Low</v>
      </c>
    </row>
    <row r="3079" spans="1:26" x14ac:dyDescent="0.3">
      <c r="A3079" t="s">
        <v>4268</v>
      </c>
      <c r="B3079" s="6">
        <v>44085</v>
      </c>
      <c r="C3079" s="6" t="str">
        <f t="shared" si="433"/>
        <v>2020</v>
      </c>
      <c r="D3079" s="6" t="str">
        <f t="shared" si="434"/>
        <v>September</v>
      </c>
      <c r="E3079" s="6" t="str">
        <f t="shared" si="435"/>
        <v>Q3</v>
      </c>
      <c r="F3079" s="6" t="str">
        <f t="shared" si="436"/>
        <v>High</v>
      </c>
      <c r="G3079" s="6" t="str">
        <f t="shared" si="437"/>
        <v>Full Price</v>
      </c>
      <c r="H3079" s="6">
        <v>44089</v>
      </c>
      <c r="I3079" t="s">
        <v>1539</v>
      </c>
      <c r="J3079" t="s">
        <v>161</v>
      </c>
      <c r="K3079" t="s">
        <v>4269</v>
      </c>
      <c r="L3079" t="s">
        <v>61</v>
      </c>
      <c r="M3079" t="s">
        <v>91</v>
      </c>
      <c r="N3079" t="s">
        <v>110</v>
      </c>
      <c r="O3079" t="s">
        <v>54</v>
      </c>
      <c r="P3079" t="s">
        <v>270</v>
      </c>
      <c r="Q3079" t="s">
        <v>271</v>
      </c>
      <c r="R3079" s="7">
        <v>0</v>
      </c>
      <c r="S3079" s="7">
        <f t="shared" si="432"/>
        <v>19.989999999999998</v>
      </c>
      <c r="T3079" s="8">
        <v>6.7965999999999998</v>
      </c>
      <c r="U3079" s="8" t="str">
        <f t="shared" si="438"/>
        <v>Low</v>
      </c>
      <c r="V3079" s="7">
        <v>1</v>
      </c>
      <c r="W3079" s="8">
        <v>19.989999999999998</v>
      </c>
      <c r="X3079" s="8">
        <f t="shared" si="439"/>
        <v>7142</v>
      </c>
      <c r="Y3079" s="9">
        <v>0.34</v>
      </c>
      <c r="Z3079" s="9" t="str">
        <f t="shared" si="440"/>
        <v>High</v>
      </c>
    </row>
    <row r="3080" spans="1:26" x14ac:dyDescent="0.3">
      <c r="A3080" t="s">
        <v>4270</v>
      </c>
      <c r="B3080" s="6">
        <v>44085</v>
      </c>
      <c r="C3080" s="6" t="str">
        <f t="shared" si="433"/>
        <v>2020</v>
      </c>
      <c r="D3080" s="6" t="str">
        <f t="shared" si="434"/>
        <v>September</v>
      </c>
      <c r="E3080" s="6" t="str">
        <f t="shared" si="435"/>
        <v>Q3</v>
      </c>
      <c r="F3080" s="6" t="str">
        <f t="shared" si="436"/>
        <v>High</v>
      </c>
      <c r="G3080" s="6" t="str">
        <f t="shared" si="437"/>
        <v>Full Price</v>
      </c>
      <c r="H3080" s="6">
        <v>44090</v>
      </c>
      <c r="I3080" t="s">
        <v>1091</v>
      </c>
      <c r="J3080" t="s">
        <v>1026</v>
      </c>
      <c r="K3080" t="s">
        <v>2075</v>
      </c>
      <c r="L3080" t="s">
        <v>61</v>
      </c>
      <c r="M3080" t="s">
        <v>31</v>
      </c>
      <c r="N3080" t="s">
        <v>53</v>
      </c>
      <c r="O3080" t="s">
        <v>69</v>
      </c>
      <c r="P3080" t="s">
        <v>263</v>
      </c>
      <c r="Q3080" t="s">
        <v>71</v>
      </c>
      <c r="R3080" s="7">
        <v>0</v>
      </c>
      <c r="S3080" s="7">
        <f t="shared" si="432"/>
        <v>265.86</v>
      </c>
      <c r="T3080" s="8">
        <v>79.757999999999996</v>
      </c>
      <c r="U3080" s="8" t="str">
        <f t="shared" si="438"/>
        <v>Low</v>
      </c>
      <c r="V3080" s="7">
        <v>7</v>
      </c>
      <c r="W3080" s="8">
        <v>265.86</v>
      </c>
      <c r="X3080" s="8">
        <f t="shared" si="439"/>
        <v>2100</v>
      </c>
      <c r="Y3080" s="9">
        <v>0.3</v>
      </c>
      <c r="Z3080" s="9" t="str">
        <f t="shared" si="440"/>
        <v>High</v>
      </c>
    </row>
    <row r="3081" spans="1:26" x14ac:dyDescent="0.3">
      <c r="A3081" t="s">
        <v>4271</v>
      </c>
      <c r="B3081" s="6">
        <v>44085</v>
      </c>
      <c r="C3081" s="6" t="str">
        <f t="shared" si="433"/>
        <v>2020</v>
      </c>
      <c r="D3081" s="6" t="str">
        <f t="shared" si="434"/>
        <v>September</v>
      </c>
      <c r="E3081" s="6" t="str">
        <f t="shared" si="435"/>
        <v>Q3</v>
      </c>
      <c r="F3081" s="6" t="str">
        <f t="shared" si="436"/>
        <v>High</v>
      </c>
      <c r="G3081" s="6" t="str">
        <f t="shared" si="437"/>
        <v>Full Price</v>
      </c>
      <c r="H3081" s="6">
        <v>44089</v>
      </c>
      <c r="I3081" t="s">
        <v>1310</v>
      </c>
      <c r="J3081" t="s">
        <v>492</v>
      </c>
      <c r="K3081" t="s">
        <v>4272</v>
      </c>
      <c r="L3081" t="s">
        <v>30</v>
      </c>
      <c r="M3081" t="s">
        <v>31</v>
      </c>
      <c r="N3081" t="s">
        <v>53</v>
      </c>
      <c r="O3081" t="s">
        <v>69</v>
      </c>
      <c r="P3081" t="s">
        <v>4273</v>
      </c>
      <c r="Q3081" t="s">
        <v>71</v>
      </c>
      <c r="R3081" s="7">
        <v>0</v>
      </c>
      <c r="S3081" s="7">
        <f t="shared" si="432"/>
        <v>181.35</v>
      </c>
      <c r="T3081" s="8">
        <v>48.964500000000001</v>
      </c>
      <c r="U3081" s="8" t="str">
        <f t="shared" si="438"/>
        <v>Low</v>
      </c>
      <c r="V3081" s="7">
        <v>9</v>
      </c>
      <c r="W3081" s="8">
        <v>181.35</v>
      </c>
      <c r="X3081" s="8">
        <f t="shared" si="439"/>
        <v>2769</v>
      </c>
      <c r="Y3081" s="9">
        <v>0.27</v>
      </c>
      <c r="Z3081" s="9" t="str">
        <f t="shared" si="440"/>
        <v>High</v>
      </c>
    </row>
    <row r="3082" spans="1:26" x14ac:dyDescent="0.3">
      <c r="A3082" t="s">
        <v>4271</v>
      </c>
      <c r="B3082" s="6">
        <v>44085</v>
      </c>
      <c r="C3082" s="6" t="str">
        <f t="shared" si="433"/>
        <v>2020</v>
      </c>
      <c r="D3082" s="6" t="str">
        <f t="shared" si="434"/>
        <v>September</v>
      </c>
      <c r="E3082" s="6" t="str">
        <f t="shared" si="435"/>
        <v>Q3</v>
      </c>
      <c r="F3082" s="6" t="str">
        <f t="shared" si="436"/>
        <v>High</v>
      </c>
      <c r="G3082" s="6" t="str">
        <f t="shared" si="437"/>
        <v>Full Price</v>
      </c>
      <c r="H3082" s="6">
        <v>44089</v>
      </c>
      <c r="I3082" t="s">
        <v>1310</v>
      </c>
      <c r="J3082" t="s">
        <v>44</v>
      </c>
      <c r="K3082" t="s">
        <v>4170</v>
      </c>
      <c r="L3082" t="s">
        <v>30</v>
      </c>
      <c r="M3082" t="s">
        <v>31</v>
      </c>
      <c r="N3082" t="s">
        <v>46</v>
      </c>
      <c r="O3082" t="s">
        <v>69</v>
      </c>
      <c r="P3082" t="s">
        <v>4273</v>
      </c>
      <c r="Q3082" t="s">
        <v>71</v>
      </c>
      <c r="R3082" s="7">
        <v>0</v>
      </c>
      <c r="S3082" s="7">
        <f t="shared" si="432"/>
        <v>8.64</v>
      </c>
      <c r="T3082" s="8">
        <v>4.2336</v>
      </c>
      <c r="U3082" s="8" t="str">
        <f t="shared" si="438"/>
        <v>Low</v>
      </c>
      <c r="V3082" s="7">
        <v>3</v>
      </c>
      <c r="W3082" s="8">
        <v>8.64</v>
      </c>
      <c r="X3082" s="8">
        <f t="shared" si="439"/>
        <v>8859</v>
      </c>
      <c r="Y3082" s="9">
        <v>0.49</v>
      </c>
      <c r="Z3082" s="9" t="str">
        <f t="shared" si="440"/>
        <v>High</v>
      </c>
    </row>
    <row r="3083" spans="1:26" x14ac:dyDescent="0.3">
      <c r="A3083" t="s">
        <v>4274</v>
      </c>
      <c r="B3083" s="6">
        <v>44086</v>
      </c>
      <c r="C3083" s="6" t="str">
        <f t="shared" si="433"/>
        <v>2020</v>
      </c>
      <c r="D3083" s="6" t="str">
        <f t="shared" si="434"/>
        <v>September</v>
      </c>
      <c r="E3083" s="6" t="str">
        <f t="shared" si="435"/>
        <v>Q3</v>
      </c>
      <c r="F3083" s="6" t="str">
        <f t="shared" si="436"/>
        <v>High</v>
      </c>
      <c r="G3083" s="6" t="str">
        <f t="shared" si="437"/>
        <v>Full Price</v>
      </c>
      <c r="H3083" s="6">
        <v>44092</v>
      </c>
      <c r="I3083" t="s">
        <v>387</v>
      </c>
      <c r="J3083" t="s">
        <v>614</v>
      </c>
      <c r="K3083" t="s">
        <v>617</v>
      </c>
      <c r="L3083" t="s">
        <v>30</v>
      </c>
      <c r="M3083" t="s">
        <v>31</v>
      </c>
      <c r="N3083" t="s">
        <v>53</v>
      </c>
      <c r="O3083" t="s">
        <v>54</v>
      </c>
      <c r="P3083" t="s">
        <v>3489</v>
      </c>
      <c r="Q3083" t="s">
        <v>271</v>
      </c>
      <c r="R3083" s="7">
        <v>0</v>
      </c>
      <c r="S3083" s="7">
        <f t="shared" si="432"/>
        <v>9.26</v>
      </c>
      <c r="T3083" s="8">
        <v>3.0558000000000001</v>
      </c>
      <c r="U3083" s="8" t="str">
        <f t="shared" si="438"/>
        <v>Low</v>
      </c>
      <c r="V3083" s="7">
        <v>2</v>
      </c>
      <c r="W3083" s="8">
        <v>9.26</v>
      </c>
      <c r="X3083" s="8">
        <f t="shared" si="439"/>
        <v>8750</v>
      </c>
      <c r="Y3083" s="9">
        <v>0.33</v>
      </c>
      <c r="Z3083" s="9" t="str">
        <f t="shared" si="440"/>
        <v>High</v>
      </c>
    </row>
    <row r="3084" spans="1:26" x14ac:dyDescent="0.3">
      <c r="A3084" t="s">
        <v>4274</v>
      </c>
      <c r="B3084" s="6">
        <v>44086</v>
      </c>
      <c r="C3084" s="6" t="str">
        <f t="shared" si="433"/>
        <v>2020</v>
      </c>
      <c r="D3084" s="6" t="str">
        <f t="shared" si="434"/>
        <v>September</v>
      </c>
      <c r="E3084" s="6" t="str">
        <f t="shared" si="435"/>
        <v>Q3</v>
      </c>
      <c r="F3084" s="6" t="str">
        <f t="shared" si="436"/>
        <v>High</v>
      </c>
      <c r="G3084" s="6" t="str">
        <f t="shared" si="437"/>
        <v>Full Price</v>
      </c>
      <c r="H3084" s="6">
        <v>44092</v>
      </c>
      <c r="I3084" t="s">
        <v>387</v>
      </c>
      <c r="J3084" t="s">
        <v>182</v>
      </c>
      <c r="K3084" t="s">
        <v>183</v>
      </c>
      <c r="L3084" t="s">
        <v>30</v>
      </c>
      <c r="M3084" t="s">
        <v>31</v>
      </c>
      <c r="N3084" t="s">
        <v>149</v>
      </c>
      <c r="O3084" t="s">
        <v>54</v>
      </c>
      <c r="P3084" t="s">
        <v>3489</v>
      </c>
      <c r="Q3084" t="s">
        <v>271</v>
      </c>
      <c r="R3084" s="7">
        <v>0</v>
      </c>
      <c r="S3084" s="7">
        <f t="shared" si="432"/>
        <v>27.18</v>
      </c>
      <c r="T3084" s="8">
        <v>12.7746</v>
      </c>
      <c r="U3084" s="8" t="str">
        <f t="shared" si="438"/>
        <v>Low</v>
      </c>
      <c r="V3084" s="7">
        <v>1</v>
      </c>
      <c r="W3084" s="8">
        <v>27.18</v>
      </c>
      <c r="X3084" s="8">
        <f t="shared" si="439"/>
        <v>6489</v>
      </c>
      <c r="Y3084" s="9">
        <v>0.47</v>
      </c>
      <c r="Z3084" s="9" t="str">
        <f t="shared" si="440"/>
        <v>High</v>
      </c>
    </row>
    <row r="3085" spans="1:26" x14ac:dyDescent="0.3">
      <c r="A3085" t="s">
        <v>4274</v>
      </c>
      <c r="B3085" s="6">
        <v>44086</v>
      </c>
      <c r="C3085" s="6" t="str">
        <f t="shared" si="433"/>
        <v>2020</v>
      </c>
      <c r="D3085" s="6" t="str">
        <f t="shared" si="434"/>
        <v>September</v>
      </c>
      <c r="E3085" s="6" t="str">
        <f t="shared" si="435"/>
        <v>Q3</v>
      </c>
      <c r="F3085" s="6" t="str">
        <f t="shared" si="436"/>
        <v>High</v>
      </c>
      <c r="G3085" s="6" t="str">
        <f t="shared" si="437"/>
        <v>Full Price</v>
      </c>
      <c r="H3085" s="6">
        <v>44092</v>
      </c>
      <c r="I3085" t="s">
        <v>387</v>
      </c>
      <c r="J3085" t="s">
        <v>853</v>
      </c>
      <c r="K3085" t="s">
        <v>3134</v>
      </c>
      <c r="L3085" t="s">
        <v>30</v>
      </c>
      <c r="M3085" t="s">
        <v>31</v>
      </c>
      <c r="N3085" t="s">
        <v>86</v>
      </c>
      <c r="O3085" t="s">
        <v>54</v>
      </c>
      <c r="P3085" t="s">
        <v>3489</v>
      </c>
      <c r="Q3085" t="s">
        <v>271</v>
      </c>
      <c r="R3085" s="7">
        <v>0</v>
      </c>
      <c r="S3085" s="7">
        <f t="shared" si="432"/>
        <v>1.24</v>
      </c>
      <c r="T3085" s="8">
        <v>0.58279999999999998</v>
      </c>
      <c r="U3085" s="8" t="str">
        <f t="shared" si="438"/>
        <v>Low</v>
      </c>
      <c r="V3085" s="7">
        <v>1</v>
      </c>
      <c r="W3085" s="8">
        <v>1.24</v>
      </c>
      <c r="X3085" s="8">
        <f t="shared" si="439"/>
        <v>9974</v>
      </c>
      <c r="Y3085" s="9">
        <v>0.47</v>
      </c>
      <c r="Z3085" s="9" t="str">
        <f t="shared" si="440"/>
        <v>High</v>
      </c>
    </row>
    <row r="3086" spans="1:26" x14ac:dyDescent="0.3">
      <c r="A3086" t="s">
        <v>4274</v>
      </c>
      <c r="B3086" s="6">
        <v>44086</v>
      </c>
      <c r="C3086" s="6" t="str">
        <f t="shared" si="433"/>
        <v>2020</v>
      </c>
      <c r="D3086" s="6" t="str">
        <f t="shared" si="434"/>
        <v>September</v>
      </c>
      <c r="E3086" s="6" t="str">
        <f t="shared" si="435"/>
        <v>Q3</v>
      </c>
      <c r="F3086" s="6" t="str">
        <f t="shared" si="436"/>
        <v>High</v>
      </c>
      <c r="G3086" s="6" t="str">
        <f t="shared" si="437"/>
        <v>Full Price</v>
      </c>
      <c r="H3086" s="6">
        <v>44092</v>
      </c>
      <c r="I3086" t="s">
        <v>387</v>
      </c>
      <c r="J3086" t="s">
        <v>44</v>
      </c>
      <c r="K3086" t="s">
        <v>2956</v>
      </c>
      <c r="L3086" t="s">
        <v>30</v>
      </c>
      <c r="M3086" t="s">
        <v>31</v>
      </c>
      <c r="N3086" t="s">
        <v>46</v>
      </c>
      <c r="O3086" t="s">
        <v>54</v>
      </c>
      <c r="P3086" t="s">
        <v>3489</v>
      </c>
      <c r="Q3086" t="s">
        <v>271</v>
      </c>
      <c r="R3086" s="7">
        <v>0</v>
      </c>
      <c r="S3086" s="7">
        <f t="shared" si="432"/>
        <v>20.7</v>
      </c>
      <c r="T3086" s="8">
        <v>9.9359999999999999</v>
      </c>
      <c r="U3086" s="8" t="str">
        <f t="shared" si="438"/>
        <v>Low</v>
      </c>
      <c r="V3086" s="7">
        <v>2</v>
      </c>
      <c r="W3086" s="8">
        <v>20.7</v>
      </c>
      <c r="X3086" s="8">
        <f t="shared" si="439"/>
        <v>7083</v>
      </c>
      <c r="Y3086" s="9">
        <v>0.48</v>
      </c>
      <c r="Z3086" s="9" t="str">
        <f t="shared" si="440"/>
        <v>High</v>
      </c>
    </row>
    <row r="3087" spans="1:26" x14ac:dyDescent="0.3">
      <c r="A3087" t="s">
        <v>4274</v>
      </c>
      <c r="B3087" s="6">
        <v>44086</v>
      </c>
      <c r="C3087" s="6" t="str">
        <f t="shared" si="433"/>
        <v>2020</v>
      </c>
      <c r="D3087" s="6" t="str">
        <f t="shared" si="434"/>
        <v>September</v>
      </c>
      <c r="E3087" s="6" t="str">
        <f t="shared" si="435"/>
        <v>Q3</v>
      </c>
      <c r="F3087" s="6" t="str">
        <f t="shared" si="436"/>
        <v>High</v>
      </c>
      <c r="G3087" s="6" t="str">
        <f t="shared" si="437"/>
        <v>Full Price</v>
      </c>
      <c r="H3087" s="6">
        <v>44092</v>
      </c>
      <c r="I3087" t="s">
        <v>387</v>
      </c>
      <c r="J3087" t="s">
        <v>2852</v>
      </c>
      <c r="K3087" t="s">
        <v>4275</v>
      </c>
      <c r="L3087" t="s">
        <v>30</v>
      </c>
      <c r="M3087" t="s">
        <v>31</v>
      </c>
      <c r="N3087" t="s">
        <v>32</v>
      </c>
      <c r="O3087" t="s">
        <v>54</v>
      </c>
      <c r="P3087" t="s">
        <v>3489</v>
      </c>
      <c r="Q3087" t="s">
        <v>271</v>
      </c>
      <c r="R3087" s="7">
        <v>0</v>
      </c>
      <c r="S3087" s="7">
        <f t="shared" si="432"/>
        <v>28.9</v>
      </c>
      <c r="T3087" s="8">
        <v>14.161</v>
      </c>
      <c r="U3087" s="8" t="str">
        <f t="shared" si="438"/>
        <v>Low</v>
      </c>
      <c r="V3087" s="7">
        <v>5</v>
      </c>
      <c r="W3087" s="8">
        <v>28.9</v>
      </c>
      <c r="X3087" s="8">
        <f t="shared" si="439"/>
        <v>6386</v>
      </c>
      <c r="Y3087" s="9">
        <v>0.49</v>
      </c>
      <c r="Z3087" s="9" t="str">
        <f t="shared" si="440"/>
        <v>High</v>
      </c>
    </row>
    <row r="3088" spans="1:26" x14ac:dyDescent="0.3">
      <c r="A3088" t="s">
        <v>4274</v>
      </c>
      <c r="B3088" s="6">
        <v>44086</v>
      </c>
      <c r="C3088" s="6" t="str">
        <f t="shared" si="433"/>
        <v>2020</v>
      </c>
      <c r="D3088" s="6" t="str">
        <f t="shared" si="434"/>
        <v>September</v>
      </c>
      <c r="E3088" s="6" t="str">
        <f t="shared" si="435"/>
        <v>Q3</v>
      </c>
      <c r="F3088" s="6" t="str">
        <f t="shared" si="436"/>
        <v>Low</v>
      </c>
      <c r="G3088" s="6" t="str">
        <f t="shared" si="437"/>
        <v>Full Price</v>
      </c>
      <c r="H3088" s="6">
        <v>44092</v>
      </c>
      <c r="I3088" t="s">
        <v>387</v>
      </c>
      <c r="J3088" t="s">
        <v>1555</v>
      </c>
      <c r="K3088" t="s">
        <v>2314</v>
      </c>
      <c r="L3088" t="s">
        <v>30</v>
      </c>
      <c r="M3088" t="s">
        <v>31</v>
      </c>
      <c r="N3088" t="s">
        <v>49</v>
      </c>
      <c r="O3088" t="s">
        <v>54</v>
      </c>
      <c r="P3088" t="s">
        <v>3489</v>
      </c>
      <c r="Q3088" t="s">
        <v>271</v>
      </c>
      <c r="R3088" s="7">
        <v>0</v>
      </c>
      <c r="S3088" s="7">
        <f t="shared" si="432"/>
        <v>105.98</v>
      </c>
      <c r="T3088" s="8">
        <v>4.2392000000000003</v>
      </c>
      <c r="U3088" s="8" t="str">
        <f t="shared" si="438"/>
        <v>Low</v>
      </c>
      <c r="V3088" s="7">
        <v>2</v>
      </c>
      <c r="W3088" s="8">
        <v>105.98</v>
      </c>
      <c r="X3088" s="8">
        <f t="shared" si="439"/>
        <v>3664</v>
      </c>
      <c r="Y3088" s="9">
        <v>0.04</v>
      </c>
      <c r="Z3088" s="9" t="str">
        <f t="shared" si="440"/>
        <v>Low</v>
      </c>
    </row>
    <row r="3089" spans="1:26" x14ac:dyDescent="0.3">
      <c r="A3089" t="s">
        <v>4276</v>
      </c>
      <c r="B3089" s="6">
        <v>44086</v>
      </c>
      <c r="C3089" s="6" t="str">
        <f t="shared" si="433"/>
        <v>2020</v>
      </c>
      <c r="D3089" s="6" t="str">
        <f t="shared" si="434"/>
        <v>September</v>
      </c>
      <c r="E3089" s="6" t="str">
        <f t="shared" si="435"/>
        <v>Q3</v>
      </c>
      <c r="F3089" s="6" t="str">
        <f t="shared" si="436"/>
        <v>High</v>
      </c>
      <c r="G3089" s="6" t="str">
        <f t="shared" si="437"/>
        <v>Full Price</v>
      </c>
      <c r="H3089" s="6">
        <v>44091</v>
      </c>
      <c r="I3089" t="s">
        <v>3197</v>
      </c>
      <c r="J3089" t="s">
        <v>108</v>
      </c>
      <c r="K3089" t="s">
        <v>2105</v>
      </c>
      <c r="L3089" t="s">
        <v>30</v>
      </c>
      <c r="M3089" t="s">
        <v>91</v>
      </c>
      <c r="N3089" t="s">
        <v>110</v>
      </c>
      <c r="O3089" t="s">
        <v>69</v>
      </c>
      <c r="P3089" t="s">
        <v>298</v>
      </c>
      <c r="Q3089" t="s">
        <v>299</v>
      </c>
      <c r="R3089" s="7">
        <v>0</v>
      </c>
      <c r="S3089" s="7">
        <f t="shared" si="432"/>
        <v>21.98</v>
      </c>
      <c r="T3089" s="8">
        <v>8.5722000000000005</v>
      </c>
      <c r="U3089" s="8" t="str">
        <f t="shared" si="438"/>
        <v>Low</v>
      </c>
      <c r="V3089" s="7">
        <v>2</v>
      </c>
      <c r="W3089" s="8">
        <v>21.98</v>
      </c>
      <c r="X3089" s="8">
        <f t="shared" si="439"/>
        <v>6950</v>
      </c>
      <c r="Y3089" s="9">
        <v>0.39</v>
      </c>
      <c r="Z3089" s="9" t="str">
        <f t="shared" si="440"/>
        <v>High</v>
      </c>
    </row>
    <row r="3090" spans="1:26" x14ac:dyDescent="0.3">
      <c r="A3090" t="s">
        <v>4277</v>
      </c>
      <c r="B3090" s="6">
        <v>44086</v>
      </c>
      <c r="C3090" s="6" t="str">
        <f t="shared" si="433"/>
        <v>2020</v>
      </c>
      <c r="D3090" s="6" t="str">
        <f t="shared" si="434"/>
        <v>September</v>
      </c>
      <c r="E3090" s="6" t="str">
        <f t="shared" si="435"/>
        <v>Q3</v>
      </c>
      <c r="F3090" s="6" t="str">
        <f t="shared" si="436"/>
        <v>High</v>
      </c>
      <c r="G3090" s="6" t="str">
        <f t="shared" si="437"/>
        <v>Full Price</v>
      </c>
      <c r="H3090" s="6">
        <v>44091</v>
      </c>
      <c r="I3090" t="s">
        <v>1112</v>
      </c>
      <c r="J3090" t="s">
        <v>44</v>
      </c>
      <c r="K3090" t="s">
        <v>2932</v>
      </c>
      <c r="L3090" t="s">
        <v>30</v>
      </c>
      <c r="M3090" t="s">
        <v>31</v>
      </c>
      <c r="N3090" t="s">
        <v>46</v>
      </c>
      <c r="O3090" t="s">
        <v>54</v>
      </c>
      <c r="P3090" t="s">
        <v>270</v>
      </c>
      <c r="Q3090" t="s">
        <v>271</v>
      </c>
      <c r="R3090" s="7">
        <v>0</v>
      </c>
      <c r="S3090" s="7">
        <f t="shared" si="432"/>
        <v>12.6</v>
      </c>
      <c r="T3090" s="8">
        <v>6.048</v>
      </c>
      <c r="U3090" s="8" t="str">
        <f t="shared" si="438"/>
        <v>Low</v>
      </c>
      <c r="V3090" s="7">
        <v>4</v>
      </c>
      <c r="W3090" s="8">
        <v>12.6</v>
      </c>
      <c r="X3090" s="8">
        <f t="shared" si="439"/>
        <v>8202</v>
      </c>
      <c r="Y3090" s="9">
        <v>0.48</v>
      </c>
      <c r="Z3090" s="9" t="str">
        <f t="shared" si="440"/>
        <v>High</v>
      </c>
    </row>
    <row r="3091" spans="1:26" x14ac:dyDescent="0.3">
      <c r="A3091" t="s">
        <v>4277</v>
      </c>
      <c r="B3091" s="6">
        <v>44086</v>
      </c>
      <c r="C3091" s="6" t="str">
        <f t="shared" si="433"/>
        <v>2020</v>
      </c>
      <c r="D3091" s="6" t="str">
        <f t="shared" si="434"/>
        <v>September</v>
      </c>
      <c r="E3091" s="6" t="str">
        <f t="shared" si="435"/>
        <v>Q3</v>
      </c>
      <c r="F3091" s="6" t="str">
        <f t="shared" si="436"/>
        <v>Low</v>
      </c>
      <c r="G3091" s="6" t="str">
        <f t="shared" si="437"/>
        <v>Discounted</v>
      </c>
      <c r="H3091" s="6">
        <v>44091</v>
      </c>
      <c r="I3091" t="s">
        <v>1112</v>
      </c>
      <c r="J3091" t="s">
        <v>532</v>
      </c>
      <c r="K3091" t="s">
        <v>4278</v>
      </c>
      <c r="L3091" t="s">
        <v>30</v>
      </c>
      <c r="M3091" t="s">
        <v>91</v>
      </c>
      <c r="N3091" t="s">
        <v>1035</v>
      </c>
      <c r="O3091" t="s">
        <v>54</v>
      </c>
      <c r="P3091" t="s">
        <v>270</v>
      </c>
      <c r="Q3091" t="s">
        <v>271</v>
      </c>
      <c r="R3091" s="7">
        <v>0.2</v>
      </c>
      <c r="S3091" s="7">
        <f t="shared" si="432"/>
        <v>383.98719999999997</v>
      </c>
      <c r="T3091" s="8">
        <v>59.997999999999998</v>
      </c>
      <c r="U3091" s="8" t="str">
        <f t="shared" si="438"/>
        <v>Low</v>
      </c>
      <c r="V3091" s="7">
        <v>2</v>
      </c>
      <c r="W3091" s="8">
        <v>479.98399999999998</v>
      </c>
      <c r="X3091" s="8">
        <f t="shared" si="439"/>
        <v>1215</v>
      </c>
      <c r="Y3091" s="9">
        <v>0.125</v>
      </c>
      <c r="Z3091" s="9" t="str">
        <f t="shared" si="440"/>
        <v>Low</v>
      </c>
    </row>
    <row r="3092" spans="1:26" x14ac:dyDescent="0.3">
      <c r="A3092" t="s">
        <v>4279</v>
      </c>
      <c r="B3092" s="6">
        <v>44087</v>
      </c>
      <c r="C3092" s="6" t="str">
        <f t="shared" si="433"/>
        <v>2020</v>
      </c>
      <c r="D3092" s="6" t="str">
        <f t="shared" si="434"/>
        <v>September</v>
      </c>
      <c r="E3092" s="6" t="str">
        <f t="shared" si="435"/>
        <v>Q3</v>
      </c>
      <c r="F3092" s="6" t="str">
        <f t="shared" si="436"/>
        <v>High</v>
      </c>
      <c r="G3092" s="6" t="str">
        <f t="shared" si="437"/>
        <v>Full Price</v>
      </c>
      <c r="H3092" s="6">
        <v>44092</v>
      </c>
      <c r="I3092" t="s">
        <v>2476</v>
      </c>
      <c r="J3092" t="s">
        <v>188</v>
      </c>
      <c r="K3092" t="s">
        <v>1130</v>
      </c>
      <c r="L3092" t="s">
        <v>30</v>
      </c>
      <c r="M3092" t="s">
        <v>76</v>
      </c>
      <c r="N3092" t="s">
        <v>77</v>
      </c>
      <c r="O3092" t="s">
        <v>33</v>
      </c>
      <c r="P3092" t="s">
        <v>406</v>
      </c>
      <c r="Q3092" t="s">
        <v>237</v>
      </c>
      <c r="R3092" s="7">
        <v>0</v>
      </c>
      <c r="S3092" s="7">
        <f t="shared" si="432"/>
        <v>1516.2</v>
      </c>
      <c r="T3092" s="8">
        <v>394.21199999999999</v>
      </c>
      <c r="U3092" s="8" t="str">
        <f t="shared" si="438"/>
        <v>Medium</v>
      </c>
      <c r="V3092" s="7">
        <v>7</v>
      </c>
      <c r="W3092" s="8">
        <v>1516.2</v>
      </c>
      <c r="X3092" s="8">
        <f t="shared" si="439"/>
        <v>235</v>
      </c>
      <c r="Y3092" s="9">
        <v>0.26</v>
      </c>
      <c r="Z3092" s="9" t="str">
        <f t="shared" si="440"/>
        <v>High</v>
      </c>
    </row>
    <row r="3093" spans="1:26" x14ac:dyDescent="0.3">
      <c r="A3093" t="s">
        <v>4279</v>
      </c>
      <c r="B3093" s="6">
        <v>44087</v>
      </c>
      <c r="C3093" s="6" t="str">
        <f t="shared" si="433"/>
        <v>2020</v>
      </c>
      <c r="D3093" s="6" t="str">
        <f t="shared" si="434"/>
        <v>September</v>
      </c>
      <c r="E3093" s="6" t="str">
        <f t="shared" si="435"/>
        <v>Q3</v>
      </c>
      <c r="F3093" s="6" t="str">
        <f t="shared" si="436"/>
        <v>Low</v>
      </c>
      <c r="G3093" s="6" t="str">
        <f t="shared" si="437"/>
        <v>Full Price</v>
      </c>
      <c r="H3093" s="6">
        <v>44092</v>
      </c>
      <c r="I3093" t="s">
        <v>2476</v>
      </c>
      <c r="J3093" t="s">
        <v>89</v>
      </c>
      <c r="K3093" t="s">
        <v>1703</v>
      </c>
      <c r="L3093" t="s">
        <v>30</v>
      </c>
      <c r="M3093" t="s">
        <v>91</v>
      </c>
      <c r="N3093" t="s">
        <v>110</v>
      </c>
      <c r="O3093" t="s">
        <v>33</v>
      </c>
      <c r="P3093" t="s">
        <v>406</v>
      </c>
      <c r="Q3093" t="s">
        <v>237</v>
      </c>
      <c r="R3093" s="7">
        <v>0</v>
      </c>
      <c r="S3093" s="7">
        <f t="shared" si="432"/>
        <v>199.96</v>
      </c>
      <c r="T3093" s="8">
        <v>15.9968</v>
      </c>
      <c r="U3093" s="8" t="str">
        <f t="shared" si="438"/>
        <v>Low</v>
      </c>
      <c r="V3093" s="7">
        <v>4</v>
      </c>
      <c r="W3093" s="8">
        <v>199.96</v>
      </c>
      <c r="X3093" s="8">
        <f t="shared" si="439"/>
        <v>2587</v>
      </c>
      <c r="Y3093" s="9">
        <v>0.08</v>
      </c>
      <c r="Z3093" s="9" t="str">
        <f t="shared" si="440"/>
        <v>Low</v>
      </c>
    </row>
    <row r="3094" spans="1:26" x14ac:dyDescent="0.3">
      <c r="A3094" t="s">
        <v>4280</v>
      </c>
      <c r="B3094" s="6">
        <v>44087</v>
      </c>
      <c r="C3094" s="6" t="str">
        <f t="shared" si="433"/>
        <v>2020</v>
      </c>
      <c r="D3094" s="6" t="str">
        <f t="shared" si="434"/>
        <v>September</v>
      </c>
      <c r="E3094" s="6" t="str">
        <f t="shared" si="435"/>
        <v>Q3</v>
      </c>
      <c r="F3094" s="6" t="str">
        <f t="shared" si="436"/>
        <v>Low</v>
      </c>
      <c r="G3094" s="6" t="str">
        <f t="shared" si="437"/>
        <v>Full Price</v>
      </c>
      <c r="H3094" s="6">
        <v>44094</v>
      </c>
      <c r="I3094" t="s">
        <v>3889</v>
      </c>
      <c r="J3094" t="s">
        <v>192</v>
      </c>
      <c r="K3094" t="s">
        <v>3089</v>
      </c>
      <c r="L3094" t="s">
        <v>30</v>
      </c>
      <c r="M3094" t="s">
        <v>76</v>
      </c>
      <c r="N3094" t="s">
        <v>99</v>
      </c>
      <c r="O3094" t="s">
        <v>62</v>
      </c>
      <c r="P3094" t="s">
        <v>1722</v>
      </c>
      <c r="Q3094" t="s">
        <v>64</v>
      </c>
      <c r="R3094" s="7">
        <v>0</v>
      </c>
      <c r="S3094" s="7">
        <f t="shared" si="432"/>
        <v>129.93</v>
      </c>
      <c r="T3094" s="8">
        <v>12.993</v>
      </c>
      <c r="U3094" s="8" t="str">
        <f t="shared" si="438"/>
        <v>Low</v>
      </c>
      <c r="V3094" s="7">
        <v>3</v>
      </c>
      <c r="W3094" s="8">
        <v>129.93</v>
      </c>
      <c r="X3094" s="8">
        <f t="shared" si="439"/>
        <v>3293</v>
      </c>
      <c r="Y3094" s="9">
        <v>0.1</v>
      </c>
      <c r="Z3094" s="9" t="str">
        <f t="shared" si="440"/>
        <v>Low</v>
      </c>
    </row>
    <row r="3095" spans="1:26" x14ac:dyDescent="0.3">
      <c r="A3095" t="s">
        <v>4280</v>
      </c>
      <c r="B3095" s="6">
        <v>44087</v>
      </c>
      <c r="C3095" s="6" t="str">
        <f t="shared" si="433"/>
        <v>2020</v>
      </c>
      <c r="D3095" s="6" t="str">
        <f t="shared" si="434"/>
        <v>September</v>
      </c>
      <c r="E3095" s="6" t="str">
        <f t="shared" si="435"/>
        <v>Q3</v>
      </c>
      <c r="F3095" s="6" t="str">
        <f t="shared" si="436"/>
        <v>High</v>
      </c>
      <c r="G3095" s="6" t="str">
        <f t="shared" si="437"/>
        <v>Full Price</v>
      </c>
      <c r="H3095" s="6">
        <v>44094</v>
      </c>
      <c r="I3095" t="s">
        <v>3889</v>
      </c>
      <c r="J3095" t="s">
        <v>67</v>
      </c>
      <c r="K3095" t="s">
        <v>1264</v>
      </c>
      <c r="L3095" t="s">
        <v>30</v>
      </c>
      <c r="M3095" t="s">
        <v>31</v>
      </c>
      <c r="N3095" t="s">
        <v>32</v>
      </c>
      <c r="O3095" t="s">
        <v>62</v>
      </c>
      <c r="P3095" t="s">
        <v>1722</v>
      </c>
      <c r="Q3095" t="s">
        <v>64</v>
      </c>
      <c r="R3095" s="7">
        <v>0</v>
      </c>
      <c r="S3095" s="7">
        <f t="shared" si="432"/>
        <v>69.930000000000007</v>
      </c>
      <c r="T3095" s="8">
        <v>31.468499999999999</v>
      </c>
      <c r="U3095" s="8" t="str">
        <f t="shared" si="438"/>
        <v>Low</v>
      </c>
      <c r="V3095" s="7">
        <v>7</v>
      </c>
      <c r="W3095" s="8">
        <v>69.930000000000007</v>
      </c>
      <c r="X3095" s="8">
        <f t="shared" si="439"/>
        <v>4478</v>
      </c>
      <c r="Y3095" s="9">
        <v>0.45</v>
      </c>
      <c r="Z3095" s="9" t="str">
        <f t="shared" si="440"/>
        <v>High</v>
      </c>
    </row>
    <row r="3096" spans="1:26" x14ac:dyDescent="0.3">
      <c r="A3096" t="s">
        <v>4281</v>
      </c>
      <c r="B3096" s="6">
        <v>44087</v>
      </c>
      <c r="C3096" s="6" t="str">
        <f t="shared" si="433"/>
        <v>2020</v>
      </c>
      <c r="D3096" s="6" t="str">
        <f t="shared" si="434"/>
        <v>September</v>
      </c>
      <c r="E3096" s="6" t="str">
        <f t="shared" si="435"/>
        <v>Q3</v>
      </c>
      <c r="F3096" s="6" t="str">
        <f t="shared" si="436"/>
        <v>Low</v>
      </c>
      <c r="G3096" s="6" t="str">
        <f t="shared" si="437"/>
        <v>Discounted</v>
      </c>
      <c r="H3096" s="6">
        <v>44089</v>
      </c>
      <c r="I3096" t="s">
        <v>4282</v>
      </c>
      <c r="J3096" t="s">
        <v>74</v>
      </c>
      <c r="K3096" t="s">
        <v>1563</v>
      </c>
      <c r="L3096" t="s">
        <v>61</v>
      </c>
      <c r="M3096" t="s">
        <v>76</v>
      </c>
      <c r="N3096" t="s">
        <v>77</v>
      </c>
      <c r="O3096" t="s">
        <v>69</v>
      </c>
      <c r="P3096" t="s">
        <v>3247</v>
      </c>
      <c r="Q3096" t="s">
        <v>71</v>
      </c>
      <c r="R3096" s="7">
        <v>0.2</v>
      </c>
      <c r="S3096" s="7">
        <f t="shared" si="432"/>
        <v>574.17600000000004</v>
      </c>
      <c r="T3096" s="8">
        <v>71.772000000000006</v>
      </c>
      <c r="U3096" s="8" t="str">
        <f t="shared" si="438"/>
        <v>Low</v>
      </c>
      <c r="V3096" s="7">
        <v>3</v>
      </c>
      <c r="W3096" s="8">
        <v>717.72</v>
      </c>
      <c r="X3096" s="8">
        <f t="shared" si="439"/>
        <v>743</v>
      </c>
      <c r="Y3096" s="9">
        <v>0.1</v>
      </c>
      <c r="Z3096" s="9" t="str">
        <f t="shared" si="440"/>
        <v>Low</v>
      </c>
    </row>
    <row r="3097" spans="1:26" x14ac:dyDescent="0.3">
      <c r="A3097" t="s">
        <v>4281</v>
      </c>
      <c r="B3097" s="6">
        <v>44087</v>
      </c>
      <c r="C3097" s="6" t="str">
        <f t="shared" si="433"/>
        <v>2020</v>
      </c>
      <c r="D3097" s="6" t="str">
        <f t="shared" si="434"/>
        <v>September</v>
      </c>
      <c r="E3097" s="6" t="str">
        <f t="shared" si="435"/>
        <v>Q3</v>
      </c>
      <c r="F3097" s="6" t="str">
        <f t="shared" si="436"/>
        <v>Low</v>
      </c>
      <c r="G3097" s="6" t="str">
        <f t="shared" si="437"/>
        <v>Full Price</v>
      </c>
      <c r="H3097" s="6">
        <v>44089</v>
      </c>
      <c r="I3097" t="s">
        <v>4282</v>
      </c>
      <c r="J3097" t="s">
        <v>192</v>
      </c>
      <c r="K3097" t="s">
        <v>2800</v>
      </c>
      <c r="L3097" t="s">
        <v>61</v>
      </c>
      <c r="M3097" t="s">
        <v>76</v>
      </c>
      <c r="N3097" t="s">
        <v>99</v>
      </c>
      <c r="O3097" t="s">
        <v>69</v>
      </c>
      <c r="P3097" t="s">
        <v>3247</v>
      </c>
      <c r="Q3097" t="s">
        <v>71</v>
      </c>
      <c r="R3097" s="7">
        <v>0</v>
      </c>
      <c r="S3097" s="7">
        <f t="shared" si="432"/>
        <v>207.35</v>
      </c>
      <c r="T3097" s="8">
        <v>24.882000000000001</v>
      </c>
      <c r="U3097" s="8" t="str">
        <f t="shared" si="438"/>
        <v>Low</v>
      </c>
      <c r="V3097" s="7">
        <v>5</v>
      </c>
      <c r="W3097" s="8">
        <v>207.35</v>
      </c>
      <c r="X3097" s="8">
        <f t="shared" si="439"/>
        <v>2524</v>
      </c>
      <c r="Y3097" s="9">
        <v>0.12</v>
      </c>
      <c r="Z3097" s="9" t="str">
        <f t="shared" si="440"/>
        <v>Low</v>
      </c>
    </row>
    <row r="3098" spans="1:26" x14ac:dyDescent="0.3">
      <c r="A3098" t="s">
        <v>4281</v>
      </c>
      <c r="B3098" s="6">
        <v>44087</v>
      </c>
      <c r="C3098" s="6" t="str">
        <f t="shared" si="433"/>
        <v>2020</v>
      </c>
      <c r="D3098" s="6" t="str">
        <f t="shared" si="434"/>
        <v>September</v>
      </c>
      <c r="E3098" s="6" t="str">
        <f t="shared" si="435"/>
        <v>Q3</v>
      </c>
      <c r="F3098" s="6" t="str">
        <f t="shared" si="436"/>
        <v>High</v>
      </c>
      <c r="G3098" s="6" t="str">
        <f t="shared" si="437"/>
        <v>Full Price</v>
      </c>
      <c r="H3098" s="6">
        <v>44089</v>
      </c>
      <c r="I3098" t="s">
        <v>4282</v>
      </c>
      <c r="J3098" t="s">
        <v>1630</v>
      </c>
      <c r="K3098" t="s">
        <v>1727</v>
      </c>
      <c r="L3098" t="s">
        <v>61</v>
      </c>
      <c r="M3098" t="s">
        <v>76</v>
      </c>
      <c r="N3098" t="s">
        <v>99</v>
      </c>
      <c r="O3098" t="s">
        <v>69</v>
      </c>
      <c r="P3098" t="s">
        <v>3247</v>
      </c>
      <c r="Q3098" t="s">
        <v>71</v>
      </c>
      <c r="R3098" s="7">
        <v>0</v>
      </c>
      <c r="S3098" s="7">
        <f t="shared" si="432"/>
        <v>44.67</v>
      </c>
      <c r="T3098" s="8">
        <v>12.0609</v>
      </c>
      <c r="U3098" s="8" t="str">
        <f t="shared" si="438"/>
        <v>Low</v>
      </c>
      <c r="V3098" s="7">
        <v>3</v>
      </c>
      <c r="W3098" s="8">
        <v>44.67</v>
      </c>
      <c r="X3098" s="8">
        <f t="shared" si="439"/>
        <v>5406</v>
      </c>
      <c r="Y3098" s="9">
        <v>0.27</v>
      </c>
      <c r="Z3098" s="9" t="str">
        <f t="shared" si="440"/>
        <v>High</v>
      </c>
    </row>
    <row r="3099" spans="1:26" x14ac:dyDescent="0.3">
      <c r="A3099" t="s">
        <v>4281</v>
      </c>
      <c r="B3099" s="6">
        <v>44087</v>
      </c>
      <c r="C3099" s="6" t="str">
        <f t="shared" si="433"/>
        <v>2020</v>
      </c>
      <c r="D3099" s="6" t="str">
        <f t="shared" si="434"/>
        <v>September</v>
      </c>
      <c r="E3099" s="6" t="str">
        <f t="shared" si="435"/>
        <v>Q3</v>
      </c>
      <c r="F3099" s="6" t="str">
        <f t="shared" si="436"/>
        <v>High</v>
      </c>
      <c r="G3099" s="6" t="str">
        <f t="shared" si="437"/>
        <v>Full Price</v>
      </c>
      <c r="H3099" s="6">
        <v>44089</v>
      </c>
      <c r="I3099" t="s">
        <v>4282</v>
      </c>
      <c r="J3099" t="s">
        <v>89</v>
      </c>
      <c r="K3099" t="s">
        <v>3640</v>
      </c>
      <c r="L3099" t="s">
        <v>61</v>
      </c>
      <c r="M3099" t="s">
        <v>76</v>
      </c>
      <c r="N3099" t="s">
        <v>99</v>
      </c>
      <c r="O3099" t="s">
        <v>69</v>
      </c>
      <c r="P3099" t="s">
        <v>3247</v>
      </c>
      <c r="Q3099" t="s">
        <v>71</v>
      </c>
      <c r="R3099" s="7">
        <v>0</v>
      </c>
      <c r="S3099" s="7">
        <f t="shared" si="432"/>
        <v>131.88</v>
      </c>
      <c r="T3099" s="8">
        <v>55.389600000000002</v>
      </c>
      <c r="U3099" s="8" t="str">
        <f t="shared" si="438"/>
        <v>Low</v>
      </c>
      <c r="V3099" s="7">
        <v>7</v>
      </c>
      <c r="W3099" s="8">
        <v>131.88</v>
      </c>
      <c r="X3099" s="8">
        <f t="shared" si="439"/>
        <v>3281</v>
      </c>
      <c r="Y3099" s="9">
        <v>0.42</v>
      </c>
      <c r="Z3099" s="9" t="str">
        <f t="shared" si="440"/>
        <v>High</v>
      </c>
    </row>
    <row r="3100" spans="1:26" x14ac:dyDescent="0.3">
      <c r="A3100" t="s">
        <v>4281</v>
      </c>
      <c r="B3100" s="6">
        <v>44087</v>
      </c>
      <c r="C3100" s="6" t="str">
        <f t="shared" si="433"/>
        <v>2020</v>
      </c>
      <c r="D3100" s="6" t="str">
        <f t="shared" si="434"/>
        <v>September</v>
      </c>
      <c r="E3100" s="6" t="str">
        <f t="shared" si="435"/>
        <v>Q3</v>
      </c>
      <c r="F3100" s="6" t="str">
        <f t="shared" si="436"/>
        <v>High</v>
      </c>
      <c r="G3100" s="6" t="str">
        <f t="shared" si="437"/>
        <v>Discounted</v>
      </c>
      <c r="H3100" s="6">
        <v>44089</v>
      </c>
      <c r="I3100" t="s">
        <v>4282</v>
      </c>
      <c r="J3100" t="s">
        <v>101</v>
      </c>
      <c r="K3100" t="s">
        <v>993</v>
      </c>
      <c r="L3100" t="s">
        <v>61</v>
      </c>
      <c r="M3100" t="s">
        <v>31</v>
      </c>
      <c r="N3100" t="s">
        <v>41</v>
      </c>
      <c r="O3100" t="s">
        <v>69</v>
      </c>
      <c r="P3100" t="s">
        <v>3247</v>
      </c>
      <c r="Q3100" t="s">
        <v>71</v>
      </c>
      <c r="R3100" s="7">
        <v>0.2</v>
      </c>
      <c r="S3100" s="7">
        <f t="shared" si="432"/>
        <v>20.025600000000001</v>
      </c>
      <c r="T3100" s="8">
        <v>7.8224999999999998</v>
      </c>
      <c r="U3100" s="8" t="str">
        <f t="shared" si="438"/>
        <v>Low</v>
      </c>
      <c r="V3100" s="7">
        <v>3</v>
      </c>
      <c r="W3100" s="8">
        <v>25.032</v>
      </c>
      <c r="X3100" s="8">
        <f t="shared" si="439"/>
        <v>6681</v>
      </c>
      <c r="Y3100" s="9">
        <v>0.3125</v>
      </c>
      <c r="Z3100" s="9" t="str">
        <f t="shared" si="440"/>
        <v>High</v>
      </c>
    </row>
    <row r="3101" spans="1:26" x14ac:dyDescent="0.3">
      <c r="A3101" t="s">
        <v>4281</v>
      </c>
      <c r="B3101" s="6">
        <v>44087</v>
      </c>
      <c r="C3101" s="6" t="str">
        <f t="shared" si="433"/>
        <v>2020</v>
      </c>
      <c r="D3101" s="6" t="str">
        <f t="shared" si="434"/>
        <v>September</v>
      </c>
      <c r="E3101" s="6" t="str">
        <f t="shared" si="435"/>
        <v>Q3</v>
      </c>
      <c r="F3101" s="6" t="str">
        <f t="shared" si="436"/>
        <v>High</v>
      </c>
      <c r="G3101" s="6" t="str">
        <f t="shared" si="437"/>
        <v>Full Price</v>
      </c>
      <c r="H3101" s="6">
        <v>44089</v>
      </c>
      <c r="I3101" t="s">
        <v>4282</v>
      </c>
      <c r="J3101" t="s">
        <v>67</v>
      </c>
      <c r="K3101" t="s">
        <v>4283</v>
      </c>
      <c r="L3101" t="s">
        <v>61</v>
      </c>
      <c r="M3101" t="s">
        <v>31</v>
      </c>
      <c r="N3101" t="s">
        <v>32</v>
      </c>
      <c r="O3101" t="s">
        <v>69</v>
      </c>
      <c r="P3101" t="s">
        <v>3247</v>
      </c>
      <c r="Q3101" t="s">
        <v>71</v>
      </c>
      <c r="R3101" s="7">
        <v>0</v>
      </c>
      <c r="S3101" s="7">
        <f t="shared" si="432"/>
        <v>209.7</v>
      </c>
      <c r="T3101" s="8">
        <v>100.65600000000001</v>
      </c>
      <c r="U3101" s="8" t="str">
        <f t="shared" si="438"/>
        <v>Medium</v>
      </c>
      <c r="V3101" s="7">
        <v>2</v>
      </c>
      <c r="W3101" s="8">
        <v>209.7</v>
      </c>
      <c r="X3101" s="8">
        <f t="shared" si="439"/>
        <v>2504</v>
      </c>
      <c r="Y3101" s="9">
        <v>0.48</v>
      </c>
      <c r="Z3101" s="9" t="str">
        <f t="shared" si="440"/>
        <v>High</v>
      </c>
    </row>
    <row r="3102" spans="1:26" x14ac:dyDescent="0.3">
      <c r="A3102" t="s">
        <v>4284</v>
      </c>
      <c r="B3102" s="6">
        <v>44087</v>
      </c>
      <c r="C3102" s="6" t="str">
        <f t="shared" si="433"/>
        <v>2020</v>
      </c>
      <c r="D3102" s="6" t="str">
        <f t="shared" si="434"/>
        <v>September</v>
      </c>
      <c r="E3102" s="6" t="str">
        <f t="shared" si="435"/>
        <v>Q3</v>
      </c>
      <c r="F3102" s="6" t="str">
        <f t="shared" si="436"/>
        <v>Low</v>
      </c>
      <c r="G3102" s="6" t="str">
        <f t="shared" si="437"/>
        <v>Discounted</v>
      </c>
      <c r="H3102" s="6">
        <v>44091</v>
      </c>
      <c r="I3102" t="s">
        <v>1705</v>
      </c>
      <c r="J3102" t="s">
        <v>74</v>
      </c>
      <c r="K3102" t="s">
        <v>1804</v>
      </c>
      <c r="L3102" t="s">
        <v>30</v>
      </c>
      <c r="M3102" t="s">
        <v>76</v>
      </c>
      <c r="N3102" t="s">
        <v>77</v>
      </c>
      <c r="O3102" t="s">
        <v>33</v>
      </c>
      <c r="P3102" t="s">
        <v>368</v>
      </c>
      <c r="Q3102" t="s">
        <v>43</v>
      </c>
      <c r="R3102" s="7">
        <v>0.3</v>
      </c>
      <c r="S3102" s="7">
        <f t="shared" si="432"/>
        <v>119.0504</v>
      </c>
      <c r="T3102" s="8">
        <v>-12.148</v>
      </c>
      <c r="U3102" s="8" t="str">
        <f t="shared" si="438"/>
        <v>Loss</v>
      </c>
      <c r="V3102" s="7">
        <v>4</v>
      </c>
      <c r="W3102" s="8">
        <v>170.072</v>
      </c>
      <c r="X3102" s="8">
        <f t="shared" si="439"/>
        <v>2866</v>
      </c>
      <c r="Y3102" s="9">
        <v>-7.1428570999999996E-2</v>
      </c>
      <c r="Z3102" s="9" t="str">
        <f t="shared" si="440"/>
        <v>Low</v>
      </c>
    </row>
    <row r="3103" spans="1:26" x14ac:dyDescent="0.3">
      <c r="A3103" t="s">
        <v>4284</v>
      </c>
      <c r="B3103" s="6">
        <v>44087</v>
      </c>
      <c r="C3103" s="6" t="str">
        <f t="shared" si="433"/>
        <v>2020</v>
      </c>
      <c r="D3103" s="6" t="str">
        <f t="shared" si="434"/>
        <v>September</v>
      </c>
      <c r="E3103" s="6" t="str">
        <f t="shared" si="435"/>
        <v>Q3</v>
      </c>
      <c r="F3103" s="6" t="str">
        <f t="shared" si="436"/>
        <v>High</v>
      </c>
      <c r="G3103" s="6" t="str">
        <f t="shared" si="437"/>
        <v>Discounted</v>
      </c>
      <c r="H3103" s="6">
        <v>44091</v>
      </c>
      <c r="I3103" t="s">
        <v>1705</v>
      </c>
      <c r="J3103" t="s">
        <v>150</v>
      </c>
      <c r="K3103" t="s">
        <v>150</v>
      </c>
      <c r="L3103" t="s">
        <v>30</v>
      </c>
      <c r="M3103" t="s">
        <v>31</v>
      </c>
      <c r="N3103" t="s">
        <v>149</v>
      </c>
      <c r="O3103" t="s">
        <v>33</v>
      </c>
      <c r="P3103" t="s">
        <v>368</v>
      </c>
      <c r="Q3103" t="s">
        <v>43</v>
      </c>
      <c r="R3103" s="7">
        <v>0.2</v>
      </c>
      <c r="S3103" s="7">
        <f t="shared" si="432"/>
        <v>6.2591999999999999</v>
      </c>
      <c r="T3103" s="8">
        <v>2.9340000000000002</v>
      </c>
      <c r="U3103" s="8" t="str">
        <f t="shared" si="438"/>
        <v>Low</v>
      </c>
      <c r="V3103" s="7">
        <v>1</v>
      </c>
      <c r="W3103" s="8">
        <v>7.8239999999999998</v>
      </c>
      <c r="X3103" s="8">
        <f t="shared" si="439"/>
        <v>9014</v>
      </c>
      <c r="Y3103" s="9">
        <v>0.375</v>
      </c>
      <c r="Z3103" s="9" t="str">
        <f t="shared" si="440"/>
        <v>High</v>
      </c>
    </row>
    <row r="3104" spans="1:26" x14ac:dyDescent="0.3">
      <c r="A3104" t="s">
        <v>4285</v>
      </c>
      <c r="B3104" s="6">
        <v>44087</v>
      </c>
      <c r="C3104" s="6" t="str">
        <f t="shared" si="433"/>
        <v>2020</v>
      </c>
      <c r="D3104" s="6" t="str">
        <f t="shared" si="434"/>
        <v>September</v>
      </c>
      <c r="E3104" s="6" t="str">
        <f t="shared" si="435"/>
        <v>Q3</v>
      </c>
      <c r="F3104" s="6" t="str">
        <f t="shared" si="436"/>
        <v>Low</v>
      </c>
      <c r="G3104" s="6" t="str">
        <f t="shared" si="437"/>
        <v>Discounted</v>
      </c>
      <c r="H3104" s="6">
        <v>44091</v>
      </c>
      <c r="I3104" t="s">
        <v>2596</v>
      </c>
      <c r="J3104" t="s">
        <v>89</v>
      </c>
      <c r="K3104" t="s">
        <v>4286</v>
      </c>
      <c r="L3104" t="s">
        <v>30</v>
      </c>
      <c r="M3104" t="s">
        <v>31</v>
      </c>
      <c r="N3104" t="s">
        <v>41</v>
      </c>
      <c r="O3104" t="s">
        <v>62</v>
      </c>
      <c r="P3104" t="s">
        <v>516</v>
      </c>
      <c r="Q3104" t="s">
        <v>453</v>
      </c>
      <c r="R3104" s="7">
        <v>0.7</v>
      </c>
      <c r="S3104" s="7">
        <f t="shared" si="432"/>
        <v>3.9276</v>
      </c>
      <c r="T3104" s="8">
        <v>-10.0372</v>
      </c>
      <c r="U3104" s="8" t="str">
        <f t="shared" si="438"/>
        <v>Loss</v>
      </c>
      <c r="V3104" s="7">
        <v>4</v>
      </c>
      <c r="W3104" s="8">
        <v>13.092000000000001</v>
      </c>
      <c r="X3104" s="8">
        <f t="shared" si="439"/>
        <v>8084</v>
      </c>
      <c r="Y3104" s="9">
        <v>-0.76666666699999997</v>
      </c>
      <c r="Z3104" s="9" t="str">
        <f t="shared" si="440"/>
        <v>Low</v>
      </c>
    </row>
    <row r="3105" spans="1:26" x14ac:dyDescent="0.3">
      <c r="A3105" t="s">
        <v>4287</v>
      </c>
      <c r="B3105" s="6">
        <v>44087</v>
      </c>
      <c r="C3105" s="6" t="str">
        <f t="shared" si="433"/>
        <v>2020</v>
      </c>
      <c r="D3105" s="6" t="str">
        <f t="shared" si="434"/>
        <v>September</v>
      </c>
      <c r="E3105" s="6" t="str">
        <f t="shared" si="435"/>
        <v>Q3</v>
      </c>
      <c r="F3105" s="6" t="str">
        <f t="shared" si="436"/>
        <v>Low</v>
      </c>
      <c r="G3105" s="6" t="str">
        <f t="shared" si="437"/>
        <v>Discounted</v>
      </c>
      <c r="H3105" s="6">
        <v>44093</v>
      </c>
      <c r="I3105" t="s">
        <v>1020</v>
      </c>
      <c r="J3105" t="s">
        <v>151</v>
      </c>
      <c r="K3105" t="s">
        <v>801</v>
      </c>
      <c r="L3105" t="s">
        <v>30</v>
      </c>
      <c r="M3105" t="s">
        <v>31</v>
      </c>
      <c r="N3105" t="s">
        <v>41</v>
      </c>
      <c r="O3105" t="s">
        <v>54</v>
      </c>
      <c r="P3105" t="s">
        <v>55</v>
      </c>
      <c r="Q3105" t="s">
        <v>56</v>
      </c>
      <c r="R3105" s="7">
        <v>0.7</v>
      </c>
      <c r="S3105" s="7">
        <f t="shared" si="432"/>
        <v>0.72360000000000002</v>
      </c>
      <c r="T3105" s="8">
        <v>-2.0099999999999998</v>
      </c>
      <c r="U3105" s="8" t="str">
        <f t="shared" si="438"/>
        <v>Loss</v>
      </c>
      <c r="V3105" s="7">
        <v>1</v>
      </c>
      <c r="W3105" s="8">
        <v>2.4119999999999999</v>
      </c>
      <c r="X3105" s="8">
        <f t="shared" si="439"/>
        <v>9875</v>
      </c>
      <c r="Y3105" s="9">
        <v>-0.83333333300000001</v>
      </c>
      <c r="Z3105" s="9" t="str">
        <f t="shared" si="440"/>
        <v>Low</v>
      </c>
    </row>
    <row r="3106" spans="1:26" x14ac:dyDescent="0.3">
      <c r="A3106" t="s">
        <v>4288</v>
      </c>
      <c r="B3106" s="6">
        <v>44088</v>
      </c>
      <c r="C3106" s="6" t="str">
        <f t="shared" si="433"/>
        <v>2020</v>
      </c>
      <c r="D3106" s="6" t="str">
        <f t="shared" si="434"/>
        <v>September</v>
      </c>
      <c r="E3106" s="6" t="str">
        <f t="shared" si="435"/>
        <v>Q3</v>
      </c>
      <c r="F3106" s="6" t="str">
        <f t="shared" si="436"/>
        <v>High</v>
      </c>
      <c r="G3106" s="6" t="str">
        <f t="shared" si="437"/>
        <v>Full Price</v>
      </c>
      <c r="H3106" s="6">
        <v>44092</v>
      </c>
      <c r="I3106" t="s">
        <v>4080</v>
      </c>
      <c r="J3106" t="s">
        <v>256</v>
      </c>
      <c r="K3106" t="s">
        <v>2164</v>
      </c>
      <c r="L3106" t="s">
        <v>40</v>
      </c>
      <c r="M3106" t="s">
        <v>31</v>
      </c>
      <c r="N3106" t="s">
        <v>41</v>
      </c>
      <c r="O3106" t="s">
        <v>33</v>
      </c>
      <c r="P3106" t="s">
        <v>480</v>
      </c>
      <c r="Q3106" t="s">
        <v>694</v>
      </c>
      <c r="R3106" s="7">
        <v>0</v>
      </c>
      <c r="S3106" s="7">
        <f t="shared" si="432"/>
        <v>25.9</v>
      </c>
      <c r="T3106" s="8">
        <v>12.691000000000001</v>
      </c>
      <c r="U3106" s="8" t="str">
        <f t="shared" si="438"/>
        <v>Low</v>
      </c>
      <c r="V3106" s="7">
        <v>5</v>
      </c>
      <c r="W3106" s="8">
        <v>25.9</v>
      </c>
      <c r="X3106" s="8">
        <f t="shared" si="439"/>
        <v>6613</v>
      </c>
      <c r="Y3106" s="9">
        <v>0.49</v>
      </c>
      <c r="Z3106" s="9" t="str">
        <f t="shared" si="440"/>
        <v>High</v>
      </c>
    </row>
    <row r="3107" spans="1:26" x14ac:dyDescent="0.3">
      <c r="A3107" t="s">
        <v>4289</v>
      </c>
      <c r="B3107" s="6">
        <v>44088</v>
      </c>
      <c r="C3107" s="6" t="str">
        <f t="shared" si="433"/>
        <v>2020</v>
      </c>
      <c r="D3107" s="6" t="str">
        <f t="shared" si="434"/>
        <v>September</v>
      </c>
      <c r="E3107" s="6" t="str">
        <f t="shared" si="435"/>
        <v>Q3</v>
      </c>
      <c r="F3107" s="6" t="str">
        <f t="shared" si="436"/>
        <v>Low</v>
      </c>
      <c r="G3107" s="6" t="str">
        <f t="shared" si="437"/>
        <v>Full Price</v>
      </c>
      <c r="H3107" s="6">
        <v>44093</v>
      </c>
      <c r="I3107" t="s">
        <v>661</v>
      </c>
      <c r="J3107" t="s">
        <v>1393</v>
      </c>
      <c r="K3107" t="s">
        <v>2541</v>
      </c>
      <c r="L3107" t="s">
        <v>30</v>
      </c>
      <c r="M3107" t="s">
        <v>76</v>
      </c>
      <c r="N3107" t="s">
        <v>262</v>
      </c>
      <c r="O3107" t="s">
        <v>69</v>
      </c>
      <c r="P3107" t="s">
        <v>2811</v>
      </c>
      <c r="Q3107" t="s">
        <v>520</v>
      </c>
      <c r="R3107" s="7">
        <v>0</v>
      </c>
      <c r="S3107" s="7">
        <f t="shared" si="432"/>
        <v>912.75</v>
      </c>
      <c r="T3107" s="8">
        <v>118.6575</v>
      </c>
      <c r="U3107" s="8" t="str">
        <f t="shared" si="438"/>
        <v>Medium</v>
      </c>
      <c r="V3107" s="7">
        <v>5</v>
      </c>
      <c r="W3107" s="8">
        <v>912.75</v>
      </c>
      <c r="X3107" s="8">
        <f t="shared" si="439"/>
        <v>523</v>
      </c>
      <c r="Y3107" s="9">
        <v>0.13</v>
      </c>
      <c r="Z3107" s="9" t="str">
        <f t="shared" si="440"/>
        <v>Low</v>
      </c>
    </row>
    <row r="3108" spans="1:26" x14ac:dyDescent="0.3">
      <c r="A3108" t="s">
        <v>4290</v>
      </c>
      <c r="B3108" s="6">
        <v>44088</v>
      </c>
      <c r="C3108" s="6" t="str">
        <f t="shared" si="433"/>
        <v>2020</v>
      </c>
      <c r="D3108" s="6" t="str">
        <f t="shared" si="434"/>
        <v>September</v>
      </c>
      <c r="E3108" s="6" t="str">
        <f t="shared" si="435"/>
        <v>Q3</v>
      </c>
      <c r="F3108" s="6" t="str">
        <f t="shared" si="436"/>
        <v>Low</v>
      </c>
      <c r="G3108" s="6" t="str">
        <f t="shared" si="437"/>
        <v>Full Price</v>
      </c>
      <c r="H3108" s="6">
        <v>44091</v>
      </c>
      <c r="I3108" t="s">
        <v>3493</v>
      </c>
      <c r="J3108" t="s">
        <v>151</v>
      </c>
      <c r="K3108" t="s">
        <v>1249</v>
      </c>
      <c r="L3108" t="s">
        <v>30</v>
      </c>
      <c r="M3108" t="s">
        <v>31</v>
      </c>
      <c r="N3108" t="s">
        <v>49</v>
      </c>
      <c r="O3108" t="s">
        <v>62</v>
      </c>
      <c r="P3108" t="s">
        <v>4291</v>
      </c>
      <c r="Q3108" t="s">
        <v>127</v>
      </c>
      <c r="R3108" s="7">
        <v>0</v>
      </c>
      <c r="S3108" s="7">
        <f t="shared" si="432"/>
        <v>269.49</v>
      </c>
      <c r="T3108" s="8">
        <v>5.3898000000000001</v>
      </c>
      <c r="U3108" s="8" t="str">
        <f t="shared" si="438"/>
        <v>Low</v>
      </c>
      <c r="V3108" s="7">
        <v>3</v>
      </c>
      <c r="W3108" s="8">
        <v>269.49</v>
      </c>
      <c r="X3108" s="8">
        <f t="shared" si="439"/>
        <v>2088</v>
      </c>
      <c r="Y3108" s="9">
        <v>0.02</v>
      </c>
      <c r="Z3108" s="9" t="str">
        <f t="shared" si="440"/>
        <v>Low</v>
      </c>
    </row>
    <row r="3109" spans="1:26" x14ac:dyDescent="0.3">
      <c r="A3109" t="s">
        <v>4292</v>
      </c>
      <c r="B3109" s="6">
        <v>44088</v>
      </c>
      <c r="C3109" s="6" t="str">
        <f t="shared" si="433"/>
        <v>2020</v>
      </c>
      <c r="D3109" s="6" t="str">
        <f t="shared" si="434"/>
        <v>September</v>
      </c>
      <c r="E3109" s="6" t="str">
        <f t="shared" si="435"/>
        <v>Q3</v>
      </c>
      <c r="F3109" s="6" t="str">
        <f t="shared" si="436"/>
        <v>Low</v>
      </c>
      <c r="G3109" s="6" t="str">
        <f t="shared" si="437"/>
        <v>Discounted</v>
      </c>
      <c r="H3109" s="6">
        <v>44092</v>
      </c>
      <c r="I3109" t="s">
        <v>2081</v>
      </c>
      <c r="J3109" t="s">
        <v>818</v>
      </c>
      <c r="K3109" t="s">
        <v>1248</v>
      </c>
      <c r="L3109" t="s">
        <v>61</v>
      </c>
      <c r="M3109" t="s">
        <v>76</v>
      </c>
      <c r="N3109" t="s">
        <v>262</v>
      </c>
      <c r="O3109" t="s">
        <v>69</v>
      </c>
      <c r="P3109" t="s">
        <v>70</v>
      </c>
      <c r="Q3109" t="s">
        <v>71</v>
      </c>
      <c r="R3109" s="7">
        <v>0.2</v>
      </c>
      <c r="S3109" s="7">
        <f t="shared" si="432"/>
        <v>136.1088</v>
      </c>
      <c r="T3109" s="8">
        <v>-8.5068000000000001</v>
      </c>
      <c r="U3109" s="8" t="str">
        <f t="shared" si="438"/>
        <v>Loss</v>
      </c>
      <c r="V3109" s="7">
        <v>3</v>
      </c>
      <c r="W3109" s="8">
        <v>170.136</v>
      </c>
      <c r="X3109" s="8">
        <f t="shared" si="439"/>
        <v>2865</v>
      </c>
      <c r="Y3109" s="9">
        <v>-0.05</v>
      </c>
      <c r="Z3109" s="9" t="str">
        <f t="shared" si="440"/>
        <v>Low</v>
      </c>
    </row>
    <row r="3110" spans="1:26" x14ac:dyDescent="0.3">
      <c r="A3110" t="s">
        <v>4293</v>
      </c>
      <c r="B3110" s="6">
        <v>44088</v>
      </c>
      <c r="C3110" s="6" t="str">
        <f t="shared" si="433"/>
        <v>2020</v>
      </c>
      <c r="D3110" s="6" t="str">
        <f t="shared" si="434"/>
        <v>September</v>
      </c>
      <c r="E3110" s="6" t="str">
        <f t="shared" si="435"/>
        <v>Q3</v>
      </c>
      <c r="F3110" s="6" t="str">
        <f t="shared" si="436"/>
        <v>High</v>
      </c>
      <c r="G3110" s="6" t="str">
        <f t="shared" si="437"/>
        <v>Discounted</v>
      </c>
      <c r="H3110" s="6">
        <v>44092</v>
      </c>
      <c r="I3110" t="s">
        <v>640</v>
      </c>
      <c r="J3110" t="s">
        <v>256</v>
      </c>
      <c r="K3110" t="s">
        <v>365</v>
      </c>
      <c r="L3110" t="s">
        <v>30</v>
      </c>
      <c r="M3110" t="s">
        <v>31</v>
      </c>
      <c r="N3110" t="s">
        <v>41</v>
      </c>
      <c r="O3110" t="s">
        <v>54</v>
      </c>
      <c r="P3110" t="s">
        <v>270</v>
      </c>
      <c r="Q3110" t="s">
        <v>271</v>
      </c>
      <c r="R3110" s="7">
        <v>0.2</v>
      </c>
      <c r="S3110" s="7">
        <f t="shared" si="432"/>
        <v>10.368</v>
      </c>
      <c r="T3110" s="8">
        <v>4.5359999999999996</v>
      </c>
      <c r="U3110" s="8" t="str">
        <f t="shared" si="438"/>
        <v>Low</v>
      </c>
      <c r="V3110" s="7">
        <v>9</v>
      </c>
      <c r="W3110" s="8">
        <v>12.96</v>
      </c>
      <c r="X3110" s="8">
        <f t="shared" si="439"/>
        <v>8103</v>
      </c>
      <c r="Y3110" s="9">
        <v>0.35</v>
      </c>
      <c r="Z3110" s="9" t="str">
        <f t="shared" si="440"/>
        <v>High</v>
      </c>
    </row>
    <row r="3111" spans="1:26" x14ac:dyDescent="0.3">
      <c r="A3111" t="s">
        <v>4293</v>
      </c>
      <c r="B3111" s="6">
        <v>44088</v>
      </c>
      <c r="C3111" s="6" t="str">
        <f t="shared" si="433"/>
        <v>2020</v>
      </c>
      <c r="D3111" s="6" t="str">
        <f t="shared" si="434"/>
        <v>September</v>
      </c>
      <c r="E3111" s="6" t="str">
        <f t="shared" si="435"/>
        <v>Q3</v>
      </c>
      <c r="F3111" s="6" t="str">
        <f t="shared" si="436"/>
        <v>High</v>
      </c>
      <c r="G3111" s="6" t="str">
        <f t="shared" si="437"/>
        <v>Full Price</v>
      </c>
      <c r="H3111" s="6">
        <v>44092</v>
      </c>
      <c r="I3111" t="s">
        <v>640</v>
      </c>
      <c r="J3111" t="s">
        <v>89</v>
      </c>
      <c r="K3111" t="s">
        <v>647</v>
      </c>
      <c r="L3111" t="s">
        <v>30</v>
      </c>
      <c r="M3111" t="s">
        <v>31</v>
      </c>
      <c r="N3111" t="s">
        <v>49</v>
      </c>
      <c r="O3111" t="s">
        <v>54</v>
      </c>
      <c r="P3111" t="s">
        <v>270</v>
      </c>
      <c r="Q3111" t="s">
        <v>271</v>
      </c>
      <c r="R3111" s="7">
        <v>0</v>
      </c>
      <c r="S3111" s="7">
        <f t="shared" si="432"/>
        <v>991.2</v>
      </c>
      <c r="T3111" s="8">
        <v>257.71199999999999</v>
      </c>
      <c r="U3111" s="8" t="str">
        <f t="shared" si="438"/>
        <v>Medium</v>
      </c>
      <c r="V3111" s="7">
        <v>6</v>
      </c>
      <c r="W3111" s="8">
        <v>991.2</v>
      </c>
      <c r="X3111" s="8">
        <f t="shared" si="439"/>
        <v>476</v>
      </c>
      <c r="Y3111" s="9">
        <v>0.26</v>
      </c>
      <c r="Z3111" s="9" t="str">
        <f t="shared" si="440"/>
        <v>High</v>
      </c>
    </row>
    <row r="3112" spans="1:26" x14ac:dyDescent="0.3">
      <c r="A3112" t="s">
        <v>4293</v>
      </c>
      <c r="B3112" s="6">
        <v>44088</v>
      </c>
      <c r="C3112" s="6" t="str">
        <f t="shared" si="433"/>
        <v>2020</v>
      </c>
      <c r="D3112" s="6" t="str">
        <f t="shared" si="434"/>
        <v>September</v>
      </c>
      <c r="E3112" s="6" t="str">
        <f t="shared" si="435"/>
        <v>Q3</v>
      </c>
      <c r="F3112" s="6" t="str">
        <f t="shared" si="436"/>
        <v>High</v>
      </c>
      <c r="G3112" s="6" t="str">
        <f t="shared" si="437"/>
        <v>Discounted</v>
      </c>
      <c r="H3112" s="6">
        <v>44092</v>
      </c>
      <c r="I3112" t="s">
        <v>640</v>
      </c>
      <c r="J3112" t="s">
        <v>1825</v>
      </c>
      <c r="K3112" t="s">
        <v>1826</v>
      </c>
      <c r="L3112" t="s">
        <v>30</v>
      </c>
      <c r="M3112" t="s">
        <v>91</v>
      </c>
      <c r="N3112" t="s">
        <v>1035</v>
      </c>
      <c r="O3112" t="s">
        <v>54</v>
      </c>
      <c r="P3112" t="s">
        <v>270</v>
      </c>
      <c r="Q3112" t="s">
        <v>271</v>
      </c>
      <c r="R3112" s="7">
        <v>0.2</v>
      </c>
      <c r="S3112" s="7">
        <f t="shared" si="432"/>
        <v>703.98720000000003</v>
      </c>
      <c r="T3112" s="8">
        <v>329.99400000000003</v>
      </c>
      <c r="U3112" s="8" t="str">
        <f t="shared" si="438"/>
        <v>Medium</v>
      </c>
      <c r="V3112" s="7">
        <v>2</v>
      </c>
      <c r="W3112" s="8">
        <v>879.98400000000004</v>
      </c>
      <c r="X3112" s="8">
        <f t="shared" si="439"/>
        <v>573</v>
      </c>
      <c r="Y3112" s="9">
        <v>0.375</v>
      </c>
      <c r="Z3112" s="9" t="str">
        <f t="shared" si="440"/>
        <v>High</v>
      </c>
    </row>
    <row r="3113" spans="1:26" x14ac:dyDescent="0.3">
      <c r="A3113" t="s">
        <v>4294</v>
      </c>
      <c r="B3113" s="6">
        <v>44089</v>
      </c>
      <c r="C3113" s="6" t="str">
        <f t="shared" si="433"/>
        <v>2020</v>
      </c>
      <c r="D3113" s="6" t="str">
        <f t="shared" si="434"/>
        <v>September</v>
      </c>
      <c r="E3113" s="6" t="str">
        <f t="shared" si="435"/>
        <v>Q3</v>
      </c>
      <c r="F3113" s="6" t="str">
        <f t="shared" si="436"/>
        <v>Low</v>
      </c>
      <c r="G3113" s="6" t="str">
        <f t="shared" si="437"/>
        <v>Discounted</v>
      </c>
      <c r="H3113" s="6">
        <v>44094</v>
      </c>
      <c r="I3113" t="s">
        <v>4295</v>
      </c>
      <c r="J3113" t="s">
        <v>44</v>
      </c>
      <c r="K3113" t="s">
        <v>1575</v>
      </c>
      <c r="L3113" t="s">
        <v>61</v>
      </c>
      <c r="M3113" t="s">
        <v>31</v>
      </c>
      <c r="N3113" t="s">
        <v>41</v>
      </c>
      <c r="O3113" t="s">
        <v>54</v>
      </c>
      <c r="P3113" t="s">
        <v>55</v>
      </c>
      <c r="Q3113" t="s">
        <v>56</v>
      </c>
      <c r="R3113" s="7">
        <v>0.7</v>
      </c>
      <c r="S3113" s="7">
        <f t="shared" si="432"/>
        <v>1.0728</v>
      </c>
      <c r="T3113" s="8">
        <v>-2.8607999999999998</v>
      </c>
      <c r="U3113" s="8" t="str">
        <f t="shared" si="438"/>
        <v>Loss</v>
      </c>
      <c r="V3113" s="7">
        <v>4</v>
      </c>
      <c r="W3113" s="8">
        <v>3.5760000000000001</v>
      </c>
      <c r="X3113" s="8">
        <f t="shared" si="439"/>
        <v>9692</v>
      </c>
      <c r="Y3113" s="9">
        <v>-0.8</v>
      </c>
      <c r="Z3113" s="9" t="str">
        <f t="shared" si="440"/>
        <v>Low</v>
      </c>
    </row>
    <row r="3114" spans="1:26" x14ac:dyDescent="0.3">
      <c r="A3114" t="s">
        <v>4294</v>
      </c>
      <c r="B3114" s="6">
        <v>44089</v>
      </c>
      <c r="C3114" s="6" t="str">
        <f t="shared" si="433"/>
        <v>2020</v>
      </c>
      <c r="D3114" s="6" t="str">
        <f t="shared" si="434"/>
        <v>September</v>
      </c>
      <c r="E3114" s="6" t="str">
        <f t="shared" si="435"/>
        <v>Q3</v>
      </c>
      <c r="F3114" s="6" t="str">
        <f t="shared" si="436"/>
        <v>Low</v>
      </c>
      <c r="G3114" s="6" t="str">
        <f t="shared" si="437"/>
        <v>Discounted</v>
      </c>
      <c r="H3114" s="6">
        <v>44094</v>
      </c>
      <c r="I3114" t="s">
        <v>4295</v>
      </c>
      <c r="J3114" t="s">
        <v>1555</v>
      </c>
      <c r="K3114" t="s">
        <v>1556</v>
      </c>
      <c r="L3114" t="s">
        <v>61</v>
      </c>
      <c r="M3114" t="s">
        <v>31</v>
      </c>
      <c r="N3114" t="s">
        <v>49</v>
      </c>
      <c r="O3114" t="s">
        <v>54</v>
      </c>
      <c r="P3114" t="s">
        <v>55</v>
      </c>
      <c r="Q3114" t="s">
        <v>56</v>
      </c>
      <c r="R3114" s="7">
        <v>0.2</v>
      </c>
      <c r="S3114" s="7">
        <f t="shared" si="432"/>
        <v>117.74719999999999</v>
      </c>
      <c r="T3114" s="8">
        <v>-29.436800000000002</v>
      </c>
      <c r="U3114" s="8" t="str">
        <f t="shared" si="438"/>
        <v>Loss</v>
      </c>
      <c r="V3114" s="7">
        <v>2</v>
      </c>
      <c r="W3114" s="8">
        <v>147.184</v>
      </c>
      <c r="X3114" s="8">
        <f t="shared" si="439"/>
        <v>3108</v>
      </c>
      <c r="Y3114" s="9">
        <v>-0.2</v>
      </c>
      <c r="Z3114" s="9" t="str">
        <f t="shared" si="440"/>
        <v>Low</v>
      </c>
    </row>
    <row r="3115" spans="1:26" x14ac:dyDescent="0.3">
      <c r="A3115" t="s">
        <v>4296</v>
      </c>
      <c r="B3115" s="6">
        <v>44089</v>
      </c>
      <c r="C3115" s="6" t="str">
        <f t="shared" si="433"/>
        <v>2020</v>
      </c>
      <c r="D3115" s="6" t="str">
        <f t="shared" si="434"/>
        <v>September</v>
      </c>
      <c r="E3115" s="6" t="str">
        <f t="shared" si="435"/>
        <v>Q3</v>
      </c>
      <c r="F3115" s="6" t="str">
        <f t="shared" si="436"/>
        <v>High</v>
      </c>
      <c r="G3115" s="6" t="str">
        <f t="shared" si="437"/>
        <v>Full Price</v>
      </c>
      <c r="H3115" s="6">
        <v>44093</v>
      </c>
      <c r="I3115" t="s">
        <v>1441</v>
      </c>
      <c r="J3115" t="s">
        <v>74</v>
      </c>
      <c r="K3115" t="s">
        <v>4027</v>
      </c>
      <c r="L3115" t="s">
        <v>30</v>
      </c>
      <c r="M3115" t="s">
        <v>76</v>
      </c>
      <c r="N3115" t="s">
        <v>77</v>
      </c>
      <c r="O3115" t="s">
        <v>62</v>
      </c>
      <c r="P3115" t="s">
        <v>840</v>
      </c>
      <c r="Q3115" t="s">
        <v>841</v>
      </c>
      <c r="R3115" s="7">
        <v>0</v>
      </c>
      <c r="S3115" s="7">
        <f t="shared" si="432"/>
        <v>1056.8599999999999</v>
      </c>
      <c r="T3115" s="8">
        <v>306.48939999999999</v>
      </c>
      <c r="U3115" s="8" t="str">
        <f t="shared" si="438"/>
        <v>Medium</v>
      </c>
      <c r="V3115" s="7">
        <v>7</v>
      </c>
      <c r="W3115" s="8">
        <v>1056.8599999999999</v>
      </c>
      <c r="X3115" s="8">
        <f t="shared" si="439"/>
        <v>427</v>
      </c>
      <c r="Y3115" s="9">
        <v>0.28999999999999998</v>
      </c>
      <c r="Z3115" s="9" t="str">
        <f t="shared" si="440"/>
        <v>High</v>
      </c>
    </row>
    <row r="3116" spans="1:26" x14ac:dyDescent="0.3">
      <c r="A3116" t="s">
        <v>4296</v>
      </c>
      <c r="B3116" s="6">
        <v>44089</v>
      </c>
      <c r="C3116" s="6" t="str">
        <f t="shared" si="433"/>
        <v>2020</v>
      </c>
      <c r="D3116" s="6" t="str">
        <f t="shared" si="434"/>
        <v>September</v>
      </c>
      <c r="E3116" s="6" t="str">
        <f t="shared" si="435"/>
        <v>Q3</v>
      </c>
      <c r="F3116" s="6" t="str">
        <f t="shared" si="436"/>
        <v>High</v>
      </c>
      <c r="G3116" s="6" t="str">
        <f t="shared" si="437"/>
        <v>Full Price</v>
      </c>
      <c r="H3116" s="6">
        <v>44093</v>
      </c>
      <c r="I3116" t="s">
        <v>1441</v>
      </c>
      <c r="J3116" t="s">
        <v>565</v>
      </c>
      <c r="K3116" t="s">
        <v>1990</v>
      </c>
      <c r="L3116" t="s">
        <v>30</v>
      </c>
      <c r="M3116" t="s">
        <v>76</v>
      </c>
      <c r="N3116" t="s">
        <v>262</v>
      </c>
      <c r="O3116" t="s">
        <v>62</v>
      </c>
      <c r="P3116" t="s">
        <v>840</v>
      </c>
      <c r="Q3116" t="s">
        <v>841</v>
      </c>
      <c r="R3116" s="7">
        <v>0</v>
      </c>
      <c r="S3116" s="7">
        <f t="shared" si="432"/>
        <v>801.96</v>
      </c>
      <c r="T3116" s="8">
        <v>200.49</v>
      </c>
      <c r="U3116" s="8" t="str">
        <f t="shared" si="438"/>
        <v>Medium</v>
      </c>
      <c r="V3116" s="7">
        <v>2</v>
      </c>
      <c r="W3116" s="8">
        <v>801.96</v>
      </c>
      <c r="X3116" s="8">
        <f t="shared" si="439"/>
        <v>650</v>
      </c>
      <c r="Y3116" s="9">
        <v>0.25</v>
      </c>
      <c r="Z3116" s="9" t="str">
        <f t="shared" si="440"/>
        <v>High</v>
      </c>
    </row>
    <row r="3117" spans="1:26" x14ac:dyDescent="0.3">
      <c r="A3117" t="s">
        <v>4296</v>
      </c>
      <c r="B3117" s="6">
        <v>44089</v>
      </c>
      <c r="C3117" s="6" t="str">
        <f t="shared" si="433"/>
        <v>2020</v>
      </c>
      <c r="D3117" s="6" t="str">
        <f t="shared" si="434"/>
        <v>September</v>
      </c>
      <c r="E3117" s="6" t="str">
        <f t="shared" si="435"/>
        <v>Q3</v>
      </c>
      <c r="F3117" s="6" t="str">
        <f t="shared" si="436"/>
        <v>Low</v>
      </c>
      <c r="G3117" s="6" t="str">
        <f t="shared" si="437"/>
        <v>Full Price</v>
      </c>
      <c r="H3117" s="6">
        <v>44093</v>
      </c>
      <c r="I3117" t="s">
        <v>1441</v>
      </c>
      <c r="J3117" t="s">
        <v>3326</v>
      </c>
      <c r="K3117" t="s">
        <v>4297</v>
      </c>
      <c r="L3117" t="s">
        <v>30</v>
      </c>
      <c r="M3117" t="s">
        <v>91</v>
      </c>
      <c r="N3117" t="s">
        <v>92</v>
      </c>
      <c r="O3117" t="s">
        <v>62</v>
      </c>
      <c r="P3117" t="s">
        <v>840</v>
      </c>
      <c r="Q3117" t="s">
        <v>841</v>
      </c>
      <c r="R3117" s="7">
        <v>0</v>
      </c>
      <c r="S3117" s="7">
        <f t="shared" si="432"/>
        <v>59.97</v>
      </c>
      <c r="T3117" s="8">
        <v>0</v>
      </c>
      <c r="U3117" s="8" t="str">
        <f t="shared" si="438"/>
        <v>Low</v>
      </c>
      <c r="V3117" s="7">
        <v>3</v>
      </c>
      <c r="W3117" s="8">
        <v>59.97</v>
      </c>
      <c r="X3117" s="8">
        <f t="shared" si="439"/>
        <v>4810</v>
      </c>
      <c r="Y3117" s="9">
        <v>0</v>
      </c>
      <c r="Z3117" s="9" t="str">
        <f t="shared" si="440"/>
        <v>Low</v>
      </c>
    </row>
    <row r="3118" spans="1:26" x14ac:dyDescent="0.3">
      <c r="A3118" t="s">
        <v>4298</v>
      </c>
      <c r="B3118" s="6">
        <v>44089</v>
      </c>
      <c r="C3118" s="6" t="str">
        <f t="shared" si="433"/>
        <v>2020</v>
      </c>
      <c r="D3118" s="6" t="str">
        <f t="shared" si="434"/>
        <v>September</v>
      </c>
      <c r="E3118" s="6" t="str">
        <f t="shared" si="435"/>
        <v>Q3</v>
      </c>
      <c r="F3118" s="6" t="str">
        <f t="shared" si="436"/>
        <v>Low</v>
      </c>
      <c r="G3118" s="6" t="str">
        <f t="shared" si="437"/>
        <v>Discounted</v>
      </c>
      <c r="H3118" s="6">
        <v>44093</v>
      </c>
      <c r="I3118" t="s">
        <v>4299</v>
      </c>
      <c r="J3118" t="s">
        <v>584</v>
      </c>
      <c r="K3118" t="s">
        <v>4037</v>
      </c>
      <c r="L3118" t="s">
        <v>61</v>
      </c>
      <c r="M3118" t="s">
        <v>76</v>
      </c>
      <c r="N3118" t="s">
        <v>138</v>
      </c>
      <c r="O3118" t="s">
        <v>54</v>
      </c>
      <c r="P3118" t="s">
        <v>270</v>
      </c>
      <c r="Q3118" t="s">
        <v>271</v>
      </c>
      <c r="R3118" s="7">
        <v>0.2</v>
      </c>
      <c r="S3118" s="7">
        <f t="shared" si="432"/>
        <v>37.107199999999999</v>
      </c>
      <c r="T3118" s="8">
        <v>1.1596</v>
      </c>
      <c r="U3118" s="8" t="str">
        <f t="shared" si="438"/>
        <v>Low</v>
      </c>
      <c r="V3118" s="7">
        <v>1</v>
      </c>
      <c r="W3118" s="8">
        <v>46.384</v>
      </c>
      <c r="X3118" s="8">
        <f t="shared" si="439"/>
        <v>5305</v>
      </c>
      <c r="Y3118" s="9">
        <v>2.5000000000000001E-2</v>
      </c>
      <c r="Z3118" s="9" t="str">
        <f t="shared" si="440"/>
        <v>Low</v>
      </c>
    </row>
    <row r="3119" spans="1:26" x14ac:dyDescent="0.3">
      <c r="A3119" t="s">
        <v>4298</v>
      </c>
      <c r="B3119" s="6">
        <v>44089</v>
      </c>
      <c r="C3119" s="6" t="str">
        <f t="shared" si="433"/>
        <v>2020</v>
      </c>
      <c r="D3119" s="6" t="str">
        <f t="shared" si="434"/>
        <v>September</v>
      </c>
      <c r="E3119" s="6" t="str">
        <f t="shared" si="435"/>
        <v>Q3</v>
      </c>
      <c r="F3119" s="6" t="str">
        <f t="shared" si="436"/>
        <v>High</v>
      </c>
      <c r="G3119" s="6" t="str">
        <f t="shared" si="437"/>
        <v>Discounted</v>
      </c>
      <c r="H3119" s="6">
        <v>44093</v>
      </c>
      <c r="I3119" t="s">
        <v>4299</v>
      </c>
      <c r="J3119" t="s">
        <v>38</v>
      </c>
      <c r="K3119" t="s">
        <v>3791</v>
      </c>
      <c r="L3119" t="s">
        <v>61</v>
      </c>
      <c r="M3119" t="s">
        <v>31</v>
      </c>
      <c r="N3119" t="s">
        <v>41</v>
      </c>
      <c r="O3119" t="s">
        <v>54</v>
      </c>
      <c r="P3119" t="s">
        <v>270</v>
      </c>
      <c r="Q3119" t="s">
        <v>271</v>
      </c>
      <c r="R3119" s="7">
        <v>0.2</v>
      </c>
      <c r="S3119" s="7">
        <f t="shared" si="432"/>
        <v>63.897599999999997</v>
      </c>
      <c r="T3119" s="8">
        <v>29.952000000000002</v>
      </c>
      <c r="U3119" s="8" t="str">
        <f t="shared" si="438"/>
        <v>Low</v>
      </c>
      <c r="V3119" s="7">
        <v>3</v>
      </c>
      <c r="W3119" s="8">
        <v>79.872</v>
      </c>
      <c r="X3119" s="8">
        <f t="shared" si="439"/>
        <v>4230</v>
      </c>
      <c r="Y3119" s="9">
        <v>0.375</v>
      </c>
      <c r="Z3119" s="9" t="str">
        <f t="shared" si="440"/>
        <v>High</v>
      </c>
    </row>
    <row r="3120" spans="1:26" x14ac:dyDescent="0.3">
      <c r="A3120" t="s">
        <v>4298</v>
      </c>
      <c r="B3120" s="6">
        <v>44089</v>
      </c>
      <c r="C3120" s="6" t="str">
        <f t="shared" si="433"/>
        <v>2020</v>
      </c>
      <c r="D3120" s="6" t="str">
        <f t="shared" si="434"/>
        <v>September</v>
      </c>
      <c r="E3120" s="6" t="str">
        <f t="shared" si="435"/>
        <v>Q3</v>
      </c>
      <c r="F3120" s="6" t="str">
        <f t="shared" si="436"/>
        <v>High</v>
      </c>
      <c r="G3120" s="6" t="str">
        <f t="shared" si="437"/>
        <v>Full Price</v>
      </c>
      <c r="H3120" s="6">
        <v>44093</v>
      </c>
      <c r="I3120" t="s">
        <v>4299</v>
      </c>
      <c r="J3120" t="s">
        <v>67</v>
      </c>
      <c r="K3120" t="s">
        <v>574</v>
      </c>
      <c r="L3120" t="s">
        <v>61</v>
      </c>
      <c r="M3120" t="s">
        <v>31</v>
      </c>
      <c r="N3120" t="s">
        <v>32</v>
      </c>
      <c r="O3120" t="s">
        <v>54</v>
      </c>
      <c r="P3120" t="s">
        <v>270</v>
      </c>
      <c r="Q3120" t="s">
        <v>271</v>
      </c>
      <c r="R3120" s="7">
        <v>0</v>
      </c>
      <c r="S3120" s="7">
        <f t="shared" si="432"/>
        <v>12.96</v>
      </c>
      <c r="T3120" s="8">
        <v>6.2207999999999997</v>
      </c>
      <c r="U3120" s="8" t="str">
        <f t="shared" si="438"/>
        <v>Low</v>
      </c>
      <c r="V3120" s="7">
        <v>2</v>
      </c>
      <c r="W3120" s="8">
        <v>12.96</v>
      </c>
      <c r="X3120" s="8">
        <f t="shared" si="439"/>
        <v>8103</v>
      </c>
      <c r="Y3120" s="9">
        <v>0.48</v>
      </c>
      <c r="Z3120" s="9" t="str">
        <f t="shared" si="440"/>
        <v>High</v>
      </c>
    </row>
    <row r="3121" spans="1:26" x14ac:dyDescent="0.3">
      <c r="A3121" t="s">
        <v>4300</v>
      </c>
      <c r="B3121" s="6">
        <v>44089</v>
      </c>
      <c r="C3121" s="6" t="str">
        <f t="shared" si="433"/>
        <v>2020</v>
      </c>
      <c r="D3121" s="6" t="str">
        <f t="shared" si="434"/>
        <v>September</v>
      </c>
      <c r="E3121" s="6" t="str">
        <f t="shared" si="435"/>
        <v>Q3</v>
      </c>
      <c r="F3121" s="6" t="str">
        <f t="shared" si="436"/>
        <v>Low</v>
      </c>
      <c r="G3121" s="6" t="str">
        <f t="shared" si="437"/>
        <v>Discounted</v>
      </c>
      <c r="H3121" s="6">
        <v>44089</v>
      </c>
      <c r="I3121" t="s">
        <v>2897</v>
      </c>
      <c r="J3121" t="s">
        <v>209</v>
      </c>
      <c r="K3121" t="s">
        <v>210</v>
      </c>
      <c r="L3121" t="s">
        <v>61</v>
      </c>
      <c r="M3121" t="s">
        <v>76</v>
      </c>
      <c r="N3121" t="s">
        <v>99</v>
      </c>
      <c r="O3121" t="s">
        <v>62</v>
      </c>
      <c r="P3121" t="s">
        <v>3546</v>
      </c>
      <c r="Q3121" t="s">
        <v>227</v>
      </c>
      <c r="R3121" s="7">
        <v>0.2</v>
      </c>
      <c r="S3121" s="7">
        <f t="shared" si="432"/>
        <v>12.569599999999999</v>
      </c>
      <c r="T3121" s="8">
        <v>2.5531999999999999</v>
      </c>
      <c r="U3121" s="8" t="str">
        <f t="shared" si="438"/>
        <v>Low</v>
      </c>
      <c r="V3121" s="7">
        <v>4</v>
      </c>
      <c r="W3121" s="8">
        <v>15.712</v>
      </c>
      <c r="X3121" s="8">
        <f t="shared" si="439"/>
        <v>7670</v>
      </c>
      <c r="Y3121" s="9">
        <v>0.16250000000000001</v>
      </c>
      <c r="Z3121" s="9" t="str">
        <f t="shared" si="440"/>
        <v>Low</v>
      </c>
    </row>
    <row r="3122" spans="1:26" x14ac:dyDescent="0.3">
      <c r="A3122" t="s">
        <v>4300</v>
      </c>
      <c r="B3122" s="6">
        <v>44089</v>
      </c>
      <c r="C3122" s="6" t="str">
        <f t="shared" si="433"/>
        <v>2020</v>
      </c>
      <c r="D3122" s="6" t="str">
        <f t="shared" si="434"/>
        <v>September</v>
      </c>
      <c r="E3122" s="6" t="str">
        <f t="shared" si="435"/>
        <v>Q3</v>
      </c>
      <c r="F3122" s="6" t="str">
        <f t="shared" si="436"/>
        <v>Low</v>
      </c>
      <c r="G3122" s="6" t="str">
        <f t="shared" si="437"/>
        <v>Discounted</v>
      </c>
      <c r="H3122" s="6">
        <v>44089</v>
      </c>
      <c r="I3122" t="s">
        <v>2897</v>
      </c>
      <c r="J3122" t="s">
        <v>806</v>
      </c>
      <c r="K3122" t="s">
        <v>3692</v>
      </c>
      <c r="L3122" t="s">
        <v>61</v>
      </c>
      <c r="M3122" t="s">
        <v>76</v>
      </c>
      <c r="N3122" t="s">
        <v>99</v>
      </c>
      <c r="O3122" t="s">
        <v>62</v>
      </c>
      <c r="P3122" t="s">
        <v>3546</v>
      </c>
      <c r="Q3122" t="s">
        <v>227</v>
      </c>
      <c r="R3122" s="7">
        <v>0.2</v>
      </c>
      <c r="S3122" s="7">
        <f t="shared" si="432"/>
        <v>44.7744</v>
      </c>
      <c r="T3122" s="8">
        <v>-2.0988000000000002</v>
      </c>
      <c r="U3122" s="8" t="str">
        <f t="shared" si="438"/>
        <v>Loss</v>
      </c>
      <c r="V3122" s="7">
        <v>1</v>
      </c>
      <c r="W3122" s="8">
        <v>55.968000000000004</v>
      </c>
      <c r="X3122" s="8">
        <f t="shared" si="439"/>
        <v>4945</v>
      </c>
      <c r="Y3122" s="9">
        <v>-3.7499999999999999E-2</v>
      </c>
      <c r="Z3122" s="9" t="str">
        <f t="shared" si="440"/>
        <v>Low</v>
      </c>
    </row>
    <row r="3123" spans="1:26" x14ac:dyDescent="0.3">
      <c r="A3123" t="s">
        <v>4300</v>
      </c>
      <c r="B3123" s="6">
        <v>44089</v>
      </c>
      <c r="C3123" s="6" t="str">
        <f t="shared" si="433"/>
        <v>2020</v>
      </c>
      <c r="D3123" s="6" t="str">
        <f t="shared" si="434"/>
        <v>September</v>
      </c>
      <c r="E3123" s="6" t="str">
        <f t="shared" si="435"/>
        <v>Q3</v>
      </c>
      <c r="F3123" s="6" t="str">
        <f t="shared" si="436"/>
        <v>High</v>
      </c>
      <c r="G3123" s="6" t="str">
        <f t="shared" si="437"/>
        <v>Discounted</v>
      </c>
      <c r="H3123" s="6">
        <v>44089</v>
      </c>
      <c r="I3123" t="s">
        <v>2897</v>
      </c>
      <c r="J3123" t="s">
        <v>67</v>
      </c>
      <c r="K3123" t="s">
        <v>1857</v>
      </c>
      <c r="L3123" t="s">
        <v>61</v>
      </c>
      <c r="M3123" t="s">
        <v>31</v>
      </c>
      <c r="N3123" t="s">
        <v>32</v>
      </c>
      <c r="O3123" t="s">
        <v>62</v>
      </c>
      <c r="P3123" t="s">
        <v>3546</v>
      </c>
      <c r="Q3123" t="s">
        <v>227</v>
      </c>
      <c r="R3123" s="7">
        <v>0.2</v>
      </c>
      <c r="S3123" s="7">
        <f t="shared" si="432"/>
        <v>12.441599999999999</v>
      </c>
      <c r="T3123" s="8">
        <v>5.4432</v>
      </c>
      <c r="U3123" s="8" t="str">
        <f t="shared" si="438"/>
        <v>Low</v>
      </c>
      <c r="V3123" s="7">
        <v>3</v>
      </c>
      <c r="W3123" s="8">
        <v>15.552</v>
      </c>
      <c r="X3123" s="8">
        <f t="shared" si="439"/>
        <v>7693</v>
      </c>
      <c r="Y3123" s="9">
        <v>0.35</v>
      </c>
      <c r="Z3123" s="9" t="str">
        <f t="shared" si="440"/>
        <v>High</v>
      </c>
    </row>
    <row r="3124" spans="1:26" x14ac:dyDescent="0.3">
      <c r="A3124" t="s">
        <v>4300</v>
      </c>
      <c r="B3124" s="6">
        <v>44089</v>
      </c>
      <c r="C3124" s="6" t="str">
        <f t="shared" si="433"/>
        <v>2020</v>
      </c>
      <c r="D3124" s="6" t="str">
        <f t="shared" si="434"/>
        <v>September</v>
      </c>
      <c r="E3124" s="6" t="str">
        <f t="shared" si="435"/>
        <v>Q3</v>
      </c>
      <c r="F3124" s="6" t="str">
        <f t="shared" si="436"/>
        <v>Low</v>
      </c>
      <c r="G3124" s="6" t="str">
        <f t="shared" si="437"/>
        <v>Discounted</v>
      </c>
      <c r="H3124" s="6">
        <v>44089</v>
      </c>
      <c r="I3124" t="s">
        <v>2897</v>
      </c>
      <c r="J3124" t="s">
        <v>2236</v>
      </c>
      <c r="K3124" t="s">
        <v>2237</v>
      </c>
      <c r="L3124" t="s">
        <v>61</v>
      </c>
      <c r="M3124" t="s">
        <v>31</v>
      </c>
      <c r="N3124" t="s">
        <v>49</v>
      </c>
      <c r="O3124" t="s">
        <v>62</v>
      </c>
      <c r="P3124" t="s">
        <v>3546</v>
      </c>
      <c r="Q3124" t="s">
        <v>227</v>
      </c>
      <c r="R3124" s="7">
        <v>0.2</v>
      </c>
      <c r="S3124" s="7">
        <f t="shared" si="432"/>
        <v>19.7376</v>
      </c>
      <c r="T3124" s="8">
        <v>2.1587999999999998</v>
      </c>
      <c r="U3124" s="8" t="str">
        <f t="shared" si="438"/>
        <v>Low</v>
      </c>
      <c r="V3124" s="7">
        <v>2</v>
      </c>
      <c r="W3124" s="8">
        <v>24.672000000000001</v>
      </c>
      <c r="X3124" s="8">
        <f t="shared" si="439"/>
        <v>6710</v>
      </c>
      <c r="Y3124" s="9">
        <v>8.7499999999999994E-2</v>
      </c>
      <c r="Z3124" s="9" t="str">
        <f t="shared" si="440"/>
        <v>Low</v>
      </c>
    </row>
    <row r="3125" spans="1:26" x14ac:dyDescent="0.3">
      <c r="A3125" t="s">
        <v>4301</v>
      </c>
      <c r="B3125" s="6">
        <v>44089</v>
      </c>
      <c r="C3125" s="6" t="str">
        <f t="shared" si="433"/>
        <v>2020</v>
      </c>
      <c r="D3125" s="6" t="str">
        <f t="shared" si="434"/>
        <v>September</v>
      </c>
      <c r="E3125" s="6" t="str">
        <f t="shared" si="435"/>
        <v>Q3</v>
      </c>
      <c r="F3125" s="6" t="str">
        <f t="shared" si="436"/>
        <v>High</v>
      </c>
      <c r="G3125" s="6" t="str">
        <f t="shared" si="437"/>
        <v>Full Price</v>
      </c>
      <c r="H3125" s="6">
        <v>44091</v>
      </c>
      <c r="I3125" t="s">
        <v>1079</v>
      </c>
      <c r="J3125" t="s">
        <v>89</v>
      </c>
      <c r="K3125" t="s">
        <v>4259</v>
      </c>
      <c r="L3125" t="s">
        <v>30</v>
      </c>
      <c r="M3125" t="s">
        <v>31</v>
      </c>
      <c r="N3125" t="s">
        <v>53</v>
      </c>
      <c r="O3125" t="s">
        <v>33</v>
      </c>
      <c r="P3125" t="s">
        <v>2423</v>
      </c>
      <c r="Q3125" t="s">
        <v>237</v>
      </c>
      <c r="R3125" s="7">
        <v>0</v>
      </c>
      <c r="S3125" s="7">
        <f t="shared" si="432"/>
        <v>24.32</v>
      </c>
      <c r="T3125" s="8">
        <v>8.2688000000000006</v>
      </c>
      <c r="U3125" s="8" t="str">
        <f t="shared" si="438"/>
        <v>Low</v>
      </c>
      <c r="V3125" s="7">
        <v>8</v>
      </c>
      <c r="W3125" s="8">
        <v>24.32</v>
      </c>
      <c r="X3125" s="8">
        <f t="shared" si="439"/>
        <v>6740</v>
      </c>
      <c r="Y3125" s="9">
        <v>0.34</v>
      </c>
      <c r="Z3125" s="9" t="str">
        <f t="shared" si="440"/>
        <v>High</v>
      </c>
    </row>
    <row r="3126" spans="1:26" x14ac:dyDescent="0.3">
      <c r="A3126" t="s">
        <v>4301</v>
      </c>
      <c r="B3126" s="6">
        <v>44089</v>
      </c>
      <c r="C3126" s="6" t="str">
        <f t="shared" si="433"/>
        <v>2020</v>
      </c>
      <c r="D3126" s="6" t="str">
        <f t="shared" si="434"/>
        <v>September</v>
      </c>
      <c r="E3126" s="6" t="str">
        <f t="shared" si="435"/>
        <v>Q3</v>
      </c>
      <c r="F3126" s="6" t="str">
        <f t="shared" si="436"/>
        <v>Low</v>
      </c>
      <c r="G3126" s="6" t="str">
        <f t="shared" si="437"/>
        <v>Full Price</v>
      </c>
      <c r="H3126" s="6">
        <v>44091</v>
      </c>
      <c r="I3126" t="s">
        <v>1079</v>
      </c>
      <c r="J3126" t="s">
        <v>151</v>
      </c>
      <c r="K3126" t="s">
        <v>152</v>
      </c>
      <c r="L3126" t="s">
        <v>30</v>
      </c>
      <c r="M3126" t="s">
        <v>31</v>
      </c>
      <c r="N3126" t="s">
        <v>49</v>
      </c>
      <c r="O3126" t="s">
        <v>33</v>
      </c>
      <c r="P3126" t="s">
        <v>2423</v>
      </c>
      <c r="Q3126" t="s">
        <v>237</v>
      </c>
      <c r="R3126" s="7">
        <v>0</v>
      </c>
      <c r="S3126" s="7">
        <f t="shared" si="432"/>
        <v>190.86</v>
      </c>
      <c r="T3126" s="8">
        <v>11.451599999999999</v>
      </c>
      <c r="U3126" s="8" t="str">
        <f t="shared" si="438"/>
        <v>Low</v>
      </c>
      <c r="V3126" s="7">
        <v>2</v>
      </c>
      <c r="W3126" s="8">
        <v>190.86</v>
      </c>
      <c r="X3126" s="8">
        <f t="shared" si="439"/>
        <v>2695</v>
      </c>
      <c r="Y3126" s="9">
        <v>0.06</v>
      </c>
      <c r="Z3126" s="9" t="str">
        <f t="shared" si="440"/>
        <v>Low</v>
      </c>
    </row>
    <row r="3127" spans="1:26" x14ac:dyDescent="0.3">
      <c r="A3127" t="s">
        <v>4302</v>
      </c>
      <c r="B3127" s="6">
        <v>44090</v>
      </c>
      <c r="C3127" s="6" t="str">
        <f t="shared" si="433"/>
        <v>2020</v>
      </c>
      <c r="D3127" s="6" t="str">
        <f t="shared" si="434"/>
        <v>September</v>
      </c>
      <c r="E3127" s="6" t="str">
        <f t="shared" si="435"/>
        <v>Q3</v>
      </c>
      <c r="F3127" s="6" t="str">
        <f t="shared" si="436"/>
        <v>High</v>
      </c>
      <c r="G3127" s="6" t="str">
        <f t="shared" si="437"/>
        <v>Full Price</v>
      </c>
      <c r="H3127" s="6">
        <v>44095</v>
      </c>
      <c r="I3127" t="s">
        <v>283</v>
      </c>
      <c r="J3127" t="s">
        <v>150</v>
      </c>
      <c r="K3127" t="s">
        <v>150</v>
      </c>
      <c r="L3127" t="s">
        <v>30</v>
      </c>
      <c r="M3127" t="s">
        <v>31</v>
      </c>
      <c r="N3127" t="s">
        <v>149</v>
      </c>
      <c r="O3127" t="s">
        <v>62</v>
      </c>
      <c r="P3127" t="s">
        <v>2543</v>
      </c>
      <c r="Q3127" t="s">
        <v>115</v>
      </c>
      <c r="R3127" s="7">
        <v>0</v>
      </c>
      <c r="S3127" s="7">
        <f t="shared" si="432"/>
        <v>31.12</v>
      </c>
      <c r="T3127" s="8">
        <v>14.6264</v>
      </c>
      <c r="U3127" s="8" t="str">
        <f t="shared" si="438"/>
        <v>Low</v>
      </c>
      <c r="V3127" s="7">
        <v>4</v>
      </c>
      <c r="W3127" s="8">
        <v>31.12</v>
      </c>
      <c r="X3127" s="8">
        <f t="shared" si="439"/>
        <v>6214</v>
      </c>
      <c r="Y3127" s="9">
        <v>0.47</v>
      </c>
      <c r="Z3127" s="9" t="str">
        <f t="shared" si="440"/>
        <v>High</v>
      </c>
    </row>
    <row r="3128" spans="1:26" x14ac:dyDescent="0.3">
      <c r="A3128" t="s">
        <v>4303</v>
      </c>
      <c r="B3128" s="6">
        <v>44091</v>
      </c>
      <c r="C3128" s="6" t="str">
        <f t="shared" si="433"/>
        <v>2020</v>
      </c>
      <c r="D3128" s="6" t="str">
        <f t="shared" si="434"/>
        <v>September</v>
      </c>
      <c r="E3128" s="6" t="str">
        <f t="shared" si="435"/>
        <v>Q3</v>
      </c>
      <c r="F3128" s="6" t="str">
        <f t="shared" si="436"/>
        <v>Low</v>
      </c>
      <c r="G3128" s="6" t="str">
        <f t="shared" si="437"/>
        <v>Discounted</v>
      </c>
      <c r="H3128" s="6">
        <v>44097</v>
      </c>
      <c r="I3128" t="s">
        <v>1067</v>
      </c>
      <c r="J3128" t="s">
        <v>926</v>
      </c>
      <c r="K3128" t="s">
        <v>2249</v>
      </c>
      <c r="L3128" t="s">
        <v>30</v>
      </c>
      <c r="M3128" t="s">
        <v>76</v>
      </c>
      <c r="N3128" t="s">
        <v>138</v>
      </c>
      <c r="O3128" t="s">
        <v>54</v>
      </c>
      <c r="P3128" t="s">
        <v>270</v>
      </c>
      <c r="Q3128" t="s">
        <v>271</v>
      </c>
      <c r="R3128" s="7">
        <v>0.2</v>
      </c>
      <c r="S3128" s="7">
        <f t="shared" si="432"/>
        <v>1603.136</v>
      </c>
      <c r="T3128" s="8">
        <v>-25.048999999999999</v>
      </c>
      <c r="U3128" s="8" t="str">
        <f t="shared" si="438"/>
        <v>Loss</v>
      </c>
      <c r="V3128" s="7">
        <v>5</v>
      </c>
      <c r="W3128" s="8">
        <v>2003.92</v>
      </c>
      <c r="X3128" s="8">
        <f t="shared" si="439"/>
        <v>136</v>
      </c>
      <c r="Y3128" s="9">
        <v>-1.2500000000000001E-2</v>
      </c>
      <c r="Z3128" s="9" t="str">
        <f t="shared" si="440"/>
        <v>Low</v>
      </c>
    </row>
    <row r="3129" spans="1:26" x14ac:dyDescent="0.3">
      <c r="A3129" t="s">
        <v>4303</v>
      </c>
      <c r="B3129" s="6">
        <v>44091</v>
      </c>
      <c r="C3129" s="6" t="str">
        <f t="shared" si="433"/>
        <v>2020</v>
      </c>
      <c r="D3129" s="6" t="str">
        <f t="shared" si="434"/>
        <v>September</v>
      </c>
      <c r="E3129" s="6" t="str">
        <f t="shared" si="435"/>
        <v>Q3</v>
      </c>
      <c r="F3129" s="6" t="str">
        <f t="shared" si="436"/>
        <v>Low</v>
      </c>
      <c r="G3129" s="6" t="str">
        <f t="shared" si="437"/>
        <v>Discounted</v>
      </c>
      <c r="H3129" s="6">
        <v>44097</v>
      </c>
      <c r="I3129" t="s">
        <v>1067</v>
      </c>
      <c r="J3129" t="s">
        <v>863</v>
      </c>
      <c r="K3129" t="s">
        <v>4304</v>
      </c>
      <c r="L3129" t="s">
        <v>30</v>
      </c>
      <c r="M3129" t="s">
        <v>76</v>
      </c>
      <c r="N3129" t="s">
        <v>138</v>
      </c>
      <c r="O3129" t="s">
        <v>54</v>
      </c>
      <c r="P3129" t="s">
        <v>270</v>
      </c>
      <c r="Q3129" t="s">
        <v>271</v>
      </c>
      <c r="R3129" s="7">
        <v>0.2</v>
      </c>
      <c r="S3129" s="7">
        <f t="shared" si="432"/>
        <v>3382.9631999999997</v>
      </c>
      <c r="T3129" s="8">
        <v>158.57640000000001</v>
      </c>
      <c r="U3129" s="8" t="str">
        <f t="shared" si="438"/>
        <v>Medium</v>
      </c>
      <c r="V3129" s="7">
        <v>6</v>
      </c>
      <c r="W3129" s="8">
        <v>4228.7039999999997</v>
      </c>
      <c r="X3129" s="8">
        <f t="shared" si="439"/>
        <v>36</v>
      </c>
      <c r="Y3129" s="9">
        <v>3.7499999999999999E-2</v>
      </c>
      <c r="Z3129" s="9" t="str">
        <f t="shared" si="440"/>
        <v>Low</v>
      </c>
    </row>
    <row r="3130" spans="1:26" x14ac:dyDescent="0.3">
      <c r="A3130" t="s">
        <v>4303</v>
      </c>
      <c r="B3130" s="6">
        <v>44091</v>
      </c>
      <c r="C3130" s="6" t="str">
        <f t="shared" si="433"/>
        <v>2020</v>
      </c>
      <c r="D3130" s="6" t="str">
        <f t="shared" si="434"/>
        <v>September</v>
      </c>
      <c r="E3130" s="6" t="str">
        <f t="shared" si="435"/>
        <v>Q3</v>
      </c>
      <c r="F3130" s="6" t="str">
        <f t="shared" si="436"/>
        <v>Low</v>
      </c>
      <c r="G3130" s="6" t="str">
        <f t="shared" si="437"/>
        <v>Discounted</v>
      </c>
      <c r="H3130" s="6">
        <v>44097</v>
      </c>
      <c r="I3130" t="s">
        <v>1067</v>
      </c>
      <c r="J3130" t="s">
        <v>472</v>
      </c>
      <c r="K3130" t="s">
        <v>2888</v>
      </c>
      <c r="L3130" t="s">
        <v>30</v>
      </c>
      <c r="M3130" t="s">
        <v>76</v>
      </c>
      <c r="N3130" t="s">
        <v>77</v>
      </c>
      <c r="O3130" t="s">
        <v>54</v>
      </c>
      <c r="P3130" t="s">
        <v>270</v>
      </c>
      <c r="Q3130" t="s">
        <v>271</v>
      </c>
      <c r="R3130" s="7">
        <v>0.1</v>
      </c>
      <c r="S3130" s="7">
        <f t="shared" si="432"/>
        <v>179.7876</v>
      </c>
      <c r="T3130" s="8">
        <v>8.8783999999999992</v>
      </c>
      <c r="U3130" s="8" t="str">
        <f t="shared" si="438"/>
        <v>Low</v>
      </c>
      <c r="V3130" s="7">
        <v>2</v>
      </c>
      <c r="W3130" s="8">
        <v>199.76400000000001</v>
      </c>
      <c r="X3130" s="8">
        <f t="shared" si="439"/>
        <v>2599</v>
      </c>
      <c r="Y3130" s="9">
        <v>4.4444444E-2</v>
      </c>
      <c r="Z3130" s="9" t="str">
        <f t="shared" si="440"/>
        <v>Low</v>
      </c>
    </row>
    <row r="3131" spans="1:26" x14ac:dyDescent="0.3">
      <c r="A3131" t="s">
        <v>4303</v>
      </c>
      <c r="B3131" s="6">
        <v>44091</v>
      </c>
      <c r="C3131" s="6" t="str">
        <f t="shared" si="433"/>
        <v>2020</v>
      </c>
      <c r="D3131" s="6" t="str">
        <f t="shared" si="434"/>
        <v>September</v>
      </c>
      <c r="E3131" s="6" t="str">
        <f t="shared" si="435"/>
        <v>Q3</v>
      </c>
      <c r="F3131" s="6" t="str">
        <f t="shared" si="436"/>
        <v>High</v>
      </c>
      <c r="G3131" s="6" t="str">
        <f t="shared" si="437"/>
        <v>Full Price</v>
      </c>
      <c r="H3131" s="6">
        <v>44097</v>
      </c>
      <c r="I3131" t="s">
        <v>1067</v>
      </c>
      <c r="J3131" t="s">
        <v>44</v>
      </c>
      <c r="K3131" t="s">
        <v>1724</v>
      </c>
      <c r="L3131" t="s">
        <v>30</v>
      </c>
      <c r="M3131" t="s">
        <v>31</v>
      </c>
      <c r="N3131" t="s">
        <v>46</v>
      </c>
      <c r="O3131" t="s">
        <v>54</v>
      </c>
      <c r="P3131" t="s">
        <v>270</v>
      </c>
      <c r="Q3131" t="s">
        <v>271</v>
      </c>
      <c r="R3131" s="7">
        <v>0</v>
      </c>
      <c r="S3131" s="7">
        <f t="shared" si="432"/>
        <v>87.71</v>
      </c>
      <c r="T3131" s="8">
        <v>41.223700000000001</v>
      </c>
      <c r="U3131" s="8" t="str">
        <f t="shared" si="438"/>
        <v>Low</v>
      </c>
      <c r="V3131" s="7">
        <v>7</v>
      </c>
      <c r="W3131" s="8">
        <v>87.71</v>
      </c>
      <c r="X3131" s="8">
        <f t="shared" si="439"/>
        <v>4044</v>
      </c>
      <c r="Y3131" s="9">
        <v>0.47</v>
      </c>
      <c r="Z3131" s="9" t="str">
        <f t="shared" si="440"/>
        <v>High</v>
      </c>
    </row>
    <row r="3132" spans="1:26" x14ac:dyDescent="0.3">
      <c r="A3132" t="s">
        <v>4303</v>
      </c>
      <c r="B3132" s="6">
        <v>44091</v>
      </c>
      <c r="C3132" s="6" t="str">
        <f t="shared" si="433"/>
        <v>2020</v>
      </c>
      <c r="D3132" s="6" t="str">
        <f t="shared" si="434"/>
        <v>September</v>
      </c>
      <c r="E3132" s="6" t="str">
        <f t="shared" si="435"/>
        <v>Q3</v>
      </c>
      <c r="F3132" s="6" t="str">
        <f t="shared" si="436"/>
        <v>High</v>
      </c>
      <c r="G3132" s="6" t="str">
        <f t="shared" si="437"/>
        <v>Full Price</v>
      </c>
      <c r="H3132" s="6">
        <v>44097</v>
      </c>
      <c r="I3132" t="s">
        <v>1067</v>
      </c>
      <c r="J3132" t="s">
        <v>89</v>
      </c>
      <c r="K3132" t="s">
        <v>795</v>
      </c>
      <c r="L3132" t="s">
        <v>30</v>
      </c>
      <c r="M3132" t="s">
        <v>31</v>
      </c>
      <c r="N3132" t="s">
        <v>32</v>
      </c>
      <c r="O3132" t="s">
        <v>54</v>
      </c>
      <c r="P3132" t="s">
        <v>270</v>
      </c>
      <c r="Q3132" t="s">
        <v>271</v>
      </c>
      <c r="R3132" s="7">
        <v>0</v>
      </c>
      <c r="S3132" s="7">
        <f t="shared" si="432"/>
        <v>110.96</v>
      </c>
      <c r="T3132" s="8">
        <v>53.260800000000003</v>
      </c>
      <c r="U3132" s="8" t="str">
        <f t="shared" si="438"/>
        <v>Low</v>
      </c>
      <c r="V3132" s="7">
        <v>2</v>
      </c>
      <c r="W3132" s="8">
        <v>110.96</v>
      </c>
      <c r="X3132" s="8">
        <f t="shared" si="439"/>
        <v>3587</v>
      </c>
      <c r="Y3132" s="9">
        <v>0.48</v>
      </c>
      <c r="Z3132" s="9" t="str">
        <f t="shared" si="440"/>
        <v>High</v>
      </c>
    </row>
    <row r="3133" spans="1:26" x14ac:dyDescent="0.3">
      <c r="A3133" t="s">
        <v>4303</v>
      </c>
      <c r="B3133" s="6">
        <v>44091</v>
      </c>
      <c r="C3133" s="6" t="str">
        <f t="shared" si="433"/>
        <v>2020</v>
      </c>
      <c r="D3133" s="6" t="str">
        <f t="shared" si="434"/>
        <v>September</v>
      </c>
      <c r="E3133" s="6" t="str">
        <f t="shared" si="435"/>
        <v>Q3</v>
      </c>
      <c r="F3133" s="6" t="str">
        <f t="shared" si="436"/>
        <v>Low</v>
      </c>
      <c r="G3133" s="6" t="str">
        <f t="shared" si="437"/>
        <v>Full Price</v>
      </c>
      <c r="H3133" s="6">
        <v>44097</v>
      </c>
      <c r="I3133" t="s">
        <v>1067</v>
      </c>
      <c r="J3133" t="s">
        <v>89</v>
      </c>
      <c r="K3133" t="s">
        <v>3084</v>
      </c>
      <c r="L3133" t="s">
        <v>30</v>
      </c>
      <c r="M3133" t="s">
        <v>31</v>
      </c>
      <c r="N3133" t="s">
        <v>49</v>
      </c>
      <c r="O3133" t="s">
        <v>54</v>
      </c>
      <c r="P3133" t="s">
        <v>270</v>
      </c>
      <c r="Q3133" t="s">
        <v>271</v>
      </c>
      <c r="R3133" s="7">
        <v>0</v>
      </c>
      <c r="S3133" s="7">
        <f t="shared" si="432"/>
        <v>14.9</v>
      </c>
      <c r="T3133" s="8">
        <v>1.0429999999999999</v>
      </c>
      <c r="U3133" s="8" t="str">
        <f t="shared" si="438"/>
        <v>Low</v>
      </c>
      <c r="V3133" s="7">
        <v>5</v>
      </c>
      <c r="W3133" s="8">
        <v>14.9</v>
      </c>
      <c r="X3133" s="8">
        <f t="shared" si="439"/>
        <v>7824</v>
      </c>
      <c r="Y3133" s="9">
        <v>7.0000000000000007E-2</v>
      </c>
      <c r="Z3133" s="9" t="str">
        <f t="shared" si="440"/>
        <v>Low</v>
      </c>
    </row>
    <row r="3134" spans="1:26" x14ac:dyDescent="0.3">
      <c r="A3134" t="s">
        <v>4303</v>
      </c>
      <c r="B3134" s="6">
        <v>44091</v>
      </c>
      <c r="C3134" s="6" t="str">
        <f t="shared" si="433"/>
        <v>2020</v>
      </c>
      <c r="D3134" s="6" t="str">
        <f t="shared" si="434"/>
        <v>September</v>
      </c>
      <c r="E3134" s="6" t="str">
        <f t="shared" si="435"/>
        <v>Q3</v>
      </c>
      <c r="F3134" s="6" t="str">
        <f t="shared" si="436"/>
        <v>High</v>
      </c>
      <c r="G3134" s="6" t="str">
        <f t="shared" si="437"/>
        <v>Full Price</v>
      </c>
      <c r="H3134" s="6">
        <v>44097</v>
      </c>
      <c r="I3134" t="s">
        <v>1067</v>
      </c>
      <c r="J3134" t="s">
        <v>192</v>
      </c>
      <c r="K3134" t="s">
        <v>1693</v>
      </c>
      <c r="L3134" t="s">
        <v>30</v>
      </c>
      <c r="M3134" t="s">
        <v>31</v>
      </c>
      <c r="N3134" t="s">
        <v>49</v>
      </c>
      <c r="O3134" t="s">
        <v>54</v>
      </c>
      <c r="P3134" t="s">
        <v>270</v>
      </c>
      <c r="Q3134" t="s">
        <v>271</v>
      </c>
      <c r="R3134" s="7">
        <v>0</v>
      </c>
      <c r="S3134" s="7">
        <f t="shared" si="432"/>
        <v>94.6</v>
      </c>
      <c r="T3134" s="8">
        <v>27.434000000000001</v>
      </c>
      <c r="U3134" s="8" t="str">
        <f t="shared" si="438"/>
        <v>Low</v>
      </c>
      <c r="V3134" s="7">
        <v>4</v>
      </c>
      <c r="W3134" s="8">
        <v>94.6</v>
      </c>
      <c r="X3134" s="8">
        <f t="shared" si="439"/>
        <v>3899</v>
      </c>
      <c r="Y3134" s="9">
        <v>0.28999999999999998</v>
      </c>
      <c r="Z3134" s="9" t="str">
        <f t="shared" si="440"/>
        <v>High</v>
      </c>
    </row>
    <row r="3135" spans="1:26" x14ac:dyDescent="0.3">
      <c r="A3135" t="s">
        <v>4303</v>
      </c>
      <c r="B3135" s="6">
        <v>44091</v>
      </c>
      <c r="C3135" s="6" t="str">
        <f t="shared" si="433"/>
        <v>2020</v>
      </c>
      <c r="D3135" s="6" t="str">
        <f t="shared" si="434"/>
        <v>September</v>
      </c>
      <c r="E3135" s="6" t="str">
        <f t="shared" si="435"/>
        <v>Q3</v>
      </c>
      <c r="F3135" s="6" t="str">
        <f t="shared" si="436"/>
        <v>High</v>
      </c>
      <c r="G3135" s="6" t="str">
        <f t="shared" si="437"/>
        <v>Full Price</v>
      </c>
      <c r="H3135" s="6">
        <v>44097</v>
      </c>
      <c r="I3135" t="s">
        <v>1067</v>
      </c>
      <c r="J3135" t="s">
        <v>153</v>
      </c>
      <c r="K3135" t="s">
        <v>3105</v>
      </c>
      <c r="L3135" t="s">
        <v>30</v>
      </c>
      <c r="M3135" t="s">
        <v>91</v>
      </c>
      <c r="N3135" t="s">
        <v>110</v>
      </c>
      <c r="O3135" t="s">
        <v>54</v>
      </c>
      <c r="P3135" t="s">
        <v>270</v>
      </c>
      <c r="Q3135" t="s">
        <v>271</v>
      </c>
      <c r="R3135" s="7">
        <v>0</v>
      </c>
      <c r="S3135" s="7">
        <f t="shared" si="432"/>
        <v>659.9</v>
      </c>
      <c r="T3135" s="8">
        <v>217.767</v>
      </c>
      <c r="U3135" s="8" t="str">
        <f t="shared" si="438"/>
        <v>Medium</v>
      </c>
      <c r="V3135" s="7">
        <v>2</v>
      </c>
      <c r="W3135" s="8">
        <v>659.9</v>
      </c>
      <c r="X3135" s="8">
        <f t="shared" si="439"/>
        <v>836</v>
      </c>
      <c r="Y3135" s="9">
        <v>0.33</v>
      </c>
      <c r="Z3135" s="9" t="str">
        <f t="shared" si="440"/>
        <v>High</v>
      </c>
    </row>
    <row r="3136" spans="1:26" x14ac:dyDescent="0.3">
      <c r="A3136" t="s">
        <v>4303</v>
      </c>
      <c r="B3136" s="6">
        <v>44091</v>
      </c>
      <c r="C3136" s="6" t="str">
        <f t="shared" si="433"/>
        <v>2020</v>
      </c>
      <c r="D3136" s="6" t="str">
        <f t="shared" si="434"/>
        <v>September</v>
      </c>
      <c r="E3136" s="6" t="str">
        <f t="shared" si="435"/>
        <v>Q3</v>
      </c>
      <c r="F3136" s="6" t="str">
        <f t="shared" si="436"/>
        <v>Low</v>
      </c>
      <c r="G3136" s="6" t="str">
        <f t="shared" si="437"/>
        <v>Full Price</v>
      </c>
      <c r="H3136" s="6">
        <v>44097</v>
      </c>
      <c r="I3136" t="s">
        <v>1067</v>
      </c>
      <c r="J3136" t="s">
        <v>89</v>
      </c>
      <c r="K3136" t="s">
        <v>3112</v>
      </c>
      <c r="L3136" t="s">
        <v>30</v>
      </c>
      <c r="M3136" t="s">
        <v>91</v>
      </c>
      <c r="N3136" t="s">
        <v>92</v>
      </c>
      <c r="O3136" t="s">
        <v>54</v>
      </c>
      <c r="P3136" t="s">
        <v>270</v>
      </c>
      <c r="Q3136" t="s">
        <v>271</v>
      </c>
      <c r="R3136" s="7">
        <v>0</v>
      </c>
      <c r="S3136" s="7">
        <f t="shared" si="432"/>
        <v>67.8</v>
      </c>
      <c r="T3136" s="8">
        <v>1.3560000000000001</v>
      </c>
      <c r="U3136" s="8" t="str">
        <f t="shared" si="438"/>
        <v>Low</v>
      </c>
      <c r="V3136" s="7">
        <v>4</v>
      </c>
      <c r="W3136" s="8">
        <v>67.8</v>
      </c>
      <c r="X3136" s="8">
        <f t="shared" si="439"/>
        <v>4544</v>
      </c>
      <c r="Y3136" s="9">
        <v>0.02</v>
      </c>
      <c r="Z3136" s="9" t="str">
        <f t="shared" si="440"/>
        <v>Low</v>
      </c>
    </row>
    <row r="3137" spans="1:26" x14ac:dyDescent="0.3">
      <c r="A3137" t="s">
        <v>4303</v>
      </c>
      <c r="B3137" s="6">
        <v>44091</v>
      </c>
      <c r="C3137" s="6" t="str">
        <f t="shared" si="433"/>
        <v>2020</v>
      </c>
      <c r="D3137" s="6" t="str">
        <f t="shared" si="434"/>
        <v>September</v>
      </c>
      <c r="E3137" s="6" t="str">
        <f t="shared" si="435"/>
        <v>Q3</v>
      </c>
      <c r="F3137" s="6" t="str">
        <f t="shared" si="436"/>
        <v>High</v>
      </c>
      <c r="G3137" s="6" t="str">
        <f t="shared" si="437"/>
        <v>Full Price</v>
      </c>
      <c r="H3137" s="6">
        <v>44097</v>
      </c>
      <c r="I3137" t="s">
        <v>1067</v>
      </c>
      <c r="J3137" t="s">
        <v>2941</v>
      </c>
      <c r="K3137" t="s">
        <v>2942</v>
      </c>
      <c r="L3137" t="s">
        <v>30</v>
      </c>
      <c r="M3137" t="s">
        <v>91</v>
      </c>
      <c r="N3137" t="s">
        <v>92</v>
      </c>
      <c r="O3137" t="s">
        <v>54</v>
      </c>
      <c r="P3137" t="s">
        <v>270</v>
      </c>
      <c r="Q3137" t="s">
        <v>271</v>
      </c>
      <c r="R3137" s="7">
        <v>0</v>
      </c>
      <c r="S3137" s="7">
        <f t="shared" si="432"/>
        <v>209.97</v>
      </c>
      <c r="T3137" s="8">
        <v>58.791600000000003</v>
      </c>
      <c r="U3137" s="8" t="str">
        <f t="shared" si="438"/>
        <v>Low</v>
      </c>
      <c r="V3137" s="7">
        <v>3</v>
      </c>
      <c r="W3137" s="8">
        <v>209.97</v>
      </c>
      <c r="X3137" s="8">
        <f t="shared" si="439"/>
        <v>2494</v>
      </c>
      <c r="Y3137" s="9">
        <v>0.28000000000000003</v>
      </c>
      <c r="Z3137" s="9" t="str">
        <f t="shared" si="440"/>
        <v>High</v>
      </c>
    </row>
    <row r="3138" spans="1:26" x14ac:dyDescent="0.3">
      <c r="A3138" t="s">
        <v>4305</v>
      </c>
      <c r="B3138" s="6">
        <v>44091</v>
      </c>
      <c r="C3138" s="6" t="str">
        <f t="shared" si="433"/>
        <v>2020</v>
      </c>
      <c r="D3138" s="6" t="str">
        <f t="shared" si="434"/>
        <v>September</v>
      </c>
      <c r="E3138" s="6" t="str">
        <f t="shared" si="435"/>
        <v>Q3</v>
      </c>
      <c r="F3138" s="6" t="str">
        <f t="shared" si="436"/>
        <v>High</v>
      </c>
      <c r="G3138" s="6" t="str">
        <f t="shared" si="437"/>
        <v>Full Price</v>
      </c>
      <c r="H3138" s="6">
        <v>44093</v>
      </c>
      <c r="I3138" t="s">
        <v>4306</v>
      </c>
      <c r="J3138" t="s">
        <v>67</v>
      </c>
      <c r="K3138" t="s">
        <v>2018</v>
      </c>
      <c r="L3138" t="s">
        <v>40</v>
      </c>
      <c r="M3138" t="s">
        <v>31</v>
      </c>
      <c r="N3138" t="s">
        <v>32</v>
      </c>
      <c r="O3138" t="s">
        <v>69</v>
      </c>
      <c r="P3138" t="s">
        <v>70</v>
      </c>
      <c r="Q3138" t="s">
        <v>71</v>
      </c>
      <c r="R3138" s="7">
        <v>0</v>
      </c>
      <c r="S3138" s="7">
        <f t="shared" ref="S3138:S3201" si="441">W3138 - (W3138 * R3138)</f>
        <v>32.4</v>
      </c>
      <c r="T3138" s="8">
        <v>15.552</v>
      </c>
      <c r="U3138" s="8" t="str">
        <f t="shared" si="438"/>
        <v>Low</v>
      </c>
      <c r="V3138" s="7">
        <v>5</v>
      </c>
      <c r="W3138" s="8">
        <v>32.4</v>
      </c>
      <c r="X3138" s="8">
        <f t="shared" si="439"/>
        <v>6105</v>
      </c>
      <c r="Y3138" s="9">
        <v>0.48</v>
      </c>
      <c r="Z3138" s="9" t="str">
        <f t="shared" si="440"/>
        <v>High</v>
      </c>
    </row>
    <row r="3139" spans="1:26" x14ac:dyDescent="0.3">
      <c r="A3139" t="s">
        <v>4307</v>
      </c>
      <c r="B3139" s="6">
        <v>44091</v>
      </c>
      <c r="C3139" s="6" t="str">
        <f t="shared" ref="C3139:C3202" si="442">TEXT(B3139, "YYYY")</f>
        <v>2020</v>
      </c>
      <c r="D3139" s="6" t="str">
        <f t="shared" ref="D3139:D3202" si="443">TEXT(B3139, "MMMM")</f>
        <v>September</v>
      </c>
      <c r="E3139" s="6" t="str">
        <f t="shared" ref="E3139:E3202" si="444">"Q" &amp; INT((MONTH(B3139) - 1) / 3) + 1</f>
        <v>Q3</v>
      </c>
      <c r="F3139" s="6" t="str">
        <f t="shared" ref="F3139:F3202" si="445">IF(Y3139&gt; 0.2, "High", "Low")</f>
        <v>High</v>
      </c>
      <c r="G3139" s="6" t="str">
        <f t="shared" ref="G3139:G3202" si="446">IF(R3139&gt;0, "Discounted", "Full Price")</f>
        <v>Discounted</v>
      </c>
      <c r="H3139" s="6">
        <v>44094</v>
      </c>
      <c r="I3139" t="s">
        <v>3107</v>
      </c>
      <c r="J3139" t="s">
        <v>101</v>
      </c>
      <c r="K3139" t="s">
        <v>993</v>
      </c>
      <c r="L3139" t="s">
        <v>61</v>
      </c>
      <c r="M3139" t="s">
        <v>31</v>
      </c>
      <c r="N3139" t="s">
        <v>41</v>
      </c>
      <c r="O3139" t="s">
        <v>69</v>
      </c>
      <c r="P3139" t="s">
        <v>298</v>
      </c>
      <c r="Q3139" t="s">
        <v>299</v>
      </c>
      <c r="R3139" s="7">
        <v>0.2</v>
      </c>
      <c r="S3139" s="7">
        <f t="shared" si="441"/>
        <v>20.025600000000001</v>
      </c>
      <c r="T3139" s="8">
        <v>7.8224999999999998</v>
      </c>
      <c r="U3139" s="8" t="str">
        <f t="shared" ref="U3139:U3202" si="447">IF(T3139 &lt; 0, "Loss", IF(T3139 &lt; 100, "Low", IF(T3139 &lt; 500, "Medium", "High")))</f>
        <v>Low</v>
      </c>
      <c r="V3139" s="7">
        <v>3</v>
      </c>
      <c r="W3139" s="8">
        <v>25.032</v>
      </c>
      <c r="X3139" s="8">
        <f t="shared" ref="X3139:X3202" si="448">_xlfn.RANK.EQ(W3139, W$2:W$9994)</f>
        <v>6681</v>
      </c>
      <c r="Y3139" s="9">
        <v>0.3125</v>
      </c>
      <c r="Z3139" s="9" t="str">
        <f t="shared" ref="Z3139:Z3202" si="449">IF(Y3139 &gt; 0.2, "High", "Low")</f>
        <v>High</v>
      </c>
    </row>
    <row r="3140" spans="1:26" x14ac:dyDescent="0.3">
      <c r="A3140" t="s">
        <v>4308</v>
      </c>
      <c r="B3140" s="6">
        <v>44091</v>
      </c>
      <c r="C3140" s="6" t="str">
        <f t="shared" si="442"/>
        <v>2020</v>
      </c>
      <c r="D3140" s="6" t="str">
        <f t="shared" si="443"/>
        <v>September</v>
      </c>
      <c r="E3140" s="6" t="str">
        <f t="shared" si="444"/>
        <v>Q3</v>
      </c>
      <c r="F3140" s="6" t="str">
        <f t="shared" si="445"/>
        <v>Low</v>
      </c>
      <c r="G3140" s="6" t="str">
        <f t="shared" si="446"/>
        <v>Discounted</v>
      </c>
      <c r="H3140" s="6">
        <v>44095</v>
      </c>
      <c r="I3140" t="s">
        <v>2534</v>
      </c>
      <c r="J3140" t="s">
        <v>863</v>
      </c>
      <c r="K3140" t="s">
        <v>2048</v>
      </c>
      <c r="L3140" t="s">
        <v>40</v>
      </c>
      <c r="M3140" t="s">
        <v>76</v>
      </c>
      <c r="N3140" t="s">
        <v>262</v>
      </c>
      <c r="O3140" t="s">
        <v>54</v>
      </c>
      <c r="P3140" t="s">
        <v>270</v>
      </c>
      <c r="Q3140" t="s">
        <v>271</v>
      </c>
      <c r="R3140" s="7">
        <v>0.4</v>
      </c>
      <c r="S3140" s="7">
        <f t="shared" si="441"/>
        <v>206.53200000000001</v>
      </c>
      <c r="T3140" s="8">
        <v>-103.26600000000001</v>
      </c>
      <c r="U3140" s="8" t="str">
        <f t="shared" si="447"/>
        <v>Loss</v>
      </c>
      <c r="V3140" s="7">
        <v>2</v>
      </c>
      <c r="W3140" s="8">
        <v>344.22</v>
      </c>
      <c r="X3140" s="8">
        <f t="shared" si="448"/>
        <v>1683</v>
      </c>
      <c r="Y3140" s="9">
        <v>-0.3</v>
      </c>
      <c r="Z3140" s="9" t="str">
        <f t="shared" si="449"/>
        <v>Low</v>
      </c>
    </row>
    <row r="3141" spans="1:26" x14ac:dyDescent="0.3">
      <c r="A3141" t="s">
        <v>4309</v>
      </c>
      <c r="B3141" s="6">
        <v>44091</v>
      </c>
      <c r="C3141" s="6" t="str">
        <f t="shared" si="442"/>
        <v>2020</v>
      </c>
      <c r="D3141" s="6" t="str">
        <f t="shared" si="443"/>
        <v>September</v>
      </c>
      <c r="E3141" s="6" t="str">
        <f t="shared" si="444"/>
        <v>Q3</v>
      </c>
      <c r="F3141" s="6" t="str">
        <f t="shared" si="445"/>
        <v>Low</v>
      </c>
      <c r="G3141" s="6" t="str">
        <f t="shared" si="446"/>
        <v>Discounted</v>
      </c>
      <c r="H3141" s="6">
        <v>44097</v>
      </c>
      <c r="I3141" t="s">
        <v>4103</v>
      </c>
      <c r="J3141" t="s">
        <v>675</v>
      </c>
      <c r="K3141" t="s">
        <v>1116</v>
      </c>
      <c r="L3141" t="s">
        <v>30</v>
      </c>
      <c r="M3141" t="s">
        <v>91</v>
      </c>
      <c r="N3141" t="s">
        <v>110</v>
      </c>
      <c r="O3141" t="s">
        <v>62</v>
      </c>
      <c r="P3141" t="s">
        <v>2981</v>
      </c>
      <c r="Q3141" t="s">
        <v>227</v>
      </c>
      <c r="R3141" s="7">
        <v>0.2</v>
      </c>
      <c r="S3141" s="7">
        <f t="shared" si="441"/>
        <v>69.734400000000008</v>
      </c>
      <c r="T3141" s="8">
        <v>10.896000000000001</v>
      </c>
      <c r="U3141" s="8" t="str">
        <f t="shared" si="447"/>
        <v>Low</v>
      </c>
      <c r="V3141" s="7">
        <v>3</v>
      </c>
      <c r="W3141" s="8">
        <v>87.168000000000006</v>
      </c>
      <c r="X3141" s="8">
        <f t="shared" si="448"/>
        <v>4055</v>
      </c>
      <c r="Y3141" s="9">
        <v>0.125</v>
      </c>
      <c r="Z3141" s="9" t="str">
        <f t="shared" si="449"/>
        <v>Low</v>
      </c>
    </row>
    <row r="3142" spans="1:26" x14ac:dyDescent="0.3">
      <c r="A3142" t="s">
        <v>4310</v>
      </c>
      <c r="B3142" s="6">
        <v>44091</v>
      </c>
      <c r="C3142" s="6" t="str">
        <f t="shared" si="442"/>
        <v>2020</v>
      </c>
      <c r="D3142" s="6" t="str">
        <f t="shared" si="443"/>
        <v>September</v>
      </c>
      <c r="E3142" s="6" t="str">
        <f t="shared" si="444"/>
        <v>Q3</v>
      </c>
      <c r="F3142" s="6" t="str">
        <f t="shared" si="445"/>
        <v>Low</v>
      </c>
      <c r="G3142" s="6" t="str">
        <f t="shared" si="446"/>
        <v>Discounted</v>
      </c>
      <c r="H3142" s="6">
        <v>44095</v>
      </c>
      <c r="I3142" t="s">
        <v>2548</v>
      </c>
      <c r="J3142" t="s">
        <v>97</v>
      </c>
      <c r="K3142" t="s">
        <v>4311</v>
      </c>
      <c r="L3142" t="s">
        <v>61</v>
      </c>
      <c r="M3142" t="s">
        <v>76</v>
      </c>
      <c r="N3142" t="s">
        <v>99</v>
      </c>
      <c r="O3142" t="s">
        <v>33</v>
      </c>
      <c r="P3142" t="s">
        <v>34</v>
      </c>
      <c r="Q3142" t="s">
        <v>35</v>
      </c>
      <c r="R3142" s="7">
        <v>0.6</v>
      </c>
      <c r="S3142" s="7">
        <f t="shared" si="441"/>
        <v>8.7744</v>
      </c>
      <c r="T3142" s="8">
        <v>-10.419600000000001</v>
      </c>
      <c r="U3142" s="8" t="str">
        <f t="shared" si="447"/>
        <v>Loss</v>
      </c>
      <c r="V3142" s="7">
        <v>2</v>
      </c>
      <c r="W3142" s="8">
        <v>21.936</v>
      </c>
      <c r="X3142" s="8">
        <f t="shared" si="448"/>
        <v>6957</v>
      </c>
      <c r="Y3142" s="9">
        <v>-0.47499999999999998</v>
      </c>
      <c r="Z3142" s="9" t="str">
        <f t="shared" si="449"/>
        <v>Low</v>
      </c>
    </row>
    <row r="3143" spans="1:26" x14ac:dyDescent="0.3">
      <c r="A3143" t="s">
        <v>4310</v>
      </c>
      <c r="B3143" s="6">
        <v>44091</v>
      </c>
      <c r="C3143" s="6" t="str">
        <f t="shared" si="442"/>
        <v>2020</v>
      </c>
      <c r="D3143" s="6" t="str">
        <f t="shared" si="443"/>
        <v>September</v>
      </c>
      <c r="E3143" s="6" t="str">
        <f t="shared" si="444"/>
        <v>Q3</v>
      </c>
      <c r="F3143" s="6" t="str">
        <f t="shared" si="445"/>
        <v>Low</v>
      </c>
      <c r="G3143" s="6" t="str">
        <f t="shared" si="446"/>
        <v>Discounted</v>
      </c>
      <c r="H3143" s="6">
        <v>44095</v>
      </c>
      <c r="I3143" t="s">
        <v>2548</v>
      </c>
      <c r="J3143" t="s">
        <v>38</v>
      </c>
      <c r="K3143" t="s">
        <v>3506</v>
      </c>
      <c r="L3143" t="s">
        <v>61</v>
      </c>
      <c r="M3143" t="s">
        <v>31</v>
      </c>
      <c r="N3143" t="s">
        <v>41</v>
      </c>
      <c r="O3143" t="s">
        <v>33</v>
      </c>
      <c r="P3143" t="s">
        <v>34</v>
      </c>
      <c r="Q3143" t="s">
        <v>35</v>
      </c>
      <c r="R3143" s="7">
        <v>0.8</v>
      </c>
      <c r="S3143" s="7">
        <f t="shared" si="441"/>
        <v>1.3175999999999997</v>
      </c>
      <c r="T3143" s="8">
        <v>-10.211399999999999</v>
      </c>
      <c r="U3143" s="8" t="str">
        <f t="shared" si="447"/>
        <v>Loss</v>
      </c>
      <c r="V3143" s="7">
        <v>3</v>
      </c>
      <c r="W3143" s="8">
        <v>6.5880000000000001</v>
      </c>
      <c r="X3143" s="8">
        <f t="shared" si="448"/>
        <v>9195</v>
      </c>
      <c r="Y3143" s="9">
        <v>-1.55</v>
      </c>
      <c r="Z3143" s="9" t="str">
        <f t="shared" si="449"/>
        <v>Low</v>
      </c>
    </row>
    <row r="3144" spans="1:26" x14ac:dyDescent="0.3">
      <c r="A3144" t="s">
        <v>4312</v>
      </c>
      <c r="B3144" s="6">
        <v>44091</v>
      </c>
      <c r="C3144" s="6" t="str">
        <f t="shared" si="442"/>
        <v>2020</v>
      </c>
      <c r="D3144" s="6" t="str">
        <f t="shared" si="443"/>
        <v>September</v>
      </c>
      <c r="E3144" s="6" t="str">
        <f t="shared" si="444"/>
        <v>Q3</v>
      </c>
      <c r="F3144" s="6" t="str">
        <f t="shared" si="445"/>
        <v>Low</v>
      </c>
      <c r="G3144" s="6" t="str">
        <f t="shared" si="446"/>
        <v>Discounted</v>
      </c>
      <c r="H3144" s="6">
        <v>44095</v>
      </c>
      <c r="I3144" t="s">
        <v>2504</v>
      </c>
      <c r="J3144" t="s">
        <v>863</v>
      </c>
      <c r="K3144" t="s">
        <v>4304</v>
      </c>
      <c r="L3144" t="s">
        <v>30</v>
      </c>
      <c r="M3144" t="s">
        <v>76</v>
      </c>
      <c r="N3144" t="s">
        <v>138</v>
      </c>
      <c r="O3144" t="s">
        <v>54</v>
      </c>
      <c r="P3144" t="s">
        <v>55</v>
      </c>
      <c r="Q3144" t="s">
        <v>56</v>
      </c>
      <c r="R3144" s="7">
        <v>0.5</v>
      </c>
      <c r="S3144" s="7">
        <f t="shared" si="441"/>
        <v>1541.7149999999999</v>
      </c>
      <c r="T3144" s="8">
        <v>-1665.0522000000001</v>
      </c>
      <c r="U3144" s="8" t="str">
        <f t="shared" si="447"/>
        <v>Loss</v>
      </c>
      <c r="V3144" s="7">
        <v>7</v>
      </c>
      <c r="W3144" s="8">
        <v>3083.43</v>
      </c>
      <c r="X3144" s="8">
        <f t="shared" si="448"/>
        <v>57</v>
      </c>
      <c r="Y3144" s="9">
        <v>-0.54</v>
      </c>
      <c r="Z3144" s="9" t="str">
        <f t="shared" si="449"/>
        <v>Low</v>
      </c>
    </row>
    <row r="3145" spans="1:26" x14ac:dyDescent="0.3">
      <c r="A3145" t="s">
        <v>4312</v>
      </c>
      <c r="B3145" s="6">
        <v>44091</v>
      </c>
      <c r="C3145" s="6" t="str">
        <f t="shared" si="442"/>
        <v>2020</v>
      </c>
      <c r="D3145" s="6" t="str">
        <f t="shared" si="443"/>
        <v>September</v>
      </c>
      <c r="E3145" s="6" t="str">
        <f t="shared" si="444"/>
        <v>Q3</v>
      </c>
      <c r="F3145" s="6" t="str">
        <f t="shared" si="445"/>
        <v>Low</v>
      </c>
      <c r="G3145" s="6" t="str">
        <f t="shared" si="446"/>
        <v>Discounted</v>
      </c>
      <c r="H3145" s="6">
        <v>44095</v>
      </c>
      <c r="I3145" t="s">
        <v>2504</v>
      </c>
      <c r="J3145" t="s">
        <v>97</v>
      </c>
      <c r="K3145" t="s">
        <v>4014</v>
      </c>
      <c r="L3145" t="s">
        <v>30</v>
      </c>
      <c r="M3145" t="s">
        <v>76</v>
      </c>
      <c r="N3145" t="s">
        <v>99</v>
      </c>
      <c r="O3145" t="s">
        <v>54</v>
      </c>
      <c r="P3145" t="s">
        <v>55</v>
      </c>
      <c r="Q3145" t="s">
        <v>56</v>
      </c>
      <c r="R3145" s="7">
        <v>0.2</v>
      </c>
      <c r="S3145" s="7">
        <f t="shared" si="441"/>
        <v>99.36</v>
      </c>
      <c r="T3145" s="8">
        <v>15.525</v>
      </c>
      <c r="U3145" s="8" t="str">
        <f t="shared" si="447"/>
        <v>Low</v>
      </c>
      <c r="V3145" s="7">
        <v>3</v>
      </c>
      <c r="W3145" s="8">
        <v>124.2</v>
      </c>
      <c r="X3145" s="8">
        <f t="shared" si="448"/>
        <v>3374</v>
      </c>
      <c r="Y3145" s="9">
        <v>0.125</v>
      </c>
      <c r="Z3145" s="9" t="str">
        <f t="shared" si="449"/>
        <v>Low</v>
      </c>
    </row>
    <row r="3146" spans="1:26" x14ac:dyDescent="0.3">
      <c r="A3146" t="s">
        <v>4312</v>
      </c>
      <c r="B3146" s="6">
        <v>44091</v>
      </c>
      <c r="C3146" s="6" t="str">
        <f t="shared" si="442"/>
        <v>2020</v>
      </c>
      <c r="D3146" s="6" t="str">
        <f t="shared" si="443"/>
        <v>September</v>
      </c>
      <c r="E3146" s="6" t="str">
        <f t="shared" si="444"/>
        <v>Q3</v>
      </c>
      <c r="F3146" s="6" t="str">
        <f t="shared" si="445"/>
        <v>High</v>
      </c>
      <c r="G3146" s="6" t="str">
        <f t="shared" si="446"/>
        <v>Discounted</v>
      </c>
      <c r="H3146" s="6">
        <v>44095</v>
      </c>
      <c r="I3146" t="s">
        <v>2504</v>
      </c>
      <c r="J3146" t="s">
        <v>89</v>
      </c>
      <c r="K3146" t="s">
        <v>2600</v>
      </c>
      <c r="L3146" t="s">
        <v>30</v>
      </c>
      <c r="M3146" t="s">
        <v>31</v>
      </c>
      <c r="N3146" t="s">
        <v>53</v>
      </c>
      <c r="O3146" t="s">
        <v>54</v>
      </c>
      <c r="P3146" t="s">
        <v>55</v>
      </c>
      <c r="Q3146" t="s">
        <v>56</v>
      </c>
      <c r="R3146" s="7">
        <v>0.2</v>
      </c>
      <c r="S3146" s="7">
        <f t="shared" si="441"/>
        <v>12.608000000000001</v>
      </c>
      <c r="T3146" s="8">
        <v>3.5459999999999998</v>
      </c>
      <c r="U3146" s="8" t="str">
        <f t="shared" si="447"/>
        <v>Low</v>
      </c>
      <c r="V3146" s="7">
        <v>2</v>
      </c>
      <c r="W3146" s="8">
        <v>15.76</v>
      </c>
      <c r="X3146" s="8">
        <f t="shared" si="448"/>
        <v>7666</v>
      </c>
      <c r="Y3146" s="9">
        <v>0.22500000000000001</v>
      </c>
      <c r="Z3146" s="9" t="str">
        <f t="shared" si="449"/>
        <v>High</v>
      </c>
    </row>
    <row r="3147" spans="1:26" x14ac:dyDescent="0.3">
      <c r="A3147" t="s">
        <v>4312</v>
      </c>
      <c r="B3147" s="6">
        <v>44091</v>
      </c>
      <c r="C3147" s="6" t="str">
        <f t="shared" si="442"/>
        <v>2020</v>
      </c>
      <c r="D3147" s="6" t="str">
        <f t="shared" si="443"/>
        <v>September</v>
      </c>
      <c r="E3147" s="6" t="str">
        <f t="shared" si="444"/>
        <v>Q3</v>
      </c>
      <c r="F3147" s="6" t="str">
        <f t="shared" si="445"/>
        <v>Low</v>
      </c>
      <c r="G3147" s="6" t="str">
        <f t="shared" si="446"/>
        <v>Discounted</v>
      </c>
      <c r="H3147" s="6">
        <v>44095</v>
      </c>
      <c r="I3147" t="s">
        <v>2504</v>
      </c>
      <c r="J3147" t="s">
        <v>492</v>
      </c>
      <c r="K3147" t="s">
        <v>2015</v>
      </c>
      <c r="L3147" t="s">
        <v>30</v>
      </c>
      <c r="M3147" t="s">
        <v>31</v>
      </c>
      <c r="N3147" t="s">
        <v>53</v>
      </c>
      <c r="O3147" t="s">
        <v>54</v>
      </c>
      <c r="P3147" t="s">
        <v>55</v>
      </c>
      <c r="Q3147" t="s">
        <v>56</v>
      </c>
      <c r="R3147" s="7">
        <v>0.2</v>
      </c>
      <c r="S3147" s="7">
        <f t="shared" si="441"/>
        <v>69.043199999999999</v>
      </c>
      <c r="T3147" s="8">
        <v>9.7091999999999992</v>
      </c>
      <c r="U3147" s="8" t="str">
        <f t="shared" si="447"/>
        <v>Low</v>
      </c>
      <c r="V3147" s="7">
        <v>6</v>
      </c>
      <c r="W3147" s="8">
        <v>86.304000000000002</v>
      </c>
      <c r="X3147" s="8">
        <f t="shared" si="448"/>
        <v>4069</v>
      </c>
      <c r="Y3147" s="9">
        <v>0.1125</v>
      </c>
      <c r="Z3147" s="9" t="str">
        <f t="shared" si="449"/>
        <v>Low</v>
      </c>
    </row>
    <row r="3148" spans="1:26" x14ac:dyDescent="0.3">
      <c r="A3148" t="s">
        <v>4312</v>
      </c>
      <c r="B3148" s="6">
        <v>44091</v>
      </c>
      <c r="C3148" s="6" t="str">
        <f t="shared" si="442"/>
        <v>2020</v>
      </c>
      <c r="D3148" s="6" t="str">
        <f t="shared" si="443"/>
        <v>September</v>
      </c>
      <c r="E3148" s="6" t="str">
        <f t="shared" si="444"/>
        <v>Q3</v>
      </c>
      <c r="F3148" s="6" t="str">
        <f t="shared" si="445"/>
        <v>Low</v>
      </c>
      <c r="G3148" s="6" t="str">
        <f t="shared" si="446"/>
        <v>Discounted</v>
      </c>
      <c r="H3148" s="6">
        <v>44095</v>
      </c>
      <c r="I3148" t="s">
        <v>2504</v>
      </c>
      <c r="J3148" t="s">
        <v>44</v>
      </c>
      <c r="K3148" t="s">
        <v>2059</v>
      </c>
      <c r="L3148" t="s">
        <v>30</v>
      </c>
      <c r="M3148" t="s">
        <v>31</v>
      </c>
      <c r="N3148" t="s">
        <v>41</v>
      </c>
      <c r="O3148" t="s">
        <v>54</v>
      </c>
      <c r="P3148" t="s">
        <v>55</v>
      </c>
      <c r="Q3148" t="s">
        <v>56</v>
      </c>
      <c r="R3148" s="7">
        <v>0.7</v>
      </c>
      <c r="S3148" s="7">
        <f t="shared" si="441"/>
        <v>2.8854000000000006</v>
      </c>
      <c r="T3148" s="8">
        <v>-7.0532000000000004</v>
      </c>
      <c r="U3148" s="8" t="str">
        <f t="shared" si="447"/>
        <v>Loss</v>
      </c>
      <c r="V3148" s="7">
        <v>2</v>
      </c>
      <c r="W3148" s="8">
        <v>9.6180000000000003</v>
      </c>
      <c r="X3148" s="8">
        <f t="shared" si="448"/>
        <v>8699</v>
      </c>
      <c r="Y3148" s="9">
        <v>-0.73333333300000003</v>
      </c>
      <c r="Z3148" s="9" t="str">
        <f t="shared" si="449"/>
        <v>Low</v>
      </c>
    </row>
    <row r="3149" spans="1:26" x14ac:dyDescent="0.3">
      <c r="A3149" t="s">
        <v>4312</v>
      </c>
      <c r="B3149" s="6">
        <v>44091</v>
      </c>
      <c r="C3149" s="6" t="str">
        <f t="shared" si="442"/>
        <v>2020</v>
      </c>
      <c r="D3149" s="6" t="str">
        <f t="shared" si="443"/>
        <v>September</v>
      </c>
      <c r="E3149" s="6" t="str">
        <f t="shared" si="444"/>
        <v>Q3</v>
      </c>
      <c r="F3149" s="6" t="str">
        <f t="shared" si="445"/>
        <v>Low</v>
      </c>
      <c r="G3149" s="6" t="str">
        <f t="shared" si="446"/>
        <v>Discounted</v>
      </c>
      <c r="H3149" s="6">
        <v>44095</v>
      </c>
      <c r="I3149" t="s">
        <v>2504</v>
      </c>
      <c r="J3149" t="s">
        <v>101</v>
      </c>
      <c r="K3149" t="s">
        <v>989</v>
      </c>
      <c r="L3149" t="s">
        <v>30</v>
      </c>
      <c r="M3149" t="s">
        <v>31</v>
      </c>
      <c r="N3149" t="s">
        <v>41</v>
      </c>
      <c r="O3149" t="s">
        <v>54</v>
      </c>
      <c r="P3149" t="s">
        <v>55</v>
      </c>
      <c r="Q3149" t="s">
        <v>56</v>
      </c>
      <c r="R3149" s="7">
        <v>0.7</v>
      </c>
      <c r="S3149" s="7">
        <f t="shared" si="441"/>
        <v>2.0574000000000003</v>
      </c>
      <c r="T3149" s="8">
        <v>-5.7149999999999999</v>
      </c>
      <c r="U3149" s="8" t="str">
        <f t="shared" si="447"/>
        <v>Loss</v>
      </c>
      <c r="V3149" s="7">
        <v>6</v>
      </c>
      <c r="W3149" s="8">
        <v>6.8579999999999997</v>
      </c>
      <c r="X3149" s="8">
        <f t="shared" si="448"/>
        <v>9152</v>
      </c>
      <c r="Y3149" s="9">
        <v>-0.83333333300000001</v>
      </c>
      <c r="Z3149" s="9" t="str">
        <f t="shared" si="449"/>
        <v>Low</v>
      </c>
    </row>
    <row r="3150" spans="1:26" x14ac:dyDescent="0.3">
      <c r="A3150" t="s">
        <v>4312</v>
      </c>
      <c r="B3150" s="6">
        <v>44091</v>
      </c>
      <c r="C3150" s="6" t="str">
        <f t="shared" si="442"/>
        <v>2020</v>
      </c>
      <c r="D3150" s="6" t="str">
        <f t="shared" si="443"/>
        <v>September</v>
      </c>
      <c r="E3150" s="6" t="str">
        <f t="shared" si="444"/>
        <v>Q3</v>
      </c>
      <c r="F3150" s="6" t="str">
        <f t="shared" si="445"/>
        <v>High</v>
      </c>
      <c r="G3150" s="6" t="str">
        <f t="shared" si="446"/>
        <v>Discounted</v>
      </c>
      <c r="H3150" s="6">
        <v>44095</v>
      </c>
      <c r="I3150" t="s">
        <v>2504</v>
      </c>
      <c r="J3150" t="s">
        <v>695</v>
      </c>
      <c r="K3150" t="s">
        <v>696</v>
      </c>
      <c r="L3150" t="s">
        <v>30</v>
      </c>
      <c r="M3150" t="s">
        <v>31</v>
      </c>
      <c r="N3150" t="s">
        <v>149</v>
      </c>
      <c r="O3150" t="s">
        <v>54</v>
      </c>
      <c r="P3150" t="s">
        <v>55</v>
      </c>
      <c r="Q3150" t="s">
        <v>56</v>
      </c>
      <c r="R3150" s="7">
        <v>0.2</v>
      </c>
      <c r="S3150" s="7">
        <f t="shared" si="441"/>
        <v>2.6111999999999997</v>
      </c>
      <c r="T3150" s="8">
        <v>1.1015999999999999</v>
      </c>
      <c r="U3150" s="8" t="str">
        <f t="shared" si="447"/>
        <v>Low</v>
      </c>
      <c r="V3150" s="7">
        <v>2</v>
      </c>
      <c r="W3150" s="8">
        <v>3.2639999999999998</v>
      </c>
      <c r="X3150" s="8">
        <f t="shared" si="448"/>
        <v>9746</v>
      </c>
      <c r="Y3150" s="9">
        <v>0.33750000000000002</v>
      </c>
      <c r="Z3150" s="9" t="str">
        <f t="shared" si="449"/>
        <v>High</v>
      </c>
    </row>
    <row r="3151" spans="1:26" x14ac:dyDescent="0.3">
      <c r="A3151" t="s">
        <v>4313</v>
      </c>
      <c r="B3151" s="6">
        <v>44092</v>
      </c>
      <c r="C3151" s="6" t="str">
        <f t="shared" si="442"/>
        <v>2020</v>
      </c>
      <c r="D3151" s="6" t="str">
        <f t="shared" si="443"/>
        <v>September</v>
      </c>
      <c r="E3151" s="6" t="str">
        <f t="shared" si="444"/>
        <v>Q3</v>
      </c>
      <c r="F3151" s="6" t="str">
        <f t="shared" si="445"/>
        <v>Low</v>
      </c>
      <c r="G3151" s="6" t="str">
        <f t="shared" si="446"/>
        <v>Full Price</v>
      </c>
      <c r="H3151" s="6">
        <v>44095</v>
      </c>
      <c r="I3151" t="s">
        <v>4314</v>
      </c>
      <c r="J3151" t="s">
        <v>89</v>
      </c>
      <c r="K3151" t="s">
        <v>2721</v>
      </c>
      <c r="L3151" t="s">
        <v>30</v>
      </c>
      <c r="M3151" t="s">
        <v>31</v>
      </c>
      <c r="N3151" t="s">
        <v>49</v>
      </c>
      <c r="O3151" t="s">
        <v>69</v>
      </c>
      <c r="P3151" t="s">
        <v>263</v>
      </c>
      <c r="Q3151" t="s">
        <v>71</v>
      </c>
      <c r="R3151" s="7">
        <v>0</v>
      </c>
      <c r="S3151" s="7">
        <f t="shared" si="441"/>
        <v>443.92</v>
      </c>
      <c r="T3151" s="8">
        <v>8.8783999999999992</v>
      </c>
      <c r="U3151" s="8" t="str">
        <f t="shared" si="447"/>
        <v>Low</v>
      </c>
      <c r="V3151" s="7">
        <v>4</v>
      </c>
      <c r="W3151" s="8">
        <v>443.92</v>
      </c>
      <c r="X3151" s="8">
        <f t="shared" si="448"/>
        <v>1339</v>
      </c>
      <c r="Y3151" s="9">
        <v>0.02</v>
      </c>
      <c r="Z3151" s="9" t="str">
        <f t="shared" si="449"/>
        <v>Low</v>
      </c>
    </row>
    <row r="3152" spans="1:26" x14ac:dyDescent="0.3">
      <c r="A3152" t="s">
        <v>4315</v>
      </c>
      <c r="B3152" s="6">
        <v>44092</v>
      </c>
      <c r="C3152" s="6" t="str">
        <f t="shared" si="442"/>
        <v>2020</v>
      </c>
      <c r="D3152" s="6" t="str">
        <f t="shared" si="443"/>
        <v>September</v>
      </c>
      <c r="E3152" s="6" t="str">
        <f t="shared" si="444"/>
        <v>Q3</v>
      </c>
      <c r="F3152" s="6" t="str">
        <f t="shared" si="445"/>
        <v>High</v>
      </c>
      <c r="G3152" s="6" t="str">
        <f t="shared" si="446"/>
        <v>Full Price</v>
      </c>
      <c r="H3152" s="6">
        <v>44097</v>
      </c>
      <c r="I3152" t="s">
        <v>2607</v>
      </c>
      <c r="J3152" t="s">
        <v>101</v>
      </c>
      <c r="K3152" t="s">
        <v>2666</v>
      </c>
      <c r="L3152" t="s">
        <v>61</v>
      </c>
      <c r="M3152" t="s">
        <v>31</v>
      </c>
      <c r="N3152" t="s">
        <v>41</v>
      </c>
      <c r="O3152" t="s">
        <v>54</v>
      </c>
      <c r="P3152" t="s">
        <v>3010</v>
      </c>
      <c r="Q3152" t="s">
        <v>918</v>
      </c>
      <c r="R3152" s="7">
        <v>0</v>
      </c>
      <c r="S3152" s="7">
        <f t="shared" si="441"/>
        <v>65.08</v>
      </c>
      <c r="T3152" s="8">
        <v>31.889199999999999</v>
      </c>
      <c r="U3152" s="8" t="str">
        <f t="shared" si="447"/>
        <v>Low</v>
      </c>
      <c r="V3152" s="7">
        <v>4</v>
      </c>
      <c r="W3152" s="8">
        <v>65.08</v>
      </c>
      <c r="X3152" s="8">
        <f t="shared" si="448"/>
        <v>4612</v>
      </c>
      <c r="Y3152" s="9">
        <v>0.49</v>
      </c>
      <c r="Z3152" s="9" t="str">
        <f t="shared" si="449"/>
        <v>High</v>
      </c>
    </row>
    <row r="3153" spans="1:26" x14ac:dyDescent="0.3">
      <c r="A3153" t="s">
        <v>4315</v>
      </c>
      <c r="B3153" s="6">
        <v>44092</v>
      </c>
      <c r="C3153" s="6" t="str">
        <f t="shared" si="442"/>
        <v>2020</v>
      </c>
      <c r="D3153" s="6" t="str">
        <f t="shared" si="443"/>
        <v>September</v>
      </c>
      <c r="E3153" s="6" t="str">
        <f t="shared" si="444"/>
        <v>Q3</v>
      </c>
      <c r="F3153" s="6" t="str">
        <f t="shared" si="445"/>
        <v>Low</v>
      </c>
      <c r="G3153" s="6" t="str">
        <f t="shared" si="446"/>
        <v>Full Price</v>
      </c>
      <c r="H3153" s="6">
        <v>44097</v>
      </c>
      <c r="I3153" t="s">
        <v>2607</v>
      </c>
      <c r="J3153" t="s">
        <v>47</v>
      </c>
      <c r="K3153" t="s">
        <v>1425</v>
      </c>
      <c r="L3153" t="s">
        <v>61</v>
      </c>
      <c r="M3153" t="s">
        <v>31</v>
      </c>
      <c r="N3153" t="s">
        <v>49</v>
      </c>
      <c r="O3153" t="s">
        <v>54</v>
      </c>
      <c r="P3153" t="s">
        <v>3010</v>
      </c>
      <c r="Q3153" t="s">
        <v>918</v>
      </c>
      <c r="R3153" s="7">
        <v>0</v>
      </c>
      <c r="S3153" s="7">
        <f t="shared" si="441"/>
        <v>636.86</v>
      </c>
      <c r="T3153" s="8">
        <v>0</v>
      </c>
      <c r="U3153" s="8" t="str">
        <f t="shared" si="447"/>
        <v>Low</v>
      </c>
      <c r="V3153" s="7">
        <v>7</v>
      </c>
      <c r="W3153" s="8">
        <v>636.86</v>
      </c>
      <c r="X3153" s="8">
        <f t="shared" si="448"/>
        <v>871</v>
      </c>
      <c r="Y3153" s="9">
        <v>0</v>
      </c>
      <c r="Z3153" s="9" t="str">
        <f t="shared" si="449"/>
        <v>Low</v>
      </c>
    </row>
    <row r="3154" spans="1:26" x14ac:dyDescent="0.3">
      <c r="A3154" t="s">
        <v>4315</v>
      </c>
      <c r="B3154" s="6">
        <v>44092</v>
      </c>
      <c r="C3154" s="6" t="str">
        <f t="shared" si="442"/>
        <v>2020</v>
      </c>
      <c r="D3154" s="6" t="str">
        <f t="shared" si="443"/>
        <v>September</v>
      </c>
      <c r="E3154" s="6" t="str">
        <f t="shared" si="444"/>
        <v>Q3</v>
      </c>
      <c r="F3154" s="6" t="str">
        <f t="shared" si="445"/>
        <v>Low</v>
      </c>
      <c r="G3154" s="6" t="str">
        <f t="shared" si="446"/>
        <v>Full Price</v>
      </c>
      <c r="H3154" s="6">
        <v>44097</v>
      </c>
      <c r="I3154" t="s">
        <v>2607</v>
      </c>
      <c r="J3154" t="s">
        <v>101</v>
      </c>
      <c r="K3154" t="s">
        <v>2712</v>
      </c>
      <c r="L3154" t="s">
        <v>61</v>
      </c>
      <c r="M3154" t="s">
        <v>31</v>
      </c>
      <c r="N3154" t="s">
        <v>49</v>
      </c>
      <c r="O3154" t="s">
        <v>54</v>
      </c>
      <c r="P3154" t="s">
        <v>3010</v>
      </c>
      <c r="Q3154" t="s">
        <v>918</v>
      </c>
      <c r="R3154" s="7">
        <v>0</v>
      </c>
      <c r="S3154" s="7">
        <f t="shared" si="441"/>
        <v>41.96</v>
      </c>
      <c r="T3154" s="8">
        <v>7.9724000000000004</v>
      </c>
      <c r="U3154" s="8" t="str">
        <f t="shared" si="447"/>
        <v>Low</v>
      </c>
      <c r="V3154" s="7">
        <v>2</v>
      </c>
      <c r="W3154" s="8">
        <v>41.96</v>
      </c>
      <c r="X3154" s="8">
        <f t="shared" si="448"/>
        <v>5508</v>
      </c>
      <c r="Y3154" s="9">
        <v>0.19</v>
      </c>
      <c r="Z3154" s="9" t="str">
        <f t="shared" si="449"/>
        <v>Low</v>
      </c>
    </row>
    <row r="3155" spans="1:26" x14ac:dyDescent="0.3">
      <c r="A3155" t="s">
        <v>4315</v>
      </c>
      <c r="B3155" s="6">
        <v>44092</v>
      </c>
      <c r="C3155" s="6" t="str">
        <f t="shared" si="442"/>
        <v>2020</v>
      </c>
      <c r="D3155" s="6" t="str">
        <f t="shared" si="443"/>
        <v>September</v>
      </c>
      <c r="E3155" s="6" t="str">
        <f t="shared" si="444"/>
        <v>Q3</v>
      </c>
      <c r="F3155" s="6" t="str">
        <f t="shared" si="445"/>
        <v>High</v>
      </c>
      <c r="G3155" s="6" t="str">
        <f t="shared" si="446"/>
        <v>Full Price</v>
      </c>
      <c r="H3155" s="6">
        <v>44097</v>
      </c>
      <c r="I3155" t="s">
        <v>2607</v>
      </c>
      <c r="J3155" t="s">
        <v>629</v>
      </c>
      <c r="K3155" t="s">
        <v>630</v>
      </c>
      <c r="L3155" t="s">
        <v>61</v>
      </c>
      <c r="M3155" t="s">
        <v>91</v>
      </c>
      <c r="N3155" t="s">
        <v>92</v>
      </c>
      <c r="O3155" t="s">
        <v>54</v>
      </c>
      <c r="P3155" t="s">
        <v>3010</v>
      </c>
      <c r="Q3155" t="s">
        <v>918</v>
      </c>
      <c r="R3155" s="7">
        <v>0</v>
      </c>
      <c r="S3155" s="7">
        <f t="shared" si="441"/>
        <v>499.99</v>
      </c>
      <c r="T3155" s="8">
        <v>129.9974</v>
      </c>
      <c r="U3155" s="8" t="str">
        <f t="shared" si="447"/>
        <v>Medium</v>
      </c>
      <c r="V3155" s="7">
        <v>1</v>
      </c>
      <c r="W3155" s="8">
        <v>499.99</v>
      </c>
      <c r="X3155" s="8">
        <f t="shared" si="448"/>
        <v>1163</v>
      </c>
      <c r="Y3155" s="9">
        <v>0.26</v>
      </c>
      <c r="Z3155" s="9" t="str">
        <f t="shared" si="449"/>
        <v>High</v>
      </c>
    </row>
    <row r="3156" spans="1:26" x14ac:dyDescent="0.3">
      <c r="A3156" t="s">
        <v>4315</v>
      </c>
      <c r="B3156" s="6">
        <v>44092</v>
      </c>
      <c r="C3156" s="6" t="str">
        <f t="shared" si="442"/>
        <v>2020</v>
      </c>
      <c r="D3156" s="6" t="str">
        <f t="shared" si="443"/>
        <v>September</v>
      </c>
      <c r="E3156" s="6" t="str">
        <f t="shared" si="444"/>
        <v>Q3</v>
      </c>
      <c r="F3156" s="6" t="str">
        <f t="shared" si="445"/>
        <v>High</v>
      </c>
      <c r="G3156" s="6" t="str">
        <f t="shared" si="446"/>
        <v>Full Price</v>
      </c>
      <c r="H3156" s="6">
        <v>44097</v>
      </c>
      <c r="I3156" t="s">
        <v>2607</v>
      </c>
      <c r="J3156" t="s">
        <v>548</v>
      </c>
      <c r="K3156" t="s">
        <v>1585</v>
      </c>
      <c r="L3156" t="s">
        <v>61</v>
      </c>
      <c r="M3156" t="s">
        <v>91</v>
      </c>
      <c r="N3156" t="s">
        <v>92</v>
      </c>
      <c r="O3156" t="s">
        <v>54</v>
      </c>
      <c r="P3156" t="s">
        <v>3010</v>
      </c>
      <c r="Q3156" t="s">
        <v>918</v>
      </c>
      <c r="R3156" s="7">
        <v>0</v>
      </c>
      <c r="S3156" s="7">
        <f t="shared" si="441"/>
        <v>1259.93</v>
      </c>
      <c r="T3156" s="8">
        <v>327.58179999999999</v>
      </c>
      <c r="U3156" s="8" t="str">
        <f t="shared" si="447"/>
        <v>Medium</v>
      </c>
      <c r="V3156" s="7">
        <v>7</v>
      </c>
      <c r="W3156" s="8">
        <v>1259.93</v>
      </c>
      <c r="X3156" s="8">
        <f t="shared" si="448"/>
        <v>334</v>
      </c>
      <c r="Y3156" s="9">
        <v>0.26</v>
      </c>
      <c r="Z3156" s="9" t="str">
        <f t="shared" si="449"/>
        <v>High</v>
      </c>
    </row>
    <row r="3157" spans="1:26" x14ac:dyDescent="0.3">
      <c r="A3157" t="s">
        <v>4316</v>
      </c>
      <c r="B3157" s="6">
        <v>44092</v>
      </c>
      <c r="C3157" s="6" t="str">
        <f t="shared" si="442"/>
        <v>2020</v>
      </c>
      <c r="D3157" s="6" t="str">
        <f t="shared" si="443"/>
        <v>September</v>
      </c>
      <c r="E3157" s="6" t="str">
        <f t="shared" si="444"/>
        <v>Q3</v>
      </c>
      <c r="F3157" s="6" t="str">
        <f t="shared" si="445"/>
        <v>High</v>
      </c>
      <c r="G3157" s="6" t="str">
        <f t="shared" si="446"/>
        <v>Discounted</v>
      </c>
      <c r="H3157" s="6">
        <v>44097</v>
      </c>
      <c r="I3157" t="s">
        <v>4317</v>
      </c>
      <c r="J3157" t="s">
        <v>284</v>
      </c>
      <c r="K3157" t="s">
        <v>3231</v>
      </c>
      <c r="L3157" t="s">
        <v>61</v>
      </c>
      <c r="M3157" t="s">
        <v>91</v>
      </c>
      <c r="N3157" t="s">
        <v>110</v>
      </c>
      <c r="O3157" t="s">
        <v>62</v>
      </c>
      <c r="P3157" t="s">
        <v>516</v>
      </c>
      <c r="Q3157" t="s">
        <v>227</v>
      </c>
      <c r="R3157" s="7">
        <v>0.2</v>
      </c>
      <c r="S3157" s="7">
        <f t="shared" si="441"/>
        <v>573.69600000000003</v>
      </c>
      <c r="T3157" s="8">
        <v>152.38800000000001</v>
      </c>
      <c r="U3157" s="8" t="str">
        <f t="shared" si="447"/>
        <v>Medium</v>
      </c>
      <c r="V3157" s="7">
        <v>9</v>
      </c>
      <c r="W3157" s="8">
        <v>717.12</v>
      </c>
      <c r="X3157" s="8">
        <f t="shared" si="448"/>
        <v>745</v>
      </c>
      <c r="Y3157" s="9">
        <v>0.21249999999999999</v>
      </c>
      <c r="Z3157" s="9" t="str">
        <f t="shared" si="449"/>
        <v>High</v>
      </c>
    </row>
    <row r="3158" spans="1:26" x14ac:dyDescent="0.3">
      <c r="A3158" t="s">
        <v>4318</v>
      </c>
      <c r="B3158" s="6">
        <v>44092</v>
      </c>
      <c r="C3158" s="6" t="str">
        <f t="shared" si="442"/>
        <v>2020</v>
      </c>
      <c r="D3158" s="6" t="str">
        <f t="shared" si="443"/>
        <v>September</v>
      </c>
      <c r="E3158" s="6" t="str">
        <f t="shared" si="444"/>
        <v>Q3</v>
      </c>
      <c r="F3158" s="6" t="str">
        <f t="shared" si="445"/>
        <v>High</v>
      </c>
      <c r="G3158" s="6" t="str">
        <f t="shared" si="446"/>
        <v>Full Price</v>
      </c>
      <c r="H3158" s="6">
        <v>44096</v>
      </c>
      <c r="I3158" t="s">
        <v>742</v>
      </c>
      <c r="J3158" t="s">
        <v>243</v>
      </c>
      <c r="K3158" t="s">
        <v>4319</v>
      </c>
      <c r="L3158" t="s">
        <v>30</v>
      </c>
      <c r="M3158" t="s">
        <v>31</v>
      </c>
      <c r="N3158" t="s">
        <v>32</v>
      </c>
      <c r="O3158" t="s">
        <v>69</v>
      </c>
      <c r="P3158" t="s">
        <v>725</v>
      </c>
      <c r="Q3158" t="s">
        <v>71</v>
      </c>
      <c r="R3158" s="7">
        <v>0</v>
      </c>
      <c r="S3158" s="7">
        <f t="shared" si="441"/>
        <v>19.920000000000002</v>
      </c>
      <c r="T3158" s="8">
        <v>9.7607999999999997</v>
      </c>
      <c r="U3158" s="8" t="str">
        <f t="shared" si="447"/>
        <v>Low</v>
      </c>
      <c r="V3158" s="7">
        <v>4</v>
      </c>
      <c r="W3158" s="8">
        <v>19.920000000000002</v>
      </c>
      <c r="X3158" s="8">
        <f t="shared" si="448"/>
        <v>7157</v>
      </c>
      <c r="Y3158" s="9">
        <v>0.49</v>
      </c>
      <c r="Z3158" s="9" t="str">
        <f t="shared" si="449"/>
        <v>High</v>
      </c>
    </row>
    <row r="3159" spans="1:26" x14ac:dyDescent="0.3">
      <c r="A3159" t="s">
        <v>4318</v>
      </c>
      <c r="B3159" s="6">
        <v>44092</v>
      </c>
      <c r="C3159" s="6" t="str">
        <f t="shared" si="442"/>
        <v>2020</v>
      </c>
      <c r="D3159" s="6" t="str">
        <f t="shared" si="443"/>
        <v>September</v>
      </c>
      <c r="E3159" s="6" t="str">
        <f t="shared" si="444"/>
        <v>Q3</v>
      </c>
      <c r="F3159" s="6" t="str">
        <f t="shared" si="445"/>
        <v>High</v>
      </c>
      <c r="G3159" s="6" t="str">
        <f t="shared" si="446"/>
        <v>Full Price</v>
      </c>
      <c r="H3159" s="6">
        <v>44096</v>
      </c>
      <c r="I3159" t="s">
        <v>742</v>
      </c>
      <c r="J3159" t="s">
        <v>89</v>
      </c>
      <c r="K3159" t="s">
        <v>1935</v>
      </c>
      <c r="L3159" t="s">
        <v>30</v>
      </c>
      <c r="M3159" t="s">
        <v>31</v>
      </c>
      <c r="N3159" t="s">
        <v>32</v>
      </c>
      <c r="O3159" t="s">
        <v>69</v>
      </c>
      <c r="P3159" t="s">
        <v>725</v>
      </c>
      <c r="Q3159" t="s">
        <v>71</v>
      </c>
      <c r="R3159" s="7">
        <v>0</v>
      </c>
      <c r="S3159" s="7">
        <f t="shared" si="441"/>
        <v>160.72</v>
      </c>
      <c r="T3159" s="8">
        <v>78.752799999999993</v>
      </c>
      <c r="U3159" s="8" t="str">
        <f t="shared" si="447"/>
        <v>Low</v>
      </c>
      <c r="V3159" s="7">
        <v>14</v>
      </c>
      <c r="W3159" s="8">
        <v>160.72</v>
      </c>
      <c r="X3159" s="8">
        <f t="shared" si="448"/>
        <v>2961</v>
      </c>
      <c r="Y3159" s="9">
        <v>0.49</v>
      </c>
      <c r="Z3159" s="9" t="str">
        <f t="shared" si="449"/>
        <v>High</v>
      </c>
    </row>
    <row r="3160" spans="1:26" x14ac:dyDescent="0.3">
      <c r="A3160" t="s">
        <v>4318</v>
      </c>
      <c r="B3160" s="6">
        <v>44092</v>
      </c>
      <c r="C3160" s="6" t="str">
        <f t="shared" si="442"/>
        <v>2020</v>
      </c>
      <c r="D3160" s="6" t="str">
        <f t="shared" si="443"/>
        <v>September</v>
      </c>
      <c r="E3160" s="6" t="str">
        <f t="shared" si="444"/>
        <v>Q3</v>
      </c>
      <c r="F3160" s="6" t="str">
        <f t="shared" si="445"/>
        <v>High</v>
      </c>
      <c r="G3160" s="6" t="str">
        <f t="shared" si="446"/>
        <v>Full Price</v>
      </c>
      <c r="H3160" s="6">
        <v>44096</v>
      </c>
      <c r="I3160" t="s">
        <v>742</v>
      </c>
      <c r="J3160" t="s">
        <v>467</v>
      </c>
      <c r="K3160" t="s">
        <v>2177</v>
      </c>
      <c r="L3160" t="s">
        <v>30</v>
      </c>
      <c r="M3160" t="s">
        <v>31</v>
      </c>
      <c r="N3160" t="s">
        <v>356</v>
      </c>
      <c r="O3160" t="s">
        <v>69</v>
      </c>
      <c r="P3160" t="s">
        <v>725</v>
      </c>
      <c r="Q3160" t="s">
        <v>71</v>
      </c>
      <c r="R3160" s="7">
        <v>0</v>
      </c>
      <c r="S3160" s="7">
        <f t="shared" si="441"/>
        <v>7.3</v>
      </c>
      <c r="T3160" s="8">
        <v>2.19</v>
      </c>
      <c r="U3160" s="8" t="str">
        <f t="shared" si="447"/>
        <v>Low</v>
      </c>
      <c r="V3160" s="7">
        <v>2</v>
      </c>
      <c r="W3160" s="8">
        <v>7.3</v>
      </c>
      <c r="X3160" s="8">
        <f t="shared" si="448"/>
        <v>9084</v>
      </c>
      <c r="Y3160" s="9">
        <v>0.3</v>
      </c>
      <c r="Z3160" s="9" t="str">
        <f t="shared" si="449"/>
        <v>High</v>
      </c>
    </row>
    <row r="3161" spans="1:26" x14ac:dyDescent="0.3">
      <c r="A3161" t="s">
        <v>4320</v>
      </c>
      <c r="B3161" s="6">
        <v>44092</v>
      </c>
      <c r="C3161" s="6" t="str">
        <f t="shared" si="442"/>
        <v>2020</v>
      </c>
      <c r="D3161" s="6" t="str">
        <f t="shared" si="443"/>
        <v>September</v>
      </c>
      <c r="E3161" s="6" t="str">
        <f t="shared" si="444"/>
        <v>Q3</v>
      </c>
      <c r="F3161" s="6" t="str">
        <f t="shared" si="445"/>
        <v>High</v>
      </c>
      <c r="G3161" s="6" t="str">
        <f t="shared" si="446"/>
        <v>Full Price</v>
      </c>
      <c r="H3161" s="6">
        <v>44098</v>
      </c>
      <c r="I3161" t="s">
        <v>4321</v>
      </c>
      <c r="J3161" t="s">
        <v>205</v>
      </c>
      <c r="K3161" t="s">
        <v>2729</v>
      </c>
      <c r="L3161" t="s">
        <v>40</v>
      </c>
      <c r="M3161" t="s">
        <v>31</v>
      </c>
      <c r="N3161" t="s">
        <v>32</v>
      </c>
      <c r="O3161" t="s">
        <v>69</v>
      </c>
      <c r="P3161" t="s">
        <v>480</v>
      </c>
      <c r="Q3161" t="s">
        <v>299</v>
      </c>
      <c r="R3161" s="7">
        <v>0</v>
      </c>
      <c r="S3161" s="7">
        <f t="shared" si="441"/>
        <v>18.54</v>
      </c>
      <c r="T3161" s="8">
        <v>8.7138000000000009</v>
      </c>
      <c r="U3161" s="8" t="str">
        <f t="shared" si="447"/>
        <v>Low</v>
      </c>
      <c r="V3161" s="7">
        <v>2</v>
      </c>
      <c r="W3161" s="8">
        <v>18.54</v>
      </c>
      <c r="X3161" s="8">
        <f t="shared" si="448"/>
        <v>7331</v>
      </c>
      <c r="Y3161" s="9">
        <v>0.47</v>
      </c>
      <c r="Z3161" s="9" t="str">
        <f t="shared" si="449"/>
        <v>High</v>
      </c>
    </row>
    <row r="3162" spans="1:26" x14ac:dyDescent="0.3">
      <c r="A3162" t="s">
        <v>4322</v>
      </c>
      <c r="B3162" s="6">
        <v>44092</v>
      </c>
      <c r="C3162" s="6" t="str">
        <f t="shared" si="442"/>
        <v>2020</v>
      </c>
      <c r="D3162" s="6" t="str">
        <f t="shared" si="443"/>
        <v>September</v>
      </c>
      <c r="E3162" s="6" t="str">
        <f t="shared" si="444"/>
        <v>Q3</v>
      </c>
      <c r="F3162" s="6" t="str">
        <f t="shared" si="445"/>
        <v>High</v>
      </c>
      <c r="G3162" s="6" t="str">
        <f t="shared" si="446"/>
        <v>Full Price</v>
      </c>
      <c r="H3162" s="6">
        <v>44097</v>
      </c>
      <c r="I3162" t="s">
        <v>1003</v>
      </c>
      <c r="J3162" t="s">
        <v>778</v>
      </c>
      <c r="K3162" t="s">
        <v>1540</v>
      </c>
      <c r="L3162" t="s">
        <v>61</v>
      </c>
      <c r="M3162" t="s">
        <v>76</v>
      </c>
      <c r="N3162" t="s">
        <v>99</v>
      </c>
      <c r="O3162" t="s">
        <v>69</v>
      </c>
      <c r="P3162" t="s">
        <v>70</v>
      </c>
      <c r="Q3162" t="s">
        <v>71</v>
      </c>
      <c r="R3162" s="7">
        <v>0</v>
      </c>
      <c r="S3162" s="7">
        <f t="shared" si="441"/>
        <v>24.4</v>
      </c>
      <c r="T3162" s="8">
        <v>10.247999999999999</v>
      </c>
      <c r="U3162" s="8" t="str">
        <f t="shared" si="447"/>
        <v>Low</v>
      </c>
      <c r="V3162" s="7">
        <v>2</v>
      </c>
      <c r="W3162" s="8">
        <v>24.4</v>
      </c>
      <c r="X3162" s="8">
        <f t="shared" si="448"/>
        <v>6737</v>
      </c>
      <c r="Y3162" s="9">
        <v>0.42</v>
      </c>
      <c r="Z3162" s="9" t="str">
        <f t="shared" si="449"/>
        <v>High</v>
      </c>
    </row>
    <row r="3163" spans="1:26" x14ac:dyDescent="0.3">
      <c r="A3163" t="s">
        <v>4322</v>
      </c>
      <c r="B3163" s="6">
        <v>44092</v>
      </c>
      <c r="C3163" s="6" t="str">
        <f t="shared" si="442"/>
        <v>2020</v>
      </c>
      <c r="D3163" s="6" t="str">
        <f t="shared" si="443"/>
        <v>September</v>
      </c>
      <c r="E3163" s="6" t="str">
        <f t="shared" si="444"/>
        <v>Q3</v>
      </c>
      <c r="F3163" s="6" t="str">
        <f t="shared" si="445"/>
        <v>High</v>
      </c>
      <c r="G3163" s="6" t="str">
        <f t="shared" si="446"/>
        <v>Full Price</v>
      </c>
      <c r="H3163" s="6">
        <v>44097</v>
      </c>
      <c r="I3163" t="s">
        <v>1003</v>
      </c>
      <c r="J3163" t="s">
        <v>4152</v>
      </c>
      <c r="K3163" t="s">
        <v>4153</v>
      </c>
      <c r="L3163" t="s">
        <v>61</v>
      </c>
      <c r="M3163" t="s">
        <v>31</v>
      </c>
      <c r="N3163" t="s">
        <v>53</v>
      </c>
      <c r="O3163" t="s">
        <v>69</v>
      </c>
      <c r="P3163" t="s">
        <v>70</v>
      </c>
      <c r="Q3163" t="s">
        <v>71</v>
      </c>
      <c r="R3163" s="7">
        <v>0</v>
      </c>
      <c r="S3163" s="7">
        <f t="shared" si="441"/>
        <v>11.68</v>
      </c>
      <c r="T3163" s="8">
        <v>5.4896000000000003</v>
      </c>
      <c r="U3163" s="8" t="str">
        <f t="shared" si="447"/>
        <v>Low</v>
      </c>
      <c r="V3163" s="7">
        <v>2</v>
      </c>
      <c r="W3163" s="8">
        <v>11.68</v>
      </c>
      <c r="X3163" s="8">
        <f t="shared" si="448"/>
        <v>8333</v>
      </c>
      <c r="Y3163" s="9">
        <v>0.47</v>
      </c>
      <c r="Z3163" s="9" t="str">
        <f t="shared" si="449"/>
        <v>High</v>
      </c>
    </row>
    <row r="3164" spans="1:26" x14ac:dyDescent="0.3">
      <c r="A3164" t="s">
        <v>4322</v>
      </c>
      <c r="B3164" s="6">
        <v>44092</v>
      </c>
      <c r="C3164" s="6" t="str">
        <f t="shared" si="442"/>
        <v>2020</v>
      </c>
      <c r="D3164" s="6" t="str">
        <f t="shared" si="443"/>
        <v>September</v>
      </c>
      <c r="E3164" s="6" t="str">
        <f t="shared" si="444"/>
        <v>Q3</v>
      </c>
      <c r="F3164" s="6" t="str">
        <f t="shared" si="445"/>
        <v>High</v>
      </c>
      <c r="G3164" s="6" t="str">
        <f t="shared" si="446"/>
        <v>Full Price</v>
      </c>
      <c r="H3164" s="6">
        <v>44097</v>
      </c>
      <c r="I3164" t="s">
        <v>1003</v>
      </c>
      <c r="J3164" t="s">
        <v>89</v>
      </c>
      <c r="K3164" t="s">
        <v>4323</v>
      </c>
      <c r="L3164" t="s">
        <v>61</v>
      </c>
      <c r="M3164" t="s">
        <v>31</v>
      </c>
      <c r="N3164" t="s">
        <v>356</v>
      </c>
      <c r="O3164" t="s">
        <v>69</v>
      </c>
      <c r="P3164" t="s">
        <v>70</v>
      </c>
      <c r="Q3164" t="s">
        <v>71</v>
      </c>
      <c r="R3164" s="7">
        <v>0</v>
      </c>
      <c r="S3164" s="7">
        <f t="shared" si="441"/>
        <v>16.899999999999999</v>
      </c>
      <c r="T3164" s="8">
        <v>5.07</v>
      </c>
      <c r="U3164" s="8" t="str">
        <f t="shared" si="447"/>
        <v>Low</v>
      </c>
      <c r="V3164" s="7">
        <v>2</v>
      </c>
      <c r="W3164" s="8">
        <v>16.899999999999999</v>
      </c>
      <c r="X3164" s="8">
        <f t="shared" si="448"/>
        <v>7532</v>
      </c>
      <c r="Y3164" s="9">
        <v>0.3</v>
      </c>
      <c r="Z3164" s="9" t="str">
        <f t="shared" si="449"/>
        <v>High</v>
      </c>
    </row>
    <row r="3165" spans="1:26" x14ac:dyDescent="0.3">
      <c r="A3165" t="s">
        <v>4324</v>
      </c>
      <c r="B3165" s="6">
        <v>44093</v>
      </c>
      <c r="C3165" s="6" t="str">
        <f t="shared" si="442"/>
        <v>2020</v>
      </c>
      <c r="D3165" s="6" t="str">
        <f t="shared" si="443"/>
        <v>September</v>
      </c>
      <c r="E3165" s="6" t="str">
        <f t="shared" si="444"/>
        <v>Q3</v>
      </c>
      <c r="F3165" s="6" t="str">
        <f t="shared" si="445"/>
        <v>Low</v>
      </c>
      <c r="G3165" s="6" t="str">
        <f t="shared" si="446"/>
        <v>Full Price</v>
      </c>
      <c r="H3165" s="6">
        <v>44098</v>
      </c>
      <c r="I3165" t="s">
        <v>2653</v>
      </c>
      <c r="J3165" t="s">
        <v>157</v>
      </c>
      <c r="K3165" t="s">
        <v>158</v>
      </c>
      <c r="L3165" t="s">
        <v>40</v>
      </c>
      <c r="M3165" t="s">
        <v>76</v>
      </c>
      <c r="N3165" t="s">
        <v>138</v>
      </c>
      <c r="O3165" t="s">
        <v>62</v>
      </c>
      <c r="P3165" t="s">
        <v>373</v>
      </c>
      <c r="Q3165" t="s">
        <v>115</v>
      </c>
      <c r="R3165" s="7">
        <v>0</v>
      </c>
      <c r="S3165" s="7">
        <f t="shared" si="441"/>
        <v>61.96</v>
      </c>
      <c r="T3165" s="8">
        <v>4.3372000000000002</v>
      </c>
      <c r="U3165" s="8" t="str">
        <f t="shared" si="447"/>
        <v>Low</v>
      </c>
      <c r="V3165" s="7">
        <v>2</v>
      </c>
      <c r="W3165" s="8">
        <v>61.96</v>
      </c>
      <c r="X3165" s="8">
        <f t="shared" si="448"/>
        <v>4730</v>
      </c>
      <c r="Y3165" s="9">
        <v>7.0000000000000007E-2</v>
      </c>
      <c r="Z3165" s="9" t="str">
        <f t="shared" si="449"/>
        <v>Low</v>
      </c>
    </row>
    <row r="3166" spans="1:26" x14ac:dyDescent="0.3">
      <c r="A3166" t="s">
        <v>4325</v>
      </c>
      <c r="B3166" s="6">
        <v>44093</v>
      </c>
      <c r="C3166" s="6" t="str">
        <f t="shared" si="442"/>
        <v>2020</v>
      </c>
      <c r="D3166" s="6" t="str">
        <f t="shared" si="443"/>
        <v>September</v>
      </c>
      <c r="E3166" s="6" t="str">
        <f t="shared" si="444"/>
        <v>Q3</v>
      </c>
      <c r="F3166" s="6" t="str">
        <f t="shared" si="445"/>
        <v>High</v>
      </c>
      <c r="G3166" s="6" t="str">
        <f t="shared" si="446"/>
        <v>Full Price</v>
      </c>
      <c r="H3166" s="6">
        <v>44096</v>
      </c>
      <c r="I3166" t="s">
        <v>3368</v>
      </c>
      <c r="J3166" t="s">
        <v>89</v>
      </c>
      <c r="K3166" t="s">
        <v>1935</v>
      </c>
      <c r="L3166" t="s">
        <v>61</v>
      </c>
      <c r="M3166" t="s">
        <v>31</v>
      </c>
      <c r="N3166" t="s">
        <v>32</v>
      </c>
      <c r="O3166" t="s">
        <v>69</v>
      </c>
      <c r="P3166" t="s">
        <v>70</v>
      </c>
      <c r="Q3166" t="s">
        <v>71</v>
      </c>
      <c r="R3166" s="7">
        <v>0</v>
      </c>
      <c r="S3166" s="7">
        <f t="shared" si="441"/>
        <v>22.96</v>
      </c>
      <c r="T3166" s="8">
        <v>11.250400000000001</v>
      </c>
      <c r="U3166" s="8" t="str">
        <f t="shared" si="447"/>
        <v>Low</v>
      </c>
      <c r="V3166" s="7">
        <v>2</v>
      </c>
      <c r="W3166" s="8">
        <v>22.96</v>
      </c>
      <c r="X3166" s="8">
        <f t="shared" si="448"/>
        <v>6859</v>
      </c>
      <c r="Y3166" s="9">
        <v>0.49</v>
      </c>
      <c r="Z3166" s="9" t="str">
        <f t="shared" si="449"/>
        <v>High</v>
      </c>
    </row>
    <row r="3167" spans="1:26" x14ac:dyDescent="0.3">
      <c r="A3167" t="s">
        <v>4326</v>
      </c>
      <c r="B3167" s="6">
        <v>44093</v>
      </c>
      <c r="C3167" s="6" t="str">
        <f t="shared" si="442"/>
        <v>2020</v>
      </c>
      <c r="D3167" s="6" t="str">
        <f t="shared" si="443"/>
        <v>September</v>
      </c>
      <c r="E3167" s="6" t="str">
        <f t="shared" si="444"/>
        <v>Q3</v>
      </c>
      <c r="F3167" s="6" t="str">
        <f t="shared" si="445"/>
        <v>High</v>
      </c>
      <c r="G3167" s="6" t="str">
        <f t="shared" si="446"/>
        <v>Full Price</v>
      </c>
      <c r="H3167" s="6">
        <v>44096</v>
      </c>
      <c r="I3167" t="s">
        <v>424</v>
      </c>
      <c r="J3167" t="s">
        <v>89</v>
      </c>
      <c r="K3167" t="s">
        <v>3582</v>
      </c>
      <c r="L3167" t="s">
        <v>30</v>
      </c>
      <c r="M3167" t="s">
        <v>91</v>
      </c>
      <c r="N3167" t="s">
        <v>92</v>
      </c>
      <c r="O3167" t="s">
        <v>54</v>
      </c>
      <c r="P3167" t="s">
        <v>270</v>
      </c>
      <c r="Q3167" t="s">
        <v>271</v>
      </c>
      <c r="R3167" s="7">
        <v>0</v>
      </c>
      <c r="S3167" s="7">
        <f t="shared" si="441"/>
        <v>279.86</v>
      </c>
      <c r="T3167" s="8">
        <v>134.33279999999999</v>
      </c>
      <c r="U3167" s="8" t="str">
        <f t="shared" si="447"/>
        <v>Medium</v>
      </c>
      <c r="V3167" s="7">
        <v>14</v>
      </c>
      <c r="W3167" s="8">
        <v>279.86</v>
      </c>
      <c r="X3167" s="8">
        <f t="shared" si="448"/>
        <v>2013</v>
      </c>
      <c r="Y3167" s="9">
        <v>0.48</v>
      </c>
      <c r="Z3167" s="9" t="str">
        <f t="shared" si="449"/>
        <v>High</v>
      </c>
    </row>
    <row r="3168" spans="1:26" x14ac:dyDescent="0.3">
      <c r="A3168" t="s">
        <v>4327</v>
      </c>
      <c r="B3168" s="6">
        <v>44093</v>
      </c>
      <c r="C3168" s="6" t="str">
        <f t="shared" si="442"/>
        <v>2020</v>
      </c>
      <c r="D3168" s="6" t="str">
        <f t="shared" si="443"/>
        <v>September</v>
      </c>
      <c r="E3168" s="6" t="str">
        <f t="shared" si="444"/>
        <v>Q3</v>
      </c>
      <c r="F3168" s="6" t="str">
        <f t="shared" si="445"/>
        <v>High</v>
      </c>
      <c r="G3168" s="6" t="str">
        <f t="shared" si="446"/>
        <v>Full Price</v>
      </c>
      <c r="H3168" s="6">
        <v>44098</v>
      </c>
      <c r="I3168" t="s">
        <v>984</v>
      </c>
      <c r="J3168" t="s">
        <v>105</v>
      </c>
      <c r="K3168" t="s">
        <v>4328</v>
      </c>
      <c r="L3168" t="s">
        <v>40</v>
      </c>
      <c r="M3168" t="s">
        <v>31</v>
      </c>
      <c r="N3168" t="s">
        <v>53</v>
      </c>
      <c r="O3168" t="s">
        <v>69</v>
      </c>
      <c r="P3168" t="s">
        <v>2010</v>
      </c>
      <c r="Q3168" t="s">
        <v>686</v>
      </c>
      <c r="R3168" s="7">
        <v>0</v>
      </c>
      <c r="S3168" s="7">
        <f t="shared" si="441"/>
        <v>8.4</v>
      </c>
      <c r="T3168" s="8">
        <v>2.1840000000000002</v>
      </c>
      <c r="U3168" s="8" t="str">
        <f t="shared" si="447"/>
        <v>Low</v>
      </c>
      <c r="V3168" s="7">
        <v>5</v>
      </c>
      <c r="W3168" s="8">
        <v>8.4</v>
      </c>
      <c r="X3168" s="8">
        <f t="shared" si="448"/>
        <v>8906</v>
      </c>
      <c r="Y3168" s="9">
        <v>0.26</v>
      </c>
      <c r="Z3168" s="9" t="str">
        <f t="shared" si="449"/>
        <v>High</v>
      </c>
    </row>
    <row r="3169" spans="1:26" x14ac:dyDescent="0.3">
      <c r="A3169" t="s">
        <v>4329</v>
      </c>
      <c r="B3169" s="6">
        <v>44093</v>
      </c>
      <c r="C3169" s="6" t="str">
        <f t="shared" si="442"/>
        <v>2020</v>
      </c>
      <c r="D3169" s="6" t="str">
        <f t="shared" si="443"/>
        <v>September</v>
      </c>
      <c r="E3169" s="6" t="str">
        <f t="shared" si="444"/>
        <v>Q3</v>
      </c>
      <c r="F3169" s="6" t="str">
        <f t="shared" si="445"/>
        <v>High</v>
      </c>
      <c r="G3169" s="6" t="str">
        <f t="shared" si="446"/>
        <v>Full Price</v>
      </c>
      <c r="H3169" s="6">
        <v>44100</v>
      </c>
      <c r="I3169" t="s">
        <v>432</v>
      </c>
      <c r="J3169" t="s">
        <v>732</v>
      </c>
      <c r="K3169" t="s">
        <v>4330</v>
      </c>
      <c r="L3169" t="s">
        <v>61</v>
      </c>
      <c r="M3169" t="s">
        <v>91</v>
      </c>
      <c r="N3169" t="s">
        <v>110</v>
      </c>
      <c r="O3169" t="s">
        <v>62</v>
      </c>
      <c r="P3169" t="s">
        <v>406</v>
      </c>
      <c r="Q3169" t="s">
        <v>64</v>
      </c>
      <c r="R3169" s="7">
        <v>0</v>
      </c>
      <c r="S3169" s="7">
        <f t="shared" si="441"/>
        <v>66.36</v>
      </c>
      <c r="T3169" s="8">
        <v>23.225999999999999</v>
      </c>
      <c r="U3169" s="8" t="str">
        <f t="shared" si="447"/>
        <v>Low</v>
      </c>
      <c r="V3169" s="7">
        <v>4</v>
      </c>
      <c r="W3169" s="8">
        <v>66.36</v>
      </c>
      <c r="X3169" s="8">
        <f t="shared" si="448"/>
        <v>4579</v>
      </c>
      <c r="Y3169" s="9">
        <v>0.35</v>
      </c>
      <c r="Z3169" s="9" t="str">
        <f t="shared" si="449"/>
        <v>High</v>
      </c>
    </row>
    <row r="3170" spans="1:26" x14ac:dyDescent="0.3">
      <c r="A3170" t="s">
        <v>4331</v>
      </c>
      <c r="B3170" s="6">
        <v>44093</v>
      </c>
      <c r="C3170" s="6" t="str">
        <f t="shared" si="442"/>
        <v>2020</v>
      </c>
      <c r="D3170" s="6" t="str">
        <f t="shared" si="443"/>
        <v>September</v>
      </c>
      <c r="E3170" s="6" t="str">
        <f t="shared" si="444"/>
        <v>Q3</v>
      </c>
      <c r="F3170" s="6" t="str">
        <f t="shared" si="445"/>
        <v>High</v>
      </c>
      <c r="G3170" s="6" t="str">
        <f t="shared" si="446"/>
        <v>Full Price</v>
      </c>
      <c r="H3170" s="6">
        <v>44097</v>
      </c>
      <c r="I3170" t="s">
        <v>3895</v>
      </c>
      <c r="J3170" t="s">
        <v>1322</v>
      </c>
      <c r="K3170" t="s">
        <v>2154</v>
      </c>
      <c r="L3170" t="s">
        <v>40</v>
      </c>
      <c r="M3170" t="s">
        <v>76</v>
      </c>
      <c r="N3170" t="s">
        <v>99</v>
      </c>
      <c r="O3170" t="s">
        <v>69</v>
      </c>
      <c r="P3170" t="s">
        <v>2901</v>
      </c>
      <c r="Q3170" t="s">
        <v>71</v>
      </c>
      <c r="R3170" s="7">
        <v>0</v>
      </c>
      <c r="S3170" s="7">
        <f t="shared" si="441"/>
        <v>60.84</v>
      </c>
      <c r="T3170" s="8">
        <v>19.468800000000002</v>
      </c>
      <c r="U3170" s="8" t="str">
        <f t="shared" si="447"/>
        <v>Low</v>
      </c>
      <c r="V3170" s="7">
        <v>3</v>
      </c>
      <c r="W3170" s="8">
        <v>60.84</v>
      </c>
      <c r="X3170" s="8">
        <f t="shared" si="448"/>
        <v>4770</v>
      </c>
      <c r="Y3170" s="9">
        <v>0.32</v>
      </c>
      <c r="Z3170" s="9" t="str">
        <f t="shared" si="449"/>
        <v>High</v>
      </c>
    </row>
    <row r="3171" spans="1:26" x14ac:dyDescent="0.3">
      <c r="A3171" t="s">
        <v>4332</v>
      </c>
      <c r="B3171" s="6">
        <v>44094</v>
      </c>
      <c r="C3171" s="6" t="str">
        <f t="shared" si="442"/>
        <v>2020</v>
      </c>
      <c r="D3171" s="6" t="str">
        <f t="shared" si="443"/>
        <v>September</v>
      </c>
      <c r="E3171" s="6" t="str">
        <f t="shared" si="444"/>
        <v>Q3</v>
      </c>
      <c r="F3171" s="6" t="str">
        <f t="shared" si="445"/>
        <v>Low</v>
      </c>
      <c r="G3171" s="6" t="str">
        <f t="shared" si="446"/>
        <v>Discounted</v>
      </c>
      <c r="H3171" s="6">
        <v>44098</v>
      </c>
      <c r="I3171" t="s">
        <v>3652</v>
      </c>
      <c r="J3171" t="s">
        <v>101</v>
      </c>
      <c r="K3171" t="s">
        <v>1874</v>
      </c>
      <c r="L3171" t="s">
        <v>30</v>
      </c>
      <c r="M3171" t="s">
        <v>31</v>
      </c>
      <c r="N3171" t="s">
        <v>41</v>
      </c>
      <c r="O3171" t="s">
        <v>33</v>
      </c>
      <c r="P3171" t="s">
        <v>42</v>
      </c>
      <c r="Q3171" t="s">
        <v>43</v>
      </c>
      <c r="R3171" s="7">
        <v>0.8</v>
      </c>
      <c r="S3171" s="7">
        <f t="shared" si="441"/>
        <v>0.56159999999999988</v>
      </c>
      <c r="T3171" s="8">
        <v>-4.4927999999999999</v>
      </c>
      <c r="U3171" s="8" t="str">
        <f t="shared" si="447"/>
        <v>Loss</v>
      </c>
      <c r="V3171" s="7">
        <v>3</v>
      </c>
      <c r="W3171" s="8">
        <v>2.8079999999999998</v>
      </c>
      <c r="X3171" s="8">
        <f t="shared" si="448"/>
        <v>9827</v>
      </c>
      <c r="Y3171" s="9">
        <v>-1.6</v>
      </c>
      <c r="Z3171" s="9" t="str">
        <f t="shared" si="449"/>
        <v>Low</v>
      </c>
    </row>
    <row r="3172" spans="1:26" x14ac:dyDescent="0.3">
      <c r="A3172" t="s">
        <v>4333</v>
      </c>
      <c r="B3172" s="6">
        <v>44094</v>
      </c>
      <c r="C3172" s="6" t="str">
        <f t="shared" si="442"/>
        <v>2020</v>
      </c>
      <c r="D3172" s="6" t="str">
        <f t="shared" si="443"/>
        <v>September</v>
      </c>
      <c r="E3172" s="6" t="str">
        <f t="shared" si="444"/>
        <v>Q3</v>
      </c>
      <c r="F3172" s="6" t="str">
        <f t="shared" si="445"/>
        <v>Low</v>
      </c>
      <c r="G3172" s="6" t="str">
        <f t="shared" si="446"/>
        <v>Discounted</v>
      </c>
      <c r="H3172" s="6">
        <v>44098</v>
      </c>
      <c r="I3172" t="s">
        <v>2683</v>
      </c>
      <c r="J3172" t="s">
        <v>38</v>
      </c>
      <c r="K3172" t="s">
        <v>3937</v>
      </c>
      <c r="L3172" t="s">
        <v>30</v>
      </c>
      <c r="M3172" t="s">
        <v>31</v>
      </c>
      <c r="N3172" t="s">
        <v>41</v>
      </c>
      <c r="O3172" t="s">
        <v>62</v>
      </c>
      <c r="P3172" t="s">
        <v>2651</v>
      </c>
      <c r="Q3172" t="s">
        <v>202</v>
      </c>
      <c r="R3172" s="7">
        <v>0.7</v>
      </c>
      <c r="S3172" s="7">
        <f t="shared" si="441"/>
        <v>410.92920000000004</v>
      </c>
      <c r="T3172" s="8">
        <v>-913.17600000000004</v>
      </c>
      <c r="U3172" s="8" t="str">
        <f t="shared" si="447"/>
        <v>Loss</v>
      </c>
      <c r="V3172" s="7">
        <v>6</v>
      </c>
      <c r="W3172" s="8">
        <v>1369.7639999999999</v>
      </c>
      <c r="X3172" s="8">
        <f t="shared" si="448"/>
        <v>279</v>
      </c>
      <c r="Y3172" s="9">
        <v>-0.66666666699999999</v>
      </c>
      <c r="Z3172" s="9" t="str">
        <f t="shared" si="449"/>
        <v>Low</v>
      </c>
    </row>
    <row r="3173" spans="1:26" x14ac:dyDescent="0.3">
      <c r="A3173" t="s">
        <v>4333</v>
      </c>
      <c r="B3173" s="6">
        <v>44094</v>
      </c>
      <c r="C3173" s="6" t="str">
        <f t="shared" si="442"/>
        <v>2020</v>
      </c>
      <c r="D3173" s="6" t="str">
        <f t="shared" si="443"/>
        <v>September</v>
      </c>
      <c r="E3173" s="6" t="str">
        <f t="shared" si="444"/>
        <v>Q3</v>
      </c>
      <c r="F3173" s="6" t="str">
        <f t="shared" si="445"/>
        <v>Low</v>
      </c>
      <c r="G3173" s="6" t="str">
        <f t="shared" si="446"/>
        <v>Discounted</v>
      </c>
      <c r="H3173" s="6">
        <v>44098</v>
      </c>
      <c r="I3173" t="s">
        <v>2683</v>
      </c>
      <c r="J3173" t="s">
        <v>1555</v>
      </c>
      <c r="K3173" t="s">
        <v>1556</v>
      </c>
      <c r="L3173" t="s">
        <v>30</v>
      </c>
      <c r="M3173" t="s">
        <v>31</v>
      </c>
      <c r="N3173" t="s">
        <v>49</v>
      </c>
      <c r="O3173" t="s">
        <v>62</v>
      </c>
      <c r="P3173" t="s">
        <v>2651</v>
      </c>
      <c r="Q3173" t="s">
        <v>202</v>
      </c>
      <c r="R3173" s="7">
        <v>0.2</v>
      </c>
      <c r="S3173" s="7">
        <f t="shared" si="441"/>
        <v>235.49439999999998</v>
      </c>
      <c r="T3173" s="8">
        <v>-58.873600000000003</v>
      </c>
      <c r="U3173" s="8" t="str">
        <f t="shared" si="447"/>
        <v>Loss</v>
      </c>
      <c r="V3173" s="7">
        <v>4</v>
      </c>
      <c r="W3173" s="8">
        <v>294.36799999999999</v>
      </c>
      <c r="X3173" s="8">
        <f t="shared" si="448"/>
        <v>1932</v>
      </c>
      <c r="Y3173" s="9">
        <v>-0.2</v>
      </c>
      <c r="Z3173" s="9" t="str">
        <f t="shared" si="449"/>
        <v>Low</v>
      </c>
    </row>
    <row r="3174" spans="1:26" x14ac:dyDescent="0.3">
      <c r="A3174" t="s">
        <v>4334</v>
      </c>
      <c r="B3174" s="6">
        <v>44094</v>
      </c>
      <c r="C3174" s="6" t="str">
        <f t="shared" si="442"/>
        <v>2020</v>
      </c>
      <c r="D3174" s="6" t="str">
        <f t="shared" si="443"/>
        <v>September</v>
      </c>
      <c r="E3174" s="6" t="str">
        <f t="shared" si="444"/>
        <v>Q3</v>
      </c>
      <c r="F3174" s="6" t="str">
        <f t="shared" si="445"/>
        <v>High</v>
      </c>
      <c r="G3174" s="6" t="str">
        <f t="shared" si="446"/>
        <v>Discounted</v>
      </c>
      <c r="H3174" s="6">
        <v>44100</v>
      </c>
      <c r="I3174" t="s">
        <v>2596</v>
      </c>
      <c r="J3174" t="s">
        <v>256</v>
      </c>
      <c r="K3174" t="s">
        <v>2164</v>
      </c>
      <c r="L3174" t="s">
        <v>30</v>
      </c>
      <c r="M3174" t="s">
        <v>31</v>
      </c>
      <c r="N3174" t="s">
        <v>41</v>
      </c>
      <c r="O3174" t="s">
        <v>69</v>
      </c>
      <c r="P3174" t="s">
        <v>231</v>
      </c>
      <c r="Q3174" t="s">
        <v>232</v>
      </c>
      <c r="R3174" s="7">
        <v>0.2</v>
      </c>
      <c r="S3174" s="7">
        <f t="shared" si="441"/>
        <v>36.467200000000005</v>
      </c>
      <c r="T3174" s="8">
        <v>16.5242</v>
      </c>
      <c r="U3174" s="8" t="str">
        <f t="shared" si="447"/>
        <v>Low</v>
      </c>
      <c r="V3174" s="7">
        <v>11</v>
      </c>
      <c r="W3174" s="8">
        <v>45.584000000000003</v>
      </c>
      <c r="X3174" s="8">
        <f t="shared" si="448"/>
        <v>5346</v>
      </c>
      <c r="Y3174" s="9">
        <v>0.36249999999999999</v>
      </c>
      <c r="Z3174" s="9" t="str">
        <f t="shared" si="449"/>
        <v>High</v>
      </c>
    </row>
    <row r="3175" spans="1:26" x14ac:dyDescent="0.3">
      <c r="A3175" t="s">
        <v>4335</v>
      </c>
      <c r="B3175" s="6">
        <v>44094</v>
      </c>
      <c r="C3175" s="6" t="str">
        <f t="shared" si="442"/>
        <v>2020</v>
      </c>
      <c r="D3175" s="6" t="str">
        <f t="shared" si="443"/>
        <v>September</v>
      </c>
      <c r="E3175" s="6" t="str">
        <f t="shared" si="444"/>
        <v>Q3</v>
      </c>
      <c r="F3175" s="6" t="str">
        <f t="shared" si="445"/>
        <v>High</v>
      </c>
      <c r="G3175" s="6" t="str">
        <f t="shared" si="446"/>
        <v>Full Price</v>
      </c>
      <c r="H3175" s="6">
        <v>44096</v>
      </c>
      <c r="I3175" t="s">
        <v>1146</v>
      </c>
      <c r="J3175" t="s">
        <v>38</v>
      </c>
      <c r="K3175" t="s">
        <v>2355</v>
      </c>
      <c r="L3175" t="s">
        <v>30</v>
      </c>
      <c r="M3175" t="s">
        <v>31</v>
      </c>
      <c r="N3175" t="s">
        <v>41</v>
      </c>
      <c r="O3175" t="s">
        <v>54</v>
      </c>
      <c r="P3175" t="s">
        <v>1081</v>
      </c>
      <c r="Q3175" t="s">
        <v>749</v>
      </c>
      <c r="R3175" s="7">
        <v>0</v>
      </c>
      <c r="S3175" s="7">
        <f t="shared" si="441"/>
        <v>37.68</v>
      </c>
      <c r="T3175" s="8">
        <v>16.956</v>
      </c>
      <c r="U3175" s="8" t="str">
        <f t="shared" si="447"/>
        <v>Low</v>
      </c>
      <c r="V3175" s="7">
        <v>6</v>
      </c>
      <c r="W3175" s="8">
        <v>37.68</v>
      </c>
      <c r="X3175" s="8">
        <f t="shared" si="448"/>
        <v>5768</v>
      </c>
      <c r="Y3175" s="9">
        <v>0.45</v>
      </c>
      <c r="Z3175" s="9" t="str">
        <f t="shared" si="449"/>
        <v>High</v>
      </c>
    </row>
    <row r="3176" spans="1:26" x14ac:dyDescent="0.3">
      <c r="A3176" t="s">
        <v>4336</v>
      </c>
      <c r="B3176" s="6">
        <v>44094</v>
      </c>
      <c r="C3176" s="6" t="str">
        <f t="shared" si="442"/>
        <v>2020</v>
      </c>
      <c r="D3176" s="6" t="str">
        <f t="shared" si="443"/>
        <v>September</v>
      </c>
      <c r="E3176" s="6" t="str">
        <f t="shared" si="444"/>
        <v>Q3</v>
      </c>
      <c r="F3176" s="6" t="str">
        <f t="shared" si="445"/>
        <v>High</v>
      </c>
      <c r="G3176" s="6" t="str">
        <f t="shared" si="446"/>
        <v>Discounted</v>
      </c>
      <c r="H3176" s="6">
        <v>44100</v>
      </c>
      <c r="I3176" t="s">
        <v>2691</v>
      </c>
      <c r="J3176" t="s">
        <v>89</v>
      </c>
      <c r="K3176" t="s">
        <v>4337</v>
      </c>
      <c r="L3176" t="s">
        <v>61</v>
      </c>
      <c r="M3176" t="s">
        <v>31</v>
      </c>
      <c r="N3176" t="s">
        <v>41</v>
      </c>
      <c r="O3176" t="s">
        <v>54</v>
      </c>
      <c r="P3176" t="s">
        <v>725</v>
      </c>
      <c r="Q3176" t="s">
        <v>271</v>
      </c>
      <c r="R3176" s="7">
        <v>0.2</v>
      </c>
      <c r="S3176" s="7">
        <f t="shared" si="441"/>
        <v>19.558399999999999</v>
      </c>
      <c r="T3176" s="8">
        <v>8.8623999999999992</v>
      </c>
      <c r="U3176" s="8" t="str">
        <f t="shared" si="447"/>
        <v>Low</v>
      </c>
      <c r="V3176" s="7">
        <v>2</v>
      </c>
      <c r="W3176" s="8">
        <v>24.448</v>
      </c>
      <c r="X3176" s="8">
        <f t="shared" si="448"/>
        <v>6730</v>
      </c>
      <c r="Y3176" s="9">
        <v>0.36249999999999999</v>
      </c>
      <c r="Z3176" s="9" t="str">
        <f t="shared" si="449"/>
        <v>High</v>
      </c>
    </row>
    <row r="3177" spans="1:26" x14ac:dyDescent="0.3">
      <c r="A3177" t="s">
        <v>4336</v>
      </c>
      <c r="B3177" s="6">
        <v>44094</v>
      </c>
      <c r="C3177" s="6" t="str">
        <f t="shared" si="442"/>
        <v>2020</v>
      </c>
      <c r="D3177" s="6" t="str">
        <f t="shared" si="443"/>
        <v>September</v>
      </c>
      <c r="E3177" s="6" t="str">
        <f t="shared" si="444"/>
        <v>Q3</v>
      </c>
      <c r="F3177" s="6" t="str">
        <f t="shared" si="445"/>
        <v>High</v>
      </c>
      <c r="G3177" s="6" t="str">
        <f t="shared" si="446"/>
        <v>Full Price</v>
      </c>
      <c r="H3177" s="6">
        <v>44100</v>
      </c>
      <c r="I3177" t="s">
        <v>2691</v>
      </c>
      <c r="J3177" t="s">
        <v>67</v>
      </c>
      <c r="K3177" t="s">
        <v>1589</v>
      </c>
      <c r="L3177" t="s">
        <v>61</v>
      </c>
      <c r="M3177" t="s">
        <v>31</v>
      </c>
      <c r="N3177" t="s">
        <v>32</v>
      </c>
      <c r="O3177" t="s">
        <v>54</v>
      </c>
      <c r="P3177" t="s">
        <v>725</v>
      </c>
      <c r="Q3177" t="s">
        <v>271</v>
      </c>
      <c r="R3177" s="7">
        <v>0</v>
      </c>
      <c r="S3177" s="7">
        <f t="shared" si="441"/>
        <v>61.4</v>
      </c>
      <c r="T3177" s="8">
        <v>28.858000000000001</v>
      </c>
      <c r="U3177" s="8" t="str">
        <f t="shared" si="447"/>
        <v>Low</v>
      </c>
      <c r="V3177" s="7">
        <v>5</v>
      </c>
      <c r="W3177" s="8">
        <v>61.4</v>
      </c>
      <c r="X3177" s="8">
        <f t="shared" si="448"/>
        <v>4755</v>
      </c>
      <c r="Y3177" s="9">
        <v>0.47</v>
      </c>
      <c r="Z3177" s="9" t="str">
        <f t="shared" si="449"/>
        <v>High</v>
      </c>
    </row>
    <row r="3178" spans="1:26" x14ac:dyDescent="0.3">
      <c r="A3178" t="s">
        <v>4338</v>
      </c>
      <c r="B3178" s="6">
        <v>44095</v>
      </c>
      <c r="C3178" s="6" t="str">
        <f t="shared" si="442"/>
        <v>2020</v>
      </c>
      <c r="D3178" s="6" t="str">
        <f t="shared" si="443"/>
        <v>September</v>
      </c>
      <c r="E3178" s="6" t="str">
        <f t="shared" si="444"/>
        <v>Q3</v>
      </c>
      <c r="F3178" s="6" t="str">
        <f t="shared" si="445"/>
        <v>High</v>
      </c>
      <c r="G3178" s="6" t="str">
        <f t="shared" si="446"/>
        <v>Full Price</v>
      </c>
      <c r="H3178" s="6">
        <v>44101</v>
      </c>
      <c r="I3178" t="s">
        <v>1803</v>
      </c>
      <c r="J3178" t="s">
        <v>151</v>
      </c>
      <c r="K3178" t="s">
        <v>222</v>
      </c>
      <c r="L3178" t="s">
        <v>30</v>
      </c>
      <c r="M3178" t="s">
        <v>31</v>
      </c>
      <c r="N3178" t="s">
        <v>49</v>
      </c>
      <c r="O3178" t="s">
        <v>69</v>
      </c>
      <c r="P3178" t="s">
        <v>298</v>
      </c>
      <c r="Q3178" t="s">
        <v>299</v>
      </c>
      <c r="R3178" s="7">
        <v>0</v>
      </c>
      <c r="S3178" s="7">
        <f t="shared" si="441"/>
        <v>199.74</v>
      </c>
      <c r="T3178" s="8">
        <v>47.937600000000003</v>
      </c>
      <c r="U3178" s="8" t="str">
        <f t="shared" si="447"/>
        <v>Low</v>
      </c>
      <c r="V3178" s="7">
        <v>6</v>
      </c>
      <c r="W3178" s="8">
        <v>199.74</v>
      </c>
      <c r="X3178" s="8">
        <f t="shared" si="448"/>
        <v>2602</v>
      </c>
      <c r="Y3178" s="9">
        <v>0.24</v>
      </c>
      <c r="Z3178" s="9" t="str">
        <f t="shared" si="449"/>
        <v>High</v>
      </c>
    </row>
    <row r="3179" spans="1:26" x14ac:dyDescent="0.3">
      <c r="A3179" t="s">
        <v>4339</v>
      </c>
      <c r="B3179" s="6">
        <v>44095</v>
      </c>
      <c r="C3179" s="6" t="str">
        <f t="shared" si="442"/>
        <v>2020</v>
      </c>
      <c r="D3179" s="6" t="str">
        <f t="shared" si="443"/>
        <v>September</v>
      </c>
      <c r="E3179" s="6" t="str">
        <f t="shared" si="444"/>
        <v>Q3</v>
      </c>
      <c r="F3179" s="6" t="str">
        <f t="shared" si="445"/>
        <v>High</v>
      </c>
      <c r="G3179" s="6" t="str">
        <f t="shared" si="446"/>
        <v>Full Price</v>
      </c>
      <c r="H3179" s="6">
        <v>44100</v>
      </c>
      <c r="I3179" t="s">
        <v>794</v>
      </c>
      <c r="J3179" t="s">
        <v>74</v>
      </c>
      <c r="K3179" t="s">
        <v>4106</v>
      </c>
      <c r="L3179" t="s">
        <v>40</v>
      </c>
      <c r="M3179" t="s">
        <v>76</v>
      </c>
      <c r="N3179" t="s">
        <v>77</v>
      </c>
      <c r="O3179" t="s">
        <v>54</v>
      </c>
      <c r="P3179" t="s">
        <v>2489</v>
      </c>
      <c r="Q3179" t="s">
        <v>749</v>
      </c>
      <c r="R3179" s="7">
        <v>0</v>
      </c>
      <c r="S3179" s="7">
        <f t="shared" si="441"/>
        <v>542.94000000000005</v>
      </c>
      <c r="T3179" s="8">
        <v>141.1644</v>
      </c>
      <c r="U3179" s="8" t="str">
        <f t="shared" si="447"/>
        <v>Medium</v>
      </c>
      <c r="V3179" s="7">
        <v>3</v>
      </c>
      <c r="W3179" s="8">
        <v>542.94000000000005</v>
      </c>
      <c r="X3179" s="8">
        <f t="shared" si="448"/>
        <v>1066</v>
      </c>
      <c r="Y3179" s="9">
        <v>0.26</v>
      </c>
      <c r="Z3179" s="9" t="str">
        <f t="shared" si="449"/>
        <v>High</v>
      </c>
    </row>
    <row r="3180" spans="1:26" x14ac:dyDescent="0.3">
      <c r="A3180" t="s">
        <v>4339</v>
      </c>
      <c r="B3180" s="6">
        <v>44095</v>
      </c>
      <c r="C3180" s="6" t="str">
        <f t="shared" si="442"/>
        <v>2020</v>
      </c>
      <c r="D3180" s="6" t="str">
        <f t="shared" si="443"/>
        <v>September</v>
      </c>
      <c r="E3180" s="6" t="str">
        <f t="shared" si="444"/>
        <v>Q3</v>
      </c>
      <c r="F3180" s="6" t="str">
        <f t="shared" si="445"/>
        <v>High</v>
      </c>
      <c r="G3180" s="6" t="str">
        <f t="shared" si="446"/>
        <v>Full Price</v>
      </c>
      <c r="H3180" s="6">
        <v>44100</v>
      </c>
      <c r="I3180" t="s">
        <v>794</v>
      </c>
      <c r="J3180" t="s">
        <v>548</v>
      </c>
      <c r="K3180" t="s">
        <v>549</v>
      </c>
      <c r="L3180" t="s">
        <v>40</v>
      </c>
      <c r="M3180" t="s">
        <v>91</v>
      </c>
      <c r="N3180" t="s">
        <v>92</v>
      </c>
      <c r="O3180" t="s">
        <v>54</v>
      </c>
      <c r="P3180" t="s">
        <v>2489</v>
      </c>
      <c r="Q3180" t="s">
        <v>749</v>
      </c>
      <c r="R3180" s="7">
        <v>0</v>
      </c>
      <c r="S3180" s="7">
        <f t="shared" si="441"/>
        <v>589.9</v>
      </c>
      <c r="T3180" s="8">
        <v>147.47499999999999</v>
      </c>
      <c r="U3180" s="8" t="str">
        <f t="shared" si="447"/>
        <v>Medium</v>
      </c>
      <c r="V3180" s="7">
        <v>2</v>
      </c>
      <c r="W3180" s="8">
        <v>589.9</v>
      </c>
      <c r="X3180" s="8">
        <f t="shared" si="448"/>
        <v>967</v>
      </c>
      <c r="Y3180" s="9">
        <v>0.25</v>
      </c>
      <c r="Z3180" s="9" t="str">
        <f t="shared" si="449"/>
        <v>High</v>
      </c>
    </row>
    <row r="3181" spans="1:26" x14ac:dyDescent="0.3">
      <c r="A3181" t="s">
        <v>4340</v>
      </c>
      <c r="B3181" s="6">
        <v>44095</v>
      </c>
      <c r="C3181" s="6" t="str">
        <f t="shared" si="442"/>
        <v>2020</v>
      </c>
      <c r="D3181" s="6" t="str">
        <f t="shared" si="443"/>
        <v>September</v>
      </c>
      <c r="E3181" s="6" t="str">
        <f t="shared" si="444"/>
        <v>Q3</v>
      </c>
      <c r="F3181" s="6" t="str">
        <f t="shared" si="445"/>
        <v>Low</v>
      </c>
      <c r="G3181" s="6" t="str">
        <f t="shared" si="446"/>
        <v>Discounted</v>
      </c>
      <c r="H3181" s="6">
        <v>44098</v>
      </c>
      <c r="I3181" t="s">
        <v>3751</v>
      </c>
      <c r="J3181" t="s">
        <v>89</v>
      </c>
      <c r="K3181" t="s">
        <v>2366</v>
      </c>
      <c r="L3181" t="s">
        <v>61</v>
      </c>
      <c r="M3181" t="s">
        <v>76</v>
      </c>
      <c r="N3181" t="s">
        <v>99</v>
      </c>
      <c r="O3181" t="s">
        <v>33</v>
      </c>
      <c r="P3181" t="s">
        <v>34</v>
      </c>
      <c r="Q3181" t="s">
        <v>35</v>
      </c>
      <c r="R3181" s="7">
        <v>0.6</v>
      </c>
      <c r="S3181" s="7">
        <f t="shared" si="441"/>
        <v>1.9712000000000001</v>
      </c>
      <c r="T3181" s="8">
        <v>-1.4783999999999999</v>
      </c>
      <c r="U3181" s="8" t="str">
        <f t="shared" si="447"/>
        <v>Loss</v>
      </c>
      <c r="V3181" s="7">
        <v>4</v>
      </c>
      <c r="W3181" s="8">
        <v>4.9279999999999999</v>
      </c>
      <c r="X3181" s="8">
        <f t="shared" si="448"/>
        <v>9501</v>
      </c>
      <c r="Y3181" s="9">
        <v>-0.3</v>
      </c>
      <c r="Z3181" s="9" t="str">
        <f t="shared" si="449"/>
        <v>Low</v>
      </c>
    </row>
    <row r="3182" spans="1:26" x14ac:dyDescent="0.3">
      <c r="A3182" t="s">
        <v>4340</v>
      </c>
      <c r="B3182" s="6">
        <v>44095</v>
      </c>
      <c r="C3182" s="6" t="str">
        <f t="shared" si="442"/>
        <v>2020</v>
      </c>
      <c r="D3182" s="6" t="str">
        <f t="shared" si="443"/>
        <v>September</v>
      </c>
      <c r="E3182" s="6" t="str">
        <f t="shared" si="444"/>
        <v>Q3</v>
      </c>
      <c r="F3182" s="6" t="str">
        <f t="shared" si="445"/>
        <v>High</v>
      </c>
      <c r="G3182" s="6" t="str">
        <f t="shared" si="446"/>
        <v>Discounted</v>
      </c>
      <c r="H3182" s="6">
        <v>44098</v>
      </c>
      <c r="I3182" t="s">
        <v>3751</v>
      </c>
      <c r="J3182" t="s">
        <v>89</v>
      </c>
      <c r="K3182" t="s">
        <v>434</v>
      </c>
      <c r="L3182" t="s">
        <v>61</v>
      </c>
      <c r="M3182" t="s">
        <v>91</v>
      </c>
      <c r="N3182" t="s">
        <v>110</v>
      </c>
      <c r="O3182" t="s">
        <v>33</v>
      </c>
      <c r="P3182" t="s">
        <v>34</v>
      </c>
      <c r="Q3182" t="s">
        <v>35</v>
      </c>
      <c r="R3182" s="7">
        <v>0.2</v>
      </c>
      <c r="S3182" s="7">
        <f t="shared" si="441"/>
        <v>120.96</v>
      </c>
      <c r="T3182" s="8">
        <v>32.130000000000003</v>
      </c>
      <c r="U3182" s="8" t="str">
        <f t="shared" si="447"/>
        <v>Low</v>
      </c>
      <c r="V3182" s="7">
        <v>3</v>
      </c>
      <c r="W3182" s="8">
        <v>151.19999999999999</v>
      </c>
      <c r="X3182" s="8">
        <f t="shared" si="448"/>
        <v>3068</v>
      </c>
      <c r="Y3182" s="9">
        <v>0.21249999999999999</v>
      </c>
      <c r="Z3182" s="9" t="str">
        <f t="shared" si="449"/>
        <v>High</v>
      </c>
    </row>
    <row r="3183" spans="1:26" x14ac:dyDescent="0.3">
      <c r="A3183" t="s">
        <v>4340</v>
      </c>
      <c r="B3183" s="6">
        <v>44095</v>
      </c>
      <c r="C3183" s="6" t="str">
        <f t="shared" si="442"/>
        <v>2020</v>
      </c>
      <c r="D3183" s="6" t="str">
        <f t="shared" si="443"/>
        <v>September</v>
      </c>
      <c r="E3183" s="6" t="str">
        <f t="shared" si="444"/>
        <v>Q3</v>
      </c>
      <c r="F3183" s="6" t="str">
        <f t="shared" si="445"/>
        <v>Low</v>
      </c>
      <c r="G3183" s="6" t="str">
        <f t="shared" si="446"/>
        <v>Discounted</v>
      </c>
      <c r="H3183" s="6">
        <v>44098</v>
      </c>
      <c r="I3183" t="s">
        <v>3751</v>
      </c>
      <c r="J3183" t="s">
        <v>89</v>
      </c>
      <c r="K3183" t="s">
        <v>3745</v>
      </c>
      <c r="L3183" t="s">
        <v>61</v>
      </c>
      <c r="M3183" t="s">
        <v>91</v>
      </c>
      <c r="N3183" t="s">
        <v>92</v>
      </c>
      <c r="O3183" t="s">
        <v>33</v>
      </c>
      <c r="P3183" t="s">
        <v>34</v>
      </c>
      <c r="Q3183" t="s">
        <v>35</v>
      </c>
      <c r="R3183" s="7">
        <v>0.2</v>
      </c>
      <c r="S3183" s="7">
        <f t="shared" si="441"/>
        <v>757.0752</v>
      </c>
      <c r="T3183" s="8">
        <v>118.29300000000001</v>
      </c>
      <c r="U3183" s="8" t="str">
        <f t="shared" si="447"/>
        <v>Medium</v>
      </c>
      <c r="V3183" s="7">
        <v>7</v>
      </c>
      <c r="W3183" s="8">
        <v>946.34400000000005</v>
      </c>
      <c r="X3183" s="8">
        <f t="shared" si="448"/>
        <v>505</v>
      </c>
      <c r="Y3183" s="9">
        <v>0.125</v>
      </c>
      <c r="Z3183" s="9" t="str">
        <f t="shared" si="449"/>
        <v>Low</v>
      </c>
    </row>
    <row r="3184" spans="1:26" x14ac:dyDescent="0.3">
      <c r="A3184" t="s">
        <v>4341</v>
      </c>
      <c r="B3184" s="6">
        <v>44095</v>
      </c>
      <c r="C3184" s="6" t="str">
        <f t="shared" si="442"/>
        <v>2020</v>
      </c>
      <c r="D3184" s="6" t="str">
        <f t="shared" si="443"/>
        <v>September</v>
      </c>
      <c r="E3184" s="6" t="str">
        <f t="shared" si="444"/>
        <v>Q3</v>
      </c>
      <c r="F3184" s="6" t="str">
        <f t="shared" si="445"/>
        <v>Low</v>
      </c>
      <c r="G3184" s="6" t="str">
        <f t="shared" si="446"/>
        <v>Full Price</v>
      </c>
      <c r="H3184" s="6">
        <v>44095</v>
      </c>
      <c r="I3184" t="s">
        <v>1876</v>
      </c>
      <c r="J3184" t="s">
        <v>1113</v>
      </c>
      <c r="K3184" t="s">
        <v>2144</v>
      </c>
      <c r="L3184" t="s">
        <v>40</v>
      </c>
      <c r="M3184" t="s">
        <v>76</v>
      </c>
      <c r="N3184" t="s">
        <v>99</v>
      </c>
      <c r="O3184" t="s">
        <v>54</v>
      </c>
      <c r="P3184" t="s">
        <v>4342</v>
      </c>
      <c r="Q3184" t="s">
        <v>749</v>
      </c>
      <c r="R3184" s="7">
        <v>0</v>
      </c>
      <c r="S3184" s="7">
        <f t="shared" si="441"/>
        <v>85.3</v>
      </c>
      <c r="T3184" s="8">
        <v>14.500999999999999</v>
      </c>
      <c r="U3184" s="8" t="str">
        <f t="shared" si="447"/>
        <v>Low</v>
      </c>
      <c r="V3184" s="7">
        <v>2</v>
      </c>
      <c r="W3184" s="8">
        <v>85.3</v>
      </c>
      <c r="X3184" s="8">
        <f t="shared" si="448"/>
        <v>4084</v>
      </c>
      <c r="Y3184" s="9">
        <v>0.17</v>
      </c>
      <c r="Z3184" s="9" t="str">
        <f t="shared" si="449"/>
        <v>Low</v>
      </c>
    </row>
    <row r="3185" spans="1:26" x14ac:dyDescent="0.3">
      <c r="A3185" t="s">
        <v>4343</v>
      </c>
      <c r="B3185" s="6">
        <v>44095</v>
      </c>
      <c r="C3185" s="6" t="str">
        <f t="shared" si="442"/>
        <v>2020</v>
      </c>
      <c r="D3185" s="6" t="str">
        <f t="shared" si="443"/>
        <v>September</v>
      </c>
      <c r="E3185" s="6" t="str">
        <f t="shared" si="444"/>
        <v>Q3</v>
      </c>
      <c r="F3185" s="6" t="str">
        <f t="shared" si="445"/>
        <v>Low</v>
      </c>
      <c r="G3185" s="6" t="str">
        <f t="shared" si="446"/>
        <v>Discounted</v>
      </c>
      <c r="H3185" s="6">
        <v>44097</v>
      </c>
      <c r="I3185" t="s">
        <v>294</v>
      </c>
      <c r="J3185" t="s">
        <v>188</v>
      </c>
      <c r="K3185" t="s">
        <v>1687</v>
      </c>
      <c r="L3185" t="s">
        <v>40</v>
      </c>
      <c r="M3185" t="s">
        <v>76</v>
      </c>
      <c r="N3185" t="s">
        <v>77</v>
      </c>
      <c r="O3185" t="s">
        <v>69</v>
      </c>
      <c r="P3185" t="s">
        <v>70</v>
      </c>
      <c r="Q3185" t="s">
        <v>71</v>
      </c>
      <c r="R3185" s="7">
        <v>0.2</v>
      </c>
      <c r="S3185" s="7">
        <f t="shared" si="441"/>
        <v>481.22879999999998</v>
      </c>
      <c r="T3185" s="8">
        <v>0</v>
      </c>
      <c r="U3185" s="8" t="str">
        <f t="shared" si="447"/>
        <v>Low</v>
      </c>
      <c r="V3185" s="7">
        <v>4</v>
      </c>
      <c r="W3185" s="8">
        <v>601.53599999999994</v>
      </c>
      <c r="X3185" s="8">
        <f t="shared" si="448"/>
        <v>937</v>
      </c>
      <c r="Y3185" s="9">
        <v>0</v>
      </c>
      <c r="Z3185" s="9" t="str">
        <f t="shared" si="449"/>
        <v>Low</v>
      </c>
    </row>
    <row r="3186" spans="1:26" x14ac:dyDescent="0.3">
      <c r="A3186" t="s">
        <v>4343</v>
      </c>
      <c r="B3186" s="6">
        <v>44095</v>
      </c>
      <c r="C3186" s="6" t="str">
        <f t="shared" si="442"/>
        <v>2020</v>
      </c>
      <c r="D3186" s="6" t="str">
        <f t="shared" si="443"/>
        <v>September</v>
      </c>
      <c r="E3186" s="6" t="str">
        <f t="shared" si="444"/>
        <v>Q3</v>
      </c>
      <c r="F3186" s="6" t="str">
        <f t="shared" si="445"/>
        <v>High</v>
      </c>
      <c r="G3186" s="6" t="str">
        <f t="shared" si="446"/>
        <v>Full Price</v>
      </c>
      <c r="H3186" s="6">
        <v>44097</v>
      </c>
      <c r="I3186" t="s">
        <v>294</v>
      </c>
      <c r="J3186" t="s">
        <v>778</v>
      </c>
      <c r="K3186" t="s">
        <v>2558</v>
      </c>
      <c r="L3186" t="s">
        <v>40</v>
      </c>
      <c r="M3186" t="s">
        <v>31</v>
      </c>
      <c r="N3186" t="s">
        <v>86</v>
      </c>
      <c r="O3186" t="s">
        <v>69</v>
      </c>
      <c r="P3186" t="s">
        <v>70</v>
      </c>
      <c r="Q3186" t="s">
        <v>71</v>
      </c>
      <c r="R3186" s="7">
        <v>0</v>
      </c>
      <c r="S3186" s="7">
        <f t="shared" si="441"/>
        <v>7.9</v>
      </c>
      <c r="T3186" s="8">
        <v>2.528</v>
      </c>
      <c r="U3186" s="8" t="str">
        <f t="shared" si="447"/>
        <v>Low</v>
      </c>
      <c r="V3186" s="7">
        <v>2</v>
      </c>
      <c r="W3186" s="8">
        <v>7.9</v>
      </c>
      <c r="X3186" s="8">
        <f t="shared" si="448"/>
        <v>8991</v>
      </c>
      <c r="Y3186" s="9">
        <v>0.32</v>
      </c>
      <c r="Z3186" s="9" t="str">
        <f t="shared" si="449"/>
        <v>High</v>
      </c>
    </row>
    <row r="3187" spans="1:26" x14ac:dyDescent="0.3">
      <c r="A3187" t="s">
        <v>4344</v>
      </c>
      <c r="B3187" s="6">
        <v>44095</v>
      </c>
      <c r="C3187" s="6" t="str">
        <f t="shared" si="442"/>
        <v>2020</v>
      </c>
      <c r="D3187" s="6" t="str">
        <f t="shared" si="443"/>
        <v>September</v>
      </c>
      <c r="E3187" s="6" t="str">
        <f t="shared" si="444"/>
        <v>Q3</v>
      </c>
      <c r="F3187" s="6" t="str">
        <f t="shared" si="445"/>
        <v>High</v>
      </c>
      <c r="G3187" s="6" t="str">
        <f t="shared" si="446"/>
        <v>Full Price</v>
      </c>
      <c r="H3187" s="6">
        <v>44100</v>
      </c>
      <c r="I3187" t="s">
        <v>3893</v>
      </c>
      <c r="J3187" t="s">
        <v>74</v>
      </c>
      <c r="K3187" t="s">
        <v>3709</v>
      </c>
      <c r="L3187" t="s">
        <v>30</v>
      </c>
      <c r="M3187" t="s">
        <v>76</v>
      </c>
      <c r="N3187" t="s">
        <v>77</v>
      </c>
      <c r="O3187" t="s">
        <v>62</v>
      </c>
      <c r="P3187" t="s">
        <v>337</v>
      </c>
      <c r="Q3187" t="s">
        <v>127</v>
      </c>
      <c r="R3187" s="7">
        <v>0</v>
      </c>
      <c r="S3187" s="7">
        <f t="shared" si="441"/>
        <v>1690.04</v>
      </c>
      <c r="T3187" s="8">
        <v>422.51</v>
      </c>
      <c r="U3187" s="8" t="str">
        <f t="shared" si="447"/>
        <v>Medium</v>
      </c>
      <c r="V3187" s="7">
        <v>4</v>
      </c>
      <c r="W3187" s="8">
        <v>1690.04</v>
      </c>
      <c r="X3187" s="8">
        <f t="shared" si="448"/>
        <v>186</v>
      </c>
      <c r="Y3187" s="9">
        <v>0.25</v>
      </c>
      <c r="Z3187" s="9" t="str">
        <f t="shared" si="449"/>
        <v>High</v>
      </c>
    </row>
    <row r="3188" spans="1:26" x14ac:dyDescent="0.3">
      <c r="A3188" t="s">
        <v>4344</v>
      </c>
      <c r="B3188" s="6">
        <v>44095</v>
      </c>
      <c r="C3188" s="6" t="str">
        <f t="shared" si="442"/>
        <v>2020</v>
      </c>
      <c r="D3188" s="6" t="str">
        <f t="shared" si="443"/>
        <v>September</v>
      </c>
      <c r="E3188" s="6" t="str">
        <f t="shared" si="444"/>
        <v>Q3</v>
      </c>
      <c r="F3188" s="6" t="str">
        <f t="shared" si="445"/>
        <v>High</v>
      </c>
      <c r="G3188" s="6" t="str">
        <f t="shared" si="446"/>
        <v>Full Price</v>
      </c>
      <c r="H3188" s="6">
        <v>44100</v>
      </c>
      <c r="I3188" t="s">
        <v>3893</v>
      </c>
      <c r="J3188" t="s">
        <v>1209</v>
      </c>
      <c r="K3188" t="s">
        <v>2049</v>
      </c>
      <c r="L3188" t="s">
        <v>30</v>
      </c>
      <c r="M3188" t="s">
        <v>31</v>
      </c>
      <c r="N3188" t="s">
        <v>41</v>
      </c>
      <c r="O3188" t="s">
        <v>62</v>
      </c>
      <c r="P3188" t="s">
        <v>337</v>
      </c>
      <c r="Q3188" t="s">
        <v>127</v>
      </c>
      <c r="R3188" s="7">
        <v>0</v>
      </c>
      <c r="S3188" s="7">
        <f t="shared" si="441"/>
        <v>14.6</v>
      </c>
      <c r="T3188" s="8">
        <v>6.8620000000000001</v>
      </c>
      <c r="U3188" s="8" t="str">
        <f t="shared" si="447"/>
        <v>Low</v>
      </c>
      <c r="V3188" s="7">
        <v>2</v>
      </c>
      <c r="W3188" s="8">
        <v>14.6</v>
      </c>
      <c r="X3188" s="8">
        <f t="shared" si="448"/>
        <v>7882</v>
      </c>
      <c r="Y3188" s="9">
        <v>0.47</v>
      </c>
      <c r="Z3188" s="9" t="str">
        <f t="shared" si="449"/>
        <v>High</v>
      </c>
    </row>
    <row r="3189" spans="1:26" x14ac:dyDescent="0.3">
      <c r="A3189" t="s">
        <v>4344</v>
      </c>
      <c r="B3189" s="6">
        <v>44095</v>
      </c>
      <c r="C3189" s="6" t="str">
        <f t="shared" si="442"/>
        <v>2020</v>
      </c>
      <c r="D3189" s="6" t="str">
        <f t="shared" si="443"/>
        <v>September</v>
      </c>
      <c r="E3189" s="6" t="str">
        <f t="shared" si="444"/>
        <v>Q3</v>
      </c>
      <c r="F3189" s="6" t="str">
        <f t="shared" si="445"/>
        <v>High</v>
      </c>
      <c r="G3189" s="6" t="str">
        <f t="shared" si="446"/>
        <v>Full Price</v>
      </c>
      <c r="H3189" s="6">
        <v>44100</v>
      </c>
      <c r="I3189" t="s">
        <v>3893</v>
      </c>
      <c r="J3189" t="s">
        <v>182</v>
      </c>
      <c r="K3189" t="s">
        <v>2214</v>
      </c>
      <c r="L3189" t="s">
        <v>30</v>
      </c>
      <c r="M3189" t="s">
        <v>31</v>
      </c>
      <c r="N3189" t="s">
        <v>149</v>
      </c>
      <c r="O3189" t="s">
        <v>62</v>
      </c>
      <c r="P3189" t="s">
        <v>337</v>
      </c>
      <c r="Q3189" t="s">
        <v>127</v>
      </c>
      <c r="R3189" s="7">
        <v>0</v>
      </c>
      <c r="S3189" s="7">
        <f t="shared" si="441"/>
        <v>121.96</v>
      </c>
      <c r="T3189" s="8">
        <v>57.321199999999997</v>
      </c>
      <c r="U3189" s="8" t="str">
        <f t="shared" si="447"/>
        <v>Low</v>
      </c>
      <c r="V3189" s="7">
        <v>2</v>
      </c>
      <c r="W3189" s="8">
        <v>121.96</v>
      </c>
      <c r="X3189" s="8">
        <f t="shared" si="448"/>
        <v>3418</v>
      </c>
      <c r="Y3189" s="9">
        <v>0.47</v>
      </c>
      <c r="Z3189" s="9" t="str">
        <f t="shared" si="449"/>
        <v>High</v>
      </c>
    </row>
    <row r="3190" spans="1:26" x14ac:dyDescent="0.3">
      <c r="A3190" t="s">
        <v>4344</v>
      </c>
      <c r="B3190" s="6">
        <v>44095</v>
      </c>
      <c r="C3190" s="6" t="str">
        <f t="shared" si="442"/>
        <v>2020</v>
      </c>
      <c r="D3190" s="6" t="str">
        <f t="shared" si="443"/>
        <v>September</v>
      </c>
      <c r="E3190" s="6" t="str">
        <f t="shared" si="444"/>
        <v>Q3</v>
      </c>
      <c r="F3190" s="6" t="str">
        <f t="shared" si="445"/>
        <v>High</v>
      </c>
      <c r="G3190" s="6" t="str">
        <f t="shared" si="446"/>
        <v>Full Price</v>
      </c>
      <c r="H3190" s="6">
        <v>44100</v>
      </c>
      <c r="I3190" t="s">
        <v>3893</v>
      </c>
      <c r="J3190" t="s">
        <v>67</v>
      </c>
      <c r="K3190" t="s">
        <v>4345</v>
      </c>
      <c r="L3190" t="s">
        <v>30</v>
      </c>
      <c r="M3190" t="s">
        <v>31</v>
      </c>
      <c r="N3190" t="s">
        <v>32</v>
      </c>
      <c r="O3190" t="s">
        <v>62</v>
      </c>
      <c r="P3190" t="s">
        <v>337</v>
      </c>
      <c r="Q3190" t="s">
        <v>127</v>
      </c>
      <c r="R3190" s="7">
        <v>0</v>
      </c>
      <c r="S3190" s="7">
        <f t="shared" si="441"/>
        <v>23.92</v>
      </c>
      <c r="T3190" s="8">
        <v>11.720800000000001</v>
      </c>
      <c r="U3190" s="8" t="str">
        <f t="shared" si="447"/>
        <v>Low</v>
      </c>
      <c r="V3190" s="7">
        <v>4</v>
      </c>
      <c r="W3190" s="8">
        <v>23.92</v>
      </c>
      <c r="X3190" s="8">
        <f t="shared" si="448"/>
        <v>6777</v>
      </c>
      <c r="Y3190" s="9">
        <v>0.49</v>
      </c>
      <c r="Z3190" s="9" t="str">
        <f t="shared" si="449"/>
        <v>High</v>
      </c>
    </row>
    <row r="3191" spans="1:26" x14ac:dyDescent="0.3">
      <c r="A3191" t="s">
        <v>4344</v>
      </c>
      <c r="B3191" s="6">
        <v>44095</v>
      </c>
      <c r="C3191" s="6" t="str">
        <f t="shared" si="442"/>
        <v>2020</v>
      </c>
      <c r="D3191" s="6" t="str">
        <f t="shared" si="443"/>
        <v>September</v>
      </c>
      <c r="E3191" s="6" t="str">
        <f t="shared" si="444"/>
        <v>Q3</v>
      </c>
      <c r="F3191" s="6" t="str">
        <f t="shared" si="445"/>
        <v>Low</v>
      </c>
      <c r="G3191" s="6" t="str">
        <f t="shared" si="446"/>
        <v>Full Price</v>
      </c>
      <c r="H3191" s="6">
        <v>44100</v>
      </c>
      <c r="I3191" t="s">
        <v>3893</v>
      </c>
      <c r="J3191" t="s">
        <v>151</v>
      </c>
      <c r="K3191" t="s">
        <v>1554</v>
      </c>
      <c r="L3191" t="s">
        <v>30</v>
      </c>
      <c r="M3191" t="s">
        <v>31</v>
      </c>
      <c r="N3191" t="s">
        <v>49</v>
      </c>
      <c r="O3191" t="s">
        <v>62</v>
      </c>
      <c r="P3191" t="s">
        <v>337</v>
      </c>
      <c r="Q3191" t="s">
        <v>127</v>
      </c>
      <c r="R3191" s="7">
        <v>0</v>
      </c>
      <c r="S3191" s="7">
        <f t="shared" si="441"/>
        <v>63.96</v>
      </c>
      <c r="T3191" s="8">
        <v>6.3959999999999999</v>
      </c>
      <c r="U3191" s="8" t="str">
        <f t="shared" si="447"/>
        <v>Low</v>
      </c>
      <c r="V3191" s="7">
        <v>2</v>
      </c>
      <c r="W3191" s="8">
        <v>63.96</v>
      </c>
      <c r="X3191" s="8">
        <f t="shared" si="448"/>
        <v>4656</v>
      </c>
      <c r="Y3191" s="9">
        <v>0.1</v>
      </c>
      <c r="Z3191" s="9" t="str">
        <f t="shared" si="449"/>
        <v>Low</v>
      </c>
    </row>
    <row r="3192" spans="1:26" x14ac:dyDescent="0.3">
      <c r="A3192" t="s">
        <v>4344</v>
      </c>
      <c r="B3192" s="6">
        <v>44095</v>
      </c>
      <c r="C3192" s="6" t="str">
        <f t="shared" si="442"/>
        <v>2020</v>
      </c>
      <c r="D3192" s="6" t="str">
        <f t="shared" si="443"/>
        <v>September</v>
      </c>
      <c r="E3192" s="6" t="str">
        <f t="shared" si="444"/>
        <v>Q3</v>
      </c>
      <c r="F3192" s="6" t="str">
        <f t="shared" si="445"/>
        <v>High</v>
      </c>
      <c r="G3192" s="6" t="str">
        <f t="shared" si="446"/>
        <v>Full Price</v>
      </c>
      <c r="H3192" s="6">
        <v>44100</v>
      </c>
      <c r="I3192" t="s">
        <v>3893</v>
      </c>
      <c r="J3192" t="s">
        <v>89</v>
      </c>
      <c r="K3192" t="s">
        <v>1433</v>
      </c>
      <c r="L3192" t="s">
        <v>30</v>
      </c>
      <c r="M3192" t="s">
        <v>31</v>
      </c>
      <c r="N3192" t="s">
        <v>49</v>
      </c>
      <c r="O3192" t="s">
        <v>62</v>
      </c>
      <c r="P3192" t="s">
        <v>337</v>
      </c>
      <c r="Q3192" t="s">
        <v>127</v>
      </c>
      <c r="R3192" s="7">
        <v>0</v>
      </c>
      <c r="S3192" s="7">
        <f t="shared" si="441"/>
        <v>85.96</v>
      </c>
      <c r="T3192" s="8">
        <v>24.0688</v>
      </c>
      <c r="U3192" s="8" t="str">
        <f t="shared" si="447"/>
        <v>Low</v>
      </c>
      <c r="V3192" s="7">
        <v>7</v>
      </c>
      <c r="W3192" s="8">
        <v>85.96</v>
      </c>
      <c r="X3192" s="8">
        <f t="shared" si="448"/>
        <v>4077</v>
      </c>
      <c r="Y3192" s="9">
        <v>0.28000000000000003</v>
      </c>
      <c r="Z3192" s="9" t="str">
        <f t="shared" si="449"/>
        <v>High</v>
      </c>
    </row>
    <row r="3193" spans="1:26" x14ac:dyDescent="0.3">
      <c r="A3193" t="s">
        <v>4344</v>
      </c>
      <c r="B3193" s="6">
        <v>44095</v>
      </c>
      <c r="C3193" s="6" t="str">
        <f t="shared" si="442"/>
        <v>2020</v>
      </c>
      <c r="D3193" s="6" t="str">
        <f t="shared" si="443"/>
        <v>September</v>
      </c>
      <c r="E3193" s="6" t="str">
        <f t="shared" si="444"/>
        <v>Q3</v>
      </c>
      <c r="F3193" s="6" t="str">
        <f t="shared" si="445"/>
        <v>Low</v>
      </c>
      <c r="G3193" s="6" t="str">
        <f t="shared" si="446"/>
        <v>Full Price</v>
      </c>
      <c r="H3193" s="6">
        <v>44100</v>
      </c>
      <c r="I3193" t="s">
        <v>3893</v>
      </c>
      <c r="J3193" t="s">
        <v>89</v>
      </c>
      <c r="K3193" t="s">
        <v>2721</v>
      </c>
      <c r="L3193" t="s">
        <v>30</v>
      </c>
      <c r="M3193" t="s">
        <v>31</v>
      </c>
      <c r="N3193" t="s">
        <v>49</v>
      </c>
      <c r="O3193" t="s">
        <v>62</v>
      </c>
      <c r="P3193" t="s">
        <v>337</v>
      </c>
      <c r="Q3193" t="s">
        <v>127</v>
      </c>
      <c r="R3193" s="7">
        <v>0</v>
      </c>
      <c r="S3193" s="7">
        <f t="shared" si="441"/>
        <v>887.84</v>
      </c>
      <c r="T3193" s="8">
        <v>17.756799999999998</v>
      </c>
      <c r="U3193" s="8" t="str">
        <f t="shared" si="447"/>
        <v>Low</v>
      </c>
      <c r="V3193" s="7">
        <v>8</v>
      </c>
      <c r="W3193" s="8">
        <v>887.84</v>
      </c>
      <c r="X3193" s="8">
        <f t="shared" si="448"/>
        <v>563</v>
      </c>
      <c r="Y3193" s="9">
        <v>0.02</v>
      </c>
      <c r="Z3193" s="9" t="str">
        <f t="shared" si="449"/>
        <v>Low</v>
      </c>
    </row>
    <row r="3194" spans="1:26" x14ac:dyDescent="0.3">
      <c r="A3194" t="s">
        <v>4344</v>
      </c>
      <c r="B3194" s="6">
        <v>44095</v>
      </c>
      <c r="C3194" s="6" t="str">
        <f t="shared" si="442"/>
        <v>2020</v>
      </c>
      <c r="D3194" s="6" t="str">
        <f t="shared" si="443"/>
        <v>September</v>
      </c>
      <c r="E3194" s="6" t="str">
        <f t="shared" si="444"/>
        <v>Q3</v>
      </c>
      <c r="F3194" s="6" t="str">
        <f t="shared" si="445"/>
        <v>High</v>
      </c>
      <c r="G3194" s="6" t="str">
        <f t="shared" si="446"/>
        <v>Full Price</v>
      </c>
      <c r="H3194" s="6">
        <v>44100</v>
      </c>
      <c r="I3194" t="s">
        <v>3893</v>
      </c>
      <c r="J3194" t="s">
        <v>1428</v>
      </c>
      <c r="K3194" t="s">
        <v>1429</v>
      </c>
      <c r="L3194" t="s">
        <v>30</v>
      </c>
      <c r="M3194" t="s">
        <v>91</v>
      </c>
      <c r="N3194" t="s">
        <v>92</v>
      </c>
      <c r="O3194" t="s">
        <v>62</v>
      </c>
      <c r="P3194" t="s">
        <v>337</v>
      </c>
      <c r="Q3194" t="s">
        <v>127</v>
      </c>
      <c r="R3194" s="7">
        <v>0</v>
      </c>
      <c r="S3194" s="7">
        <f t="shared" si="441"/>
        <v>629.95000000000005</v>
      </c>
      <c r="T3194" s="8">
        <v>176.386</v>
      </c>
      <c r="U3194" s="8" t="str">
        <f t="shared" si="447"/>
        <v>Medium</v>
      </c>
      <c r="V3194" s="7">
        <v>5</v>
      </c>
      <c r="W3194" s="8">
        <v>629.95000000000005</v>
      </c>
      <c r="X3194" s="8">
        <f t="shared" si="448"/>
        <v>882</v>
      </c>
      <c r="Y3194" s="9">
        <v>0.28000000000000003</v>
      </c>
      <c r="Z3194" s="9" t="str">
        <f t="shared" si="449"/>
        <v>High</v>
      </c>
    </row>
    <row r="3195" spans="1:26" x14ac:dyDescent="0.3">
      <c r="A3195" t="s">
        <v>4344</v>
      </c>
      <c r="B3195" s="6">
        <v>44095</v>
      </c>
      <c r="C3195" s="6" t="str">
        <f t="shared" si="442"/>
        <v>2020</v>
      </c>
      <c r="D3195" s="6" t="str">
        <f t="shared" si="443"/>
        <v>September</v>
      </c>
      <c r="E3195" s="6" t="str">
        <f t="shared" si="444"/>
        <v>Q3</v>
      </c>
      <c r="F3195" s="6" t="str">
        <f t="shared" si="445"/>
        <v>High</v>
      </c>
      <c r="G3195" s="6" t="str">
        <f t="shared" si="446"/>
        <v>Full Price</v>
      </c>
      <c r="H3195" s="6">
        <v>44100</v>
      </c>
      <c r="I3195" t="s">
        <v>3893</v>
      </c>
      <c r="J3195" t="s">
        <v>1280</v>
      </c>
      <c r="K3195" t="s">
        <v>1281</v>
      </c>
      <c r="L3195" t="s">
        <v>30</v>
      </c>
      <c r="M3195" t="s">
        <v>91</v>
      </c>
      <c r="N3195" t="s">
        <v>92</v>
      </c>
      <c r="O3195" t="s">
        <v>62</v>
      </c>
      <c r="P3195" t="s">
        <v>337</v>
      </c>
      <c r="Q3195" t="s">
        <v>127</v>
      </c>
      <c r="R3195" s="7">
        <v>0</v>
      </c>
      <c r="S3195" s="7">
        <f t="shared" si="441"/>
        <v>113.73</v>
      </c>
      <c r="T3195" s="8">
        <v>32.981699999999996</v>
      </c>
      <c r="U3195" s="8" t="str">
        <f t="shared" si="447"/>
        <v>Low</v>
      </c>
      <c r="V3195" s="7">
        <v>3</v>
      </c>
      <c r="W3195" s="8">
        <v>113.73</v>
      </c>
      <c r="X3195" s="8">
        <f t="shared" si="448"/>
        <v>3546</v>
      </c>
      <c r="Y3195" s="9">
        <v>0.28999999999999998</v>
      </c>
      <c r="Z3195" s="9" t="str">
        <f t="shared" si="449"/>
        <v>High</v>
      </c>
    </row>
    <row r="3196" spans="1:26" x14ac:dyDescent="0.3">
      <c r="A3196" t="s">
        <v>4346</v>
      </c>
      <c r="B3196" s="6">
        <v>44095</v>
      </c>
      <c r="C3196" s="6" t="str">
        <f t="shared" si="442"/>
        <v>2020</v>
      </c>
      <c r="D3196" s="6" t="str">
        <f t="shared" si="443"/>
        <v>September</v>
      </c>
      <c r="E3196" s="6" t="str">
        <f t="shared" si="444"/>
        <v>Q3</v>
      </c>
      <c r="F3196" s="6" t="str">
        <f t="shared" si="445"/>
        <v>Low</v>
      </c>
      <c r="G3196" s="6" t="str">
        <f t="shared" si="446"/>
        <v>Full Price</v>
      </c>
      <c r="H3196" s="6">
        <v>44101</v>
      </c>
      <c r="I3196" t="s">
        <v>2380</v>
      </c>
      <c r="J3196" t="s">
        <v>136</v>
      </c>
      <c r="K3196" t="s">
        <v>1842</v>
      </c>
      <c r="L3196" t="s">
        <v>61</v>
      </c>
      <c r="M3196" t="s">
        <v>76</v>
      </c>
      <c r="N3196" t="s">
        <v>138</v>
      </c>
      <c r="O3196" t="s">
        <v>33</v>
      </c>
      <c r="P3196" t="s">
        <v>4347</v>
      </c>
      <c r="Q3196" t="s">
        <v>212</v>
      </c>
      <c r="R3196" s="7">
        <v>0</v>
      </c>
      <c r="S3196" s="7">
        <f t="shared" si="441"/>
        <v>194.32</v>
      </c>
      <c r="T3196" s="8">
        <v>31.091200000000001</v>
      </c>
      <c r="U3196" s="8" t="str">
        <f t="shared" si="447"/>
        <v>Low</v>
      </c>
      <c r="V3196" s="7">
        <v>4</v>
      </c>
      <c r="W3196" s="8">
        <v>194.32</v>
      </c>
      <c r="X3196" s="8">
        <f t="shared" si="448"/>
        <v>2652</v>
      </c>
      <c r="Y3196" s="9">
        <v>0.16</v>
      </c>
      <c r="Z3196" s="9" t="str">
        <f t="shared" si="449"/>
        <v>Low</v>
      </c>
    </row>
    <row r="3197" spans="1:26" x14ac:dyDescent="0.3">
      <c r="A3197" t="s">
        <v>4346</v>
      </c>
      <c r="B3197" s="6">
        <v>44095</v>
      </c>
      <c r="C3197" s="6" t="str">
        <f t="shared" si="442"/>
        <v>2020</v>
      </c>
      <c r="D3197" s="6" t="str">
        <f t="shared" si="443"/>
        <v>September</v>
      </c>
      <c r="E3197" s="6" t="str">
        <f t="shared" si="444"/>
        <v>Q3</v>
      </c>
      <c r="F3197" s="6" t="str">
        <f t="shared" si="445"/>
        <v>High</v>
      </c>
      <c r="G3197" s="6" t="str">
        <f t="shared" si="446"/>
        <v>Full Price</v>
      </c>
      <c r="H3197" s="6">
        <v>44101</v>
      </c>
      <c r="I3197" t="s">
        <v>2380</v>
      </c>
      <c r="J3197" t="s">
        <v>492</v>
      </c>
      <c r="K3197" t="s">
        <v>493</v>
      </c>
      <c r="L3197" t="s">
        <v>61</v>
      </c>
      <c r="M3197" t="s">
        <v>31</v>
      </c>
      <c r="N3197" t="s">
        <v>53</v>
      </c>
      <c r="O3197" t="s">
        <v>33</v>
      </c>
      <c r="P3197" t="s">
        <v>4347</v>
      </c>
      <c r="Q3197" t="s">
        <v>212</v>
      </c>
      <c r="R3197" s="7">
        <v>0</v>
      </c>
      <c r="S3197" s="7">
        <f t="shared" si="441"/>
        <v>25.99</v>
      </c>
      <c r="T3197" s="8">
        <v>7.5370999999999997</v>
      </c>
      <c r="U3197" s="8" t="str">
        <f t="shared" si="447"/>
        <v>Low</v>
      </c>
      <c r="V3197" s="7">
        <v>1</v>
      </c>
      <c r="W3197" s="8">
        <v>25.99</v>
      </c>
      <c r="X3197" s="8">
        <f t="shared" si="448"/>
        <v>6567</v>
      </c>
      <c r="Y3197" s="9">
        <v>0.28999999999999998</v>
      </c>
      <c r="Z3197" s="9" t="str">
        <f t="shared" si="449"/>
        <v>High</v>
      </c>
    </row>
    <row r="3198" spans="1:26" x14ac:dyDescent="0.3">
      <c r="A3198" t="s">
        <v>4348</v>
      </c>
      <c r="B3198" s="6">
        <v>44096</v>
      </c>
      <c r="C3198" s="6" t="str">
        <f t="shared" si="442"/>
        <v>2020</v>
      </c>
      <c r="D3198" s="6" t="str">
        <f t="shared" si="443"/>
        <v>September</v>
      </c>
      <c r="E3198" s="6" t="str">
        <f t="shared" si="444"/>
        <v>Q3</v>
      </c>
      <c r="F3198" s="6" t="str">
        <f t="shared" si="445"/>
        <v>Low</v>
      </c>
      <c r="G3198" s="6" t="str">
        <f t="shared" si="446"/>
        <v>Discounted</v>
      </c>
      <c r="H3198" s="6">
        <v>44100</v>
      </c>
      <c r="I3198" t="s">
        <v>4349</v>
      </c>
      <c r="J3198" t="s">
        <v>105</v>
      </c>
      <c r="K3198" t="s">
        <v>2772</v>
      </c>
      <c r="L3198" t="s">
        <v>40</v>
      </c>
      <c r="M3198" t="s">
        <v>31</v>
      </c>
      <c r="N3198" t="s">
        <v>53</v>
      </c>
      <c r="O3198" t="s">
        <v>62</v>
      </c>
      <c r="P3198" t="s">
        <v>1135</v>
      </c>
      <c r="Q3198" t="s">
        <v>202</v>
      </c>
      <c r="R3198" s="7">
        <v>0.2</v>
      </c>
      <c r="S3198" s="7">
        <f t="shared" si="441"/>
        <v>2.2527999999999997</v>
      </c>
      <c r="T3198" s="8">
        <v>0.31680000000000003</v>
      </c>
      <c r="U3198" s="8" t="str">
        <f t="shared" si="447"/>
        <v>Low</v>
      </c>
      <c r="V3198" s="7">
        <v>2</v>
      </c>
      <c r="W3198" s="8">
        <v>2.8159999999999998</v>
      </c>
      <c r="X3198" s="8">
        <f t="shared" si="448"/>
        <v>9825</v>
      </c>
      <c r="Y3198" s="9">
        <v>0.1125</v>
      </c>
      <c r="Z3198" s="9" t="str">
        <f t="shared" si="449"/>
        <v>Low</v>
      </c>
    </row>
    <row r="3199" spans="1:26" x14ac:dyDescent="0.3">
      <c r="A3199" t="s">
        <v>4348</v>
      </c>
      <c r="B3199" s="6">
        <v>44096</v>
      </c>
      <c r="C3199" s="6" t="str">
        <f t="shared" si="442"/>
        <v>2020</v>
      </c>
      <c r="D3199" s="6" t="str">
        <f t="shared" si="443"/>
        <v>September</v>
      </c>
      <c r="E3199" s="6" t="str">
        <f t="shared" si="444"/>
        <v>Q3</v>
      </c>
      <c r="F3199" s="6" t="str">
        <f t="shared" si="445"/>
        <v>Low</v>
      </c>
      <c r="G3199" s="6" t="str">
        <f t="shared" si="446"/>
        <v>Discounted</v>
      </c>
      <c r="H3199" s="6">
        <v>44100</v>
      </c>
      <c r="I3199" t="s">
        <v>4349</v>
      </c>
      <c r="J3199" t="s">
        <v>268</v>
      </c>
      <c r="K3199" t="s">
        <v>752</v>
      </c>
      <c r="L3199" t="s">
        <v>40</v>
      </c>
      <c r="M3199" t="s">
        <v>31</v>
      </c>
      <c r="N3199" t="s">
        <v>41</v>
      </c>
      <c r="O3199" t="s">
        <v>62</v>
      </c>
      <c r="P3199" t="s">
        <v>1135</v>
      </c>
      <c r="Q3199" t="s">
        <v>202</v>
      </c>
      <c r="R3199" s="7">
        <v>0.7</v>
      </c>
      <c r="S3199" s="7">
        <f t="shared" si="441"/>
        <v>0.96120000000000028</v>
      </c>
      <c r="T3199" s="8">
        <v>-2.5632000000000001</v>
      </c>
      <c r="U3199" s="8" t="str">
        <f t="shared" si="447"/>
        <v>Loss</v>
      </c>
      <c r="V3199" s="7">
        <v>2</v>
      </c>
      <c r="W3199" s="8">
        <v>3.2040000000000002</v>
      </c>
      <c r="X3199" s="8">
        <f t="shared" si="448"/>
        <v>9751</v>
      </c>
      <c r="Y3199" s="9">
        <v>-0.8</v>
      </c>
      <c r="Z3199" s="9" t="str">
        <f t="shared" si="449"/>
        <v>Low</v>
      </c>
    </row>
    <row r="3200" spans="1:26" x14ac:dyDescent="0.3">
      <c r="A3200" t="s">
        <v>4348</v>
      </c>
      <c r="B3200" s="6">
        <v>44096</v>
      </c>
      <c r="C3200" s="6" t="str">
        <f t="shared" si="442"/>
        <v>2020</v>
      </c>
      <c r="D3200" s="6" t="str">
        <f t="shared" si="443"/>
        <v>September</v>
      </c>
      <c r="E3200" s="6" t="str">
        <f t="shared" si="444"/>
        <v>Q3</v>
      </c>
      <c r="F3200" s="6" t="str">
        <f t="shared" si="445"/>
        <v>High</v>
      </c>
      <c r="G3200" s="6" t="str">
        <f t="shared" si="446"/>
        <v>Discounted</v>
      </c>
      <c r="H3200" s="6">
        <v>44100</v>
      </c>
      <c r="I3200" t="s">
        <v>4349</v>
      </c>
      <c r="J3200" t="s">
        <v>44</v>
      </c>
      <c r="K3200" t="s">
        <v>4350</v>
      </c>
      <c r="L3200" t="s">
        <v>40</v>
      </c>
      <c r="M3200" t="s">
        <v>31</v>
      </c>
      <c r="N3200" t="s">
        <v>46</v>
      </c>
      <c r="O3200" t="s">
        <v>62</v>
      </c>
      <c r="P3200" t="s">
        <v>1135</v>
      </c>
      <c r="Q3200" t="s">
        <v>202</v>
      </c>
      <c r="R3200" s="7">
        <v>0.2</v>
      </c>
      <c r="S3200" s="7">
        <f t="shared" si="441"/>
        <v>9.6</v>
      </c>
      <c r="T3200" s="8">
        <v>4.2</v>
      </c>
      <c r="U3200" s="8" t="str">
        <f t="shared" si="447"/>
        <v>Low</v>
      </c>
      <c r="V3200" s="7">
        <v>4</v>
      </c>
      <c r="W3200" s="8">
        <v>12</v>
      </c>
      <c r="X3200" s="8">
        <f t="shared" si="448"/>
        <v>8271</v>
      </c>
      <c r="Y3200" s="9">
        <v>0.35</v>
      </c>
      <c r="Z3200" s="9" t="str">
        <f t="shared" si="449"/>
        <v>High</v>
      </c>
    </row>
    <row r="3201" spans="1:26" x14ac:dyDescent="0.3">
      <c r="A3201" t="s">
        <v>4348</v>
      </c>
      <c r="B3201" s="6">
        <v>44096</v>
      </c>
      <c r="C3201" s="6" t="str">
        <f t="shared" si="442"/>
        <v>2020</v>
      </c>
      <c r="D3201" s="6" t="str">
        <f t="shared" si="443"/>
        <v>September</v>
      </c>
      <c r="E3201" s="6" t="str">
        <f t="shared" si="444"/>
        <v>Q3</v>
      </c>
      <c r="F3201" s="6" t="str">
        <f t="shared" si="445"/>
        <v>Low</v>
      </c>
      <c r="G3201" s="6" t="str">
        <f t="shared" si="446"/>
        <v>Discounted</v>
      </c>
      <c r="H3201" s="6">
        <v>44100</v>
      </c>
      <c r="I3201" t="s">
        <v>4349</v>
      </c>
      <c r="J3201" t="s">
        <v>47</v>
      </c>
      <c r="K3201" t="s">
        <v>1789</v>
      </c>
      <c r="L3201" t="s">
        <v>40</v>
      </c>
      <c r="M3201" t="s">
        <v>31</v>
      </c>
      <c r="N3201" t="s">
        <v>49</v>
      </c>
      <c r="O3201" t="s">
        <v>62</v>
      </c>
      <c r="P3201" t="s">
        <v>1135</v>
      </c>
      <c r="Q3201" t="s">
        <v>202</v>
      </c>
      <c r="R3201" s="7">
        <v>0.2</v>
      </c>
      <c r="S3201" s="7">
        <f t="shared" si="441"/>
        <v>20.339199999999998</v>
      </c>
      <c r="T3201" s="8">
        <v>-4.7670000000000003</v>
      </c>
      <c r="U3201" s="8" t="str">
        <f t="shared" si="447"/>
        <v>Loss</v>
      </c>
      <c r="V3201" s="7">
        <v>1</v>
      </c>
      <c r="W3201" s="8">
        <v>25.423999999999999</v>
      </c>
      <c r="X3201" s="8">
        <f t="shared" si="448"/>
        <v>6644</v>
      </c>
      <c r="Y3201" s="9">
        <v>-0.1875</v>
      </c>
      <c r="Z3201" s="9" t="str">
        <f t="shared" si="449"/>
        <v>Low</v>
      </c>
    </row>
    <row r="3202" spans="1:26" x14ac:dyDescent="0.3">
      <c r="A3202" t="s">
        <v>4348</v>
      </c>
      <c r="B3202" s="6">
        <v>44096</v>
      </c>
      <c r="C3202" s="6" t="str">
        <f t="shared" si="442"/>
        <v>2020</v>
      </c>
      <c r="D3202" s="6" t="str">
        <f t="shared" si="443"/>
        <v>September</v>
      </c>
      <c r="E3202" s="6" t="str">
        <f t="shared" si="444"/>
        <v>Q3</v>
      </c>
      <c r="F3202" s="6" t="str">
        <f t="shared" si="445"/>
        <v>Low</v>
      </c>
      <c r="G3202" s="6" t="str">
        <f t="shared" si="446"/>
        <v>Discounted</v>
      </c>
      <c r="H3202" s="6">
        <v>44100</v>
      </c>
      <c r="I3202" t="s">
        <v>4349</v>
      </c>
      <c r="J3202" t="s">
        <v>141</v>
      </c>
      <c r="K3202" t="s">
        <v>2680</v>
      </c>
      <c r="L3202" t="s">
        <v>40</v>
      </c>
      <c r="M3202" t="s">
        <v>31</v>
      </c>
      <c r="N3202" t="s">
        <v>49</v>
      </c>
      <c r="O3202" t="s">
        <v>62</v>
      </c>
      <c r="P3202" t="s">
        <v>1135</v>
      </c>
      <c r="Q3202" t="s">
        <v>202</v>
      </c>
      <c r="R3202" s="7">
        <v>0.2</v>
      </c>
      <c r="S3202" s="7">
        <f t="shared" ref="S3202:S3265" si="450">W3202 - (W3202 * R3202)</f>
        <v>576.05119999999999</v>
      </c>
      <c r="T3202" s="8">
        <v>-63.005600000000001</v>
      </c>
      <c r="U3202" s="8" t="str">
        <f t="shared" si="447"/>
        <v>Loss</v>
      </c>
      <c r="V3202" s="7">
        <v>4</v>
      </c>
      <c r="W3202" s="8">
        <v>720.06399999999996</v>
      </c>
      <c r="X3202" s="8">
        <f t="shared" si="448"/>
        <v>736</v>
      </c>
      <c r="Y3202" s="9">
        <v>-8.7499999999999994E-2</v>
      </c>
      <c r="Z3202" s="9" t="str">
        <f t="shared" si="449"/>
        <v>Low</v>
      </c>
    </row>
    <row r="3203" spans="1:26" x14ac:dyDescent="0.3">
      <c r="A3203" t="s">
        <v>4351</v>
      </c>
      <c r="B3203" s="6">
        <v>44096</v>
      </c>
      <c r="C3203" s="6" t="str">
        <f t="shared" ref="C3203:C3266" si="451">TEXT(B3203, "YYYY")</f>
        <v>2020</v>
      </c>
      <c r="D3203" s="6" t="str">
        <f t="shared" ref="D3203:D3266" si="452">TEXT(B3203, "MMMM")</f>
        <v>September</v>
      </c>
      <c r="E3203" s="6" t="str">
        <f t="shared" ref="E3203:E3266" si="453">"Q" &amp; INT((MONTH(B3203) - 1) / 3) + 1</f>
        <v>Q3</v>
      </c>
      <c r="F3203" s="6" t="str">
        <f t="shared" ref="F3203:F3266" si="454">IF(Y3203&gt; 0.2, "High", "Low")</f>
        <v>High</v>
      </c>
      <c r="G3203" s="6" t="str">
        <f t="shared" ref="G3203:G3266" si="455">IF(R3203&gt;0, "Discounted", "Full Price")</f>
        <v>Full Price</v>
      </c>
      <c r="H3203" s="6">
        <v>44096</v>
      </c>
      <c r="I3203" t="s">
        <v>2118</v>
      </c>
      <c r="J3203" t="s">
        <v>759</v>
      </c>
      <c r="K3203" t="s">
        <v>2368</v>
      </c>
      <c r="L3203" t="s">
        <v>30</v>
      </c>
      <c r="M3203" t="s">
        <v>76</v>
      </c>
      <c r="N3203" t="s">
        <v>99</v>
      </c>
      <c r="O3203" t="s">
        <v>69</v>
      </c>
      <c r="P3203" t="s">
        <v>1955</v>
      </c>
      <c r="Q3203" t="s">
        <v>71</v>
      </c>
      <c r="R3203" s="7">
        <v>0</v>
      </c>
      <c r="S3203" s="7">
        <f t="shared" si="450"/>
        <v>204.6</v>
      </c>
      <c r="T3203" s="8">
        <v>53.195999999999998</v>
      </c>
      <c r="U3203" s="8" t="str">
        <f t="shared" ref="U3203:U3266" si="456">IF(T3203 &lt; 0, "Loss", IF(T3203 &lt; 100, "Low", IF(T3203 &lt; 500, "Medium", "High")))</f>
        <v>Low</v>
      </c>
      <c r="V3203" s="7">
        <v>2</v>
      </c>
      <c r="W3203" s="8">
        <v>204.6</v>
      </c>
      <c r="X3203" s="8">
        <f t="shared" ref="X3203:X3266" si="457">_xlfn.RANK.EQ(W3203, W$2:W$9994)</f>
        <v>2555</v>
      </c>
      <c r="Y3203" s="9">
        <v>0.26</v>
      </c>
      <c r="Z3203" s="9" t="str">
        <f t="shared" ref="Z3203:Z3266" si="458">IF(Y3203 &gt; 0.2, "High", "Low")</f>
        <v>High</v>
      </c>
    </row>
    <row r="3204" spans="1:26" x14ac:dyDescent="0.3">
      <c r="A3204" t="s">
        <v>4352</v>
      </c>
      <c r="B3204" s="6">
        <v>44096</v>
      </c>
      <c r="C3204" s="6" t="str">
        <f t="shared" si="451"/>
        <v>2020</v>
      </c>
      <c r="D3204" s="6" t="str">
        <f t="shared" si="452"/>
        <v>September</v>
      </c>
      <c r="E3204" s="6" t="str">
        <f t="shared" si="453"/>
        <v>Q3</v>
      </c>
      <c r="F3204" s="6" t="str">
        <f t="shared" si="454"/>
        <v>Low</v>
      </c>
      <c r="G3204" s="6" t="str">
        <f t="shared" si="455"/>
        <v>Discounted</v>
      </c>
      <c r="H3204" s="6">
        <v>44099</v>
      </c>
      <c r="I3204" t="s">
        <v>1367</v>
      </c>
      <c r="J3204" t="s">
        <v>467</v>
      </c>
      <c r="K3204" t="s">
        <v>2468</v>
      </c>
      <c r="L3204" t="s">
        <v>30</v>
      </c>
      <c r="M3204" t="s">
        <v>31</v>
      </c>
      <c r="N3204" t="s">
        <v>356</v>
      </c>
      <c r="O3204" t="s">
        <v>54</v>
      </c>
      <c r="P3204" t="s">
        <v>55</v>
      </c>
      <c r="Q3204" t="s">
        <v>56</v>
      </c>
      <c r="R3204" s="7">
        <v>0.2</v>
      </c>
      <c r="S3204" s="7">
        <f t="shared" si="450"/>
        <v>44.480000000000004</v>
      </c>
      <c r="T3204" s="8">
        <v>6.2549999999999999</v>
      </c>
      <c r="U3204" s="8" t="str">
        <f t="shared" si="456"/>
        <v>Low</v>
      </c>
      <c r="V3204" s="7">
        <v>5</v>
      </c>
      <c r="W3204" s="8">
        <v>55.6</v>
      </c>
      <c r="X3204" s="8">
        <f t="shared" si="457"/>
        <v>4954</v>
      </c>
      <c r="Y3204" s="9">
        <v>0.1125</v>
      </c>
      <c r="Z3204" s="9" t="str">
        <f t="shared" si="458"/>
        <v>Low</v>
      </c>
    </row>
    <row r="3205" spans="1:26" x14ac:dyDescent="0.3">
      <c r="A3205" t="s">
        <v>4352</v>
      </c>
      <c r="B3205" s="6">
        <v>44096</v>
      </c>
      <c r="C3205" s="6" t="str">
        <f t="shared" si="451"/>
        <v>2020</v>
      </c>
      <c r="D3205" s="6" t="str">
        <f t="shared" si="452"/>
        <v>September</v>
      </c>
      <c r="E3205" s="6" t="str">
        <f t="shared" si="453"/>
        <v>Q3</v>
      </c>
      <c r="F3205" s="6" t="str">
        <f t="shared" si="454"/>
        <v>Low</v>
      </c>
      <c r="G3205" s="6" t="str">
        <f t="shared" si="455"/>
        <v>Discounted</v>
      </c>
      <c r="H3205" s="6">
        <v>44099</v>
      </c>
      <c r="I3205" t="s">
        <v>1367</v>
      </c>
      <c r="J3205" t="s">
        <v>161</v>
      </c>
      <c r="K3205" t="s">
        <v>2775</v>
      </c>
      <c r="L3205" t="s">
        <v>30</v>
      </c>
      <c r="M3205" t="s">
        <v>91</v>
      </c>
      <c r="N3205" t="s">
        <v>110</v>
      </c>
      <c r="O3205" t="s">
        <v>54</v>
      </c>
      <c r="P3205" t="s">
        <v>55</v>
      </c>
      <c r="Q3205" t="s">
        <v>56</v>
      </c>
      <c r="R3205" s="7">
        <v>0.2</v>
      </c>
      <c r="S3205" s="7">
        <f t="shared" si="450"/>
        <v>494.38080000000002</v>
      </c>
      <c r="T3205" s="8">
        <v>-7.7247000000000003</v>
      </c>
      <c r="U3205" s="8" t="str">
        <f t="shared" si="456"/>
        <v>Loss</v>
      </c>
      <c r="V3205" s="7">
        <v>3</v>
      </c>
      <c r="W3205" s="8">
        <v>617.976</v>
      </c>
      <c r="X3205" s="8">
        <f t="shared" si="457"/>
        <v>911</v>
      </c>
      <c r="Y3205" s="9">
        <v>-1.2500000000000001E-2</v>
      </c>
      <c r="Z3205" s="9" t="str">
        <f t="shared" si="458"/>
        <v>Low</v>
      </c>
    </row>
    <row r="3206" spans="1:26" x14ac:dyDescent="0.3">
      <c r="A3206" t="s">
        <v>4353</v>
      </c>
      <c r="B3206" s="6">
        <v>44096</v>
      </c>
      <c r="C3206" s="6" t="str">
        <f t="shared" si="451"/>
        <v>2020</v>
      </c>
      <c r="D3206" s="6" t="str">
        <f t="shared" si="452"/>
        <v>September</v>
      </c>
      <c r="E3206" s="6" t="str">
        <f t="shared" si="453"/>
        <v>Q3</v>
      </c>
      <c r="F3206" s="6" t="str">
        <f t="shared" si="454"/>
        <v>High</v>
      </c>
      <c r="G3206" s="6" t="str">
        <f t="shared" si="455"/>
        <v>Full Price</v>
      </c>
      <c r="H3206" s="6">
        <v>44100</v>
      </c>
      <c r="I3206" t="s">
        <v>394</v>
      </c>
      <c r="J3206" t="s">
        <v>1671</v>
      </c>
      <c r="K3206" t="s">
        <v>3203</v>
      </c>
      <c r="L3206" t="s">
        <v>40</v>
      </c>
      <c r="M3206" t="s">
        <v>76</v>
      </c>
      <c r="N3206" t="s">
        <v>99</v>
      </c>
      <c r="O3206" t="s">
        <v>62</v>
      </c>
      <c r="P3206" t="s">
        <v>373</v>
      </c>
      <c r="Q3206" t="s">
        <v>115</v>
      </c>
      <c r="R3206" s="7">
        <v>0</v>
      </c>
      <c r="S3206" s="7">
        <f t="shared" si="450"/>
        <v>47.98</v>
      </c>
      <c r="T3206" s="8">
        <v>11.035399999999999</v>
      </c>
      <c r="U3206" s="8" t="str">
        <f t="shared" si="456"/>
        <v>Low</v>
      </c>
      <c r="V3206" s="7">
        <v>2</v>
      </c>
      <c r="W3206" s="8">
        <v>47.98</v>
      </c>
      <c r="X3206" s="8">
        <f t="shared" si="457"/>
        <v>5226</v>
      </c>
      <c r="Y3206" s="9">
        <v>0.23</v>
      </c>
      <c r="Z3206" s="9" t="str">
        <f t="shared" si="458"/>
        <v>High</v>
      </c>
    </row>
    <row r="3207" spans="1:26" x14ac:dyDescent="0.3">
      <c r="A3207" t="s">
        <v>4353</v>
      </c>
      <c r="B3207" s="6">
        <v>44096</v>
      </c>
      <c r="C3207" s="6" t="str">
        <f t="shared" si="451"/>
        <v>2020</v>
      </c>
      <c r="D3207" s="6" t="str">
        <f t="shared" si="452"/>
        <v>September</v>
      </c>
      <c r="E3207" s="6" t="str">
        <f t="shared" si="453"/>
        <v>Q3</v>
      </c>
      <c r="F3207" s="6" t="str">
        <f t="shared" si="454"/>
        <v>High</v>
      </c>
      <c r="G3207" s="6" t="str">
        <f t="shared" si="455"/>
        <v>Full Price</v>
      </c>
      <c r="H3207" s="6">
        <v>44100</v>
      </c>
      <c r="I3207" t="s">
        <v>394</v>
      </c>
      <c r="J3207" t="s">
        <v>67</v>
      </c>
      <c r="K3207" t="s">
        <v>2992</v>
      </c>
      <c r="L3207" t="s">
        <v>40</v>
      </c>
      <c r="M3207" t="s">
        <v>31</v>
      </c>
      <c r="N3207" t="s">
        <v>32</v>
      </c>
      <c r="O3207" t="s">
        <v>62</v>
      </c>
      <c r="P3207" t="s">
        <v>373</v>
      </c>
      <c r="Q3207" t="s">
        <v>115</v>
      </c>
      <c r="R3207" s="7">
        <v>0</v>
      </c>
      <c r="S3207" s="7">
        <f t="shared" si="450"/>
        <v>32.4</v>
      </c>
      <c r="T3207" s="8">
        <v>15.552</v>
      </c>
      <c r="U3207" s="8" t="str">
        <f t="shared" si="456"/>
        <v>Low</v>
      </c>
      <c r="V3207" s="7">
        <v>5</v>
      </c>
      <c r="W3207" s="8">
        <v>32.4</v>
      </c>
      <c r="X3207" s="8">
        <f t="shared" si="457"/>
        <v>6105</v>
      </c>
      <c r="Y3207" s="9">
        <v>0.48</v>
      </c>
      <c r="Z3207" s="9" t="str">
        <f t="shared" si="458"/>
        <v>High</v>
      </c>
    </row>
    <row r="3208" spans="1:26" x14ac:dyDescent="0.3">
      <c r="A3208" t="s">
        <v>4354</v>
      </c>
      <c r="B3208" s="6">
        <v>44096</v>
      </c>
      <c r="C3208" s="6" t="str">
        <f t="shared" si="451"/>
        <v>2020</v>
      </c>
      <c r="D3208" s="6" t="str">
        <f t="shared" si="452"/>
        <v>September</v>
      </c>
      <c r="E3208" s="6" t="str">
        <f t="shared" si="453"/>
        <v>Q3</v>
      </c>
      <c r="F3208" s="6" t="str">
        <f t="shared" si="454"/>
        <v>High</v>
      </c>
      <c r="G3208" s="6" t="str">
        <f t="shared" si="455"/>
        <v>Full Price</v>
      </c>
      <c r="H3208" s="6">
        <v>44100</v>
      </c>
      <c r="I3208" t="s">
        <v>199</v>
      </c>
      <c r="J3208" t="s">
        <v>732</v>
      </c>
      <c r="K3208" t="s">
        <v>2136</v>
      </c>
      <c r="L3208" t="s">
        <v>61</v>
      </c>
      <c r="M3208" t="s">
        <v>31</v>
      </c>
      <c r="N3208" t="s">
        <v>174</v>
      </c>
      <c r="O3208" t="s">
        <v>69</v>
      </c>
      <c r="P3208" t="s">
        <v>70</v>
      </c>
      <c r="Q3208" t="s">
        <v>71</v>
      </c>
      <c r="R3208" s="7">
        <v>0</v>
      </c>
      <c r="S3208" s="7">
        <f t="shared" si="450"/>
        <v>61.44</v>
      </c>
      <c r="T3208" s="8">
        <v>16.588799999999999</v>
      </c>
      <c r="U3208" s="8" t="str">
        <f t="shared" si="456"/>
        <v>Low</v>
      </c>
      <c r="V3208" s="7">
        <v>3</v>
      </c>
      <c r="W3208" s="8">
        <v>61.44</v>
      </c>
      <c r="X3208" s="8">
        <f t="shared" si="457"/>
        <v>4751</v>
      </c>
      <c r="Y3208" s="9">
        <v>0.27</v>
      </c>
      <c r="Z3208" s="9" t="str">
        <f t="shared" si="458"/>
        <v>High</v>
      </c>
    </row>
    <row r="3209" spans="1:26" x14ac:dyDescent="0.3">
      <c r="A3209" t="s">
        <v>4355</v>
      </c>
      <c r="B3209" s="6">
        <v>44098</v>
      </c>
      <c r="C3209" s="6" t="str">
        <f t="shared" si="451"/>
        <v>2020</v>
      </c>
      <c r="D3209" s="6" t="str">
        <f t="shared" si="452"/>
        <v>September</v>
      </c>
      <c r="E3209" s="6" t="str">
        <f t="shared" si="453"/>
        <v>Q3</v>
      </c>
      <c r="F3209" s="6" t="str">
        <f t="shared" si="454"/>
        <v>High</v>
      </c>
      <c r="G3209" s="6" t="str">
        <f t="shared" si="455"/>
        <v>Full Price</v>
      </c>
      <c r="H3209" s="6">
        <v>44102</v>
      </c>
      <c r="I3209" t="s">
        <v>4146</v>
      </c>
      <c r="J3209" t="s">
        <v>119</v>
      </c>
      <c r="K3209" t="s">
        <v>120</v>
      </c>
      <c r="L3209" t="s">
        <v>61</v>
      </c>
      <c r="M3209" t="s">
        <v>76</v>
      </c>
      <c r="N3209" t="s">
        <v>99</v>
      </c>
      <c r="O3209" t="s">
        <v>69</v>
      </c>
      <c r="P3209" t="s">
        <v>70</v>
      </c>
      <c r="Q3209" t="s">
        <v>71</v>
      </c>
      <c r="R3209" s="7">
        <v>0</v>
      </c>
      <c r="S3209" s="7">
        <f t="shared" si="450"/>
        <v>14.91</v>
      </c>
      <c r="T3209" s="8">
        <v>4.6220999999999997</v>
      </c>
      <c r="U3209" s="8" t="str">
        <f t="shared" si="456"/>
        <v>Low</v>
      </c>
      <c r="V3209" s="7">
        <v>3</v>
      </c>
      <c r="W3209" s="8">
        <v>14.91</v>
      </c>
      <c r="X3209" s="8">
        <f t="shared" si="457"/>
        <v>7821</v>
      </c>
      <c r="Y3209" s="9">
        <v>0.31</v>
      </c>
      <c r="Z3209" s="9" t="str">
        <f t="shared" si="458"/>
        <v>High</v>
      </c>
    </row>
    <row r="3210" spans="1:26" x14ac:dyDescent="0.3">
      <c r="A3210" t="s">
        <v>4355</v>
      </c>
      <c r="B3210" s="6">
        <v>44098</v>
      </c>
      <c r="C3210" s="6" t="str">
        <f t="shared" si="451"/>
        <v>2020</v>
      </c>
      <c r="D3210" s="6" t="str">
        <f t="shared" si="452"/>
        <v>September</v>
      </c>
      <c r="E3210" s="6" t="str">
        <f t="shared" si="453"/>
        <v>Q3</v>
      </c>
      <c r="F3210" s="6" t="str">
        <f t="shared" si="454"/>
        <v>High</v>
      </c>
      <c r="G3210" s="6" t="str">
        <f t="shared" si="455"/>
        <v>Full Price</v>
      </c>
      <c r="H3210" s="6">
        <v>44102</v>
      </c>
      <c r="I3210" t="s">
        <v>4146</v>
      </c>
      <c r="J3210" t="s">
        <v>1784</v>
      </c>
      <c r="K3210" t="s">
        <v>3242</v>
      </c>
      <c r="L3210" t="s">
        <v>61</v>
      </c>
      <c r="M3210" t="s">
        <v>31</v>
      </c>
      <c r="N3210" t="s">
        <v>174</v>
      </c>
      <c r="O3210" t="s">
        <v>69</v>
      </c>
      <c r="P3210" t="s">
        <v>70</v>
      </c>
      <c r="Q3210" t="s">
        <v>71</v>
      </c>
      <c r="R3210" s="7">
        <v>0</v>
      </c>
      <c r="S3210" s="7">
        <f t="shared" si="450"/>
        <v>1158.1199999999999</v>
      </c>
      <c r="T3210" s="8">
        <v>335.85480000000001</v>
      </c>
      <c r="U3210" s="8" t="str">
        <f t="shared" si="456"/>
        <v>Medium</v>
      </c>
      <c r="V3210" s="7">
        <v>4</v>
      </c>
      <c r="W3210" s="8">
        <v>1158.1199999999999</v>
      </c>
      <c r="X3210" s="8">
        <f t="shared" si="457"/>
        <v>369</v>
      </c>
      <c r="Y3210" s="9">
        <v>0.28999999999999998</v>
      </c>
      <c r="Z3210" s="9" t="str">
        <f t="shared" si="458"/>
        <v>High</v>
      </c>
    </row>
    <row r="3211" spans="1:26" x14ac:dyDescent="0.3">
      <c r="A3211" t="s">
        <v>4356</v>
      </c>
      <c r="B3211" s="6">
        <v>44098</v>
      </c>
      <c r="C3211" s="6" t="str">
        <f t="shared" si="451"/>
        <v>2020</v>
      </c>
      <c r="D3211" s="6" t="str">
        <f t="shared" si="452"/>
        <v>September</v>
      </c>
      <c r="E3211" s="6" t="str">
        <f t="shared" si="453"/>
        <v>Q3</v>
      </c>
      <c r="F3211" s="6" t="str">
        <f t="shared" si="454"/>
        <v>High</v>
      </c>
      <c r="G3211" s="6" t="str">
        <f t="shared" si="455"/>
        <v>Full Price</v>
      </c>
      <c r="H3211" s="6">
        <v>44103</v>
      </c>
      <c r="I3211" t="s">
        <v>2770</v>
      </c>
      <c r="J3211" t="s">
        <v>89</v>
      </c>
      <c r="K3211" t="s">
        <v>4357</v>
      </c>
      <c r="L3211" t="s">
        <v>30</v>
      </c>
      <c r="M3211" t="s">
        <v>31</v>
      </c>
      <c r="N3211" t="s">
        <v>149</v>
      </c>
      <c r="O3211" t="s">
        <v>54</v>
      </c>
      <c r="P3211" t="s">
        <v>270</v>
      </c>
      <c r="Q3211" t="s">
        <v>271</v>
      </c>
      <c r="R3211" s="7">
        <v>0</v>
      </c>
      <c r="S3211" s="7">
        <f t="shared" si="450"/>
        <v>39.979999999999997</v>
      </c>
      <c r="T3211" s="8">
        <v>17.991</v>
      </c>
      <c r="U3211" s="8" t="str">
        <f t="shared" si="456"/>
        <v>Low</v>
      </c>
      <c r="V3211" s="7">
        <v>1</v>
      </c>
      <c r="W3211" s="8">
        <v>39.979999999999997</v>
      </c>
      <c r="X3211" s="8">
        <f t="shared" si="457"/>
        <v>5641</v>
      </c>
      <c r="Y3211" s="9">
        <v>0.45</v>
      </c>
      <c r="Z3211" s="9" t="str">
        <f t="shared" si="458"/>
        <v>High</v>
      </c>
    </row>
    <row r="3212" spans="1:26" x14ac:dyDescent="0.3">
      <c r="A3212" t="s">
        <v>4358</v>
      </c>
      <c r="B3212" s="6">
        <v>44098</v>
      </c>
      <c r="C3212" s="6" t="str">
        <f t="shared" si="451"/>
        <v>2020</v>
      </c>
      <c r="D3212" s="6" t="str">
        <f t="shared" si="452"/>
        <v>September</v>
      </c>
      <c r="E3212" s="6" t="str">
        <f t="shared" si="453"/>
        <v>Q3</v>
      </c>
      <c r="F3212" s="6" t="str">
        <f t="shared" si="454"/>
        <v>Low</v>
      </c>
      <c r="G3212" s="6" t="str">
        <f t="shared" si="455"/>
        <v>Discounted</v>
      </c>
      <c r="H3212" s="6">
        <v>44103</v>
      </c>
      <c r="I3212" t="s">
        <v>723</v>
      </c>
      <c r="J3212" t="s">
        <v>105</v>
      </c>
      <c r="K3212" t="s">
        <v>1208</v>
      </c>
      <c r="L3212" t="s">
        <v>30</v>
      </c>
      <c r="M3212" t="s">
        <v>31</v>
      </c>
      <c r="N3212" t="s">
        <v>53</v>
      </c>
      <c r="O3212" t="s">
        <v>69</v>
      </c>
      <c r="P3212" t="s">
        <v>2605</v>
      </c>
      <c r="Q3212" t="s">
        <v>180</v>
      </c>
      <c r="R3212" s="7">
        <v>0.2</v>
      </c>
      <c r="S3212" s="7">
        <f t="shared" si="450"/>
        <v>13.171199999999999</v>
      </c>
      <c r="T3212" s="8">
        <v>1.8522000000000001</v>
      </c>
      <c r="U3212" s="8" t="str">
        <f t="shared" si="456"/>
        <v>Low</v>
      </c>
      <c r="V3212" s="7">
        <v>7</v>
      </c>
      <c r="W3212" s="8">
        <v>16.463999999999999</v>
      </c>
      <c r="X3212" s="8">
        <f t="shared" si="457"/>
        <v>7580</v>
      </c>
      <c r="Y3212" s="9">
        <v>0.1125</v>
      </c>
      <c r="Z3212" s="9" t="str">
        <f t="shared" si="458"/>
        <v>Low</v>
      </c>
    </row>
    <row r="3213" spans="1:26" x14ac:dyDescent="0.3">
      <c r="A3213" t="s">
        <v>4358</v>
      </c>
      <c r="B3213" s="6">
        <v>44098</v>
      </c>
      <c r="C3213" s="6" t="str">
        <f t="shared" si="451"/>
        <v>2020</v>
      </c>
      <c r="D3213" s="6" t="str">
        <f t="shared" si="452"/>
        <v>September</v>
      </c>
      <c r="E3213" s="6" t="str">
        <f t="shared" si="453"/>
        <v>Q3</v>
      </c>
      <c r="F3213" s="6" t="str">
        <f t="shared" si="454"/>
        <v>Low</v>
      </c>
      <c r="G3213" s="6" t="str">
        <f t="shared" si="455"/>
        <v>Discounted</v>
      </c>
      <c r="H3213" s="6">
        <v>44103</v>
      </c>
      <c r="I3213" t="s">
        <v>723</v>
      </c>
      <c r="J3213" t="s">
        <v>59</v>
      </c>
      <c r="K3213" t="s">
        <v>264</v>
      </c>
      <c r="L3213" t="s">
        <v>30</v>
      </c>
      <c r="M3213" t="s">
        <v>31</v>
      </c>
      <c r="N3213" t="s">
        <v>53</v>
      </c>
      <c r="O3213" t="s">
        <v>69</v>
      </c>
      <c r="P3213" t="s">
        <v>2605</v>
      </c>
      <c r="Q3213" t="s">
        <v>180</v>
      </c>
      <c r="R3213" s="7">
        <v>0.2</v>
      </c>
      <c r="S3213" s="7">
        <f t="shared" si="450"/>
        <v>11.6608</v>
      </c>
      <c r="T3213" s="8">
        <v>2.3685999999999998</v>
      </c>
      <c r="U3213" s="8" t="str">
        <f t="shared" si="456"/>
        <v>Low</v>
      </c>
      <c r="V3213" s="7">
        <v>2</v>
      </c>
      <c r="W3213" s="8">
        <v>14.576000000000001</v>
      </c>
      <c r="X3213" s="8">
        <f t="shared" si="457"/>
        <v>7885</v>
      </c>
      <c r="Y3213" s="9">
        <v>0.16250000000000001</v>
      </c>
      <c r="Z3213" s="9" t="str">
        <f t="shared" si="458"/>
        <v>Low</v>
      </c>
    </row>
    <row r="3214" spans="1:26" x14ac:dyDescent="0.3">
      <c r="A3214" t="s">
        <v>4358</v>
      </c>
      <c r="B3214" s="6">
        <v>44098</v>
      </c>
      <c r="C3214" s="6" t="str">
        <f t="shared" si="451"/>
        <v>2020</v>
      </c>
      <c r="D3214" s="6" t="str">
        <f t="shared" si="452"/>
        <v>September</v>
      </c>
      <c r="E3214" s="6" t="str">
        <f t="shared" si="453"/>
        <v>Q3</v>
      </c>
      <c r="F3214" s="6" t="str">
        <f t="shared" si="454"/>
        <v>Low</v>
      </c>
      <c r="G3214" s="6" t="str">
        <f t="shared" si="455"/>
        <v>Discounted</v>
      </c>
      <c r="H3214" s="6">
        <v>44103</v>
      </c>
      <c r="I3214" t="s">
        <v>723</v>
      </c>
      <c r="J3214" t="s">
        <v>2852</v>
      </c>
      <c r="K3214" t="s">
        <v>2853</v>
      </c>
      <c r="L3214" t="s">
        <v>30</v>
      </c>
      <c r="M3214" t="s">
        <v>91</v>
      </c>
      <c r="N3214" t="s">
        <v>110</v>
      </c>
      <c r="O3214" t="s">
        <v>69</v>
      </c>
      <c r="P3214" t="s">
        <v>2605</v>
      </c>
      <c r="Q3214" t="s">
        <v>180</v>
      </c>
      <c r="R3214" s="7">
        <v>0.2</v>
      </c>
      <c r="S3214" s="7">
        <f t="shared" si="450"/>
        <v>18.559999999999999</v>
      </c>
      <c r="T3214" s="8">
        <v>1.45</v>
      </c>
      <c r="U3214" s="8" t="str">
        <f t="shared" si="456"/>
        <v>Low</v>
      </c>
      <c r="V3214" s="7">
        <v>2</v>
      </c>
      <c r="W3214" s="8">
        <v>23.2</v>
      </c>
      <c r="X3214" s="8">
        <f t="shared" si="457"/>
        <v>6835</v>
      </c>
      <c r="Y3214" s="9">
        <v>6.25E-2</v>
      </c>
      <c r="Z3214" s="9" t="str">
        <f t="shared" si="458"/>
        <v>Low</v>
      </c>
    </row>
    <row r="3215" spans="1:26" x14ac:dyDescent="0.3">
      <c r="A3215" t="s">
        <v>4359</v>
      </c>
      <c r="B3215" s="6">
        <v>44098</v>
      </c>
      <c r="C3215" s="6" t="str">
        <f t="shared" si="451"/>
        <v>2020</v>
      </c>
      <c r="D3215" s="6" t="str">
        <f t="shared" si="452"/>
        <v>September</v>
      </c>
      <c r="E3215" s="6" t="str">
        <f t="shared" si="453"/>
        <v>Q3</v>
      </c>
      <c r="F3215" s="6" t="str">
        <f t="shared" si="454"/>
        <v>Low</v>
      </c>
      <c r="G3215" s="6" t="str">
        <f t="shared" si="455"/>
        <v>Discounted</v>
      </c>
      <c r="H3215" s="6">
        <v>44098</v>
      </c>
      <c r="I3215" t="s">
        <v>1834</v>
      </c>
      <c r="J3215" t="s">
        <v>105</v>
      </c>
      <c r="K3215" t="s">
        <v>985</v>
      </c>
      <c r="L3215" t="s">
        <v>30</v>
      </c>
      <c r="M3215" t="s">
        <v>31</v>
      </c>
      <c r="N3215" t="s">
        <v>53</v>
      </c>
      <c r="O3215" t="s">
        <v>54</v>
      </c>
      <c r="P3215" t="s">
        <v>406</v>
      </c>
      <c r="Q3215" t="s">
        <v>132</v>
      </c>
      <c r="R3215" s="7">
        <v>0.2</v>
      </c>
      <c r="S3215" s="7">
        <f t="shared" si="450"/>
        <v>13.696000000000002</v>
      </c>
      <c r="T3215" s="8">
        <v>1.9259999999999999</v>
      </c>
      <c r="U3215" s="8" t="str">
        <f t="shared" si="456"/>
        <v>Low</v>
      </c>
      <c r="V3215" s="7">
        <v>5</v>
      </c>
      <c r="W3215" s="8">
        <v>17.12</v>
      </c>
      <c r="X3215" s="8">
        <f t="shared" si="457"/>
        <v>7507</v>
      </c>
      <c r="Y3215" s="9">
        <v>0.1125</v>
      </c>
      <c r="Z3215" s="9" t="str">
        <f t="shared" si="458"/>
        <v>Low</v>
      </c>
    </row>
    <row r="3216" spans="1:26" x14ac:dyDescent="0.3">
      <c r="A3216" t="s">
        <v>4359</v>
      </c>
      <c r="B3216" s="6">
        <v>44098</v>
      </c>
      <c r="C3216" s="6" t="str">
        <f t="shared" si="451"/>
        <v>2020</v>
      </c>
      <c r="D3216" s="6" t="str">
        <f t="shared" si="452"/>
        <v>September</v>
      </c>
      <c r="E3216" s="6" t="str">
        <f t="shared" si="453"/>
        <v>Q3</v>
      </c>
      <c r="F3216" s="6" t="str">
        <f t="shared" si="454"/>
        <v>Low</v>
      </c>
      <c r="G3216" s="6" t="str">
        <f t="shared" si="455"/>
        <v>Discounted</v>
      </c>
      <c r="H3216" s="6">
        <v>44098</v>
      </c>
      <c r="I3216" t="s">
        <v>1834</v>
      </c>
      <c r="J3216" t="s">
        <v>957</v>
      </c>
      <c r="K3216" t="s">
        <v>2529</v>
      </c>
      <c r="L3216" t="s">
        <v>30</v>
      </c>
      <c r="M3216" t="s">
        <v>31</v>
      </c>
      <c r="N3216" t="s">
        <v>41</v>
      </c>
      <c r="O3216" t="s">
        <v>54</v>
      </c>
      <c r="P3216" t="s">
        <v>406</v>
      </c>
      <c r="Q3216" t="s">
        <v>132</v>
      </c>
      <c r="R3216" s="7">
        <v>0.7</v>
      </c>
      <c r="S3216" s="7">
        <f t="shared" si="450"/>
        <v>2.0196000000000005</v>
      </c>
      <c r="T3216" s="8">
        <v>-4.4880000000000004</v>
      </c>
      <c r="U3216" s="8" t="str">
        <f t="shared" si="456"/>
        <v>Loss</v>
      </c>
      <c r="V3216" s="7">
        <v>6</v>
      </c>
      <c r="W3216" s="8">
        <v>6.7320000000000002</v>
      </c>
      <c r="X3216" s="8">
        <f t="shared" si="457"/>
        <v>9166</v>
      </c>
      <c r="Y3216" s="9">
        <v>-0.66666666699999999</v>
      </c>
      <c r="Z3216" s="9" t="str">
        <f t="shared" si="458"/>
        <v>Low</v>
      </c>
    </row>
    <row r="3217" spans="1:26" x14ac:dyDescent="0.3">
      <c r="A3217" t="s">
        <v>4359</v>
      </c>
      <c r="B3217" s="6">
        <v>44098</v>
      </c>
      <c r="C3217" s="6" t="str">
        <f t="shared" si="451"/>
        <v>2020</v>
      </c>
      <c r="D3217" s="6" t="str">
        <f t="shared" si="452"/>
        <v>September</v>
      </c>
      <c r="E3217" s="6" t="str">
        <f t="shared" si="453"/>
        <v>Q3</v>
      </c>
      <c r="F3217" s="6" t="str">
        <f t="shared" si="454"/>
        <v>High</v>
      </c>
      <c r="G3217" s="6" t="str">
        <f t="shared" si="455"/>
        <v>Discounted</v>
      </c>
      <c r="H3217" s="6">
        <v>44098</v>
      </c>
      <c r="I3217" t="s">
        <v>1834</v>
      </c>
      <c r="J3217" t="s">
        <v>89</v>
      </c>
      <c r="K3217" t="s">
        <v>4360</v>
      </c>
      <c r="L3217" t="s">
        <v>30</v>
      </c>
      <c r="M3217" t="s">
        <v>31</v>
      </c>
      <c r="N3217" t="s">
        <v>149</v>
      </c>
      <c r="O3217" t="s">
        <v>54</v>
      </c>
      <c r="P3217" t="s">
        <v>406</v>
      </c>
      <c r="Q3217" t="s">
        <v>132</v>
      </c>
      <c r="R3217" s="7">
        <v>0.2</v>
      </c>
      <c r="S3217" s="7">
        <f t="shared" si="450"/>
        <v>12.672000000000001</v>
      </c>
      <c r="T3217" s="8">
        <v>5.5439999999999996</v>
      </c>
      <c r="U3217" s="8" t="str">
        <f t="shared" si="456"/>
        <v>Low</v>
      </c>
      <c r="V3217" s="7">
        <v>2</v>
      </c>
      <c r="W3217" s="8">
        <v>15.84</v>
      </c>
      <c r="X3217" s="8">
        <f t="shared" si="457"/>
        <v>7655</v>
      </c>
      <c r="Y3217" s="9">
        <v>0.35</v>
      </c>
      <c r="Z3217" s="9" t="str">
        <f t="shared" si="458"/>
        <v>High</v>
      </c>
    </row>
    <row r="3218" spans="1:26" x14ac:dyDescent="0.3">
      <c r="A3218" t="s">
        <v>4359</v>
      </c>
      <c r="B3218" s="6">
        <v>44098</v>
      </c>
      <c r="C3218" s="6" t="str">
        <f t="shared" si="451"/>
        <v>2020</v>
      </c>
      <c r="D3218" s="6" t="str">
        <f t="shared" si="452"/>
        <v>September</v>
      </c>
      <c r="E3218" s="6" t="str">
        <f t="shared" si="453"/>
        <v>Q3</v>
      </c>
      <c r="F3218" s="6" t="str">
        <f t="shared" si="454"/>
        <v>High</v>
      </c>
      <c r="G3218" s="6" t="str">
        <f t="shared" si="455"/>
        <v>Discounted</v>
      </c>
      <c r="H3218" s="6">
        <v>44098</v>
      </c>
      <c r="I3218" t="s">
        <v>1834</v>
      </c>
      <c r="J3218" t="s">
        <v>44</v>
      </c>
      <c r="K3218" t="s">
        <v>2535</v>
      </c>
      <c r="L3218" t="s">
        <v>30</v>
      </c>
      <c r="M3218" t="s">
        <v>31</v>
      </c>
      <c r="N3218" t="s">
        <v>46</v>
      </c>
      <c r="O3218" t="s">
        <v>54</v>
      </c>
      <c r="P3218" t="s">
        <v>406</v>
      </c>
      <c r="Q3218" t="s">
        <v>132</v>
      </c>
      <c r="R3218" s="7">
        <v>0.2</v>
      </c>
      <c r="S3218" s="7">
        <f t="shared" si="450"/>
        <v>19.539200000000001</v>
      </c>
      <c r="T3218" s="8">
        <v>7.9378000000000002</v>
      </c>
      <c r="U3218" s="8" t="str">
        <f t="shared" si="456"/>
        <v>Low</v>
      </c>
      <c r="V3218" s="7">
        <v>1</v>
      </c>
      <c r="W3218" s="8">
        <v>24.423999999999999</v>
      </c>
      <c r="X3218" s="8">
        <f t="shared" si="457"/>
        <v>6735</v>
      </c>
      <c r="Y3218" s="9">
        <v>0.32500000000000001</v>
      </c>
      <c r="Z3218" s="9" t="str">
        <f t="shared" si="458"/>
        <v>High</v>
      </c>
    </row>
    <row r="3219" spans="1:26" x14ac:dyDescent="0.3">
      <c r="A3219" t="s">
        <v>4359</v>
      </c>
      <c r="B3219" s="6">
        <v>44098</v>
      </c>
      <c r="C3219" s="6" t="str">
        <f t="shared" si="451"/>
        <v>2020</v>
      </c>
      <c r="D3219" s="6" t="str">
        <f t="shared" si="452"/>
        <v>September</v>
      </c>
      <c r="E3219" s="6" t="str">
        <f t="shared" si="453"/>
        <v>Q3</v>
      </c>
      <c r="F3219" s="6" t="str">
        <f t="shared" si="454"/>
        <v>Low</v>
      </c>
      <c r="G3219" s="6" t="str">
        <f t="shared" si="455"/>
        <v>Discounted</v>
      </c>
      <c r="H3219" s="6">
        <v>44098</v>
      </c>
      <c r="I3219" t="s">
        <v>1834</v>
      </c>
      <c r="J3219" t="s">
        <v>141</v>
      </c>
      <c r="K3219" t="s">
        <v>3522</v>
      </c>
      <c r="L3219" t="s">
        <v>30</v>
      </c>
      <c r="M3219" t="s">
        <v>31</v>
      </c>
      <c r="N3219" t="s">
        <v>49</v>
      </c>
      <c r="O3219" t="s">
        <v>54</v>
      </c>
      <c r="P3219" t="s">
        <v>406</v>
      </c>
      <c r="Q3219" t="s">
        <v>132</v>
      </c>
      <c r="R3219" s="7">
        <v>0.2</v>
      </c>
      <c r="S3219" s="7">
        <f t="shared" si="450"/>
        <v>26.854399999999998</v>
      </c>
      <c r="T3219" s="8">
        <v>1.6783999999999999</v>
      </c>
      <c r="U3219" s="8" t="str">
        <f t="shared" si="456"/>
        <v>Low</v>
      </c>
      <c r="V3219" s="7">
        <v>2</v>
      </c>
      <c r="W3219" s="8">
        <v>33.567999999999998</v>
      </c>
      <c r="X3219" s="8">
        <f t="shared" si="457"/>
        <v>6030</v>
      </c>
      <c r="Y3219" s="9">
        <v>0.05</v>
      </c>
      <c r="Z3219" s="9" t="str">
        <f t="shared" si="458"/>
        <v>Low</v>
      </c>
    </row>
    <row r="3220" spans="1:26" x14ac:dyDescent="0.3">
      <c r="A3220" t="s">
        <v>4361</v>
      </c>
      <c r="B3220" s="6">
        <v>44098</v>
      </c>
      <c r="C3220" s="6" t="str">
        <f t="shared" si="451"/>
        <v>2020</v>
      </c>
      <c r="D3220" s="6" t="str">
        <f t="shared" si="452"/>
        <v>September</v>
      </c>
      <c r="E3220" s="6" t="str">
        <f t="shared" si="453"/>
        <v>Q3</v>
      </c>
      <c r="F3220" s="6" t="str">
        <f t="shared" si="454"/>
        <v>High</v>
      </c>
      <c r="G3220" s="6" t="str">
        <f t="shared" si="455"/>
        <v>Full Price</v>
      </c>
      <c r="H3220" s="6">
        <v>44104</v>
      </c>
      <c r="I3220" t="s">
        <v>2073</v>
      </c>
      <c r="J3220" t="s">
        <v>89</v>
      </c>
      <c r="K3220" t="s">
        <v>417</v>
      </c>
      <c r="L3220" t="s">
        <v>30</v>
      </c>
      <c r="M3220" t="s">
        <v>76</v>
      </c>
      <c r="N3220" t="s">
        <v>77</v>
      </c>
      <c r="O3220" t="s">
        <v>62</v>
      </c>
      <c r="P3220" t="s">
        <v>236</v>
      </c>
      <c r="Q3220" t="s">
        <v>147</v>
      </c>
      <c r="R3220" s="7">
        <v>0</v>
      </c>
      <c r="S3220" s="7">
        <f t="shared" si="450"/>
        <v>517.5</v>
      </c>
      <c r="T3220" s="8">
        <v>155.25</v>
      </c>
      <c r="U3220" s="8" t="str">
        <f t="shared" si="456"/>
        <v>Medium</v>
      </c>
      <c r="V3220" s="7">
        <v>6</v>
      </c>
      <c r="W3220" s="8">
        <v>517.5</v>
      </c>
      <c r="X3220" s="8">
        <f t="shared" si="457"/>
        <v>1127</v>
      </c>
      <c r="Y3220" s="9">
        <v>0.3</v>
      </c>
      <c r="Z3220" s="9" t="str">
        <f t="shared" si="458"/>
        <v>High</v>
      </c>
    </row>
    <row r="3221" spans="1:26" x14ac:dyDescent="0.3">
      <c r="A3221" t="s">
        <v>4362</v>
      </c>
      <c r="B3221" s="6">
        <v>44098</v>
      </c>
      <c r="C3221" s="6" t="str">
        <f t="shared" si="451"/>
        <v>2020</v>
      </c>
      <c r="D3221" s="6" t="str">
        <f t="shared" si="452"/>
        <v>September</v>
      </c>
      <c r="E3221" s="6" t="str">
        <f t="shared" si="453"/>
        <v>Q3</v>
      </c>
      <c r="F3221" s="6" t="str">
        <f t="shared" si="454"/>
        <v>High</v>
      </c>
      <c r="G3221" s="6" t="str">
        <f t="shared" si="455"/>
        <v>Discounted</v>
      </c>
      <c r="H3221" s="6">
        <v>44100</v>
      </c>
      <c r="I3221" t="s">
        <v>4363</v>
      </c>
      <c r="J3221" t="s">
        <v>629</v>
      </c>
      <c r="K3221" t="s">
        <v>3058</v>
      </c>
      <c r="L3221" t="s">
        <v>30</v>
      </c>
      <c r="M3221" t="s">
        <v>91</v>
      </c>
      <c r="N3221" t="s">
        <v>92</v>
      </c>
      <c r="O3221" t="s">
        <v>69</v>
      </c>
      <c r="P3221" t="s">
        <v>637</v>
      </c>
      <c r="Q3221" t="s">
        <v>180</v>
      </c>
      <c r="R3221" s="7">
        <v>0.2</v>
      </c>
      <c r="S3221" s="7">
        <f t="shared" si="450"/>
        <v>28.095999999999997</v>
      </c>
      <c r="T3221" s="8">
        <v>13.17</v>
      </c>
      <c r="U3221" s="8" t="str">
        <f t="shared" si="456"/>
        <v>Low</v>
      </c>
      <c r="V3221" s="7">
        <v>2</v>
      </c>
      <c r="W3221" s="8">
        <v>35.119999999999997</v>
      </c>
      <c r="X3221" s="8">
        <f t="shared" si="457"/>
        <v>5934</v>
      </c>
      <c r="Y3221" s="9">
        <v>0.375</v>
      </c>
      <c r="Z3221" s="9" t="str">
        <f t="shared" si="458"/>
        <v>High</v>
      </c>
    </row>
    <row r="3222" spans="1:26" x14ac:dyDescent="0.3">
      <c r="A3222" t="s">
        <v>4364</v>
      </c>
      <c r="B3222" s="6">
        <v>44098</v>
      </c>
      <c r="C3222" s="6" t="str">
        <f t="shared" si="451"/>
        <v>2020</v>
      </c>
      <c r="D3222" s="6" t="str">
        <f t="shared" si="452"/>
        <v>September</v>
      </c>
      <c r="E3222" s="6" t="str">
        <f t="shared" si="453"/>
        <v>Q3</v>
      </c>
      <c r="F3222" s="6" t="str">
        <f t="shared" si="454"/>
        <v>High</v>
      </c>
      <c r="G3222" s="6" t="str">
        <f t="shared" si="455"/>
        <v>Full Price</v>
      </c>
      <c r="H3222" s="6">
        <v>44102</v>
      </c>
      <c r="I3222" t="s">
        <v>1923</v>
      </c>
      <c r="J3222" t="s">
        <v>188</v>
      </c>
      <c r="K3222" t="s">
        <v>1242</v>
      </c>
      <c r="L3222" t="s">
        <v>40</v>
      </c>
      <c r="M3222" t="s">
        <v>76</v>
      </c>
      <c r="N3222" t="s">
        <v>77</v>
      </c>
      <c r="O3222" t="s">
        <v>33</v>
      </c>
      <c r="P3222" t="s">
        <v>4365</v>
      </c>
      <c r="Q3222" t="s">
        <v>694</v>
      </c>
      <c r="R3222" s="7">
        <v>0</v>
      </c>
      <c r="S3222" s="7">
        <f t="shared" si="450"/>
        <v>1408.1</v>
      </c>
      <c r="T3222" s="8">
        <v>394.26799999999997</v>
      </c>
      <c r="U3222" s="8" t="str">
        <f t="shared" si="456"/>
        <v>Medium</v>
      </c>
      <c r="V3222" s="7">
        <v>10</v>
      </c>
      <c r="W3222" s="8">
        <v>1408.1</v>
      </c>
      <c r="X3222" s="8">
        <f t="shared" si="457"/>
        <v>268</v>
      </c>
      <c r="Y3222" s="9">
        <v>0.28000000000000003</v>
      </c>
      <c r="Z3222" s="9" t="str">
        <f t="shared" si="458"/>
        <v>High</v>
      </c>
    </row>
    <row r="3223" spans="1:26" x14ac:dyDescent="0.3">
      <c r="A3223" t="s">
        <v>4364</v>
      </c>
      <c r="B3223" s="6">
        <v>44098</v>
      </c>
      <c r="C3223" s="6" t="str">
        <f t="shared" si="451"/>
        <v>2020</v>
      </c>
      <c r="D3223" s="6" t="str">
        <f t="shared" si="452"/>
        <v>September</v>
      </c>
      <c r="E3223" s="6" t="str">
        <f t="shared" si="453"/>
        <v>Q3</v>
      </c>
      <c r="F3223" s="6" t="str">
        <f t="shared" si="454"/>
        <v>High</v>
      </c>
      <c r="G3223" s="6" t="str">
        <f t="shared" si="455"/>
        <v>Full Price</v>
      </c>
      <c r="H3223" s="6">
        <v>44102</v>
      </c>
      <c r="I3223" t="s">
        <v>1923</v>
      </c>
      <c r="J3223" t="s">
        <v>101</v>
      </c>
      <c r="K3223" t="s">
        <v>989</v>
      </c>
      <c r="L3223" t="s">
        <v>40</v>
      </c>
      <c r="M3223" t="s">
        <v>31</v>
      </c>
      <c r="N3223" t="s">
        <v>41</v>
      </c>
      <c r="O3223" t="s">
        <v>33</v>
      </c>
      <c r="P3223" t="s">
        <v>4365</v>
      </c>
      <c r="Q3223" t="s">
        <v>694</v>
      </c>
      <c r="R3223" s="7">
        <v>0</v>
      </c>
      <c r="S3223" s="7">
        <f t="shared" si="450"/>
        <v>15.24</v>
      </c>
      <c r="T3223" s="8">
        <v>6.8579999999999997</v>
      </c>
      <c r="U3223" s="8" t="str">
        <f t="shared" si="456"/>
        <v>Low</v>
      </c>
      <c r="V3223" s="7">
        <v>4</v>
      </c>
      <c r="W3223" s="8">
        <v>15.24</v>
      </c>
      <c r="X3223" s="8">
        <f t="shared" si="457"/>
        <v>7761</v>
      </c>
      <c r="Y3223" s="9">
        <v>0.45</v>
      </c>
      <c r="Z3223" s="9" t="str">
        <f t="shared" si="458"/>
        <v>High</v>
      </c>
    </row>
    <row r="3224" spans="1:26" x14ac:dyDescent="0.3">
      <c r="A3224" t="s">
        <v>4366</v>
      </c>
      <c r="B3224" s="6">
        <v>44098</v>
      </c>
      <c r="C3224" s="6" t="str">
        <f t="shared" si="451"/>
        <v>2020</v>
      </c>
      <c r="D3224" s="6" t="str">
        <f t="shared" si="452"/>
        <v>September</v>
      </c>
      <c r="E3224" s="6" t="str">
        <f t="shared" si="453"/>
        <v>Q3</v>
      </c>
      <c r="F3224" s="6" t="str">
        <f t="shared" si="454"/>
        <v>Low</v>
      </c>
      <c r="G3224" s="6" t="str">
        <f t="shared" si="455"/>
        <v>Discounted</v>
      </c>
      <c r="H3224" s="6">
        <v>44101</v>
      </c>
      <c r="I3224" t="s">
        <v>2172</v>
      </c>
      <c r="J3224" t="s">
        <v>105</v>
      </c>
      <c r="K3224" t="s">
        <v>2129</v>
      </c>
      <c r="L3224" t="s">
        <v>61</v>
      </c>
      <c r="M3224" t="s">
        <v>31</v>
      </c>
      <c r="N3224" t="s">
        <v>53</v>
      </c>
      <c r="O3224" t="s">
        <v>54</v>
      </c>
      <c r="P3224" t="s">
        <v>55</v>
      </c>
      <c r="Q3224" t="s">
        <v>56</v>
      </c>
      <c r="R3224" s="7">
        <v>0.2</v>
      </c>
      <c r="S3224" s="7">
        <f t="shared" si="450"/>
        <v>5.4783999999999997</v>
      </c>
      <c r="T3224" s="8">
        <v>0.59919999999999995</v>
      </c>
      <c r="U3224" s="8" t="str">
        <f t="shared" si="456"/>
        <v>Low</v>
      </c>
      <c r="V3224" s="7">
        <v>2</v>
      </c>
      <c r="W3224" s="8">
        <v>6.8479999999999999</v>
      </c>
      <c r="X3224" s="8">
        <f t="shared" si="457"/>
        <v>9153</v>
      </c>
      <c r="Y3224" s="9">
        <v>8.7499999999999994E-2</v>
      </c>
      <c r="Z3224" s="9" t="str">
        <f t="shared" si="458"/>
        <v>Low</v>
      </c>
    </row>
    <row r="3225" spans="1:26" x14ac:dyDescent="0.3">
      <c r="A3225" t="s">
        <v>4367</v>
      </c>
      <c r="B3225" s="6">
        <v>44098</v>
      </c>
      <c r="C3225" s="6" t="str">
        <f t="shared" si="451"/>
        <v>2020</v>
      </c>
      <c r="D3225" s="6" t="str">
        <f t="shared" si="452"/>
        <v>September</v>
      </c>
      <c r="E3225" s="6" t="str">
        <f t="shared" si="453"/>
        <v>Q3</v>
      </c>
      <c r="F3225" s="6" t="str">
        <f t="shared" si="454"/>
        <v>High</v>
      </c>
      <c r="G3225" s="6" t="str">
        <f t="shared" si="455"/>
        <v>Full Price</v>
      </c>
      <c r="H3225" s="6">
        <v>44100</v>
      </c>
      <c r="I3225" t="s">
        <v>1602</v>
      </c>
      <c r="J3225" t="s">
        <v>492</v>
      </c>
      <c r="K3225" t="s">
        <v>2015</v>
      </c>
      <c r="L3225" t="s">
        <v>30</v>
      </c>
      <c r="M3225" t="s">
        <v>31</v>
      </c>
      <c r="N3225" t="s">
        <v>53</v>
      </c>
      <c r="O3225" t="s">
        <v>69</v>
      </c>
      <c r="P3225" t="s">
        <v>298</v>
      </c>
      <c r="Q3225" t="s">
        <v>299</v>
      </c>
      <c r="R3225" s="7">
        <v>0</v>
      </c>
      <c r="S3225" s="7">
        <f t="shared" si="450"/>
        <v>35.96</v>
      </c>
      <c r="T3225" s="8">
        <v>10.4284</v>
      </c>
      <c r="U3225" s="8" t="str">
        <f t="shared" si="456"/>
        <v>Low</v>
      </c>
      <c r="V3225" s="7">
        <v>2</v>
      </c>
      <c r="W3225" s="8">
        <v>35.96</v>
      </c>
      <c r="X3225" s="8">
        <f t="shared" si="457"/>
        <v>5876</v>
      </c>
      <c r="Y3225" s="9">
        <v>0.28999999999999998</v>
      </c>
      <c r="Z3225" s="9" t="str">
        <f t="shared" si="458"/>
        <v>High</v>
      </c>
    </row>
    <row r="3226" spans="1:26" x14ac:dyDescent="0.3">
      <c r="A3226" t="s">
        <v>4367</v>
      </c>
      <c r="B3226" s="6">
        <v>44098</v>
      </c>
      <c r="C3226" s="6" t="str">
        <f t="shared" si="451"/>
        <v>2020</v>
      </c>
      <c r="D3226" s="6" t="str">
        <f t="shared" si="452"/>
        <v>September</v>
      </c>
      <c r="E3226" s="6" t="str">
        <f t="shared" si="453"/>
        <v>Q3</v>
      </c>
      <c r="F3226" s="6" t="str">
        <f t="shared" si="454"/>
        <v>High</v>
      </c>
      <c r="G3226" s="6" t="str">
        <f t="shared" si="455"/>
        <v>Discounted</v>
      </c>
      <c r="H3226" s="6">
        <v>44100</v>
      </c>
      <c r="I3226" t="s">
        <v>1602</v>
      </c>
      <c r="J3226" t="s">
        <v>44</v>
      </c>
      <c r="K3226" t="s">
        <v>728</v>
      </c>
      <c r="L3226" t="s">
        <v>30</v>
      </c>
      <c r="M3226" t="s">
        <v>31</v>
      </c>
      <c r="N3226" t="s">
        <v>41</v>
      </c>
      <c r="O3226" t="s">
        <v>69</v>
      </c>
      <c r="P3226" t="s">
        <v>298</v>
      </c>
      <c r="Q3226" t="s">
        <v>299</v>
      </c>
      <c r="R3226" s="7">
        <v>0.2</v>
      </c>
      <c r="S3226" s="7">
        <f t="shared" si="450"/>
        <v>11.961600000000001</v>
      </c>
      <c r="T3226" s="8">
        <v>5.4200999999999997</v>
      </c>
      <c r="U3226" s="8" t="str">
        <f t="shared" si="456"/>
        <v>Low</v>
      </c>
      <c r="V3226" s="7">
        <v>3</v>
      </c>
      <c r="W3226" s="8">
        <v>14.952</v>
      </c>
      <c r="X3226" s="8">
        <f t="shared" si="457"/>
        <v>7800</v>
      </c>
      <c r="Y3226" s="9">
        <v>0.36249999999999999</v>
      </c>
      <c r="Z3226" s="9" t="str">
        <f t="shared" si="458"/>
        <v>High</v>
      </c>
    </row>
    <row r="3227" spans="1:26" x14ac:dyDescent="0.3">
      <c r="A3227" t="s">
        <v>4368</v>
      </c>
      <c r="B3227" s="6">
        <v>44098</v>
      </c>
      <c r="C3227" s="6" t="str">
        <f t="shared" si="451"/>
        <v>2020</v>
      </c>
      <c r="D3227" s="6" t="str">
        <f t="shared" si="452"/>
        <v>September</v>
      </c>
      <c r="E3227" s="6" t="str">
        <f t="shared" si="453"/>
        <v>Q3</v>
      </c>
      <c r="F3227" s="6" t="str">
        <f t="shared" si="454"/>
        <v>High</v>
      </c>
      <c r="G3227" s="6" t="str">
        <f t="shared" si="455"/>
        <v>Full Price</v>
      </c>
      <c r="H3227" s="6">
        <v>44101</v>
      </c>
      <c r="I3227" t="s">
        <v>2865</v>
      </c>
      <c r="J3227" t="s">
        <v>169</v>
      </c>
      <c r="K3227" t="s">
        <v>4369</v>
      </c>
      <c r="L3227" t="s">
        <v>40</v>
      </c>
      <c r="M3227" t="s">
        <v>91</v>
      </c>
      <c r="N3227" t="s">
        <v>92</v>
      </c>
      <c r="O3227" t="s">
        <v>33</v>
      </c>
      <c r="P3227" t="s">
        <v>4370</v>
      </c>
      <c r="Q3227" t="s">
        <v>1419</v>
      </c>
      <c r="R3227" s="7">
        <v>0</v>
      </c>
      <c r="S3227" s="7">
        <f t="shared" si="450"/>
        <v>821.94</v>
      </c>
      <c r="T3227" s="8">
        <v>213.70439999999999</v>
      </c>
      <c r="U3227" s="8" t="str">
        <f t="shared" si="456"/>
        <v>Medium</v>
      </c>
      <c r="V3227" s="7">
        <v>6</v>
      </c>
      <c r="W3227" s="8">
        <v>821.94</v>
      </c>
      <c r="X3227" s="8">
        <f t="shared" si="457"/>
        <v>640</v>
      </c>
      <c r="Y3227" s="9">
        <v>0.26</v>
      </c>
      <c r="Z3227" s="9" t="str">
        <f t="shared" si="458"/>
        <v>High</v>
      </c>
    </row>
    <row r="3228" spans="1:26" x14ac:dyDescent="0.3">
      <c r="A3228" t="s">
        <v>4371</v>
      </c>
      <c r="B3228" s="6">
        <v>44099</v>
      </c>
      <c r="C3228" s="6" t="str">
        <f t="shared" si="451"/>
        <v>2020</v>
      </c>
      <c r="D3228" s="6" t="str">
        <f t="shared" si="452"/>
        <v>September</v>
      </c>
      <c r="E3228" s="6" t="str">
        <f t="shared" si="453"/>
        <v>Q3</v>
      </c>
      <c r="F3228" s="6" t="str">
        <f t="shared" si="454"/>
        <v>High</v>
      </c>
      <c r="G3228" s="6" t="str">
        <f t="shared" si="455"/>
        <v>Full Price</v>
      </c>
      <c r="H3228" s="6">
        <v>44105</v>
      </c>
      <c r="I3228" t="s">
        <v>2596</v>
      </c>
      <c r="J3228" t="s">
        <v>89</v>
      </c>
      <c r="K3228" t="s">
        <v>1337</v>
      </c>
      <c r="L3228" t="s">
        <v>30</v>
      </c>
      <c r="M3228" t="s">
        <v>31</v>
      </c>
      <c r="N3228" t="s">
        <v>149</v>
      </c>
      <c r="O3228" t="s">
        <v>69</v>
      </c>
      <c r="P3228" t="s">
        <v>70</v>
      </c>
      <c r="Q3228" t="s">
        <v>71</v>
      </c>
      <c r="R3228" s="7">
        <v>0</v>
      </c>
      <c r="S3228" s="7">
        <f t="shared" si="450"/>
        <v>17.48</v>
      </c>
      <c r="T3228" s="8">
        <v>8.2156000000000002</v>
      </c>
      <c r="U3228" s="8" t="str">
        <f t="shared" si="456"/>
        <v>Low</v>
      </c>
      <c r="V3228" s="7">
        <v>2</v>
      </c>
      <c r="W3228" s="8">
        <v>17.48</v>
      </c>
      <c r="X3228" s="8">
        <f t="shared" si="457"/>
        <v>7460</v>
      </c>
      <c r="Y3228" s="9">
        <v>0.47</v>
      </c>
      <c r="Z3228" s="9" t="str">
        <f t="shared" si="458"/>
        <v>High</v>
      </c>
    </row>
    <row r="3229" spans="1:26" x14ac:dyDescent="0.3">
      <c r="A3229" t="s">
        <v>4372</v>
      </c>
      <c r="B3229" s="6">
        <v>44099</v>
      </c>
      <c r="C3229" s="6" t="str">
        <f t="shared" si="451"/>
        <v>2020</v>
      </c>
      <c r="D3229" s="6" t="str">
        <f t="shared" si="452"/>
        <v>September</v>
      </c>
      <c r="E3229" s="6" t="str">
        <f t="shared" si="453"/>
        <v>Q3</v>
      </c>
      <c r="F3229" s="6" t="str">
        <f t="shared" si="454"/>
        <v>High</v>
      </c>
      <c r="G3229" s="6" t="str">
        <f t="shared" si="455"/>
        <v>Full Price</v>
      </c>
      <c r="H3229" s="6">
        <v>44101</v>
      </c>
      <c r="I3229" t="s">
        <v>4373</v>
      </c>
      <c r="J3229" t="s">
        <v>830</v>
      </c>
      <c r="K3229" t="s">
        <v>831</v>
      </c>
      <c r="L3229" t="s">
        <v>61</v>
      </c>
      <c r="M3229" t="s">
        <v>91</v>
      </c>
      <c r="N3229" t="s">
        <v>110</v>
      </c>
      <c r="O3229" t="s">
        <v>54</v>
      </c>
      <c r="P3229" t="s">
        <v>270</v>
      </c>
      <c r="Q3229" t="s">
        <v>271</v>
      </c>
      <c r="R3229" s="7">
        <v>0</v>
      </c>
      <c r="S3229" s="7">
        <f t="shared" si="450"/>
        <v>899.91</v>
      </c>
      <c r="T3229" s="8">
        <v>395.96039999999999</v>
      </c>
      <c r="U3229" s="8" t="str">
        <f t="shared" si="456"/>
        <v>Medium</v>
      </c>
      <c r="V3229" s="7">
        <v>9</v>
      </c>
      <c r="W3229" s="8">
        <v>899.91</v>
      </c>
      <c r="X3229" s="8">
        <f t="shared" si="457"/>
        <v>541</v>
      </c>
      <c r="Y3229" s="9">
        <v>0.44</v>
      </c>
      <c r="Z3229" s="9" t="str">
        <f t="shared" si="458"/>
        <v>High</v>
      </c>
    </row>
    <row r="3230" spans="1:26" x14ac:dyDescent="0.3">
      <c r="A3230" t="s">
        <v>4374</v>
      </c>
      <c r="B3230" s="6">
        <v>44099</v>
      </c>
      <c r="C3230" s="6" t="str">
        <f t="shared" si="451"/>
        <v>2020</v>
      </c>
      <c r="D3230" s="6" t="str">
        <f t="shared" si="452"/>
        <v>September</v>
      </c>
      <c r="E3230" s="6" t="str">
        <f t="shared" si="453"/>
        <v>Q3</v>
      </c>
      <c r="F3230" s="6" t="str">
        <f t="shared" si="454"/>
        <v>High</v>
      </c>
      <c r="G3230" s="6" t="str">
        <f t="shared" si="455"/>
        <v>Full Price</v>
      </c>
      <c r="H3230" s="6">
        <v>44104</v>
      </c>
      <c r="I3230" t="s">
        <v>1058</v>
      </c>
      <c r="J3230" t="s">
        <v>565</v>
      </c>
      <c r="K3230" t="s">
        <v>2930</v>
      </c>
      <c r="L3230" t="s">
        <v>30</v>
      </c>
      <c r="M3230" t="s">
        <v>76</v>
      </c>
      <c r="N3230" t="s">
        <v>262</v>
      </c>
      <c r="O3230" t="s">
        <v>69</v>
      </c>
      <c r="P3230" t="s">
        <v>1307</v>
      </c>
      <c r="Q3230" t="s">
        <v>520</v>
      </c>
      <c r="R3230" s="7">
        <v>0</v>
      </c>
      <c r="S3230" s="7">
        <f t="shared" si="450"/>
        <v>1044.6300000000001</v>
      </c>
      <c r="T3230" s="8">
        <v>240.26490000000001</v>
      </c>
      <c r="U3230" s="8" t="str">
        <f t="shared" si="456"/>
        <v>Medium</v>
      </c>
      <c r="V3230" s="7">
        <v>3</v>
      </c>
      <c r="W3230" s="8">
        <v>1044.6300000000001</v>
      </c>
      <c r="X3230" s="8">
        <f t="shared" si="457"/>
        <v>436</v>
      </c>
      <c r="Y3230" s="9">
        <v>0.23</v>
      </c>
      <c r="Z3230" s="9" t="str">
        <f t="shared" si="458"/>
        <v>High</v>
      </c>
    </row>
    <row r="3231" spans="1:26" x14ac:dyDescent="0.3">
      <c r="A3231" t="s">
        <v>4375</v>
      </c>
      <c r="B3231" s="6">
        <v>44099</v>
      </c>
      <c r="C3231" s="6" t="str">
        <f t="shared" si="451"/>
        <v>2020</v>
      </c>
      <c r="D3231" s="6" t="str">
        <f t="shared" si="452"/>
        <v>September</v>
      </c>
      <c r="E3231" s="6" t="str">
        <f t="shared" si="453"/>
        <v>Q3</v>
      </c>
      <c r="F3231" s="6" t="str">
        <f t="shared" si="454"/>
        <v>Low</v>
      </c>
      <c r="G3231" s="6" t="str">
        <f t="shared" si="455"/>
        <v>Discounted</v>
      </c>
      <c r="H3231" s="6">
        <v>44106</v>
      </c>
      <c r="I3231" t="s">
        <v>352</v>
      </c>
      <c r="J3231" t="s">
        <v>256</v>
      </c>
      <c r="K3231" t="s">
        <v>1453</v>
      </c>
      <c r="L3231" t="s">
        <v>61</v>
      </c>
      <c r="M3231" t="s">
        <v>31</v>
      </c>
      <c r="N3231" t="s">
        <v>41</v>
      </c>
      <c r="O3231" t="s">
        <v>62</v>
      </c>
      <c r="P3231" t="s">
        <v>4376</v>
      </c>
      <c r="Q3231" t="s">
        <v>202</v>
      </c>
      <c r="R3231" s="7">
        <v>0.7</v>
      </c>
      <c r="S3231" s="7">
        <f t="shared" si="450"/>
        <v>1.9008000000000003</v>
      </c>
      <c r="T3231" s="8">
        <v>-4.6463999999999999</v>
      </c>
      <c r="U3231" s="8" t="str">
        <f t="shared" si="456"/>
        <v>Loss</v>
      </c>
      <c r="V3231" s="7">
        <v>4</v>
      </c>
      <c r="W3231" s="8">
        <v>6.3360000000000003</v>
      </c>
      <c r="X3231" s="8">
        <f t="shared" si="457"/>
        <v>9247</v>
      </c>
      <c r="Y3231" s="9">
        <v>-0.73333333300000003</v>
      </c>
      <c r="Z3231" s="9" t="str">
        <f t="shared" si="458"/>
        <v>Low</v>
      </c>
    </row>
    <row r="3232" spans="1:26" x14ac:dyDescent="0.3">
      <c r="A3232" t="s">
        <v>4375</v>
      </c>
      <c r="B3232" s="6">
        <v>44099</v>
      </c>
      <c r="C3232" s="6" t="str">
        <f t="shared" si="451"/>
        <v>2020</v>
      </c>
      <c r="D3232" s="6" t="str">
        <f t="shared" si="452"/>
        <v>September</v>
      </c>
      <c r="E3232" s="6" t="str">
        <f t="shared" si="453"/>
        <v>Q3</v>
      </c>
      <c r="F3232" s="6" t="str">
        <f t="shared" si="454"/>
        <v>Low</v>
      </c>
      <c r="G3232" s="6" t="str">
        <f t="shared" si="455"/>
        <v>Discounted</v>
      </c>
      <c r="H3232" s="6">
        <v>44106</v>
      </c>
      <c r="I3232" t="s">
        <v>352</v>
      </c>
      <c r="J3232" t="s">
        <v>256</v>
      </c>
      <c r="K3232" t="s">
        <v>1663</v>
      </c>
      <c r="L3232" t="s">
        <v>61</v>
      </c>
      <c r="M3232" t="s">
        <v>31</v>
      </c>
      <c r="N3232" t="s">
        <v>41</v>
      </c>
      <c r="O3232" t="s">
        <v>62</v>
      </c>
      <c r="P3232" t="s">
        <v>4376</v>
      </c>
      <c r="Q3232" t="s">
        <v>202</v>
      </c>
      <c r="R3232" s="7">
        <v>0.7</v>
      </c>
      <c r="S3232" s="7">
        <f t="shared" si="450"/>
        <v>0.97920000000000007</v>
      </c>
      <c r="T3232" s="8">
        <v>-2.2848000000000002</v>
      </c>
      <c r="U3232" s="8" t="str">
        <f t="shared" si="456"/>
        <v>Loss</v>
      </c>
      <c r="V3232" s="7">
        <v>2</v>
      </c>
      <c r="W3232" s="8">
        <v>3.2639999999999998</v>
      </c>
      <c r="X3232" s="8">
        <f t="shared" si="457"/>
        <v>9746</v>
      </c>
      <c r="Y3232" s="9">
        <v>-0.7</v>
      </c>
      <c r="Z3232" s="9" t="str">
        <f t="shared" si="458"/>
        <v>Low</v>
      </c>
    </row>
    <row r="3233" spans="1:26" x14ac:dyDescent="0.3">
      <c r="A3233" t="s">
        <v>4375</v>
      </c>
      <c r="B3233" s="6">
        <v>44099</v>
      </c>
      <c r="C3233" s="6" t="str">
        <f t="shared" si="451"/>
        <v>2020</v>
      </c>
      <c r="D3233" s="6" t="str">
        <f t="shared" si="452"/>
        <v>September</v>
      </c>
      <c r="E3233" s="6" t="str">
        <f t="shared" si="453"/>
        <v>Q3</v>
      </c>
      <c r="F3233" s="6" t="str">
        <f t="shared" si="454"/>
        <v>Low</v>
      </c>
      <c r="G3233" s="6" t="str">
        <f t="shared" si="455"/>
        <v>Discounted</v>
      </c>
      <c r="H3233" s="6">
        <v>44106</v>
      </c>
      <c r="I3233" t="s">
        <v>352</v>
      </c>
      <c r="J3233" t="s">
        <v>256</v>
      </c>
      <c r="K3233" t="s">
        <v>1765</v>
      </c>
      <c r="L3233" t="s">
        <v>61</v>
      </c>
      <c r="M3233" t="s">
        <v>31</v>
      </c>
      <c r="N3233" t="s">
        <v>41</v>
      </c>
      <c r="O3233" t="s">
        <v>62</v>
      </c>
      <c r="P3233" t="s">
        <v>4376</v>
      </c>
      <c r="Q3233" t="s">
        <v>202</v>
      </c>
      <c r="R3233" s="7">
        <v>0.7</v>
      </c>
      <c r="S3233" s="7">
        <f t="shared" si="450"/>
        <v>0.74070000000000014</v>
      </c>
      <c r="T3233" s="8">
        <v>-1.8106</v>
      </c>
      <c r="U3233" s="8" t="str">
        <f t="shared" si="456"/>
        <v>Loss</v>
      </c>
      <c r="V3233" s="7">
        <v>1</v>
      </c>
      <c r="W3233" s="8">
        <v>2.4689999999999999</v>
      </c>
      <c r="X3233" s="8">
        <f t="shared" si="457"/>
        <v>9873</v>
      </c>
      <c r="Y3233" s="9">
        <v>-0.73333333300000003</v>
      </c>
      <c r="Z3233" s="9" t="str">
        <f t="shared" si="458"/>
        <v>Low</v>
      </c>
    </row>
    <row r="3234" spans="1:26" x14ac:dyDescent="0.3">
      <c r="A3234" t="s">
        <v>4375</v>
      </c>
      <c r="B3234" s="6">
        <v>44099</v>
      </c>
      <c r="C3234" s="6" t="str">
        <f t="shared" si="451"/>
        <v>2020</v>
      </c>
      <c r="D3234" s="6" t="str">
        <f t="shared" si="452"/>
        <v>September</v>
      </c>
      <c r="E3234" s="6" t="str">
        <f t="shared" si="453"/>
        <v>Q3</v>
      </c>
      <c r="F3234" s="6" t="str">
        <f t="shared" si="454"/>
        <v>High</v>
      </c>
      <c r="G3234" s="6" t="str">
        <f t="shared" si="455"/>
        <v>Discounted</v>
      </c>
      <c r="H3234" s="6">
        <v>44106</v>
      </c>
      <c r="I3234" t="s">
        <v>352</v>
      </c>
      <c r="J3234" t="s">
        <v>778</v>
      </c>
      <c r="K3234" t="s">
        <v>2126</v>
      </c>
      <c r="L3234" t="s">
        <v>61</v>
      </c>
      <c r="M3234" t="s">
        <v>31</v>
      </c>
      <c r="N3234" t="s">
        <v>32</v>
      </c>
      <c r="O3234" t="s">
        <v>62</v>
      </c>
      <c r="P3234" t="s">
        <v>4376</v>
      </c>
      <c r="Q3234" t="s">
        <v>202</v>
      </c>
      <c r="R3234" s="7">
        <v>0.2</v>
      </c>
      <c r="S3234" s="7">
        <f t="shared" si="450"/>
        <v>8.3840000000000003</v>
      </c>
      <c r="T3234" s="8">
        <v>3.7989999999999999</v>
      </c>
      <c r="U3234" s="8" t="str">
        <f t="shared" si="456"/>
        <v>Low</v>
      </c>
      <c r="V3234" s="7">
        <v>1</v>
      </c>
      <c r="W3234" s="8">
        <v>10.48</v>
      </c>
      <c r="X3234" s="8">
        <f t="shared" si="457"/>
        <v>8541</v>
      </c>
      <c r="Y3234" s="9">
        <v>0.36249999999999999</v>
      </c>
      <c r="Z3234" s="9" t="str">
        <f t="shared" si="458"/>
        <v>High</v>
      </c>
    </row>
    <row r="3235" spans="1:26" x14ac:dyDescent="0.3">
      <c r="A3235" t="s">
        <v>4377</v>
      </c>
      <c r="B3235" s="6">
        <v>44099</v>
      </c>
      <c r="C3235" s="6" t="str">
        <f t="shared" si="451"/>
        <v>2020</v>
      </c>
      <c r="D3235" s="6" t="str">
        <f t="shared" si="452"/>
        <v>September</v>
      </c>
      <c r="E3235" s="6" t="str">
        <f t="shared" si="453"/>
        <v>Q3</v>
      </c>
      <c r="F3235" s="6" t="str">
        <f t="shared" si="454"/>
        <v>Low</v>
      </c>
      <c r="G3235" s="6" t="str">
        <f t="shared" si="455"/>
        <v>Discounted</v>
      </c>
      <c r="H3235" s="6">
        <v>44103</v>
      </c>
      <c r="I3235" t="s">
        <v>3462</v>
      </c>
      <c r="J3235" t="s">
        <v>492</v>
      </c>
      <c r="K3235" t="s">
        <v>1812</v>
      </c>
      <c r="L3235" t="s">
        <v>30</v>
      </c>
      <c r="M3235" t="s">
        <v>31</v>
      </c>
      <c r="N3235" t="s">
        <v>53</v>
      </c>
      <c r="O3235" t="s">
        <v>33</v>
      </c>
      <c r="P3235" t="s">
        <v>4378</v>
      </c>
      <c r="Q3235" t="s">
        <v>43</v>
      </c>
      <c r="R3235" s="7">
        <v>0.2</v>
      </c>
      <c r="S3235" s="7">
        <f t="shared" si="450"/>
        <v>102.9952</v>
      </c>
      <c r="T3235" s="8">
        <v>12.8744</v>
      </c>
      <c r="U3235" s="8" t="str">
        <f t="shared" si="456"/>
        <v>Low</v>
      </c>
      <c r="V3235" s="7">
        <v>7</v>
      </c>
      <c r="W3235" s="8">
        <v>128.744</v>
      </c>
      <c r="X3235" s="8">
        <f t="shared" si="457"/>
        <v>3316</v>
      </c>
      <c r="Y3235" s="9">
        <v>0.1</v>
      </c>
      <c r="Z3235" s="9" t="str">
        <f t="shared" si="458"/>
        <v>Low</v>
      </c>
    </row>
    <row r="3236" spans="1:26" x14ac:dyDescent="0.3">
      <c r="A3236" t="s">
        <v>4379</v>
      </c>
      <c r="B3236" s="6">
        <v>44099</v>
      </c>
      <c r="C3236" s="6" t="str">
        <f t="shared" si="451"/>
        <v>2020</v>
      </c>
      <c r="D3236" s="6" t="str">
        <f t="shared" si="452"/>
        <v>September</v>
      </c>
      <c r="E3236" s="6" t="str">
        <f t="shared" si="453"/>
        <v>Q3</v>
      </c>
      <c r="F3236" s="6" t="str">
        <f t="shared" si="454"/>
        <v>Low</v>
      </c>
      <c r="G3236" s="6" t="str">
        <f t="shared" si="455"/>
        <v>Discounted</v>
      </c>
      <c r="H3236" s="6">
        <v>44104</v>
      </c>
      <c r="I3236" t="s">
        <v>3074</v>
      </c>
      <c r="J3236" t="s">
        <v>74</v>
      </c>
      <c r="K3236" t="s">
        <v>2101</v>
      </c>
      <c r="L3236" t="s">
        <v>61</v>
      </c>
      <c r="M3236" t="s">
        <v>76</v>
      </c>
      <c r="N3236" t="s">
        <v>77</v>
      </c>
      <c r="O3236" t="s">
        <v>69</v>
      </c>
      <c r="P3236" t="s">
        <v>298</v>
      </c>
      <c r="Q3236" t="s">
        <v>299</v>
      </c>
      <c r="R3236" s="7">
        <v>0.2</v>
      </c>
      <c r="S3236" s="7">
        <f t="shared" si="450"/>
        <v>245.70880000000002</v>
      </c>
      <c r="T3236" s="8">
        <v>-11.5176</v>
      </c>
      <c r="U3236" s="8" t="str">
        <f t="shared" si="456"/>
        <v>Loss</v>
      </c>
      <c r="V3236" s="7">
        <v>4</v>
      </c>
      <c r="W3236" s="8">
        <v>307.13600000000002</v>
      </c>
      <c r="X3236" s="8">
        <f t="shared" si="457"/>
        <v>1855</v>
      </c>
      <c r="Y3236" s="9">
        <v>-3.7499999999999999E-2</v>
      </c>
      <c r="Z3236" s="9" t="str">
        <f t="shared" si="458"/>
        <v>Low</v>
      </c>
    </row>
    <row r="3237" spans="1:26" x14ac:dyDescent="0.3">
      <c r="A3237" t="s">
        <v>4379</v>
      </c>
      <c r="B3237" s="6">
        <v>44099</v>
      </c>
      <c r="C3237" s="6" t="str">
        <f t="shared" si="451"/>
        <v>2020</v>
      </c>
      <c r="D3237" s="6" t="str">
        <f t="shared" si="452"/>
        <v>September</v>
      </c>
      <c r="E3237" s="6" t="str">
        <f t="shared" si="453"/>
        <v>Q3</v>
      </c>
      <c r="F3237" s="6" t="str">
        <f t="shared" si="454"/>
        <v>High</v>
      </c>
      <c r="G3237" s="6" t="str">
        <f t="shared" si="455"/>
        <v>Full Price</v>
      </c>
      <c r="H3237" s="6">
        <v>44104</v>
      </c>
      <c r="I3237" t="s">
        <v>3074</v>
      </c>
      <c r="J3237" t="s">
        <v>89</v>
      </c>
      <c r="K3237" t="s">
        <v>2359</v>
      </c>
      <c r="L3237" t="s">
        <v>61</v>
      </c>
      <c r="M3237" t="s">
        <v>31</v>
      </c>
      <c r="N3237" t="s">
        <v>46</v>
      </c>
      <c r="O3237" t="s">
        <v>69</v>
      </c>
      <c r="P3237" t="s">
        <v>298</v>
      </c>
      <c r="Q3237" t="s">
        <v>299</v>
      </c>
      <c r="R3237" s="7">
        <v>0</v>
      </c>
      <c r="S3237" s="7">
        <f t="shared" si="450"/>
        <v>12.6</v>
      </c>
      <c r="T3237" s="8">
        <v>5.7960000000000003</v>
      </c>
      <c r="U3237" s="8" t="str">
        <f t="shared" si="456"/>
        <v>Low</v>
      </c>
      <c r="V3237" s="7">
        <v>2</v>
      </c>
      <c r="W3237" s="8">
        <v>12.6</v>
      </c>
      <c r="X3237" s="8">
        <f t="shared" si="457"/>
        <v>8202</v>
      </c>
      <c r="Y3237" s="9">
        <v>0.46</v>
      </c>
      <c r="Z3237" s="9" t="str">
        <f t="shared" si="458"/>
        <v>High</v>
      </c>
    </row>
    <row r="3238" spans="1:26" x14ac:dyDescent="0.3">
      <c r="A3238" t="s">
        <v>4379</v>
      </c>
      <c r="B3238" s="6">
        <v>44099</v>
      </c>
      <c r="C3238" s="6" t="str">
        <f t="shared" si="451"/>
        <v>2020</v>
      </c>
      <c r="D3238" s="6" t="str">
        <f t="shared" si="452"/>
        <v>September</v>
      </c>
      <c r="E3238" s="6" t="str">
        <f t="shared" si="453"/>
        <v>Q3</v>
      </c>
      <c r="F3238" s="6" t="str">
        <f t="shared" si="454"/>
        <v>High</v>
      </c>
      <c r="G3238" s="6" t="str">
        <f t="shared" si="455"/>
        <v>Full Price</v>
      </c>
      <c r="H3238" s="6">
        <v>44104</v>
      </c>
      <c r="I3238" t="s">
        <v>3074</v>
      </c>
      <c r="J3238" t="s">
        <v>161</v>
      </c>
      <c r="K3238" t="s">
        <v>1699</v>
      </c>
      <c r="L3238" t="s">
        <v>61</v>
      </c>
      <c r="M3238" t="s">
        <v>91</v>
      </c>
      <c r="N3238" t="s">
        <v>110</v>
      </c>
      <c r="O3238" t="s">
        <v>69</v>
      </c>
      <c r="P3238" t="s">
        <v>298</v>
      </c>
      <c r="Q3238" t="s">
        <v>299</v>
      </c>
      <c r="R3238" s="7">
        <v>0</v>
      </c>
      <c r="S3238" s="7">
        <f t="shared" si="450"/>
        <v>159.97999999999999</v>
      </c>
      <c r="T3238" s="8">
        <v>57.592799999999997</v>
      </c>
      <c r="U3238" s="8" t="str">
        <f t="shared" si="456"/>
        <v>Low</v>
      </c>
      <c r="V3238" s="7">
        <v>2</v>
      </c>
      <c r="W3238" s="8">
        <v>159.97999999999999</v>
      </c>
      <c r="X3238" s="8">
        <f t="shared" si="457"/>
        <v>2971</v>
      </c>
      <c r="Y3238" s="9">
        <v>0.36</v>
      </c>
      <c r="Z3238" s="9" t="str">
        <f t="shared" si="458"/>
        <v>High</v>
      </c>
    </row>
    <row r="3239" spans="1:26" x14ac:dyDescent="0.3">
      <c r="A3239" t="s">
        <v>4380</v>
      </c>
      <c r="B3239" s="6">
        <v>44099</v>
      </c>
      <c r="C3239" s="6" t="str">
        <f t="shared" si="451"/>
        <v>2020</v>
      </c>
      <c r="D3239" s="6" t="str">
        <f t="shared" si="452"/>
        <v>September</v>
      </c>
      <c r="E3239" s="6" t="str">
        <f t="shared" si="453"/>
        <v>Q3</v>
      </c>
      <c r="F3239" s="6" t="str">
        <f t="shared" si="454"/>
        <v>Low</v>
      </c>
      <c r="G3239" s="6" t="str">
        <f t="shared" si="455"/>
        <v>Discounted</v>
      </c>
      <c r="H3239" s="6">
        <v>44099</v>
      </c>
      <c r="I3239" t="s">
        <v>1354</v>
      </c>
      <c r="J3239" t="s">
        <v>188</v>
      </c>
      <c r="K3239" t="s">
        <v>4381</v>
      </c>
      <c r="L3239" t="s">
        <v>30</v>
      </c>
      <c r="M3239" t="s">
        <v>76</v>
      </c>
      <c r="N3239" t="s">
        <v>77</v>
      </c>
      <c r="O3239" t="s">
        <v>54</v>
      </c>
      <c r="P3239" t="s">
        <v>1065</v>
      </c>
      <c r="Q3239" t="s">
        <v>271</v>
      </c>
      <c r="R3239" s="7">
        <v>0.1</v>
      </c>
      <c r="S3239" s="7">
        <f t="shared" si="450"/>
        <v>92.323799999999991</v>
      </c>
      <c r="T3239" s="8">
        <v>6.8388</v>
      </c>
      <c r="U3239" s="8" t="str">
        <f t="shared" si="456"/>
        <v>Low</v>
      </c>
      <c r="V3239" s="7">
        <v>1</v>
      </c>
      <c r="W3239" s="8">
        <v>102.58199999999999</v>
      </c>
      <c r="X3239" s="8">
        <f t="shared" si="457"/>
        <v>3727</v>
      </c>
      <c r="Y3239" s="9">
        <v>6.6666666999999999E-2</v>
      </c>
      <c r="Z3239" s="9" t="str">
        <f t="shared" si="458"/>
        <v>Low</v>
      </c>
    </row>
    <row r="3240" spans="1:26" x14ac:dyDescent="0.3">
      <c r="A3240" t="s">
        <v>4380</v>
      </c>
      <c r="B3240" s="6">
        <v>44099</v>
      </c>
      <c r="C3240" s="6" t="str">
        <f t="shared" si="451"/>
        <v>2020</v>
      </c>
      <c r="D3240" s="6" t="str">
        <f t="shared" si="452"/>
        <v>September</v>
      </c>
      <c r="E3240" s="6" t="str">
        <f t="shared" si="453"/>
        <v>Q3</v>
      </c>
      <c r="F3240" s="6" t="str">
        <f t="shared" si="454"/>
        <v>High</v>
      </c>
      <c r="G3240" s="6" t="str">
        <f t="shared" si="455"/>
        <v>Full Price</v>
      </c>
      <c r="H3240" s="6">
        <v>44099</v>
      </c>
      <c r="I3240" t="s">
        <v>1354</v>
      </c>
      <c r="J3240" t="s">
        <v>67</v>
      </c>
      <c r="K3240" t="s">
        <v>133</v>
      </c>
      <c r="L3240" t="s">
        <v>30</v>
      </c>
      <c r="M3240" t="s">
        <v>31</v>
      </c>
      <c r="N3240" t="s">
        <v>32</v>
      </c>
      <c r="O3240" t="s">
        <v>54</v>
      </c>
      <c r="P3240" t="s">
        <v>1065</v>
      </c>
      <c r="Q3240" t="s">
        <v>271</v>
      </c>
      <c r="R3240" s="7">
        <v>0</v>
      </c>
      <c r="S3240" s="7">
        <f t="shared" si="450"/>
        <v>20.04</v>
      </c>
      <c r="T3240" s="8">
        <v>9.6191999999999993</v>
      </c>
      <c r="U3240" s="8" t="str">
        <f t="shared" si="456"/>
        <v>Low</v>
      </c>
      <c r="V3240" s="7">
        <v>3</v>
      </c>
      <c r="W3240" s="8">
        <v>20.04</v>
      </c>
      <c r="X3240" s="8">
        <f t="shared" si="457"/>
        <v>7131</v>
      </c>
      <c r="Y3240" s="9">
        <v>0.48</v>
      </c>
      <c r="Z3240" s="9" t="str">
        <f t="shared" si="458"/>
        <v>High</v>
      </c>
    </row>
    <row r="3241" spans="1:26" x14ac:dyDescent="0.3">
      <c r="A3241" t="s">
        <v>4382</v>
      </c>
      <c r="B3241" s="6">
        <v>44099</v>
      </c>
      <c r="C3241" s="6" t="str">
        <f t="shared" si="451"/>
        <v>2020</v>
      </c>
      <c r="D3241" s="6" t="str">
        <f t="shared" si="452"/>
        <v>September</v>
      </c>
      <c r="E3241" s="6" t="str">
        <f t="shared" si="453"/>
        <v>Q3</v>
      </c>
      <c r="F3241" s="6" t="str">
        <f t="shared" si="454"/>
        <v>High</v>
      </c>
      <c r="G3241" s="6" t="str">
        <f t="shared" si="455"/>
        <v>Full Price</v>
      </c>
      <c r="H3241" s="6">
        <v>44102</v>
      </c>
      <c r="I3241" t="s">
        <v>37</v>
      </c>
      <c r="J3241" t="s">
        <v>89</v>
      </c>
      <c r="K3241" t="s">
        <v>1608</v>
      </c>
      <c r="L3241" t="s">
        <v>40</v>
      </c>
      <c r="M3241" t="s">
        <v>31</v>
      </c>
      <c r="N3241" t="s">
        <v>41</v>
      </c>
      <c r="O3241" t="s">
        <v>54</v>
      </c>
      <c r="P3241" t="s">
        <v>4383</v>
      </c>
      <c r="Q3241" t="s">
        <v>322</v>
      </c>
      <c r="R3241" s="7">
        <v>0</v>
      </c>
      <c r="S3241" s="7">
        <f t="shared" si="450"/>
        <v>14.46</v>
      </c>
      <c r="T3241" s="8">
        <v>7.0853999999999999</v>
      </c>
      <c r="U3241" s="8" t="str">
        <f t="shared" si="456"/>
        <v>Low</v>
      </c>
      <c r="V3241" s="7">
        <v>3</v>
      </c>
      <c r="W3241" s="8">
        <v>14.46</v>
      </c>
      <c r="X3241" s="8">
        <f t="shared" si="457"/>
        <v>7897</v>
      </c>
      <c r="Y3241" s="9">
        <v>0.49</v>
      </c>
      <c r="Z3241" s="9" t="str">
        <f t="shared" si="458"/>
        <v>High</v>
      </c>
    </row>
    <row r="3242" spans="1:26" x14ac:dyDescent="0.3">
      <c r="A3242" t="s">
        <v>4382</v>
      </c>
      <c r="B3242" s="6">
        <v>44099</v>
      </c>
      <c r="C3242" s="6" t="str">
        <f t="shared" si="451"/>
        <v>2020</v>
      </c>
      <c r="D3242" s="6" t="str">
        <f t="shared" si="452"/>
        <v>September</v>
      </c>
      <c r="E3242" s="6" t="str">
        <f t="shared" si="453"/>
        <v>Q3</v>
      </c>
      <c r="F3242" s="6" t="str">
        <f t="shared" si="454"/>
        <v>High</v>
      </c>
      <c r="G3242" s="6" t="str">
        <f t="shared" si="455"/>
        <v>Full Price</v>
      </c>
      <c r="H3242" s="6">
        <v>44102</v>
      </c>
      <c r="I3242" t="s">
        <v>37</v>
      </c>
      <c r="J3242" t="s">
        <v>108</v>
      </c>
      <c r="K3242" t="s">
        <v>1734</v>
      </c>
      <c r="L3242" t="s">
        <v>40</v>
      </c>
      <c r="M3242" t="s">
        <v>91</v>
      </c>
      <c r="N3242" t="s">
        <v>110</v>
      </c>
      <c r="O3242" t="s">
        <v>54</v>
      </c>
      <c r="P3242" t="s">
        <v>4383</v>
      </c>
      <c r="Q3242" t="s">
        <v>322</v>
      </c>
      <c r="R3242" s="7">
        <v>0</v>
      </c>
      <c r="S3242" s="7">
        <f t="shared" si="450"/>
        <v>63.96</v>
      </c>
      <c r="T3242" s="8">
        <v>19.8276</v>
      </c>
      <c r="U3242" s="8" t="str">
        <f t="shared" si="456"/>
        <v>Low</v>
      </c>
      <c r="V3242" s="7">
        <v>4</v>
      </c>
      <c r="W3242" s="8">
        <v>63.96</v>
      </c>
      <c r="X3242" s="8">
        <f t="shared" si="457"/>
        <v>4656</v>
      </c>
      <c r="Y3242" s="9">
        <v>0.31</v>
      </c>
      <c r="Z3242" s="9" t="str">
        <f t="shared" si="458"/>
        <v>High</v>
      </c>
    </row>
    <row r="3243" spans="1:26" x14ac:dyDescent="0.3">
      <c r="A3243" t="s">
        <v>4382</v>
      </c>
      <c r="B3243" s="6">
        <v>44099</v>
      </c>
      <c r="C3243" s="6" t="str">
        <f t="shared" si="451"/>
        <v>2020</v>
      </c>
      <c r="D3243" s="6" t="str">
        <f t="shared" si="452"/>
        <v>September</v>
      </c>
      <c r="E3243" s="6" t="str">
        <f t="shared" si="453"/>
        <v>Q3</v>
      </c>
      <c r="F3243" s="6" t="str">
        <f t="shared" si="454"/>
        <v>High</v>
      </c>
      <c r="G3243" s="6" t="str">
        <f t="shared" si="455"/>
        <v>Full Price</v>
      </c>
      <c r="H3243" s="6">
        <v>44102</v>
      </c>
      <c r="I3243" t="s">
        <v>37</v>
      </c>
      <c r="J3243" t="s">
        <v>89</v>
      </c>
      <c r="K3243" t="s">
        <v>1239</v>
      </c>
      <c r="L3243" t="s">
        <v>40</v>
      </c>
      <c r="M3243" t="s">
        <v>91</v>
      </c>
      <c r="N3243" t="s">
        <v>92</v>
      </c>
      <c r="O3243" t="s">
        <v>54</v>
      </c>
      <c r="P3243" t="s">
        <v>4383</v>
      </c>
      <c r="Q3243" t="s">
        <v>322</v>
      </c>
      <c r="R3243" s="7">
        <v>0</v>
      </c>
      <c r="S3243" s="7">
        <f t="shared" si="450"/>
        <v>104.98</v>
      </c>
      <c r="T3243" s="8">
        <v>52.49</v>
      </c>
      <c r="U3243" s="8" t="str">
        <f t="shared" si="456"/>
        <v>Low</v>
      </c>
      <c r="V3243" s="7">
        <v>2</v>
      </c>
      <c r="W3243" s="8">
        <v>104.98</v>
      </c>
      <c r="X3243" s="8">
        <f t="shared" si="457"/>
        <v>3682</v>
      </c>
      <c r="Y3243" s="9">
        <v>0.5</v>
      </c>
      <c r="Z3243" s="9" t="str">
        <f t="shared" si="458"/>
        <v>High</v>
      </c>
    </row>
    <row r="3244" spans="1:26" x14ac:dyDescent="0.3">
      <c r="A3244" t="s">
        <v>4384</v>
      </c>
      <c r="B3244" s="6">
        <v>44099</v>
      </c>
      <c r="C3244" s="6" t="str">
        <f t="shared" si="451"/>
        <v>2020</v>
      </c>
      <c r="D3244" s="6" t="str">
        <f t="shared" si="452"/>
        <v>September</v>
      </c>
      <c r="E3244" s="6" t="str">
        <f t="shared" si="453"/>
        <v>Q3</v>
      </c>
      <c r="F3244" s="6" t="str">
        <f t="shared" si="454"/>
        <v>High</v>
      </c>
      <c r="G3244" s="6" t="str">
        <f t="shared" si="455"/>
        <v>Full Price</v>
      </c>
      <c r="H3244" s="6">
        <v>44103</v>
      </c>
      <c r="I3244" t="s">
        <v>160</v>
      </c>
      <c r="J3244" t="s">
        <v>89</v>
      </c>
      <c r="K3244" t="s">
        <v>1907</v>
      </c>
      <c r="L3244" t="s">
        <v>30</v>
      </c>
      <c r="M3244" t="s">
        <v>31</v>
      </c>
      <c r="N3244" t="s">
        <v>53</v>
      </c>
      <c r="O3244" t="s">
        <v>54</v>
      </c>
      <c r="P3244" t="s">
        <v>1449</v>
      </c>
      <c r="Q3244" t="s">
        <v>1056</v>
      </c>
      <c r="R3244" s="7">
        <v>0</v>
      </c>
      <c r="S3244" s="7">
        <f t="shared" si="450"/>
        <v>6.7</v>
      </c>
      <c r="T3244" s="8">
        <v>2.2109999999999999</v>
      </c>
      <c r="U3244" s="8" t="str">
        <f t="shared" si="456"/>
        <v>Low</v>
      </c>
      <c r="V3244" s="7">
        <v>1</v>
      </c>
      <c r="W3244" s="8">
        <v>6.7</v>
      </c>
      <c r="X3244" s="8">
        <f t="shared" si="457"/>
        <v>9171</v>
      </c>
      <c r="Y3244" s="9">
        <v>0.33</v>
      </c>
      <c r="Z3244" s="9" t="str">
        <f t="shared" si="458"/>
        <v>High</v>
      </c>
    </row>
    <row r="3245" spans="1:26" x14ac:dyDescent="0.3">
      <c r="A3245" t="s">
        <v>4384</v>
      </c>
      <c r="B3245" s="6">
        <v>44099</v>
      </c>
      <c r="C3245" s="6" t="str">
        <f t="shared" si="451"/>
        <v>2020</v>
      </c>
      <c r="D3245" s="6" t="str">
        <f t="shared" si="452"/>
        <v>September</v>
      </c>
      <c r="E3245" s="6" t="str">
        <f t="shared" si="453"/>
        <v>Q3</v>
      </c>
      <c r="F3245" s="6" t="str">
        <f t="shared" si="454"/>
        <v>High</v>
      </c>
      <c r="G3245" s="6" t="str">
        <f t="shared" si="455"/>
        <v>Full Price</v>
      </c>
      <c r="H3245" s="6">
        <v>44103</v>
      </c>
      <c r="I3245" t="s">
        <v>160</v>
      </c>
      <c r="J3245" t="s">
        <v>101</v>
      </c>
      <c r="K3245" t="s">
        <v>2096</v>
      </c>
      <c r="L3245" t="s">
        <v>30</v>
      </c>
      <c r="M3245" t="s">
        <v>31</v>
      </c>
      <c r="N3245" t="s">
        <v>41</v>
      </c>
      <c r="O3245" t="s">
        <v>54</v>
      </c>
      <c r="P3245" t="s">
        <v>1449</v>
      </c>
      <c r="Q3245" t="s">
        <v>1056</v>
      </c>
      <c r="R3245" s="7">
        <v>0</v>
      </c>
      <c r="S3245" s="7">
        <f t="shared" si="450"/>
        <v>10.76</v>
      </c>
      <c r="T3245" s="8">
        <v>5.1647999999999996</v>
      </c>
      <c r="U3245" s="8" t="str">
        <f t="shared" si="456"/>
        <v>Low</v>
      </c>
      <c r="V3245" s="7">
        <v>2</v>
      </c>
      <c r="W3245" s="8">
        <v>10.76</v>
      </c>
      <c r="X3245" s="8">
        <f t="shared" si="457"/>
        <v>8498</v>
      </c>
      <c r="Y3245" s="9">
        <v>0.48</v>
      </c>
      <c r="Z3245" s="9" t="str">
        <f t="shared" si="458"/>
        <v>High</v>
      </c>
    </row>
    <row r="3246" spans="1:26" x14ac:dyDescent="0.3">
      <c r="A3246" t="s">
        <v>4384</v>
      </c>
      <c r="B3246" s="6">
        <v>44099</v>
      </c>
      <c r="C3246" s="6" t="str">
        <f t="shared" si="451"/>
        <v>2020</v>
      </c>
      <c r="D3246" s="6" t="str">
        <f t="shared" si="452"/>
        <v>September</v>
      </c>
      <c r="E3246" s="6" t="str">
        <f t="shared" si="453"/>
        <v>Q3</v>
      </c>
      <c r="F3246" s="6" t="str">
        <f t="shared" si="454"/>
        <v>High</v>
      </c>
      <c r="G3246" s="6" t="str">
        <f t="shared" si="455"/>
        <v>Full Price</v>
      </c>
      <c r="H3246" s="6">
        <v>44103</v>
      </c>
      <c r="I3246" t="s">
        <v>160</v>
      </c>
      <c r="J3246" t="s">
        <v>67</v>
      </c>
      <c r="K3246" t="s">
        <v>3077</v>
      </c>
      <c r="L3246" t="s">
        <v>30</v>
      </c>
      <c r="M3246" t="s">
        <v>31</v>
      </c>
      <c r="N3246" t="s">
        <v>32</v>
      </c>
      <c r="O3246" t="s">
        <v>54</v>
      </c>
      <c r="P3246" t="s">
        <v>1449</v>
      </c>
      <c r="Q3246" t="s">
        <v>1056</v>
      </c>
      <c r="R3246" s="7">
        <v>0</v>
      </c>
      <c r="S3246" s="7">
        <f t="shared" si="450"/>
        <v>45.68</v>
      </c>
      <c r="T3246" s="8">
        <v>21.012799999999999</v>
      </c>
      <c r="U3246" s="8" t="str">
        <f t="shared" si="456"/>
        <v>Low</v>
      </c>
      <c r="V3246" s="7">
        <v>2</v>
      </c>
      <c r="W3246" s="8">
        <v>45.68</v>
      </c>
      <c r="X3246" s="8">
        <f t="shared" si="457"/>
        <v>5338</v>
      </c>
      <c r="Y3246" s="9">
        <v>0.46</v>
      </c>
      <c r="Z3246" s="9" t="str">
        <f t="shared" si="458"/>
        <v>High</v>
      </c>
    </row>
    <row r="3247" spans="1:26" x14ac:dyDescent="0.3">
      <c r="A3247" t="s">
        <v>4385</v>
      </c>
      <c r="B3247" s="6">
        <v>44099</v>
      </c>
      <c r="C3247" s="6" t="str">
        <f t="shared" si="451"/>
        <v>2020</v>
      </c>
      <c r="D3247" s="6" t="str">
        <f t="shared" si="452"/>
        <v>September</v>
      </c>
      <c r="E3247" s="6" t="str">
        <f t="shared" si="453"/>
        <v>Q3</v>
      </c>
      <c r="F3247" s="6" t="str">
        <f t="shared" si="454"/>
        <v>High</v>
      </c>
      <c r="G3247" s="6" t="str">
        <f t="shared" si="455"/>
        <v>Full Price</v>
      </c>
      <c r="H3247" s="6">
        <v>44103</v>
      </c>
      <c r="I3247" t="s">
        <v>2246</v>
      </c>
      <c r="J3247" t="s">
        <v>38</v>
      </c>
      <c r="K3247" t="s">
        <v>641</v>
      </c>
      <c r="L3247" t="s">
        <v>30</v>
      </c>
      <c r="M3247" t="s">
        <v>31</v>
      </c>
      <c r="N3247" t="s">
        <v>41</v>
      </c>
      <c r="O3247" t="s">
        <v>54</v>
      </c>
      <c r="P3247" t="s">
        <v>347</v>
      </c>
      <c r="Q3247" t="s">
        <v>1180</v>
      </c>
      <c r="R3247" s="7">
        <v>0</v>
      </c>
      <c r="S3247" s="7">
        <f t="shared" si="450"/>
        <v>68.62</v>
      </c>
      <c r="T3247" s="8">
        <v>32.251399999999997</v>
      </c>
      <c r="U3247" s="8" t="str">
        <f t="shared" si="456"/>
        <v>Low</v>
      </c>
      <c r="V3247" s="7">
        <v>2</v>
      </c>
      <c r="W3247" s="8">
        <v>68.62</v>
      </c>
      <c r="X3247" s="8">
        <f t="shared" si="457"/>
        <v>4512</v>
      </c>
      <c r="Y3247" s="9">
        <v>0.47</v>
      </c>
      <c r="Z3247" s="9" t="str">
        <f t="shared" si="458"/>
        <v>High</v>
      </c>
    </row>
    <row r="3248" spans="1:26" x14ac:dyDescent="0.3">
      <c r="A3248" t="s">
        <v>4386</v>
      </c>
      <c r="B3248" s="6">
        <v>44099</v>
      </c>
      <c r="C3248" s="6" t="str">
        <f t="shared" si="451"/>
        <v>2020</v>
      </c>
      <c r="D3248" s="6" t="str">
        <f t="shared" si="452"/>
        <v>September</v>
      </c>
      <c r="E3248" s="6" t="str">
        <f t="shared" si="453"/>
        <v>Q3</v>
      </c>
      <c r="F3248" s="6" t="str">
        <f t="shared" si="454"/>
        <v>Low</v>
      </c>
      <c r="G3248" s="6" t="str">
        <f t="shared" si="455"/>
        <v>Discounted</v>
      </c>
      <c r="H3248" s="6">
        <v>44099</v>
      </c>
      <c r="I3248" t="s">
        <v>1326</v>
      </c>
      <c r="J3248" t="s">
        <v>101</v>
      </c>
      <c r="K3248" t="s">
        <v>2228</v>
      </c>
      <c r="L3248" t="s">
        <v>30</v>
      </c>
      <c r="M3248" t="s">
        <v>31</v>
      </c>
      <c r="N3248" t="s">
        <v>41</v>
      </c>
      <c r="O3248" t="s">
        <v>54</v>
      </c>
      <c r="P3248" t="s">
        <v>55</v>
      </c>
      <c r="Q3248" t="s">
        <v>56</v>
      </c>
      <c r="R3248" s="7">
        <v>0.7</v>
      </c>
      <c r="S3248" s="7">
        <f t="shared" si="450"/>
        <v>0.88380000000000036</v>
      </c>
      <c r="T3248" s="8">
        <v>-2.0621999999999998</v>
      </c>
      <c r="U3248" s="8" t="str">
        <f t="shared" si="456"/>
        <v>Loss</v>
      </c>
      <c r="V3248" s="7">
        <v>2</v>
      </c>
      <c r="W3248" s="8">
        <v>2.9460000000000002</v>
      </c>
      <c r="X3248" s="8">
        <f t="shared" si="457"/>
        <v>9793</v>
      </c>
      <c r="Y3248" s="9">
        <v>-0.7</v>
      </c>
      <c r="Z3248" s="9" t="str">
        <f t="shared" si="458"/>
        <v>Low</v>
      </c>
    </row>
    <row r="3249" spans="1:26" x14ac:dyDescent="0.3">
      <c r="A3249" t="s">
        <v>4387</v>
      </c>
      <c r="B3249" s="6">
        <v>44100</v>
      </c>
      <c r="C3249" s="6" t="str">
        <f t="shared" si="451"/>
        <v>2020</v>
      </c>
      <c r="D3249" s="6" t="str">
        <f t="shared" si="452"/>
        <v>September</v>
      </c>
      <c r="E3249" s="6" t="str">
        <f t="shared" si="453"/>
        <v>Q3</v>
      </c>
      <c r="F3249" s="6" t="str">
        <f t="shared" si="454"/>
        <v>High</v>
      </c>
      <c r="G3249" s="6" t="str">
        <f t="shared" si="455"/>
        <v>Full Price</v>
      </c>
      <c r="H3249" s="6">
        <v>44104</v>
      </c>
      <c r="I3249" t="s">
        <v>2256</v>
      </c>
      <c r="J3249" t="s">
        <v>89</v>
      </c>
      <c r="K3249" t="s">
        <v>3941</v>
      </c>
      <c r="L3249" t="s">
        <v>30</v>
      </c>
      <c r="M3249" t="s">
        <v>91</v>
      </c>
      <c r="N3249" t="s">
        <v>110</v>
      </c>
      <c r="O3249" t="s">
        <v>54</v>
      </c>
      <c r="P3249" t="s">
        <v>270</v>
      </c>
      <c r="Q3249" t="s">
        <v>271</v>
      </c>
      <c r="R3249" s="7">
        <v>0</v>
      </c>
      <c r="S3249" s="7">
        <f t="shared" si="450"/>
        <v>50</v>
      </c>
      <c r="T3249" s="8">
        <v>12</v>
      </c>
      <c r="U3249" s="8" t="str">
        <f t="shared" si="456"/>
        <v>Low</v>
      </c>
      <c r="V3249" s="7">
        <v>2</v>
      </c>
      <c r="W3249" s="8">
        <v>50</v>
      </c>
      <c r="X3249" s="8">
        <f t="shared" si="457"/>
        <v>5142</v>
      </c>
      <c r="Y3249" s="9">
        <v>0.24</v>
      </c>
      <c r="Z3249" s="9" t="str">
        <f t="shared" si="458"/>
        <v>High</v>
      </c>
    </row>
    <row r="3250" spans="1:26" x14ac:dyDescent="0.3">
      <c r="A3250" t="s">
        <v>4388</v>
      </c>
      <c r="B3250" s="6">
        <v>44100</v>
      </c>
      <c r="C3250" s="6" t="str">
        <f t="shared" si="451"/>
        <v>2020</v>
      </c>
      <c r="D3250" s="6" t="str">
        <f t="shared" si="452"/>
        <v>September</v>
      </c>
      <c r="E3250" s="6" t="str">
        <f t="shared" si="453"/>
        <v>Q3</v>
      </c>
      <c r="F3250" s="6" t="str">
        <f t="shared" si="454"/>
        <v>Low</v>
      </c>
      <c r="G3250" s="6" t="str">
        <f t="shared" si="455"/>
        <v>Discounted</v>
      </c>
      <c r="H3250" s="6">
        <v>44103</v>
      </c>
      <c r="I3250" t="s">
        <v>3195</v>
      </c>
      <c r="J3250" t="s">
        <v>89</v>
      </c>
      <c r="K3250" t="s">
        <v>479</v>
      </c>
      <c r="L3250" t="s">
        <v>30</v>
      </c>
      <c r="M3250" t="s">
        <v>31</v>
      </c>
      <c r="N3250" t="s">
        <v>41</v>
      </c>
      <c r="O3250" t="s">
        <v>54</v>
      </c>
      <c r="P3250" t="s">
        <v>55</v>
      </c>
      <c r="Q3250" t="s">
        <v>56</v>
      </c>
      <c r="R3250" s="7">
        <v>0.7</v>
      </c>
      <c r="S3250" s="7">
        <f t="shared" si="450"/>
        <v>36.33120000000001</v>
      </c>
      <c r="T3250" s="8">
        <v>-100.92</v>
      </c>
      <c r="U3250" s="8" t="str">
        <f t="shared" si="456"/>
        <v>Loss</v>
      </c>
      <c r="V3250" s="7">
        <v>6</v>
      </c>
      <c r="W3250" s="8">
        <v>121.104</v>
      </c>
      <c r="X3250" s="8">
        <f t="shared" si="457"/>
        <v>3430</v>
      </c>
      <c r="Y3250" s="9">
        <v>-0.83333333300000001</v>
      </c>
      <c r="Z3250" s="9" t="str">
        <f t="shared" si="458"/>
        <v>Low</v>
      </c>
    </row>
    <row r="3251" spans="1:26" x14ac:dyDescent="0.3">
      <c r="A3251" t="s">
        <v>4388</v>
      </c>
      <c r="B3251" s="6">
        <v>44100</v>
      </c>
      <c r="C3251" s="6" t="str">
        <f t="shared" si="451"/>
        <v>2020</v>
      </c>
      <c r="D3251" s="6" t="str">
        <f t="shared" si="452"/>
        <v>September</v>
      </c>
      <c r="E3251" s="6" t="str">
        <f t="shared" si="453"/>
        <v>Q3</v>
      </c>
      <c r="F3251" s="6" t="str">
        <f t="shared" si="454"/>
        <v>Low</v>
      </c>
      <c r="G3251" s="6" t="str">
        <f t="shared" si="455"/>
        <v>Discounted</v>
      </c>
      <c r="H3251" s="6">
        <v>44103</v>
      </c>
      <c r="I3251" t="s">
        <v>3195</v>
      </c>
      <c r="J3251" t="s">
        <v>1280</v>
      </c>
      <c r="K3251" t="s">
        <v>3682</v>
      </c>
      <c r="L3251" t="s">
        <v>30</v>
      </c>
      <c r="M3251" t="s">
        <v>91</v>
      </c>
      <c r="N3251" t="s">
        <v>92</v>
      </c>
      <c r="O3251" t="s">
        <v>54</v>
      </c>
      <c r="P3251" t="s">
        <v>55</v>
      </c>
      <c r="Q3251" t="s">
        <v>56</v>
      </c>
      <c r="R3251" s="7">
        <v>0.4</v>
      </c>
      <c r="S3251" s="7">
        <f t="shared" si="450"/>
        <v>27.536399999999997</v>
      </c>
      <c r="T3251" s="8">
        <v>-9.1788000000000007</v>
      </c>
      <c r="U3251" s="8" t="str">
        <f t="shared" si="456"/>
        <v>Loss</v>
      </c>
      <c r="V3251" s="7">
        <v>1</v>
      </c>
      <c r="W3251" s="8">
        <v>45.893999999999998</v>
      </c>
      <c r="X3251" s="8">
        <f t="shared" si="457"/>
        <v>5331</v>
      </c>
      <c r="Y3251" s="9">
        <v>-0.2</v>
      </c>
      <c r="Z3251" s="9" t="str">
        <f t="shared" si="458"/>
        <v>Low</v>
      </c>
    </row>
    <row r="3252" spans="1:26" x14ac:dyDescent="0.3">
      <c r="A3252" t="s">
        <v>4389</v>
      </c>
      <c r="B3252" s="6">
        <v>44100</v>
      </c>
      <c r="C3252" s="6" t="str">
        <f t="shared" si="451"/>
        <v>2020</v>
      </c>
      <c r="D3252" s="6" t="str">
        <f t="shared" si="452"/>
        <v>September</v>
      </c>
      <c r="E3252" s="6" t="str">
        <f t="shared" si="453"/>
        <v>Q3</v>
      </c>
      <c r="F3252" s="6" t="str">
        <f t="shared" si="454"/>
        <v>High</v>
      </c>
      <c r="G3252" s="6" t="str">
        <f t="shared" si="455"/>
        <v>Full Price</v>
      </c>
      <c r="H3252" s="6">
        <v>44105</v>
      </c>
      <c r="I3252" t="s">
        <v>4390</v>
      </c>
      <c r="J3252" t="s">
        <v>89</v>
      </c>
      <c r="K3252" t="s">
        <v>930</v>
      </c>
      <c r="L3252" t="s">
        <v>40</v>
      </c>
      <c r="M3252" t="s">
        <v>31</v>
      </c>
      <c r="N3252" t="s">
        <v>149</v>
      </c>
      <c r="O3252" t="s">
        <v>69</v>
      </c>
      <c r="P3252" t="s">
        <v>263</v>
      </c>
      <c r="Q3252" t="s">
        <v>71</v>
      </c>
      <c r="R3252" s="7">
        <v>0</v>
      </c>
      <c r="S3252" s="7">
        <f t="shared" si="450"/>
        <v>124.46</v>
      </c>
      <c r="T3252" s="8">
        <v>58.496200000000002</v>
      </c>
      <c r="U3252" s="8" t="str">
        <f t="shared" si="456"/>
        <v>Low</v>
      </c>
      <c r="V3252" s="7">
        <v>2</v>
      </c>
      <c r="W3252" s="8">
        <v>124.46</v>
      </c>
      <c r="X3252" s="8">
        <f t="shared" si="457"/>
        <v>3367</v>
      </c>
      <c r="Y3252" s="9">
        <v>0.47</v>
      </c>
      <c r="Z3252" s="9" t="str">
        <f t="shared" si="458"/>
        <v>High</v>
      </c>
    </row>
    <row r="3253" spans="1:26" x14ac:dyDescent="0.3">
      <c r="A3253" t="s">
        <v>4389</v>
      </c>
      <c r="B3253" s="6">
        <v>44100</v>
      </c>
      <c r="C3253" s="6" t="str">
        <f t="shared" si="451"/>
        <v>2020</v>
      </c>
      <c r="D3253" s="6" t="str">
        <f t="shared" si="452"/>
        <v>September</v>
      </c>
      <c r="E3253" s="6" t="str">
        <f t="shared" si="453"/>
        <v>Q3</v>
      </c>
      <c r="F3253" s="6" t="str">
        <f t="shared" si="454"/>
        <v>High</v>
      </c>
      <c r="G3253" s="6" t="str">
        <f t="shared" si="455"/>
        <v>Full Price</v>
      </c>
      <c r="H3253" s="6">
        <v>44105</v>
      </c>
      <c r="I3253" t="s">
        <v>4390</v>
      </c>
      <c r="J3253" t="s">
        <v>89</v>
      </c>
      <c r="K3253" t="s">
        <v>2465</v>
      </c>
      <c r="L3253" t="s">
        <v>40</v>
      </c>
      <c r="M3253" t="s">
        <v>31</v>
      </c>
      <c r="N3253" t="s">
        <v>49</v>
      </c>
      <c r="O3253" t="s">
        <v>69</v>
      </c>
      <c r="P3253" t="s">
        <v>263</v>
      </c>
      <c r="Q3253" t="s">
        <v>71</v>
      </c>
      <c r="R3253" s="7">
        <v>0</v>
      </c>
      <c r="S3253" s="7">
        <f t="shared" si="450"/>
        <v>64.17</v>
      </c>
      <c r="T3253" s="8">
        <v>18.609300000000001</v>
      </c>
      <c r="U3253" s="8" t="str">
        <f t="shared" si="456"/>
        <v>Low</v>
      </c>
      <c r="V3253" s="7">
        <v>3</v>
      </c>
      <c r="W3253" s="8">
        <v>64.17</v>
      </c>
      <c r="X3253" s="8">
        <f t="shared" si="457"/>
        <v>4645</v>
      </c>
      <c r="Y3253" s="9">
        <v>0.28999999999999998</v>
      </c>
      <c r="Z3253" s="9" t="str">
        <f t="shared" si="458"/>
        <v>High</v>
      </c>
    </row>
    <row r="3254" spans="1:26" x14ac:dyDescent="0.3">
      <c r="A3254" t="s">
        <v>4391</v>
      </c>
      <c r="B3254" s="6">
        <v>44100</v>
      </c>
      <c r="C3254" s="6" t="str">
        <f t="shared" si="451"/>
        <v>2020</v>
      </c>
      <c r="D3254" s="6" t="str">
        <f t="shared" si="452"/>
        <v>September</v>
      </c>
      <c r="E3254" s="6" t="str">
        <f t="shared" si="453"/>
        <v>Q3</v>
      </c>
      <c r="F3254" s="6" t="str">
        <f t="shared" si="454"/>
        <v>High</v>
      </c>
      <c r="G3254" s="6" t="str">
        <f t="shared" si="455"/>
        <v>Discounted</v>
      </c>
      <c r="H3254" s="6">
        <v>44104</v>
      </c>
      <c r="I3254" t="s">
        <v>3368</v>
      </c>
      <c r="J3254" t="s">
        <v>1299</v>
      </c>
      <c r="K3254" t="s">
        <v>3641</v>
      </c>
      <c r="L3254" t="s">
        <v>61</v>
      </c>
      <c r="M3254" t="s">
        <v>31</v>
      </c>
      <c r="N3254" t="s">
        <v>174</v>
      </c>
      <c r="O3254" t="s">
        <v>69</v>
      </c>
      <c r="P3254" t="s">
        <v>3065</v>
      </c>
      <c r="Q3254" t="s">
        <v>180</v>
      </c>
      <c r="R3254" s="7">
        <v>0.2</v>
      </c>
      <c r="S3254" s="7">
        <f t="shared" si="450"/>
        <v>48.537599999999998</v>
      </c>
      <c r="T3254" s="8">
        <v>14.409599999999999</v>
      </c>
      <c r="U3254" s="8" t="str">
        <f t="shared" si="456"/>
        <v>Low</v>
      </c>
      <c r="V3254" s="7">
        <v>2</v>
      </c>
      <c r="W3254" s="8">
        <v>60.671999999999997</v>
      </c>
      <c r="X3254" s="8">
        <f t="shared" si="457"/>
        <v>4781</v>
      </c>
      <c r="Y3254" s="9">
        <v>0.23749999999999999</v>
      </c>
      <c r="Z3254" s="9" t="str">
        <f t="shared" si="458"/>
        <v>High</v>
      </c>
    </row>
    <row r="3255" spans="1:26" x14ac:dyDescent="0.3">
      <c r="A3255" t="s">
        <v>4391</v>
      </c>
      <c r="B3255" s="6">
        <v>44100</v>
      </c>
      <c r="C3255" s="6" t="str">
        <f t="shared" si="451"/>
        <v>2020</v>
      </c>
      <c r="D3255" s="6" t="str">
        <f t="shared" si="452"/>
        <v>September</v>
      </c>
      <c r="E3255" s="6" t="str">
        <f t="shared" si="453"/>
        <v>Q3</v>
      </c>
      <c r="F3255" s="6" t="str">
        <f t="shared" si="454"/>
        <v>Low</v>
      </c>
      <c r="G3255" s="6" t="str">
        <f t="shared" si="455"/>
        <v>Discounted</v>
      </c>
      <c r="H3255" s="6">
        <v>44104</v>
      </c>
      <c r="I3255" t="s">
        <v>3368</v>
      </c>
      <c r="J3255" t="s">
        <v>38</v>
      </c>
      <c r="K3255" t="s">
        <v>4392</v>
      </c>
      <c r="L3255" t="s">
        <v>61</v>
      </c>
      <c r="M3255" t="s">
        <v>31</v>
      </c>
      <c r="N3255" t="s">
        <v>41</v>
      </c>
      <c r="O3255" t="s">
        <v>69</v>
      </c>
      <c r="P3255" t="s">
        <v>3065</v>
      </c>
      <c r="Q3255" t="s">
        <v>180</v>
      </c>
      <c r="R3255" s="7">
        <v>0.7</v>
      </c>
      <c r="S3255" s="7">
        <f t="shared" si="450"/>
        <v>21.776400000000002</v>
      </c>
      <c r="T3255" s="8">
        <v>-48.392000000000003</v>
      </c>
      <c r="U3255" s="8" t="str">
        <f t="shared" si="456"/>
        <v>Loss</v>
      </c>
      <c r="V3255" s="7">
        <v>2</v>
      </c>
      <c r="W3255" s="8">
        <v>72.587999999999994</v>
      </c>
      <c r="X3255" s="8">
        <f t="shared" si="457"/>
        <v>4389</v>
      </c>
      <c r="Y3255" s="9">
        <v>-0.66666666699999999</v>
      </c>
      <c r="Z3255" s="9" t="str">
        <f t="shared" si="458"/>
        <v>Low</v>
      </c>
    </row>
    <row r="3256" spans="1:26" x14ac:dyDescent="0.3">
      <c r="A3256" t="s">
        <v>4391</v>
      </c>
      <c r="B3256" s="6">
        <v>44100</v>
      </c>
      <c r="C3256" s="6" t="str">
        <f t="shared" si="451"/>
        <v>2020</v>
      </c>
      <c r="D3256" s="6" t="str">
        <f t="shared" si="452"/>
        <v>September</v>
      </c>
      <c r="E3256" s="6" t="str">
        <f t="shared" si="453"/>
        <v>Q3</v>
      </c>
      <c r="F3256" s="6" t="str">
        <f t="shared" si="454"/>
        <v>Low</v>
      </c>
      <c r="G3256" s="6" t="str">
        <f t="shared" si="455"/>
        <v>Discounted</v>
      </c>
      <c r="H3256" s="6">
        <v>44104</v>
      </c>
      <c r="I3256" t="s">
        <v>3368</v>
      </c>
      <c r="J3256" t="s">
        <v>89</v>
      </c>
      <c r="K3256" t="s">
        <v>3181</v>
      </c>
      <c r="L3256" t="s">
        <v>61</v>
      </c>
      <c r="M3256" t="s">
        <v>31</v>
      </c>
      <c r="N3256" t="s">
        <v>41</v>
      </c>
      <c r="O3256" t="s">
        <v>69</v>
      </c>
      <c r="P3256" t="s">
        <v>3065</v>
      </c>
      <c r="Q3256" t="s">
        <v>180</v>
      </c>
      <c r="R3256" s="7">
        <v>0.7</v>
      </c>
      <c r="S3256" s="7">
        <f t="shared" si="450"/>
        <v>23.109300000000005</v>
      </c>
      <c r="T3256" s="8">
        <v>-59.057099999999998</v>
      </c>
      <c r="U3256" s="8" t="str">
        <f t="shared" si="456"/>
        <v>Loss</v>
      </c>
      <c r="V3256" s="7">
        <v>9</v>
      </c>
      <c r="W3256" s="8">
        <v>77.031000000000006</v>
      </c>
      <c r="X3256" s="8">
        <f t="shared" si="457"/>
        <v>4294</v>
      </c>
      <c r="Y3256" s="9">
        <v>-0.76666666699999997</v>
      </c>
      <c r="Z3256" s="9" t="str">
        <f t="shared" si="458"/>
        <v>Low</v>
      </c>
    </row>
    <row r="3257" spans="1:26" x14ac:dyDescent="0.3">
      <c r="A3257" t="s">
        <v>4391</v>
      </c>
      <c r="B3257" s="6">
        <v>44100</v>
      </c>
      <c r="C3257" s="6" t="str">
        <f t="shared" si="451"/>
        <v>2020</v>
      </c>
      <c r="D3257" s="6" t="str">
        <f t="shared" si="452"/>
        <v>September</v>
      </c>
      <c r="E3257" s="6" t="str">
        <f t="shared" si="453"/>
        <v>Q3</v>
      </c>
      <c r="F3257" s="6" t="str">
        <f t="shared" si="454"/>
        <v>High</v>
      </c>
      <c r="G3257" s="6" t="str">
        <f t="shared" si="455"/>
        <v>Discounted</v>
      </c>
      <c r="H3257" s="6">
        <v>44104</v>
      </c>
      <c r="I3257" t="s">
        <v>3368</v>
      </c>
      <c r="J3257" t="s">
        <v>89</v>
      </c>
      <c r="K3257" t="s">
        <v>4030</v>
      </c>
      <c r="L3257" t="s">
        <v>61</v>
      </c>
      <c r="M3257" t="s">
        <v>31</v>
      </c>
      <c r="N3257" t="s">
        <v>32</v>
      </c>
      <c r="O3257" t="s">
        <v>69</v>
      </c>
      <c r="P3257" t="s">
        <v>3065</v>
      </c>
      <c r="Q3257" t="s">
        <v>180</v>
      </c>
      <c r="R3257" s="7">
        <v>0.2</v>
      </c>
      <c r="S3257" s="7">
        <f t="shared" si="450"/>
        <v>69.017600000000002</v>
      </c>
      <c r="T3257" s="8">
        <v>31.273599999999998</v>
      </c>
      <c r="U3257" s="8" t="str">
        <f t="shared" si="456"/>
        <v>Low</v>
      </c>
      <c r="V3257" s="7">
        <v>4</v>
      </c>
      <c r="W3257" s="8">
        <v>86.272000000000006</v>
      </c>
      <c r="X3257" s="8">
        <f t="shared" si="457"/>
        <v>4071</v>
      </c>
      <c r="Y3257" s="9">
        <v>0.36249999999999999</v>
      </c>
      <c r="Z3257" s="9" t="str">
        <f t="shared" si="458"/>
        <v>High</v>
      </c>
    </row>
    <row r="3258" spans="1:26" x14ac:dyDescent="0.3">
      <c r="A3258" t="s">
        <v>4391</v>
      </c>
      <c r="B3258" s="6">
        <v>44100</v>
      </c>
      <c r="C3258" s="6" t="str">
        <f t="shared" si="451"/>
        <v>2020</v>
      </c>
      <c r="D3258" s="6" t="str">
        <f t="shared" si="452"/>
        <v>September</v>
      </c>
      <c r="E3258" s="6" t="str">
        <f t="shared" si="453"/>
        <v>Q3</v>
      </c>
      <c r="F3258" s="6" t="str">
        <f t="shared" si="454"/>
        <v>Low</v>
      </c>
      <c r="G3258" s="6" t="str">
        <f t="shared" si="455"/>
        <v>Discounted</v>
      </c>
      <c r="H3258" s="6">
        <v>44104</v>
      </c>
      <c r="I3258" t="s">
        <v>3368</v>
      </c>
      <c r="J3258" t="s">
        <v>89</v>
      </c>
      <c r="K3258" t="s">
        <v>1011</v>
      </c>
      <c r="L3258" t="s">
        <v>61</v>
      </c>
      <c r="M3258" t="s">
        <v>31</v>
      </c>
      <c r="N3258" t="s">
        <v>49</v>
      </c>
      <c r="O3258" t="s">
        <v>69</v>
      </c>
      <c r="P3258" t="s">
        <v>3065</v>
      </c>
      <c r="Q3258" t="s">
        <v>180</v>
      </c>
      <c r="R3258" s="7">
        <v>0.2</v>
      </c>
      <c r="S3258" s="7">
        <f t="shared" si="450"/>
        <v>95.923199999999994</v>
      </c>
      <c r="T3258" s="8">
        <v>-1.4987999999999999</v>
      </c>
      <c r="U3258" s="8" t="str">
        <f t="shared" si="456"/>
        <v>Loss</v>
      </c>
      <c r="V3258" s="7">
        <v>6</v>
      </c>
      <c r="W3258" s="8">
        <v>119.904</v>
      </c>
      <c r="X3258" s="8">
        <f t="shared" si="457"/>
        <v>3462</v>
      </c>
      <c r="Y3258" s="9">
        <v>-1.2500000000000001E-2</v>
      </c>
      <c r="Z3258" s="9" t="str">
        <f t="shared" si="458"/>
        <v>Low</v>
      </c>
    </row>
    <row r="3259" spans="1:26" x14ac:dyDescent="0.3">
      <c r="A3259" t="s">
        <v>4391</v>
      </c>
      <c r="B3259" s="6">
        <v>44100</v>
      </c>
      <c r="C3259" s="6" t="str">
        <f t="shared" si="451"/>
        <v>2020</v>
      </c>
      <c r="D3259" s="6" t="str">
        <f t="shared" si="452"/>
        <v>September</v>
      </c>
      <c r="E3259" s="6" t="str">
        <f t="shared" si="453"/>
        <v>Q3</v>
      </c>
      <c r="F3259" s="6" t="str">
        <f t="shared" si="454"/>
        <v>Low</v>
      </c>
      <c r="G3259" s="6" t="str">
        <f t="shared" si="455"/>
        <v>Discounted</v>
      </c>
      <c r="H3259" s="6">
        <v>44104</v>
      </c>
      <c r="I3259" t="s">
        <v>3368</v>
      </c>
      <c r="J3259" t="s">
        <v>47</v>
      </c>
      <c r="K3259" t="s">
        <v>48</v>
      </c>
      <c r="L3259" t="s">
        <v>61</v>
      </c>
      <c r="M3259" t="s">
        <v>31</v>
      </c>
      <c r="N3259" t="s">
        <v>49</v>
      </c>
      <c r="O3259" t="s">
        <v>69</v>
      </c>
      <c r="P3259" t="s">
        <v>3065</v>
      </c>
      <c r="Q3259" t="s">
        <v>180</v>
      </c>
      <c r="R3259" s="7">
        <v>0.2</v>
      </c>
      <c r="S3259" s="7">
        <f t="shared" si="450"/>
        <v>290.91840000000002</v>
      </c>
      <c r="T3259" s="8">
        <v>-86.366399999999999</v>
      </c>
      <c r="U3259" s="8" t="str">
        <f t="shared" si="456"/>
        <v>Loss</v>
      </c>
      <c r="V3259" s="7">
        <v>4</v>
      </c>
      <c r="W3259" s="8">
        <v>363.64800000000002</v>
      </c>
      <c r="X3259" s="8">
        <f t="shared" si="457"/>
        <v>1596</v>
      </c>
      <c r="Y3259" s="9">
        <v>-0.23749999999999999</v>
      </c>
      <c r="Z3259" s="9" t="str">
        <f t="shared" si="458"/>
        <v>Low</v>
      </c>
    </row>
    <row r="3260" spans="1:26" x14ac:dyDescent="0.3">
      <c r="A3260" t="s">
        <v>4391</v>
      </c>
      <c r="B3260" s="6">
        <v>44100</v>
      </c>
      <c r="C3260" s="6" t="str">
        <f t="shared" si="451"/>
        <v>2020</v>
      </c>
      <c r="D3260" s="6" t="str">
        <f t="shared" si="452"/>
        <v>September</v>
      </c>
      <c r="E3260" s="6" t="str">
        <f t="shared" si="453"/>
        <v>Q3</v>
      </c>
      <c r="F3260" s="6" t="str">
        <f t="shared" si="454"/>
        <v>Low</v>
      </c>
      <c r="G3260" s="6" t="str">
        <f t="shared" si="455"/>
        <v>Discounted</v>
      </c>
      <c r="H3260" s="6">
        <v>44104</v>
      </c>
      <c r="I3260" t="s">
        <v>3368</v>
      </c>
      <c r="J3260" t="s">
        <v>629</v>
      </c>
      <c r="K3260" t="s">
        <v>2639</v>
      </c>
      <c r="L3260" t="s">
        <v>61</v>
      </c>
      <c r="M3260" t="s">
        <v>91</v>
      </c>
      <c r="N3260" t="s">
        <v>92</v>
      </c>
      <c r="O3260" t="s">
        <v>69</v>
      </c>
      <c r="P3260" t="s">
        <v>3065</v>
      </c>
      <c r="Q3260" t="s">
        <v>180</v>
      </c>
      <c r="R3260" s="7">
        <v>0.2</v>
      </c>
      <c r="S3260" s="7">
        <f t="shared" si="450"/>
        <v>211.16799999999998</v>
      </c>
      <c r="T3260" s="8">
        <v>23.096499999999999</v>
      </c>
      <c r="U3260" s="8" t="str">
        <f t="shared" si="456"/>
        <v>Low</v>
      </c>
      <c r="V3260" s="7">
        <v>5</v>
      </c>
      <c r="W3260" s="8">
        <v>263.95999999999998</v>
      </c>
      <c r="X3260" s="8">
        <f t="shared" si="457"/>
        <v>2107</v>
      </c>
      <c r="Y3260" s="9">
        <v>8.7499999999999994E-2</v>
      </c>
      <c r="Z3260" s="9" t="str">
        <f t="shared" si="458"/>
        <v>Low</v>
      </c>
    </row>
    <row r="3261" spans="1:26" x14ac:dyDescent="0.3">
      <c r="A3261" t="s">
        <v>4393</v>
      </c>
      <c r="B3261" s="6">
        <v>44100</v>
      </c>
      <c r="C3261" s="6" t="str">
        <f t="shared" si="451"/>
        <v>2020</v>
      </c>
      <c r="D3261" s="6" t="str">
        <f t="shared" si="452"/>
        <v>September</v>
      </c>
      <c r="E3261" s="6" t="str">
        <f t="shared" si="453"/>
        <v>Q3</v>
      </c>
      <c r="F3261" s="6" t="str">
        <f t="shared" si="454"/>
        <v>High</v>
      </c>
      <c r="G3261" s="6" t="str">
        <f t="shared" si="455"/>
        <v>Discounted</v>
      </c>
      <c r="H3261" s="6">
        <v>44107</v>
      </c>
      <c r="I3261" t="s">
        <v>1847</v>
      </c>
      <c r="J3261" t="s">
        <v>38</v>
      </c>
      <c r="K3261" t="s">
        <v>3506</v>
      </c>
      <c r="L3261" t="s">
        <v>30</v>
      </c>
      <c r="M3261" t="s">
        <v>31</v>
      </c>
      <c r="N3261" t="s">
        <v>41</v>
      </c>
      <c r="O3261" t="s">
        <v>54</v>
      </c>
      <c r="P3261" t="s">
        <v>1955</v>
      </c>
      <c r="Q3261" t="s">
        <v>271</v>
      </c>
      <c r="R3261" s="7">
        <v>0.2</v>
      </c>
      <c r="S3261" s="7">
        <f t="shared" si="450"/>
        <v>63.244799999999998</v>
      </c>
      <c r="T3261" s="8">
        <v>28.657800000000002</v>
      </c>
      <c r="U3261" s="8" t="str">
        <f t="shared" si="456"/>
        <v>Low</v>
      </c>
      <c r="V3261" s="7">
        <v>9</v>
      </c>
      <c r="W3261" s="8">
        <v>79.055999999999997</v>
      </c>
      <c r="X3261" s="8">
        <f t="shared" si="457"/>
        <v>4254</v>
      </c>
      <c r="Y3261" s="9">
        <v>0.36249999999999999</v>
      </c>
      <c r="Z3261" s="9" t="str">
        <f t="shared" si="458"/>
        <v>High</v>
      </c>
    </row>
    <row r="3262" spans="1:26" x14ac:dyDescent="0.3">
      <c r="A3262" t="s">
        <v>4393</v>
      </c>
      <c r="B3262" s="6">
        <v>44100</v>
      </c>
      <c r="C3262" s="6" t="str">
        <f t="shared" si="451"/>
        <v>2020</v>
      </c>
      <c r="D3262" s="6" t="str">
        <f t="shared" si="452"/>
        <v>September</v>
      </c>
      <c r="E3262" s="6" t="str">
        <f t="shared" si="453"/>
        <v>Q3</v>
      </c>
      <c r="F3262" s="6" t="str">
        <f t="shared" si="454"/>
        <v>High</v>
      </c>
      <c r="G3262" s="6" t="str">
        <f t="shared" si="455"/>
        <v>Full Price</v>
      </c>
      <c r="H3262" s="6">
        <v>44107</v>
      </c>
      <c r="I3262" t="s">
        <v>1847</v>
      </c>
      <c r="J3262" t="s">
        <v>89</v>
      </c>
      <c r="K3262" t="s">
        <v>1864</v>
      </c>
      <c r="L3262" t="s">
        <v>30</v>
      </c>
      <c r="M3262" t="s">
        <v>31</v>
      </c>
      <c r="N3262" t="s">
        <v>86</v>
      </c>
      <c r="O3262" t="s">
        <v>54</v>
      </c>
      <c r="P3262" t="s">
        <v>1955</v>
      </c>
      <c r="Q3262" t="s">
        <v>271</v>
      </c>
      <c r="R3262" s="7">
        <v>0</v>
      </c>
      <c r="S3262" s="7">
        <f t="shared" si="450"/>
        <v>34.44</v>
      </c>
      <c r="T3262" s="8">
        <v>16.186800000000002</v>
      </c>
      <c r="U3262" s="8" t="str">
        <f t="shared" si="456"/>
        <v>Low</v>
      </c>
      <c r="V3262" s="7">
        <v>3</v>
      </c>
      <c r="W3262" s="8">
        <v>34.44</v>
      </c>
      <c r="X3262" s="8">
        <f t="shared" si="457"/>
        <v>5986</v>
      </c>
      <c r="Y3262" s="9">
        <v>0.47</v>
      </c>
      <c r="Z3262" s="9" t="str">
        <f t="shared" si="458"/>
        <v>High</v>
      </c>
    </row>
    <row r="3263" spans="1:26" x14ac:dyDescent="0.3">
      <c r="A3263" t="s">
        <v>4393</v>
      </c>
      <c r="B3263" s="6">
        <v>44100</v>
      </c>
      <c r="C3263" s="6" t="str">
        <f t="shared" si="451"/>
        <v>2020</v>
      </c>
      <c r="D3263" s="6" t="str">
        <f t="shared" si="452"/>
        <v>September</v>
      </c>
      <c r="E3263" s="6" t="str">
        <f t="shared" si="453"/>
        <v>Q3</v>
      </c>
      <c r="F3263" s="6" t="str">
        <f t="shared" si="454"/>
        <v>High</v>
      </c>
      <c r="G3263" s="6" t="str">
        <f t="shared" si="455"/>
        <v>Full Price</v>
      </c>
      <c r="H3263" s="6">
        <v>44107</v>
      </c>
      <c r="I3263" t="s">
        <v>1847</v>
      </c>
      <c r="J3263" t="s">
        <v>936</v>
      </c>
      <c r="K3263" t="s">
        <v>937</v>
      </c>
      <c r="L3263" t="s">
        <v>30</v>
      </c>
      <c r="M3263" t="s">
        <v>91</v>
      </c>
      <c r="N3263" t="s">
        <v>534</v>
      </c>
      <c r="O3263" t="s">
        <v>54</v>
      </c>
      <c r="P3263" t="s">
        <v>1955</v>
      </c>
      <c r="Q3263" t="s">
        <v>271</v>
      </c>
      <c r="R3263" s="7">
        <v>0</v>
      </c>
      <c r="S3263" s="7">
        <f t="shared" si="450"/>
        <v>629.92999999999995</v>
      </c>
      <c r="T3263" s="8">
        <v>296.06709999999998</v>
      </c>
      <c r="U3263" s="8" t="str">
        <f t="shared" si="456"/>
        <v>Medium</v>
      </c>
      <c r="V3263" s="7">
        <v>7</v>
      </c>
      <c r="W3263" s="8">
        <v>629.92999999999995</v>
      </c>
      <c r="X3263" s="8">
        <f t="shared" si="457"/>
        <v>887</v>
      </c>
      <c r="Y3263" s="9">
        <v>0.47</v>
      </c>
      <c r="Z3263" s="9" t="str">
        <f t="shared" si="458"/>
        <v>High</v>
      </c>
    </row>
    <row r="3264" spans="1:26" x14ac:dyDescent="0.3">
      <c r="A3264" t="s">
        <v>4394</v>
      </c>
      <c r="B3264" s="6">
        <v>44100</v>
      </c>
      <c r="C3264" s="6" t="str">
        <f t="shared" si="451"/>
        <v>2020</v>
      </c>
      <c r="D3264" s="6" t="str">
        <f t="shared" si="452"/>
        <v>September</v>
      </c>
      <c r="E3264" s="6" t="str">
        <f t="shared" si="453"/>
        <v>Q3</v>
      </c>
      <c r="F3264" s="6" t="str">
        <f t="shared" si="454"/>
        <v>High</v>
      </c>
      <c r="G3264" s="6" t="str">
        <f t="shared" si="455"/>
        <v>Discounted</v>
      </c>
      <c r="H3264" s="6">
        <v>44106</v>
      </c>
      <c r="I3264" t="s">
        <v>2504</v>
      </c>
      <c r="J3264" t="s">
        <v>1062</v>
      </c>
      <c r="K3264" t="s">
        <v>1062</v>
      </c>
      <c r="L3264" t="s">
        <v>30</v>
      </c>
      <c r="M3264" t="s">
        <v>31</v>
      </c>
      <c r="N3264" t="s">
        <v>32</v>
      </c>
      <c r="O3264" t="s">
        <v>69</v>
      </c>
      <c r="P3264" t="s">
        <v>2622</v>
      </c>
      <c r="Q3264" t="s">
        <v>175</v>
      </c>
      <c r="R3264" s="7">
        <v>0.2</v>
      </c>
      <c r="S3264" s="7">
        <f t="shared" si="450"/>
        <v>113.40799999999999</v>
      </c>
      <c r="T3264" s="8">
        <v>47.844000000000001</v>
      </c>
      <c r="U3264" s="8" t="str">
        <f t="shared" si="456"/>
        <v>Low</v>
      </c>
      <c r="V3264" s="7">
        <v>5</v>
      </c>
      <c r="W3264" s="8">
        <v>141.76</v>
      </c>
      <c r="X3264" s="8">
        <f t="shared" si="457"/>
        <v>3190</v>
      </c>
      <c r="Y3264" s="9">
        <v>0.33750000000000002</v>
      </c>
      <c r="Z3264" s="9" t="str">
        <f t="shared" si="458"/>
        <v>High</v>
      </c>
    </row>
    <row r="3265" spans="1:26" x14ac:dyDescent="0.3">
      <c r="A3265" t="s">
        <v>4394</v>
      </c>
      <c r="B3265" s="6">
        <v>44100</v>
      </c>
      <c r="C3265" s="6" t="str">
        <f t="shared" si="451"/>
        <v>2020</v>
      </c>
      <c r="D3265" s="6" t="str">
        <f t="shared" si="452"/>
        <v>September</v>
      </c>
      <c r="E3265" s="6" t="str">
        <f t="shared" si="453"/>
        <v>Q3</v>
      </c>
      <c r="F3265" s="6" t="str">
        <f t="shared" si="454"/>
        <v>High</v>
      </c>
      <c r="G3265" s="6" t="str">
        <f t="shared" si="455"/>
        <v>Discounted</v>
      </c>
      <c r="H3265" s="6">
        <v>44106</v>
      </c>
      <c r="I3265" t="s">
        <v>2504</v>
      </c>
      <c r="J3265" t="s">
        <v>67</v>
      </c>
      <c r="K3265" t="s">
        <v>2018</v>
      </c>
      <c r="L3265" t="s">
        <v>30</v>
      </c>
      <c r="M3265" t="s">
        <v>31</v>
      </c>
      <c r="N3265" t="s">
        <v>32</v>
      </c>
      <c r="O3265" t="s">
        <v>69</v>
      </c>
      <c r="P3265" t="s">
        <v>2622</v>
      </c>
      <c r="Q3265" t="s">
        <v>175</v>
      </c>
      <c r="R3265" s="7">
        <v>0.2</v>
      </c>
      <c r="S3265" s="7">
        <f t="shared" si="450"/>
        <v>24.883199999999999</v>
      </c>
      <c r="T3265" s="8">
        <v>10.8864</v>
      </c>
      <c r="U3265" s="8" t="str">
        <f t="shared" si="456"/>
        <v>Low</v>
      </c>
      <c r="V3265" s="7">
        <v>6</v>
      </c>
      <c r="W3265" s="8">
        <v>31.103999999999999</v>
      </c>
      <c r="X3265" s="8">
        <f t="shared" si="457"/>
        <v>6216</v>
      </c>
      <c r="Y3265" s="9">
        <v>0.35</v>
      </c>
      <c r="Z3265" s="9" t="str">
        <f t="shared" si="458"/>
        <v>High</v>
      </c>
    </row>
    <row r="3266" spans="1:26" x14ac:dyDescent="0.3">
      <c r="A3266" t="s">
        <v>4394</v>
      </c>
      <c r="B3266" s="6">
        <v>44100</v>
      </c>
      <c r="C3266" s="6" t="str">
        <f t="shared" si="451"/>
        <v>2020</v>
      </c>
      <c r="D3266" s="6" t="str">
        <f t="shared" si="452"/>
        <v>September</v>
      </c>
      <c r="E3266" s="6" t="str">
        <f t="shared" si="453"/>
        <v>Q3</v>
      </c>
      <c r="F3266" s="6" t="str">
        <f t="shared" si="454"/>
        <v>Low</v>
      </c>
      <c r="G3266" s="6" t="str">
        <f t="shared" si="455"/>
        <v>Discounted</v>
      </c>
      <c r="H3266" s="6">
        <v>44106</v>
      </c>
      <c r="I3266" t="s">
        <v>2504</v>
      </c>
      <c r="J3266" t="s">
        <v>1707</v>
      </c>
      <c r="K3266" t="s">
        <v>4395</v>
      </c>
      <c r="L3266" t="s">
        <v>30</v>
      </c>
      <c r="M3266" t="s">
        <v>91</v>
      </c>
      <c r="N3266" t="s">
        <v>110</v>
      </c>
      <c r="O3266" t="s">
        <v>69</v>
      </c>
      <c r="P3266" t="s">
        <v>2622</v>
      </c>
      <c r="Q3266" t="s">
        <v>175</v>
      </c>
      <c r="R3266" s="7">
        <v>0.2</v>
      </c>
      <c r="S3266" s="7">
        <f t="shared" ref="S3266:S3329" si="459">W3266 - (W3266 * R3266)</f>
        <v>191.84</v>
      </c>
      <c r="T3266" s="8">
        <v>47.96</v>
      </c>
      <c r="U3266" s="8" t="str">
        <f t="shared" si="456"/>
        <v>Low</v>
      </c>
      <c r="V3266" s="7">
        <v>5</v>
      </c>
      <c r="W3266" s="8">
        <v>239.8</v>
      </c>
      <c r="X3266" s="8">
        <f t="shared" si="457"/>
        <v>2305</v>
      </c>
      <c r="Y3266" s="9">
        <v>0.2</v>
      </c>
      <c r="Z3266" s="9" t="str">
        <f t="shared" si="458"/>
        <v>Low</v>
      </c>
    </row>
    <row r="3267" spans="1:26" x14ac:dyDescent="0.3">
      <c r="A3267" t="s">
        <v>4396</v>
      </c>
      <c r="B3267" s="6">
        <v>44100</v>
      </c>
      <c r="C3267" s="6" t="str">
        <f t="shared" ref="C3267:C3330" si="460">TEXT(B3267, "YYYY")</f>
        <v>2020</v>
      </c>
      <c r="D3267" s="6" t="str">
        <f t="shared" ref="D3267:D3330" si="461">TEXT(B3267, "MMMM")</f>
        <v>September</v>
      </c>
      <c r="E3267" s="6" t="str">
        <f t="shared" ref="E3267:E3330" si="462">"Q" &amp; INT((MONTH(B3267) - 1) / 3) + 1</f>
        <v>Q3</v>
      </c>
      <c r="F3267" s="6" t="str">
        <f t="shared" ref="F3267:F3330" si="463">IF(Y3267&gt; 0.2, "High", "Low")</f>
        <v>Low</v>
      </c>
      <c r="G3267" s="6" t="str">
        <f t="shared" ref="G3267:G3330" si="464">IF(R3267&gt;0, "Discounted", "Full Price")</f>
        <v>Discounted</v>
      </c>
      <c r="H3267" s="6">
        <v>44102</v>
      </c>
      <c r="I3267" t="s">
        <v>1310</v>
      </c>
      <c r="J3267" t="s">
        <v>89</v>
      </c>
      <c r="K3267" t="s">
        <v>4397</v>
      </c>
      <c r="L3267" t="s">
        <v>30</v>
      </c>
      <c r="M3267" t="s">
        <v>31</v>
      </c>
      <c r="N3267" t="s">
        <v>41</v>
      </c>
      <c r="O3267" t="s">
        <v>33</v>
      </c>
      <c r="P3267" t="s">
        <v>34</v>
      </c>
      <c r="Q3267" t="s">
        <v>35</v>
      </c>
      <c r="R3267" s="7">
        <v>0.8</v>
      </c>
      <c r="S3267" s="7">
        <f t="shared" si="459"/>
        <v>0.41599999999999993</v>
      </c>
      <c r="T3267" s="8">
        <v>-3.4319999999999999</v>
      </c>
      <c r="U3267" s="8" t="str">
        <f t="shared" ref="U3267:U3330" si="465">IF(T3267 &lt; 0, "Loss", IF(T3267 &lt; 100, "Low", IF(T3267 &lt; 500, "Medium", "High")))</f>
        <v>Loss</v>
      </c>
      <c r="V3267" s="7">
        <v>5</v>
      </c>
      <c r="W3267" s="8">
        <v>2.08</v>
      </c>
      <c r="X3267" s="8">
        <f t="shared" ref="X3267:X3330" si="466">_xlfn.RANK.EQ(W3267, W$2:W$9994)</f>
        <v>9906</v>
      </c>
      <c r="Y3267" s="9">
        <v>-1.65</v>
      </c>
      <c r="Z3267" s="9" t="str">
        <f t="shared" ref="Z3267:Z3330" si="467">IF(Y3267 &gt; 0.2, "High", "Low")</f>
        <v>Low</v>
      </c>
    </row>
    <row r="3268" spans="1:26" x14ac:dyDescent="0.3">
      <c r="A3268" t="s">
        <v>4396</v>
      </c>
      <c r="B3268" s="6">
        <v>44100</v>
      </c>
      <c r="C3268" s="6" t="str">
        <f t="shared" si="460"/>
        <v>2020</v>
      </c>
      <c r="D3268" s="6" t="str">
        <f t="shared" si="461"/>
        <v>September</v>
      </c>
      <c r="E3268" s="6" t="str">
        <f t="shared" si="462"/>
        <v>Q3</v>
      </c>
      <c r="F3268" s="6" t="str">
        <f t="shared" si="463"/>
        <v>High</v>
      </c>
      <c r="G3268" s="6" t="str">
        <f t="shared" si="464"/>
        <v>Discounted</v>
      </c>
      <c r="H3268" s="6">
        <v>44102</v>
      </c>
      <c r="I3268" t="s">
        <v>1310</v>
      </c>
      <c r="J3268" t="s">
        <v>89</v>
      </c>
      <c r="K3268" t="s">
        <v>2394</v>
      </c>
      <c r="L3268" t="s">
        <v>30</v>
      </c>
      <c r="M3268" t="s">
        <v>91</v>
      </c>
      <c r="N3268" t="s">
        <v>92</v>
      </c>
      <c r="O3268" t="s">
        <v>33</v>
      </c>
      <c r="P3268" t="s">
        <v>34</v>
      </c>
      <c r="Q3268" t="s">
        <v>35</v>
      </c>
      <c r="R3268" s="7">
        <v>0.2</v>
      </c>
      <c r="S3268" s="7">
        <f t="shared" si="459"/>
        <v>891.5200000000001</v>
      </c>
      <c r="T3268" s="8">
        <v>376.11</v>
      </c>
      <c r="U3268" s="8" t="str">
        <f t="shared" si="465"/>
        <v>Medium</v>
      </c>
      <c r="V3268" s="7">
        <v>7</v>
      </c>
      <c r="W3268" s="8">
        <v>1114.4000000000001</v>
      </c>
      <c r="X3268" s="8">
        <f t="shared" si="466"/>
        <v>393</v>
      </c>
      <c r="Y3268" s="9">
        <v>0.33750000000000002</v>
      </c>
      <c r="Z3268" s="9" t="str">
        <f t="shared" si="467"/>
        <v>High</v>
      </c>
    </row>
    <row r="3269" spans="1:26" x14ac:dyDescent="0.3">
      <c r="A3269" t="s">
        <v>4398</v>
      </c>
      <c r="B3269" s="6">
        <v>44101</v>
      </c>
      <c r="C3269" s="6" t="str">
        <f t="shared" si="460"/>
        <v>2020</v>
      </c>
      <c r="D3269" s="6" t="str">
        <f t="shared" si="461"/>
        <v>September</v>
      </c>
      <c r="E3269" s="6" t="str">
        <f t="shared" si="462"/>
        <v>Q3</v>
      </c>
      <c r="F3269" s="6" t="str">
        <f t="shared" si="463"/>
        <v>Low</v>
      </c>
      <c r="G3269" s="6" t="str">
        <f t="shared" si="464"/>
        <v>Discounted</v>
      </c>
      <c r="H3269" s="6">
        <v>44103</v>
      </c>
      <c r="I3269" t="s">
        <v>4252</v>
      </c>
      <c r="J3269" t="s">
        <v>119</v>
      </c>
      <c r="K3269" t="s">
        <v>3011</v>
      </c>
      <c r="L3269" t="s">
        <v>30</v>
      </c>
      <c r="M3269" t="s">
        <v>76</v>
      </c>
      <c r="N3269" t="s">
        <v>99</v>
      </c>
      <c r="O3269" t="s">
        <v>33</v>
      </c>
      <c r="P3269" t="s">
        <v>368</v>
      </c>
      <c r="Q3269" t="s">
        <v>43</v>
      </c>
      <c r="R3269" s="7">
        <v>0.6</v>
      </c>
      <c r="S3269" s="7">
        <f t="shared" si="459"/>
        <v>9.7152000000000012</v>
      </c>
      <c r="T3269" s="8">
        <v>-12.751200000000001</v>
      </c>
      <c r="U3269" s="8" t="str">
        <f t="shared" si="465"/>
        <v>Loss</v>
      </c>
      <c r="V3269" s="7">
        <v>3</v>
      </c>
      <c r="W3269" s="8">
        <v>24.288</v>
      </c>
      <c r="X3269" s="8">
        <f t="shared" si="466"/>
        <v>6744</v>
      </c>
      <c r="Y3269" s="9">
        <v>-0.52500000000000002</v>
      </c>
      <c r="Z3269" s="9" t="str">
        <f t="shared" si="467"/>
        <v>Low</v>
      </c>
    </row>
    <row r="3270" spans="1:26" x14ac:dyDescent="0.3">
      <c r="A3270" t="s">
        <v>4398</v>
      </c>
      <c r="B3270" s="6">
        <v>44101</v>
      </c>
      <c r="C3270" s="6" t="str">
        <f t="shared" si="460"/>
        <v>2020</v>
      </c>
      <c r="D3270" s="6" t="str">
        <f t="shared" si="461"/>
        <v>September</v>
      </c>
      <c r="E3270" s="6" t="str">
        <f t="shared" si="462"/>
        <v>Q3</v>
      </c>
      <c r="F3270" s="6" t="str">
        <f t="shared" si="463"/>
        <v>Low</v>
      </c>
      <c r="G3270" s="6" t="str">
        <f t="shared" si="464"/>
        <v>Discounted</v>
      </c>
      <c r="H3270" s="6">
        <v>44103</v>
      </c>
      <c r="I3270" t="s">
        <v>4252</v>
      </c>
      <c r="J3270" t="s">
        <v>89</v>
      </c>
      <c r="K3270" t="s">
        <v>1545</v>
      </c>
      <c r="L3270" t="s">
        <v>30</v>
      </c>
      <c r="M3270" t="s">
        <v>31</v>
      </c>
      <c r="N3270" t="s">
        <v>41</v>
      </c>
      <c r="O3270" t="s">
        <v>33</v>
      </c>
      <c r="P3270" t="s">
        <v>368</v>
      </c>
      <c r="Q3270" t="s">
        <v>43</v>
      </c>
      <c r="R3270" s="7">
        <v>0.8</v>
      </c>
      <c r="S3270" s="7">
        <f t="shared" si="459"/>
        <v>3.016</v>
      </c>
      <c r="T3270" s="8">
        <v>-22.62</v>
      </c>
      <c r="U3270" s="8" t="str">
        <f t="shared" si="465"/>
        <v>Loss</v>
      </c>
      <c r="V3270" s="7">
        <v>2</v>
      </c>
      <c r="W3270" s="8">
        <v>15.08</v>
      </c>
      <c r="X3270" s="8">
        <f t="shared" si="466"/>
        <v>7782</v>
      </c>
      <c r="Y3270" s="9">
        <v>-1.5</v>
      </c>
      <c r="Z3270" s="9" t="str">
        <f t="shared" si="467"/>
        <v>Low</v>
      </c>
    </row>
    <row r="3271" spans="1:26" x14ac:dyDescent="0.3">
      <c r="A3271" t="s">
        <v>4399</v>
      </c>
      <c r="B3271" s="6">
        <v>44101</v>
      </c>
      <c r="C3271" s="6" t="str">
        <f t="shared" si="460"/>
        <v>2020</v>
      </c>
      <c r="D3271" s="6" t="str">
        <f t="shared" si="461"/>
        <v>September</v>
      </c>
      <c r="E3271" s="6" t="str">
        <f t="shared" si="462"/>
        <v>Q3</v>
      </c>
      <c r="F3271" s="6" t="str">
        <f t="shared" si="463"/>
        <v>High</v>
      </c>
      <c r="G3271" s="6" t="str">
        <f t="shared" si="464"/>
        <v>Full Price</v>
      </c>
      <c r="H3271" s="6">
        <v>44104</v>
      </c>
      <c r="I3271" t="s">
        <v>4400</v>
      </c>
      <c r="J3271" t="s">
        <v>105</v>
      </c>
      <c r="K3271" t="s">
        <v>788</v>
      </c>
      <c r="L3271" t="s">
        <v>61</v>
      </c>
      <c r="M3271" t="s">
        <v>31</v>
      </c>
      <c r="N3271" t="s">
        <v>53</v>
      </c>
      <c r="O3271" t="s">
        <v>33</v>
      </c>
      <c r="P3271" t="s">
        <v>275</v>
      </c>
      <c r="Q3271" t="s">
        <v>212</v>
      </c>
      <c r="R3271" s="7">
        <v>0</v>
      </c>
      <c r="S3271" s="7">
        <f t="shared" si="459"/>
        <v>16.399999999999999</v>
      </c>
      <c r="T3271" s="8">
        <v>4.7560000000000002</v>
      </c>
      <c r="U3271" s="8" t="str">
        <f t="shared" si="465"/>
        <v>Low</v>
      </c>
      <c r="V3271" s="7">
        <v>5</v>
      </c>
      <c r="W3271" s="8">
        <v>16.399999999999999</v>
      </c>
      <c r="X3271" s="8">
        <f t="shared" si="466"/>
        <v>7585</v>
      </c>
      <c r="Y3271" s="9">
        <v>0.28999999999999998</v>
      </c>
      <c r="Z3271" s="9" t="str">
        <f t="shared" si="467"/>
        <v>High</v>
      </c>
    </row>
    <row r="3272" spans="1:26" x14ac:dyDescent="0.3">
      <c r="A3272" t="s">
        <v>4399</v>
      </c>
      <c r="B3272" s="6">
        <v>44101</v>
      </c>
      <c r="C3272" s="6" t="str">
        <f t="shared" si="460"/>
        <v>2020</v>
      </c>
      <c r="D3272" s="6" t="str">
        <f t="shared" si="461"/>
        <v>September</v>
      </c>
      <c r="E3272" s="6" t="str">
        <f t="shared" si="462"/>
        <v>Q3</v>
      </c>
      <c r="F3272" s="6" t="str">
        <f t="shared" si="463"/>
        <v>High</v>
      </c>
      <c r="G3272" s="6" t="str">
        <f t="shared" si="464"/>
        <v>Full Price</v>
      </c>
      <c r="H3272" s="6">
        <v>44104</v>
      </c>
      <c r="I3272" t="s">
        <v>4400</v>
      </c>
      <c r="J3272" t="s">
        <v>67</v>
      </c>
      <c r="K3272" t="s">
        <v>4401</v>
      </c>
      <c r="L3272" t="s">
        <v>61</v>
      </c>
      <c r="M3272" t="s">
        <v>31</v>
      </c>
      <c r="N3272" t="s">
        <v>32</v>
      </c>
      <c r="O3272" t="s">
        <v>33</v>
      </c>
      <c r="P3272" t="s">
        <v>275</v>
      </c>
      <c r="Q3272" t="s">
        <v>212</v>
      </c>
      <c r="R3272" s="7">
        <v>0</v>
      </c>
      <c r="S3272" s="7">
        <f t="shared" si="459"/>
        <v>25.92</v>
      </c>
      <c r="T3272" s="8">
        <v>12.441599999999999</v>
      </c>
      <c r="U3272" s="8" t="str">
        <f t="shared" si="465"/>
        <v>Low</v>
      </c>
      <c r="V3272" s="7">
        <v>4</v>
      </c>
      <c r="W3272" s="8">
        <v>25.92</v>
      </c>
      <c r="X3272" s="8">
        <f t="shared" si="466"/>
        <v>6577</v>
      </c>
      <c r="Y3272" s="9">
        <v>0.48</v>
      </c>
      <c r="Z3272" s="9" t="str">
        <f t="shared" si="467"/>
        <v>High</v>
      </c>
    </row>
    <row r="3273" spans="1:26" x14ac:dyDescent="0.3">
      <c r="A3273" t="s">
        <v>4402</v>
      </c>
      <c r="B3273" s="6">
        <v>44101</v>
      </c>
      <c r="C3273" s="6" t="str">
        <f t="shared" si="460"/>
        <v>2020</v>
      </c>
      <c r="D3273" s="6" t="str">
        <f t="shared" si="461"/>
        <v>September</v>
      </c>
      <c r="E3273" s="6" t="str">
        <f t="shared" si="462"/>
        <v>Q3</v>
      </c>
      <c r="F3273" s="6" t="str">
        <f t="shared" si="463"/>
        <v>High</v>
      </c>
      <c r="G3273" s="6" t="str">
        <f t="shared" si="464"/>
        <v>Full Price</v>
      </c>
      <c r="H3273" s="6">
        <v>44106</v>
      </c>
      <c r="I3273" t="s">
        <v>1596</v>
      </c>
      <c r="J3273" t="s">
        <v>67</v>
      </c>
      <c r="K3273" t="s">
        <v>1943</v>
      </c>
      <c r="L3273" t="s">
        <v>30</v>
      </c>
      <c r="M3273" t="s">
        <v>31</v>
      </c>
      <c r="N3273" t="s">
        <v>32</v>
      </c>
      <c r="O3273" t="s">
        <v>62</v>
      </c>
      <c r="P3273" t="s">
        <v>373</v>
      </c>
      <c r="Q3273" t="s">
        <v>115</v>
      </c>
      <c r="R3273" s="7">
        <v>0</v>
      </c>
      <c r="S3273" s="7">
        <f t="shared" si="459"/>
        <v>154.9</v>
      </c>
      <c r="T3273" s="8">
        <v>69.704999999999998</v>
      </c>
      <c r="U3273" s="8" t="str">
        <f t="shared" si="465"/>
        <v>Low</v>
      </c>
      <c r="V3273" s="7">
        <v>5</v>
      </c>
      <c r="W3273" s="8">
        <v>154.9</v>
      </c>
      <c r="X3273" s="8">
        <f t="shared" si="466"/>
        <v>3031</v>
      </c>
      <c r="Y3273" s="9">
        <v>0.45</v>
      </c>
      <c r="Z3273" s="9" t="str">
        <f t="shared" si="467"/>
        <v>High</v>
      </c>
    </row>
    <row r="3274" spans="1:26" x14ac:dyDescent="0.3">
      <c r="A3274" t="s">
        <v>4402</v>
      </c>
      <c r="B3274" s="6">
        <v>44101</v>
      </c>
      <c r="C3274" s="6" t="str">
        <f t="shared" si="460"/>
        <v>2020</v>
      </c>
      <c r="D3274" s="6" t="str">
        <f t="shared" si="461"/>
        <v>September</v>
      </c>
      <c r="E3274" s="6" t="str">
        <f t="shared" si="462"/>
        <v>Q3</v>
      </c>
      <c r="F3274" s="6" t="str">
        <f t="shared" si="463"/>
        <v>High</v>
      </c>
      <c r="G3274" s="6" t="str">
        <f t="shared" si="464"/>
        <v>Full Price</v>
      </c>
      <c r="H3274" s="6">
        <v>44106</v>
      </c>
      <c r="I3274" t="s">
        <v>1596</v>
      </c>
      <c r="J3274" t="s">
        <v>598</v>
      </c>
      <c r="K3274" t="s">
        <v>3885</v>
      </c>
      <c r="L3274" t="s">
        <v>30</v>
      </c>
      <c r="M3274" t="s">
        <v>91</v>
      </c>
      <c r="N3274" t="s">
        <v>92</v>
      </c>
      <c r="O3274" t="s">
        <v>62</v>
      </c>
      <c r="P3274" t="s">
        <v>373</v>
      </c>
      <c r="Q3274" t="s">
        <v>115</v>
      </c>
      <c r="R3274" s="7">
        <v>0</v>
      </c>
      <c r="S3274" s="7">
        <f t="shared" si="459"/>
        <v>1871.88</v>
      </c>
      <c r="T3274" s="8">
        <v>561.56399999999996</v>
      </c>
      <c r="U3274" s="8" t="str">
        <f t="shared" si="465"/>
        <v>High</v>
      </c>
      <c r="V3274" s="7">
        <v>12</v>
      </c>
      <c r="W3274" s="8">
        <v>1871.88</v>
      </c>
      <c r="X3274" s="8">
        <f t="shared" si="466"/>
        <v>162</v>
      </c>
      <c r="Y3274" s="9">
        <v>0.3</v>
      </c>
      <c r="Z3274" s="9" t="str">
        <f t="shared" si="467"/>
        <v>High</v>
      </c>
    </row>
    <row r="3275" spans="1:26" x14ac:dyDescent="0.3">
      <c r="A3275" t="s">
        <v>4403</v>
      </c>
      <c r="B3275" s="6">
        <v>44101</v>
      </c>
      <c r="C3275" s="6" t="str">
        <f t="shared" si="460"/>
        <v>2020</v>
      </c>
      <c r="D3275" s="6" t="str">
        <f t="shared" si="461"/>
        <v>September</v>
      </c>
      <c r="E3275" s="6" t="str">
        <f t="shared" si="462"/>
        <v>Q3</v>
      </c>
      <c r="F3275" s="6" t="str">
        <f t="shared" si="463"/>
        <v>High</v>
      </c>
      <c r="G3275" s="6" t="str">
        <f t="shared" si="464"/>
        <v>Full Price</v>
      </c>
      <c r="H3275" s="6">
        <v>44103</v>
      </c>
      <c r="I3275" t="s">
        <v>2883</v>
      </c>
      <c r="J3275" t="s">
        <v>105</v>
      </c>
      <c r="K3275" t="s">
        <v>1684</v>
      </c>
      <c r="L3275" t="s">
        <v>61</v>
      </c>
      <c r="M3275" t="s">
        <v>31</v>
      </c>
      <c r="N3275" t="s">
        <v>53</v>
      </c>
      <c r="O3275" t="s">
        <v>69</v>
      </c>
      <c r="P3275" t="s">
        <v>298</v>
      </c>
      <c r="Q3275" t="s">
        <v>299</v>
      </c>
      <c r="R3275" s="7">
        <v>0</v>
      </c>
      <c r="S3275" s="7">
        <f t="shared" si="459"/>
        <v>99.2</v>
      </c>
      <c r="T3275" s="8">
        <v>25.792000000000002</v>
      </c>
      <c r="U3275" s="8" t="str">
        <f t="shared" si="465"/>
        <v>Low</v>
      </c>
      <c r="V3275" s="7">
        <v>5</v>
      </c>
      <c r="W3275" s="8">
        <v>99.2</v>
      </c>
      <c r="X3275" s="8">
        <f t="shared" si="466"/>
        <v>3805</v>
      </c>
      <c r="Y3275" s="9">
        <v>0.26</v>
      </c>
      <c r="Z3275" s="9" t="str">
        <f t="shared" si="467"/>
        <v>High</v>
      </c>
    </row>
    <row r="3276" spans="1:26" x14ac:dyDescent="0.3">
      <c r="A3276" t="s">
        <v>4404</v>
      </c>
      <c r="B3276" s="6">
        <v>44101</v>
      </c>
      <c r="C3276" s="6" t="str">
        <f t="shared" si="460"/>
        <v>2020</v>
      </c>
      <c r="D3276" s="6" t="str">
        <f t="shared" si="461"/>
        <v>September</v>
      </c>
      <c r="E3276" s="6" t="str">
        <f t="shared" si="462"/>
        <v>Q3</v>
      </c>
      <c r="F3276" s="6" t="str">
        <f t="shared" si="463"/>
        <v>High</v>
      </c>
      <c r="G3276" s="6" t="str">
        <f t="shared" si="464"/>
        <v>Full Price</v>
      </c>
      <c r="H3276" s="6">
        <v>44103</v>
      </c>
      <c r="I3276" t="s">
        <v>2791</v>
      </c>
      <c r="J3276" t="s">
        <v>67</v>
      </c>
      <c r="K3276" t="s">
        <v>1762</v>
      </c>
      <c r="L3276" t="s">
        <v>40</v>
      </c>
      <c r="M3276" t="s">
        <v>31</v>
      </c>
      <c r="N3276" t="s">
        <v>32</v>
      </c>
      <c r="O3276" t="s">
        <v>69</v>
      </c>
      <c r="P3276" t="s">
        <v>139</v>
      </c>
      <c r="Q3276" t="s">
        <v>71</v>
      </c>
      <c r="R3276" s="7">
        <v>0</v>
      </c>
      <c r="S3276" s="7">
        <f t="shared" si="459"/>
        <v>146.82</v>
      </c>
      <c r="T3276" s="8">
        <v>73.41</v>
      </c>
      <c r="U3276" s="8" t="str">
        <f t="shared" si="465"/>
        <v>Low</v>
      </c>
      <c r="V3276" s="7">
        <v>3</v>
      </c>
      <c r="W3276" s="8">
        <v>146.82</v>
      </c>
      <c r="X3276" s="8">
        <f t="shared" si="466"/>
        <v>3115</v>
      </c>
      <c r="Y3276" s="9">
        <v>0.5</v>
      </c>
      <c r="Z3276" s="9" t="str">
        <f t="shared" si="467"/>
        <v>High</v>
      </c>
    </row>
    <row r="3277" spans="1:26" x14ac:dyDescent="0.3">
      <c r="A3277" t="s">
        <v>4404</v>
      </c>
      <c r="B3277" s="6">
        <v>44101</v>
      </c>
      <c r="C3277" s="6" t="str">
        <f t="shared" si="460"/>
        <v>2020</v>
      </c>
      <c r="D3277" s="6" t="str">
        <f t="shared" si="461"/>
        <v>September</v>
      </c>
      <c r="E3277" s="6" t="str">
        <f t="shared" si="462"/>
        <v>Q3</v>
      </c>
      <c r="F3277" s="6" t="str">
        <f t="shared" si="463"/>
        <v>High</v>
      </c>
      <c r="G3277" s="6" t="str">
        <f t="shared" si="464"/>
        <v>Full Price</v>
      </c>
      <c r="H3277" s="6">
        <v>44103</v>
      </c>
      <c r="I3277" t="s">
        <v>2791</v>
      </c>
      <c r="J3277" t="s">
        <v>67</v>
      </c>
      <c r="K3277" t="s">
        <v>847</v>
      </c>
      <c r="L3277" t="s">
        <v>40</v>
      </c>
      <c r="M3277" t="s">
        <v>31</v>
      </c>
      <c r="N3277" t="s">
        <v>32</v>
      </c>
      <c r="O3277" t="s">
        <v>69</v>
      </c>
      <c r="P3277" t="s">
        <v>139</v>
      </c>
      <c r="Q3277" t="s">
        <v>71</v>
      </c>
      <c r="R3277" s="7">
        <v>0</v>
      </c>
      <c r="S3277" s="7">
        <f t="shared" si="459"/>
        <v>12.96</v>
      </c>
      <c r="T3277" s="8">
        <v>6.2207999999999997</v>
      </c>
      <c r="U3277" s="8" t="str">
        <f t="shared" si="465"/>
        <v>Low</v>
      </c>
      <c r="V3277" s="7">
        <v>2</v>
      </c>
      <c r="W3277" s="8">
        <v>12.96</v>
      </c>
      <c r="X3277" s="8">
        <f t="shared" si="466"/>
        <v>8103</v>
      </c>
      <c r="Y3277" s="9">
        <v>0.48</v>
      </c>
      <c r="Z3277" s="9" t="str">
        <f t="shared" si="467"/>
        <v>High</v>
      </c>
    </row>
    <row r="3278" spans="1:26" x14ac:dyDescent="0.3">
      <c r="A3278" t="s">
        <v>4404</v>
      </c>
      <c r="B3278" s="6">
        <v>44101</v>
      </c>
      <c r="C3278" s="6" t="str">
        <f t="shared" si="460"/>
        <v>2020</v>
      </c>
      <c r="D3278" s="6" t="str">
        <f t="shared" si="461"/>
        <v>September</v>
      </c>
      <c r="E3278" s="6" t="str">
        <f t="shared" si="462"/>
        <v>Q3</v>
      </c>
      <c r="F3278" s="6" t="str">
        <f t="shared" si="463"/>
        <v>High</v>
      </c>
      <c r="G3278" s="6" t="str">
        <f t="shared" si="464"/>
        <v>Full Price</v>
      </c>
      <c r="H3278" s="6">
        <v>44103</v>
      </c>
      <c r="I3278" t="s">
        <v>2791</v>
      </c>
      <c r="J3278" t="s">
        <v>89</v>
      </c>
      <c r="K3278" t="s">
        <v>2749</v>
      </c>
      <c r="L3278" t="s">
        <v>40</v>
      </c>
      <c r="M3278" t="s">
        <v>31</v>
      </c>
      <c r="N3278" t="s">
        <v>49</v>
      </c>
      <c r="O3278" t="s">
        <v>69</v>
      </c>
      <c r="P3278" t="s">
        <v>139</v>
      </c>
      <c r="Q3278" t="s">
        <v>71</v>
      </c>
      <c r="R3278" s="7">
        <v>0</v>
      </c>
      <c r="S3278" s="7">
        <f t="shared" si="459"/>
        <v>15.51</v>
      </c>
      <c r="T3278" s="8">
        <v>4.3428000000000004</v>
      </c>
      <c r="U3278" s="8" t="str">
        <f t="shared" si="465"/>
        <v>Low</v>
      </c>
      <c r="V3278" s="7">
        <v>1</v>
      </c>
      <c r="W3278" s="8">
        <v>15.51</v>
      </c>
      <c r="X3278" s="8">
        <f t="shared" si="466"/>
        <v>7737</v>
      </c>
      <c r="Y3278" s="9">
        <v>0.28000000000000003</v>
      </c>
      <c r="Z3278" s="9" t="str">
        <f t="shared" si="467"/>
        <v>High</v>
      </c>
    </row>
    <row r="3279" spans="1:26" x14ac:dyDescent="0.3">
      <c r="A3279" t="s">
        <v>4405</v>
      </c>
      <c r="B3279" s="6">
        <v>44102</v>
      </c>
      <c r="C3279" s="6" t="str">
        <f t="shared" si="460"/>
        <v>2020</v>
      </c>
      <c r="D3279" s="6" t="str">
        <f t="shared" si="461"/>
        <v>September</v>
      </c>
      <c r="E3279" s="6" t="str">
        <f t="shared" si="462"/>
        <v>Q3</v>
      </c>
      <c r="F3279" s="6" t="str">
        <f t="shared" si="463"/>
        <v>Low</v>
      </c>
      <c r="G3279" s="6" t="str">
        <f t="shared" si="464"/>
        <v>Discounted</v>
      </c>
      <c r="H3279" s="6">
        <v>44108</v>
      </c>
      <c r="I3279" t="s">
        <v>2476</v>
      </c>
      <c r="J3279" t="s">
        <v>256</v>
      </c>
      <c r="K3279" t="s">
        <v>365</v>
      </c>
      <c r="L3279" t="s">
        <v>30</v>
      </c>
      <c r="M3279" t="s">
        <v>31</v>
      </c>
      <c r="N3279" t="s">
        <v>41</v>
      </c>
      <c r="O3279" t="s">
        <v>69</v>
      </c>
      <c r="P3279" t="s">
        <v>1343</v>
      </c>
      <c r="Q3279" t="s">
        <v>495</v>
      </c>
      <c r="R3279" s="7">
        <v>0.7</v>
      </c>
      <c r="S3279" s="7">
        <f t="shared" si="459"/>
        <v>0.32400000000000007</v>
      </c>
      <c r="T3279" s="8">
        <v>-0.79200000000000004</v>
      </c>
      <c r="U3279" s="8" t="str">
        <f t="shared" si="465"/>
        <v>Loss</v>
      </c>
      <c r="V3279" s="7">
        <v>2</v>
      </c>
      <c r="W3279" s="8">
        <v>1.08</v>
      </c>
      <c r="X3279" s="8">
        <f t="shared" si="466"/>
        <v>9982</v>
      </c>
      <c r="Y3279" s="9">
        <v>-0.73333333300000003</v>
      </c>
      <c r="Z3279" s="9" t="str">
        <f t="shared" si="467"/>
        <v>Low</v>
      </c>
    </row>
    <row r="3280" spans="1:26" x14ac:dyDescent="0.3">
      <c r="A3280" t="s">
        <v>4405</v>
      </c>
      <c r="B3280" s="6">
        <v>44102</v>
      </c>
      <c r="C3280" s="6" t="str">
        <f t="shared" si="460"/>
        <v>2020</v>
      </c>
      <c r="D3280" s="6" t="str">
        <f t="shared" si="461"/>
        <v>September</v>
      </c>
      <c r="E3280" s="6" t="str">
        <f t="shared" si="462"/>
        <v>Q3</v>
      </c>
      <c r="F3280" s="6" t="str">
        <f t="shared" si="463"/>
        <v>High</v>
      </c>
      <c r="G3280" s="6" t="str">
        <f t="shared" si="464"/>
        <v>Discounted</v>
      </c>
      <c r="H3280" s="6">
        <v>44108</v>
      </c>
      <c r="I3280" t="s">
        <v>2476</v>
      </c>
      <c r="J3280" t="s">
        <v>89</v>
      </c>
      <c r="K3280" t="s">
        <v>2278</v>
      </c>
      <c r="L3280" t="s">
        <v>30</v>
      </c>
      <c r="M3280" t="s">
        <v>31</v>
      </c>
      <c r="N3280" t="s">
        <v>149</v>
      </c>
      <c r="O3280" t="s">
        <v>69</v>
      </c>
      <c r="P3280" t="s">
        <v>1343</v>
      </c>
      <c r="Q3280" t="s">
        <v>495</v>
      </c>
      <c r="R3280" s="7">
        <v>0.2</v>
      </c>
      <c r="S3280" s="7">
        <f t="shared" si="459"/>
        <v>10.0288</v>
      </c>
      <c r="T3280" s="8">
        <v>4.2309000000000001</v>
      </c>
      <c r="U3280" s="8" t="str">
        <f t="shared" si="465"/>
        <v>Low</v>
      </c>
      <c r="V3280" s="7">
        <v>1</v>
      </c>
      <c r="W3280" s="8">
        <v>12.536</v>
      </c>
      <c r="X3280" s="8">
        <f t="shared" si="466"/>
        <v>8216</v>
      </c>
      <c r="Y3280" s="9">
        <v>0.33750000000000002</v>
      </c>
      <c r="Z3280" s="9" t="str">
        <f t="shared" si="467"/>
        <v>High</v>
      </c>
    </row>
    <row r="3281" spans="1:26" x14ac:dyDescent="0.3">
      <c r="A3281" t="s">
        <v>4405</v>
      </c>
      <c r="B3281" s="6">
        <v>44102</v>
      </c>
      <c r="C3281" s="6" t="str">
        <f t="shared" si="460"/>
        <v>2020</v>
      </c>
      <c r="D3281" s="6" t="str">
        <f t="shared" si="461"/>
        <v>September</v>
      </c>
      <c r="E3281" s="6" t="str">
        <f t="shared" si="462"/>
        <v>Q3</v>
      </c>
      <c r="F3281" s="6" t="str">
        <f t="shared" si="463"/>
        <v>Low</v>
      </c>
      <c r="G3281" s="6" t="str">
        <f t="shared" si="464"/>
        <v>Discounted</v>
      </c>
      <c r="H3281" s="6">
        <v>44108</v>
      </c>
      <c r="I3281" t="s">
        <v>2476</v>
      </c>
      <c r="J3281" t="s">
        <v>89</v>
      </c>
      <c r="K3281" t="s">
        <v>295</v>
      </c>
      <c r="L3281" t="s">
        <v>30</v>
      </c>
      <c r="M3281" t="s">
        <v>31</v>
      </c>
      <c r="N3281" t="s">
        <v>86</v>
      </c>
      <c r="O3281" t="s">
        <v>69</v>
      </c>
      <c r="P3281" t="s">
        <v>1343</v>
      </c>
      <c r="Q3281" t="s">
        <v>495</v>
      </c>
      <c r="R3281" s="7">
        <v>0.2</v>
      </c>
      <c r="S3281" s="7">
        <f t="shared" si="459"/>
        <v>3.6095999999999995</v>
      </c>
      <c r="T3281" s="8">
        <v>0.84599999999999997</v>
      </c>
      <c r="U3281" s="8" t="str">
        <f t="shared" si="465"/>
        <v>Low</v>
      </c>
      <c r="V3281" s="7">
        <v>3</v>
      </c>
      <c r="W3281" s="8">
        <v>4.5119999999999996</v>
      </c>
      <c r="X3281" s="8">
        <f t="shared" si="466"/>
        <v>9567</v>
      </c>
      <c r="Y3281" s="9">
        <v>0.1875</v>
      </c>
      <c r="Z3281" s="9" t="str">
        <f t="shared" si="467"/>
        <v>Low</v>
      </c>
    </row>
    <row r="3282" spans="1:26" x14ac:dyDescent="0.3">
      <c r="A3282" t="s">
        <v>4406</v>
      </c>
      <c r="B3282" s="6">
        <v>44102</v>
      </c>
      <c r="C3282" s="6" t="str">
        <f t="shared" si="460"/>
        <v>2020</v>
      </c>
      <c r="D3282" s="6" t="str">
        <f t="shared" si="461"/>
        <v>September</v>
      </c>
      <c r="E3282" s="6" t="str">
        <f t="shared" si="462"/>
        <v>Q3</v>
      </c>
      <c r="F3282" s="6" t="str">
        <f t="shared" si="463"/>
        <v>High</v>
      </c>
      <c r="G3282" s="6" t="str">
        <f t="shared" si="464"/>
        <v>Full Price</v>
      </c>
      <c r="H3282" s="6">
        <v>44107</v>
      </c>
      <c r="I3282" t="s">
        <v>3453</v>
      </c>
      <c r="J3282" t="s">
        <v>151</v>
      </c>
      <c r="K3282" t="s">
        <v>502</v>
      </c>
      <c r="L3282" t="s">
        <v>30</v>
      </c>
      <c r="M3282" t="s">
        <v>31</v>
      </c>
      <c r="N3282" t="s">
        <v>174</v>
      </c>
      <c r="O3282" t="s">
        <v>54</v>
      </c>
      <c r="P3282" t="s">
        <v>270</v>
      </c>
      <c r="Q3282" t="s">
        <v>271</v>
      </c>
      <c r="R3282" s="7">
        <v>0</v>
      </c>
      <c r="S3282" s="7">
        <f t="shared" si="459"/>
        <v>293.52</v>
      </c>
      <c r="T3282" s="8">
        <v>76.315200000000004</v>
      </c>
      <c r="U3282" s="8" t="str">
        <f t="shared" si="465"/>
        <v>Low</v>
      </c>
      <c r="V3282" s="7">
        <v>6</v>
      </c>
      <c r="W3282" s="8">
        <v>293.52</v>
      </c>
      <c r="X3282" s="8">
        <f t="shared" si="466"/>
        <v>1933</v>
      </c>
      <c r="Y3282" s="9">
        <v>0.26</v>
      </c>
      <c r="Z3282" s="9" t="str">
        <f t="shared" si="467"/>
        <v>High</v>
      </c>
    </row>
    <row r="3283" spans="1:26" x14ac:dyDescent="0.3">
      <c r="A3283" t="s">
        <v>4406</v>
      </c>
      <c r="B3283" s="6">
        <v>44102</v>
      </c>
      <c r="C3283" s="6" t="str">
        <f t="shared" si="460"/>
        <v>2020</v>
      </c>
      <c r="D3283" s="6" t="str">
        <f t="shared" si="461"/>
        <v>September</v>
      </c>
      <c r="E3283" s="6" t="str">
        <f t="shared" si="462"/>
        <v>Q3</v>
      </c>
      <c r="F3283" s="6" t="str">
        <f t="shared" si="463"/>
        <v>High</v>
      </c>
      <c r="G3283" s="6" t="str">
        <f t="shared" si="464"/>
        <v>Full Price</v>
      </c>
      <c r="H3283" s="6">
        <v>44107</v>
      </c>
      <c r="I3283" t="s">
        <v>3453</v>
      </c>
      <c r="J3283" t="s">
        <v>1204</v>
      </c>
      <c r="K3283" t="s">
        <v>2275</v>
      </c>
      <c r="L3283" t="s">
        <v>30</v>
      </c>
      <c r="M3283" t="s">
        <v>91</v>
      </c>
      <c r="N3283" t="s">
        <v>92</v>
      </c>
      <c r="O3283" t="s">
        <v>54</v>
      </c>
      <c r="P3283" t="s">
        <v>270</v>
      </c>
      <c r="Q3283" t="s">
        <v>271</v>
      </c>
      <c r="R3283" s="7">
        <v>0</v>
      </c>
      <c r="S3283" s="7">
        <f t="shared" si="459"/>
        <v>307.98</v>
      </c>
      <c r="T3283" s="8">
        <v>89.3142</v>
      </c>
      <c r="U3283" s="8" t="str">
        <f t="shared" si="465"/>
        <v>Low</v>
      </c>
      <c r="V3283" s="7">
        <v>2</v>
      </c>
      <c r="W3283" s="8">
        <v>307.98</v>
      </c>
      <c r="X3283" s="8">
        <f t="shared" si="466"/>
        <v>1845</v>
      </c>
      <c r="Y3283" s="9">
        <v>0.28999999999999998</v>
      </c>
      <c r="Z3283" s="9" t="str">
        <f t="shared" si="467"/>
        <v>High</v>
      </c>
    </row>
    <row r="3284" spans="1:26" x14ac:dyDescent="0.3">
      <c r="A3284" t="s">
        <v>4407</v>
      </c>
      <c r="B3284" s="6">
        <v>44102</v>
      </c>
      <c r="C3284" s="6" t="str">
        <f t="shared" si="460"/>
        <v>2020</v>
      </c>
      <c r="D3284" s="6" t="str">
        <f t="shared" si="461"/>
        <v>September</v>
      </c>
      <c r="E3284" s="6" t="str">
        <f t="shared" si="462"/>
        <v>Q3</v>
      </c>
      <c r="F3284" s="6" t="str">
        <f t="shared" si="463"/>
        <v>High</v>
      </c>
      <c r="G3284" s="6" t="str">
        <f t="shared" si="464"/>
        <v>Full Price</v>
      </c>
      <c r="H3284" s="6">
        <v>44109</v>
      </c>
      <c r="I3284" t="s">
        <v>809</v>
      </c>
      <c r="J3284" t="s">
        <v>101</v>
      </c>
      <c r="K3284" t="s">
        <v>1823</v>
      </c>
      <c r="L3284" t="s">
        <v>61</v>
      </c>
      <c r="M3284" t="s">
        <v>31</v>
      </c>
      <c r="N3284" t="s">
        <v>174</v>
      </c>
      <c r="O3284" t="s">
        <v>69</v>
      </c>
      <c r="P3284" t="s">
        <v>70</v>
      </c>
      <c r="Q3284" t="s">
        <v>71</v>
      </c>
      <c r="R3284" s="7">
        <v>0</v>
      </c>
      <c r="S3284" s="7">
        <f t="shared" si="459"/>
        <v>186.15</v>
      </c>
      <c r="T3284" s="8">
        <v>55.844999999999999</v>
      </c>
      <c r="U3284" s="8" t="str">
        <f t="shared" si="465"/>
        <v>Low</v>
      </c>
      <c r="V3284" s="7">
        <v>3</v>
      </c>
      <c r="W3284" s="8">
        <v>186.15</v>
      </c>
      <c r="X3284" s="8">
        <f t="shared" si="466"/>
        <v>2719</v>
      </c>
      <c r="Y3284" s="9">
        <v>0.3</v>
      </c>
      <c r="Z3284" s="9" t="str">
        <f t="shared" si="467"/>
        <v>High</v>
      </c>
    </row>
    <row r="3285" spans="1:26" x14ac:dyDescent="0.3">
      <c r="A3285" t="s">
        <v>4407</v>
      </c>
      <c r="B3285" s="6">
        <v>44102</v>
      </c>
      <c r="C3285" s="6" t="str">
        <f t="shared" si="460"/>
        <v>2020</v>
      </c>
      <c r="D3285" s="6" t="str">
        <f t="shared" si="461"/>
        <v>September</v>
      </c>
      <c r="E3285" s="6" t="str">
        <f t="shared" si="462"/>
        <v>Q3</v>
      </c>
      <c r="F3285" s="6" t="str">
        <f t="shared" si="463"/>
        <v>High</v>
      </c>
      <c r="G3285" s="6" t="str">
        <f t="shared" si="464"/>
        <v>Discounted</v>
      </c>
      <c r="H3285" s="6">
        <v>44109</v>
      </c>
      <c r="I3285" t="s">
        <v>809</v>
      </c>
      <c r="J3285" t="s">
        <v>38</v>
      </c>
      <c r="K3285" t="s">
        <v>2601</v>
      </c>
      <c r="L3285" t="s">
        <v>61</v>
      </c>
      <c r="M3285" t="s">
        <v>31</v>
      </c>
      <c r="N3285" t="s">
        <v>41</v>
      </c>
      <c r="O3285" t="s">
        <v>69</v>
      </c>
      <c r="P3285" t="s">
        <v>70</v>
      </c>
      <c r="Q3285" t="s">
        <v>71</v>
      </c>
      <c r="R3285" s="7">
        <v>0.2</v>
      </c>
      <c r="S3285" s="7">
        <f t="shared" si="459"/>
        <v>65.433599999999998</v>
      </c>
      <c r="T3285" s="8">
        <v>26.5824</v>
      </c>
      <c r="U3285" s="8" t="str">
        <f t="shared" si="465"/>
        <v>Low</v>
      </c>
      <c r="V3285" s="7">
        <v>6</v>
      </c>
      <c r="W3285" s="8">
        <v>81.792000000000002</v>
      </c>
      <c r="X3285" s="8">
        <f t="shared" si="466"/>
        <v>4177</v>
      </c>
      <c r="Y3285" s="9">
        <v>0.32500000000000001</v>
      </c>
      <c r="Z3285" s="9" t="str">
        <f t="shared" si="467"/>
        <v>High</v>
      </c>
    </row>
    <row r="3286" spans="1:26" x14ac:dyDescent="0.3">
      <c r="A3286" t="s">
        <v>4407</v>
      </c>
      <c r="B3286" s="6">
        <v>44102</v>
      </c>
      <c r="C3286" s="6" t="str">
        <f t="shared" si="460"/>
        <v>2020</v>
      </c>
      <c r="D3286" s="6" t="str">
        <f t="shared" si="461"/>
        <v>September</v>
      </c>
      <c r="E3286" s="6" t="str">
        <f t="shared" si="462"/>
        <v>Q3</v>
      </c>
      <c r="F3286" s="6" t="str">
        <f t="shared" si="463"/>
        <v>High</v>
      </c>
      <c r="G3286" s="6" t="str">
        <f t="shared" si="464"/>
        <v>Full Price</v>
      </c>
      <c r="H3286" s="6">
        <v>44109</v>
      </c>
      <c r="I3286" t="s">
        <v>809</v>
      </c>
      <c r="J3286" t="s">
        <v>467</v>
      </c>
      <c r="K3286" t="s">
        <v>4408</v>
      </c>
      <c r="L3286" t="s">
        <v>61</v>
      </c>
      <c r="M3286" t="s">
        <v>31</v>
      </c>
      <c r="N3286" t="s">
        <v>356</v>
      </c>
      <c r="O3286" t="s">
        <v>69</v>
      </c>
      <c r="P3286" t="s">
        <v>70</v>
      </c>
      <c r="Q3286" t="s">
        <v>71</v>
      </c>
      <c r="R3286" s="7">
        <v>0</v>
      </c>
      <c r="S3286" s="7">
        <f t="shared" si="459"/>
        <v>47.19</v>
      </c>
      <c r="T3286" s="8">
        <v>13.6851</v>
      </c>
      <c r="U3286" s="8" t="str">
        <f t="shared" si="465"/>
        <v>Low</v>
      </c>
      <c r="V3286" s="7">
        <v>3</v>
      </c>
      <c r="W3286" s="8">
        <v>47.19</v>
      </c>
      <c r="X3286" s="8">
        <f t="shared" si="466"/>
        <v>5271</v>
      </c>
      <c r="Y3286" s="9">
        <v>0.28999999999999998</v>
      </c>
      <c r="Z3286" s="9" t="str">
        <f t="shared" si="467"/>
        <v>High</v>
      </c>
    </row>
    <row r="3287" spans="1:26" x14ac:dyDescent="0.3">
      <c r="A3287" t="s">
        <v>4407</v>
      </c>
      <c r="B3287" s="6">
        <v>44102</v>
      </c>
      <c r="C3287" s="6" t="str">
        <f t="shared" si="460"/>
        <v>2020</v>
      </c>
      <c r="D3287" s="6" t="str">
        <f t="shared" si="461"/>
        <v>September</v>
      </c>
      <c r="E3287" s="6" t="str">
        <f t="shared" si="462"/>
        <v>Q3</v>
      </c>
      <c r="F3287" s="6" t="str">
        <f t="shared" si="463"/>
        <v>Low</v>
      </c>
      <c r="G3287" s="6" t="str">
        <f t="shared" si="464"/>
        <v>Discounted</v>
      </c>
      <c r="H3287" s="6">
        <v>44109</v>
      </c>
      <c r="I3287" t="s">
        <v>809</v>
      </c>
      <c r="J3287" t="s">
        <v>767</v>
      </c>
      <c r="K3287" t="s">
        <v>4409</v>
      </c>
      <c r="L3287" t="s">
        <v>61</v>
      </c>
      <c r="M3287" t="s">
        <v>91</v>
      </c>
      <c r="N3287" t="s">
        <v>92</v>
      </c>
      <c r="O3287" t="s">
        <v>69</v>
      </c>
      <c r="P3287" t="s">
        <v>70</v>
      </c>
      <c r="Q3287" t="s">
        <v>71</v>
      </c>
      <c r="R3287" s="7">
        <v>0.2</v>
      </c>
      <c r="S3287" s="7">
        <f t="shared" si="459"/>
        <v>29.427199999999999</v>
      </c>
      <c r="T3287" s="8">
        <v>-8.2764000000000006</v>
      </c>
      <c r="U3287" s="8" t="str">
        <f t="shared" si="465"/>
        <v>Loss</v>
      </c>
      <c r="V3287" s="7">
        <v>2</v>
      </c>
      <c r="W3287" s="8">
        <v>36.783999999999999</v>
      </c>
      <c r="X3287" s="8">
        <f t="shared" si="466"/>
        <v>5818</v>
      </c>
      <c r="Y3287" s="9">
        <v>-0.22500000000000001</v>
      </c>
      <c r="Z3287" s="9" t="str">
        <f t="shared" si="467"/>
        <v>Low</v>
      </c>
    </row>
    <row r="3288" spans="1:26" x14ac:dyDescent="0.3">
      <c r="A3288" t="s">
        <v>4410</v>
      </c>
      <c r="B3288" s="6">
        <v>44102</v>
      </c>
      <c r="C3288" s="6" t="str">
        <f t="shared" si="460"/>
        <v>2020</v>
      </c>
      <c r="D3288" s="6" t="str">
        <f t="shared" si="461"/>
        <v>September</v>
      </c>
      <c r="E3288" s="6" t="str">
        <f t="shared" si="462"/>
        <v>Q3</v>
      </c>
      <c r="F3288" s="6" t="str">
        <f t="shared" si="463"/>
        <v>High</v>
      </c>
      <c r="G3288" s="6" t="str">
        <f t="shared" si="464"/>
        <v>Full Price</v>
      </c>
      <c r="H3288" s="6">
        <v>44105</v>
      </c>
      <c r="I3288" t="s">
        <v>2252</v>
      </c>
      <c r="J3288" t="s">
        <v>214</v>
      </c>
      <c r="K3288" t="s">
        <v>1052</v>
      </c>
      <c r="L3288" t="s">
        <v>61</v>
      </c>
      <c r="M3288" t="s">
        <v>31</v>
      </c>
      <c r="N3288" t="s">
        <v>174</v>
      </c>
      <c r="O3288" t="s">
        <v>69</v>
      </c>
      <c r="P3288" t="s">
        <v>139</v>
      </c>
      <c r="Q3288" t="s">
        <v>71</v>
      </c>
      <c r="R3288" s="7">
        <v>0</v>
      </c>
      <c r="S3288" s="7">
        <f t="shared" si="459"/>
        <v>43.26</v>
      </c>
      <c r="T3288" s="8">
        <v>14.2758</v>
      </c>
      <c r="U3288" s="8" t="str">
        <f t="shared" si="465"/>
        <v>Low</v>
      </c>
      <c r="V3288" s="7">
        <v>3</v>
      </c>
      <c r="W3288" s="8">
        <v>43.26</v>
      </c>
      <c r="X3288" s="8">
        <f t="shared" si="466"/>
        <v>5463</v>
      </c>
      <c r="Y3288" s="9">
        <v>0.33</v>
      </c>
      <c r="Z3288" s="9" t="str">
        <f t="shared" si="467"/>
        <v>High</v>
      </c>
    </row>
    <row r="3289" spans="1:26" x14ac:dyDescent="0.3">
      <c r="A3289" t="s">
        <v>4410</v>
      </c>
      <c r="B3289" s="6">
        <v>44102</v>
      </c>
      <c r="C3289" s="6" t="str">
        <f t="shared" si="460"/>
        <v>2020</v>
      </c>
      <c r="D3289" s="6" t="str">
        <f t="shared" si="461"/>
        <v>September</v>
      </c>
      <c r="E3289" s="6" t="str">
        <f t="shared" si="462"/>
        <v>Q3</v>
      </c>
      <c r="F3289" s="6" t="str">
        <f t="shared" si="463"/>
        <v>High</v>
      </c>
      <c r="G3289" s="6" t="str">
        <f t="shared" si="464"/>
        <v>Full Price</v>
      </c>
      <c r="H3289" s="6">
        <v>44105</v>
      </c>
      <c r="I3289" t="s">
        <v>2252</v>
      </c>
      <c r="J3289" t="s">
        <v>214</v>
      </c>
      <c r="K3289" t="s">
        <v>4411</v>
      </c>
      <c r="L3289" t="s">
        <v>61</v>
      </c>
      <c r="M3289" t="s">
        <v>31</v>
      </c>
      <c r="N3289" t="s">
        <v>174</v>
      </c>
      <c r="O3289" t="s">
        <v>69</v>
      </c>
      <c r="P3289" t="s">
        <v>139</v>
      </c>
      <c r="Q3289" t="s">
        <v>71</v>
      </c>
      <c r="R3289" s="7">
        <v>0</v>
      </c>
      <c r="S3289" s="7">
        <f t="shared" si="459"/>
        <v>43.56</v>
      </c>
      <c r="T3289" s="8">
        <v>15.246</v>
      </c>
      <c r="U3289" s="8" t="str">
        <f t="shared" si="465"/>
        <v>Low</v>
      </c>
      <c r="V3289" s="7">
        <v>2</v>
      </c>
      <c r="W3289" s="8">
        <v>43.56</v>
      </c>
      <c r="X3289" s="8">
        <f t="shared" si="466"/>
        <v>5451</v>
      </c>
      <c r="Y3289" s="9">
        <v>0.35</v>
      </c>
      <c r="Z3289" s="9" t="str">
        <f t="shared" si="467"/>
        <v>High</v>
      </c>
    </row>
    <row r="3290" spans="1:26" x14ac:dyDescent="0.3">
      <c r="A3290" t="s">
        <v>4412</v>
      </c>
      <c r="B3290" s="6">
        <v>44105</v>
      </c>
      <c r="C3290" s="6" t="str">
        <f t="shared" si="460"/>
        <v>2020</v>
      </c>
      <c r="D3290" s="6" t="str">
        <f t="shared" si="461"/>
        <v>October</v>
      </c>
      <c r="E3290" s="6" t="str">
        <f t="shared" si="462"/>
        <v>Q4</v>
      </c>
      <c r="F3290" s="6" t="str">
        <f t="shared" si="463"/>
        <v>High</v>
      </c>
      <c r="G3290" s="6" t="str">
        <f t="shared" si="464"/>
        <v>Full Price</v>
      </c>
      <c r="H3290" s="6">
        <v>44108</v>
      </c>
      <c r="I3290" t="s">
        <v>2767</v>
      </c>
      <c r="J3290" t="s">
        <v>44</v>
      </c>
      <c r="K3290" t="s">
        <v>776</v>
      </c>
      <c r="L3290" t="s">
        <v>40</v>
      </c>
      <c r="M3290" t="s">
        <v>31</v>
      </c>
      <c r="N3290" t="s">
        <v>41</v>
      </c>
      <c r="O3290" t="s">
        <v>54</v>
      </c>
      <c r="P3290" t="s">
        <v>4413</v>
      </c>
      <c r="Q3290" t="s">
        <v>749</v>
      </c>
      <c r="R3290" s="7">
        <v>0</v>
      </c>
      <c r="S3290" s="7">
        <f t="shared" si="459"/>
        <v>22.45</v>
      </c>
      <c r="T3290" s="8">
        <v>10.327</v>
      </c>
      <c r="U3290" s="8" t="str">
        <f t="shared" si="465"/>
        <v>Low</v>
      </c>
      <c r="V3290" s="7">
        <v>5</v>
      </c>
      <c r="W3290" s="8">
        <v>22.45</v>
      </c>
      <c r="X3290" s="8">
        <f t="shared" si="466"/>
        <v>6912</v>
      </c>
      <c r="Y3290" s="9">
        <v>0.46</v>
      </c>
      <c r="Z3290" s="9" t="str">
        <f t="shared" si="467"/>
        <v>High</v>
      </c>
    </row>
    <row r="3291" spans="1:26" x14ac:dyDescent="0.3">
      <c r="A3291" t="s">
        <v>4412</v>
      </c>
      <c r="B3291" s="6">
        <v>44105</v>
      </c>
      <c r="C3291" s="6" t="str">
        <f t="shared" si="460"/>
        <v>2020</v>
      </c>
      <c r="D3291" s="6" t="str">
        <f t="shared" si="461"/>
        <v>October</v>
      </c>
      <c r="E3291" s="6" t="str">
        <f t="shared" si="462"/>
        <v>Q4</v>
      </c>
      <c r="F3291" s="6" t="str">
        <f t="shared" si="463"/>
        <v>High</v>
      </c>
      <c r="G3291" s="6" t="str">
        <f t="shared" si="464"/>
        <v>Full Price</v>
      </c>
      <c r="H3291" s="6">
        <v>44108</v>
      </c>
      <c r="I3291" t="s">
        <v>2767</v>
      </c>
      <c r="J3291" t="s">
        <v>598</v>
      </c>
      <c r="K3291" t="s">
        <v>3885</v>
      </c>
      <c r="L3291" t="s">
        <v>40</v>
      </c>
      <c r="M3291" t="s">
        <v>91</v>
      </c>
      <c r="N3291" t="s">
        <v>92</v>
      </c>
      <c r="O3291" t="s">
        <v>54</v>
      </c>
      <c r="P3291" t="s">
        <v>4413</v>
      </c>
      <c r="Q3291" t="s">
        <v>749</v>
      </c>
      <c r="R3291" s="7">
        <v>0</v>
      </c>
      <c r="S3291" s="7">
        <f t="shared" si="459"/>
        <v>311.98</v>
      </c>
      <c r="T3291" s="8">
        <v>93.593999999999994</v>
      </c>
      <c r="U3291" s="8" t="str">
        <f t="shared" si="465"/>
        <v>Low</v>
      </c>
      <c r="V3291" s="7">
        <v>2</v>
      </c>
      <c r="W3291" s="8">
        <v>311.98</v>
      </c>
      <c r="X3291" s="8">
        <f t="shared" si="466"/>
        <v>1830</v>
      </c>
      <c r="Y3291" s="9">
        <v>0.3</v>
      </c>
      <c r="Z3291" s="9" t="str">
        <f t="shared" si="467"/>
        <v>High</v>
      </c>
    </row>
    <row r="3292" spans="1:26" x14ac:dyDescent="0.3">
      <c r="A3292" t="s">
        <v>4414</v>
      </c>
      <c r="B3292" s="6">
        <v>44105</v>
      </c>
      <c r="C3292" s="6" t="str">
        <f t="shared" si="460"/>
        <v>2020</v>
      </c>
      <c r="D3292" s="6" t="str">
        <f t="shared" si="461"/>
        <v>October</v>
      </c>
      <c r="E3292" s="6" t="str">
        <f t="shared" si="462"/>
        <v>Q4</v>
      </c>
      <c r="F3292" s="6" t="str">
        <f t="shared" si="463"/>
        <v>Low</v>
      </c>
      <c r="G3292" s="6" t="str">
        <f t="shared" si="464"/>
        <v>Discounted</v>
      </c>
      <c r="H3292" s="6">
        <v>44109</v>
      </c>
      <c r="I3292" t="s">
        <v>4415</v>
      </c>
      <c r="J3292" t="s">
        <v>957</v>
      </c>
      <c r="K3292" t="s">
        <v>2529</v>
      </c>
      <c r="L3292" t="s">
        <v>30</v>
      </c>
      <c r="M3292" t="s">
        <v>31</v>
      </c>
      <c r="N3292" t="s">
        <v>41</v>
      </c>
      <c r="O3292" t="s">
        <v>33</v>
      </c>
      <c r="P3292" t="s">
        <v>4342</v>
      </c>
      <c r="Q3292" t="s">
        <v>43</v>
      </c>
      <c r="R3292" s="7">
        <v>0.8</v>
      </c>
      <c r="S3292" s="7">
        <f t="shared" si="459"/>
        <v>0.59839999999999982</v>
      </c>
      <c r="T3292" s="8">
        <v>-4.4880000000000004</v>
      </c>
      <c r="U3292" s="8" t="str">
        <f t="shared" si="465"/>
        <v>Loss</v>
      </c>
      <c r="V3292" s="7">
        <v>4</v>
      </c>
      <c r="W3292" s="8">
        <v>2.992</v>
      </c>
      <c r="X3292" s="8">
        <f t="shared" si="466"/>
        <v>9783</v>
      </c>
      <c r="Y3292" s="9">
        <v>-1.5</v>
      </c>
      <c r="Z3292" s="9" t="str">
        <f t="shared" si="467"/>
        <v>Low</v>
      </c>
    </row>
    <row r="3293" spans="1:26" x14ac:dyDescent="0.3">
      <c r="A3293" t="s">
        <v>4414</v>
      </c>
      <c r="B3293" s="6">
        <v>44105</v>
      </c>
      <c r="C3293" s="6" t="str">
        <f t="shared" si="460"/>
        <v>2020</v>
      </c>
      <c r="D3293" s="6" t="str">
        <f t="shared" si="461"/>
        <v>October</v>
      </c>
      <c r="E3293" s="6" t="str">
        <f t="shared" si="462"/>
        <v>Q4</v>
      </c>
      <c r="F3293" s="6" t="str">
        <f t="shared" si="463"/>
        <v>Low</v>
      </c>
      <c r="G3293" s="6" t="str">
        <f t="shared" si="464"/>
        <v>Discounted</v>
      </c>
      <c r="H3293" s="6">
        <v>44109</v>
      </c>
      <c r="I3293" t="s">
        <v>4415</v>
      </c>
      <c r="J3293" t="s">
        <v>89</v>
      </c>
      <c r="K3293" t="s">
        <v>3901</v>
      </c>
      <c r="L3293" t="s">
        <v>30</v>
      </c>
      <c r="M3293" t="s">
        <v>91</v>
      </c>
      <c r="N3293" t="s">
        <v>110</v>
      </c>
      <c r="O3293" t="s">
        <v>33</v>
      </c>
      <c r="P3293" t="s">
        <v>4342</v>
      </c>
      <c r="Q3293" t="s">
        <v>43</v>
      </c>
      <c r="R3293" s="7">
        <v>0.2</v>
      </c>
      <c r="S3293" s="7">
        <f t="shared" si="459"/>
        <v>87.014399999999995</v>
      </c>
      <c r="T3293" s="8">
        <v>2.7191999999999998</v>
      </c>
      <c r="U3293" s="8" t="str">
        <f t="shared" si="465"/>
        <v>Low</v>
      </c>
      <c r="V3293" s="7">
        <v>4</v>
      </c>
      <c r="W3293" s="8">
        <v>108.768</v>
      </c>
      <c r="X3293" s="8">
        <f t="shared" si="466"/>
        <v>3619</v>
      </c>
      <c r="Y3293" s="9">
        <v>2.5000000000000001E-2</v>
      </c>
      <c r="Z3293" s="9" t="str">
        <f t="shared" si="467"/>
        <v>Low</v>
      </c>
    </row>
    <row r="3294" spans="1:26" x14ac:dyDescent="0.3">
      <c r="A3294" t="s">
        <v>4416</v>
      </c>
      <c r="B3294" s="6">
        <v>44105</v>
      </c>
      <c r="C3294" s="6" t="str">
        <f t="shared" si="460"/>
        <v>2020</v>
      </c>
      <c r="D3294" s="6" t="str">
        <f t="shared" si="461"/>
        <v>October</v>
      </c>
      <c r="E3294" s="6" t="str">
        <f t="shared" si="462"/>
        <v>Q4</v>
      </c>
      <c r="F3294" s="6" t="str">
        <f t="shared" si="463"/>
        <v>Low</v>
      </c>
      <c r="G3294" s="6" t="str">
        <f t="shared" si="464"/>
        <v>Discounted</v>
      </c>
      <c r="H3294" s="6">
        <v>44108</v>
      </c>
      <c r="I3294" t="s">
        <v>4415</v>
      </c>
      <c r="J3294" t="s">
        <v>89</v>
      </c>
      <c r="K3294" t="s">
        <v>1100</v>
      </c>
      <c r="L3294" t="s">
        <v>30</v>
      </c>
      <c r="M3294" t="s">
        <v>91</v>
      </c>
      <c r="N3294" t="s">
        <v>92</v>
      </c>
      <c r="O3294" t="s">
        <v>69</v>
      </c>
      <c r="P3294" t="s">
        <v>2622</v>
      </c>
      <c r="Q3294" t="s">
        <v>175</v>
      </c>
      <c r="R3294" s="7">
        <v>0.2</v>
      </c>
      <c r="S3294" s="7">
        <f t="shared" si="459"/>
        <v>458.23999999999995</v>
      </c>
      <c r="T3294" s="8">
        <v>50.12</v>
      </c>
      <c r="U3294" s="8" t="str">
        <f t="shared" si="465"/>
        <v>Low</v>
      </c>
      <c r="V3294" s="7">
        <v>2</v>
      </c>
      <c r="W3294" s="8">
        <v>572.79999999999995</v>
      </c>
      <c r="X3294" s="8">
        <f t="shared" si="466"/>
        <v>999</v>
      </c>
      <c r="Y3294" s="9">
        <v>8.7499999999999994E-2</v>
      </c>
      <c r="Z3294" s="9" t="str">
        <f t="shared" si="467"/>
        <v>Low</v>
      </c>
    </row>
    <row r="3295" spans="1:26" x14ac:dyDescent="0.3">
      <c r="A3295" t="s">
        <v>4417</v>
      </c>
      <c r="B3295" s="6">
        <v>44105</v>
      </c>
      <c r="C3295" s="6" t="str">
        <f t="shared" si="460"/>
        <v>2020</v>
      </c>
      <c r="D3295" s="6" t="str">
        <f t="shared" si="461"/>
        <v>October</v>
      </c>
      <c r="E3295" s="6" t="str">
        <f t="shared" si="462"/>
        <v>Q4</v>
      </c>
      <c r="F3295" s="6" t="str">
        <f t="shared" si="463"/>
        <v>Low</v>
      </c>
      <c r="G3295" s="6" t="str">
        <f t="shared" si="464"/>
        <v>Discounted</v>
      </c>
      <c r="H3295" s="6">
        <v>44110</v>
      </c>
      <c r="I3295" t="s">
        <v>4146</v>
      </c>
      <c r="J3295" t="s">
        <v>89</v>
      </c>
      <c r="K3295" t="s">
        <v>2673</v>
      </c>
      <c r="L3295" t="s">
        <v>61</v>
      </c>
      <c r="M3295" t="s">
        <v>31</v>
      </c>
      <c r="N3295" t="s">
        <v>49</v>
      </c>
      <c r="O3295" t="s">
        <v>69</v>
      </c>
      <c r="P3295" t="s">
        <v>1343</v>
      </c>
      <c r="Q3295" t="s">
        <v>495</v>
      </c>
      <c r="R3295" s="7">
        <v>0.2</v>
      </c>
      <c r="S3295" s="7">
        <f t="shared" si="459"/>
        <v>111.53920000000001</v>
      </c>
      <c r="T3295" s="8">
        <v>17.428000000000001</v>
      </c>
      <c r="U3295" s="8" t="str">
        <f t="shared" si="465"/>
        <v>Low</v>
      </c>
      <c r="V3295" s="7">
        <v>4</v>
      </c>
      <c r="W3295" s="8">
        <v>139.42400000000001</v>
      </c>
      <c r="X3295" s="8">
        <f t="shared" si="466"/>
        <v>3220</v>
      </c>
      <c r="Y3295" s="9">
        <v>0.125</v>
      </c>
      <c r="Z3295" s="9" t="str">
        <f t="shared" si="467"/>
        <v>Low</v>
      </c>
    </row>
    <row r="3296" spans="1:26" x14ac:dyDescent="0.3">
      <c r="A3296" t="s">
        <v>4418</v>
      </c>
      <c r="B3296" s="6">
        <v>44106</v>
      </c>
      <c r="C3296" s="6" t="str">
        <f t="shared" si="460"/>
        <v>2020</v>
      </c>
      <c r="D3296" s="6" t="str">
        <f t="shared" si="461"/>
        <v>October</v>
      </c>
      <c r="E3296" s="6" t="str">
        <f t="shared" si="462"/>
        <v>Q4</v>
      </c>
      <c r="F3296" s="6" t="str">
        <f t="shared" si="463"/>
        <v>High</v>
      </c>
      <c r="G3296" s="6" t="str">
        <f t="shared" si="464"/>
        <v>Discounted</v>
      </c>
      <c r="H3296" s="6">
        <v>44112</v>
      </c>
      <c r="I3296" t="s">
        <v>1569</v>
      </c>
      <c r="J3296" t="s">
        <v>38</v>
      </c>
      <c r="K3296" t="s">
        <v>886</v>
      </c>
      <c r="L3296" t="s">
        <v>61</v>
      </c>
      <c r="M3296" t="s">
        <v>31</v>
      </c>
      <c r="N3296" t="s">
        <v>41</v>
      </c>
      <c r="O3296" t="s">
        <v>69</v>
      </c>
      <c r="P3296" t="s">
        <v>263</v>
      </c>
      <c r="Q3296" t="s">
        <v>71</v>
      </c>
      <c r="R3296" s="7">
        <v>0.2</v>
      </c>
      <c r="S3296" s="7">
        <f t="shared" si="459"/>
        <v>46.0032</v>
      </c>
      <c r="T3296" s="8">
        <v>20.1264</v>
      </c>
      <c r="U3296" s="8" t="str">
        <f t="shared" si="465"/>
        <v>Low</v>
      </c>
      <c r="V3296" s="7">
        <v>6</v>
      </c>
      <c r="W3296" s="8">
        <v>57.503999999999998</v>
      </c>
      <c r="X3296" s="8">
        <f t="shared" si="466"/>
        <v>4898</v>
      </c>
      <c r="Y3296" s="9">
        <v>0.35</v>
      </c>
      <c r="Z3296" s="9" t="str">
        <f t="shared" si="467"/>
        <v>High</v>
      </c>
    </row>
    <row r="3297" spans="1:26" x14ac:dyDescent="0.3">
      <c r="A3297" t="s">
        <v>4419</v>
      </c>
      <c r="B3297" s="6">
        <v>44106</v>
      </c>
      <c r="C3297" s="6" t="str">
        <f t="shared" si="460"/>
        <v>2020</v>
      </c>
      <c r="D3297" s="6" t="str">
        <f t="shared" si="461"/>
        <v>October</v>
      </c>
      <c r="E3297" s="6" t="str">
        <f t="shared" si="462"/>
        <v>Q4</v>
      </c>
      <c r="F3297" s="6" t="str">
        <f t="shared" si="463"/>
        <v>High</v>
      </c>
      <c r="G3297" s="6" t="str">
        <f t="shared" si="464"/>
        <v>Full Price</v>
      </c>
      <c r="H3297" s="6">
        <v>44111</v>
      </c>
      <c r="I3297" t="s">
        <v>2327</v>
      </c>
      <c r="J3297" t="s">
        <v>192</v>
      </c>
      <c r="K3297" t="s">
        <v>2211</v>
      </c>
      <c r="L3297" t="s">
        <v>40</v>
      </c>
      <c r="M3297" t="s">
        <v>31</v>
      </c>
      <c r="N3297" t="s">
        <v>49</v>
      </c>
      <c r="O3297" t="s">
        <v>69</v>
      </c>
      <c r="P3297" t="s">
        <v>70</v>
      </c>
      <c r="Q3297" t="s">
        <v>71</v>
      </c>
      <c r="R3297" s="7">
        <v>0</v>
      </c>
      <c r="S3297" s="7">
        <f t="shared" si="459"/>
        <v>270.33999999999997</v>
      </c>
      <c r="T3297" s="8">
        <v>75.6952</v>
      </c>
      <c r="U3297" s="8" t="str">
        <f t="shared" si="465"/>
        <v>Low</v>
      </c>
      <c r="V3297" s="7">
        <v>14</v>
      </c>
      <c r="W3297" s="8">
        <v>270.33999999999997</v>
      </c>
      <c r="X3297" s="8">
        <f t="shared" si="466"/>
        <v>2079</v>
      </c>
      <c r="Y3297" s="9">
        <v>0.28000000000000003</v>
      </c>
      <c r="Z3297" s="9" t="str">
        <f t="shared" si="467"/>
        <v>High</v>
      </c>
    </row>
    <row r="3298" spans="1:26" x14ac:dyDescent="0.3">
      <c r="A3298" t="s">
        <v>4420</v>
      </c>
      <c r="B3298" s="6">
        <v>44106</v>
      </c>
      <c r="C3298" s="6" t="str">
        <f t="shared" si="460"/>
        <v>2020</v>
      </c>
      <c r="D3298" s="6" t="str">
        <f t="shared" si="461"/>
        <v>October</v>
      </c>
      <c r="E3298" s="6" t="str">
        <f t="shared" si="462"/>
        <v>Q4</v>
      </c>
      <c r="F3298" s="6" t="str">
        <f t="shared" si="463"/>
        <v>Low</v>
      </c>
      <c r="G3298" s="6" t="str">
        <f t="shared" si="464"/>
        <v>Discounted</v>
      </c>
      <c r="H3298" s="6">
        <v>44110</v>
      </c>
      <c r="I3298" t="s">
        <v>478</v>
      </c>
      <c r="J3298" t="s">
        <v>268</v>
      </c>
      <c r="K3298" t="s">
        <v>2818</v>
      </c>
      <c r="L3298" t="s">
        <v>40</v>
      </c>
      <c r="M3298" t="s">
        <v>31</v>
      </c>
      <c r="N3298" t="s">
        <v>41</v>
      </c>
      <c r="O3298" t="s">
        <v>62</v>
      </c>
      <c r="P3298" t="s">
        <v>3795</v>
      </c>
      <c r="Q3298" t="s">
        <v>453</v>
      </c>
      <c r="R3298" s="7">
        <v>0.7</v>
      </c>
      <c r="S3298" s="7">
        <f t="shared" si="459"/>
        <v>2.2140000000000004</v>
      </c>
      <c r="T3298" s="8">
        <v>-5.4119999999999999</v>
      </c>
      <c r="U3298" s="8" t="str">
        <f t="shared" si="465"/>
        <v>Loss</v>
      </c>
      <c r="V3298" s="7">
        <v>5</v>
      </c>
      <c r="W3298" s="8">
        <v>7.38</v>
      </c>
      <c r="X3298" s="8">
        <f t="shared" si="466"/>
        <v>9066</v>
      </c>
      <c r="Y3298" s="9">
        <v>-0.73333333300000003</v>
      </c>
      <c r="Z3298" s="9" t="str">
        <f t="shared" si="467"/>
        <v>Low</v>
      </c>
    </row>
    <row r="3299" spans="1:26" x14ac:dyDescent="0.3">
      <c r="A3299" t="s">
        <v>4421</v>
      </c>
      <c r="B3299" s="6">
        <v>44106</v>
      </c>
      <c r="C3299" s="6" t="str">
        <f t="shared" si="460"/>
        <v>2020</v>
      </c>
      <c r="D3299" s="6" t="str">
        <f t="shared" si="461"/>
        <v>October</v>
      </c>
      <c r="E3299" s="6" t="str">
        <f t="shared" si="462"/>
        <v>Q4</v>
      </c>
      <c r="F3299" s="6" t="str">
        <f t="shared" si="463"/>
        <v>Low</v>
      </c>
      <c r="G3299" s="6" t="str">
        <f t="shared" si="464"/>
        <v>Discounted</v>
      </c>
      <c r="H3299" s="6">
        <v>44111</v>
      </c>
      <c r="I3299" t="s">
        <v>1220</v>
      </c>
      <c r="J3299" t="s">
        <v>467</v>
      </c>
      <c r="K3299" t="s">
        <v>2056</v>
      </c>
      <c r="L3299" t="s">
        <v>30</v>
      </c>
      <c r="M3299" t="s">
        <v>31</v>
      </c>
      <c r="N3299" t="s">
        <v>356</v>
      </c>
      <c r="O3299" t="s">
        <v>69</v>
      </c>
      <c r="P3299" t="s">
        <v>3170</v>
      </c>
      <c r="Q3299" t="s">
        <v>495</v>
      </c>
      <c r="R3299" s="7">
        <v>0.2</v>
      </c>
      <c r="S3299" s="7">
        <f t="shared" si="459"/>
        <v>8.7552000000000003</v>
      </c>
      <c r="T3299" s="8">
        <v>0.95760000000000001</v>
      </c>
      <c r="U3299" s="8" t="str">
        <f t="shared" si="465"/>
        <v>Low</v>
      </c>
      <c r="V3299" s="7">
        <v>2</v>
      </c>
      <c r="W3299" s="8">
        <v>10.944000000000001</v>
      </c>
      <c r="X3299" s="8">
        <f t="shared" si="466"/>
        <v>8468</v>
      </c>
      <c r="Y3299" s="9">
        <v>8.7499999999999994E-2</v>
      </c>
      <c r="Z3299" s="9" t="str">
        <f t="shared" si="467"/>
        <v>Low</v>
      </c>
    </row>
    <row r="3300" spans="1:26" x14ac:dyDescent="0.3">
      <c r="A3300" t="s">
        <v>4422</v>
      </c>
      <c r="B3300" s="6">
        <v>44106</v>
      </c>
      <c r="C3300" s="6" t="str">
        <f t="shared" si="460"/>
        <v>2020</v>
      </c>
      <c r="D3300" s="6" t="str">
        <f t="shared" si="461"/>
        <v>October</v>
      </c>
      <c r="E3300" s="6" t="str">
        <f t="shared" si="462"/>
        <v>Q4</v>
      </c>
      <c r="F3300" s="6" t="str">
        <f t="shared" si="463"/>
        <v>High</v>
      </c>
      <c r="G3300" s="6" t="str">
        <f t="shared" si="464"/>
        <v>Discounted</v>
      </c>
      <c r="H3300" s="6">
        <v>44107</v>
      </c>
      <c r="I3300" t="s">
        <v>4423</v>
      </c>
      <c r="J3300" t="s">
        <v>268</v>
      </c>
      <c r="K3300" t="s">
        <v>2818</v>
      </c>
      <c r="L3300" t="s">
        <v>30</v>
      </c>
      <c r="M3300" t="s">
        <v>31</v>
      </c>
      <c r="N3300" t="s">
        <v>41</v>
      </c>
      <c r="O3300" t="s">
        <v>69</v>
      </c>
      <c r="P3300" t="s">
        <v>70</v>
      </c>
      <c r="Q3300" t="s">
        <v>71</v>
      </c>
      <c r="R3300" s="7">
        <v>0.2</v>
      </c>
      <c r="S3300" s="7">
        <f t="shared" si="459"/>
        <v>9.4464000000000006</v>
      </c>
      <c r="T3300" s="8">
        <v>4.1327999999999996</v>
      </c>
      <c r="U3300" s="8" t="str">
        <f t="shared" si="465"/>
        <v>Low</v>
      </c>
      <c r="V3300" s="7">
        <v>3</v>
      </c>
      <c r="W3300" s="8">
        <v>11.808</v>
      </c>
      <c r="X3300" s="8">
        <f t="shared" si="466"/>
        <v>8304</v>
      </c>
      <c r="Y3300" s="9">
        <v>0.35</v>
      </c>
      <c r="Z3300" s="9" t="str">
        <f t="shared" si="467"/>
        <v>High</v>
      </c>
    </row>
    <row r="3301" spans="1:26" x14ac:dyDescent="0.3">
      <c r="A3301" t="s">
        <v>4422</v>
      </c>
      <c r="B3301" s="6">
        <v>44106</v>
      </c>
      <c r="C3301" s="6" t="str">
        <f t="shared" si="460"/>
        <v>2020</v>
      </c>
      <c r="D3301" s="6" t="str">
        <f t="shared" si="461"/>
        <v>October</v>
      </c>
      <c r="E3301" s="6" t="str">
        <f t="shared" si="462"/>
        <v>Q4</v>
      </c>
      <c r="F3301" s="6" t="str">
        <f t="shared" si="463"/>
        <v>High</v>
      </c>
      <c r="G3301" s="6" t="str">
        <f t="shared" si="464"/>
        <v>Discounted</v>
      </c>
      <c r="H3301" s="6">
        <v>44107</v>
      </c>
      <c r="I3301" t="s">
        <v>4423</v>
      </c>
      <c r="J3301" t="s">
        <v>38</v>
      </c>
      <c r="K3301" t="s">
        <v>1043</v>
      </c>
      <c r="L3301" t="s">
        <v>30</v>
      </c>
      <c r="M3301" t="s">
        <v>31</v>
      </c>
      <c r="N3301" t="s">
        <v>41</v>
      </c>
      <c r="O3301" t="s">
        <v>69</v>
      </c>
      <c r="P3301" t="s">
        <v>70</v>
      </c>
      <c r="Q3301" t="s">
        <v>71</v>
      </c>
      <c r="R3301" s="7">
        <v>0.2</v>
      </c>
      <c r="S3301" s="7">
        <f t="shared" si="459"/>
        <v>42.854399999999998</v>
      </c>
      <c r="T3301" s="8">
        <v>19.418399999999998</v>
      </c>
      <c r="U3301" s="8" t="str">
        <f t="shared" si="465"/>
        <v>Low</v>
      </c>
      <c r="V3301" s="7">
        <v>4</v>
      </c>
      <c r="W3301" s="8">
        <v>53.567999999999998</v>
      </c>
      <c r="X3301" s="8">
        <f t="shared" si="466"/>
        <v>5020</v>
      </c>
      <c r="Y3301" s="9">
        <v>0.36249999999999999</v>
      </c>
      <c r="Z3301" s="9" t="str">
        <f t="shared" si="467"/>
        <v>High</v>
      </c>
    </row>
    <row r="3302" spans="1:26" x14ac:dyDescent="0.3">
      <c r="A3302" t="s">
        <v>4422</v>
      </c>
      <c r="B3302" s="6">
        <v>44106</v>
      </c>
      <c r="C3302" s="6" t="str">
        <f t="shared" si="460"/>
        <v>2020</v>
      </c>
      <c r="D3302" s="6" t="str">
        <f t="shared" si="461"/>
        <v>October</v>
      </c>
      <c r="E3302" s="6" t="str">
        <f t="shared" si="462"/>
        <v>Q4</v>
      </c>
      <c r="F3302" s="6" t="str">
        <f t="shared" si="463"/>
        <v>Low</v>
      </c>
      <c r="G3302" s="6" t="str">
        <f t="shared" si="464"/>
        <v>Discounted</v>
      </c>
      <c r="H3302" s="6">
        <v>44107</v>
      </c>
      <c r="I3302" t="s">
        <v>4423</v>
      </c>
      <c r="J3302" t="s">
        <v>1428</v>
      </c>
      <c r="K3302" t="s">
        <v>1429</v>
      </c>
      <c r="L3302" t="s">
        <v>30</v>
      </c>
      <c r="M3302" t="s">
        <v>91</v>
      </c>
      <c r="N3302" t="s">
        <v>92</v>
      </c>
      <c r="O3302" t="s">
        <v>69</v>
      </c>
      <c r="P3302" t="s">
        <v>70</v>
      </c>
      <c r="Q3302" t="s">
        <v>71</v>
      </c>
      <c r="R3302" s="7">
        <v>0.2</v>
      </c>
      <c r="S3302" s="7">
        <f t="shared" si="459"/>
        <v>403.16800000000001</v>
      </c>
      <c r="T3302" s="8">
        <v>50.396000000000001</v>
      </c>
      <c r="U3302" s="8" t="str">
        <f t="shared" si="465"/>
        <v>Low</v>
      </c>
      <c r="V3302" s="7">
        <v>5</v>
      </c>
      <c r="W3302" s="8">
        <v>503.96</v>
      </c>
      <c r="X3302" s="8">
        <f t="shared" si="466"/>
        <v>1153</v>
      </c>
      <c r="Y3302" s="9">
        <v>0.1</v>
      </c>
      <c r="Z3302" s="9" t="str">
        <f t="shared" si="467"/>
        <v>Low</v>
      </c>
    </row>
    <row r="3303" spans="1:26" x14ac:dyDescent="0.3">
      <c r="A3303" t="s">
        <v>4424</v>
      </c>
      <c r="B3303" s="6">
        <v>44106</v>
      </c>
      <c r="C3303" s="6" t="str">
        <f t="shared" si="460"/>
        <v>2020</v>
      </c>
      <c r="D3303" s="6" t="str">
        <f t="shared" si="461"/>
        <v>October</v>
      </c>
      <c r="E3303" s="6" t="str">
        <f t="shared" si="462"/>
        <v>Q4</v>
      </c>
      <c r="F3303" s="6" t="str">
        <f t="shared" si="463"/>
        <v>High</v>
      </c>
      <c r="G3303" s="6" t="str">
        <f t="shared" si="464"/>
        <v>Full Price</v>
      </c>
      <c r="H3303" s="6">
        <v>44112</v>
      </c>
      <c r="I3303" t="s">
        <v>1953</v>
      </c>
      <c r="J3303" t="s">
        <v>74</v>
      </c>
      <c r="K3303" t="s">
        <v>1824</v>
      </c>
      <c r="L3303" t="s">
        <v>61</v>
      </c>
      <c r="M3303" t="s">
        <v>31</v>
      </c>
      <c r="N3303" t="s">
        <v>149</v>
      </c>
      <c r="O3303" t="s">
        <v>54</v>
      </c>
      <c r="P3303" t="s">
        <v>1286</v>
      </c>
      <c r="Q3303" t="s">
        <v>322</v>
      </c>
      <c r="R3303" s="7">
        <v>0</v>
      </c>
      <c r="S3303" s="7">
        <f t="shared" si="459"/>
        <v>51.12</v>
      </c>
      <c r="T3303" s="8">
        <v>23.004000000000001</v>
      </c>
      <c r="U3303" s="8" t="str">
        <f t="shared" si="465"/>
        <v>Low</v>
      </c>
      <c r="V3303" s="7">
        <v>4</v>
      </c>
      <c r="W3303" s="8">
        <v>51.12</v>
      </c>
      <c r="X3303" s="8">
        <f t="shared" si="466"/>
        <v>5112</v>
      </c>
      <c r="Y3303" s="9">
        <v>0.45</v>
      </c>
      <c r="Z3303" s="9" t="str">
        <f t="shared" si="467"/>
        <v>High</v>
      </c>
    </row>
    <row r="3304" spans="1:26" x14ac:dyDescent="0.3">
      <c r="A3304" t="s">
        <v>4424</v>
      </c>
      <c r="B3304" s="6">
        <v>44106</v>
      </c>
      <c r="C3304" s="6" t="str">
        <f t="shared" si="460"/>
        <v>2020</v>
      </c>
      <c r="D3304" s="6" t="str">
        <f t="shared" si="461"/>
        <v>October</v>
      </c>
      <c r="E3304" s="6" t="str">
        <f t="shared" si="462"/>
        <v>Q4</v>
      </c>
      <c r="F3304" s="6" t="str">
        <f t="shared" si="463"/>
        <v>High</v>
      </c>
      <c r="G3304" s="6" t="str">
        <f t="shared" si="464"/>
        <v>Full Price</v>
      </c>
      <c r="H3304" s="6">
        <v>44112</v>
      </c>
      <c r="I3304" t="s">
        <v>1953</v>
      </c>
      <c r="J3304" t="s">
        <v>89</v>
      </c>
      <c r="K3304" t="s">
        <v>3198</v>
      </c>
      <c r="L3304" t="s">
        <v>61</v>
      </c>
      <c r="M3304" t="s">
        <v>31</v>
      </c>
      <c r="N3304" t="s">
        <v>32</v>
      </c>
      <c r="O3304" t="s">
        <v>54</v>
      </c>
      <c r="P3304" t="s">
        <v>1286</v>
      </c>
      <c r="Q3304" t="s">
        <v>322</v>
      </c>
      <c r="R3304" s="7">
        <v>0</v>
      </c>
      <c r="S3304" s="7">
        <f t="shared" si="459"/>
        <v>94.85</v>
      </c>
      <c r="T3304" s="8">
        <v>45.527999999999999</v>
      </c>
      <c r="U3304" s="8" t="str">
        <f t="shared" si="465"/>
        <v>Low</v>
      </c>
      <c r="V3304" s="7">
        <v>5</v>
      </c>
      <c r="W3304" s="8">
        <v>94.85</v>
      </c>
      <c r="X3304" s="8">
        <f t="shared" si="466"/>
        <v>3893</v>
      </c>
      <c r="Y3304" s="9">
        <v>0.48</v>
      </c>
      <c r="Z3304" s="9" t="str">
        <f t="shared" si="467"/>
        <v>High</v>
      </c>
    </row>
    <row r="3305" spans="1:26" x14ac:dyDescent="0.3">
      <c r="A3305" t="s">
        <v>4424</v>
      </c>
      <c r="B3305" s="6">
        <v>44106</v>
      </c>
      <c r="C3305" s="6" t="str">
        <f t="shared" si="460"/>
        <v>2020</v>
      </c>
      <c r="D3305" s="6" t="str">
        <f t="shared" si="461"/>
        <v>October</v>
      </c>
      <c r="E3305" s="6" t="str">
        <f t="shared" si="462"/>
        <v>Q4</v>
      </c>
      <c r="F3305" s="6" t="str">
        <f t="shared" si="463"/>
        <v>High</v>
      </c>
      <c r="G3305" s="6" t="str">
        <f t="shared" si="464"/>
        <v>Full Price</v>
      </c>
      <c r="H3305" s="6">
        <v>44112</v>
      </c>
      <c r="I3305" t="s">
        <v>1953</v>
      </c>
      <c r="J3305" t="s">
        <v>1550</v>
      </c>
      <c r="K3305" t="s">
        <v>2674</v>
      </c>
      <c r="L3305" t="s">
        <v>61</v>
      </c>
      <c r="M3305" t="s">
        <v>91</v>
      </c>
      <c r="N3305" t="s">
        <v>110</v>
      </c>
      <c r="O3305" t="s">
        <v>54</v>
      </c>
      <c r="P3305" t="s">
        <v>1286</v>
      </c>
      <c r="Q3305" t="s">
        <v>322</v>
      </c>
      <c r="R3305" s="7">
        <v>0</v>
      </c>
      <c r="S3305" s="7">
        <f t="shared" si="459"/>
        <v>90</v>
      </c>
      <c r="T3305" s="8">
        <v>32.4</v>
      </c>
      <c r="U3305" s="8" t="str">
        <f t="shared" si="465"/>
        <v>Low</v>
      </c>
      <c r="V3305" s="7">
        <v>1</v>
      </c>
      <c r="W3305" s="8">
        <v>90</v>
      </c>
      <c r="X3305" s="8">
        <f t="shared" si="466"/>
        <v>3976</v>
      </c>
      <c r="Y3305" s="9">
        <v>0.36</v>
      </c>
      <c r="Z3305" s="9" t="str">
        <f t="shared" si="467"/>
        <v>High</v>
      </c>
    </row>
    <row r="3306" spans="1:26" x14ac:dyDescent="0.3">
      <c r="A3306" t="s">
        <v>4425</v>
      </c>
      <c r="B3306" s="6">
        <v>44106</v>
      </c>
      <c r="C3306" s="6" t="str">
        <f t="shared" si="460"/>
        <v>2020</v>
      </c>
      <c r="D3306" s="6" t="str">
        <f t="shared" si="461"/>
        <v>October</v>
      </c>
      <c r="E3306" s="6" t="str">
        <f t="shared" si="462"/>
        <v>Q4</v>
      </c>
      <c r="F3306" s="6" t="str">
        <f t="shared" si="463"/>
        <v>High</v>
      </c>
      <c r="G3306" s="6" t="str">
        <f t="shared" si="464"/>
        <v>Full Price</v>
      </c>
      <c r="H3306" s="6">
        <v>44109</v>
      </c>
      <c r="I3306" t="s">
        <v>1720</v>
      </c>
      <c r="J3306" t="s">
        <v>38</v>
      </c>
      <c r="K3306" t="s">
        <v>395</v>
      </c>
      <c r="L3306" t="s">
        <v>30</v>
      </c>
      <c r="M3306" t="s">
        <v>31</v>
      </c>
      <c r="N3306" t="s">
        <v>41</v>
      </c>
      <c r="O3306" t="s">
        <v>54</v>
      </c>
      <c r="P3306" t="s">
        <v>4426</v>
      </c>
      <c r="Q3306" t="s">
        <v>918</v>
      </c>
      <c r="R3306" s="7">
        <v>0</v>
      </c>
      <c r="S3306" s="7">
        <f t="shared" si="459"/>
        <v>7.38</v>
      </c>
      <c r="T3306" s="8">
        <v>3.6162000000000001</v>
      </c>
      <c r="U3306" s="8" t="str">
        <f t="shared" si="465"/>
        <v>Low</v>
      </c>
      <c r="V3306" s="7">
        <v>1</v>
      </c>
      <c r="W3306" s="8">
        <v>7.38</v>
      </c>
      <c r="X3306" s="8">
        <f t="shared" si="466"/>
        <v>9066</v>
      </c>
      <c r="Y3306" s="9">
        <v>0.49</v>
      </c>
      <c r="Z3306" s="9" t="str">
        <f t="shared" si="467"/>
        <v>High</v>
      </c>
    </row>
    <row r="3307" spans="1:26" x14ac:dyDescent="0.3">
      <c r="A3307" t="s">
        <v>4425</v>
      </c>
      <c r="B3307" s="6">
        <v>44106</v>
      </c>
      <c r="C3307" s="6" t="str">
        <f t="shared" si="460"/>
        <v>2020</v>
      </c>
      <c r="D3307" s="6" t="str">
        <f t="shared" si="461"/>
        <v>October</v>
      </c>
      <c r="E3307" s="6" t="str">
        <f t="shared" si="462"/>
        <v>Q4</v>
      </c>
      <c r="F3307" s="6" t="str">
        <f t="shared" si="463"/>
        <v>High</v>
      </c>
      <c r="G3307" s="6" t="str">
        <f t="shared" si="464"/>
        <v>Full Price</v>
      </c>
      <c r="H3307" s="6">
        <v>44109</v>
      </c>
      <c r="I3307" t="s">
        <v>1720</v>
      </c>
      <c r="J3307" t="s">
        <v>67</v>
      </c>
      <c r="K3307" t="s">
        <v>3899</v>
      </c>
      <c r="L3307" t="s">
        <v>30</v>
      </c>
      <c r="M3307" t="s">
        <v>31</v>
      </c>
      <c r="N3307" t="s">
        <v>32</v>
      </c>
      <c r="O3307" t="s">
        <v>54</v>
      </c>
      <c r="P3307" t="s">
        <v>4426</v>
      </c>
      <c r="Q3307" t="s">
        <v>918</v>
      </c>
      <c r="R3307" s="7">
        <v>0</v>
      </c>
      <c r="S3307" s="7">
        <f t="shared" si="459"/>
        <v>19.440000000000001</v>
      </c>
      <c r="T3307" s="8">
        <v>9.3312000000000008</v>
      </c>
      <c r="U3307" s="8" t="str">
        <f t="shared" si="465"/>
        <v>Low</v>
      </c>
      <c r="V3307" s="7">
        <v>3</v>
      </c>
      <c r="W3307" s="8">
        <v>19.440000000000001</v>
      </c>
      <c r="X3307" s="8">
        <f t="shared" si="466"/>
        <v>7206</v>
      </c>
      <c r="Y3307" s="9">
        <v>0.48</v>
      </c>
      <c r="Z3307" s="9" t="str">
        <f t="shared" si="467"/>
        <v>High</v>
      </c>
    </row>
    <row r="3308" spans="1:26" x14ac:dyDescent="0.3">
      <c r="A3308" t="s">
        <v>4427</v>
      </c>
      <c r="B3308" s="6">
        <v>44106</v>
      </c>
      <c r="C3308" s="6" t="str">
        <f t="shared" si="460"/>
        <v>2020</v>
      </c>
      <c r="D3308" s="6" t="str">
        <f t="shared" si="461"/>
        <v>October</v>
      </c>
      <c r="E3308" s="6" t="str">
        <f t="shared" si="462"/>
        <v>Q4</v>
      </c>
      <c r="F3308" s="6" t="str">
        <f t="shared" si="463"/>
        <v>High</v>
      </c>
      <c r="G3308" s="6" t="str">
        <f t="shared" si="464"/>
        <v>Discounted</v>
      </c>
      <c r="H3308" s="6">
        <v>44108</v>
      </c>
      <c r="I3308" t="s">
        <v>509</v>
      </c>
      <c r="J3308" t="s">
        <v>89</v>
      </c>
      <c r="K3308" t="s">
        <v>1592</v>
      </c>
      <c r="L3308" t="s">
        <v>30</v>
      </c>
      <c r="M3308" t="s">
        <v>76</v>
      </c>
      <c r="N3308" t="s">
        <v>99</v>
      </c>
      <c r="O3308" t="s">
        <v>69</v>
      </c>
      <c r="P3308" t="s">
        <v>4428</v>
      </c>
      <c r="Q3308" t="s">
        <v>175</v>
      </c>
      <c r="R3308" s="7">
        <v>0.2</v>
      </c>
      <c r="S3308" s="7">
        <f t="shared" si="459"/>
        <v>8.8255999999999997</v>
      </c>
      <c r="T3308" s="8">
        <v>3.0337999999999998</v>
      </c>
      <c r="U3308" s="8" t="str">
        <f t="shared" si="465"/>
        <v>Low</v>
      </c>
      <c r="V3308" s="7">
        <v>1</v>
      </c>
      <c r="W3308" s="8">
        <v>11.032</v>
      </c>
      <c r="X3308" s="8">
        <f t="shared" si="466"/>
        <v>8457</v>
      </c>
      <c r="Y3308" s="9">
        <v>0.27500000000000002</v>
      </c>
      <c r="Z3308" s="9" t="str">
        <f t="shared" si="467"/>
        <v>High</v>
      </c>
    </row>
    <row r="3309" spans="1:26" x14ac:dyDescent="0.3">
      <c r="A3309" t="s">
        <v>4427</v>
      </c>
      <c r="B3309" s="6">
        <v>44106</v>
      </c>
      <c r="C3309" s="6" t="str">
        <f t="shared" si="460"/>
        <v>2020</v>
      </c>
      <c r="D3309" s="6" t="str">
        <f t="shared" si="461"/>
        <v>October</v>
      </c>
      <c r="E3309" s="6" t="str">
        <f t="shared" si="462"/>
        <v>Q4</v>
      </c>
      <c r="F3309" s="6" t="str">
        <f t="shared" si="463"/>
        <v>Low</v>
      </c>
      <c r="G3309" s="6" t="str">
        <f t="shared" si="464"/>
        <v>Discounted</v>
      </c>
      <c r="H3309" s="6">
        <v>44108</v>
      </c>
      <c r="I3309" t="s">
        <v>509</v>
      </c>
      <c r="J3309" t="s">
        <v>675</v>
      </c>
      <c r="K3309" t="s">
        <v>676</v>
      </c>
      <c r="L3309" t="s">
        <v>30</v>
      </c>
      <c r="M3309" t="s">
        <v>91</v>
      </c>
      <c r="N3309" t="s">
        <v>110</v>
      </c>
      <c r="O3309" t="s">
        <v>69</v>
      </c>
      <c r="P3309" t="s">
        <v>4428</v>
      </c>
      <c r="Q3309" t="s">
        <v>175</v>
      </c>
      <c r="R3309" s="7">
        <v>0.2</v>
      </c>
      <c r="S3309" s="7">
        <f t="shared" si="459"/>
        <v>42.432000000000002</v>
      </c>
      <c r="T3309" s="8">
        <v>-4.641</v>
      </c>
      <c r="U3309" s="8" t="str">
        <f t="shared" si="465"/>
        <v>Loss</v>
      </c>
      <c r="V3309" s="7">
        <v>3</v>
      </c>
      <c r="W3309" s="8">
        <v>53.04</v>
      </c>
      <c r="X3309" s="8">
        <f t="shared" si="466"/>
        <v>5032</v>
      </c>
      <c r="Y3309" s="9">
        <v>-8.7499999999999994E-2</v>
      </c>
      <c r="Z3309" s="9" t="str">
        <f t="shared" si="467"/>
        <v>Low</v>
      </c>
    </row>
    <row r="3310" spans="1:26" x14ac:dyDescent="0.3">
      <c r="A3310" t="s">
        <v>4429</v>
      </c>
      <c r="B3310" s="6">
        <v>44106</v>
      </c>
      <c r="C3310" s="6" t="str">
        <f t="shared" si="460"/>
        <v>2020</v>
      </c>
      <c r="D3310" s="6" t="str">
        <f t="shared" si="461"/>
        <v>October</v>
      </c>
      <c r="E3310" s="6" t="str">
        <f t="shared" si="462"/>
        <v>Q4</v>
      </c>
      <c r="F3310" s="6" t="str">
        <f t="shared" si="463"/>
        <v>High</v>
      </c>
      <c r="G3310" s="6" t="str">
        <f t="shared" si="464"/>
        <v>Full Price</v>
      </c>
      <c r="H3310" s="6">
        <v>44110</v>
      </c>
      <c r="I3310" t="s">
        <v>3679</v>
      </c>
      <c r="J3310" t="s">
        <v>101</v>
      </c>
      <c r="K3310" t="s">
        <v>1083</v>
      </c>
      <c r="L3310" t="s">
        <v>61</v>
      </c>
      <c r="M3310" t="s">
        <v>31</v>
      </c>
      <c r="N3310" t="s">
        <v>41</v>
      </c>
      <c r="O3310" t="s">
        <v>54</v>
      </c>
      <c r="P3310" t="s">
        <v>1055</v>
      </c>
      <c r="Q3310" t="s">
        <v>1056</v>
      </c>
      <c r="R3310" s="7">
        <v>0</v>
      </c>
      <c r="S3310" s="7">
        <f t="shared" si="459"/>
        <v>26.9</v>
      </c>
      <c r="T3310" s="8">
        <v>13.180999999999999</v>
      </c>
      <c r="U3310" s="8" t="str">
        <f t="shared" si="465"/>
        <v>Low</v>
      </c>
      <c r="V3310" s="7">
        <v>5</v>
      </c>
      <c r="W3310" s="8">
        <v>26.9</v>
      </c>
      <c r="X3310" s="8">
        <f t="shared" si="466"/>
        <v>6506</v>
      </c>
      <c r="Y3310" s="9">
        <v>0.49</v>
      </c>
      <c r="Z3310" s="9" t="str">
        <f t="shared" si="467"/>
        <v>High</v>
      </c>
    </row>
    <row r="3311" spans="1:26" x14ac:dyDescent="0.3">
      <c r="A3311" t="s">
        <v>4430</v>
      </c>
      <c r="B3311" s="6">
        <v>44107</v>
      </c>
      <c r="C3311" s="6" t="str">
        <f t="shared" si="460"/>
        <v>2020</v>
      </c>
      <c r="D3311" s="6" t="str">
        <f t="shared" si="461"/>
        <v>October</v>
      </c>
      <c r="E3311" s="6" t="str">
        <f t="shared" si="462"/>
        <v>Q4</v>
      </c>
      <c r="F3311" s="6" t="str">
        <f t="shared" si="463"/>
        <v>Low</v>
      </c>
      <c r="G3311" s="6" t="str">
        <f t="shared" si="464"/>
        <v>Discounted</v>
      </c>
      <c r="H3311" s="6">
        <v>44113</v>
      </c>
      <c r="I3311" t="s">
        <v>775</v>
      </c>
      <c r="J3311" t="s">
        <v>523</v>
      </c>
      <c r="K3311" t="s">
        <v>523</v>
      </c>
      <c r="L3311" t="s">
        <v>61</v>
      </c>
      <c r="M3311" t="s">
        <v>31</v>
      </c>
      <c r="N3311" t="s">
        <v>49</v>
      </c>
      <c r="O3311" t="s">
        <v>54</v>
      </c>
      <c r="P3311" t="s">
        <v>2734</v>
      </c>
      <c r="Q3311" t="s">
        <v>56</v>
      </c>
      <c r="R3311" s="7">
        <v>0.2</v>
      </c>
      <c r="S3311" s="7">
        <f t="shared" si="459"/>
        <v>12.006399999999999</v>
      </c>
      <c r="T3311" s="8">
        <v>1.5007999999999999</v>
      </c>
      <c r="U3311" s="8" t="str">
        <f t="shared" si="465"/>
        <v>Low</v>
      </c>
      <c r="V3311" s="7">
        <v>2</v>
      </c>
      <c r="W3311" s="8">
        <v>15.007999999999999</v>
      </c>
      <c r="X3311" s="8">
        <f t="shared" si="466"/>
        <v>7786</v>
      </c>
      <c r="Y3311" s="9">
        <v>0.1</v>
      </c>
      <c r="Z3311" s="9" t="str">
        <f t="shared" si="467"/>
        <v>Low</v>
      </c>
    </row>
    <row r="3312" spans="1:26" x14ac:dyDescent="0.3">
      <c r="A3312" t="s">
        <v>4431</v>
      </c>
      <c r="B3312" s="6">
        <v>44107</v>
      </c>
      <c r="C3312" s="6" t="str">
        <f t="shared" si="460"/>
        <v>2020</v>
      </c>
      <c r="D3312" s="6" t="str">
        <f t="shared" si="461"/>
        <v>October</v>
      </c>
      <c r="E3312" s="6" t="str">
        <f t="shared" si="462"/>
        <v>Q4</v>
      </c>
      <c r="F3312" s="6" t="str">
        <f t="shared" si="463"/>
        <v>Low</v>
      </c>
      <c r="G3312" s="6" t="str">
        <f t="shared" si="464"/>
        <v>Discounted</v>
      </c>
      <c r="H3312" s="6">
        <v>44112</v>
      </c>
      <c r="I3312" t="s">
        <v>1161</v>
      </c>
      <c r="J3312" t="s">
        <v>47</v>
      </c>
      <c r="K3312" t="s">
        <v>253</v>
      </c>
      <c r="L3312" t="s">
        <v>30</v>
      </c>
      <c r="M3312" t="s">
        <v>76</v>
      </c>
      <c r="N3312" t="s">
        <v>138</v>
      </c>
      <c r="O3312" t="s">
        <v>69</v>
      </c>
      <c r="P3312" t="s">
        <v>70</v>
      </c>
      <c r="Q3312" t="s">
        <v>71</v>
      </c>
      <c r="R3312" s="7">
        <v>0.15</v>
      </c>
      <c r="S3312" s="7">
        <f t="shared" si="459"/>
        <v>102.56610000000001</v>
      </c>
      <c r="T3312" s="8">
        <v>18.454799999999999</v>
      </c>
      <c r="U3312" s="8" t="str">
        <f t="shared" si="465"/>
        <v>Low</v>
      </c>
      <c r="V3312" s="7">
        <v>2</v>
      </c>
      <c r="W3312" s="8">
        <v>120.666</v>
      </c>
      <c r="X3312" s="8">
        <f t="shared" si="466"/>
        <v>3439</v>
      </c>
      <c r="Y3312" s="9">
        <v>0.15294117600000001</v>
      </c>
      <c r="Z3312" s="9" t="str">
        <f t="shared" si="467"/>
        <v>Low</v>
      </c>
    </row>
    <row r="3313" spans="1:26" x14ac:dyDescent="0.3">
      <c r="A3313" t="s">
        <v>4432</v>
      </c>
      <c r="B3313" s="6">
        <v>44107</v>
      </c>
      <c r="C3313" s="6" t="str">
        <f t="shared" si="460"/>
        <v>2020</v>
      </c>
      <c r="D3313" s="6" t="str">
        <f t="shared" si="461"/>
        <v>October</v>
      </c>
      <c r="E3313" s="6" t="str">
        <f t="shared" si="462"/>
        <v>Q4</v>
      </c>
      <c r="F3313" s="6" t="str">
        <f t="shared" si="463"/>
        <v>Low</v>
      </c>
      <c r="G3313" s="6" t="str">
        <f t="shared" si="464"/>
        <v>Discounted</v>
      </c>
      <c r="H3313" s="6">
        <v>44110</v>
      </c>
      <c r="I3313" t="s">
        <v>1326</v>
      </c>
      <c r="J3313" t="s">
        <v>47</v>
      </c>
      <c r="K3313" t="s">
        <v>253</v>
      </c>
      <c r="L3313" t="s">
        <v>30</v>
      </c>
      <c r="M3313" t="s">
        <v>76</v>
      </c>
      <c r="N3313" t="s">
        <v>138</v>
      </c>
      <c r="O3313" t="s">
        <v>54</v>
      </c>
      <c r="P3313" t="s">
        <v>406</v>
      </c>
      <c r="Q3313" t="s">
        <v>132</v>
      </c>
      <c r="R3313" s="7">
        <v>0.5</v>
      </c>
      <c r="S3313" s="7">
        <f t="shared" si="459"/>
        <v>17.745000000000001</v>
      </c>
      <c r="T3313" s="8">
        <v>-15.615600000000001</v>
      </c>
      <c r="U3313" s="8" t="str">
        <f t="shared" si="465"/>
        <v>Loss</v>
      </c>
      <c r="V3313" s="7">
        <v>1</v>
      </c>
      <c r="W3313" s="8">
        <v>35.49</v>
      </c>
      <c r="X3313" s="8">
        <f t="shared" si="466"/>
        <v>5904</v>
      </c>
      <c r="Y3313" s="9">
        <v>-0.44</v>
      </c>
      <c r="Z3313" s="9" t="str">
        <f t="shared" si="467"/>
        <v>Low</v>
      </c>
    </row>
    <row r="3314" spans="1:26" x14ac:dyDescent="0.3">
      <c r="A3314" t="s">
        <v>4432</v>
      </c>
      <c r="B3314" s="6">
        <v>44107</v>
      </c>
      <c r="C3314" s="6" t="str">
        <f t="shared" si="460"/>
        <v>2020</v>
      </c>
      <c r="D3314" s="6" t="str">
        <f t="shared" si="461"/>
        <v>October</v>
      </c>
      <c r="E3314" s="6" t="str">
        <f t="shared" si="462"/>
        <v>Q4</v>
      </c>
      <c r="F3314" s="6" t="str">
        <f t="shared" si="463"/>
        <v>Low</v>
      </c>
      <c r="G3314" s="6" t="str">
        <f t="shared" si="464"/>
        <v>Discounted</v>
      </c>
      <c r="H3314" s="6">
        <v>44110</v>
      </c>
      <c r="I3314" t="s">
        <v>1326</v>
      </c>
      <c r="J3314" t="s">
        <v>101</v>
      </c>
      <c r="K3314" t="s">
        <v>1620</v>
      </c>
      <c r="L3314" t="s">
        <v>30</v>
      </c>
      <c r="M3314" t="s">
        <v>31</v>
      </c>
      <c r="N3314" t="s">
        <v>41</v>
      </c>
      <c r="O3314" t="s">
        <v>54</v>
      </c>
      <c r="P3314" t="s">
        <v>406</v>
      </c>
      <c r="Q3314" t="s">
        <v>132</v>
      </c>
      <c r="R3314" s="7">
        <v>0.7</v>
      </c>
      <c r="S3314" s="7">
        <f t="shared" si="459"/>
        <v>9.6210000000000022</v>
      </c>
      <c r="T3314" s="8">
        <v>-22.449000000000002</v>
      </c>
      <c r="U3314" s="8" t="str">
        <f t="shared" si="465"/>
        <v>Loss</v>
      </c>
      <c r="V3314" s="7">
        <v>5</v>
      </c>
      <c r="W3314" s="8">
        <v>32.07</v>
      </c>
      <c r="X3314" s="8">
        <f t="shared" si="466"/>
        <v>6143</v>
      </c>
      <c r="Y3314" s="9">
        <v>-0.7</v>
      </c>
      <c r="Z3314" s="9" t="str">
        <f t="shared" si="467"/>
        <v>Low</v>
      </c>
    </row>
    <row r="3315" spans="1:26" x14ac:dyDescent="0.3">
      <c r="A3315" t="s">
        <v>4432</v>
      </c>
      <c r="B3315" s="6">
        <v>44107</v>
      </c>
      <c r="C3315" s="6" t="str">
        <f t="shared" si="460"/>
        <v>2020</v>
      </c>
      <c r="D3315" s="6" t="str">
        <f t="shared" si="461"/>
        <v>October</v>
      </c>
      <c r="E3315" s="6" t="str">
        <f t="shared" si="462"/>
        <v>Q4</v>
      </c>
      <c r="F3315" s="6" t="str">
        <f t="shared" si="463"/>
        <v>Low</v>
      </c>
      <c r="G3315" s="6" t="str">
        <f t="shared" si="464"/>
        <v>Discounted</v>
      </c>
      <c r="H3315" s="6">
        <v>44110</v>
      </c>
      <c r="I3315" t="s">
        <v>1326</v>
      </c>
      <c r="J3315" t="s">
        <v>1707</v>
      </c>
      <c r="K3315" t="s">
        <v>4433</v>
      </c>
      <c r="L3315" t="s">
        <v>30</v>
      </c>
      <c r="M3315" t="s">
        <v>91</v>
      </c>
      <c r="N3315" t="s">
        <v>110</v>
      </c>
      <c r="O3315" t="s">
        <v>54</v>
      </c>
      <c r="P3315" t="s">
        <v>406</v>
      </c>
      <c r="Q3315" t="s">
        <v>132</v>
      </c>
      <c r="R3315" s="7">
        <v>0.2</v>
      </c>
      <c r="S3315" s="7">
        <f t="shared" si="459"/>
        <v>38.3872</v>
      </c>
      <c r="T3315" s="8">
        <v>0.5998</v>
      </c>
      <c r="U3315" s="8" t="str">
        <f t="shared" si="465"/>
        <v>Low</v>
      </c>
      <c r="V3315" s="7">
        <v>2</v>
      </c>
      <c r="W3315" s="8">
        <v>47.984000000000002</v>
      </c>
      <c r="X3315" s="8">
        <f t="shared" si="466"/>
        <v>5216</v>
      </c>
      <c r="Y3315" s="9">
        <v>1.2500000000000001E-2</v>
      </c>
      <c r="Z3315" s="9" t="str">
        <f t="shared" si="467"/>
        <v>Low</v>
      </c>
    </row>
    <row r="3316" spans="1:26" x14ac:dyDescent="0.3">
      <c r="A3316" t="s">
        <v>4432</v>
      </c>
      <c r="B3316" s="6">
        <v>44107</v>
      </c>
      <c r="C3316" s="6" t="str">
        <f t="shared" si="460"/>
        <v>2020</v>
      </c>
      <c r="D3316" s="6" t="str">
        <f t="shared" si="461"/>
        <v>October</v>
      </c>
      <c r="E3316" s="6" t="str">
        <f t="shared" si="462"/>
        <v>Q4</v>
      </c>
      <c r="F3316" s="6" t="str">
        <f t="shared" si="463"/>
        <v>Low</v>
      </c>
      <c r="G3316" s="6" t="str">
        <f t="shared" si="464"/>
        <v>Discounted</v>
      </c>
      <c r="H3316" s="6">
        <v>44110</v>
      </c>
      <c r="I3316" t="s">
        <v>1326</v>
      </c>
      <c r="J3316" t="s">
        <v>524</v>
      </c>
      <c r="K3316" t="s">
        <v>1712</v>
      </c>
      <c r="L3316" t="s">
        <v>30</v>
      </c>
      <c r="M3316" t="s">
        <v>91</v>
      </c>
      <c r="N3316" t="s">
        <v>110</v>
      </c>
      <c r="O3316" t="s">
        <v>54</v>
      </c>
      <c r="P3316" t="s">
        <v>406</v>
      </c>
      <c r="Q3316" t="s">
        <v>132</v>
      </c>
      <c r="R3316" s="7">
        <v>0.2</v>
      </c>
      <c r="S3316" s="7">
        <f t="shared" si="459"/>
        <v>19.2</v>
      </c>
      <c r="T3316" s="8">
        <v>-2.7</v>
      </c>
      <c r="U3316" s="8" t="str">
        <f t="shared" si="465"/>
        <v>Loss</v>
      </c>
      <c r="V3316" s="7">
        <v>2</v>
      </c>
      <c r="W3316" s="8">
        <v>24</v>
      </c>
      <c r="X3316" s="8">
        <f t="shared" si="466"/>
        <v>6757</v>
      </c>
      <c r="Y3316" s="9">
        <v>-0.1125</v>
      </c>
      <c r="Z3316" s="9" t="str">
        <f t="shared" si="467"/>
        <v>Low</v>
      </c>
    </row>
    <row r="3317" spans="1:26" x14ac:dyDescent="0.3">
      <c r="A3317" t="s">
        <v>4434</v>
      </c>
      <c r="B3317" s="6">
        <v>44108</v>
      </c>
      <c r="C3317" s="6" t="str">
        <f t="shared" si="460"/>
        <v>2020</v>
      </c>
      <c r="D3317" s="6" t="str">
        <f t="shared" si="461"/>
        <v>October</v>
      </c>
      <c r="E3317" s="6" t="str">
        <f t="shared" si="462"/>
        <v>Q4</v>
      </c>
      <c r="F3317" s="6" t="str">
        <f t="shared" si="463"/>
        <v>High</v>
      </c>
      <c r="G3317" s="6" t="str">
        <f t="shared" si="464"/>
        <v>Full Price</v>
      </c>
      <c r="H3317" s="6">
        <v>44111</v>
      </c>
      <c r="I3317" t="s">
        <v>738</v>
      </c>
      <c r="J3317" t="s">
        <v>806</v>
      </c>
      <c r="K3317" t="s">
        <v>3846</v>
      </c>
      <c r="L3317" t="s">
        <v>30</v>
      </c>
      <c r="M3317" t="s">
        <v>31</v>
      </c>
      <c r="N3317" t="s">
        <v>49</v>
      </c>
      <c r="O3317" t="s">
        <v>69</v>
      </c>
      <c r="P3317" t="s">
        <v>139</v>
      </c>
      <c r="Q3317" t="s">
        <v>71</v>
      </c>
      <c r="R3317" s="7">
        <v>0</v>
      </c>
      <c r="S3317" s="7">
        <f t="shared" si="459"/>
        <v>26.96</v>
      </c>
      <c r="T3317" s="8">
        <v>7.0095999999999998</v>
      </c>
      <c r="U3317" s="8" t="str">
        <f t="shared" si="465"/>
        <v>Low</v>
      </c>
      <c r="V3317" s="7">
        <v>2</v>
      </c>
      <c r="W3317" s="8">
        <v>26.96</v>
      </c>
      <c r="X3317" s="8">
        <f t="shared" si="466"/>
        <v>6503</v>
      </c>
      <c r="Y3317" s="9">
        <v>0.26</v>
      </c>
      <c r="Z3317" s="9" t="str">
        <f t="shared" si="467"/>
        <v>High</v>
      </c>
    </row>
    <row r="3318" spans="1:26" x14ac:dyDescent="0.3">
      <c r="A3318" t="s">
        <v>4435</v>
      </c>
      <c r="B3318" s="6">
        <v>44108</v>
      </c>
      <c r="C3318" s="6" t="str">
        <f t="shared" si="460"/>
        <v>2020</v>
      </c>
      <c r="D3318" s="6" t="str">
        <f t="shared" si="461"/>
        <v>October</v>
      </c>
      <c r="E3318" s="6" t="str">
        <f t="shared" si="462"/>
        <v>Q4</v>
      </c>
      <c r="F3318" s="6" t="str">
        <f t="shared" si="463"/>
        <v>Low</v>
      </c>
      <c r="G3318" s="6" t="str">
        <f t="shared" si="464"/>
        <v>Discounted</v>
      </c>
      <c r="H3318" s="6">
        <v>44113</v>
      </c>
      <c r="I3318" t="s">
        <v>2634</v>
      </c>
      <c r="J3318" t="s">
        <v>89</v>
      </c>
      <c r="K3318" t="s">
        <v>1751</v>
      </c>
      <c r="L3318" t="s">
        <v>40</v>
      </c>
      <c r="M3318" t="s">
        <v>76</v>
      </c>
      <c r="N3318" t="s">
        <v>99</v>
      </c>
      <c r="O3318" t="s">
        <v>54</v>
      </c>
      <c r="P3318" t="s">
        <v>55</v>
      </c>
      <c r="Q3318" t="s">
        <v>56</v>
      </c>
      <c r="R3318" s="7">
        <v>0.2</v>
      </c>
      <c r="S3318" s="7">
        <f t="shared" si="459"/>
        <v>51.955200000000005</v>
      </c>
      <c r="T3318" s="8">
        <v>6.4943999999999997</v>
      </c>
      <c r="U3318" s="8" t="str">
        <f t="shared" si="465"/>
        <v>Low</v>
      </c>
      <c r="V3318" s="7">
        <v>3</v>
      </c>
      <c r="W3318" s="8">
        <v>64.944000000000003</v>
      </c>
      <c r="X3318" s="8">
        <f t="shared" si="466"/>
        <v>4623</v>
      </c>
      <c r="Y3318" s="9">
        <v>0.1</v>
      </c>
      <c r="Z3318" s="9" t="str">
        <f t="shared" si="467"/>
        <v>Low</v>
      </c>
    </row>
    <row r="3319" spans="1:26" x14ac:dyDescent="0.3">
      <c r="A3319" t="s">
        <v>4435</v>
      </c>
      <c r="B3319" s="6">
        <v>44108</v>
      </c>
      <c r="C3319" s="6" t="str">
        <f t="shared" si="460"/>
        <v>2020</v>
      </c>
      <c r="D3319" s="6" t="str">
        <f t="shared" si="461"/>
        <v>October</v>
      </c>
      <c r="E3319" s="6" t="str">
        <f t="shared" si="462"/>
        <v>Q4</v>
      </c>
      <c r="F3319" s="6" t="str">
        <f t="shared" si="463"/>
        <v>High</v>
      </c>
      <c r="G3319" s="6" t="str">
        <f t="shared" si="464"/>
        <v>Discounted</v>
      </c>
      <c r="H3319" s="6">
        <v>44113</v>
      </c>
      <c r="I3319" t="s">
        <v>2634</v>
      </c>
      <c r="J3319" t="s">
        <v>67</v>
      </c>
      <c r="K3319" t="s">
        <v>4436</v>
      </c>
      <c r="L3319" t="s">
        <v>40</v>
      </c>
      <c r="M3319" t="s">
        <v>31</v>
      </c>
      <c r="N3319" t="s">
        <v>32</v>
      </c>
      <c r="O3319" t="s">
        <v>54</v>
      </c>
      <c r="P3319" t="s">
        <v>55</v>
      </c>
      <c r="Q3319" t="s">
        <v>56</v>
      </c>
      <c r="R3319" s="7">
        <v>0.2</v>
      </c>
      <c r="S3319" s="7">
        <f t="shared" si="459"/>
        <v>16.588799999999999</v>
      </c>
      <c r="T3319" s="8">
        <v>7.2576000000000001</v>
      </c>
      <c r="U3319" s="8" t="str">
        <f t="shared" si="465"/>
        <v>Low</v>
      </c>
      <c r="V3319" s="7">
        <v>4</v>
      </c>
      <c r="W3319" s="8">
        <v>20.736000000000001</v>
      </c>
      <c r="X3319" s="8">
        <f t="shared" si="466"/>
        <v>7060</v>
      </c>
      <c r="Y3319" s="9">
        <v>0.35</v>
      </c>
      <c r="Z3319" s="9" t="str">
        <f t="shared" si="467"/>
        <v>High</v>
      </c>
    </row>
    <row r="3320" spans="1:26" x14ac:dyDescent="0.3">
      <c r="A3320" t="s">
        <v>4437</v>
      </c>
      <c r="B3320" s="6">
        <v>44108</v>
      </c>
      <c r="C3320" s="6" t="str">
        <f t="shared" si="460"/>
        <v>2020</v>
      </c>
      <c r="D3320" s="6" t="str">
        <f t="shared" si="461"/>
        <v>October</v>
      </c>
      <c r="E3320" s="6" t="str">
        <f t="shared" si="462"/>
        <v>Q4</v>
      </c>
      <c r="F3320" s="6" t="str">
        <f t="shared" si="463"/>
        <v>Low</v>
      </c>
      <c r="G3320" s="6" t="str">
        <f t="shared" si="464"/>
        <v>Full Price</v>
      </c>
      <c r="H3320" s="6">
        <v>44113</v>
      </c>
      <c r="I3320" t="s">
        <v>3063</v>
      </c>
      <c r="J3320" t="s">
        <v>472</v>
      </c>
      <c r="K3320" t="s">
        <v>636</v>
      </c>
      <c r="L3320" t="s">
        <v>61</v>
      </c>
      <c r="M3320" t="s">
        <v>76</v>
      </c>
      <c r="N3320" t="s">
        <v>77</v>
      </c>
      <c r="O3320" t="s">
        <v>62</v>
      </c>
      <c r="P3320" t="s">
        <v>4438</v>
      </c>
      <c r="Q3320" t="s">
        <v>64</v>
      </c>
      <c r="R3320" s="7">
        <v>0</v>
      </c>
      <c r="S3320" s="7">
        <f t="shared" si="459"/>
        <v>392.94</v>
      </c>
      <c r="T3320" s="8">
        <v>43.223399999999998</v>
      </c>
      <c r="U3320" s="8" t="str">
        <f t="shared" si="465"/>
        <v>Low</v>
      </c>
      <c r="V3320" s="7">
        <v>3</v>
      </c>
      <c r="W3320" s="8">
        <v>392.94</v>
      </c>
      <c r="X3320" s="8">
        <f t="shared" si="466"/>
        <v>1483</v>
      </c>
      <c r="Y3320" s="9">
        <v>0.11</v>
      </c>
      <c r="Z3320" s="9" t="str">
        <f t="shared" si="467"/>
        <v>Low</v>
      </c>
    </row>
    <row r="3321" spans="1:26" x14ac:dyDescent="0.3">
      <c r="A3321" t="s">
        <v>4439</v>
      </c>
      <c r="B3321" s="6">
        <v>44109</v>
      </c>
      <c r="C3321" s="6" t="str">
        <f t="shared" si="460"/>
        <v>2020</v>
      </c>
      <c r="D3321" s="6" t="str">
        <f t="shared" si="461"/>
        <v>October</v>
      </c>
      <c r="E3321" s="6" t="str">
        <f t="shared" si="462"/>
        <v>Q4</v>
      </c>
      <c r="F3321" s="6" t="str">
        <f t="shared" si="463"/>
        <v>High</v>
      </c>
      <c r="G3321" s="6" t="str">
        <f t="shared" si="464"/>
        <v>Full Price</v>
      </c>
      <c r="H3321" s="6">
        <v>44113</v>
      </c>
      <c r="I3321" t="s">
        <v>4440</v>
      </c>
      <c r="J3321" t="s">
        <v>214</v>
      </c>
      <c r="K3321" t="s">
        <v>1052</v>
      </c>
      <c r="L3321" t="s">
        <v>40</v>
      </c>
      <c r="M3321" t="s">
        <v>31</v>
      </c>
      <c r="N3321" t="s">
        <v>174</v>
      </c>
      <c r="O3321" t="s">
        <v>62</v>
      </c>
      <c r="P3321" t="s">
        <v>114</v>
      </c>
      <c r="Q3321" t="s">
        <v>115</v>
      </c>
      <c r="R3321" s="7">
        <v>0</v>
      </c>
      <c r="S3321" s="7">
        <f t="shared" si="459"/>
        <v>28.84</v>
      </c>
      <c r="T3321" s="8">
        <v>9.5172000000000008</v>
      </c>
      <c r="U3321" s="8" t="str">
        <f t="shared" si="465"/>
        <v>Low</v>
      </c>
      <c r="V3321" s="7">
        <v>2</v>
      </c>
      <c r="W3321" s="8">
        <v>28.84</v>
      </c>
      <c r="X3321" s="8">
        <f t="shared" si="466"/>
        <v>6390</v>
      </c>
      <c r="Y3321" s="9">
        <v>0.33</v>
      </c>
      <c r="Z3321" s="9" t="str">
        <f t="shared" si="467"/>
        <v>High</v>
      </c>
    </row>
    <row r="3322" spans="1:26" x14ac:dyDescent="0.3">
      <c r="A3322" t="s">
        <v>4439</v>
      </c>
      <c r="B3322" s="6">
        <v>44109</v>
      </c>
      <c r="C3322" s="6" t="str">
        <f t="shared" si="460"/>
        <v>2020</v>
      </c>
      <c r="D3322" s="6" t="str">
        <f t="shared" si="461"/>
        <v>October</v>
      </c>
      <c r="E3322" s="6" t="str">
        <f t="shared" si="462"/>
        <v>Q4</v>
      </c>
      <c r="F3322" s="6" t="str">
        <f t="shared" si="463"/>
        <v>High</v>
      </c>
      <c r="G3322" s="6" t="str">
        <f t="shared" si="464"/>
        <v>Full Price</v>
      </c>
      <c r="H3322" s="6">
        <v>44113</v>
      </c>
      <c r="I3322" t="s">
        <v>4440</v>
      </c>
      <c r="J3322" t="s">
        <v>105</v>
      </c>
      <c r="K3322" t="s">
        <v>1706</v>
      </c>
      <c r="L3322" t="s">
        <v>40</v>
      </c>
      <c r="M3322" t="s">
        <v>31</v>
      </c>
      <c r="N3322" t="s">
        <v>53</v>
      </c>
      <c r="O3322" t="s">
        <v>62</v>
      </c>
      <c r="P3322" t="s">
        <v>114</v>
      </c>
      <c r="Q3322" t="s">
        <v>115</v>
      </c>
      <c r="R3322" s="7">
        <v>0</v>
      </c>
      <c r="S3322" s="7">
        <f t="shared" si="459"/>
        <v>46.2</v>
      </c>
      <c r="T3322" s="8">
        <v>12.936</v>
      </c>
      <c r="U3322" s="8" t="str">
        <f t="shared" si="465"/>
        <v>Low</v>
      </c>
      <c r="V3322" s="7">
        <v>4</v>
      </c>
      <c r="W3322" s="8">
        <v>46.2</v>
      </c>
      <c r="X3322" s="8">
        <f t="shared" si="466"/>
        <v>5315</v>
      </c>
      <c r="Y3322" s="9">
        <v>0.28000000000000003</v>
      </c>
      <c r="Z3322" s="9" t="str">
        <f t="shared" si="467"/>
        <v>High</v>
      </c>
    </row>
    <row r="3323" spans="1:26" x14ac:dyDescent="0.3">
      <c r="A3323" t="s">
        <v>4441</v>
      </c>
      <c r="B3323" s="6">
        <v>44109</v>
      </c>
      <c r="C3323" s="6" t="str">
        <f t="shared" si="460"/>
        <v>2020</v>
      </c>
      <c r="D3323" s="6" t="str">
        <f t="shared" si="461"/>
        <v>October</v>
      </c>
      <c r="E3323" s="6" t="str">
        <f t="shared" si="462"/>
        <v>Q4</v>
      </c>
      <c r="F3323" s="6" t="str">
        <f t="shared" si="463"/>
        <v>Low</v>
      </c>
      <c r="G3323" s="6" t="str">
        <f t="shared" si="464"/>
        <v>Discounted</v>
      </c>
      <c r="H3323" s="6">
        <v>44113</v>
      </c>
      <c r="I3323" t="s">
        <v>2525</v>
      </c>
      <c r="J3323" t="s">
        <v>584</v>
      </c>
      <c r="K3323" t="s">
        <v>4442</v>
      </c>
      <c r="L3323" t="s">
        <v>30</v>
      </c>
      <c r="M3323" t="s">
        <v>76</v>
      </c>
      <c r="N3323" t="s">
        <v>138</v>
      </c>
      <c r="O3323" t="s">
        <v>69</v>
      </c>
      <c r="P3323" t="s">
        <v>2622</v>
      </c>
      <c r="Q3323" t="s">
        <v>175</v>
      </c>
      <c r="R3323" s="7">
        <v>0.7</v>
      </c>
      <c r="S3323" s="7">
        <f t="shared" si="459"/>
        <v>19.888200000000005</v>
      </c>
      <c r="T3323" s="8">
        <v>-103.86060000000001</v>
      </c>
      <c r="U3323" s="8" t="str">
        <f t="shared" si="465"/>
        <v>Loss</v>
      </c>
      <c r="V3323" s="7">
        <v>1</v>
      </c>
      <c r="W3323" s="8">
        <v>66.293999999999997</v>
      </c>
      <c r="X3323" s="8">
        <f t="shared" si="466"/>
        <v>4583</v>
      </c>
      <c r="Y3323" s="9">
        <v>-1.566666667</v>
      </c>
      <c r="Z3323" s="9" t="str">
        <f t="shared" si="467"/>
        <v>Low</v>
      </c>
    </row>
    <row r="3324" spans="1:26" x14ac:dyDescent="0.3">
      <c r="A3324" t="s">
        <v>4441</v>
      </c>
      <c r="B3324" s="6">
        <v>44109</v>
      </c>
      <c r="C3324" s="6" t="str">
        <f t="shared" si="460"/>
        <v>2020</v>
      </c>
      <c r="D3324" s="6" t="str">
        <f t="shared" si="461"/>
        <v>October</v>
      </c>
      <c r="E3324" s="6" t="str">
        <f t="shared" si="462"/>
        <v>Q4</v>
      </c>
      <c r="F3324" s="6" t="str">
        <f t="shared" si="463"/>
        <v>Low</v>
      </c>
      <c r="G3324" s="6" t="str">
        <f t="shared" si="464"/>
        <v>Discounted</v>
      </c>
      <c r="H3324" s="6">
        <v>44113</v>
      </c>
      <c r="I3324" t="s">
        <v>2525</v>
      </c>
      <c r="J3324" t="s">
        <v>74</v>
      </c>
      <c r="K3324" t="s">
        <v>125</v>
      </c>
      <c r="L3324" t="s">
        <v>30</v>
      </c>
      <c r="M3324" t="s">
        <v>76</v>
      </c>
      <c r="N3324" t="s">
        <v>77</v>
      </c>
      <c r="O3324" t="s">
        <v>69</v>
      </c>
      <c r="P3324" t="s">
        <v>2622</v>
      </c>
      <c r="Q3324" t="s">
        <v>175</v>
      </c>
      <c r="R3324" s="7">
        <v>0.2</v>
      </c>
      <c r="S3324" s="7">
        <f t="shared" si="459"/>
        <v>232.93440000000001</v>
      </c>
      <c r="T3324" s="8">
        <v>-14.558400000000001</v>
      </c>
      <c r="U3324" s="8" t="str">
        <f t="shared" si="465"/>
        <v>Loss</v>
      </c>
      <c r="V3324" s="7">
        <v>4</v>
      </c>
      <c r="W3324" s="8">
        <v>291.16800000000001</v>
      </c>
      <c r="X3324" s="8">
        <f t="shared" si="466"/>
        <v>1940</v>
      </c>
      <c r="Y3324" s="9">
        <v>-0.05</v>
      </c>
      <c r="Z3324" s="9" t="str">
        <f t="shared" si="467"/>
        <v>Low</v>
      </c>
    </row>
    <row r="3325" spans="1:26" x14ac:dyDescent="0.3">
      <c r="A3325" t="s">
        <v>4443</v>
      </c>
      <c r="B3325" s="6">
        <v>44109</v>
      </c>
      <c r="C3325" s="6" t="str">
        <f t="shared" si="460"/>
        <v>2020</v>
      </c>
      <c r="D3325" s="6" t="str">
        <f t="shared" si="461"/>
        <v>October</v>
      </c>
      <c r="E3325" s="6" t="str">
        <f t="shared" si="462"/>
        <v>Q4</v>
      </c>
      <c r="F3325" s="6" t="str">
        <f t="shared" si="463"/>
        <v>Low</v>
      </c>
      <c r="G3325" s="6" t="str">
        <f t="shared" si="464"/>
        <v>Discounted</v>
      </c>
      <c r="H3325" s="6">
        <v>44111</v>
      </c>
      <c r="I3325" t="s">
        <v>1834</v>
      </c>
      <c r="J3325" t="s">
        <v>675</v>
      </c>
      <c r="K3325" t="s">
        <v>676</v>
      </c>
      <c r="L3325" t="s">
        <v>30</v>
      </c>
      <c r="M3325" t="s">
        <v>91</v>
      </c>
      <c r="N3325" t="s">
        <v>110</v>
      </c>
      <c r="O3325" t="s">
        <v>54</v>
      </c>
      <c r="P3325" t="s">
        <v>1507</v>
      </c>
      <c r="Q3325" t="s">
        <v>132</v>
      </c>
      <c r="R3325" s="7">
        <v>0.2</v>
      </c>
      <c r="S3325" s="7">
        <f t="shared" si="459"/>
        <v>42.432000000000002</v>
      </c>
      <c r="T3325" s="8">
        <v>-4.641</v>
      </c>
      <c r="U3325" s="8" t="str">
        <f t="shared" si="465"/>
        <v>Loss</v>
      </c>
      <c r="V3325" s="7">
        <v>3</v>
      </c>
      <c r="W3325" s="8">
        <v>53.04</v>
      </c>
      <c r="X3325" s="8">
        <f t="shared" si="466"/>
        <v>5032</v>
      </c>
      <c r="Y3325" s="9">
        <v>-8.7499999999999994E-2</v>
      </c>
      <c r="Z3325" s="9" t="str">
        <f t="shared" si="467"/>
        <v>Low</v>
      </c>
    </row>
    <row r="3326" spans="1:26" x14ac:dyDescent="0.3">
      <c r="A3326" t="s">
        <v>4444</v>
      </c>
      <c r="B3326" s="6">
        <v>44109</v>
      </c>
      <c r="C3326" s="6" t="str">
        <f t="shared" si="460"/>
        <v>2020</v>
      </c>
      <c r="D3326" s="6" t="str">
        <f t="shared" si="461"/>
        <v>October</v>
      </c>
      <c r="E3326" s="6" t="str">
        <f t="shared" si="462"/>
        <v>Q4</v>
      </c>
      <c r="F3326" s="6" t="str">
        <f t="shared" si="463"/>
        <v>Low</v>
      </c>
      <c r="G3326" s="6" t="str">
        <f t="shared" si="464"/>
        <v>Discounted</v>
      </c>
      <c r="H3326" s="6">
        <v>44113</v>
      </c>
      <c r="I3326" t="s">
        <v>1764</v>
      </c>
      <c r="J3326" t="s">
        <v>1550</v>
      </c>
      <c r="K3326" t="s">
        <v>2674</v>
      </c>
      <c r="L3326" t="s">
        <v>30</v>
      </c>
      <c r="M3326" t="s">
        <v>91</v>
      </c>
      <c r="N3326" t="s">
        <v>110</v>
      </c>
      <c r="O3326" t="s">
        <v>54</v>
      </c>
      <c r="P3326" t="s">
        <v>406</v>
      </c>
      <c r="Q3326" t="s">
        <v>132</v>
      </c>
      <c r="R3326" s="7">
        <v>0.2</v>
      </c>
      <c r="S3326" s="7">
        <f t="shared" si="459"/>
        <v>230.4</v>
      </c>
      <c r="T3326" s="8">
        <v>57.6</v>
      </c>
      <c r="U3326" s="8" t="str">
        <f t="shared" si="465"/>
        <v>Low</v>
      </c>
      <c r="V3326" s="7">
        <v>4</v>
      </c>
      <c r="W3326" s="8">
        <v>288</v>
      </c>
      <c r="X3326" s="8">
        <f t="shared" si="466"/>
        <v>1954</v>
      </c>
      <c r="Y3326" s="9">
        <v>0.2</v>
      </c>
      <c r="Z3326" s="9" t="str">
        <f t="shared" si="467"/>
        <v>Low</v>
      </c>
    </row>
    <row r="3327" spans="1:26" x14ac:dyDescent="0.3">
      <c r="A3327" t="s">
        <v>4445</v>
      </c>
      <c r="B3327" s="6">
        <v>44109</v>
      </c>
      <c r="C3327" s="6" t="str">
        <f t="shared" si="460"/>
        <v>2020</v>
      </c>
      <c r="D3327" s="6" t="str">
        <f t="shared" si="461"/>
        <v>October</v>
      </c>
      <c r="E3327" s="6" t="str">
        <f t="shared" si="462"/>
        <v>Q4</v>
      </c>
      <c r="F3327" s="6" t="str">
        <f t="shared" si="463"/>
        <v>High</v>
      </c>
      <c r="G3327" s="6" t="str">
        <f t="shared" si="464"/>
        <v>Full Price</v>
      </c>
      <c r="H3327" s="6">
        <v>44112</v>
      </c>
      <c r="I3327" t="s">
        <v>2548</v>
      </c>
      <c r="J3327" t="s">
        <v>89</v>
      </c>
      <c r="K3327" t="s">
        <v>2749</v>
      </c>
      <c r="L3327" t="s">
        <v>61</v>
      </c>
      <c r="M3327" t="s">
        <v>31</v>
      </c>
      <c r="N3327" t="s">
        <v>49</v>
      </c>
      <c r="O3327" t="s">
        <v>54</v>
      </c>
      <c r="P3327" t="s">
        <v>452</v>
      </c>
      <c r="Q3327" t="s">
        <v>122</v>
      </c>
      <c r="R3327" s="7">
        <v>0</v>
      </c>
      <c r="S3327" s="7">
        <f t="shared" si="459"/>
        <v>77.55</v>
      </c>
      <c r="T3327" s="8">
        <v>21.713999999999999</v>
      </c>
      <c r="U3327" s="8" t="str">
        <f t="shared" si="465"/>
        <v>Low</v>
      </c>
      <c r="V3327" s="7">
        <v>5</v>
      </c>
      <c r="W3327" s="8">
        <v>77.55</v>
      </c>
      <c r="X3327" s="8">
        <f t="shared" si="466"/>
        <v>4288</v>
      </c>
      <c r="Y3327" s="9">
        <v>0.28000000000000003</v>
      </c>
      <c r="Z3327" s="9" t="str">
        <f t="shared" si="467"/>
        <v>High</v>
      </c>
    </row>
    <row r="3328" spans="1:26" x14ac:dyDescent="0.3">
      <c r="A3328" t="s">
        <v>4446</v>
      </c>
      <c r="B3328" s="6">
        <v>44112</v>
      </c>
      <c r="C3328" s="6" t="str">
        <f t="shared" si="460"/>
        <v>2020</v>
      </c>
      <c r="D3328" s="6" t="str">
        <f t="shared" si="461"/>
        <v>October</v>
      </c>
      <c r="E3328" s="6" t="str">
        <f t="shared" si="462"/>
        <v>Q4</v>
      </c>
      <c r="F3328" s="6" t="str">
        <f t="shared" si="463"/>
        <v>Low</v>
      </c>
      <c r="G3328" s="6" t="str">
        <f t="shared" si="464"/>
        <v>Discounted</v>
      </c>
      <c r="H3328" s="6">
        <v>44117</v>
      </c>
      <c r="I3328" t="s">
        <v>2963</v>
      </c>
      <c r="J3328" t="s">
        <v>614</v>
      </c>
      <c r="K3328" t="s">
        <v>934</v>
      </c>
      <c r="L3328" t="s">
        <v>30</v>
      </c>
      <c r="M3328" t="s">
        <v>31</v>
      </c>
      <c r="N3328" t="s">
        <v>53</v>
      </c>
      <c r="O3328" t="s">
        <v>33</v>
      </c>
      <c r="P3328" t="s">
        <v>34</v>
      </c>
      <c r="Q3328" t="s">
        <v>35</v>
      </c>
      <c r="R3328" s="7">
        <v>0.2</v>
      </c>
      <c r="S3328" s="7">
        <f t="shared" si="459"/>
        <v>2.7519999999999998</v>
      </c>
      <c r="T3328" s="8">
        <v>0.55900000000000005</v>
      </c>
      <c r="U3328" s="8" t="str">
        <f t="shared" si="465"/>
        <v>Low</v>
      </c>
      <c r="V3328" s="7">
        <v>2</v>
      </c>
      <c r="W3328" s="8">
        <v>3.44</v>
      </c>
      <c r="X3328" s="8">
        <f t="shared" si="466"/>
        <v>9718</v>
      </c>
      <c r="Y3328" s="9">
        <v>0.16250000000000001</v>
      </c>
      <c r="Z3328" s="9" t="str">
        <f t="shared" si="467"/>
        <v>Low</v>
      </c>
    </row>
    <row r="3329" spans="1:26" x14ac:dyDescent="0.3">
      <c r="A3329" t="s">
        <v>4447</v>
      </c>
      <c r="B3329" s="6">
        <v>44112</v>
      </c>
      <c r="C3329" s="6" t="str">
        <f t="shared" si="460"/>
        <v>2020</v>
      </c>
      <c r="D3329" s="6" t="str">
        <f t="shared" si="461"/>
        <v>October</v>
      </c>
      <c r="E3329" s="6" t="str">
        <f t="shared" si="462"/>
        <v>Q4</v>
      </c>
      <c r="F3329" s="6" t="str">
        <f t="shared" si="463"/>
        <v>Low</v>
      </c>
      <c r="G3329" s="6" t="str">
        <f t="shared" si="464"/>
        <v>Discounted</v>
      </c>
      <c r="H3329" s="6">
        <v>44117</v>
      </c>
      <c r="I3329" t="s">
        <v>4448</v>
      </c>
      <c r="J3329" t="s">
        <v>806</v>
      </c>
      <c r="K3329" t="s">
        <v>981</v>
      </c>
      <c r="L3329" t="s">
        <v>61</v>
      </c>
      <c r="M3329" t="s">
        <v>76</v>
      </c>
      <c r="N3329" t="s">
        <v>99</v>
      </c>
      <c r="O3329" t="s">
        <v>33</v>
      </c>
      <c r="P3329" t="s">
        <v>364</v>
      </c>
      <c r="Q3329" t="s">
        <v>35</v>
      </c>
      <c r="R3329" s="7">
        <v>0.6</v>
      </c>
      <c r="S3329" s="7">
        <f t="shared" si="459"/>
        <v>29.112000000000002</v>
      </c>
      <c r="T3329" s="8">
        <v>-70.960499999999996</v>
      </c>
      <c r="U3329" s="8" t="str">
        <f t="shared" si="465"/>
        <v>Loss</v>
      </c>
      <c r="V3329" s="7">
        <v>3</v>
      </c>
      <c r="W3329" s="8">
        <v>72.78</v>
      </c>
      <c r="X3329" s="8">
        <f t="shared" si="466"/>
        <v>4381</v>
      </c>
      <c r="Y3329" s="9">
        <v>-0.97499999999999998</v>
      </c>
      <c r="Z3329" s="9" t="str">
        <f t="shared" si="467"/>
        <v>Low</v>
      </c>
    </row>
    <row r="3330" spans="1:26" x14ac:dyDescent="0.3">
      <c r="A3330" t="s">
        <v>4449</v>
      </c>
      <c r="B3330" s="6">
        <v>44112</v>
      </c>
      <c r="C3330" s="6" t="str">
        <f t="shared" si="460"/>
        <v>2020</v>
      </c>
      <c r="D3330" s="6" t="str">
        <f t="shared" si="461"/>
        <v>October</v>
      </c>
      <c r="E3330" s="6" t="str">
        <f t="shared" si="462"/>
        <v>Q4</v>
      </c>
      <c r="F3330" s="6" t="str">
        <f t="shared" si="463"/>
        <v>High</v>
      </c>
      <c r="G3330" s="6" t="str">
        <f t="shared" si="464"/>
        <v>Full Price</v>
      </c>
      <c r="H3330" s="6">
        <v>44116</v>
      </c>
      <c r="I3330" t="s">
        <v>1834</v>
      </c>
      <c r="J3330" t="s">
        <v>1113</v>
      </c>
      <c r="K3330" t="s">
        <v>2343</v>
      </c>
      <c r="L3330" t="s">
        <v>30</v>
      </c>
      <c r="M3330" t="s">
        <v>76</v>
      </c>
      <c r="N3330" t="s">
        <v>99</v>
      </c>
      <c r="O3330" t="s">
        <v>69</v>
      </c>
      <c r="P3330" t="s">
        <v>139</v>
      </c>
      <c r="Q3330" t="s">
        <v>71</v>
      </c>
      <c r="R3330" s="7">
        <v>0</v>
      </c>
      <c r="S3330" s="7">
        <f t="shared" ref="S3330:S3393" si="468">W3330 - (W3330 * R3330)</f>
        <v>145.9</v>
      </c>
      <c r="T3330" s="8">
        <v>62.737000000000002</v>
      </c>
      <c r="U3330" s="8" t="str">
        <f t="shared" si="465"/>
        <v>Low</v>
      </c>
      <c r="V3330" s="7">
        <v>5</v>
      </c>
      <c r="W3330" s="8">
        <v>145.9</v>
      </c>
      <c r="X3330" s="8">
        <f t="shared" si="466"/>
        <v>3139</v>
      </c>
      <c r="Y3330" s="9">
        <v>0.43</v>
      </c>
      <c r="Z3330" s="9" t="str">
        <f t="shared" si="467"/>
        <v>High</v>
      </c>
    </row>
    <row r="3331" spans="1:26" x14ac:dyDescent="0.3">
      <c r="A3331" t="s">
        <v>4450</v>
      </c>
      <c r="B3331" s="6">
        <v>44113</v>
      </c>
      <c r="C3331" s="6" t="str">
        <f t="shared" ref="C3331:C3394" si="469">TEXT(B3331, "YYYY")</f>
        <v>2020</v>
      </c>
      <c r="D3331" s="6" t="str">
        <f t="shared" ref="D3331:D3394" si="470">TEXT(B3331, "MMMM")</f>
        <v>October</v>
      </c>
      <c r="E3331" s="6" t="str">
        <f t="shared" ref="E3331:E3394" si="471">"Q" &amp; INT((MONTH(B3331) - 1) / 3) + 1</f>
        <v>Q4</v>
      </c>
      <c r="F3331" s="6" t="str">
        <f t="shared" ref="F3331:F3394" si="472">IF(Y3331&gt; 0.2, "High", "Low")</f>
        <v>Low</v>
      </c>
      <c r="G3331" s="6" t="str">
        <f t="shared" ref="G3331:G3394" si="473">IF(R3331&gt;0, "Discounted", "Full Price")</f>
        <v>Discounted</v>
      </c>
      <c r="H3331" s="6">
        <v>44116</v>
      </c>
      <c r="I3331" t="s">
        <v>1581</v>
      </c>
      <c r="J3331" t="s">
        <v>353</v>
      </c>
      <c r="K3331" t="s">
        <v>576</v>
      </c>
      <c r="L3331" t="s">
        <v>61</v>
      </c>
      <c r="M3331" t="s">
        <v>31</v>
      </c>
      <c r="N3331" t="s">
        <v>174</v>
      </c>
      <c r="O3331" t="s">
        <v>33</v>
      </c>
      <c r="P3331" t="s">
        <v>4451</v>
      </c>
      <c r="Q3331" t="s">
        <v>212</v>
      </c>
      <c r="R3331" s="7">
        <v>0.1</v>
      </c>
      <c r="S3331" s="7">
        <f t="shared" si="468"/>
        <v>26.462699999999998</v>
      </c>
      <c r="T3331" s="8">
        <v>5.2271999999999998</v>
      </c>
      <c r="U3331" s="8" t="str">
        <f t="shared" ref="U3331:U3394" si="474">IF(T3331 &lt; 0, "Loss", IF(T3331 &lt; 100, "Low", IF(T3331 &lt; 500, "Medium", "High")))</f>
        <v>Low</v>
      </c>
      <c r="V3331" s="7">
        <v>3</v>
      </c>
      <c r="W3331" s="8">
        <v>29.402999999999999</v>
      </c>
      <c r="X3331" s="8">
        <f t="shared" ref="X3331:X3394" si="475">_xlfn.RANK.EQ(W3331, W$2:W$9994)</f>
        <v>6352</v>
      </c>
      <c r="Y3331" s="9">
        <v>0.177777778</v>
      </c>
      <c r="Z3331" s="9" t="str">
        <f t="shared" ref="Z3331:Z3394" si="476">IF(Y3331 &gt; 0.2, "High", "Low")</f>
        <v>Low</v>
      </c>
    </row>
    <row r="3332" spans="1:26" x14ac:dyDescent="0.3">
      <c r="A3332" t="s">
        <v>4450</v>
      </c>
      <c r="B3332" s="6">
        <v>44113</v>
      </c>
      <c r="C3332" s="6" t="str">
        <f t="shared" si="469"/>
        <v>2020</v>
      </c>
      <c r="D3332" s="6" t="str">
        <f t="shared" si="470"/>
        <v>October</v>
      </c>
      <c r="E3332" s="6" t="str">
        <f t="shared" si="471"/>
        <v>Q4</v>
      </c>
      <c r="F3332" s="6" t="str">
        <f t="shared" si="472"/>
        <v>High</v>
      </c>
      <c r="G3332" s="6" t="str">
        <f t="shared" si="473"/>
        <v>Full Price</v>
      </c>
      <c r="H3332" s="6">
        <v>44116</v>
      </c>
      <c r="I3332" t="s">
        <v>1581</v>
      </c>
      <c r="J3332" t="s">
        <v>150</v>
      </c>
      <c r="K3332" t="s">
        <v>150</v>
      </c>
      <c r="L3332" t="s">
        <v>61</v>
      </c>
      <c r="M3332" t="s">
        <v>31</v>
      </c>
      <c r="N3332" t="s">
        <v>149</v>
      </c>
      <c r="O3332" t="s">
        <v>33</v>
      </c>
      <c r="P3332" t="s">
        <v>4451</v>
      </c>
      <c r="Q3332" t="s">
        <v>212</v>
      </c>
      <c r="R3332" s="7">
        <v>0</v>
      </c>
      <c r="S3332" s="7">
        <f t="shared" si="468"/>
        <v>57.96</v>
      </c>
      <c r="T3332" s="8">
        <v>27.241199999999999</v>
      </c>
      <c r="U3332" s="8" t="str">
        <f t="shared" si="474"/>
        <v>Low</v>
      </c>
      <c r="V3332" s="7">
        <v>7</v>
      </c>
      <c r="W3332" s="8">
        <v>57.96</v>
      </c>
      <c r="X3332" s="8">
        <f t="shared" si="475"/>
        <v>4881</v>
      </c>
      <c r="Y3332" s="9">
        <v>0.47</v>
      </c>
      <c r="Z3332" s="9" t="str">
        <f t="shared" si="476"/>
        <v>High</v>
      </c>
    </row>
    <row r="3333" spans="1:26" x14ac:dyDescent="0.3">
      <c r="A3333" t="s">
        <v>4450</v>
      </c>
      <c r="B3333" s="6">
        <v>44113</v>
      </c>
      <c r="C3333" s="6" t="str">
        <f t="shared" si="469"/>
        <v>2020</v>
      </c>
      <c r="D3333" s="6" t="str">
        <f t="shared" si="470"/>
        <v>October</v>
      </c>
      <c r="E3333" s="6" t="str">
        <f t="shared" si="471"/>
        <v>Q4</v>
      </c>
      <c r="F3333" s="6" t="str">
        <f t="shared" si="472"/>
        <v>Low</v>
      </c>
      <c r="G3333" s="6" t="str">
        <f t="shared" si="473"/>
        <v>Full Price</v>
      </c>
      <c r="H3333" s="6">
        <v>44116</v>
      </c>
      <c r="I3333" t="s">
        <v>1581</v>
      </c>
      <c r="J3333" t="s">
        <v>161</v>
      </c>
      <c r="K3333" t="s">
        <v>4218</v>
      </c>
      <c r="L3333" t="s">
        <v>61</v>
      </c>
      <c r="M3333" t="s">
        <v>91</v>
      </c>
      <c r="N3333" t="s">
        <v>110</v>
      </c>
      <c r="O3333" t="s">
        <v>33</v>
      </c>
      <c r="P3333" t="s">
        <v>4451</v>
      </c>
      <c r="Q3333" t="s">
        <v>212</v>
      </c>
      <c r="R3333" s="7">
        <v>0</v>
      </c>
      <c r="S3333" s="7">
        <f t="shared" si="468"/>
        <v>619.95000000000005</v>
      </c>
      <c r="T3333" s="8">
        <v>111.59099999999999</v>
      </c>
      <c r="U3333" s="8" t="str">
        <f t="shared" si="474"/>
        <v>Medium</v>
      </c>
      <c r="V3333" s="7">
        <v>5</v>
      </c>
      <c r="W3333" s="8">
        <v>619.95000000000005</v>
      </c>
      <c r="X3333" s="8">
        <f t="shared" si="475"/>
        <v>907</v>
      </c>
      <c r="Y3333" s="9">
        <v>0.18</v>
      </c>
      <c r="Z3333" s="9" t="str">
        <f t="shared" si="476"/>
        <v>Low</v>
      </c>
    </row>
    <row r="3334" spans="1:26" x14ac:dyDescent="0.3">
      <c r="A3334" t="s">
        <v>4450</v>
      </c>
      <c r="B3334" s="6">
        <v>44113</v>
      </c>
      <c r="C3334" s="6" t="str">
        <f t="shared" si="469"/>
        <v>2020</v>
      </c>
      <c r="D3334" s="6" t="str">
        <f t="shared" si="470"/>
        <v>October</v>
      </c>
      <c r="E3334" s="6" t="str">
        <f t="shared" si="471"/>
        <v>Q4</v>
      </c>
      <c r="F3334" s="6" t="str">
        <f t="shared" si="472"/>
        <v>High</v>
      </c>
      <c r="G3334" s="6" t="str">
        <f t="shared" si="473"/>
        <v>Full Price</v>
      </c>
      <c r="H3334" s="6">
        <v>44116</v>
      </c>
      <c r="I3334" t="s">
        <v>1581</v>
      </c>
      <c r="J3334" t="s">
        <v>89</v>
      </c>
      <c r="K3334" t="s">
        <v>4452</v>
      </c>
      <c r="L3334" t="s">
        <v>61</v>
      </c>
      <c r="M3334" t="s">
        <v>91</v>
      </c>
      <c r="N3334" t="s">
        <v>92</v>
      </c>
      <c r="O3334" t="s">
        <v>33</v>
      </c>
      <c r="P3334" t="s">
        <v>4451</v>
      </c>
      <c r="Q3334" t="s">
        <v>212</v>
      </c>
      <c r="R3334" s="7">
        <v>0</v>
      </c>
      <c r="S3334" s="7">
        <f t="shared" si="468"/>
        <v>29.16</v>
      </c>
      <c r="T3334" s="8">
        <v>8.4564000000000004</v>
      </c>
      <c r="U3334" s="8" t="str">
        <f t="shared" si="474"/>
        <v>Low</v>
      </c>
      <c r="V3334" s="7">
        <v>3</v>
      </c>
      <c r="W3334" s="8">
        <v>29.16</v>
      </c>
      <c r="X3334" s="8">
        <f t="shared" si="475"/>
        <v>6371</v>
      </c>
      <c r="Y3334" s="9">
        <v>0.28999999999999998</v>
      </c>
      <c r="Z3334" s="9" t="str">
        <f t="shared" si="476"/>
        <v>High</v>
      </c>
    </row>
    <row r="3335" spans="1:26" x14ac:dyDescent="0.3">
      <c r="A3335" t="s">
        <v>4453</v>
      </c>
      <c r="B3335" s="6">
        <v>44113</v>
      </c>
      <c r="C3335" s="6" t="str">
        <f t="shared" si="469"/>
        <v>2020</v>
      </c>
      <c r="D3335" s="6" t="str">
        <f t="shared" si="470"/>
        <v>October</v>
      </c>
      <c r="E3335" s="6" t="str">
        <f t="shared" si="471"/>
        <v>Q4</v>
      </c>
      <c r="F3335" s="6" t="str">
        <f t="shared" si="472"/>
        <v>Low</v>
      </c>
      <c r="G3335" s="6" t="str">
        <f t="shared" si="473"/>
        <v>Full Price</v>
      </c>
      <c r="H3335" s="6">
        <v>44117</v>
      </c>
      <c r="I3335" t="s">
        <v>4018</v>
      </c>
      <c r="J3335" t="s">
        <v>89</v>
      </c>
      <c r="K3335" t="s">
        <v>3140</v>
      </c>
      <c r="L3335" t="s">
        <v>30</v>
      </c>
      <c r="M3335" t="s">
        <v>76</v>
      </c>
      <c r="N3335" t="s">
        <v>77</v>
      </c>
      <c r="O3335" t="s">
        <v>33</v>
      </c>
      <c r="P3335" t="s">
        <v>275</v>
      </c>
      <c r="Q3335" t="s">
        <v>212</v>
      </c>
      <c r="R3335" s="7">
        <v>0</v>
      </c>
      <c r="S3335" s="7">
        <f t="shared" si="468"/>
        <v>389.97</v>
      </c>
      <c r="T3335" s="8">
        <v>35.097299999999997</v>
      </c>
      <c r="U3335" s="8" t="str">
        <f t="shared" si="474"/>
        <v>Low</v>
      </c>
      <c r="V3335" s="7">
        <v>3</v>
      </c>
      <c r="W3335" s="8">
        <v>389.97</v>
      </c>
      <c r="X3335" s="8">
        <f t="shared" si="475"/>
        <v>1491</v>
      </c>
      <c r="Y3335" s="9">
        <v>0.09</v>
      </c>
      <c r="Z3335" s="9" t="str">
        <f t="shared" si="476"/>
        <v>Low</v>
      </c>
    </row>
    <row r="3336" spans="1:26" x14ac:dyDescent="0.3">
      <c r="A3336" t="s">
        <v>4453</v>
      </c>
      <c r="B3336" s="6">
        <v>44113</v>
      </c>
      <c r="C3336" s="6" t="str">
        <f t="shared" si="469"/>
        <v>2020</v>
      </c>
      <c r="D3336" s="6" t="str">
        <f t="shared" si="470"/>
        <v>October</v>
      </c>
      <c r="E3336" s="6" t="str">
        <f t="shared" si="471"/>
        <v>Q4</v>
      </c>
      <c r="F3336" s="6" t="str">
        <f t="shared" si="472"/>
        <v>Low</v>
      </c>
      <c r="G3336" s="6" t="str">
        <f t="shared" si="473"/>
        <v>Discounted</v>
      </c>
      <c r="H3336" s="6">
        <v>44117</v>
      </c>
      <c r="I3336" t="s">
        <v>4018</v>
      </c>
      <c r="J3336" t="s">
        <v>353</v>
      </c>
      <c r="K3336" t="s">
        <v>2341</v>
      </c>
      <c r="L3336" t="s">
        <v>30</v>
      </c>
      <c r="M3336" t="s">
        <v>31</v>
      </c>
      <c r="N3336" t="s">
        <v>174</v>
      </c>
      <c r="O3336" t="s">
        <v>33</v>
      </c>
      <c r="P3336" t="s">
        <v>275</v>
      </c>
      <c r="Q3336" t="s">
        <v>212</v>
      </c>
      <c r="R3336" s="7">
        <v>0.1</v>
      </c>
      <c r="S3336" s="7">
        <f t="shared" si="468"/>
        <v>242.91900000000001</v>
      </c>
      <c r="T3336" s="8">
        <v>53.981999999999999</v>
      </c>
      <c r="U3336" s="8" t="str">
        <f t="shared" si="474"/>
        <v>Low</v>
      </c>
      <c r="V3336" s="7">
        <v>5</v>
      </c>
      <c r="W3336" s="8">
        <v>269.91000000000003</v>
      </c>
      <c r="X3336" s="8">
        <f t="shared" si="475"/>
        <v>2086</v>
      </c>
      <c r="Y3336" s="9">
        <v>0.2</v>
      </c>
      <c r="Z3336" s="9" t="str">
        <f t="shared" si="476"/>
        <v>Low</v>
      </c>
    </row>
    <row r="3337" spans="1:26" x14ac:dyDescent="0.3">
      <c r="A3337" t="s">
        <v>4454</v>
      </c>
      <c r="B3337" s="6">
        <v>44113</v>
      </c>
      <c r="C3337" s="6" t="str">
        <f t="shared" si="469"/>
        <v>2020</v>
      </c>
      <c r="D3337" s="6" t="str">
        <f t="shared" si="470"/>
        <v>October</v>
      </c>
      <c r="E3337" s="6" t="str">
        <f t="shared" si="471"/>
        <v>Q4</v>
      </c>
      <c r="F3337" s="6" t="str">
        <f t="shared" si="472"/>
        <v>High</v>
      </c>
      <c r="G3337" s="6" t="str">
        <f t="shared" si="473"/>
        <v>Full Price</v>
      </c>
      <c r="H3337" s="6">
        <v>44117</v>
      </c>
      <c r="I3337" t="s">
        <v>3442</v>
      </c>
      <c r="J3337" t="s">
        <v>2236</v>
      </c>
      <c r="K3337" t="s">
        <v>2237</v>
      </c>
      <c r="L3337" t="s">
        <v>30</v>
      </c>
      <c r="M3337" t="s">
        <v>31</v>
      </c>
      <c r="N3337" t="s">
        <v>49</v>
      </c>
      <c r="O3337" t="s">
        <v>62</v>
      </c>
      <c r="P3337" t="s">
        <v>114</v>
      </c>
      <c r="Q3337" t="s">
        <v>115</v>
      </c>
      <c r="R3337" s="7">
        <v>0</v>
      </c>
      <c r="S3337" s="7">
        <f t="shared" si="468"/>
        <v>30.84</v>
      </c>
      <c r="T3337" s="8">
        <v>8.3268000000000004</v>
      </c>
      <c r="U3337" s="8" t="str">
        <f t="shared" si="474"/>
        <v>Low</v>
      </c>
      <c r="V3337" s="7">
        <v>2</v>
      </c>
      <c r="W3337" s="8">
        <v>30.84</v>
      </c>
      <c r="X3337" s="8">
        <f t="shared" si="475"/>
        <v>6249</v>
      </c>
      <c r="Y3337" s="9">
        <v>0.27</v>
      </c>
      <c r="Z3337" s="9" t="str">
        <f t="shared" si="476"/>
        <v>High</v>
      </c>
    </row>
    <row r="3338" spans="1:26" x14ac:dyDescent="0.3">
      <c r="A3338" t="s">
        <v>4455</v>
      </c>
      <c r="B3338" s="6">
        <v>44113</v>
      </c>
      <c r="C3338" s="6" t="str">
        <f t="shared" si="469"/>
        <v>2020</v>
      </c>
      <c r="D3338" s="6" t="str">
        <f t="shared" si="470"/>
        <v>October</v>
      </c>
      <c r="E3338" s="6" t="str">
        <f t="shared" si="471"/>
        <v>Q4</v>
      </c>
      <c r="F3338" s="6" t="str">
        <f t="shared" si="472"/>
        <v>High</v>
      </c>
      <c r="G3338" s="6" t="str">
        <f t="shared" si="473"/>
        <v>Full Price</v>
      </c>
      <c r="H3338" s="6">
        <v>44117</v>
      </c>
      <c r="I3338" t="s">
        <v>3056</v>
      </c>
      <c r="J3338" t="s">
        <v>67</v>
      </c>
      <c r="K3338" t="s">
        <v>1582</v>
      </c>
      <c r="L3338" t="s">
        <v>30</v>
      </c>
      <c r="M3338" t="s">
        <v>31</v>
      </c>
      <c r="N3338" t="s">
        <v>32</v>
      </c>
      <c r="O3338" t="s">
        <v>54</v>
      </c>
      <c r="P3338" t="s">
        <v>270</v>
      </c>
      <c r="Q3338" t="s">
        <v>271</v>
      </c>
      <c r="R3338" s="7">
        <v>0</v>
      </c>
      <c r="S3338" s="7">
        <f t="shared" si="468"/>
        <v>23.92</v>
      </c>
      <c r="T3338" s="8">
        <v>10.763999999999999</v>
      </c>
      <c r="U3338" s="8" t="str">
        <f t="shared" si="474"/>
        <v>Low</v>
      </c>
      <c r="V3338" s="7">
        <v>4</v>
      </c>
      <c r="W3338" s="8">
        <v>23.92</v>
      </c>
      <c r="X3338" s="8">
        <f t="shared" si="475"/>
        <v>6777</v>
      </c>
      <c r="Y3338" s="9">
        <v>0.45</v>
      </c>
      <c r="Z3338" s="9" t="str">
        <f t="shared" si="476"/>
        <v>High</v>
      </c>
    </row>
    <row r="3339" spans="1:26" x14ac:dyDescent="0.3">
      <c r="A3339" t="s">
        <v>4455</v>
      </c>
      <c r="B3339" s="6">
        <v>44113</v>
      </c>
      <c r="C3339" s="6" t="str">
        <f t="shared" si="469"/>
        <v>2020</v>
      </c>
      <c r="D3339" s="6" t="str">
        <f t="shared" si="470"/>
        <v>October</v>
      </c>
      <c r="E3339" s="6" t="str">
        <f t="shared" si="471"/>
        <v>Q4</v>
      </c>
      <c r="F3339" s="6" t="str">
        <f t="shared" si="472"/>
        <v>High</v>
      </c>
      <c r="G3339" s="6" t="str">
        <f t="shared" si="473"/>
        <v>Full Price</v>
      </c>
      <c r="H3339" s="6">
        <v>44117</v>
      </c>
      <c r="I3339" t="s">
        <v>3056</v>
      </c>
      <c r="J3339" t="s">
        <v>891</v>
      </c>
      <c r="K3339" t="s">
        <v>892</v>
      </c>
      <c r="L3339" t="s">
        <v>30</v>
      </c>
      <c r="M3339" t="s">
        <v>91</v>
      </c>
      <c r="N3339" t="s">
        <v>92</v>
      </c>
      <c r="O3339" t="s">
        <v>54</v>
      </c>
      <c r="P3339" t="s">
        <v>270</v>
      </c>
      <c r="Q3339" t="s">
        <v>271</v>
      </c>
      <c r="R3339" s="7">
        <v>0</v>
      </c>
      <c r="S3339" s="7">
        <f t="shared" si="468"/>
        <v>631.96</v>
      </c>
      <c r="T3339" s="8">
        <v>303.3408</v>
      </c>
      <c r="U3339" s="8" t="str">
        <f t="shared" si="474"/>
        <v>Medium</v>
      </c>
      <c r="V3339" s="7">
        <v>4</v>
      </c>
      <c r="W3339" s="8">
        <v>631.96</v>
      </c>
      <c r="X3339" s="8">
        <f t="shared" si="475"/>
        <v>875</v>
      </c>
      <c r="Y3339" s="9">
        <v>0.48</v>
      </c>
      <c r="Z3339" s="9" t="str">
        <f t="shared" si="476"/>
        <v>High</v>
      </c>
    </row>
    <row r="3340" spans="1:26" x14ac:dyDescent="0.3">
      <c r="A3340" t="s">
        <v>4456</v>
      </c>
      <c r="B3340" s="6">
        <v>44113</v>
      </c>
      <c r="C3340" s="6" t="str">
        <f t="shared" si="469"/>
        <v>2020</v>
      </c>
      <c r="D3340" s="6" t="str">
        <f t="shared" si="470"/>
        <v>October</v>
      </c>
      <c r="E3340" s="6" t="str">
        <f t="shared" si="471"/>
        <v>Q4</v>
      </c>
      <c r="F3340" s="6" t="str">
        <f t="shared" si="472"/>
        <v>Low</v>
      </c>
      <c r="G3340" s="6" t="str">
        <f t="shared" si="473"/>
        <v>Discounted</v>
      </c>
      <c r="H3340" s="6">
        <v>44117</v>
      </c>
      <c r="I3340" t="s">
        <v>1400</v>
      </c>
      <c r="J3340" t="s">
        <v>44</v>
      </c>
      <c r="K3340" t="s">
        <v>3497</v>
      </c>
      <c r="L3340" t="s">
        <v>30</v>
      </c>
      <c r="M3340" t="s">
        <v>31</v>
      </c>
      <c r="N3340" t="s">
        <v>53</v>
      </c>
      <c r="O3340" t="s">
        <v>62</v>
      </c>
      <c r="P3340" t="s">
        <v>226</v>
      </c>
      <c r="Q3340" t="s">
        <v>227</v>
      </c>
      <c r="R3340" s="7">
        <v>0.2</v>
      </c>
      <c r="S3340" s="7">
        <f t="shared" si="468"/>
        <v>29.900799999999997</v>
      </c>
      <c r="T3340" s="8">
        <v>7.4752000000000001</v>
      </c>
      <c r="U3340" s="8" t="str">
        <f t="shared" si="474"/>
        <v>Low</v>
      </c>
      <c r="V3340" s="7">
        <v>8</v>
      </c>
      <c r="W3340" s="8">
        <v>37.375999999999998</v>
      </c>
      <c r="X3340" s="8">
        <f t="shared" si="475"/>
        <v>5791</v>
      </c>
      <c r="Y3340" s="9">
        <v>0.2</v>
      </c>
      <c r="Z3340" s="9" t="str">
        <f t="shared" si="476"/>
        <v>Low</v>
      </c>
    </row>
    <row r="3341" spans="1:26" x14ac:dyDescent="0.3">
      <c r="A3341" t="s">
        <v>4456</v>
      </c>
      <c r="B3341" s="6">
        <v>44113</v>
      </c>
      <c r="C3341" s="6" t="str">
        <f t="shared" si="469"/>
        <v>2020</v>
      </c>
      <c r="D3341" s="6" t="str">
        <f t="shared" si="470"/>
        <v>October</v>
      </c>
      <c r="E3341" s="6" t="str">
        <f t="shared" si="471"/>
        <v>Q4</v>
      </c>
      <c r="F3341" s="6" t="str">
        <f t="shared" si="472"/>
        <v>Low</v>
      </c>
      <c r="G3341" s="6" t="str">
        <f t="shared" si="473"/>
        <v>Discounted</v>
      </c>
      <c r="H3341" s="6">
        <v>44117</v>
      </c>
      <c r="I3341" t="s">
        <v>1400</v>
      </c>
      <c r="J3341" t="s">
        <v>89</v>
      </c>
      <c r="K3341" t="s">
        <v>747</v>
      </c>
      <c r="L3341" t="s">
        <v>30</v>
      </c>
      <c r="M3341" t="s">
        <v>31</v>
      </c>
      <c r="N3341" t="s">
        <v>41</v>
      </c>
      <c r="O3341" t="s">
        <v>62</v>
      </c>
      <c r="P3341" t="s">
        <v>226</v>
      </c>
      <c r="Q3341" t="s">
        <v>227</v>
      </c>
      <c r="R3341" s="7">
        <v>0.7</v>
      </c>
      <c r="S3341" s="7">
        <f t="shared" si="468"/>
        <v>0.5616000000000001</v>
      </c>
      <c r="T3341" s="8">
        <v>-1.3104</v>
      </c>
      <c r="U3341" s="8" t="str">
        <f t="shared" si="474"/>
        <v>Loss</v>
      </c>
      <c r="V3341" s="7">
        <v>2</v>
      </c>
      <c r="W3341" s="8">
        <v>1.8720000000000001</v>
      </c>
      <c r="X3341" s="8">
        <f t="shared" si="475"/>
        <v>9928</v>
      </c>
      <c r="Y3341" s="9">
        <v>-0.7</v>
      </c>
      <c r="Z3341" s="9" t="str">
        <f t="shared" si="476"/>
        <v>Low</v>
      </c>
    </row>
    <row r="3342" spans="1:26" x14ac:dyDescent="0.3">
      <c r="A3342" t="s">
        <v>4456</v>
      </c>
      <c r="B3342" s="6">
        <v>44113</v>
      </c>
      <c r="C3342" s="6" t="str">
        <f t="shared" si="469"/>
        <v>2020</v>
      </c>
      <c r="D3342" s="6" t="str">
        <f t="shared" si="470"/>
        <v>October</v>
      </c>
      <c r="E3342" s="6" t="str">
        <f t="shared" si="471"/>
        <v>Q4</v>
      </c>
      <c r="F3342" s="6" t="str">
        <f t="shared" si="472"/>
        <v>Low</v>
      </c>
      <c r="G3342" s="6" t="str">
        <f t="shared" si="473"/>
        <v>Discounted</v>
      </c>
      <c r="H3342" s="6">
        <v>44117</v>
      </c>
      <c r="I3342" t="s">
        <v>1400</v>
      </c>
      <c r="J3342" t="s">
        <v>89</v>
      </c>
      <c r="K3342" t="s">
        <v>1676</v>
      </c>
      <c r="L3342" t="s">
        <v>30</v>
      </c>
      <c r="M3342" t="s">
        <v>31</v>
      </c>
      <c r="N3342" t="s">
        <v>41</v>
      </c>
      <c r="O3342" t="s">
        <v>62</v>
      </c>
      <c r="P3342" t="s">
        <v>226</v>
      </c>
      <c r="Q3342" t="s">
        <v>227</v>
      </c>
      <c r="R3342" s="7">
        <v>0.7</v>
      </c>
      <c r="S3342" s="7">
        <f t="shared" si="468"/>
        <v>3.3642000000000003</v>
      </c>
      <c r="T3342" s="8">
        <v>-8.5974000000000004</v>
      </c>
      <c r="U3342" s="8" t="str">
        <f t="shared" si="474"/>
        <v>Loss</v>
      </c>
      <c r="V3342" s="7">
        <v>2</v>
      </c>
      <c r="W3342" s="8">
        <v>11.214</v>
      </c>
      <c r="X3342" s="8">
        <f t="shared" si="475"/>
        <v>8425</v>
      </c>
      <c r="Y3342" s="9">
        <v>-0.76666666699999997</v>
      </c>
      <c r="Z3342" s="9" t="str">
        <f t="shared" si="476"/>
        <v>Low</v>
      </c>
    </row>
    <row r="3343" spans="1:26" x14ac:dyDescent="0.3">
      <c r="A3343" t="s">
        <v>4457</v>
      </c>
      <c r="B3343" s="6">
        <v>44114</v>
      </c>
      <c r="C3343" s="6" t="str">
        <f t="shared" si="469"/>
        <v>2020</v>
      </c>
      <c r="D3343" s="6" t="str">
        <f t="shared" si="470"/>
        <v>October</v>
      </c>
      <c r="E3343" s="6" t="str">
        <f t="shared" si="471"/>
        <v>Q4</v>
      </c>
      <c r="F3343" s="6" t="str">
        <f t="shared" si="472"/>
        <v>High</v>
      </c>
      <c r="G3343" s="6" t="str">
        <f t="shared" si="473"/>
        <v>Full Price</v>
      </c>
      <c r="H3343" s="6">
        <v>44115</v>
      </c>
      <c r="I3343" t="s">
        <v>3063</v>
      </c>
      <c r="J3343" t="s">
        <v>67</v>
      </c>
      <c r="K3343" t="s">
        <v>3833</v>
      </c>
      <c r="L3343" t="s">
        <v>61</v>
      </c>
      <c r="M3343" t="s">
        <v>31</v>
      </c>
      <c r="N3343" t="s">
        <v>32</v>
      </c>
      <c r="O3343" t="s">
        <v>69</v>
      </c>
      <c r="P3343" t="s">
        <v>139</v>
      </c>
      <c r="Q3343" t="s">
        <v>71</v>
      </c>
      <c r="R3343" s="7">
        <v>0</v>
      </c>
      <c r="S3343" s="7">
        <f t="shared" si="468"/>
        <v>45.36</v>
      </c>
      <c r="T3343" s="8">
        <v>21.7728</v>
      </c>
      <c r="U3343" s="8" t="str">
        <f t="shared" si="474"/>
        <v>Low</v>
      </c>
      <c r="V3343" s="7">
        <v>7</v>
      </c>
      <c r="W3343" s="8">
        <v>45.36</v>
      </c>
      <c r="X3343" s="8">
        <f t="shared" si="475"/>
        <v>5357</v>
      </c>
      <c r="Y3343" s="9">
        <v>0.48</v>
      </c>
      <c r="Z3343" s="9" t="str">
        <f t="shared" si="476"/>
        <v>High</v>
      </c>
    </row>
    <row r="3344" spans="1:26" x14ac:dyDescent="0.3">
      <c r="A3344" t="s">
        <v>4458</v>
      </c>
      <c r="B3344" s="6">
        <v>44114</v>
      </c>
      <c r="C3344" s="6" t="str">
        <f t="shared" si="469"/>
        <v>2020</v>
      </c>
      <c r="D3344" s="6" t="str">
        <f t="shared" si="470"/>
        <v>October</v>
      </c>
      <c r="E3344" s="6" t="str">
        <f t="shared" si="471"/>
        <v>Q4</v>
      </c>
      <c r="F3344" s="6" t="str">
        <f t="shared" si="472"/>
        <v>Low</v>
      </c>
      <c r="G3344" s="6" t="str">
        <f t="shared" si="473"/>
        <v>Discounted</v>
      </c>
      <c r="H3344" s="6">
        <v>44121</v>
      </c>
      <c r="I3344" t="s">
        <v>3002</v>
      </c>
      <c r="J3344" t="s">
        <v>44</v>
      </c>
      <c r="K3344" t="s">
        <v>597</v>
      </c>
      <c r="L3344" t="s">
        <v>30</v>
      </c>
      <c r="M3344" t="s">
        <v>31</v>
      </c>
      <c r="N3344" t="s">
        <v>53</v>
      </c>
      <c r="O3344" t="s">
        <v>33</v>
      </c>
      <c r="P3344" t="s">
        <v>368</v>
      </c>
      <c r="Q3344" t="s">
        <v>43</v>
      </c>
      <c r="R3344" s="7">
        <v>0.2</v>
      </c>
      <c r="S3344" s="7">
        <f t="shared" si="468"/>
        <v>6.4127999999999998</v>
      </c>
      <c r="T3344" s="8">
        <v>1.002</v>
      </c>
      <c r="U3344" s="8" t="str">
        <f t="shared" si="474"/>
        <v>Low</v>
      </c>
      <c r="V3344" s="7">
        <v>3</v>
      </c>
      <c r="W3344" s="8">
        <v>8.016</v>
      </c>
      <c r="X3344" s="8">
        <f t="shared" si="475"/>
        <v>8950</v>
      </c>
      <c r="Y3344" s="9">
        <v>0.125</v>
      </c>
      <c r="Z3344" s="9" t="str">
        <f t="shared" si="476"/>
        <v>Low</v>
      </c>
    </row>
    <row r="3345" spans="1:26" x14ac:dyDescent="0.3">
      <c r="A3345" t="s">
        <v>4459</v>
      </c>
      <c r="B3345" s="6">
        <v>44114</v>
      </c>
      <c r="C3345" s="6" t="str">
        <f t="shared" si="469"/>
        <v>2020</v>
      </c>
      <c r="D3345" s="6" t="str">
        <f t="shared" si="470"/>
        <v>October</v>
      </c>
      <c r="E3345" s="6" t="str">
        <f t="shared" si="471"/>
        <v>Q4</v>
      </c>
      <c r="F3345" s="6" t="str">
        <f t="shared" si="472"/>
        <v>Low</v>
      </c>
      <c r="G3345" s="6" t="str">
        <f t="shared" si="473"/>
        <v>Discounted</v>
      </c>
      <c r="H3345" s="6">
        <v>44116</v>
      </c>
      <c r="I3345" t="s">
        <v>3007</v>
      </c>
      <c r="J3345" t="s">
        <v>74</v>
      </c>
      <c r="K3345" t="s">
        <v>2900</v>
      </c>
      <c r="L3345" t="s">
        <v>61</v>
      </c>
      <c r="M3345" t="s">
        <v>76</v>
      </c>
      <c r="N3345" t="s">
        <v>77</v>
      </c>
      <c r="O3345" t="s">
        <v>69</v>
      </c>
      <c r="P3345" t="s">
        <v>4460</v>
      </c>
      <c r="Q3345" t="s">
        <v>71</v>
      </c>
      <c r="R3345" s="7">
        <v>0.2</v>
      </c>
      <c r="S3345" s="7">
        <f t="shared" si="468"/>
        <v>289.7088</v>
      </c>
      <c r="T3345" s="8">
        <v>-54.320399999999999</v>
      </c>
      <c r="U3345" s="8" t="str">
        <f t="shared" si="474"/>
        <v>Loss</v>
      </c>
      <c r="V3345" s="7">
        <v>3</v>
      </c>
      <c r="W3345" s="8">
        <v>362.13600000000002</v>
      </c>
      <c r="X3345" s="8">
        <f t="shared" si="475"/>
        <v>1604</v>
      </c>
      <c r="Y3345" s="9">
        <v>-0.15</v>
      </c>
      <c r="Z3345" s="9" t="str">
        <f t="shared" si="476"/>
        <v>Low</v>
      </c>
    </row>
    <row r="3346" spans="1:26" x14ac:dyDescent="0.3">
      <c r="A3346" t="s">
        <v>4459</v>
      </c>
      <c r="B3346" s="6">
        <v>44114</v>
      </c>
      <c r="C3346" s="6" t="str">
        <f t="shared" si="469"/>
        <v>2020</v>
      </c>
      <c r="D3346" s="6" t="str">
        <f t="shared" si="470"/>
        <v>October</v>
      </c>
      <c r="E3346" s="6" t="str">
        <f t="shared" si="471"/>
        <v>Q4</v>
      </c>
      <c r="F3346" s="6" t="str">
        <f t="shared" si="472"/>
        <v>High</v>
      </c>
      <c r="G3346" s="6" t="str">
        <f t="shared" si="473"/>
        <v>Full Price</v>
      </c>
      <c r="H3346" s="6">
        <v>44116</v>
      </c>
      <c r="I3346" t="s">
        <v>3007</v>
      </c>
      <c r="J3346" t="s">
        <v>44</v>
      </c>
      <c r="K3346" t="s">
        <v>4264</v>
      </c>
      <c r="L3346" t="s">
        <v>61</v>
      </c>
      <c r="M3346" t="s">
        <v>31</v>
      </c>
      <c r="N3346" t="s">
        <v>46</v>
      </c>
      <c r="O3346" t="s">
        <v>69</v>
      </c>
      <c r="P3346" t="s">
        <v>4460</v>
      </c>
      <c r="Q3346" t="s">
        <v>71</v>
      </c>
      <c r="R3346" s="7">
        <v>0</v>
      </c>
      <c r="S3346" s="7">
        <f t="shared" si="468"/>
        <v>31.05</v>
      </c>
      <c r="T3346" s="8">
        <v>14.904</v>
      </c>
      <c r="U3346" s="8" t="str">
        <f t="shared" si="474"/>
        <v>Low</v>
      </c>
      <c r="V3346" s="7">
        <v>3</v>
      </c>
      <c r="W3346" s="8">
        <v>31.05</v>
      </c>
      <c r="X3346" s="8">
        <f t="shared" si="475"/>
        <v>6232</v>
      </c>
      <c r="Y3346" s="9">
        <v>0.48</v>
      </c>
      <c r="Z3346" s="9" t="str">
        <f t="shared" si="476"/>
        <v>High</v>
      </c>
    </row>
    <row r="3347" spans="1:26" x14ac:dyDescent="0.3">
      <c r="A3347" t="s">
        <v>4461</v>
      </c>
      <c r="B3347" s="6">
        <v>44114</v>
      </c>
      <c r="C3347" s="6" t="str">
        <f t="shared" si="469"/>
        <v>2020</v>
      </c>
      <c r="D3347" s="6" t="str">
        <f t="shared" si="470"/>
        <v>October</v>
      </c>
      <c r="E3347" s="6" t="str">
        <f t="shared" si="471"/>
        <v>Q4</v>
      </c>
      <c r="F3347" s="6" t="str">
        <f t="shared" si="472"/>
        <v>Low</v>
      </c>
      <c r="G3347" s="6" t="str">
        <f t="shared" si="473"/>
        <v>Discounted</v>
      </c>
      <c r="H3347" s="6">
        <v>44119</v>
      </c>
      <c r="I3347" t="s">
        <v>3590</v>
      </c>
      <c r="J3347" t="s">
        <v>141</v>
      </c>
      <c r="K3347" t="s">
        <v>1866</v>
      </c>
      <c r="L3347" t="s">
        <v>30</v>
      </c>
      <c r="M3347" t="s">
        <v>31</v>
      </c>
      <c r="N3347" t="s">
        <v>49</v>
      </c>
      <c r="O3347" t="s">
        <v>62</v>
      </c>
      <c r="P3347" t="s">
        <v>516</v>
      </c>
      <c r="Q3347" t="s">
        <v>227</v>
      </c>
      <c r="R3347" s="7">
        <v>0.2</v>
      </c>
      <c r="S3347" s="7">
        <f t="shared" si="468"/>
        <v>1441.3056000000001</v>
      </c>
      <c r="T3347" s="8">
        <v>-337.80599999999998</v>
      </c>
      <c r="U3347" s="8" t="str">
        <f t="shared" si="474"/>
        <v>Loss</v>
      </c>
      <c r="V3347" s="7">
        <v>6</v>
      </c>
      <c r="W3347" s="8">
        <v>1801.6320000000001</v>
      </c>
      <c r="X3347" s="8">
        <f t="shared" si="475"/>
        <v>166</v>
      </c>
      <c r="Y3347" s="9">
        <v>-0.1875</v>
      </c>
      <c r="Z3347" s="9" t="str">
        <f t="shared" si="476"/>
        <v>Low</v>
      </c>
    </row>
    <row r="3348" spans="1:26" x14ac:dyDescent="0.3">
      <c r="A3348" t="s">
        <v>4462</v>
      </c>
      <c r="B3348" s="6">
        <v>44115</v>
      </c>
      <c r="C3348" s="6" t="str">
        <f t="shared" si="469"/>
        <v>2020</v>
      </c>
      <c r="D3348" s="6" t="str">
        <f t="shared" si="470"/>
        <v>October</v>
      </c>
      <c r="E3348" s="6" t="str">
        <f t="shared" si="471"/>
        <v>Q4</v>
      </c>
      <c r="F3348" s="6" t="str">
        <f t="shared" si="472"/>
        <v>Low</v>
      </c>
      <c r="G3348" s="6" t="str">
        <f t="shared" si="473"/>
        <v>Discounted</v>
      </c>
      <c r="H3348" s="6">
        <v>44122</v>
      </c>
      <c r="I3348" t="s">
        <v>4463</v>
      </c>
      <c r="J3348" t="s">
        <v>565</v>
      </c>
      <c r="K3348" t="s">
        <v>2930</v>
      </c>
      <c r="L3348" t="s">
        <v>30</v>
      </c>
      <c r="M3348" t="s">
        <v>76</v>
      </c>
      <c r="N3348" t="s">
        <v>262</v>
      </c>
      <c r="O3348" t="s">
        <v>62</v>
      </c>
      <c r="P3348" t="s">
        <v>2556</v>
      </c>
      <c r="Q3348" t="s">
        <v>227</v>
      </c>
      <c r="R3348" s="7">
        <v>0.45</v>
      </c>
      <c r="S3348" s="7">
        <f t="shared" si="468"/>
        <v>526.66762500000004</v>
      </c>
      <c r="T3348" s="8">
        <v>-383.03100000000001</v>
      </c>
      <c r="U3348" s="8" t="str">
        <f t="shared" si="474"/>
        <v>Loss</v>
      </c>
      <c r="V3348" s="7">
        <v>5</v>
      </c>
      <c r="W3348" s="8">
        <v>957.57749999999999</v>
      </c>
      <c r="X3348" s="8">
        <f t="shared" si="475"/>
        <v>500</v>
      </c>
      <c r="Y3348" s="9">
        <v>-0.4</v>
      </c>
      <c r="Z3348" s="9" t="str">
        <f t="shared" si="476"/>
        <v>Low</v>
      </c>
    </row>
    <row r="3349" spans="1:26" x14ac:dyDescent="0.3">
      <c r="A3349" t="s">
        <v>4462</v>
      </c>
      <c r="B3349" s="6">
        <v>44115</v>
      </c>
      <c r="C3349" s="6" t="str">
        <f t="shared" si="469"/>
        <v>2020</v>
      </c>
      <c r="D3349" s="6" t="str">
        <f t="shared" si="470"/>
        <v>October</v>
      </c>
      <c r="E3349" s="6" t="str">
        <f t="shared" si="471"/>
        <v>Q4</v>
      </c>
      <c r="F3349" s="6" t="str">
        <f t="shared" si="472"/>
        <v>Low</v>
      </c>
      <c r="G3349" s="6" t="str">
        <f t="shared" si="473"/>
        <v>Discounted</v>
      </c>
      <c r="H3349" s="6">
        <v>44122</v>
      </c>
      <c r="I3349" t="s">
        <v>4463</v>
      </c>
      <c r="J3349" t="s">
        <v>192</v>
      </c>
      <c r="K3349" t="s">
        <v>221</v>
      </c>
      <c r="L3349" t="s">
        <v>30</v>
      </c>
      <c r="M3349" t="s">
        <v>31</v>
      </c>
      <c r="N3349" t="s">
        <v>49</v>
      </c>
      <c r="O3349" t="s">
        <v>62</v>
      </c>
      <c r="P3349" t="s">
        <v>2556</v>
      </c>
      <c r="Q3349" t="s">
        <v>227</v>
      </c>
      <c r="R3349" s="7">
        <v>0.2</v>
      </c>
      <c r="S3349" s="7">
        <f t="shared" si="468"/>
        <v>17.894399999999997</v>
      </c>
      <c r="T3349" s="8">
        <v>2.5164</v>
      </c>
      <c r="U3349" s="8" t="str">
        <f t="shared" si="474"/>
        <v>Low</v>
      </c>
      <c r="V3349" s="7">
        <v>2</v>
      </c>
      <c r="W3349" s="8">
        <v>22.367999999999999</v>
      </c>
      <c r="X3349" s="8">
        <f t="shared" si="475"/>
        <v>6919</v>
      </c>
      <c r="Y3349" s="9">
        <v>0.1125</v>
      </c>
      <c r="Z3349" s="9" t="str">
        <f t="shared" si="476"/>
        <v>Low</v>
      </c>
    </row>
    <row r="3350" spans="1:26" x14ac:dyDescent="0.3">
      <c r="A3350" t="s">
        <v>4464</v>
      </c>
      <c r="B3350" s="6">
        <v>44115</v>
      </c>
      <c r="C3350" s="6" t="str">
        <f t="shared" si="469"/>
        <v>2020</v>
      </c>
      <c r="D3350" s="6" t="str">
        <f t="shared" si="470"/>
        <v>October</v>
      </c>
      <c r="E3350" s="6" t="str">
        <f t="shared" si="471"/>
        <v>Q4</v>
      </c>
      <c r="F3350" s="6" t="str">
        <f t="shared" si="472"/>
        <v>Low</v>
      </c>
      <c r="G3350" s="6" t="str">
        <f t="shared" si="473"/>
        <v>Full Price</v>
      </c>
      <c r="H3350" s="6">
        <v>44117</v>
      </c>
      <c r="I3350" t="s">
        <v>2631</v>
      </c>
      <c r="J3350" t="s">
        <v>108</v>
      </c>
      <c r="K3350" t="s">
        <v>2979</v>
      </c>
      <c r="L3350" t="s">
        <v>30</v>
      </c>
      <c r="M3350" t="s">
        <v>91</v>
      </c>
      <c r="N3350" t="s">
        <v>110</v>
      </c>
      <c r="O3350" t="s">
        <v>54</v>
      </c>
      <c r="P3350" t="s">
        <v>1018</v>
      </c>
      <c r="Q3350" t="s">
        <v>271</v>
      </c>
      <c r="R3350" s="7">
        <v>0</v>
      </c>
      <c r="S3350" s="7">
        <f t="shared" si="468"/>
        <v>31.95</v>
      </c>
      <c r="T3350" s="8">
        <v>2.2364999999999999</v>
      </c>
      <c r="U3350" s="8" t="str">
        <f t="shared" si="474"/>
        <v>Low</v>
      </c>
      <c r="V3350" s="7">
        <v>1</v>
      </c>
      <c r="W3350" s="8">
        <v>31.95</v>
      </c>
      <c r="X3350" s="8">
        <f t="shared" si="475"/>
        <v>6165</v>
      </c>
      <c r="Y3350" s="9">
        <v>7.0000000000000007E-2</v>
      </c>
      <c r="Z3350" s="9" t="str">
        <f t="shared" si="476"/>
        <v>Low</v>
      </c>
    </row>
    <row r="3351" spans="1:26" x14ac:dyDescent="0.3">
      <c r="A3351" t="s">
        <v>4465</v>
      </c>
      <c r="B3351" s="6">
        <v>44116</v>
      </c>
      <c r="C3351" s="6" t="str">
        <f t="shared" si="469"/>
        <v>2020</v>
      </c>
      <c r="D3351" s="6" t="str">
        <f t="shared" si="470"/>
        <v>October</v>
      </c>
      <c r="E3351" s="6" t="str">
        <f t="shared" si="471"/>
        <v>Q4</v>
      </c>
      <c r="F3351" s="6" t="str">
        <f t="shared" si="472"/>
        <v>Low</v>
      </c>
      <c r="G3351" s="6" t="str">
        <f t="shared" si="473"/>
        <v>Discounted</v>
      </c>
      <c r="H3351" s="6">
        <v>44118</v>
      </c>
      <c r="I3351" t="s">
        <v>717</v>
      </c>
      <c r="J3351" t="s">
        <v>2732</v>
      </c>
      <c r="K3351" t="s">
        <v>2733</v>
      </c>
      <c r="L3351" t="s">
        <v>40</v>
      </c>
      <c r="M3351" t="s">
        <v>76</v>
      </c>
      <c r="N3351" t="s">
        <v>138</v>
      </c>
      <c r="O3351" t="s">
        <v>54</v>
      </c>
      <c r="P3351" t="s">
        <v>270</v>
      </c>
      <c r="Q3351" t="s">
        <v>271</v>
      </c>
      <c r="R3351" s="7">
        <v>0.2</v>
      </c>
      <c r="S3351" s="7">
        <f t="shared" si="468"/>
        <v>501.08159999999998</v>
      </c>
      <c r="T3351" s="8">
        <v>46.976399999999998</v>
      </c>
      <c r="U3351" s="8" t="str">
        <f t="shared" si="474"/>
        <v>Low</v>
      </c>
      <c r="V3351" s="7">
        <v>3</v>
      </c>
      <c r="W3351" s="8">
        <v>626.35199999999998</v>
      </c>
      <c r="X3351" s="8">
        <f t="shared" si="475"/>
        <v>897</v>
      </c>
      <c r="Y3351" s="9">
        <v>7.4999999999999997E-2</v>
      </c>
      <c r="Z3351" s="9" t="str">
        <f t="shared" si="476"/>
        <v>Low</v>
      </c>
    </row>
    <row r="3352" spans="1:26" x14ac:dyDescent="0.3">
      <c r="A3352" t="s">
        <v>4465</v>
      </c>
      <c r="B3352" s="6">
        <v>44116</v>
      </c>
      <c r="C3352" s="6" t="str">
        <f t="shared" si="469"/>
        <v>2020</v>
      </c>
      <c r="D3352" s="6" t="str">
        <f t="shared" si="470"/>
        <v>October</v>
      </c>
      <c r="E3352" s="6" t="str">
        <f t="shared" si="471"/>
        <v>Q4</v>
      </c>
      <c r="F3352" s="6" t="str">
        <f t="shared" si="472"/>
        <v>Low</v>
      </c>
      <c r="G3352" s="6" t="str">
        <f t="shared" si="473"/>
        <v>Discounted</v>
      </c>
      <c r="H3352" s="6">
        <v>44118</v>
      </c>
      <c r="I3352" t="s">
        <v>717</v>
      </c>
      <c r="J3352" t="s">
        <v>2732</v>
      </c>
      <c r="K3352" t="s">
        <v>3295</v>
      </c>
      <c r="L3352" t="s">
        <v>40</v>
      </c>
      <c r="M3352" t="s">
        <v>76</v>
      </c>
      <c r="N3352" t="s">
        <v>138</v>
      </c>
      <c r="O3352" t="s">
        <v>54</v>
      </c>
      <c r="P3352" t="s">
        <v>270</v>
      </c>
      <c r="Q3352" t="s">
        <v>271</v>
      </c>
      <c r="R3352" s="7">
        <v>0.2</v>
      </c>
      <c r="S3352" s="7">
        <f t="shared" si="468"/>
        <v>719.30880000000002</v>
      </c>
      <c r="T3352" s="8">
        <v>112.392</v>
      </c>
      <c r="U3352" s="8" t="str">
        <f t="shared" si="474"/>
        <v>Medium</v>
      </c>
      <c r="V3352" s="7">
        <v>4</v>
      </c>
      <c r="W3352" s="8">
        <v>899.13599999999997</v>
      </c>
      <c r="X3352" s="8">
        <f t="shared" si="475"/>
        <v>545</v>
      </c>
      <c r="Y3352" s="9">
        <v>0.125</v>
      </c>
      <c r="Z3352" s="9" t="str">
        <f t="shared" si="476"/>
        <v>Low</v>
      </c>
    </row>
    <row r="3353" spans="1:26" x14ac:dyDescent="0.3">
      <c r="A3353" t="s">
        <v>4465</v>
      </c>
      <c r="B3353" s="6">
        <v>44116</v>
      </c>
      <c r="C3353" s="6" t="str">
        <f t="shared" si="469"/>
        <v>2020</v>
      </c>
      <c r="D3353" s="6" t="str">
        <f t="shared" si="470"/>
        <v>October</v>
      </c>
      <c r="E3353" s="6" t="str">
        <f t="shared" si="471"/>
        <v>Q4</v>
      </c>
      <c r="F3353" s="6" t="str">
        <f t="shared" si="472"/>
        <v>High</v>
      </c>
      <c r="G3353" s="6" t="str">
        <f t="shared" si="473"/>
        <v>Full Price</v>
      </c>
      <c r="H3353" s="6">
        <v>44118</v>
      </c>
      <c r="I3353" t="s">
        <v>717</v>
      </c>
      <c r="J3353" t="s">
        <v>89</v>
      </c>
      <c r="K3353" t="s">
        <v>140</v>
      </c>
      <c r="L3353" t="s">
        <v>40</v>
      </c>
      <c r="M3353" t="s">
        <v>31</v>
      </c>
      <c r="N3353" t="s">
        <v>53</v>
      </c>
      <c r="O3353" t="s">
        <v>54</v>
      </c>
      <c r="P3353" t="s">
        <v>270</v>
      </c>
      <c r="Q3353" t="s">
        <v>271</v>
      </c>
      <c r="R3353" s="7">
        <v>0</v>
      </c>
      <c r="S3353" s="7">
        <f t="shared" si="468"/>
        <v>19.899999999999999</v>
      </c>
      <c r="T3353" s="8">
        <v>6.5670000000000002</v>
      </c>
      <c r="U3353" s="8" t="str">
        <f t="shared" si="474"/>
        <v>Low</v>
      </c>
      <c r="V3353" s="7">
        <v>5</v>
      </c>
      <c r="W3353" s="8">
        <v>19.899999999999999</v>
      </c>
      <c r="X3353" s="8">
        <f t="shared" si="475"/>
        <v>7164</v>
      </c>
      <c r="Y3353" s="9">
        <v>0.33</v>
      </c>
      <c r="Z3353" s="9" t="str">
        <f t="shared" si="476"/>
        <v>High</v>
      </c>
    </row>
    <row r="3354" spans="1:26" x14ac:dyDescent="0.3">
      <c r="A3354" t="s">
        <v>4465</v>
      </c>
      <c r="B3354" s="6">
        <v>44116</v>
      </c>
      <c r="C3354" s="6" t="str">
        <f t="shared" si="469"/>
        <v>2020</v>
      </c>
      <c r="D3354" s="6" t="str">
        <f t="shared" si="470"/>
        <v>October</v>
      </c>
      <c r="E3354" s="6" t="str">
        <f t="shared" si="471"/>
        <v>Q4</v>
      </c>
      <c r="F3354" s="6" t="str">
        <f t="shared" si="472"/>
        <v>High</v>
      </c>
      <c r="G3354" s="6" t="str">
        <f t="shared" si="473"/>
        <v>Full Price</v>
      </c>
      <c r="H3354" s="6">
        <v>44118</v>
      </c>
      <c r="I3354" t="s">
        <v>717</v>
      </c>
      <c r="J3354" t="s">
        <v>67</v>
      </c>
      <c r="K3354" t="s">
        <v>1291</v>
      </c>
      <c r="L3354" t="s">
        <v>40</v>
      </c>
      <c r="M3354" t="s">
        <v>31</v>
      </c>
      <c r="N3354" t="s">
        <v>32</v>
      </c>
      <c r="O3354" t="s">
        <v>54</v>
      </c>
      <c r="P3354" t="s">
        <v>270</v>
      </c>
      <c r="Q3354" t="s">
        <v>271</v>
      </c>
      <c r="R3354" s="7">
        <v>0</v>
      </c>
      <c r="S3354" s="7">
        <f t="shared" si="468"/>
        <v>51.84</v>
      </c>
      <c r="T3354" s="8">
        <v>24.883199999999999</v>
      </c>
      <c r="U3354" s="8" t="str">
        <f t="shared" si="474"/>
        <v>Low</v>
      </c>
      <c r="V3354" s="7">
        <v>8</v>
      </c>
      <c r="W3354" s="8">
        <v>51.84</v>
      </c>
      <c r="X3354" s="8">
        <f t="shared" si="475"/>
        <v>5073</v>
      </c>
      <c r="Y3354" s="9">
        <v>0.48</v>
      </c>
      <c r="Z3354" s="9" t="str">
        <f t="shared" si="476"/>
        <v>High</v>
      </c>
    </row>
    <row r="3355" spans="1:26" x14ac:dyDescent="0.3">
      <c r="A3355" t="s">
        <v>4465</v>
      </c>
      <c r="B3355" s="6">
        <v>44116</v>
      </c>
      <c r="C3355" s="6" t="str">
        <f t="shared" si="469"/>
        <v>2020</v>
      </c>
      <c r="D3355" s="6" t="str">
        <f t="shared" si="470"/>
        <v>October</v>
      </c>
      <c r="E3355" s="6" t="str">
        <f t="shared" si="471"/>
        <v>Q4</v>
      </c>
      <c r="F3355" s="6" t="str">
        <f t="shared" si="472"/>
        <v>High</v>
      </c>
      <c r="G3355" s="6" t="str">
        <f t="shared" si="473"/>
        <v>Full Price</v>
      </c>
      <c r="H3355" s="6">
        <v>44118</v>
      </c>
      <c r="I3355" t="s">
        <v>717</v>
      </c>
      <c r="J3355" t="s">
        <v>89</v>
      </c>
      <c r="K3355" t="s">
        <v>1258</v>
      </c>
      <c r="L3355" t="s">
        <v>40</v>
      </c>
      <c r="M3355" t="s">
        <v>91</v>
      </c>
      <c r="N3355" t="s">
        <v>92</v>
      </c>
      <c r="O3355" t="s">
        <v>54</v>
      </c>
      <c r="P3355" t="s">
        <v>270</v>
      </c>
      <c r="Q3355" t="s">
        <v>271</v>
      </c>
      <c r="R3355" s="7">
        <v>0</v>
      </c>
      <c r="S3355" s="7">
        <f t="shared" si="468"/>
        <v>71.760000000000005</v>
      </c>
      <c r="T3355" s="8">
        <v>20.0928</v>
      </c>
      <c r="U3355" s="8" t="str">
        <f t="shared" si="474"/>
        <v>Low</v>
      </c>
      <c r="V3355" s="7">
        <v>6</v>
      </c>
      <c r="W3355" s="8">
        <v>71.760000000000005</v>
      </c>
      <c r="X3355" s="8">
        <f t="shared" si="475"/>
        <v>4428</v>
      </c>
      <c r="Y3355" s="9">
        <v>0.28000000000000003</v>
      </c>
      <c r="Z3355" s="9" t="str">
        <f t="shared" si="476"/>
        <v>High</v>
      </c>
    </row>
    <row r="3356" spans="1:26" x14ac:dyDescent="0.3">
      <c r="A3356" t="s">
        <v>4466</v>
      </c>
      <c r="B3356" s="6">
        <v>44116</v>
      </c>
      <c r="C3356" s="6" t="str">
        <f t="shared" si="469"/>
        <v>2020</v>
      </c>
      <c r="D3356" s="6" t="str">
        <f t="shared" si="470"/>
        <v>October</v>
      </c>
      <c r="E3356" s="6" t="str">
        <f t="shared" si="471"/>
        <v>Q4</v>
      </c>
      <c r="F3356" s="6" t="str">
        <f t="shared" si="472"/>
        <v>High</v>
      </c>
      <c r="G3356" s="6" t="str">
        <f t="shared" si="473"/>
        <v>Full Price</v>
      </c>
      <c r="H3356" s="6">
        <v>44121</v>
      </c>
      <c r="I3356" t="s">
        <v>2118</v>
      </c>
      <c r="J3356" t="s">
        <v>38</v>
      </c>
      <c r="K3356" t="s">
        <v>2355</v>
      </c>
      <c r="L3356" t="s">
        <v>30</v>
      </c>
      <c r="M3356" t="s">
        <v>31</v>
      </c>
      <c r="N3356" t="s">
        <v>41</v>
      </c>
      <c r="O3356" t="s">
        <v>33</v>
      </c>
      <c r="P3356" t="s">
        <v>4467</v>
      </c>
      <c r="Q3356" t="s">
        <v>237</v>
      </c>
      <c r="R3356" s="7">
        <v>0</v>
      </c>
      <c r="S3356" s="7">
        <f t="shared" si="468"/>
        <v>12.56</v>
      </c>
      <c r="T3356" s="8">
        <v>5.6520000000000001</v>
      </c>
      <c r="U3356" s="8" t="str">
        <f t="shared" si="474"/>
        <v>Low</v>
      </c>
      <c r="V3356" s="7">
        <v>2</v>
      </c>
      <c r="W3356" s="8">
        <v>12.56</v>
      </c>
      <c r="X3356" s="8">
        <f t="shared" si="475"/>
        <v>8210</v>
      </c>
      <c r="Y3356" s="9">
        <v>0.45</v>
      </c>
      <c r="Z3356" s="9" t="str">
        <f t="shared" si="476"/>
        <v>High</v>
      </c>
    </row>
    <row r="3357" spans="1:26" x14ac:dyDescent="0.3">
      <c r="A3357" t="s">
        <v>4466</v>
      </c>
      <c r="B3357" s="6">
        <v>44116</v>
      </c>
      <c r="C3357" s="6" t="str">
        <f t="shared" si="469"/>
        <v>2020</v>
      </c>
      <c r="D3357" s="6" t="str">
        <f t="shared" si="470"/>
        <v>October</v>
      </c>
      <c r="E3357" s="6" t="str">
        <f t="shared" si="471"/>
        <v>Q4</v>
      </c>
      <c r="F3357" s="6" t="str">
        <f t="shared" si="472"/>
        <v>High</v>
      </c>
      <c r="G3357" s="6" t="str">
        <f t="shared" si="473"/>
        <v>Full Price</v>
      </c>
      <c r="H3357" s="6">
        <v>44121</v>
      </c>
      <c r="I3357" t="s">
        <v>2118</v>
      </c>
      <c r="J3357" t="s">
        <v>629</v>
      </c>
      <c r="K3357" t="s">
        <v>2639</v>
      </c>
      <c r="L3357" t="s">
        <v>30</v>
      </c>
      <c r="M3357" t="s">
        <v>91</v>
      </c>
      <c r="N3357" t="s">
        <v>92</v>
      </c>
      <c r="O3357" t="s">
        <v>33</v>
      </c>
      <c r="P3357" t="s">
        <v>4467</v>
      </c>
      <c r="Q3357" t="s">
        <v>237</v>
      </c>
      <c r="R3357" s="7">
        <v>0</v>
      </c>
      <c r="S3357" s="7">
        <f t="shared" si="468"/>
        <v>263.95999999999998</v>
      </c>
      <c r="T3357" s="8">
        <v>71.269199999999998</v>
      </c>
      <c r="U3357" s="8" t="str">
        <f t="shared" si="474"/>
        <v>Low</v>
      </c>
      <c r="V3357" s="7">
        <v>4</v>
      </c>
      <c r="W3357" s="8">
        <v>263.95999999999998</v>
      </c>
      <c r="X3357" s="8">
        <f t="shared" si="475"/>
        <v>2107</v>
      </c>
      <c r="Y3357" s="9">
        <v>0.27</v>
      </c>
      <c r="Z3357" s="9" t="str">
        <f t="shared" si="476"/>
        <v>High</v>
      </c>
    </row>
    <row r="3358" spans="1:26" x14ac:dyDescent="0.3">
      <c r="A3358" t="s">
        <v>4466</v>
      </c>
      <c r="B3358" s="6">
        <v>44116</v>
      </c>
      <c r="C3358" s="6" t="str">
        <f t="shared" si="469"/>
        <v>2020</v>
      </c>
      <c r="D3358" s="6" t="str">
        <f t="shared" si="470"/>
        <v>October</v>
      </c>
      <c r="E3358" s="6" t="str">
        <f t="shared" si="471"/>
        <v>Q4</v>
      </c>
      <c r="F3358" s="6" t="str">
        <f t="shared" si="472"/>
        <v>High</v>
      </c>
      <c r="G3358" s="6" t="str">
        <f t="shared" si="473"/>
        <v>Full Price</v>
      </c>
      <c r="H3358" s="6">
        <v>44121</v>
      </c>
      <c r="I3358" t="s">
        <v>2118</v>
      </c>
      <c r="J3358" t="s">
        <v>169</v>
      </c>
      <c r="K3358" t="s">
        <v>292</v>
      </c>
      <c r="L3358" t="s">
        <v>30</v>
      </c>
      <c r="M3358" t="s">
        <v>91</v>
      </c>
      <c r="N3358" t="s">
        <v>92</v>
      </c>
      <c r="O3358" t="s">
        <v>33</v>
      </c>
      <c r="P3358" t="s">
        <v>4467</v>
      </c>
      <c r="Q3358" t="s">
        <v>237</v>
      </c>
      <c r="R3358" s="7">
        <v>0</v>
      </c>
      <c r="S3358" s="7">
        <f t="shared" si="468"/>
        <v>135.72</v>
      </c>
      <c r="T3358" s="8">
        <v>35.287199999999999</v>
      </c>
      <c r="U3358" s="8" t="str">
        <f t="shared" si="474"/>
        <v>Low</v>
      </c>
      <c r="V3358" s="7">
        <v>3</v>
      </c>
      <c r="W3358" s="8">
        <v>135.72</v>
      </c>
      <c r="X3358" s="8">
        <f t="shared" si="475"/>
        <v>3249</v>
      </c>
      <c r="Y3358" s="9">
        <v>0.26</v>
      </c>
      <c r="Z3358" s="9" t="str">
        <f t="shared" si="476"/>
        <v>High</v>
      </c>
    </row>
    <row r="3359" spans="1:26" x14ac:dyDescent="0.3">
      <c r="A3359" t="s">
        <v>4468</v>
      </c>
      <c r="B3359" s="6">
        <v>44116</v>
      </c>
      <c r="C3359" s="6" t="str">
        <f t="shared" si="469"/>
        <v>2020</v>
      </c>
      <c r="D3359" s="6" t="str">
        <f t="shared" si="470"/>
        <v>October</v>
      </c>
      <c r="E3359" s="6" t="str">
        <f t="shared" si="471"/>
        <v>Q4</v>
      </c>
      <c r="F3359" s="6" t="str">
        <f t="shared" si="472"/>
        <v>Low</v>
      </c>
      <c r="G3359" s="6" t="str">
        <f t="shared" si="473"/>
        <v>Full Price</v>
      </c>
      <c r="H3359" s="6">
        <v>44121</v>
      </c>
      <c r="I3359" t="s">
        <v>506</v>
      </c>
      <c r="J3359" t="s">
        <v>89</v>
      </c>
      <c r="K3359" t="s">
        <v>476</v>
      </c>
      <c r="L3359" t="s">
        <v>30</v>
      </c>
      <c r="M3359" t="s">
        <v>31</v>
      </c>
      <c r="N3359" t="s">
        <v>49</v>
      </c>
      <c r="O3359" t="s">
        <v>69</v>
      </c>
      <c r="P3359" t="s">
        <v>298</v>
      </c>
      <c r="Q3359" t="s">
        <v>299</v>
      </c>
      <c r="R3359" s="7">
        <v>0</v>
      </c>
      <c r="S3359" s="7">
        <f t="shared" si="468"/>
        <v>81.96</v>
      </c>
      <c r="T3359" s="8">
        <v>0</v>
      </c>
      <c r="U3359" s="8" t="str">
        <f t="shared" si="474"/>
        <v>Low</v>
      </c>
      <c r="V3359" s="7">
        <v>2</v>
      </c>
      <c r="W3359" s="8">
        <v>81.96</v>
      </c>
      <c r="X3359" s="8">
        <f t="shared" si="475"/>
        <v>4169</v>
      </c>
      <c r="Y3359" s="9">
        <v>0</v>
      </c>
      <c r="Z3359" s="9" t="str">
        <f t="shared" si="476"/>
        <v>Low</v>
      </c>
    </row>
    <row r="3360" spans="1:26" x14ac:dyDescent="0.3">
      <c r="A3360" t="s">
        <v>4468</v>
      </c>
      <c r="B3360" s="6">
        <v>44116</v>
      </c>
      <c r="C3360" s="6" t="str">
        <f t="shared" si="469"/>
        <v>2020</v>
      </c>
      <c r="D3360" s="6" t="str">
        <f t="shared" si="470"/>
        <v>October</v>
      </c>
      <c r="E3360" s="6" t="str">
        <f t="shared" si="471"/>
        <v>Q4</v>
      </c>
      <c r="F3360" s="6" t="str">
        <f t="shared" si="472"/>
        <v>Low</v>
      </c>
      <c r="G3360" s="6" t="str">
        <f t="shared" si="473"/>
        <v>Full Price</v>
      </c>
      <c r="H3360" s="6">
        <v>44121</v>
      </c>
      <c r="I3360" t="s">
        <v>506</v>
      </c>
      <c r="J3360" t="s">
        <v>835</v>
      </c>
      <c r="K3360" t="s">
        <v>2393</v>
      </c>
      <c r="L3360" t="s">
        <v>30</v>
      </c>
      <c r="M3360" t="s">
        <v>91</v>
      </c>
      <c r="N3360" t="s">
        <v>110</v>
      </c>
      <c r="O3360" t="s">
        <v>69</v>
      </c>
      <c r="P3360" t="s">
        <v>298</v>
      </c>
      <c r="Q3360" t="s">
        <v>299</v>
      </c>
      <c r="R3360" s="7">
        <v>0</v>
      </c>
      <c r="S3360" s="7">
        <f t="shared" si="468"/>
        <v>17.899999999999999</v>
      </c>
      <c r="T3360" s="8">
        <v>3.4009999999999998</v>
      </c>
      <c r="U3360" s="8" t="str">
        <f t="shared" si="474"/>
        <v>Low</v>
      </c>
      <c r="V3360" s="7">
        <v>2</v>
      </c>
      <c r="W3360" s="8">
        <v>17.899999999999999</v>
      </c>
      <c r="X3360" s="8">
        <f t="shared" si="475"/>
        <v>7421</v>
      </c>
      <c r="Y3360" s="9">
        <v>0.19</v>
      </c>
      <c r="Z3360" s="9" t="str">
        <f t="shared" si="476"/>
        <v>Low</v>
      </c>
    </row>
    <row r="3361" spans="1:26" x14ac:dyDescent="0.3">
      <c r="A3361" t="s">
        <v>4469</v>
      </c>
      <c r="B3361" s="6">
        <v>44116</v>
      </c>
      <c r="C3361" s="6" t="str">
        <f t="shared" si="469"/>
        <v>2020</v>
      </c>
      <c r="D3361" s="6" t="str">
        <f t="shared" si="470"/>
        <v>October</v>
      </c>
      <c r="E3361" s="6" t="str">
        <f t="shared" si="471"/>
        <v>Q4</v>
      </c>
      <c r="F3361" s="6" t="str">
        <f t="shared" si="472"/>
        <v>Low</v>
      </c>
      <c r="G3361" s="6" t="str">
        <f t="shared" si="473"/>
        <v>Discounted</v>
      </c>
      <c r="H3361" s="6">
        <v>44121</v>
      </c>
      <c r="I3361" t="s">
        <v>4050</v>
      </c>
      <c r="J3361" t="s">
        <v>47</v>
      </c>
      <c r="K3361" t="s">
        <v>1808</v>
      </c>
      <c r="L3361" t="s">
        <v>30</v>
      </c>
      <c r="M3361" t="s">
        <v>76</v>
      </c>
      <c r="N3361" t="s">
        <v>262</v>
      </c>
      <c r="O3361" t="s">
        <v>54</v>
      </c>
      <c r="P3361" t="s">
        <v>1018</v>
      </c>
      <c r="Q3361" t="s">
        <v>271</v>
      </c>
      <c r="R3361" s="7">
        <v>0.4</v>
      </c>
      <c r="S3361" s="7">
        <f t="shared" si="468"/>
        <v>125.80199999999999</v>
      </c>
      <c r="T3361" s="8">
        <v>-13.978</v>
      </c>
      <c r="U3361" s="8" t="str">
        <f t="shared" si="474"/>
        <v>Loss</v>
      </c>
      <c r="V3361" s="7">
        <v>1</v>
      </c>
      <c r="W3361" s="8">
        <v>209.67</v>
      </c>
      <c r="X3361" s="8">
        <f t="shared" si="475"/>
        <v>2507</v>
      </c>
      <c r="Y3361" s="9">
        <v>-6.6666666999999999E-2</v>
      </c>
      <c r="Z3361" s="9" t="str">
        <f t="shared" si="476"/>
        <v>Low</v>
      </c>
    </row>
    <row r="3362" spans="1:26" x14ac:dyDescent="0.3">
      <c r="A3362" t="s">
        <v>4470</v>
      </c>
      <c r="B3362" s="6">
        <v>44117</v>
      </c>
      <c r="C3362" s="6" t="str">
        <f t="shared" si="469"/>
        <v>2020</v>
      </c>
      <c r="D3362" s="6" t="str">
        <f t="shared" si="470"/>
        <v>October</v>
      </c>
      <c r="E3362" s="6" t="str">
        <f t="shared" si="471"/>
        <v>Q4</v>
      </c>
      <c r="F3362" s="6" t="str">
        <f t="shared" si="472"/>
        <v>High</v>
      </c>
      <c r="G3362" s="6" t="str">
        <f t="shared" si="473"/>
        <v>Full Price</v>
      </c>
      <c r="H3362" s="6">
        <v>44121</v>
      </c>
      <c r="I3362" t="s">
        <v>1102</v>
      </c>
      <c r="J3362" t="s">
        <v>74</v>
      </c>
      <c r="K3362" t="s">
        <v>3218</v>
      </c>
      <c r="L3362" t="s">
        <v>30</v>
      </c>
      <c r="M3362" t="s">
        <v>76</v>
      </c>
      <c r="N3362" t="s">
        <v>77</v>
      </c>
      <c r="O3362" t="s">
        <v>62</v>
      </c>
      <c r="P3362" t="s">
        <v>1028</v>
      </c>
      <c r="Q3362" t="s">
        <v>79</v>
      </c>
      <c r="R3362" s="7">
        <v>0</v>
      </c>
      <c r="S3362" s="7">
        <f t="shared" si="468"/>
        <v>287.94</v>
      </c>
      <c r="T3362" s="8">
        <v>77.743799999999993</v>
      </c>
      <c r="U3362" s="8" t="str">
        <f t="shared" si="474"/>
        <v>Low</v>
      </c>
      <c r="V3362" s="7">
        <v>3</v>
      </c>
      <c r="W3362" s="8">
        <v>287.94</v>
      </c>
      <c r="X3362" s="8">
        <f t="shared" si="475"/>
        <v>1961</v>
      </c>
      <c r="Y3362" s="9">
        <v>0.27</v>
      </c>
      <c r="Z3362" s="9" t="str">
        <f t="shared" si="476"/>
        <v>High</v>
      </c>
    </row>
    <row r="3363" spans="1:26" x14ac:dyDescent="0.3">
      <c r="A3363" t="s">
        <v>4470</v>
      </c>
      <c r="B3363" s="6">
        <v>44117</v>
      </c>
      <c r="C3363" s="6" t="str">
        <f t="shared" si="469"/>
        <v>2020</v>
      </c>
      <c r="D3363" s="6" t="str">
        <f t="shared" si="470"/>
        <v>October</v>
      </c>
      <c r="E3363" s="6" t="str">
        <f t="shared" si="471"/>
        <v>Q4</v>
      </c>
      <c r="F3363" s="6" t="str">
        <f t="shared" si="472"/>
        <v>High</v>
      </c>
      <c r="G3363" s="6" t="str">
        <f t="shared" si="473"/>
        <v>Full Price</v>
      </c>
      <c r="H3363" s="6">
        <v>44121</v>
      </c>
      <c r="I3363" t="s">
        <v>1102</v>
      </c>
      <c r="J3363" t="s">
        <v>89</v>
      </c>
      <c r="K3363" t="s">
        <v>1258</v>
      </c>
      <c r="L3363" t="s">
        <v>30</v>
      </c>
      <c r="M3363" t="s">
        <v>91</v>
      </c>
      <c r="N3363" t="s">
        <v>92</v>
      </c>
      <c r="O3363" t="s">
        <v>62</v>
      </c>
      <c r="P3363" t="s">
        <v>1028</v>
      </c>
      <c r="Q3363" t="s">
        <v>79</v>
      </c>
      <c r="R3363" s="7">
        <v>0</v>
      </c>
      <c r="S3363" s="7">
        <f t="shared" si="468"/>
        <v>83.72</v>
      </c>
      <c r="T3363" s="8">
        <v>23.441600000000001</v>
      </c>
      <c r="U3363" s="8" t="str">
        <f t="shared" si="474"/>
        <v>Low</v>
      </c>
      <c r="V3363" s="7">
        <v>7</v>
      </c>
      <c r="W3363" s="8">
        <v>83.72</v>
      </c>
      <c r="X3363" s="8">
        <f t="shared" si="475"/>
        <v>4136</v>
      </c>
      <c r="Y3363" s="9">
        <v>0.28000000000000003</v>
      </c>
      <c r="Z3363" s="9" t="str">
        <f t="shared" si="476"/>
        <v>High</v>
      </c>
    </row>
    <row r="3364" spans="1:26" x14ac:dyDescent="0.3">
      <c r="A3364" t="s">
        <v>4471</v>
      </c>
      <c r="B3364" s="6">
        <v>44119</v>
      </c>
      <c r="C3364" s="6" t="str">
        <f t="shared" si="469"/>
        <v>2020</v>
      </c>
      <c r="D3364" s="6" t="str">
        <f t="shared" si="470"/>
        <v>October</v>
      </c>
      <c r="E3364" s="6" t="str">
        <f t="shared" si="471"/>
        <v>Q4</v>
      </c>
      <c r="F3364" s="6" t="str">
        <f t="shared" si="472"/>
        <v>Low</v>
      </c>
      <c r="G3364" s="6" t="str">
        <f t="shared" si="473"/>
        <v>Discounted</v>
      </c>
      <c r="H3364" s="6">
        <v>44126</v>
      </c>
      <c r="I3364" t="s">
        <v>2534</v>
      </c>
      <c r="J3364" t="s">
        <v>44</v>
      </c>
      <c r="K3364" t="s">
        <v>4472</v>
      </c>
      <c r="L3364" t="s">
        <v>40</v>
      </c>
      <c r="M3364" t="s">
        <v>31</v>
      </c>
      <c r="N3364" t="s">
        <v>41</v>
      </c>
      <c r="O3364" t="s">
        <v>33</v>
      </c>
      <c r="P3364" t="s">
        <v>364</v>
      </c>
      <c r="Q3364" t="s">
        <v>35</v>
      </c>
      <c r="R3364" s="7">
        <v>0.8</v>
      </c>
      <c r="S3364" s="7">
        <f t="shared" si="468"/>
        <v>0.79199999999999982</v>
      </c>
      <c r="T3364" s="8">
        <v>-6.93</v>
      </c>
      <c r="U3364" s="8" t="str">
        <f t="shared" si="474"/>
        <v>Loss</v>
      </c>
      <c r="V3364" s="7">
        <v>10</v>
      </c>
      <c r="W3364" s="8">
        <v>3.96</v>
      </c>
      <c r="X3364" s="8">
        <f t="shared" si="475"/>
        <v>9640</v>
      </c>
      <c r="Y3364" s="9">
        <v>-1.75</v>
      </c>
      <c r="Z3364" s="9" t="str">
        <f t="shared" si="476"/>
        <v>Low</v>
      </c>
    </row>
    <row r="3365" spans="1:26" x14ac:dyDescent="0.3">
      <c r="A3365" t="s">
        <v>4471</v>
      </c>
      <c r="B3365" s="6">
        <v>44119</v>
      </c>
      <c r="C3365" s="6" t="str">
        <f t="shared" si="469"/>
        <v>2020</v>
      </c>
      <c r="D3365" s="6" t="str">
        <f t="shared" si="470"/>
        <v>October</v>
      </c>
      <c r="E3365" s="6" t="str">
        <f t="shared" si="471"/>
        <v>Q4</v>
      </c>
      <c r="F3365" s="6" t="str">
        <f t="shared" si="472"/>
        <v>High</v>
      </c>
      <c r="G3365" s="6" t="str">
        <f t="shared" si="473"/>
        <v>Discounted</v>
      </c>
      <c r="H3365" s="6">
        <v>44126</v>
      </c>
      <c r="I3365" t="s">
        <v>2534</v>
      </c>
      <c r="J3365" t="s">
        <v>150</v>
      </c>
      <c r="K3365" t="s">
        <v>150</v>
      </c>
      <c r="L3365" t="s">
        <v>40</v>
      </c>
      <c r="M3365" t="s">
        <v>31</v>
      </c>
      <c r="N3365" t="s">
        <v>149</v>
      </c>
      <c r="O3365" t="s">
        <v>33</v>
      </c>
      <c r="P3365" t="s">
        <v>364</v>
      </c>
      <c r="Q3365" t="s">
        <v>35</v>
      </c>
      <c r="R3365" s="7">
        <v>0.2</v>
      </c>
      <c r="S3365" s="7">
        <f t="shared" si="468"/>
        <v>3.5712000000000002</v>
      </c>
      <c r="T3365" s="8">
        <v>1.6739999999999999</v>
      </c>
      <c r="U3365" s="8" t="str">
        <f t="shared" si="474"/>
        <v>Low</v>
      </c>
      <c r="V3365" s="7">
        <v>1</v>
      </c>
      <c r="W3365" s="8">
        <v>4.4640000000000004</v>
      </c>
      <c r="X3365" s="8">
        <f t="shared" si="475"/>
        <v>9571</v>
      </c>
      <c r="Y3365" s="9">
        <v>0.375</v>
      </c>
      <c r="Z3365" s="9" t="str">
        <f t="shared" si="476"/>
        <v>High</v>
      </c>
    </row>
    <row r="3366" spans="1:26" x14ac:dyDescent="0.3">
      <c r="A3366" t="s">
        <v>4473</v>
      </c>
      <c r="B3366" s="6">
        <v>44119</v>
      </c>
      <c r="C3366" s="6" t="str">
        <f t="shared" si="469"/>
        <v>2020</v>
      </c>
      <c r="D3366" s="6" t="str">
        <f t="shared" si="470"/>
        <v>October</v>
      </c>
      <c r="E3366" s="6" t="str">
        <f t="shared" si="471"/>
        <v>Q4</v>
      </c>
      <c r="F3366" s="6" t="str">
        <f t="shared" si="472"/>
        <v>Low</v>
      </c>
      <c r="G3366" s="6" t="str">
        <f t="shared" si="473"/>
        <v>Discounted</v>
      </c>
      <c r="H3366" s="6">
        <v>44119</v>
      </c>
      <c r="I3366" t="s">
        <v>4474</v>
      </c>
      <c r="J3366" t="s">
        <v>643</v>
      </c>
      <c r="K3366" t="s">
        <v>2264</v>
      </c>
      <c r="L3366" t="s">
        <v>30</v>
      </c>
      <c r="M3366" t="s">
        <v>76</v>
      </c>
      <c r="N3366" t="s">
        <v>99</v>
      </c>
      <c r="O3366" t="s">
        <v>33</v>
      </c>
      <c r="P3366" t="s">
        <v>364</v>
      </c>
      <c r="Q3366" t="s">
        <v>35</v>
      </c>
      <c r="R3366" s="7">
        <v>0.6</v>
      </c>
      <c r="S3366" s="7">
        <f t="shared" si="468"/>
        <v>52.55040000000001</v>
      </c>
      <c r="T3366" s="8">
        <v>-95.247600000000006</v>
      </c>
      <c r="U3366" s="8" t="str">
        <f t="shared" si="474"/>
        <v>Loss</v>
      </c>
      <c r="V3366" s="7">
        <v>6</v>
      </c>
      <c r="W3366" s="8">
        <v>131.376</v>
      </c>
      <c r="X3366" s="8">
        <f t="shared" si="475"/>
        <v>3284</v>
      </c>
      <c r="Y3366" s="9">
        <v>-0.72499999999999998</v>
      </c>
      <c r="Z3366" s="9" t="str">
        <f t="shared" si="476"/>
        <v>Low</v>
      </c>
    </row>
    <row r="3367" spans="1:26" x14ac:dyDescent="0.3">
      <c r="A3367" t="s">
        <v>4473</v>
      </c>
      <c r="B3367" s="6">
        <v>44119</v>
      </c>
      <c r="C3367" s="6" t="str">
        <f t="shared" si="469"/>
        <v>2020</v>
      </c>
      <c r="D3367" s="6" t="str">
        <f t="shared" si="470"/>
        <v>October</v>
      </c>
      <c r="E3367" s="6" t="str">
        <f t="shared" si="471"/>
        <v>Q4</v>
      </c>
      <c r="F3367" s="6" t="str">
        <f t="shared" si="472"/>
        <v>High</v>
      </c>
      <c r="G3367" s="6" t="str">
        <f t="shared" si="473"/>
        <v>Discounted</v>
      </c>
      <c r="H3367" s="6">
        <v>44119</v>
      </c>
      <c r="I3367" t="s">
        <v>4474</v>
      </c>
      <c r="J3367" t="s">
        <v>67</v>
      </c>
      <c r="K3367" t="s">
        <v>1998</v>
      </c>
      <c r="L3367" t="s">
        <v>30</v>
      </c>
      <c r="M3367" t="s">
        <v>31</v>
      </c>
      <c r="N3367" t="s">
        <v>32</v>
      </c>
      <c r="O3367" t="s">
        <v>33</v>
      </c>
      <c r="P3367" t="s">
        <v>364</v>
      </c>
      <c r="Q3367" t="s">
        <v>35</v>
      </c>
      <c r="R3367" s="7">
        <v>0.2</v>
      </c>
      <c r="S3367" s="7">
        <f t="shared" si="468"/>
        <v>4.2751999999999999</v>
      </c>
      <c r="T3367" s="8">
        <v>1.8704000000000001</v>
      </c>
      <c r="U3367" s="8" t="str">
        <f t="shared" si="474"/>
        <v>Low</v>
      </c>
      <c r="V3367" s="7">
        <v>1</v>
      </c>
      <c r="W3367" s="8">
        <v>5.3440000000000003</v>
      </c>
      <c r="X3367" s="8">
        <f t="shared" si="475"/>
        <v>9419</v>
      </c>
      <c r="Y3367" s="9">
        <v>0.35</v>
      </c>
      <c r="Z3367" s="9" t="str">
        <f t="shared" si="476"/>
        <v>High</v>
      </c>
    </row>
    <row r="3368" spans="1:26" x14ac:dyDescent="0.3">
      <c r="A3368" t="s">
        <v>4475</v>
      </c>
      <c r="B3368" s="6">
        <v>44119</v>
      </c>
      <c r="C3368" s="6" t="str">
        <f t="shared" si="469"/>
        <v>2020</v>
      </c>
      <c r="D3368" s="6" t="str">
        <f t="shared" si="470"/>
        <v>October</v>
      </c>
      <c r="E3368" s="6" t="str">
        <f t="shared" si="471"/>
        <v>Q4</v>
      </c>
      <c r="F3368" s="6" t="str">
        <f t="shared" si="472"/>
        <v>High</v>
      </c>
      <c r="G3368" s="6" t="str">
        <f t="shared" si="473"/>
        <v>Full Price</v>
      </c>
      <c r="H3368" s="6">
        <v>44119</v>
      </c>
      <c r="I3368" t="s">
        <v>335</v>
      </c>
      <c r="J3368" t="s">
        <v>119</v>
      </c>
      <c r="K3368" t="s">
        <v>1723</v>
      </c>
      <c r="L3368" t="s">
        <v>30</v>
      </c>
      <c r="M3368" t="s">
        <v>76</v>
      </c>
      <c r="N3368" t="s">
        <v>99</v>
      </c>
      <c r="O3368" t="s">
        <v>33</v>
      </c>
      <c r="P3368" t="s">
        <v>126</v>
      </c>
      <c r="Q3368" t="s">
        <v>212</v>
      </c>
      <c r="R3368" s="7">
        <v>0</v>
      </c>
      <c r="S3368" s="7">
        <f t="shared" si="468"/>
        <v>17.14</v>
      </c>
      <c r="T3368" s="8">
        <v>6.1703999999999999</v>
      </c>
      <c r="U3368" s="8" t="str">
        <f t="shared" si="474"/>
        <v>Low</v>
      </c>
      <c r="V3368" s="7">
        <v>2</v>
      </c>
      <c r="W3368" s="8">
        <v>17.14</v>
      </c>
      <c r="X3368" s="8">
        <f t="shared" si="475"/>
        <v>7505</v>
      </c>
      <c r="Y3368" s="9">
        <v>0.36</v>
      </c>
      <c r="Z3368" s="9" t="str">
        <f t="shared" si="476"/>
        <v>High</v>
      </c>
    </row>
    <row r="3369" spans="1:26" x14ac:dyDescent="0.3">
      <c r="A3369" t="s">
        <v>4476</v>
      </c>
      <c r="B3369" s="6">
        <v>44119</v>
      </c>
      <c r="C3369" s="6" t="str">
        <f t="shared" si="469"/>
        <v>2020</v>
      </c>
      <c r="D3369" s="6" t="str">
        <f t="shared" si="470"/>
        <v>October</v>
      </c>
      <c r="E3369" s="6" t="str">
        <f t="shared" si="471"/>
        <v>Q4</v>
      </c>
      <c r="F3369" s="6" t="str">
        <f t="shared" si="472"/>
        <v>Low</v>
      </c>
      <c r="G3369" s="6" t="str">
        <f t="shared" si="473"/>
        <v>Discounted</v>
      </c>
      <c r="H3369" s="6">
        <v>44124</v>
      </c>
      <c r="I3369" t="s">
        <v>1158</v>
      </c>
      <c r="J3369" t="s">
        <v>161</v>
      </c>
      <c r="K3369" t="s">
        <v>1903</v>
      </c>
      <c r="L3369" t="s">
        <v>40</v>
      </c>
      <c r="M3369" t="s">
        <v>91</v>
      </c>
      <c r="N3369" t="s">
        <v>110</v>
      </c>
      <c r="O3369" t="s">
        <v>33</v>
      </c>
      <c r="P3369" t="s">
        <v>4477</v>
      </c>
      <c r="Q3369" t="s">
        <v>43</v>
      </c>
      <c r="R3369" s="7">
        <v>0.2</v>
      </c>
      <c r="S3369" s="7">
        <f t="shared" si="468"/>
        <v>271.96799999999996</v>
      </c>
      <c r="T3369" s="8">
        <v>67.992000000000004</v>
      </c>
      <c r="U3369" s="8" t="str">
        <f t="shared" si="474"/>
        <v>Low</v>
      </c>
      <c r="V3369" s="7">
        <v>5</v>
      </c>
      <c r="W3369" s="8">
        <v>339.96</v>
      </c>
      <c r="X3369" s="8">
        <f t="shared" si="475"/>
        <v>1701</v>
      </c>
      <c r="Y3369" s="9">
        <v>0.2</v>
      </c>
      <c r="Z3369" s="9" t="str">
        <f t="shared" si="476"/>
        <v>Low</v>
      </c>
    </row>
    <row r="3370" spans="1:26" x14ac:dyDescent="0.3">
      <c r="A3370" t="s">
        <v>4478</v>
      </c>
      <c r="B3370" s="6">
        <v>44119</v>
      </c>
      <c r="C3370" s="6" t="str">
        <f t="shared" si="469"/>
        <v>2020</v>
      </c>
      <c r="D3370" s="6" t="str">
        <f t="shared" si="470"/>
        <v>October</v>
      </c>
      <c r="E3370" s="6" t="str">
        <f t="shared" si="471"/>
        <v>Q4</v>
      </c>
      <c r="F3370" s="6" t="str">
        <f t="shared" si="472"/>
        <v>Low</v>
      </c>
      <c r="G3370" s="6" t="str">
        <f t="shared" si="473"/>
        <v>Discounted</v>
      </c>
      <c r="H3370" s="6">
        <v>44119</v>
      </c>
      <c r="I3370" t="s">
        <v>1465</v>
      </c>
      <c r="J3370" t="s">
        <v>188</v>
      </c>
      <c r="K3370" t="s">
        <v>1670</v>
      </c>
      <c r="L3370" t="s">
        <v>30</v>
      </c>
      <c r="M3370" t="s">
        <v>76</v>
      </c>
      <c r="N3370" t="s">
        <v>77</v>
      </c>
      <c r="O3370" t="s">
        <v>33</v>
      </c>
      <c r="P3370" t="s">
        <v>4019</v>
      </c>
      <c r="Q3370" t="s">
        <v>35</v>
      </c>
      <c r="R3370" s="7">
        <v>0.3</v>
      </c>
      <c r="S3370" s="7">
        <f t="shared" si="468"/>
        <v>1717.4009999999998</v>
      </c>
      <c r="T3370" s="8">
        <v>-350.49</v>
      </c>
      <c r="U3370" s="8" t="str">
        <f t="shared" si="474"/>
        <v>Loss</v>
      </c>
      <c r="V3370" s="7">
        <v>5</v>
      </c>
      <c r="W3370" s="8">
        <v>2453.4299999999998</v>
      </c>
      <c r="X3370" s="8">
        <f t="shared" si="475"/>
        <v>102</v>
      </c>
      <c r="Y3370" s="9">
        <v>-0.14285714299999999</v>
      </c>
      <c r="Z3370" s="9" t="str">
        <f t="shared" si="476"/>
        <v>Low</v>
      </c>
    </row>
    <row r="3371" spans="1:26" x14ac:dyDescent="0.3">
      <c r="A3371" t="s">
        <v>4478</v>
      </c>
      <c r="B3371" s="6">
        <v>44119</v>
      </c>
      <c r="C3371" s="6" t="str">
        <f t="shared" si="469"/>
        <v>2020</v>
      </c>
      <c r="D3371" s="6" t="str">
        <f t="shared" si="470"/>
        <v>October</v>
      </c>
      <c r="E3371" s="6" t="str">
        <f t="shared" si="471"/>
        <v>Q4</v>
      </c>
      <c r="F3371" s="6" t="str">
        <f t="shared" si="472"/>
        <v>Low</v>
      </c>
      <c r="G3371" s="6" t="str">
        <f t="shared" si="473"/>
        <v>Discounted</v>
      </c>
      <c r="H3371" s="6">
        <v>44119</v>
      </c>
      <c r="I3371" t="s">
        <v>1465</v>
      </c>
      <c r="J3371" t="s">
        <v>153</v>
      </c>
      <c r="K3371" t="s">
        <v>4479</v>
      </c>
      <c r="L3371" t="s">
        <v>30</v>
      </c>
      <c r="M3371" t="s">
        <v>91</v>
      </c>
      <c r="N3371" t="s">
        <v>110</v>
      </c>
      <c r="O3371" t="s">
        <v>33</v>
      </c>
      <c r="P3371" t="s">
        <v>4019</v>
      </c>
      <c r="Q3371" t="s">
        <v>35</v>
      </c>
      <c r="R3371" s="7">
        <v>0.2</v>
      </c>
      <c r="S3371" s="7">
        <f t="shared" si="468"/>
        <v>211.10399999999998</v>
      </c>
      <c r="T3371" s="8">
        <v>42.880499999999998</v>
      </c>
      <c r="U3371" s="8" t="str">
        <f t="shared" si="474"/>
        <v>Low</v>
      </c>
      <c r="V3371" s="7">
        <v>3</v>
      </c>
      <c r="W3371" s="8">
        <v>263.88</v>
      </c>
      <c r="X3371" s="8">
        <f t="shared" si="475"/>
        <v>2113</v>
      </c>
      <c r="Y3371" s="9">
        <v>0.16250000000000001</v>
      </c>
      <c r="Z3371" s="9" t="str">
        <f t="shared" si="476"/>
        <v>Low</v>
      </c>
    </row>
    <row r="3372" spans="1:26" x14ac:dyDescent="0.3">
      <c r="A3372" t="s">
        <v>4480</v>
      </c>
      <c r="B3372" s="6">
        <v>44120</v>
      </c>
      <c r="C3372" s="6" t="str">
        <f t="shared" si="469"/>
        <v>2020</v>
      </c>
      <c r="D3372" s="6" t="str">
        <f t="shared" si="470"/>
        <v>October</v>
      </c>
      <c r="E3372" s="6" t="str">
        <f t="shared" si="471"/>
        <v>Q4</v>
      </c>
      <c r="F3372" s="6" t="str">
        <f t="shared" si="472"/>
        <v>High</v>
      </c>
      <c r="G3372" s="6" t="str">
        <f t="shared" si="473"/>
        <v>Full Price</v>
      </c>
      <c r="H3372" s="6">
        <v>44124</v>
      </c>
      <c r="I3372" t="s">
        <v>3679</v>
      </c>
      <c r="J3372" t="s">
        <v>1364</v>
      </c>
      <c r="K3372" t="s">
        <v>3984</v>
      </c>
      <c r="L3372" t="s">
        <v>61</v>
      </c>
      <c r="M3372" t="s">
        <v>91</v>
      </c>
      <c r="N3372" t="s">
        <v>92</v>
      </c>
      <c r="O3372" t="s">
        <v>54</v>
      </c>
      <c r="P3372" t="s">
        <v>270</v>
      </c>
      <c r="Q3372" t="s">
        <v>271</v>
      </c>
      <c r="R3372" s="7">
        <v>0</v>
      </c>
      <c r="S3372" s="7">
        <f t="shared" si="468"/>
        <v>824.97</v>
      </c>
      <c r="T3372" s="8">
        <v>214.4922</v>
      </c>
      <c r="U3372" s="8" t="str">
        <f t="shared" si="474"/>
        <v>Medium</v>
      </c>
      <c r="V3372" s="7">
        <v>3</v>
      </c>
      <c r="W3372" s="8">
        <v>824.97</v>
      </c>
      <c r="X3372" s="8">
        <f t="shared" si="475"/>
        <v>636</v>
      </c>
      <c r="Y3372" s="9">
        <v>0.26</v>
      </c>
      <c r="Z3372" s="9" t="str">
        <f t="shared" si="476"/>
        <v>High</v>
      </c>
    </row>
    <row r="3373" spans="1:26" x14ac:dyDescent="0.3">
      <c r="A3373" t="s">
        <v>4481</v>
      </c>
      <c r="B3373" s="6">
        <v>44121</v>
      </c>
      <c r="C3373" s="6" t="str">
        <f t="shared" si="469"/>
        <v>2020</v>
      </c>
      <c r="D3373" s="6" t="str">
        <f t="shared" si="470"/>
        <v>October</v>
      </c>
      <c r="E3373" s="6" t="str">
        <f t="shared" si="471"/>
        <v>Q4</v>
      </c>
      <c r="F3373" s="6" t="str">
        <f t="shared" si="472"/>
        <v>Low</v>
      </c>
      <c r="G3373" s="6" t="str">
        <f t="shared" si="473"/>
        <v>Full Price</v>
      </c>
      <c r="H3373" s="6">
        <v>44121</v>
      </c>
      <c r="I3373" t="s">
        <v>4314</v>
      </c>
      <c r="J3373" t="s">
        <v>192</v>
      </c>
      <c r="K3373" t="s">
        <v>2518</v>
      </c>
      <c r="L3373" t="s">
        <v>30</v>
      </c>
      <c r="M3373" t="s">
        <v>31</v>
      </c>
      <c r="N3373" t="s">
        <v>49</v>
      </c>
      <c r="O3373" t="s">
        <v>69</v>
      </c>
      <c r="P3373" t="s">
        <v>70</v>
      </c>
      <c r="Q3373" t="s">
        <v>71</v>
      </c>
      <c r="R3373" s="7">
        <v>0</v>
      </c>
      <c r="S3373" s="7">
        <f t="shared" si="468"/>
        <v>77.88</v>
      </c>
      <c r="T3373" s="8">
        <v>3.8940000000000001</v>
      </c>
      <c r="U3373" s="8" t="str">
        <f t="shared" si="474"/>
        <v>Low</v>
      </c>
      <c r="V3373" s="7">
        <v>2</v>
      </c>
      <c r="W3373" s="8">
        <v>77.88</v>
      </c>
      <c r="X3373" s="8">
        <f t="shared" si="475"/>
        <v>4277</v>
      </c>
      <c r="Y3373" s="9">
        <v>0.05</v>
      </c>
      <c r="Z3373" s="9" t="str">
        <f t="shared" si="476"/>
        <v>Low</v>
      </c>
    </row>
    <row r="3374" spans="1:26" x14ac:dyDescent="0.3">
      <c r="A3374" t="s">
        <v>4482</v>
      </c>
      <c r="B3374" s="6">
        <v>44122</v>
      </c>
      <c r="C3374" s="6" t="str">
        <f t="shared" si="469"/>
        <v>2020</v>
      </c>
      <c r="D3374" s="6" t="str">
        <f t="shared" si="470"/>
        <v>October</v>
      </c>
      <c r="E3374" s="6" t="str">
        <f t="shared" si="471"/>
        <v>Q4</v>
      </c>
      <c r="F3374" s="6" t="str">
        <f t="shared" si="472"/>
        <v>Low</v>
      </c>
      <c r="G3374" s="6" t="str">
        <f t="shared" si="473"/>
        <v>Discounted</v>
      </c>
      <c r="H3374" s="6">
        <v>44126</v>
      </c>
      <c r="I3374" t="s">
        <v>428</v>
      </c>
      <c r="J3374" t="s">
        <v>1893</v>
      </c>
      <c r="K3374" t="s">
        <v>4483</v>
      </c>
      <c r="L3374" t="s">
        <v>40</v>
      </c>
      <c r="M3374" t="s">
        <v>31</v>
      </c>
      <c r="N3374" t="s">
        <v>174</v>
      </c>
      <c r="O3374" t="s">
        <v>33</v>
      </c>
      <c r="P3374" t="s">
        <v>3680</v>
      </c>
      <c r="Q3374" t="s">
        <v>35</v>
      </c>
      <c r="R3374" s="7">
        <v>0.8</v>
      </c>
      <c r="S3374" s="7">
        <f t="shared" si="468"/>
        <v>14.632799999999996</v>
      </c>
      <c r="T3374" s="8">
        <v>-186.56819999999999</v>
      </c>
      <c r="U3374" s="8" t="str">
        <f t="shared" si="474"/>
        <v>Loss</v>
      </c>
      <c r="V3374" s="7">
        <v>6</v>
      </c>
      <c r="W3374" s="8">
        <v>73.164000000000001</v>
      </c>
      <c r="X3374" s="8">
        <f t="shared" si="475"/>
        <v>4373</v>
      </c>
      <c r="Y3374" s="9">
        <v>-2.5499999999999998</v>
      </c>
      <c r="Z3374" s="9" t="str">
        <f t="shared" si="476"/>
        <v>Low</v>
      </c>
    </row>
    <row r="3375" spans="1:26" x14ac:dyDescent="0.3">
      <c r="A3375" t="s">
        <v>4482</v>
      </c>
      <c r="B3375" s="6">
        <v>44122</v>
      </c>
      <c r="C3375" s="6" t="str">
        <f t="shared" si="469"/>
        <v>2020</v>
      </c>
      <c r="D3375" s="6" t="str">
        <f t="shared" si="470"/>
        <v>October</v>
      </c>
      <c r="E3375" s="6" t="str">
        <f t="shared" si="471"/>
        <v>Q4</v>
      </c>
      <c r="F3375" s="6" t="str">
        <f t="shared" si="472"/>
        <v>Low</v>
      </c>
      <c r="G3375" s="6" t="str">
        <f t="shared" si="473"/>
        <v>Discounted</v>
      </c>
      <c r="H3375" s="6">
        <v>44126</v>
      </c>
      <c r="I3375" t="s">
        <v>428</v>
      </c>
      <c r="J3375" t="s">
        <v>1603</v>
      </c>
      <c r="K3375" t="s">
        <v>4484</v>
      </c>
      <c r="L3375" t="s">
        <v>40</v>
      </c>
      <c r="M3375" t="s">
        <v>91</v>
      </c>
      <c r="N3375" t="s">
        <v>110</v>
      </c>
      <c r="O3375" t="s">
        <v>33</v>
      </c>
      <c r="P3375" t="s">
        <v>3680</v>
      </c>
      <c r="Q3375" t="s">
        <v>35</v>
      </c>
      <c r="R3375" s="7">
        <v>0.2</v>
      </c>
      <c r="S3375" s="7">
        <f t="shared" si="468"/>
        <v>22.1568</v>
      </c>
      <c r="T3375" s="8">
        <v>3.4620000000000002</v>
      </c>
      <c r="U3375" s="8" t="str">
        <f t="shared" si="474"/>
        <v>Low</v>
      </c>
      <c r="V3375" s="7">
        <v>3</v>
      </c>
      <c r="W3375" s="8">
        <v>27.696000000000002</v>
      </c>
      <c r="X3375" s="8">
        <f t="shared" si="475"/>
        <v>6453</v>
      </c>
      <c r="Y3375" s="9">
        <v>0.125</v>
      </c>
      <c r="Z3375" s="9" t="str">
        <f t="shared" si="476"/>
        <v>Low</v>
      </c>
    </row>
    <row r="3376" spans="1:26" x14ac:dyDescent="0.3">
      <c r="A3376" t="s">
        <v>4485</v>
      </c>
      <c r="B3376" s="6">
        <v>44122</v>
      </c>
      <c r="C3376" s="6" t="str">
        <f t="shared" si="469"/>
        <v>2020</v>
      </c>
      <c r="D3376" s="6" t="str">
        <f t="shared" si="470"/>
        <v>October</v>
      </c>
      <c r="E3376" s="6" t="str">
        <f t="shared" si="471"/>
        <v>Q4</v>
      </c>
      <c r="F3376" s="6" t="str">
        <f t="shared" si="472"/>
        <v>High</v>
      </c>
      <c r="G3376" s="6" t="str">
        <f t="shared" si="473"/>
        <v>Full Price</v>
      </c>
      <c r="H3376" s="6">
        <v>44126</v>
      </c>
      <c r="I3376" t="s">
        <v>2197</v>
      </c>
      <c r="J3376" t="s">
        <v>192</v>
      </c>
      <c r="K3376" t="s">
        <v>2774</v>
      </c>
      <c r="L3376" t="s">
        <v>30</v>
      </c>
      <c r="M3376" t="s">
        <v>76</v>
      </c>
      <c r="N3376" t="s">
        <v>99</v>
      </c>
      <c r="O3376" t="s">
        <v>69</v>
      </c>
      <c r="P3376" t="s">
        <v>298</v>
      </c>
      <c r="Q3376" t="s">
        <v>299</v>
      </c>
      <c r="R3376" s="7">
        <v>0</v>
      </c>
      <c r="S3376" s="7">
        <f t="shared" si="468"/>
        <v>10.11</v>
      </c>
      <c r="T3376" s="8">
        <v>3.2351999999999999</v>
      </c>
      <c r="U3376" s="8" t="str">
        <f t="shared" si="474"/>
        <v>Low</v>
      </c>
      <c r="V3376" s="7">
        <v>3</v>
      </c>
      <c r="W3376" s="8">
        <v>10.11</v>
      </c>
      <c r="X3376" s="8">
        <f t="shared" si="475"/>
        <v>8621</v>
      </c>
      <c r="Y3376" s="9">
        <v>0.32</v>
      </c>
      <c r="Z3376" s="9" t="str">
        <f t="shared" si="476"/>
        <v>High</v>
      </c>
    </row>
    <row r="3377" spans="1:26" x14ac:dyDescent="0.3">
      <c r="A3377" t="s">
        <v>4485</v>
      </c>
      <c r="B3377" s="6">
        <v>44122</v>
      </c>
      <c r="C3377" s="6" t="str">
        <f t="shared" si="469"/>
        <v>2020</v>
      </c>
      <c r="D3377" s="6" t="str">
        <f t="shared" si="470"/>
        <v>October</v>
      </c>
      <c r="E3377" s="6" t="str">
        <f t="shared" si="471"/>
        <v>Q4</v>
      </c>
      <c r="F3377" s="6" t="str">
        <f t="shared" si="472"/>
        <v>High</v>
      </c>
      <c r="G3377" s="6" t="str">
        <f t="shared" si="473"/>
        <v>Full Price</v>
      </c>
      <c r="H3377" s="6">
        <v>44126</v>
      </c>
      <c r="I3377" t="s">
        <v>2197</v>
      </c>
      <c r="J3377" t="s">
        <v>67</v>
      </c>
      <c r="K3377" t="s">
        <v>2485</v>
      </c>
      <c r="L3377" t="s">
        <v>30</v>
      </c>
      <c r="M3377" t="s">
        <v>31</v>
      </c>
      <c r="N3377" t="s">
        <v>32</v>
      </c>
      <c r="O3377" t="s">
        <v>69</v>
      </c>
      <c r="P3377" t="s">
        <v>298</v>
      </c>
      <c r="Q3377" t="s">
        <v>299</v>
      </c>
      <c r="R3377" s="7">
        <v>0</v>
      </c>
      <c r="S3377" s="7">
        <f t="shared" si="468"/>
        <v>17.940000000000001</v>
      </c>
      <c r="T3377" s="8">
        <v>8.7905999999999995</v>
      </c>
      <c r="U3377" s="8" t="str">
        <f t="shared" si="474"/>
        <v>Low</v>
      </c>
      <c r="V3377" s="7">
        <v>3</v>
      </c>
      <c r="W3377" s="8">
        <v>17.940000000000001</v>
      </c>
      <c r="X3377" s="8">
        <f t="shared" si="475"/>
        <v>7394</v>
      </c>
      <c r="Y3377" s="9">
        <v>0.49</v>
      </c>
      <c r="Z3377" s="9" t="str">
        <f t="shared" si="476"/>
        <v>High</v>
      </c>
    </row>
    <row r="3378" spans="1:26" x14ac:dyDescent="0.3">
      <c r="A3378" t="s">
        <v>4485</v>
      </c>
      <c r="B3378" s="6">
        <v>44122</v>
      </c>
      <c r="C3378" s="6" t="str">
        <f t="shared" si="469"/>
        <v>2020</v>
      </c>
      <c r="D3378" s="6" t="str">
        <f t="shared" si="470"/>
        <v>October</v>
      </c>
      <c r="E3378" s="6" t="str">
        <f t="shared" si="471"/>
        <v>Q4</v>
      </c>
      <c r="F3378" s="6" t="str">
        <f t="shared" si="472"/>
        <v>Low</v>
      </c>
      <c r="G3378" s="6" t="str">
        <f t="shared" si="473"/>
        <v>Discounted</v>
      </c>
      <c r="H3378" s="6">
        <v>44126</v>
      </c>
      <c r="I3378" t="s">
        <v>2197</v>
      </c>
      <c r="J3378" t="s">
        <v>767</v>
      </c>
      <c r="K3378" t="s">
        <v>4057</v>
      </c>
      <c r="L3378" t="s">
        <v>30</v>
      </c>
      <c r="M3378" t="s">
        <v>91</v>
      </c>
      <c r="N3378" t="s">
        <v>92</v>
      </c>
      <c r="O3378" t="s">
        <v>69</v>
      </c>
      <c r="P3378" t="s">
        <v>298</v>
      </c>
      <c r="Q3378" t="s">
        <v>299</v>
      </c>
      <c r="R3378" s="7">
        <v>0.2</v>
      </c>
      <c r="S3378" s="7">
        <f t="shared" si="468"/>
        <v>199.66720000000001</v>
      </c>
      <c r="T3378" s="8">
        <v>15.599</v>
      </c>
      <c r="U3378" s="8" t="str">
        <f t="shared" si="474"/>
        <v>Low</v>
      </c>
      <c r="V3378" s="7">
        <v>2</v>
      </c>
      <c r="W3378" s="8">
        <v>249.584</v>
      </c>
      <c r="X3378" s="8">
        <f t="shared" si="475"/>
        <v>2200</v>
      </c>
      <c r="Y3378" s="9">
        <v>6.25E-2</v>
      </c>
      <c r="Z3378" s="9" t="str">
        <f t="shared" si="476"/>
        <v>Low</v>
      </c>
    </row>
    <row r="3379" spans="1:26" x14ac:dyDescent="0.3">
      <c r="A3379" t="s">
        <v>4486</v>
      </c>
      <c r="B3379" s="6">
        <v>44123</v>
      </c>
      <c r="C3379" s="6" t="str">
        <f t="shared" si="469"/>
        <v>2020</v>
      </c>
      <c r="D3379" s="6" t="str">
        <f t="shared" si="470"/>
        <v>October</v>
      </c>
      <c r="E3379" s="6" t="str">
        <f t="shared" si="471"/>
        <v>Q4</v>
      </c>
      <c r="F3379" s="6" t="str">
        <f t="shared" si="472"/>
        <v>High</v>
      </c>
      <c r="G3379" s="6" t="str">
        <f t="shared" si="473"/>
        <v>Full Price</v>
      </c>
      <c r="H3379" s="6">
        <v>44128</v>
      </c>
      <c r="I3379" t="s">
        <v>432</v>
      </c>
      <c r="J3379" t="s">
        <v>44</v>
      </c>
      <c r="K3379" t="s">
        <v>1173</v>
      </c>
      <c r="L3379" t="s">
        <v>61</v>
      </c>
      <c r="M3379" t="s">
        <v>31</v>
      </c>
      <c r="N3379" t="s">
        <v>41</v>
      </c>
      <c r="O3379" t="s">
        <v>33</v>
      </c>
      <c r="P3379" t="s">
        <v>275</v>
      </c>
      <c r="Q3379" t="s">
        <v>212</v>
      </c>
      <c r="R3379" s="7">
        <v>0</v>
      </c>
      <c r="S3379" s="7">
        <f t="shared" si="468"/>
        <v>38.28</v>
      </c>
      <c r="T3379" s="8">
        <v>17.608799999999999</v>
      </c>
      <c r="U3379" s="8" t="str">
        <f t="shared" si="474"/>
        <v>Low</v>
      </c>
      <c r="V3379" s="7">
        <v>6</v>
      </c>
      <c r="W3379" s="8">
        <v>38.28</v>
      </c>
      <c r="X3379" s="8">
        <f t="shared" si="475"/>
        <v>5737</v>
      </c>
      <c r="Y3379" s="9">
        <v>0.46</v>
      </c>
      <c r="Z3379" s="9" t="str">
        <f t="shared" si="476"/>
        <v>High</v>
      </c>
    </row>
    <row r="3380" spans="1:26" x14ac:dyDescent="0.3">
      <c r="A3380" t="s">
        <v>4486</v>
      </c>
      <c r="B3380" s="6">
        <v>44123</v>
      </c>
      <c r="C3380" s="6" t="str">
        <f t="shared" si="469"/>
        <v>2020</v>
      </c>
      <c r="D3380" s="6" t="str">
        <f t="shared" si="470"/>
        <v>October</v>
      </c>
      <c r="E3380" s="6" t="str">
        <f t="shared" si="471"/>
        <v>Q4</v>
      </c>
      <c r="F3380" s="6" t="str">
        <f t="shared" si="472"/>
        <v>High</v>
      </c>
      <c r="G3380" s="6" t="str">
        <f t="shared" si="473"/>
        <v>Full Price</v>
      </c>
      <c r="H3380" s="6">
        <v>44128</v>
      </c>
      <c r="I3380" t="s">
        <v>432</v>
      </c>
      <c r="J3380" t="s">
        <v>2783</v>
      </c>
      <c r="K3380" t="s">
        <v>4487</v>
      </c>
      <c r="L3380" t="s">
        <v>61</v>
      </c>
      <c r="M3380" t="s">
        <v>91</v>
      </c>
      <c r="N3380" t="s">
        <v>92</v>
      </c>
      <c r="O3380" t="s">
        <v>33</v>
      </c>
      <c r="P3380" t="s">
        <v>275</v>
      </c>
      <c r="Q3380" t="s">
        <v>212</v>
      </c>
      <c r="R3380" s="7">
        <v>0</v>
      </c>
      <c r="S3380" s="7">
        <f t="shared" si="468"/>
        <v>149.94999999999999</v>
      </c>
      <c r="T3380" s="8">
        <v>44.984999999999999</v>
      </c>
      <c r="U3380" s="8" t="str">
        <f t="shared" si="474"/>
        <v>Low</v>
      </c>
      <c r="V3380" s="7">
        <v>5</v>
      </c>
      <c r="W3380" s="8">
        <v>149.94999999999999</v>
      </c>
      <c r="X3380" s="8">
        <f t="shared" si="475"/>
        <v>3083</v>
      </c>
      <c r="Y3380" s="9">
        <v>0.3</v>
      </c>
      <c r="Z3380" s="9" t="str">
        <f t="shared" si="476"/>
        <v>High</v>
      </c>
    </row>
    <row r="3381" spans="1:26" x14ac:dyDescent="0.3">
      <c r="A3381" t="s">
        <v>4488</v>
      </c>
      <c r="B3381" s="6">
        <v>44123</v>
      </c>
      <c r="C3381" s="6" t="str">
        <f t="shared" si="469"/>
        <v>2020</v>
      </c>
      <c r="D3381" s="6" t="str">
        <f t="shared" si="470"/>
        <v>October</v>
      </c>
      <c r="E3381" s="6" t="str">
        <f t="shared" si="471"/>
        <v>Q4</v>
      </c>
      <c r="F3381" s="6" t="str">
        <f t="shared" si="472"/>
        <v>High</v>
      </c>
      <c r="G3381" s="6" t="str">
        <f t="shared" si="473"/>
        <v>Full Price</v>
      </c>
      <c r="H3381" s="6">
        <v>44124</v>
      </c>
      <c r="I3381" t="s">
        <v>2504</v>
      </c>
      <c r="J3381" t="s">
        <v>87</v>
      </c>
      <c r="K3381" t="s">
        <v>2797</v>
      </c>
      <c r="L3381" t="s">
        <v>30</v>
      </c>
      <c r="M3381" t="s">
        <v>31</v>
      </c>
      <c r="N3381" t="s">
        <v>32</v>
      </c>
      <c r="O3381" t="s">
        <v>54</v>
      </c>
      <c r="P3381" t="s">
        <v>347</v>
      </c>
      <c r="Q3381" t="s">
        <v>1180</v>
      </c>
      <c r="R3381" s="7">
        <v>0</v>
      </c>
      <c r="S3381" s="7">
        <f t="shared" si="468"/>
        <v>34.44</v>
      </c>
      <c r="T3381" s="8">
        <v>17.22</v>
      </c>
      <c r="U3381" s="8" t="str">
        <f t="shared" si="474"/>
        <v>Low</v>
      </c>
      <c r="V3381" s="7">
        <v>3</v>
      </c>
      <c r="W3381" s="8">
        <v>34.44</v>
      </c>
      <c r="X3381" s="8">
        <f t="shared" si="475"/>
        <v>5986</v>
      </c>
      <c r="Y3381" s="9">
        <v>0.5</v>
      </c>
      <c r="Z3381" s="9" t="str">
        <f t="shared" si="476"/>
        <v>High</v>
      </c>
    </row>
    <row r="3382" spans="1:26" x14ac:dyDescent="0.3">
      <c r="A3382" t="s">
        <v>4489</v>
      </c>
      <c r="B3382" s="6">
        <v>44123</v>
      </c>
      <c r="C3382" s="6" t="str">
        <f t="shared" si="469"/>
        <v>2020</v>
      </c>
      <c r="D3382" s="6" t="str">
        <f t="shared" si="470"/>
        <v>October</v>
      </c>
      <c r="E3382" s="6" t="str">
        <f t="shared" si="471"/>
        <v>Q4</v>
      </c>
      <c r="F3382" s="6" t="str">
        <f t="shared" si="472"/>
        <v>Low</v>
      </c>
      <c r="G3382" s="6" t="str">
        <f t="shared" si="473"/>
        <v>Discounted</v>
      </c>
      <c r="H3382" s="6">
        <v>44128</v>
      </c>
      <c r="I3382" t="s">
        <v>1032</v>
      </c>
      <c r="J3382" t="s">
        <v>44</v>
      </c>
      <c r="K3382" t="s">
        <v>4490</v>
      </c>
      <c r="L3382" t="s">
        <v>30</v>
      </c>
      <c r="M3382" t="s">
        <v>31</v>
      </c>
      <c r="N3382" t="s">
        <v>41</v>
      </c>
      <c r="O3382" t="s">
        <v>33</v>
      </c>
      <c r="P3382" t="s">
        <v>364</v>
      </c>
      <c r="Q3382" t="s">
        <v>35</v>
      </c>
      <c r="R3382" s="7">
        <v>0.8</v>
      </c>
      <c r="S3382" s="7">
        <f t="shared" si="468"/>
        <v>0.34399999999999986</v>
      </c>
      <c r="T3382" s="8">
        <v>-2.8380000000000001</v>
      </c>
      <c r="U3382" s="8" t="str">
        <f t="shared" si="474"/>
        <v>Loss</v>
      </c>
      <c r="V3382" s="7">
        <v>1</v>
      </c>
      <c r="W3382" s="8">
        <v>1.72</v>
      </c>
      <c r="X3382" s="8">
        <f t="shared" si="475"/>
        <v>9945</v>
      </c>
      <c r="Y3382" s="9">
        <v>-1.65</v>
      </c>
      <c r="Z3382" s="9" t="str">
        <f t="shared" si="476"/>
        <v>Low</v>
      </c>
    </row>
    <row r="3383" spans="1:26" x14ac:dyDescent="0.3">
      <c r="A3383" t="s">
        <v>4491</v>
      </c>
      <c r="B3383" s="6">
        <v>44123</v>
      </c>
      <c r="C3383" s="6" t="str">
        <f t="shared" si="469"/>
        <v>2020</v>
      </c>
      <c r="D3383" s="6" t="str">
        <f t="shared" si="470"/>
        <v>October</v>
      </c>
      <c r="E3383" s="6" t="str">
        <f t="shared" si="471"/>
        <v>Q4</v>
      </c>
      <c r="F3383" s="6" t="str">
        <f t="shared" si="472"/>
        <v>High</v>
      </c>
      <c r="G3383" s="6" t="str">
        <f t="shared" si="473"/>
        <v>Full Price</v>
      </c>
      <c r="H3383" s="6">
        <v>44128</v>
      </c>
      <c r="I3383" t="s">
        <v>2767</v>
      </c>
      <c r="J3383" t="s">
        <v>4492</v>
      </c>
      <c r="K3383" t="s">
        <v>4493</v>
      </c>
      <c r="L3383" t="s">
        <v>40</v>
      </c>
      <c r="M3383" t="s">
        <v>31</v>
      </c>
      <c r="N3383" t="s">
        <v>174</v>
      </c>
      <c r="O3383" t="s">
        <v>69</v>
      </c>
      <c r="P3383" t="s">
        <v>70</v>
      </c>
      <c r="Q3383" t="s">
        <v>71</v>
      </c>
      <c r="R3383" s="7">
        <v>0</v>
      </c>
      <c r="S3383" s="7">
        <f t="shared" si="468"/>
        <v>1640.7</v>
      </c>
      <c r="T3383" s="8">
        <v>459.39600000000002</v>
      </c>
      <c r="U3383" s="8" t="str">
        <f t="shared" si="474"/>
        <v>Medium</v>
      </c>
      <c r="V3383" s="7">
        <v>5</v>
      </c>
      <c r="W3383" s="8">
        <v>1640.7</v>
      </c>
      <c r="X3383" s="8">
        <f t="shared" si="475"/>
        <v>201</v>
      </c>
      <c r="Y3383" s="9">
        <v>0.28000000000000003</v>
      </c>
      <c r="Z3383" s="9" t="str">
        <f t="shared" si="476"/>
        <v>High</v>
      </c>
    </row>
    <row r="3384" spans="1:26" x14ac:dyDescent="0.3">
      <c r="A3384" t="s">
        <v>4491</v>
      </c>
      <c r="B3384" s="6">
        <v>44123</v>
      </c>
      <c r="C3384" s="6" t="str">
        <f t="shared" si="469"/>
        <v>2020</v>
      </c>
      <c r="D3384" s="6" t="str">
        <f t="shared" si="470"/>
        <v>October</v>
      </c>
      <c r="E3384" s="6" t="str">
        <f t="shared" si="471"/>
        <v>Q4</v>
      </c>
      <c r="F3384" s="6" t="str">
        <f t="shared" si="472"/>
        <v>High</v>
      </c>
      <c r="G3384" s="6" t="str">
        <f t="shared" si="473"/>
        <v>Full Price</v>
      </c>
      <c r="H3384" s="6">
        <v>44128</v>
      </c>
      <c r="I3384" t="s">
        <v>2767</v>
      </c>
      <c r="J3384" t="s">
        <v>1550</v>
      </c>
      <c r="K3384" t="s">
        <v>2674</v>
      </c>
      <c r="L3384" t="s">
        <v>40</v>
      </c>
      <c r="M3384" t="s">
        <v>91</v>
      </c>
      <c r="N3384" t="s">
        <v>110</v>
      </c>
      <c r="O3384" t="s">
        <v>69</v>
      </c>
      <c r="P3384" t="s">
        <v>70</v>
      </c>
      <c r="Q3384" t="s">
        <v>71</v>
      </c>
      <c r="R3384" s="7">
        <v>0</v>
      </c>
      <c r="S3384" s="7">
        <f t="shared" si="468"/>
        <v>270</v>
      </c>
      <c r="T3384" s="8">
        <v>97.2</v>
      </c>
      <c r="U3384" s="8" t="str">
        <f t="shared" si="474"/>
        <v>Low</v>
      </c>
      <c r="V3384" s="7">
        <v>3</v>
      </c>
      <c r="W3384" s="8">
        <v>270</v>
      </c>
      <c r="X3384" s="8">
        <f t="shared" si="475"/>
        <v>2080</v>
      </c>
      <c r="Y3384" s="9">
        <v>0.36</v>
      </c>
      <c r="Z3384" s="9" t="str">
        <f t="shared" si="476"/>
        <v>High</v>
      </c>
    </row>
    <row r="3385" spans="1:26" x14ac:dyDescent="0.3">
      <c r="A3385" t="s">
        <v>4494</v>
      </c>
      <c r="B3385" s="6">
        <v>44124</v>
      </c>
      <c r="C3385" s="6" t="str">
        <f t="shared" si="469"/>
        <v>2020</v>
      </c>
      <c r="D3385" s="6" t="str">
        <f t="shared" si="470"/>
        <v>October</v>
      </c>
      <c r="E3385" s="6" t="str">
        <f t="shared" si="471"/>
        <v>Q4</v>
      </c>
      <c r="F3385" s="6" t="str">
        <f t="shared" si="472"/>
        <v>High</v>
      </c>
      <c r="G3385" s="6" t="str">
        <f t="shared" si="473"/>
        <v>Full Price</v>
      </c>
      <c r="H3385" s="6">
        <v>44128</v>
      </c>
      <c r="I3385" t="s">
        <v>906</v>
      </c>
      <c r="J3385" t="s">
        <v>1661</v>
      </c>
      <c r="K3385" t="s">
        <v>4495</v>
      </c>
      <c r="L3385" t="s">
        <v>30</v>
      </c>
      <c r="M3385" t="s">
        <v>76</v>
      </c>
      <c r="N3385" t="s">
        <v>99</v>
      </c>
      <c r="O3385" t="s">
        <v>69</v>
      </c>
      <c r="P3385" t="s">
        <v>70</v>
      </c>
      <c r="Q3385" t="s">
        <v>71</v>
      </c>
      <c r="R3385" s="7">
        <v>0</v>
      </c>
      <c r="S3385" s="7">
        <f t="shared" si="468"/>
        <v>74.760000000000005</v>
      </c>
      <c r="T3385" s="8">
        <v>23.923200000000001</v>
      </c>
      <c r="U3385" s="8" t="str">
        <f t="shared" si="474"/>
        <v>Low</v>
      </c>
      <c r="V3385" s="7">
        <v>7</v>
      </c>
      <c r="W3385" s="8">
        <v>74.760000000000005</v>
      </c>
      <c r="X3385" s="8">
        <f t="shared" si="475"/>
        <v>4337</v>
      </c>
      <c r="Y3385" s="9">
        <v>0.32</v>
      </c>
      <c r="Z3385" s="9" t="str">
        <f t="shared" si="476"/>
        <v>High</v>
      </c>
    </row>
    <row r="3386" spans="1:26" x14ac:dyDescent="0.3">
      <c r="A3386" t="s">
        <v>4494</v>
      </c>
      <c r="B3386" s="6">
        <v>44124</v>
      </c>
      <c r="C3386" s="6" t="str">
        <f t="shared" si="469"/>
        <v>2020</v>
      </c>
      <c r="D3386" s="6" t="str">
        <f t="shared" si="470"/>
        <v>October</v>
      </c>
      <c r="E3386" s="6" t="str">
        <f t="shared" si="471"/>
        <v>Q4</v>
      </c>
      <c r="F3386" s="6" t="str">
        <f t="shared" si="472"/>
        <v>Low</v>
      </c>
      <c r="G3386" s="6" t="str">
        <f t="shared" si="473"/>
        <v>Discounted</v>
      </c>
      <c r="H3386" s="6">
        <v>44128</v>
      </c>
      <c r="I3386" t="s">
        <v>906</v>
      </c>
      <c r="J3386" t="s">
        <v>47</v>
      </c>
      <c r="K3386" t="s">
        <v>860</v>
      </c>
      <c r="L3386" t="s">
        <v>30</v>
      </c>
      <c r="M3386" t="s">
        <v>76</v>
      </c>
      <c r="N3386" t="s">
        <v>262</v>
      </c>
      <c r="O3386" t="s">
        <v>69</v>
      </c>
      <c r="P3386" t="s">
        <v>70</v>
      </c>
      <c r="Q3386" t="s">
        <v>71</v>
      </c>
      <c r="R3386" s="7">
        <v>0.2</v>
      </c>
      <c r="S3386" s="7">
        <f t="shared" si="468"/>
        <v>291.82080000000002</v>
      </c>
      <c r="T3386" s="8">
        <v>27.3582</v>
      </c>
      <c r="U3386" s="8" t="str">
        <f t="shared" si="474"/>
        <v>Low</v>
      </c>
      <c r="V3386" s="7">
        <v>3</v>
      </c>
      <c r="W3386" s="8">
        <v>364.77600000000001</v>
      </c>
      <c r="X3386" s="8">
        <f t="shared" si="475"/>
        <v>1589</v>
      </c>
      <c r="Y3386" s="9">
        <v>7.4999999999999997E-2</v>
      </c>
      <c r="Z3386" s="9" t="str">
        <f t="shared" si="476"/>
        <v>Low</v>
      </c>
    </row>
    <row r="3387" spans="1:26" x14ac:dyDescent="0.3">
      <c r="A3387" t="s">
        <v>4496</v>
      </c>
      <c r="B3387" s="6">
        <v>44124</v>
      </c>
      <c r="C3387" s="6" t="str">
        <f t="shared" si="469"/>
        <v>2020</v>
      </c>
      <c r="D3387" s="6" t="str">
        <f t="shared" si="470"/>
        <v>October</v>
      </c>
      <c r="E3387" s="6" t="str">
        <f t="shared" si="471"/>
        <v>Q4</v>
      </c>
      <c r="F3387" s="6" t="str">
        <f t="shared" si="472"/>
        <v>High</v>
      </c>
      <c r="G3387" s="6" t="str">
        <f t="shared" si="473"/>
        <v>Full Price</v>
      </c>
      <c r="H3387" s="6">
        <v>44128</v>
      </c>
      <c r="I3387" t="s">
        <v>1485</v>
      </c>
      <c r="J3387" t="s">
        <v>89</v>
      </c>
      <c r="K3387" t="s">
        <v>1483</v>
      </c>
      <c r="L3387" t="s">
        <v>61</v>
      </c>
      <c r="M3387" t="s">
        <v>76</v>
      </c>
      <c r="N3387" t="s">
        <v>99</v>
      </c>
      <c r="O3387" t="s">
        <v>69</v>
      </c>
      <c r="P3387" t="s">
        <v>139</v>
      </c>
      <c r="Q3387" t="s">
        <v>71</v>
      </c>
      <c r="R3387" s="7">
        <v>0</v>
      </c>
      <c r="S3387" s="7">
        <f t="shared" si="468"/>
        <v>16.02</v>
      </c>
      <c r="T3387" s="8">
        <v>6.0876000000000001</v>
      </c>
      <c r="U3387" s="8" t="str">
        <f t="shared" si="474"/>
        <v>Low</v>
      </c>
      <c r="V3387" s="7">
        <v>6</v>
      </c>
      <c r="W3387" s="8">
        <v>16.02</v>
      </c>
      <c r="X3387" s="8">
        <f t="shared" si="475"/>
        <v>7618</v>
      </c>
      <c r="Y3387" s="9">
        <v>0.38</v>
      </c>
      <c r="Z3387" s="9" t="str">
        <f t="shared" si="476"/>
        <v>High</v>
      </c>
    </row>
    <row r="3388" spans="1:26" x14ac:dyDescent="0.3">
      <c r="A3388" t="s">
        <v>4496</v>
      </c>
      <c r="B3388" s="6">
        <v>44124</v>
      </c>
      <c r="C3388" s="6" t="str">
        <f t="shared" si="469"/>
        <v>2020</v>
      </c>
      <c r="D3388" s="6" t="str">
        <f t="shared" si="470"/>
        <v>October</v>
      </c>
      <c r="E3388" s="6" t="str">
        <f t="shared" si="471"/>
        <v>Q4</v>
      </c>
      <c r="F3388" s="6" t="str">
        <f t="shared" si="472"/>
        <v>High</v>
      </c>
      <c r="G3388" s="6" t="str">
        <f t="shared" si="473"/>
        <v>Full Price</v>
      </c>
      <c r="H3388" s="6">
        <v>44128</v>
      </c>
      <c r="I3388" t="s">
        <v>1485</v>
      </c>
      <c r="J3388" t="s">
        <v>161</v>
      </c>
      <c r="K3388" t="s">
        <v>1699</v>
      </c>
      <c r="L3388" t="s">
        <v>61</v>
      </c>
      <c r="M3388" t="s">
        <v>91</v>
      </c>
      <c r="N3388" t="s">
        <v>110</v>
      </c>
      <c r="O3388" t="s">
        <v>69</v>
      </c>
      <c r="P3388" t="s">
        <v>139</v>
      </c>
      <c r="Q3388" t="s">
        <v>71</v>
      </c>
      <c r="R3388" s="7">
        <v>0</v>
      </c>
      <c r="S3388" s="7">
        <f t="shared" si="468"/>
        <v>239.97</v>
      </c>
      <c r="T3388" s="8">
        <v>86.389200000000002</v>
      </c>
      <c r="U3388" s="8" t="str">
        <f t="shared" si="474"/>
        <v>Low</v>
      </c>
      <c r="V3388" s="7">
        <v>3</v>
      </c>
      <c r="W3388" s="8">
        <v>239.97</v>
      </c>
      <c r="X3388" s="8">
        <f t="shared" si="475"/>
        <v>2288</v>
      </c>
      <c r="Y3388" s="9">
        <v>0.36</v>
      </c>
      <c r="Z3388" s="9" t="str">
        <f t="shared" si="476"/>
        <v>High</v>
      </c>
    </row>
    <row r="3389" spans="1:26" x14ac:dyDescent="0.3">
      <c r="A3389" t="s">
        <v>4497</v>
      </c>
      <c r="B3389" s="6">
        <v>44124</v>
      </c>
      <c r="C3389" s="6" t="str">
        <f t="shared" si="469"/>
        <v>2020</v>
      </c>
      <c r="D3389" s="6" t="str">
        <f t="shared" si="470"/>
        <v>October</v>
      </c>
      <c r="E3389" s="6" t="str">
        <f t="shared" si="471"/>
        <v>Q4</v>
      </c>
      <c r="F3389" s="6" t="str">
        <f t="shared" si="472"/>
        <v>High</v>
      </c>
      <c r="G3389" s="6" t="str">
        <f t="shared" si="473"/>
        <v>Full Price</v>
      </c>
      <c r="H3389" s="6">
        <v>44126</v>
      </c>
      <c r="I3389" t="s">
        <v>1536</v>
      </c>
      <c r="J3389" t="s">
        <v>1062</v>
      </c>
      <c r="K3389" t="s">
        <v>1062</v>
      </c>
      <c r="L3389" t="s">
        <v>30</v>
      </c>
      <c r="M3389" t="s">
        <v>31</v>
      </c>
      <c r="N3389" t="s">
        <v>32</v>
      </c>
      <c r="O3389" t="s">
        <v>54</v>
      </c>
      <c r="P3389" t="s">
        <v>270</v>
      </c>
      <c r="Q3389" t="s">
        <v>271</v>
      </c>
      <c r="R3389" s="7">
        <v>0</v>
      </c>
      <c r="S3389" s="7">
        <f t="shared" si="468"/>
        <v>24.56</v>
      </c>
      <c r="T3389" s="8">
        <v>11.543200000000001</v>
      </c>
      <c r="U3389" s="8" t="str">
        <f t="shared" si="474"/>
        <v>Low</v>
      </c>
      <c r="V3389" s="7">
        <v>2</v>
      </c>
      <c r="W3389" s="8">
        <v>24.56</v>
      </c>
      <c r="X3389" s="8">
        <f t="shared" si="475"/>
        <v>6718</v>
      </c>
      <c r="Y3389" s="9">
        <v>0.47</v>
      </c>
      <c r="Z3389" s="9" t="str">
        <f t="shared" si="476"/>
        <v>High</v>
      </c>
    </row>
    <row r="3390" spans="1:26" x14ac:dyDescent="0.3">
      <c r="A3390" t="s">
        <v>4498</v>
      </c>
      <c r="B3390" s="6">
        <v>44126</v>
      </c>
      <c r="C3390" s="6" t="str">
        <f t="shared" si="469"/>
        <v>2020</v>
      </c>
      <c r="D3390" s="6" t="str">
        <f t="shared" si="470"/>
        <v>October</v>
      </c>
      <c r="E3390" s="6" t="str">
        <f t="shared" si="471"/>
        <v>Q4</v>
      </c>
      <c r="F3390" s="6" t="str">
        <f t="shared" si="472"/>
        <v>Low</v>
      </c>
      <c r="G3390" s="6" t="str">
        <f t="shared" si="473"/>
        <v>Discounted</v>
      </c>
      <c r="H3390" s="6">
        <v>44130</v>
      </c>
      <c r="I3390" t="s">
        <v>1298</v>
      </c>
      <c r="J3390" t="s">
        <v>38</v>
      </c>
      <c r="K3390" t="s">
        <v>2301</v>
      </c>
      <c r="L3390" t="s">
        <v>30</v>
      </c>
      <c r="M3390" t="s">
        <v>31</v>
      </c>
      <c r="N3390" t="s">
        <v>41</v>
      </c>
      <c r="O3390" t="s">
        <v>33</v>
      </c>
      <c r="P3390" t="s">
        <v>908</v>
      </c>
      <c r="Q3390" t="s">
        <v>43</v>
      </c>
      <c r="R3390" s="7">
        <v>0.8</v>
      </c>
      <c r="S3390" s="7">
        <f t="shared" si="468"/>
        <v>1.0351999999999997</v>
      </c>
      <c r="T3390" s="8">
        <v>-7.7640000000000002</v>
      </c>
      <c r="U3390" s="8" t="str">
        <f t="shared" si="474"/>
        <v>Loss</v>
      </c>
      <c r="V3390" s="7">
        <v>4</v>
      </c>
      <c r="W3390" s="8">
        <v>5.1760000000000002</v>
      </c>
      <c r="X3390" s="8">
        <f t="shared" si="475"/>
        <v>9467</v>
      </c>
      <c r="Y3390" s="9">
        <v>-1.5</v>
      </c>
      <c r="Z3390" s="9" t="str">
        <f t="shared" si="476"/>
        <v>Low</v>
      </c>
    </row>
    <row r="3391" spans="1:26" x14ac:dyDescent="0.3">
      <c r="A3391" t="s">
        <v>4499</v>
      </c>
      <c r="B3391" s="6">
        <v>44126</v>
      </c>
      <c r="C3391" s="6" t="str">
        <f t="shared" si="469"/>
        <v>2020</v>
      </c>
      <c r="D3391" s="6" t="str">
        <f t="shared" si="470"/>
        <v>October</v>
      </c>
      <c r="E3391" s="6" t="str">
        <f t="shared" si="471"/>
        <v>Q4</v>
      </c>
      <c r="F3391" s="6" t="str">
        <f t="shared" si="472"/>
        <v>Low</v>
      </c>
      <c r="G3391" s="6" t="str">
        <f t="shared" si="473"/>
        <v>Discounted</v>
      </c>
      <c r="H3391" s="6">
        <v>44130</v>
      </c>
      <c r="I3391" t="s">
        <v>1847</v>
      </c>
      <c r="J3391" t="s">
        <v>192</v>
      </c>
      <c r="K3391" t="s">
        <v>879</v>
      </c>
      <c r="L3391" t="s">
        <v>30</v>
      </c>
      <c r="M3391" t="s">
        <v>31</v>
      </c>
      <c r="N3391" t="s">
        <v>49</v>
      </c>
      <c r="O3391" t="s">
        <v>62</v>
      </c>
      <c r="P3391" t="s">
        <v>1884</v>
      </c>
      <c r="Q3391" t="s">
        <v>227</v>
      </c>
      <c r="R3391" s="7">
        <v>0.2</v>
      </c>
      <c r="S3391" s="7">
        <f t="shared" si="468"/>
        <v>7.9615999999999998</v>
      </c>
      <c r="T3391" s="8">
        <v>0.99519999999999997</v>
      </c>
      <c r="U3391" s="8" t="str">
        <f t="shared" si="474"/>
        <v>Low</v>
      </c>
      <c r="V3391" s="7">
        <v>1</v>
      </c>
      <c r="W3391" s="8">
        <v>9.952</v>
      </c>
      <c r="X3391" s="8">
        <f t="shared" si="475"/>
        <v>8647</v>
      </c>
      <c r="Y3391" s="9">
        <v>0.1</v>
      </c>
      <c r="Z3391" s="9" t="str">
        <f t="shared" si="476"/>
        <v>Low</v>
      </c>
    </row>
    <row r="3392" spans="1:26" x14ac:dyDescent="0.3">
      <c r="A3392" t="s">
        <v>4500</v>
      </c>
      <c r="B3392" s="6">
        <v>44127</v>
      </c>
      <c r="C3392" s="6" t="str">
        <f t="shared" si="469"/>
        <v>2020</v>
      </c>
      <c r="D3392" s="6" t="str">
        <f t="shared" si="470"/>
        <v>October</v>
      </c>
      <c r="E3392" s="6" t="str">
        <f t="shared" si="471"/>
        <v>Q4</v>
      </c>
      <c r="F3392" s="6" t="str">
        <f t="shared" si="472"/>
        <v>Low</v>
      </c>
      <c r="G3392" s="6" t="str">
        <f t="shared" si="473"/>
        <v>Discounted</v>
      </c>
      <c r="H3392" s="6">
        <v>44132</v>
      </c>
      <c r="I3392" t="s">
        <v>640</v>
      </c>
      <c r="J3392" t="s">
        <v>82</v>
      </c>
      <c r="K3392" t="s">
        <v>1196</v>
      </c>
      <c r="L3392" t="s">
        <v>30</v>
      </c>
      <c r="M3392" t="s">
        <v>31</v>
      </c>
      <c r="N3392" t="s">
        <v>41</v>
      </c>
      <c r="O3392" t="s">
        <v>33</v>
      </c>
      <c r="P3392" t="s">
        <v>377</v>
      </c>
      <c r="Q3392" t="s">
        <v>35</v>
      </c>
      <c r="R3392" s="7">
        <v>0.8</v>
      </c>
      <c r="S3392" s="7">
        <f t="shared" si="468"/>
        <v>1.2159999999999993</v>
      </c>
      <c r="T3392" s="8">
        <v>-10.336</v>
      </c>
      <c r="U3392" s="8" t="str">
        <f t="shared" si="474"/>
        <v>Loss</v>
      </c>
      <c r="V3392" s="7">
        <v>1</v>
      </c>
      <c r="W3392" s="8">
        <v>6.08</v>
      </c>
      <c r="X3392" s="8">
        <f t="shared" si="475"/>
        <v>9294</v>
      </c>
      <c r="Y3392" s="9">
        <v>-1.7</v>
      </c>
      <c r="Z3392" s="9" t="str">
        <f t="shared" si="476"/>
        <v>Low</v>
      </c>
    </row>
    <row r="3393" spans="1:26" x14ac:dyDescent="0.3">
      <c r="A3393" t="s">
        <v>4500</v>
      </c>
      <c r="B3393" s="6">
        <v>44127</v>
      </c>
      <c r="C3393" s="6" t="str">
        <f t="shared" si="469"/>
        <v>2020</v>
      </c>
      <c r="D3393" s="6" t="str">
        <f t="shared" si="470"/>
        <v>October</v>
      </c>
      <c r="E3393" s="6" t="str">
        <f t="shared" si="471"/>
        <v>Q4</v>
      </c>
      <c r="F3393" s="6" t="str">
        <f t="shared" si="472"/>
        <v>High</v>
      </c>
      <c r="G3393" s="6" t="str">
        <f t="shared" si="473"/>
        <v>Discounted</v>
      </c>
      <c r="H3393" s="6">
        <v>44132</v>
      </c>
      <c r="I3393" t="s">
        <v>640</v>
      </c>
      <c r="J3393" t="s">
        <v>184</v>
      </c>
      <c r="K3393" t="s">
        <v>400</v>
      </c>
      <c r="L3393" t="s">
        <v>30</v>
      </c>
      <c r="M3393" t="s">
        <v>31</v>
      </c>
      <c r="N3393" t="s">
        <v>32</v>
      </c>
      <c r="O3393" t="s">
        <v>33</v>
      </c>
      <c r="P3393" t="s">
        <v>377</v>
      </c>
      <c r="Q3393" t="s">
        <v>35</v>
      </c>
      <c r="R3393" s="7">
        <v>0.2</v>
      </c>
      <c r="S3393" s="7">
        <f t="shared" si="468"/>
        <v>48.588799999999999</v>
      </c>
      <c r="T3393" s="8">
        <v>20.4984</v>
      </c>
      <c r="U3393" s="8" t="str">
        <f t="shared" si="474"/>
        <v>Low</v>
      </c>
      <c r="V3393" s="7">
        <v>8</v>
      </c>
      <c r="W3393" s="8">
        <v>60.735999999999997</v>
      </c>
      <c r="X3393" s="8">
        <f t="shared" si="475"/>
        <v>4777</v>
      </c>
      <c r="Y3393" s="9">
        <v>0.33750000000000002</v>
      </c>
      <c r="Z3393" s="9" t="str">
        <f t="shared" si="476"/>
        <v>High</v>
      </c>
    </row>
    <row r="3394" spans="1:26" x14ac:dyDescent="0.3">
      <c r="A3394" t="s">
        <v>4500</v>
      </c>
      <c r="B3394" s="6">
        <v>44127</v>
      </c>
      <c r="C3394" s="6" t="str">
        <f t="shared" si="469"/>
        <v>2020</v>
      </c>
      <c r="D3394" s="6" t="str">
        <f t="shared" si="470"/>
        <v>October</v>
      </c>
      <c r="E3394" s="6" t="str">
        <f t="shared" si="471"/>
        <v>Q4</v>
      </c>
      <c r="F3394" s="6" t="str">
        <f t="shared" si="472"/>
        <v>High</v>
      </c>
      <c r="G3394" s="6" t="str">
        <f t="shared" si="473"/>
        <v>Discounted</v>
      </c>
      <c r="H3394" s="6">
        <v>44132</v>
      </c>
      <c r="I3394" t="s">
        <v>640</v>
      </c>
      <c r="J3394" t="s">
        <v>1559</v>
      </c>
      <c r="K3394" t="s">
        <v>3629</v>
      </c>
      <c r="L3394" t="s">
        <v>30</v>
      </c>
      <c r="M3394" t="s">
        <v>91</v>
      </c>
      <c r="N3394" t="s">
        <v>1035</v>
      </c>
      <c r="O3394" t="s">
        <v>33</v>
      </c>
      <c r="P3394" t="s">
        <v>377</v>
      </c>
      <c r="Q3394" t="s">
        <v>35</v>
      </c>
      <c r="R3394" s="7">
        <v>0.2</v>
      </c>
      <c r="S3394" s="7">
        <f t="shared" ref="S3394:S3457" si="477">W3394 - (W3394 * R3394)</f>
        <v>383.98079999999999</v>
      </c>
      <c r="T3394" s="8">
        <v>161.99189999999999</v>
      </c>
      <c r="U3394" s="8" t="str">
        <f t="shared" si="474"/>
        <v>Medium</v>
      </c>
      <c r="V3394" s="7">
        <v>3</v>
      </c>
      <c r="W3394" s="8">
        <v>479.976</v>
      </c>
      <c r="X3394" s="8">
        <f t="shared" si="475"/>
        <v>1221</v>
      </c>
      <c r="Y3394" s="9">
        <v>0.33750000000000002</v>
      </c>
      <c r="Z3394" s="9" t="str">
        <f t="shared" si="476"/>
        <v>High</v>
      </c>
    </row>
    <row r="3395" spans="1:26" x14ac:dyDescent="0.3">
      <c r="A3395" t="s">
        <v>4501</v>
      </c>
      <c r="B3395" s="6">
        <v>44127</v>
      </c>
      <c r="C3395" s="6" t="str">
        <f t="shared" ref="C3395:C3458" si="478">TEXT(B3395, "YYYY")</f>
        <v>2020</v>
      </c>
      <c r="D3395" s="6" t="str">
        <f t="shared" ref="D3395:D3458" si="479">TEXT(B3395, "MMMM")</f>
        <v>October</v>
      </c>
      <c r="E3395" s="6" t="str">
        <f t="shared" ref="E3395:E3458" si="480">"Q" &amp; INT((MONTH(B3395) - 1) / 3) + 1</f>
        <v>Q4</v>
      </c>
      <c r="F3395" s="6" t="str">
        <f t="shared" ref="F3395:F3458" si="481">IF(Y3395&gt; 0.2, "High", "Low")</f>
        <v>High</v>
      </c>
      <c r="G3395" s="6" t="str">
        <f t="shared" ref="G3395:G3458" si="482">IF(R3395&gt;0, "Discounted", "Full Price")</f>
        <v>Discounted</v>
      </c>
      <c r="H3395" s="6">
        <v>44130</v>
      </c>
      <c r="I3395" t="s">
        <v>1974</v>
      </c>
      <c r="J3395" t="s">
        <v>67</v>
      </c>
      <c r="K3395" t="s">
        <v>4074</v>
      </c>
      <c r="L3395" t="s">
        <v>30</v>
      </c>
      <c r="M3395" t="s">
        <v>31</v>
      </c>
      <c r="N3395" t="s">
        <v>32</v>
      </c>
      <c r="O3395" t="s">
        <v>33</v>
      </c>
      <c r="P3395" t="s">
        <v>34</v>
      </c>
      <c r="Q3395" t="s">
        <v>35</v>
      </c>
      <c r="R3395" s="7">
        <v>0.2</v>
      </c>
      <c r="S3395" s="7">
        <f t="shared" si="477"/>
        <v>29.030399999999997</v>
      </c>
      <c r="T3395" s="8">
        <v>12.700799999999999</v>
      </c>
      <c r="U3395" s="8" t="str">
        <f t="shared" ref="U3395:U3458" si="483">IF(T3395 &lt; 0, "Loss", IF(T3395 &lt; 100, "Low", IF(T3395 &lt; 500, "Medium", "High")))</f>
        <v>Low</v>
      </c>
      <c r="V3395" s="7">
        <v>7</v>
      </c>
      <c r="W3395" s="8">
        <v>36.287999999999997</v>
      </c>
      <c r="X3395" s="8">
        <f t="shared" ref="X3395:X3458" si="484">_xlfn.RANK.EQ(W3395, W$2:W$9994)</f>
        <v>5851</v>
      </c>
      <c r="Y3395" s="9">
        <v>0.35</v>
      </c>
      <c r="Z3395" s="9" t="str">
        <f t="shared" ref="Z3395:Z3458" si="485">IF(Y3395 &gt; 0.2, "High", "Low")</f>
        <v>High</v>
      </c>
    </row>
    <row r="3396" spans="1:26" x14ac:dyDescent="0.3">
      <c r="A3396" t="s">
        <v>4501</v>
      </c>
      <c r="B3396" s="6">
        <v>44127</v>
      </c>
      <c r="C3396" s="6" t="str">
        <f t="shared" si="478"/>
        <v>2020</v>
      </c>
      <c r="D3396" s="6" t="str">
        <f t="shared" si="479"/>
        <v>October</v>
      </c>
      <c r="E3396" s="6" t="str">
        <f t="shared" si="480"/>
        <v>Q4</v>
      </c>
      <c r="F3396" s="6" t="str">
        <f t="shared" si="481"/>
        <v>Low</v>
      </c>
      <c r="G3396" s="6" t="str">
        <f t="shared" si="482"/>
        <v>Discounted</v>
      </c>
      <c r="H3396" s="6">
        <v>44130</v>
      </c>
      <c r="I3396" t="s">
        <v>1974</v>
      </c>
      <c r="J3396" t="s">
        <v>248</v>
      </c>
      <c r="K3396" t="s">
        <v>249</v>
      </c>
      <c r="L3396" t="s">
        <v>30</v>
      </c>
      <c r="M3396" t="s">
        <v>91</v>
      </c>
      <c r="N3396" t="s">
        <v>92</v>
      </c>
      <c r="O3396" t="s">
        <v>33</v>
      </c>
      <c r="P3396" t="s">
        <v>34</v>
      </c>
      <c r="Q3396" t="s">
        <v>35</v>
      </c>
      <c r="R3396" s="7">
        <v>0.2</v>
      </c>
      <c r="S3396" s="7">
        <f t="shared" si="477"/>
        <v>120.30719999999999</v>
      </c>
      <c r="T3396" s="8">
        <v>15.038399999999999</v>
      </c>
      <c r="U3396" s="8" t="str">
        <f t="shared" si="483"/>
        <v>Low</v>
      </c>
      <c r="V3396" s="7">
        <v>2</v>
      </c>
      <c r="W3396" s="8">
        <v>150.38399999999999</v>
      </c>
      <c r="X3396" s="8">
        <f t="shared" si="484"/>
        <v>3077</v>
      </c>
      <c r="Y3396" s="9">
        <v>0.1</v>
      </c>
      <c r="Z3396" s="9" t="str">
        <f t="shared" si="485"/>
        <v>Low</v>
      </c>
    </row>
    <row r="3397" spans="1:26" x14ac:dyDescent="0.3">
      <c r="A3397" t="s">
        <v>4502</v>
      </c>
      <c r="B3397" s="6">
        <v>44127</v>
      </c>
      <c r="C3397" s="6" t="str">
        <f t="shared" si="478"/>
        <v>2020</v>
      </c>
      <c r="D3397" s="6" t="str">
        <f t="shared" si="479"/>
        <v>October</v>
      </c>
      <c r="E3397" s="6" t="str">
        <f t="shared" si="480"/>
        <v>Q4</v>
      </c>
      <c r="F3397" s="6" t="str">
        <f t="shared" si="481"/>
        <v>Low</v>
      </c>
      <c r="G3397" s="6" t="str">
        <f t="shared" si="482"/>
        <v>Discounted</v>
      </c>
      <c r="H3397" s="6">
        <v>44131</v>
      </c>
      <c r="I3397" t="s">
        <v>4503</v>
      </c>
      <c r="J3397" t="s">
        <v>472</v>
      </c>
      <c r="K3397" t="s">
        <v>2983</v>
      </c>
      <c r="L3397" t="s">
        <v>30</v>
      </c>
      <c r="M3397" t="s">
        <v>76</v>
      </c>
      <c r="N3397" t="s">
        <v>77</v>
      </c>
      <c r="O3397" t="s">
        <v>69</v>
      </c>
      <c r="P3397" t="s">
        <v>263</v>
      </c>
      <c r="Q3397" t="s">
        <v>71</v>
      </c>
      <c r="R3397" s="7">
        <v>0.2</v>
      </c>
      <c r="S3397" s="7">
        <f t="shared" si="477"/>
        <v>673.88159999999993</v>
      </c>
      <c r="T3397" s="8">
        <v>42.117600000000003</v>
      </c>
      <c r="U3397" s="8" t="str">
        <f t="shared" si="483"/>
        <v>Low</v>
      </c>
      <c r="V3397" s="7">
        <v>3</v>
      </c>
      <c r="W3397" s="8">
        <v>842.35199999999998</v>
      </c>
      <c r="X3397" s="8">
        <f t="shared" si="484"/>
        <v>616</v>
      </c>
      <c r="Y3397" s="9">
        <v>0.05</v>
      </c>
      <c r="Z3397" s="9" t="str">
        <f t="shared" si="485"/>
        <v>Low</v>
      </c>
    </row>
    <row r="3398" spans="1:26" x14ac:dyDescent="0.3">
      <c r="A3398" t="s">
        <v>4502</v>
      </c>
      <c r="B3398" s="6">
        <v>44127</v>
      </c>
      <c r="C3398" s="6" t="str">
        <f t="shared" si="478"/>
        <v>2020</v>
      </c>
      <c r="D3398" s="6" t="str">
        <f t="shared" si="479"/>
        <v>October</v>
      </c>
      <c r="E3398" s="6" t="str">
        <f t="shared" si="480"/>
        <v>Q4</v>
      </c>
      <c r="F3398" s="6" t="str">
        <f t="shared" si="481"/>
        <v>Low</v>
      </c>
      <c r="G3398" s="6" t="str">
        <f t="shared" si="482"/>
        <v>Discounted</v>
      </c>
      <c r="H3398" s="6">
        <v>44131</v>
      </c>
      <c r="I3398" t="s">
        <v>4503</v>
      </c>
      <c r="J3398" t="s">
        <v>74</v>
      </c>
      <c r="K3398" t="s">
        <v>474</v>
      </c>
      <c r="L3398" t="s">
        <v>30</v>
      </c>
      <c r="M3398" t="s">
        <v>76</v>
      </c>
      <c r="N3398" t="s">
        <v>77</v>
      </c>
      <c r="O3398" t="s">
        <v>69</v>
      </c>
      <c r="P3398" t="s">
        <v>263</v>
      </c>
      <c r="Q3398" t="s">
        <v>71</v>
      </c>
      <c r="R3398" s="7">
        <v>0.2</v>
      </c>
      <c r="S3398" s="7">
        <f t="shared" si="477"/>
        <v>192.62719999999999</v>
      </c>
      <c r="T3398" s="8">
        <v>27.088200000000001</v>
      </c>
      <c r="U3398" s="8" t="str">
        <f t="shared" si="483"/>
        <v>Low</v>
      </c>
      <c r="V3398" s="7">
        <v>1</v>
      </c>
      <c r="W3398" s="8">
        <v>240.78399999999999</v>
      </c>
      <c r="X3398" s="8">
        <f t="shared" si="484"/>
        <v>2273</v>
      </c>
      <c r="Y3398" s="9">
        <v>0.1125</v>
      </c>
      <c r="Z3398" s="9" t="str">
        <f t="shared" si="485"/>
        <v>Low</v>
      </c>
    </row>
    <row r="3399" spans="1:26" x14ac:dyDescent="0.3">
      <c r="A3399" t="s">
        <v>4502</v>
      </c>
      <c r="B3399" s="6">
        <v>44127</v>
      </c>
      <c r="C3399" s="6" t="str">
        <f t="shared" si="478"/>
        <v>2020</v>
      </c>
      <c r="D3399" s="6" t="str">
        <f t="shared" si="479"/>
        <v>October</v>
      </c>
      <c r="E3399" s="6" t="str">
        <f t="shared" si="480"/>
        <v>Q4</v>
      </c>
      <c r="F3399" s="6" t="str">
        <f t="shared" si="481"/>
        <v>Low</v>
      </c>
      <c r="G3399" s="6" t="str">
        <f t="shared" si="482"/>
        <v>Discounted</v>
      </c>
      <c r="H3399" s="6">
        <v>44131</v>
      </c>
      <c r="I3399" t="s">
        <v>4503</v>
      </c>
      <c r="J3399" t="s">
        <v>74</v>
      </c>
      <c r="K3399" t="s">
        <v>3768</v>
      </c>
      <c r="L3399" t="s">
        <v>30</v>
      </c>
      <c r="M3399" t="s">
        <v>76</v>
      </c>
      <c r="N3399" t="s">
        <v>77</v>
      </c>
      <c r="O3399" t="s">
        <v>69</v>
      </c>
      <c r="P3399" t="s">
        <v>263</v>
      </c>
      <c r="Q3399" t="s">
        <v>71</v>
      </c>
      <c r="R3399" s="7">
        <v>0.2</v>
      </c>
      <c r="S3399" s="7">
        <f t="shared" si="477"/>
        <v>153.5744</v>
      </c>
      <c r="T3399" s="8">
        <v>16.7972</v>
      </c>
      <c r="U3399" s="8" t="str">
        <f t="shared" si="483"/>
        <v>Low</v>
      </c>
      <c r="V3399" s="7">
        <v>7</v>
      </c>
      <c r="W3399" s="8">
        <v>191.96799999999999</v>
      </c>
      <c r="X3399" s="8">
        <f t="shared" si="484"/>
        <v>2675</v>
      </c>
      <c r="Y3399" s="9">
        <v>8.7499999999999994E-2</v>
      </c>
      <c r="Z3399" s="9" t="str">
        <f t="shared" si="485"/>
        <v>Low</v>
      </c>
    </row>
    <row r="3400" spans="1:26" x14ac:dyDescent="0.3">
      <c r="A3400" t="s">
        <v>4502</v>
      </c>
      <c r="B3400" s="6">
        <v>44127</v>
      </c>
      <c r="C3400" s="6" t="str">
        <f t="shared" si="478"/>
        <v>2020</v>
      </c>
      <c r="D3400" s="6" t="str">
        <f t="shared" si="479"/>
        <v>October</v>
      </c>
      <c r="E3400" s="6" t="str">
        <f t="shared" si="480"/>
        <v>Q4</v>
      </c>
      <c r="F3400" s="6" t="str">
        <f t="shared" si="481"/>
        <v>High</v>
      </c>
      <c r="G3400" s="6" t="str">
        <f t="shared" si="482"/>
        <v>Full Price</v>
      </c>
      <c r="H3400" s="6">
        <v>44131</v>
      </c>
      <c r="I3400" t="s">
        <v>4503</v>
      </c>
      <c r="J3400" t="s">
        <v>89</v>
      </c>
      <c r="K3400" t="s">
        <v>1971</v>
      </c>
      <c r="L3400" t="s">
        <v>30</v>
      </c>
      <c r="M3400" t="s">
        <v>31</v>
      </c>
      <c r="N3400" t="s">
        <v>149</v>
      </c>
      <c r="O3400" t="s">
        <v>69</v>
      </c>
      <c r="P3400" t="s">
        <v>263</v>
      </c>
      <c r="Q3400" t="s">
        <v>71</v>
      </c>
      <c r="R3400" s="7">
        <v>0</v>
      </c>
      <c r="S3400" s="7">
        <f t="shared" si="477"/>
        <v>11.8</v>
      </c>
      <c r="T3400" s="8">
        <v>5.6639999999999997</v>
      </c>
      <c r="U3400" s="8" t="str">
        <f t="shared" si="483"/>
        <v>Low</v>
      </c>
      <c r="V3400" s="7">
        <v>4</v>
      </c>
      <c r="W3400" s="8">
        <v>11.8</v>
      </c>
      <c r="X3400" s="8">
        <f t="shared" si="484"/>
        <v>8311</v>
      </c>
      <c r="Y3400" s="9">
        <v>0.48</v>
      </c>
      <c r="Z3400" s="9" t="str">
        <f t="shared" si="485"/>
        <v>High</v>
      </c>
    </row>
    <row r="3401" spans="1:26" x14ac:dyDescent="0.3">
      <c r="A3401" t="s">
        <v>4502</v>
      </c>
      <c r="B3401" s="6">
        <v>44127</v>
      </c>
      <c r="C3401" s="6" t="str">
        <f t="shared" si="478"/>
        <v>2020</v>
      </c>
      <c r="D3401" s="6" t="str">
        <f t="shared" si="479"/>
        <v>October</v>
      </c>
      <c r="E3401" s="6" t="str">
        <f t="shared" si="480"/>
        <v>Q4</v>
      </c>
      <c r="F3401" s="6" t="str">
        <f t="shared" si="481"/>
        <v>High</v>
      </c>
      <c r="G3401" s="6" t="str">
        <f t="shared" si="482"/>
        <v>Full Price</v>
      </c>
      <c r="H3401" s="6">
        <v>44131</v>
      </c>
      <c r="I3401" t="s">
        <v>4503</v>
      </c>
      <c r="J3401" t="s">
        <v>67</v>
      </c>
      <c r="K3401" t="s">
        <v>4504</v>
      </c>
      <c r="L3401" t="s">
        <v>30</v>
      </c>
      <c r="M3401" t="s">
        <v>31</v>
      </c>
      <c r="N3401" t="s">
        <v>32</v>
      </c>
      <c r="O3401" t="s">
        <v>69</v>
      </c>
      <c r="P3401" t="s">
        <v>263</v>
      </c>
      <c r="Q3401" t="s">
        <v>71</v>
      </c>
      <c r="R3401" s="7">
        <v>0</v>
      </c>
      <c r="S3401" s="7">
        <f t="shared" si="477"/>
        <v>11.56</v>
      </c>
      <c r="T3401" s="8">
        <v>5.6643999999999997</v>
      </c>
      <c r="U3401" s="8" t="str">
        <f t="shared" si="483"/>
        <v>Low</v>
      </c>
      <c r="V3401" s="7">
        <v>2</v>
      </c>
      <c r="W3401" s="8">
        <v>11.56</v>
      </c>
      <c r="X3401" s="8">
        <f t="shared" si="484"/>
        <v>8362</v>
      </c>
      <c r="Y3401" s="9">
        <v>0.49</v>
      </c>
      <c r="Z3401" s="9" t="str">
        <f t="shared" si="485"/>
        <v>High</v>
      </c>
    </row>
    <row r="3402" spans="1:26" x14ac:dyDescent="0.3">
      <c r="A3402" t="s">
        <v>4502</v>
      </c>
      <c r="B3402" s="6">
        <v>44127</v>
      </c>
      <c r="C3402" s="6" t="str">
        <f t="shared" si="478"/>
        <v>2020</v>
      </c>
      <c r="D3402" s="6" t="str">
        <f t="shared" si="479"/>
        <v>October</v>
      </c>
      <c r="E3402" s="6" t="str">
        <f t="shared" si="480"/>
        <v>Q4</v>
      </c>
      <c r="F3402" s="6" t="str">
        <f t="shared" si="481"/>
        <v>High</v>
      </c>
      <c r="G3402" s="6" t="str">
        <f t="shared" si="482"/>
        <v>Full Price</v>
      </c>
      <c r="H3402" s="6">
        <v>44131</v>
      </c>
      <c r="I3402" t="s">
        <v>4503</v>
      </c>
      <c r="J3402" t="s">
        <v>319</v>
      </c>
      <c r="K3402" t="s">
        <v>320</v>
      </c>
      <c r="L3402" t="s">
        <v>30</v>
      </c>
      <c r="M3402" t="s">
        <v>91</v>
      </c>
      <c r="N3402" t="s">
        <v>110</v>
      </c>
      <c r="O3402" t="s">
        <v>69</v>
      </c>
      <c r="P3402" t="s">
        <v>263</v>
      </c>
      <c r="Q3402" t="s">
        <v>71</v>
      </c>
      <c r="R3402" s="7">
        <v>0</v>
      </c>
      <c r="S3402" s="7">
        <f t="shared" si="477"/>
        <v>148.32</v>
      </c>
      <c r="T3402" s="8">
        <v>63.7776</v>
      </c>
      <c r="U3402" s="8" t="str">
        <f t="shared" si="483"/>
        <v>Low</v>
      </c>
      <c r="V3402" s="7">
        <v>9</v>
      </c>
      <c r="W3402" s="8">
        <v>148.32</v>
      </c>
      <c r="X3402" s="8">
        <f t="shared" si="484"/>
        <v>3101</v>
      </c>
      <c r="Y3402" s="9">
        <v>0.43</v>
      </c>
      <c r="Z3402" s="9" t="str">
        <f t="shared" si="485"/>
        <v>High</v>
      </c>
    </row>
    <row r="3403" spans="1:26" x14ac:dyDescent="0.3">
      <c r="A3403" t="s">
        <v>4505</v>
      </c>
      <c r="B3403" s="6">
        <v>44127</v>
      </c>
      <c r="C3403" s="6" t="str">
        <f t="shared" si="478"/>
        <v>2020</v>
      </c>
      <c r="D3403" s="6" t="str">
        <f t="shared" si="479"/>
        <v>October</v>
      </c>
      <c r="E3403" s="6" t="str">
        <f t="shared" si="480"/>
        <v>Q4</v>
      </c>
      <c r="F3403" s="6" t="str">
        <f t="shared" si="481"/>
        <v>High</v>
      </c>
      <c r="G3403" s="6" t="str">
        <f t="shared" si="482"/>
        <v>Discounted</v>
      </c>
      <c r="H3403" s="6">
        <v>44132</v>
      </c>
      <c r="I3403" t="s">
        <v>3310</v>
      </c>
      <c r="J3403" t="s">
        <v>44</v>
      </c>
      <c r="K3403" t="s">
        <v>776</v>
      </c>
      <c r="L3403" t="s">
        <v>61</v>
      </c>
      <c r="M3403" t="s">
        <v>31</v>
      </c>
      <c r="N3403" t="s">
        <v>41</v>
      </c>
      <c r="O3403" t="s">
        <v>69</v>
      </c>
      <c r="P3403" t="s">
        <v>298</v>
      </c>
      <c r="Q3403" t="s">
        <v>299</v>
      </c>
      <c r="R3403" s="7">
        <v>0.2</v>
      </c>
      <c r="S3403" s="7">
        <f t="shared" si="477"/>
        <v>2.8736000000000002</v>
      </c>
      <c r="T3403" s="8">
        <v>1.1225000000000001</v>
      </c>
      <c r="U3403" s="8" t="str">
        <f t="shared" si="483"/>
        <v>Low</v>
      </c>
      <c r="V3403" s="7">
        <v>1</v>
      </c>
      <c r="W3403" s="8">
        <v>3.5920000000000001</v>
      </c>
      <c r="X3403" s="8">
        <f t="shared" si="484"/>
        <v>9689</v>
      </c>
      <c r="Y3403" s="9">
        <v>0.3125</v>
      </c>
      <c r="Z3403" s="9" t="str">
        <f t="shared" si="485"/>
        <v>High</v>
      </c>
    </row>
    <row r="3404" spans="1:26" x14ac:dyDescent="0.3">
      <c r="A3404" t="s">
        <v>4506</v>
      </c>
      <c r="B3404" s="6">
        <v>44127</v>
      </c>
      <c r="C3404" s="6" t="str">
        <f t="shared" si="478"/>
        <v>2020</v>
      </c>
      <c r="D3404" s="6" t="str">
        <f t="shared" si="479"/>
        <v>October</v>
      </c>
      <c r="E3404" s="6" t="str">
        <f t="shared" si="480"/>
        <v>Q4</v>
      </c>
      <c r="F3404" s="6" t="str">
        <f t="shared" si="481"/>
        <v>High</v>
      </c>
      <c r="G3404" s="6" t="str">
        <f t="shared" si="482"/>
        <v>Discounted</v>
      </c>
      <c r="H3404" s="6">
        <v>44127</v>
      </c>
      <c r="I3404" t="s">
        <v>3099</v>
      </c>
      <c r="J3404" t="s">
        <v>703</v>
      </c>
      <c r="K3404" t="s">
        <v>1327</v>
      </c>
      <c r="L3404" t="s">
        <v>30</v>
      </c>
      <c r="M3404" t="s">
        <v>31</v>
      </c>
      <c r="N3404" t="s">
        <v>53</v>
      </c>
      <c r="O3404" t="s">
        <v>62</v>
      </c>
      <c r="P3404" t="s">
        <v>603</v>
      </c>
      <c r="Q3404" t="s">
        <v>227</v>
      </c>
      <c r="R3404" s="7">
        <v>0.2</v>
      </c>
      <c r="S3404" s="7">
        <f t="shared" si="477"/>
        <v>8.5503999999999998</v>
      </c>
      <c r="T3404" s="8">
        <v>2.2711999999999999</v>
      </c>
      <c r="U3404" s="8" t="str">
        <f t="shared" si="483"/>
        <v>Low</v>
      </c>
      <c r="V3404" s="7">
        <v>2</v>
      </c>
      <c r="W3404" s="8">
        <v>10.688000000000001</v>
      </c>
      <c r="X3404" s="8">
        <f t="shared" si="484"/>
        <v>8508</v>
      </c>
      <c r="Y3404" s="9">
        <v>0.21249999999999999</v>
      </c>
      <c r="Z3404" s="9" t="str">
        <f t="shared" si="485"/>
        <v>High</v>
      </c>
    </row>
    <row r="3405" spans="1:26" x14ac:dyDescent="0.3">
      <c r="A3405" t="s">
        <v>4506</v>
      </c>
      <c r="B3405" s="6">
        <v>44127</v>
      </c>
      <c r="C3405" s="6" t="str">
        <f t="shared" si="478"/>
        <v>2020</v>
      </c>
      <c r="D3405" s="6" t="str">
        <f t="shared" si="479"/>
        <v>October</v>
      </c>
      <c r="E3405" s="6" t="str">
        <f t="shared" si="480"/>
        <v>Q4</v>
      </c>
      <c r="F3405" s="6" t="str">
        <f t="shared" si="481"/>
        <v>Low</v>
      </c>
      <c r="G3405" s="6" t="str">
        <f t="shared" si="482"/>
        <v>Discounted</v>
      </c>
      <c r="H3405" s="6">
        <v>44127</v>
      </c>
      <c r="I3405" t="s">
        <v>3099</v>
      </c>
      <c r="J3405" t="s">
        <v>89</v>
      </c>
      <c r="K3405" t="s">
        <v>3265</v>
      </c>
      <c r="L3405" t="s">
        <v>30</v>
      </c>
      <c r="M3405" t="s">
        <v>91</v>
      </c>
      <c r="N3405" t="s">
        <v>92</v>
      </c>
      <c r="O3405" t="s">
        <v>62</v>
      </c>
      <c r="P3405" t="s">
        <v>603</v>
      </c>
      <c r="Q3405" t="s">
        <v>227</v>
      </c>
      <c r="R3405" s="7">
        <v>0.2</v>
      </c>
      <c r="S3405" s="7">
        <f t="shared" si="477"/>
        <v>44.755200000000002</v>
      </c>
      <c r="T3405" s="8">
        <v>-13.2867</v>
      </c>
      <c r="U3405" s="8" t="str">
        <f t="shared" si="483"/>
        <v>Loss</v>
      </c>
      <c r="V3405" s="7">
        <v>7</v>
      </c>
      <c r="W3405" s="8">
        <v>55.944000000000003</v>
      </c>
      <c r="X3405" s="8">
        <f t="shared" si="484"/>
        <v>4946</v>
      </c>
      <c r="Y3405" s="9">
        <v>-0.23749999999999999</v>
      </c>
      <c r="Z3405" s="9" t="str">
        <f t="shared" si="485"/>
        <v>Low</v>
      </c>
    </row>
    <row r="3406" spans="1:26" x14ac:dyDescent="0.3">
      <c r="A3406" t="s">
        <v>4506</v>
      </c>
      <c r="B3406" s="6">
        <v>44127</v>
      </c>
      <c r="C3406" s="6" t="str">
        <f t="shared" si="478"/>
        <v>2020</v>
      </c>
      <c r="D3406" s="6" t="str">
        <f t="shared" si="479"/>
        <v>October</v>
      </c>
      <c r="E3406" s="6" t="str">
        <f t="shared" si="480"/>
        <v>Q4</v>
      </c>
      <c r="F3406" s="6" t="str">
        <f t="shared" si="481"/>
        <v>Low</v>
      </c>
      <c r="G3406" s="6" t="str">
        <f t="shared" si="482"/>
        <v>Discounted</v>
      </c>
      <c r="H3406" s="6">
        <v>44127</v>
      </c>
      <c r="I3406" t="s">
        <v>3099</v>
      </c>
      <c r="J3406" t="s">
        <v>89</v>
      </c>
      <c r="K3406" t="s">
        <v>4507</v>
      </c>
      <c r="L3406" t="s">
        <v>30</v>
      </c>
      <c r="M3406" t="s">
        <v>91</v>
      </c>
      <c r="N3406" t="s">
        <v>92</v>
      </c>
      <c r="O3406" t="s">
        <v>62</v>
      </c>
      <c r="P3406" t="s">
        <v>603</v>
      </c>
      <c r="Q3406" t="s">
        <v>227</v>
      </c>
      <c r="R3406" s="7">
        <v>0.2</v>
      </c>
      <c r="S3406" s="7">
        <f t="shared" si="477"/>
        <v>9.4591999999999992</v>
      </c>
      <c r="T3406" s="8">
        <v>1.0346</v>
      </c>
      <c r="U3406" s="8" t="str">
        <f t="shared" si="483"/>
        <v>Low</v>
      </c>
      <c r="V3406" s="7">
        <v>2</v>
      </c>
      <c r="W3406" s="8">
        <v>11.824</v>
      </c>
      <c r="X3406" s="8">
        <f t="shared" si="484"/>
        <v>8302</v>
      </c>
      <c r="Y3406" s="9">
        <v>8.7499999999999994E-2</v>
      </c>
      <c r="Z3406" s="9" t="str">
        <f t="shared" si="485"/>
        <v>Low</v>
      </c>
    </row>
    <row r="3407" spans="1:26" x14ac:dyDescent="0.3">
      <c r="A3407" t="s">
        <v>4508</v>
      </c>
      <c r="B3407" s="6">
        <v>44128</v>
      </c>
      <c r="C3407" s="6" t="str">
        <f t="shared" si="478"/>
        <v>2020</v>
      </c>
      <c r="D3407" s="6" t="str">
        <f t="shared" si="479"/>
        <v>October</v>
      </c>
      <c r="E3407" s="6" t="str">
        <f t="shared" si="480"/>
        <v>Q4</v>
      </c>
      <c r="F3407" s="6" t="str">
        <f t="shared" si="481"/>
        <v>Low</v>
      </c>
      <c r="G3407" s="6" t="str">
        <f t="shared" si="482"/>
        <v>Discounted</v>
      </c>
      <c r="H3407" s="6">
        <v>44134</v>
      </c>
      <c r="I3407" t="s">
        <v>3310</v>
      </c>
      <c r="J3407" t="s">
        <v>818</v>
      </c>
      <c r="K3407" t="s">
        <v>1248</v>
      </c>
      <c r="L3407" t="s">
        <v>61</v>
      </c>
      <c r="M3407" t="s">
        <v>76</v>
      </c>
      <c r="N3407" t="s">
        <v>262</v>
      </c>
      <c r="O3407" t="s">
        <v>33</v>
      </c>
      <c r="P3407" t="s">
        <v>34</v>
      </c>
      <c r="Q3407" t="s">
        <v>35</v>
      </c>
      <c r="R3407" s="7">
        <v>0.3</v>
      </c>
      <c r="S3407" s="7">
        <f t="shared" si="477"/>
        <v>243.15269999999998</v>
      </c>
      <c r="T3407" s="8">
        <v>-69.472200000000001</v>
      </c>
      <c r="U3407" s="8" t="str">
        <f t="shared" si="483"/>
        <v>Loss</v>
      </c>
      <c r="V3407" s="7">
        <v>7</v>
      </c>
      <c r="W3407" s="8">
        <v>347.36099999999999</v>
      </c>
      <c r="X3407" s="8">
        <f t="shared" si="484"/>
        <v>1670</v>
      </c>
      <c r="Y3407" s="9">
        <v>-0.2</v>
      </c>
      <c r="Z3407" s="9" t="str">
        <f t="shared" si="485"/>
        <v>Low</v>
      </c>
    </row>
    <row r="3408" spans="1:26" x14ac:dyDescent="0.3">
      <c r="A3408" t="s">
        <v>4508</v>
      </c>
      <c r="B3408" s="6">
        <v>44128</v>
      </c>
      <c r="C3408" s="6" t="str">
        <f t="shared" si="478"/>
        <v>2020</v>
      </c>
      <c r="D3408" s="6" t="str">
        <f t="shared" si="479"/>
        <v>October</v>
      </c>
      <c r="E3408" s="6" t="str">
        <f t="shared" si="480"/>
        <v>Q4</v>
      </c>
      <c r="F3408" s="6" t="str">
        <f t="shared" si="481"/>
        <v>High</v>
      </c>
      <c r="G3408" s="6" t="str">
        <f t="shared" si="482"/>
        <v>Discounted</v>
      </c>
      <c r="H3408" s="6">
        <v>44134</v>
      </c>
      <c r="I3408" t="s">
        <v>3310</v>
      </c>
      <c r="J3408" t="s">
        <v>67</v>
      </c>
      <c r="K3408" t="s">
        <v>1424</v>
      </c>
      <c r="L3408" t="s">
        <v>61</v>
      </c>
      <c r="M3408" t="s">
        <v>31</v>
      </c>
      <c r="N3408" t="s">
        <v>32</v>
      </c>
      <c r="O3408" t="s">
        <v>33</v>
      </c>
      <c r="P3408" t="s">
        <v>34</v>
      </c>
      <c r="Q3408" t="s">
        <v>35</v>
      </c>
      <c r="R3408" s="7">
        <v>0.2</v>
      </c>
      <c r="S3408" s="7">
        <f t="shared" si="477"/>
        <v>8.2943999999999996</v>
      </c>
      <c r="T3408" s="8">
        <v>3.6288</v>
      </c>
      <c r="U3408" s="8" t="str">
        <f t="shared" si="483"/>
        <v>Low</v>
      </c>
      <c r="V3408" s="7">
        <v>2</v>
      </c>
      <c r="W3408" s="8">
        <v>10.368</v>
      </c>
      <c r="X3408" s="8">
        <f t="shared" si="484"/>
        <v>8557</v>
      </c>
      <c r="Y3408" s="9">
        <v>0.35</v>
      </c>
      <c r="Z3408" s="9" t="str">
        <f t="shared" si="485"/>
        <v>High</v>
      </c>
    </row>
    <row r="3409" spans="1:26" x14ac:dyDescent="0.3">
      <c r="A3409" t="s">
        <v>4508</v>
      </c>
      <c r="B3409" s="6">
        <v>44128</v>
      </c>
      <c r="C3409" s="6" t="str">
        <f t="shared" si="478"/>
        <v>2020</v>
      </c>
      <c r="D3409" s="6" t="str">
        <f t="shared" si="479"/>
        <v>October</v>
      </c>
      <c r="E3409" s="6" t="str">
        <f t="shared" si="480"/>
        <v>Q4</v>
      </c>
      <c r="F3409" s="6" t="str">
        <f t="shared" si="481"/>
        <v>High</v>
      </c>
      <c r="G3409" s="6" t="str">
        <f t="shared" si="482"/>
        <v>Discounted</v>
      </c>
      <c r="H3409" s="6">
        <v>44134</v>
      </c>
      <c r="I3409" t="s">
        <v>3310</v>
      </c>
      <c r="J3409" t="s">
        <v>67</v>
      </c>
      <c r="K3409" t="s">
        <v>1217</v>
      </c>
      <c r="L3409" t="s">
        <v>61</v>
      </c>
      <c r="M3409" t="s">
        <v>31</v>
      </c>
      <c r="N3409" t="s">
        <v>32</v>
      </c>
      <c r="O3409" t="s">
        <v>33</v>
      </c>
      <c r="P3409" t="s">
        <v>34</v>
      </c>
      <c r="Q3409" t="s">
        <v>35</v>
      </c>
      <c r="R3409" s="7">
        <v>0.2</v>
      </c>
      <c r="S3409" s="7">
        <f t="shared" si="477"/>
        <v>12.441599999999999</v>
      </c>
      <c r="T3409" s="8">
        <v>5.4432</v>
      </c>
      <c r="U3409" s="8" t="str">
        <f t="shared" si="483"/>
        <v>Low</v>
      </c>
      <c r="V3409" s="7">
        <v>3</v>
      </c>
      <c r="W3409" s="8">
        <v>15.552</v>
      </c>
      <c r="X3409" s="8">
        <f t="shared" si="484"/>
        <v>7693</v>
      </c>
      <c r="Y3409" s="9">
        <v>0.35</v>
      </c>
      <c r="Z3409" s="9" t="str">
        <f t="shared" si="485"/>
        <v>High</v>
      </c>
    </row>
    <row r="3410" spans="1:26" x14ac:dyDescent="0.3">
      <c r="A3410" t="s">
        <v>4509</v>
      </c>
      <c r="B3410" s="6">
        <v>44128</v>
      </c>
      <c r="C3410" s="6" t="str">
        <f t="shared" si="478"/>
        <v>2020</v>
      </c>
      <c r="D3410" s="6" t="str">
        <f t="shared" si="479"/>
        <v>October</v>
      </c>
      <c r="E3410" s="6" t="str">
        <f t="shared" si="480"/>
        <v>Q4</v>
      </c>
      <c r="F3410" s="6" t="str">
        <f t="shared" si="481"/>
        <v>Low</v>
      </c>
      <c r="G3410" s="6" t="str">
        <f t="shared" si="482"/>
        <v>Discounted</v>
      </c>
      <c r="H3410" s="6">
        <v>44131</v>
      </c>
      <c r="I3410" t="s">
        <v>3631</v>
      </c>
      <c r="J3410" t="s">
        <v>411</v>
      </c>
      <c r="K3410" t="s">
        <v>3975</v>
      </c>
      <c r="L3410" t="s">
        <v>40</v>
      </c>
      <c r="M3410" t="s">
        <v>76</v>
      </c>
      <c r="N3410" t="s">
        <v>77</v>
      </c>
      <c r="O3410" t="s">
        <v>69</v>
      </c>
      <c r="P3410" t="s">
        <v>1140</v>
      </c>
      <c r="Q3410" t="s">
        <v>71</v>
      </c>
      <c r="R3410" s="7">
        <v>0.2</v>
      </c>
      <c r="S3410" s="7">
        <f t="shared" si="477"/>
        <v>363.41759999999999</v>
      </c>
      <c r="T3410" s="8">
        <v>-73.819199999999995</v>
      </c>
      <c r="U3410" s="8" t="str">
        <f t="shared" si="483"/>
        <v>Loss</v>
      </c>
      <c r="V3410" s="7">
        <v>8</v>
      </c>
      <c r="W3410" s="8">
        <v>454.27199999999999</v>
      </c>
      <c r="X3410" s="8">
        <f t="shared" si="484"/>
        <v>1301</v>
      </c>
      <c r="Y3410" s="9">
        <v>-0.16250000000000001</v>
      </c>
      <c r="Z3410" s="9" t="str">
        <f t="shared" si="485"/>
        <v>Low</v>
      </c>
    </row>
    <row r="3411" spans="1:26" x14ac:dyDescent="0.3">
      <c r="A3411" t="s">
        <v>4510</v>
      </c>
      <c r="B3411" s="6">
        <v>44128</v>
      </c>
      <c r="C3411" s="6" t="str">
        <f t="shared" si="478"/>
        <v>2020</v>
      </c>
      <c r="D3411" s="6" t="str">
        <f t="shared" si="479"/>
        <v>October</v>
      </c>
      <c r="E3411" s="6" t="str">
        <f t="shared" si="480"/>
        <v>Q4</v>
      </c>
      <c r="F3411" s="6" t="str">
        <f t="shared" si="481"/>
        <v>Low</v>
      </c>
      <c r="G3411" s="6" t="str">
        <f t="shared" si="482"/>
        <v>Discounted</v>
      </c>
      <c r="H3411" s="6">
        <v>44133</v>
      </c>
      <c r="I3411" t="s">
        <v>2316</v>
      </c>
      <c r="J3411" t="s">
        <v>44</v>
      </c>
      <c r="K3411" t="s">
        <v>776</v>
      </c>
      <c r="L3411" t="s">
        <v>40</v>
      </c>
      <c r="M3411" t="s">
        <v>31</v>
      </c>
      <c r="N3411" t="s">
        <v>41</v>
      </c>
      <c r="O3411" t="s">
        <v>33</v>
      </c>
      <c r="P3411" t="s">
        <v>1059</v>
      </c>
      <c r="Q3411" t="s">
        <v>35</v>
      </c>
      <c r="R3411" s="7">
        <v>0.8</v>
      </c>
      <c r="S3411" s="7">
        <f t="shared" si="477"/>
        <v>0.71839999999999993</v>
      </c>
      <c r="T3411" s="8">
        <v>-6.2859999999999996</v>
      </c>
      <c r="U3411" s="8" t="str">
        <f t="shared" si="483"/>
        <v>Loss</v>
      </c>
      <c r="V3411" s="7">
        <v>4</v>
      </c>
      <c r="W3411" s="8">
        <v>3.5920000000000001</v>
      </c>
      <c r="X3411" s="8">
        <f t="shared" si="484"/>
        <v>9689</v>
      </c>
      <c r="Y3411" s="9">
        <v>-1.75</v>
      </c>
      <c r="Z3411" s="9" t="str">
        <f t="shared" si="485"/>
        <v>Low</v>
      </c>
    </row>
    <row r="3412" spans="1:26" x14ac:dyDescent="0.3">
      <c r="A3412" t="s">
        <v>4511</v>
      </c>
      <c r="B3412" s="6">
        <v>44129</v>
      </c>
      <c r="C3412" s="6" t="str">
        <f t="shared" si="478"/>
        <v>2020</v>
      </c>
      <c r="D3412" s="6" t="str">
        <f t="shared" si="479"/>
        <v>October</v>
      </c>
      <c r="E3412" s="6" t="str">
        <f t="shared" si="480"/>
        <v>Q4</v>
      </c>
      <c r="F3412" s="6" t="str">
        <f t="shared" si="481"/>
        <v>High</v>
      </c>
      <c r="G3412" s="6" t="str">
        <f t="shared" si="482"/>
        <v>Full Price</v>
      </c>
      <c r="H3412" s="6">
        <v>44131</v>
      </c>
      <c r="I3412" t="s">
        <v>1411</v>
      </c>
      <c r="J3412" t="s">
        <v>105</v>
      </c>
      <c r="K3412" t="s">
        <v>780</v>
      </c>
      <c r="L3412" t="s">
        <v>30</v>
      </c>
      <c r="M3412" t="s">
        <v>31</v>
      </c>
      <c r="N3412" t="s">
        <v>53</v>
      </c>
      <c r="O3412" t="s">
        <v>69</v>
      </c>
      <c r="P3412" t="s">
        <v>4512</v>
      </c>
      <c r="Q3412" t="s">
        <v>232</v>
      </c>
      <c r="R3412" s="7">
        <v>0</v>
      </c>
      <c r="S3412" s="7">
        <f t="shared" si="477"/>
        <v>79.36</v>
      </c>
      <c r="T3412" s="8">
        <v>23.808</v>
      </c>
      <c r="U3412" s="8" t="str">
        <f t="shared" si="483"/>
        <v>Low</v>
      </c>
      <c r="V3412" s="7">
        <v>4</v>
      </c>
      <c r="W3412" s="8">
        <v>79.36</v>
      </c>
      <c r="X3412" s="8">
        <f t="shared" si="484"/>
        <v>4243</v>
      </c>
      <c r="Y3412" s="9">
        <v>0.3</v>
      </c>
      <c r="Z3412" s="9" t="str">
        <f t="shared" si="485"/>
        <v>High</v>
      </c>
    </row>
    <row r="3413" spans="1:26" x14ac:dyDescent="0.3">
      <c r="A3413" t="s">
        <v>4513</v>
      </c>
      <c r="B3413" s="6">
        <v>44129</v>
      </c>
      <c r="C3413" s="6" t="str">
        <f t="shared" si="478"/>
        <v>2020</v>
      </c>
      <c r="D3413" s="6" t="str">
        <f t="shared" si="479"/>
        <v>October</v>
      </c>
      <c r="E3413" s="6" t="str">
        <f t="shared" si="480"/>
        <v>Q4</v>
      </c>
      <c r="F3413" s="6" t="str">
        <f t="shared" si="481"/>
        <v>High</v>
      </c>
      <c r="G3413" s="6" t="str">
        <f t="shared" si="482"/>
        <v>Full Price</v>
      </c>
      <c r="H3413" s="6">
        <v>44134</v>
      </c>
      <c r="I3413" t="s">
        <v>1382</v>
      </c>
      <c r="J3413" t="s">
        <v>666</v>
      </c>
      <c r="K3413" t="s">
        <v>667</v>
      </c>
      <c r="L3413" t="s">
        <v>61</v>
      </c>
      <c r="M3413" t="s">
        <v>76</v>
      </c>
      <c r="N3413" t="s">
        <v>77</v>
      </c>
      <c r="O3413" t="s">
        <v>54</v>
      </c>
      <c r="P3413" t="s">
        <v>131</v>
      </c>
      <c r="Q3413" t="s">
        <v>122</v>
      </c>
      <c r="R3413" s="7">
        <v>0</v>
      </c>
      <c r="S3413" s="7">
        <f t="shared" si="477"/>
        <v>291.10000000000002</v>
      </c>
      <c r="T3413" s="8">
        <v>75.686000000000007</v>
      </c>
      <c r="U3413" s="8" t="str">
        <f t="shared" si="483"/>
        <v>Low</v>
      </c>
      <c r="V3413" s="7">
        <v>5</v>
      </c>
      <c r="W3413" s="8">
        <v>291.10000000000002</v>
      </c>
      <c r="X3413" s="8">
        <f t="shared" si="484"/>
        <v>1942</v>
      </c>
      <c r="Y3413" s="9">
        <v>0.26</v>
      </c>
      <c r="Z3413" s="9" t="str">
        <f t="shared" si="485"/>
        <v>High</v>
      </c>
    </row>
    <row r="3414" spans="1:26" x14ac:dyDescent="0.3">
      <c r="A3414" t="s">
        <v>4513</v>
      </c>
      <c r="B3414" s="6">
        <v>44129</v>
      </c>
      <c r="C3414" s="6" t="str">
        <f t="shared" si="478"/>
        <v>2020</v>
      </c>
      <c r="D3414" s="6" t="str">
        <f t="shared" si="479"/>
        <v>October</v>
      </c>
      <c r="E3414" s="6" t="str">
        <f t="shared" si="480"/>
        <v>Q4</v>
      </c>
      <c r="F3414" s="6" t="str">
        <f t="shared" si="481"/>
        <v>High</v>
      </c>
      <c r="G3414" s="6" t="str">
        <f t="shared" si="482"/>
        <v>Full Price</v>
      </c>
      <c r="H3414" s="6">
        <v>44134</v>
      </c>
      <c r="I3414" t="s">
        <v>1382</v>
      </c>
      <c r="J3414" t="s">
        <v>2614</v>
      </c>
      <c r="K3414" t="s">
        <v>4514</v>
      </c>
      <c r="L3414" t="s">
        <v>61</v>
      </c>
      <c r="M3414" t="s">
        <v>91</v>
      </c>
      <c r="N3414" t="s">
        <v>92</v>
      </c>
      <c r="O3414" t="s">
        <v>54</v>
      </c>
      <c r="P3414" t="s">
        <v>131</v>
      </c>
      <c r="Q3414" t="s">
        <v>122</v>
      </c>
      <c r="R3414" s="7">
        <v>0</v>
      </c>
      <c r="S3414" s="7">
        <f t="shared" si="477"/>
        <v>158.99</v>
      </c>
      <c r="T3414" s="8">
        <v>41.337400000000002</v>
      </c>
      <c r="U3414" s="8" t="str">
        <f t="shared" si="483"/>
        <v>Low</v>
      </c>
      <c r="V3414" s="7">
        <v>1</v>
      </c>
      <c r="W3414" s="8">
        <v>158.99</v>
      </c>
      <c r="X3414" s="8">
        <f t="shared" si="484"/>
        <v>2991</v>
      </c>
      <c r="Y3414" s="9">
        <v>0.26</v>
      </c>
      <c r="Z3414" s="9" t="str">
        <f t="shared" si="485"/>
        <v>High</v>
      </c>
    </row>
    <row r="3415" spans="1:26" x14ac:dyDescent="0.3">
      <c r="A3415" t="s">
        <v>4515</v>
      </c>
      <c r="B3415" s="6">
        <v>44129</v>
      </c>
      <c r="C3415" s="6" t="str">
        <f t="shared" si="478"/>
        <v>2020</v>
      </c>
      <c r="D3415" s="6" t="str">
        <f t="shared" si="479"/>
        <v>October</v>
      </c>
      <c r="E3415" s="6" t="str">
        <f t="shared" si="480"/>
        <v>Q4</v>
      </c>
      <c r="F3415" s="6" t="str">
        <f t="shared" si="481"/>
        <v>Low</v>
      </c>
      <c r="G3415" s="6" t="str">
        <f t="shared" si="482"/>
        <v>Discounted</v>
      </c>
      <c r="H3415" s="6">
        <v>44129</v>
      </c>
      <c r="I3415" t="s">
        <v>2619</v>
      </c>
      <c r="J3415" t="s">
        <v>74</v>
      </c>
      <c r="K3415" t="s">
        <v>125</v>
      </c>
      <c r="L3415" t="s">
        <v>61</v>
      </c>
      <c r="M3415" t="s">
        <v>76</v>
      </c>
      <c r="N3415" t="s">
        <v>77</v>
      </c>
      <c r="O3415" t="s">
        <v>69</v>
      </c>
      <c r="P3415" t="s">
        <v>494</v>
      </c>
      <c r="Q3415" t="s">
        <v>495</v>
      </c>
      <c r="R3415" s="7">
        <v>0.2</v>
      </c>
      <c r="S3415" s="7">
        <f t="shared" si="477"/>
        <v>465.86880000000002</v>
      </c>
      <c r="T3415" s="8">
        <v>-29.116800000000001</v>
      </c>
      <c r="U3415" s="8" t="str">
        <f t="shared" si="483"/>
        <v>Loss</v>
      </c>
      <c r="V3415" s="7">
        <v>8</v>
      </c>
      <c r="W3415" s="8">
        <v>582.33600000000001</v>
      </c>
      <c r="X3415" s="8">
        <f t="shared" si="484"/>
        <v>980</v>
      </c>
      <c r="Y3415" s="9">
        <v>-0.05</v>
      </c>
      <c r="Z3415" s="9" t="str">
        <f t="shared" si="485"/>
        <v>Low</v>
      </c>
    </row>
    <row r="3416" spans="1:26" x14ac:dyDescent="0.3">
      <c r="A3416" t="s">
        <v>4516</v>
      </c>
      <c r="B3416" s="6">
        <v>44129</v>
      </c>
      <c r="C3416" s="6" t="str">
        <f t="shared" si="478"/>
        <v>2020</v>
      </c>
      <c r="D3416" s="6" t="str">
        <f t="shared" si="479"/>
        <v>October</v>
      </c>
      <c r="E3416" s="6" t="str">
        <f t="shared" si="480"/>
        <v>Q4</v>
      </c>
      <c r="F3416" s="6" t="str">
        <f t="shared" si="481"/>
        <v>Low</v>
      </c>
      <c r="G3416" s="6" t="str">
        <f t="shared" si="482"/>
        <v>Discounted</v>
      </c>
      <c r="H3416" s="6">
        <v>44134</v>
      </c>
      <c r="I3416" t="s">
        <v>1817</v>
      </c>
      <c r="J3416" t="s">
        <v>260</v>
      </c>
      <c r="K3416" t="s">
        <v>2002</v>
      </c>
      <c r="L3416" t="s">
        <v>30</v>
      </c>
      <c r="M3416" t="s">
        <v>76</v>
      </c>
      <c r="N3416" t="s">
        <v>262</v>
      </c>
      <c r="O3416" t="s">
        <v>69</v>
      </c>
      <c r="P3416" t="s">
        <v>139</v>
      </c>
      <c r="Q3416" t="s">
        <v>71</v>
      </c>
      <c r="R3416" s="7">
        <v>0.2</v>
      </c>
      <c r="S3416" s="7">
        <f t="shared" si="477"/>
        <v>202.54079999999999</v>
      </c>
      <c r="T3416" s="8">
        <v>-31.646999999999998</v>
      </c>
      <c r="U3416" s="8" t="str">
        <f t="shared" si="483"/>
        <v>Loss</v>
      </c>
      <c r="V3416" s="7">
        <v>3</v>
      </c>
      <c r="W3416" s="8">
        <v>253.17599999999999</v>
      </c>
      <c r="X3416" s="8">
        <f t="shared" si="484"/>
        <v>2179</v>
      </c>
      <c r="Y3416" s="9">
        <v>-0.125</v>
      </c>
      <c r="Z3416" s="9" t="str">
        <f t="shared" si="485"/>
        <v>Low</v>
      </c>
    </row>
    <row r="3417" spans="1:26" x14ac:dyDescent="0.3">
      <c r="A3417" t="s">
        <v>4516</v>
      </c>
      <c r="B3417" s="6">
        <v>44129</v>
      </c>
      <c r="C3417" s="6" t="str">
        <f t="shared" si="478"/>
        <v>2020</v>
      </c>
      <c r="D3417" s="6" t="str">
        <f t="shared" si="479"/>
        <v>October</v>
      </c>
      <c r="E3417" s="6" t="str">
        <f t="shared" si="480"/>
        <v>Q4</v>
      </c>
      <c r="F3417" s="6" t="str">
        <f t="shared" si="481"/>
        <v>High</v>
      </c>
      <c r="G3417" s="6" t="str">
        <f t="shared" si="482"/>
        <v>Full Price</v>
      </c>
      <c r="H3417" s="6">
        <v>44134</v>
      </c>
      <c r="I3417" t="s">
        <v>1817</v>
      </c>
      <c r="J3417" t="s">
        <v>492</v>
      </c>
      <c r="K3417" t="s">
        <v>4272</v>
      </c>
      <c r="L3417" t="s">
        <v>30</v>
      </c>
      <c r="M3417" t="s">
        <v>31</v>
      </c>
      <c r="N3417" t="s">
        <v>53</v>
      </c>
      <c r="O3417" t="s">
        <v>69</v>
      </c>
      <c r="P3417" t="s">
        <v>139</v>
      </c>
      <c r="Q3417" t="s">
        <v>71</v>
      </c>
      <c r="R3417" s="7">
        <v>0</v>
      </c>
      <c r="S3417" s="7">
        <f t="shared" si="477"/>
        <v>60.45</v>
      </c>
      <c r="T3417" s="8">
        <v>16.3215</v>
      </c>
      <c r="U3417" s="8" t="str">
        <f t="shared" si="483"/>
        <v>Low</v>
      </c>
      <c r="V3417" s="7">
        <v>3</v>
      </c>
      <c r="W3417" s="8">
        <v>60.45</v>
      </c>
      <c r="X3417" s="8">
        <f t="shared" si="484"/>
        <v>4785</v>
      </c>
      <c r="Y3417" s="9">
        <v>0.27</v>
      </c>
      <c r="Z3417" s="9" t="str">
        <f t="shared" si="485"/>
        <v>High</v>
      </c>
    </row>
    <row r="3418" spans="1:26" x14ac:dyDescent="0.3">
      <c r="A3418" t="s">
        <v>4517</v>
      </c>
      <c r="B3418" s="6">
        <v>44130</v>
      </c>
      <c r="C3418" s="6" t="str">
        <f t="shared" si="478"/>
        <v>2020</v>
      </c>
      <c r="D3418" s="6" t="str">
        <f t="shared" si="479"/>
        <v>October</v>
      </c>
      <c r="E3418" s="6" t="str">
        <f t="shared" si="480"/>
        <v>Q4</v>
      </c>
      <c r="F3418" s="6" t="str">
        <f t="shared" si="481"/>
        <v>High</v>
      </c>
      <c r="G3418" s="6" t="str">
        <f t="shared" si="482"/>
        <v>Full Price</v>
      </c>
      <c r="H3418" s="6">
        <v>44134</v>
      </c>
      <c r="I3418" t="s">
        <v>4518</v>
      </c>
      <c r="J3418" t="s">
        <v>44</v>
      </c>
      <c r="K3418" t="s">
        <v>4519</v>
      </c>
      <c r="L3418" t="s">
        <v>61</v>
      </c>
      <c r="M3418" t="s">
        <v>31</v>
      </c>
      <c r="N3418" t="s">
        <v>46</v>
      </c>
      <c r="O3418" t="s">
        <v>69</v>
      </c>
      <c r="P3418" t="s">
        <v>2561</v>
      </c>
      <c r="Q3418" t="s">
        <v>71</v>
      </c>
      <c r="R3418" s="7">
        <v>0</v>
      </c>
      <c r="S3418" s="7">
        <f t="shared" si="477"/>
        <v>5.76</v>
      </c>
      <c r="T3418" s="8">
        <v>2.6496</v>
      </c>
      <c r="U3418" s="8" t="str">
        <f t="shared" si="483"/>
        <v>Low</v>
      </c>
      <c r="V3418" s="7">
        <v>2</v>
      </c>
      <c r="W3418" s="8">
        <v>5.76</v>
      </c>
      <c r="X3418" s="8">
        <f t="shared" si="484"/>
        <v>9353</v>
      </c>
      <c r="Y3418" s="9">
        <v>0.46</v>
      </c>
      <c r="Z3418" s="9" t="str">
        <f t="shared" si="485"/>
        <v>High</v>
      </c>
    </row>
    <row r="3419" spans="1:26" x14ac:dyDescent="0.3">
      <c r="A3419" t="s">
        <v>4520</v>
      </c>
      <c r="B3419" s="6">
        <v>44130</v>
      </c>
      <c r="C3419" s="6" t="str">
        <f t="shared" si="478"/>
        <v>2020</v>
      </c>
      <c r="D3419" s="6" t="str">
        <f t="shared" si="479"/>
        <v>October</v>
      </c>
      <c r="E3419" s="6" t="str">
        <f t="shared" si="480"/>
        <v>Q4</v>
      </c>
      <c r="F3419" s="6" t="str">
        <f t="shared" si="481"/>
        <v>Low</v>
      </c>
      <c r="G3419" s="6" t="str">
        <f t="shared" si="482"/>
        <v>Discounted</v>
      </c>
      <c r="H3419" s="6">
        <v>44136</v>
      </c>
      <c r="I3419" t="s">
        <v>624</v>
      </c>
      <c r="J3419" t="s">
        <v>1893</v>
      </c>
      <c r="K3419" t="s">
        <v>1894</v>
      </c>
      <c r="L3419" t="s">
        <v>61</v>
      </c>
      <c r="M3419" t="s">
        <v>31</v>
      </c>
      <c r="N3419" t="s">
        <v>174</v>
      </c>
      <c r="O3419" t="s">
        <v>69</v>
      </c>
      <c r="P3419" t="s">
        <v>114</v>
      </c>
      <c r="Q3419" t="s">
        <v>175</v>
      </c>
      <c r="R3419" s="7">
        <v>0.2</v>
      </c>
      <c r="S3419" s="7">
        <f t="shared" si="477"/>
        <v>163.10399999999998</v>
      </c>
      <c r="T3419" s="8">
        <v>20.388000000000002</v>
      </c>
      <c r="U3419" s="8" t="str">
        <f t="shared" si="483"/>
        <v>Low</v>
      </c>
      <c r="V3419" s="7">
        <v>5</v>
      </c>
      <c r="W3419" s="8">
        <v>203.88</v>
      </c>
      <c r="X3419" s="8">
        <f t="shared" si="484"/>
        <v>2561</v>
      </c>
      <c r="Y3419" s="9">
        <v>0.1</v>
      </c>
      <c r="Z3419" s="9" t="str">
        <f t="shared" si="485"/>
        <v>Low</v>
      </c>
    </row>
    <row r="3420" spans="1:26" x14ac:dyDescent="0.3">
      <c r="A3420" t="s">
        <v>4520</v>
      </c>
      <c r="B3420" s="6">
        <v>44130</v>
      </c>
      <c r="C3420" s="6" t="str">
        <f t="shared" si="478"/>
        <v>2020</v>
      </c>
      <c r="D3420" s="6" t="str">
        <f t="shared" si="479"/>
        <v>October</v>
      </c>
      <c r="E3420" s="6" t="str">
        <f t="shared" si="480"/>
        <v>Q4</v>
      </c>
      <c r="F3420" s="6" t="str">
        <f t="shared" si="481"/>
        <v>Low</v>
      </c>
      <c r="G3420" s="6" t="str">
        <f t="shared" si="482"/>
        <v>Discounted</v>
      </c>
      <c r="H3420" s="6">
        <v>44136</v>
      </c>
      <c r="I3420" t="s">
        <v>624</v>
      </c>
      <c r="J3420" t="s">
        <v>44</v>
      </c>
      <c r="K3420" t="s">
        <v>2317</v>
      </c>
      <c r="L3420" t="s">
        <v>61</v>
      </c>
      <c r="M3420" t="s">
        <v>31</v>
      </c>
      <c r="N3420" t="s">
        <v>41</v>
      </c>
      <c r="O3420" t="s">
        <v>69</v>
      </c>
      <c r="P3420" t="s">
        <v>114</v>
      </c>
      <c r="Q3420" t="s">
        <v>175</v>
      </c>
      <c r="R3420" s="7">
        <v>0.7</v>
      </c>
      <c r="S3420" s="7">
        <f t="shared" si="477"/>
        <v>4.2903000000000002</v>
      </c>
      <c r="T3420" s="8">
        <v>-10.487399999999999</v>
      </c>
      <c r="U3420" s="8" t="str">
        <f t="shared" si="483"/>
        <v>Loss</v>
      </c>
      <c r="V3420" s="7">
        <v>7</v>
      </c>
      <c r="W3420" s="8">
        <v>14.301</v>
      </c>
      <c r="X3420" s="8">
        <f t="shared" si="484"/>
        <v>7927</v>
      </c>
      <c r="Y3420" s="9">
        <v>-0.73333333300000003</v>
      </c>
      <c r="Z3420" s="9" t="str">
        <f t="shared" si="485"/>
        <v>Low</v>
      </c>
    </row>
    <row r="3421" spans="1:26" x14ac:dyDescent="0.3">
      <c r="A3421" t="s">
        <v>4520</v>
      </c>
      <c r="B3421" s="6">
        <v>44130</v>
      </c>
      <c r="C3421" s="6" t="str">
        <f t="shared" si="478"/>
        <v>2020</v>
      </c>
      <c r="D3421" s="6" t="str">
        <f t="shared" si="479"/>
        <v>October</v>
      </c>
      <c r="E3421" s="6" t="str">
        <f t="shared" si="480"/>
        <v>Q4</v>
      </c>
      <c r="F3421" s="6" t="str">
        <f t="shared" si="481"/>
        <v>High</v>
      </c>
      <c r="G3421" s="6" t="str">
        <f t="shared" si="482"/>
        <v>Discounted</v>
      </c>
      <c r="H3421" s="6">
        <v>44136</v>
      </c>
      <c r="I3421" t="s">
        <v>624</v>
      </c>
      <c r="J3421" t="s">
        <v>44</v>
      </c>
      <c r="K3421" t="s">
        <v>3258</v>
      </c>
      <c r="L3421" t="s">
        <v>61</v>
      </c>
      <c r="M3421" t="s">
        <v>31</v>
      </c>
      <c r="N3421" t="s">
        <v>46</v>
      </c>
      <c r="O3421" t="s">
        <v>69</v>
      </c>
      <c r="P3421" t="s">
        <v>114</v>
      </c>
      <c r="Q3421" t="s">
        <v>175</v>
      </c>
      <c r="R3421" s="7">
        <v>0.2</v>
      </c>
      <c r="S3421" s="7">
        <f t="shared" si="477"/>
        <v>117.23520000000001</v>
      </c>
      <c r="T3421" s="8">
        <v>47.626800000000003</v>
      </c>
      <c r="U3421" s="8" t="str">
        <f t="shared" si="483"/>
        <v>Low</v>
      </c>
      <c r="V3421" s="7">
        <v>6</v>
      </c>
      <c r="W3421" s="8">
        <v>146.54400000000001</v>
      </c>
      <c r="X3421" s="8">
        <f t="shared" si="484"/>
        <v>3128</v>
      </c>
      <c r="Y3421" s="9">
        <v>0.32500000000000001</v>
      </c>
      <c r="Z3421" s="9" t="str">
        <f t="shared" si="485"/>
        <v>High</v>
      </c>
    </row>
    <row r="3422" spans="1:26" x14ac:dyDescent="0.3">
      <c r="A3422" t="s">
        <v>4520</v>
      </c>
      <c r="B3422" s="6">
        <v>44130</v>
      </c>
      <c r="C3422" s="6" t="str">
        <f t="shared" si="478"/>
        <v>2020</v>
      </c>
      <c r="D3422" s="6" t="str">
        <f t="shared" si="479"/>
        <v>October</v>
      </c>
      <c r="E3422" s="6" t="str">
        <f t="shared" si="480"/>
        <v>Q4</v>
      </c>
      <c r="F3422" s="6" t="str">
        <f t="shared" si="481"/>
        <v>High</v>
      </c>
      <c r="G3422" s="6" t="str">
        <f t="shared" si="482"/>
        <v>Discounted</v>
      </c>
      <c r="H3422" s="6">
        <v>44136</v>
      </c>
      <c r="I3422" t="s">
        <v>624</v>
      </c>
      <c r="J3422" t="s">
        <v>67</v>
      </c>
      <c r="K3422" t="s">
        <v>4521</v>
      </c>
      <c r="L3422" t="s">
        <v>61</v>
      </c>
      <c r="M3422" t="s">
        <v>31</v>
      </c>
      <c r="N3422" t="s">
        <v>32</v>
      </c>
      <c r="O3422" t="s">
        <v>69</v>
      </c>
      <c r="P3422" t="s">
        <v>114</v>
      </c>
      <c r="Q3422" t="s">
        <v>175</v>
      </c>
      <c r="R3422" s="7">
        <v>0.2</v>
      </c>
      <c r="S3422" s="7">
        <f t="shared" si="477"/>
        <v>105.5232</v>
      </c>
      <c r="T3422" s="8">
        <v>47.815199999999997</v>
      </c>
      <c r="U3422" s="8" t="str">
        <f t="shared" si="483"/>
        <v>Low</v>
      </c>
      <c r="V3422" s="7">
        <v>3</v>
      </c>
      <c r="W3422" s="8">
        <v>131.904</v>
      </c>
      <c r="X3422" s="8">
        <f t="shared" si="484"/>
        <v>3279</v>
      </c>
      <c r="Y3422" s="9">
        <v>0.36249999999999999</v>
      </c>
      <c r="Z3422" s="9" t="str">
        <f t="shared" si="485"/>
        <v>High</v>
      </c>
    </row>
    <row r="3423" spans="1:26" x14ac:dyDescent="0.3">
      <c r="A3423" t="s">
        <v>4520</v>
      </c>
      <c r="B3423" s="6">
        <v>44130</v>
      </c>
      <c r="C3423" s="6" t="str">
        <f t="shared" si="478"/>
        <v>2020</v>
      </c>
      <c r="D3423" s="6" t="str">
        <f t="shared" si="479"/>
        <v>October</v>
      </c>
      <c r="E3423" s="6" t="str">
        <f t="shared" si="480"/>
        <v>Q4</v>
      </c>
      <c r="F3423" s="6" t="str">
        <f t="shared" si="481"/>
        <v>Low</v>
      </c>
      <c r="G3423" s="6" t="str">
        <f t="shared" si="482"/>
        <v>Discounted</v>
      </c>
      <c r="H3423" s="6">
        <v>44136</v>
      </c>
      <c r="I3423" t="s">
        <v>624</v>
      </c>
      <c r="J3423" t="s">
        <v>151</v>
      </c>
      <c r="K3423" t="s">
        <v>1249</v>
      </c>
      <c r="L3423" t="s">
        <v>61</v>
      </c>
      <c r="M3423" t="s">
        <v>31</v>
      </c>
      <c r="N3423" t="s">
        <v>49</v>
      </c>
      <c r="O3423" t="s">
        <v>69</v>
      </c>
      <c r="P3423" t="s">
        <v>114</v>
      </c>
      <c r="Q3423" t="s">
        <v>175</v>
      </c>
      <c r="R3423" s="7">
        <v>0.2</v>
      </c>
      <c r="S3423" s="7">
        <f t="shared" si="477"/>
        <v>574.91200000000003</v>
      </c>
      <c r="T3423" s="8">
        <v>-161.69399999999999</v>
      </c>
      <c r="U3423" s="8" t="str">
        <f t="shared" si="483"/>
        <v>Loss</v>
      </c>
      <c r="V3423" s="7">
        <v>10</v>
      </c>
      <c r="W3423" s="8">
        <v>718.64</v>
      </c>
      <c r="X3423" s="8">
        <f t="shared" si="484"/>
        <v>741</v>
      </c>
      <c r="Y3423" s="9">
        <v>-0.22500000000000001</v>
      </c>
      <c r="Z3423" s="9" t="str">
        <f t="shared" si="485"/>
        <v>Low</v>
      </c>
    </row>
    <row r="3424" spans="1:26" x14ac:dyDescent="0.3">
      <c r="A3424" t="s">
        <v>4522</v>
      </c>
      <c r="B3424" s="6">
        <v>44130</v>
      </c>
      <c r="C3424" s="6" t="str">
        <f t="shared" si="478"/>
        <v>2020</v>
      </c>
      <c r="D3424" s="6" t="str">
        <f t="shared" si="479"/>
        <v>October</v>
      </c>
      <c r="E3424" s="6" t="str">
        <f t="shared" si="480"/>
        <v>Q4</v>
      </c>
      <c r="F3424" s="6" t="str">
        <f t="shared" si="481"/>
        <v>Low</v>
      </c>
      <c r="G3424" s="6" t="str">
        <f t="shared" si="482"/>
        <v>Discounted</v>
      </c>
      <c r="H3424" s="6">
        <v>44134</v>
      </c>
      <c r="I3424" t="s">
        <v>3310</v>
      </c>
      <c r="J3424" t="s">
        <v>153</v>
      </c>
      <c r="K3424" t="s">
        <v>3499</v>
      </c>
      <c r="L3424" t="s">
        <v>61</v>
      </c>
      <c r="M3424" t="s">
        <v>91</v>
      </c>
      <c r="N3424" t="s">
        <v>92</v>
      </c>
      <c r="O3424" t="s">
        <v>69</v>
      </c>
      <c r="P3424" t="s">
        <v>1346</v>
      </c>
      <c r="Q3424" t="s">
        <v>180</v>
      </c>
      <c r="R3424" s="7">
        <v>0.2</v>
      </c>
      <c r="S3424" s="7">
        <f t="shared" si="477"/>
        <v>54.975999999999999</v>
      </c>
      <c r="T3424" s="8">
        <v>-14.603</v>
      </c>
      <c r="U3424" s="8" t="str">
        <f t="shared" si="483"/>
        <v>Loss</v>
      </c>
      <c r="V3424" s="7">
        <v>2</v>
      </c>
      <c r="W3424" s="8">
        <v>68.72</v>
      </c>
      <c r="X3424" s="8">
        <f t="shared" si="484"/>
        <v>4508</v>
      </c>
      <c r="Y3424" s="9">
        <v>-0.21249999999999999</v>
      </c>
      <c r="Z3424" s="9" t="str">
        <f t="shared" si="485"/>
        <v>Low</v>
      </c>
    </row>
    <row r="3425" spans="1:26" x14ac:dyDescent="0.3">
      <c r="A3425" t="s">
        <v>4522</v>
      </c>
      <c r="B3425" s="6">
        <v>44130</v>
      </c>
      <c r="C3425" s="6" t="str">
        <f t="shared" si="478"/>
        <v>2020</v>
      </c>
      <c r="D3425" s="6" t="str">
        <f t="shared" si="479"/>
        <v>October</v>
      </c>
      <c r="E3425" s="6" t="str">
        <f t="shared" si="480"/>
        <v>Q4</v>
      </c>
      <c r="F3425" s="6" t="str">
        <f t="shared" si="481"/>
        <v>Low</v>
      </c>
      <c r="G3425" s="6" t="str">
        <f t="shared" si="482"/>
        <v>Discounted</v>
      </c>
      <c r="H3425" s="6">
        <v>44134</v>
      </c>
      <c r="I3425" t="s">
        <v>3310</v>
      </c>
      <c r="J3425" t="s">
        <v>216</v>
      </c>
      <c r="K3425" t="s">
        <v>4523</v>
      </c>
      <c r="L3425" t="s">
        <v>61</v>
      </c>
      <c r="M3425" t="s">
        <v>91</v>
      </c>
      <c r="N3425" t="s">
        <v>92</v>
      </c>
      <c r="O3425" t="s">
        <v>69</v>
      </c>
      <c r="P3425" t="s">
        <v>1346</v>
      </c>
      <c r="Q3425" t="s">
        <v>180</v>
      </c>
      <c r="R3425" s="7">
        <v>0.2</v>
      </c>
      <c r="S3425" s="7">
        <f t="shared" si="477"/>
        <v>84.467200000000005</v>
      </c>
      <c r="T3425" s="8">
        <v>9.2385999999999999</v>
      </c>
      <c r="U3425" s="8" t="str">
        <f t="shared" si="483"/>
        <v>Low</v>
      </c>
      <c r="V3425" s="7">
        <v>2</v>
      </c>
      <c r="W3425" s="8">
        <v>105.584</v>
      </c>
      <c r="X3425" s="8">
        <f t="shared" si="484"/>
        <v>3669</v>
      </c>
      <c r="Y3425" s="9">
        <v>8.7499999999999994E-2</v>
      </c>
      <c r="Z3425" s="9" t="str">
        <f t="shared" si="485"/>
        <v>Low</v>
      </c>
    </row>
    <row r="3426" spans="1:26" x14ac:dyDescent="0.3">
      <c r="A3426" t="s">
        <v>4524</v>
      </c>
      <c r="B3426" s="6">
        <v>44132</v>
      </c>
      <c r="C3426" s="6" t="str">
        <f t="shared" si="478"/>
        <v>2020</v>
      </c>
      <c r="D3426" s="6" t="str">
        <f t="shared" si="479"/>
        <v>October</v>
      </c>
      <c r="E3426" s="6" t="str">
        <f t="shared" si="480"/>
        <v>Q4</v>
      </c>
      <c r="F3426" s="6" t="str">
        <f t="shared" si="481"/>
        <v>High</v>
      </c>
      <c r="G3426" s="6" t="str">
        <f t="shared" si="482"/>
        <v>Full Price</v>
      </c>
      <c r="H3426" s="6">
        <v>44138</v>
      </c>
      <c r="I3426" t="s">
        <v>763</v>
      </c>
      <c r="J3426" t="s">
        <v>643</v>
      </c>
      <c r="K3426" t="s">
        <v>814</v>
      </c>
      <c r="L3426" t="s">
        <v>30</v>
      </c>
      <c r="M3426" t="s">
        <v>76</v>
      </c>
      <c r="N3426" t="s">
        <v>99</v>
      </c>
      <c r="O3426" t="s">
        <v>62</v>
      </c>
      <c r="P3426" t="s">
        <v>78</v>
      </c>
      <c r="Q3426" t="s">
        <v>79</v>
      </c>
      <c r="R3426" s="7">
        <v>0</v>
      </c>
      <c r="S3426" s="7">
        <f t="shared" si="477"/>
        <v>33.11</v>
      </c>
      <c r="T3426" s="8">
        <v>12.9129</v>
      </c>
      <c r="U3426" s="8" t="str">
        <f t="shared" si="483"/>
        <v>Low</v>
      </c>
      <c r="V3426" s="7">
        <v>7</v>
      </c>
      <c r="W3426" s="8">
        <v>33.11</v>
      </c>
      <c r="X3426" s="8">
        <f t="shared" si="484"/>
        <v>6066</v>
      </c>
      <c r="Y3426" s="9">
        <v>0.39</v>
      </c>
      <c r="Z3426" s="9" t="str">
        <f t="shared" si="485"/>
        <v>High</v>
      </c>
    </row>
    <row r="3427" spans="1:26" x14ac:dyDescent="0.3">
      <c r="A3427" t="s">
        <v>4524</v>
      </c>
      <c r="B3427" s="6">
        <v>44132</v>
      </c>
      <c r="C3427" s="6" t="str">
        <f t="shared" si="478"/>
        <v>2020</v>
      </c>
      <c r="D3427" s="6" t="str">
        <f t="shared" si="479"/>
        <v>October</v>
      </c>
      <c r="E3427" s="6" t="str">
        <f t="shared" si="480"/>
        <v>Q4</v>
      </c>
      <c r="F3427" s="6" t="str">
        <f t="shared" si="481"/>
        <v>High</v>
      </c>
      <c r="G3427" s="6" t="str">
        <f t="shared" si="482"/>
        <v>Full Price</v>
      </c>
      <c r="H3427" s="6">
        <v>44138</v>
      </c>
      <c r="I3427" t="s">
        <v>763</v>
      </c>
      <c r="J3427" t="s">
        <v>89</v>
      </c>
      <c r="K3427" t="s">
        <v>4525</v>
      </c>
      <c r="L3427" t="s">
        <v>30</v>
      </c>
      <c r="M3427" t="s">
        <v>76</v>
      </c>
      <c r="N3427" t="s">
        <v>99</v>
      </c>
      <c r="O3427" t="s">
        <v>62</v>
      </c>
      <c r="P3427" t="s">
        <v>78</v>
      </c>
      <c r="Q3427" t="s">
        <v>79</v>
      </c>
      <c r="R3427" s="7">
        <v>0</v>
      </c>
      <c r="S3427" s="7">
        <f t="shared" si="477"/>
        <v>24.1</v>
      </c>
      <c r="T3427" s="8">
        <v>9.1579999999999995</v>
      </c>
      <c r="U3427" s="8" t="str">
        <f t="shared" si="483"/>
        <v>Low</v>
      </c>
      <c r="V3427" s="7">
        <v>5</v>
      </c>
      <c r="W3427" s="8">
        <v>24.1</v>
      </c>
      <c r="X3427" s="8">
        <f t="shared" si="484"/>
        <v>6751</v>
      </c>
      <c r="Y3427" s="9">
        <v>0.38</v>
      </c>
      <c r="Z3427" s="9" t="str">
        <f t="shared" si="485"/>
        <v>High</v>
      </c>
    </row>
    <row r="3428" spans="1:26" x14ac:dyDescent="0.3">
      <c r="A3428" t="s">
        <v>4524</v>
      </c>
      <c r="B3428" s="6">
        <v>44132</v>
      </c>
      <c r="C3428" s="6" t="str">
        <f t="shared" si="478"/>
        <v>2020</v>
      </c>
      <c r="D3428" s="6" t="str">
        <f t="shared" si="479"/>
        <v>October</v>
      </c>
      <c r="E3428" s="6" t="str">
        <f t="shared" si="480"/>
        <v>Q4</v>
      </c>
      <c r="F3428" s="6" t="str">
        <f t="shared" si="481"/>
        <v>High</v>
      </c>
      <c r="G3428" s="6" t="str">
        <f t="shared" si="482"/>
        <v>Full Price</v>
      </c>
      <c r="H3428" s="6">
        <v>44138</v>
      </c>
      <c r="I3428" t="s">
        <v>763</v>
      </c>
      <c r="J3428" t="s">
        <v>89</v>
      </c>
      <c r="K3428" t="s">
        <v>2959</v>
      </c>
      <c r="L3428" t="s">
        <v>30</v>
      </c>
      <c r="M3428" t="s">
        <v>31</v>
      </c>
      <c r="N3428" t="s">
        <v>149</v>
      </c>
      <c r="O3428" t="s">
        <v>62</v>
      </c>
      <c r="P3428" t="s">
        <v>78</v>
      </c>
      <c r="Q3428" t="s">
        <v>79</v>
      </c>
      <c r="R3428" s="7">
        <v>0</v>
      </c>
      <c r="S3428" s="7">
        <f t="shared" si="477"/>
        <v>10.67</v>
      </c>
      <c r="T3428" s="8">
        <v>4.9081999999999999</v>
      </c>
      <c r="U3428" s="8" t="str">
        <f t="shared" si="483"/>
        <v>Low</v>
      </c>
      <c r="V3428" s="7">
        <v>1</v>
      </c>
      <c r="W3428" s="8">
        <v>10.67</v>
      </c>
      <c r="X3428" s="8">
        <f t="shared" si="484"/>
        <v>8518</v>
      </c>
      <c r="Y3428" s="9">
        <v>0.46</v>
      </c>
      <c r="Z3428" s="9" t="str">
        <f t="shared" si="485"/>
        <v>High</v>
      </c>
    </row>
    <row r="3429" spans="1:26" x14ac:dyDescent="0.3">
      <c r="A3429" t="s">
        <v>4524</v>
      </c>
      <c r="B3429" s="6">
        <v>44132</v>
      </c>
      <c r="C3429" s="6" t="str">
        <f t="shared" si="478"/>
        <v>2020</v>
      </c>
      <c r="D3429" s="6" t="str">
        <f t="shared" si="479"/>
        <v>October</v>
      </c>
      <c r="E3429" s="6" t="str">
        <f t="shared" si="480"/>
        <v>Q4</v>
      </c>
      <c r="F3429" s="6" t="str">
        <f t="shared" si="481"/>
        <v>High</v>
      </c>
      <c r="G3429" s="6" t="str">
        <f t="shared" si="482"/>
        <v>Full Price</v>
      </c>
      <c r="H3429" s="6">
        <v>44138</v>
      </c>
      <c r="I3429" t="s">
        <v>763</v>
      </c>
      <c r="J3429" t="s">
        <v>89</v>
      </c>
      <c r="K3429" t="s">
        <v>1965</v>
      </c>
      <c r="L3429" t="s">
        <v>30</v>
      </c>
      <c r="M3429" t="s">
        <v>31</v>
      </c>
      <c r="N3429" t="s">
        <v>49</v>
      </c>
      <c r="O3429" t="s">
        <v>62</v>
      </c>
      <c r="P3429" t="s">
        <v>78</v>
      </c>
      <c r="Q3429" t="s">
        <v>79</v>
      </c>
      <c r="R3429" s="7">
        <v>0</v>
      </c>
      <c r="S3429" s="7">
        <f t="shared" si="477"/>
        <v>36.630000000000003</v>
      </c>
      <c r="T3429" s="8">
        <v>9.8901000000000003</v>
      </c>
      <c r="U3429" s="8" t="str">
        <f t="shared" si="483"/>
        <v>Low</v>
      </c>
      <c r="V3429" s="7">
        <v>3</v>
      </c>
      <c r="W3429" s="8">
        <v>36.630000000000003</v>
      </c>
      <c r="X3429" s="8">
        <f t="shared" si="484"/>
        <v>5825</v>
      </c>
      <c r="Y3429" s="9">
        <v>0.27</v>
      </c>
      <c r="Z3429" s="9" t="str">
        <f t="shared" si="485"/>
        <v>High</v>
      </c>
    </row>
    <row r="3430" spans="1:26" x14ac:dyDescent="0.3">
      <c r="A3430" t="s">
        <v>4526</v>
      </c>
      <c r="B3430" s="6">
        <v>44133</v>
      </c>
      <c r="C3430" s="6" t="str">
        <f t="shared" si="478"/>
        <v>2020</v>
      </c>
      <c r="D3430" s="6" t="str">
        <f t="shared" si="479"/>
        <v>October</v>
      </c>
      <c r="E3430" s="6" t="str">
        <f t="shared" si="480"/>
        <v>Q4</v>
      </c>
      <c r="F3430" s="6" t="str">
        <f t="shared" si="481"/>
        <v>High</v>
      </c>
      <c r="G3430" s="6" t="str">
        <f t="shared" si="482"/>
        <v>Full Price</v>
      </c>
      <c r="H3430" s="6">
        <v>44137</v>
      </c>
      <c r="I3430" t="s">
        <v>3023</v>
      </c>
      <c r="J3430" t="s">
        <v>1107</v>
      </c>
      <c r="K3430" t="s">
        <v>1108</v>
      </c>
      <c r="L3430" t="s">
        <v>61</v>
      </c>
      <c r="M3430" t="s">
        <v>31</v>
      </c>
      <c r="N3430" t="s">
        <v>149</v>
      </c>
      <c r="O3430" t="s">
        <v>69</v>
      </c>
      <c r="P3430" t="s">
        <v>139</v>
      </c>
      <c r="Q3430" t="s">
        <v>71</v>
      </c>
      <c r="R3430" s="7">
        <v>0</v>
      </c>
      <c r="S3430" s="7">
        <f t="shared" si="477"/>
        <v>210.84</v>
      </c>
      <c r="T3430" s="8">
        <v>103.3116</v>
      </c>
      <c r="U3430" s="8" t="str">
        <f t="shared" si="483"/>
        <v>Medium</v>
      </c>
      <c r="V3430" s="7">
        <v>4</v>
      </c>
      <c r="W3430" s="8">
        <v>210.84</v>
      </c>
      <c r="X3430" s="8">
        <f t="shared" si="484"/>
        <v>2485</v>
      </c>
      <c r="Y3430" s="9">
        <v>0.49</v>
      </c>
      <c r="Z3430" s="9" t="str">
        <f t="shared" si="485"/>
        <v>High</v>
      </c>
    </row>
    <row r="3431" spans="1:26" x14ac:dyDescent="0.3">
      <c r="A3431" t="s">
        <v>4526</v>
      </c>
      <c r="B3431" s="6">
        <v>44133</v>
      </c>
      <c r="C3431" s="6" t="str">
        <f t="shared" si="478"/>
        <v>2020</v>
      </c>
      <c r="D3431" s="6" t="str">
        <f t="shared" si="479"/>
        <v>October</v>
      </c>
      <c r="E3431" s="6" t="str">
        <f t="shared" si="480"/>
        <v>Q4</v>
      </c>
      <c r="F3431" s="6" t="str">
        <f t="shared" si="481"/>
        <v>High</v>
      </c>
      <c r="G3431" s="6" t="str">
        <f t="shared" si="482"/>
        <v>Full Price</v>
      </c>
      <c r="H3431" s="6">
        <v>44137</v>
      </c>
      <c r="I3431" t="s">
        <v>3023</v>
      </c>
      <c r="J3431" t="s">
        <v>67</v>
      </c>
      <c r="K3431" t="s">
        <v>756</v>
      </c>
      <c r="L3431" t="s">
        <v>61</v>
      </c>
      <c r="M3431" t="s">
        <v>31</v>
      </c>
      <c r="N3431" t="s">
        <v>32</v>
      </c>
      <c r="O3431" t="s">
        <v>69</v>
      </c>
      <c r="P3431" t="s">
        <v>139</v>
      </c>
      <c r="Q3431" t="s">
        <v>71</v>
      </c>
      <c r="R3431" s="7">
        <v>0</v>
      </c>
      <c r="S3431" s="7">
        <f t="shared" si="477"/>
        <v>33.4</v>
      </c>
      <c r="T3431" s="8">
        <v>16.032</v>
      </c>
      <c r="U3431" s="8" t="str">
        <f t="shared" si="483"/>
        <v>Low</v>
      </c>
      <c r="V3431" s="7">
        <v>5</v>
      </c>
      <c r="W3431" s="8">
        <v>33.4</v>
      </c>
      <c r="X3431" s="8">
        <f t="shared" si="484"/>
        <v>6049</v>
      </c>
      <c r="Y3431" s="9">
        <v>0.48</v>
      </c>
      <c r="Z3431" s="9" t="str">
        <f t="shared" si="485"/>
        <v>High</v>
      </c>
    </row>
    <row r="3432" spans="1:26" x14ac:dyDescent="0.3">
      <c r="A3432" t="s">
        <v>4527</v>
      </c>
      <c r="B3432" s="6">
        <v>44134</v>
      </c>
      <c r="C3432" s="6" t="str">
        <f t="shared" si="478"/>
        <v>2020</v>
      </c>
      <c r="D3432" s="6" t="str">
        <f t="shared" si="479"/>
        <v>October</v>
      </c>
      <c r="E3432" s="6" t="str">
        <f t="shared" si="480"/>
        <v>Q4</v>
      </c>
      <c r="F3432" s="6" t="str">
        <f t="shared" si="481"/>
        <v>High</v>
      </c>
      <c r="G3432" s="6" t="str">
        <f t="shared" si="482"/>
        <v>Full Price</v>
      </c>
      <c r="H3432" s="6">
        <v>44136</v>
      </c>
      <c r="I3432" t="s">
        <v>3948</v>
      </c>
      <c r="J3432" t="s">
        <v>216</v>
      </c>
      <c r="K3432" t="s">
        <v>3031</v>
      </c>
      <c r="L3432" t="s">
        <v>40</v>
      </c>
      <c r="M3432" t="s">
        <v>91</v>
      </c>
      <c r="N3432" t="s">
        <v>92</v>
      </c>
      <c r="O3432" t="s">
        <v>33</v>
      </c>
      <c r="P3432" t="s">
        <v>275</v>
      </c>
      <c r="Q3432" t="s">
        <v>212</v>
      </c>
      <c r="R3432" s="7">
        <v>0</v>
      </c>
      <c r="S3432" s="7">
        <f t="shared" si="477"/>
        <v>299.89999999999998</v>
      </c>
      <c r="T3432" s="8">
        <v>74.974999999999994</v>
      </c>
      <c r="U3432" s="8" t="str">
        <f t="shared" si="483"/>
        <v>Low</v>
      </c>
      <c r="V3432" s="7">
        <v>2</v>
      </c>
      <c r="W3432" s="8">
        <v>299.89999999999998</v>
      </c>
      <c r="X3432" s="8">
        <f t="shared" si="484"/>
        <v>1915</v>
      </c>
      <c r="Y3432" s="9">
        <v>0.25</v>
      </c>
      <c r="Z3432" s="9" t="str">
        <f t="shared" si="485"/>
        <v>High</v>
      </c>
    </row>
    <row r="3433" spans="1:26" x14ac:dyDescent="0.3">
      <c r="A3433" t="s">
        <v>4528</v>
      </c>
      <c r="B3433" s="6">
        <v>44134</v>
      </c>
      <c r="C3433" s="6" t="str">
        <f t="shared" si="478"/>
        <v>2020</v>
      </c>
      <c r="D3433" s="6" t="str">
        <f t="shared" si="479"/>
        <v>October</v>
      </c>
      <c r="E3433" s="6" t="str">
        <f t="shared" si="480"/>
        <v>Q4</v>
      </c>
      <c r="F3433" s="6" t="str">
        <f t="shared" si="481"/>
        <v>High</v>
      </c>
      <c r="G3433" s="6" t="str">
        <f t="shared" si="482"/>
        <v>Discounted</v>
      </c>
      <c r="H3433" s="6">
        <v>44137</v>
      </c>
      <c r="I3433" t="s">
        <v>2241</v>
      </c>
      <c r="J3433" t="s">
        <v>192</v>
      </c>
      <c r="K3433" t="s">
        <v>4529</v>
      </c>
      <c r="L3433" t="s">
        <v>61</v>
      </c>
      <c r="M3433" t="s">
        <v>76</v>
      </c>
      <c r="N3433" t="s">
        <v>99</v>
      </c>
      <c r="O3433" t="s">
        <v>69</v>
      </c>
      <c r="P3433" t="s">
        <v>494</v>
      </c>
      <c r="Q3433" t="s">
        <v>495</v>
      </c>
      <c r="R3433" s="7">
        <v>0.2</v>
      </c>
      <c r="S3433" s="7">
        <f t="shared" si="477"/>
        <v>12.3904</v>
      </c>
      <c r="T3433" s="8">
        <v>3.6783999999999999</v>
      </c>
      <c r="U3433" s="8" t="str">
        <f t="shared" si="483"/>
        <v>Low</v>
      </c>
      <c r="V3433" s="7">
        <v>4</v>
      </c>
      <c r="W3433" s="8">
        <v>15.488</v>
      </c>
      <c r="X3433" s="8">
        <f t="shared" si="484"/>
        <v>7740</v>
      </c>
      <c r="Y3433" s="9">
        <v>0.23749999999999999</v>
      </c>
      <c r="Z3433" s="9" t="str">
        <f t="shared" si="485"/>
        <v>High</v>
      </c>
    </row>
    <row r="3434" spans="1:26" x14ac:dyDescent="0.3">
      <c r="A3434" t="s">
        <v>4528</v>
      </c>
      <c r="B3434" s="6">
        <v>44134</v>
      </c>
      <c r="C3434" s="6" t="str">
        <f t="shared" si="478"/>
        <v>2020</v>
      </c>
      <c r="D3434" s="6" t="str">
        <f t="shared" si="479"/>
        <v>October</v>
      </c>
      <c r="E3434" s="6" t="str">
        <f t="shared" si="480"/>
        <v>Q4</v>
      </c>
      <c r="F3434" s="6" t="str">
        <f t="shared" si="481"/>
        <v>High</v>
      </c>
      <c r="G3434" s="6" t="str">
        <f t="shared" si="482"/>
        <v>Discounted</v>
      </c>
      <c r="H3434" s="6">
        <v>44137</v>
      </c>
      <c r="I3434" t="s">
        <v>2241</v>
      </c>
      <c r="J3434" t="s">
        <v>1825</v>
      </c>
      <c r="K3434" t="s">
        <v>1826</v>
      </c>
      <c r="L3434" t="s">
        <v>61</v>
      </c>
      <c r="M3434" t="s">
        <v>91</v>
      </c>
      <c r="N3434" t="s">
        <v>1035</v>
      </c>
      <c r="O3434" t="s">
        <v>69</v>
      </c>
      <c r="P3434" t="s">
        <v>494</v>
      </c>
      <c r="Q3434" t="s">
        <v>495</v>
      </c>
      <c r="R3434" s="7">
        <v>0.2</v>
      </c>
      <c r="S3434" s="7">
        <f t="shared" si="477"/>
        <v>351.99360000000001</v>
      </c>
      <c r="T3434" s="8">
        <v>164.99700000000001</v>
      </c>
      <c r="U3434" s="8" t="str">
        <f t="shared" si="483"/>
        <v>Medium</v>
      </c>
      <c r="V3434" s="7">
        <v>1</v>
      </c>
      <c r="W3434" s="8">
        <v>439.99200000000002</v>
      </c>
      <c r="X3434" s="8">
        <f t="shared" si="484"/>
        <v>1349</v>
      </c>
      <c r="Y3434" s="9">
        <v>0.375</v>
      </c>
      <c r="Z3434" s="9" t="str">
        <f t="shared" si="485"/>
        <v>High</v>
      </c>
    </row>
    <row r="3435" spans="1:26" x14ac:dyDescent="0.3">
      <c r="A3435" t="s">
        <v>4528</v>
      </c>
      <c r="B3435" s="6">
        <v>44134</v>
      </c>
      <c r="C3435" s="6" t="str">
        <f t="shared" si="478"/>
        <v>2020</v>
      </c>
      <c r="D3435" s="6" t="str">
        <f t="shared" si="479"/>
        <v>October</v>
      </c>
      <c r="E3435" s="6" t="str">
        <f t="shared" si="480"/>
        <v>Q4</v>
      </c>
      <c r="F3435" s="6" t="str">
        <f t="shared" si="481"/>
        <v>Low</v>
      </c>
      <c r="G3435" s="6" t="str">
        <f t="shared" si="482"/>
        <v>Discounted</v>
      </c>
      <c r="H3435" s="6">
        <v>44137</v>
      </c>
      <c r="I3435" t="s">
        <v>2241</v>
      </c>
      <c r="J3435" t="s">
        <v>4195</v>
      </c>
      <c r="K3435" t="s">
        <v>4196</v>
      </c>
      <c r="L3435" t="s">
        <v>61</v>
      </c>
      <c r="M3435" t="s">
        <v>91</v>
      </c>
      <c r="N3435" t="s">
        <v>534</v>
      </c>
      <c r="O3435" t="s">
        <v>69</v>
      </c>
      <c r="P3435" t="s">
        <v>494</v>
      </c>
      <c r="Q3435" t="s">
        <v>495</v>
      </c>
      <c r="R3435" s="7">
        <v>0.7</v>
      </c>
      <c r="S3435" s="7">
        <f t="shared" si="477"/>
        <v>17.998200000000004</v>
      </c>
      <c r="T3435" s="8">
        <v>-45.995399999999997</v>
      </c>
      <c r="U3435" s="8" t="str">
        <f t="shared" si="483"/>
        <v>Loss</v>
      </c>
      <c r="V3435" s="7">
        <v>2</v>
      </c>
      <c r="W3435" s="8">
        <v>59.994</v>
      </c>
      <c r="X3435" s="8">
        <f t="shared" si="484"/>
        <v>4801</v>
      </c>
      <c r="Y3435" s="9">
        <v>-0.76666666699999997</v>
      </c>
      <c r="Z3435" s="9" t="str">
        <f t="shared" si="485"/>
        <v>Low</v>
      </c>
    </row>
    <row r="3436" spans="1:26" x14ac:dyDescent="0.3">
      <c r="A3436" t="s">
        <v>4528</v>
      </c>
      <c r="B3436" s="6">
        <v>44134</v>
      </c>
      <c r="C3436" s="6" t="str">
        <f t="shared" si="478"/>
        <v>2020</v>
      </c>
      <c r="D3436" s="6" t="str">
        <f t="shared" si="479"/>
        <v>October</v>
      </c>
      <c r="E3436" s="6" t="str">
        <f t="shared" si="480"/>
        <v>Q4</v>
      </c>
      <c r="F3436" s="6" t="str">
        <f t="shared" si="481"/>
        <v>High</v>
      </c>
      <c r="G3436" s="6" t="str">
        <f t="shared" si="482"/>
        <v>Discounted</v>
      </c>
      <c r="H3436" s="6">
        <v>44137</v>
      </c>
      <c r="I3436" t="s">
        <v>2241</v>
      </c>
      <c r="J3436" t="s">
        <v>2783</v>
      </c>
      <c r="K3436" t="s">
        <v>3624</v>
      </c>
      <c r="L3436" t="s">
        <v>61</v>
      </c>
      <c r="M3436" t="s">
        <v>91</v>
      </c>
      <c r="N3436" t="s">
        <v>92</v>
      </c>
      <c r="O3436" t="s">
        <v>69</v>
      </c>
      <c r="P3436" t="s">
        <v>494</v>
      </c>
      <c r="Q3436" t="s">
        <v>495</v>
      </c>
      <c r="R3436" s="7">
        <v>0.2</v>
      </c>
      <c r="S3436" s="7">
        <f t="shared" si="477"/>
        <v>70.367999999999995</v>
      </c>
      <c r="T3436" s="8">
        <v>30.786000000000001</v>
      </c>
      <c r="U3436" s="8" t="str">
        <f t="shared" si="483"/>
        <v>Low</v>
      </c>
      <c r="V3436" s="7">
        <v>5</v>
      </c>
      <c r="W3436" s="8">
        <v>87.96</v>
      </c>
      <c r="X3436" s="8">
        <f t="shared" si="484"/>
        <v>4032</v>
      </c>
      <c r="Y3436" s="9">
        <v>0.35</v>
      </c>
      <c r="Z3436" s="9" t="str">
        <f t="shared" si="485"/>
        <v>High</v>
      </c>
    </row>
    <row r="3437" spans="1:26" x14ac:dyDescent="0.3">
      <c r="A3437" t="s">
        <v>4530</v>
      </c>
      <c r="B3437" s="6">
        <v>44134</v>
      </c>
      <c r="C3437" s="6" t="str">
        <f t="shared" si="478"/>
        <v>2020</v>
      </c>
      <c r="D3437" s="6" t="str">
        <f t="shared" si="479"/>
        <v>October</v>
      </c>
      <c r="E3437" s="6" t="str">
        <f t="shared" si="480"/>
        <v>Q4</v>
      </c>
      <c r="F3437" s="6" t="str">
        <f t="shared" si="481"/>
        <v>High</v>
      </c>
      <c r="G3437" s="6" t="str">
        <f t="shared" si="482"/>
        <v>Full Price</v>
      </c>
      <c r="H3437" s="6">
        <v>44137</v>
      </c>
      <c r="I3437" t="s">
        <v>2310</v>
      </c>
      <c r="J3437" t="s">
        <v>1893</v>
      </c>
      <c r="K3437" t="s">
        <v>4483</v>
      </c>
      <c r="L3437" t="s">
        <v>30</v>
      </c>
      <c r="M3437" t="s">
        <v>31</v>
      </c>
      <c r="N3437" t="s">
        <v>174</v>
      </c>
      <c r="O3437" t="s">
        <v>62</v>
      </c>
      <c r="P3437" t="s">
        <v>761</v>
      </c>
      <c r="Q3437" t="s">
        <v>115</v>
      </c>
      <c r="R3437" s="7">
        <v>0</v>
      </c>
      <c r="S3437" s="7">
        <f t="shared" si="477"/>
        <v>182.91</v>
      </c>
      <c r="T3437" s="8">
        <v>53.043900000000001</v>
      </c>
      <c r="U3437" s="8" t="str">
        <f t="shared" si="483"/>
        <v>Low</v>
      </c>
      <c r="V3437" s="7">
        <v>3</v>
      </c>
      <c r="W3437" s="8">
        <v>182.91</v>
      </c>
      <c r="X3437" s="8">
        <f t="shared" si="484"/>
        <v>2751</v>
      </c>
      <c r="Y3437" s="9">
        <v>0.28999999999999998</v>
      </c>
      <c r="Z3437" s="9" t="str">
        <f t="shared" si="485"/>
        <v>High</v>
      </c>
    </row>
    <row r="3438" spans="1:26" x14ac:dyDescent="0.3">
      <c r="A3438" t="s">
        <v>4531</v>
      </c>
      <c r="B3438" s="6">
        <v>44134</v>
      </c>
      <c r="C3438" s="6" t="str">
        <f t="shared" si="478"/>
        <v>2020</v>
      </c>
      <c r="D3438" s="6" t="str">
        <f t="shared" si="479"/>
        <v>October</v>
      </c>
      <c r="E3438" s="6" t="str">
        <f t="shared" si="480"/>
        <v>Q4</v>
      </c>
      <c r="F3438" s="6" t="str">
        <f t="shared" si="481"/>
        <v>High</v>
      </c>
      <c r="G3438" s="6" t="str">
        <f t="shared" si="482"/>
        <v>Full Price</v>
      </c>
      <c r="H3438" s="6">
        <v>44134</v>
      </c>
      <c r="I3438" t="s">
        <v>359</v>
      </c>
      <c r="J3438" t="s">
        <v>89</v>
      </c>
      <c r="K3438" t="s">
        <v>4532</v>
      </c>
      <c r="L3438" t="s">
        <v>61</v>
      </c>
      <c r="M3438" t="s">
        <v>91</v>
      </c>
      <c r="N3438" t="s">
        <v>534</v>
      </c>
      <c r="O3438" t="s">
        <v>54</v>
      </c>
      <c r="P3438" t="s">
        <v>270</v>
      </c>
      <c r="Q3438" t="s">
        <v>271</v>
      </c>
      <c r="R3438" s="7">
        <v>0</v>
      </c>
      <c r="S3438" s="7">
        <f t="shared" si="477"/>
        <v>1035.8</v>
      </c>
      <c r="T3438" s="8">
        <v>269.30799999999999</v>
      </c>
      <c r="U3438" s="8" t="str">
        <f t="shared" si="483"/>
        <v>Medium</v>
      </c>
      <c r="V3438" s="7">
        <v>4</v>
      </c>
      <c r="W3438" s="8">
        <v>1035.8</v>
      </c>
      <c r="X3438" s="8">
        <f t="shared" si="484"/>
        <v>445</v>
      </c>
      <c r="Y3438" s="9">
        <v>0.26</v>
      </c>
      <c r="Z3438" s="9" t="str">
        <f t="shared" si="485"/>
        <v>High</v>
      </c>
    </row>
    <row r="3439" spans="1:26" x14ac:dyDescent="0.3">
      <c r="A3439" t="s">
        <v>4533</v>
      </c>
      <c r="B3439" s="6">
        <v>44135</v>
      </c>
      <c r="C3439" s="6" t="str">
        <f t="shared" si="478"/>
        <v>2020</v>
      </c>
      <c r="D3439" s="6" t="str">
        <f t="shared" si="479"/>
        <v>October</v>
      </c>
      <c r="E3439" s="6" t="str">
        <f t="shared" si="480"/>
        <v>Q4</v>
      </c>
      <c r="F3439" s="6" t="str">
        <f t="shared" si="481"/>
        <v>High</v>
      </c>
      <c r="G3439" s="6" t="str">
        <f t="shared" si="482"/>
        <v>Full Price</v>
      </c>
      <c r="H3439" s="6">
        <v>44139</v>
      </c>
      <c r="I3439" t="s">
        <v>1073</v>
      </c>
      <c r="J3439" t="s">
        <v>467</v>
      </c>
      <c r="K3439" t="s">
        <v>3726</v>
      </c>
      <c r="L3439" t="s">
        <v>40</v>
      </c>
      <c r="M3439" t="s">
        <v>31</v>
      </c>
      <c r="N3439" t="s">
        <v>356</v>
      </c>
      <c r="O3439" t="s">
        <v>33</v>
      </c>
      <c r="P3439" t="s">
        <v>577</v>
      </c>
      <c r="Q3439" t="s">
        <v>212</v>
      </c>
      <c r="R3439" s="7">
        <v>0</v>
      </c>
      <c r="S3439" s="7">
        <f t="shared" si="477"/>
        <v>70.12</v>
      </c>
      <c r="T3439" s="8">
        <v>21.036000000000001</v>
      </c>
      <c r="U3439" s="8" t="str">
        <f t="shared" si="483"/>
        <v>Low</v>
      </c>
      <c r="V3439" s="7">
        <v>4</v>
      </c>
      <c r="W3439" s="8">
        <v>70.12</v>
      </c>
      <c r="X3439" s="8">
        <f t="shared" si="484"/>
        <v>4469</v>
      </c>
      <c r="Y3439" s="9">
        <v>0.3</v>
      </c>
      <c r="Z3439" s="9" t="str">
        <f t="shared" si="485"/>
        <v>High</v>
      </c>
    </row>
    <row r="3440" spans="1:26" x14ac:dyDescent="0.3">
      <c r="A3440" t="s">
        <v>4534</v>
      </c>
      <c r="B3440" s="6">
        <v>44135</v>
      </c>
      <c r="C3440" s="6" t="str">
        <f t="shared" si="478"/>
        <v>2020</v>
      </c>
      <c r="D3440" s="6" t="str">
        <f t="shared" si="479"/>
        <v>October</v>
      </c>
      <c r="E3440" s="6" t="str">
        <f t="shared" si="480"/>
        <v>Q4</v>
      </c>
      <c r="F3440" s="6" t="str">
        <f t="shared" si="481"/>
        <v>High</v>
      </c>
      <c r="G3440" s="6" t="str">
        <f t="shared" si="482"/>
        <v>Full Price</v>
      </c>
      <c r="H3440" s="6">
        <v>44141</v>
      </c>
      <c r="I3440" t="s">
        <v>775</v>
      </c>
      <c r="J3440" t="s">
        <v>695</v>
      </c>
      <c r="K3440" t="s">
        <v>696</v>
      </c>
      <c r="L3440" t="s">
        <v>61</v>
      </c>
      <c r="M3440" t="s">
        <v>31</v>
      </c>
      <c r="N3440" t="s">
        <v>149</v>
      </c>
      <c r="O3440" t="s">
        <v>69</v>
      </c>
      <c r="P3440" t="s">
        <v>4273</v>
      </c>
      <c r="Q3440" t="s">
        <v>71</v>
      </c>
      <c r="R3440" s="7">
        <v>0</v>
      </c>
      <c r="S3440" s="7">
        <f t="shared" si="477"/>
        <v>14.28</v>
      </c>
      <c r="T3440" s="8">
        <v>6.7115999999999998</v>
      </c>
      <c r="U3440" s="8" t="str">
        <f t="shared" si="483"/>
        <v>Low</v>
      </c>
      <c r="V3440" s="7">
        <v>7</v>
      </c>
      <c r="W3440" s="8">
        <v>14.28</v>
      </c>
      <c r="X3440" s="8">
        <f t="shared" si="484"/>
        <v>7929</v>
      </c>
      <c r="Y3440" s="9">
        <v>0.47</v>
      </c>
      <c r="Z3440" s="9" t="str">
        <f t="shared" si="485"/>
        <v>High</v>
      </c>
    </row>
    <row r="3441" spans="1:26" x14ac:dyDescent="0.3">
      <c r="A3441" t="s">
        <v>4535</v>
      </c>
      <c r="B3441" s="6">
        <v>44135</v>
      </c>
      <c r="C3441" s="6" t="str">
        <f t="shared" si="478"/>
        <v>2020</v>
      </c>
      <c r="D3441" s="6" t="str">
        <f t="shared" si="479"/>
        <v>October</v>
      </c>
      <c r="E3441" s="6" t="str">
        <f t="shared" si="480"/>
        <v>Q4</v>
      </c>
      <c r="F3441" s="6" t="str">
        <f t="shared" si="481"/>
        <v>High</v>
      </c>
      <c r="G3441" s="6" t="str">
        <f t="shared" si="482"/>
        <v>Full Price</v>
      </c>
      <c r="H3441" s="6">
        <v>44137</v>
      </c>
      <c r="I3441" t="s">
        <v>491</v>
      </c>
      <c r="J3441" t="s">
        <v>89</v>
      </c>
      <c r="K3441" t="s">
        <v>4536</v>
      </c>
      <c r="L3441" t="s">
        <v>30</v>
      </c>
      <c r="M3441" t="s">
        <v>31</v>
      </c>
      <c r="N3441" t="s">
        <v>53</v>
      </c>
      <c r="O3441" t="s">
        <v>54</v>
      </c>
      <c r="P3441" t="s">
        <v>1572</v>
      </c>
      <c r="Q3441" t="s">
        <v>271</v>
      </c>
      <c r="R3441" s="7">
        <v>0</v>
      </c>
      <c r="S3441" s="7">
        <f t="shared" si="477"/>
        <v>2.78</v>
      </c>
      <c r="T3441" s="8">
        <v>0.7228</v>
      </c>
      <c r="U3441" s="8" t="str">
        <f t="shared" si="483"/>
        <v>Low</v>
      </c>
      <c r="V3441" s="7">
        <v>2</v>
      </c>
      <c r="W3441" s="8">
        <v>2.78</v>
      </c>
      <c r="X3441" s="8">
        <f t="shared" si="484"/>
        <v>9831</v>
      </c>
      <c r="Y3441" s="9">
        <v>0.26</v>
      </c>
      <c r="Z3441" s="9" t="str">
        <f t="shared" si="485"/>
        <v>High</v>
      </c>
    </row>
    <row r="3442" spans="1:26" x14ac:dyDescent="0.3">
      <c r="A3442" t="s">
        <v>4535</v>
      </c>
      <c r="B3442" s="6">
        <v>44135</v>
      </c>
      <c r="C3442" s="6" t="str">
        <f t="shared" si="478"/>
        <v>2020</v>
      </c>
      <c r="D3442" s="6" t="str">
        <f t="shared" si="479"/>
        <v>October</v>
      </c>
      <c r="E3442" s="6" t="str">
        <f t="shared" si="480"/>
        <v>Q4</v>
      </c>
      <c r="F3442" s="6" t="str">
        <f t="shared" si="481"/>
        <v>High</v>
      </c>
      <c r="G3442" s="6" t="str">
        <f t="shared" si="482"/>
        <v>Full Price</v>
      </c>
      <c r="H3442" s="6">
        <v>44137</v>
      </c>
      <c r="I3442" t="s">
        <v>491</v>
      </c>
      <c r="J3442" t="s">
        <v>89</v>
      </c>
      <c r="K3442" t="s">
        <v>4357</v>
      </c>
      <c r="L3442" t="s">
        <v>30</v>
      </c>
      <c r="M3442" t="s">
        <v>31</v>
      </c>
      <c r="N3442" t="s">
        <v>149</v>
      </c>
      <c r="O3442" t="s">
        <v>54</v>
      </c>
      <c r="P3442" t="s">
        <v>1572</v>
      </c>
      <c r="Q3442" t="s">
        <v>271</v>
      </c>
      <c r="R3442" s="7">
        <v>0</v>
      </c>
      <c r="S3442" s="7">
        <f t="shared" si="477"/>
        <v>79.959999999999994</v>
      </c>
      <c r="T3442" s="8">
        <v>35.981999999999999</v>
      </c>
      <c r="U3442" s="8" t="str">
        <f t="shared" si="483"/>
        <v>Low</v>
      </c>
      <c r="V3442" s="7">
        <v>2</v>
      </c>
      <c r="W3442" s="8">
        <v>79.959999999999994</v>
      </c>
      <c r="X3442" s="8">
        <f t="shared" si="484"/>
        <v>4215</v>
      </c>
      <c r="Y3442" s="9">
        <v>0.45</v>
      </c>
      <c r="Z3442" s="9" t="str">
        <f t="shared" si="485"/>
        <v>High</v>
      </c>
    </row>
    <row r="3443" spans="1:26" x14ac:dyDescent="0.3">
      <c r="A3443" t="s">
        <v>4537</v>
      </c>
      <c r="B3443" s="6">
        <v>44135</v>
      </c>
      <c r="C3443" s="6" t="str">
        <f t="shared" si="478"/>
        <v>2020</v>
      </c>
      <c r="D3443" s="6" t="str">
        <f t="shared" si="479"/>
        <v>October</v>
      </c>
      <c r="E3443" s="6" t="str">
        <f t="shared" si="480"/>
        <v>Q4</v>
      </c>
      <c r="F3443" s="6" t="str">
        <f t="shared" si="481"/>
        <v>High</v>
      </c>
      <c r="G3443" s="6" t="str">
        <f t="shared" si="482"/>
        <v>Discounted</v>
      </c>
      <c r="H3443" s="6">
        <v>44139</v>
      </c>
      <c r="I3443" t="s">
        <v>678</v>
      </c>
      <c r="J3443" t="s">
        <v>89</v>
      </c>
      <c r="K3443" t="s">
        <v>2017</v>
      </c>
      <c r="L3443" t="s">
        <v>61</v>
      </c>
      <c r="M3443" t="s">
        <v>31</v>
      </c>
      <c r="N3443" t="s">
        <v>41</v>
      </c>
      <c r="O3443" t="s">
        <v>69</v>
      </c>
      <c r="P3443" t="s">
        <v>4538</v>
      </c>
      <c r="Q3443" t="s">
        <v>71</v>
      </c>
      <c r="R3443" s="7">
        <v>0.2</v>
      </c>
      <c r="S3443" s="7">
        <f t="shared" si="477"/>
        <v>7.7824</v>
      </c>
      <c r="T3443" s="8">
        <v>3.2831999999999999</v>
      </c>
      <c r="U3443" s="8" t="str">
        <f t="shared" si="483"/>
        <v>Low</v>
      </c>
      <c r="V3443" s="7">
        <v>2</v>
      </c>
      <c r="W3443" s="8">
        <v>9.7279999999999998</v>
      </c>
      <c r="X3443" s="8">
        <f t="shared" si="484"/>
        <v>8682</v>
      </c>
      <c r="Y3443" s="9">
        <v>0.33750000000000002</v>
      </c>
      <c r="Z3443" s="9" t="str">
        <f t="shared" si="485"/>
        <v>High</v>
      </c>
    </row>
    <row r="3444" spans="1:26" x14ac:dyDescent="0.3">
      <c r="A3444" t="s">
        <v>4537</v>
      </c>
      <c r="B3444" s="6">
        <v>44135</v>
      </c>
      <c r="C3444" s="6" t="str">
        <f t="shared" si="478"/>
        <v>2020</v>
      </c>
      <c r="D3444" s="6" t="str">
        <f t="shared" si="479"/>
        <v>October</v>
      </c>
      <c r="E3444" s="6" t="str">
        <f t="shared" si="480"/>
        <v>Q4</v>
      </c>
      <c r="F3444" s="6" t="str">
        <f t="shared" si="481"/>
        <v>High</v>
      </c>
      <c r="G3444" s="6" t="str">
        <f t="shared" si="482"/>
        <v>Discounted</v>
      </c>
      <c r="H3444" s="6">
        <v>44139</v>
      </c>
      <c r="I3444" t="s">
        <v>678</v>
      </c>
      <c r="J3444" t="s">
        <v>101</v>
      </c>
      <c r="K3444" t="s">
        <v>102</v>
      </c>
      <c r="L3444" t="s">
        <v>61</v>
      </c>
      <c r="M3444" t="s">
        <v>31</v>
      </c>
      <c r="N3444" t="s">
        <v>41</v>
      </c>
      <c r="O3444" t="s">
        <v>69</v>
      </c>
      <c r="P3444" t="s">
        <v>4538</v>
      </c>
      <c r="Q3444" t="s">
        <v>71</v>
      </c>
      <c r="R3444" s="7">
        <v>0.2</v>
      </c>
      <c r="S3444" s="7">
        <f t="shared" si="477"/>
        <v>23.84</v>
      </c>
      <c r="T3444" s="8">
        <v>9.3125</v>
      </c>
      <c r="U3444" s="8" t="str">
        <f t="shared" si="483"/>
        <v>Low</v>
      </c>
      <c r="V3444" s="7">
        <v>5</v>
      </c>
      <c r="W3444" s="8">
        <v>29.8</v>
      </c>
      <c r="X3444" s="8">
        <f t="shared" si="484"/>
        <v>6322</v>
      </c>
      <c r="Y3444" s="9">
        <v>0.3125</v>
      </c>
      <c r="Z3444" s="9" t="str">
        <f t="shared" si="485"/>
        <v>High</v>
      </c>
    </row>
    <row r="3445" spans="1:26" x14ac:dyDescent="0.3">
      <c r="A3445" t="s">
        <v>4537</v>
      </c>
      <c r="B3445" s="6">
        <v>44135</v>
      </c>
      <c r="C3445" s="6" t="str">
        <f t="shared" si="478"/>
        <v>2020</v>
      </c>
      <c r="D3445" s="6" t="str">
        <f t="shared" si="479"/>
        <v>October</v>
      </c>
      <c r="E3445" s="6" t="str">
        <f t="shared" si="480"/>
        <v>Q4</v>
      </c>
      <c r="F3445" s="6" t="str">
        <f t="shared" si="481"/>
        <v>High</v>
      </c>
      <c r="G3445" s="6" t="str">
        <f t="shared" si="482"/>
        <v>Full Price</v>
      </c>
      <c r="H3445" s="6">
        <v>44139</v>
      </c>
      <c r="I3445" t="s">
        <v>678</v>
      </c>
      <c r="J3445" t="s">
        <v>89</v>
      </c>
      <c r="K3445" t="s">
        <v>1971</v>
      </c>
      <c r="L3445" t="s">
        <v>61</v>
      </c>
      <c r="M3445" t="s">
        <v>31</v>
      </c>
      <c r="N3445" t="s">
        <v>149</v>
      </c>
      <c r="O3445" t="s">
        <v>69</v>
      </c>
      <c r="P3445" t="s">
        <v>4538</v>
      </c>
      <c r="Q3445" t="s">
        <v>71</v>
      </c>
      <c r="R3445" s="7">
        <v>0</v>
      </c>
      <c r="S3445" s="7">
        <f t="shared" si="477"/>
        <v>14.75</v>
      </c>
      <c r="T3445" s="8">
        <v>7.08</v>
      </c>
      <c r="U3445" s="8" t="str">
        <f t="shared" si="483"/>
        <v>Low</v>
      </c>
      <c r="V3445" s="7">
        <v>5</v>
      </c>
      <c r="W3445" s="8">
        <v>14.75</v>
      </c>
      <c r="X3445" s="8">
        <f t="shared" si="484"/>
        <v>7850</v>
      </c>
      <c r="Y3445" s="9">
        <v>0.48</v>
      </c>
      <c r="Z3445" s="9" t="str">
        <f t="shared" si="485"/>
        <v>High</v>
      </c>
    </row>
    <row r="3446" spans="1:26" x14ac:dyDescent="0.3">
      <c r="A3446" t="s">
        <v>4537</v>
      </c>
      <c r="B3446" s="6">
        <v>44135</v>
      </c>
      <c r="C3446" s="6" t="str">
        <f t="shared" si="478"/>
        <v>2020</v>
      </c>
      <c r="D3446" s="6" t="str">
        <f t="shared" si="479"/>
        <v>October</v>
      </c>
      <c r="E3446" s="6" t="str">
        <f t="shared" si="480"/>
        <v>Q4</v>
      </c>
      <c r="F3446" s="6" t="str">
        <f t="shared" si="481"/>
        <v>High</v>
      </c>
      <c r="G3446" s="6" t="str">
        <f t="shared" si="482"/>
        <v>Full Price</v>
      </c>
      <c r="H3446" s="6">
        <v>44139</v>
      </c>
      <c r="I3446" t="s">
        <v>678</v>
      </c>
      <c r="J3446" t="s">
        <v>44</v>
      </c>
      <c r="K3446" t="s">
        <v>2535</v>
      </c>
      <c r="L3446" t="s">
        <v>61</v>
      </c>
      <c r="M3446" t="s">
        <v>31</v>
      </c>
      <c r="N3446" t="s">
        <v>46</v>
      </c>
      <c r="O3446" t="s">
        <v>69</v>
      </c>
      <c r="P3446" t="s">
        <v>4538</v>
      </c>
      <c r="Q3446" t="s">
        <v>71</v>
      </c>
      <c r="R3446" s="7">
        <v>0</v>
      </c>
      <c r="S3446" s="7">
        <f t="shared" si="477"/>
        <v>427.42</v>
      </c>
      <c r="T3446" s="8">
        <v>196.61320000000001</v>
      </c>
      <c r="U3446" s="8" t="str">
        <f t="shared" si="483"/>
        <v>Medium</v>
      </c>
      <c r="V3446" s="7">
        <v>14</v>
      </c>
      <c r="W3446" s="8">
        <v>427.42</v>
      </c>
      <c r="X3446" s="8">
        <f t="shared" si="484"/>
        <v>1391</v>
      </c>
      <c r="Y3446" s="9">
        <v>0.46</v>
      </c>
      <c r="Z3446" s="9" t="str">
        <f t="shared" si="485"/>
        <v>High</v>
      </c>
    </row>
    <row r="3447" spans="1:26" x14ac:dyDescent="0.3">
      <c r="A3447" t="s">
        <v>4539</v>
      </c>
      <c r="B3447" s="6">
        <v>44135</v>
      </c>
      <c r="C3447" s="6" t="str">
        <f t="shared" si="478"/>
        <v>2020</v>
      </c>
      <c r="D3447" s="6" t="str">
        <f t="shared" si="479"/>
        <v>October</v>
      </c>
      <c r="E3447" s="6" t="str">
        <f t="shared" si="480"/>
        <v>Q4</v>
      </c>
      <c r="F3447" s="6" t="str">
        <f t="shared" si="481"/>
        <v>Low</v>
      </c>
      <c r="G3447" s="6" t="str">
        <f t="shared" si="482"/>
        <v>Discounted</v>
      </c>
      <c r="H3447" s="6">
        <v>44135</v>
      </c>
      <c r="I3447" t="s">
        <v>4540</v>
      </c>
      <c r="J3447" t="s">
        <v>926</v>
      </c>
      <c r="K3447" t="s">
        <v>2249</v>
      </c>
      <c r="L3447" t="s">
        <v>30</v>
      </c>
      <c r="M3447" t="s">
        <v>76</v>
      </c>
      <c r="N3447" t="s">
        <v>138</v>
      </c>
      <c r="O3447" t="s">
        <v>69</v>
      </c>
      <c r="P3447" t="s">
        <v>4273</v>
      </c>
      <c r="Q3447" t="s">
        <v>71</v>
      </c>
      <c r="R3447" s="7">
        <v>0.15</v>
      </c>
      <c r="S3447" s="7">
        <f t="shared" si="477"/>
        <v>361.95805000000001</v>
      </c>
      <c r="T3447" s="8">
        <v>20.039200000000001</v>
      </c>
      <c r="U3447" s="8" t="str">
        <f t="shared" si="483"/>
        <v>Low</v>
      </c>
      <c r="V3447" s="7">
        <v>1</v>
      </c>
      <c r="W3447" s="8">
        <v>425.83300000000003</v>
      </c>
      <c r="X3447" s="8">
        <f t="shared" si="484"/>
        <v>1393</v>
      </c>
      <c r="Y3447" s="9">
        <v>4.7058823999999999E-2</v>
      </c>
      <c r="Z3447" s="9" t="str">
        <f t="shared" si="485"/>
        <v>Low</v>
      </c>
    </row>
    <row r="3448" spans="1:26" x14ac:dyDescent="0.3">
      <c r="A3448" t="s">
        <v>4539</v>
      </c>
      <c r="B3448" s="6">
        <v>44135</v>
      </c>
      <c r="C3448" s="6" t="str">
        <f t="shared" si="478"/>
        <v>2020</v>
      </c>
      <c r="D3448" s="6" t="str">
        <f t="shared" si="479"/>
        <v>October</v>
      </c>
      <c r="E3448" s="6" t="str">
        <f t="shared" si="480"/>
        <v>Q4</v>
      </c>
      <c r="F3448" s="6" t="str">
        <f t="shared" si="481"/>
        <v>Low</v>
      </c>
      <c r="G3448" s="6" t="str">
        <f t="shared" si="482"/>
        <v>Discounted</v>
      </c>
      <c r="H3448" s="6">
        <v>44135</v>
      </c>
      <c r="I3448" t="s">
        <v>4540</v>
      </c>
      <c r="J3448" t="s">
        <v>74</v>
      </c>
      <c r="K3448" t="s">
        <v>3286</v>
      </c>
      <c r="L3448" t="s">
        <v>30</v>
      </c>
      <c r="M3448" t="s">
        <v>76</v>
      </c>
      <c r="N3448" t="s">
        <v>77</v>
      </c>
      <c r="O3448" t="s">
        <v>69</v>
      </c>
      <c r="P3448" t="s">
        <v>4273</v>
      </c>
      <c r="Q3448" t="s">
        <v>71</v>
      </c>
      <c r="R3448" s="7">
        <v>0.2</v>
      </c>
      <c r="S3448" s="7">
        <f t="shared" si="477"/>
        <v>258.50880000000001</v>
      </c>
      <c r="T3448" s="8">
        <v>20.196000000000002</v>
      </c>
      <c r="U3448" s="8" t="str">
        <f t="shared" si="483"/>
        <v>Low</v>
      </c>
      <c r="V3448" s="7">
        <v>4</v>
      </c>
      <c r="W3448" s="8">
        <v>323.13600000000002</v>
      </c>
      <c r="X3448" s="8">
        <f t="shared" si="484"/>
        <v>1771</v>
      </c>
      <c r="Y3448" s="9">
        <v>6.25E-2</v>
      </c>
      <c r="Z3448" s="9" t="str">
        <f t="shared" si="485"/>
        <v>Low</v>
      </c>
    </row>
    <row r="3449" spans="1:26" x14ac:dyDescent="0.3">
      <c r="A3449" t="s">
        <v>4539</v>
      </c>
      <c r="B3449" s="6">
        <v>44135</v>
      </c>
      <c r="C3449" s="6" t="str">
        <f t="shared" si="478"/>
        <v>2020</v>
      </c>
      <c r="D3449" s="6" t="str">
        <f t="shared" si="479"/>
        <v>October</v>
      </c>
      <c r="E3449" s="6" t="str">
        <f t="shared" si="480"/>
        <v>Q4</v>
      </c>
      <c r="F3449" s="6" t="str">
        <f t="shared" si="481"/>
        <v>High</v>
      </c>
      <c r="G3449" s="6" t="str">
        <f t="shared" si="482"/>
        <v>Full Price</v>
      </c>
      <c r="H3449" s="6">
        <v>44135</v>
      </c>
      <c r="I3449" t="s">
        <v>4540</v>
      </c>
      <c r="J3449" t="s">
        <v>105</v>
      </c>
      <c r="K3449" t="s">
        <v>679</v>
      </c>
      <c r="L3449" t="s">
        <v>30</v>
      </c>
      <c r="M3449" t="s">
        <v>31</v>
      </c>
      <c r="N3449" t="s">
        <v>53</v>
      </c>
      <c r="O3449" t="s">
        <v>69</v>
      </c>
      <c r="P3449" t="s">
        <v>4273</v>
      </c>
      <c r="Q3449" t="s">
        <v>71</v>
      </c>
      <c r="R3449" s="7">
        <v>0</v>
      </c>
      <c r="S3449" s="7">
        <f t="shared" si="477"/>
        <v>5.04</v>
      </c>
      <c r="T3449" s="8">
        <v>1.26</v>
      </c>
      <c r="U3449" s="8" t="str">
        <f t="shared" si="483"/>
        <v>Low</v>
      </c>
      <c r="V3449" s="7">
        <v>3</v>
      </c>
      <c r="W3449" s="8">
        <v>5.04</v>
      </c>
      <c r="X3449" s="8">
        <f t="shared" si="484"/>
        <v>9474</v>
      </c>
      <c r="Y3449" s="9">
        <v>0.25</v>
      </c>
      <c r="Z3449" s="9" t="str">
        <f t="shared" si="485"/>
        <v>High</v>
      </c>
    </row>
    <row r="3450" spans="1:26" x14ac:dyDescent="0.3">
      <c r="A3450" t="s">
        <v>4539</v>
      </c>
      <c r="B3450" s="6">
        <v>44135</v>
      </c>
      <c r="C3450" s="6" t="str">
        <f t="shared" si="478"/>
        <v>2020</v>
      </c>
      <c r="D3450" s="6" t="str">
        <f t="shared" si="479"/>
        <v>October</v>
      </c>
      <c r="E3450" s="6" t="str">
        <f t="shared" si="480"/>
        <v>Q4</v>
      </c>
      <c r="F3450" s="6" t="str">
        <f t="shared" si="481"/>
        <v>High</v>
      </c>
      <c r="G3450" s="6" t="str">
        <f t="shared" si="482"/>
        <v>Discounted</v>
      </c>
      <c r="H3450" s="6">
        <v>44135</v>
      </c>
      <c r="I3450" t="s">
        <v>4540</v>
      </c>
      <c r="J3450" t="s">
        <v>38</v>
      </c>
      <c r="K3450" t="s">
        <v>1143</v>
      </c>
      <c r="L3450" t="s">
        <v>30</v>
      </c>
      <c r="M3450" t="s">
        <v>31</v>
      </c>
      <c r="N3450" t="s">
        <v>41</v>
      </c>
      <c r="O3450" t="s">
        <v>69</v>
      </c>
      <c r="P3450" t="s">
        <v>4273</v>
      </c>
      <c r="Q3450" t="s">
        <v>71</v>
      </c>
      <c r="R3450" s="7">
        <v>0.2</v>
      </c>
      <c r="S3450" s="7">
        <f t="shared" si="477"/>
        <v>318.6816</v>
      </c>
      <c r="T3450" s="8">
        <v>124.485</v>
      </c>
      <c r="U3450" s="8" t="str">
        <f t="shared" si="483"/>
        <v>Medium</v>
      </c>
      <c r="V3450" s="7">
        <v>3</v>
      </c>
      <c r="W3450" s="8">
        <v>398.35199999999998</v>
      </c>
      <c r="X3450" s="8">
        <f t="shared" si="484"/>
        <v>1467</v>
      </c>
      <c r="Y3450" s="9">
        <v>0.3125</v>
      </c>
      <c r="Z3450" s="9" t="str">
        <f t="shared" si="485"/>
        <v>High</v>
      </c>
    </row>
    <row r="3451" spans="1:26" x14ac:dyDescent="0.3">
      <c r="A3451" t="s">
        <v>4539</v>
      </c>
      <c r="B3451" s="6">
        <v>44135</v>
      </c>
      <c r="C3451" s="6" t="str">
        <f t="shared" si="478"/>
        <v>2020</v>
      </c>
      <c r="D3451" s="6" t="str">
        <f t="shared" si="479"/>
        <v>October</v>
      </c>
      <c r="E3451" s="6" t="str">
        <f t="shared" si="480"/>
        <v>Q4</v>
      </c>
      <c r="F3451" s="6" t="str">
        <f t="shared" si="481"/>
        <v>High</v>
      </c>
      <c r="G3451" s="6" t="str">
        <f t="shared" si="482"/>
        <v>Full Price</v>
      </c>
      <c r="H3451" s="6">
        <v>44135</v>
      </c>
      <c r="I3451" t="s">
        <v>4540</v>
      </c>
      <c r="J3451" t="s">
        <v>89</v>
      </c>
      <c r="K3451" t="s">
        <v>2659</v>
      </c>
      <c r="L3451" t="s">
        <v>30</v>
      </c>
      <c r="M3451" t="s">
        <v>31</v>
      </c>
      <c r="N3451" t="s">
        <v>86</v>
      </c>
      <c r="O3451" t="s">
        <v>69</v>
      </c>
      <c r="P3451" t="s">
        <v>4273</v>
      </c>
      <c r="Q3451" t="s">
        <v>71</v>
      </c>
      <c r="R3451" s="7">
        <v>0</v>
      </c>
      <c r="S3451" s="7">
        <f t="shared" si="477"/>
        <v>17.45</v>
      </c>
      <c r="T3451" s="8">
        <v>8.0269999999999992</v>
      </c>
      <c r="U3451" s="8" t="str">
        <f t="shared" si="483"/>
        <v>Low</v>
      </c>
      <c r="V3451" s="7">
        <v>5</v>
      </c>
      <c r="W3451" s="8">
        <v>17.45</v>
      </c>
      <c r="X3451" s="8">
        <f t="shared" si="484"/>
        <v>7479</v>
      </c>
      <c r="Y3451" s="9">
        <v>0.46</v>
      </c>
      <c r="Z3451" s="9" t="str">
        <f t="shared" si="485"/>
        <v>High</v>
      </c>
    </row>
    <row r="3452" spans="1:26" x14ac:dyDescent="0.3">
      <c r="A3452" t="s">
        <v>4539</v>
      </c>
      <c r="B3452" s="6">
        <v>44135</v>
      </c>
      <c r="C3452" s="6" t="str">
        <f t="shared" si="478"/>
        <v>2020</v>
      </c>
      <c r="D3452" s="6" t="str">
        <f t="shared" si="479"/>
        <v>October</v>
      </c>
      <c r="E3452" s="6" t="str">
        <f t="shared" si="480"/>
        <v>Q4</v>
      </c>
      <c r="F3452" s="6" t="str">
        <f t="shared" si="481"/>
        <v>High</v>
      </c>
      <c r="G3452" s="6" t="str">
        <f t="shared" si="482"/>
        <v>Full Price</v>
      </c>
      <c r="H3452" s="6">
        <v>44135</v>
      </c>
      <c r="I3452" t="s">
        <v>4540</v>
      </c>
      <c r="J3452" t="s">
        <v>67</v>
      </c>
      <c r="K3452" t="s">
        <v>4159</v>
      </c>
      <c r="L3452" t="s">
        <v>30</v>
      </c>
      <c r="M3452" t="s">
        <v>31</v>
      </c>
      <c r="N3452" t="s">
        <v>32</v>
      </c>
      <c r="O3452" t="s">
        <v>69</v>
      </c>
      <c r="P3452" t="s">
        <v>4273</v>
      </c>
      <c r="Q3452" t="s">
        <v>71</v>
      </c>
      <c r="R3452" s="7">
        <v>0</v>
      </c>
      <c r="S3452" s="7">
        <f t="shared" si="477"/>
        <v>19.98</v>
      </c>
      <c r="T3452" s="8">
        <v>9.3905999999999992</v>
      </c>
      <c r="U3452" s="8" t="str">
        <f t="shared" si="483"/>
        <v>Low</v>
      </c>
      <c r="V3452" s="7">
        <v>1</v>
      </c>
      <c r="W3452" s="8">
        <v>19.98</v>
      </c>
      <c r="X3452" s="8">
        <f t="shared" si="484"/>
        <v>7145</v>
      </c>
      <c r="Y3452" s="9">
        <v>0.47</v>
      </c>
      <c r="Z3452" s="9" t="str">
        <f t="shared" si="485"/>
        <v>High</v>
      </c>
    </row>
    <row r="3453" spans="1:26" x14ac:dyDescent="0.3">
      <c r="A3453" t="s">
        <v>4539</v>
      </c>
      <c r="B3453" s="6">
        <v>44135</v>
      </c>
      <c r="C3453" s="6" t="str">
        <f t="shared" si="478"/>
        <v>2020</v>
      </c>
      <c r="D3453" s="6" t="str">
        <f t="shared" si="479"/>
        <v>October</v>
      </c>
      <c r="E3453" s="6" t="str">
        <f t="shared" si="480"/>
        <v>Q4</v>
      </c>
      <c r="F3453" s="6" t="str">
        <f t="shared" si="481"/>
        <v>High</v>
      </c>
      <c r="G3453" s="6" t="str">
        <f t="shared" si="482"/>
        <v>Full Price</v>
      </c>
      <c r="H3453" s="6">
        <v>44135</v>
      </c>
      <c r="I3453" t="s">
        <v>4540</v>
      </c>
      <c r="J3453" t="s">
        <v>89</v>
      </c>
      <c r="K3453" t="s">
        <v>4132</v>
      </c>
      <c r="L3453" t="s">
        <v>30</v>
      </c>
      <c r="M3453" t="s">
        <v>31</v>
      </c>
      <c r="N3453" t="s">
        <v>49</v>
      </c>
      <c r="O3453" t="s">
        <v>69</v>
      </c>
      <c r="P3453" t="s">
        <v>4273</v>
      </c>
      <c r="Q3453" t="s">
        <v>71</v>
      </c>
      <c r="R3453" s="7">
        <v>0</v>
      </c>
      <c r="S3453" s="7">
        <f t="shared" si="477"/>
        <v>46.84</v>
      </c>
      <c r="T3453" s="8">
        <v>12.646800000000001</v>
      </c>
      <c r="U3453" s="8" t="str">
        <f t="shared" si="483"/>
        <v>Low</v>
      </c>
      <c r="V3453" s="7">
        <v>2</v>
      </c>
      <c r="W3453" s="8">
        <v>46.84</v>
      </c>
      <c r="X3453" s="8">
        <f t="shared" si="484"/>
        <v>5285</v>
      </c>
      <c r="Y3453" s="9">
        <v>0.27</v>
      </c>
      <c r="Z3453" s="9" t="str">
        <f t="shared" si="485"/>
        <v>High</v>
      </c>
    </row>
    <row r="3454" spans="1:26" x14ac:dyDescent="0.3">
      <c r="A3454" t="s">
        <v>4539</v>
      </c>
      <c r="B3454" s="6">
        <v>44135</v>
      </c>
      <c r="C3454" s="6" t="str">
        <f t="shared" si="478"/>
        <v>2020</v>
      </c>
      <c r="D3454" s="6" t="str">
        <f t="shared" si="479"/>
        <v>October</v>
      </c>
      <c r="E3454" s="6" t="str">
        <f t="shared" si="480"/>
        <v>Q4</v>
      </c>
      <c r="F3454" s="6" t="str">
        <f t="shared" si="481"/>
        <v>High</v>
      </c>
      <c r="G3454" s="6" t="str">
        <f t="shared" si="482"/>
        <v>Full Price</v>
      </c>
      <c r="H3454" s="6">
        <v>44135</v>
      </c>
      <c r="I3454" t="s">
        <v>4540</v>
      </c>
      <c r="J3454" t="s">
        <v>467</v>
      </c>
      <c r="K3454" t="s">
        <v>4167</v>
      </c>
      <c r="L3454" t="s">
        <v>30</v>
      </c>
      <c r="M3454" t="s">
        <v>31</v>
      </c>
      <c r="N3454" t="s">
        <v>356</v>
      </c>
      <c r="O3454" t="s">
        <v>69</v>
      </c>
      <c r="P3454" t="s">
        <v>4273</v>
      </c>
      <c r="Q3454" t="s">
        <v>71</v>
      </c>
      <c r="R3454" s="7">
        <v>0</v>
      </c>
      <c r="S3454" s="7">
        <f t="shared" si="477"/>
        <v>29.7</v>
      </c>
      <c r="T3454" s="8">
        <v>8.0190000000000001</v>
      </c>
      <c r="U3454" s="8" t="str">
        <f t="shared" si="483"/>
        <v>Low</v>
      </c>
      <c r="V3454" s="7">
        <v>3</v>
      </c>
      <c r="W3454" s="8">
        <v>29.7</v>
      </c>
      <c r="X3454" s="8">
        <f t="shared" si="484"/>
        <v>6332</v>
      </c>
      <c r="Y3454" s="9">
        <v>0.27</v>
      </c>
      <c r="Z3454" s="9" t="str">
        <f t="shared" si="485"/>
        <v>High</v>
      </c>
    </row>
    <row r="3455" spans="1:26" x14ac:dyDescent="0.3">
      <c r="A3455" t="s">
        <v>4539</v>
      </c>
      <c r="B3455" s="6">
        <v>44135</v>
      </c>
      <c r="C3455" s="6" t="str">
        <f t="shared" si="478"/>
        <v>2020</v>
      </c>
      <c r="D3455" s="6" t="str">
        <f t="shared" si="479"/>
        <v>October</v>
      </c>
      <c r="E3455" s="6" t="str">
        <f t="shared" si="480"/>
        <v>Q4</v>
      </c>
      <c r="F3455" s="6" t="str">
        <f t="shared" si="481"/>
        <v>Low</v>
      </c>
      <c r="G3455" s="6" t="str">
        <f t="shared" si="482"/>
        <v>Discounted</v>
      </c>
      <c r="H3455" s="6">
        <v>44135</v>
      </c>
      <c r="I3455" t="s">
        <v>4540</v>
      </c>
      <c r="J3455" t="s">
        <v>548</v>
      </c>
      <c r="K3455" t="s">
        <v>1451</v>
      </c>
      <c r="L3455" t="s">
        <v>30</v>
      </c>
      <c r="M3455" t="s">
        <v>91</v>
      </c>
      <c r="N3455" t="s">
        <v>92</v>
      </c>
      <c r="O3455" t="s">
        <v>69</v>
      </c>
      <c r="P3455" t="s">
        <v>4273</v>
      </c>
      <c r="Q3455" t="s">
        <v>71</v>
      </c>
      <c r="R3455" s="7">
        <v>0.2</v>
      </c>
      <c r="S3455" s="7">
        <f t="shared" si="477"/>
        <v>1036.672</v>
      </c>
      <c r="T3455" s="8">
        <v>145.78200000000001</v>
      </c>
      <c r="U3455" s="8" t="str">
        <f t="shared" si="483"/>
        <v>Medium</v>
      </c>
      <c r="V3455" s="7">
        <v>4</v>
      </c>
      <c r="W3455" s="8">
        <v>1295.8399999999999</v>
      </c>
      <c r="X3455" s="8">
        <f t="shared" si="484"/>
        <v>313</v>
      </c>
      <c r="Y3455" s="9">
        <v>0.1125</v>
      </c>
      <c r="Z3455" s="9" t="str">
        <f t="shared" si="485"/>
        <v>Low</v>
      </c>
    </row>
    <row r="3456" spans="1:26" x14ac:dyDescent="0.3">
      <c r="A3456" t="s">
        <v>4541</v>
      </c>
      <c r="B3456" s="6">
        <v>44136</v>
      </c>
      <c r="C3456" s="6" t="str">
        <f t="shared" si="478"/>
        <v>2020</v>
      </c>
      <c r="D3456" s="6" t="str">
        <f t="shared" si="479"/>
        <v>November</v>
      </c>
      <c r="E3456" s="6" t="str">
        <f t="shared" si="480"/>
        <v>Q4</v>
      </c>
      <c r="F3456" s="6" t="str">
        <f t="shared" si="481"/>
        <v>Low</v>
      </c>
      <c r="G3456" s="6" t="str">
        <f t="shared" si="482"/>
        <v>Discounted</v>
      </c>
      <c r="H3456" s="6">
        <v>44138</v>
      </c>
      <c r="I3456" t="s">
        <v>846</v>
      </c>
      <c r="J3456" t="s">
        <v>89</v>
      </c>
      <c r="K3456" t="s">
        <v>4542</v>
      </c>
      <c r="L3456" t="s">
        <v>40</v>
      </c>
      <c r="M3456" t="s">
        <v>31</v>
      </c>
      <c r="N3456" t="s">
        <v>86</v>
      </c>
      <c r="O3456" t="s">
        <v>54</v>
      </c>
      <c r="P3456" t="s">
        <v>55</v>
      </c>
      <c r="Q3456" t="s">
        <v>56</v>
      </c>
      <c r="R3456" s="7">
        <v>0.2</v>
      </c>
      <c r="S3456" s="7">
        <f t="shared" si="477"/>
        <v>2.5344000000000002</v>
      </c>
      <c r="T3456" s="8">
        <v>-0.71279999999999999</v>
      </c>
      <c r="U3456" s="8" t="str">
        <f t="shared" si="483"/>
        <v>Loss</v>
      </c>
      <c r="V3456" s="7">
        <v>2</v>
      </c>
      <c r="W3456" s="8">
        <v>3.1680000000000001</v>
      </c>
      <c r="X3456" s="8">
        <f t="shared" si="484"/>
        <v>9754</v>
      </c>
      <c r="Y3456" s="9">
        <v>-0.22500000000000001</v>
      </c>
      <c r="Z3456" s="9" t="str">
        <f t="shared" si="485"/>
        <v>Low</v>
      </c>
    </row>
    <row r="3457" spans="1:26" x14ac:dyDescent="0.3">
      <c r="A3457" t="s">
        <v>4541</v>
      </c>
      <c r="B3457" s="6">
        <v>44136</v>
      </c>
      <c r="C3457" s="6" t="str">
        <f t="shared" si="478"/>
        <v>2020</v>
      </c>
      <c r="D3457" s="6" t="str">
        <f t="shared" si="479"/>
        <v>November</v>
      </c>
      <c r="E3457" s="6" t="str">
        <f t="shared" si="480"/>
        <v>Q4</v>
      </c>
      <c r="F3457" s="6" t="str">
        <f t="shared" si="481"/>
        <v>Low</v>
      </c>
      <c r="G3457" s="6" t="str">
        <f t="shared" si="482"/>
        <v>Discounted</v>
      </c>
      <c r="H3457" s="6">
        <v>44138</v>
      </c>
      <c r="I3457" t="s">
        <v>846</v>
      </c>
      <c r="J3457" t="s">
        <v>675</v>
      </c>
      <c r="K3457" t="s">
        <v>676</v>
      </c>
      <c r="L3457" t="s">
        <v>40</v>
      </c>
      <c r="M3457" t="s">
        <v>91</v>
      </c>
      <c r="N3457" t="s">
        <v>110</v>
      </c>
      <c r="O3457" t="s">
        <v>54</v>
      </c>
      <c r="P3457" t="s">
        <v>55</v>
      </c>
      <c r="Q3457" t="s">
        <v>56</v>
      </c>
      <c r="R3457" s="7">
        <v>0.2</v>
      </c>
      <c r="S3457" s="7">
        <f t="shared" si="477"/>
        <v>28.288</v>
      </c>
      <c r="T3457" s="8">
        <v>-3.0939999999999999</v>
      </c>
      <c r="U3457" s="8" t="str">
        <f t="shared" si="483"/>
        <v>Loss</v>
      </c>
      <c r="V3457" s="7">
        <v>2</v>
      </c>
      <c r="W3457" s="8">
        <v>35.36</v>
      </c>
      <c r="X3457" s="8">
        <f t="shared" si="484"/>
        <v>5913</v>
      </c>
      <c r="Y3457" s="9">
        <v>-8.7499999999999994E-2</v>
      </c>
      <c r="Z3457" s="9" t="str">
        <f t="shared" si="485"/>
        <v>Low</v>
      </c>
    </row>
    <row r="3458" spans="1:26" x14ac:dyDescent="0.3">
      <c r="A3458" t="s">
        <v>4543</v>
      </c>
      <c r="B3458" s="6">
        <v>44136</v>
      </c>
      <c r="C3458" s="6" t="str">
        <f t="shared" si="478"/>
        <v>2020</v>
      </c>
      <c r="D3458" s="6" t="str">
        <f t="shared" si="479"/>
        <v>November</v>
      </c>
      <c r="E3458" s="6" t="str">
        <f t="shared" si="480"/>
        <v>Q4</v>
      </c>
      <c r="F3458" s="6" t="str">
        <f t="shared" si="481"/>
        <v>Low</v>
      </c>
      <c r="G3458" s="6" t="str">
        <f t="shared" si="482"/>
        <v>Full Price</v>
      </c>
      <c r="H3458" s="6">
        <v>44143</v>
      </c>
      <c r="I3458" t="s">
        <v>2671</v>
      </c>
      <c r="J3458" t="s">
        <v>666</v>
      </c>
      <c r="K3458" t="s">
        <v>3637</v>
      </c>
      <c r="L3458" t="s">
        <v>30</v>
      </c>
      <c r="M3458" t="s">
        <v>76</v>
      </c>
      <c r="N3458" t="s">
        <v>262</v>
      </c>
      <c r="O3458" t="s">
        <v>62</v>
      </c>
      <c r="P3458" t="s">
        <v>4544</v>
      </c>
      <c r="Q3458" t="s">
        <v>191</v>
      </c>
      <c r="R3458" s="7">
        <v>0</v>
      </c>
      <c r="S3458" s="7">
        <f t="shared" ref="S3458:S3521" si="486">W3458 - (W3458 * R3458)</f>
        <v>301.95999999999998</v>
      </c>
      <c r="T3458" s="8">
        <v>45.293999999999997</v>
      </c>
      <c r="U3458" s="8" t="str">
        <f t="shared" si="483"/>
        <v>Low</v>
      </c>
      <c r="V3458" s="7">
        <v>2</v>
      </c>
      <c r="W3458" s="8">
        <v>301.95999999999998</v>
      </c>
      <c r="X3458" s="8">
        <f t="shared" si="484"/>
        <v>1890</v>
      </c>
      <c r="Y3458" s="9">
        <v>0.15</v>
      </c>
      <c r="Z3458" s="9" t="str">
        <f t="shared" si="485"/>
        <v>Low</v>
      </c>
    </row>
    <row r="3459" spans="1:26" x14ac:dyDescent="0.3">
      <c r="A3459" t="s">
        <v>4545</v>
      </c>
      <c r="B3459" s="6">
        <v>44136</v>
      </c>
      <c r="C3459" s="6" t="str">
        <f t="shared" ref="C3459:C3522" si="487">TEXT(B3459, "YYYY")</f>
        <v>2020</v>
      </c>
      <c r="D3459" s="6" t="str">
        <f t="shared" ref="D3459:D3522" si="488">TEXT(B3459, "MMMM")</f>
        <v>November</v>
      </c>
      <c r="E3459" s="6" t="str">
        <f t="shared" ref="E3459:E3522" si="489">"Q" &amp; INT((MONTH(B3459) - 1) / 3) + 1</f>
        <v>Q4</v>
      </c>
      <c r="F3459" s="6" t="str">
        <f t="shared" ref="F3459:F3522" si="490">IF(Y3459&gt; 0.2, "High", "Low")</f>
        <v>High</v>
      </c>
      <c r="G3459" s="6" t="str">
        <f t="shared" ref="G3459:G3522" si="491">IF(R3459&gt;0, "Discounted", "Full Price")</f>
        <v>Discounted</v>
      </c>
      <c r="H3459" s="6">
        <v>44139</v>
      </c>
      <c r="I3459" t="s">
        <v>335</v>
      </c>
      <c r="J3459" t="s">
        <v>89</v>
      </c>
      <c r="K3459" t="s">
        <v>2600</v>
      </c>
      <c r="L3459" t="s">
        <v>30</v>
      </c>
      <c r="M3459" t="s">
        <v>31</v>
      </c>
      <c r="N3459" t="s">
        <v>53</v>
      </c>
      <c r="O3459" t="s">
        <v>69</v>
      </c>
      <c r="P3459" t="s">
        <v>1490</v>
      </c>
      <c r="Q3459" t="s">
        <v>175</v>
      </c>
      <c r="R3459" s="7">
        <v>0.2</v>
      </c>
      <c r="S3459" s="7">
        <f t="shared" si="486"/>
        <v>6.3040000000000003</v>
      </c>
      <c r="T3459" s="8">
        <v>1.7729999999999999</v>
      </c>
      <c r="U3459" s="8" t="str">
        <f t="shared" ref="U3459:U3522" si="492">IF(T3459 &lt; 0, "Loss", IF(T3459 &lt; 100, "Low", IF(T3459 &lt; 500, "Medium", "High")))</f>
        <v>Low</v>
      </c>
      <c r="V3459" s="7">
        <v>1</v>
      </c>
      <c r="W3459" s="8">
        <v>7.88</v>
      </c>
      <c r="X3459" s="8">
        <f t="shared" ref="X3459:X3522" si="493">_xlfn.RANK.EQ(W3459, W$2:W$9994)</f>
        <v>8997</v>
      </c>
      <c r="Y3459" s="9">
        <v>0.22500000000000001</v>
      </c>
      <c r="Z3459" s="9" t="str">
        <f t="shared" ref="Z3459:Z3522" si="494">IF(Y3459 &gt; 0.2, "High", "Low")</f>
        <v>High</v>
      </c>
    </row>
    <row r="3460" spans="1:26" x14ac:dyDescent="0.3">
      <c r="A3460" t="s">
        <v>4546</v>
      </c>
      <c r="B3460" s="6">
        <v>44136</v>
      </c>
      <c r="C3460" s="6" t="str">
        <f t="shared" si="487"/>
        <v>2020</v>
      </c>
      <c r="D3460" s="6" t="str">
        <f t="shared" si="488"/>
        <v>November</v>
      </c>
      <c r="E3460" s="6" t="str">
        <f t="shared" si="489"/>
        <v>Q4</v>
      </c>
      <c r="F3460" s="6" t="str">
        <f t="shared" si="490"/>
        <v>High</v>
      </c>
      <c r="G3460" s="6" t="str">
        <f t="shared" si="491"/>
        <v>Full Price</v>
      </c>
      <c r="H3460" s="6">
        <v>44140</v>
      </c>
      <c r="I3460" t="s">
        <v>1783</v>
      </c>
      <c r="J3460" t="s">
        <v>97</v>
      </c>
      <c r="K3460" t="s">
        <v>113</v>
      </c>
      <c r="L3460" t="s">
        <v>30</v>
      </c>
      <c r="M3460" t="s">
        <v>76</v>
      </c>
      <c r="N3460" t="s">
        <v>99</v>
      </c>
      <c r="O3460" t="s">
        <v>54</v>
      </c>
      <c r="P3460" t="s">
        <v>270</v>
      </c>
      <c r="Q3460" t="s">
        <v>271</v>
      </c>
      <c r="R3460" s="7">
        <v>0</v>
      </c>
      <c r="S3460" s="7">
        <f t="shared" si="486"/>
        <v>259.7</v>
      </c>
      <c r="T3460" s="8">
        <v>106.477</v>
      </c>
      <c r="U3460" s="8" t="str">
        <f t="shared" si="492"/>
        <v>Medium</v>
      </c>
      <c r="V3460" s="7">
        <v>5</v>
      </c>
      <c r="W3460" s="8">
        <v>259.7</v>
      </c>
      <c r="X3460" s="8">
        <f t="shared" si="493"/>
        <v>2130</v>
      </c>
      <c r="Y3460" s="9">
        <v>0.41</v>
      </c>
      <c r="Z3460" s="9" t="str">
        <f t="shared" si="494"/>
        <v>High</v>
      </c>
    </row>
    <row r="3461" spans="1:26" x14ac:dyDescent="0.3">
      <c r="A3461" t="s">
        <v>4546</v>
      </c>
      <c r="B3461" s="6">
        <v>44136</v>
      </c>
      <c r="C3461" s="6" t="str">
        <f t="shared" si="487"/>
        <v>2020</v>
      </c>
      <c r="D3461" s="6" t="str">
        <f t="shared" si="488"/>
        <v>November</v>
      </c>
      <c r="E3461" s="6" t="str">
        <f t="shared" si="489"/>
        <v>Q4</v>
      </c>
      <c r="F3461" s="6" t="str">
        <f t="shared" si="490"/>
        <v>High</v>
      </c>
      <c r="G3461" s="6" t="str">
        <f t="shared" si="491"/>
        <v>Full Price</v>
      </c>
      <c r="H3461" s="6">
        <v>44140</v>
      </c>
      <c r="I3461" t="s">
        <v>1783</v>
      </c>
      <c r="J3461" t="s">
        <v>89</v>
      </c>
      <c r="K3461" t="s">
        <v>1980</v>
      </c>
      <c r="L3461" t="s">
        <v>30</v>
      </c>
      <c r="M3461" t="s">
        <v>31</v>
      </c>
      <c r="N3461" t="s">
        <v>32</v>
      </c>
      <c r="O3461" t="s">
        <v>54</v>
      </c>
      <c r="P3461" t="s">
        <v>270</v>
      </c>
      <c r="Q3461" t="s">
        <v>271</v>
      </c>
      <c r="R3461" s="7">
        <v>0</v>
      </c>
      <c r="S3461" s="7">
        <f t="shared" si="486"/>
        <v>13.52</v>
      </c>
      <c r="T3461" s="8">
        <v>6.2191999999999998</v>
      </c>
      <c r="U3461" s="8" t="str">
        <f t="shared" si="492"/>
        <v>Low</v>
      </c>
      <c r="V3461" s="7">
        <v>4</v>
      </c>
      <c r="W3461" s="8">
        <v>13.52</v>
      </c>
      <c r="X3461" s="8">
        <f t="shared" si="493"/>
        <v>8016</v>
      </c>
      <c r="Y3461" s="9">
        <v>0.46</v>
      </c>
      <c r="Z3461" s="9" t="str">
        <f t="shared" si="494"/>
        <v>High</v>
      </c>
    </row>
    <row r="3462" spans="1:26" x14ac:dyDescent="0.3">
      <c r="A3462" t="s">
        <v>4546</v>
      </c>
      <c r="B3462" s="6">
        <v>44136</v>
      </c>
      <c r="C3462" s="6" t="str">
        <f t="shared" si="487"/>
        <v>2020</v>
      </c>
      <c r="D3462" s="6" t="str">
        <f t="shared" si="488"/>
        <v>November</v>
      </c>
      <c r="E3462" s="6" t="str">
        <f t="shared" si="489"/>
        <v>Q4</v>
      </c>
      <c r="F3462" s="6" t="str">
        <f t="shared" si="490"/>
        <v>High</v>
      </c>
      <c r="G3462" s="6" t="str">
        <f t="shared" si="491"/>
        <v>Full Price</v>
      </c>
      <c r="H3462" s="6">
        <v>44140</v>
      </c>
      <c r="I3462" t="s">
        <v>1783</v>
      </c>
      <c r="J3462" t="s">
        <v>830</v>
      </c>
      <c r="K3462" t="s">
        <v>3930</v>
      </c>
      <c r="L3462" t="s">
        <v>30</v>
      </c>
      <c r="M3462" t="s">
        <v>91</v>
      </c>
      <c r="N3462" t="s">
        <v>110</v>
      </c>
      <c r="O3462" t="s">
        <v>54</v>
      </c>
      <c r="P3462" t="s">
        <v>270</v>
      </c>
      <c r="Q3462" t="s">
        <v>271</v>
      </c>
      <c r="R3462" s="7">
        <v>0</v>
      </c>
      <c r="S3462" s="7">
        <f t="shared" si="486"/>
        <v>1399.93</v>
      </c>
      <c r="T3462" s="8">
        <v>601.96990000000005</v>
      </c>
      <c r="U3462" s="8" t="str">
        <f t="shared" si="492"/>
        <v>High</v>
      </c>
      <c r="V3462" s="7">
        <v>7</v>
      </c>
      <c r="W3462" s="8">
        <v>1399.93</v>
      </c>
      <c r="X3462" s="8">
        <f t="shared" si="493"/>
        <v>274</v>
      </c>
      <c r="Y3462" s="9">
        <v>0.43</v>
      </c>
      <c r="Z3462" s="9" t="str">
        <f t="shared" si="494"/>
        <v>High</v>
      </c>
    </row>
    <row r="3463" spans="1:26" x14ac:dyDescent="0.3">
      <c r="A3463" t="s">
        <v>4546</v>
      </c>
      <c r="B3463" s="6">
        <v>44136</v>
      </c>
      <c r="C3463" s="6" t="str">
        <f t="shared" si="487"/>
        <v>2020</v>
      </c>
      <c r="D3463" s="6" t="str">
        <f t="shared" si="488"/>
        <v>November</v>
      </c>
      <c r="E3463" s="6" t="str">
        <f t="shared" si="489"/>
        <v>Q4</v>
      </c>
      <c r="F3463" s="6" t="str">
        <f t="shared" si="490"/>
        <v>Low</v>
      </c>
      <c r="G3463" s="6" t="str">
        <f t="shared" si="491"/>
        <v>Full Price</v>
      </c>
      <c r="H3463" s="6">
        <v>44140</v>
      </c>
      <c r="I3463" t="s">
        <v>1783</v>
      </c>
      <c r="J3463" t="s">
        <v>153</v>
      </c>
      <c r="K3463" t="s">
        <v>3499</v>
      </c>
      <c r="L3463" t="s">
        <v>30</v>
      </c>
      <c r="M3463" t="s">
        <v>91</v>
      </c>
      <c r="N3463" t="s">
        <v>92</v>
      </c>
      <c r="O3463" t="s">
        <v>54</v>
      </c>
      <c r="P3463" t="s">
        <v>270</v>
      </c>
      <c r="Q3463" t="s">
        <v>271</v>
      </c>
      <c r="R3463" s="7">
        <v>0</v>
      </c>
      <c r="S3463" s="7">
        <f t="shared" si="486"/>
        <v>42.95</v>
      </c>
      <c r="T3463" s="8">
        <v>1.2885</v>
      </c>
      <c r="U3463" s="8" t="str">
        <f t="shared" si="492"/>
        <v>Low</v>
      </c>
      <c r="V3463" s="7">
        <v>1</v>
      </c>
      <c r="W3463" s="8">
        <v>42.95</v>
      </c>
      <c r="X3463" s="8">
        <f t="shared" si="493"/>
        <v>5482</v>
      </c>
      <c r="Y3463" s="9">
        <v>0.03</v>
      </c>
      <c r="Z3463" s="9" t="str">
        <f t="shared" si="494"/>
        <v>Low</v>
      </c>
    </row>
    <row r="3464" spans="1:26" x14ac:dyDescent="0.3">
      <c r="A3464" t="s">
        <v>4546</v>
      </c>
      <c r="B3464" s="6">
        <v>44136</v>
      </c>
      <c r="C3464" s="6" t="str">
        <f t="shared" si="487"/>
        <v>2020</v>
      </c>
      <c r="D3464" s="6" t="str">
        <f t="shared" si="488"/>
        <v>November</v>
      </c>
      <c r="E3464" s="6" t="str">
        <f t="shared" si="489"/>
        <v>Q4</v>
      </c>
      <c r="F3464" s="6" t="str">
        <f t="shared" si="490"/>
        <v>High</v>
      </c>
      <c r="G3464" s="6" t="str">
        <f t="shared" si="491"/>
        <v>Full Price</v>
      </c>
      <c r="H3464" s="6">
        <v>44140</v>
      </c>
      <c r="I3464" t="s">
        <v>1783</v>
      </c>
      <c r="J3464" t="s">
        <v>89</v>
      </c>
      <c r="K3464" t="s">
        <v>1117</v>
      </c>
      <c r="L3464" t="s">
        <v>30</v>
      </c>
      <c r="M3464" t="s">
        <v>91</v>
      </c>
      <c r="N3464" t="s">
        <v>92</v>
      </c>
      <c r="O3464" t="s">
        <v>54</v>
      </c>
      <c r="P3464" t="s">
        <v>270</v>
      </c>
      <c r="Q3464" t="s">
        <v>271</v>
      </c>
      <c r="R3464" s="7">
        <v>0</v>
      </c>
      <c r="S3464" s="7">
        <f t="shared" si="486"/>
        <v>503.96</v>
      </c>
      <c r="T3464" s="8">
        <v>125.99</v>
      </c>
      <c r="U3464" s="8" t="str">
        <f t="shared" si="492"/>
        <v>Medium</v>
      </c>
      <c r="V3464" s="7">
        <v>4</v>
      </c>
      <c r="W3464" s="8">
        <v>503.96</v>
      </c>
      <c r="X3464" s="8">
        <f t="shared" si="493"/>
        <v>1153</v>
      </c>
      <c r="Y3464" s="9">
        <v>0.25</v>
      </c>
      <c r="Z3464" s="9" t="str">
        <f t="shared" si="494"/>
        <v>High</v>
      </c>
    </row>
    <row r="3465" spans="1:26" x14ac:dyDescent="0.3">
      <c r="A3465" t="s">
        <v>4547</v>
      </c>
      <c r="B3465" s="6">
        <v>44136</v>
      </c>
      <c r="C3465" s="6" t="str">
        <f t="shared" si="487"/>
        <v>2020</v>
      </c>
      <c r="D3465" s="6" t="str">
        <f t="shared" si="488"/>
        <v>November</v>
      </c>
      <c r="E3465" s="6" t="str">
        <f t="shared" si="489"/>
        <v>Q4</v>
      </c>
      <c r="F3465" s="6" t="str">
        <f t="shared" si="490"/>
        <v>Low</v>
      </c>
      <c r="G3465" s="6" t="str">
        <f t="shared" si="491"/>
        <v>Discounted</v>
      </c>
      <c r="H3465" s="6">
        <v>44138</v>
      </c>
      <c r="I3465" t="s">
        <v>3813</v>
      </c>
      <c r="J3465" t="s">
        <v>74</v>
      </c>
      <c r="K3465" t="s">
        <v>125</v>
      </c>
      <c r="L3465" t="s">
        <v>30</v>
      </c>
      <c r="M3465" t="s">
        <v>76</v>
      </c>
      <c r="N3465" t="s">
        <v>77</v>
      </c>
      <c r="O3465" t="s">
        <v>54</v>
      </c>
      <c r="P3465" t="s">
        <v>270</v>
      </c>
      <c r="Q3465" t="s">
        <v>271</v>
      </c>
      <c r="R3465" s="7">
        <v>0.1</v>
      </c>
      <c r="S3465" s="7">
        <f t="shared" si="486"/>
        <v>294.80760000000004</v>
      </c>
      <c r="T3465" s="8">
        <v>21.837599999999998</v>
      </c>
      <c r="U3465" s="8" t="str">
        <f t="shared" si="492"/>
        <v>Low</v>
      </c>
      <c r="V3465" s="7">
        <v>4</v>
      </c>
      <c r="W3465" s="8">
        <v>327.56400000000002</v>
      </c>
      <c r="X3465" s="8">
        <f t="shared" si="493"/>
        <v>1758</v>
      </c>
      <c r="Y3465" s="9">
        <v>6.6666666999999999E-2</v>
      </c>
      <c r="Z3465" s="9" t="str">
        <f t="shared" si="494"/>
        <v>Low</v>
      </c>
    </row>
    <row r="3466" spans="1:26" x14ac:dyDescent="0.3">
      <c r="A3466" t="s">
        <v>4548</v>
      </c>
      <c r="B3466" s="6">
        <v>44136</v>
      </c>
      <c r="C3466" s="6" t="str">
        <f t="shared" si="487"/>
        <v>2020</v>
      </c>
      <c r="D3466" s="6" t="str">
        <f t="shared" si="488"/>
        <v>November</v>
      </c>
      <c r="E3466" s="6" t="str">
        <f t="shared" si="489"/>
        <v>Q4</v>
      </c>
      <c r="F3466" s="6" t="str">
        <f t="shared" si="490"/>
        <v>High</v>
      </c>
      <c r="G3466" s="6" t="str">
        <f t="shared" si="491"/>
        <v>Full Price</v>
      </c>
      <c r="H3466" s="6">
        <v>44141</v>
      </c>
      <c r="I3466" t="s">
        <v>560</v>
      </c>
      <c r="J3466" t="s">
        <v>89</v>
      </c>
      <c r="K3466" t="s">
        <v>3606</v>
      </c>
      <c r="L3466" t="s">
        <v>61</v>
      </c>
      <c r="M3466" t="s">
        <v>91</v>
      </c>
      <c r="N3466" t="s">
        <v>92</v>
      </c>
      <c r="O3466" t="s">
        <v>54</v>
      </c>
      <c r="P3466" t="s">
        <v>270</v>
      </c>
      <c r="Q3466" t="s">
        <v>271</v>
      </c>
      <c r="R3466" s="7">
        <v>0</v>
      </c>
      <c r="S3466" s="7">
        <f t="shared" si="486"/>
        <v>4.95</v>
      </c>
      <c r="T3466" s="8">
        <v>1.3365</v>
      </c>
      <c r="U3466" s="8" t="str">
        <f t="shared" si="492"/>
        <v>Low</v>
      </c>
      <c r="V3466" s="7">
        <v>1</v>
      </c>
      <c r="W3466" s="8">
        <v>4.95</v>
      </c>
      <c r="X3466" s="8">
        <f t="shared" si="493"/>
        <v>9498</v>
      </c>
      <c r="Y3466" s="9">
        <v>0.27</v>
      </c>
      <c r="Z3466" s="9" t="str">
        <f t="shared" si="494"/>
        <v>High</v>
      </c>
    </row>
    <row r="3467" spans="1:26" x14ac:dyDescent="0.3">
      <c r="A3467" t="s">
        <v>4549</v>
      </c>
      <c r="B3467" s="6">
        <v>44136</v>
      </c>
      <c r="C3467" s="6" t="str">
        <f t="shared" si="487"/>
        <v>2020</v>
      </c>
      <c r="D3467" s="6" t="str">
        <f t="shared" si="488"/>
        <v>November</v>
      </c>
      <c r="E3467" s="6" t="str">
        <f t="shared" si="489"/>
        <v>Q4</v>
      </c>
      <c r="F3467" s="6" t="str">
        <f t="shared" si="490"/>
        <v>Low</v>
      </c>
      <c r="G3467" s="6" t="str">
        <f t="shared" si="491"/>
        <v>Discounted</v>
      </c>
      <c r="H3467" s="6">
        <v>44140</v>
      </c>
      <c r="I3467" t="s">
        <v>2525</v>
      </c>
      <c r="J3467" t="s">
        <v>188</v>
      </c>
      <c r="K3467" t="s">
        <v>4381</v>
      </c>
      <c r="L3467" t="s">
        <v>30</v>
      </c>
      <c r="M3467" t="s">
        <v>76</v>
      </c>
      <c r="N3467" t="s">
        <v>77</v>
      </c>
      <c r="O3467" t="s">
        <v>54</v>
      </c>
      <c r="P3467" t="s">
        <v>270</v>
      </c>
      <c r="Q3467" t="s">
        <v>271</v>
      </c>
      <c r="R3467" s="7">
        <v>0.1</v>
      </c>
      <c r="S3467" s="7">
        <f t="shared" si="486"/>
        <v>184.64759999999998</v>
      </c>
      <c r="T3467" s="8">
        <v>13.6776</v>
      </c>
      <c r="U3467" s="8" t="str">
        <f t="shared" si="492"/>
        <v>Low</v>
      </c>
      <c r="V3467" s="7">
        <v>2</v>
      </c>
      <c r="W3467" s="8">
        <v>205.16399999999999</v>
      </c>
      <c r="X3467" s="8">
        <f t="shared" si="493"/>
        <v>2546</v>
      </c>
      <c r="Y3467" s="9">
        <v>6.6666666999999999E-2</v>
      </c>
      <c r="Z3467" s="9" t="str">
        <f t="shared" si="494"/>
        <v>Low</v>
      </c>
    </row>
    <row r="3468" spans="1:26" x14ac:dyDescent="0.3">
      <c r="A3468" t="s">
        <v>4550</v>
      </c>
      <c r="B3468" s="6">
        <v>44137</v>
      </c>
      <c r="C3468" s="6" t="str">
        <f t="shared" si="487"/>
        <v>2020</v>
      </c>
      <c r="D3468" s="6" t="str">
        <f t="shared" si="488"/>
        <v>November</v>
      </c>
      <c r="E3468" s="6" t="str">
        <f t="shared" si="489"/>
        <v>Q4</v>
      </c>
      <c r="F3468" s="6" t="str">
        <f t="shared" si="490"/>
        <v>Low</v>
      </c>
      <c r="G3468" s="6" t="str">
        <f t="shared" si="491"/>
        <v>Discounted</v>
      </c>
      <c r="H3468" s="6">
        <v>44142</v>
      </c>
      <c r="I3468" t="s">
        <v>1667</v>
      </c>
      <c r="J3468" t="s">
        <v>74</v>
      </c>
      <c r="K3468" t="s">
        <v>3699</v>
      </c>
      <c r="L3468" t="s">
        <v>30</v>
      </c>
      <c r="M3468" t="s">
        <v>76</v>
      </c>
      <c r="N3468" t="s">
        <v>77</v>
      </c>
      <c r="O3468" t="s">
        <v>54</v>
      </c>
      <c r="P3468" t="s">
        <v>962</v>
      </c>
      <c r="Q3468" t="s">
        <v>271</v>
      </c>
      <c r="R3468" s="7">
        <v>0.1</v>
      </c>
      <c r="S3468" s="7">
        <f t="shared" si="486"/>
        <v>98.787599999999998</v>
      </c>
      <c r="T3468" s="8">
        <v>8.5372000000000003</v>
      </c>
      <c r="U3468" s="8" t="str">
        <f t="shared" si="492"/>
        <v>Low</v>
      </c>
      <c r="V3468" s="7">
        <v>2</v>
      </c>
      <c r="W3468" s="8">
        <v>109.764</v>
      </c>
      <c r="X3468" s="8">
        <f t="shared" si="493"/>
        <v>3607</v>
      </c>
      <c r="Y3468" s="9">
        <v>7.7777778000000006E-2</v>
      </c>
      <c r="Z3468" s="9" t="str">
        <f t="shared" si="494"/>
        <v>Low</v>
      </c>
    </row>
    <row r="3469" spans="1:26" x14ac:dyDescent="0.3">
      <c r="A3469" t="s">
        <v>4551</v>
      </c>
      <c r="B3469" s="6">
        <v>44137</v>
      </c>
      <c r="C3469" s="6" t="str">
        <f t="shared" si="487"/>
        <v>2020</v>
      </c>
      <c r="D3469" s="6" t="str">
        <f t="shared" si="488"/>
        <v>November</v>
      </c>
      <c r="E3469" s="6" t="str">
        <f t="shared" si="489"/>
        <v>Q4</v>
      </c>
      <c r="F3469" s="6" t="str">
        <f t="shared" si="490"/>
        <v>Low</v>
      </c>
      <c r="G3469" s="6" t="str">
        <f t="shared" si="491"/>
        <v>Full Price</v>
      </c>
      <c r="H3469" s="6">
        <v>44137</v>
      </c>
      <c r="I3469" t="s">
        <v>4552</v>
      </c>
      <c r="J3469" t="s">
        <v>161</v>
      </c>
      <c r="K3469" t="s">
        <v>4553</v>
      </c>
      <c r="L3469" t="s">
        <v>30</v>
      </c>
      <c r="M3469" t="s">
        <v>91</v>
      </c>
      <c r="N3469" t="s">
        <v>110</v>
      </c>
      <c r="O3469" t="s">
        <v>69</v>
      </c>
      <c r="P3469" t="s">
        <v>298</v>
      </c>
      <c r="Q3469" t="s">
        <v>299</v>
      </c>
      <c r="R3469" s="7">
        <v>0</v>
      </c>
      <c r="S3469" s="7">
        <f t="shared" si="486"/>
        <v>447.93</v>
      </c>
      <c r="T3469" s="8">
        <v>49.272300000000001</v>
      </c>
      <c r="U3469" s="8" t="str">
        <f t="shared" si="492"/>
        <v>Low</v>
      </c>
      <c r="V3469" s="7">
        <v>9</v>
      </c>
      <c r="W3469" s="8">
        <v>447.93</v>
      </c>
      <c r="X3469" s="8">
        <f t="shared" si="493"/>
        <v>1324</v>
      </c>
      <c r="Y3469" s="9">
        <v>0.11</v>
      </c>
      <c r="Z3469" s="9" t="str">
        <f t="shared" si="494"/>
        <v>Low</v>
      </c>
    </row>
    <row r="3470" spans="1:26" x14ac:dyDescent="0.3">
      <c r="A3470" t="s">
        <v>4554</v>
      </c>
      <c r="B3470" s="6">
        <v>44137</v>
      </c>
      <c r="C3470" s="6" t="str">
        <f t="shared" si="487"/>
        <v>2020</v>
      </c>
      <c r="D3470" s="6" t="str">
        <f t="shared" si="488"/>
        <v>November</v>
      </c>
      <c r="E3470" s="6" t="str">
        <f t="shared" si="489"/>
        <v>Q4</v>
      </c>
      <c r="F3470" s="6" t="str">
        <f t="shared" si="490"/>
        <v>Low</v>
      </c>
      <c r="G3470" s="6" t="str">
        <f t="shared" si="491"/>
        <v>Discounted</v>
      </c>
      <c r="H3470" s="6">
        <v>44141</v>
      </c>
      <c r="I3470" t="s">
        <v>735</v>
      </c>
      <c r="J3470" t="s">
        <v>425</v>
      </c>
      <c r="K3470" t="s">
        <v>2477</v>
      </c>
      <c r="L3470" t="s">
        <v>30</v>
      </c>
      <c r="M3470" t="s">
        <v>76</v>
      </c>
      <c r="N3470" t="s">
        <v>262</v>
      </c>
      <c r="O3470" t="s">
        <v>69</v>
      </c>
      <c r="P3470" t="s">
        <v>70</v>
      </c>
      <c r="Q3470" t="s">
        <v>71</v>
      </c>
      <c r="R3470" s="7">
        <v>0.2</v>
      </c>
      <c r="S3470" s="7">
        <f t="shared" si="486"/>
        <v>831.07199999999989</v>
      </c>
      <c r="T3470" s="8">
        <v>51.942</v>
      </c>
      <c r="U3470" s="8" t="str">
        <f t="shared" si="492"/>
        <v>Low</v>
      </c>
      <c r="V3470" s="7">
        <v>5</v>
      </c>
      <c r="W3470" s="8">
        <v>1038.8399999999999</v>
      </c>
      <c r="X3470" s="8">
        <f t="shared" si="493"/>
        <v>442</v>
      </c>
      <c r="Y3470" s="9">
        <v>0.05</v>
      </c>
      <c r="Z3470" s="9" t="str">
        <f t="shared" si="494"/>
        <v>Low</v>
      </c>
    </row>
    <row r="3471" spans="1:26" x14ac:dyDescent="0.3">
      <c r="A3471" t="s">
        <v>4555</v>
      </c>
      <c r="B3471" s="6">
        <v>44137</v>
      </c>
      <c r="C3471" s="6" t="str">
        <f t="shared" si="487"/>
        <v>2020</v>
      </c>
      <c r="D3471" s="6" t="str">
        <f t="shared" si="488"/>
        <v>November</v>
      </c>
      <c r="E3471" s="6" t="str">
        <f t="shared" si="489"/>
        <v>Q4</v>
      </c>
      <c r="F3471" s="6" t="str">
        <f t="shared" si="490"/>
        <v>High</v>
      </c>
      <c r="G3471" s="6" t="str">
        <f t="shared" si="491"/>
        <v>Full Price</v>
      </c>
      <c r="H3471" s="6">
        <v>44140</v>
      </c>
      <c r="I3471" t="s">
        <v>4556</v>
      </c>
      <c r="J3471" t="s">
        <v>245</v>
      </c>
      <c r="K3471" t="s">
        <v>4557</v>
      </c>
      <c r="L3471" t="s">
        <v>30</v>
      </c>
      <c r="M3471" t="s">
        <v>31</v>
      </c>
      <c r="N3471" t="s">
        <v>174</v>
      </c>
      <c r="O3471" t="s">
        <v>62</v>
      </c>
      <c r="P3471" t="s">
        <v>314</v>
      </c>
      <c r="Q3471" t="s">
        <v>115</v>
      </c>
      <c r="R3471" s="7">
        <v>0</v>
      </c>
      <c r="S3471" s="7">
        <f t="shared" si="486"/>
        <v>197.72</v>
      </c>
      <c r="T3471" s="8">
        <v>55.361600000000003</v>
      </c>
      <c r="U3471" s="8" t="str">
        <f t="shared" si="492"/>
        <v>Low</v>
      </c>
      <c r="V3471" s="7">
        <v>4</v>
      </c>
      <c r="W3471" s="8">
        <v>197.72</v>
      </c>
      <c r="X3471" s="8">
        <f t="shared" si="493"/>
        <v>2614</v>
      </c>
      <c r="Y3471" s="9">
        <v>0.28000000000000003</v>
      </c>
      <c r="Z3471" s="9" t="str">
        <f t="shared" si="494"/>
        <v>High</v>
      </c>
    </row>
    <row r="3472" spans="1:26" x14ac:dyDescent="0.3">
      <c r="A3472" t="s">
        <v>4558</v>
      </c>
      <c r="B3472" s="6">
        <v>44137</v>
      </c>
      <c r="C3472" s="6" t="str">
        <f t="shared" si="487"/>
        <v>2020</v>
      </c>
      <c r="D3472" s="6" t="str">
        <f t="shared" si="488"/>
        <v>November</v>
      </c>
      <c r="E3472" s="6" t="str">
        <f t="shared" si="489"/>
        <v>Q4</v>
      </c>
      <c r="F3472" s="6" t="str">
        <f t="shared" si="490"/>
        <v>Low</v>
      </c>
      <c r="G3472" s="6" t="str">
        <f t="shared" si="491"/>
        <v>Discounted</v>
      </c>
      <c r="H3472" s="6">
        <v>44142</v>
      </c>
      <c r="I3472" t="s">
        <v>1749</v>
      </c>
      <c r="J3472" t="s">
        <v>38</v>
      </c>
      <c r="K3472" t="s">
        <v>1740</v>
      </c>
      <c r="L3472" t="s">
        <v>61</v>
      </c>
      <c r="M3472" t="s">
        <v>31</v>
      </c>
      <c r="N3472" t="s">
        <v>41</v>
      </c>
      <c r="O3472" t="s">
        <v>33</v>
      </c>
      <c r="P3472" t="s">
        <v>1059</v>
      </c>
      <c r="Q3472" t="s">
        <v>35</v>
      </c>
      <c r="R3472" s="7">
        <v>0.8</v>
      </c>
      <c r="S3472" s="7">
        <f t="shared" si="486"/>
        <v>5.8743999999999978</v>
      </c>
      <c r="T3472" s="8">
        <v>-46.995199999999997</v>
      </c>
      <c r="U3472" s="8" t="str">
        <f t="shared" si="492"/>
        <v>Loss</v>
      </c>
      <c r="V3472" s="7">
        <v>7</v>
      </c>
      <c r="W3472" s="8">
        <v>29.372</v>
      </c>
      <c r="X3472" s="8">
        <f t="shared" si="493"/>
        <v>6353</v>
      </c>
      <c r="Y3472" s="9">
        <v>-1.6</v>
      </c>
      <c r="Z3472" s="9" t="str">
        <f t="shared" si="494"/>
        <v>Low</v>
      </c>
    </row>
    <row r="3473" spans="1:26" x14ac:dyDescent="0.3">
      <c r="A3473" t="s">
        <v>4558</v>
      </c>
      <c r="B3473" s="6">
        <v>44137</v>
      </c>
      <c r="C3473" s="6" t="str">
        <f t="shared" si="487"/>
        <v>2020</v>
      </c>
      <c r="D3473" s="6" t="str">
        <f t="shared" si="488"/>
        <v>November</v>
      </c>
      <c r="E3473" s="6" t="str">
        <f t="shared" si="489"/>
        <v>Q4</v>
      </c>
      <c r="F3473" s="6" t="str">
        <f t="shared" si="490"/>
        <v>Low</v>
      </c>
      <c r="G3473" s="6" t="str">
        <f t="shared" si="491"/>
        <v>Discounted</v>
      </c>
      <c r="H3473" s="6">
        <v>44142</v>
      </c>
      <c r="I3473" t="s">
        <v>1749</v>
      </c>
      <c r="J3473" t="s">
        <v>89</v>
      </c>
      <c r="K3473" t="s">
        <v>4559</v>
      </c>
      <c r="L3473" t="s">
        <v>61</v>
      </c>
      <c r="M3473" t="s">
        <v>91</v>
      </c>
      <c r="N3473" t="s">
        <v>92</v>
      </c>
      <c r="O3473" t="s">
        <v>33</v>
      </c>
      <c r="P3473" t="s">
        <v>1059</v>
      </c>
      <c r="Q3473" t="s">
        <v>35</v>
      </c>
      <c r="R3473" s="7">
        <v>0.2</v>
      </c>
      <c r="S3473" s="7">
        <f t="shared" si="486"/>
        <v>275.76319999999998</v>
      </c>
      <c r="T3473" s="8">
        <v>38.779200000000003</v>
      </c>
      <c r="U3473" s="8" t="str">
        <f t="shared" si="492"/>
        <v>Low</v>
      </c>
      <c r="V3473" s="7">
        <v>2</v>
      </c>
      <c r="W3473" s="8">
        <v>344.70400000000001</v>
      </c>
      <c r="X3473" s="8">
        <f t="shared" si="493"/>
        <v>1679</v>
      </c>
      <c r="Y3473" s="9">
        <v>0.1125</v>
      </c>
      <c r="Z3473" s="9" t="str">
        <f t="shared" si="494"/>
        <v>Low</v>
      </c>
    </row>
    <row r="3474" spans="1:26" x14ac:dyDescent="0.3">
      <c r="A3474" t="s">
        <v>4560</v>
      </c>
      <c r="B3474" s="6">
        <v>44137</v>
      </c>
      <c r="C3474" s="6" t="str">
        <f t="shared" si="487"/>
        <v>2020</v>
      </c>
      <c r="D3474" s="6" t="str">
        <f t="shared" si="488"/>
        <v>November</v>
      </c>
      <c r="E3474" s="6" t="str">
        <f t="shared" si="489"/>
        <v>Q4</v>
      </c>
      <c r="F3474" s="6" t="str">
        <f t="shared" si="490"/>
        <v>High</v>
      </c>
      <c r="G3474" s="6" t="str">
        <f t="shared" si="491"/>
        <v>Discounted</v>
      </c>
      <c r="H3474" s="6">
        <v>44139</v>
      </c>
      <c r="I3474" t="s">
        <v>1844</v>
      </c>
      <c r="J3474" t="s">
        <v>188</v>
      </c>
      <c r="K3474" t="s">
        <v>4561</v>
      </c>
      <c r="L3474" t="s">
        <v>40</v>
      </c>
      <c r="M3474" t="s">
        <v>76</v>
      </c>
      <c r="N3474" t="s">
        <v>77</v>
      </c>
      <c r="O3474" t="s">
        <v>54</v>
      </c>
      <c r="P3474" t="s">
        <v>270</v>
      </c>
      <c r="Q3474" t="s">
        <v>271</v>
      </c>
      <c r="R3474" s="7">
        <v>0.1</v>
      </c>
      <c r="S3474" s="7">
        <f t="shared" si="486"/>
        <v>2359.1898000000001</v>
      </c>
      <c r="T3474" s="8">
        <v>553.39020000000005</v>
      </c>
      <c r="U3474" s="8" t="str">
        <f t="shared" si="492"/>
        <v>High</v>
      </c>
      <c r="V3474" s="7">
        <v>11</v>
      </c>
      <c r="W3474" s="8">
        <v>2621.3220000000001</v>
      </c>
      <c r="X3474" s="8">
        <f t="shared" si="493"/>
        <v>89</v>
      </c>
      <c r="Y3474" s="9">
        <v>0.21111111099999999</v>
      </c>
      <c r="Z3474" s="9" t="str">
        <f t="shared" si="494"/>
        <v>High</v>
      </c>
    </row>
    <row r="3475" spans="1:26" x14ac:dyDescent="0.3">
      <c r="A3475" t="s">
        <v>4562</v>
      </c>
      <c r="B3475" s="6">
        <v>44137</v>
      </c>
      <c r="C3475" s="6" t="str">
        <f t="shared" si="487"/>
        <v>2020</v>
      </c>
      <c r="D3475" s="6" t="str">
        <f t="shared" si="488"/>
        <v>November</v>
      </c>
      <c r="E3475" s="6" t="str">
        <f t="shared" si="489"/>
        <v>Q4</v>
      </c>
      <c r="F3475" s="6" t="str">
        <f t="shared" si="490"/>
        <v>Low</v>
      </c>
      <c r="G3475" s="6" t="str">
        <f t="shared" si="491"/>
        <v>Discounted</v>
      </c>
      <c r="H3475" s="6">
        <v>44141</v>
      </c>
      <c r="I3475" t="s">
        <v>1298</v>
      </c>
      <c r="J3475" t="s">
        <v>136</v>
      </c>
      <c r="K3475" t="s">
        <v>3851</v>
      </c>
      <c r="L3475" t="s">
        <v>30</v>
      </c>
      <c r="M3475" t="s">
        <v>76</v>
      </c>
      <c r="N3475" t="s">
        <v>138</v>
      </c>
      <c r="O3475" t="s">
        <v>69</v>
      </c>
      <c r="P3475" t="s">
        <v>263</v>
      </c>
      <c r="Q3475" t="s">
        <v>71</v>
      </c>
      <c r="R3475" s="7">
        <v>0.15</v>
      </c>
      <c r="S3475" s="7">
        <f t="shared" si="486"/>
        <v>435.62415000000004</v>
      </c>
      <c r="T3475" s="8">
        <v>-30.146999999999998</v>
      </c>
      <c r="U3475" s="8" t="str">
        <f t="shared" si="492"/>
        <v>Loss</v>
      </c>
      <c r="V3475" s="7">
        <v>3</v>
      </c>
      <c r="W3475" s="8">
        <v>512.49900000000002</v>
      </c>
      <c r="X3475" s="8">
        <f t="shared" si="493"/>
        <v>1136</v>
      </c>
      <c r="Y3475" s="9">
        <v>-5.8823528999999999E-2</v>
      </c>
      <c r="Z3475" s="9" t="str">
        <f t="shared" si="494"/>
        <v>Low</v>
      </c>
    </row>
    <row r="3476" spans="1:26" x14ac:dyDescent="0.3">
      <c r="A3476" t="s">
        <v>4562</v>
      </c>
      <c r="B3476" s="6">
        <v>44137</v>
      </c>
      <c r="C3476" s="6" t="str">
        <f t="shared" si="487"/>
        <v>2020</v>
      </c>
      <c r="D3476" s="6" t="str">
        <f t="shared" si="488"/>
        <v>November</v>
      </c>
      <c r="E3476" s="6" t="str">
        <f t="shared" si="489"/>
        <v>Q4</v>
      </c>
      <c r="F3476" s="6" t="str">
        <f t="shared" si="490"/>
        <v>High</v>
      </c>
      <c r="G3476" s="6" t="str">
        <f t="shared" si="491"/>
        <v>Full Price</v>
      </c>
      <c r="H3476" s="6">
        <v>44141</v>
      </c>
      <c r="I3476" t="s">
        <v>1298</v>
      </c>
      <c r="J3476" t="s">
        <v>89</v>
      </c>
      <c r="K3476" t="s">
        <v>4563</v>
      </c>
      <c r="L3476" t="s">
        <v>30</v>
      </c>
      <c r="M3476" t="s">
        <v>76</v>
      </c>
      <c r="N3476" t="s">
        <v>99</v>
      </c>
      <c r="O3476" t="s">
        <v>69</v>
      </c>
      <c r="P3476" t="s">
        <v>263</v>
      </c>
      <c r="Q3476" t="s">
        <v>71</v>
      </c>
      <c r="R3476" s="7">
        <v>0</v>
      </c>
      <c r="S3476" s="7">
        <f t="shared" si="486"/>
        <v>96.96</v>
      </c>
      <c r="T3476" s="8">
        <v>33.936</v>
      </c>
      <c r="U3476" s="8" t="str">
        <f t="shared" si="492"/>
        <v>Low</v>
      </c>
      <c r="V3476" s="7">
        <v>6</v>
      </c>
      <c r="W3476" s="8">
        <v>96.96</v>
      </c>
      <c r="X3476" s="8">
        <f t="shared" si="493"/>
        <v>3849</v>
      </c>
      <c r="Y3476" s="9">
        <v>0.35</v>
      </c>
      <c r="Z3476" s="9" t="str">
        <f t="shared" si="494"/>
        <v>High</v>
      </c>
    </row>
    <row r="3477" spans="1:26" x14ac:dyDescent="0.3">
      <c r="A3477" t="s">
        <v>4562</v>
      </c>
      <c r="B3477" s="6">
        <v>44137</v>
      </c>
      <c r="C3477" s="6" t="str">
        <f t="shared" si="487"/>
        <v>2020</v>
      </c>
      <c r="D3477" s="6" t="str">
        <f t="shared" si="488"/>
        <v>November</v>
      </c>
      <c r="E3477" s="6" t="str">
        <f t="shared" si="489"/>
        <v>Q4</v>
      </c>
      <c r="F3477" s="6" t="str">
        <f t="shared" si="490"/>
        <v>High</v>
      </c>
      <c r="G3477" s="6" t="str">
        <f t="shared" si="491"/>
        <v>Discounted</v>
      </c>
      <c r="H3477" s="6">
        <v>44141</v>
      </c>
      <c r="I3477" t="s">
        <v>1298</v>
      </c>
      <c r="J3477" t="s">
        <v>38</v>
      </c>
      <c r="K3477" t="s">
        <v>1740</v>
      </c>
      <c r="L3477" t="s">
        <v>30</v>
      </c>
      <c r="M3477" t="s">
        <v>31</v>
      </c>
      <c r="N3477" t="s">
        <v>41</v>
      </c>
      <c r="O3477" t="s">
        <v>69</v>
      </c>
      <c r="P3477" t="s">
        <v>263</v>
      </c>
      <c r="Q3477" t="s">
        <v>71</v>
      </c>
      <c r="R3477" s="7">
        <v>0.2</v>
      </c>
      <c r="S3477" s="7">
        <f t="shared" si="486"/>
        <v>93.990399999999994</v>
      </c>
      <c r="T3477" s="8">
        <v>41.120800000000003</v>
      </c>
      <c r="U3477" s="8" t="str">
        <f t="shared" si="492"/>
        <v>Low</v>
      </c>
      <c r="V3477" s="7">
        <v>7</v>
      </c>
      <c r="W3477" s="8">
        <v>117.488</v>
      </c>
      <c r="X3477" s="8">
        <f t="shared" si="493"/>
        <v>3492</v>
      </c>
      <c r="Y3477" s="9">
        <v>0.35</v>
      </c>
      <c r="Z3477" s="9" t="str">
        <f t="shared" si="494"/>
        <v>High</v>
      </c>
    </row>
    <row r="3478" spans="1:26" x14ac:dyDescent="0.3">
      <c r="A3478" t="s">
        <v>4562</v>
      </c>
      <c r="B3478" s="6">
        <v>44137</v>
      </c>
      <c r="C3478" s="6" t="str">
        <f t="shared" si="487"/>
        <v>2020</v>
      </c>
      <c r="D3478" s="6" t="str">
        <f t="shared" si="488"/>
        <v>November</v>
      </c>
      <c r="E3478" s="6" t="str">
        <f t="shared" si="489"/>
        <v>Q4</v>
      </c>
      <c r="F3478" s="6" t="str">
        <f t="shared" si="490"/>
        <v>High</v>
      </c>
      <c r="G3478" s="6" t="str">
        <f t="shared" si="491"/>
        <v>Discounted</v>
      </c>
      <c r="H3478" s="6">
        <v>44141</v>
      </c>
      <c r="I3478" t="s">
        <v>1298</v>
      </c>
      <c r="J3478" t="s">
        <v>440</v>
      </c>
      <c r="K3478" t="s">
        <v>1525</v>
      </c>
      <c r="L3478" t="s">
        <v>30</v>
      </c>
      <c r="M3478" t="s">
        <v>31</v>
      </c>
      <c r="N3478" t="s">
        <v>41</v>
      </c>
      <c r="O3478" t="s">
        <v>69</v>
      </c>
      <c r="P3478" t="s">
        <v>263</v>
      </c>
      <c r="Q3478" t="s">
        <v>71</v>
      </c>
      <c r="R3478" s="7">
        <v>0.2</v>
      </c>
      <c r="S3478" s="7">
        <f t="shared" si="486"/>
        <v>9.5616000000000003</v>
      </c>
      <c r="T3478" s="8">
        <v>4.1832000000000003</v>
      </c>
      <c r="U3478" s="8" t="str">
        <f t="shared" si="492"/>
        <v>Low</v>
      </c>
      <c r="V3478" s="7">
        <v>3</v>
      </c>
      <c r="W3478" s="8">
        <v>11.952</v>
      </c>
      <c r="X3478" s="8">
        <f t="shared" si="493"/>
        <v>8284</v>
      </c>
      <c r="Y3478" s="9">
        <v>0.35</v>
      </c>
      <c r="Z3478" s="9" t="str">
        <f t="shared" si="494"/>
        <v>High</v>
      </c>
    </row>
    <row r="3479" spans="1:26" x14ac:dyDescent="0.3">
      <c r="A3479" t="s">
        <v>4564</v>
      </c>
      <c r="B3479" s="6">
        <v>44138</v>
      </c>
      <c r="C3479" s="6" t="str">
        <f t="shared" si="487"/>
        <v>2020</v>
      </c>
      <c r="D3479" s="6" t="str">
        <f t="shared" si="488"/>
        <v>November</v>
      </c>
      <c r="E3479" s="6" t="str">
        <f t="shared" si="489"/>
        <v>Q4</v>
      </c>
      <c r="F3479" s="6" t="str">
        <f t="shared" si="490"/>
        <v>High</v>
      </c>
      <c r="G3479" s="6" t="str">
        <f t="shared" si="491"/>
        <v>Discounted</v>
      </c>
      <c r="H3479" s="6">
        <v>44145</v>
      </c>
      <c r="I3479" t="s">
        <v>144</v>
      </c>
      <c r="J3479" t="s">
        <v>89</v>
      </c>
      <c r="K3479" t="s">
        <v>4565</v>
      </c>
      <c r="L3479" t="s">
        <v>61</v>
      </c>
      <c r="M3479" t="s">
        <v>31</v>
      </c>
      <c r="N3479" t="s">
        <v>149</v>
      </c>
      <c r="O3479" t="s">
        <v>33</v>
      </c>
      <c r="P3479" t="s">
        <v>3809</v>
      </c>
      <c r="Q3479" t="s">
        <v>35</v>
      </c>
      <c r="R3479" s="7">
        <v>0.2</v>
      </c>
      <c r="S3479" s="7">
        <f t="shared" si="486"/>
        <v>5.2863999999999995</v>
      </c>
      <c r="T3479" s="8">
        <v>2.1476000000000002</v>
      </c>
      <c r="U3479" s="8" t="str">
        <f t="shared" si="492"/>
        <v>Low</v>
      </c>
      <c r="V3479" s="7">
        <v>2</v>
      </c>
      <c r="W3479" s="8">
        <v>6.6079999999999997</v>
      </c>
      <c r="X3479" s="8">
        <f t="shared" si="493"/>
        <v>9192</v>
      </c>
      <c r="Y3479" s="9">
        <v>0.32500000000000001</v>
      </c>
      <c r="Z3479" s="9" t="str">
        <f t="shared" si="494"/>
        <v>High</v>
      </c>
    </row>
    <row r="3480" spans="1:26" x14ac:dyDescent="0.3">
      <c r="A3480" t="s">
        <v>4566</v>
      </c>
      <c r="B3480" s="6">
        <v>44138</v>
      </c>
      <c r="C3480" s="6" t="str">
        <f t="shared" si="487"/>
        <v>2020</v>
      </c>
      <c r="D3480" s="6" t="str">
        <f t="shared" si="488"/>
        <v>November</v>
      </c>
      <c r="E3480" s="6" t="str">
        <f t="shared" si="489"/>
        <v>Q4</v>
      </c>
      <c r="F3480" s="6" t="str">
        <f t="shared" si="490"/>
        <v>High</v>
      </c>
      <c r="G3480" s="6" t="str">
        <f t="shared" si="491"/>
        <v>Full Price</v>
      </c>
      <c r="H3480" s="6">
        <v>44142</v>
      </c>
      <c r="I3480" t="s">
        <v>3516</v>
      </c>
      <c r="J3480" t="s">
        <v>89</v>
      </c>
      <c r="K3480" t="s">
        <v>3366</v>
      </c>
      <c r="L3480" t="s">
        <v>40</v>
      </c>
      <c r="M3480" t="s">
        <v>76</v>
      </c>
      <c r="N3480" t="s">
        <v>99</v>
      </c>
      <c r="O3480" t="s">
        <v>69</v>
      </c>
      <c r="P3480" t="s">
        <v>70</v>
      </c>
      <c r="Q3480" t="s">
        <v>71</v>
      </c>
      <c r="R3480" s="7">
        <v>0</v>
      </c>
      <c r="S3480" s="7">
        <f t="shared" si="486"/>
        <v>42.6</v>
      </c>
      <c r="T3480" s="8">
        <v>16.614000000000001</v>
      </c>
      <c r="U3480" s="8" t="str">
        <f t="shared" si="492"/>
        <v>Low</v>
      </c>
      <c r="V3480" s="7">
        <v>3</v>
      </c>
      <c r="W3480" s="8">
        <v>42.6</v>
      </c>
      <c r="X3480" s="8">
        <f t="shared" si="493"/>
        <v>5495</v>
      </c>
      <c r="Y3480" s="9">
        <v>0.39</v>
      </c>
      <c r="Z3480" s="9" t="str">
        <f t="shared" si="494"/>
        <v>High</v>
      </c>
    </row>
    <row r="3481" spans="1:26" x14ac:dyDescent="0.3">
      <c r="A3481" t="s">
        <v>4566</v>
      </c>
      <c r="B3481" s="6">
        <v>44138</v>
      </c>
      <c r="C3481" s="6" t="str">
        <f t="shared" si="487"/>
        <v>2020</v>
      </c>
      <c r="D3481" s="6" t="str">
        <f t="shared" si="488"/>
        <v>November</v>
      </c>
      <c r="E3481" s="6" t="str">
        <f t="shared" si="489"/>
        <v>Q4</v>
      </c>
      <c r="F3481" s="6" t="str">
        <f t="shared" si="490"/>
        <v>High</v>
      </c>
      <c r="G3481" s="6" t="str">
        <f t="shared" si="491"/>
        <v>Full Price</v>
      </c>
      <c r="H3481" s="6">
        <v>44142</v>
      </c>
      <c r="I3481" t="s">
        <v>3516</v>
      </c>
      <c r="J3481" t="s">
        <v>161</v>
      </c>
      <c r="K3481" t="s">
        <v>2218</v>
      </c>
      <c r="L3481" t="s">
        <v>40</v>
      </c>
      <c r="M3481" t="s">
        <v>91</v>
      </c>
      <c r="N3481" t="s">
        <v>110</v>
      </c>
      <c r="O3481" t="s">
        <v>69</v>
      </c>
      <c r="P3481" t="s">
        <v>70</v>
      </c>
      <c r="Q3481" t="s">
        <v>71</v>
      </c>
      <c r="R3481" s="7">
        <v>0</v>
      </c>
      <c r="S3481" s="7">
        <f t="shared" si="486"/>
        <v>89.97</v>
      </c>
      <c r="T3481" s="8">
        <v>37.787399999999998</v>
      </c>
      <c r="U3481" s="8" t="str">
        <f t="shared" si="492"/>
        <v>Low</v>
      </c>
      <c r="V3481" s="7">
        <v>3</v>
      </c>
      <c r="W3481" s="8">
        <v>89.97</v>
      </c>
      <c r="X3481" s="8">
        <f t="shared" si="493"/>
        <v>3983</v>
      </c>
      <c r="Y3481" s="9">
        <v>0.42</v>
      </c>
      <c r="Z3481" s="9" t="str">
        <f t="shared" si="494"/>
        <v>High</v>
      </c>
    </row>
    <row r="3482" spans="1:26" x14ac:dyDescent="0.3">
      <c r="A3482" t="s">
        <v>4566</v>
      </c>
      <c r="B3482" s="6">
        <v>44138</v>
      </c>
      <c r="C3482" s="6" t="str">
        <f t="shared" si="487"/>
        <v>2020</v>
      </c>
      <c r="D3482" s="6" t="str">
        <f t="shared" si="488"/>
        <v>November</v>
      </c>
      <c r="E3482" s="6" t="str">
        <f t="shared" si="489"/>
        <v>Q4</v>
      </c>
      <c r="F3482" s="6" t="str">
        <f t="shared" si="490"/>
        <v>Low</v>
      </c>
      <c r="G3482" s="6" t="str">
        <f t="shared" si="491"/>
        <v>Discounted</v>
      </c>
      <c r="H3482" s="6">
        <v>44142</v>
      </c>
      <c r="I3482" t="s">
        <v>3516</v>
      </c>
      <c r="J3482" t="s">
        <v>598</v>
      </c>
      <c r="K3482" t="s">
        <v>4138</v>
      </c>
      <c r="L3482" t="s">
        <v>40</v>
      </c>
      <c r="M3482" t="s">
        <v>91</v>
      </c>
      <c r="N3482" t="s">
        <v>92</v>
      </c>
      <c r="O3482" t="s">
        <v>69</v>
      </c>
      <c r="P3482" t="s">
        <v>70</v>
      </c>
      <c r="Q3482" t="s">
        <v>71</v>
      </c>
      <c r="R3482" s="7">
        <v>0.2</v>
      </c>
      <c r="S3482" s="7">
        <f t="shared" si="486"/>
        <v>970.27839999999992</v>
      </c>
      <c r="T3482" s="8">
        <v>106.1242</v>
      </c>
      <c r="U3482" s="8" t="str">
        <f t="shared" si="492"/>
        <v>Medium</v>
      </c>
      <c r="V3482" s="7">
        <v>7</v>
      </c>
      <c r="W3482" s="8">
        <v>1212.848</v>
      </c>
      <c r="X3482" s="8">
        <f t="shared" si="493"/>
        <v>351</v>
      </c>
      <c r="Y3482" s="9">
        <v>8.7499999999999994E-2</v>
      </c>
      <c r="Z3482" s="9" t="str">
        <f t="shared" si="494"/>
        <v>Low</v>
      </c>
    </row>
    <row r="3483" spans="1:26" x14ac:dyDescent="0.3">
      <c r="A3483" t="s">
        <v>4567</v>
      </c>
      <c r="B3483" s="6">
        <v>44138</v>
      </c>
      <c r="C3483" s="6" t="str">
        <f t="shared" si="487"/>
        <v>2020</v>
      </c>
      <c r="D3483" s="6" t="str">
        <f t="shared" si="488"/>
        <v>November</v>
      </c>
      <c r="E3483" s="6" t="str">
        <f t="shared" si="489"/>
        <v>Q4</v>
      </c>
      <c r="F3483" s="6" t="str">
        <f t="shared" si="490"/>
        <v>Low</v>
      </c>
      <c r="G3483" s="6" t="str">
        <f t="shared" si="491"/>
        <v>Discounted</v>
      </c>
      <c r="H3483" s="6">
        <v>44140</v>
      </c>
      <c r="I3483" t="s">
        <v>2540</v>
      </c>
      <c r="J3483" t="s">
        <v>472</v>
      </c>
      <c r="K3483" t="s">
        <v>2292</v>
      </c>
      <c r="L3483" t="s">
        <v>61</v>
      </c>
      <c r="M3483" t="s">
        <v>76</v>
      </c>
      <c r="N3483" t="s">
        <v>77</v>
      </c>
      <c r="O3483" t="s">
        <v>54</v>
      </c>
      <c r="P3483" t="s">
        <v>725</v>
      </c>
      <c r="Q3483" t="s">
        <v>271</v>
      </c>
      <c r="R3483" s="7">
        <v>0.1</v>
      </c>
      <c r="S3483" s="7">
        <f t="shared" si="486"/>
        <v>1303.9379999999999</v>
      </c>
      <c r="T3483" s="8">
        <v>209.274</v>
      </c>
      <c r="U3483" s="8" t="str">
        <f t="shared" si="492"/>
        <v>Medium</v>
      </c>
      <c r="V3483" s="7">
        <v>10</v>
      </c>
      <c r="W3483" s="8">
        <v>1448.82</v>
      </c>
      <c r="X3483" s="8">
        <f t="shared" si="493"/>
        <v>254</v>
      </c>
      <c r="Y3483" s="9">
        <v>0.14444444400000001</v>
      </c>
      <c r="Z3483" s="9" t="str">
        <f t="shared" si="494"/>
        <v>Low</v>
      </c>
    </row>
    <row r="3484" spans="1:26" x14ac:dyDescent="0.3">
      <c r="A3484" t="s">
        <v>4568</v>
      </c>
      <c r="B3484" s="6">
        <v>44140</v>
      </c>
      <c r="C3484" s="6" t="str">
        <f t="shared" si="487"/>
        <v>2020</v>
      </c>
      <c r="D3484" s="6" t="str">
        <f t="shared" si="488"/>
        <v>November</v>
      </c>
      <c r="E3484" s="6" t="str">
        <f t="shared" si="489"/>
        <v>Q4</v>
      </c>
      <c r="F3484" s="6" t="str">
        <f t="shared" si="490"/>
        <v>High</v>
      </c>
      <c r="G3484" s="6" t="str">
        <f t="shared" si="491"/>
        <v>Discounted</v>
      </c>
      <c r="H3484" s="6">
        <v>44144</v>
      </c>
      <c r="I3484" t="s">
        <v>2908</v>
      </c>
      <c r="J3484" t="s">
        <v>44</v>
      </c>
      <c r="K3484" t="s">
        <v>651</v>
      </c>
      <c r="L3484" t="s">
        <v>30</v>
      </c>
      <c r="M3484" t="s">
        <v>31</v>
      </c>
      <c r="N3484" t="s">
        <v>46</v>
      </c>
      <c r="O3484" t="s">
        <v>33</v>
      </c>
      <c r="P3484" t="s">
        <v>4342</v>
      </c>
      <c r="Q3484" t="s">
        <v>43</v>
      </c>
      <c r="R3484" s="7">
        <v>0.2</v>
      </c>
      <c r="S3484" s="7">
        <f t="shared" si="486"/>
        <v>15.859200000000001</v>
      </c>
      <c r="T3484" s="8">
        <v>6.4428000000000001</v>
      </c>
      <c r="U3484" s="8" t="str">
        <f t="shared" si="492"/>
        <v>Low</v>
      </c>
      <c r="V3484" s="7">
        <v>6</v>
      </c>
      <c r="W3484" s="8">
        <v>19.824000000000002</v>
      </c>
      <c r="X3484" s="8">
        <f t="shared" si="493"/>
        <v>7172</v>
      </c>
      <c r="Y3484" s="9">
        <v>0.32500000000000001</v>
      </c>
      <c r="Z3484" s="9" t="str">
        <f t="shared" si="494"/>
        <v>High</v>
      </c>
    </row>
    <row r="3485" spans="1:26" x14ac:dyDescent="0.3">
      <c r="A3485" t="s">
        <v>4569</v>
      </c>
      <c r="B3485" s="6">
        <v>44140</v>
      </c>
      <c r="C3485" s="6" t="str">
        <f t="shared" si="487"/>
        <v>2020</v>
      </c>
      <c r="D3485" s="6" t="str">
        <f t="shared" si="488"/>
        <v>November</v>
      </c>
      <c r="E3485" s="6" t="str">
        <f t="shared" si="489"/>
        <v>Q4</v>
      </c>
      <c r="F3485" s="6" t="str">
        <f t="shared" si="490"/>
        <v>Low</v>
      </c>
      <c r="G3485" s="6" t="str">
        <f t="shared" si="491"/>
        <v>Discounted</v>
      </c>
      <c r="H3485" s="6">
        <v>44144</v>
      </c>
      <c r="I3485" t="s">
        <v>1783</v>
      </c>
      <c r="J3485" t="s">
        <v>353</v>
      </c>
      <c r="K3485" t="s">
        <v>4570</v>
      </c>
      <c r="L3485" t="s">
        <v>30</v>
      </c>
      <c r="M3485" t="s">
        <v>31</v>
      </c>
      <c r="N3485" t="s">
        <v>174</v>
      </c>
      <c r="O3485" t="s">
        <v>62</v>
      </c>
      <c r="P3485" t="s">
        <v>3546</v>
      </c>
      <c r="Q3485" t="s">
        <v>227</v>
      </c>
      <c r="R3485" s="7">
        <v>0.2</v>
      </c>
      <c r="S3485" s="7">
        <f t="shared" si="486"/>
        <v>309.7088</v>
      </c>
      <c r="T3485" s="8">
        <v>24.196000000000002</v>
      </c>
      <c r="U3485" s="8" t="str">
        <f t="shared" si="492"/>
        <v>Low</v>
      </c>
      <c r="V3485" s="7">
        <v>4</v>
      </c>
      <c r="W3485" s="8">
        <v>387.13600000000002</v>
      </c>
      <c r="X3485" s="8">
        <f t="shared" si="493"/>
        <v>1503</v>
      </c>
      <c r="Y3485" s="9">
        <v>6.25E-2</v>
      </c>
      <c r="Z3485" s="9" t="str">
        <f t="shared" si="494"/>
        <v>Low</v>
      </c>
    </row>
    <row r="3486" spans="1:26" x14ac:dyDescent="0.3">
      <c r="A3486" t="s">
        <v>4571</v>
      </c>
      <c r="B3486" s="6">
        <v>44140</v>
      </c>
      <c r="C3486" s="6" t="str">
        <f t="shared" si="487"/>
        <v>2020</v>
      </c>
      <c r="D3486" s="6" t="str">
        <f t="shared" si="488"/>
        <v>November</v>
      </c>
      <c r="E3486" s="6" t="str">
        <f t="shared" si="489"/>
        <v>Q4</v>
      </c>
      <c r="F3486" s="6" t="str">
        <f t="shared" si="490"/>
        <v>High</v>
      </c>
      <c r="G3486" s="6" t="str">
        <f t="shared" si="491"/>
        <v>Discounted</v>
      </c>
      <c r="H3486" s="6">
        <v>44140</v>
      </c>
      <c r="I3486" t="s">
        <v>1714</v>
      </c>
      <c r="J3486" t="s">
        <v>44</v>
      </c>
      <c r="K3486" t="s">
        <v>829</v>
      </c>
      <c r="L3486" t="s">
        <v>30</v>
      </c>
      <c r="M3486" t="s">
        <v>31</v>
      </c>
      <c r="N3486" t="s">
        <v>41</v>
      </c>
      <c r="O3486" t="s">
        <v>69</v>
      </c>
      <c r="P3486" t="s">
        <v>298</v>
      </c>
      <c r="Q3486" t="s">
        <v>299</v>
      </c>
      <c r="R3486" s="7">
        <v>0.2</v>
      </c>
      <c r="S3486" s="7">
        <f t="shared" si="486"/>
        <v>78.681600000000003</v>
      </c>
      <c r="T3486" s="8">
        <v>35.6526</v>
      </c>
      <c r="U3486" s="8" t="str">
        <f t="shared" si="492"/>
        <v>Low</v>
      </c>
      <c r="V3486" s="7">
        <v>3</v>
      </c>
      <c r="W3486" s="8">
        <v>98.352000000000004</v>
      </c>
      <c r="X3486" s="8">
        <f t="shared" si="493"/>
        <v>3816</v>
      </c>
      <c r="Y3486" s="9">
        <v>0.36249999999999999</v>
      </c>
      <c r="Z3486" s="9" t="str">
        <f t="shared" si="494"/>
        <v>High</v>
      </c>
    </row>
    <row r="3487" spans="1:26" x14ac:dyDescent="0.3">
      <c r="A3487" t="s">
        <v>4572</v>
      </c>
      <c r="B3487" s="6">
        <v>44140</v>
      </c>
      <c r="C3487" s="6" t="str">
        <f t="shared" si="487"/>
        <v>2020</v>
      </c>
      <c r="D3487" s="6" t="str">
        <f t="shared" si="488"/>
        <v>November</v>
      </c>
      <c r="E3487" s="6" t="str">
        <f t="shared" si="489"/>
        <v>Q4</v>
      </c>
      <c r="F3487" s="6" t="str">
        <f t="shared" si="490"/>
        <v>Low</v>
      </c>
      <c r="G3487" s="6" t="str">
        <f t="shared" si="491"/>
        <v>Discounted</v>
      </c>
      <c r="H3487" s="6">
        <v>44144</v>
      </c>
      <c r="I3487" t="s">
        <v>1003</v>
      </c>
      <c r="J3487" t="s">
        <v>89</v>
      </c>
      <c r="K3487" t="s">
        <v>417</v>
      </c>
      <c r="L3487" t="s">
        <v>61</v>
      </c>
      <c r="M3487" t="s">
        <v>76</v>
      </c>
      <c r="N3487" t="s">
        <v>77</v>
      </c>
      <c r="O3487" t="s">
        <v>62</v>
      </c>
      <c r="P3487" t="s">
        <v>2854</v>
      </c>
      <c r="Q3487" t="s">
        <v>453</v>
      </c>
      <c r="R3487" s="7">
        <v>0.2</v>
      </c>
      <c r="S3487" s="7">
        <f t="shared" si="486"/>
        <v>165.6</v>
      </c>
      <c r="T3487" s="8">
        <v>25.875</v>
      </c>
      <c r="U3487" s="8" t="str">
        <f t="shared" si="492"/>
        <v>Low</v>
      </c>
      <c r="V3487" s="7">
        <v>3</v>
      </c>
      <c r="W3487" s="8">
        <v>207</v>
      </c>
      <c r="X3487" s="8">
        <f t="shared" si="493"/>
        <v>2528</v>
      </c>
      <c r="Y3487" s="9">
        <v>0.125</v>
      </c>
      <c r="Z3487" s="9" t="str">
        <f t="shared" si="494"/>
        <v>Low</v>
      </c>
    </row>
    <row r="3488" spans="1:26" x14ac:dyDescent="0.3">
      <c r="A3488" t="s">
        <v>4573</v>
      </c>
      <c r="B3488" s="6">
        <v>44140</v>
      </c>
      <c r="C3488" s="6" t="str">
        <f t="shared" si="487"/>
        <v>2020</v>
      </c>
      <c r="D3488" s="6" t="str">
        <f t="shared" si="488"/>
        <v>November</v>
      </c>
      <c r="E3488" s="6" t="str">
        <f t="shared" si="489"/>
        <v>Q4</v>
      </c>
      <c r="F3488" s="6" t="str">
        <f t="shared" si="490"/>
        <v>Low</v>
      </c>
      <c r="G3488" s="6" t="str">
        <f t="shared" si="491"/>
        <v>Discounted</v>
      </c>
      <c r="H3488" s="6">
        <v>44143</v>
      </c>
      <c r="I3488" t="s">
        <v>4574</v>
      </c>
      <c r="J3488" t="s">
        <v>89</v>
      </c>
      <c r="K3488" t="s">
        <v>543</v>
      </c>
      <c r="L3488" t="s">
        <v>30</v>
      </c>
      <c r="M3488" t="s">
        <v>31</v>
      </c>
      <c r="N3488" t="s">
        <v>41</v>
      </c>
      <c r="O3488" t="s">
        <v>54</v>
      </c>
      <c r="P3488" t="s">
        <v>1286</v>
      </c>
      <c r="Q3488" t="s">
        <v>132</v>
      </c>
      <c r="R3488" s="7">
        <v>0.7</v>
      </c>
      <c r="S3488" s="7">
        <f t="shared" si="486"/>
        <v>2.1654</v>
      </c>
      <c r="T3488" s="8">
        <v>-5.5338000000000003</v>
      </c>
      <c r="U3488" s="8" t="str">
        <f t="shared" si="492"/>
        <v>Loss</v>
      </c>
      <c r="V3488" s="7">
        <v>3</v>
      </c>
      <c r="W3488" s="8">
        <v>7.218</v>
      </c>
      <c r="X3488" s="8">
        <f t="shared" si="493"/>
        <v>9098</v>
      </c>
      <c r="Y3488" s="9">
        <v>-0.76666666699999997</v>
      </c>
      <c r="Z3488" s="9" t="str">
        <f t="shared" si="494"/>
        <v>Low</v>
      </c>
    </row>
    <row r="3489" spans="1:26" x14ac:dyDescent="0.3">
      <c r="A3489" t="s">
        <v>4573</v>
      </c>
      <c r="B3489" s="6">
        <v>44140</v>
      </c>
      <c r="C3489" s="6" t="str">
        <f t="shared" si="487"/>
        <v>2020</v>
      </c>
      <c r="D3489" s="6" t="str">
        <f t="shared" si="488"/>
        <v>November</v>
      </c>
      <c r="E3489" s="6" t="str">
        <f t="shared" si="489"/>
        <v>Q4</v>
      </c>
      <c r="F3489" s="6" t="str">
        <f t="shared" si="490"/>
        <v>Low</v>
      </c>
      <c r="G3489" s="6" t="str">
        <f t="shared" si="491"/>
        <v>Discounted</v>
      </c>
      <c r="H3489" s="6">
        <v>44143</v>
      </c>
      <c r="I3489" t="s">
        <v>4574</v>
      </c>
      <c r="J3489" t="s">
        <v>467</v>
      </c>
      <c r="K3489" t="s">
        <v>1945</v>
      </c>
      <c r="L3489" t="s">
        <v>30</v>
      </c>
      <c r="M3489" t="s">
        <v>31</v>
      </c>
      <c r="N3489" t="s">
        <v>356</v>
      </c>
      <c r="O3489" t="s">
        <v>54</v>
      </c>
      <c r="P3489" t="s">
        <v>1286</v>
      </c>
      <c r="Q3489" t="s">
        <v>132</v>
      </c>
      <c r="R3489" s="7">
        <v>0.2</v>
      </c>
      <c r="S3489" s="7">
        <f t="shared" si="486"/>
        <v>21.759999999999998</v>
      </c>
      <c r="T3489" s="8">
        <v>2.04</v>
      </c>
      <c r="U3489" s="8" t="str">
        <f t="shared" si="492"/>
        <v>Low</v>
      </c>
      <c r="V3489" s="7">
        <v>4</v>
      </c>
      <c r="W3489" s="8">
        <v>27.2</v>
      </c>
      <c r="X3489" s="8">
        <f t="shared" si="493"/>
        <v>6486</v>
      </c>
      <c r="Y3489" s="9">
        <v>7.4999999999999997E-2</v>
      </c>
      <c r="Z3489" s="9" t="str">
        <f t="shared" si="494"/>
        <v>Low</v>
      </c>
    </row>
    <row r="3490" spans="1:26" x14ac:dyDescent="0.3">
      <c r="A3490" t="s">
        <v>4575</v>
      </c>
      <c r="B3490" s="6">
        <v>44140</v>
      </c>
      <c r="C3490" s="6" t="str">
        <f t="shared" si="487"/>
        <v>2020</v>
      </c>
      <c r="D3490" s="6" t="str">
        <f t="shared" si="488"/>
        <v>November</v>
      </c>
      <c r="E3490" s="6" t="str">
        <f t="shared" si="489"/>
        <v>Q4</v>
      </c>
      <c r="F3490" s="6" t="str">
        <f t="shared" si="490"/>
        <v>High</v>
      </c>
      <c r="G3490" s="6" t="str">
        <f t="shared" si="491"/>
        <v>Discounted</v>
      </c>
      <c r="H3490" s="6">
        <v>44146</v>
      </c>
      <c r="I3490" t="s">
        <v>1331</v>
      </c>
      <c r="J3490" t="s">
        <v>256</v>
      </c>
      <c r="K3490" t="s">
        <v>1453</v>
      </c>
      <c r="L3490" t="s">
        <v>61</v>
      </c>
      <c r="M3490" t="s">
        <v>31</v>
      </c>
      <c r="N3490" t="s">
        <v>41</v>
      </c>
      <c r="O3490" t="s">
        <v>54</v>
      </c>
      <c r="P3490" t="s">
        <v>270</v>
      </c>
      <c r="Q3490" t="s">
        <v>271</v>
      </c>
      <c r="R3490" s="7">
        <v>0.2</v>
      </c>
      <c r="S3490" s="7">
        <f t="shared" si="486"/>
        <v>20.275200000000002</v>
      </c>
      <c r="T3490" s="8">
        <v>8.8704000000000001</v>
      </c>
      <c r="U3490" s="8" t="str">
        <f t="shared" si="492"/>
        <v>Low</v>
      </c>
      <c r="V3490" s="7">
        <v>6</v>
      </c>
      <c r="W3490" s="8">
        <v>25.344000000000001</v>
      </c>
      <c r="X3490" s="8">
        <f t="shared" si="493"/>
        <v>6649</v>
      </c>
      <c r="Y3490" s="9">
        <v>0.35</v>
      </c>
      <c r="Z3490" s="9" t="str">
        <f t="shared" si="494"/>
        <v>High</v>
      </c>
    </row>
    <row r="3491" spans="1:26" x14ac:dyDescent="0.3">
      <c r="A3491" t="s">
        <v>4576</v>
      </c>
      <c r="B3491" s="6">
        <v>44140</v>
      </c>
      <c r="C3491" s="6" t="str">
        <f t="shared" si="487"/>
        <v>2020</v>
      </c>
      <c r="D3491" s="6" t="str">
        <f t="shared" si="488"/>
        <v>November</v>
      </c>
      <c r="E3491" s="6" t="str">
        <f t="shared" si="489"/>
        <v>Q4</v>
      </c>
      <c r="F3491" s="6" t="str">
        <f t="shared" si="490"/>
        <v>High</v>
      </c>
      <c r="G3491" s="6" t="str">
        <f t="shared" si="491"/>
        <v>Full Price</v>
      </c>
      <c r="H3491" s="6">
        <v>44140</v>
      </c>
      <c r="I3491" t="s">
        <v>1025</v>
      </c>
      <c r="J3491" t="s">
        <v>89</v>
      </c>
      <c r="K3491" t="s">
        <v>4577</v>
      </c>
      <c r="L3491" t="s">
        <v>30</v>
      </c>
      <c r="M3491" t="s">
        <v>31</v>
      </c>
      <c r="N3491" t="s">
        <v>49</v>
      </c>
      <c r="O3491" t="s">
        <v>69</v>
      </c>
      <c r="P3491" t="s">
        <v>139</v>
      </c>
      <c r="Q3491" t="s">
        <v>71</v>
      </c>
      <c r="R3491" s="7">
        <v>0</v>
      </c>
      <c r="S3491" s="7">
        <f t="shared" si="486"/>
        <v>62.8</v>
      </c>
      <c r="T3491" s="8">
        <v>15.7</v>
      </c>
      <c r="U3491" s="8" t="str">
        <f t="shared" si="492"/>
        <v>Low</v>
      </c>
      <c r="V3491" s="7">
        <v>4</v>
      </c>
      <c r="W3491" s="8">
        <v>62.8</v>
      </c>
      <c r="X3491" s="8">
        <f t="shared" si="493"/>
        <v>4703</v>
      </c>
      <c r="Y3491" s="9">
        <v>0.25</v>
      </c>
      <c r="Z3491" s="9" t="str">
        <f t="shared" si="494"/>
        <v>High</v>
      </c>
    </row>
    <row r="3492" spans="1:26" x14ac:dyDescent="0.3">
      <c r="A3492" t="s">
        <v>4578</v>
      </c>
      <c r="B3492" s="6">
        <v>44141</v>
      </c>
      <c r="C3492" s="6" t="str">
        <f t="shared" si="487"/>
        <v>2020</v>
      </c>
      <c r="D3492" s="6" t="str">
        <f t="shared" si="488"/>
        <v>November</v>
      </c>
      <c r="E3492" s="6" t="str">
        <f t="shared" si="489"/>
        <v>Q4</v>
      </c>
      <c r="F3492" s="6" t="str">
        <f t="shared" si="490"/>
        <v>Low</v>
      </c>
      <c r="G3492" s="6" t="str">
        <f t="shared" si="491"/>
        <v>Discounted</v>
      </c>
      <c r="H3492" s="6">
        <v>44144</v>
      </c>
      <c r="I3492" t="s">
        <v>4579</v>
      </c>
      <c r="J3492" t="s">
        <v>89</v>
      </c>
      <c r="K3492" t="s">
        <v>2886</v>
      </c>
      <c r="L3492" t="s">
        <v>30</v>
      </c>
      <c r="M3492" t="s">
        <v>31</v>
      </c>
      <c r="N3492" t="s">
        <v>41</v>
      </c>
      <c r="O3492" t="s">
        <v>69</v>
      </c>
      <c r="P3492" t="s">
        <v>179</v>
      </c>
      <c r="Q3492" t="s">
        <v>180</v>
      </c>
      <c r="R3492" s="7">
        <v>0.7</v>
      </c>
      <c r="S3492" s="7">
        <f t="shared" si="486"/>
        <v>1.3203</v>
      </c>
      <c r="T3492" s="8">
        <v>-3.5207999999999999</v>
      </c>
      <c r="U3492" s="8" t="str">
        <f t="shared" si="492"/>
        <v>Loss</v>
      </c>
      <c r="V3492" s="7">
        <v>3</v>
      </c>
      <c r="W3492" s="8">
        <v>4.4009999999999998</v>
      </c>
      <c r="X3492" s="8">
        <f t="shared" si="493"/>
        <v>9585</v>
      </c>
      <c r="Y3492" s="9">
        <v>-0.8</v>
      </c>
      <c r="Z3492" s="9" t="str">
        <f t="shared" si="494"/>
        <v>Low</v>
      </c>
    </row>
    <row r="3493" spans="1:26" x14ac:dyDescent="0.3">
      <c r="A3493" t="s">
        <v>4578</v>
      </c>
      <c r="B3493" s="6">
        <v>44141</v>
      </c>
      <c r="C3493" s="6" t="str">
        <f t="shared" si="487"/>
        <v>2020</v>
      </c>
      <c r="D3493" s="6" t="str">
        <f t="shared" si="488"/>
        <v>November</v>
      </c>
      <c r="E3493" s="6" t="str">
        <f t="shared" si="489"/>
        <v>Q4</v>
      </c>
      <c r="F3493" s="6" t="str">
        <f t="shared" si="490"/>
        <v>High</v>
      </c>
      <c r="G3493" s="6" t="str">
        <f t="shared" si="491"/>
        <v>Discounted</v>
      </c>
      <c r="H3493" s="6">
        <v>44144</v>
      </c>
      <c r="I3493" t="s">
        <v>4579</v>
      </c>
      <c r="J3493" t="s">
        <v>89</v>
      </c>
      <c r="K3493" t="s">
        <v>1971</v>
      </c>
      <c r="L3493" t="s">
        <v>30</v>
      </c>
      <c r="M3493" t="s">
        <v>31</v>
      </c>
      <c r="N3493" t="s">
        <v>149</v>
      </c>
      <c r="O3493" t="s">
        <v>69</v>
      </c>
      <c r="P3493" t="s">
        <v>179</v>
      </c>
      <c r="Q3493" t="s">
        <v>180</v>
      </c>
      <c r="R3493" s="7">
        <v>0.2</v>
      </c>
      <c r="S3493" s="7">
        <f t="shared" si="486"/>
        <v>5.6639999999999997</v>
      </c>
      <c r="T3493" s="8">
        <v>2.4780000000000002</v>
      </c>
      <c r="U3493" s="8" t="str">
        <f t="shared" si="492"/>
        <v>Low</v>
      </c>
      <c r="V3493" s="7">
        <v>3</v>
      </c>
      <c r="W3493" s="8">
        <v>7.08</v>
      </c>
      <c r="X3493" s="8">
        <f t="shared" si="493"/>
        <v>9117</v>
      </c>
      <c r="Y3493" s="9">
        <v>0.35</v>
      </c>
      <c r="Z3493" s="9" t="str">
        <f t="shared" si="494"/>
        <v>High</v>
      </c>
    </row>
    <row r="3494" spans="1:26" x14ac:dyDescent="0.3">
      <c r="A3494" t="s">
        <v>4580</v>
      </c>
      <c r="B3494" s="6">
        <v>44142</v>
      </c>
      <c r="C3494" s="6" t="str">
        <f t="shared" si="487"/>
        <v>2020</v>
      </c>
      <c r="D3494" s="6" t="str">
        <f t="shared" si="488"/>
        <v>November</v>
      </c>
      <c r="E3494" s="6" t="str">
        <f t="shared" si="489"/>
        <v>Q4</v>
      </c>
      <c r="F3494" s="6" t="str">
        <f t="shared" si="490"/>
        <v>Low</v>
      </c>
      <c r="G3494" s="6" t="str">
        <f t="shared" si="491"/>
        <v>Discounted</v>
      </c>
      <c r="H3494" s="6">
        <v>44144</v>
      </c>
      <c r="I3494" t="s">
        <v>727</v>
      </c>
      <c r="J3494" t="s">
        <v>47</v>
      </c>
      <c r="K3494" t="s">
        <v>2893</v>
      </c>
      <c r="L3494" t="s">
        <v>61</v>
      </c>
      <c r="M3494" t="s">
        <v>76</v>
      </c>
      <c r="N3494" t="s">
        <v>77</v>
      </c>
      <c r="O3494" t="s">
        <v>69</v>
      </c>
      <c r="P3494" t="s">
        <v>70</v>
      </c>
      <c r="Q3494" t="s">
        <v>71</v>
      </c>
      <c r="R3494" s="7">
        <v>0.2</v>
      </c>
      <c r="S3494" s="7">
        <f t="shared" si="486"/>
        <v>152.57599999999999</v>
      </c>
      <c r="T3494" s="8">
        <v>11.92</v>
      </c>
      <c r="U3494" s="8" t="str">
        <f t="shared" si="492"/>
        <v>Low</v>
      </c>
      <c r="V3494" s="7">
        <v>1</v>
      </c>
      <c r="W3494" s="8">
        <v>190.72</v>
      </c>
      <c r="X3494" s="8">
        <f t="shared" si="493"/>
        <v>2697</v>
      </c>
      <c r="Y3494" s="9">
        <v>6.25E-2</v>
      </c>
      <c r="Z3494" s="9" t="str">
        <f t="shared" si="494"/>
        <v>Low</v>
      </c>
    </row>
    <row r="3495" spans="1:26" x14ac:dyDescent="0.3">
      <c r="A3495" t="s">
        <v>4581</v>
      </c>
      <c r="B3495" s="6">
        <v>44142</v>
      </c>
      <c r="C3495" s="6" t="str">
        <f t="shared" si="487"/>
        <v>2020</v>
      </c>
      <c r="D3495" s="6" t="str">
        <f t="shared" si="488"/>
        <v>November</v>
      </c>
      <c r="E3495" s="6" t="str">
        <f t="shared" si="489"/>
        <v>Q4</v>
      </c>
      <c r="F3495" s="6" t="str">
        <f t="shared" si="490"/>
        <v>Low</v>
      </c>
      <c r="G3495" s="6" t="str">
        <f t="shared" si="491"/>
        <v>Discounted</v>
      </c>
      <c r="H3495" s="6">
        <v>44146</v>
      </c>
      <c r="I3495" t="s">
        <v>563</v>
      </c>
      <c r="J3495" t="s">
        <v>38</v>
      </c>
      <c r="K3495" t="s">
        <v>1918</v>
      </c>
      <c r="L3495" t="s">
        <v>61</v>
      </c>
      <c r="M3495" t="s">
        <v>31</v>
      </c>
      <c r="N3495" t="s">
        <v>41</v>
      </c>
      <c r="O3495" t="s">
        <v>62</v>
      </c>
      <c r="P3495" t="s">
        <v>226</v>
      </c>
      <c r="Q3495" t="s">
        <v>227</v>
      </c>
      <c r="R3495" s="7">
        <v>0.7</v>
      </c>
      <c r="S3495" s="7">
        <f t="shared" si="486"/>
        <v>403.64550000000008</v>
      </c>
      <c r="T3495" s="8">
        <v>-1031.5385000000001</v>
      </c>
      <c r="U3495" s="8" t="str">
        <f t="shared" si="492"/>
        <v>Loss</v>
      </c>
      <c r="V3495" s="7">
        <v>5</v>
      </c>
      <c r="W3495" s="8">
        <v>1345.4849999999999</v>
      </c>
      <c r="X3495" s="8">
        <f t="shared" si="493"/>
        <v>293</v>
      </c>
      <c r="Y3495" s="9">
        <v>-0.76666666699999997</v>
      </c>
      <c r="Z3495" s="9" t="str">
        <f t="shared" si="494"/>
        <v>Low</v>
      </c>
    </row>
    <row r="3496" spans="1:26" x14ac:dyDescent="0.3">
      <c r="A3496" t="s">
        <v>4581</v>
      </c>
      <c r="B3496" s="6">
        <v>44142</v>
      </c>
      <c r="C3496" s="6" t="str">
        <f t="shared" si="487"/>
        <v>2020</v>
      </c>
      <c r="D3496" s="6" t="str">
        <f t="shared" si="488"/>
        <v>November</v>
      </c>
      <c r="E3496" s="6" t="str">
        <f t="shared" si="489"/>
        <v>Q4</v>
      </c>
      <c r="F3496" s="6" t="str">
        <f t="shared" si="490"/>
        <v>Low</v>
      </c>
      <c r="G3496" s="6" t="str">
        <f t="shared" si="491"/>
        <v>Discounted</v>
      </c>
      <c r="H3496" s="6">
        <v>44146</v>
      </c>
      <c r="I3496" t="s">
        <v>563</v>
      </c>
      <c r="J3496" t="s">
        <v>44</v>
      </c>
      <c r="K3496" t="s">
        <v>3257</v>
      </c>
      <c r="L3496" t="s">
        <v>61</v>
      </c>
      <c r="M3496" t="s">
        <v>31</v>
      </c>
      <c r="N3496" t="s">
        <v>41</v>
      </c>
      <c r="O3496" t="s">
        <v>62</v>
      </c>
      <c r="P3496" t="s">
        <v>226</v>
      </c>
      <c r="Q3496" t="s">
        <v>227</v>
      </c>
      <c r="R3496" s="7">
        <v>0.7</v>
      </c>
      <c r="S3496" s="7">
        <f t="shared" si="486"/>
        <v>4.8438000000000017</v>
      </c>
      <c r="T3496" s="8">
        <v>-12.9168</v>
      </c>
      <c r="U3496" s="8" t="str">
        <f t="shared" si="492"/>
        <v>Loss</v>
      </c>
      <c r="V3496" s="7">
        <v>9</v>
      </c>
      <c r="W3496" s="8">
        <v>16.146000000000001</v>
      </c>
      <c r="X3496" s="8">
        <f t="shared" si="493"/>
        <v>7608</v>
      </c>
      <c r="Y3496" s="9">
        <v>-0.8</v>
      </c>
      <c r="Z3496" s="9" t="str">
        <f t="shared" si="494"/>
        <v>Low</v>
      </c>
    </row>
    <row r="3497" spans="1:26" x14ac:dyDescent="0.3">
      <c r="A3497" t="s">
        <v>4582</v>
      </c>
      <c r="B3497" s="6">
        <v>44142</v>
      </c>
      <c r="C3497" s="6" t="str">
        <f t="shared" si="487"/>
        <v>2020</v>
      </c>
      <c r="D3497" s="6" t="str">
        <f t="shared" si="488"/>
        <v>November</v>
      </c>
      <c r="E3497" s="6" t="str">
        <f t="shared" si="489"/>
        <v>Q4</v>
      </c>
      <c r="F3497" s="6" t="str">
        <f t="shared" si="490"/>
        <v>High</v>
      </c>
      <c r="G3497" s="6" t="str">
        <f t="shared" si="491"/>
        <v>Discounted</v>
      </c>
      <c r="H3497" s="6">
        <v>44148</v>
      </c>
      <c r="I3497" t="s">
        <v>4583</v>
      </c>
      <c r="J3497" t="s">
        <v>67</v>
      </c>
      <c r="K3497" t="s">
        <v>4111</v>
      </c>
      <c r="L3497" t="s">
        <v>30</v>
      </c>
      <c r="M3497" t="s">
        <v>31</v>
      </c>
      <c r="N3497" t="s">
        <v>32</v>
      </c>
      <c r="O3497" t="s">
        <v>33</v>
      </c>
      <c r="P3497" t="s">
        <v>34</v>
      </c>
      <c r="Q3497" t="s">
        <v>35</v>
      </c>
      <c r="R3497" s="7">
        <v>0.2</v>
      </c>
      <c r="S3497" s="7">
        <f t="shared" si="486"/>
        <v>61.311999999999998</v>
      </c>
      <c r="T3497" s="8">
        <v>26.824000000000002</v>
      </c>
      <c r="U3497" s="8" t="str">
        <f t="shared" si="492"/>
        <v>Low</v>
      </c>
      <c r="V3497" s="7">
        <v>2</v>
      </c>
      <c r="W3497" s="8">
        <v>76.64</v>
      </c>
      <c r="X3497" s="8">
        <f t="shared" si="493"/>
        <v>4305</v>
      </c>
      <c r="Y3497" s="9">
        <v>0.35</v>
      </c>
      <c r="Z3497" s="9" t="str">
        <f t="shared" si="494"/>
        <v>High</v>
      </c>
    </row>
    <row r="3498" spans="1:26" x14ac:dyDescent="0.3">
      <c r="A3498" t="s">
        <v>4584</v>
      </c>
      <c r="B3498" s="6">
        <v>44142</v>
      </c>
      <c r="C3498" s="6" t="str">
        <f t="shared" si="487"/>
        <v>2020</v>
      </c>
      <c r="D3498" s="6" t="str">
        <f t="shared" si="488"/>
        <v>November</v>
      </c>
      <c r="E3498" s="6" t="str">
        <f t="shared" si="489"/>
        <v>Q4</v>
      </c>
      <c r="F3498" s="6" t="str">
        <f t="shared" si="490"/>
        <v>High</v>
      </c>
      <c r="G3498" s="6" t="str">
        <f t="shared" si="491"/>
        <v>Discounted</v>
      </c>
      <c r="H3498" s="6">
        <v>44146</v>
      </c>
      <c r="I3498" t="s">
        <v>727</v>
      </c>
      <c r="J3498" t="s">
        <v>89</v>
      </c>
      <c r="K3498" t="s">
        <v>4028</v>
      </c>
      <c r="L3498" t="s">
        <v>61</v>
      </c>
      <c r="M3498" t="s">
        <v>31</v>
      </c>
      <c r="N3498" t="s">
        <v>149</v>
      </c>
      <c r="O3498" t="s">
        <v>54</v>
      </c>
      <c r="P3498" t="s">
        <v>55</v>
      </c>
      <c r="Q3498" t="s">
        <v>56</v>
      </c>
      <c r="R3498" s="7">
        <v>0.2</v>
      </c>
      <c r="S3498" s="7">
        <f t="shared" si="486"/>
        <v>19.52</v>
      </c>
      <c r="T3498" s="8">
        <v>7.93</v>
      </c>
      <c r="U3498" s="8" t="str">
        <f t="shared" si="492"/>
        <v>Low</v>
      </c>
      <c r="V3498" s="7">
        <v>2</v>
      </c>
      <c r="W3498" s="8">
        <v>24.4</v>
      </c>
      <c r="X3498" s="8">
        <f t="shared" si="493"/>
        <v>6737</v>
      </c>
      <c r="Y3498" s="9">
        <v>0.32500000000000001</v>
      </c>
      <c r="Z3498" s="9" t="str">
        <f t="shared" si="494"/>
        <v>High</v>
      </c>
    </row>
    <row r="3499" spans="1:26" x14ac:dyDescent="0.3">
      <c r="A3499" t="s">
        <v>4585</v>
      </c>
      <c r="B3499" s="6">
        <v>44142</v>
      </c>
      <c r="C3499" s="6" t="str">
        <f t="shared" si="487"/>
        <v>2020</v>
      </c>
      <c r="D3499" s="6" t="str">
        <f t="shared" si="488"/>
        <v>November</v>
      </c>
      <c r="E3499" s="6" t="str">
        <f t="shared" si="489"/>
        <v>Q4</v>
      </c>
      <c r="F3499" s="6" t="str">
        <f t="shared" si="490"/>
        <v>Low</v>
      </c>
      <c r="G3499" s="6" t="str">
        <f t="shared" si="491"/>
        <v>Full Price</v>
      </c>
      <c r="H3499" s="6">
        <v>44145</v>
      </c>
      <c r="I3499" t="s">
        <v>2235</v>
      </c>
      <c r="J3499" t="s">
        <v>89</v>
      </c>
      <c r="K3499" t="s">
        <v>4586</v>
      </c>
      <c r="L3499" t="s">
        <v>61</v>
      </c>
      <c r="M3499" t="s">
        <v>31</v>
      </c>
      <c r="N3499" t="s">
        <v>86</v>
      </c>
      <c r="O3499" t="s">
        <v>54</v>
      </c>
      <c r="P3499" t="s">
        <v>131</v>
      </c>
      <c r="Q3499" t="s">
        <v>122</v>
      </c>
      <c r="R3499" s="7">
        <v>0</v>
      </c>
      <c r="S3499" s="7">
        <f t="shared" si="486"/>
        <v>26.18</v>
      </c>
      <c r="T3499" s="8">
        <v>0.52359999999999995</v>
      </c>
      <c r="U3499" s="8" t="str">
        <f t="shared" si="492"/>
        <v>Low</v>
      </c>
      <c r="V3499" s="7">
        <v>7</v>
      </c>
      <c r="W3499" s="8">
        <v>26.18</v>
      </c>
      <c r="X3499" s="8">
        <f t="shared" si="493"/>
        <v>6553</v>
      </c>
      <c r="Y3499" s="9">
        <v>0.02</v>
      </c>
      <c r="Z3499" s="9" t="str">
        <f t="shared" si="494"/>
        <v>Low</v>
      </c>
    </row>
    <row r="3500" spans="1:26" x14ac:dyDescent="0.3">
      <c r="A3500" t="s">
        <v>4585</v>
      </c>
      <c r="B3500" s="6">
        <v>44142</v>
      </c>
      <c r="C3500" s="6" t="str">
        <f t="shared" si="487"/>
        <v>2020</v>
      </c>
      <c r="D3500" s="6" t="str">
        <f t="shared" si="488"/>
        <v>November</v>
      </c>
      <c r="E3500" s="6" t="str">
        <f t="shared" si="489"/>
        <v>Q4</v>
      </c>
      <c r="F3500" s="6" t="str">
        <f t="shared" si="490"/>
        <v>High</v>
      </c>
      <c r="G3500" s="6" t="str">
        <f t="shared" si="491"/>
        <v>Full Price</v>
      </c>
      <c r="H3500" s="6">
        <v>44145</v>
      </c>
      <c r="I3500" t="s">
        <v>2235</v>
      </c>
      <c r="J3500" t="s">
        <v>89</v>
      </c>
      <c r="K3500" t="s">
        <v>4587</v>
      </c>
      <c r="L3500" t="s">
        <v>61</v>
      </c>
      <c r="M3500" t="s">
        <v>31</v>
      </c>
      <c r="N3500" t="s">
        <v>32</v>
      </c>
      <c r="O3500" t="s">
        <v>54</v>
      </c>
      <c r="P3500" t="s">
        <v>131</v>
      </c>
      <c r="Q3500" t="s">
        <v>122</v>
      </c>
      <c r="R3500" s="7">
        <v>0</v>
      </c>
      <c r="S3500" s="7">
        <f t="shared" si="486"/>
        <v>7.3</v>
      </c>
      <c r="T3500" s="8">
        <v>3.431</v>
      </c>
      <c r="U3500" s="8" t="str">
        <f t="shared" si="492"/>
        <v>Low</v>
      </c>
      <c r="V3500" s="7">
        <v>2</v>
      </c>
      <c r="W3500" s="8">
        <v>7.3</v>
      </c>
      <c r="X3500" s="8">
        <f t="shared" si="493"/>
        <v>9084</v>
      </c>
      <c r="Y3500" s="9">
        <v>0.47</v>
      </c>
      <c r="Z3500" s="9" t="str">
        <f t="shared" si="494"/>
        <v>High</v>
      </c>
    </row>
    <row r="3501" spans="1:26" x14ac:dyDescent="0.3">
      <c r="A3501" t="s">
        <v>4588</v>
      </c>
      <c r="B3501" s="6">
        <v>44142</v>
      </c>
      <c r="C3501" s="6" t="str">
        <f t="shared" si="487"/>
        <v>2020</v>
      </c>
      <c r="D3501" s="6" t="str">
        <f t="shared" si="488"/>
        <v>November</v>
      </c>
      <c r="E3501" s="6" t="str">
        <f t="shared" si="489"/>
        <v>Q4</v>
      </c>
      <c r="F3501" s="6" t="str">
        <f t="shared" si="490"/>
        <v>High</v>
      </c>
      <c r="G3501" s="6" t="str">
        <f t="shared" si="491"/>
        <v>Full Price</v>
      </c>
      <c r="H3501" s="6">
        <v>44144</v>
      </c>
      <c r="I3501" t="s">
        <v>906</v>
      </c>
      <c r="J3501" t="s">
        <v>47</v>
      </c>
      <c r="K3501" t="s">
        <v>2893</v>
      </c>
      <c r="L3501" t="s">
        <v>30</v>
      </c>
      <c r="M3501" t="s">
        <v>76</v>
      </c>
      <c r="N3501" t="s">
        <v>77</v>
      </c>
      <c r="O3501" t="s">
        <v>54</v>
      </c>
      <c r="P3501" t="s">
        <v>4589</v>
      </c>
      <c r="Q3501" t="s">
        <v>4590</v>
      </c>
      <c r="R3501" s="7">
        <v>0</v>
      </c>
      <c r="S3501" s="7">
        <f t="shared" si="486"/>
        <v>715.2</v>
      </c>
      <c r="T3501" s="8">
        <v>178.8</v>
      </c>
      <c r="U3501" s="8" t="str">
        <f t="shared" si="492"/>
        <v>Medium</v>
      </c>
      <c r="V3501" s="7">
        <v>3</v>
      </c>
      <c r="W3501" s="8">
        <v>715.2</v>
      </c>
      <c r="X3501" s="8">
        <f t="shared" si="493"/>
        <v>749</v>
      </c>
      <c r="Y3501" s="9">
        <v>0.25</v>
      </c>
      <c r="Z3501" s="9" t="str">
        <f t="shared" si="494"/>
        <v>High</v>
      </c>
    </row>
    <row r="3502" spans="1:26" x14ac:dyDescent="0.3">
      <c r="A3502" t="s">
        <v>4591</v>
      </c>
      <c r="B3502" s="6">
        <v>44142</v>
      </c>
      <c r="C3502" s="6" t="str">
        <f t="shared" si="487"/>
        <v>2020</v>
      </c>
      <c r="D3502" s="6" t="str">
        <f t="shared" si="488"/>
        <v>November</v>
      </c>
      <c r="E3502" s="6" t="str">
        <f t="shared" si="489"/>
        <v>Q4</v>
      </c>
      <c r="F3502" s="6" t="str">
        <f t="shared" si="490"/>
        <v>Low</v>
      </c>
      <c r="G3502" s="6" t="str">
        <f t="shared" si="491"/>
        <v>Discounted</v>
      </c>
      <c r="H3502" s="6">
        <v>44147</v>
      </c>
      <c r="I3502" t="s">
        <v>3154</v>
      </c>
      <c r="J3502" t="s">
        <v>806</v>
      </c>
      <c r="K3502" t="s">
        <v>2553</v>
      </c>
      <c r="L3502" t="s">
        <v>30</v>
      </c>
      <c r="M3502" t="s">
        <v>76</v>
      </c>
      <c r="N3502" t="s">
        <v>99</v>
      </c>
      <c r="O3502" t="s">
        <v>33</v>
      </c>
      <c r="P3502" t="s">
        <v>34</v>
      </c>
      <c r="Q3502" t="s">
        <v>35</v>
      </c>
      <c r="R3502" s="7">
        <v>0.6</v>
      </c>
      <c r="S3502" s="7">
        <f t="shared" si="486"/>
        <v>25.984000000000002</v>
      </c>
      <c r="T3502" s="8">
        <v>-84.447999999999993</v>
      </c>
      <c r="U3502" s="8" t="str">
        <f t="shared" si="492"/>
        <v>Loss</v>
      </c>
      <c r="V3502" s="7">
        <v>5</v>
      </c>
      <c r="W3502" s="8">
        <v>64.959999999999994</v>
      </c>
      <c r="X3502" s="8">
        <f t="shared" si="493"/>
        <v>4613</v>
      </c>
      <c r="Y3502" s="9">
        <v>-1.3</v>
      </c>
      <c r="Z3502" s="9" t="str">
        <f t="shared" si="494"/>
        <v>Low</v>
      </c>
    </row>
    <row r="3503" spans="1:26" x14ac:dyDescent="0.3">
      <c r="A3503" t="s">
        <v>4591</v>
      </c>
      <c r="B3503" s="6">
        <v>44142</v>
      </c>
      <c r="C3503" s="6" t="str">
        <f t="shared" si="487"/>
        <v>2020</v>
      </c>
      <c r="D3503" s="6" t="str">
        <f t="shared" si="488"/>
        <v>November</v>
      </c>
      <c r="E3503" s="6" t="str">
        <f t="shared" si="489"/>
        <v>Q4</v>
      </c>
      <c r="F3503" s="6" t="str">
        <f t="shared" si="490"/>
        <v>High</v>
      </c>
      <c r="G3503" s="6" t="str">
        <f t="shared" si="491"/>
        <v>Discounted</v>
      </c>
      <c r="H3503" s="6">
        <v>44147</v>
      </c>
      <c r="I3503" t="s">
        <v>3154</v>
      </c>
      <c r="J3503" t="s">
        <v>89</v>
      </c>
      <c r="K3503" t="s">
        <v>2600</v>
      </c>
      <c r="L3503" t="s">
        <v>30</v>
      </c>
      <c r="M3503" t="s">
        <v>31</v>
      </c>
      <c r="N3503" t="s">
        <v>53</v>
      </c>
      <c r="O3503" t="s">
        <v>33</v>
      </c>
      <c r="P3503" t="s">
        <v>34</v>
      </c>
      <c r="Q3503" t="s">
        <v>35</v>
      </c>
      <c r="R3503" s="7">
        <v>0.2</v>
      </c>
      <c r="S3503" s="7">
        <f t="shared" si="486"/>
        <v>18.911999999999999</v>
      </c>
      <c r="T3503" s="8">
        <v>5.319</v>
      </c>
      <c r="U3503" s="8" t="str">
        <f t="shared" si="492"/>
        <v>Low</v>
      </c>
      <c r="V3503" s="7">
        <v>3</v>
      </c>
      <c r="W3503" s="8">
        <v>23.64</v>
      </c>
      <c r="X3503" s="8">
        <f t="shared" si="493"/>
        <v>6812</v>
      </c>
      <c r="Y3503" s="9">
        <v>0.22500000000000001</v>
      </c>
      <c r="Z3503" s="9" t="str">
        <f t="shared" si="494"/>
        <v>High</v>
      </c>
    </row>
    <row r="3504" spans="1:26" x14ac:dyDescent="0.3">
      <c r="A3504" t="s">
        <v>4591</v>
      </c>
      <c r="B3504" s="6">
        <v>44142</v>
      </c>
      <c r="C3504" s="6" t="str">
        <f t="shared" si="487"/>
        <v>2020</v>
      </c>
      <c r="D3504" s="6" t="str">
        <f t="shared" si="488"/>
        <v>November</v>
      </c>
      <c r="E3504" s="6" t="str">
        <f t="shared" si="489"/>
        <v>Q4</v>
      </c>
      <c r="F3504" s="6" t="str">
        <f t="shared" si="490"/>
        <v>Low</v>
      </c>
      <c r="G3504" s="6" t="str">
        <f t="shared" si="491"/>
        <v>Discounted</v>
      </c>
      <c r="H3504" s="6">
        <v>44147</v>
      </c>
      <c r="I3504" t="s">
        <v>3154</v>
      </c>
      <c r="J3504" t="s">
        <v>44</v>
      </c>
      <c r="K3504" t="s">
        <v>2059</v>
      </c>
      <c r="L3504" t="s">
        <v>30</v>
      </c>
      <c r="M3504" t="s">
        <v>31</v>
      </c>
      <c r="N3504" t="s">
        <v>41</v>
      </c>
      <c r="O3504" t="s">
        <v>33</v>
      </c>
      <c r="P3504" t="s">
        <v>34</v>
      </c>
      <c r="Q3504" t="s">
        <v>35</v>
      </c>
      <c r="R3504" s="7">
        <v>0.8</v>
      </c>
      <c r="S3504" s="7">
        <f t="shared" si="486"/>
        <v>6.411999999999999</v>
      </c>
      <c r="T3504" s="8">
        <v>-51.295999999999999</v>
      </c>
      <c r="U3504" s="8" t="str">
        <f t="shared" si="492"/>
        <v>Loss</v>
      </c>
      <c r="V3504" s="7">
        <v>10</v>
      </c>
      <c r="W3504" s="8">
        <v>32.06</v>
      </c>
      <c r="X3504" s="8">
        <f t="shared" si="493"/>
        <v>6147</v>
      </c>
      <c r="Y3504" s="9">
        <v>-1.6</v>
      </c>
      <c r="Z3504" s="9" t="str">
        <f t="shared" si="494"/>
        <v>Low</v>
      </c>
    </row>
    <row r="3505" spans="1:26" x14ac:dyDescent="0.3">
      <c r="A3505" t="s">
        <v>4591</v>
      </c>
      <c r="B3505" s="6">
        <v>44142</v>
      </c>
      <c r="C3505" s="6" t="str">
        <f t="shared" si="487"/>
        <v>2020</v>
      </c>
      <c r="D3505" s="6" t="str">
        <f t="shared" si="488"/>
        <v>November</v>
      </c>
      <c r="E3505" s="6" t="str">
        <f t="shared" si="489"/>
        <v>Q4</v>
      </c>
      <c r="F3505" s="6" t="str">
        <f t="shared" si="490"/>
        <v>Low</v>
      </c>
      <c r="G3505" s="6" t="str">
        <f t="shared" si="491"/>
        <v>Discounted</v>
      </c>
      <c r="H3505" s="6">
        <v>44147</v>
      </c>
      <c r="I3505" t="s">
        <v>3154</v>
      </c>
      <c r="J3505" t="s">
        <v>151</v>
      </c>
      <c r="K3505" t="s">
        <v>4592</v>
      </c>
      <c r="L3505" t="s">
        <v>30</v>
      </c>
      <c r="M3505" t="s">
        <v>31</v>
      </c>
      <c r="N3505" t="s">
        <v>49</v>
      </c>
      <c r="O3505" t="s">
        <v>33</v>
      </c>
      <c r="P3505" t="s">
        <v>34</v>
      </c>
      <c r="Q3505" t="s">
        <v>35</v>
      </c>
      <c r="R3505" s="7">
        <v>0.2</v>
      </c>
      <c r="S3505" s="7">
        <f t="shared" si="486"/>
        <v>142.11840000000001</v>
      </c>
      <c r="T3505" s="8">
        <v>-28.867799999999999</v>
      </c>
      <c r="U3505" s="8" t="str">
        <f t="shared" si="492"/>
        <v>Loss</v>
      </c>
      <c r="V3505" s="7">
        <v>2</v>
      </c>
      <c r="W3505" s="8">
        <v>177.648</v>
      </c>
      <c r="X3505" s="8">
        <f t="shared" si="493"/>
        <v>2799</v>
      </c>
      <c r="Y3505" s="9">
        <v>-0.16250000000000001</v>
      </c>
      <c r="Z3505" s="9" t="str">
        <f t="shared" si="494"/>
        <v>Low</v>
      </c>
    </row>
    <row r="3506" spans="1:26" x14ac:dyDescent="0.3">
      <c r="A3506" t="s">
        <v>4591</v>
      </c>
      <c r="B3506" s="6">
        <v>44142</v>
      </c>
      <c r="C3506" s="6" t="str">
        <f t="shared" si="487"/>
        <v>2020</v>
      </c>
      <c r="D3506" s="6" t="str">
        <f t="shared" si="488"/>
        <v>November</v>
      </c>
      <c r="E3506" s="6" t="str">
        <f t="shared" si="489"/>
        <v>Q4</v>
      </c>
      <c r="F3506" s="6" t="str">
        <f t="shared" si="490"/>
        <v>Low</v>
      </c>
      <c r="G3506" s="6" t="str">
        <f t="shared" si="491"/>
        <v>Discounted</v>
      </c>
      <c r="H3506" s="6">
        <v>44147</v>
      </c>
      <c r="I3506" t="s">
        <v>3154</v>
      </c>
      <c r="J3506" t="s">
        <v>1555</v>
      </c>
      <c r="K3506" t="s">
        <v>2314</v>
      </c>
      <c r="L3506" t="s">
        <v>30</v>
      </c>
      <c r="M3506" t="s">
        <v>31</v>
      </c>
      <c r="N3506" t="s">
        <v>49</v>
      </c>
      <c r="O3506" t="s">
        <v>33</v>
      </c>
      <c r="P3506" t="s">
        <v>34</v>
      </c>
      <c r="Q3506" t="s">
        <v>35</v>
      </c>
      <c r="R3506" s="7">
        <v>0.2</v>
      </c>
      <c r="S3506" s="7">
        <f t="shared" si="486"/>
        <v>67.827200000000005</v>
      </c>
      <c r="T3506" s="8">
        <v>-16.956800000000001</v>
      </c>
      <c r="U3506" s="8" t="str">
        <f t="shared" si="492"/>
        <v>Loss</v>
      </c>
      <c r="V3506" s="7">
        <v>2</v>
      </c>
      <c r="W3506" s="8">
        <v>84.784000000000006</v>
      </c>
      <c r="X3506" s="8">
        <f t="shared" si="493"/>
        <v>4101</v>
      </c>
      <c r="Y3506" s="9">
        <v>-0.2</v>
      </c>
      <c r="Z3506" s="9" t="str">
        <f t="shared" si="494"/>
        <v>Low</v>
      </c>
    </row>
    <row r="3507" spans="1:26" x14ac:dyDescent="0.3">
      <c r="A3507" t="s">
        <v>4591</v>
      </c>
      <c r="B3507" s="6">
        <v>44142</v>
      </c>
      <c r="C3507" s="6" t="str">
        <f t="shared" si="487"/>
        <v>2020</v>
      </c>
      <c r="D3507" s="6" t="str">
        <f t="shared" si="488"/>
        <v>November</v>
      </c>
      <c r="E3507" s="6" t="str">
        <f t="shared" si="489"/>
        <v>Q4</v>
      </c>
      <c r="F3507" s="6" t="str">
        <f t="shared" si="490"/>
        <v>Low</v>
      </c>
      <c r="G3507" s="6" t="str">
        <f t="shared" si="491"/>
        <v>Discounted</v>
      </c>
      <c r="H3507" s="6">
        <v>44147</v>
      </c>
      <c r="I3507" t="s">
        <v>3154</v>
      </c>
      <c r="J3507" t="s">
        <v>1559</v>
      </c>
      <c r="K3507" t="s">
        <v>4593</v>
      </c>
      <c r="L3507" t="s">
        <v>30</v>
      </c>
      <c r="M3507" t="s">
        <v>91</v>
      </c>
      <c r="N3507" t="s">
        <v>534</v>
      </c>
      <c r="O3507" t="s">
        <v>33</v>
      </c>
      <c r="P3507" t="s">
        <v>34</v>
      </c>
      <c r="Q3507" t="s">
        <v>35</v>
      </c>
      <c r="R3507" s="7">
        <v>0.4</v>
      </c>
      <c r="S3507" s="7">
        <f t="shared" si="486"/>
        <v>172.74600000000001</v>
      </c>
      <c r="T3507" s="8">
        <v>33.589500000000001</v>
      </c>
      <c r="U3507" s="8" t="str">
        <f t="shared" si="492"/>
        <v>Low</v>
      </c>
      <c r="V3507" s="7">
        <v>3</v>
      </c>
      <c r="W3507" s="8">
        <v>287.91000000000003</v>
      </c>
      <c r="X3507" s="8">
        <f t="shared" si="493"/>
        <v>1963</v>
      </c>
      <c r="Y3507" s="9">
        <v>0.116666667</v>
      </c>
      <c r="Z3507" s="9" t="str">
        <f t="shared" si="494"/>
        <v>Low</v>
      </c>
    </row>
    <row r="3508" spans="1:26" x14ac:dyDescent="0.3">
      <c r="A3508" t="s">
        <v>4594</v>
      </c>
      <c r="B3508" s="6">
        <v>44143</v>
      </c>
      <c r="C3508" s="6" t="str">
        <f t="shared" si="487"/>
        <v>2020</v>
      </c>
      <c r="D3508" s="6" t="str">
        <f t="shared" si="488"/>
        <v>November</v>
      </c>
      <c r="E3508" s="6" t="str">
        <f t="shared" si="489"/>
        <v>Q4</v>
      </c>
      <c r="F3508" s="6" t="str">
        <f t="shared" si="490"/>
        <v>High</v>
      </c>
      <c r="G3508" s="6" t="str">
        <f t="shared" si="491"/>
        <v>Full Price</v>
      </c>
      <c r="H3508" s="6">
        <v>44149</v>
      </c>
      <c r="I3508" t="s">
        <v>1519</v>
      </c>
      <c r="J3508" t="s">
        <v>89</v>
      </c>
      <c r="K3508" t="s">
        <v>625</v>
      </c>
      <c r="L3508" t="s">
        <v>30</v>
      </c>
      <c r="M3508" t="s">
        <v>31</v>
      </c>
      <c r="N3508" t="s">
        <v>53</v>
      </c>
      <c r="O3508" t="s">
        <v>54</v>
      </c>
      <c r="P3508" t="s">
        <v>1135</v>
      </c>
      <c r="Q3508" t="s">
        <v>749</v>
      </c>
      <c r="R3508" s="7">
        <v>0</v>
      </c>
      <c r="S3508" s="7">
        <f t="shared" si="486"/>
        <v>11.65</v>
      </c>
      <c r="T3508" s="8">
        <v>3.3784999999999998</v>
      </c>
      <c r="U3508" s="8" t="str">
        <f t="shared" si="492"/>
        <v>Low</v>
      </c>
      <c r="V3508" s="7">
        <v>5</v>
      </c>
      <c r="W3508" s="8">
        <v>11.65</v>
      </c>
      <c r="X3508" s="8">
        <f t="shared" si="493"/>
        <v>8348</v>
      </c>
      <c r="Y3508" s="9">
        <v>0.28999999999999998</v>
      </c>
      <c r="Z3508" s="9" t="str">
        <f t="shared" si="494"/>
        <v>High</v>
      </c>
    </row>
    <row r="3509" spans="1:26" x14ac:dyDescent="0.3">
      <c r="A3509" t="s">
        <v>4595</v>
      </c>
      <c r="B3509" s="6">
        <v>44143</v>
      </c>
      <c r="C3509" s="6" t="str">
        <f t="shared" si="487"/>
        <v>2020</v>
      </c>
      <c r="D3509" s="6" t="str">
        <f t="shared" si="488"/>
        <v>November</v>
      </c>
      <c r="E3509" s="6" t="str">
        <f t="shared" si="489"/>
        <v>Q4</v>
      </c>
      <c r="F3509" s="6" t="str">
        <f t="shared" si="490"/>
        <v>High</v>
      </c>
      <c r="G3509" s="6" t="str">
        <f t="shared" si="491"/>
        <v>Discounted</v>
      </c>
      <c r="H3509" s="6">
        <v>44150</v>
      </c>
      <c r="I3509" t="s">
        <v>1485</v>
      </c>
      <c r="J3509" t="s">
        <v>192</v>
      </c>
      <c r="K3509" t="s">
        <v>510</v>
      </c>
      <c r="L3509" t="s">
        <v>61</v>
      </c>
      <c r="M3509" t="s">
        <v>76</v>
      </c>
      <c r="N3509" t="s">
        <v>99</v>
      </c>
      <c r="O3509" t="s">
        <v>62</v>
      </c>
      <c r="P3509" t="s">
        <v>516</v>
      </c>
      <c r="Q3509" t="s">
        <v>453</v>
      </c>
      <c r="R3509" s="7">
        <v>0.2</v>
      </c>
      <c r="S3509" s="7">
        <f t="shared" si="486"/>
        <v>3.7695999999999996</v>
      </c>
      <c r="T3509" s="8">
        <v>1.4136</v>
      </c>
      <c r="U3509" s="8" t="str">
        <f t="shared" si="492"/>
        <v>Low</v>
      </c>
      <c r="V3509" s="7">
        <v>1</v>
      </c>
      <c r="W3509" s="8">
        <v>4.7119999999999997</v>
      </c>
      <c r="X3509" s="8">
        <f t="shared" si="493"/>
        <v>9538</v>
      </c>
      <c r="Y3509" s="9">
        <v>0.3</v>
      </c>
      <c r="Z3509" s="9" t="str">
        <f t="shared" si="494"/>
        <v>High</v>
      </c>
    </row>
    <row r="3510" spans="1:26" x14ac:dyDescent="0.3">
      <c r="A3510" t="s">
        <v>4595</v>
      </c>
      <c r="B3510" s="6">
        <v>44143</v>
      </c>
      <c r="C3510" s="6" t="str">
        <f t="shared" si="487"/>
        <v>2020</v>
      </c>
      <c r="D3510" s="6" t="str">
        <f t="shared" si="488"/>
        <v>November</v>
      </c>
      <c r="E3510" s="6" t="str">
        <f t="shared" si="489"/>
        <v>Q4</v>
      </c>
      <c r="F3510" s="6" t="str">
        <f t="shared" si="490"/>
        <v>Low</v>
      </c>
      <c r="G3510" s="6" t="str">
        <f t="shared" si="491"/>
        <v>Discounted</v>
      </c>
      <c r="H3510" s="6">
        <v>44150</v>
      </c>
      <c r="I3510" t="s">
        <v>1485</v>
      </c>
      <c r="J3510" t="s">
        <v>695</v>
      </c>
      <c r="K3510" t="s">
        <v>3079</v>
      </c>
      <c r="L3510" t="s">
        <v>61</v>
      </c>
      <c r="M3510" t="s">
        <v>31</v>
      </c>
      <c r="N3510" t="s">
        <v>41</v>
      </c>
      <c r="O3510" t="s">
        <v>62</v>
      </c>
      <c r="P3510" t="s">
        <v>516</v>
      </c>
      <c r="Q3510" t="s">
        <v>453</v>
      </c>
      <c r="R3510" s="7">
        <v>0.7</v>
      </c>
      <c r="S3510" s="7">
        <f t="shared" si="486"/>
        <v>11.963699999999999</v>
      </c>
      <c r="T3510" s="8">
        <v>-29.244599999999998</v>
      </c>
      <c r="U3510" s="8" t="str">
        <f t="shared" si="492"/>
        <v>Loss</v>
      </c>
      <c r="V3510" s="7">
        <v>7</v>
      </c>
      <c r="W3510" s="8">
        <v>39.878999999999998</v>
      </c>
      <c r="X3510" s="8">
        <f t="shared" si="493"/>
        <v>5671</v>
      </c>
      <c r="Y3510" s="9">
        <v>-0.73333333300000003</v>
      </c>
      <c r="Z3510" s="9" t="str">
        <f t="shared" si="494"/>
        <v>Low</v>
      </c>
    </row>
    <row r="3511" spans="1:26" x14ac:dyDescent="0.3">
      <c r="A3511" t="s">
        <v>4595</v>
      </c>
      <c r="B3511" s="6">
        <v>44143</v>
      </c>
      <c r="C3511" s="6" t="str">
        <f t="shared" si="487"/>
        <v>2020</v>
      </c>
      <c r="D3511" s="6" t="str">
        <f t="shared" si="488"/>
        <v>November</v>
      </c>
      <c r="E3511" s="6" t="str">
        <f t="shared" si="489"/>
        <v>Q4</v>
      </c>
      <c r="F3511" s="6" t="str">
        <f t="shared" si="490"/>
        <v>High</v>
      </c>
      <c r="G3511" s="6" t="str">
        <f t="shared" si="491"/>
        <v>Discounted</v>
      </c>
      <c r="H3511" s="6">
        <v>44150</v>
      </c>
      <c r="I3511" t="s">
        <v>1485</v>
      </c>
      <c r="J3511" t="s">
        <v>89</v>
      </c>
      <c r="K3511" t="s">
        <v>1409</v>
      </c>
      <c r="L3511" t="s">
        <v>61</v>
      </c>
      <c r="M3511" t="s">
        <v>31</v>
      </c>
      <c r="N3511" t="s">
        <v>86</v>
      </c>
      <c r="O3511" t="s">
        <v>62</v>
      </c>
      <c r="P3511" t="s">
        <v>516</v>
      </c>
      <c r="Q3511" t="s">
        <v>453</v>
      </c>
      <c r="R3511" s="7">
        <v>0.2</v>
      </c>
      <c r="S3511" s="7">
        <f t="shared" si="486"/>
        <v>25.203200000000002</v>
      </c>
      <c r="T3511" s="8">
        <v>11.814</v>
      </c>
      <c r="U3511" s="8" t="str">
        <f t="shared" si="492"/>
        <v>Low</v>
      </c>
      <c r="V3511" s="7">
        <v>11</v>
      </c>
      <c r="W3511" s="8">
        <v>31.504000000000001</v>
      </c>
      <c r="X3511" s="8">
        <f t="shared" si="493"/>
        <v>6191</v>
      </c>
      <c r="Y3511" s="9">
        <v>0.375</v>
      </c>
      <c r="Z3511" s="9" t="str">
        <f t="shared" si="494"/>
        <v>High</v>
      </c>
    </row>
    <row r="3512" spans="1:26" x14ac:dyDescent="0.3">
      <c r="A3512" t="s">
        <v>4595</v>
      </c>
      <c r="B3512" s="6">
        <v>44143</v>
      </c>
      <c r="C3512" s="6" t="str">
        <f t="shared" si="487"/>
        <v>2020</v>
      </c>
      <c r="D3512" s="6" t="str">
        <f t="shared" si="488"/>
        <v>November</v>
      </c>
      <c r="E3512" s="6" t="str">
        <f t="shared" si="489"/>
        <v>Q4</v>
      </c>
      <c r="F3512" s="6" t="str">
        <f t="shared" si="490"/>
        <v>High</v>
      </c>
      <c r="G3512" s="6" t="str">
        <f t="shared" si="491"/>
        <v>Discounted</v>
      </c>
      <c r="H3512" s="6">
        <v>44150</v>
      </c>
      <c r="I3512" t="s">
        <v>1485</v>
      </c>
      <c r="J3512" t="s">
        <v>89</v>
      </c>
      <c r="K3512" t="s">
        <v>2359</v>
      </c>
      <c r="L3512" t="s">
        <v>61</v>
      </c>
      <c r="M3512" t="s">
        <v>31</v>
      </c>
      <c r="N3512" t="s">
        <v>46</v>
      </c>
      <c r="O3512" t="s">
        <v>62</v>
      </c>
      <c r="P3512" t="s">
        <v>516</v>
      </c>
      <c r="Q3512" t="s">
        <v>453</v>
      </c>
      <c r="R3512" s="7">
        <v>0.2</v>
      </c>
      <c r="S3512" s="7">
        <f t="shared" si="486"/>
        <v>4.032</v>
      </c>
      <c r="T3512" s="8">
        <v>1.6379999999999999</v>
      </c>
      <c r="U3512" s="8" t="str">
        <f t="shared" si="492"/>
        <v>Low</v>
      </c>
      <c r="V3512" s="7">
        <v>1</v>
      </c>
      <c r="W3512" s="8">
        <v>5.04</v>
      </c>
      <c r="X3512" s="8">
        <f t="shared" si="493"/>
        <v>9474</v>
      </c>
      <c r="Y3512" s="9">
        <v>0.32500000000000001</v>
      </c>
      <c r="Z3512" s="9" t="str">
        <f t="shared" si="494"/>
        <v>High</v>
      </c>
    </row>
    <row r="3513" spans="1:26" x14ac:dyDescent="0.3">
      <c r="A3513" t="s">
        <v>4596</v>
      </c>
      <c r="B3513" s="6">
        <v>44143</v>
      </c>
      <c r="C3513" s="6" t="str">
        <f t="shared" si="487"/>
        <v>2020</v>
      </c>
      <c r="D3513" s="6" t="str">
        <f t="shared" si="488"/>
        <v>November</v>
      </c>
      <c r="E3513" s="6" t="str">
        <f t="shared" si="489"/>
        <v>Q4</v>
      </c>
      <c r="F3513" s="6" t="str">
        <f t="shared" si="490"/>
        <v>High</v>
      </c>
      <c r="G3513" s="6" t="str">
        <f t="shared" si="491"/>
        <v>Full Price</v>
      </c>
      <c r="H3513" s="6">
        <v>44148</v>
      </c>
      <c r="I3513" t="s">
        <v>3971</v>
      </c>
      <c r="J3513" t="s">
        <v>1113</v>
      </c>
      <c r="K3513" t="s">
        <v>1169</v>
      </c>
      <c r="L3513" t="s">
        <v>30</v>
      </c>
      <c r="M3513" t="s">
        <v>76</v>
      </c>
      <c r="N3513" t="s">
        <v>99</v>
      </c>
      <c r="O3513" t="s">
        <v>62</v>
      </c>
      <c r="P3513" t="s">
        <v>1917</v>
      </c>
      <c r="Q3513" t="s">
        <v>115</v>
      </c>
      <c r="R3513" s="7">
        <v>0</v>
      </c>
      <c r="S3513" s="7">
        <f t="shared" si="486"/>
        <v>186.54</v>
      </c>
      <c r="T3513" s="8">
        <v>41.038800000000002</v>
      </c>
      <c r="U3513" s="8" t="str">
        <f t="shared" si="492"/>
        <v>Low</v>
      </c>
      <c r="V3513" s="7">
        <v>3</v>
      </c>
      <c r="W3513" s="8">
        <v>186.54</v>
      </c>
      <c r="X3513" s="8">
        <f t="shared" si="493"/>
        <v>2714</v>
      </c>
      <c r="Y3513" s="9">
        <v>0.22</v>
      </c>
      <c r="Z3513" s="9" t="str">
        <f t="shared" si="494"/>
        <v>High</v>
      </c>
    </row>
    <row r="3514" spans="1:26" x14ac:dyDescent="0.3">
      <c r="A3514" t="s">
        <v>4596</v>
      </c>
      <c r="B3514" s="6">
        <v>44143</v>
      </c>
      <c r="C3514" s="6" t="str">
        <f t="shared" si="487"/>
        <v>2020</v>
      </c>
      <c r="D3514" s="6" t="str">
        <f t="shared" si="488"/>
        <v>November</v>
      </c>
      <c r="E3514" s="6" t="str">
        <f t="shared" si="489"/>
        <v>Q4</v>
      </c>
      <c r="F3514" s="6" t="str">
        <f t="shared" si="490"/>
        <v>High</v>
      </c>
      <c r="G3514" s="6" t="str">
        <f t="shared" si="491"/>
        <v>Full Price</v>
      </c>
      <c r="H3514" s="6">
        <v>44148</v>
      </c>
      <c r="I3514" t="s">
        <v>3971</v>
      </c>
      <c r="J3514" t="s">
        <v>214</v>
      </c>
      <c r="K3514" t="s">
        <v>3738</v>
      </c>
      <c r="L3514" t="s">
        <v>30</v>
      </c>
      <c r="M3514" t="s">
        <v>31</v>
      </c>
      <c r="N3514" t="s">
        <v>174</v>
      </c>
      <c r="O3514" t="s">
        <v>62</v>
      </c>
      <c r="P3514" t="s">
        <v>1917</v>
      </c>
      <c r="Q3514" t="s">
        <v>115</v>
      </c>
      <c r="R3514" s="7">
        <v>0</v>
      </c>
      <c r="S3514" s="7">
        <f t="shared" si="486"/>
        <v>44.43</v>
      </c>
      <c r="T3514" s="8">
        <v>18.660599999999999</v>
      </c>
      <c r="U3514" s="8" t="str">
        <f t="shared" si="492"/>
        <v>Low</v>
      </c>
      <c r="V3514" s="7">
        <v>3</v>
      </c>
      <c r="W3514" s="8">
        <v>44.43</v>
      </c>
      <c r="X3514" s="8">
        <f t="shared" si="493"/>
        <v>5412</v>
      </c>
      <c r="Y3514" s="9">
        <v>0.42</v>
      </c>
      <c r="Z3514" s="9" t="str">
        <f t="shared" si="494"/>
        <v>High</v>
      </c>
    </row>
    <row r="3515" spans="1:26" x14ac:dyDescent="0.3">
      <c r="A3515" t="s">
        <v>4596</v>
      </c>
      <c r="B3515" s="6">
        <v>44143</v>
      </c>
      <c r="C3515" s="6" t="str">
        <f t="shared" si="487"/>
        <v>2020</v>
      </c>
      <c r="D3515" s="6" t="str">
        <f t="shared" si="488"/>
        <v>November</v>
      </c>
      <c r="E3515" s="6" t="str">
        <f t="shared" si="489"/>
        <v>Q4</v>
      </c>
      <c r="F3515" s="6" t="str">
        <f t="shared" si="490"/>
        <v>High</v>
      </c>
      <c r="G3515" s="6" t="str">
        <f t="shared" si="491"/>
        <v>Full Price</v>
      </c>
      <c r="H3515" s="6">
        <v>44148</v>
      </c>
      <c r="I3515" t="s">
        <v>3971</v>
      </c>
      <c r="J3515" t="s">
        <v>105</v>
      </c>
      <c r="K3515" t="s">
        <v>910</v>
      </c>
      <c r="L3515" t="s">
        <v>30</v>
      </c>
      <c r="M3515" t="s">
        <v>31</v>
      </c>
      <c r="N3515" t="s">
        <v>53</v>
      </c>
      <c r="O3515" t="s">
        <v>62</v>
      </c>
      <c r="P3515" t="s">
        <v>1917</v>
      </c>
      <c r="Q3515" t="s">
        <v>115</v>
      </c>
      <c r="R3515" s="7">
        <v>0</v>
      </c>
      <c r="S3515" s="7">
        <f t="shared" si="486"/>
        <v>27.9</v>
      </c>
      <c r="T3515" s="8">
        <v>6.9749999999999996</v>
      </c>
      <c r="U3515" s="8" t="str">
        <f t="shared" si="492"/>
        <v>Low</v>
      </c>
      <c r="V3515" s="7">
        <v>5</v>
      </c>
      <c r="W3515" s="8">
        <v>27.9</v>
      </c>
      <c r="X3515" s="8">
        <f t="shared" si="493"/>
        <v>6438</v>
      </c>
      <c r="Y3515" s="9">
        <v>0.25</v>
      </c>
      <c r="Z3515" s="9" t="str">
        <f t="shared" si="494"/>
        <v>High</v>
      </c>
    </row>
    <row r="3516" spans="1:26" x14ac:dyDescent="0.3">
      <c r="A3516" t="s">
        <v>4596</v>
      </c>
      <c r="B3516" s="6">
        <v>44143</v>
      </c>
      <c r="C3516" s="6" t="str">
        <f t="shared" si="487"/>
        <v>2020</v>
      </c>
      <c r="D3516" s="6" t="str">
        <f t="shared" si="488"/>
        <v>November</v>
      </c>
      <c r="E3516" s="6" t="str">
        <f t="shared" si="489"/>
        <v>Q4</v>
      </c>
      <c r="F3516" s="6" t="str">
        <f t="shared" si="490"/>
        <v>High</v>
      </c>
      <c r="G3516" s="6" t="str">
        <f t="shared" si="491"/>
        <v>Full Price</v>
      </c>
      <c r="H3516" s="6">
        <v>44148</v>
      </c>
      <c r="I3516" t="s">
        <v>3971</v>
      </c>
      <c r="J3516" t="s">
        <v>1026</v>
      </c>
      <c r="K3516" t="s">
        <v>2075</v>
      </c>
      <c r="L3516" t="s">
        <v>30</v>
      </c>
      <c r="M3516" t="s">
        <v>31</v>
      </c>
      <c r="N3516" t="s">
        <v>53</v>
      </c>
      <c r="O3516" t="s">
        <v>62</v>
      </c>
      <c r="P3516" t="s">
        <v>1917</v>
      </c>
      <c r="Q3516" t="s">
        <v>115</v>
      </c>
      <c r="R3516" s="7">
        <v>0</v>
      </c>
      <c r="S3516" s="7">
        <f t="shared" si="486"/>
        <v>265.86</v>
      </c>
      <c r="T3516" s="8">
        <v>79.757999999999996</v>
      </c>
      <c r="U3516" s="8" t="str">
        <f t="shared" si="492"/>
        <v>Low</v>
      </c>
      <c r="V3516" s="7">
        <v>7</v>
      </c>
      <c r="W3516" s="8">
        <v>265.86</v>
      </c>
      <c r="X3516" s="8">
        <f t="shared" si="493"/>
        <v>2100</v>
      </c>
      <c r="Y3516" s="9">
        <v>0.3</v>
      </c>
      <c r="Z3516" s="9" t="str">
        <f t="shared" si="494"/>
        <v>High</v>
      </c>
    </row>
    <row r="3517" spans="1:26" x14ac:dyDescent="0.3">
      <c r="A3517" t="s">
        <v>4596</v>
      </c>
      <c r="B3517" s="6">
        <v>44143</v>
      </c>
      <c r="C3517" s="6" t="str">
        <f t="shared" si="487"/>
        <v>2020</v>
      </c>
      <c r="D3517" s="6" t="str">
        <f t="shared" si="488"/>
        <v>November</v>
      </c>
      <c r="E3517" s="6" t="str">
        <f t="shared" si="489"/>
        <v>Q4</v>
      </c>
      <c r="F3517" s="6" t="str">
        <f t="shared" si="490"/>
        <v>High</v>
      </c>
      <c r="G3517" s="6" t="str">
        <f t="shared" si="491"/>
        <v>Full Price</v>
      </c>
      <c r="H3517" s="6">
        <v>44148</v>
      </c>
      <c r="I3517" t="s">
        <v>3971</v>
      </c>
      <c r="J3517" t="s">
        <v>169</v>
      </c>
      <c r="K3517" t="s">
        <v>292</v>
      </c>
      <c r="L3517" t="s">
        <v>30</v>
      </c>
      <c r="M3517" t="s">
        <v>91</v>
      </c>
      <c r="N3517" t="s">
        <v>92</v>
      </c>
      <c r="O3517" t="s">
        <v>62</v>
      </c>
      <c r="P3517" t="s">
        <v>1917</v>
      </c>
      <c r="Q3517" t="s">
        <v>115</v>
      </c>
      <c r="R3517" s="7">
        <v>0</v>
      </c>
      <c r="S3517" s="7">
        <f t="shared" si="486"/>
        <v>226.2</v>
      </c>
      <c r="T3517" s="8">
        <v>58.811999999999998</v>
      </c>
      <c r="U3517" s="8" t="str">
        <f t="shared" si="492"/>
        <v>Low</v>
      </c>
      <c r="V3517" s="7">
        <v>5</v>
      </c>
      <c r="W3517" s="8">
        <v>226.2</v>
      </c>
      <c r="X3517" s="8">
        <f t="shared" si="493"/>
        <v>2375</v>
      </c>
      <c r="Y3517" s="9">
        <v>0.26</v>
      </c>
      <c r="Z3517" s="9" t="str">
        <f t="shared" si="494"/>
        <v>High</v>
      </c>
    </row>
    <row r="3518" spans="1:26" x14ac:dyDescent="0.3">
      <c r="A3518" t="s">
        <v>4597</v>
      </c>
      <c r="B3518" s="6">
        <v>44143</v>
      </c>
      <c r="C3518" s="6" t="str">
        <f t="shared" si="487"/>
        <v>2020</v>
      </c>
      <c r="D3518" s="6" t="str">
        <f t="shared" si="488"/>
        <v>November</v>
      </c>
      <c r="E3518" s="6" t="str">
        <f t="shared" si="489"/>
        <v>Q4</v>
      </c>
      <c r="F3518" s="6" t="str">
        <f t="shared" si="490"/>
        <v>Low</v>
      </c>
      <c r="G3518" s="6" t="str">
        <f t="shared" si="491"/>
        <v>Discounted</v>
      </c>
      <c r="H3518" s="6">
        <v>44148</v>
      </c>
      <c r="I3518" t="s">
        <v>1403</v>
      </c>
      <c r="J3518" t="s">
        <v>256</v>
      </c>
      <c r="K3518" t="s">
        <v>333</v>
      </c>
      <c r="L3518" t="s">
        <v>30</v>
      </c>
      <c r="M3518" t="s">
        <v>31</v>
      </c>
      <c r="N3518" t="s">
        <v>41</v>
      </c>
      <c r="O3518" t="s">
        <v>33</v>
      </c>
      <c r="P3518" t="s">
        <v>34</v>
      </c>
      <c r="Q3518" t="s">
        <v>35</v>
      </c>
      <c r="R3518" s="7">
        <v>0.8</v>
      </c>
      <c r="S3518" s="7">
        <f t="shared" si="486"/>
        <v>2.0952000000000002</v>
      </c>
      <c r="T3518" s="8">
        <v>-17.285399999999999</v>
      </c>
      <c r="U3518" s="8" t="str">
        <f t="shared" si="492"/>
        <v>Loss</v>
      </c>
      <c r="V3518" s="7">
        <v>6</v>
      </c>
      <c r="W3518" s="8">
        <v>10.476000000000001</v>
      </c>
      <c r="X3518" s="8">
        <f t="shared" si="493"/>
        <v>8543</v>
      </c>
      <c r="Y3518" s="9">
        <v>-1.65</v>
      </c>
      <c r="Z3518" s="9" t="str">
        <f t="shared" si="494"/>
        <v>Low</v>
      </c>
    </row>
    <row r="3519" spans="1:26" x14ac:dyDescent="0.3">
      <c r="A3519" t="s">
        <v>4598</v>
      </c>
      <c r="B3519" s="6">
        <v>44143</v>
      </c>
      <c r="C3519" s="6" t="str">
        <f t="shared" si="487"/>
        <v>2020</v>
      </c>
      <c r="D3519" s="6" t="str">
        <f t="shared" si="488"/>
        <v>November</v>
      </c>
      <c r="E3519" s="6" t="str">
        <f t="shared" si="489"/>
        <v>Q4</v>
      </c>
      <c r="F3519" s="6" t="str">
        <f t="shared" si="490"/>
        <v>Low</v>
      </c>
      <c r="G3519" s="6" t="str">
        <f t="shared" si="491"/>
        <v>Discounted</v>
      </c>
      <c r="H3519" s="6">
        <v>44143</v>
      </c>
      <c r="I3519" t="s">
        <v>2351</v>
      </c>
      <c r="J3519" t="s">
        <v>188</v>
      </c>
      <c r="K3519" t="s">
        <v>2994</v>
      </c>
      <c r="L3519" t="s">
        <v>61</v>
      </c>
      <c r="M3519" t="s">
        <v>76</v>
      </c>
      <c r="N3519" t="s">
        <v>77</v>
      </c>
      <c r="O3519" t="s">
        <v>54</v>
      </c>
      <c r="P3519" t="s">
        <v>270</v>
      </c>
      <c r="Q3519" t="s">
        <v>271</v>
      </c>
      <c r="R3519" s="7">
        <v>0.1</v>
      </c>
      <c r="S3519" s="7">
        <f t="shared" si="486"/>
        <v>519.98760000000004</v>
      </c>
      <c r="T3519" s="8">
        <v>115.5528</v>
      </c>
      <c r="U3519" s="8" t="str">
        <f t="shared" si="492"/>
        <v>Medium</v>
      </c>
      <c r="V3519" s="7">
        <v>2</v>
      </c>
      <c r="W3519" s="8">
        <v>577.76400000000001</v>
      </c>
      <c r="X3519" s="8">
        <f t="shared" si="493"/>
        <v>990</v>
      </c>
      <c r="Y3519" s="9">
        <v>0.2</v>
      </c>
      <c r="Z3519" s="9" t="str">
        <f t="shared" si="494"/>
        <v>Low</v>
      </c>
    </row>
    <row r="3520" spans="1:26" x14ac:dyDescent="0.3">
      <c r="A3520" t="s">
        <v>4598</v>
      </c>
      <c r="B3520" s="6">
        <v>44143</v>
      </c>
      <c r="C3520" s="6" t="str">
        <f t="shared" si="487"/>
        <v>2020</v>
      </c>
      <c r="D3520" s="6" t="str">
        <f t="shared" si="488"/>
        <v>November</v>
      </c>
      <c r="E3520" s="6" t="str">
        <f t="shared" si="489"/>
        <v>Q4</v>
      </c>
      <c r="F3520" s="6" t="str">
        <f t="shared" si="490"/>
        <v>High</v>
      </c>
      <c r="G3520" s="6" t="str">
        <f t="shared" si="491"/>
        <v>Full Price</v>
      </c>
      <c r="H3520" s="6">
        <v>44143</v>
      </c>
      <c r="I3520" t="s">
        <v>2351</v>
      </c>
      <c r="J3520" t="s">
        <v>1661</v>
      </c>
      <c r="K3520" t="s">
        <v>4182</v>
      </c>
      <c r="L3520" t="s">
        <v>61</v>
      </c>
      <c r="M3520" t="s">
        <v>76</v>
      </c>
      <c r="N3520" t="s">
        <v>99</v>
      </c>
      <c r="O3520" t="s">
        <v>54</v>
      </c>
      <c r="P3520" t="s">
        <v>270</v>
      </c>
      <c r="Q3520" t="s">
        <v>271</v>
      </c>
      <c r="R3520" s="7">
        <v>0</v>
      </c>
      <c r="S3520" s="7">
        <f t="shared" si="486"/>
        <v>11.82</v>
      </c>
      <c r="T3520" s="8">
        <v>4.7279999999999998</v>
      </c>
      <c r="U3520" s="8" t="str">
        <f t="shared" si="492"/>
        <v>Low</v>
      </c>
      <c r="V3520" s="7">
        <v>3</v>
      </c>
      <c r="W3520" s="8">
        <v>11.82</v>
      </c>
      <c r="X3520" s="8">
        <f t="shared" si="493"/>
        <v>8303</v>
      </c>
      <c r="Y3520" s="9">
        <v>0.4</v>
      </c>
      <c r="Z3520" s="9" t="str">
        <f t="shared" si="494"/>
        <v>High</v>
      </c>
    </row>
    <row r="3521" spans="1:26" x14ac:dyDescent="0.3">
      <c r="A3521" t="s">
        <v>4598</v>
      </c>
      <c r="B3521" s="6">
        <v>44143</v>
      </c>
      <c r="C3521" s="6" t="str">
        <f t="shared" si="487"/>
        <v>2020</v>
      </c>
      <c r="D3521" s="6" t="str">
        <f t="shared" si="488"/>
        <v>November</v>
      </c>
      <c r="E3521" s="6" t="str">
        <f t="shared" si="489"/>
        <v>Q4</v>
      </c>
      <c r="F3521" s="6" t="str">
        <f t="shared" si="490"/>
        <v>High</v>
      </c>
      <c r="G3521" s="6" t="str">
        <f t="shared" si="491"/>
        <v>Full Price</v>
      </c>
      <c r="H3521" s="6">
        <v>44143</v>
      </c>
      <c r="I3521" t="s">
        <v>2351</v>
      </c>
      <c r="J3521" t="s">
        <v>151</v>
      </c>
      <c r="K3521" t="s">
        <v>2822</v>
      </c>
      <c r="L3521" t="s">
        <v>61</v>
      </c>
      <c r="M3521" t="s">
        <v>31</v>
      </c>
      <c r="N3521" t="s">
        <v>49</v>
      </c>
      <c r="O3521" t="s">
        <v>54</v>
      </c>
      <c r="P3521" t="s">
        <v>270</v>
      </c>
      <c r="Q3521" t="s">
        <v>271</v>
      </c>
      <c r="R3521" s="7">
        <v>0</v>
      </c>
      <c r="S3521" s="7">
        <f t="shared" si="486"/>
        <v>67.150000000000006</v>
      </c>
      <c r="T3521" s="8">
        <v>16.787500000000001</v>
      </c>
      <c r="U3521" s="8" t="str">
        <f t="shared" si="492"/>
        <v>Low</v>
      </c>
      <c r="V3521" s="7">
        <v>5</v>
      </c>
      <c r="W3521" s="8">
        <v>67.150000000000006</v>
      </c>
      <c r="X3521" s="8">
        <f t="shared" si="493"/>
        <v>4562</v>
      </c>
      <c r="Y3521" s="9">
        <v>0.25</v>
      </c>
      <c r="Z3521" s="9" t="str">
        <f t="shared" si="494"/>
        <v>High</v>
      </c>
    </row>
    <row r="3522" spans="1:26" x14ac:dyDescent="0.3">
      <c r="A3522" t="s">
        <v>4598</v>
      </c>
      <c r="B3522" s="6">
        <v>44143</v>
      </c>
      <c r="C3522" s="6" t="str">
        <f t="shared" si="487"/>
        <v>2020</v>
      </c>
      <c r="D3522" s="6" t="str">
        <f t="shared" si="488"/>
        <v>November</v>
      </c>
      <c r="E3522" s="6" t="str">
        <f t="shared" si="489"/>
        <v>Q4</v>
      </c>
      <c r="F3522" s="6" t="str">
        <f t="shared" si="490"/>
        <v>High</v>
      </c>
      <c r="G3522" s="6" t="str">
        <f t="shared" si="491"/>
        <v>Full Price</v>
      </c>
      <c r="H3522" s="6">
        <v>44143</v>
      </c>
      <c r="I3522" t="s">
        <v>2351</v>
      </c>
      <c r="J3522" t="s">
        <v>404</v>
      </c>
      <c r="K3522" t="s">
        <v>4599</v>
      </c>
      <c r="L3522" t="s">
        <v>61</v>
      </c>
      <c r="M3522" t="s">
        <v>91</v>
      </c>
      <c r="N3522" t="s">
        <v>534</v>
      </c>
      <c r="O3522" t="s">
        <v>54</v>
      </c>
      <c r="P3522" t="s">
        <v>270</v>
      </c>
      <c r="Q3522" t="s">
        <v>271</v>
      </c>
      <c r="R3522" s="7">
        <v>0</v>
      </c>
      <c r="S3522" s="7">
        <f t="shared" ref="S3522:S3585" si="495">W3522 - (W3522 * R3522)</f>
        <v>4643.8</v>
      </c>
      <c r="T3522" s="8">
        <v>2229.0239999999999</v>
      </c>
      <c r="U3522" s="8" t="str">
        <f t="shared" si="492"/>
        <v>High</v>
      </c>
      <c r="V3522" s="7">
        <v>4</v>
      </c>
      <c r="W3522" s="8">
        <v>4643.8</v>
      </c>
      <c r="X3522" s="8">
        <f t="shared" si="493"/>
        <v>25</v>
      </c>
      <c r="Y3522" s="9">
        <v>0.48</v>
      </c>
      <c r="Z3522" s="9" t="str">
        <f t="shared" si="494"/>
        <v>High</v>
      </c>
    </row>
    <row r="3523" spans="1:26" x14ac:dyDescent="0.3">
      <c r="A3523" t="s">
        <v>4598</v>
      </c>
      <c r="B3523" s="6">
        <v>44143</v>
      </c>
      <c r="C3523" s="6" t="str">
        <f t="shared" ref="C3523:C3586" si="496">TEXT(B3523, "YYYY")</f>
        <v>2020</v>
      </c>
      <c r="D3523" s="6" t="str">
        <f t="shared" ref="D3523:D3586" si="497">TEXT(B3523, "MMMM")</f>
        <v>November</v>
      </c>
      <c r="E3523" s="6" t="str">
        <f t="shared" ref="E3523:E3586" si="498">"Q" &amp; INT((MONTH(B3523) - 1) / 3) + 1</f>
        <v>Q4</v>
      </c>
      <c r="F3523" s="6" t="str">
        <f t="shared" ref="F3523:F3586" si="499">IF(Y3523&gt; 0.2, "High", "Low")</f>
        <v>High</v>
      </c>
      <c r="G3523" s="6" t="str">
        <f t="shared" ref="G3523:G3586" si="500">IF(R3523&gt;0, "Discounted", "Full Price")</f>
        <v>Full Price</v>
      </c>
      <c r="H3523" s="6">
        <v>44143</v>
      </c>
      <c r="I3523" t="s">
        <v>2351</v>
      </c>
      <c r="J3523" t="s">
        <v>1364</v>
      </c>
      <c r="K3523" t="s">
        <v>3984</v>
      </c>
      <c r="L3523" t="s">
        <v>61</v>
      </c>
      <c r="M3523" t="s">
        <v>91</v>
      </c>
      <c r="N3523" t="s">
        <v>92</v>
      </c>
      <c r="O3523" t="s">
        <v>54</v>
      </c>
      <c r="P3523" t="s">
        <v>270</v>
      </c>
      <c r="Q3523" t="s">
        <v>271</v>
      </c>
      <c r="R3523" s="7">
        <v>0</v>
      </c>
      <c r="S3523" s="7">
        <f t="shared" si="495"/>
        <v>549.98</v>
      </c>
      <c r="T3523" s="8">
        <v>142.9948</v>
      </c>
      <c r="U3523" s="8" t="str">
        <f t="shared" ref="U3523:U3586" si="501">IF(T3523 &lt; 0, "Loss", IF(T3523 &lt; 100, "Low", IF(T3523 &lt; 500, "Medium", "High")))</f>
        <v>Medium</v>
      </c>
      <c r="V3523" s="7">
        <v>2</v>
      </c>
      <c r="W3523" s="8">
        <v>549.98</v>
      </c>
      <c r="X3523" s="8">
        <f t="shared" ref="X3523:X3586" si="502">_xlfn.RANK.EQ(W3523, W$2:W$9994)</f>
        <v>1050</v>
      </c>
      <c r="Y3523" s="9">
        <v>0.26</v>
      </c>
      <c r="Z3523" s="9" t="str">
        <f t="shared" ref="Z3523:Z3586" si="503">IF(Y3523 &gt; 0.2, "High", "Low")</f>
        <v>High</v>
      </c>
    </row>
    <row r="3524" spans="1:26" x14ac:dyDescent="0.3">
      <c r="A3524" t="s">
        <v>4600</v>
      </c>
      <c r="B3524" s="6">
        <v>44143</v>
      </c>
      <c r="C3524" s="6" t="str">
        <f t="shared" si="496"/>
        <v>2020</v>
      </c>
      <c r="D3524" s="6" t="str">
        <f t="shared" si="497"/>
        <v>November</v>
      </c>
      <c r="E3524" s="6" t="str">
        <f t="shared" si="498"/>
        <v>Q4</v>
      </c>
      <c r="F3524" s="6" t="str">
        <f t="shared" si="499"/>
        <v>High</v>
      </c>
      <c r="G3524" s="6" t="str">
        <f t="shared" si="500"/>
        <v>Full Price</v>
      </c>
      <c r="H3524" s="6">
        <v>44147</v>
      </c>
      <c r="I3524" t="s">
        <v>560</v>
      </c>
      <c r="J3524" t="s">
        <v>863</v>
      </c>
      <c r="K3524" t="s">
        <v>4304</v>
      </c>
      <c r="L3524" t="s">
        <v>61</v>
      </c>
      <c r="M3524" t="s">
        <v>76</v>
      </c>
      <c r="N3524" t="s">
        <v>138</v>
      </c>
      <c r="O3524" t="s">
        <v>54</v>
      </c>
      <c r="P3524" t="s">
        <v>4589</v>
      </c>
      <c r="Q3524" t="s">
        <v>4590</v>
      </c>
      <c r="R3524" s="7">
        <v>0</v>
      </c>
      <c r="S3524" s="7">
        <f t="shared" si="495"/>
        <v>4404.8999999999996</v>
      </c>
      <c r="T3524" s="8">
        <v>1013.127</v>
      </c>
      <c r="U3524" s="8" t="str">
        <f t="shared" si="501"/>
        <v>High</v>
      </c>
      <c r="V3524" s="7">
        <v>5</v>
      </c>
      <c r="W3524" s="8">
        <v>4404.8999999999996</v>
      </c>
      <c r="X3524" s="8">
        <f t="shared" si="502"/>
        <v>31</v>
      </c>
      <c r="Y3524" s="9">
        <v>0.23</v>
      </c>
      <c r="Z3524" s="9" t="str">
        <f t="shared" si="503"/>
        <v>High</v>
      </c>
    </row>
    <row r="3525" spans="1:26" x14ac:dyDescent="0.3">
      <c r="A3525" t="s">
        <v>4601</v>
      </c>
      <c r="B3525" s="6">
        <v>44143</v>
      </c>
      <c r="C3525" s="6" t="str">
        <f t="shared" si="496"/>
        <v>2020</v>
      </c>
      <c r="D3525" s="6" t="str">
        <f t="shared" si="497"/>
        <v>November</v>
      </c>
      <c r="E3525" s="6" t="str">
        <f t="shared" si="498"/>
        <v>Q4</v>
      </c>
      <c r="F3525" s="6" t="str">
        <f t="shared" si="499"/>
        <v>High</v>
      </c>
      <c r="G3525" s="6" t="str">
        <f t="shared" si="500"/>
        <v>Full Price</v>
      </c>
      <c r="H3525" s="6">
        <v>44145</v>
      </c>
      <c r="I3525" t="s">
        <v>4602</v>
      </c>
      <c r="J3525" t="s">
        <v>778</v>
      </c>
      <c r="K3525" t="s">
        <v>2084</v>
      </c>
      <c r="L3525" t="s">
        <v>40</v>
      </c>
      <c r="M3525" t="s">
        <v>31</v>
      </c>
      <c r="N3525" t="s">
        <v>86</v>
      </c>
      <c r="O3525" t="s">
        <v>69</v>
      </c>
      <c r="P3525" t="s">
        <v>263</v>
      </c>
      <c r="Q3525" t="s">
        <v>71</v>
      </c>
      <c r="R3525" s="7">
        <v>0</v>
      </c>
      <c r="S3525" s="7">
        <f t="shared" si="495"/>
        <v>5</v>
      </c>
      <c r="T3525" s="8">
        <v>2.4</v>
      </c>
      <c r="U3525" s="8" t="str">
        <f t="shared" si="501"/>
        <v>Low</v>
      </c>
      <c r="V3525" s="7">
        <v>1</v>
      </c>
      <c r="W3525" s="8">
        <v>5</v>
      </c>
      <c r="X3525" s="8">
        <f t="shared" si="502"/>
        <v>9486</v>
      </c>
      <c r="Y3525" s="9">
        <v>0.48</v>
      </c>
      <c r="Z3525" s="9" t="str">
        <f t="shared" si="503"/>
        <v>High</v>
      </c>
    </row>
    <row r="3526" spans="1:26" x14ac:dyDescent="0.3">
      <c r="A3526" t="s">
        <v>4601</v>
      </c>
      <c r="B3526" s="6">
        <v>44143</v>
      </c>
      <c r="C3526" s="6" t="str">
        <f t="shared" si="496"/>
        <v>2020</v>
      </c>
      <c r="D3526" s="6" t="str">
        <f t="shared" si="497"/>
        <v>November</v>
      </c>
      <c r="E3526" s="6" t="str">
        <f t="shared" si="498"/>
        <v>Q4</v>
      </c>
      <c r="F3526" s="6" t="str">
        <f t="shared" si="499"/>
        <v>Low</v>
      </c>
      <c r="G3526" s="6" t="str">
        <f t="shared" si="500"/>
        <v>Full Price</v>
      </c>
      <c r="H3526" s="6">
        <v>44145</v>
      </c>
      <c r="I3526" t="s">
        <v>4602</v>
      </c>
      <c r="J3526" t="s">
        <v>161</v>
      </c>
      <c r="K3526" t="s">
        <v>4218</v>
      </c>
      <c r="L3526" t="s">
        <v>40</v>
      </c>
      <c r="M3526" t="s">
        <v>91</v>
      </c>
      <c r="N3526" t="s">
        <v>110</v>
      </c>
      <c r="O3526" t="s">
        <v>69</v>
      </c>
      <c r="P3526" t="s">
        <v>263</v>
      </c>
      <c r="Q3526" t="s">
        <v>71</v>
      </c>
      <c r="R3526" s="7">
        <v>0</v>
      </c>
      <c r="S3526" s="7">
        <f t="shared" si="495"/>
        <v>371.97</v>
      </c>
      <c r="T3526" s="8">
        <v>66.954599999999999</v>
      </c>
      <c r="U3526" s="8" t="str">
        <f t="shared" si="501"/>
        <v>Low</v>
      </c>
      <c r="V3526" s="7">
        <v>3</v>
      </c>
      <c r="W3526" s="8">
        <v>371.97</v>
      </c>
      <c r="X3526" s="8">
        <f t="shared" si="502"/>
        <v>1562</v>
      </c>
      <c r="Y3526" s="9">
        <v>0.18</v>
      </c>
      <c r="Z3526" s="9" t="str">
        <f t="shared" si="503"/>
        <v>Low</v>
      </c>
    </row>
    <row r="3527" spans="1:26" x14ac:dyDescent="0.3">
      <c r="A3527" t="s">
        <v>4603</v>
      </c>
      <c r="B3527" s="6">
        <v>44143</v>
      </c>
      <c r="C3527" s="6" t="str">
        <f t="shared" si="496"/>
        <v>2020</v>
      </c>
      <c r="D3527" s="6" t="str">
        <f t="shared" si="497"/>
        <v>November</v>
      </c>
      <c r="E3527" s="6" t="str">
        <f t="shared" si="498"/>
        <v>Q4</v>
      </c>
      <c r="F3527" s="6" t="str">
        <f t="shared" si="499"/>
        <v>High</v>
      </c>
      <c r="G3527" s="6" t="str">
        <f t="shared" si="500"/>
        <v>Full Price</v>
      </c>
      <c r="H3527" s="6">
        <v>44149</v>
      </c>
      <c r="I3527" t="s">
        <v>345</v>
      </c>
      <c r="J3527" t="s">
        <v>595</v>
      </c>
      <c r="K3527" t="s">
        <v>3128</v>
      </c>
      <c r="L3527" t="s">
        <v>30</v>
      </c>
      <c r="M3527" t="s">
        <v>76</v>
      </c>
      <c r="N3527" t="s">
        <v>99</v>
      </c>
      <c r="O3527" t="s">
        <v>69</v>
      </c>
      <c r="P3527" t="s">
        <v>1147</v>
      </c>
      <c r="Q3527" t="s">
        <v>520</v>
      </c>
      <c r="R3527" s="7">
        <v>0</v>
      </c>
      <c r="S3527" s="7">
        <f t="shared" si="495"/>
        <v>66.69</v>
      </c>
      <c r="T3527" s="8">
        <v>22.0077</v>
      </c>
      <c r="U3527" s="8" t="str">
        <f t="shared" si="501"/>
        <v>Low</v>
      </c>
      <c r="V3527" s="7">
        <v>3</v>
      </c>
      <c r="W3527" s="8">
        <v>66.69</v>
      </c>
      <c r="X3527" s="8">
        <f t="shared" si="502"/>
        <v>4574</v>
      </c>
      <c r="Y3527" s="9">
        <v>0.33</v>
      </c>
      <c r="Z3527" s="9" t="str">
        <f t="shared" si="503"/>
        <v>High</v>
      </c>
    </row>
    <row r="3528" spans="1:26" x14ac:dyDescent="0.3">
      <c r="A3528" t="s">
        <v>4603</v>
      </c>
      <c r="B3528" s="6">
        <v>44143</v>
      </c>
      <c r="C3528" s="6" t="str">
        <f t="shared" si="496"/>
        <v>2020</v>
      </c>
      <c r="D3528" s="6" t="str">
        <f t="shared" si="497"/>
        <v>November</v>
      </c>
      <c r="E3528" s="6" t="str">
        <f t="shared" si="498"/>
        <v>Q4</v>
      </c>
      <c r="F3528" s="6" t="str">
        <f t="shared" si="499"/>
        <v>High</v>
      </c>
      <c r="G3528" s="6" t="str">
        <f t="shared" si="500"/>
        <v>Discounted</v>
      </c>
      <c r="H3528" s="6">
        <v>44149</v>
      </c>
      <c r="I3528" t="s">
        <v>345</v>
      </c>
      <c r="J3528" t="s">
        <v>89</v>
      </c>
      <c r="K3528" t="s">
        <v>4202</v>
      </c>
      <c r="L3528" t="s">
        <v>30</v>
      </c>
      <c r="M3528" t="s">
        <v>31</v>
      </c>
      <c r="N3528" t="s">
        <v>41</v>
      </c>
      <c r="O3528" t="s">
        <v>69</v>
      </c>
      <c r="P3528" t="s">
        <v>1147</v>
      </c>
      <c r="Q3528" t="s">
        <v>520</v>
      </c>
      <c r="R3528" s="7">
        <v>0.2</v>
      </c>
      <c r="S3528" s="7">
        <f t="shared" si="495"/>
        <v>73.344000000000008</v>
      </c>
      <c r="T3528" s="8">
        <v>28.65</v>
      </c>
      <c r="U3528" s="8" t="str">
        <f t="shared" si="501"/>
        <v>Low</v>
      </c>
      <c r="V3528" s="7">
        <v>5</v>
      </c>
      <c r="W3528" s="8">
        <v>91.68</v>
      </c>
      <c r="X3528" s="8">
        <f t="shared" si="502"/>
        <v>3940</v>
      </c>
      <c r="Y3528" s="9">
        <v>0.3125</v>
      </c>
      <c r="Z3528" s="9" t="str">
        <f t="shared" si="503"/>
        <v>High</v>
      </c>
    </row>
    <row r="3529" spans="1:26" x14ac:dyDescent="0.3">
      <c r="A3529" t="s">
        <v>4603</v>
      </c>
      <c r="B3529" s="6">
        <v>44143</v>
      </c>
      <c r="C3529" s="6" t="str">
        <f t="shared" si="496"/>
        <v>2020</v>
      </c>
      <c r="D3529" s="6" t="str">
        <f t="shared" si="497"/>
        <v>November</v>
      </c>
      <c r="E3529" s="6" t="str">
        <f t="shared" si="498"/>
        <v>Q4</v>
      </c>
      <c r="F3529" s="6" t="str">
        <f t="shared" si="499"/>
        <v>Low</v>
      </c>
      <c r="G3529" s="6" t="str">
        <f t="shared" si="500"/>
        <v>Full Price</v>
      </c>
      <c r="H3529" s="6">
        <v>44149</v>
      </c>
      <c r="I3529" t="s">
        <v>345</v>
      </c>
      <c r="J3529" t="s">
        <v>84</v>
      </c>
      <c r="K3529" t="s">
        <v>4604</v>
      </c>
      <c r="L3529" t="s">
        <v>30</v>
      </c>
      <c r="M3529" t="s">
        <v>31</v>
      </c>
      <c r="N3529" t="s">
        <v>86</v>
      </c>
      <c r="O3529" t="s">
        <v>69</v>
      </c>
      <c r="P3529" t="s">
        <v>1147</v>
      </c>
      <c r="Q3529" t="s">
        <v>520</v>
      </c>
      <c r="R3529" s="7">
        <v>0</v>
      </c>
      <c r="S3529" s="7">
        <f t="shared" si="495"/>
        <v>5.04</v>
      </c>
      <c r="T3529" s="8">
        <v>0.2016</v>
      </c>
      <c r="U3529" s="8" t="str">
        <f t="shared" si="501"/>
        <v>Low</v>
      </c>
      <c r="V3529" s="7">
        <v>3</v>
      </c>
      <c r="W3529" s="8">
        <v>5.04</v>
      </c>
      <c r="X3529" s="8">
        <f t="shared" si="502"/>
        <v>9474</v>
      </c>
      <c r="Y3529" s="9">
        <v>0.04</v>
      </c>
      <c r="Z3529" s="9" t="str">
        <f t="shared" si="503"/>
        <v>Low</v>
      </c>
    </row>
    <row r="3530" spans="1:26" x14ac:dyDescent="0.3">
      <c r="A3530" t="s">
        <v>4603</v>
      </c>
      <c r="B3530" s="6">
        <v>44143</v>
      </c>
      <c r="C3530" s="6" t="str">
        <f t="shared" si="496"/>
        <v>2020</v>
      </c>
      <c r="D3530" s="6" t="str">
        <f t="shared" si="497"/>
        <v>November</v>
      </c>
      <c r="E3530" s="6" t="str">
        <f t="shared" si="498"/>
        <v>Q4</v>
      </c>
      <c r="F3530" s="6" t="str">
        <f t="shared" si="499"/>
        <v>High</v>
      </c>
      <c r="G3530" s="6" t="str">
        <f t="shared" si="500"/>
        <v>Full Price</v>
      </c>
      <c r="H3530" s="6">
        <v>44149</v>
      </c>
      <c r="I3530" t="s">
        <v>345</v>
      </c>
      <c r="J3530" t="s">
        <v>67</v>
      </c>
      <c r="K3530" t="s">
        <v>1943</v>
      </c>
      <c r="L3530" t="s">
        <v>30</v>
      </c>
      <c r="M3530" t="s">
        <v>31</v>
      </c>
      <c r="N3530" t="s">
        <v>32</v>
      </c>
      <c r="O3530" t="s">
        <v>69</v>
      </c>
      <c r="P3530" t="s">
        <v>1147</v>
      </c>
      <c r="Q3530" t="s">
        <v>520</v>
      </c>
      <c r="R3530" s="7">
        <v>0</v>
      </c>
      <c r="S3530" s="7">
        <f t="shared" si="495"/>
        <v>92.94</v>
      </c>
      <c r="T3530" s="8">
        <v>41.823</v>
      </c>
      <c r="U3530" s="8" t="str">
        <f t="shared" si="501"/>
        <v>Low</v>
      </c>
      <c r="V3530" s="7">
        <v>3</v>
      </c>
      <c r="W3530" s="8">
        <v>92.94</v>
      </c>
      <c r="X3530" s="8">
        <f t="shared" si="502"/>
        <v>3919</v>
      </c>
      <c r="Y3530" s="9">
        <v>0.45</v>
      </c>
      <c r="Z3530" s="9" t="str">
        <f t="shared" si="503"/>
        <v>High</v>
      </c>
    </row>
    <row r="3531" spans="1:26" x14ac:dyDescent="0.3">
      <c r="A3531" t="s">
        <v>4605</v>
      </c>
      <c r="B3531" s="6">
        <v>44143</v>
      </c>
      <c r="C3531" s="6" t="str">
        <f t="shared" si="496"/>
        <v>2020</v>
      </c>
      <c r="D3531" s="6" t="str">
        <f t="shared" si="497"/>
        <v>November</v>
      </c>
      <c r="E3531" s="6" t="str">
        <f t="shared" si="498"/>
        <v>Q4</v>
      </c>
      <c r="F3531" s="6" t="str">
        <f t="shared" si="499"/>
        <v>High</v>
      </c>
      <c r="G3531" s="6" t="str">
        <f t="shared" si="500"/>
        <v>Full Price</v>
      </c>
      <c r="H3531" s="6">
        <v>44147</v>
      </c>
      <c r="I3531" t="s">
        <v>763</v>
      </c>
      <c r="J3531" t="s">
        <v>598</v>
      </c>
      <c r="K3531" t="s">
        <v>1594</v>
      </c>
      <c r="L3531" t="s">
        <v>30</v>
      </c>
      <c r="M3531" t="s">
        <v>91</v>
      </c>
      <c r="N3531" t="s">
        <v>92</v>
      </c>
      <c r="O3531" t="s">
        <v>33</v>
      </c>
      <c r="P3531" t="s">
        <v>4365</v>
      </c>
      <c r="Q3531" t="s">
        <v>694</v>
      </c>
      <c r="R3531" s="7">
        <v>0</v>
      </c>
      <c r="S3531" s="7">
        <f t="shared" si="495"/>
        <v>263.95999999999998</v>
      </c>
      <c r="T3531" s="8">
        <v>76.548400000000001</v>
      </c>
      <c r="U3531" s="8" t="str">
        <f t="shared" si="501"/>
        <v>Low</v>
      </c>
      <c r="V3531" s="7">
        <v>4</v>
      </c>
      <c r="W3531" s="8">
        <v>263.95999999999998</v>
      </c>
      <c r="X3531" s="8">
        <f t="shared" si="502"/>
        <v>2107</v>
      </c>
      <c r="Y3531" s="9">
        <v>0.28999999999999998</v>
      </c>
      <c r="Z3531" s="9" t="str">
        <f t="shared" si="503"/>
        <v>High</v>
      </c>
    </row>
    <row r="3532" spans="1:26" x14ac:dyDescent="0.3">
      <c r="A3532" t="s">
        <v>4606</v>
      </c>
      <c r="B3532" s="6">
        <v>44143</v>
      </c>
      <c r="C3532" s="6" t="str">
        <f t="shared" si="496"/>
        <v>2020</v>
      </c>
      <c r="D3532" s="6" t="str">
        <f t="shared" si="497"/>
        <v>November</v>
      </c>
      <c r="E3532" s="6" t="str">
        <f t="shared" si="498"/>
        <v>Q4</v>
      </c>
      <c r="F3532" s="6" t="str">
        <f t="shared" si="499"/>
        <v>High</v>
      </c>
      <c r="G3532" s="6" t="str">
        <f t="shared" si="500"/>
        <v>Full Price</v>
      </c>
      <c r="H3532" s="6">
        <v>44147</v>
      </c>
      <c r="I3532" t="s">
        <v>3936</v>
      </c>
      <c r="J3532" t="s">
        <v>1707</v>
      </c>
      <c r="K3532" t="s">
        <v>4395</v>
      </c>
      <c r="L3532" t="s">
        <v>30</v>
      </c>
      <c r="M3532" t="s">
        <v>91</v>
      </c>
      <c r="N3532" t="s">
        <v>110</v>
      </c>
      <c r="O3532" t="s">
        <v>69</v>
      </c>
      <c r="P3532" t="s">
        <v>139</v>
      </c>
      <c r="Q3532" t="s">
        <v>71</v>
      </c>
      <c r="R3532" s="7">
        <v>0</v>
      </c>
      <c r="S3532" s="7">
        <f t="shared" si="495"/>
        <v>119.9</v>
      </c>
      <c r="T3532" s="8">
        <v>43.164000000000001</v>
      </c>
      <c r="U3532" s="8" t="str">
        <f t="shared" si="501"/>
        <v>Low</v>
      </c>
      <c r="V3532" s="7">
        <v>2</v>
      </c>
      <c r="W3532" s="8">
        <v>119.9</v>
      </c>
      <c r="X3532" s="8">
        <f t="shared" si="502"/>
        <v>3463</v>
      </c>
      <c r="Y3532" s="9">
        <v>0.36</v>
      </c>
      <c r="Z3532" s="9" t="str">
        <f t="shared" si="503"/>
        <v>High</v>
      </c>
    </row>
    <row r="3533" spans="1:26" x14ac:dyDescent="0.3">
      <c r="A3533" t="s">
        <v>4607</v>
      </c>
      <c r="B3533" s="6">
        <v>44143</v>
      </c>
      <c r="C3533" s="6" t="str">
        <f t="shared" si="496"/>
        <v>2020</v>
      </c>
      <c r="D3533" s="6" t="str">
        <f t="shared" si="497"/>
        <v>November</v>
      </c>
      <c r="E3533" s="6" t="str">
        <f t="shared" si="498"/>
        <v>Q4</v>
      </c>
      <c r="F3533" s="6" t="str">
        <f t="shared" si="499"/>
        <v>High</v>
      </c>
      <c r="G3533" s="6" t="str">
        <f t="shared" si="500"/>
        <v>Discounted</v>
      </c>
      <c r="H3533" s="6">
        <v>44148</v>
      </c>
      <c r="I3533" t="s">
        <v>2604</v>
      </c>
      <c r="J3533" t="s">
        <v>219</v>
      </c>
      <c r="K3533" t="s">
        <v>220</v>
      </c>
      <c r="L3533" t="s">
        <v>30</v>
      </c>
      <c r="M3533" t="s">
        <v>31</v>
      </c>
      <c r="N3533" t="s">
        <v>41</v>
      </c>
      <c r="O3533" t="s">
        <v>54</v>
      </c>
      <c r="P3533" t="s">
        <v>270</v>
      </c>
      <c r="Q3533" t="s">
        <v>271</v>
      </c>
      <c r="R3533" s="7">
        <v>0.2</v>
      </c>
      <c r="S3533" s="7">
        <f t="shared" si="495"/>
        <v>41.817599999999999</v>
      </c>
      <c r="T3533" s="8">
        <v>17.6418</v>
      </c>
      <c r="U3533" s="8" t="str">
        <f t="shared" si="501"/>
        <v>Low</v>
      </c>
      <c r="V3533" s="7">
        <v>11</v>
      </c>
      <c r="W3533" s="8">
        <v>52.271999999999998</v>
      </c>
      <c r="X3533" s="8">
        <f t="shared" si="502"/>
        <v>5056</v>
      </c>
      <c r="Y3533" s="9">
        <v>0.33750000000000002</v>
      </c>
      <c r="Z3533" s="9" t="str">
        <f t="shared" si="503"/>
        <v>High</v>
      </c>
    </row>
    <row r="3534" spans="1:26" x14ac:dyDescent="0.3">
      <c r="A3534" t="s">
        <v>4607</v>
      </c>
      <c r="B3534" s="6">
        <v>44143</v>
      </c>
      <c r="C3534" s="6" t="str">
        <f t="shared" si="496"/>
        <v>2020</v>
      </c>
      <c r="D3534" s="6" t="str">
        <f t="shared" si="497"/>
        <v>November</v>
      </c>
      <c r="E3534" s="6" t="str">
        <f t="shared" si="498"/>
        <v>Q4</v>
      </c>
      <c r="F3534" s="6" t="str">
        <f t="shared" si="499"/>
        <v>High</v>
      </c>
      <c r="G3534" s="6" t="str">
        <f t="shared" si="500"/>
        <v>Full Price</v>
      </c>
      <c r="H3534" s="6">
        <v>44148</v>
      </c>
      <c r="I3534" t="s">
        <v>2604</v>
      </c>
      <c r="J3534" t="s">
        <v>89</v>
      </c>
      <c r="K3534" t="s">
        <v>1848</v>
      </c>
      <c r="L3534" t="s">
        <v>30</v>
      </c>
      <c r="M3534" t="s">
        <v>31</v>
      </c>
      <c r="N3534" t="s">
        <v>32</v>
      </c>
      <c r="O3534" t="s">
        <v>54</v>
      </c>
      <c r="P3534" t="s">
        <v>270</v>
      </c>
      <c r="Q3534" t="s">
        <v>271</v>
      </c>
      <c r="R3534" s="7">
        <v>0</v>
      </c>
      <c r="S3534" s="7">
        <f t="shared" si="495"/>
        <v>17.940000000000001</v>
      </c>
      <c r="T3534" s="8">
        <v>8.0730000000000004</v>
      </c>
      <c r="U3534" s="8" t="str">
        <f t="shared" si="501"/>
        <v>Low</v>
      </c>
      <c r="V3534" s="7">
        <v>3</v>
      </c>
      <c r="W3534" s="8">
        <v>17.940000000000001</v>
      </c>
      <c r="X3534" s="8">
        <f t="shared" si="502"/>
        <v>7394</v>
      </c>
      <c r="Y3534" s="9">
        <v>0.45</v>
      </c>
      <c r="Z3534" s="9" t="str">
        <f t="shared" si="503"/>
        <v>High</v>
      </c>
    </row>
    <row r="3535" spans="1:26" x14ac:dyDescent="0.3">
      <c r="A3535" t="s">
        <v>4608</v>
      </c>
      <c r="B3535" s="6">
        <v>44144</v>
      </c>
      <c r="C3535" s="6" t="str">
        <f t="shared" si="496"/>
        <v>2020</v>
      </c>
      <c r="D3535" s="6" t="str">
        <f t="shared" si="497"/>
        <v>November</v>
      </c>
      <c r="E3535" s="6" t="str">
        <f t="shared" si="498"/>
        <v>Q4</v>
      </c>
      <c r="F3535" s="6" t="str">
        <f t="shared" si="499"/>
        <v>High</v>
      </c>
      <c r="G3535" s="6" t="str">
        <f t="shared" si="500"/>
        <v>Full Price</v>
      </c>
      <c r="H3535" s="6">
        <v>44144</v>
      </c>
      <c r="I3535" t="s">
        <v>2227</v>
      </c>
      <c r="J3535" t="s">
        <v>44</v>
      </c>
      <c r="K3535" t="s">
        <v>2198</v>
      </c>
      <c r="L3535" t="s">
        <v>40</v>
      </c>
      <c r="M3535" t="s">
        <v>31</v>
      </c>
      <c r="N3535" t="s">
        <v>41</v>
      </c>
      <c r="O3535" t="s">
        <v>33</v>
      </c>
      <c r="P3535" t="s">
        <v>1081</v>
      </c>
      <c r="Q3535" t="s">
        <v>237</v>
      </c>
      <c r="R3535" s="7">
        <v>0</v>
      </c>
      <c r="S3535" s="7">
        <f t="shared" si="495"/>
        <v>10.74</v>
      </c>
      <c r="T3535" s="8">
        <v>5.1551999999999998</v>
      </c>
      <c r="U3535" s="8" t="str">
        <f t="shared" si="501"/>
        <v>Low</v>
      </c>
      <c r="V3535" s="7">
        <v>3</v>
      </c>
      <c r="W3535" s="8">
        <v>10.74</v>
      </c>
      <c r="X3535" s="8">
        <f t="shared" si="502"/>
        <v>8503</v>
      </c>
      <c r="Y3535" s="9">
        <v>0.48</v>
      </c>
      <c r="Z3535" s="9" t="str">
        <f t="shared" si="503"/>
        <v>High</v>
      </c>
    </row>
    <row r="3536" spans="1:26" x14ac:dyDescent="0.3">
      <c r="A3536" t="s">
        <v>4609</v>
      </c>
      <c r="B3536" s="6">
        <v>44144</v>
      </c>
      <c r="C3536" s="6" t="str">
        <f t="shared" si="496"/>
        <v>2020</v>
      </c>
      <c r="D3536" s="6" t="str">
        <f t="shared" si="497"/>
        <v>November</v>
      </c>
      <c r="E3536" s="6" t="str">
        <f t="shared" si="498"/>
        <v>Q4</v>
      </c>
      <c r="F3536" s="6" t="str">
        <f t="shared" si="499"/>
        <v>High</v>
      </c>
      <c r="G3536" s="6" t="str">
        <f t="shared" si="500"/>
        <v>Full Price</v>
      </c>
      <c r="H3536" s="6">
        <v>44148</v>
      </c>
      <c r="I3536" t="s">
        <v>3511</v>
      </c>
      <c r="J3536" t="s">
        <v>853</v>
      </c>
      <c r="K3536" t="s">
        <v>3134</v>
      </c>
      <c r="L3536" t="s">
        <v>40</v>
      </c>
      <c r="M3536" t="s">
        <v>31</v>
      </c>
      <c r="N3536" t="s">
        <v>86</v>
      </c>
      <c r="O3536" t="s">
        <v>69</v>
      </c>
      <c r="P3536" t="s">
        <v>499</v>
      </c>
      <c r="Q3536" t="s">
        <v>71</v>
      </c>
      <c r="R3536" s="7">
        <v>0</v>
      </c>
      <c r="S3536" s="7">
        <f t="shared" si="495"/>
        <v>2.48</v>
      </c>
      <c r="T3536" s="8">
        <v>1.1656</v>
      </c>
      <c r="U3536" s="8" t="str">
        <f t="shared" si="501"/>
        <v>Low</v>
      </c>
      <c r="V3536" s="7">
        <v>2</v>
      </c>
      <c r="W3536" s="8">
        <v>2.48</v>
      </c>
      <c r="X3536" s="8">
        <f t="shared" si="502"/>
        <v>9871</v>
      </c>
      <c r="Y3536" s="9">
        <v>0.47</v>
      </c>
      <c r="Z3536" s="9" t="str">
        <f t="shared" si="503"/>
        <v>High</v>
      </c>
    </row>
    <row r="3537" spans="1:26" x14ac:dyDescent="0.3">
      <c r="A3537" t="s">
        <v>4610</v>
      </c>
      <c r="B3537" s="6">
        <v>44144</v>
      </c>
      <c r="C3537" s="6" t="str">
        <f t="shared" si="496"/>
        <v>2020</v>
      </c>
      <c r="D3537" s="6" t="str">
        <f t="shared" si="497"/>
        <v>November</v>
      </c>
      <c r="E3537" s="6" t="str">
        <f t="shared" si="498"/>
        <v>Q4</v>
      </c>
      <c r="F3537" s="6" t="str">
        <f t="shared" si="499"/>
        <v>High</v>
      </c>
      <c r="G3537" s="6" t="str">
        <f t="shared" si="500"/>
        <v>Full Price</v>
      </c>
      <c r="H3537" s="6">
        <v>44148</v>
      </c>
      <c r="I3537" t="s">
        <v>2291</v>
      </c>
      <c r="J3537" t="s">
        <v>425</v>
      </c>
      <c r="K3537" t="s">
        <v>1617</v>
      </c>
      <c r="L3537" t="s">
        <v>30</v>
      </c>
      <c r="M3537" t="s">
        <v>76</v>
      </c>
      <c r="N3537" t="s">
        <v>262</v>
      </c>
      <c r="O3537" t="s">
        <v>33</v>
      </c>
      <c r="P3537" t="s">
        <v>114</v>
      </c>
      <c r="Q3537" t="s">
        <v>338</v>
      </c>
      <c r="R3537" s="7">
        <v>0</v>
      </c>
      <c r="S3537" s="7">
        <f t="shared" si="495"/>
        <v>1024.3800000000001</v>
      </c>
      <c r="T3537" s="8">
        <v>215.1198</v>
      </c>
      <c r="U3537" s="8" t="str">
        <f t="shared" si="501"/>
        <v>Medium</v>
      </c>
      <c r="V3537" s="7">
        <v>7</v>
      </c>
      <c r="W3537" s="8">
        <v>1024.3800000000001</v>
      </c>
      <c r="X3537" s="8">
        <f t="shared" si="502"/>
        <v>449</v>
      </c>
      <c r="Y3537" s="9">
        <v>0.21</v>
      </c>
      <c r="Z3537" s="9" t="str">
        <f t="shared" si="503"/>
        <v>High</v>
      </c>
    </row>
    <row r="3538" spans="1:26" x14ac:dyDescent="0.3">
      <c r="A3538" t="s">
        <v>4610</v>
      </c>
      <c r="B3538" s="6">
        <v>44144</v>
      </c>
      <c r="C3538" s="6" t="str">
        <f t="shared" si="496"/>
        <v>2020</v>
      </c>
      <c r="D3538" s="6" t="str">
        <f t="shared" si="497"/>
        <v>November</v>
      </c>
      <c r="E3538" s="6" t="str">
        <f t="shared" si="498"/>
        <v>Q4</v>
      </c>
      <c r="F3538" s="6" t="str">
        <f t="shared" si="499"/>
        <v>High</v>
      </c>
      <c r="G3538" s="6" t="str">
        <f t="shared" si="500"/>
        <v>Full Price</v>
      </c>
      <c r="H3538" s="6">
        <v>44148</v>
      </c>
      <c r="I3538" t="s">
        <v>2291</v>
      </c>
      <c r="J3538" t="s">
        <v>89</v>
      </c>
      <c r="K3538" t="s">
        <v>4611</v>
      </c>
      <c r="L3538" t="s">
        <v>30</v>
      </c>
      <c r="M3538" t="s">
        <v>31</v>
      </c>
      <c r="N3538" t="s">
        <v>41</v>
      </c>
      <c r="O3538" t="s">
        <v>33</v>
      </c>
      <c r="P3538" t="s">
        <v>114</v>
      </c>
      <c r="Q3538" t="s">
        <v>338</v>
      </c>
      <c r="R3538" s="7">
        <v>0</v>
      </c>
      <c r="S3538" s="7">
        <f t="shared" si="495"/>
        <v>17.22</v>
      </c>
      <c r="T3538" s="8">
        <v>7.9211999999999998</v>
      </c>
      <c r="U3538" s="8" t="str">
        <f t="shared" si="501"/>
        <v>Low</v>
      </c>
      <c r="V3538" s="7">
        <v>3</v>
      </c>
      <c r="W3538" s="8">
        <v>17.22</v>
      </c>
      <c r="X3538" s="8">
        <f t="shared" si="502"/>
        <v>7499</v>
      </c>
      <c r="Y3538" s="9">
        <v>0.46</v>
      </c>
      <c r="Z3538" s="9" t="str">
        <f t="shared" si="503"/>
        <v>High</v>
      </c>
    </row>
    <row r="3539" spans="1:26" x14ac:dyDescent="0.3">
      <c r="A3539" t="s">
        <v>4610</v>
      </c>
      <c r="B3539" s="6">
        <v>44144</v>
      </c>
      <c r="C3539" s="6" t="str">
        <f t="shared" si="496"/>
        <v>2020</v>
      </c>
      <c r="D3539" s="6" t="str">
        <f t="shared" si="497"/>
        <v>November</v>
      </c>
      <c r="E3539" s="6" t="str">
        <f t="shared" si="498"/>
        <v>Q4</v>
      </c>
      <c r="F3539" s="6" t="str">
        <f t="shared" si="499"/>
        <v>High</v>
      </c>
      <c r="G3539" s="6" t="str">
        <f t="shared" si="500"/>
        <v>Full Price</v>
      </c>
      <c r="H3539" s="6">
        <v>44148</v>
      </c>
      <c r="I3539" t="s">
        <v>2291</v>
      </c>
      <c r="J3539" t="s">
        <v>89</v>
      </c>
      <c r="K3539" t="s">
        <v>1337</v>
      </c>
      <c r="L3539" t="s">
        <v>30</v>
      </c>
      <c r="M3539" t="s">
        <v>31</v>
      </c>
      <c r="N3539" t="s">
        <v>149</v>
      </c>
      <c r="O3539" t="s">
        <v>33</v>
      </c>
      <c r="P3539" t="s">
        <v>114</v>
      </c>
      <c r="Q3539" t="s">
        <v>338</v>
      </c>
      <c r="R3539" s="7">
        <v>0</v>
      </c>
      <c r="S3539" s="7">
        <f t="shared" si="495"/>
        <v>26.22</v>
      </c>
      <c r="T3539" s="8">
        <v>12.323399999999999</v>
      </c>
      <c r="U3539" s="8" t="str">
        <f t="shared" si="501"/>
        <v>Low</v>
      </c>
      <c r="V3539" s="7">
        <v>3</v>
      </c>
      <c r="W3539" s="8">
        <v>26.22</v>
      </c>
      <c r="X3539" s="8">
        <f t="shared" si="502"/>
        <v>6550</v>
      </c>
      <c r="Y3539" s="9">
        <v>0.47</v>
      </c>
      <c r="Z3539" s="9" t="str">
        <f t="shared" si="503"/>
        <v>High</v>
      </c>
    </row>
    <row r="3540" spans="1:26" x14ac:dyDescent="0.3">
      <c r="A3540" t="s">
        <v>4610</v>
      </c>
      <c r="B3540" s="6">
        <v>44144</v>
      </c>
      <c r="C3540" s="6" t="str">
        <f t="shared" si="496"/>
        <v>2020</v>
      </c>
      <c r="D3540" s="6" t="str">
        <f t="shared" si="497"/>
        <v>November</v>
      </c>
      <c r="E3540" s="6" t="str">
        <f t="shared" si="498"/>
        <v>Q4</v>
      </c>
      <c r="F3540" s="6" t="str">
        <f t="shared" si="499"/>
        <v>High</v>
      </c>
      <c r="G3540" s="6" t="str">
        <f t="shared" si="500"/>
        <v>Full Price</v>
      </c>
      <c r="H3540" s="6">
        <v>44148</v>
      </c>
      <c r="I3540" t="s">
        <v>2291</v>
      </c>
      <c r="J3540" t="s">
        <v>67</v>
      </c>
      <c r="K3540" t="s">
        <v>1979</v>
      </c>
      <c r="L3540" t="s">
        <v>30</v>
      </c>
      <c r="M3540" t="s">
        <v>31</v>
      </c>
      <c r="N3540" t="s">
        <v>32</v>
      </c>
      <c r="O3540" t="s">
        <v>33</v>
      </c>
      <c r="P3540" t="s">
        <v>114</v>
      </c>
      <c r="Q3540" t="s">
        <v>338</v>
      </c>
      <c r="R3540" s="7">
        <v>0</v>
      </c>
      <c r="S3540" s="7">
        <f t="shared" si="495"/>
        <v>17.34</v>
      </c>
      <c r="T3540" s="8">
        <v>8.4966000000000008</v>
      </c>
      <c r="U3540" s="8" t="str">
        <f t="shared" si="501"/>
        <v>Low</v>
      </c>
      <c r="V3540" s="7">
        <v>3</v>
      </c>
      <c r="W3540" s="8">
        <v>17.34</v>
      </c>
      <c r="X3540" s="8">
        <f t="shared" si="502"/>
        <v>7485</v>
      </c>
      <c r="Y3540" s="9">
        <v>0.49</v>
      </c>
      <c r="Z3540" s="9" t="str">
        <f t="shared" si="503"/>
        <v>High</v>
      </c>
    </row>
    <row r="3541" spans="1:26" x14ac:dyDescent="0.3">
      <c r="A3541" t="s">
        <v>4612</v>
      </c>
      <c r="B3541" s="6">
        <v>44144</v>
      </c>
      <c r="C3541" s="6" t="str">
        <f t="shared" si="496"/>
        <v>2020</v>
      </c>
      <c r="D3541" s="6" t="str">
        <f t="shared" si="497"/>
        <v>November</v>
      </c>
      <c r="E3541" s="6" t="str">
        <f t="shared" si="498"/>
        <v>Q4</v>
      </c>
      <c r="F3541" s="6" t="str">
        <f t="shared" si="499"/>
        <v>High</v>
      </c>
      <c r="G3541" s="6" t="str">
        <f t="shared" si="500"/>
        <v>Full Price</v>
      </c>
      <c r="H3541" s="6">
        <v>44149</v>
      </c>
      <c r="I3541" t="s">
        <v>1457</v>
      </c>
      <c r="J3541" t="s">
        <v>695</v>
      </c>
      <c r="K3541" t="s">
        <v>696</v>
      </c>
      <c r="L3541" t="s">
        <v>30</v>
      </c>
      <c r="M3541" t="s">
        <v>31</v>
      </c>
      <c r="N3541" t="s">
        <v>149</v>
      </c>
      <c r="O3541" t="s">
        <v>54</v>
      </c>
      <c r="P3541" t="s">
        <v>1955</v>
      </c>
      <c r="Q3541" t="s">
        <v>271</v>
      </c>
      <c r="R3541" s="7">
        <v>0</v>
      </c>
      <c r="S3541" s="7">
        <f t="shared" si="495"/>
        <v>12.24</v>
      </c>
      <c r="T3541" s="8">
        <v>5.7527999999999997</v>
      </c>
      <c r="U3541" s="8" t="str">
        <f t="shared" si="501"/>
        <v>Low</v>
      </c>
      <c r="V3541" s="7">
        <v>6</v>
      </c>
      <c r="W3541" s="8">
        <v>12.24</v>
      </c>
      <c r="X3541" s="8">
        <f t="shared" si="502"/>
        <v>8246</v>
      </c>
      <c r="Y3541" s="9">
        <v>0.47</v>
      </c>
      <c r="Z3541" s="9" t="str">
        <f t="shared" si="503"/>
        <v>High</v>
      </c>
    </row>
    <row r="3542" spans="1:26" x14ac:dyDescent="0.3">
      <c r="A3542" t="s">
        <v>4612</v>
      </c>
      <c r="B3542" s="6">
        <v>44144</v>
      </c>
      <c r="C3542" s="6" t="str">
        <f t="shared" si="496"/>
        <v>2020</v>
      </c>
      <c r="D3542" s="6" t="str">
        <f t="shared" si="497"/>
        <v>November</v>
      </c>
      <c r="E3542" s="6" t="str">
        <f t="shared" si="498"/>
        <v>Q4</v>
      </c>
      <c r="F3542" s="6" t="str">
        <f t="shared" si="499"/>
        <v>Low</v>
      </c>
      <c r="G3542" s="6" t="str">
        <f t="shared" si="500"/>
        <v>Full Price</v>
      </c>
      <c r="H3542" s="6">
        <v>44149</v>
      </c>
      <c r="I3542" t="s">
        <v>1457</v>
      </c>
      <c r="J3542" t="s">
        <v>141</v>
      </c>
      <c r="K3542" t="s">
        <v>3278</v>
      </c>
      <c r="L3542" t="s">
        <v>30</v>
      </c>
      <c r="M3542" t="s">
        <v>31</v>
      </c>
      <c r="N3542" t="s">
        <v>49</v>
      </c>
      <c r="O3542" t="s">
        <v>54</v>
      </c>
      <c r="P3542" t="s">
        <v>1955</v>
      </c>
      <c r="Q3542" t="s">
        <v>271</v>
      </c>
      <c r="R3542" s="7">
        <v>0</v>
      </c>
      <c r="S3542" s="7">
        <f t="shared" si="495"/>
        <v>244.55</v>
      </c>
      <c r="T3542" s="8">
        <v>4.891</v>
      </c>
      <c r="U3542" s="8" t="str">
        <f t="shared" si="501"/>
        <v>Low</v>
      </c>
      <c r="V3542" s="7">
        <v>5</v>
      </c>
      <c r="W3542" s="8">
        <v>244.55</v>
      </c>
      <c r="X3542" s="8">
        <f t="shared" si="502"/>
        <v>2228</v>
      </c>
      <c r="Y3542" s="9">
        <v>0.02</v>
      </c>
      <c r="Z3542" s="9" t="str">
        <f t="shared" si="503"/>
        <v>Low</v>
      </c>
    </row>
    <row r="3543" spans="1:26" x14ac:dyDescent="0.3">
      <c r="A3543" t="s">
        <v>4612</v>
      </c>
      <c r="B3543" s="6">
        <v>44144</v>
      </c>
      <c r="C3543" s="6" t="str">
        <f t="shared" si="496"/>
        <v>2020</v>
      </c>
      <c r="D3543" s="6" t="str">
        <f t="shared" si="497"/>
        <v>November</v>
      </c>
      <c r="E3543" s="6" t="str">
        <f t="shared" si="498"/>
        <v>Q4</v>
      </c>
      <c r="F3543" s="6" t="str">
        <f t="shared" si="499"/>
        <v>High</v>
      </c>
      <c r="G3543" s="6" t="str">
        <f t="shared" si="500"/>
        <v>Full Price</v>
      </c>
      <c r="H3543" s="6">
        <v>44149</v>
      </c>
      <c r="I3543" t="s">
        <v>1457</v>
      </c>
      <c r="J3543" t="s">
        <v>89</v>
      </c>
      <c r="K3543" t="s">
        <v>4613</v>
      </c>
      <c r="L3543" t="s">
        <v>30</v>
      </c>
      <c r="M3543" t="s">
        <v>91</v>
      </c>
      <c r="N3543" t="s">
        <v>110</v>
      </c>
      <c r="O3543" t="s">
        <v>54</v>
      </c>
      <c r="P3543" t="s">
        <v>1955</v>
      </c>
      <c r="Q3543" t="s">
        <v>271</v>
      </c>
      <c r="R3543" s="7">
        <v>0</v>
      </c>
      <c r="S3543" s="7">
        <f t="shared" si="495"/>
        <v>13.98</v>
      </c>
      <c r="T3543" s="8">
        <v>6.0114000000000001</v>
      </c>
      <c r="U3543" s="8" t="str">
        <f t="shared" si="501"/>
        <v>Low</v>
      </c>
      <c r="V3543" s="7">
        <v>2</v>
      </c>
      <c r="W3543" s="8">
        <v>13.98</v>
      </c>
      <c r="X3543" s="8">
        <f t="shared" si="502"/>
        <v>7959</v>
      </c>
      <c r="Y3543" s="9">
        <v>0.43</v>
      </c>
      <c r="Z3543" s="9" t="str">
        <f t="shared" si="503"/>
        <v>High</v>
      </c>
    </row>
    <row r="3544" spans="1:26" x14ac:dyDescent="0.3">
      <c r="A3544" t="s">
        <v>4612</v>
      </c>
      <c r="B3544" s="6">
        <v>44144</v>
      </c>
      <c r="C3544" s="6" t="str">
        <f t="shared" si="496"/>
        <v>2020</v>
      </c>
      <c r="D3544" s="6" t="str">
        <f t="shared" si="497"/>
        <v>November</v>
      </c>
      <c r="E3544" s="6" t="str">
        <f t="shared" si="498"/>
        <v>Q4</v>
      </c>
      <c r="F3544" s="6" t="str">
        <f t="shared" si="499"/>
        <v>Low</v>
      </c>
      <c r="G3544" s="6" t="str">
        <f t="shared" si="500"/>
        <v>Full Price</v>
      </c>
      <c r="H3544" s="6">
        <v>44149</v>
      </c>
      <c r="I3544" t="s">
        <v>1457</v>
      </c>
      <c r="J3544" t="s">
        <v>161</v>
      </c>
      <c r="K3544" t="s">
        <v>4614</v>
      </c>
      <c r="L3544" t="s">
        <v>30</v>
      </c>
      <c r="M3544" t="s">
        <v>91</v>
      </c>
      <c r="N3544" t="s">
        <v>110</v>
      </c>
      <c r="O3544" t="s">
        <v>54</v>
      </c>
      <c r="P3544" t="s">
        <v>1955</v>
      </c>
      <c r="Q3544" t="s">
        <v>271</v>
      </c>
      <c r="R3544" s="7">
        <v>0</v>
      </c>
      <c r="S3544" s="7">
        <f t="shared" si="495"/>
        <v>899.95</v>
      </c>
      <c r="T3544" s="8">
        <v>53.997</v>
      </c>
      <c r="U3544" s="8" t="str">
        <f t="shared" si="501"/>
        <v>Low</v>
      </c>
      <c r="V3544" s="7">
        <v>5</v>
      </c>
      <c r="W3544" s="8">
        <v>899.95</v>
      </c>
      <c r="X3544" s="8">
        <f t="shared" si="502"/>
        <v>540</v>
      </c>
      <c r="Y3544" s="9">
        <v>0.06</v>
      </c>
      <c r="Z3544" s="9" t="str">
        <f t="shared" si="503"/>
        <v>Low</v>
      </c>
    </row>
    <row r="3545" spans="1:26" x14ac:dyDescent="0.3">
      <c r="A3545" t="s">
        <v>4615</v>
      </c>
      <c r="B3545" s="6">
        <v>44144</v>
      </c>
      <c r="C3545" s="6" t="str">
        <f t="shared" si="496"/>
        <v>2020</v>
      </c>
      <c r="D3545" s="6" t="str">
        <f t="shared" si="497"/>
        <v>November</v>
      </c>
      <c r="E3545" s="6" t="str">
        <f t="shared" si="498"/>
        <v>Q4</v>
      </c>
      <c r="F3545" s="6" t="str">
        <f t="shared" si="499"/>
        <v>High</v>
      </c>
      <c r="G3545" s="6" t="str">
        <f t="shared" si="500"/>
        <v>Discounted</v>
      </c>
      <c r="H3545" s="6">
        <v>44144</v>
      </c>
      <c r="I3545" t="s">
        <v>4314</v>
      </c>
      <c r="J3545" t="s">
        <v>89</v>
      </c>
      <c r="K3545" t="s">
        <v>2285</v>
      </c>
      <c r="L3545" t="s">
        <v>30</v>
      </c>
      <c r="M3545" t="s">
        <v>31</v>
      </c>
      <c r="N3545" t="s">
        <v>32</v>
      </c>
      <c r="O3545" t="s">
        <v>54</v>
      </c>
      <c r="P3545" t="s">
        <v>55</v>
      </c>
      <c r="Q3545" t="s">
        <v>56</v>
      </c>
      <c r="R3545" s="7">
        <v>0.2</v>
      </c>
      <c r="S3545" s="7">
        <f t="shared" si="495"/>
        <v>9.0815999999999999</v>
      </c>
      <c r="T3545" s="8">
        <v>4.1151</v>
      </c>
      <c r="U3545" s="8" t="str">
        <f t="shared" si="501"/>
        <v>Low</v>
      </c>
      <c r="V3545" s="7">
        <v>3</v>
      </c>
      <c r="W3545" s="8">
        <v>11.352</v>
      </c>
      <c r="X3545" s="8">
        <f t="shared" si="502"/>
        <v>8406</v>
      </c>
      <c r="Y3545" s="9">
        <v>0.36249999999999999</v>
      </c>
      <c r="Z3545" s="9" t="str">
        <f t="shared" si="503"/>
        <v>High</v>
      </c>
    </row>
    <row r="3546" spans="1:26" x14ac:dyDescent="0.3">
      <c r="A3546" t="s">
        <v>4616</v>
      </c>
      <c r="B3546" s="6">
        <v>44144</v>
      </c>
      <c r="C3546" s="6" t="str">
        <f t="shared" si="496"/>
        <v>2020</v>
      </c>
      <c r="D3546" s="6" t="str">
        <f t="shared" si="497"/>
        <v>November</v>
      </c>
      <c r="E3546" s="6" t="str">
        <f t="shared" si="498"/>
        <v>Q4</v>
      </c>
      <c r="F3546" s="6" t="str">
        <f t="shared" si="499"/>
        <v>Low</v>
      </c>
      <c r="G3546" s="6" t="str">
        <f t="shared" si="500"/>
        <v>Full Price</v>
      </c>
      <c r="H3546" s="6">
        <v>44149</v>
      </c>
      <c r="I3546" t="s">
        <v>1231</v>
      </c>
      <c r="J3546" t="s">
        <v>89</v>
      </c>
      <c r="K3546" t="s">
        <v>1579</v>
      </c>
      <c r="L3546" t="s">
        <v>40</v>
      </c>
      <c r="M3546" t="s">
        <v>31</v>
      </c>
      <c r="N3546" t="s">
        <v>49</v>
      </c>
      <c r="O3546" t="s">
        <v>54</v>
      </c>
      <c r="P3546" t="s">
        <v>270</v>
      </c>
      <c r="Q3546" t="s">
        <v>271</v>
      </c>
      <c r="R3546" s="7">
        <v>0</v>
      </c>
      <c r="S3546" s="7">
        <f t="shared" si="495"/>
        <v>17.940000000000001</v>
      </c>
      <c r="T3546" s="8">
        <v>3.0497999999999998</v>
      </c>
      <c r="U3546" s="8" t="str">
        <f t="shared" si="501"/>
        <v>Low</v>
      </c>
      <c r="V3546" s="7">
        <v>3</v>
      </c>
      <c r="W3546" s="8">
        <v>17.940000000000001</v>
      </c>
      <c r="X3546" s="8">
        <f t="shared" si="502"/>
        <v>7394</v>
      </c>
      <c r="Y3546" s="9">
        <v>0.17</v>
      </c>
      <c r="Z3546" s="9" t="str">
        <f t="shared" si="503"/>
        <v>Low</v>
      </c>
    </row>
    <row r="3547" spans="1:26" x14ac:dyDescent="0.3">
      <c r="A3547" t="s">
        <v>4616</v>
      </c>
      <c r="B3547" s="6">
        <v>44144</v>
      </c>
      <c r="C3547" s="6" t="str">
        <f t="shared" si="496"/>
        <v>2020</v>
      </c>
      <c r="D3547" s="6" t="str">
        <f t="shared" si="497"/>
        <v>November</v>
      </c>
      <c r="E3547" s="6" t="str">
        <f t="shared" si="498"/>
        <v>Q4</v>
      </c>
      <c r="F3547" s="6" t="str">
        <f t="shared" si="499"/>
        <v>High</v>
      </c>
      <c r="G3547" s="6" t="str">
        <f t="shared" si="500"/>
        <v>Full Price</v>
      </c>
      <c r="H3547" s="6">
        <v>44149</v>
      </c>
      <c r="I3547" t="s">
        <v>1231</v>
      </c>
      <c r="J3547" t="s">
        <v>404</v>
      </c>
      <c r="K3547" t="s">
        <v>4599</v>
      </c>
      <c r="L3547" t="s">
        <v>40</v>
      </c>
      <c r="M3547" t="s">
        <v>91</v>
      </c>
      <c r="N3547" t="s">
        <v>534</v>
      </c>
      <c r="O3547" t="s">
        <v>54</v>
      </c>
      <c r="P3547" t="s">
        <v>270</v>
      </c>
      <c r="Q3547" t="s">
        <v>271</v>
      </c>
      <c r="R3547" s="7">
        <v>0</v>
      </c>
      <c r="S3547" s="7">
        <f t="shared" si="495"/>
        <v>2321.9</v>
      </c>
      <c r="T3547" s="8">
        <v>1114.5119999999999</v>
      </c>
      <c r="U3547" s="8" t="str">
        <f t="shared" si="501"/>
        <v>High</v>
      </c>
      <c r="V3547" s="7">
        <v>2</v>
      </c>
      <c r="W3547" s="8">
        <v>2321.9</v>
      </c>
      <c r="X3547" s="8">
        <f t="shared" si="502"/>
        <v>114</v>
      </c>
      <c r="Y3547" s="9">
        <v>0.48</v>
      </c>
      <c r="Z3547" s="9" t="str">
        <f t="shared" si="503"/>
        <v>High</v>
      </c>
    </row>
    <row r="3548" spans="1:26" x14ac:dyDescent="0.3">
      <c r="A3548" t="s">
        <v>4617</v>
      </c>
      <c r="B3548" s="6">
        <v>44145</v>
      </c>
      <c r="C3548" s="6" t="str">
        <f t="shared" si="496"/>
        <v>2020</v>
      </c>
      <c r="D3548" s="6" t="str">
        <f t="shared" si="497"/>
        <v>November</v>
      </c>
      <c r="E3548" s="6" t="str">
        <f t="shared" si="498"/>
        <v>Q4</v>
      </c>
      <c r="F3548" s="6" t="str">
        <f t="shared" si="499"/>
        <v>High</v>
      </c>
      <c r="G3548" s="6" t="str">
        <f t="shared" si="500"/>
        <v>Full Price</v>
      </c>
      <c r="H3548" s="6">
        <v>44149</v>
      </c>
      <c r="I3548" t="s">
        <v>4122</v>
      </c>
      <c r="J3548" t="s">
        <v>1715</v>
      </c>
      <c r="K3548" t="s">
        <v>1715</v>
      </c>
      <c r="L3548" t="s">
        <v>40</v>
      </c>
      <c r="M3548" t="s">
        <v>76</v>
      </c>
      <c r="N3548" t="s">
        <v>99</v>
      </c>
      <c r="O3548" t="s">
        <v>33</v>
      </c>
      <c r="P3548" t="s">
        <v>499</v>
      </c>
      <c r="Q3548" t="s">
        <v>556</v>
      </c>
      <c r="R3548" s="7">
        <v>0</v>
      </c>
      <c r="S3548" s="7">
        <f t="shared" si="495"/>
        <v>29.22</v>
      </c>
      <c r="T3548" s="8">
        <v>12.8568</v>
      </c>
      <c r="U3548" s="8" t="str">
        <f t="shared" si="501"/>
        <v>Low</v>
      </c>
      <c r="V3548" s="7">
        <v>3</v>
      </c>
      <c r="W3548" s="8">
        <v>29.22</v>
      </c>
      <c r="X3548" s="8">
        <f t="shared" si="502"/>
        <v>6367</v>
      </c>
      <c r="Y3548" s="9">
        <v>0.44</v>
      </c>
      <c r="Z3548" s="9" t="str">
        <f t="shared" si="503"/>
        <v>High</v>
      </c>
    </row>
    <row r="3549" spans="1:26" x14ac:dyDescent="0.3">
      <c r="A3549" t="s">
        <v>4617</v>
      </c>
      <c r="B3549" s="6">
        <v>44145</v>
      </c>
      <c r="C3549" s="6" t="str">
        <f t="shared" si="496"/>
        <v>2020</v>
      </c>
      <c r="D3549" s="6" t="str">
        <f t="shared" si="497"/>
        <v>November</v>
      </c>
      <c r="E3549" s="6" t="str">
        <f t="shared" si="498"/>
        <v>Q4</v>
      </c>
      <c r="F3549" s="6" t="str">
        <f t="shared" si="499"/>
        <v>High</v>
      </c>
      <c r="G3549" s="6" t="str">
        <f t="shared" si="500"/>
        <v>Full Price</v>
      </c>
      <c r="H3549" s="6">
        <v>44149</v>
      </c>
      <c r="I3549" t="s">
        <v>4122</v>
      </c>
      <c r="J3549" t="s">
        <v>1784</v>
      </c>
      <c r="K3549" t="s">
        <v>3595</v>
      </c>
      <c r="L3549" t="s">
        <v>40</v>
      </c>
      <c r="M3549" t="s">
        <v>31</v>
      </c>
      <c r="N3549" t="s">
        <v>174</v>
      </c>
      <c r="O3549" t="s">
        <v>33</v>
      </c>
      <c r="P3549" t="s">
        <v>499</v>
      </c>
      <c r="Q3549" t="s">
        <v>556</v>
      </c>
      <c r="R3549" s="7">
        <v>0</v>
      </c>
      <c r="S3549" s="7">
        <f t="shared" si="495"/>
        <v>715.64</v>
      </c>
      <c r="T3549" s="8">
        <v>178.91</v>
      </c>
      <c r="U3549" s="8" t="str">
        <f t="shared" si="501"/>
        <v>Medium</v>
      </c>
      <c r="V3549" s="7">
        <v>2</v>
      </c>
      <c r="W3549" s="8">
        <v>715.64</v>
      </c>
      <c r="X3549" s="8">
        <f t="shared" si="502"/>
        <v>747</v>
      </c>
      <c r="Y3549" s="9">
        <v>0.25</v>
      </c>
      <c r="Z3549" s="9" t="str">
        <f t="shared" si="503"/>
        <v>High</v>
      </c>
    </row>
    <row r="3550" spans="1:26" x14ac:dyDescent="0.3">
      <c r="A3550" t="s">
        <v>4617</v>
      </c>
      <c r="B3550" s="6">
        <v>44145</v>
      </c>
      <c r="C3550" s="6" t="str">
        <f t="shared" si="496"/>
        <v>2020</v>
      </c>
      <c r="D3550" s="6" t="str">
        <f t="shared" si="497"/>
        <v>November</v>
      </c>
      <c r="E3550" s="6" t="str">
        <f t="shared" si="498"/>
        <v>Q4</v>
      </c>
      <c r="F3550" s="6" t="str">
        <f t="shared" si="499"/>
        <v>High</v>
      </c>
      <c r="G3550" s="6" t="str">
        <f t="shared" si="500"/>
        <v>Full Price</v>
      </c>
      <c r="H3550" s="6">
        <v>44149</v>
      </c>
      <c r="I3550" t="s">
        <v>4122</v>
      </c>
      <c r="J3550" t="s">
        <v>38</v>
      </c>
      <c r="K3550" t="s">
        <v>1308</v>
      </c>
      <c r="L3550" t="s">
        <v>40</v>
      </c>
      <c r="M3550" t="s">
        <v>31</v>
      </c>
      <c r="N3550" t="s">
        <v>41</v>
      </c>
      <c r="O3550" t="s">
        <v>33</v>
      </c>
      <c r="P3550" t="s">
        <v>499</v>
      </c>
      <c r="Q3550" t="s">
        <v>556</v>
      </c>
      <c r="R3550" s="7">
        <v>0</v>
      </c>
      <c r="S3550" s="7">
        <f t="shared" si="495"/>
        <v>74.760000000000005</v>
      </c>
      <c r="T3550" s="8">
        <v>34.389600000000002</v>
      </c>
      <c r="U3550" s="8" t="str">
        <f t="shared" si="501"/>
        <v>Low</v>
      </c>
      <c r="V3550" s="7">
        <v>3</v>
      </c>
      <c r="W3550" s="8">
        <v>74.760000000000005</v>
      </c>
      <c r="X3550" s="8">
        <f t="shared" si="502"/>
        <v>4337</v>
      </c>
      <c r="Y3550" s="9">
        <v>0.46</v>
      </c>
      <c r="Z3550" s="9" t="str">
        <f t="shared" si="503"/>
        <v>High</v>
      </c>
    </row>
    <row r="3551" spans="1:26" x14ac:dyDescent="0.3">
      <c r="A3551" t="s">
        <v>4617</v>
      </c>
      <c r="B3551" s="6">
        <v>44145</v>
      </c>
      <c r="C3551" s="6" t="str">
        <f t="shared" si="496"/>
        <v>2020</v>
      </c>
      <c r="D3551" s="6" t="str">
        <f t="shared" si="497"/>
        <v>November</v>
      </c>
      <c r="E3551" s="6" t="str">
        <f t="shared" si="498"/>
        <v>Q4</v>
      </c>
      <c r="F3551" s="6" t="str">
        <f t="shared" si="499"/>
        <v>Low</v>
      </c>
      <c r="G3551" s="6" t="str">
        <f t="shared" si="500"/>
        <v>Full Price</v>
      </c>
      <c r="H3551" s="6">
        <v>44149</v>
      </c>
      <c r="I3551" t="s">
        <v>4122</v>
      </c>
      <c r="J3551" t="s">
        <v>141</v>
      </c>
      <c r="K3551" t="s">
        <v>142</v>
      </c>
      <c r="L3551" t="s">
        <v>40</v>
      </c>
      <c r="M3551" t="s">
        <v>31</v>
      </c>
      <c r="N3551" t="s">
        <v>49</v>
      </c>
      <c r="O3551" t="s">
        <v>33</v>
      </c>
      <c r="P3551" t="s">
        <v>499</v>
      </c>
      <c r="Q3551" t="s">
        <v>556</v>
      </c>
      <c r="R3551" s="7">
        <v>0</v>
      </c>
      <c r="S3551" s="7">
        <f t="shared" si="495"/>
        <v>795.51</v>
      </c>
      <c r="T3551" s="8">
        <v>143.1918</v>
      </c>
      <c r="U3551" s="8" t="str">
        <f t="shared" si="501"/>
        <v>Medium</v>
      </c>
      <c r="V3551" s="7">
        <v>3</v>
      </c>
      <c r="W3551" s="8">
        <v>795.51</v>
      </c>
      <c r="X3551" s="8">
        <f t="shared" si="502"/>
        <v>664</v>
      </c>
      <c r="Y3551" s="9">
        <v>0.18</v>
      </c>
      <c r="Z3551" s="9" t="str">
        <f t="shared" si="503"/>
        <v>Low</v>
      </c>
    </row>
    <row r="3552" spans="1:26" x14ac:dyDescent="0.3">
      <c r="A3552" t="s">
        <v>4617</v>
      </c>
      <c r="B3552" s="6">
        <v>44145</v>
      </c>
      <c r="C3552" s="6" t="str">
        <f t="shared" si="496"/>
        <v>2020</v>
      </c>
      <c r="D3552" s="6" t="str">
        <f t="shared" si="497"/>
        <v>November</v>
      </c>
      <c r="E3552" s="6" t="str">
        <f t="shared" si="498"/>
        <v>Q4</v>
      </c>
      <c r="F3552" s="6" t="str">
        <f t="shared" si="499"/>
        <v>High</v>
      </c>
      <c r="G3552" s="6" t="str">
        <f t="shared" si="500"/>
        <v>Full Price</v>
      </c>
      <c r="H3552" s="6">
        <v>44149</v>
      </c>
      <c r="I3552" t="s">
        <v>4122</v>
      </c>
      <c r="J3552" t="s">
        <v>1825</v>
      </c>
      <c r="K3552" t="s">
        <v>1826</v>
      </c>
      <c r="L3552" t="s">
        <v>40</v>
      </c>
      <c r="M3552" t="s">
        <v>91</v>
      </c>
      <c r="N3552" t="s">
        <v>1035</v>
      </c>
      <c r="O3552" t="s">
        <v>33</v>
      </c>
      <c r="P3552" t="s">
        <v>499</v>
      </c>
      <c r="Q3552" t="s">
        <v>556</v>
      </c>
      <c r="R3552" s="7">
        <v>0</v>
      </c>
      <c r="S3552" s="7">
        <f t="shared" si="495"/>
        <v>549.99</v>
      </c>
      <c r="T3552" s="8">
        <v>274.995</v>
      </c>
      <c r="U3552" s="8" t="str">
        <f t="shared" si="501"/>
        <v>Medium</v>
      </c>
      <c r="V3552" s="7">
        <v>1</v>
      </c>
      <c r="W3552" s="8">
        <v>549.99</v>
      </c>
      <c r="X3552" s="8">
        <f t="shared" si="502"/>
        <v>1048</v>
      </c>
      <c r="Y3552" s="9">
        <v>0.5</v>
      </c>
      <c r="Z3552" s="9" t="str">
        <f t="shared" si="503"/>
        <v>High</v>
      </c>
    </row>
    <row r="3553" spans="1:26" x14ac:dyDescent="0.3">
      <c r="A3553" t="s">
        <v>4618</v>
      </c>
      <c r="B3553" s="6">
        <v>44145</v>
      </c>
      <c r="C3553" s="6" t="str">
        <f t="shared" si="496"/>
        <v>2020</v>
      </c>
      <c r="D3553" s="6" t="str">
        <f t="shared" si="497"/>
        <v>November</v>
      </c>
      <c r="E3553" s="6" t="str">
        <f t="shared" si="498"/>
        <v>Q4</v>
      </c>
      <c r="F3553" s="6" t="str">
        <f t="shared" si="499"/>
        <v>Low</v>
      </c>
      <c r="G3553" s="6" t="str">
        <f t="shared" si="500"/>
        <v>Discounted</v>
      </c>
      <c r="H3553" s="6">
        <v>44149</v>
      </c>
      <c r="I3553" t="s">
        <v>448</v>
      </c>
      <c r="J3553" t="s">
        <v>666</v>
      </c>
      <c r="K3553" t="s">
        <v>3993</v>
      </c>
      <c r="L3553" t="s">
        <v>30</v>
      </c>
      <c r="M3553" t="s">
        <v>31</v>
      </c>
      <c r="N3553" t="s">
        <v>49</v>
      </c>
      <c r="O3553" t="s">
        <v>54</v>
      </c>
      <c r="P3553" t="s">
        <v>55</v>
      </c>
      <c r="Q3553" t="s">
        <v>56</v>
      </c>
      <c r="R3553" s="7">
        <v>0.2</v>
      </c>
      <c r="S3553" s="7">
        <f t="shared" si="495"/>
        <v>462.06719999999996</v>
      </c>
      <c r="T3553" s="8">
        <v>43.318800000000003</v>
      </c>
      <c r="U3553" s="8" t="str">
        <f t="shared" si="501"/>
        <v>Low</v>
      </c>
      <c r="V3553" s="7">
        <v>6</v>
      </c>
      <c r="W3553" s="8">
        <v>577.58399999999995</v>
      </c>
      <c r="X3553" s="8">
        <f t="shared" si="502"/>
        <v>991</v>
      </c>
      <c r="Y3553" s="9">
        <v>7.4999999999999997E-2</v>
      </c>
      <c r="Z3553" s="9" t="str">
        <f t="shared" si="503"/>
        <v>Low</v>
      </c>
    </row>
    <row r="3554" spans="1:26" x14ac:dyDescent="0.3">
      <c r="A3554" t="s">
        <v>4619</v>
      </c>
      <c r="B3554" s="6">
        <v>44145</v>
      </c>
      <c r="C3554" s="6" t="str">
        <f t="shared" si="496"/>
        <v>2020</v>
      </c>
      <c r="D3554" s="6" t="str">
        <f t="shared" si="497"/>
        <v>November</v>
      </c>
      <c r="E3554" s="6" t="str">
        <f t="shared" si="498"/>
        <v>Q4</v>
      </c>
      <c r="F3554" s="6" t="str">
        <f t="shared" si="499"/>
        <v>High</v>
      </c>
      <c r="G3554" s="6" t="str">
        <f t="shared" si="500"/>
        <v>Full Price</v>
      </c>
      <c r="H3554" s="6">
        <v>44150</v>
      </c>
      <c r="I3554" t="s">
        <v>2975</v>
      </c>
      <c r="J3554" t="s">
        <v>1707</v>
      </c>
      <c r="K3554" t="s">
        <v>3459</v>
      </c>
      <c r="L3554" t="s">
        <v>30</v>
      </c>
      <c r="M3554" t="s">
        <v>91</v>
      </c>
      <c r="N3554" t="s">
        <v>110</v>
      </c>
      <c r="O3554" t="s">
        <v>69</v>
      </c>
      <c r="P3554" t="s">
        <v>2936</v>
      </c>
      <c r="Q3554" t="s">
        <v>71</v>
      </c>
      <c r="R3554" s="7">
        <v>0</v>
      </c>
      <c r="S3554" s="7">
        <f t="shared" si="495"/>
        <v>79.900000000000006</v>
      </c>
      <c r="T3554" s="8">
        <v>35.155999999999999</v>
      </c>
      <c r="U3554" s="8" t="str">
        <f t="shared" si="501"/>
        <v>Low</v>
      </c>
      <c r="V3554" s="7">
        <v>2</v>
      </c>
      <c r="W3554" s="8">
        <v>79.900000000000006</v>
      </c>
      <c r="X3554" s="8">
        <f t="shared" si="502"/>
        <v>4229</v>
      </c>
      <c r="Y3554" s="9">
        <v>0.44</v>
      </c>
      <c r="Z3554" s="9" t="str">
        <f t="shared" si="503"/>
        <v>High</v>
      </c>
    </row>
    <row r="3555" spans="1:26" x14ac:dyDescent="0.3">
      <c r="A3555" t="s">
        <v>4620</v>
      </c>
      <c r="B3555" s="6">
        <v>44145</v>
      </c>
      <c r="C3555" s="6" t="str">
        <f t="shared" si="496"/>
        <v>2020</v>
      </c>
      <c r="D3555" s="6" t="str">
        <f t="shared" si="497"/>
        <v>November</v>
      </c>
      <c r="E3555" s="6" t="str">
        <f t="shared" si="498"/>
        <v>Q4</v>
      </c>
      <c r="F3555" s="6" t="str">
        <f t="shared" si="499"/>
        <v>High</v>
      </c>
      <c r="G3555" s="6" t="str">
        <f t="shared" si="500"/>
        <v>Full Price</v>
      </c>
      <c r="H3555" s="6">
        <v>44149</v>
      </c>
      <c r="I3555" t="s">
        <v>3132</v>
      </c>
      <c r="J3555" t="s">
        <v>89</v>
      </c>
      <c r="K3555" t="s">
        <v>1673</v>
      </c>
      <c r="L3555" t="s">
        <v>61</v>
      </c>
      <c r="M3555" t="s">
        <v>31</v>
      </c>
      <c r="N3555" t="s">
        <v>49</v>
      </c>
      <c r="O3555" t="s">
        <v>33</v>
      </c>
      <c r="P3555" t="s">
        <v>381</v>
      </c>
      <c r="Q3555" t="s">
        <v>237</v>
      </c>
      <c r="R3555" s="7">
        <v>0</v>
      </c>
      <c r="S3555" s="7">
        <f t="shared" si="495"/>
        <v>714.3</v>
      </c>
      <c r="T3555" s="8">
        <v>207.14699999999999</v>
      </c>
      <c r="U3555" s="8" t="str">
        <f t="shared" si="501"/>
        <v>Medium</v>
      </c>
      <c r="V3555" s="7">
        <v>5</v>
      </c>
      <c r="W3555" s="8">
        <v>714.3</v>
      </c>
      <c r="X3555" s="8">
        <f t="shared" si="502"/>
        <v>750</v>
      </c>
      <c r="Y3555" s="9">
        <v>0.28999999999999998</v>
      </c>
      <c r="Z3555" s="9" t="str">
        <f t="shared" si="503"/>
        <v>High</v>
      </c>
    </row>
    <row r="3556" spans="1:26" x14ac:dyDescent="0.3">
      <c r="A3556" t="s">
        <v>4621</v>
      </c>
      <c r="B3556" s="6">
        <v>44146</v>
      </c>
      <c r="C3556" s="6" t="str">
        <f t="shared" si="496"/>
        <v>2020</v>
      </c>
      <c r="D3556" s="6" t="str">
        <f t="shared" si="497"/>
        <v>November</v>
      </c>
      <c r="E3556" s="6" t="str">
        <f t="shared" si="498"/>
        <v>Q4</v>
      </c>
      <c r="F3556" s="6" t="str">
        <f t="shared" si="499"/>
        <v>High</v>
      </c>
      <c r="G3556" s="6" t="str">
        <f t="shared" si="500"/>
        <v>Discounted</v>
      </c>
      <c r="H3556" s="6">
        <v>44146</v>
      </c>
      <c r="I3556" t="s">
        <v>3310</v>
      </c>
      <c r="J3556" t="s">
        <v>214</v>
      </c>
      <c r="K3556" t="s">
        <v>215</v>
      </c>
      <c r="L3556" t="s">
        <v>61</v>
      </c>
      <c r="M3556" t="s">
        <v>31</v>
      </c>
      <c r="N3556" t="s">
        <v>174</v>
      </c>
      <c r="O3556" t="s">
        <v>33</v>
      </c>
      <c r="P3556" t="s">
        <v>275</v>
      </c>
      <c r="Q3556" t="s">
        <v>212</v>
      </c>
      <c r="R3556" s="7">
        <v>0.1</v>
      </c>
      <c r="S3556" s="7">
        <f t="shared" si="495"/>
        <v>111.4722</v>
      </c>
      <c r="T3556" s="8">
        <v>46.790799999999997</v>
      </c>
      <c r="U3556" s="8" t="str">
        <f t="shared" si="501"/>
        <v>Low</v>
      </c>
      <c r="V3556" s="7">
        <v>2</v>
      </c>
      <c r="W3556" s="8">
        <v>123.858</v>
      </c>
      <c r="X3556" s="8">
        <f t="shared" si="502"/>
        <v>3387</v>
      </c>
      <c r="Y3556" s="9">
        <v>0.37777777800000001</v>
      </c>
      <c r="Z3556" s="9" t="str">
        <f t="shared" si="503"/>
        <v>High</v>
      </c>
    </row>
    <row r="3557" spans="1:26" x14ac:dyDescent="0.3">
      <c r="A3557" t="s">
        <v>4621</v>
      </c>
      <c r="B3557" s="6">
        <v>44146</v>
      </c>
      <c r="C3557" s="6" t="str">
        <f t="shared" si="496"/>
        <v>2020</v>
      </c>
      <c r="D3557" s="6" t="str">
        <f t="shared" si="497"/>
        <v>November</v>
      </c>
      <c r="E3557" s="6" t="str">
        <f t="shared" si="498"/>
        <v>Q4</v>
      </c>
      <c r="F3557" s="6" t="str">
        <f t="shared" si="499"/>
        <v>High</v>
      </c>
      <c r="G3557" s="6" t="str">
        <f t="shared" si="500"/>
        <v>Full Price</v>
      </c>
      <c r="H3557" s="6">
        <v>44146</v>
      </c>
      <c r="I3557" t="s">
        <v>3310</v>
      </c>
      <c r="J3557" t="s">
        <v>778</v>
      </c>
      <c r="K3557" t="s">
        <v>4622</v>
      </c>
      <c r="L3557" t="s">
        <v>61</v>
      </c>
      <c r="M3557" t="s">
        <v>31</v>
      </c>
      <c r="N3557" t="s">
        <v>49</v>
      </c>
      <c r="O3557" t="s">
        <v>33</v>
      </c>
      <c r="P3557" t="s">
        <v>275</v>
      </c>
      <c r="Q3557" t="s">
        <v>212</v>
      </c>
      <c r="R3557" s="7">
        <v>0</v>
      </c>
      <c r="S3557" s="7">
        <f t="shared" si="495"/>
        <v>418.32</v>
      </c>
      <c r="T3557" s="8">
        <v>117.1296</v>
      </c>
      <c r="U3557" s="8" t="str">
        <f t="shared" si="501"/>
        <v>Medium</v>
      </c>
      <c r="V3557" s="7">
        <v>7</v>
      </c>
      <c r="W3557" s="8">
        <v>418.32</v>
      </c>
      <c r="X3557" s="8">
        <f t="shared" si="502"/>
        <v>1415</v>
      </c>
      <c r="Y3557" s="9">
        <v>0.28000000000000003</v>
      </c>
      <c r="Z3557" s="9" t="str">
        <f t="shared" si="503"/>
        <v>High</v>
      </c>
    </row>
    <row r="3558" spans="1:26" x14ac:dyDescent="0.3">
      <c r="A3558" t="s">
        <v>4623</v>
      </c>
      <c r="B3558" s="6">
        <v>44147</v>
      </c>
      <c r="C3558" s="6" t="str">
        <f t="shared" si="496"/>
        <v>2020</v>
      </c>
      <c r="D3558" s="6" t="str">
        <f t="shared" si="497"/>
        <v>November</v>
      </c>
      <c r="E3558" s="6" t="str">
        <f t="shared" si="498"/>
        <v>Q4</v>
      </c>
      <c r="F3558" s="6" t="str">
        <f t="shared" si="499"/>
        <v>Low</v>
      </c>
      <c r="G3558" s="6" t="str">
        <f t="shared" si="500"/>
        <v>Discounted</v>
      </c>
      <c r="H3558" s="6">
        <v>44154</v>
      </c>
      <c r="I3558" t="s">
        <v>758</v>
      </c>
      <c r="J3558" t="s">
        <v>472</v>
      </c>
      <c r="K3558" t="s">
        <v>2417</v>
      </c>
      <c r="L3558" t="s">
        <v>61</v>
      </c>
      <c r="M3558" t="s">
        <v>76</v>
      </c>
      <c r="N3558" t="s">
        <v>77</v>
      </c>
      <c r="O3558" t="s">
        <v>62</v>
      </c>
      <c r="P3558" t="s">
        <v>3476</v>
      </c>
      <c r="Q3558" t="s">
        <v>227</v>
      </c>
      <c r="R3558" s="7">
        <v>0.2</v>
      </c>
      <c r="S3558" s="7">
        <f t="shared" si="495"/>
        <v>419.13599999999997</v>
      </c>
      <c r="T3558" s="8">
        <v>-72.039000000000001</v>
      </c>
      <c r="U3558" s="8" t="str">
        <f t="shared" si="501"/>
        <v>Loss</v>
      </c>
      <c r="V3558" s="7">
        <v>5</v>
      </c>
      <c r="W3558" s="8">
        <v>523.91999999999996</v>
      </c>
      <c r="X3558" s="8">
        <f t="shared" si="502"/>
        <v>1109</v>
      </c>
      <c r="Y3558" s="9">
        <v>-0.13750000000000001</v>
      </c>
      <c r="Z3558" s="9" t="str">
        <f t="shared" si="503"/>
        <v>Low</v>
      </c>
    </row>
    <row r="3559" spans="1:26" x14ac:dyDescent="0.3">
      <c r="A3559" t="s">
        <v>4623</v>
      </c>
      <c r="B3559" s="6">
        <v>44147</v>
      </c>
      <c r="C3559" s="6" t="str">
        <f t="shared" si="496"/>
        <v>2020</v>
      </c>
      <c r="D3559" s="6" t="str">
        <f t="shared" si="497"/>
        <v>November</v>
      </c>
      <c r="E3559" s="6" t="str">
        <f t="shared" si="498"/>
        <v>Q4</v>
      </c>
      <c r="F3559" s="6" t="str">
        <f t="shared" si="499"/>
        <v>Low</v>
      </c>
      <c r="G3559" s="6" t="str">
        <f t="shared" si="500"/>
        <v>Discounted</v>
      </c>
      <c r="H3559" s="6">
        <v>44154</v>
      </c>
      <c r="I3559" t="s">
        <v>758</v>
      </c>
      <c r="J3559" t="s">
        <v>74</v>
      </c>
      <c r="K3559" t="s">
        <v>482</v>
      </c>
      <c r="L3559" t="s">
        <v>61</v>
      </c>
      <c r="M3559" t="s">
        <v>76</v>
      </c>
      <c r="N3559" t="s">
        <v>77</v>
      </c>
      <c r="O3559" t="s">
        <v>62</v>
      </c>
      <c r="P3559" t="s">
        <v>3476</v>
      </c>
      <c r="Q3559" t="s">
        <v>227</v>
      </c>
      <c r="R3559" s="7">
        <v>0.2</v>
      </c>
      <c r="S3559" s="7">
        <f t="shared" si="495"/>
        <v>116.9088</v>
      </c>
      <c r="T3559" s="8">
        <v>16.440300000000001</v>
      </c>
      <c r="U3559" s="8" t="str">
        <f t="shared" si="501"/>
        <v>Low</v>
      </c>
      <c r="V3559" s="7">
        <v>3</v>
      </c>
      <c r="W3559" s="8">
        <v>146.136</v>
      </c>
      <c r="X3559" s="8">
        <f t="shared" si="502"/>
        <v>3135</v>
      </c>
      <c r="Y3559" s="9">
        <v>0.1125</v>
      </c>
      <c r="Z3559" s="9" t="str">
        <f t="shared" si="503"/>
        <v>Low</v>
      </c>
    </row>
    <row r="3560" spans="1:26" x14ac:dyDescent="0.3">
      <c r="A3560" t="s">
        <v>4623</v>
      </c>
      <c r="B3560" s="6">
        <v>44147</v>
      </c>
      <c r="C3560" s="6" t="str">
        <f t="shared" si="496"/>
        <v>2020</v>
      </c>
      <c r="D3560" s="6" t="str">
        <f t="shared" si="497"/>
        <v>November</v>
      </c>
      <c r="E3560" s="6" t="str">
        <f t="shared" si="498"/>
        <v>Q4</v>
      </c>
      <c r="F3560" s="6" t="str">
        <f t="shared" si="499"/>
        <v>Low</v>
      </c>
      <c r="G3560" s="6" t="str">
        <f t="shared" si="500"/>
        <v>Discounted</v>
      </c>
      <c r="H3560" s="6">
        <v>44154</v>
      </c>
      <c r="I3560" t="s">
        <v>758</v>
      </c>
      <c r="J3560" t="s">
        <v>105</v>
      </c>
      <c r="K3560" t="s">
        <v>1208</v>
      </c>
      <c r="L3560" t="s">
        <v>61</v>
      </c>
      <c r="M3560" t="s">
        <v>31</v>
      </c>
      <c r="N3560" t="s">
        <v>53</v>
      </c>
      <c r="O3560" t="s">
        <v>62</v>
      </c>
      <c r="P3560" t="s">
        <v>3476</v>
      </c>
      <c r="Q3560" t="s">
        <v>227</v>
      </c>
      <c r="R3560" s="7">
        <v>0.2</v>
      </c>
      <c r="S3560" s="7">
        <f t="shared" si="495"/>
        <v>9.4079999999999995</v>
      </c>
      <c r="T3560" s="8">
        <v>1.323</v>
      </c>
      <c r="U3560" s="8" t="str">
        <f t="shared" si="501"/>
        <v>Low</v>
      </c>
      <c r="V3560" s="7">
        <v>5</v>
      </c>
      <c r="W3560" s="8">
        <v>11.76</v>
      </c>
      <c r="X3560" s="8">
        <f t="shared" si="502"/>
        <v>8317</v>
      </c>
      <c r="Y3560" s="9">
        <v>0.1125</v>
      </c>
      <c r="Z3560" s="9" t="str">
        <f t="shared" si="503"/>
        <v>Low</v>
      </c>
    </row>
    <row r="3561" spans="1:26" x14ac:dyDescent="0.3">
      <c r="A3561" t="s">
        <v>4623</v>
      </c>
      <c r="B3561" s="6">
        <v>44147</v>
      </c>
      <c r="C3561" s="6" t="str">
        <f t="shared" si="496"/>
        <v>2020</v>
      </c>
      <c r="D3561" s="6" t="str">
        <f t="shared" si="497"/>
        <v>November</v>
      </c>
      <c r="E3561" s="6" t="str">
        <f t="shared" si="498"/>
        <v>Q4</v>
      </c>
      <c r="F3561" s="6" t="str">
        <f t="shared" si="499"/>
        <v>Low</v>
      </c>
      <c r="G3561" s="6" t="str">
        <f t="shared" si="500"/>
        <v>Discounted</v>
      </c>
      <c r="H3561" s="6">
        <v>44154</v>
      </c>
      <c r="I3561" t="s">
        <v>758</v>
      </c>
      <c r="J3561" t="s">
        <v>89</v>
      </c>
      <c r="K3561" t="s">
        <v>1950</v>
      </c>
      <c r="L3561" t="s">
        <v>61</v>
      </c>
      <c r="M3561" t="s">
        <v>31</v>
      </c>
      <c r="N3561" t="s">
        <v>41</v>
      </c>
      <c r="O3561" t="s">
        <v>62</v>
      </c>
      <c r="P3561" t="s">
        <v>3476</v>
      </c>
      <c r="Q3561" t="s">
        <v>227</v>
      </c>
      <c r="R3561" s="7">
        <v>0.7</v>
      </c>
      <c r="S3561" s="7">
        <f t="shared" si="495"/>
        <v>1.3986000000000001</v>
      </c>
      <c r="T3561" s="8">
        <v>-3.7296</v>
      </c>
      <c r="U3561" s="8" t="str">
        <f t="shared" si="501"/>
        <v>Loss</v>
      </c>
      <c r="V3561" s="7">
        <v>3</v>
      </c>
      <c r="W3561" s="8">
        <v>4.6619999999999999</v>
      </c>
      <c r="X3561" s="8">
        <f t="shared" si="502"/>
        <v>9545</v>
      </c>
      <c r="Y3561" s="9">
        <v>-0.8</v>
      </c>
      <c r="Z3561" s="9" t="str">
        <f t="shared" si="503"/>
        <v>Low</v>
      </c>
    </row>
    <row r="3562" spans="1:26" x14ac:dyDescent="0.3">
      <c r="A3562" t="s">
        <v>4623</v>
      </c>
      <c r="B3562" s="6">
        <v>44147</v>
      </c>
      <c r="C3562" s="6" t="str">
        <f t="shared" si="496"/>
        <v>2020</v>
      </c>
      <c r="D3562" s="6" t="str">
        <f t="shared" si="497"/>
        <v>November</v>
      </c>
      <c r="E3562" s="6" t="str">
        <f t="shared" si="498"/>
        <v>Q4</v>
      </c>
      <c r="F3562" s="6" t="str">
        <f t="shared" si="499"/>
        <v>Low</v>
      </c>
      <c r="G3562" s="6" t="str">
        <f t="shared" si="500"/>
        <v>Discounted</v>
      </c>
      <c r="H3562" s="6">
        <v>44154</v>
      </c>
      <c r="I3562" t="s">
        <v>758</v>
      </c>
      <c r="J3562" t="s">
        <v>256</v>
      </c>
      <c r="K3562" t="s">
        <v>333</v>
      </c>
      <c r="L3562" t="s">
        <v>61</v>
      </c>
      <c r="M3562" t="s">
        <v>31</v>
      </c>
      <c r="N3562" t="s">
        <v>41</v>
      </c>
      <c r="O3562" t="s">
        <v>62</v>
      </c>
      <c r="P3562" t="s">
        <v>3476</v>
      </c>
      <c r="Q3562" t="s">
        <v>227</v>
      </c>
      <c r="R3562" s="7">
        <v>0.7</v>
      </c>
      <c r="S3562" s="7">
        <f t="shared" si="495"/>
        <v>1.5714000000000006</v>
      </c>
      <c r="T3562" s="8">
        <v>-4.0157999999999996</v>
      </c>
      <c r="U3562" s="8" t="str">
        <f t="shared" si="501"/>
        <v>Loss</v>
      </c>
      <c r="V3562" s="7">
        <v>2</v>
      </c>
      <c r="W3562" s="8">
        <v>5.2380000000000004</v>
      </c>
      <c r="X3562" s="8">
        <f t="shared" si="502"/>
        <v>9445</v>
      </c>
      <c r="Y3562" s="9">
        <v>-0.76666666699999997</v>
      </c>
      <c r="Z3562" s="9" t="str">
        <f t="shared" si="503"/>
        <v>Low</v>
      </c>
    </row>
    <row r="3563" spans="1:26" x14ac:dyDescent="0.3">
      <c r="A3563" t="s">
        <v>4623</v>
      </c>
      <c r="B3563" s="6">
        <v>44147</v>
      </c>
      <c r="C3563" s="6" t="str">
        <f t="shared" si="496"/>
        <v>2020</v>
      </c>
      <c r="D3563" s="6" t="str">
        <f t="shared" si="497"/>
        <v>November</v>
      </c>
      <c r="E3563" s="6" t="str">
        <f t="shared" si="498"/>
        <v>Q4</v>
      </c>
      <c r="F3563" s="6" t="str">
        <f t="shared" si="499"/>
        <v>Low</v>
      </c>
      <c r="G3563" s="6" t="str">
        <f t="shared" si="500"/>
        <v>Discounted</v>
      </c>
      <c r="H3563" s="6">
        <v>44154</v>
      </c>
      <c r="I3563" t="s">
        <v>758</v>
      </c>
      <c r="J3563" t="s">
        <v>89</v>
      </c>
      <c r="K3563" t="s">
        <v>1238</v>
      </c>
      <c r="L3563" t="s">
        <v>61</v>
      </c>
      <c r="M3563" t="s">
        <v>91</v>
      </c>
      <c r="N3563" t="s">
        <v>92</v>
      </c>
      <c r="O3563" t="s">
        <v>62</v>
      </c>
      <c r="P3563" t="s">
        <v>3476</v>
      </c>
      <c r="Q3563" t="s">
        <v>227</v>
      </c>
      <c r="R3563" s="7">
        <v>0.2</v>
      </c>
      <c r="S3563" s="7">
        <f t="shared" si="495"/>
        <v>80.633600000000001</v>
      </c>
      <c r="T3563" s="8">
        <v>10.0792</v>
      </c>
      <c r="U3563" s="8" t="str">
        <f t="shared" si="501"/>
        <v>Low</v>
      </c>
      <c r="V3563" s="7">
        <v>1</v>
      </c>
      <c r="W3563" s="8">
        <v>100.792</v>
      </c>
      <c r="X3563" s="8">
        <f t="shared" si="502"/>
        <v>3757</v>
      </c>
      <c r="Y3563" s="9">
        <v>0.1</v>
      </c>
      <c r="Z3563" s="9" t="str">
        <f t="shared" si="503"/>
        <v>Low</v>
      </c>
    </row>
    <row r="3564" spans="1:26" x14ac:dyDescent="0.3">
      <c r="A3564" t="s">
        <v>4624</v>
      </c>
      <c r="B3564" s="6">
        <v>44147</v>
      </c>
      <c r="C3564" s="6" t="str">
        <f t="shared" si="496"/>
        <v>2020</v>
      </c>
      <c r="D3564" s="6" t="str">
        <f t="shared" si="497"/>
        <v>November</v>
      </c>
      <c r="E3564" s="6" t="str">
        <f t="shared" si="498"/>
        <v>Q4</v>
      </c>
      <c r="F3564" s="6" t="str">
        <f t="shared" si="499"/>
        <v>High</v>
      </c>
      <c r="G3564" s="6" t="str">
        <f t="shared" si="500"/>
        <v>Full Price</v>
      </c>
      <c r="H3564" s="6">
        <v>44149</v>
      </c>
      <c r="I3564" t="s">
        <v>2799</v>
      </c>
      <c r="J3564" t="s">
        <v>1070</v>
      </c>
      <c r="K3564" t="s">
        <v>1071</v>
      </c>
      <c r="L3564" t="s">
        <v>61</v>
      </c>
      <c r="M3564" t="s">
        <v>31</v>
      </c>
      <c r="N3564" t="s">
        <v>32</v>
      </c>
      <c r="O3564" t="s">
        <v>69</v>
      </c>
      <c r="P3564" t="s">
        <v>70</v>
      </c>
      <c r="Q3564" t="s">
        <v>71</v>
      </c>
      <c r="R3564" s="7">
        <v>0</v>
      </c>
      <c r="S3564" s="7">
        <f t="shared" si="495"/>
        <v>15.7</v>
      </c>
      <c r="T3564" s="8">
        <v>7.0650000000000004</v>
      </c>
      <c r="U3564" s="8" t="str">
        <f t="shared" si="501"/>
        <v>Low</v>
      </c>
      <c r="V3564" s="7">
        <v>5</v>
      </c>
      <c r="W3564" s="8">
        <v>15.7</v>
      </c>
      <c r="X3564" s="8">
        <f t="shared" si="502"/>
        <v>7674</v>
      </c>
      <c r="Y3564" s="9">
        <v>0.45</v>
      </c>
      <c r="Z3564" s="9" t="str">
        <f t="shared" si="503"/>
        <v>High</v>
      </c>
    </row>
    <row r="3565" spans="1:26" x14ac:dyDescent="0.3">
      <c r="A3565" t="s">
        <v>4625</v>
      </c>
      <c r="B3565" s="6">
        <v>44147</v>
      </c>
      <c r="C3565" s="6" t="str">
        <f t="shared" si="496"/>
        <v>2020</v>
      </c>
      <c r="D3565" s="6" t="str">
        <f t="shared" si="497"/>
        <v>November</v>
      </c>
      <c r="E3565" s="6" t="str">
        <f t="shared" si="498"/>
        <v>Q4</v>
      </c>
      <c r="F3565" s="6" t="str">
        <f t="shared" si="499"/>
        <v>High</v>
      </c>
      <c r="G3565" s="6" t="str">
        <f t="shared" si="500"/>
        <v>Full Price</v>
      </c>
      <c r="H3565" s="6">
        <v>44153</v>
      </c>
      <c r="I3565" t="s">
        <v>3636</v>
      </c>
      <c r="J3565" t="s">
        <v>150</v>
      </c>
      <c r="K3565" t="s">
        <v>150</v>
      </c>
      <c r="L3565" t="s">
        <v>30</v>
      </c>
      <c r="M3565" t="s">
        <v>31</v>
      </c>
      <c r="N3565" t="s">
        <v>149</v>
      </c>
      <c r="O3565" t="s">
        <v>54</v>
      </c>
      <c r="P3565" t="s">
        <v>270</v>
      </c>
      <c r="Q3565" t="s">
        <v>271</v>
      </c>
      <c r="R3565" s="7">
        <v>0</v>
      </c>
      <c r="S3565" s="7">
        <f t="shared" si="495"/>
        <v>15.56</v>
      </c>
      <c r="T3565" s="8">
        <v>7.3132000000000001</v>
      </c>
      <c r="U3565" s="8" t="str">
        <f t="shared" si="501"/>
        <v>Low</v>
      </c>
      <c r="V3565" s="7">
        <v>2</v>
      </c>
      <c r="W3565" s="8">
        <v>15.56</v>
      </c>
      <c r="X3565" s="8">
        <f t="shared" si="502"/>
        <v>7690</v>
      </c>
      <c r="Y3565" s="9">
        <v>0.47</v>
      </c>
      <c r="Z3565" s="9" t="str">
        <f t="shared" si="503"/>
        <v>High</v>
      </c>
    </row>
    <row r="3566" spans="1:26" x14ac:dyDescent="0.3">
      <c r="A3566" t="s">
        <v>4626</v>
      </c>
      <c r="B3566" s="6">
        <v>44147</v>
      </c>
      <c r="C3566" s="6" t="str">
        <f t="shared" si="496"/>
        <v>2020</v>
      </c>
      <c r="D3566" s="6" t="str">
        <f t="shared" si="497"/>
        <v>November</v>
      </c>
      <c r="E3566" s="6" t="str">
        <f t="shared" si="498"/>
        <v>Q4</v>
      </c>
      <c r="F3566" s="6" t="str">
        <f t="shared" si="499"/>
        <v>High</v>
      </c>
      <c r="G3566" s="6" t="str">
        <f t="shared" si="500"/>
        <v>Discounted</v>
      </c>
      <c r="H3566" s="6">
        <v>44153</v>
      </c>
      <c r="I3566" t="s">
        <v>2206</v>
      </c>
      <c r="J3566" t="s">
        <v>89</v>
      </c>
      <c r="K3566" t="s">
        <v>4357</v>
      </c>
      <c r="L3566" t="s">
        <v>61</v>
      </c>
      <c r="M3566" t="s">
        <v>31</v>
      </c>
      <c r="N3566" t="s">
        <v>149</v>
      </c>
      <c r="O3566" t="s">
        <v>33</v>
      </c>
      <c r="P3566" t="s">
        <v>34</v>
      </c>
      <c r="Q3566" t="s">
        <v>35</v>
      </c>
      <c r="R3566" s="7">
        <v>0.2</v>
      </c>
      <c r="S3566" s="7">
        <f t="shared" si="495"/>
        <v>179.1104</v>
      </c>
      <c r="T3566" s="8">
        <v>69.965000000000003</v>
      </c>
      <c r="U3566" s="8" t="str">
        <f t="shared" si="501"/>
        <v>Low</v>
      </c>
      <c r="V3566" s="7">
        <v>7</v>
      </c>
      <c r="W3566" s="8">
        <v>223.88800000000001</v>
      </c>
      <c r="X3566" s="8">
        <f t="shared" si="502"/>
        <v>2387</v>
      </c>
      <c r="Y3566" s="9">
        <v>0.3125</v>
      </c>
      <c r="Z3566" s="9" t="str">
        <f t="shared" si="503"/>
        <v>High</v>
      </c>
    </row>
    <row r="3567" spans="1:26" x14ac:dyDescent="0.3">
      <c r="A3567" t="s">
        <v>4626</v>
      </c>
      <c r="B3567" s="6">
        <v>44147</v>
      </c>
      <c r="C3567" s="6" t="str">
        <f t="shared" si="496"/>
        <v>2020</v>
      </c>
      <c r="D3567" s="6" t="str">
        <f t="shared" si="497"/>
        <v>November</v>
      </c>
      <c r="E3567" s="6" t="str">
        <f t="shared" si="498"/>
        <v>Q4</v>
      </c>
      <c r="F3567" s="6" t="str">
        <f t="shared" si="499"/>
        <v>High</v>
      </c>
      <c r="G3567" s="6" t="str">
        <f t="shared" si="500"/>
        <v>Discounted</v>
      </c>
      <c r="H3567" s="6">
        <v>44153</v>
      </c>
      <c r="I3567" t="s">
        <v>2206</v>
      </c>
      <c r="J3567" t="s">
        <v>67</v>
      </c>
      <c r="K3567" t="s">
        <v>581</v>
      </c>
      <c r="L3567" t="s">
        <v>61</v>
      </c>
      <c r="M3567" t="s">
        <v>31</v>
      </c>
      <c r="N3567" t="s">
        <v>32</v>
      </c>
      <c r="O3567" t="s">
        <v>33</v>
      </c>
      <c r="P3567" t="s">
        <v>34</v>
      </c>
      <c r="Q3567" t="s">
        <v>35</v>
      </c>
      <c r="R3567" s="7">
        <v>0.2</v>
      </c>
      <c r="S3567" s="7">
        <f t="shared" si="495"/>
        <v>12.441599999999999</v>
      </c>
      <c r="T3567" s="8">
        <v>5.6375999999999999</v>
      </c>
      <c r="U3567" s="8" t="str">
        <f t="shared" si="501"/>
        <v>Low</v>
      </c>
      <c r="V3567" s="7">
        <v>3</v>
      </c>
      <c r="W3567" s="8">
        <v>15.552</v>
      </c>
      <c r="X3567" s="8">
        <f t="shared" si="502"/>
        <v>7693</v>
      </c>
      <c r="Y3567" s="9">
        <v>0.36249999999999999</v>
      </c>
      <c r="Z3567" s="9" t="str">
        <f t="shared" si="503"/>
        <v>High</v>
      </c>
    </row>
    <row r="3568" spans="1:26" x14ac:dyDescent="0.3">
      <c r="A3568" t="s">
        <v>4626</v>
      </c>
      <c r="B3568" s="6">
        <v>44147</v>
      </c>
      <c r="C3568" s="6" t="str">
        <f t="shared" si="496"/>
        <v>2020</v>
      </c>
      <c r="D3568" s="6" t="str">
        <f t="shared" si="497"/>
        <v>November</v>
      </c>
      <c r="E3568" s="6" t="str">
        <f t="shared" si="498"/>
        <v>Q4</v>
      </c>
      <c r="F3568" s="6" t="str">
        <f t="shared" si="499"/>
        <v>Low</v>
      </c>
      <c r="G3568" s="6" t="str">
        <f t="shared" si="500"/>
        <v>Discounted</v>
      </c>
      <c r="H3568" s="6">
        <v>44153</v>
      </c>
      <c r="I3568" t="s">
        <v>2206</v>
      </c>
      <c r="J3568" t="s">
        <v>484</v>
      </c>
      <c r="K3568" t="s">
        <v>485</v>
      </c>
      <c r="L3568" t="s">
        <v>61</v>
      </c>
      <c r="M3568" t="s">
        <v>31</v>
      </c>
      <c r="N3568" t="s">
        <v>49</v>
      </c>
      <c r="O3568" t="s">
        <v>33</v>
      </c>
      <c r="P3568" t="s">
        <v>34</v>
      </c>
      <c r="Q3568" t="s">
        <v>35</v>
      </c>
      <c r="R3568" s="7">
        <v>0.2</v>
      </c>
      <c r="S3568" s="7">
        <f t="shared" si="495"/>
        <v>51.827200000000005</v>
      </c>
      <c r="T3568" s="8">
        <v>-14.5764</v>
      </c>
      <c r="U3568" s="8" t="str">
        <f t="shared" si="501"/>
        <v>Loss</v>
      </c>
      <c r="V3568" s="7">
        <v>1</v>
      </c>
      <c r="W3568" s="8">
        <v>64.784000000000006</v>
      </c>
      <c r="X3568" s="8">
        <f t="shared" si="502"/>
        <v>4628</v>
      </c>
      <c r="Y3568" s="9">
        <v>-0.22500000000000001</v>
      </c>
      <c r="Z3568" s="9" t="str">
        <f t="shared" si="503"/>
        <v>Low</v>
      </c>
    </row>
    <row r="3569" spans="1:26" x14ac:dyDescent="0.3">
      <c r="A3569" t="s">
        <v>4627</v>
      </c>
      <c r="B3569" s="6">
        <v>44148</v>
      </c>
      <c r="C3569" s="6" t="str">
        <f t="shared" si="496"/>
        <v>2020</v>
      </c>
      <c r="D3569" s="6" t="str">
        <f t="shared" si="497"/>
        <v>November</v>
      </c>
      <c r="E3569" s="6" t="str">
        <f t="shared" si="498"/>
        <v>Q4</v>
      </c>
      <c r="F3569" s="6" t="str">
        <f t="shared" si="499"/>
        <v>Low</v>
      </c>
      <c r="G3569" s="6" t="str">
        <f t="shared" si="500"/>
        <v>Discounted</v>
      </c>
      <c r="H3569" s="6">
        <v>44152</v>
      </c>
      <c r="I3569" t="s">
        <v>1887</v>
      </c>
      <c r="J3569" t="s">
        <v>136</v>
      </c>
      <c r="K3569" t="s">
        <v>3851</v>
      </c>
      <c r="L3569" t="s">
        <v>30</v>
      </c>
      <c r="M3569" t="s">
        <v>76</v>
      </c>
      <c r="N3569" t="s">
        <v>138</v>
      </c>
      <c r="O3569" t="s">
        <v>69</v>
      </c>
      <c r="P3569" t="s">
        <v>3507</v>
      </c>
      <c r="Q3569" t="s">
        <v>71</v>
      </c>
      <c r="R3569" s="7">
        <v>0.15</v>
      </c>
      <c r="S3569" s="7">
        <f t="shared" si="495"/>
        <v>580.83220000000006</v>
      </c>
      <c r="T3569" s="8">
        <v>-40.195999999999998</v>
      </c>
      <c r="U3569" s="8" t="str">
        <f t="shared" si="501"/>
        <v>Loss</v>
      </c>
      <c r="V3569" s="7">
        <v>4</v>
      </c>
      <c r="W3569" s="8">
        <v>683.33199999999999</v>
      </c>
      <c r="X3569" s="8">
        <f t="shared" si="502"/>
        <v>792</v>
      </c>
      <c r="Y3569" s="9">
        <v>-5.8823528999999999E-2</v>
      </c>
      <c r="Z3569" s="9" t="str">
        <f t="shared" si="503"/>
        <v>Low</v>
      </c>
    </row>
    <row r="3570" spans="1:26" x14ac:dyDescent="0.3">
      <c r="A3570" t="s">
        <v>4627</v>
      </c>
      <c r="B3570" s="6">
        <v>44148</v>
      </c>
      <c r="C3570" s="6" t="str">
        <f t="shared" si="496"/>
        <v>2020</v>
      </c>
      <c r="D3570" s="6" t="str">
        <f t="shared" si="497"/>
        <v>November</v>
      </c>
      <c r="E3570" s="6" t="str">
        <f t="shared" si="498"/>
        <v>Q4</v>
      </c>
      <c r="F3570" s="6" t="str">
        <f t="shared" si="499"/>
        <v>High</v>
      </c>
      <c r="G3570" s="6" t="str">
        <f t="shared" si="500"/>
        <v>Discounted</v>
      </c>
      <c r="H3570" s="6">
        <v>44152</v>
      </c>
      <c r="I3570" t="s">
        <v>1887</v>
      </c>
      <c r="J3570" t="s">
        <v>1760</v>
      </c>
      <c r="K3570" t="s">
        <v>2742</v>
      </c>
      <c r="L3570" t="s">
        <v>30</v>
      </c>
      <c r="M3570" t="s">
        <v>31</v>
      </c>
      <c r="N3570" t="s">
        <v>41</v>
      </c>
      <c r="O3570" t="s">
        <v>69</v>
      </c>
      <c r="P3570" t="s">
        <v>3507</v>
      </c>
      <c r="Q3570" t="s">
        <v>71</v>
      </c>
      <c r="R3570" s="7">
        <v>0.2</v>
      </c>
      <c r="S3570" s="7">
        <f t="shared" si="495"/>
        <v>7.8975999999999997</v>
      </c>
      <c r="T3570" s="8">
        <v>3.4552</v>
      </c>
      <c r="U3570" s="8" t="str">
        <f t="shared" si="501"/>
        <v>Low</v>
      </c>
      <c r="V3570" s="7">
        <v>2</v>
      </c>
      <c r="W3570" s="8">
        <v>9.8719999999999999</v>
      </c>
      <c r="X3570" s="8">
        <f t="shared" si="502"/>
        <v>8658</v>
      </c>
      <c r="Y3570" s="9">
        <v>0.35</v>
      </c>
      <c r="Z3570" s="9" t="str">
        <f t="shared" si="503"/>
        <v>High</v>
      </c>
    </row>
    <row r="3571" spans="1:26" x14ac:dyDescent="0.3">
      <c r="A3571" t="s">
        <v>4627</v>
      </c>
      <c r="B3571" s="6">
        <v>44148</v>
      </c>
      <c r="C3571" s="6" t="str">
        <f t="shared" si="496"/>
        <v>2020</v>
      </c>
      <c r="D3571" s="6" t="str">
        <f t="shared" si="497"/>
        <v>November</v>
      </c>
      <c r="E3571" s="6" t="str">
        <f t="shared" si="498"/>
        <v>Q4</v>
      </c>
      <c r="F3571" s="6" t="str">
        <f t="shared" si="499"/>
        <v>High</v>
      </c>
      <c r="G3571" s="6" t="str">
        <f t="shared" si="500"/>
        <v>Full Price</v>
      </c>
      <c r="H3571" s="6">
        <v>44152</v>
      </c>
      <c r="I3571" t="s">
        <v>1887</v>
      </c>
      <c r="J3571" t="s">
        <v>67</v>
      </c>
      <c r="K3571" t="s">
        <v>2193</v>
      </c>
      <c r="L3571" t="s">
        <v>30</v>
      </c>
      <c r="M3571" t="s">
        <v>31</v>
      </c>
      <c r="N3571" t="s">
        <v>32</v>
      </c>
      <c r="O3571" t="s">
        <v>69</v>
      </c>
      <c r="P3571" t="s">
        <v>3507</v>
      </c>
      <c r="Q3571" t="s">
        <v>71</v>
      </c>
      <c r="R3571" s="7">
        <v>0</v>
      </c>
      <c r="S3571" s="7">
        <f t="shared" si="495"/>
        <v>29.96</v>
      </c>
      <c r="T3571" s="8">
        <v>13.481999999999999</v>
      </c>
      <c r="U3571" s="8" t="str">
        <f t="shared" si="501"/>
        <v>Low</v>
      </c>
      <c r="V3571" s="7">
        <v>7</v>
      </c>
      <c r="W3571" s="8">
        <v>29.96</v>
      </c>
      <c r="X3571" s="8">
        <f t="shared" si="502"/>
        <v>6307</v>
      </c>
      <c r="Y3571" s="9">
        <v>0.45</v>
      </c>
      <c r="Z3571" s="9" t="str">
        <f t="shared" si="503"/>
        <v>High</v>
      </c>
    </row>
    <row r="3572" spans="1:26" x14ac:dyDescent="0.3">
      <c r="A3572" t="s">
        <v>4628</v>
      </c>
      <c r="B3572" s="6">
        <v>44148</v>
      </c>
      <c r="C3572" s="6" t="str">
        <f t="shared" si="496"/>
        <v>2020</v>
      </c>
      <c r="D3572" s="6" t="str">
        <f t="shared" si="497"/>
        <v>November</v>
      </c>
      <c r="E3572" s="6" t="str">
        <f t="shared" si="498"/>
        <v>Q4</v>
      </c>
      <c r="F3572" s="6" t="str">
        <f t="shared" si="499"/>
        <v>High</v>
      </c>
      <c r="G3572" s="6" t="str">
        <f t="shared" si="500"/>
        <v>Discounted</v>
      </c>
      <c r="H3572" s="6">
        <v>44152</v>
      </c>
      <c r="I3572" t="s">
        <v>2830</v>
      </c>
      <c r="J3572" t="s">
        <v>67</v>
      </c>
      <c r="K3572" t="s">
        <v>4629</v>
      </c>
      <c r="L3572" t="s">
        <v>30</v>
      </c>
      <c r="M3572" t="s">
        <v>31</v>
      </c>
      <c r="N3572" t="s">
        <v>32</v>
      </c>
      <c r="O3572" t="s">
        <v>62</v>
      </c>
      <c r="P3572" t="s">
        <v>516</v>
      </c>
      <c r="Q3572" t="s">
        <v>453</v>
      </c>
      <c r="R3572" s="7">
        <v>0.2</v>
      </c>
      <c r="S3572" s="7">
        <f t="shared" si="495"/>
        <v>92.236800000000002</v>
      </c>
      <c r="T3572" s="8">
        <v>40.3536</v>
      </c>
      <c r="U3572" s="8" t="str">
        <f t="shared" si="501"/>
        <v>Low</v>
      </c>
      <c r="V3572" s="7">
        <v>3</v>
      </c>
      <c r="W3572" s="8">
        <v>115.29600000000001</v>
      </c>
      <c r="X3572" s="8">
        <f t="shared" si="502"/>
        <v>3515</v>
      </c>
      <c r="Y3572" s="9">
        <v>0.35</v>
      </c>
      <c r="Z3572" s="9" t="str">
        <f t="shared" si="503"/>
        <v>High</v>
      </c>
    </row>
    <row r="3573" spans="1:26" x14ac:dyDescent="0.3">
      <c r="A3573" t="s">
        <v>4630</v>
      </c>
      <c r="B3573" s="6">
        <v>44148</v>
      </c>
      <c r="C3573" s="6" t="str">
        <f t="shared" si="496"/>
        <v>2020</v>
      </c>
      <c r="D3573" s="6" t="str">
        <f t="shared" si="497"/>
        <v>November</v>
      </c>
      <c r="E3573" s="6" t="str">
        <f t="shared" si="498"/>
        <v>Q4</v>
      </c>
      <c r="F3573" s="6" t="str">
        <f t="shared" si="499"/>
        <v>Low</v>
      </c>
      <c r="G3573" s="6" t="str">
        <f t="shared" si="500"/>
        <v>Discounted</v>
      </c>
      <c r="H3573" s="6">
        <v>44152</v>
      </c>
      <c r="I3573" t="s">
        <v>956</v>
      </c>
      <c r="J3573" t="s">
        <v>89</v>
      </c>
      <c r="K3573" t="s">
        <v>4631</v>
      </c>
      <c r="L3573" t="s">
        <v>30</v>
      </c>
      <c r="M3573" t="s">
        <v>31</v>
      </c>
      <c r="N3573" t="s">
        <v>49</v>
      </c>
      <c r="O3573" t="s">
        <v>62</v>
      </c>
      <c r="P3573" t="s">
        <v>4632</v>
      </c>
      <c r="Q3573" t="s">
        <v>202</v>
      </c>
      <c r="R3573" s="7">
        <v>0.2</v>
      </c>
      <c r="S3573" s="7">
        <f t="shared" si="495"/>
        <v>67.967999999999989</v>
      </c>
      <c r="T3573" s="8">
        <v>6.3719999999999999</v>
      </c>
      <c r="U3573" s="8" t="str">
        <f t="shared" si="501"/>
        <v>Low</v>
      </c>
      <c r="V3573" s="7">
        <v>6</v>
      </c>
      <c r="W3573" s="8">
        <v>84.96</v>
      </c>
      <c r="X3573" s="8">
        <f t="shared" si="502"/>
        <v>4098</v>
      </c>
      <c r="Y3573" s="9">
        <v>7.4999999999999997E-2</v>
      </c>
      <c r="Z3573" s="9" t="str">
        <f t="shared" si="503"/>
        <v>Low</v>
      </c>
    </row>
    <row r="3574" spans="1:26" x14ac:dyDescent="0.3">
      <c r="A3574" t="s">
        <v>4633</v>
      </c>
      <c r="B3574" s="6">
        <v>44148</v>
      </c>
      <c r="C3574" s="6" t="str">
        <f t="shared" si="496"/>
        <v>2020</v>
      </c>
      <c r="D3574" s="6" t="str">
        <f t="shared" si="497"/>
        <v>November</v>
      </c>
      <c r="E3574" s="6" t="str">
        <f t="shared" si="498"/>
        <v>Q4</v>
      </c>
      <c r="F3574" s="6" t="str">
        <f t="shared" si="499"/>
        <v>Low</v>
      </c>
      <c r="G3574" s="6" t="str">
        <f t="shared" si="500"/>
        <v>Full Price</v>
      </c>
      <c r="H3574" s="6">
        <v>44154</v>
      </c>
      <c r="I3574" t="s">
        <v>1714</v>
      </c>
      <c r="J3574" t="s">
        <v>1103</v>
      </c>
      <c r="K3574" t="s">
        <v>1104</v>
      </c>
      <c r="L3574" t="s">
        <v>30</v>
      </c>
      <c r="M3574" t="s">
        <v>76</v>
      </c>
      <c r="N3574" t="s">
        <v>138</v>
      </c>
      <c r="O3574" t="s">
        <v>54</v>
      </c>
      <c r="P3574" t="s">
        <v>131</v>
      </c>
      <c r="Q3574" t="s">
        <v>122</v>
      </c>
      <c r="R3574" s="7">
        <v>0</v>
      </c>
      <c r="S3574" s="7">
        <f t="shared" si="495"/>
        <v>299.97000000000003</v>
      </c>
      <c r="T3574" s="8">
        <v>56.994300000000003</v>
      </c>
      <c r="U3574" s="8" t="str">
        <f t="shared" si="501"/>
        <v>Low</v>
      </c>
      <c r="V3574" s="7">
        <v>3</v>
      </c>
      <c r="W3574" s="8">
        <v>299.97000000000003</v>
      </c>
      <c r="X3574" s="8">
        <f t="shared" si="502"/>
        <v>1909</v>
      </c>
      <c r="Y3574" s="9">
        <v>0.19</v>
      </c>
      <c r="Z3574" s="9" t="str">
        <f t="shared" si="503"/>
        <v>Low</v>
      </c>
    </row>
    <row r="3575" spans="1:26" x14ac:dyDescent="0.3">
      <c r="A3575" t="s">
        <v>4633</v>
      </c>
      <c r="B3575" s="6">
        <v>44148</v>
      </c>
      <c r="C3575" s="6" t="str">
        <f t="shared" si="496"/>
        <v>2020</v>
      </c>
      <c r="D3575" s="6" t="str">
        <f t="shared" si="497"/>
        <v>November</v>
      </c>
      <c r="E3575" s="6" t="str">
        <f t="shared" si="498"/>
        <v>Q4</v>
      </c>
      <c r="F3575" s="6" t="str">
        <f t="shared" si="499"/>
        <v>High</v>
      </c>
      <c r="G3575" s="6" t="str">
        <f t="shared" si="500"/>
        <v>Full Price</v>
      </c>
      <c r="H3575" s="6">
        <v>44154</v>
      </c>
      <c r="I3575" t="s">
        <v>1714</v>
      </c>
      <c r="J3575" t="s">
        <v>1070</v>
      </c>
      <c r="K3575" t="s">
        <v>1197</v>
      </c>
      <c r="L3575" t="s">
        <v>30</v>
      </c>
      <c r="M3575" t="s">
        <v>31</v>
      </c>
      <c r="N3575" t="s">
        <v>32</v>
      </c>
      <c r="O3575" t="s">
        <v>54</v>
      </c>
      <c r="P3575" t="s">
        <v>131</v>
      </c>
      <c r="Q3575" t="s">
        <v>122</v>
      </c>
      <c r="R3575" s="7">
        <v>0</v>
      </c>
      <c r="S3575" s="7">
        <f t="shared" si="495"/>
        <v>42.28</v>
      </c>
      <c r="T3575" s="8">
        <v>19.871600000000001</v>
      </c>
      <c r="U3575" s="8" t="str">
        <f t="shared" si="501"/>
        <v>Low</v>
      </c>
      <c r="V3575" s="7">
        <v>7</v>
      </c>
      <c r="W3575" s="8">
        <v>42.28</v>
      </c>
      <c r="X3575" s="8">
        <f t="shared" si="502"/>
        <v>5501</v>
      </c>
      <c r="Y3575" s="9">
        <v>0.47</v>
      </c>
      <c r="Z3575" s="9" t="str">
        <f t="shared" si="503"/>
        <v>High</v>
      </c>
    </row>
    <row r="3576" spans="1:26" x14ac:dyDescent="0.3">
      <c r="A3576" t="s">
        <v>4633</v>
      </c>
      <c r="B3576" s="6">
        <v>44148</v>
      </c>
      <c r="C3576" s="6" t="str">
        <f t="shared" si="496"/>
        <v>2020</v>
      </c>
      <c r="D3576" s="6" t="str">
        <f t="shared" si="497"/>
        <v>November</v>
      </c>
      <c r="E3576" s="6" t="str">
        <f t="shared" si="498"/>
        <v>Q4</v>
      </c>
      <c r="F3576" s="6" t="str">
        <f t="shared" si="499"/>
        <v>High</v>
      </c>
      <c r="G3576" s="6" t="str">
        <f t="shared" si="500"/>
        <v>Full Price</v>
      </c>
      <c r="H3576" s="6">
        <v>44154</v>
      </c>
      <c r="I3576" t="s">
        <v>1714</v>
      </c>
      <c r="J3576" t="s">
        <v>89</v>
      </c>
      <c r="K3576" t="s">
        <v>721</v>
      </c>
      <c r="L3576" t="s">
        <v>30</v>
      </c>
      <c r="M3576" t="s">
        <v>91</v>
      </c>
      <c r="N3576" t="s">
        <v>92</v>
      </c>
      <c r="O3576" t="s">
        <v>54</v>
      </c>
      <c r="P3576" t="s">
        <v>131</v>
      </c>
      <c r="Q3576" t="s">
        <v>122</v>
      </c>
      <c r="R3576" s="7">
        <v>0</v>
      </c>
      <c r="S3576" s="7">
        <f t="shared" si="495"/>
        <v>89.98</v>
      </c>
      <c r="T3576" s="8">
        <v>43.190399999999997</v>
      </c>
      <c r="U3576" s="8" t="str">
        <f t="shared" si="501"/>
        <v>Low</v>
      </c>
      <c r="V3576" s="7">
        <v>2</v>
      </c>
      <c r="W3576" s="8">
        <v>89.98</v>
      </c>
      <c r="X3576" s="8">
        <f t="shared" si="502"/>
        <v>3981</v>
      </c>
      <c r="Y3576" s="9">
        <v>0.48</v>
      </c>
      <c r="Z3576" s="9" t="str">
        <f t="shared" si="503"/>
        <v>High</v>
      </c>
    </row>
    <row r="3577" spans="1:26" x14ac:dyDescent="0.3">
      <c r="A3577" t="s">
        <v>4633</v>
      </c>
      <c r="B3577" s="6">
        <v>44148</v>
      </c>
      <c r="C3577" s="6" t="str">
        <f t="shared" si="496"/>
        <v>2020</v>
      </c>
      <c r="D3577" s="6" t="str">
        <f t="shared" si="497"/>
        <v>November</v>
      </c>
      <c r="E3577" s="6" t="str">
        <f t="shared" si="498"/>
        <v>Q4</v>
      </c>
      <c r="F3577" s="6" t="str">
        <f t="shared" si="499"/>
        <v>High</v>
      </c>
      <c r="G3577" s="6" t="str">
        <f t="shared" si="500"/>
        <v>Full Price</v>
      </c>
      <c r="H3577" s="6">
        <v>44154</v>
      </c>
      <c r="I3577" t="s">
        <v>1714</v>
      </c>
      <c r="J3577" t="s">
        <v>89</v>
      </c>
      <c r="K3577" t="s">
        <v>1872</v>
      </c>
      <c r="L3577" t="s">
        <v>30</v>
      </c>
      <c r="M3577" t="s">
        <v>91</v>
      </c>
      <c r="N3577" t="s">
        <v>92</v>
      </c>
      <c r="O3577" t="s">
        <v>54</v>
      </c>
      <c r="P3577" t="s">
        <v>131</v>
      </c>
      <c r="Q3577" t="s">
        <v>122</v>
      </c>
      <c r="R3577" s="7">
        <v>0</v>
      </c>
      <c r="S3577" s="7">
        <f t="shared" si="495"/>
        <v>377.97</v>
      </c>
      <c r="T3577" s="8">
        <v>94.492500000000007</v>
      </c>
      <c r="U3577" s="8" t="str">
        <f t="shared" si="501"/>
        <v>Low</v>
      </c>
      <c r="V3577" s="7">
        <v>3</v>
      </c>
      <c r="W3577" s="8">
        <v>377.97</v>
      </c>
      <c r="X3577" s="8">
        <f t="shared" si="502"/>
        <v>1543</v>
      </c>
      <c r="Y3577" s="9">
        <v>0.25</v>
      </c>
      <c r="Z3577" s="9" t="str">
        <f t="shared" si="503"/>
        <v>High</v>
      </c>
    </row>
    <row r="3578" spans="1:26" x14ac:dyDescent="0.3">
      <c r="A3578" t="s">
        <v>4634</v>
      </c>
      <c r="B3578" s="6">
        <v>44148</v>
      </c>
      <c r="C3578" s="6" t="str">
        <f t="shared" si="496"/>
        <v>2020</v>
      </c>
      <c r="D3578" s="6" t="str">
        <f t="shared" si="497"/>
        <v>November</v>
      </c>
      <c r="E3578" s="6" t="str">
        <f t="shared" si="498"/>
        <v>Q4</v>
      </c>
      <c r="F3578" s="6" t="str">
        <f t="shared" si="499"/>
        <v>Low</v>
      </c>
      <c r="G3578" s="6" t="str">
        <f t="shared" si="500"/>
        <v>Discounted</v>
      </c>
      <c r="H3578" s="6">
        <v>44152</v>
      </c>
      <c r="I3578" t="s">
        <v>2641</v>
      </c>
      <c r="J3578" t="s">
        <v>2732</v>
      </c>
      <c r="K3578" t="s">
        <v>3435</v>
      </c>
      <c r="L3578" t="s">
        <v>30</v>
      </c>
      <c r="M3578" t="s">
        <v>76</v>
      </c>
      <c r="N3578" t="s">
        <v>138</v>
      </c>
      <c r="O3578" t="s">
        <v>33</v>
      </c>
      <c r="P3578" t="s">
        <v>34</v>
      </c>
      <c r="Q3578" t="s">
        <v>35</v>
      </c>
      <c r="R3578" s="7">
        <v>0.32</v>
      </c>
      <c r="S3578" s="7">
        <f t="shared" si="495"/>
        <v>417.51945599999999</v>
      </c>
      <c r="T3578" s="8">
        <v>-18.058800000000002</v>
      </c>
      <c r="U3578" s="8" t="str">
        <f t="shared" si="501"/>
        <v>Loss</v>
      </c>
      <c r="V3578" s="7">
        <v>3</v>
      </c>
      <c r="W3578" s="8">
        <v>613.99919999999997</v>
      </c>
      <c r="X3578" s="8">
        <f t="shared" si="502"/>
        <v>918</v>
      </c>
      <c r="Y3578" s="9">
        <v>-2.9411764999999999E-2</v>
      </c>
      <c r="Z3578" s="9" t="str">
        <f t="shared" si="503"/>
        <v>Low</v>
      </c>
    </row>
    <row r="3579" spans="1:26" x14ac:dyDescent="0.3">
      <c r="A3579" t="s">
        <v>4635</v>
      </c>
      <c r="B3579" s="6">
        <v>44148</v>
      </c>
      <c r="C3579" s="6" t="str">
        <f t="shared" si="496"/>
        <v>2020</v>
      </c>
      <c r="D3579" s="6" t="str">
        <f t="shared" si="497"/>
        <v>November</v>
      </c>
      <c r="E3579" s="6" t="str">
        <f t="shared" si="498"/>
        <v>Q4</v>
      </c>
      <c r="F3579" s="6" t="str">
        <f t="shared" si="499"/>
        <v>Low</v>
      </c>
      <c r="G3579" s="6" t="str">
        <f t="shared" si="500"/>
        <v>Discounted</v>
      </c>
      <c r="H3579" s="6">
        <v>44153</v>
      </c>
      <c r="I3579" t="s">
        <v>4018</v>
      </c>
      <c r="J3579" t="s">
        <v>89</v>
      </c>
      <c r="K3579" t="s">
        <v>479</v>
      </c>
      <c r="L3579" t="s">
        <v>30</v>
      </c>
      <c r="M3579" t="s">
        <v>31</v>
      </c>
      <c r="N3579" t="s">
        <v>41</v>
      </c>
      <c r="O3579" t="s">
        <v>62</v>
      </c>
      <c r="P3579" t="s">
        <v>226</v>
      </c>
      <c r="Q3579" t="s">
        <v>227</v>
      </c>
      <c r="R3579" s="7">
        <v>0.7</v>
      </c>
      <c r="S3579" s="7">
        <f t="shared" si="495"/>
        <v>36.33120000000001</v>
      </c>
      <c r="T3579" s="8">
        <v>-100.92</v>
      </c>
      <c r="U3579" s="8" t="str">
        <f t="shared" si="501"/>
        <v>Loss</v>
      </c>
      <c r="V3579" s="7">
        <v>6</v>
      </c>
      <c r="W3579" s="8">
        <v>121.104</v>
      </c>
      <c r="X3579" s="8">
        <f t="shared" si="502"/>
        <v>3430</v>
      </c>
      <c r="Y3579" s="9">
        <v>-0.83333333300000001</v>
      </c>
      <c r="Z3579" s="9" t="str">
        <f t="shared" si="503"/>
        <v>Low</v>
      </c>
    </row>
    <row r="3580" spans="1:26" x14ac:dyDescent="0.3">
      <c r="A3580" t="s">
        <v>4635</v>
      </c>
      <c r="B3580" s="6">
        <v>44148</v>
      </c>
      <c r="C3580" s="6" t="str">
        <f t="shared" si="496"/>
        <v>2020</v>
      </c>
      <c r="D3580" s="6" t="str">
        <f t="shared" si="497"/>
        <v>November</v>
      </c>
      <c r="E3580" s="6" t="str">
        <f t="shared" si="498"/>
        <v>Q4</v>
      </c>
      <c r="F3580" s="6" t="str">
        <f t="shared" si="499"/>
        <v>Low</v>
      </c>
      <c r="G3580" s="6" t="str">
        <f t="shared" si="500"/>
        <v>Discounted</v>
      </c>
      <c r="H3580" s="6">
        <v>44153</v>
      </c>
      <c r="I3580" t="s">
        <v>4018</v>
      </c>
      <c r="J3580" t="s">
        <v>319</v>
      </c>
      <c r="K3580" t="s">
        <v>2590</v>
      </c>
      <c r="L3580" t="s">
        <v>30</v>
      </c>
      <c r="M3580" t="s">
        <v>91</v>
      </c>
      <c r="N3580" t="s">
        <v>110</v>
      </c>
      <c r="O3580" t="s">
        <v>62</v>
      </c>
      <c r="P3580" t="s">
        <v>226</v>
      </c>
      <c r="Q3580" t="s">
        <v>227</v>
      </c>
      <c r="R3580" s="7">
        <v>0.2</v>
      </c>
      <c r="S3580" s="7">
        <f t="shared" si="495"/>
        <v>89.567999999999998</v>
      </c>
      <c r="T3580" s="8">
        <v>-1.3995</v>
      </c>
      <c r="U3580" s="8" t="str">
        <f t="shared" si="501"/>
        <v>Loss</v>
      </c>
      <c r="V3580" s="7">
        <v>5</v>
      </c>
      <c r="W3580" s="8">
        <v>111.96</v>
      </c>
      <c r="X3580" s="8">
        <f t="shared" si="502"/>
        <v>3568</v>
      </c>
      <c r="Y3580" s="9">
        <v>-1.2500000000000001E-2</v>
      </c>
      <c r="Z3580" s="9" t="str">
        <f t="shared" si="503"/>
        <v>Low</v>
      </c>
    </row>
    <row r="3581" spans="1:26" x14ac:dyDescent="0.3">
      <c r="A3581" t="s">
        <v>4636</v>
      </c>
      <c r="B3581" s="6">
        <v>44148</v>
      </c>
      <c r="C3581" s="6" t="str">
        <f t="shared" si="496"/>
        <v>2020</v>
      </c>
      <c r="D3581" s="6" t="str">
        <f t="shared" si="497"/>
        <v>November</v>
      </c>
      <c r="E3581" s="6" t="str">
        <f t="shared" si="498"/>
        <v>Q4</v>
      </c>
      <c r="F3581" s="6" t="str">
        <f t="shared" si="499"/>
        <v>High</v>
      </c>
      <c r="G3581" s="6" t="str">
        <f t="shared" si="500"/>
        <v>Full Price</v>
      </c>
      <c r="H3581" s="6">
        <v>44152</v>
      </c>
      <c r="I3581" t="s">
        <v>1619</v>
      </c>
      <c r="J3581" t="s">
        <v>192</v>
      </c>
      <c r="K3581" t="s">
        <v>3939</v>
      </c>
      <c r="L3581" t="s">
        <v>40</v>
      </c>
      <c r="M3581" t="s">
        <v>76</v>
      </c>
      <c r="N3581" t="s">
        <v>99</v>
      </c>
      <c r="O3581" t="s">
        <v>69</v>
      </c>
      <c r="P3581" t="s">
        <v>4637</v>
      </c>
      <c r="Q3581" t="s">
        <v>881</v>
      </c>
      <c r="R3581" s="7">
        <v>0</v>
      </c>
      <c r="S3581" s="7">
        <f t="shared" si="495"/>
        <v>63.98</v>
      </c>
      <c r="T3581" s="8">
        <v>21.7532</v>
      </c>
      <c r="U3581" s="8" t="str">
        <f t="shared" si="501"/>
        <v>Low</v>
      </c>
      <c r="V3581" s="7">
        <v>7</v>
      </c>
      <c r="W3581" s="8">
        <v>63.98</v>
      </c>
      <c r="X3581" s="8">
        <f t="shared" si="502"/>
        <v>4653</v>
      </c>
      <c r="Y3581" s="9">
        <v>0.34</v>
      </c>
      <c r="Z3581" s="9" t="str">
        <f t="shared" si="503"/>
        <v>High</v>
      </c>
    </row>
    <row r="3582" spans="1:26" x14ac:dyDescent="0.3">
      <c r="A3582" t="s">
        <v>4636</v>
      </c>
      <c r="B3582" s="6">
        <v>44148</v>
      </c>
      <c r="C3582" s="6" t="str">
        <f t="shared" si="496"/>
        <v>2020</v>
      </c>
      <c r="D3582" s="6" t="str">
        <f t="shared" si="497"/>
        <v>November</v>
      </c>
      <c r="E3582" s="6" t="str">
        <f t="shared" si="498"/>
        <v>Q4</v>
      </c>
      <c r="F3582" s="6" t="str">
        <f t="shared" si="499"/>
        <v>Low</v>
      </c>
      <c r="G3582" s="6" t="str">
        <f t="shared" si="500"/>
        <v>Discounted</v>
      </c>
      <c r="H3582" s="6">
        <v>44152</v>
      </c>
      <c r="I3582" t="s">
        <v>1619</v>
      </c>
      <c r="J3582" t="s">
        <v>216</v>
      </c>
      <c r="K3582" t="s">
        <v>3290</v>
      </c>
      <c r="L3582" t="s">
        <v>40</v>
      </c>
      <c r="M3582" t="s">
        <v>91</v>
      </c>
      <c r="N3582" t="s">
        <v>92</v>
      </c>
      <c r="O3582" t="s">
        <v>69</v>
      </c>
      <c r="P3582" t="s">
        <v>4637</v>
      </c>
      <c r="Q3582" t="s">
        <v>881</v>
      </c>
      <c r="R3582" s="7">
        <v>0.2</v>
      </c>
      <c r="S3582" s="7">
        <f t="shared" si="495"/>
        <v>271.96799999999996</v>
      </c>
      <c r="T3582" s="8">
        <v>42.494999999999997</v>
      </c>
      <c r="U3582" s="8" t="str">
        <f t="shared" si="501"/>
        <v>Low</v>
      </c>
      <c r="V3582" s="7">
        <v>5</v>
      </c>
      <c r="W3582" s="8">
        <v>339.96</v>
      </c>
      <c r="X3582" s="8">
        <f t="shared" si="502"/>
        <v>1701</v>
      </c>
      <c r="Y3582" s="9">
        <v>0.125</v>
      </c>
      <c r="Z3582" s="9" t="str">
        <f t="shared" si="503"/>
        <v>Low</v>
      </c>
    </row>
    <row r="3583" spans="1:26" x14ac:dyDescent="0.3">
      <c r="A3583" t="s">
        <v>4638</v>
      </c>
      <c r="B3583" s="6">
        <v>44148</v>
      </c>
      <c r="C3583" s="6" t="str">
        <f t="shared" si="496"/>
        <v>2020</v>
      </c>
      <c r="D3583" s="6" t="str">
        <f t="shared" si="497"/>
        <v>November</v>
      </c>
      <c r="E3583" s="6" t="str">
        <f t="shared" si="498"/>
        <v>Q4</v>
      </c>
      <c r="F3583" s="6" t="str">
        <f t="shared" si="499"/>
        <v>High</v>
      </c>
      <c r="G3583" s="6" t="str">
        <f t="shared" si="500"/>
        <v>Full Price</v>
      </c>
      <c r="H3583" s="6">
        <v>44152</v>
      </c>
      <c r="I3583" t="s">
        <v>1516</v>
      </c>
      <c r="J3583" t="s">
        <v>89</v>
      </c>
      <c r="K3583" t="s">
        <v>4639</v>
      </c>
      <c r="L3583" t="s">
        <v>30</v>
      </c>
      <c r="M3583" t="s">
        <v>31</v>
      </c>
      <c r="N3583" t="s">
        <v>32</v>
      </c>
      <c r="O3583" t="s">
        <v>33</v>
      </c>
      <c r="P3583" t="s">
        <v>406</v>
      </c>
      <c r="Q3583" t="s">
        <v>237</v>
      </c>
      <c r="R3583" s="7">
        <v>0</v>
      </c>
      <c r="S3583" s="7">
        <f t="shared" si="495"/>
        <v>63.77</v>
      </c>
      <c r="T3583" s="8">
        <v>28.6965</v>
      </c>
      <c r="U3583" s="8" t="str">
        <f t="shared" si="501"/>
        <v>Low</v>
      </c>
      <c r="V3583" s="7">
        <v>7</v>
      </c>
      <c r="W3583" s="8">
        <v>63.77</v>
      </c>
      <c r="X3583" s="8">
        <f t="shared" si="502"/>
        <v>4675</v>
      </c>
      <c r="Y3583" s="9">
        <v>0.45</v>
      </c>
      <c r="Z3583" s="9" t="str">
        <f t="shared" si="503"/>
        <v>High</v>
      </c>
    </row>
    <row r="3584" spans="1:26" x14ac:dyDescent="0.3">
      <c r="A3584" t="s">
        <v>4638</v>
      </c>
      <c r="B3584" s="6">
        <v>44148</v>
      </c>
      <c r="C3584" s="6" t="str">
        <f t="shared" si="496"/>
        <v>2020</v>
      </c>
      <c r="D3584" s="6" t="str">
        <f t="shared" si="497"/>
        <v>November</v>
      </c>
      <c r="E3584" s="6" t="str">
        <f t="shared" si="498"/>
        <v>Q4</v>
      </c>
      <c r="F3584" s="6" t="str">
        <f t="shared" si="499"/>
        <v>High</v>
      </c>
      <c r="G3584" s="6" t="str">
        <f t="shared" si="500"/>
        <v>Full Price</v>
      </c>
      <c r="H3584" s="6">
        <v>44152</v>
      </c>
      <c r="I3584" t="s">
        <v>1516</v>
      </c>
      <c r="J3584" t="s">
        <v>67</v>
      </c>
      <c r="K3584" t="s">
        <v>4629</v>
      </c>
      <c r="L3584" t="s">
        <v>30</v>
      </c>
      <c r="M3584" t="s">
        <v>31</v>
      </c>
      <c r="N3584" t="s">
        <v>32</v>
      </c>
      <c r="O3584" t="s">
        <v>33</v>
      </c>
      <c r="P3584" t="s">
        <v>406</v>
      </c>
      <c r="Q3584" t="s">
        <v>237</v>
      </c>
      <c r="R3584" s="7">
        <v>0</v>
      </c>
      <c r="S3584" s="7">
        <f t="shared" si="495"/>
        <v>96.08</v>
      </c>
      <c r="T3584" s="8">
        <v>46.118400000000001</v>
      </c>
      <c r="U3584" s="8" t="str">
        <f t="shared" si="501"/>
        <v>Low</v>
      </c>
      <c r="V3584" s="7">
        <v>2</v>
      </c>
      <c r="W3584" s="8">
        <v>96.08</v>
      </c>
      <c r="X3584" s="8">
        <f t="shared" si="502"/>
        <v>3854</v>
      </c>
      <c r="Y3584" s="9">
        <v>0.48</v>
      </c>
      <c r="Z3584" s="9" t="str">
        <f t="shared" si="503"/>
        <v>High</v>
      </c>
    </row>
    <row r="3585" spans="1:26" x14ac:dyDescent="0.3">
      <c r="A3585" t="s">
        <v>4638</v>
      </c>
      <c r="B3585" s="6">
        <v>44148</v>
      </c>
      <c r="C3585" s="6" t="str">
        <f t="shared" si="496"/>
        <v>2020</v>
      </c>
      <c r="D3585" s="6" t="str">
        <f t="shared" si="497"/>
        <v>November</v>
      </c>
      <c r="E3585" s="6" t="str">
        <f t="shared" si="498"/>
        <v>Q4</v>
      </c>
      <c r="F3585" s="6" t="str">
        <f t="shared" si="499"/>
        <v>High</v>
      </c>
      <c r="G3585" s="6" t="str">
        <f t="shared" si="500"/>
        <v>Full Price</v>
      </c>
      <c r="H3585" s="6">
        <v>44152</v>
      </c>
      <c r="I3585" t="s">
        <v>1516</v>
      </c>
      <c r="J3585" t="s">
        <v>89</v>
      </c>
      <c r="K3585" t="s">
        <v>2203</v>
      </c>
      <c r="L3585" t="s">
        <v>30</v>
      </c>
      <c r="M3585" t="s">
        <v>91</v>
      </c>
      <c r="N3585" t="s">
        <v>92</v>
      </c>
      <c r="O3585" t="s">
        <v>33</v>
      </c>
      <c r="P3585" t="s">
        <v>406</v>
      </c>
      <c r="Q3585" t="s">
        <v>237</v>
      </c>
      <c r="R3585" s="7">
        <v>0</v>
      </c>
      <c r="S3585" s="7">
        <f t="shared" si="495"/>
        <v>50.97</v>
      </c>
      <c r="T3585" s="8">
        <v>13.2522</v>
      </c>
      <c r="U3585" s="8" t="str">
        <f t="shared" si="501"/>
        <v>Low</v>
      </c>
      <c r="V3585" s="7">
        <v>3</v>
      </c>
      <c r="W3585" s="8">
        <v>50.97</v>
      </c>
      <c r="X3585" s="8">
        <f t="shared" si="502"/>
        <v>5117</v>
      </c>
      <c r="Y3585" s="9">
        <v>0.26</v>
      </c>
      <c r="Z3585" s="9" t="str">
        <f t="shared" si="503"/>
        <v>High</v>
      </c>
    </row>
    <row r="3586" spans="1:26" x14ac:dyDescent="0.3">
      <c r="A3586" t="s">
        <v>4640</v>
      </c>
      <c r="B3586" s="6">
        <v>44148</v>
      </c>
      <c r="C3586" s="6" t="str">
        <f t="shared" si="496"/>
        <v>2020</v>
      </c>
      <c r="D3586" s="6" t="str">
        <f t="shared" si="497"/>
        <v>November</v>
      </c>
      <c r="E3586" s="6" t="str">
        <f t="shared" si="498"/>
        <v>Q4</v>
      </c>
      <c r="F3586" s="6" t="str">
        <f t="shared" si="499"/>
        <v>Low</v>
      </c>
      <c r="G3586" s="6" t="str">
        <f t="shared" si="500"/>
        <v>Discounted</v>
      </c>
      <c r="H3586" s="6">
        <v>44148</v>
      </c>
      <c r="I3586" t="s">
        <v>1519</v>
      </c>
      <c r="J3586" t="s">
        <v>192</v>
      </c>
      <c r="K3586" t="s">
        <v>3720</v>
      </c>
      <c r="L3586" t="s">
        <v>30</v>
      </c>
      <c r="M3586" t="s">
        <v>76</v>
      </c>
      <c r="N3586" t="s">
        <v>99</v>
      </c>
      <c r="O3586" t="s">
        <v>33</v>
      </c>
      <c r="P3586" t="s">
        <v>368</v>
      </c>
      <c r="Q3586" t="s">
        <v>43</v>
      </c>
      <c r="R3586" s="7">
        <v>0.6</v>
      </c>
      <c r="S3586" s="7">
        <f t="shared" ref="S3586:S3649" si="504">W3586 - (W3586 * R3586)</f>
        <v>6.9984000000000002</v>
      </c>
      <c r="T3586" s="8">
        <v>-7.4358000000000004</v>
      </c>
      <c r="U3586" s="8" t="str">
        <f t="shared" si="501"/>
        <v>Loss</v>
      </c>
      <c r="V3586" s="7">
        <v>9</v>
      </c>
      <c r="W3586" s="8">
        <v>17.495999999999999</v>
      </c>
      <c r="X3586" s="8">
        <f t="shared" si="502"/>
        <v>7458</v>
      </c>
      <c r="Y3586" s="9">
        <v>-0.42499999999999999</v>
      </c>
      <c r="Z3586" s="9" t="str">
        <f t="shared" si="503"/>
        <v>Low</v>
      </c>
    </row>
    <row r="3587" spans="1:26" x14ac:dyDescent="0.3">
      <c r="A3587" t="s">
        <v>4641</v>
      </c>
      <c r="B3587" s="6">
        <v>44148</v>
      </c>
      <c r="C3587" s="6" t="str">
        <f t="shared" ref="C3587:C3650" si="505">TEXT(B3587, "YYYY")</f>
        <v>2020</v>
      </c>
      <c r="D3587" s="6" t="str">
        <f t="shared" ref="D3587:D3650" si="506">TEXT(B3587, "MMMM")</f>
        <v>November</v>
      </c>
      <c r="E3587" s="6" t="str">
        <f t="shared" ref="E3587:E3650" si="507">"Q" &amp; INT((MONTH(B3587) - 1) / 3) + 1</f>
        <v>Q4</v>
      </c>
      <c r="F3587" s="6" t="str">
        <f t="shared" ref="F3587:F3650" si="508">IF(Y3587&gt; 0.2, "High", "Low")</f>
        <v>Low</v>
      </c>
      <c r="G3587" s="6" t="str">
        <f t="shared" ref="G3587:G3650" si="509">IF(R3587&gt;0, "Discounted", "Full Price")</f>
        <v>Discounted</v>
      </c>
      <c r="H3587" s="6">
        <v>44152</v>
      </c>
      <c r="I3587" t="s">
        <v>3741</v>
      </c>
      <c r="J3587" t="s">
        <v>1113</v>
      </c>
      <c r="K3587" t="s">
        <v>2144</v>
      </c>
      <c r="L3587" t="s">
        <v>30</v>
      </c>
      <c r="M3587" t="s">
        <v>76</v>
      </c>
      <c r="N3587" t="s">
        <v>99</v>
      </c>
      <c r="O3587" t="s">
        <v>69</v>
      </c>
      <c r="P3587" t="s">
        <v>1343</v>
      </c>
      <c r="Q3587" t="s">
        <v>495</v>
      </c>
      <c r="R3587" s="7">
        <v>0.2</v>
      </c>
      <c r="S3587" s="7">
        <f t="shared" si="504"/>
        <v>81.888000000000005</v>
      </c>
      <c r="T3587" s="8">
        <v>-3.8384999999999998</v>
      </c>
      <c r="U3587" s="8" t="str">
        <f t="shared" ref="U3587:U3650" si="510">IF(T3587 &lt; 0, "Loss", IF(T3587 &lt; 100, "Low", IF(T3587 &lt; 500, "Medium", "High")))</f>
        <v>Loss</v>
      </c>
      <c r="V3587" s="7">
        <v>3</v>
      </c>
      <c r="W3587" s="8">
        <v>102.36</v>
      </c>
      <c r="X3587" s="8">
        <f t="shared" ref="X3587:X3650" si="511">_xlfn.RANK.EQ(W3587, W$2:W$9994)</f>
        <v>3730</v>
      </c>
      <c r="Y3587" s="9">
        <v>-3.7499999999999999E-2</v>
      </c>
      <c r="Z3587" s="9" t="str">
        <f t="shared" ref="Z3587:Z3650" si="512">IF(Y3587 &gt; 0.2, "High", "Low")</f>
        <v>Low</v>
      </c>
    </row>
    <row r="3588" spans="1:26" x14ac:dyDescent="0.3">
      <c r="A3588" t="s">
        <v>4641</v>
      </c>
      <c r="B3588" s="6">
        <v>44148</v>
      </c>
      <c r="C3588" s="6" t="str">
        <f t="shared" si="505"/>
        <v>2020</v>
      </c>
      <c r="D3588" s="6" t="str">
        <f t="shared" si="506"/>
        <v>November</v>
      </c>
      <c r="E3588" s="6" t="str">
        <f t="shared" si="507"/>
        <v>Q4</v>
      </c>
      <c r="F3588" s="6" t="str">
        <f t="shared" si="508"/>
        <v>Low</v>
      </c>
      <c r="G3588" s="6" t="str">
        <f t="shared" si="509"/>
        <v>Discounted</v>
      </c>
      <c r="H3588" s="6">
        <v>44152</v>
      </c>
      <c r="I3588" t="s">
        <v>3741</v>
      </c>
      <c r="J3588" t="s">
        <v>44</v>
      </c>
      <c r="K3588" t="s">
        <v>829</v>
      </c>
      <c r="L3588" t="s">
        <v>30</v>
      </c>
      <c r="M3588" t="s">
        <v>31</v>
      </c>
      <c r="N3588" t="s">
        <v>41</v>
      </c>
      <c r="O3588" t="s">
        <v>69</v>
      </c>
      <c r="P3588" t="s">
        <v>1343</v>
      </c>
      <c r="Q3588" t="s">
        <v>495</v>
      </c>
      <c r="R3588" s="7">
        <v>0.7</v>
      </c>
      <c r="S3588" s="7">
        <f t="shared" si="504"/>
        <v>11.064600000000002</v>
      </c>
      <c r="T3588" s="8">
        <v>-25.817399999999999</v>
      </c>
      <c r="U3588" s="8" t="str">
        <f t="shared" si="510"/>
        <v>Loss</v>
      </c>
      <c r="V3588" s="7">
        <v>3</v>
      </c>
      <c r="W3588" s="8">
        <v>36.881999999999998</v>
      </c>
      <c r="X3588" s="8">
        <f t="shared" si="511"/>
        <v>5812</v>
      </c>
      <c r="Y3588" s="9">
        <v>-0.7</v>
      </c>
      <c r="Z3588" s="9" t="str">
        <f t="shared" si="512"/>
        <v>Low</v>
      </c>
    </row>
    <row r="3589" spans="1:26" x14ac:dyDescent="0.3">
      <c r="A3589" t="s">
        <v>4641</v>
      </c>
      <c r="B3589" s="6">
        <v>44148</v>
      </c>
      <c r="C3589" s="6" t="str">
        <f t="shared" si="505"/>
        <v>2020</v>
      </c>
      <c r="D3589" s="6" t="str">
        <f t="shared" si="506"/>
        <v>November</v>
      </c>
      <c r="E3589" s="6" t="str">
        <f t="shared" si="507"/>
        <v>Q4</v>
      </c>
      <c r="F3589" s="6" t="str">
        <f t="shared" si="508"/>
        <v>Low</v>
      </c>
      <c r="G3589" s="6" t="str">
        <f t="shared" si="509"/>
        <v>Discounted</v>
      </c>
      <c r="H3589" s="6">
        <v>44152</v>
      </c>
      <c r="I3589" t="s">
        <v>3741</v>
      </c>
      <c r="J3589" t="s">
        <v>161</v>
      </c>
      <c r="K3589" t="s">
        <v>4553</v>
      </c>
      <c r="L3589" t="s">
        <v>30</v>
      </c>
      <c r="M3589" t="s">
        <v>91</v>
      </c>
      <c r="N3589" t="s">
        <v>110</v>
      </c>
      <c r="O3589" t="s">
        <v>69</v>
      </c>
      <c r="P3589" t="s">
        <v>1343</v>
      </c>
      <c r="Q3589" t="s">
        <v>495</v>
      </c>
      <c r="R3589" s="7">
        <v>0.2</v>
      </c>
      <c r="S3589" s="7">
        <f t="shared" si="504"/>
        <v>191.11679999999998</v>
      </c>
      <c r="T3589" s="8">
        <v>-26.875800000000002</v>
      </c>
      <c r="U3589" s="8" t="str">
        <f t="shared" si="510"/>
        <v>Loss</v>
      </c>
      <c r="V3589" s="7">
        <v>6</v>
      </c>
      <c r="W3589" s="8">
        <v>238.89599999999999</v>
      </c>
      <c r="X3589" s="8">
        <f t="shared" si="511"/>
        <v>2315</v>
      </c>
      <c r="Y3589" s="9">
        <v>-0.1125</v>
      </c>
      <c r="Z3589" s="9" t="str">
        <f t="shared" si="512"/>
        <v>Low</v>
      </c>
    </row>
    <row r="3590" spans="1:26" x14ac:dyDescent="0.3">
      <c r="A3590" t="s">
        <v>4642</v>
      </c>
      <c r="B3590" s="6">
        <v>44149</v>
      </c>
      <c r="C3590" s="6" t="str">
        <f t="shared" si="505"/>
        <v>2020</v>
      </c>
      <c r="D3590" s="6" t="str">
        <f t="shared" si="506"/>
        <v>November</v>
      </c>
      <c r="E3590" s="6" t="str">
        <f t="shared" si="507"/>
        <v>Q4</v>
      </c>
      <c r="F3590" s="6" t="str">
        <f t="shared" si="508"/>
        <v>High</v>
      </c>
      <c r="G3590" s="6" t="str">
        <f t="shared" si="509"/>
        <v>Full Price</v>
      </c>
      <c r="H3590" s="6">
        <v>44154</v>
      </c>
      <c r="I3590" t="s">
        <v>66</v>
      </c>
      <c r="J3590" t="s">
        <v>595</v>
      </c>
      <c r="K3590" t="s">
        <v>944</v>
      </c>
      <c r="L3590" t="s">
        <v>30</v>
      </c>
      <c r="M3590" t="s">
        <v>76</v>
      </c>
      <c r="N3590" t="s">
        <v>99</v>
      </c>
      <c r="O3590" t="s">
        <v>54</v>
      </c>
      <c r="P3590" t="s">
        <v>121</v>
      </c>
      <c r="Q3590" t="s">
        <v>122</v>
      </c>
      <c r="R3590" s="7">
        <v>0</v>
      </c>
      <c r="S3590" s="7">
        <f t="shared" si="504"/>
        <v>76.14</v>
      </c>
      <c r="T3590" s="8">
        <v>26.649000000000001</v>
      </c>
      <c r="U3590" s="8" t="str">
        <f t="shared" si="510"/>
        <v>Low</v>
      </c>
      <c r="V3590" s="7">
        <v>3</v>
      </c>
      <c r="W3590" s="8">
        <v>76.14</v>
      </c>
      <c r="X3590" s="8">
        <f t="shared" si="511"/>
        <v>4311</v>
      </c>
      <c r="Y3590" s="9">
        <v>0.35</v>
      </c>
      <c r="Z3590" s="9" t="str">
        <f t="shared" si="512"/>
        <v>High</v>
      </c>
    </row>
    <row r="3591" spans="1:26" x14ac:dyDescent="0.3">
      <c r="A3591" t="s">
        <v>4642</v>
      </c>
      <c r="B3591" s="6">
        <v>44149</v>
      </c>
      <c r="C3591" s="6" t="str">
        <f t="shared" si="505"/>
        <v>2020</v>
      </c>
      <c r="D3591" s="6" t="str">
        <f t="shared" si="506"/>
        <v>November</v>
      </c>
      <c r="E3591" s="6" t="str">
        <f t="shared" si="507"/>
        <v>Q4</v>
      </c>
      <c r="F3591" s="6" t="str">
        <f t="shared" si="508"/>
        <v>High</v>
      </c>
      <c r="G3591" s="6" t="str">
        <f t="shared" si="509"/>
        <v>Full Price</v>
      </c>
      <c r="H3591" s="6">
        <v>44154</v>
      </c>
      <c r="I3591" t="s">
        <v>66</v>
      </c>
      <c r="J3591" t="s">
        <v>44</v>
      </c>
      <c r="K3591" t="s">
        <v>2586</v>
      </c>
      <c r="L3591" t="s">
        <v>30</v>
      </c>
      <c r="M3591" t="s">
        <v>31</v>
      </c>
      <c r="N3591" t="s">
        <v>41</v>
      </c>
      <c r="O3591" t="s">
        <v>54</v>
      </c>
      <c r="P3591" t="s">
        <v>121</v>
      </c>
      <c r="Q3591" t="s">
        <v>122</v>
      </c>
      <c r="R3591" s="7">
        <v>0</v>
      </c>
      <c r="S3591" s="7">
        <f t="shared" si="504"/>
        <v>19.96</v>
      </c>
      <c r="T3591" s="8">
        <v>9.3811999999999998</v>
      </c>
      <c r="U3591" s="8" t="str">
        <f t="shared" si="510"/>
        <v>Low</v>
      </c>
      <c r="V3591" s="7">
        <v>2</v>
      </c>
      <c r="W3591" s="8">
        <v>19.96</v>
      </c>
      <c r="X3591" s="8">
        <f t="shared" si="511"/>
        <v>7152</v>
      </c>
      <c r="Y3591" s="9">
        <v>0.47</v>
      </c>
      <c r="Z3591" s="9" t="str">
        <f t="shared" si="512"/>
        <v>High</v>
      </c>
    </row>
    <row r="3592" spans="1:26" x14ac:dyDescent="0.3">
      <c r="A3592" t="s">
        <v>4643</v>
      </c>
      <c r="B3592" s="6">
        <v>44149</v>
      </c>
      <c r="C3592" s="6" t="str">
        <f t="shared" si="505"/>
        <v>2020</v>
      </c>
      <c r="D3592" s="6" t="str">
        <f t="shared" si="506"/>
        <v>November</v>
      </c>
      <c r="E3592" s="6" t="str">
        <f t="shared" si="507"/>
        <v>Q4</v>
      </c>
      <c r="F3592" s="6" t="str">
        <f t="shared" si="508"/>
        <v>Low</v>
      </c>
      <c r="G3592" s="6" t="str">
        <f t="shared" si="509"/>
        <v>Discounted</v>
      </c>
      <c r="H3592" s="6">
        <v>44154</v>
      </c>
      <c r="I3592" t="s">
        <v>1807</v>
      </c>
      <c r="J3592" t="s">
        <v>74</v>
      </c>
      <c r="K3592" t="s">
        <v>3218</v>
      </c>
      <c r="L3592" t="s">
        <v>30</v>
      </c>
      <c r="M3592" t="s">
        <v>76</v>
      </c>
      <c r="N3592" t="s">
        <v>77</v>
      </c>
      <c r="O3592" t="s">
        <v>69</v>
      </c>
      <c r="P3592" t="s">
        <v>4644</v>
      </c>
      <c r="Q3592" t="s">
        <v>686</v>
      </c>
      <c r="R3592" s="7">
        <v>0.2</v>
      </c>
      <c r="S3592" s="7">
        <f t="shared" si="504"/>
        <v>184.2816</v>
      </c>
      <c r="T3592" s="8">
        <v>20.155799999999999</v>
      </c>
      <c r="U3592" s="8" t="str">
        <f t="shared" si="510"/>
        <v>Low</v>
      </c>
      <c r="V3592" s="7">
        <v>3</v>
      </c>
      <c r="W3592" s="8">
        <v>230.352</v>
      </c>
      <c r="X3592" s="8">
        <f t="shared" si="511"/>
        <v>2353</v>
      </c>
      <c r="Y3592" s="9">
        <v>8.7499999999999994E-2</v>
      </c>
      <c r="Z3592" s="9" t="str">
        <f t="shared" si="512"/>
        <v>Low</v>
      </c>
    </row>
    <row r="3593" spans="1:26" x14ac:dyDescent="0.3">
      <c r="A3593" t="s">
        <v>4643</v>
      </c>
      <c r="B3593" s="6">
        <v>44149</v>
      </c>
      <c r="C3593" s="6" t="str">
        <f t="shared" si="505"/>
        <v>2020</v>
      </c>
      <c r="D3593" s="6" t="str">
        <f t="shared" si="506"/>
        <v>November</v>
      </c>
      <c r="E3593" s="6" t="str">
        <f t="shared" si="507"/>
        <v>Q4</v>
      </c>
      <c r="F3593" s="6" t="str">
        <f t="shared" si="508"/>
        <v>Low</v>
      </c>
      <c r="G3593" s="6" t="str">
        <f t="shared" si="509"/>
        <v>Discounted</v>
      </c>
      <c r="H3593" s="6">
        <v>44154</v>
      </c>
      <c r="I3593" t="s">
        <v>1807</v>
      </c>
      <c r="J3593" t="s">
        <v>47</v>
      </c>
      <c r="K3593" t="s">
        <v>2090</v>
      </c>
      <c r="L3593" t="s">
        <v>30</v>
      </c>
      <c r="M3593" t="s">
        <v>76</v>
      </c>
      <c r="N3593" t="s">
        <v>77</v>
      </c>
      <c r="O3593" t="s">
        <v>69</v>
      </c>
      <c r="P3593" t="s">
        <v>4644</v>
      </c>
      <c r="Q3593" t="s">
        <v>686</v>
      </c>
      <c r="R3593" s="7">
        <v>0.2</v>
      </c>
      <c r="S3593" s="7">
        <f t="shared" si="504"/>
        <v>707.072</v>
      </c>
      <c r="T3593" s="8">
        <v>99.432000000000002</v>
      </c>
      <c r="U3593" s="8" t="str">
        <f t="shared" si="510"/>
        <v>Low</v>
      </c>
      <c r="V3593" s="7">
        <v>4</v>
      </c>
      <c r="W3593" s="8">
        <v>883.84</v>
      </c>
      <c r="X3593" s="8">
        <f t="shared" si="511"/>
        <v>569</v>
      </c>
      <c r="Y3593" s="9">
        <v>0.1125</v>
      </c>
      <c r="Z3593" s="9" t="str">
        <f t="shared" si="512"/>
        <v>Low</v>
      </c>
    </row>
    <row r="3594" spans="1:26" x14ac:dyDescent="0.3">
      <c r="A3594" t="s">
        <v>4645</v>
      </c>
      <c r="B3594" s="6">
        <v>44149</v>
      </c>
      <c r="C3594" s="6" t="str">
        <f t="shared" si="505"/>
        <v>2020</v>
      </c>
      <c r="D3594" s="6" t="str">
        <f t="shared" si="506"/>
        <v>November</v>
      </c>
      <c r="E3594" s="6" t="str">
        <f t="shared" si="507"/>
        <v>Q4</v>
      </c>
      <c r="F3594" s="6" t="str">
        <f t="shared" si="508"/>
        <v>High</v>
      </c>
      <c r="G3594" s="6" t="str">
        <f t="shared" si="509"/>
        <v>Full Price</v>
      </c>
      <c r="H3594" s="6">
        <v>44154</v>
      </c>
      <c r="I3594" t="s">
        <v>1257</v>
      </c>
      <c r="J3594" t="s">
        <v>89</v>
      </c>
      <c r="K3594" t="s">
        <v>3317</v>
      </c>
      <c r="L3594" t="s">
        <v>61</v>
      </c>
      <c r="M3594" t="s">
        <v>31</v>
      </c>
      <c r="N3594" t="s">
        <v>32</v>
      </c>
      <c r="O3594" t="s">
        <v>54</v>
      </c>
      <c r="P3594" t="s">
        <v>270</v>
      </c>
      <c r="Q3594" t="s">
        <v>271</v>
      </c>
      <c r="R3594" s="7">
        <v>0</v>
      </c>
      <c r="S3594" s="7">
        <f t="shared" si="504"/>
        <v>37</v>
      </c>
      <c r="T3594" s="8">
        <v>16.649999999999999</v>
      </c>
      <c r="U3594" s="8" t="str">
        <f t="shared" si="510"/>
        <v>Low</v>
      </c>
      <c r="V3594" s="7">
        <v>5</v>
      </c>
      <c r="W3594" s="8">
        <v>37</v>
      </c>
      <c r="X3594" s="8">
        <f t="shared" si="511"/>
        <v>5808</v>
      </c>
      <c r="Y3594" s="9">
        <v>0.45</v>
      </c>
      <c r="Z3594" s="9" t="str">
        <f t="shared" si="512"/>
        <v>High</v>
      </c>
    </row>
    <row r="3595" spans="1:26" x14ac:dyDescent="0.3">
      <c r="A3595" t="s">
        <v>4645</v>
      </c>
      <c r="B3595" s="6">
        <v>44149</v>
      </c>
      <c r="C3595" s="6" t="str">
        <f t="shared" si="505"/>
        <v>2020</v>
      </c>
      <c r="D3595" s="6" t="str">
        <f t="shared" si="506"/>
        <v>November</v>
      </c>
      <c r="E3595" s="6" t="str">
        <f t="shared" si="507"/>
        <v>Q4</v>
      </c>
      <c r="F3595" s="6" t="str">
        <f t="shared" si="508"/>
        <v>High</v>
      </c>
      <c r="G3595" s="6" t="str">
        <f t="shared" si="509"/>
        <v>Full Price</v>
      </c>
      <c r="H3595" s="6">
        <v>44154</v>
      </c>
      <c r="I3595" t="s">
        <v>1257</v>
      </c>
      <c r="J3595" t="s">
        <v>524</v>
      </c>
      <c r="K3595" t="s">
        <v>3008</v>
      </c>
      <c r="L3595" t="s">
        <v>61</v>
      </c>
      <c r="M3595" t="s">
        <v>91</v>
      </c>
      <c r="N3595" t="s">
        <v>110</v>
      </c>
      <c r="O3595" t="s">
        <v>54</v>
      </c>
      <c r="P3595" t="s">
        <v>270</v>
      </c>
      <c r="Q3595" t="s">
        <v>271</v>
      </c>
      <c r="R3595" s="7">
        <v>0</v>
      </c>
      <c r="S3595" s="7">
        <f t="shared" si="504"/>
        <v>59.9</v>
      </c>
      <c r="T3595" s="8">
        <v>23.96</v>
      </c>
      <c r="U3595" s="8" t="str">
        <f t="shared" si="510"/>
        <v>Low</v>
      </c>
      <c r="V3595" s="7">
        <v>2</v>
      </c>
      <c r="W3595" s="8">
        <v>59.9</v>
      </c>
      <c r="X3595" s="8">
        <f t="shared" si="511"/>
        <v>4828</v>
      </c>
      <c r="Y3595" s="9">
        <v>0.4</v>
      </c>
      <c r="Z3595" s="9" t="str">
        <f t="shared" si="512"/>
        <v>High</v>
      </c>
    </row>
    <row r="3596" spans="1:26" x14ac:dyDescent="0.3">
      <c r="A3596" t="s">
        <v>4645</v>
      </c>
      <c r="B3596" s="6">
        <v>44149</v>
      </c>
      <c r="C3596" s="6" t="str">
        <f t="shared" si="505"/>
        <v>2020</v>
      </c>
      <c r="D3596" s="6" t="str">
        <f t="shared" si="506"/>
        <v>November</v>
      </c>
      <c r="E3596" s="6" t="str">
        <f t="shared" si="507"/>
        <v>Q4</v>
      </c>
      <c r="F3596" s="6" t="str">
        <f t="shared" si="508"/>
        <v>Low</v>
      </c>
      <c r="G3596" s="6" t="str">
        <f t="shared" si="509"/>
        <v>Full Price</v>
      </c>
      <c r="H3596" s="6">
        <v>44154</v>
      </c>
      <c r="I3596" t="s">
        <v>1257</v>
      </c>
      <c r="J3596" t="s">
        <v>524</v>
      </c>
      <c r="K3596" t="s">
        <v>1156</v>
      </c>
      <c r="L3596" t="s">
        <v>61</v>
      </c>
      <c r="M3596" t="s">
        <v>91</v>
      </c>
      <c r="N3596" t="s">
        <v>110</v>
      </c>
      <c r="O3596" t="s">
        <v>54</v>
      </c>
      <c r="P3596" t="s">
        <v>270</v>
      </c>
      <c r="Q3596" t="s">
        <v>271</v>
      </c>
      <c r="R3596" s="7">
        <v>0</v>
      </c>
      <c r="S3596" s="7">
        <f t="shared" si="504"/>
        <v>37.6</v>
      </c>
      <c r="T3596" s="8">
        <v>2.2559999999999998</v>
      </c>
      <c r="U3596" s="8" t="str">
        <f t="shared" si="510"/>
        <v>Low</v>
      </c>
      <c r="V3596" s="7">
        <v>2</v>
      </c>
      <c r="W3596" s="8">
        <v>37.6</v>
      </c>
      <c r="X3596" s="8">
        <f t="shared" si="511"/>
        <v>5776</v>
      </c>
      <c r="Y3596" s="9">
        <v>0.06</v>
      </c>
      <c r="Z3596" s="9" t="str">
        <f t="shared" si="512"/>
        <v>Low</v>
      </c>
    </row>
    <row r="3597" spans="1:26" x14ac:dyDescent="0.3">
      <c r="A3597" t="s">
        <v>4646</v>
      </c>
      <c r="B3597" s="6">
        <v>44149</v>
      </c>
      <c r="C3597" s="6" t="str">
        <f t="shared" si="505"/>
        <v>2020</v>
      </c>
      <c r="D3597" s="6" t="str">
        <f t="shared" si="506"/>
        <v>November</v>
      </c>
      <c r="E3597" s="6" t="str">
        <f t="shared" si="507"/>
        <v>Q4</v>
      </c>
      <c r="F3597" s="6" t="str">
        <f t="shared" si="508"/>
        <v>High</v>
      </c>
      <c r="G3597" s="6" t="str">
        <f t="shared" si="509"/>
        <v>Discounted</v>
      </c>
      <c r="H3597" s="6">
        <v>44152</v>
      </c>
      <c r="I3597" t="s">
        <v>782</v>
      </c>
      <c r="J3597" t="s">
        <v>778</v>
      </c>
      <c r="K3597" t="s">
        <v>1636</v>
      </c>
      <c r="L3597" t="s">
        <v>61</v>
      </c>
      <c r="M3597" t="s">
        <v>31</v>
      </c>
      <c r="N3597" t="s">
        <v>86</v>
      </c>
      <c r="O3597" t="s">
        <v>69</v>
      </c>
      <c r="P3597" t="s">
        <v>114</v>
      </c>
      <c r="Q3597" t="s">
        <v>175</v>
      </c>
      <c r="R3597" s="7">
        <v>0.2</v>
      </c>
      <c r="S3597" s="7">
        <f t="shared" si="504"/>
        <v>6.9760000000000009</v>
      </c>
      <c r="T3597" s="8">
        <v>2.2890000000000001</v>
      </c>
      <c r="U3597" s="8" t="str">
        <f t="shared" si="510"/>
        <v>Low</v>
      </c>
      <c r="V3597" s="7">
        <v>5</v>
      </c>
      <c r="W3597" s="8">
        <v>8.7200000000000006</v>
      </c>
      <c r="X3597" s="8">
        <f t="shared" si="511"/>
        <v>8843</v>
      </c>
      <c r="Y3597" s="9">
        <v>0.26250000000000001</v>
      </c>
      <c r="Z3597" s="9" t="str">
        <f t="shared" si="512"/>
        <v>High</v>
      </c>
    </row>
    <row r="3598" spans="1:26" x14ac:dyDescent="0.3">
      <c r="A3598" t="s">
        <v>4646</v>
      </c>
      <c r="B3598" s="6">
        <v>44149</v>
      </c>
      <c r="C3598" s="6" t="str">
        <f t="shared" si="505"/>
        <v>2020</v>
      </c>
      <c r="D3598" s="6" t="str">
        <f t="shared" si="506"/>
        <v>November</v>
      </c>
      <c r="E3598" s="6" t="str">
        <f t="shared" si="507"/>
        <v>Q4</v>
      </c>
      <c r="F3598" s="6" t="str">
        <f t="shared" si="508"/>
        <v>Low</v>
      </c>
      <c r="G3598" s="6" t="str">
        <f t="shared" si="509"/>
        <v>Discounted</v>
      </c>
      <c r="H3598" s="6">
        <v>44152</v>
      </c>
      <c r="I3598" t="s">
        <v>782</v>
      </c>
      <c r="J3598" t="s">
        <v>524</v>
      </c>
      <c r="K3598" t="s">
        <v>3292</v>
      </c>
      <c r="L3598" t="s">
        <v>61</v>
      </c>
      <c r="M3598" t="s">
        <v>91</v>
      </c>
      <c r="N3598" t="s">
        <v>110</v>
      </c>
      <c r="O3598" t="s">
        <v>69</v>
      </c>
      <c r="P3598" t="s">
        <v>114</v>
      </c>
      <c r="Q3598" t="s">
        <v>175</v>
      </c>
      <c r="R3598" s="7">
        <v>0.2</v>
      </c>
      <c r="S3598" s="7">
        <f t="shared" si="504"/>
        <v>72.940799999999996</v>
      </c>
      <c r="T3598" s="8">
        <v>4.5587999999999997</v>
      </c>
      <c r="U3598" s="8" t="str">
        <f t="shared" si="510"/>
        <v>Low</v>
      </c>
      <c r="V3598" s="7">
        <v>3</v>
      </c>
      <c r="W3598" s="8">
        <v>91.176000000000002</v>
      </c>
      <c r="X3598" s="8">
        <f t="shared" si="511"/>
        <v>3954</v>
      </c>
      <c r="Y3598" s="9">
        <v>0.05</v>
      </c>
      <c r="Z3598" s="9" t="str">
        <f t="shared" si="512"/>
        <v>Low</v>
      </c>
    </row>
    <row r="3599" spans="1:26" x14ac:dyDescent="0.3">
      <c r="A3599" t="s">
        <v>4646</v>
      </c>
      <c r="B3599" s="6">
        <v>44149</v>
      </c>
      <c r="C3599" s="6" t="str">
        <f t="shared" si="505"/>
        <v>2020</v>
      </c>
      <c r="D3599" s="6" t="str">
        <f t="shared" si="506"/>
        <v>November</v>
      </c>
      <c r="E3599" s="6" t="str">
        <f t="shared" si="507"/>
        <v>Q4</v>
      </c>
      <c r="F3599" s="6" t="str">
        <f t="shared" si="508"/>
        <v>Low</v>
      </c>
      <c r="G3599" s="6" t="str">
        <f t="shared" si="509"/>
        <v>Discounted</v>
      </c>
      <c r="H3599" s="6">
        <v>44152</v>
      </c>
      <c r="I3599" t="s">
        <v>782</v>
      </c>
      <c r="J3599" t="s">
        <v>153</v>
      </c>
      <c r="K3599" t="s">
        <v>1139</v>
      </c>
      <c r="L3599" t="s">
        <v>61</v>
      </c>
      <c r="M3599" t="s">
        <v>91</v>
      </c>
      <c r="N3599" t="s">
        <v>110</v>
      </c>
      <c r="O3599" t="s">
        <v>69</v>
      </c>
      <c r="P3599" t="s">
        <v>114</v>
      </c>
      <c r="Q3599" t="s">
        <v>175</v>
      </c>
      <c r="R3599" s="7">
        <v>0.2</v>
      </c>
      <c r="S3599" s="7">
        <f t="shared" si="504"/>
        <v>127.97439999999999</v>
      </c>
      <c r="T3599" s="8">
        <v>29.994</v>
      </c>
      <c r="U3599" s="8" t="str">
        <f t="shared" si="510"/>
        <v>Low</v>
      </c>
      <c r="V3599" s="7">
        <v>4</v>
      </c>
      <c r="W3599" s="8">
        <v>159.96799999999999</v>
      </c>
      <c r="X3599" s="8">
        <f t="shared" si="511"/>
        <v>2977</v>
      </c>
      <c r="Y3599" s="9">
        <v>0.1875</v>
      </c>
      <c r="Z3599" s="9" t="str">
        <f t="shared" si="512"/>
        <v>Low</v>
      </c>
    </row>
    <row r="3600" spans="1:26" x14ac:dyDescent="0.3">
      <c r="A3600" t="s">
        <v>4647</v>
      </c>
      <c r="B3600" s="6">
        <v>44149</v>
      </c>
      <c r="C3600" s="6" t="str">
        <f t="shared" si="505"/>
        <v>2020</v>
      </c>
      <c r="D3600" s="6" t="str">
        <f t="shared" si="506"/>
        <v>November</v>
      </c>
      <c r="E3600" s="6" t="str">
        <f t="shared" si="507"/>
        <v>Q4</v>
      </c>
      <c r="F3600" s="6" t="str">
        <f t="shared" si="508"/>
        <v>Low</v>
      </c>
      <c r="G3600" s="6" t="str">
        <f t="shared" si="509"/>
        <v>Discounted</v>
      </c>
      <c r="H3600" s="6">
        <v>44155</v>
      </c>
      <c r="I3600" t="s">
        <v>2551</v>
      </c>
      <c r="J3600" t="s">
        <v>4648</v>
      </c>
      <c r="K3600" t="s">
        <v>4649</v>
      </c>
      <c r="L3600" t="s">
        <v>40</v>
      </c>
      <c r="M3600" t="s">
        <v>91</v>
      </c>
      <c r="N3600" t="s">
        <v>110</v>
      </c>
      <c r="O3600" t="s">
        <v>54</v>
      </c>
      <c r="P3600" t="s">
        <v>55</v>
      </c>
      <c r="Q3600" t="s">
        <v>56</v>
      </c>
      <c r="R3600" s="7">
        <v>0.2</v>
      </c>
      <c r="S3600" s="7">
        <f t="shared" si="504"/>
        <v>38.3872</v>
      </c>
      <c r="T3600" s="8">
        <v>-1.1996</v>
      </c>
      <c r="U3600" s="8" t="str">
        <f t="shared" si="510"/>
        <v>Loss</v>
      </c>
      <c r="V3600" s="7">
        <v>2</v>
      </c>
      <c r="W3600" s="8">
        <v>47.984000000000002</v>
      </c>
      <c r="X3600" s="8">
        <f t="shared" si="511"/>
        <v>5216</v>
      </c>
      <c r="Y3600" s="9">
        <v>-2.5000000000000001E-2</v>
      </c>
      <c r="Z3600" s="9" t="str">
        <f t="shared" si="512"/>
        <v>Low</v>
      </c>
    </row>
    <row r="3601" spans="1:26" x14ac:dyDescent="0.3">
      <c r="A3601" t="s">
        <v>4650</v>
      </c>
      <c r="B3601" s="6">
        <v>44149</v>
      </c>
      <c r="C3601" s="6" t="str">
        <f t="shared" si="505"/>
        <v>2020</v>
      </c>
      <c r="D3601" s="6" t="str">
        <f t="shared" si="506"/>
        <v>November</v>
      </c>
      <c r="E3601" s="6" t="str">
        <f t="shared" si="507"/>
        <v>Q4</v>
      </c>
      <c r="F3601" s="6" t="str">
        <f t="shared" si="508"/>
        <v>High</v>
      </c>
      <c r="G3601" s="6" t="str">
        <f t="shared" si="509"/>
        <v>Full Price</v>
      </c>
      <c r="H3601" s="6">
        <v>44152</v>
      </c>
      <c r="I3601" t="s">
        <v>1257</v>
      </c>
      <c r="J3601" t="s">
        <v>1261</v>
      </c>
      <c r="K3601" t="s">
        <v>4651</v>
      </c>
      <c r="L3601" t="s">
        <v>61</v>
      </c>
      <c r="M3601" t="s">
        <v>31</v>
      </c>
      <c r="N3601" t="s">
        <v>174</v>
      </c>
      <c r="O3601" t="s">
        <v>62</v>
      </c>
      <c r="P3601" t="s">
        <v>114</v>
      </c>
      <c r="Q3601" t="s">
        <v>115</v>
      </c>
      <c r="R3601" s="7">
        <v>0</v>
      </c>
      <c r="S3601" s="7">
        <f t="shared" si="504"/>
        <v>826.11</v>
      </c>
      <c r="T3601" s="8">
        <v>322.18290000000002</v>
      </c>
      <c r="U3601" s="8" t="str">
        <f t="shared" si="510"/>
        <v>Medium</v>
      </c>
      <c r="V3601" s="7">
        <v>3</v>
      </c>
      <c r="W3601" s="8">
        <v>826.11</v>
      </c>
      <c r="X3601" s="8">
        <f t="shared" si="511"/>
        <v>633</v>
      </c>
      <c r="Y3601" s="9">
        <v>0.39</v>
      </c>
      <c r="Z3601" s="9" t="str">
        <f t="shared" si="512"/>
        <v>High</v>
      </c>
    </row>
    <row r="3602" spans="1:26" x14ac:dyDescent="0.3">
      <c r="A3602" t="s">
        <v>4650</v>
      </c>
      <c r="B3602" s="6">
        <v>44149</v>
      </c>
      <c r="C3602" s="6" t="str">
        <f t="shared" si="505"/>
        <v>2020</v>
      </c>
      <c r="D3602" s="6" t="str">
        <f t="shared" si="506"/>
        <v>November</v>
      </c>
      <c r="E3602" s="6" t="str">
        <f t="shared" si="507"/>
        <v>Q4</v>
      </c>
      <c r="F3602" s="6" t="str">
        <f t="shared" si="508"/>
        <v>High</v>
      </c>
      <c r="G3602" s="6" t="str">
        <f t="shared" si="509"/>
        <v>Full Price</v>
      </c>
      <c r="H3602" s="6">
        <v>44152</v>
      </c>
      <c r="I3602" t="s">
        <v>1257</v>
      </c>
      <c r="J3602" t="s">
        <v>89</v>
      </c>
      <c r="K3602" t="s">
        <v>148</v>
      </c>
      <c r="L3602" t="s">
        <v>61</v>
      </c>
      <c r="M3602" t="s">
        <v>31</v>
      </c>
      <c r="N3602" t="s">
        <v>149</v>
      </c>
      <c r="O3602" t="s">
        <v>62</v>
      </c>
      <c r="P3602" t="s">
        <v>114</v>
      </c>
      <c r="Q3602" t="s">
        <v>115</v>
      </c>
      <c r="R3602" s="7">
        <v>0</v>
      </c>
      <c r="S3602" s="7">
        <f t="shared" si="504"/>
        <v>33.96</v>
      </c>
      <c r="T3602" s="8">
        <v>16.98</v>
      </c>
      <c r="U3602" s="8" t="str">
        <f t="shared" si="510"/>
        <v>Low</v>
      </c>
      <c r="V3602" s="7">
        <v>2</v>
      </c>
      <c r="W3602" s="8">
        <v>33.96</v>
      </c>
      <c r="X3602" s="8">
        <f t="shared" si="511"/>
        <v>6011</v>
      </c>
      <c r="Y3602" s="9">
        <v>0.5</v>
      </c>
      <c r="Z3602" s="9" t="str">
        <f t="shared" si="512"/>
        <v>High</v>
      </c>
    </row>
    <row r="3603" spans="1:26" x14ac:dyDescent="0.3">
      <c r="A3603" t="s">
        <v>4652</v>
      </c>
      <c r="B3603" s="6">
        <v>44150</v>
      </c>
      <c r="C3603" s="6" t="str">
        <f t="shared" si="505"/>
        <v>2020</v>
      </c>
      <c r="D3603" s="6" t="str">
        <f t="shared" si="506"/>
        <v>November</v>
      </c>
      <c r="E3603" s="6" t="str">
        <f t="shared" si="507"/>
        <v>Q4</v>
      </c>
      <c r="F3603" s="6" t="str">
        <f t="shared" si="508"/>
        <v>Low</v>
      </c>
      <c r="G3603" s="6" t="str">
        <f t="shared" si="509"/>
        <v>Discounted</v>
      </c>
      <c r="H3603" s="6">
        <v>44152</v>
      </c>
      <c r="I3603" t="s">
        <v>536</v>
      </c>
      <c r="J3603" t="s">
        <v>89</v>
      </c>
      <c r="K3603" t="s">
        <v>2481</v>
      </c>
      <c r="L3603" t="s">
        <v>61</v>
      </c>
      <c r="M3603" t="s">
        <v>31</v>
      </c>
      <c r="N3603" t="s">
        <v>41</v>
      </c>
      <c r="O3603" t="s">
        <v>33</v>
      </c>
      <c r="P3603" t="s">
        <v>368</v>
      </c>
      <c r="Q3603" t="s">
        <v>43</v>
      </c>
      <c r="R3603" s="7">
        <v>0.8</v>
      </c>
      <c r="S3603" s="7">
        <f t="shared" si="504"/>
        <v>2.2728000000000002</v>
      </c>
      <c r="T3603" s="8">
        <v>-17.045999999999999</v>
      </c>
      <c r="U3603" s="8" t="str">
        <f t="shared" si="510"/>
        <v>Loss</v>
      </c>
      <c r="V3603" s="7">
        <v>3</v>
      </c>
      <c r="W3603" s="8">
        <v>11.364000000000001</v>
      </c>
      <c r="X3603" s="8">
        <f t="shared" si="511"/>
        <v>8397</v>
      </c>
      <c r="Y3603" s="9">
        <v>-1.5</v>
      </c>
      <c r="Z3603" s="9" t="str">
        <f t="shared" si="512"/>
        <v>Low</v>
      </c>
    </row>
    <row r="3604" spans="1:26" x14ac:dyDescent="0.3">
      <c r="A3604" t="s">
        <v>4652</v>
      </c>
      <c r="B3604" s="6">
        <v>44150</v>
      </c>
      <c r="C3604" s="6" t="str">
        <f t="shared" si="505"/>
        <v>2020</v>
      </c>
      <c r="D3604" s="6" t="str">
        <f t="shared" si="506"/>
        <v>November</v>
      </c>
      <c r="E3604" s="6" t="str">
        <f t="shared" si="507"/>
        <v>Q4</v>
      </c>
      <c r="F3604" s="6" t="str">
        <f t="shared" si="508"/>
        <v>Low</v>
      </c>
      <c r="G3604" s="6" t="str">
        <f t="shared" si="509"/>
        <v>Discounted</v>
      </c>
      <c r="H3604" s="6">
        <v>44152</v>
      </c>
      <c r="I3604" t="s">
        <v>536</v>
      </c>
      <c r="J3604" t="s">
        <v>89</v>
      </c>
      <c r="K3604" t="s">
        <v>4653</v>
      </c>
      <c r="L3604" t="s">
        <v>61</v>
      </c>
      <c r="M3604" t="s">
        <v>31</v>
      </c>
      <c r="N3604" t="s">
        <v>49</v>
      </c>
      <c r="O3604" t="s">
        <v>33</v>
      </c>
      <c r="P3604" t="s">
        <v>368</v>
      </c>
      <c r="Q3604" t="s">
        <v>43</v>
      </c>
      <c r="R3604" s="7">
        <v>0.2</v>
      </c>
      <c r="S3604" s="7">
        <f t="shared" si="504"/>
        <v>200.2176</v>
      </c>
      <c r="T3604" s="8">
        <v>15.641999999999999</v>
      </c>
      <c r="U3604" s="8" t="str">
        <f t="shared" si="510"/>
        <v>Low</v>
      </c>
      <c r="V3604" s="7">
        <v>9</v>
      </c>
      <c r="W3604" s="8">
        <v>250.27199999999999</v>
      </c>
      <c r="X3604" s="8">
        <f t="shared" si="511"/>
        <v>2194</v>
      </c>
      <c r="Y3604" s="9">
        <v>6.25E-2</v>
      </c>
      <c r="Z3604" s="9" t="str">
        <f t="shared" si="512"/>
        <v>Low</v>
      </c>
    </row>
    <row r="3605" spans="1:26" x14ac:dyDescent="0.3">
      <c r="A3605" t="s">
        <v>4652</v>
      </c>
      <c r="B3605" s="6">
        <v>44150</v>
      </c>
      <c r="C3605" s="6" t="str">
        <f t="shared" si="505"/>
        <v>2020</v>
      </c>
      <c r="D3605" s="6" t="str">
        <f t="shared" si="506"/>
        <v>November</v>
      </c>
      <c r="E3605" s="6" t="str">
        <f t="shared" si="507"/>
        <v>Q4</v>
      </c>
      <c r="F3605" s="6" t="str">
        <f t="shared" si="508"/>
        <v>Low</v>
      </c>
      <c r="G3605" s="6" t="str">
        <f t="shared" si="509"/>
        <v>Discounted</v>
      </c>
      <c r="H3605" s="6">
        <v>44152</v>
      </c>
      <c r="I3605" t="s">
        <v>536</v>
      </c>
      <c r="J3605" t="s">
        <v>1377</v>
      </c>
      <c r="K3605" t="s">
        <v>1377</v>
      </c>
      <c r="L3605" t="s">
        <v>61</v>
      </c>
      <c r="M3605" t="s">
        <v>31</v>
      </c>
      <c r="N3605" t="s">
        <v>356</v>
      </c>
      <c r="O3605" t="s">
        <v>33</v>
      </c>
      <c r="P3605" t="s">
        <v>368</v>
      </c>
      <c r="Q3605" t="s">
        <v>43</v>
      </c>
      <c r="R3605" s="7">
        <v>0.2</v>
      </c>
      <c r="S3605" s="7">
        <f t="shared" si="504"/>
        <v>6.9760000000000009</v>
      </c>
      <c r="T3605" s="8">
        <v>-1.744</v>
      </c>
      <c r="U3605" s="8" t="str">
        <f t="shared" si="510"/>
        <v>Loss</v>
      </c>
      <c r="V3605" s="7">
        <v>5</v>
      </c>
      <c r="W3605" s="8">
        <v>8.7200000000000006</v>
      </c>
      <c r="X3605" s="8">
        <f t="shared" si="511"/>
        <v>8843</v>
      </c>
      <c r="Y3605" s="9">
        <v>-0.2</v>
      </c>
      <c r="Z3605" s="9" t="str">
        <f t="shared" si="512"/>
        <v>Low</v>
      </c>
    </row>
    <row r="3606" spans="1:26" x14ac:dyDescent="0.3">
      <c r="A3606" t="s">
        <v>4654</v>
      </c>
      <c r="B3606" s="6">
        <v>44150</v>
      </c>
      <c r="C3606" s="6" t="str">
        <f t="shared" si="505"/>
        <v>2020</v>
      </c>
      <c r="D3606" s="6" t="str">
        <f t="shared" si="506"/>
        <v>November</v>
      </c>
      <c r="E3606" s="6" t="str">
        <f t="shared" si="507"/>
        <v>Q4</v>
      </c>
      <c r="F3606" s="6" t="str">
        <f t="shared" si="508"/>
        <v>Low</v>
      </c>
      <c r="G3606" s="6" t="str">
        <f t="shared" si="509"/>
        <v>Discounted</v>
      </c>
      <c r="H3606" s="6">
        <v>44155</v>
      </c>
      <c r="I3606" t="s">
        <v>2042</v>
      </c>
      <c r="J3606" t="s">
        <v>256</v>
      </c>
      <c r="K3606" t="s">
        <v>1975</v>
      </c>
      <c r="L3606" t="s">
        <v>61</v>
      </c>
      <c r="M3606" t="s">
        <v>31</v>
      </c>
      <c r="N3606" t="s">
        <v>41</v>
      </c>
      <c r="O3606" t="s">
        <v>54</v>
      </c>
      <c r="P3606" t="s">
        <v>865</v>
      </c>
      <c r="Q3606" t="s">
        <v>132</v>
      </c>
      <c r="R3606" s="7">
        <v>0.7</v>
      </c>
      <c r="S3606" s="7">
        <f t="shared" si="504"/>
        <v>50.076000000000008</v>
      </c>
      <c r="T3606" s="8">
        <v>-116.84399999999999</v>
      </c>
      <c r="U3606" s="8" t="str">
        <f t="shared" si="510"/>
        <v>Loss</v>
      </c>
      <c r="V3606" s="7">
        <v>13</v>
      </c>
      <c r="W3606" s="8">
        <v>166.92</v>
      </c>
      <c r="X3606" s="8">
        <f t="shared" si="511"/>
        <v>2898</v>
      </c>
      <c r="Y3606" s="9">
        <v>-0.7</v>
      </c>
      <c r="Z3606" s="9" t="str">
        <f t="shared" si="512"/>
        <v>Low</v>
      </c>
    </row>
    <row r="3607" spans="1:26" x14ac:dyDescent="0.3">
      <c r="A3607" t="s">
        <v>4655</v>
      </c>
      <c r="B3607" s="6">
        <v>44150</v>
      </c>
      <c r="C3607" s="6" t="str">
        <f t="shared" si="505"/>
        <v>2020</v>
      </c>
      <c r="D3607" s="6" t="str">
        <f t="shared" si="506"/>
        <v>November</v>
      </c>
      <c r="E3607" s="6" t="str">
        <f t="shared" si="507"/>
        <v>Q4</v>
      </c>
      <c r="F3607" s="6" t="str">
        <f t="shared" si="508"/>
        <v>High</v>
      </c>
      <c r="G3607" s="6" t="str">
        <f t="shared" si="509"/>
        <v>Full Price</v>
      </c>
      <c r="H3607" s="6">
        <v>44152</v>
      </c>
      <c r="I3607" t="s">
        <v>1247</v>
      </c>
      <c r="J3607" t="s">
        <v>105</v>
      </c>
      <c r="K3607" t="s">
        <v>780</v>
      </c>
      <c r="L3607" t="s">
        <v>61</v>
      </c>
      <c r="M3607" t="s">
        <v>31</v>
      </c>
      <c r="N3607" t="s">
        <v>53</v>
      </c>
      <c r="O3607" t="s">
        <v>54</v>
      </c>
      <c r="P3607" t="s">
        <v>270</v>
      </c>
      <c r="Q3607" t="s">
        <v>271</v>
      </c>
      <c r="R3607" s="7">
        <v>0</v>
      </c>
      <c r="S3607" s="7">
        <f t="shared" si="504"/>
        <v>119.04</v>
      </c>
      <c r="T3607" s="8">
        <v>35.712000000000003</v>
      </c>
      <c r="U3607" s="8" t="str">
        <f t="shared" si="510"/>
        <v>Low</v>
      </c>
      <c r="V3607" s="7">
        <v>6</v>
      </c>
      <c r="W3607" s="8">
        <v>119.04</v>
      </c>
      <c r="X3607" s="8">
        <f t="shared" si="511"/>
        <v>3476</v>
      </c>
      <c r="Y3607" s="9">
        <v>0.3</v>
      </c>
      <c r="Z3607" s="9" t="str">
        <f t="shared" si="512"/>
        <v>High</v>
      </c>
    </row>
    <row r="3608" spans="1:26" x14ac:dyDescent="0.3">
      <c r="A3608" t="s">
        <v>4655</v>
      </c>
      <c r="B3608" s="6">
        <v>44150</v>
      </c>
      <c r="C3608" s="6" t="str">
        <f t="shared" si="505"/>
        <v>2020</v>
      </c>
      <c r="D3608" s="6" t="str">
        <f t="shared" si="506"/>
        <v>November</v>
      </c>
      <c r="E3608" s="6" t="str">
        <f t="shared" si="507"/>
        <v>Q4</v>
      </c>
      <c r="F3608" s="6" t="str">
        <f t="shared" si="508"/>
        <v>High</v>
      </c>
      <c r="G3608" s="6" t="str">
        <f t="shared" si="509"/>
        <v>Discounted</v>
      </c>
      <c r="H3608" s="6">
        <v>44152</v>
      </c>
      <c r="I3608" t="s">
        <v>1247</v>
      </c>
      <c r="J3608" t="s">
        <v>440</v>
      </c>
      <c r="K3608" t="s">
        <v>4656</v>
      </c>
      <c r="L3608" t="s">
        <v>61</v>
      </c>
      <c r="M3608" t="s">
        <v>31</v>
      </c>
      <c r="N3608" t="s">
        <v>41</v>
      </c>
      <c r="O3608" t="s">
        <v>54</v>
      </c>
      <c r="P3608" t="s">
        <v>270</v>
      </c>
      <c r="Q3608" t="s">
        <v>271</v>
      </c>
      <c r="R3608" s="7">
        <v>0.2</v>
      </c>
      <c r="S3608" s="7">
        <f t="shared" si="504"/>
        <v>27.955200000000001</v>
      </c>
      <c r="T3608" s="8">
        <v>11.7936</v>
      </c>
      <c r="U3608" s="8" t="str">
        <f t="shared" si="510"/>
        <v>Low</v>
      </c>
      <c r="V3608" s="7">
        <v>6</v>
      </c>
      <c r="W3608" s="8">
        <v>34.944000000000003</v>
      </c>
      <c r="X3608" s="8">
        <f t="shared" si="511"/>
        <v>5952</v>
      </c>
      <c r="Y3608" s="9">
        <v>0.33750000000000002</v>
      </c>
      <c r="Z3608" s="9" t="str">
        <f t="shared" si="512"/>
        <v>High</v>
      </c>
    </row>
    <row r="3609" spans="1:26" x14ac:dyDescent="0.3">
      <c r="A3609" t="s">
        <v>4655</v>
      </c>
      <c r="B3609" s="6">
        <v>44150</v>
      </c>
      <c r="C3609" s="6" t="str">
        <f t="shared" si="505"/>
        <v>2020</v>
      </c>
      <c r="D3609" s="6" t="str">
        <f t="shared" si="506"/>
        <v>November</v>
      </c>
      <c r="E3609" s="6" t="str">
        <f t="shared" si="507"/>
        <v>Q4</v>
      </c>
      <c r="F3609" s="6" t="str">
        <f t="shared" si="508"/>
        <v>High</v>
      </c>
      <c r="G3609" s="6" t="str">
        <f t="shared" si="509"/>
        <v>Full Price</v>
      </c>
      <c r="H3609" s="6">
        <v>44152</v>
      </c>
      <c r="I3609" t="s">
        <v>1247</v>
      </c>
      <c r="J3609" t="s">
        <v>192</v>
      </c>
      <c r="K3609" t="s">
        <v>1693</v>
      </c>
      <c r="L3609" t="s">
        <v>61</v>
      </c>
      <c r="M3609" t="s">
        <v>31</v>
      </c>
      <c r="N3609" t="s">
        <v>49</v>
      </c>
      <c r="O3609" t="s">
        <v>54</v>
      </c>
      <c r="P3609" t="s">
        <v>270</v>
      </c>
      <c r="Q3609" t="s">
        <v>271</v>
      </c>
      <c r="R3609" s="7">
        <v>0</v>
      </c>
      <c r="S3609" s="7">
        <f t="shared" si="504"/>
        <v>70.95</v>
      </c>
      <c r="T3609" s="8">
        <v>20.575500000000002</v>
      </c>
      <c r="U3609" s="8" t="str">
        <f t="shared" si="510"/>
        <v>Low</v>
      </c>
      <c r="V3609" s="7">
        <v>3</v>
      </c>
      <c r="W3609" s="8">
        <v>70.95</v>
      </c>
      <c r="X3609" s="8">
        <f t="shared" si="511"/>
        <v>4449</v>
      </c>
      <c r="Y3609" s="9">
        <v>0.28999999999999998</v>
      </c>
      <c r="Z3609" s="9" t="str">
        <f t="shared" si="512"/>
        <v>High</v>
      </c>
    </row>
    <row r="3610" spans="1:26" x14ac:dyDescent="0.3">
      <c r="A3610" t="s">
        <v>4657</v>
      </c>
      <c r="B3610" s="6">
        <v>44150</v>
      </c>
      <c r="C3610" s="6" t="str">
        <f t="shared" si="505"/>
        <v>2020</v>
      </c>
      <c r="D3610" s="6" t="str">
        <f t="shared" si="506"/>
        <v>November</v>
      </c>
      <c r="E3610" s="6" t="str">
        <f t="shared" si="507"/>
        <v>Q4</v>
      </c>
      <c r="F3610" s="6" t="str">
        <f t="shared" si="508"/>
        <v>High</v>
      </c>
      <c r="G3610" s="6" t="str">
        <f t="shared" si="509"/>
        <v>Full Price</v>
      </c>
      <c r="H3610" s="6">
        <v>44154</v>
      </c>
      <c r="I3610" t="s">
        <v>1876</v>
      </c>
      <c r="J3610" t="s">
        <v>89</v>
      </c>
      <c r="K3610" t="s">
        <v>3005</v>
      </c>
      <c r="L3610" t="s">
        <v>40</v>
      </c>
      <c r="M3610" t="s">
        <v>76</v>
      </c>
      <c r="N3610" t="s">
        <v>99</v>
      </c>
      <c r="O3610" t="s">
        <v>62</v>
      </c>
      <c r="P3610" t="s">
        <v>1369</v>
      </c>
      <c r="Q3610" t="s">
        <v>115</v>
      </c>
      <c r="R3610" s="7">
        <v>0</v>
      </c>
      <c r="S3610" s="7">
        <f t="shared" si="504"/>
        <v>39.96</v>
      </c>
      <c r="T3610" s="8">
        <v>14.3856</v>
      </c>
      <c r="U3610" s="8" t="str">
        <f t="shared" si="510"/>
        <v>Low</v>
      </c>
      <c r="V3610" s="7">
        <v>2</v>
      </c>
      <c r="W3610" s="8">
        <v>39.96</v>
      </c>
      <c r="X3610" s="8">
        <f t="shared" si="511"/>
        <v>5646</v>
      </c>
      <c r="Y3610" s="9">
        <v>0.36</v>
      </c>
      <c r="Z3610" s="9" t="str">
        <f t="shared" si="512"/>
        <v>High</v>
      </c>
    </row>
    <row r="3611" spans="1:26" x14ac:dyDescent="0.3">
      <c r="A3611" t="s">
        <v>4658</v>
      </c>
      <c r="B3611" s="6">
        <v>44151</v>
      </c>
      <c r="C3611" s="6" t="str">
        <f t="shared" si="505"/>
        <v>2020</v>
      </c>
      <c r="D3611" s="6" t="str">
        <f t="shared" si="506"/>
        <v>November</v>
      </c>
      <c r="E3611" s="6" t="str">
        <f t="shared" si="507"/>
        <v>Q4</v>
      </c>
      <c r="F3611" s="6" t="str">
        <f t="shared" si="508"/>
        <v>High</v>
      </c>
      <c r="G3611" s="6" t="str">
        <f t="shared" si="509"/>
        <v>Full Price</v>
      </c>
      <c r="H3611" s="6">
        <v>44153</v>
      </c>
      <c r="I3611" t="s">
        <v>803</v>
      </c>
      <c r="J3611" t="s">
        <v>44</v>
      </c>
      <c r="K3611" t="s">
        <v>2185</v>
      </c>
      <c r="L3611" t="s">
        <v>61</v>
      </c>
      <c r="M3611" t="s">
        <v>31</v>
      </c>
      <c r="N3611" t="s">
        <v>46</v>
      </c>
      <c r="O3611" t="s">
        <v>69</v>
      </c>
      <c r="P3611" t="s">
        <v>263</v>
      </c>
      <c r="Q3611" t="s">
        <v>71</v>
      </c>
      <c r="R3611" s="7">
        <v>0</v>
      </c>
      <c r="S3611" s="7">
        <f t="shared" si="504"/>
        <v>18.899999999999999</v>
      </c>
      <c r="T3611" s="8">
        <v>8.6940000000000008</v>
      </c>
      <c r="U3611" s="8" t="str">
        <f t="shared" si="510"/>
        <v>Low</v>
      </c>
      <c r="V3611" s="7">
        <v>3</v>
      </c>
      <c r="W3611" s="8">
        <v>18.899999999999999</v>
      </c>
      <c r="X3611" s="8">
        <f t="shared" si="511"/>
        <v>7287</v>
      </c>
      <c r="Y3611" s="9">
        <v>0.46</v>
      </c>
      <c r="Z3611" s="9" t="str">
        <f t="shared" si="512"/>
        <v>High</v>
      </c>
    </row>
    <row r="3612" spans="1:26" x14ac:dyDescent="0.3">
      <c r="A3612" t="s">
        <v>4659</v>
      </c>
      <c r="B3612" s="6">
        <v>44151</v>
      </c>
      <c r="C3612" s="6" t="str">
        <f t="shared" si="505"/>
        <v>2020</v>
      </c>
      <c r="D3612" s="6" t="str">
        <f t="shared" si="506"/>
        <v>November</v>
      </c>
      <c r="E3612" s="6" t="str">
        <f t="shared" si="507"/>
        <v>Q4</v>
      </c>
      <c r="F3612" s="6" t="str">
        <f t="shared" si="508"/>
        <v>High</v>
      </c>
      <c r="G3612" s="6" t="str">
        <f t="shared" si="509"/>
        <v>Full Price</v>
      </c>
      <c r="H3612" s="6">
        <v>44153</v>
      </c>
      <c r="I3612" t="s">
        <v>688</v>
      </c>
      <c r="J3612" t="s">
        <v>778</v>
      </c>
      <c r="K3612" t="s">
        <v>3874</v>
      </c>
      <c r="L3612" t="s">
        <v>40</v>
      </c>
      <c r="M3612" t="s">
        <v>76</v>
      </c>
      <c r="N3612" t="s">
        <v>99</v>
      </c>
      <c r="O3612" t="s">
        <v>33</v>
      </c>
      <c r="P3612" t="s">
        <v>1132</v>
      </c>
      <c r="Q3612" t="s">
        <v>287</v>
      </c>
      <c r="R3612" s="7">
        <v>0</v>
      </c>
      <c r="S3612" s="7">
        <f t="shared" si="504"/>
        <v>185.58</v>
      </c>
      <c r="T3612" s="8">
        <v>76.087800000000001</v>
      </c>
      <c r="U3612" s="8" t="str">
        <f t="shared" si="510"/>
        <v>Low</v>
      </c>
      <c r="V3612" s="7">
        <v>6</v>
      </c>
      <c r="W3612" s="8">
        <v>185.58</v>
      </c>
      <c r="X3612" s="8">
        <f t="shared" si="511"/>
        <v>2726</v>
      </c>
      <c r="Y3612" s="9">
        <v>0.41</v>
      </c>
      <c r="Z3612" s="9" t="str">
        <f t="shared" si="512"/>
        <v>High</v>
      </c>
    </row>
    <row r="3613" spans="1:26" x14ac:dyDescent="0.3">
      <c r="A3613" t="s">
        <v>4659</v>
      </c>
      <c r="B3613" s="6">
        <v>44151</v>
      </c>
      <c r="C3613" s="6" t="str">
        <f t="shared" si="505"/>
        <v>2020</v>
      </c>
      <c r="D3613" s="6" t="str">
        <f t="shared" si="506"/>
        <v>November</v>
      </c>
      <c r="E3613" s="6" t="str">
        <f t="shared" si="507"/>
        <v>Q4</v>
      </c>
      <c r="F3613" s="6" t="str">
        <f t="shared" si="508"/>
        <v>Low</v>
      </c>
      <c r="G3613" s="6" t="str">
        <f t="shared" si="509"/>
        <v>Full Price</v>
      </c>
      <c r="H3613" s="6">
        <v>44153</v>
      </c>
      <c r="I3613" t="s">
        <v>688</v>
      </c>
      <c r="J3613" t="s">
        <v>689</v>
      </c>
      <c r="K3613" t="s">
        <v>834</v>
      </c>
      <c r="L3613" t="s">
        <v>40</v>
      </c>
      <c r="M3613" t="s">
        <v>76</v>
      </c>
      <c r="N3613" t="s">
        <v>262</v>
      </c>
      <c r="O3613" t="s">
        <v>33</v>
      </c>
      <c r="P3613" t="s">
        <v>1132</v>
      </c>
      <c r="Q3613" t="s">
        <v>287</v>
      </c>
      <c r="R3613" s="7">
        <v>0</v>
      </c>
      <c r="S3613" s="7">
        <f t="shared" si="504"/>
        <v>653.54999999999995</v>
      </c>
      <c r="T3613" s="8">
        <v>111.1035</v>
      </c>
      <c r="U3613" s="8" t="str">
        <f t="shared" si="510"/>
        <v>Medium</v>
      </c>
      <c r="V3613" s="7">
        <v>3</v>
      </c>
      <c r="W3613" s="8">
        <v>653.54999999999995</v>
      </c>
      <c r="X3613" s="8">
        <f t="shared" si="511"/>
        <v>847</v>
      </c>
      <c r="Y3613" s="9">
        <v>0.17</v>
      </c>
      <c r="Z3613" s="9" t="str">
        <f t="shared" si="512"/>
        <v>Low</v>
      </c>
    </row>
    <row r="3614" spans="1:26" x14ac:dyDescent="0.3">
      <c r="A3614" t="s">
        <v>4659</v>
      </c>
      <c r="B3614" s="6">
        <v>44151</v>
      </c>
      <c r="C3614" s="6" t="str">
        <f t="shared" si="505"/>
        <v>2020</v>
      </c>
      <c r="D3614" s="6" t="str">
        <f t="shared" si="506"/>
        <v>November</v>
      </c>
      <c r="E3614" s="6" t="str">
        <f t="shared" si="507"/>
        <v>Q4</v>
      </c>
      <c r="F3614" s="6" t="str">
        <f t="shared" si="508"/>
        <v>Low</v>
      </c>
      <c r="G3614" s="6" t="str">
        <f t="shared" si="509"/>
        <v>Full Price</v>
      </c>
      <c r="H3614" s="6">
        <v>44153</v>
      </c>
      <c r="I3614" t="s">
        <v>688</v>
      </c>
      <c r="J3614" t="s">
        <v>1393</v>
      </c>
      <c r="K3614" t="s">
        <v>1394</v>
      </c>
      <c r="L3614" t="s">
        <v>40</v>
      </c>
      <c r="M3614" t="s">
        <v>76</v>
      </c>
      <c r="N3614" t="s">
        <v>262</v>
      </c>
      <c r="O3614" t="s">
        <v>33</v>
      </c>
      <c r="P3614" t="s">
        <v>1132</v>
      </c>
      <c r="Q3614" t="s">
        <v>287</v>
      </c>
      <c r="R3614" s="7">
        <v>0</v>
      </c>
      <c r="S3614" s="7">
        <f t="shared" si="504"/>
        <v>214.11</v>
      </c>
      <c r="T3614" s="8">
        <v>36.398699999999998</v>
      </c>
      <c r="U3614" s="8" t="str">
        <f t="shared" si="510"/>
        <v>Low</v>
      </c>
      <c r="V3614" s="7">
        <v>3</v>
      </c>
      <c r="W3614" s="8">
        <v>214.11</v>
      </c>
      <c r="X3614" s="8">
        <f t="shared" si="511"/>
        <v>2454</v>
      </c>
      <c r="Y3614" s="9">
        <v>0.17</v>
      </c>
      <c r="Z3614" s="9" t="str">
        <f t="shared" si="512"/>
        <v>Low</v>
      </c>
    </row>
    <row r="3615" spans="1:26" x14ac:dyDescent="0.3">
      <c r="A3615" t="s">
        <v>4659</v>
      </c>
      <c r="B3615" s="6">
        <v>44151</v>
      </c>
      <c r="C3615" s="6" t="str">
        <f t="shared" si="505"/>
        <v>2020</v>
      </c>
      <c r="D3615" s="6" t="str">
        <f t="shared" si="506"/>
        <v>November</v>
      </c>
      <c r="E3615" s="6" t="str">
        <f t="shared" si="507"/>
        <v>Q4</v>
      </c>
      <c r="F3615" s="6" t="str">
        <f t="shared" si="508"/>
        <v>High</v>
      </c>
      <c r="G3615" s="6" t="str">
        <f t="shared" si="509"/>
        <v>Full Price</v>
      </c>
      <c r="H3615" s="6">
        <v>44153</v>
      </c>
      <c r="I3615" t="s">
        <v>688</v>
      </c>
      <c r="J3615" t="s">
        <v>67</v>
      </c>
      <c r="K3615" t="s">
        <v>4159</v>
      </c>
      <c r="L3615" t="s">
        <v>40</v>
      </c>
      <c r="M3615" t="s">
        <v>31</v>
      </c>
      <c r="N3615" t="s">
        <v>32</v>
      </c>
      <c r="O3615" t="s">
        <v>33</v>
      </c>
      <c r="P3615" t="s">
        <v>1132</v>
      </c>
      <c r="Q3615" t="s">
        <v>287</v>
      </c>
      <c r="R3615" s="7">
        <v>0</v>
      </c>
      <c r="S3615" s="7">
        <f t="shared" si="504"/>
        <v>179.82</v>
      </c>
      <c r="T3615" s="8">
        <v>84.5154</v>
      </c>
      <c r="U3615" s="8" t="str">
        <f t="shared" si="510"/>
        <v>Low</v>
      </c>
      <c r="V3615" s="7">
        <v>9</v>
      </c>
      <c r="W3615" s="8">
        <v>179.82</v>
      </c>
      <c r="X3615" s="8">
        <f t="shared" si="511"/>
        <v>2792</v>
      </c>
      <c r="Y3615" s="9">
        <v>0.47</v>
      </c>
      <c r="Z3615" s="9" t="str">
        <f t="shared" si="512"/>
        <v>High</v>
      </c>
    </row>
    <row r="3616" spans="1:26" x14ac:dyDescent="0.3">
      <c r="A3616" t="s">
        <v>4659</v>
      </c>
      <c r="B3616" s="6">
        <v>44151</v>
      </c>
      <c r="C3616" s="6" t="str">
        <f t="shared" si="505"/>
        <v>2020</v>
      </c>
      <c r="D3616" s="6" t="str">
        <f t="shared" si="506"/>
        <v>November</v>
      </c>
      <c r="E3616" s="6" t="str">
        <f t="shared" si="507"/>
        <v>Q4</v>
      </c>
      <c r="F3616" s="6" t="str">
        <f t="shared" si="508"/>
        <v>High</v>
      </c>
      <c r="G3616" s="6" t="str">
        <f t="shared" si="509"/>
        <v>Full Price</v>
      </c>
      <c r="H3616" s="6">
        <v>44153</v>
      </c>
      <c r="I3616" t="s">
        <v>688</v>
      </c>
      <c r="J3616" t="s">
        <v>161</v>
      </c>
      <c r="K3616" t="s">
        <v>4660</v>
      </c>
      <c r="L3616" t="s">
        <v>40</v>
      </c>
      <c r="M3616" t="s">
        <v>91</v>
      </c>
      <c r="N3616" t="s">
        <v>110</v>
      </c>
      <c r="O3616" t="s">
        <v>33</v>
      </c>
      <c r="P3616" t="s">
        <v>1132</v>
      </c>
      <c r="Q3616" t="s">
        <v>287</v>
      </c>
      <c r="R3616" s="7">
        <v>0</v>
      </c>
      <c r="S3616" s="7">
        <f t="shared" si="504"/>
        <v>999.96</v>
      </c>
      <c r="T3616" s="8">
        <v>229.99080000000001</v>
      </c>
      <c r="U3616" s="8" t="str">
        <f t="shared" si="510"/>
        <v>Medium</v>
      </c>
      <c r="V3616" s="7">
        <v>4</v>
      </c>
      <c r="W3616" s="8">
        <v>999.96</v>
      </c>
      <c r="X3616" s="8">
        <f t="shared" si="511"/>
        <v>471</v>
      </c>
      <c r="Y3616" s="9">
        <v>0.23</v>
      </c>
      <c r="Z3616" s="9" t="str">
        <f t="shared" si="512"/>
        <v>High</v>
      </c>
    </row>
    <row r="3617" spans="1:26" x14ac:dyDescent="0.3">
      <c r="A3617" t="s">
        <v>4661</v>
      </c>
      <c r="B3617" s="6">
        <v>44151</v>
      </c>
      <c r="C3617" s="6" t="str">
        <f t="shared" si="505"/>
        <v>2020</v>
      </c>
      <c r="D3617" s="6" t="str">
        <f t="shared" si="506"/>
        <v>November</v>
      </c>
      <c r="E3617" s="6" t="str">
        <f t="shared" si="507"/>
        <v>Q4</v>
      </c>
      <c r="F3617" s="6" t="str">
        <f t="shared" si="508"/>
        <v>Low</v>
      </c>
      <c r="G3617" s="6" t="str">
        <f t="shared" si="509"/>
        <v>Discounted</v>
      </c>
      <c r="H3617" s="6">
        <v>44155</v>
      </c>
      <c r="I3617" t="s">
        <v>601</v>
      </c>
      <c r="J3617" t="s">
        <v>97</v>
      </c>
      <c r="K3617" t="s">
        <v>3491</v>
      </c>
      <c r="L3617" t="s">
        <v>61</v>
      </c>
      <c r="M3617" t="s">
        <v>76</v>
      </c>
      <c r="N3617" t="s">
        <v>99</v>
      </c>
      <c r="O3617" t="s">
        <v>33</v>
      </c>
      <c r="P3617" t="s">
        <v>368</v>
      </c>
      <c r="Q3617" t="s">
        <v>43</v>
      </c>
      <c r="R3617" s="7">
        <v>0.6</v>
      </c>
      <c r="S3617" s="7">
        <f t="shared" si="504"/>
        <v>13.801600000000001</v>
      </c>
      <c r="T3617" s="8">
        <v>-15.5268</v>
      </c>
      <c r="U3617" s="8" t="str">
        <f t="shared" si="510"/>
        <v>Loss</v>
      </c>
      <c r="V3617" s="7">
        <v>2</v>
      </c>
      <c r="W3617" s="8">
        <v>34.503999999999998</v>
      </c>
      <c r="X3617" s="8">
        <f t="shared" si="511"/>
        <v>5980</v>
      </c>
      <c r="Y3617" s="9">
        <v>-0.45</v>
      </c>
      <c r="Z3617" s="9" t="str">
        <f t="shared" si="512"/>
        <v>Low</v>
      </c>
    </row>
    <row r="3618" spans="1:26" x14ac:dyDescent="0.3">
      <c r="A3618" t="s">
        <v>4661</v>
      </c>
      <c r="B3618" s="6">
        <v>44151</v>
      </c>
      <c r="C3618" s="6" t="str">
        <f t="shared" si="505"/>
        <v>2020</v>
      </c>
      <c r="D3618" s="6" t="str">
        <f t="shared" si="506"/>
        <v>November</v>
      </c>
      <c r="E3618" s="6" t="str">
        <f t="shared" si="507"/>
        <v>Q4</v>
      </c>
      <c r="F3618" s="6" t="str">
        <f t="shared" si="508"/>
        <v>Low</v>
      </c>
      <c r="G3618" s="6" t="str">
        <f t="shared" si="509"/>
        <v>Discounted</v>
      </c>
      <c r="H3618" s="6">
        <v>44155</v>
      </c>
      <c r="I3618" t="s">
        <v>601</v>
      </c>
      <c r="J3618" t="s">
        <v>89</v>
      </c>
      <c r="K3618" t="s">
        <v>3646</v>
      </c>
      <c r="L3618" t="s">
        <v>61</v>
      </c>
      <c r="M3618" t="s">
        <v>31</v>
      </c>
      <c r="N3618" t="s">
        <v>49</v>
      </c>
      <c r="O3618" t="s">
        <v>33</v>
      </c>
      <c r="P3618" t="s">
        <v>368</v>
      </c>
      <c r="Q3618" t="s">
        <v>43</v>
      </c>
      <c r="R3618" s="7">
        <v>0.2</v>
      </c>
      <c r="S3618" s="7">
        <f t="shared" si="504"/>
        <v>17.1904</v>
      </c>
      <c r="T3618" s="8">
        <v>1.6115999999999999</v>
      </c>
      <c r="U3618" s="8" t="str">
        <f t="shared" si="510"/>
        <v>Low</v>
      </c>
      <c r="V3618" s="7">
        <v>2</v>
      </c>
      <c r="W3618" s="8">
        <v>21.488</v>
      </c>
      <c r="X3618" s="8">
        <f t="shared" si="511"/>
        <v>6991</v>
      </c>
      <c r="Y3618" s="9">
        <v>7.4999999999999997E-2</v>
      </c>
      <c r="Z3618" s="9" t="str">
        <f t="shared" si="512"/>
        <v>Low</v>
      </c>
    </row>
    <row r="3619" spans="1:26" x14ac:dyDescent="0.3">
      <c r="A3619" t="s">
        <v>4661</v>
      </c>
      <c r="B3619" s="6">
        <v>44151</v>
      </c>
      <c r="C3619" s="6" t="str">
        <f t="shared" si="505"/>
        <v>2020</v>
      </c>
      <c r="D3619" s="6" t="str">
        <f t="shared" si="506"/>
        <v>November</v>
      </c>
      <c r="E3619" s="6" t="str">
        <f t="shared" si="507"/>
        <v>Q4</v>
      </c>
      <c r="F3619" s="6" t="str">
        <f t="shared" si="508"/>
        <v>Low</v>
      </c>
      <c r="G3619" s="6" t="str">
        <f t="shared" si="509"/>
        <v>Discounted</v>
      </c>
      <c r="H3619" s="6">
        <v>44155</v>
      </c>
      <c r="I3619" t="s">
        <v>601</v>
      </c>
      <c r="J3619" t="s">
        <v>1428</v>
      </c>
      <c r="K3619" t="s">
        <v>3251</v>
      </c>
      <c r="L3619" t="s">
        <v>61</v>
      </c>
      <c r="M3619" t="s">
        <v>91</v>
      </c>
      <c r="N3619" t="s">
        <v>92</v>
      </c>
      <c r="O3619" t="s">
        <v>33</v>
      </c>
      <c r="P3619" t="s">
        <v>368</v>
      </c>
      <c r="Q3619" t="s">
        <v>43</v>
      </c>
      <c r="R3619" s="7">
        <v>0.2</v>
      </c>
      <c r="S3619" s="7">
        <f t="shared" si="504"/>
        <v>191.98079999999999</v>
      </c>
      <c r="T3619" s="8">
        <v>26.997299999999999</v>
      </c>
      <c r="U3619" s="8" t="str">
        <f t="shared" si="510"/>
        <v>Low</v>
      </c>
      <c r="V3619" s="7">
        <v>3</v>
      </c>
      <c r="W3619" s="8">
        <v>239.976</v>
      </c>
      <c r="X3619" s="8">
        <f t="shared" si="511"/>
        <v>2281</v>
      </c>
      <c r="Y3619" s="9">
        <v>0.1125</v>
      </c>
      <c r="Z3619" s="9" t="str">
        <f t="shared" si="512"/>
        <v>Low</v>
      </c>
    </row>
    <row r="3620" spans="1:26" x14ac:dyDescent="0.3">
      <c r="A3620" t="s">
        <v>4662</v>
      </c>
      <c r="B3620" s="6">
        <v>44151</v>
      </c>
      <c r="C3620" s="6" t="str">
        <f t="shared" si="505"/>
        <v>2020</v>
      </c>
      <c r="D3620" s="6" t="str">
        <f t="shared" si="506"/>
        <v>November</v>
      </c>
      <c r="E3620" s="6" t="str">
        <f t="shared" si="507"/>
        <v>Q4</v>
      </c>
      <c r="F3620" s="6" t="str">
        <f t="shared" si="508"/>
        <v>High</v>
      </c>
      <c r="G3620" s="6" t="str">
        <f t="shared" si="509"/>
        <v>Full Price</v>
      </c>
      <c r="H3620" s="6">
        <v>44155</v>
      </c>
      <c r="I3620" t="s">
        <v>1382</v>
      </c>
      <c r="J3620" t="s">
        <v>565</v>
      </c>
      <c r="K3620" t="s">
        <v>2930</v>
      </c>
      <c r="L3620" t="s">
        <v>61</v>
      </c>
      <c r="M3620" t="s">
        <v>76</v>
      </c>
      <c r="N3620" t="s">
        <v>262</v>
      </c>
      <c r="O3620" t="s">
        <v>69</v>
      </c>
      <c r="P3620" t="s">
        <v>4100</v>
      </c>
      <c r="Q3620" t="s">
        <v>888</v>
      </c>
      <c r="R3620" s="7">
        <v>0</v>
      </c>
      <c r="S3620" s="7">
        <f t="shared" si="504"/>
        <v>696.42</v>
      </c>
      <c r="T3620" s="8">
        <v>160.17660000000001</v>
      </c>
      <c r="U3620" s="8" t="str">
        <f t="shared" si="510"/>
        <v>Medium</v>
      </c>
      <c r="V3620" s="7">
        <v>2</v>
      </c>
      <c r="W3620" s="8">
        <v>696.42</v>
      </c>
      <c r="X3620" s="8">
        <f t="shared" si="511"/>
        <v>778</v>
      </c>
      <c r="Y3620" s="9">
        <v>0.23</v>
      </c>
      <c r="Z3620" s="9" t="str">
        <f t="shared" si="512"/>
        <v>High</v>
      </c>
    </row>
    <row r="3621" spans="1:26" x14ac:dyDescent="0.3">
      <c r="A3621" t="s">
        <v>4662</v>
      </c>
      <c r="B3621" s="6">
        <v>44151</v>
      </c>
      <c r="C3621" s="6" t="str">
        <f t="shared" si="505"/>
        <v>2020</v>
      </c>
      <c r="D3621" s="6" t="str">
        <f t="shared" si="506"/>
        <v>November</v>
      </c>
      <c r="E3621" s="6" t="str">
        <f t="shared" si="507"/>
        <v>Q4</v>
      </c>
      <c r="F3621" s="6" t="str">
        <f t="shared" si="508"/>
        <v>Low</v>
      </c>
      <c r="G3621" s="6" t="str">
        <f t="shared" si="509"/>
        <v>Discounted</v>
      </c>
      <c r="H3621" s="6">
        <v>44155</v>
      </c>
      <c r="I3621" t="s">
        <v>1382</v>
      </c>
      <c r="J3621" t="s">
        <v>248</v>
      </c>
      <c r="K3621" t="s">
        <v>4663</v>
      </c>
      <c r="L3621" t="s">
        <v>61</v>
      </c>
      <c r="M3621" t="s">
        <v>91</v>
      </c>
      <c r="N3621" t="s">
        <v>92</v>
      </c>
      <c r="O3621" t="s">
        <v>69</v>
      </c>
      <c r="P3621" t="s">
        <v>4100</v>
      </c>
      <c r="Q3621" t="s">
        <v>888</v>
      </c>
      <c r="R3621" s="7">
        <v>0.2</v>
      </c>
      <c r="S3621" s="7">
        <f t="shared" si="504"/>
        <v>243.82080000000002</v>
      </c>
      <c r="T3621" s="8">
        <v>22.8582</v>
      </c>
      <c r="U3621" s="8" t="str">
        <f t="shared" si="510"/>
        <v>Low</v>
      </c>
      <c r="V3621" s="7">
        <v>3</v>
      </c>
      <c r="W3621" s="8">
        <v>304.77600000000001</v>
      </c>
      <c r="X3621" s="8">
        <f t="shared" si="511"/>
        <v>1866</v>
      </c>
      <c r="Y3621" s="9">
        <v>7.4999999999999997E-2</v>
      </c>
      <c r="Z3621" s="9" t="str">
        <f t="shared" si="512"/>
        <v>Low</v>
      </c>
    </row>
    <row r="3622" spans="1:26" x14ac:dyDescent="0.3">
      <c r="A3622" t="s">
        <v>4664</v>
      </c>
      <c r="B3622" s="6">
        <v>44151</v>
      </c>
      <c r="C3622" s="6" t="str">
        <f t="shared" si="505"/>
        <v>2020</v>
      </c>
      <c r="D3622" s="6" t="str">
        <f t="shared" si="506"/>
        <v>November</v>
      </c>
      <c r="E3622" s="6" t="str">
        <f t="shared" si="507"/>
        <v>Q4</v>
      </c>
      <c r="F3622" s="6" t="str">
        <f t="shared" si="508"/>
        <v>High</v>
      </c>
      <c r="G3622" s="6" t="str">
        <f t="shared" si="509"/>
        <v>Full Price</v>
      </c>
      <c r="H3622" s="6">
        <v>44157</v>
      </c>
      <c r="I3622" t="s">
        <v>4122</v>
      </c>
      <c r="J3622" t="s">
        <v>245</v>
      </c>
      <c r="K3622" t="s">
        <v>4665</v>
      </c>
      <c r="L3622" t="s">
        <v>40</v>
      </c>
      <c r="M3622" t="s">
        <v>31</v>
      </c>
      <c r="N3622" t="s">
        <v>174</v>
      </c>
      <c r="O3622" t="s">
        <v>54</v>
      </c>
      <c r="P3622" t="s">
        <v>270</v>
      </c>
      <c r="Q3622" t="s">
        <v>271</v>
      </c>
      <c r="R3622" s="7">
        <v>0</v>
      </c>
      <c r="S3622" s="7">
        <f t="shared" si="504"/>
        <v>523.25</v>
      </c>
      <c r="T3622" s="8">
        <v>141.2775</v>
      </c>
      <c r="U3622" s="8" t="str">
        <f t="shared" si="510"/>
        <v>Medium</v>
      </c>
      <c r="V3622" s="7">
        <v>5</v>
      </c>
      <c r="W3622" s="8">
        <v>523.25</v>
      </c>
      <c r="X3622" s="8">
        <f t="shared" si="511"/>
        <v>1116</v>
      </c>
      <c r="Y3622" s="9">
        <v>0.27</v>
      </c>
      <c r="Z3622" s="9" t="str">
        <f t="shared" si="512"/>
        <v>High</v>
      </c>
    </row>
    <row r="3623" spans="1:26" x14ac:dyDescent="0.3">
      <c r="A3623" t="s">
        <v>4666</v>
      </c>
      <c r="B3623" s="6">
        <v>44152</v>
      </c>
      <c r="C3623" s="6" t="str">
        <f t="shared" si="505"/>
        <v>2020</v>
      </c>
      <c r="D3623" s="6" t="str">
        <f t="shared" si="506"/>
        <v>November</v>
      </c>
      <c r="E3623" s="6" t="str">
        <f t="shared" si="507"/>
        <v>Q4</v>
      </c>
      <c r="F3623" s="6" t="str">
        <f t="shared" si="508"/>
        <v>High</v>
      </c>
      <c r="G3623" s="6" t="str">
        <f t="shared" si="509"/>
        <v>Full Price</v>
      </c>
      <c r="H3623" s="6">
        <v>44159</v>
      </c>
      <c r="I3623" t="s">
        <v>1469</v>
      </c>
      <c r="J3623" t="s">
        <v>188</v>
      </c>
      <c r="K3623" t="s">
        <v>4561</v>
      </c>
      <c r="L3623" t="s">
        <v>30</v>
      </c>
      <c r="M3623" t="s">
        <v>76</v>
      </c>
      <c r="N3623" t="s">
        <v>77</v>
      </c>
      <c r="O3623" t="s">
        <v>33</v>
      </c>
      <c r="P3623" t="s">
        <v>3015</v>
      </c>
      <c r="Q3623" t="s">
        <v>1419</v>
      </c>
      <c r="R3623" s="7">
        <v>0</v>
      </c>
      <c r="S3623" s="7">
        <f t="shared" si="504"/>
        <v>1323.9</v>
      </c>
      <c r="T3623" s="8">
        <v>383.93099999999998</v>
      </c>
      <c r="U3623" s="8" t="str">
        <f t="shared" si="510"/>
        <v>Medium</v>
      </c>
      <c r="V3623" s="7">
        <v>5</v>
      </c>
      <c r="W3623" s="8">
        <v>1323.9</v>
      </c>
      <c r="X3623" s="8">
        <f t="shared" si="511"/>
        <v>303</v>
      </c>
      <c r="Y3623" s="9">
        <v>0.28999999999999998</v>
      </c>
      <c r="Z3623" s="9" t="str">
        <f t="shared" si="512"/>
        <v>High</v>
      </c>
    </row>
    <row r="3624" spans="1:26" x14ac:dyDescent="0.3">
      <c r="A3624" t="s">
        <v>4666</v>
      </c>
      <c r="B3624" s="6">
        <v>44152</v>
      </c>
      <c r="C3624" s="6" t="str">
        <f t="shared" si="505"/>
        <v>2020</v>
      </c>
      <c r="D3624" s="6" t="str">
        <f t="shared" si="506"/>
        <v>November</v>
      </c>
      <c r="E3624" s="6" t="str">
        <f t="shared" si="507"/>
        <v>Q4</v>
      </c>
      <c r="F3624" s="6" t="str">
        <f t="shared" si="508"/>
        <v>High</v>
      </c>
      <c r="G3624" s="6" t="str">
        <f t="shared" si="509"/>
        <v>Full Price</v>
      </c>
      <c r="H3624" s="6">
        <v>44159</v>
      </c>
      <c r="I3624" t="s">
        <v>1469</v>
      </c>
      <c r="J3624" t="s">
        <v>1062</v>
      </c>
      <c r="K3624" t="s">
        <v>1062</v>
      </c>
      <c r="L3624" t="s">
        <v>30</v>
      </c>
      <c r="M3624" t="s">
        <v>31</v>
      </c>
      <c r="N3624" t="s">
        <v>32</v>
      </c>
      <c r="O3624" t="s">
        <v>33</v>
      </c>
      <c r="P3624" t="s">
        <v>3015</v>
      </c>
      <c r="Q3624" t="s">
        <v>1419</v>
      </c>
      <c r="R3624" s="7">
        <v>0</v>
      </c>
      <c r="S3624" s="7">
        <f t="shared" si="504"/>
        <v>106.32</v>
      </c>
      <c r="T3624" s="8">
        <v>49.970399999999998</v>
      </c>
      <c r="U3624" s="8" t="str">
        <f t="shared" si="510"/>
        <v>Low</v>
      </c>
      <c r="V3624" s="7">
        <v>3</v>
      </c>
      <c r="W3624" s="8">
        <v>106.32</v>
      </c>
      <c r="X3624" s="8">
        <f t="shared" si="511"/>
        <v>3656</v>
      </c>
      <c r="Y3624" s="9">
        <v>0.47</v>
      </c>
      <c r="Z3624" s="9" t="str">
        <f t="shared" si="512"/>
        <v>High</v>
      </c>
    </row>
    <row r="3625" spans="1:26" x14ac:dyDescent="0.3">
      <c r="A3625" t="s">
        <v>4666</v>
      </c>
      <c r="B3625" s="6">
        <v>44152</v>
      </c>
      <c r="C3625" s="6" t="str">
        <f t="shared" si="505"/>
        <v>2020</v>
      </c>
      <c r="D3625" s="6" t="str">
        <f t="shared" si="506"/>
        <v>November</v>
      </c>
      <c r="E3625" s="6" t="str">
        <f t="shared" si="507"/>
        <v>Q4</v>
      </c>
      <c r="F3625" s="6" t="str">
        <f t="shared" si="508"/>
        <v>Low</v>
      </c>
      <c r="G3625" s="6" t="str">
        <f t="shared" si="509"/>
        <v>Full Price</v>
      </c>
      <c r="H3625" s="6">
        <v>44159</v>
      </c>
      <c r="I3625" t="s">
        <v>1469</v>
      </c>
      <c r="J3625" t="s">
        <v>141</v>
      </c>
      <c r="K3625" t="s">
        <v>3677</v>
      </c>
      <c r="L3625" t="s">
        <v>30</v>
      </c>
      <c r="M3625" t="s">
        <v>31</v>
      </c>
      <c r="N3625" t="s">
        <v>49</v>
      </c>
      <c r="O3625" t="s">
        <v>33</v>
      </c>
      <c r="P3625" t="s">
        <v>3015</v>
      </c>
      <c r="Q3625" t="s">
        <v>1419</v>
      </c>
      <c r="R3625" s="7">
        <v>0</v>
      </c>
      <c r="S3625" s="7">
        <f t="shared" si="504"/>
        <v>541.24</v>
      </c>
      <c r="T3625" s="8">
        <v>5.4123999999999999</v>
      </c>
      <c r="U3625" s="8" t="str">
        <f t="shared" si="510"/>
        <v>Low</v>
      </c>
      <c r="V3625" s="7">
        <v>4</v>
      </c>
      <c r="W3625" s="8">
        <v>541.24</v>
      </c>
      <c r="X3625" s="8">
        <f t="shared" si="511"/>
        <v>1073</v>
      </c>
      <c r="Y3625" s="9">
        <v>0.01</v>
      </c>
      <c r="Z3625" s="9" t="str">
        <f t="shared" si="512"/>
        <v>Low</v>
      </c>
    </row>
    <row r="3626" spans="1:26" x14ac:dyDescent="0.3">
      <c r="A3626" t="s">
        <v>4667</v>
      </c>
      <c r="B3626" s="6">
        <v>44152</v>
      </c>
      <c r="C3626" s="6" t="str">
        <f t="shared" si="505"/>
        <v>2020</v>
      </c>
      <c r="D3626" s="6" t="str">
        <f t="shared" si="506"/>
        <v>November</v>
      </c>
      <c r="E3626" s="6" t="str">
        <f t="shared" si="507"/>
        <v>Q4</v>
      </c>
      <c r="F3626" s="6" t="str">
        <f t="shared" si="508"/>
        <v>Low</v>
      </c>
      <c r="G3626" s="6" t="str">
        <f t="shared" si="509"/>
        <v>Discounted</v>
      </c>
      <c r="H3626" s="6">
        <v>44156</v>
      </c>
      <c r="I3626" t="s">
        <v>1475</v>
      </c>
      <c r="J3626" t="s">
        <v>472</v>
      </c>
      <c r="K3626" t="s">
        <v>3075</v>
      </c>
      <c r="L3626" t="s">
        <v>30</v>
      </c>
      <c r="M3626" t="s">
        <v>76</v>
      </c>
      <c r="N3626" t="s">
        <v>77</v>
      </c>
      <c r="O3626" t="s">
        <v>69</v>
      </c>
      <c r="P3626" t="s">
        <v>263</v>
      </c>
      <c r="Q3626" t="s">
        <v>71</v>
      </c>
      <c r="R3626" s="7">
        <v>0.2</v>
      </c>
      <c r="S3626" s="7">
        <f t="shared" si="504"/>
        <v>180.45440000000002</v>
      </c>
      <c r="T3626" s="8">
        <v>2.8195999999999999</v>
      </c>
      <c r="U3626" s="8" t="str">
        <f t="shared" si="510"/>
        <v>Low</v>
      </c>
      <c r="V3626" s="7">
        <v>2</v>
      </c>
      <c r="W3626" s="8">
        <v>225.56800000000001</v>
      </c>
      <c r="X3626" s="8">
        <f t="shared" si="511"/>
        <v>2377</v>
      </c>
      <c r="Y3626" s="9">
        <v>1.2500000000000001E-2</v>
      </c>
      <c r="Z3626" s="9" t="str">
        <f t="shared" si="512"/>
        <v>Low</v>
      </c>
    </row>
    <row r="3627" spans="1:26" x14ac:dyDescent="0.3">
      <c r="A3627" t="s">
        <v>4667</v>
      </c>
      <c r="B3627" s="6">
        <v>44152</v>
      </c>
      <c r="C3627" s="6" t="str">
        <f t="shared" si="505"/>
        <v>2020</v>
      </c>
      <c r="D3627" s="6" t="str">
        <f t="shared" si="506"/>
        <v>November</v>
      </c>
      <c r="E3627" s="6" t="str">
        <f t="shared" si="507"/>
        <v>Q4</v>
      </c>
      <c r="F3627" s="6" t="str">
        <f t="shared" si="508"/>
        <v>High</v>
      </c>
      <c r="G3627" s="6" t="str">
        <f t="shared" si="509"/>
        <v>Full Price</v>
      </c>
      <c r="H3627" s="6">
        <v>44156</v>
      </c>
      <c r="I3627" t="s">
        <v>1475</v>
      </c>
      <c r="J3627" t="s">
        <v>778</v>
      </c>
      <c r="K3627" t="s">
        <v>1540</v>
      </c>
      <c r="L3627" t="s">
        <v>30</v>
      </c>
      <c r="M3627" t="s">
        <v>76</v>
      </c>
      <c r="N3627" t="s">
        <v>99</v>
      </c>
      <c r="O3627" t="s">
        <v>69</v>
      </c>
      <c r="P3627" t="s">
        <v>263</v>
      </c>
      <c r="Q3627" t="s">
        <v>71</v>
      </c>
      <c r="R3627" s="7">
        <v>0</v>
      </c>
      <c r="S3627" s="7">
        <f t="shared" si="504"/>
        <v>36.6</v>
      </c>
      <c r="T3627" s="8">
        <v>15.372</v>
      </c>
      <c r="U3627" s="8" t="str">
        <f t="shared" si="510"/>
        <v>Low</v>
      </c>
      <c r="V3627" s="7">
        <v>3</v>
      </c>
      <c r="W3627" s="8">
        <v>36.6</v>
      </c>
      <c r="X3627" s="8">
        <f t="shared" si="511"/>
        <v>5832</v>
      </c>
      <c r="Y3627" s="9">
        <v>0.42</v>
      </c>
      <c r="Z3627" s="9" t="str">
        <f t="shared" si="512"/>
        <v>High</v>
      </c>
    </row>
    <row r="3628" spans="1:26" x14ac:dyDescent="0.3">
      <c r="A3628" t="s">
        <v>4667</v>
      </c>
      <c r="B3628" s="6">
        <v>44152</v>
      </c>
      <c r="C3628" s="6" t="str">
        <f t="shared" si="505"/>
        <v>2020</v>
      </c>
      <c r="D3628" s="6" t="str">
        <f t="shared" si="506"/>
        <v>November</v>
      </c>
      <c r="E3628" s="6" t="str">
        <f t="shared" si="507"/>
        <v>Q4</v>
      </c>
      <c r="F3628" s="6" t="str">
        <f t="shared" si="508"/>
        <v>High</v>
      </c>
      <c r="G3628" s="6" t="str">
        <f t="shared" si="509"/>
        <v>Full Price</v>
      </c>
      <c r="H3628" s="6">
        <v>44156</v>
      </c>
      <c r="I3628" t="s">
        <v>1475</v>
      </c>
      <c r="J3628" t="s">
        <v>119</v>
      </c>
      <c r="K3628" t="s">
        <v>655</v>
      </c>
      <c r="L3628" t="s">
        <v>30</v>
      </c>
      <c r="M3628" t="s">
        <v>76</v>
      </c>
      <c r="N3628" t="s">
        <v>99</v>
      </c>
      <c r="O3628" t="s">
        <v>69</v>
      </c>
      <c r="P3628" t="s">
        <v>263</v>
      </c>
      <c r="Q3628" t="s">
        <v>71</v>
      </c>
      <c r="R3628" s="7">
        <v>0</v>
      </c>
      <c r="S3628" s="7">
        <f t="shared" si="504"/>
        <v>80.959999999999994</v>
      </c>
      <c r="T3628" s="8">
        <v>29.145600000000002</v>
      </c>
      <c r="U3628" s="8" t="str">
        <f t="shared" si="510"/>
        <v>Low</v>
      </c>
      <c r="V3628" s="7">
        <v>4</v>
      </c>
      <c r="W3628" s="8">
        <v>80.959999999999994</v>
      </c>
      <c r="X3628" s="8">
        <f t="shared" si="511"/>
        <v>4196</v>
      </c>
      <c r="Y3628" s="9">
        <v>0.36</v>
      </c>
      <c r="Z3628" s="9" t="str">
        <f t="shared" si="512"/>
        <v>High</v>
      </c>
    </row>
    <row r="3629" spans="1:26" x14ac:dyDescent="0.3">
      <c r="A3629" t="s">
        <v>4667</v>
      </c>
      <c r="B3629" s="6">
        <v>44152</v>
      </c>
      <c r="C3629" s="6" t="str">
        <f t="shared" si="505"/>
        <v>2020</v>
      </c>
      <c r="D3629" s="6" t="str">
        <f t="shared" si="506"/>
        <v>November</v>
      </c>
      <c r="E3629" s="6" t="str">
        <f t="shared" si="507"/>
        <v>Q4</v>
      </c>
      <c r="F3629" s="6" t="str">
        <f t="shared" si="508"/>
        <v>High</v>
      </c>
      <c r="G3629" s="6" t="str">
        <f t="shared" si="509"/>
        <v>Full Price</v>
      </c>
      <c r="H3629" s="6">
        <v>44156</v>
      </c>
      <c r="I3629" t="s">
        <v>1475</v>
      </c>
      <c r="J3629" t="s">
        <v>67</v>
      </c>
      <c r="K3629" t="s">
        <v>1905</v>
      </c>
      <c r="L3629" t="s">
        <v>30</v>
      </c>
      <c r="M3629" t="s">
        <v>31</v>
      </c>
      <c r="N3629" t="s">
        <v>32</v>
      </c>
      <c r="O3629" t="s">
        <v>69</v>
      </c>
      <c r="P3629" t="s">
        <v>263</v>
      </c>
      <c r="Q3629" t="s">
        <v>71</v>
      </c>
      <c r="R3629" s="7">
        <v>0</v>
      </c>
      <c r="S3629" s="7">
        <f t="shared" si="504"/>
        <v>32.4</v>
      </c>
      <c r="T3629" s="8">
        <v>15.552</v>
      </c>
      <c r="U3629" s="8" t="str">
        <f t="shared" si="510"/>
        <v>Low</v>
      </c>
      <c r="V3629" s="7">
        <v>5</v>
      </c>
      <c r="W3629" s="8">
        <v>32.4</v>
      </c>
      <c r="X3629" s="8">
        <f t="shared" si="511"/>
        <v>6105</v>
      </c>
      <c r="Y3629" s="9">
        <v>0.48</v>
      </c>
      <c r="Z3629" s="9" t="str">
        <f t="shared" si="512"/>
        <v>High</v>
      </c>
    </row>
    <row r="3630" spans="1:26" x14ac:dyDescent="0.3">
      <c r="A3630" t="s">
        <v>4667</v>
      </c>
      <c r="B3630" s="6">
        <v>44152</v>
      </c>
      <c r="C3630" s="6" t="str">
        <f t="shared" si="505"/>
        <v>2020</v>
      </c>
      <c r="D3630" s="6" t="str">
        <f t="shared" si="506"/>
        <v>November</v>
      </c>
      <c r="E3630" s="6" t="str">
        <f t="shared" si="507"/>
        <v>Q4</v>
      </c>
      <c r="F3630" s="6" t="str">
        <f t="shared" si="508"/>
        <v>Low</v>
      </c>
      <c r="G3630" s="6" t="str">
        <f t="shared" si="509"/>
        <v>Full Price</v>
      </c>
      <c r="H3630" s="6">
        <v>44156</v>
      </c>
      <c r="I3630" t="s">
        <v>1475</v>
      </c>
      <c r="J3630" t="s">
        <v>151</v>
      </c>
      <c r="K3630" t="s">
        <v>4592</v>
      </c>
      <c r="L3630" t="s">
        <v>30</v>
      </c>
      <c r="M3630" t="s">
        <v>31</v>
      </c>
      <c r="N3630" t="s">
        <v>49</v>
      </c>
      <c r="O3630" t="s">
        <v>69</v>
      </c>
      <c r="P3630" t="s">
        <v>263</v>
      </c>
      <c r="Q3630" t="s">
        <v>71</v>
      </c>
      <c r="R3630" s="7">
        <v>0</v>
      </c>
      <c r="S3630" s="7">
        <f t="shared" si="504"/>
        <v>777.21</v>
      </c>
      <c r="T3630" s="8">
        <v>54.404699999999998</v>
      </c>
      <c r="U3630" s="8" t="str">
        <f t="shared" si="510"/>
        <v>Low</v>
      </c>
      <c r="V3630" s="7">
        <v>7</v>
      </c>
      <c r="W3630" s="8">
        <v>777.21</v>
      </c>
      <c r="X3630" s="8">
        <f t="shared" si="511"/>
        <v>679</v>
      </c>
      <c r="Y3630" s="9">
        <v>7.0000000000000007E-2</v>
      </c>
      <c r="Z3630" s="9" t="str">
        <f t="shared" si="512"/>
        <v>Low</v>
      </c>
    </row>
    <row r="3631" spans="1:26" x14ac:dyDescent="0.3">
      <c r="A3631" t="s">
        <v>4667</v>
      </c>
      <c r="B3631" s="6">
        <v>44152</v>
      </c>
      <c r="C3631" s="6" t="str">
        <f t="shared" si="505"/>
        <v>2020</v>
      </c>
      <c r="D3631" s="6" t="str">
        <f t="shared" si="506"/>
        <v>November</v>
      </c>
      <c r="E3631" s="6" t="str">
        <f t="shared" si="507"/>
        <v>Q4</v>
      </c>
      <c r="F3631" s="6" t="str">
        <f t="shared" si="508"/>
        <v>Low</v>
      </c>
      <c r="G3631" s="6" t="str">
        <f t="shared" si="509"/>
        <v>Full Price</v>
      </c>
      <c r="H3631" s="6">
        <v>44156</v>
      </c>
      <c r="I3631" t="s">
        <v>1475</v>
      </c>
      <c r="J3631" t="s">
        <v>484</v>
      </c>
      <c r="K3631" t="s">
        <v>4668</v>
      </c>
      <c r="L3631" t="s">
        <v>30</v>
      </c>
      <c r="M3631" t="s">
        <v>31</v>
      </c>
      <c r="N3631" t="s">
        <v>49</v>
      </c>
      <c r="O3631" t="s">
        <v>69</v>
      </c>
      <c r="P3631" t="s">
        <v>263</v>
      </c>
      <c r="Q3631" t="s">
        <v>71</v>
      </c>
      <c r="R3631" s="7">
        <v>0</v>
      </c>
      <c r="S3631" s="7">
        <f t="shared" si="504"/>
        <v>304.89999999999998</v>
      </c>
      <c r="T3631" s="8">
        <v>6.0979999999999999</v>
      </c>
      <c r="U3631" s="8" t="str">
        <f t="shared" si="510"/>
        <v>Low</v>
      </c>
      <c r="V3631" s="7">
        <v>5</v>
      </c>
      <c r="W3631" s="8">
        <v>304.89999999999998</v>
      </c>
      <c r="X3631" s="8">
        <f t="shared" si="511"/>
        <v>1864</v>
      </c>
      <c r="Y3631" s="9">
        <v>0.02</v>
      </c>
      <c r="Z3631" s="9" t="str">
        <f t="shared" si="512"/>
        <v>Low</v>
      </c>
    </row>
    <row r="3632" spans="1:26" x14ac:dyDescent="0.3">
      <c r="A3632" t="s">
        <v>4667</v>
      </c>
      <c r="B3632" s="6">
        <v>44152</v>
      </c>
      <c r="C3632" s="6" t="str">
        <f t="shared" si="505"/>
        <v>2020</v>
      </c>
      <c r="D3632" s="6" t="str">
        <f t="shared" si="506"/>
        <v>November</v>
      </c>
      <c r="E3632" s="6" t="str">
        <f t="shared" si="507"/>
        <v>Q4</v>
      </c>
      <c r="F3632" s="6" t="str">
        <f t="shared" si="508"/>
        <v>Low</v>
      </c>
      <c r="G3632" s="6" t="str">
        <f t="shared" si="509"/>
        <v>Discounted</v>
      </c>
      <c r="H3632" s="6">
        <v>44156</v>
      </c>
      <c r="I3632" t="s">
        <v>1475</v>
      </c>
      <c r="J3632" t="s">
        <v>849</v>
      </c>
      <c r="K3632" t="s">
        <v>3707</v>
      </c>
      <c r="L3632" t="s">
        <v>30</v>
      </c>
      <c r="M3632" t="s">
        <v>91</v>
      </c>
      <c r="N3632" t="s">
        <v>92</v>
      </c>
      <c r="O3632" t="s">
        <v>69</v>
      </c>
      <c r="P3632" t="s">
        <v>263</v>
      </c>
      <c r="Q3632" t="s">
        <v>71</v>
      </c>
      <c r="R3632" s="7">
        <v>0.2</v>
      </c>
      <c r="S3632" s="7">
        <f t="shared" si="504"/>
        <v>332.77440000000001</v>
      </c>
      <c r="T3632" s="8">
        <v>51.996000000000002</v>
      </c>
      <c r="U3632" s="8" t="str">
        <f t="shared" si="510"/>
        <v>Low</v>
      </c>
      <c r="V3632" s="7">
        <v>4</v>
      </c>
      <c r="W3632" s="8">
        <v>415.96800000000002</v>
      </c>
      <c r="X3632" s="8">
        <f t="shared" si="511"/>
        <v>1418</v>
      </c>
      <c r="Y3632" s="9">
        <v>0.125</v>
      </c>
      <c r="Z3632" s="9" t="str">
        <f t="shared" si="512"/>
        <v>Low</v>
      </c>
    </row>
    <row r="3633" spans="1:26" x14ac:dyDescent="0.3">
      <c r="A3633" t="s">
        <v>4669</v>
      </c>
      <c r="B3633" s="6">
        <v>44152</v>
      </c>
      <c r="C3633" s="6" t="str">
        <f t="shared" si="505"/>
        <v>2020</v>
      </c>
      <c r="D3633" s="6" t="str">
        <f t="shared" si="506"/>
        <v>November</v>
      </c>
      <c r="E3633" s="6" t="str">
        <f t="shared" si="507"/>
        <v>Q4</v>
      </c>
      <c r="F3633" s="6" t="str">
        <f t="shared" si="508"/>
        <v>Low</v>
      </c>
      <c r="G3633" s="6" t="str">
        <f t="shared" si="509"/>
        <v>Discounted</v>
      </c>
      <c r="H3633" s="6">
        <v>44156</v>
      </c>
      <c r="I3633" t="s">
        <v>4670</v>
      </c>
      <c r="J3633" t="s">
        <v>467</v>
      </c>
      <c r="K3633" t="s">
        <v>1776</v>
      </c>
      <c r="L3633" t="s">
        <v>30</v>
      </c>
      <c r="M3633" t="s">
        <v>31</v>
      </c>
      <c r="N3633" t="s">
        <v>356</v>
      </c>
      <c r="O3633" t="s">
        <v>33</v>
      </c>
      <c r="P3633" t="s">
        <v>368</v>
      </c>
      <c r="Q3633" t="s">
        <v>43</v>
      </c>
      <c r="R3633" s="7">
        <v>0.2</v>
      </c>
      <c r="S3633" s="7">
        <f t="shared" si="504"/>
        <v>32.736000000000004</v>
      </c>
      <c r="T3633" s="8">
        <v>3.069</v>
      </c>
      <c r="U3633" s="8" t="str">
        <f t="shared" si="510"/>
        <v>Low</v>
      </c>
      <c r="V3633" s="7">
        <v>5</v>
      </c>
      <c r="W3633" s="8">
        <v>40.92</v>
      </c>
      <c r="X3633" s="8">
        <f t="shared" si="511"/>
        <v>5579</v>
      </c>
      <c r="Y3633" s="9">
        <v>7.4999999999999997E-2</v>
      </c>
      <c r="Z3633" s="9" t="str">
        <f t="shared" si="512"/>
        <v>Low</v>
      </c>
    </row>
    <row r="3634" spans="1:26" x14ac:dyDescent="0.3">
      <c r="A3634" t="s">
        <v>4671</v>
      </c>
      <c r="B3634" s="6">
        <v>44154</v>
      </c>
      <c r="C3634" s="6" t="str">
        <f t="shared" si="505"/>
        <v>2020</v>
      </c>
      <c r="D3634" s="6" t="str">
        <f t="shared" si="506"/>
        <v>November</v>
      </c>
      <c r="E3634" s="6" t="str">
        <f t="shared" si="507"/>
        <v>Q4</v>
      </c>
      <c r="F3634" s="6" t="str">
        <f t="shared" si="508"/>
        <v>High</v>
      </c>
      <c r="G3634" s="6" t="str">
        <f t="shared" si="509"/>
        <v>Discounted</v>
      </c>
      <c r="H3634" s="6">
        <v>44159</v>
      </c>
      <c r="I3634" t="s">
        <v>2023</v>
      </c>
      <c r="J3634" t="s">
        <v>957</v>
      </c>
      <c r="K3634" t="s">
        <v>2529</v>
      </c>
      <c r="L3634" t="s">
        <v>30</v>
      </c>
      <c r="M3634" t="s">
        <v>31</v>
      </c>
      <c r="N3634" t="s">
        <v>41</v>
      </c>
      <c r="O3634" t="s">
        <v>54</v>
      </c>
      <c r="P3634" t="s">
        <v>270</v>
      </c>
      <c r="Q3634" t="s">
        <v>271</v>
      </c>
      <c r="R3634" s="7">
        <v>0.2</v>
      </c>
      <c r="S3634" s="7">
        <f t="shared" si="504"/>
        <v>4.7872000000000003</v>
      </c>
      <c r="T3634" s="8">
        <v>2.2440000000000002</v>
      </c>
      <c r="U3634" s="8" t="str">
        <f t="shared" si="510"/>
        <v>Low</v>
      </c>
      <c r="V3634" s="7">
        <v>2</v>
      </c>
      <c r="W3634" s="8">
        <v>5.984</v>
      </c>
      <c r="X3634" s="8">
        <f t="shared" si="511"/>
        <v>9305</v>
      </c>
      <c r="Y3634" s="9">
        <v>0.375</v>
      </c>
      <c r="Z3634" s="9" t="str">
        <f t="shared" si="512"/>
        <v>High</v>
      </c>
    </row>
    <row r="3635" spans="1:26" x14ac:dyDescent="0.3">
      <c r="A3635" t="s">
        <v>4671</v>
      </c>
      <c r="B3635" s="6">
        <v>44154</v>
      </c>
      <c r="C3635" s="6" t="str">
        <f t="shared" si="505"/>
        <v>2020</v>
      </c>
      <c r="D3635" s="6" t="str">
        <f t="shared" si="506"/>
        <v>November</v>
      </c>
      <c r="E3635" s="6" t="str">
        <f t="shared" si="507"/>
        <v>Q4</v>
      </c>
      <c r="F3635" s="6" t="str">
        <f t="shared" si="508"/>
        <v>High</v>
      </c>
      <c r="G3635" s="6" t="str">
        <f t="shared" si="509"/>
        <v>Full Price</v>
      </c>
      <c r="H3635" s="6">
        <v>44159</v>
      </c>
      <c r="I3635" t="s">
        <v>2023</v>
      </c>
      <c r="J3635" t="s">
        <v>89</v>
      </c>
      <c r="K3635" t="s">
        <v>4559</v>
      </c>
      <c r="L3635" t="s">
        <v>30</v>
      </c>
      <c r="M3635" t="s">
        <v>91</v>
      </c>
      <c r="N3635" t="s">
        <v>92</v>
      </c>
      <c r="O3635" t="s">
        <v>54</v>
      </c>
      <c r="P3635" t="s">
        <v>270</v>
      </c>
      <c r="Q3635" t="s">
        <v>271</v>
      </c>
      <c r="R3635" s="7">
        <v>0</v>
      </c>
      <c r="S3635" s="7">
        <f t="shared" si="504"/>
        <v>861.76</v>
      </c>
      <c r="T3635" s="8">
        <v>249.91040000000001</v>
      </c>
      <c r="U3635" s="8" t="str">
        <f t="shared" si="510"/>
        <v>Medium</v>
      </c>
      <c r="V3635" s="7">
        <v>4</v>
      </c>
      <c r="W3635" s="8">
        <v>861.76</v>
      </c>
      <c r="X3635" s="8">
        <f t="shared" si="511"/>
        <v>592</v>
      </c>
      <c r="Y3635" s="9">
        <v>0.28999999999999998</v>
      </c>
      <c r="Z3635" s="9" t="str">
        <f t="shared" si="512"/>
        <v>High</v>
      </c>
    </row>
    <row r="3636" spans="1:26" x14ac:dyDescent="0.3">
      <c r="A3636" t="s">
        <v>4672</v>
      </c>
      <c r="B3636" s="6">
        <v>44154</v>
      </c>
      <c r="C3636" s="6" t="str">
        <f t="shared" si="505"/>
        <v>2020</v>
      </c>
      <c r="D3636" s="6" t="str">
        <f t="shared" si="506"/>
        <v>November</v>
      </c>
      <c r="E3636" s="6" t="str">
        <f t="shared" si="507"/>
        <v>Q4</v>
      </c>
      <c r="F3636" s="6" t="str">
        <f t="shared" si="508"/>
        <v>Low</v>
      </c>
      <c r="G3636" s="6" t="str">
        <f t="shared" si="509"/>
        <v>Full Price</v>
      </c>
      <c r="H3636" s="6">
        <v>44156</v>
      </c>
      <c r="I3636" t="s">
        <v>2871</v>
      </c>
      <c r="J3636" t="s">
        <v>806</v>
      </c>
      <c r="K3636" t="s">
        <v>4089</v>
      </c>
      <c r="L3636" t="s">
        <v>40</v>
      </c>
      <c r="M3636" t="s">
        <v>76</v>
      </c>
      <c r="N3636" t="s">
        <v>99</v>
      </c>
      <c r="O3636" t="s">
        <v>69</v>
      </c>
      <c r="P3636" t="s">
        <v>298</v>
      </c>
      <c r="Q3636" t="s">
        <v>299</v>
      </c>
      <c r="R3636" s="7">
        <v>0</v>
      </c>
      <c r="S3636" s="7">
        <f t="shared" si="504"/>
        <v>141.96</v>
      </c>
      <c r="T3636" s="8">
        <v>22.7136</v>
      </c>
      <c r="U3636" s="8" t="str">
        <f t="shared" si="510"/>
        <v>Low</v>
      </c>
      <c r="V3636" s="7">
        <v>2</v>
      </c>
      <c r="W3636" s="8">
        <v>141.96</v>
      </c>
      <c r="X3636" s="8">
        <f t="shared" si="511"/>
        <v>3183</v>
      </c>
      <c r="Y3636" s="9">
        <v>0.16</v>
      </c>
      <c r="Z3636" s="9" t="str">
        <f t="shared" si="512"/>
        <v>Low</v>
      </c>
    </row>
    <row r="3637" spans="1:26" x14ac:dyDescent="0.3">
      <c r="A3637" t="s">
        <v>4673</v>
      </c>
      <c r="B3637" s="6">
        <v>44154</v>
      </c>
      <c r="C3637" s="6" t="str">
        <f t="shared" si="505"/>
        <v>2020</v>
      </c>
      <c r="D3637" s="6" t="str">
        <f t="shared" si="506"/>
        <v>November</v>
      </c>
      <c r="E3637" s="6" t="str">
        <f t="shared" si="507"/>
        <v>Q4</v>
      </c>
      <c r="F3637" s="6" t="str">
        <f t="shared" si="508"/>
        <v>High</v>
      </c>
      <c r="G3637" s="6" t="str">
        <f t="shared" si="509"/>
        <v>Full Price</v>
      </c>
      <c r="H3637" s="6">
        <v>44161</v>
      </c>
      <c r="I3637" t="s">
        <v>987</v>
      </c>
      <c r="J3637" t="s">
        <v>1784</v>
      </c>
      <c r="K3637" t="s">
        <v>3162</v>
      </c>
      <c r="L3637" t="s">
        <v>61</v>
      </c>
      <c r="M3637" t="s">
        <v>31</v>
      </c>
      <c r="N3637" t="s">
        <v>174</v>
      </c>
      <c r="O3637" t="s">
        <v>69</v>
      </c>
      <c r="P3637" t="s">
        <v>231</v>
      </c>
      <c r="Q3637" t="s">
        <v>232</v>
      </c>
      <c r="R3637" s="7">
        <v>0</v>
      </c>
      <c r="S3637" s="7">
        <f t="shared" si="504"/>
        <v>31.08</v>
      </c>
      <c r="T3637" s="8">
        <v>8.3916000000000004</v>
      </c>
      <c r="U3637" s="8" t="str">
        <f t="shared" si="510"/>
        <v>Low</v>
      </c>
      <c r="V3637" s="7">
        <v>4</v>
      </c>
      <c r="W3637" s="8">
        <v>31.08</v>
      </c>
      <c r="X3637" s="8">
        <f t="shared" si="511"/>
        <v>6230</v>
      </c>
      <c r="Y3637" s="9">
        <v>0.27</v>
      </c>
      <c r="Z3637" s="9" t="str">
        <f t="shared" si="512"/>
        <v>High</v>
      </c>
    </row>
    <row r="3638" spans="1:26" x14ac:dyDescent="0.3">
      <c r="A3638" t="s">
        <v>4674</v>
      </c>
      <c r="B3638" s="6">
        <v>44155</v>
      </c>
      <c r="C3638" s="6" t="str">
        <f t="shared" si="505"/>
        <v>2020</v>
      </c>
      <c r="D3638" s="6" t="str">
        <f t="shared" si="506"/>
        <v>November</v>
      </c>
      <c r="E3638" s="6" t="str">
        <f t="shared" si="507"/>
        <v>Q4</v>
      </c>
      <c r="F3638" s="6" t="str">
        <f t="shared" si="508"/>
        <v>Low</v>
      </c>
      <c r="G3638" s="6" t="str">
        <f t="shared" si="509"/>
        <v>Discounted</v>
      </c>
      <c r="H3638" s="6">
        <v>44160</v>
      </c>
      <c r="I3638" t="s">
        <v>1581</v>
      </c>
      <c r="J3638" t="s">
        <v>136</v>
      </c>
      <c r="K3638" t="s">
        <v>3655</v>
      </c>
      <c r="L3638" t="s">
        <v>61</v>
      </c>
      <c r="M3638" t="s">
        <v>76</v>
      </c>
      <c r="N3638" t="s">
        <v>138</v>
      </c>
      <c r="O3638" t="s">
        <v>54</v>
      </c>
      <c r="P3638" t="s">
        <v>270</v>
      </c>
      <c r="Q3638" t="s">
        <v>271</v>
      </c>
      <c r="R3638" s="7">
        <v>0.2</v>
      </c>
      <c r="S3638" s="7">
        <f t="shared" si="504"/>
        <v>148.83840000000001</v>
      </c>
      <c r="T3638" s="8">
        <v>9.3024000000000004</v>
      </c>
      <c r="U3638" s="8" t="str">
        <f t="shared" si="510"/>
        <v>Low</v>
      </c>
      <c r="V3638" s="7">
        <v>4</v>
      </c>
      <c r="W3638" s="8">
        <v>186.048</v>
      </c>
      <c r="X3638" s="8">
        <f t="shared" si="511"/>
        <v>2721</v>
      </c>
      <c r="Y3638" s="9">
        <v>0.05</v>
      </c>
      <c r="Z3638" s="9" t="str">
        <f t="shared" si="512"/>
        <v>Low</v>
      </c>
    </row>
    <row r="3639" spans="1:26" x14ac:dyDescent="0.3">
      <c r="A3639" t="s">
        <v>4674</v>
      </c>
      <c r="B3639" s="6">
        <v>44155</v>
      </c>
      <c r="C3639" s="6" t="str">
        <f t="shared" si="505"/>
        <v>2020</v>
      </c>
      <c r="D3639" s="6" t="str">
        <f t="shared" si="506"/>
        <v>November</v>
      </c>
      <c r="E3639" s="6" t="str">
        <f t="shared" si="507"/>
        <v>Q4</v>
      </c>
      <c r="F3639" s="6" t="str">
        <f t="shared" si="508"/>
        <v>High</v>
      </c>
      <c r="G3639" s="6" t="str">
        <f t="shared" si="509"/>
        <v>Full Price</v>
      </c>
      <c r="H3639" s="6">
        <v>44160</v>
      </c>
      <c r="I3639" t="s">
        <v>1581</v>
      </c>
      <c r="J3639" t="s">
        <v>105</v>
      </c>
      <c r="K3639" t="s">
        <v>1082</v>
      </c>
      <c r="L3639" t="s">
        <v>61</v>
      </c>
      <c r="M3639" t="s">
        <v>31</v>
      </c>
      <c r="N3639" t="s">
        <v>53</v>
      </c>
      <c r="O3639" t="s">
        <v>54</v>
      </c>
      <c r="P3639" t="s">
        <v>270</v>
      </c>
      <c r="Q3639" t="s">
        <v>271</v>
      </c>
      <c r="R3639" s="7">
        <v>0</v>
      </c>
      <c r="S3639" s="7">
        <f t="shared" si="504"/>
        <v>11.52</v>
      </c>
      <c r="T3639" s="8">
        <v>3.3408000000000002</v>
      </c>
      <c r="U3639" s="8" t="str">
        <f t="shared" si="510"/>
        <v>Low</v>
      </c>
      <c r="V3639" s="7">
        <v>4</v>
      </c>
      <c r="W3639" s="8">
        <v>11.52</v>
      </c>
      <c r="X3639" s="8">
        <f t="shared" si="511"/>
        <v>8376</v>
      </c>
      <c r="Y3639" s="9">
        <v>0.28999999999999998</v>
      </c>
      <c r="Z3639" s="9" t="str">
        <f t="shared" si="512"/>
        <v>High</v>
      </c>
    </row>
    <row r="3640" spans="1:26" x14ac:dyDescent="0.3">
      <c r="A3640" t="s">
        <v>4674</v>
      </c>
      <c r="B3640" s="6">
        <v>44155</v>
      </c>
      <c r="C3640" s="6" t="str">
        <f t="shared" si="505"/>
        <v>2020</v>
      </c>
      <c r="D3640" s="6" t="str">
        <f t="shared" si="506"/>
        <v>November</v>
      </c>
      <c r="E3640" s="6" t="str">
        <f t="shared" si="507"/>
        <v>Q4</v>
      </c>
      <c r="F3640" s="6" t="str">
        <f t="shared" si="508"/>
        <v>High</v>
      </c>
      <c r="G3640" s="6" t="str">
        <f t="shared" si="509"/>
        <v>Full Price</v>
      </c>
      <c r="H3640" s="6">
        <v>44160</v>
      </c>
      <c r="I3640" t="s">
        <v>1581</v>
      </c>
      <c r="J3640" t="s">
        <v>492</v>
      </c>
      <c r="K3640" t="s">
        <v>4272</v>
      </c>
      <c r="L3640" t="s">
        <v>61</v>
      </c>
      <c r="M3640" t="s">
        <v>31</v>
      </c>
      <c r="N3640" t="s">
        <v>53</v>
      </c>
      <c r="O3640" t="s">
        <v>54</v>
      </c>
      <c r="P3640" t="s">
        <v>270</v>
      </c>
      <c r="Q3640" t="s">
        <v>271</v>
      </c>
      <c r="R3640" s="7">
        <v>0</v>
      </c>
      <c r="S3640" s="7">
        <f t="shared" si="504"/>
        <v>60.45</v>
      </c>
      <c r="T3640" s="8">
        <v>16.3215</v>
      </c>
      <c r="U3640" s="8" t="str">
        <f t="shared" si="510"/>
        <v>Low</v>
      </c>
      <c r="V3640" s="7">
        <v>3</v>
      </c>
      <c r="W3640" s="8">
        <v>60.45</v>
      </c>
      <c r="X3640" s="8">
        <f t="shared" si="511"/>
        <v>4785</v>
      </c>
      <c r="Y3640" s="9">
        <v>0.27</v>
      </c>
      <c r="Z3640" s="9" t="str">
        <f t="shared" si="512"/>
        <v>High</v>
      </c>
    </row>
    <row r="3641" spans="1:26" x14ac:dyDescent="0.3">
      <c r="A3641" t="s">
        <v>4675</v>
      </c>
      <c r="B3641" s="6">
        <v>44155</v>
      </c>
      <c r="C3641" s="6" t="str">
        <f t="shared" si="505"/>
        <v>2020</v>
      </c>
      <c r="D3641" s="6" t="str">
        <f t="shared" si="506"/>
        <v>November</v>
      </c>
      <c r="E3641" s="6" t="str">
        <f t="shared" si="507"/>
        <v>Q4</v>
      </c>
      <c r="F3641" s="6" t="str">
        <f t="shared" si="508"/>
        <v>Low</v>
      </c>
      <c r="G3641" s="6" t="str">
        <f t="shared" si="509"/>
        <v>Discounted</v>
      </c>
      <c r="H3641" s="6">
        <v>44159</v>
      </c>
      <c r="I3641" t="s">
        <v>37</v>
      </c>
      <c r="J3641" t="s">
        <v>74</v>
      </c>
      <c r="K3641" t="s">
        <v>1566</v>
      </c>
      <c r="L3641" t="s">
        <v>40</v>
      </c>
      <c r="M3641" t="s">
        <v>76</v>
      </c>
      <c r="N3641" t="s">
        <v>77</v>
      </c>
      <c r="O3641" t="s">
        <v>54</v>
      </c>
      <c r="P3641" t="s">
        <v>55</v>
      </c>
      <c r="Q3641" t="s">
        <v>56</v>
      </c>
      <c r="R3641" s="7">
        <v>0.3</v>
      </c>
      <c r="S3641" s="7">
        <f t="shared" si="504"/>
        <v>241.06040000000002</v>
      </c>
      <c r="T3641" s="8">
        <v>-93.472399999999993</v>
      </c>
      <c r="U3641" s="8" t="str">
        <f t="shared" si="510"/>
        <v>Loss</v>
      </c>
      <c r="V3641" s="7">
        <v>4</v>
      </c>
      <c r="W3641" s="8">
        <v>344.37200000000001</v>
      </c>
      <c r="X3641" s="8">
        <f t="shared" si="511"/>
        <v>1681</v>
      </c>
      <c r="Y3641" s="9">
        <v>-0.27142857100000001</v>
      </c>
      <c r="Z3641" s="9" t="str">
        <f t="shared" si="512"/>
        <v>Low</v>
      </c>
    </row>
    <row r="3642" spans="1:26" x14ac:dyDescent="0.3">
      <c r="A3642" t="s">
        <v>4676</v>
      </c>
      <c r="B3642" s="6">
        <v>44155</v>
      </c>
      <c r="C3642" s="6" t="str">
        <f t="shared" si="505"/>
        <v>2020</v>
      </c>
      <c r="D3642" s="6" t="str">
        <f t="shared" si="506"/>
        <v>November</v>
      </c>
      <c r="E3642" s="6" t="str">
        <f t="shared" si="507"/>
        <v>Q4</v>
      </c>
      <c r="F3642" s="6" t="str">
        <f t="shared" si="508"/>
        <v>High</v>
      </c>
      <c r="G3642" s="6" t="str">
        <f t="shared" si="509"/>
        <v>Full Price</v>
      </c>
      <c r="H3642" s="6">
        <v>44160</v>
      </c>
      <c r="I3642" t="s">
        <v>4677</v>
      </c>
      <c r="J3642" t="s">
        <v>192</v>
      </c>
      <c r="K3642" t="s">
        <v>2599</v>
      </c>
      <c r="L3642" t="s">
        <v>40</v>
      </c>
      <c r="M3642" t="s">
        <v>76</v>
      </c>
      <c r="N3642" t="s">
        <v>99</v>
      </c>
      <c r="O3642" t="s">
        <v>69</v>
      </c>
      <c r="P3642" t="s">
        <v>298</v>
      </c>
      <c r="Q3642" t="s">
        <v>299</v>
      </c>
      <c r="R3642" s="7">
        <v>0</v>
      </c>
      <c r="S3642" s="7">
        <f t="shared" si="504"/>
        <v>22.14</v>
      </c>
      <c r="T3642" s="8">
        <v>6.4206000000000003</v>
      </c>
      <c r="U3642" s="8" t="str">
        <f t="shared" si="510"/>
        <v>Low</v>
      </c>
      <c r="V3642" s="7">
        <v>3</v>
      </c>
      <c r="W3642" s="8">
        <v>22.14</v>
      </c>
      <c r="X3642" s="8">
        <f t="shared" si="511"/>
        <v>6938</v>
      </c>
      <c r="Y3642" s="9">
        <v>0.28999999999999998</v>
      </c>
      <c r="Z3642" s="9" t="str">
        <f t="shared" si="512"/>
        <v>High</v>
      </c>
    </row>
    <row r="3643" spans="1:26" x14ac:dyDescent="0.3">
      <c r="A3643" t="s">
        <v>4676</v>
      </c>
      <c r="B3643" s="6">
        <v>44155</v>
      </c>
      <c r="C3643" s="6" t="str">
        <f t="shared" si="505"/>
        <v>2020</v>
      </c>
      <c r="D3643" s="6" t="str">
        <f t="shared" si="506"/>
        <v>November</v>
      </c>
      <c r="E3643" s="6" t="str">
        <f t="shared" si="507"/>
        <v>Q4</v>
      </c>
      <c r="F3643" s="6" t="str">
        <f t="shared" si="508"/>
        <v>High</v>
      </c>
      <c r="G3643" s="6" t="str">
        <f t="shared" si="509"/>
        <v>Full Price</v>
      </c>
      <c r="H3643" s="6">
        <v>44160</v>
      </c>
      <c r="I3643" t="s">
        <v>4677</v>
      </c>
      <c r="J3643" t="s">
        <v>105</v>
      </c>
      <c r="K3643" t="s">
        <v>1684</v>
      </c>
      <c r="L3643" t="s">
        <v>40</v>
      </c>
      <c r="M3643" t="s">
        <v>31</v>
      </c>
      <c r="N3643" t="s">
        <v>53</v>
      </c>
      <c r="O3643" t="s">
        <v>69</v>
      </c>
      <c r="P3643" t="s">
        <v>298</v>
      </c>
      <c r="Q3643" t="s">
        <v>299</v>
      </c>
      <c r="R3643" s="7">
        <v>0</v>
      </c>
      <c r="S3643" s="7">
        <f t="shared" si="504"/>
        <v>119.04</v>
      </c>
      <c r="T3643" s="8">
        <v>30.950399999999998</v>
      </c>
      <c r="U3643" s="8" t="str">
        <f t="shared" si="510"/>
        <v>Low</v>
      </c>
      <c r="V3643" s="7">
        <v>6</v>
      </c>
      <c r="W3643" s="8">
        <v>119.04</v>
      </c>
      <c r="X3643" s="8">
        <f t="shared" si="511"/>
        <v>3476</v>
      </c>
      <c r="Y3643" s="9">
        <v>0.26</v>
      </c>
      <c r="Z3643" s="9" t="str">
        <f t="shared" si="512"/>
        <v>High</v>
      </c>
    </row>
    <row r="3644" spans="1:26" x14ac:dyDescent="0.3">
      <c r="A3644" t="s">
        <v>4676</v>
      </c>
      <c r="B3644" s="6">
        <v>44155</v>
      </c>
      <c r="C3644" s="6" t="str">
        <f t="shared" si="505"/>
        <v>2020</v>
      </c>
      <c r="D3644" s="6" t="str">
        <f t="shared" si="506"/>
        <v>November</v>
      </c>
      <c r="E3644" s="6" t="str">
        <f t="shared" si="507"/>
        <v>Q4</v>
      </c>
      <c r="F3644" s="6" t="str">
        <f t="shared" si="508"/>
        <v>High</v>
      </c>
      <c r="G3644" s="6" t="str">
        <f t="shared" si="509"/>
        <v>Full Price</v>
      </c>
      <c r="H3644" s="6">
        <v>44160</v>
      </c>
      <c r="I3644" t="s">
        <v>4677</v>
      </c>
      <c r="J3644" t="s">
        <v>89</v>
      </c>
      <c r="K3644" t="s">
        <v>4613</v>
      </c>
      <c r="L3644" t="s">
        <v>40</v>
      </c>
      <c r="M3644" t="s">
        <v>91</v>
      </c>
      <c r="N3644" t="s">
        <v>110</v>
      </c>
      <c r="O3644" t="s">
        <v>69</v>
      </c>
      <c r="P3644" t="s">
        <v>298</v>
      </c>
      <c r="Q3644" t="s">
        <v>299</v>
      </c>
      <c r="R3644" s="7">
        <v>0</v>
      </c>
      <c r="S3644" s="7">
        <f t="shared" si="504"/>
        <v>13.98</v>
      </c>
      <c r="T3644" s="8">
        <v>6.0114000000000001</v>
      </c>
      <c r="U3644" s="8" t="str">
        <f t="shared" si="510"/>
        <v>Low</v>
      </c>
      <c r="V3644" s="7">
        <v>2</v>
      </c>
      <c r="W3644" s="8">
        <v>13.98</v>
      </c>
      <c r="X3644" s="8">
        <f t="shared" si="511"/>
        <v>7959</v>
      </c>
      <c r="Y3644" s="9">
        <v>0.43</v>
      </c>
      <c r="Z3644" s="9" t="str">
        <f t="shared" si="512"/>
        <v>High</v>
      </c>
    </row>
    <row r="3645" spans="1:26" x14ac:dyDescent="0.3">
      <c r="A3645" t="s">
        <v>4678</v>
      </c>
      <c r="B3645" s="6">
        <v>44155</v>
      </c>
      <c r="C3645" s="6" t="str">
        <f t="shared" si="505"/>
        <v>2020</v>
      </c>
      <c r="D3645" s="6" t="str">
        <f t="shared" si="506"/>
        <v>November</v>
      </c>
      <c r="E3645" s="6" t="str">
        <f t="shared" si="507"/>
        <v>Q4</v>
      </c>
      <c r="F3645" s="6" t="str">
        <f t="shared" si="508"/>
        <v>Low</v>
      </c>
      <c r="G3645" s="6" t="str">
        <f t="shared" si="509"/>
        <v>Discounted</v>
      </c>
      <c r="H3645" s="6">
        <v>44161</v>
      </c>
      <c r="I3645" t="s">
        <v>1596</v>
      </c>
      <c r="J3645" t="s">
        <v>209</v>
      </c>
      <c r="K3645" t="s">
        <v>4679</v>
      </c>
      <c r="L3645" t="s">
        <v>30</v>
      </c>
      <c r="M3645" t="s">
        <v>76</v>
      </c>
      <c r="N3645" t="s">
        <v>99</v>
      </c>
      <c r="O3645" t="s">
        <v>54</v>
      </c>
      <c r="P3645" t="s">
        <v>3104</v>
      </c>
      <c r="Q3645" t="s">
        <v>132</v>
      </c>
      <c r="R3645" s="7">
        <v>0.2</v>
      </c>
      <c r="S3645" s="7">
        <f t="shared" si="504"/>
        <v>51.059199999999997</v>
      </c>
      <c r="T3645" s="8">
        <v>9.5736000000000008</v>
      </c>
      <c r="U3645" s="8" t="str">
        <f t="shared" si="510"/>
        <v>Low</v>
      </c>
      <c r="V3645" s="7">
        <v>2</v>
      </c>
      <c r="W3645" s="8">
        <v>63.823999999999998</v>
      </c>
      <c r="X3645" s="8">
        <f t="shared" si="511"/>
        <v>4673</v>
      </c>
      <c r="Y3645" s="9">
        <v>0.15</v>
      </c>
      <c r="Z3645" s="9" t="str">
        <f t="shared" si="512"/>
        <v>Low</v>
      </c>
    </row>
    <row r="3646" spans="1:26" x14ac:dyDescent="0.3">
      <c r="A3646" t="s">
        <v>4678</v>
      </c>
      <c r="B3646" s="6">
        <v>44155</v>
      </c>
      <c r="C3646" s="6" t="str">
        <f t="shared" si="505"/>
        <v>2020</v>
      </c>
      <c r="D3646" s="6" t="str">
        <f t="shared" si="506"/>
        <v>November</v>
      </c>
      <c r="E3646" s="6" t="str">
        <f t="shared" si="507"/>
        <v>Q4</v>
      </c>
      <c r="F3646" s="6" t="str">
        <f t="shared" si="508"/>
        <v>Low</v>
      </c>
      <c r="G3646" s="6" t="str">
        <f t="shared" si="509"/>
        <v>Discounted</v>
      </c>
      <c r="H3646" s="6">
        <v>44161</v>
      </c>
      <c r="I3646" t="s">
        <v>1596</v>
      </c>
      <c r="J3646" t="s">
        <v>353</v>
      </c>
      <c r="K3646" t="s">
        <v>4255</v>
      </c>
      <c r="L3646" t="s">
        <v>30</v>
      </c>
      <c r="M3646" t="s">
        <v>31</v>
      </c>
      <c r="N3646" t="s">
        <v>49</v>
      </c>
      <c r="O3646" t="s">
        <v>54</v>
      </c>
      <c r="P3646" t="s">
        <v>3104</v>
      </c>
      <c r="Q3646" t="s">
        <v>132</v>
      </c>
      <c r="R3646" s="7">
        <v>0.2</v>
      </c>
      <c r="S3646" s="7">
        <f t="shared" si="504"/>
        <v>113.24159999999999</v>
      </c>
      <c r="T3646" s="8">
        <v>-26.541</v>
      </c>
      <c r="U3646" s="8" t="str">
        <f t="shared" si="510"/>
        <v>Loss</v>
      </c>
      <c r="V3646" s="7">
        <v>3</v>
      </c>
      <c r="W3646" s="8">
        <v>141.55199999999999</v>
      </c>
      <c r="X3646" s="8">
        <f t="shared" si="511"/>
        <v>3192</v>
      </c>
      <c r="Y3646" s="9">
        <v>-0.1875</v>
      </c>
      <c r="Z3646" s="9" t="str">
        <f t="shared" si="512"/>
        <v>Low</v>
      </c>
    </row>
    <row r="3647" spans="1:26" x14ac:dyDescent="0.3">
      <c r="A3647" t="s">
        <v>4680</v>
      </c>
      <c r="B3647" s="6">
        <v>44155</v>
      </c>
      <c r="C3647" s="6" t="str">
        <f t="shared" si="505"/>
        <v>2020</v>
      </c>
      <c r="D3647" s="6" t="str">
        <f t="shared" si="506"/>
        <v>November</v>
      </c>
      <c r="E3647" s="6" t="str">
        <f t="shared" si="507"/>
        <v>Q4</v>
      </c>
      <c r="F3647" s="6" t="str">
        <f t="shared" si="508"/>
        <v>Low</v>
      </c>
      <c r="G3647" s="6" t="str">
        <f t="shared" si="509"/>
        <v>Discounted</v>
      </c>
      <c r="H3647" s="6">
        <v>44159</v>
      </c>
      <c r="I3647" t="s">
        <v>971</v>
      </c>
      <c r="J3647" t="s">
        <v>47</v>
      </c>
      <c r="K3647" t="s">
        <v>2893</v>
      </c>
      <c r="L3647" t="s">
        <v>30</v>
      </c>
      <c r="M3647" t="s">
        <v>76</v>
      </c>
      <c r="N3647" t="s">
        <v>77</v>
      </c>
      <c r="O3647" t="s">
        <v>69</v>
      </c>
      <c r="P3647" t="s">
        <v>1140</v>
      </c>
      <c r="Q3647" t="s">
        <v>71</v>
      </c>
      <c r="R3647" s="7">
        <v>0.2</v>
      </c>
      <c r="S3647" s="7">
        <f t="shared" si="504"/>
        <v>457.72799999999995</v>
      </c>
      <c r="T3647" s="8">
        <v>35.76</v>
      </c>
      <c r="U3647" s="8" t="str">
        <f t="shared" si="510"/>
        <v>Low</v>
      </c>
      <c r="V3647" s="7">
        <v>3</v>
      </c>
      <c r="W3647" s="8">
        <v>572.16</v>
      </c>
      <c r="X3647" s="8">
        <f t="shared" si="511"/>
        <v>1003</v>
      </c>
      <c r="Y3647" s="9">
        <v>6.25E-2</v>
      </c>
      <c r="Z3647" s="9" t="str">
        <f t="shared" si="512"/>
        <v>Low</v>
      </c>
    </row>
    <row r="3648" spans="1:26" x14ac:dyDescent="0.3">
      <c r="A3648" t="s">
        <v>4680</v>
      </c>
      <c r="B3648" s="6">
        <v>44155</v>
      </c>
      <c r="C3648" s="6" t="str">
        <f t="shared" si="505"/>
        <v>2020</v>
      </c>
      <c r="D3648" s="6" t="str">
        <f t="shared" si="506"/>
        <v>November</v>
      </c>
      <c r="E3648" s="6" t="str">
        <f t="shared" si="507"/>
        <v>Q4</v>
      </c>
      <c r="F3648" s="6" t="str">
        <f t="shared" si="508"/>
        <v>Low</v>
      </c>
      <c r="G3648" s="6" t="str">
        <f t="shared" si="509"/>
        <v>Discounted</v>
      </c>
      <c r="H3648" s="6">
        <v>44159</v>
      </c>
      <c r="I3648" t="s">
        <v>971</v>
      </c>
      <c r="J3648" t="s">
        <v>89</v>
      </c>
      <c r="K3648" t="s">
        <v>4681</v>
      </c>
      <c r="L3648" t="s">
        <v>30</v>
      </c>
      <c r="M3648" t="s">
        <v>91</v>
      </c>
      <c r="N3648" t="s">
        <v>92</v>
      </c>
      <c r="O3648" t="s">
        <v>69</v>
      </c>
      <c r="P3648" t="s">
        <v>1140</v>
      </c>
      <c r="Q3648" t="s">
        <v>71</v>
      </c>
      <c r="R3648" s="7">
        <v>0.2</v>
      </c>
      <c r="S3648" s="7">
        <f t="shared" si="504"/>
        <v>58.1952</v>
      </c>
      <c r="T3648" s="8">
        <v>-15.4581</v>
      </c>
      <c r="U3648" s="8" t="str">
        <f t="shared" si="510"/>
        <v>Loss</v>
      </c>
      <c r="V3648" s="7">
        <v>7</v>
      </c>
      <c r="W3648" s="8">
        <v>72.744</v>
      </c>
      <c r="X3648" s="8">
        <f t="shared" si="511"/>
        <v>4382</v>
      </c>
      <c r="Y3648" s="9">
        <v>-0.21249999999999999</v>
      </c>
      <c r="Z3648" s="9" t="str">
        <f t="shared" si="512"/>
        <v>Low</v>
      </c>
    </row>
    <row r="3649" spans="1:26" x14ac:dyDescent="0.3">
      <c r="A3649" t="s">
        <v>4682</v>
      </c>
      <c r="B3649" s="6">
        <v>44155</v>
      </c>
      <c r="C3649" s="6" t="str">
        <f t="shared" si="505"/>
        <v>2020</v>
      </c>
      <c r="D3649" s="6" t="str">
        <f t="shared" si="506"/>
        <v>November</v>
      </c>
      <c r="E3649" s="6" t="str">
        <f t="shared" si="507"/>
        <v>Q4</v>
      </c>
      <c r="F3649" s="6" t="str">
        <f t="shared" si="508"/>
        <v>High</v>
      </c>
      <c r="G3649" s="6" t="str">
        <f t="shared" si="509"/>
        <v>Discounted</v>
      </c>
      <c r="H3649" s="6">
        <v>44156</v>
      </c>
      <c r="I3649" t="s">
        <v>144</v>
      </c>
      <c r="J3649" t="s">
        <v>89</v>
      </c>
      <c r="K3649" t="s">
        <v>1869</v>
      </c>
      <c r="L3649" t="s">
        <v>61</v>
      </c>
      <c r="M3649" t="s">
        <v>31</v>
      </c>
      <c r="N3649" t="s">
        <v>41</v>
      </c>
      <c r="O3649" t="s">
        <v>69</v>
      </c>
      <c r="P3649" t="s">
        <v>263</v>
      </c>
      <c r="Q3649" t="s">
        <v>71</v>
      </c>
      <c r="R3649" s="7">
        <v>0.2</v>
      </c>
      <c r="S3649" s="7">
        <f t="shared" si="504"/>
        <v>71.756799999999998</v>
      </c>
      <c r="T3649" s="8">
        <v>33.636000000000003</v>
      </c>
      <c r="U3649" s="8" t="str">
        <f t="shared" si="510"/>
        <v>Low</v>
      </c>
      <c r="V3649" s="7">
        <v>4</v>
      </c>
      <c r="W3649" s="8">
        <v>89.695999999999998</v>
      </c>
      <c r="X3649" s="8">
        <f t="shared" si="511"/>
        <v>4000</v>
      </c>
      <c r="Y3649" s="9">
        <v>0.375</v>
      </c>
      <c r="Z3649" s="9" t="str">
        <f t="shared" si="512"/>
        <v>High</v>
      </c>
    </row>
    <row r="3650" spans="1:26" x14ac:dyDescent="0.3">
      <c r="A3650" t="s">
        <v>4682</v>
      </c>
      <c r="B3650" s="6">
        <v>44155</v>
      </c>
      <c r="C3650" s="6" t="str">
        <f t="shared" si="505"/>
        <v>2020</v>
      </c>
      <c r="D3650" s="6" t="str">
        <f t="shared" si="506"/>
        <v>November</v>
      </c>
      <c r="E3650" s="6" t="str">
        <f t="shared" si="507"/>
        <v>Q4</v>
      </c>
      <c r="F3650" s="6" t="str">
        <f t="shared" si="508"/>
        <v>High</v>
      </c>
      <c r="G3650" s="6" t="str">
        <f t="shared" si="509"/>
        <v>Full Price</v>
      </c>
      <c r="H3650" s="6">
        <v>44156</v>
      </c>
      <c r="I3650" t="s">
        <v>144</v>
      </c>
      <c r="J3650" t="s">
        <v>44</v>
      </c>
      <c r="K3650" t="s">
        <v>1724</v>
      </c>
      <c r="L3650" t="s">
        <v>61</v>
      </c>
      <c r="M3650" t="s">
        <v>31</v>
      </c>
      <c r="N3650" t="s">
        <v>46</v>
      </c>
      <c r="O3650" t="s">
        <v>69</v>
      </c>
      <c r="P3650" t="s">
        <v>263</v>
      </c>
      <c r="Q3650" t="s">
        <v>71</v>
      </c>
      <c r="R3650" s="7">
        <v>0</v>
      </c>
      <c r="S3650" s="7">
        <f t="shared" ref="S3650:S3713" si="513">W3650 - (W3650 * R3650)</f>
        <v>50.12</v>
      </c>
      <c r="T3650" s="8">
        <v>23.5564</v>
      </c>
      <c r="U3650" s="8" t="str">
        <f t="shared" si="510"/>
        <v>Low</v>
      </c>
      <c r="V3650" s="7">
        <v>4</v>
      </c>
      <c r="W3650" s="8">
        <v>50.12</v>
      </c>
      <c r="X3650" s="8">
        <f t="shared" si="511"/>
        <v>5137</v>
      </c>
      <c r="Y3650" s="9">
        <v>0.47</v>
      </c>
      <c r="Z3650" s="9" t="str">
        <f t="shared" si="512"/>
        <v>High</v>
      </c>
    </row>
    <row r="3651" spans="1:26" x14ac:dyDescent="0.3">
      <c r="A3651" t="s">
        <v>4683</v>
      </c>
      <c r="B3651" s="6">
        <v>44155</v>
      </c>
      <c r="C3651" s="6" t="str">
        <f t="shared" ref="C3651:C3714" si="514">TEXT(B3651, "YYYY")</f>
        <v>2020</v>
      </c>
      <c r="D3651" s="6" t="str">
        <f t="shared" ref="D3651:D3714" si="515">TEXT(B3651, "MMMM")</f>
        <v>November</v>
      </c>
      <c r="E3651" s="6" t="str">
        <f t="shared" ref="E3651:E3714" si="516">"Q" &amp; INT((MONTH(B3651) - 1) / 3) + 1</f>
        <v>Q4</v>
      </c>
      <c r="F3651" s="6" t="str">
        <f t="shared" ref="F3651:F3714" si="517">IF(Y3651&gt; 0.2, "High", "Low")</f>
        <v>High</v>
      </c>
      <c r="G3651" s="6" t="str">
        <f t="shared" ref="G3651:G3714" si="518">IF(R3651&gt;0, "Discounted", "Full Price")</f>
        <v>Full Price</v>
      </c>
      <c r="H3651" s="6">
        <v>44161</v>
      </c>
      <c r="I3651" t="s">
        <v>3911</v>
      </c>
      <c r="J3651" t="s">
        <v>105</v>
      </c>
      <c r="K3651" t="s">
        <v>572</v>
      </c>
      <c r="L3651" t="s">
        <v>40</v>
      </c>
      <c r="M3651" t="s">
        <v>31</v>
      </c>
      <c r="N3651" t="s">
        <v>53</v>
      </c>
      <c r="O3651" t="s">
        <v>69</v>
      </c>
      <c r="P3651" t="s">
        <v>70</v>
      </c>
      <c r="Q3651" t="s">
        <v>71</v>
      </c>
      <c r="R3651" s="7">
        <v>0</v>
      </c>
      <c r="S3651" s="7">
        <f t="shared" si="513"/>
        <v>19.46</v>
      </c>
      <c r="T3651" s="8">
        <v>5.0595999999999997</v>
      </c>
      <c r="U3651" s="8" t="str">
        <f t="shared" ref="U3651:U3714" si="519">IF(T3651 &lt; 0, "Loss", IF(T3651 &lt; 100, "Low", IF(T3651 &lt; 500, "Medium", "High")))</f>
        <v>Low</v>
      </c>
      <c r="V3651" s="7">
        <v>7</v>
      </c>
      <c r="W3651" s="8">
        <v>19.46</v>
      </c>
      <c r="X3651" s="8">
        <f t="shared" ref="X3651:X3714" si="520">_xlfn.RANK.EQ(W3651, W$2:W$9994)</f>
        <v>7200</v>
      </c>
      <c r="Y3651" s="9">
        <v>0.26</v>
      </c>
      <c r="Z3651" s="9" t="str">
        <f t="shared" ref="Z3651:Z3714" si="521">IF(Y3651 &gt; 0.2, "High", "Low")</f>
        <v>High</v>
      </c>
    </row>
    <row r="3652" spans="1:26" x14ac:dyDescent="0.3">
      <c r="A3652" t="s">
        <v>4684</v>
      </c>
      <c r="B3652" s="6">
        <v>44155</v>
      </c>
      <c r="C3652" s="6" t="str">
        <f t="shared" si="514"/>
        <v>2020</v>
      </c>
      <c r="D3652" s="6" t="str">
        <f t="shared" si="515"/>
        <v>November</v>
      </c>
      <c r="E3652" s="6" t="str">
        <f t="shared" si="516"/>
        <v>Q4</v>
      </c>
      <c r="F3652" s="6" t="str">
        <f t="shared" si="517"/>
        <v>High</v>
      </c>
      <c r="G3652" s="6" t="str">
        <f t="shared" si="518"/>
        <v>Discounted</v>
      </c>
      <c r="H3652" s="6">
        <v>44159</v>
      </c>
      <c r="I3652" t="s">
        <v>4685</v>
      </c>
      <c r="J3652" t="s">
        <v>440</v>
      </c>
      <c r="K3652" t="s">
        <v>1514</v>
      </c>
      <c r="L3652" t="s">
        <v>40</v>
      </c>
      <c r="M3652" t="s">
        <v>31</v>
      </c>
      <c r="N3652" t="s">
        <v>41</v>
      </c>
      <c r="O3652" t="s">
        <v>69</v>
      </c>
      <c r="P3652" t="s">
        <v>139</v>
      </c>
      <c r="Q3652" t="s">
        <v>71</v>
      </c>
      <c r="R3652" s="7">
        <v>0.2</v>
      </c>
      <c r="S3652" s="7">
        <f t="shared" si="513"/>
        <v>19.3536</v>
      </c>
      <c r="T3652" s="8">
        <v>7.56</v>
      </c>
      <c r="U3652" s="8" t="str">
        <f t="shared" si="519"/>
        <v>Low</v>
      </c>
      <c r="V3652" s="7">
        <v>9</v>
      </c>
      <c r="W3652" s="8">
        <v>24.192</v>
      </c>
      <c r="X3652" s="8">
        <f t="shared" si="520"/>
        <v>6748</v>
      </c>
      <c r="Y3652" s="9">
        <v>0.3125</v>
      </c>
      <c r="Z3652" s="9" t="str">
        <f t="shared" si="521"/>
        <v>High</v>
      </c>
    </row>
    <row r="3653" spans="1:26" x14ac:dyDescent="0.3">
      <c r="A3653" t="s">
        <v>4686</v>
      </c>
      <c r="B3653" s="6">
        <v>44155</v>
      </c>
      <c r="C3653" s="6" t="str">
        <f t="shared" si="514"/>
        <v>2020</v>
      </c>
      <c r="D3653" s="6" t="str">
        <f t="shared" si="515"/>
        <v>November</v>
      </c>
      <c r="E3653" s="6" t="str">
        <f t="shared" si="516"/>
        <v>Q4</v>
      </c>
      <c r="F3653" s="6" t="str">
        <f t="shared" si="517"/>
        <v>High</v>
      </c>
      <c r="G3653" s="6" t="str">
        <f t="shared" si="518"/>
        <v>Full Price</v>
      </c>
      <c r="H3653" s="6">
        <v>44161</v>
      </c>
      <c r="I3653" t="s">
        <v>1505</v>
      </c>
      <c r="J3653" t="s">
        <v>28</v>
      </c>
      <c r="K3653" t="s">
        <v>1438</v>
      </c>
      <c r="L3653" t="s">
        <v>30</v>
      </c>
      <c r="M3653" t="s">
        <v>31</v>
      </c>
      <c r="N3653" t="s">
        <v>32</v>
      </c>
      <c r="O3653" t="s">
        <v>54</v>
      </c>
      <c r="P3653" t="s">
        <v>270</v>
      </c>
      <c r="Q3653" t="s">
        <v>271</v>
      </c>
      <c r="R3653" s="7">
        <v>0</v>
      </c>
      <c r="S3653" s="7">
        <f t="shared" si="513"/>
        <v>19.649999999999999</v>
      </c>
      <c r="T3653" s="8">
        <v>9.0389999999999997</v>
      </c>
      <c r="U3653" s="8" t="str">
        <f t="shared" si="519"/>
        <v>Low</v>
      </c>
      <c r="V3653" s="7">
        <v>3</v>
      </c>
      <c r="W3653" s="8">
        <v>19.649999999999999</v>
      </c>
      <c r="X3653" s="8">
        <f t="shared" si="520"/>
        <v>7187</v>
      </c>
      <c r="Y3653" s="9">
        <v>0.46</v>
      </c>
      <c r="Z3653" s="9" t="str">
        <f t="shared" si="521"/>
        <v>High</v>
      </c>
    </row>
    <row r="3654" spans="1:26" x14ac:dyDescent="0.3">
      <c r="A3654" t="s">
        <v>4687</v>
      </c>
      <c r="B3654" s="6">
        <v>44155</v>
      </c>
      <c r="C3654" s="6" t="str">
        <f t="shared" si="514"/>
        <v>2020</v>
      </c>
      <c r="D3654" s="6" t="str">
        <f t="shared" si="515"/>
        <v>November</v>
      </c>
      <c r="E3654" s="6" t="str">
        <f t="shared" si="516"/>
        <v>Q4</v>
      </c>
      <c r="F3654" s="6" t="str">
        <f t="shared" si="517"/>
        <v>High</v>
      </c>
      <c r="G3654" s="6" t="str">
        <f t="shared" si="518"/>
        <v>Full Price</v>
      </c>
      <c r="H3654" s="6">
        <v>44159</v>
      </c>
      <c r="I3654" t="s">
        <v>2377</v>
      </c>
      <c r="J3654" t="s">
        <v>593</v>
      </c>
      <c r="K3654" t="s">
        <v>2282</v>
      </c>
      <c r="L3654" t="s">
        <v>30</v>
      </c>
      <c r="M3654" t="s">
        <v>76</v>
      </c>
      <c r="N3654" t="s">
        <v>99</v>
      </c>
      <c r="O3654" t="s">
        <v>69</v>
      </c>
      <c r="P3654" t="s">
        <v>139</v>
      </c>
      <c r="Q3654" t="s">
        <v>71</v>
      </c>
      <c r="R3654" s="7">
        <v>0</v>
      </c>
      <c r="S3654" s="7">
        <f t="shared" si="513"/>
        <v>32.04</v>
      </c>
      <c r="T3654" s="8">
        <v>8.01</v>
      </c>
      <c r="U3654" s="8" t="str">
        <f t="shared" si="519"/>
        <v>Low</v>
      </c>
      <c r="V3654" s="7">
        <v>3</v>
      </c>
      <c r="W3654" s="8">
        <v>32.04</v>
      </c>
      <c r="X3654" s="8">
        <f t="shared" si="520"/>
        <v>6149</v>
      </c>
      <c r="Y3654" s="9">
        <v>0.25</v>
      </c>
      <c r="Z3654" s="9" t="str">
        <f t="shared" si="521"/>
        <v>High</v>
      </c>
    </row>
    <row r="3655" spans="1:26" x14ac:dyDescent="0.3">
      <c r="A3655" t="s">
        <v>4688</v>
      </c>
      <c r="B3655" s="6">
        <v>44155</v>
      </c>
      <c r="C3655" s="6" t="str">
        <f t="shared" si="514"/>
        <v>2020</v>
      </c>
      <c r="D3655" s="6" t="str">
        <f t="shared" si="515"/>
        <v>November</v>
      </c>
      <c r="E3655" s="6" t="str">
        <f t="shared" si="516"/>
        <v>Q4</v>
      </c>
      <c r="F3655" s="6" t="str">
        <f t="shared" si="517"/>
        <v>Low</v>
      </c>
      <c r="G3655" s="6" t="str">
        <f t="shared" si="518"/>
        <v>Discounted</v>
      </c>
      <c r="H3655" s="6">
        <v>44159</v>
      </c>
      <c r="I3655" t="s">
        <v>1488</v>
      </c>
      <c r="J3655" t="s">
        <v>89</v>
      </c>
      <c r="K3655" t="s">
        <v>4689</v>
      </c>
      <c r="L3655" t="s">
        <v>61</v>
      </c>
      <c r="M3655" t="s">
        <v>91</v>
      </c>
      <c r="N3655" t="s">
        <v>534</v>
      </c>
      <c r="O3655" t="s">
        <v>33</v>
      </c>
      <c r="P3655" t="s">
        <v>364</v>
      </c>
      <c r="Q3655" t="s">
        <v>35</v>
      </c>
      <c r="R3655" s="7">
        <v>0.4</v>
      </c>
      <c r="S3655" s="7">
        <f t="shared" si="513"/>
        <v>287.99279999999999</v>
      </c>
      <c r="T3655" s="8">
        <v>55.998600000000003</v>
      </c>
      <c r="U3655" s="8" t="str">
        <f t="shared" si="519"/>
        <v>Low</v>
      </c>
      <c r="V3655" s="7">
        <v>2</v>
      </c>
      <c r="W3655" s="8">
        <v>479.988</v>
      </c>
      <c r="X3655" s="8">
        <f t="shared" si="520"/>
        <v>1213</v>
      </c>
      <c r="Y3655" s="9">
        <v>0.116666667</v>
      </c>
      <c r="Z3655" s="9" t="str">
        <f t="shared" si="521"/>
        <v>Low</v>
      </c>
    </row>
    <row r="3656" spans="1:26" x14ac:dyDescent="0.3">
      <c r="A3656" t="s">
        <v>4690</v>
      </c>
      <c r="B3656" s="6">
        <v>44155</v>
      </c>
      <c r="C3656" s="6" t="str">
        <f t="shared" si="514"/>
        <v>2020</v>
      </c>
      <c r="D3656" s="6" t="str">
        <f t="shared" si="515"/>
        <v>November</v>
      </c>
      <c r="E3656" s="6" t="str">
        <f t="shared" si="516"/>
        <v>Q4</v>
      </c>
      <c r="F3656" s="6" t="str">
        <f t="shared" si="517"/>
        <v>Low</v>
      </c>
      <c r="G3656" s="6" t="str">
        <f t="shared" si="518"/>
        <v>Discounted</v>
      </c>
      <c r="H3656" s="6">
        <v>44162</v>
      </c>
      <c r="I3656" t="s">
        <v>3102</v>
      </c>
      <c r="J3656" t="s">
        <v>136</v>
      </c>
      <c r="K3656" t="s">
        <v>710</v>
      </c>
      <c r="L3656" t="s">
        <v>30</v>
      </c>
      <c r="M3656" t="s">
        <v>76</v>
      </c>
      <c r="N3656" t="s">
        <v>138</v>
      </c>
      <c r="O3656" t="s">
        <v>62</v>
      </c>
      <c r="P3656" t="s">
        <v>226</v>
      </c>
      <c r="Q3656" t="s">
        <v>227</v>
      </c>
      <c r="R3656" s="7">
        <v>0.2</v>
      </c>
      <c r="S3656" s="7">
        <f t="shared" si="513"/>
        <v>232.28159999999997</v>
      </c>
      <c r="T3656" s="8">
        <v>-36.293999999999997</v>
      </c>
      <c r="U3656" s="8" t="str">
        <f t="shared" si="519"/>
        <v>Loss</v>
      </c>
      <c r="V3656" s="7">
        <v>3</v>
      </c>
      <c r="W3656" s="8">
        <v>290.35199999999998</v>
      </c>
      <c r="X3656" s="8">
        <f t="shared" si="520"/>
        <v>1947</v>
      </c>
      <c r="Y3656" s="9">
        <v>-0.125</v>
      </c>
      <c r="Z3656" s="9" t="str">
        <f t="shared" si="521"/>
        <v>Low</v>
      </c>
    </row>
    <row r="3657" spans="1:26" x14ac:dyDescent="0.3">
      <c r="A3657" t="s">
        <v>4690</v>
      </c>
      <c r="B3657" s="6">
        <v>44155</v>
      </c>
      <c r="C3657" s="6" t="str">
        <f t="shared" si="514"/>
        <v>2020</v>
      </c>
      <c r="D3657" s="6" t="str">
        <f t="shared" si="515"/>
        <v>November</v>
      </c>
      <c r="E3657" s="6" t="str">
        <f t="shared" si="516"/>
        <v>Q4</v>
      </c>
      <c r="F3657" s="6" t="str">
        <f t="shared" si="517"/>
        <v>Low</v>
      </c>
      <c r="G3657" s="6" t="str">
        <f t="shared" si="518"/>
        <v>Discounted</v>
      </c>
      <c r="H3657" s="6">
        <v>44162</v>
      </c>
      <c r="I3657" t="s">
        <v>3102</v>
      </c>
      <c r="J3657" t="s">
        <v>82</v>
      </c>
      <c r="K3657" t="s">
        <v>300</v>
      </c>
      <c r="L3657" t="s">
        <v>30</v>
      </c>
      <c r="M3657" t="s">
        <v>31</v>
      </c>
      <c r="N3657" t="s">
        <v>41</v>
      </c>
      <c r="O3657" t="s">
        <v>62</v>
      </c>
      <c r="P3657" t="s">
        <v>226</v>
      </c>
      <c r="Q3657" t="s">
        <v>227</v>
      </c>
      <c r="R3657" s="7">
        <v>0.7</v>
      </c>
      <c r="S3657" s="7">
        <f t="shared" si="513"/>
        <v>18.864000000000004</v>
      </c>
      <c r="T3657" s="8">
        <v>-50.304000000000002</v>
      </c>
      <c r="U3657" s="8" t="str">
        <f t="shared" si="519"/>
        <v>Loss</v>
      </c>
      <c r="V3657" s="7">
        <v>4</v>
      </c>
      <c r="W3657" s="8">
        <v>62.88</v>
      </c>
      <c r="X3657" s="8">
        <f t="shared" si="520"/>
        <v>4698</v>
      </c>
      <c r="Y3657" s="9">
        <v>-0.8</v>
      </c>
      <c r="Z3657" s="9" t="str">
        <f t="shared" si="521"/>
        <v>Low</v>
      </c>
    </row>
    <row r="3658" spans="1:26" x14ac:dyDescent="0.3">
      <c r="A3658" t="s">
        <v>4690</v>
      </c>
      <c r="B3658" s="6">
        <v>44155</v>
      </c>
      <c r="C3658" s="6" t="str">
        <f t="shared" si="514"/>
        <v>2020</v>
      </c>
      <c r="D3658" s="6" t="str">
        <f t="shared" si="515"/>
        <v>November</v>
      </c>
      <c r="E3658" s="6" t="str">
        <f t="shared" si="516"/>
        <v>Q4</v>
      </c>
      <c r="F3658" s="6" t="str">
        <f t="shared" si="517"/>
        <v>Low</v>
      </c>
      <c r="G3658" s="6" t="str">
        <f t="shared" si="518"/>
        <v>Discounted</v>
      </c>
      <c r="H3658" s="6">
        <v>44162</v>
      </c>
      <c r="I3658" t="s">
        <v>3102</v>
      </c>
      <c r="J3658" t="s">
        <v>256</v>
      </c>
      <c r="K3658" t="s">
        <v>341</v>
      </c>
      <c r="L3658" t="s">
        <v>30</v>
      </c>
      <c r="M3658" t="s">
        <v>31</v>
      </c>
      <c r="N3658" t="s">
        <v>41</v>
      </c>
      <c r="O3658" t="s">
        <v>62</v>
      </c>
      <c r="P3658" t="s">
        <v>226</v>
      </c>
      <c r="Q3658" t="s">
        <v>227</v>
      </c>
      <c r="R3658" s="7">
        <v>0.7</v>
      </c>
      <c r="S3658" s="7">
        <f t="shared" si="513"/>
        <v>2.1690000000000005</v>
      </c>
      <c r="T3658" s="8">
        <v>-5.7839999999999998</v>
      </c>
      <c r="U3658" s="8" t="str">
        <f t="shared" si="519"/>
        <v>Loss</v>
      </c>
      <c r="V3658" s="7">
        <v>5</v>
      </c>
      <c r="W3658" s="8">
        <v>7.23</v>
      </c>
      <c r="X3658" s="8">
        <f t="shared" si="520"/>
        <v>9096</v>
      </c>
      <c r="Y3658" s="9">
        <v>-0.8</v>
      </c>
      <c r="Z3658" s="9" t="str">
        <f t="shared" si="521"/>
        <v>Low</v>
      </c>
    </row>
    <row r="3659" spans="1:26" x14ac:dyDescent="0.3">
      <c r="A3659" t="s">
        <v>4690</v>
      </c>
      <c r="B3659" s="6">
        <v>44155</v>
      </c>
      <c r="C3659" s="6" t="str">
        <f t="shared" si="514"/>
        <v>2020</v>
      </c>
      <c r="D3659" s="6" t="str">
        <f t="shared" si="515"/>
        <v>November</v>
      </c>
      <c r="E3659" s="6" t="str">
        <f t="shared" si="516"/>
        <v>Q4</v>
      </c>
      <c r="F3659" s="6" t="str">
        <f t="shared" si="517"/>
        <v>Low</v>
      </c>
      <c r="G3659" s="6" t="str">
        <f t="shared" si="518"/>
        <v>Discounted</v>
      </c>
      <c r="H3659" s="6">
        <v>44162</v>
      </c>
      <c r="I3659" t="s">
        <v>3102</v>
      </c>
      <c r="J3659" t="s">
        <v>89</v>
      </c>
      <c r="K3659" t="s">
        <v>605</v>
      </c>
      <c r="L3659" t="s">
        <v>30</v>
      </c>
      <c r="M3659" t="s">
        <v>31</v>
      </c>
      <c r="N3659" t="s">
        <v>49</v>
      </c>
      <c r="O3659" t="s">
        <v>62</v>
      </c>
      <c r="P3659" t="s">
        <v>226</v>
      </c>
      <c r="Q3659" t="s">
        <v>227</v>
      </c>
      <c r="R3659" s="7">
        <v>0.2</v>
      </c>
      <c r="S3659" s="7">
        <f t="shared" si="513"/>
        <v>13.952000000000002</v>
      </c>
      <c r="T3659" s="8">
        <v>1.3080000000000001</v>
      </c>
      <c r="U3659" s="8" t="str">
        <f t="shared" si="519"/>
        <v>Low</v>
      </c>
      <c r="V3659" s="7">
        <v>2</v>
      </c>
      <c r="W3659" s="8">
        <v>17.440000000000001</v>
      </c>
      <c r="X3659" s="8">
        <f t="shared" si="520"/>
        <v>7480</v>
      </c>
      <c r="Y3659" s="9">
        <v>7.4999999999999997E-2</v>
      </c>
      <c r="Z3659" s="9" t="str">
        <f t="shared" si="521"/>
        <v>Low</v>
      </c>
    </row>
    <row r="3660" spans="1:26" x14ac:dyDescent="0.3">
      <c r="A3660" t="s">
        <v>4691</v>
      </c>
      <c r="B3660" s="6">
        <v>44155</v>
      </c>
      <c r="C3660" s="6" t="str">
        <f t="shared" si="514"/>
        <v>2020</v>
      </c>
      <c r="D3660" s="6" t="str">
        <f t="shared" si="515"/>
        <v>November</v>
      </c>
      <c r="E3660" s="6" t="str">
        <f t="shared" si="516"/>
        <v>Q4</v>
      </c>
      <c r="F3660" s="6" t="str">
        <f t="shared" si="517"/>
        <v>Low</v>
      </c>
      <c r="G3660" s="6" t="str">
        <f t="shared" si="518"/>
        <v>Discounted</v>
      </c>
      <c r="H3660" s="6">
        <v>44158</v>
      </c>
      <c r="I3660" t="s">
        <v>878</v>
      </c>
      <c r="J3660" t="s">
        <v>157</v>
      </c>
      <c r="K3660" t="s">
        <v>4692</v>
      </c>
      <c r="L3660" t="s">
        <v>30</v>
      </c>
      <c r="M3660" t="s">
        <v>76</v>
      </c>
      <c r="N3660" t="s">
        <v>138</v>
      </c>
      <c r="O3660" t="s">
        <v>69</v>
      </c>
      <c r="P3660" t="s">
        <v>1343</v>
      </c>
      <c r="Q3660" t="s">
        <v>495</v>
      </c>
      <c r="R3660" s="7">
        <v>0.7</v>
      </c>
      <c r="S3660" s="7">
        <f t="shared" si="513"/>
        <v>43.729200000000006</v>
      </c>
      <c r="T3660" s="8">
        <v>-247.7988</v>
      </c>
      <c r="U3660" s="8" t="str">
        <f t="shared" si="519"/>
        <v>Loss</v>
      </c>
      <c r="V3660" s="7">
        <v>6</v>
      </c>
      <c r="W3660" s="8">
        <v>145.76400000000001</v>
      </c>
      <c r="X3660" s="8">
        <f t="shared" si="520"/>
        <v>3142</v>
      </c>
      <c r="Y3660" s="9">
        <v>-1.7</v>
      </c>
      <c r="Z3660" s="9" t="str">
        <f t="shared" si="521"/>
        <v>Low</v>
      </c>
    </row>
    <row r="3661" spans="1:26" x14ac:dyDescent="0.3">
      <c r="A3661" t="s">
        <v>4691</v>
      </c>
      <c r="B3661" s="6">
        <v>44155</v>
      </c>
      <c r="C3661" s="6" t="str">
        <f t="shared" si="514"/>
        <v>2020</v>
      </c>
      <c r="D3661" s="6" t="str">
        <f t="shared" si="515"/>
        <v>November</v>
      </c>
      <c r="E3661" s="6" t="str">
        <f t="shared" si="516"/>
        <v>Q4</v>
      </c>
      <c r="F3661" s="6" t="str">
        <f t="shared" si="517"/>
        <v>Low</v>
      </c>
      <c r="G3661" s="6" t="str">
        <f t="shared" si="518"/>
        <v>Discounted</v>
      </c>
      <c r="H3661" s="6">
        <v>44158</v>
      </c>
      <c r="I3661" t="s">
        <v>878</v>
      </c>
      <c r="J3661" t="s">
        <v>256</v>
      </c>
      <c r="K3661" t="s">
        <v>257</v>
      </c>
      <c r="L3661" t="s">
        <v>30</v>
      </c>
      <c r="M3661" t="s">
        <v>31</v>
      </c>
      <c r="N3661" t="s">
        <v>41</v>
      </c>
      <c r="O3661" t="s">
        <v>69</v>
      </c>
      <c r="P3661" t="s">
        <v>1343</v>
      </c>
      <c r="Q3661" t="s">
        <v>495</v>
      </c>
      <c r="R3661" s="7">
        <v>0.7</v>
      </c>
      <c r="S3661" s="7">
        <f t="shared" si="513"/>
        <v>2.8836000000000004</v>
      </c>
      <c r="T3661" s="8">
        <v>-7.3692000000000002</v>
      </c>
      <c r="U3661" s="8" t="str">
        <f t="shared" si="519"/>
        <v>Loss</v>
      </c>
      <c r="V3661" s="7">
        <v>6</v>
      </c>
      <c r="W3661" s="8">
        <v>9.6120000000000001</v>
      </c>
      <c r="X3661" s="8">
        <f t="shared" si="520"/>
        <v>8700</v>
      </c>
      <c r="Y3661" s="9">
        <v>-0.76666666699999997</v>
      </c>
      <c r="Z3661" s="9" t="str">
        <f t="shared" si="521"/>
        <v>Low</v>
      </c>
    </row>
    <row r="3662" spans="1:26" x14ac:dyDescent="0.3">
      <c r="A3662" t="s">
        <v>4691</v>
      </c>
      <c r="B3662" s="6">
        <v>44155</v>
      </c>
      <c r="C3662" s="6" t="str">
        <f t="shared" si="514"/>
        <v>2020</v>
      </c>
      <c r="D3662" s="6" t="str">
        <f t="shared" si="515"/>
        <v>November</v>
      </c>
      <c r="E3662" s="6" t="str">
        <f t="shared" si="516"/>
        <v>Q4</v>
      </c>
      <c r="F3662" s="6" t="str">
        <f t="shared" si="517"/>
        <v>Low</v>
      </c>
      <c r="G3662" s="6" t="str">
        <f t="shared" si="518"/>
        <v>Discounted</v>
      </c>
      <c r="H3662" s="6">
        <v>44158</v>
      </c>
      <c r="I3662" t="s">
        <v>878</v>
      </c>
      <c r="J3662" t="s">
        <v>256</v>
      </c>
      <c r="K3662" t="s">
        <v>1663</v>
      </c>
      <c r="L3662" t="s">
        <v>30</v>
      </c>
      <c r="M3662" t="s">
        <v>31</v>
      </c>
      <c r="N3662" t="s">
        <v>41</v>
      </c>
      <c r="O3662" t="s">
        <v>69</v>
      </c>
      <c r="P3662" t="s">
        <v>1343</v>
      </c>
      <c r="Q3662" t="s">
        <v>495</v>
      </c>
      <c r="R3662" s="7">
        <v>0.7</v>
      </c>
      <c r="S3662" s="7">
        <f t="shared" si="513"/>
        <v>1.4688000000000003</v>
      </c>
      <c r="T3662" s="8">
        <v>-3.4272</v>
      </c>
      <c r="U3662" s="8" t="str">
        <f t="shared" si="519"/>
        <v>Loss</v>
      </c>
      <c r="V3662" s="7">
        <v>3</v>
      </c>
      <c r="W3662" s="8">
        <v>4.8959999999999999</v>
      </c>
      <c r="X3662" s="8">
        <f t="shared" si="520"/>
        <v>9513</v>
      </c>
      <c r="Y3662" s="9">
        <v>-0.7</v>
      </c>
      <c r="Z3662" s="9" t="str">
        <f t="shared" si="521"/>
        <v>Low</v>
      </c>
    </row>
    <row r="3663" spans="1:26" x14ac:dyDescent="0.3">
      <c r="A3663" t="s">
        <v>4693</v>
      </c>
      <c r="B3663" s="6">
        <v>44156</v>
      </c>
      <c r="C3663" s="6" t="str">
        <f t="shared" si="514"/>
        <v>2020</v>
      </c>
      <c r="D3663" s="6" t="str">
        <f t="shared" si="515"/>
        <v>November</v>
      </c>
      <c r="E3663" s="6" t="str">
        <f t="shared" si="516"/>
        <v>Q4</v>
      </c>
      <c r="F3663" s="6" t="str">
        <f t="shared" si="517"/>
        <v>Low</v>
      </c>
      <c r="G3663" s="6" t="str">
        <f t="shared" si="518"/>
        <v>Discounted</v>
      </c>
      <c r="H3663" s="6">
        <v>44158</v>
      </c>
      <c r="I3663" t="s">
        <v>1465</v>
      </c>
      <c r="J3663" t="s">
        <v>89</v>
      </c>
      <c r="K3663" t="s">
        <v>1472</v>
      </c>
      <c r="L3663" t="s">
        <v>30</v>
      </c>
      <c r="M3663" t="s">
        <v>76</v>
      </c>
      <c r="N3663" t="s">
        <v>77</v>
      </c>
      <c r="O3663" t="s">
        <v>54</v>
      </c>
      <c r="P3663" t="s">
        <v>131</v>
      </c>
      <c r="Q3663" t="s">
        <v>132</v>
      </c>
      <c r="R3663" s="7">
        <v>0.3</v>
      </c>
      <c r="S3663" s="7">
        <f t="shared" si="513"/>
        <v>277.76140000000004</v>
      </c>
      <c r="T3663" s="8">
        <v>-11.337199999999999</v>
      </c>
      <c r="U3663" s="8" t="str">
        <f t="shared" si="519"/>
        <v>Loss</v>
      </c>
      <c r="V3663" s="7">
        <v>7</v>
      </c>
      <c r="W3663" s="8">
        <v>396.80200000000002</v>
      </c>
      <c r="X3663" s="8">
        <f t="shared" si="520"/>
        <v>1473</v>
      </c>
      <c r="Y3663" s="9">
        <v>-2.8571428999999999E-2</v>
      </c>
      <c r="Z3663" s="9" t="str">
        <f t="shared" si="521"/>
        <v>Low</v>
      </c>
    </row>
    <row r="3664" spans="1:26" x14ac:dyDescent="0.3">
      <c r="A3664" t="s">
        <v>4693</v>
      </c>
      <c r="B3664" s="6">
        <v>44156</v>
      </c>
      <c r="C3664" s="6" t="str">
        <f t="shared" si="514"/>
        <v>2020</v>
      </c>
      <c r="D3664" s="6" t="str">
        <f t="shared" si="515"/>
        <v>November</v>
      </c>
      <c r="E3664" s="6" t="str">
        <f t="shared" si="516"/>
        <v>Q4</v>
      </c>
      <c r="F3664" s="6" t="str">
        <f t="shared" si="517"/>
        <v>Low</v>
      </c>
      <c r="G3664" s="6" t="str">
        <f t="shared" si="518"/>
        <v>Discounted</v>
      </c>
      <c r="H3664" s="6">
        <v>44158</v>
      </c>
      <c r="I3664" t="s">
        <v>1465</v>
      </c>
      <c r="J3664" t="s">
        <v>467</v>
      </c>
      <c r="K3664" t="s">
        <v>3215</v>
      </c>
      <c r="L3664" t="s">
        <v>30</v>
      </c>
      <c r="M3664" t="s">
        <v>31</v>
      </c>
      <c r="N3664" t="s">
        <v>356</v>
      </c>
      <c r="O3664" t="s">
        <v>54</v>
      </c>
      <c r="P3664" t="s">
        <v>131</v>
      </c>
      <c r="Q3664" t="s">
        <v>132</v>
      </c>
      <c r="R3664" s="7">
        <v>0.2</v>
      </c>
      <c r="S3664" s="7">
        <f t="shared" si="513"/>
        <v>12.704000000000001</v>
      </c>
      <c r="T3664" s="8">
        <v>-3.7715000000000001</v>
      </c>
      <c r="U3664" s="8" t="str">
        <f t="shared" si="519"/>
        <v>Loss</v>
      </c>
      <c r="V3664" s="7">
        <v>5</v>
      </c>
      <c r="W3664" s="8">
        <v>15.88</v>
      </c>
      <c r="X3664" s="8">
        <f t="shared" si="520"/>
        <v>7651</v>
      </c>
      <c r="Y3664" s="9">
        <v>-0.23749999999999999</v>
      </c>
      <c r="Z3664" s="9" t="str">
        <f t="shared" si="521"/>
        <v>Low</v>
      </c>
    </row>
    <row r="3665" spans="1:26" x14ac:dyDescent="0.3">
      <c r="A3665" t="s">
        <v>4694</v>
      </c>
      <c r="B3665" s="6">
        <v>44156</v>
      </c>
      <c r="C3665" s="6" t="str">
        <f t="shared" si="514"/>
        <v>2020</v>
      </c>
      <c r="D3665" s="6" t="str">
        <f t="shared" si="515"/>
        <v>November</v>
      </c>
      <c r="E3665" s="6" t="str">
        <f t="shared" si="516"/>
        <v>Q4</v>
      </c>
      <c r="F3665" s="6" t="str">
        <f t="shared" si="517"/>
        <v>High</v>
      </c>
      <c r="G3665" s="6" t="str">
        <f t="shared" si="518"/>
        <v>Discounted</v>
      </c>
      <c r="H3665" s="6">
        <v>44159</v>
      </c>
      <c r="I3665" t="s">
        <v>1172</v>
      </c>
      <c r="J3665" t="s">
        <v>595</v>
      </c>
      <c r="K3665" t="s">
        <v>3626</v>
      </c>
      <c r="L3665" t="s">
        <v>30</v>
      </c>
      <c r="M3665" t="s">
        <v>76</v>
      </c>
      <c r="N3665" t="s">
        <v>99</v>
      </c>
      <c r="O3665" t="s">
        <v>62</v>
      </c>
      <c r="P3665" t="s">
        <v>2854</v>
      </c>
      <c r="Q3665" t="s">
        <v>453</v>
      </c>
      <c r="R3665" s="7">
        <v>0.2</v>
      </c>
      <c r="S3665" s="7">
        <f t="shared" si="513"/>
        <v>14.540799999999999</v>
      </c>
      <c r="T3665" s="8">
        <v>4.7712000000000003</v>
      </c>
      <c r="U3665" s="8" t="str">
        <f t="shared" si="519"/>
        <v>Low</v>
      </c>
      <c r="V3665" s="7">
        <v>1</v>
      </c>
      <c r="W3665" s="8">
        <v>18.175999999999998</v>
      </c>
      <c r="X3665" s="8">
        <f t="shared" si="520"/>
        <v>7381</v>
      </c>
      <c r="Y3665" s="9">
        <v>0.26250000000000001</v>
      </c>
      <c r="Z3665" s="9" t="str">
        <f t="shared" si="521"/>
        <v>High</v>
      </c>
    </row>
    <row r="3666" spans="1:26" x14ac:dyDescent="0.3">
      <c r="A3666" t="s">
        <v>4695</v>
      </c>
      <c r="B3666" s="6">
        <v>44156</v>
      </c>
      <c r="C3666" s="6" t="str">
        <f t="shared" si="514"/>
        <v>2020</v>
      </c>
      <c r="D3666" s="6" t="str">
        <f t="shared" si="515"/>
        <v>November</v>
      </c>
      <c r="E3666" s="6" t="str">
        <f t="shared" si="516"/>
        <v>Q4</v>
      </c>
      <c r="F3666" s="6" t="str">
        <f t="shared" si="517"/>
        <v>Low</v>
      </c>
      <c r="G3666" s="6" t="str">
        <f t="shared" si="518"/>
        <v>Discounted</v>
      </c>
      <c r="H3666" s="6">
        <v>44161</v>
      </c>
      <c r="I3666" t="s">
        <v>252</v>
      </c>
      <c r="J3666" t="s">
        <v>136</v>
      </c>
      <c r="K3666" t="s">
        <v>4085</v>
      </c>
      <c r="L3666" t="s">
        <v>61</v>
      </c>
      <c r="M3666" t="s">
        <v>76</v>
      </c>
      <c r="N3666" t="s">
        <v>138</v>
      </c>
      <c r="O3666" t="s">
        <v>33</v>
      </c>
      <c r="P3666" t="s">
        <v>3193</v>
      </c>
      <c r="Q3666" t="s">
        <v>35</v>
      </c>
      <c r="R3666" s="7">
        <v>0.32</v>
      </c>
      <c r="S3666" s="7">
        <f t="shared" si="513"/>
        <v>167.370304</v>
      </c>
      <c r="T3666" s="8">
        <v>-76.011600000000001</v>
      </c>
      <c r="U3666" s="8" t="str">
        <f t="shared" si="519"/>
        <v>Loss</v>
      </c>
      <c r="V3666" s="7">
        <v>2</v>
      </c>
      <c r="W3666" s="8">
        <v>246.1328</v>
      </c>
      <c r="X3666" s="8">
        <f t="shared" si="520"/>
        <v>2219</v>
      </c>
      <c r="Y3666" s="9">
        <v>-0.30882352899999999</v>
      </c>
      <c r="Z3666" s="9" t="str">
        <f t="shared" si="521"/>
        <v>Low</v>
      </c>
    </row>
    <row r="3667" spans="1:26" x14ac:dyDescent="0.3">
      <c r="A3667" t="s">
        <v>4695</v>
      </c>
      <c r="B3667" s="6">
        <v>44156</v>
      </c>
      <c r="C3667" s="6" t="str">
        <f t="shared" si="514"/>
        <v>2020</v>
      </c>
      <c r="D3667" s="6" t="str">
        <f t="shared" si="515"/>
        <v>November</v>
      </c>
      <c r="E3667" s="6" t="str">
        <f t="shared" si="516"/>
        <v>Q4</v>
      </c>
      <c r="F3667" s="6" t="str">
        <f t="shared" si="517"/>
        <v>High</v>
      </c>
      <c r="G3667" s="6" t="str">
        <f t="shared" si="518"/>
        <v>Discounted</v>
      </c>
      <c r="H3667" s="6">
        <v>44161</v>
      </c>
      <c r="I3667" t="s">
        <v>252</v>
      </c>
      <c r="J3667" t="s">
        <v>1760</v>
      </c>
      <c r="K3667" t="s">
        <v>1761</v>
      </c>
      <c r="L3667" t="s">
        <v>61</v>
      </c>
      <c r="M3667" t="s">
        <v>31</v>
      </c>
      <c r="N3667" t="s">
        <v>46</v>
      </c>
      <c r="O3667" t="s">
        <v>33</v>
      </c>
      <c r="P3667" t="s">
        <v>3193</v>
      </c>
      <c r="Q3667" t="s">
        <v>35</v>
      </c>
      <c r="R3667" s="7">
        <v>0.2</v>
      </c>
      <c r="S3667" s="7">
        <f t="shared" si="513"/>
        <v>9.3567999999999998</v>
      </c>
      <c r="T3667" s="8">
        <v>3.9474</v>
      </c>
      <c r="U3667" s="8" t="str">
        <f t="shared" si="519"/>
        <v>Low</v>
      </c>
      <c r="V3667" s="7">
        <v>2</v>
      </c>
      <c r="W3667" s="8">
        <v>11.696</v>
      </c>
      <c r="X3667" s="8">
        <f t="shared" si="520"/>
        <v>8329</v>
      </c>
      <c r="Y3667" s="9">
        <v>0.33750000000000002</v>
      </c>
      <c r="Z3667" s="9" t="str">
        <f t="shared" si="521"/>
        <v>High</v>
      </c>
    </row>
    <row r="3668" spans="1:26" x14ac:dyDescent="0.3">
      <c r="A3668" t="s">
        <v>4695</v>
      </c>
      <c r="B3668" s="6">
        <v>44156</v>
      </c>
      <c r="C3668" s="6" t="str">
        <f t="shared" si="514"/>
        <v>2020</v>
      </c>
      <c r="D3668" s="6" t="str">
        <f t="shared" si="515"/>
        <v>November</v>
      </c>
      <c r="E3668" s="6" t="str">
        <f t="shared" si="516"/>
        <v>Q4</v>
      </c>
      <c r="F3668" s="6" t="str">
        <f t="shared" si="517"/>
        <v>High</v>
      </c>
      <c r="G3668" s="6" t="str">
        <f t="shared" si="518"/>
        <v>Discounted</v>
      </c>
      <c r="H3668" s="6">
        <v>44161</v>
      </c>
      <c r="I3668" t="s">
        <v>252</v>
      </c>
      <c r="J3668" t="s">
        <v>1825</v>
      </c>
      <c r="K3668" t="s">
        <v>1826</v>
      </c>
      <c r="L3668" t="s">
        <v>61</v>
      </c>
      <c r="M3668" t="s">
        <v>91</v>
      </c>
      <c r="N3668" t="s">
        <v>1035</v>
      </c>
      <c r="O3668" t="s">
        <v>33</v>
      </c>
      <c r="P3668" t="s">
        <v>3193</v>
      </c>
      <c r="Q3668" t="s">
        <v>35</v>
      </c>
      <c r="R3668" s="7">
        <v>0.2</v>
      </c>
      <c r="S3668" s="7">
        <f t="shared" si="513"/>
        <v>351.99360000000001</v>
      </c>
      <c r="T3668" s="8">
        <v>164.99700000000001</v>
      </c>
      <c r="U3668" s="8" t="str">
        <f t="shared" si="519"/>
        <v>Medium</v>
      </c>
      <c r="V3668" s="7">
        <v>1</v>
      </c>
      <c r="W3668" s="8">
        <v>439.99200000000002</v>
      </c>
      <c r="X3668" s="8">
        <f t="shared" si="520"/>
        <v>1349</v>
      </c>
      <c r="Y3668" s="9">
        <v>0.375</v>
      </c>
      <c r="Z3668" s="9" t="str">
        <f t="shared" si="521"/>
        <v>High</v>
      </c>
    </row>
    <row r="3669" spans="1:26" x14ac:dyDescent="0.3">
      <c r="A3669" t="s">
        <v>4696</v>
      </c>
      <c r="B3669" s="6">
        <v>44156</v>
      </c>
      <c r="C3669" s="6" t="str">
        <f t="shared" si="514"/>
        <v>2020</v>
      </c>
      <c r="D3669" s="6" t="str">
        <f t="shared" si="515"/>
        <v>November</v>
      </c>
      <c r="E3669" s="6" t="str">
        <f t="shared" si="516"/>
        <v>Q4</v>
      </c>
      <c r="F3669" s="6" t="str">
        <f t="shared" si="517"/>
        <v>Low</v>
      </c>
      <c r="G3669" s="6" t="str">
        <f t="shared" si="518"/>
        <v>Discounted</v>
      </c>
      <c r="H3669" s="6">
        <v>44162</v>
      </c>
      <c r="I3669" t="s">
        <v>3868</v>
      </c>
      <c r="J3669" t="s">
        <v>732</v>
      </c>
      <c r="K3669" t="s">
        <v>3275</v>
      </c>
      <c r="L3669" t="s">
        <v>61</v>
      </c>
      <c r="M3669" t="s">
        <v>31</v>
      </c>
      <c r="N3669" t="s">
        <v>174</v>
      </c>
      <c r="O3669" t="s">
        <v>33</v>
      </c>
      <c r="P3669" t="s">
        <v>1115</v>
      </c>
      <c r="Q3669" t="s">
        <v>35</v>
      </c>
      <c r="R3669" s="7">
        <v>0.8</v>
      </c>
      <c r="S3669" s="7">
        <f t="shared" si="513"/>
        <v>4.9176000000000002</v>
      </c>
      <c r="T3669" s="8">
        <v>-67.617000000000004</v>
      </c>
      <c r="U3669" s="8" t="str">
        <f t="shared" si="519"/>
        <v>Loss</v>
      </c>
      <c r="V3669" s="7">
        <v>3</v>
      </c>
      <c r="W3669" s="8">
        <v>24.588000000000001</v>
      </c>
      <c r="X3669" s="8">
        <f t="shared" si="520"/>
        <v>6715</v>
      </c>
      <c r="Y3669" s="9">
        <v>-2.75</v>
      </c>
      <c r="Z3669" s="9" t="str">
        <f t="shared" si="521"/>
        <v>Low</v>
      </c>
    </row>
    <row r="3670" spans="1:26" x14ac:dyDescent="0.3">
      <c r="A3670" t="s">
        <v>4696</v>
      </c>
      <c r="B3670" s="6">
        <v>44156</v>
      </c>
      <c r="C3670" s="6" t="str">
        <f t="shared" si="514"/>
        <v>2020</v>
      </c>
      <c r="D3670" s="6" t="str">
        <f t="shared" si="515"/>
        <v>November</v>
      </c>
      <c r="E3670" s="6" t="str">
        <f t="shared" si="516"/>
        <v>Q4</v>
      </c>
      <c r="F3670" s="6" t="str">
        <f t="shared" si="517"/>
        <v>Low</v>
      </c>
      <c r="G3670" s="6" t="str">
        <f t="shared" si="518"/>
        <v>Discounted</v>
      </c>
      <c r="H3670" s="6">
        <v>44162</v>
      </c>
      <c r="I3670" t="s">
        <v>3868</v>
      </c>
      <c r="J3670" t="s">
        <v>192</v>
      </c>
      <c r="K3670" t="s">
        <v>3212</v>
      </c>
      <c r="L3670" t="s">
        <v>61</v>
      </c>
      <c r="M3670" t="s">
        <v>31</v>
      </c>
      <c r="N3670" t="s">
        <v>53</v>
      </c>
      <c r="O3670" t="s">
        <v>33</v>
      </c>
      <c r="P3670" t="s">
        <v>1115</v>
      </c>
      <c r="Q3670" t="s">
        <v>35</v>
      </c>
      <c r="R3670" s="7">
        <v>0.2</v>
      </c>
      <c r="S3670" s="7">
        <f t="shared" si="513"/>
        <v>4.2751999999999999</v>
      </c>
      <c r="T3670" s="8">
        <v>0.73480000000000001</v>
      </c>
      <c r="U3670" s="8" t="str">
        <f t="shared" si="519"/>
        <v>Low</v>
      </c>
      <c r="V3670" s="7">
        <v>2</v>
      </c>
      <c r="W3670" s="8">
        <v>5.3440000000000003</v>
      </c>
      <c r="X3670" s="8">
        <f t="shared" si="520"/>
        <v>9419</v>
      </c>
      <c r="Y3670" s="9">
        <v>0.13750000000000001</v>
      </c>
      <c r="Z3670" s="9" t="str">
        <f t="shared" si="521"/>
        <v>Low</v>
      </c>
    </row>
    <row r="3671" spans="1:26" x14ac:dyDescent="0.3">
      <c r="A3671" t="s">
        <v>4696</v>
      </c>
      <c r="B3671" s="6">
        <v>44156</v>
      </c>
      <c r="C3671" s="6" t="str">
        <f t="shared" si="514"/>
        <v>2020</v>
      </c>
      <c r="D3671" s="6" t="str">
        <f t="shared" si="515"/>
        <v>November</v>
      </c>
      <c r="E3671" s="6" t="str">
        <f t="shared" si="516"/>
        <v>Q4</v>
      </c>
      <c r="F3671" s="6" t="str">
        <f t="shared" si="517"/>
        <v>Low</v>
      </c>
      <c r="G3671" s="6" t="str">
        <f t="shared" si="518"/>
        <v>Discounted</v>
      </c>
      <c r="H3671" s="6">
        <v>44162</v>
      </c>
      <c r="I3671" t="s">
        <v>3868</v>
      </c>
      <c r="J3671" t="s">
        <v>219</v>
      </c>
      <c r="K3671" t="s">
        <v>1423</v>
      </c>
      <c r="L3671" t="s">
        <v>61</v>
      </c>
      <c r="M3671" t="s">
        <v>31</v>
      </c>
      <c r="N3671" t="s">
        <v>41</v>
      </c>
      <c r="O3671" t="s">
        <v>33</v>
      </c>
      <c r="P3671" t="s">
        <v>1115</v>
      </c>
      <c r="Q3671" t="s">
        <v>35</v>
      </c>
      <c r="R3671" s="7">
        <v>0.8</v>
      </c>
      <c r="S3671" s="7">
        <f t="shared" si="513"/>
        <v>0.33919999999999995</v>
      </c>
      <c r="T3671" s="8">
        <v>-2.544</v>
      </c>
      <c r="U3671" s="8" t="str">
        <f t="shared" si="519"/>
        <v>Loss</v>
      </c>
      <c r="V3671" s="7">
        <v>2</v>
      </c>
      <c r="W3671" s="8">
        <v>1.696</v>
      </c>
      <c r="X3671" s="8">
        <f t="shared" si="520"/>
        <v>9946</v>
      </c>
      <c r="Y3671" s="9">
        <v>-1.5</v>
      </c>
      <c r="Z3671" s="9" t="str">
        <f t="shared" si="521"/>
        <v>Low</v>
      </c>
    </row>
    <row r="3672" spans="1:26" x14ac:dyDescent="0.3">
      <c r="A3672" t="s">
        <v>4696</v>
      </c>
      <c r="B3672" s="6">
        <v>44156</v>
      </c>
      <c r="C3672" s="6" t="str">
        <f t="shared" si="514"/>
        <v>2020</v>
      </c>
      <c r="D3672" s="6" t="str">
        <f t="shared" si="515"/>
        <v>November</v>
      </c>
      <c r="E3672" s="6" t="str">
        <f t="shared" si="516"/>
        <v>Q4</v>
      </c>
      <c r="F3672" s="6" t="str">
        <f t="shared" si="517"/>
        <v>Low</v>
      </c>
      <c r="G3672" s="6" t="str">
        <f t="shared" si="518"/>
        <v>Discounted</v>
      </c>
      <c r="H3672" s="6">
        <v>44162</v>
      </c>
      <c r="I3672" t="s">
        <v>3868</v>
      </c>
      <c r="J3672" t="s">
        <v>440</v>
      </c>
      <c r="K3672" t="s">
        <v>4094</v>
      </c>
      <c r="L3672" t="s">
        <v>61</v>
      </c>
      <c r="M3672" t="s">
        <v>31</v>
      </c>
      <c r="N3672" t="s">
        <v>41</v>
      </c>
      <c r="O3672" t="s">
        <v>33</v>
      </c>
      <c r="P3672" t="s">
        <v>1115</v>
      </c>
      <c r="Q3672" t="s">
        <v>35</v>
      </c>
      <c r="R3672" s="7">
        <v>0.8</v>
      </c>
      <c r="S3672" s="7">
        <f t="shared" si="513"/>
        <v>1.5960000000000001</v>
      </c>
      <c r="T3672" s="8">
        <v>-13.167</v>
      </c>
      <c r="U3672" s="8" t="str">
        <f t="shared" si="519"/>
        <v>Loss</v>
      </c>
      <c r="V3672" s="7">
        <v>5</v>
      </c>
      <c r="W3672" s="8">
        <v>7.98</v>
      </c>
      <c r="X3672" s="8">
        <f t="shared" si="520"/>
        <v>8966</v>
      </c>
      <c r="Y3672" s="9">
        <v>-1.65</v>
      </c>
      <c r="Z3672" s="9" t="str">
        <f t="shared" si="521"/>
        <v>Low</v>
      </c>
    </row>
    <row r="3673" spans="1:26" x14ac:dyDescent="0.3">
      <c r="A3673" t="s">
        <v>4697</v>
      </c>
      <c r="B3673" s="6">
        <v>44156</v>
      </c>
      <c r="C3673" s="6" t="str">
        <f t="shared" si="514"/>
        <v>2020</v>
      </c>
      <c r="D3673" s="6" t="str">
        <f t="shared" si="515"/>
        <v>November</v>
      </c>
      <c r="E3673" s="6" t="str">
        <f t="shared" si="516"/>
        <v>Q4</v>
      </c>
      <c r="F3673" s="6" t="str">
        <f t="shared" si="517"/>
        <v>High</v>
      </c>
      <c r="G3673" s="6" t="str">
        <f t="shared" si="518"/>
        <v>Full Price</v>
      </c>
      <c r="H3673" s="6">
        <v>44158</v>
      </c>
      <c r="I3673" t="s">
        <v>1478</v>
      </c>
      <c r="J3673" t="s">
        <v>1784</v>
      </c>
      <c r="K3673" t="s">
        <v>2493</v>
      </c>
      <c r="L3673" t="s">
        <v>30</v>
      </c>
      <c r="M3673" t="s">
        <v>31</v>
      </c>
      <c r="N3673" t="s">
        <v>174</v>
      </c>
      <c r="O3673" t="s">
        <v>33</v>
      </c>
      <c r="P3673" t="s">
        <v>1081</v>
      </c>
      <c r="Q3673" t="s">
        <v>237</v>
      </c>
      <c r="R3673" s="7">
        <v>0</v>
      </c>
      <c r="S3673" s="7">
        <f t="shared" si="513"/>
        <v>19.75</v>
      </c>
      <c r="T3673" s="8">
        <v>5.1349999999999998</v>
      </c>
      <c r="U3673" s="8" t="str">
        <f t="shared" si="519"/>
        <v>Low</v>
      </c>
      <c r="V3673" s="7">
        <v>5</v>
      </c>
      <c r="W3673" s="8">
        <v>19.75</v>
      </c>
      <c r="X3673" s="8">
        <f t="shared" si="520"/>
        <v>7180</v>
      </c>
      <c r="Y3673" s="9">
        <v>0.26</v>
      </c>
      <c r="Z3673" s="9" t="str">
        <f t="shared" si="521"/>
        <v>High</v>
      </c>
    </row>
    <row r="3674" spans="1:26" x14ac:dyDescent="0.3">
      <c r="A3674" t="s">
        <v>4697</v>
      </c>
      <c r="B3674" s="6">
        <v>44156</v>
      </c>
      <c r="C3674" s="6" t="str">
        <f t="shared" si="514"/>
        <v>2020</v>
      </c>
      <c r="D3674" s="6" t="str">
        <f t="shared" si="515"/>
        <v>November</v>
      </c>
      <c r="E3674" s="6" t="str">
        <f t="shared" si="516"/>
        <v>Q4</v>
      </c>
      <c r="F3674" s="6" t="str">
        <f t="shared" si="517"/>
        <v>High</v>
      </c>
      <c r="G3674" s="6" t="str">
        <f t="shared" si="518"/>
        <v>Full Price</v>
      </c>
      <c r="H3674" s="6">
        <v>44158</v>
      </c>
      <c r="I3674" t="s">
        <v>1478</v>
      </c>
      <c r="J3674" t="s">
        <v>789</v>
      </c>
      <c r="K3674" t="s">
        <v>4698</v>
      </c>
      <c r="L3674" t="s">
        <v>30</v>
      </c>
      <c r="M3674" t="s">
        <v>31</v>
      </c>
      <c r="N3674" t="s">
        <v>53</v>
      </c>
      <c r="O3674" t="s">
        <v>33</v>
      </c>
      <c r="P3674" t="s">
        <v>1081</v>
      </c>
      <c r="Q3674" t="s">
        <v>237</v>
      </c>
      <c r="R3674" s="7">
        <v>0</v>
      </c>
      <c r="S3674" s="7">
        <f t="shared" si="513"/>
        <v>10.92</v>
      </c>
      <c r="T3674" s="8">
        <v>4.9139999999999997</v>
      </c>
      <c r="U3674" s="8" t="str">
        <f t="shared" si="519"/>
        <v>Low</v>
      </c>
      <c r="V3674" s="7">
        <v>6</v>
      </c>
      <c r="W3674" s="8">
        <v>10.92</v>
      </c>
      <c r="X3674" s="8">
        <f t="shared" si="520"/>
        <v>8469</v>
      </c>
      <c r="Y3674" s="9">
        <v>0.45</v>
      </c>
      <c r="Z3674" s="9" t="str">
        <f t="shared" si="521"/>
        <v>High</v>
      </c>
    </row>
    <row r="3675" spans="1:26" x14ac:dyDescent="0.3">
      <c r="A3675" t="s">
        <v>4697</v>
      </c>
      <c r="B3675" s="6">
        <v>44156</v>
      </c>
      <c r="C3675" s="6" t="str">
        <f t="shared" si="514"/>
        <v>2020</v>
      </c>
      <c r="D3675" s="6" t="str">
        <f t="shared" si="515"/>
        <v>November</v>
      </c>
      <c r="E3675" s="6" t="str">
        <f t="shared" si="516"/>
        <v>Q4</v>
      </c>
      <c r="F3675" s="6" t="str">
        <f t="shared" si="517"/>
        <v>High</v>
      </c>
      <c r="G3675" s="6" t="str">
        <f t="shared" si="518"/>
        <v>Full Price</v>
      </c>
      <c r="H3675" s="6">
        <v>44158</v>
      </c>
      <c r="I3675" t="s">
        <v>1478</v>
      </c>
      <c r="J3675" t="s">
        <v>524</v>
      </c>
      <c r="K3675" t="s">
        <v>4699</v>
      </c>
      <c r="L3675" t="s">
        <v>30</v>
      </c>
      <c r="M3675" t="s">
        <v>91</v>
      </c>
      <c r="N3675" t="s">
        <v>110</v>
      </c>
      <c r="O3675" t="s">
        <v>33</v>
      </c>
      <c r="P3675" t="s">
        <v>1081</v>
      </c>
      <c r="Q3675" t="s">
        <v>237</v>
      </c>
      <c r="R3675" s="7">
        <v>0</v>
      </c>
      <c r="S3675" s="7">
        <f t="shared" si="513"/>
        <v>393.54</v>
      </c>
      <c r="T3675" s="8">
        <v>165.2868</v>
      </c>
      <c r="U3675" s="8" t="str">
        <f t="shared" si="519"/>
        <v>Medium</v>
      </c>
      <c r="V3675" s="7">
        <v>3</v>
      </c>
      <c r="W3675" s="8">
        <v>393.54</v>
      </c>
      <c r="X3675" s="8">
        <f t="shared" si="520"/>
        <v>1479</v>
      </c>
      <c r="Y3675" s="9">
        <v>0.42</v>
      </c>
      <c r="Z3675" s="9" t="str">
        <f t="shared" si="521"/>
        <v>High</v>
      </c>
    </row>
    <row r="3676" spans="1:26" x14ac:dyDescent="0.3">
      <c r="A3676" t="s">
        <v>4697</v>
      </c>
      <c r="B3676" s="6">
        <v>44156</v>
      </c>
      <c r="C3676" s="6" t="str">
        <f t="shared" si="514"/>
        <v>2020</v>
      </c>
      <c r="D3676" s="6" t="str">
        <f t="shared" si="515"/>
        <v>November</v>
      </c>
      <c r="E3676" s="6" t="str">
        <f t="shared" si="516"/>
        <v>Q4</v>
      </c>
      <c r="F3676" s="6" t="str">
        <f t="shared" si="517"/>
        <v>High</v>
      </c>
      <c r="G3676" s="6" t="str">
        <f t="shared" si="518"/>
        <v>Full Price</v>
      </c>
      <c r="H3676" s="6">
        <v>44158</v>
      </c>
      <c r="I3676" t="s">
        <v>1478</v>
      </c>
      <c r="J3676" t="s">
        <v>89</v>
      </c>
      <c r="K3676" t="s">
        <v>4700</v>
      </c>
      <c r="L3676" t="s">
        <v>30</v>
      </c>
      <c r="M3676" t="s">
        <v>91</v>
      </c>
      <c r="N3676" t="s">
        <v>534</v>
      </c>
      <c r="O3676" t="s">
        <v>33</v>
      </c>
      <c r="P3676" t="s">
        <v>1081</v>
      </c>
      <c r="Q3676" t="s">
        <v>237</v>
      </c>
      <c r="R3676" s="7">
        <v>0</v>
      </c>
      <c r="S3676" s="7">
        <f t="shared" si="513"/>
        <v>83.9</v>
      </c>
      <c r="T3676" s="8">
        <v>22.652999999999999</v>
      </c>
      <c r="U3676" s="8" t="str">
        <f t="shared" si="519"/>
        <v>Low</v>
      </c>
      <c r="V3676" s="7">
        <v>2</v>
      </c>
      <c r="W3676" s="8">
        <v>83.9</v>
      </c>
      <c r="X3676" s="8">
        <f t="shared" si="520"/>
        <v>4128</v>
      </c>
      <c r="Y3676" s="9">
        <v>0.27</v>
      </c>
      <c r="Z3676" s="9" t="str">
        <f t="shared" si="521"/>
        <v>High</v>
      </c>
    </row>
    <row r="3677" spans="1:26" x14ac:dyDescent="0.3">
      <c r="A3677" t="s">
        <v>4701</v>
      </c>
      <c r="B3677" s="6">
        <v>44156</v>
      </c>
      <c r="C3677" s="6" t="str">
        <f t="shared" si="514"/>
        <v>2020</v>
      </c>
      <c r="D3677" s="6" t="str">
        <f t="shared" si="515"/>
        <v>November</v>
      </c>
      <c r="E3677" s="6" t="str">
        <f t="shared" si="516"/>
        <v>Q4</v>
      </c>
      <c r="F3677" s="6" t="str">
        <f t="shared" si="517"/>
        <v>High</v>
      </c>
      <c r="G3677" s="6" t="str">
        <f t="shared" si="518"/>
        <v>Full Price</v>
      </c>
      <c r="H3677" s="6">
        <v>44160</v>
      </c>
      <c r="I3677" t="s">
        <v>1441</v>
      </c>
      <c r="J3677" t="s">
        <v>188</v>
      </c>
      <c r="K3677" t="s">
        <v>3379</v>
      </c>
      <c r="L3677" t="s">
        <v>30</v>
      </c>
      <c r="M3677" t="s">
        <v>76</v>
      </c>
      <c r="N3677" t="s">
        <v>138</v>
      </c>
      <c r="O3677" t="s">
        <v>69</v>
      </c>
      <c r="P3677" t="s">
        <v>231</v>
      </c>
      <c r="Q3677" t="s">
        <v>232</v>
      </c>
      <c r="R3677" s="7">
        <v>0</v>
      </c>
      <c r="S3677" s="7">
        <f t="shared" si="513"/>
        <v>141.96</v>
      </c>
      <c r="T3677" s="8">
        <v>41.168399999999998</v>
      </c>
      <c r="U3677" s="8" t="str">
        <f t="shared" si="519"/>
        <v>Low</v>
      </c>
      <c r="V3677" s="7">
        <v>2</v>
      </c>
      <c r="W3677" s="8">
        <v>141.96</v>
      </c>
      <c r="X3677" s="8">
        <f t="shared" si="520"/>
        <v>3183</v>
      </c>
      <c r="Y3677" s="9">
        <v>0.28999999999999998</v>
      </c>
      <c r="Z3677" s="9" t="str">
        <f t="shared" si="521"/>
        <v>High</v>
      </c>
    </row>
    <row r="3678" spans="1:26" x14ac:dyDescent="0.3">
      <c r="A3678" t="s">
        <v>4701</v>
      </c>
      <c r="B3678" s="6">
        <v>44156</v>
      </c>
      <c r="C3678" s="6" t="str">
        <f t="shared" si="514"/>
        <v>2020</v>
      </c>
      <c r="D3678" s="6" t="str">
        <f t="shared" si="515"/>
        <v>November</v>
      </c>
      <c r="E3678" s="6" t="str">
        <f t="shared" si="516"/>
        <v>Q4</v>
      </c>
      <c r="F3678" s="6" t="str">
        <f t="shared" si="517"/>
        <v>High</v>
      </c>
      <c r="G3678" s="6" t="str">
        <f t="shared" si="518"/>
        <v>Discounted</v>
      </c>
      <c r="H3678" s="6">
        <v>44160</v>
      </c>
      <c r="I3678" t="s">
        <v>1441</v>
      </c>
      <c r="J3678" t="s">
        <v>89</v>
      </c>
      <c r="K3678" t="s">
        <v>1976</v>
      </c>
      <c r="L3678" t="s">
        <v>30</v>
      </c>
      <c r="M3678" t="s">
        <v>31</v>
      </c>
      <c r="N3678" t="s">
        <v>41</v>
      </c>
      <c r="O3678" t="s">
        <v>69</v>
      </c>
      <c r="P3678" t="s">
        <v>231</v>
      </c>
      <c r="Q3678" t="s">
        <v>232</v>
      </c>
      <c r="R3678" s="7">
        <v>0.2</v>
      </c>
      <c r="S3678" s="7">
        <f t="shared" si="513"/>
        <v>52.8384</v>
      </c>
      <c r="T3678" s="8">
        <v>23.116800000000001</v>
      </c>
      <c r="U3678" s="8" t="str">
        <f t="shared" si="519"/>
        <v>Low</v>
      </c>
      <c r="V3678" s="7">
        <v>4</v>
      </c>
      <c r="W3678" s="8">
        <v>66.048000000000002</v>
      </c>
      <c r="X3678" s="8">
        <f t="shared" si="520"/>
        <v>4589</v>
      </c>
      <c r="Y3678" s="9">
        <v>0.35</v>
      </c>
      <c r="Z3678" s="9" t="str">
        <f t="shared" si="521"/>
        <v>High</v>
      </c>
    </row>
    <row r="3679" spans="1:26" x14ac:dyDescent="0.3">
      <c r="A3679" t="s">
        <v>4702</v>
      </c>
      <c r="B3679" s="6">
        <v>44156</v>
      </c>
      <c r="C3679" s="6" t="str">
        <f t="shared" si="514"/>
        <v>2020</v>
      </c>
      <c r="D3679" s="6" t="str">
        <f t="shared" si="515"/>
        <v>November</v>
      </c>
      <c r="E3679" s="6" t="str">
        <f t="shared" si="516"/>
        <v>Q4</v>
      </c>
      <c r="F3679" s="6" t="str">
        <f t="shared" si="517"/>
        <v>Low</v>
      </c>
      <c r="G3679" s="6" t="str">
        <f t="shared" si="518"/>
        <v>Discounted</v>
      </c>
      <c r="H3679" s="6">
        <v>44160</v>
      </c>
      <c r="I3679" t="s">
        <v>1271</v>
      </c>
      <c r="J3679" t="s">
        <v>425</v>
      </c>
      <c r="K3679" t="s">
        <v>437</v>
      </c>
      <c r="L3679" t="s">
        <v>30</v>
      </c>
      <c r="M3679" t="s">
        <v>76</v>
      </c>
      <c r="N3679" t="s">
        <v>262</v>
      </c>
      <c r="O3679" t="s">
        <v>54</v>
      </c>
      <c r="P3679" t="s">
        <v>55</v>
      </c>
      <c r="Q3679" t="s">
        <v>56</v>
      </c>
      <c r="R3679" s="7">
        <v>0.4</v>
      </c>
      <c r="S3679" s="7">
        <f t="shared" si="513"/>
        <v>751.62239999999997</v>
      </c>
      <c r="T3679" s="8">
        <v>-480.20319999999998</v>
      </c>
      <c r="U3679" s="8" t="str">
        <f t="shared" si="519"/>
        <v>Loss</v>
      </c>
      <c r="V3679" s="7">
        <v>8</v>
      </c>
      <c r="W3679" s="8">
        <v>1252.704</v>
      </c>
      <c r="X3679" s="8">
        <f t="shared" si="520"/>
        <v>336</v>
      </c>
      <c r="Y3679" s="9">
        <v>-0.383333333</v>
      </c>
      <c r="Z3679" s="9" t="str">
        <f t="shared" si="521"/>
        <v>Low</v>
      </c>
    </row>
    <row r="3680" spans="1:26" x14ac:dyDescent="0.3">
      <c r="A3680" t="s">
        <v>4702</v>
      </c>
      <c r="B3680" s="6">
        <v>44156</v>
      </c>
      <c r="C3680" s="6" t="str">
        <f t="shared" si="514"/>
        <v>2020</v>
      </c>
      <c r="D3680" s="6" t="str">
        <f t="shared" si="515"/>
        <v>November</v>
      </c>
      <c r="E3680" s="6" t="str">
        <f t="shared" si="516"/>
        <v>Q4</v>
      </c>
      <c r="F3680" s="6" t="str">
        <f t="shared" si="517"/>
        <v>Low</v>
      </c>
      <c r="G3680" s="6" t="str">
        <f t="shared" si="518"/>
        <v>Discounted</v>
      </c>
      <c r="H3680" s="6">
        <v>44160</v>
      </c>
      <c r="I3680" t="s">
        <v>1271</v>
      </c>
      <c r="J3680" t="s">
        <v>161</v>
      </c>
      <c r="K3680" t="s">
        <v>1533</v>
      </c>
      <c r="L3680" t="s">
        <v>30</v>
      </c>
      <c r="M3680" t="s">
        <v>91</v>
      </c>
      <c r="N3680" t="s">
        <v>92</v>
      </c>
      <c r="O3680" t="s">
        <v>54</v>
      </c>
      <c r="P3680" t="s">
        <v>55</v>
      </c>
      <c r="Q3680" t="s">
        <v>56</v>
      </c>
      <c r="R3680" s="7">
        <v>0.4</v>
      </c>
      <c r="S3680" s="7">
        <f t="shared" si="513"/>
        <v>66.581999999999994</v>
      </c>
      <c r="T3680" s="8">
        <v>-24.043500000000002</v>
      </c>
      <c r="U3680" s="8" t="str">
        <f t="shared" si="519"/>
        <v>Loss</v>
      </c>
      <c r="V3680" s="7">
        <v>5</v>
      </c>
      <c r="W3680" s="8">
        <v>110.97</v>
      </c>
      <c r="X3680" s="8">
        <f t="shared" si="520"/>
        <v>3586</v>
      </c>
      <c r="Y3680" s="9">
        <v>-0.21666666700000001</v>
      </c>
      <c r="Z3680" s="9" t="str">
        <f t="shared" si="521"/>
        <v>Low</v>
      </c>
    </row>
    <row r="3681" spans="1:26" x14ac:dyDescent="0.3">
      <c r="A3681" t="s">
        <v>4703</v>
      </c>
      <c r="B3681" s="6">
        <v>44156</v>
      </c>
      <c r="C3681" s="6" t="str">
        <f t="shared" si="514"/>
        <v>2020</v>
      </c>
      <c r="D3681" s="6" t="str">
        <f t="shared" si="515"/>
        <v>November</v>
      </c>
      <c r="E3681" s="6" t="str">
        <f t="shared" si="516"/>
        <v>Q4</v>
      </c>
      <c r="F3681" s="6" t="str">
        <f t="shared" si="517"/>
        <v>Low</v>
      </c>
      <c r="G3681" s="6" t="str">
        <f t="shared" si="518"/>
        <v>Discounted</v>
      </c>
      <c r="H3681" s="6">
        <v>44158</v>
      </c>
      <c r="I3681" t="s">
        <v>4096</v>
      </c>
      <c r="J3681" t="s">
        <v>151</v>
      </c>
      <c r="K3681" t="s">
        <v>4704</v>
      </c>
      <c r="L3681" t="s">
        <v>61</v>
      </c>
      <c r="M3681" t="s">
        <v>31</v>
      </c>
      <c r="N3681" t="s">
        <v>174</v>
      </c>
      <c r="O3681" t="s">
        <v>69</v>
      </c>
      <c r="P3681" t="s">
        <v>1463</v>
      </c>
      <c r="Q3681" t="s">
        <v>180</v>
      </c>
      <c r="R3681" s="7">
        <v>0.2</v>
      </c>
      <c r="S3681" s="7">
        <f t="shared" si="513"/>
        <v>260.50560000000002</v>
      </c>
      <c r="T3681" s="8">
        <v>28.492799999999999</v>
      </c>
      <c r="U3681" s="8" t="str">
        <f t="shared" si="519"/>
        <v>Low</v>
      </c>
      <c r="V3681" s="7">
        <v>6</v>
      </c>
      <c r="W3681" s="8">
        <v>325.63200000000001</v>
      </c>
      <c r="X3681" s="8">
        <f t="shared" si="520"/>
        <v>1761</v>
      </c>
      <c r="Y3681" s="9">
        <v>8.7499999999999994E-2</v>
      </c>
      <c r="Z3681" s="9" t="str">
        <f t="shared" si="521"/>
        <v>Low</v>
      </c>
    </row>
    <row r="3682" spans="1:26" x14ac:dyDescent="0.3">
      <c r="A3682" t="s">
        <v>4703</v>
      </c>
      <c r="B3682" s="6">
        <v>44156</v>
      </c>
      <c r="C3682" s="6" t="str">
        <f t="shared" si="514"/>
        <v>2020</v>
      </c>
      <c r="D3682" s="6" t="str">
        <f t="shared" si="515"/>
        <v>November</v>
      </c>
      <c r="E3682" s="6" t="str">
        <f t="shared" si="516"/>
        <v>Q4</v>
      </c>
      <c r="F3682" s="6" t="str">
        <f t="shared" si="517"/>
        <v>High</v>
      </c>
      <c r="G3682" s="6" t="str">
        <f t="shared" si="518"/>
        <v>Discounted</v>
      </c>
      <c r="H3682" s="6">
        <v>44158</v>
      </c>
      <c r="I3682" t="s">
        <v>4096</v>
      </c>
      <c r="J3682" t="s">
        <v>44</v>
      </c>
      <c r="K3682" t="s">
        <v>1092</v>
      </c>
      <c r="L3682" t="s">
        <v>61</v>
      </c>
      <c r="M3682" t="s">
        <v>31</v>
      </c>
      <c r="N3682" t="s">
        <v>46</v>
      </c>
      <c r="O3682" t="s">
        <v>69</v>
      </c>
      <c r="P3682" t="s">
        <v>1463</v>
      </c>
      <c r="Q3682" t="s">
        <v>180</v>
      </c>
      <c r="R3682" s="7">
        <v>0.2</v>
      </c>
      <c r="S3682" s="7">
        <f t="shared" si="513"/>
        <v>13.215999999999999</v>
      </c>
      <c r="T3682" s="8">
        <v>5.3689999999999998</v>
      </c>
      <c r="U3682" s="8" t="str">
        <f t="shared" si="519"/>
        <v>Low</v>
      </c>
      <c r="V3682" s="7">
        <v>5</v>
      </c>
      <c r="W3682" s="8">
        <v>16.52</v>
      </c>
      <c r="X3682" s="8">
        <f t="shared" si="520"/>
        <v>7570</v>
      </c>
      <c r="Y3682" s="9">
        <v>0.32500000000000001</v>
      </c>
      <c r="Z3682" s="9" t="str">
        <f t="shared" si="521"/>
        <v>High</v>
      </c>
    </row>
    <row r="3683" spans="1:26" x14ac:dyDescent="0.3">
      <c r="A3683" t="s">
        <v>4703</v>
      </c>
      <c r="B3683" s="6">
        <v>44156</v>
      </c>
      <c r="C3683" s="6" t="str">
        <f t="shared" si="514"/>
        <v>2020</v>
      </c>
      <c r="D3683" s="6" t="str">
        <f t="shared" si="515"/>
        <v>November</v>
      </c>
      <c r="E3683" s="6" t="str">
        <f t="shared" si="516"/>
        <v>Q4</v>
      </c>
      <c r="F3683" s="6" t="str">
        <f t="shared" si="517"/>
        <v>Low</v>
      </c>
      <c r="G3683" s="6" t="str">
        <f t="shared" si="518"/>
        <v>Discounted</v>
      </c>
      <c r="H3683" s="6">
        <v>44158</v>
      </c>
      <c r="I3683" t="s">
        <v>4096</v>
      </c>
      <c r="J3683" t="s">
        <v>353</v>
      </c>
      <c r="K3683" t="s">
        <v>2050</v>
      </c>
      <c r="L3683" t="s">
        <v>61</v>
      </c>
      <c r="M3683" t="s">
        <v>91</v>
      </c>
      <c r="N3683" t="s">
        <v>110</v>
      </c>
      <c r="O3683" t="s">
        <v>69</v>
      </c>
      <c r="P3683" t="s">
        <v>1463</v>
      </c>
      <c r="Q3683" t="s">
        <v>180</v>
      </c>
      <c r="R3683" s="7">
        <v>0.2</v>
      </c>
      <c r="S3683" s="7">
        <f t="shared" si="513"/>
        <v>18.6752</v>
      </c>
      <c r="T3683" s="8">
        <v>-1.4590000000000001</v>
      </c>
      <c r="U3683" s="8" t="str">
        <f t="shared" si="519"/>
        <v>Loss</v>
      </c>
      <c r="V3683" s="7">
        <v>2</v>
      </c>
      <c r="W3683" s="8">
        <v>23.344000000000001</v>
      </c>
      <c r="X3683" s="8">
        <f t="shared" si="520"/>
        <v>6828</v>
      </c>
      <c r="Y3683" s="9">
        <v>-6.25E-2</v>
      </c>
      <c r="Z3683" s="9" t="str">
        <f t="shared" si="521"/>
        <v>Low</v>
      </c>
    </row>
    <row r="3684" spans="1:26" x14ac:dyDescent="0.3">
      <c r="A3684" t="s">
        <v>4705</v>
      </c>
      <c r="B3684" s="6">
        <v>44157</v>
      </c>
      <c r="C3684" s="6" t="str">
        <f t="shared" si="514"/>
        <v>2020</v>
      </c>
      <c r="D3684" s="6" t="str">
        <f t="shared" si="515"/>
        <v>November</v>
      </c>
      <c r="E3684" s="6" t="str">
        <f t="shared" si="516"/>
        <v>Q4</v>
      </c>
      <c r="F3684" s="6" t="str">
        <f t="shared" si="517"/>
        <v>Low</v>
      </c>
      <c r="G3684" s="6" t="str">
        <f t="shared" si="518"/>
        <v>Discounted</v>
      </c>
      <c r="H3684" s="6">
        <v>44161</v>
      </c>
      <c r="I3684" t="s">
        <v>3139</v>
      </c>
      <c r="J3684" t="s">
        <v>38</v>
      </c>
      <c r="K3684" t="s">
        <v>940</v>
      </c>
      <c r="L3684" t="s">
        <v>30</v>
      </c>
      <c r="M3684" t="s">
        <v>31</v>
      </c>
      <c r="N3684" t="s">
        <v>41</v>
      </c>
      <c r="O3684" t="s">
        <v>54</v>
      </c>
      <c r="P3684" t="s">
        <v>55</v>
      </c>
      <c r="Q3684" t="s">
        <v>56</v>
      </c>
      <c r="R3684" s="7">
        <v>0.7</v>
      </c>
      <c r="S3684" s="7">
        <f t="shared" si="513"/>
        <v>3.4830000000000005</v>
      </c>
      <c r="T3684" s="8">
        <v>-9.2880000000000003</v>
      </c>
      <c r="U3684" s="8" t="str">
        <f t="shared" si="519"/>
        <v>Loss</v>
      </c>
      <c r="V3684" s="7">
        <v>2</v>
      </c>
      <c r="W3684" s="8">
        <v>11.61</v>
      </c>
      <c r="X3684" s="8">
        <f t="shared" si="520"/>
        <v>8359</v>
      </c>
      <c r="Y3684" s="9">
        <v>-0.8</v>
      </c>
      <c r="Z3684" s="9" t="str">
        <f t="shared" si="521"/>
        <v>Low</v>
      </c>
    </row>
    <row r="3685" spans="1:26" x14ac:dyDescent="0.3">
      <c r="A3685" t="s">
        <v>4706</v>
      </c>
      <c r="B3685" s="6">
        <v>44157</v>
      </c>
      <c r="C3685" s="6" t="str">
        <f t="shared" si="514"/>
        <v>2020</v>
      </c>
      <c r="D3685" s="6" t="str">
        <f t="shared" si="515"/>
        <v>November</v>
      </c>
      <c r="E3685" s="6" t="str">
        <f t="shared" si="516"/>
        <v>Q4</v>
      </c>
      <c r="F3685" s="6" t="str">
        <f t="shared" si="517"/>
        <v>Low</v>
      </c>
      <c r="G3685" s="6" t="str">
        <f t="shared" si="518"/>
        <v>Discounted</v>
      </c>
      <c r="H3685" s="6">
        <v>44161</v>
      </c>
      <c r="I3685" t="s">
        <v>1073</v>
      </c>
      <c r="J3685" t="s">
        <v>214</v>
      </c>
      <c r="K3685" t="s">
        <v>215</v>
      </c>
      <c r="L3685" t="s">
        <v>40</v>
      </c>
      <c r="M3685" t="s">
        <v>31</v>
      </c>
      <c r="N3685" t="s">
        <v>174</v>
      </c>
      <c r="O3685" t="s">
        <v>33</v>
      </c>
      <c r="P3685" t="s">
        <v>1115</v>
      </c>
      <c r="Q3685" t="s">
        <v>35</v>
      </c>
      <c r="R3685" s="7">
        <v>0.8</v>
      </c>
      <c r="S3685" s="7">
        <f t="shared" si="513"/>
        <v>13.762</v>
      </c>
      <c r="T3685" s="8">
        <v>-123.858</v>
      </c>
      <c r="U3685" s="8" t="str">
        <f t="shared" si="519"/>
        <v>Loss</v>
      </c>
      <c r="V3685" s="7">
        <v>5</v>
      </c>
      <c r="W3685" s="8">
        <v>68.81</v>
      </c>
      <c r="X3685" s="8">
        <f t="shared" si="520"/>
        <v>4506</v>
      </c>
      <c r="Y3685" s="9">
        <v>-1.8</v>
      </c>
      <c r="Z3685" s="9" t="str">
        <f t="shared" si="521"/>
        <v>Low</v>
      </c>
    </row>
    <row r="3686" spans="1:26" x14ac:dyDescent="0.3">
      <c r="A3686" t="s">
        <v>4706</v>
      </c>
      <c r="B3686" s="6">
        <v>44157</v>
      </c>
      <c r="C3686" s="6" t="str">
        <f t="shared" si="514"/>
        <v>2020</v>
      </c>
      <c r="D3686" s="6" t="str">
        <f t="shared" si="515"/>
        <v>November</v>
      </c>
      <c r="E3686" s="6" t="str">
        <f t="shared" si="516"/>
        <v>Q4</v>
      </c>
      <c r="F3686" s="6" t="str">
        <f t="shared" si="517"/>
        <v>Low</v>
      </c>
      <c r="G3686" s="6" t="str">
        <f t="shared" si="518"/>
        <v>Discounted</v>
      </c>
      <c r="H3686" s="6">
        <v>44161</v>
      </c>
      <c r="I3686" t="s">
        <v>1073</v>
      </c>
      <c r="J3686" t="s">
        <v>219</v>
      </c>
      <c r="K3686" t="s">
        <v>1423</v>
      </c>
      <c r="L3686" t="s">
        <v>40</v>
      </c>
      <c r="M3686" t="s">
        <v>31</v>
      </c>
      <c r="N3686" t="s">
        <v>41</v>
      </c>
      <c r="O3686" t="s">
        <v>33</v>
      </c>
      <c r="P3686" t="s">
        <v>1115</v>
      </c>
      <c r="Q3686" t="s">
        <v>35</v>
      </c>
      <c r="R3686" s="7">
        <v>0.8</v>
      </c>
      <c r="S3686" s="7">
        <f t="shared" si="513"/>
        <v>0.50879999999999992</v>
      </c>
      <c r="T3686" s="8">
        <v>-3.8159999999999998</v>
      </c>
      <c r="U3686" s="8" t="str">
        <f t="shared" si="519"/>
        <v>Loss</v>
      </c>
      <c r="V3686" s="7">
        <v>3</v>
      </c>
      <c r="W3686" s="8">
        <v>2.544</v>
      </c>
      <c r="X3686" s="8">
        <f t="shared" si="520"/>
        <v>9862</v>
      </c>
      <c r="Y3686" s="9">
        <v>-1.5</v>
      </c>
      <c r="Z3686" s="9" t="str">
        <f t="shared" si="521"/>
        <v>Low</v>
      </c>
    </row>
    <row r="3687" spans="1:26" x14ac:dyDescent="0.3">
      <c r="A3687" t="s">
        <v>4707</v>
      </c>
      <c r="B3687" s="6">
        <v>44157</v>
      </c>
      <c r="C3687" s="6" t="str">
        <f t="shared" si="514"/>
        <v>2020</v>
      </c>
      <c r="D3687" s="6" t="str">
        <f t="shared" si="515"/>
        <v>November</v>
      </c>
      <c r="E3687" s="6" t="str">
        <f t="shared" si="516"/>
        <v>Q4</v>
      </c>
      <c r="F3687" s="6" t="str">
        <f t="shared" si="517"/>
        <v>High</v>
      </c>
      <c r="G3687" s="6" t="str">
        <f t="shared" si="518"/>
        <v>Full Price</v>
      </c>
      <c r="H3687" s="6">
        <v>44161</v>
      </c>
      <c r="I3687" t="s">
        <v>2927</v>
      </c>
      <c r="J3687" t="s">
        <v>67</v>
      </c>
      <c r="K3687" t="s">
        <v>2944</v>
      </c>
      <c r="L3687" t="s">
        <v>30</v>
      </c>
      <c r="M3687" t="s">
        <v>31</v>
      </c>
      <c r="N3687" t="s">
        <v>32</v>
      </c>
      <c r="O3687" t="s">
        <v>54</v>
      </c>
      <c r="P3687" t="s">
        <v>4342</v>
      </c>
      <c r="Q3687" t="s">
        <v>749</v>
      </c>
      <c r="R3687" s="7">
        <v>0</v>
      </c>
      <c r="S3687" s="7">
        <f t="shared" si="513"/>
        <v>14.94</v>
      </c>
      <c r="T3687" s="8">
        <v>7.0217999999999998</v>
      </c>
      <c r="U3687" s="8" t="str">
        <f t="shared" si="519"/>
        <v>Low</v>
      </c>
      <c r="V3687" s="7">
        <v>3</v>
      </c>
      <c r="W3687" s="8">
        <v>14.94</v>
      </c>
      <c r="X3687" s="8">
        <f t="shared" si="520"/>
        <v>7804</v>
      </c>
      <c r="Y3687" s="9">
        <v>0.47</v>
      </c>
      <c r="Z3687" s="9" t="str">
        <f t="shared" si="521"/>
        <v>High</v>
      </c>
    </row>
    <row r="3688" spans="1:26" x14ac:dyDescent="0.3">
      <c r="A3688" t="s">
        <v>4708</v>
      </c>
      <c r="B3688" s="6">
        <v>44157</v>
      </c>
      <c r="C3688" s="6" t="str">
        <f t="shared" si="514"/>
        <v>2020</v>
      </c>
      <c r="D3688" s="6" t="str">
        <f t="shared" si="515"/>
        <v>November</v>
      </c>
      <c r="E3688" s="6" t="str">
        <f t="shared" si="516"/>
        <v>Q4</v>
      </c>
      <c r="F3688" s="6" t="str">
        <f t="shared" si="517"/>
        <v>High</v>
      </c>
      <c r="G3688" s="6" t="str">
        <f t="shared" si="518"/>
        <v>Full Price</v>
      </c>
      <c r="H3688" s="6">
        <v>44160</v>
      </c>
      <c r="I3688" t="s">
        <v>2908</v>
      </c>
      <c r="J3688" t="s">
        <v>67</v>
      </c>
      <c r="K3688" t="s">
        <v>515</v>
      </c>
      <c r="L3688" t="s">
        <v>30</v>
      </c>
      <c r="M3688" t="s">
        <v>31</v>
      </c>
      <c r="N3688" t="s">
        <v>32</v>
      </c>
      <c r="O3688" t="s">
        <v>69</v>
      </c>
      <c r="P3688" t="s">
        <v>70</v>
      </c>
      <c r="Q3688" t="s">
        <v>71</v>
      </c>
      <c r="R3688" s="7">
        <v>0</v>
      </c>
      <c r="S3688" s="7">
        <f t="shared" si="513"/>
        <v>37.94</v>
      </c>
      <c r="T3688" s="8">
        <v>18.211200000000002</v>
      </c>
      <c r="U3688" s="8" t="str">
        <f t="shared" si="519"/>
        <v>Low</v>
      </c>
      <c r="V3688" s="7">
        <v>2</v>
      </c>
      <c r="W3688" s="8">
        <v>37.94</v>
      </c>
      <c r="X3688" s="8">
        <f t="shared" si="520"/>
        <v>5750</v>
      </c>
      <c r="Y3688" s="9">
        <v>0.48</v>
      </c>
      <c r="Z3688" s="9" t="str">
        <f t="shared" si="521"/>
        <v>High</v>
      </c>
    </row>
    <row r="3689" spans="1:26" x14ac:dyDescent="0.3">
      <c r="A3689" t="s">
        <v>4708</v>
      </c>
      <c r="B3689" s="6">
        <v>44157</v>
      </c>
      <c r="C3689" s="6" t="str">
        <f t="shared" si="514"/>
        <v>2020</v>
      </c>
      <c r="D3689" s="6" t="str">
        <f t="shared" si="515"/>
        <v>November</v>
      </c>
      <c r="E3689" s="6" t="str">
        <f t="shared" si="516"/>
        <v>Q4</v>
      </c>
      <c r="F3689" s="6" t="str">
        <f t="shared" si="517"/>
        <v>High</v>
      </c>
      <c r="G3689" s="6" t="str">
        <f t="shared" si="518"/>
        <v>Full Price</v>
      </c>
      <c r="H3689" s="6">
        <v>44160</v>
      </c>
      <c r="I3689" t="s">
        <v>2908</v>
      </c>
      <c r="J3689" t="s">
        <v>433</v>
      </c>
      <c r="K3689" t="s">
        <v>433</v>
      </c>
      <c r="L3689" t="s">
        <v>30</v>
      </c>
      <c r="M3689" t="s">
        <v>31</v>
      </c>
      <c r="N3689" t="s">
        <v>32</v>
      </c>
      <c r="O3689" t="s">
        <v>69</v>
      </c>
      <c r="P3689" t="s">
        <v>70</v>
      </c>
      <c r="Q3689" t="s">
        <v>71</v>
      </c>
      <c r="R3689" s="7">
        <v>0</v>
      </c>
      <c r="S3689" s="7">
        <f t="shared" si="513"/>
        <v>42.8</v>
      </c>
      <c r="T3689" s="8">
        <v>19.260000000000002</v>
      </c>
      <c r="U3689" s="8" t="str">
        <f t="shared" si="519"/>
        <v>Low</v>
      </c>
      <c r="V3689" s="7">
        <v>10</v>
      </c>
      <c r="W3689" s="8">
        <v>42.8</v>
      </c>
      <c r="X3689" s="8">
        <f t="shared" si="520"/>
        <v>5486</v>
      </c>
      <c r="Y3689" s="9">
        <v>0.45</v>
      </c>
      <c r="Z3689" s="9" t="str">
        <f t="shared" si="521"/>
        <v>High</v>
      </c>
    </row>
    <row r="3690" spans="1:26" x14ac:dyDescent="0.3">
      <c r="A3690" t="s">
        <v>4708</v>
      </c>
      <c r="B3690" s="6">
        <v>44157</v>
      </c>
      <c r="C3690" s="6" t="str">
        <f t="shared" si="514"/>
        <v>2020</v>
      </c>
      <c r="D3690" s="6" t="str">
        <f t="shared" si="515"/>
        <v>November</v>
      </c>
      <c r="E3690" s="6" t="str">
        <f t="shared" si="516"/>
        <v>Q4</v>
      </c>
      <c r="F3690" s="6" t="str">
        <f t="shared" si="517"/>
        <v>High</v>
      </c>
      <c r="G3690" s="6" t="str">
        <f t="shared" si="518"/>
        <v>Full Price</v>
      </c>
      <c r="H3690" s="6">
        <v>44160</v>
      </c>
      <c r="I3690" t="s">
        <v>2908</v>
      </c>
      <c r="J3690" t="s">
        <v>89</v>
      </c>
      <c r="K3690" t="s">
        <v>951</v>
      </c>
      <c r="L3690" t="s">
        <v>30</v>
      </c>
      <c r="M3690" t="s">
        <v>31</v>
      </c>
      <c r="N3690" t="s">
        <v>49</v>
      </c>
      <c r="O3690" t="s">
        <v>69</v>
      </c>
      <c r="P3690" t="s">
        <v>70</v>
      </c>
      <c r="Q3690" t="s">
        <v>71</v>
      </c>
      <c r="R3690" s="7">
        <v>0</v>
      </c>
      <c r="S3690" s="7">
        <f t="shared" si="513"/>
        <v>33.630000000000003</v>
      </c>
      <c r="T3690" s="8">
        <v>10.089</v>
      </c>
      <c r="U3690" s="8" t="str">
        <f t="shared" si="519"/>
        <v>Low</v>
      </c>
      <c r="V3690" s="7">
        <v>3</v>
      </c>
      <c r="W3690" s="8">
        <v>33.630000000000003</v>
      </c>
      <c r="X3690" s="8">
        <f t="shared" si="520"/>
        <v>6026</v>
      </c>
      <c r="Y3690" s="9">
        <v>0.3</v>
      </c>
      <c r="Z3690" s="9" t="str">
        <f t="shared" si="521"/>
        <v>High</v>
      </c>
    </row>
    <row r="3691" spans="1:26" x14ac:dyDescent="0.3">
      <c r="A3691" t="s">
        <v>4709</v>
      </c>
      <c r="B3691" s="6">
        <v>44157</v>
      </c>
      <c r="C3691" s="6" t="str">
        <f t="shared" si="514"/>
        <v>2020</v>
      </c>
      <c r="D3691" s="6" t="str">
        <f t="shared" si="515"/>
        <v>November</v>
      </c>
      <c r="E3691" s="6" t="str">
        <f t="shared" si="516"/>
        <v>Q4</v>
      </c>
      <c r="F3691" s="6" t="str">
        <f t="shared" si="517"/>
        <v>Low</v>
      </c>
      <c r="G3691" s="6" t="str">
        <f t="shared" si="518"/>
        <v>Discounted</v>
      </c>
      <c r="H3691" s="6">
        <v>44162</v>
      </c>
      <c r="I3691" t="s">
        <v>4306</v>
      </c>
      <c r="J3691" t="s">
        <v>188</v>
      </c>
      <c r="K3691" t="s">
        <v>2239</v>
      </c>
      <c r="L3691" t="s">
        <v>40</v>
      </c>
      <c r="M3691" t="s">
        <v>76</v>
      </c>
      <c r="N3691" t="s">
        <v>262</v>
      </c>
      <c r="O3691" t="s">
        <v>33</v>
      </c>
      <c r="P3691" t="s">
        <v>1059</v>
      </c>
      <c r="Q3691" t="s">
        <v>35</v>
      </c>
      <c r="R3691" s="7">
        <v>0.3</v>
      </c>
      <c r="S3691" s="7">
        <f t="shared" si="513"/>
        <v>144.8734</v>
      </c>
      <c r="T3691" s="8">
        <v>-32.522599999999997</v>
      </c>
      <c r="U3691" s="8" t="str">
        <f t="shared" si="519"/>
        <v>Loss</v>
      </c>
      <c r="V3691" s="7">
        <v>2</v>
      </c>
      <c r="W3691" s="8">
        <v>206.96199999999999</v>
      </c>
      <c r="X3691" s="8">
        <f t="shared" si="520"/>
        <v>2532</v>
      </c>
      <c r="Y3691" s="9">
        <v>-0.157142857</v>
      </c>
      <c r="Z3691" s="9" t="str">
        <f t="shared" si="521"/>
        <v>Low</v>
      </c>
    </row>
    <row r="3692" spans="1:26" x14ac:dyDescent="0.3">
      <c r="A3692" t="s">
        <v>4710</v>
      </c>
      <c r="B3692" s="6">
        <v>44157</v>
      </c>
      <c r="C3692" s="6" t="str">
        <f t="shared" si="514"/>
        <v>2020</v>
      </c>
      <c r="D3692" s="6" t="str">
        <f t="shared" si="515"/>
        <v>November</v>
      </c>
      <c r="E3692" s="6" t="str">
        <f t="shared" si="516"/>
        <v>Q4</v>
      </c>
      <c r="F3692" s="6" t="str">
        <f t="shared" si="517"/>
        <v>Low</v>
      </c>
      <c r="G3692" s="6" t="str">
        <f t="shared" si="518"/>
        <v>Discounted</v>
      </c>
      <c r="H3692" s="6">
        <v>44158</v>
      </c>
      <c r="I3692" t="s">
        <v>1357</v>
      </c>
      <c r="J3692" t="s">
        <v>1404</v>
      </c>
      <c r="K3692" t="s">
        <v>1405</v>
      </c>
      <c r="L3692" t="s">
        <v>30</v>
      </c>
      <c r="M3692" t="s">
        <v>91</v>
      </c>
      <c r="N3692" t="s">
        <v>534</v>
      </c>
      <c r="O3692" t="s">
        <v>62</v>
      </c>
      <c r="P3692" t="s">
        <v>1144</v>
      </c>
      <c r="Q3692" t="s">
        <v>227</v>
      </c>
      <c r="R3692" s="7">
        <v>0.5</v>
      </c>
      <c r="S3692" s="7">
        <f t="shared" si="513"/>
        <v>16.4925</v>
      </c>
      <c r="T3692" s="8">
        <v>-1.9791000000000001</v>
      </c>
      <c r="U3692" s="8" t="str">
        <f t="shared" si="519"/>
        <v>Loss</v>
      </c>
      <c r="V3692" s="7">
        <v>3</v>
      </c>
      <c r="W3692" s="8">
        <v>32.984999999999999</v>
      </c>
      <c r="X3692" s="8">
        <f t="shared" si="520"/>
        <v>6073</v>
      </c>
      <c r="Y3692" s="9">
        <v>-0.06</v>
      </c>
      <c r="Z3692" s="9" t="str">
        <f t="shared" si="521"/>
        <v>Low</v>
      </c>
    </row>
    <row r="3693" spans="1:26" x14ac:dyDescent="0.3">
      <c r="A3693" t="s">
        <v>4711</v>
      </c>
      <c r="B3693" s="6">
        <v>44157</v>
      </c>
      <c r="C3693" s="6" t="str">
        <f t="shared" si="514"/>
        <v>2020</v>
      </c>
      <c r="D3693" s="6" t="str">
        <f t="shared" si="515"/>
        <v>November</v>
      </c>
      <c r="E3693" s="6" t="str">
        <f t="shared" si="516"/>
        <v>Q4</v>
      </c>
      <c r="F3693" s="6" t="str">
        <f t="shared" si="517"/>
        <v>High</v>
      </c>
      <c r="G3693" s="6" t="str">
        <f t="shared" si="518"/>
        <v>Full Price</v>
      </c>
      <c r="H3693" s="6">
        <v>44160</v>
      </c>
      <c r="I3693" t="s">
        <v>1119</v>
      </c>
      <c r="J3693" t="s">
        <v>105</v>
      </c>
      <c r="K3693" t="s">
        <v>1448</v>
      </c>
      <c r="L3693" t="s">
        <v>40</v>
      </c>
      <c r="M3693" t="s">
        <v>31</v>
      </c>
      <c r="N3693" t="s">
        <v>53</v>
      </c>
      <c r="O3693" t="s">
        <v>54</v>
      </c>
      <c r="P3693" t="s">
        <v>4413</v>
      </c>
      <c r="Q3693" t="s">
        <v>749</v>
      </c>
      <c r="R3693" s="7">
        <v>0</v>
      </c>
      <c r="S3693" s="7">
        <f t="shared" si="513"/>
        <v>17.12</v>
      </c>
      <c r="T3693" s="8">
        <v>4.9648000000000003</v>
      </c>
      <c r="U3693" s="8" t="str">
        <f t="shared" si="519"/>
        <v>Low</v>
      </c>
      <c r="V3693" s="7">
        <v>4</v>
      </c>
      <c r="W3693" s="8">
        <v>17.12</v>
      </c>
      <c r="X3693" s="8">
        <f t="shared" si="520"/>
        <v>7507</v>
      </c>
      <c r="Y3693" s="9">
        <v>0.28999999999999998</v>
      </c>
      <c r="Z3693" s="9" t="str">
        <f t="shared" si="521"/>
        <v>High</v>
      </c>
    </row>
    <row r="3694" spans="1:26" x14ac:dyDescent="0.3">
      <c r="A3694" t="s">
        <v>4711</v>
      </c>
      <c r="B3694" s="6">
        <v>44157</v>
      </c>
      <c r="C3694" s="6" t="str">
        <f t="shared" si="514"/>
        <v>2020</v>
      </c>
      <c r="D3694" s="6" t="str">
        <f t="shared" si="515"/>
        <v>November</v>
      </c>
      <c r="E3694" s="6" t="str">
        <f t="shared" si="516"/>
        <v>Q4</v>
      </c>
      <c r="F3694" s="6" t="str">
        <f t="shared" si="517"/>
        <v>High</v>
      </c>
      <c r="G3694" s="6" t="str">
        <f t="shared" si="518"/>
        <v>Full Price</v>
      </c>
      <c r="H3694" s="6">
        <v>44160</v>
      </c>
      <c r="I3694" t="s">
        <v>1119</v>
      </c>
      <c r="J3694" t="s">
        <v>67</v>
      </c>
      <c r="K3694" t="s">
        <v>4712</v>
      </c>
      <c r="L3694" t="s">
        <v>40</v>
      </c>
      <c r="M3694" t="s">
        <v>31</v>
      </c>
      <c r="N3694" t="s">
        <v>32</v>
      </c>
      <c r="O3694" t="s">
        <v>54</v>
      </c>
      <c r="P3694" t="s">
        <v>4413</v>
      </c>
      <c r="Q3694" t="s">
        <v>749</v>
      </c>
      <c r="R3694" s="7">
        <v>0</v>
      </c>
      <c r="S3694" s="7">
        <f t="shared" si="513"/>
        <v>59.94</v>
      </c>
      <c r="T3694" s="8">
        <v>28.171800000000001</v>
      </c>
      <c r="U3694" s="8" t="str">
        <f t="shared" si="519"/>
        <v>Low</v>
      </c>
      <c r="V3694" s="7">
        <v>3</v>
      </c>
      <c r="W3694" s="8">
        <v>59.94</v>
      </c>
      <c r="X3694" s="8">
        <f t="shared" si="520"/>
        <v>4818</v>
      </c>
      <c r="Y3694" s="9">
        <v>0.47</v>
      </c>
      <c r="Z3694" s="9" t="str">
        <f t="shared" si="521"/>
        <v>High</v>
      </c>
    </row>
    <row r="3695" spans="1:26" x14ac:dyDescent="0.3">
      <c r="A3695" t="s">
        <v>4713</v>
      </c>
      <c r="B3695" s="6">
        <v>44157</v>
      </c>
      <c r="C3695" s="6" t="str">
        <f t="shared" si="514"/>
        <v>2020</v>
      </c>
      <c r="D3695" s="6" t="str">
        <f t="shared" si="515"/>
        <v>November</v>
      </c>
      <c r="E3695" s="6" t="str">
        <f t="shared" si="516"/>
        <v>Q4</v>
      </c>
      <c r="F3695" s="6" t="str">
        <f t="shared" si="517"/>
        <v>Low</v>
      </c>
      <c r="G3695" s="6" t="str">
        <f t="shared" si="518"/>
        <v>Discounted</v>
      </c>
      <c r="H3695" s="6">
        <v>44161</v>
      </c>
      <c r="I3695" t="s">
        <v>439</v>
      </c>
      <c r="J3695" t="s">
        <v>675</v>
      </c>
      <c r="K3695" t="s">
        <v>4714</v>
      </c>
      <c r="L3695" t="s">
        <v>40</v>
      </c>
      <c r="M3695" t="s">
        <v>91</v>
      </c>
      <c r="N3695" t="s">
        <v>110</v>
      </c>
      <c r="O3695" t="s">
        <v>33</v>
      </c>
      <c r="P3695" t="s">
        <v>4715</v>
      </c>
      <c r="Q3695" t="s">
        <v>35</v>
      </c>
      <c r="R3695" s="7">
        <v>0.2</v>
      </c>
      <c r="S3695" s="7">
        <f t="shared" si="513"/>
        <v>21.734400000000001</v>
      </c>
      <c r="T3695" s="8">
        <v>-1.3584000000000001</v>
      </c>
      <c r="U3695" s="8" t="str">
        <f t="shared" si="519"/>
        <v>Loss</v>
      </c>
      <c r="V3695" s="7">
        <v>4</v>
      </c>
      <c r="W3695" s="8">
        <v>27.167999999999999</v>
      </c>
      <c r="X3695" s="8">
        <f t="shared" si="520"/>
        <v>6491</v>
      </c>
      <c r="Y3695" s="9">
        <v>-0.05</v>
      </c>
      <c r="Z3695" s="9" t="str">
        <f t="shared" si="521"/>
        <v>Low</v>
      </c>
    </row>
    <row r="3696" spans="1:26" x14ac:dyDescent="0.3">
      <c r="A3696" t="s">
        <v>4716</v>
      </c>
      <c r="B3696" s="6">
        <v>44157</v>
      </c>
      <c r="C3696" s="6" t="str">
        <f t="shared" si="514"/>
        <v>2020</v>
      </c>
      <c r="D3696" s="6" t="str">
        <f t="shared" si="515"/>
        <v>November</v>
      </c>
      <c r="E3696" s="6" t="str">
        <f t="shared" si="516"/>
        <v>Q4</v>
      </c>
      <c r="F3696" s="6" t="str">
        <f t="shared" si="517"/>
        <v>Low</v>
      </c>
      <c r="G3696" s="6" t="str">
        <f t="shared" si="518"/>
        <v>Discounted</v>
      </c>
      <c r="H3696" s="6">
        <v>44162</v>
      </c>
      <c r="I3696" t="s">
        <v>2073</v>
      </c>
      <c r="J3696" t="s">
        <v>101</v>
      </c>
      <c r="K3696" t="s">
        <v>2228</v>
      </c>
      <c r="L3696" t="s">
        <v>30</v>
      </c>
      <c r="M3696" t="s">
        <v>31</v>
      </c>
      <c r="N3696" t="s">
        <v>41</v>
      </c>
      <c r="O3696" t="s">
        <v>62</v>
      </c>
      <c r="P3696" t="s">
        <v>1010</v>
      </c>
      <c r="Q3696" t="s">
        <v>202</v>
      </c>
      <c r="R3696" s="7">
        <v>0.7</v>
      </c>
      <c r="S3696" s="7">
        <f t="shared" si="513"/>
        <v>0.88380000000000036</v>
      </c>
      <c r="T3696" s="8">
        <v>-2.0621999999999998</v>
      </c>
      <c r="U3696" s="8" t="str">
        <f t="shared" si="519"/>
        <v>Loss</v>
      </c>
      <c r="V3696" s="7">
        <v>2</v>
      </c>
      <c r="W3696" s="8">
        <v>2.9460000000000002</v>
      </c>
      <c r="X3696" s="8">
        <f t="shared" si="520"/>
        <v>9793</v>
      </c>
      <c r="Y3696" s="9">
        <v>-0.7</v>
      </c>
      <c r="Z3696" s="9" t="str">
        <f t="shared" si="521"/>
        <v>Low</v>
      </c>
    </row>
    <row r="3697" spans="1:26" x14ac:dyDescent="0.3">
      <c r="A3697" t="s">
        <v>4716</v>
      </c>
      <c r="B3697" s="6">
        <v>44157</v>
      </c>
      <c r="C3697" s="6" t="str">
        <f t="shared" si="514"/>
        <v>2020</v>
      </c>
      <c r="D3697" s="6" t="str">
        <f t="shared" si="515"/>
        <v>November</v>
      </c>
      <c r="E3697" s="6" t="str">
        <f t="shared" si="516"/>
        <v>Q4</v>
      </c>
      <c r="F3697" s="6" t="str">
        <f t="shared" si="517"/>
        <v>High</v>
      </c>
      <c r="G3697" s="6" t="str">
        <f t="shared" si="518"/>
        <v>Discounted</v>
      </c>
      <c r="H3697" s="6">
        <v>44162</v>
      </c>
      <c r="I3697" t="s">
        <v>2073</v>
      </c>
      <c r="J3697" t="s">
        <v>89</v>
      </c>
      <c r="K3697" t="s">
        <v>1864</v>
      </c>
      <c r="L3697" t="s">
        <v>30</v>
      </c>
      <c r="M3697" t="s">
        <v>31</v>
      </c>
      <c r="N3697" t="s">
        <v>86</v>
      </c>
      <c r="O3697" t="s">
        <v>62</v>
      </c>
      <c r="P3697" t="s">
        <v>1010</v>
      </c>
      <c r="Q3697" t="s">
        <v>202</v>
      </c>
      <c r="R3697" s="7">
        <v>0.2</v>
      </c>
      <c r="S3697" s="7">
        <f t="shared" si="513"/>
        <v>44.083199999999998</v>
      </c>
      <c r="T3697" s="8">
        <v>18.5976</v>
      </c>
      <c r="U3697" s="8" t="str">
        <f t="shared" si="519"/>
        <v>Low</v>
      </c>
      <c r="V3697" s="7">
        <v>6</v>
      </c>
      <c r="W3697" s="8">
        <v>55.103999999999999</v>
      </c>
      <c r="X3697" s="8">
        <f t="shared" si="520"/>
        <v>4975</v>
      </c>
      <c r="Y3697" s="9">
        <v>0.33750000000000002</v>
      </c>
      <c r="Z3697" s="9" t="str">
        <f t="shared" si="521"/>
        <v>High</v>
      </c>
    </row>
    <row r="3698" spans="1:26" x14ac:dyDescent="0.3">
      <c r="A3698" t="s">
        <v>4717</v>
      </c>
      <c r="B3698" s="6">
        <v>44158</v>
      </c>
      <c r="C3698" s="6" t="str">
        <f t="shared" si="514"/>
        <v>2020</v>
      </c>
      <c r="D3698" s="6" t="str">
        <f t="shared" si="515"/>
        <v>November</v>
      </c>
      <c r="E3698" s="6" t="str">
        <f t="shared" si="516"/>
        <v>Q4</v>
      </c>
      <c r="F3698" s="6" t="str">
        <f t="shared" si="517"/>
        <v>Low</v>
      </c>
      <c r="G3698" s="6" t="str">
        <f t="shared" si="518"/>
        <v>Discounted</v>
      </c>
      <c r="H3698" s="6">
        <v>44162</v>
      </c>
      <c r="I3698" t="s">
        <v>4033</v>
      </c>
      <c r="J3698" t="s">
        <v>38</v>
      </c>
      <c r="K3698" t="s">
        <v>1520</v>
      </c>
      <c r="L3698" t="s">
        <v>61</v>
      </c>
      <c r="M3698" t="s">
        <v>31</v>
      </c>
      <c r="N3698" t="s">
        <v>41</v>
      </c>
      <c r="O3698" t="s">
        <v>33</v>
      </c>
      <c r="P3698" t="s">
        <v>1059</v>
      </c>
      <c r="Q3698" t="s">
        <v>35</v>
      </c>
      <c r="R3698" s="7">
        <v>0.8</v>
      </c>
      <c r="S3698" s="7">
        <f t="shared" si="513"/>
        <v>4.7823999999999991</v>
      </c>
      <c r="T3698" s="8">
        <v>-40.650399999999998</v>
      </c>
      <c r="U3698" s="8" t="str">
        <f t="shared" si="519"/>
        <v>Loss</v>
      </c>
      <c r="V3698" s="7">
        <v>2</v>
      </c>
      <c r="W3698" s="8">
        <v>23.911999999999999</v>
      </c>
      <c r="X3698" s="8">
        <f t="shared" si="520"/>
        <v>6786</v>
      </c>
      <c r="Y3698" s="9">
        <v>-1.7</v>
      </c>
      <c r="Z3698" s="9" t="str">
        <f t="shared" si="521"/>
        <v>Low</v>
      </c>
    </row>
    <row r="3699" spans="1:26" x14ac:dyDescent="0.3">
      <c r="A3699" t="s">
        <v>4717</v>
      </c>
      <c r="B3699" s="6">
        <v>44158</v>
      </c>
      <c r="C3699" s="6" t="str">
        <f t="shared" si="514"/>
        <v>2020</v>
      </c>
      <c r="D3699" s="6" t="str">
        <f t="shared" si="515"/>
        <v>November</v>
      </c>
      <c r="E3699" s="6" t="str">
        <f t="shared" si="516"/>
        <v>Q4</v>
      </c>
      <c r="F3699" s="6" t="str">
        <f t="shared" si="517"/>
        <v>High</v>
      </c>
      <c r="G3699" s="6" t="str">
        <f t="shared" si="518"/>
        <v>Discounted</v>
      </c>
      <c r="H3699" s="6">
        <v>44162</v>
      </c>
      <c r="I3699" t="s">
        <v>4033</v>
      </c>
      <c r="J3699" t="s">
        <v>67</v>
      </c>
      <c r="K3699" t="s">
        <v>4283</v>
      </c>
      <c r="L3699" t="s">
        <v>61</v>
      </c>
      <c r="M3699" t="s">
        <v>31</v>
      </c>
      <c r="N3699" t="s">
        <v>32</v>
      </c>
      <c r="O3699" t="s">
        <v>33</v>
      </c>
      <c r="P3699" t="s">
        <v>1059</v>
      </c>
      <c r="Q3699" t="s">
        <v>35</v>
      </c>
      <c r="R3699" s="7">
        <v>0.2</v>
      </c>
      <c r="S3699" s="7">
        <f t="shared" si="513"/>
        <v>268.416</v>
      </c>
      <c r="T3699" s="8">
        <v>117.432</v>
      </c>
      <c r="U3699" s="8" t="str">
        <f t="shared" si="519"/>
        <v>Medium</v>
      </c>
      <c r="V3699" s="7">
        <v>4</v>
      </c>
      <c r="W3699" s="8">
        <v>335.52</v>
      </c>
      <c r="X3699" s="8">
        <f t="shared" si="520"/>
        <v>1718</v>
      </c>
      <c r="Y3699" s="9">
        <v>0.35</v>
      </c>
      <c r="Z3699" s="9" t="str">
        <f t="shared" si="521"/>
        <v>High</v>
      </c>
    </row>
    <row r="3700" spans="1:26" x14ac:dyDescent="0.3">
      <c r="A3700" t="s">
        <v>4717</v>
      </c>
      <c r="B3700" s="6">
        <v>44158</v>
      </c>
      <c r="C3700" s="6" t="str">
        <f t="shared" si="514"/>
        <v>2020</v>
      </c>
      <c r="D3700" s="6" t="str">
        <f t="shared" si="515"/>
        <v>November</v>
      </c>
      <c r="E3700" s="6" t="str">
        <f t="shared" si="516"/>
        <v>Q4</v>
      </c>
      <c r="F3700" s="6" t="str">
        <f t="shared" si="517"/>
        <v>Low</v>
      </c>
      <c r="G3700" s="6" t="str">
        <f t="shared" si="518"/>
        <v>Discounted</v>
      </c>
      <c r="H3700" s="6">
        <v>44162</v>
      </c>
      <c r="I3700" t="s">
        <v>4033</v>
      </c>
      <c r="J3700" t="s">
        <v>806</v>
      </c>
      <c r="K3700" t="s">
        <v>3501</v>
      </c>
      <c r="L3700" t="s">
        <v>61</v>
      </c>
      <c r="M3700" t="s">
        <v>31</v>
      </c>
      <c r="N3700" t="s">
        <v>49</v>
      </c>
      <c r="O3700" t="s">
        <v>33</v>
      </c>
      <c r="P3700" t="s">
        <v>1059</v>
      </c>
      <c r="Q3700" t="s">
        <v>35</v>
      </c>
      <c r="R3700" s="7">
        <v>0.2</v>
      </c>
      <c r="S3700" s="7">
        <f t="shared" si="513"/>
        <v>21.6448</v>
      </c>
      <c r="T3700" s="8">
        <v>2.3673999999999999</v>
      </c>
      <c r="U3700" s="8" t="str">
        <f t="shared" si="519"/>
        <v>Low</v>
      </c>
      <c r="V3700" s="7">
        <v>2</v>
      </c>
      <c r="W3700" s="8">
        <v>27.056000000000001</v>
      </c>
      <c r="X3700" s="8">
        <f t="shared" si="520"/>
        <v>6498</v>
      </c>
      <c r="Y3700" s="9">
        <v>8.7499999999999994E-2</v>
      </c>
      <c r="Z3700" s="9" t="str">
        <f t="shared" si="521"/>
        <v>Low</v>
      </c>
    </row>
    <row r="3701" spans="1:26" x14ac:dyDescent="0.3">
      <c r="A3701" t="s">
        <v>4718</v>
      </c>
      <c r="B3701" s="6">
        <v>44158</v>
      </c>
      <c r="C3701" s="6" t="str">
        <f t="shared" si="514"/>
        <v>2020</v>
      </c>
      <c r="D3701" s="6" t="str">
        <f t="shared" si="515"/>
        <v>November</v>
      </c>
      <c r="E3701" s="6" t="str">
        <f t="shared" si="516"/>
        <v>Q4</v>
      </c>
      <c r="F3701" s="6" t="str">
        <f t="shared" si="517"/>
        <v>High</v>
      </c>
      <c r="G3701" s="6" t="str">
        <f t="shared" si="518"/>
        <v>Full Price</v>
      </c>
      <c r="H3701" s="6">
        <v>44162</v>
      </c>
      <c r="I3701" t="s">
        <v>2005</v>
      </c>
      <c r="J3701" t="s">
        <v>4492</v>
      </c>
      <c r="K3701" t="s">
        <v>4493</v>
      </c>
      <c r="L3701" t="s">
        <v>30</v>
      </c>
      <c r="M3701" t="s">
        <v>31</v>
      </c>
      <c r="N3701" t="s">
        <v>174</v>
      </c>
      <c r="O3701" t="s">
        <v>54</v>
      </c>
      <c r="P3701" t="s">
        <v>4719</v>
      </c>
      <c r="Q3701" t="s">
        <v>322</v>
      </c>
      <c r="R3701" s="7">
        <v>0</v>
      </c>
      <c r="S3701" s="7">
        <f t="shared" si="513"/>
        <v>2625.12</v>
      </c>
      <c r="T3701" s="8">
        <v>735.03359999999998</v>
      </c>
      <c r="U3701" s="8" t="str">
        <f t="shared" si="519"/>
        <v>High</v>
      </c>
      <c r="V3701" s="7">
        <v>8</v>
      </c>
      <c r="W3701" s="8">
        <v>2625.12</v>
      </c>
      <c r="X3701" s="8">
        <f t="shared" si="520"/>
        <v>87</v>
      </c>
      <c r="Y3701" s="9">
        <v>0.28000000000000003</v>
      </c>
      <c r="Z3701" s="9" t="str">
        <f t="shared" si="521"/>
        <v>High</v>
      </c>
    </row>
    <row r="3702" spans="1:26" x14ac:dyDescent="0.3">
      <c r="A3702" t="s">
        <v>4718</v>
      </c>
      <c r="B3702" s="6">
        <v>44158</v>
      </c>
      <c r="C3702" s="6" t="str">
        <f t="shared" si="514"/>
        <v>2020</v>
      </c>
      <c r="D3702" s="6" t="str">
        <f t="shared" si="515"/>
        <v>November</v>
      </c>
      <c r="E3702" s="6" t="str">
        <f t="shared" si="516"/>
        <v>Q4</v>
      </c>
      <c r="F3702" s="6" t="str">
        <f t="shared" si="517"/>
        <v>High</v>
      </c>
      <c r="G3702" s="6" t="str">
        <f t="shared" si="518"/>
        <v>Full Price</v>
      </c>
      <c r="H3702" s="6">
        <v>44162</v>
      </c>
      <c r="I3702" t="s">
        <v>2005</v>
      </c>
      <c r="J3702" t="s">
        <v>105</v>
      </c>
      <c r="K3702" t="s">
        <v>1623</v>
      </c>
      <c r="L3702" t="s">
        <v>30</v>
      </c>
      <c r="M3702" t="s">
        <v>31</v>
      </c>
      <c r="N3702" t="s">
        <v>53</v>
      </c>
      <c r="O3702" t="s">
        <v>54</v>
      </c>
      <c r="P3702" t="s">
        <v>4719</v>
      </c>
      <c r="Q3702" t="s">
        <v>322</v>
      </c>
      <c r="R3702" s="7">
        <v>0</v>
      </c>
      <c r="S3702" s="7">
        <f t="shared" si="513"/>
        <v>17.940000000000001</v>
      </c>
      <c r="T3702" s="8">
        <v>4.4850000000000003</v>
      </c>
      <c r="U3702" s="8" t="str">
        <f t="shared" si="519"/>
        <v>Low</v>
      </c>
      <c r="V3702" s="7">
        <v>3</v>
      </c>
      <c r="W3702" s="8">
        <v>17.940000000000001</v>
      </c>
      <c r="X3702" s="8">
        <f t="shared" si="520"/>
        <v>7394</v>
      </c>
      <c r="Y3702" s="9">
        <v>0.25</v>
      </c>
      <c r="Z3702" s="9" t="str">
        <f t="shared" si="521"/>
        <v>High</v>
      </c>
    </row>
    <row r="3703" spans="1:26" x14ac:dyDescent="0.3">
      <c r="A3703" t="s">
        <v>4720</v>
      </c>
      <c r="B3703" s="6">
        <v>44158</v>
      </c>
      <c r="C3703" s="6" t="str">
        <f t="shared" si="514"/>
        <v>2020</v>
      </c>
      <c r="D3703" s="6" t="str">
        <f t="shared" si="515"/>
        <v>November</v>
      </c>
      <c r="E3703" s="6" t="str">
        <f t="shared" si="516"/>
        <v>Q4</v>
      </c>
      <c r="F3703" s="6" t="str">
        <f t="shared" si="517"/>
        <v>High</v>
      </c>
      <c r="G3703" s="6" t="str">
        <f t="shared" si="518"/>
        <v>Full Price</v>
      </c>
      <c r="H3703" s="6">
        <v>44160</v>
      </c>
      <c r="I3703" t="s">
        <v>2835</v>
      </c>
      <c r="J3703" t="s">
        <v>703</v>
      </c>
      <c r="K3703" t="s">
        <v>4721</v>
      </c>
      <c r="L3703" t="s">
        <v>30</v>
      </c>
      <c r="M3703" t="s">
        <v>31</v>
      </c>
      <c r="N3703" t="s">
        <v>53</v>
      </c>
      <c r="O3703" t="s">
        <v>54</v>
      </c>
      <c r="P3703" t="s">
        <v>452</v>
      </c>
      <c r="Q3703" t="s">
        <v>122</v>
      </c>
      <c r="R3703" s="7">
        <v>0</v>
      </c>
      <c r="S3703" s="7">
        <f t="shared" si="513"/>
        <v>13.12</v>
      </c>
      <c r="T3703" s="8">
        <v>5.6416000000000004</v>
      </c>
      <c r="U3703" s="8" t="str">
        <f t="shared" si="519"/>
        <v>Low</v>
      </c>
      <c r="V3703" s="7">
        <v>4</v>
      </c>
      <c r="W3703" s="8">
        <v>13.12</v>
      </c>
      <c r="X3703" s="8">
        <f t="shared" si="520"/>
        <v>8071</v>
      </c>
      <c r="Y3703" s="9">
        <v>0.43</v>
      </c>
      <c r="Z3703" s="9" t="str">
        <f t="shared" si="521"/>
        <v>High</v>
      </c>
    </row>
    <row r="3704" spans="1:26" x14ac:dyDescent="0.3">
      <c r="A3704" t="s">
        <v>4720</v>
      </c>
      <c r="B3704" s="6">
        <v>44158</v>
      </c>
      <c r="C3704" s="6" t="str">
        <f t="shared" si="514"/>
        <v>2020</v>
      </c>
      <c r="D3704" s="6" t="str">
        <f t="shared" si="515"/>
        <v>November</v>
      </c>
      <c r="E3704" s="6" t="str">
        <f t="shared" si="516"/>
        <v>Q4</v>
      </c>
      <c r="F3704" s="6" t="str">
        <f t="shared" si="517"/>
        <v>High</v>
      </c>
      <c r="G3704" s="6" t="str">
        <f t="shared" si="518"/>
        <v>Full Price</v>
      </c>
      <c r="H3704" s="6">
        <v>44160</v>
      </c>
      <c r="I3704" t="s">
        <v>2835</v>
      </c>
      <c r="J3704" t="s">
        <v>150</v>
      </c>
      <c r="K3704" t="s">
        <v>150</v>
      </c>
      <c r="L3704" t="s">
        <v>30</v>
      </c>
      <c r="M3704" t="s">
        <v>31</v>
      </c>
      <c r="N3704" t="s">
        <v>149</v>
      </c>
      <c r="O3704" t="s">
        <v>54</v>
      </c>
      <c r="P3704" t="s">
        <v>452</v>
      </c>
      <c r="Q3704" t="s">
        <v>122</v>
      </c>
      <c r="R3704" s="7">
        <v>0</v>
      </c>
      <c r="S3704" s="7">
        <f t="shared" si="513"/>
        <v>16.559999999999999</v>
      </c>
      <c r="T3704" s="8">
        <v>7.7831999999999999</v>
      </c>
      <c r="U3704" s="8" t="str">
        <f t="shared" si="519"/>
        <v>Low</v>
      </c>
      <c r="V3704" s="7">
        <v>2</v>
      </c>
      <c r="W3704" s="8">
        <v>16.559999999999999</v>
      </c>
      <c r="X3704" s="8">
        <f t="shared" si="520"/>
        <v>7565</v>
      </c>
      <c r="Y3704" s="9">
        <v>0.47</v>
      </c>
      <c r="Z3704" s="9" t="str">
        <f t="shared" si="521"/>
        <v>High</v>
      </c>
    </row>
    <row r="3705" spans="1:26" x14ac:dyDescent="0.3">
      <c r="A3705" t="s">
        <v>4720</v>
      </c>
      <c r="B3705" s="6">
        <v>44158</v>
      </c>
      <c r="C3705" s="6" t="str">
        <f t="shared" si="514"/>
        <v>2020</v>
      </c>
      <c r="D3705" s="6" t="str">
        <f t="shared" si="515"/>
        <v>November</v>
      </c>
      <c r="E3705" s="6" t="str">
        <f t="shared" si="516"/>
        <v>Q4</v>
      </c>
      <c r="F3705" s="6" t="str">
        <f t="shared" si="517"/>
        <v>High</v>
      </c>
      <c r="G3705" s="6" t="str">
        <f t="shared" si="518"/>
        <v>Full Price</v>
      </c>
      <c r="H3705" s="6">
        <v>44160</v>
      </c>
      <c r="I3705" t="s">
        <v>2835</v>
      </c>
      <c r="J3705" t="s">
        <v>89</v>
      </c>
      <c r="K3705" t="s">
        <v>2845</v>
      </c>
      <c r="L3705" t="s">
        <v>30</v>
      </c>
      <c r="M3705" t="s">
        <v>31</v>
      </c>
      <c r="N3705" t="s">
        <v>32</v>
      </c>
      <c r="O3705" t="s">
        <v>54</v>
      </c>
      <c r="P3705" t="s">
        <v>452</v>
      </c>
      <c r="Q3705" t="s">
        <v>122</v>
      </c>
      <c r="R3705" s="7">
        <v>0</v>
      </c>
      <c r="S3705" s="7">
        <f t="shared" si="513"/>
        <v>44.1</v>
      </c>
      <c r="T3705" s="8">
        <v>20.727</v>
      </c>
      <c r="U3705" s="8" t="str">
        <f t="shared" si="519"/>
        <v>Low</v>
      </c>
      <c r="V3705" s="7">
        <v>6</v>
      </c>
      <c r="W3705" s="8">
        <v>44.1</v>
      </c>
      <c r="X3705" s="8">
        <f t="shared" si="520"/>
        <v>5425</v>
      </c>
      <c r="Y3705" s="9">
        <v>0.47</v>
      </c>
      <c r="Z3705" s="9" t="str">
        <f t="shared" si="521"/>
        <v>High</v>
      </c>
    </row>
    <row r="3706" spans="1:26" x14ac:dyDescent="0.3">
      <c r="A3706" t="s">
        <v>4720</v>
      </c>
      <c r="B3706" s="6">
        <v>44158</v>
      </c>
      <c r="C3706" s="6" t="str">
        <f t="shared" si="514"/>
        <v>2020</v>
      </c>
      <c r="D3706" s="6" t="str">
        <f t="shared" si="515"/>
        <v>November</v>
      </c>
      <c r="E3706" s="6" t="str">
        <f t="shared" si="516"/>
        <v>Q4</v>
      </c>
      <c r="F3706" s="6" t="str">
        <f t="shared" si="517"/>
        <v>High</v>
      </c>
      <c r="G3706" s="6" t="str">
        <f t="shared" si="518"/>
        <v>Full Price</v>
      </c>
      <c r="H3706" s="6">
        <v>44160</v>
      </c>
      <c r="I3706" t="s">
        <v>2835</v>
      </c>
      <c r="J3706" t="s">
        <v>67</v>
      </c>
      <c r="K3706" t="s">
        <v>847</v>
      </c>
      <c r="L3706" t="s">
        <v>30</v>
      </c>
      <c r="M3706" t="s">
        <v>31</v>
      </c>
      <c r="N3706" t="s">
        <v>32</v>
      </c>
      <c r="O3706" t="s">
        <v>54</v>
      </c>
      <c r="P3706" t="s">
        <v>452</v>
      </c>
      <c r="Q3706" t="s">
        <v>122</v>
      </c>
      <c r="R3706" s="7">
        <v>0</v>
      </c>
      <c r="S3706" s="7">
        <f t="shared" si="513"/>
        <v>38.880000000000003</v>
      </c>
      <c r="T3706" s="8">
        <v>18.662400000000002</v>
      </c>
      <c r="U3706" s="8" t="str">
        <f t="shared" si="519"/>
        <v>Low</v>
      </c>
      <c r="V3706" s="7">
        <v>6</v>
      </c>
      <c r="W3706" s="8">
        <v>38.880000000000003</v>
      </c>
      <c r="X3706" s="8">
        <f t="shared" si="520"/>
        <v>5708</v>
      </c>
      <c r="Y3706" s="9">
        <v>0.48</v>
      </c>
      <c r="Z3706" s="9" t="str">
        <f t="shared" si="521"/>
        <v>High</v>
      </c>
    </row>
    <row r="3707" spans="1:26" x14ac:dyDescent="0.3">
      <c r="A3707" t="s">
        <v>4720</v>
      </c>
      <c r="B3707" s="6">
        <v>44158</v>
      </c>
      <c r="C3707" s="6" t="str">
        <f t="shared" si="514"/>
        <v>2020</v>
      </c>
      <c r="D3707" s="6" t="str">
        <f t="shared" si="515"/>
        <v>November</v>
      </c>
      <c r="E3707" s="6" t="str">
        <f t="shared" si="516"/>
        <v>Q4</v>
      </c>
      <c r="F3707" s="6" t="str">
        <f t="shared" si="517"/>
        <v>High</v>
      </c>
      <c r="G3707" s="6" t="str">
        <f t="shared" si="518"/>
        <v>Full Price</v>
      </c>
      <c r="H3707" s="6">
        <v>44160</v>
      </c>
      <c r="I3707" t="s">
        <v>2835</v>
      </c>
      <c r="J3707" t="s">
        <v>1204</v>
      </c>
      <c r="K3707" t="s">
        <v>2275</v>
      </c>
      <c r="L3707" t="s">
        <v>30</v>
      </c>
      <c r="M3707" t="s">
        <v>91</v>
      </c>
      <c r="N3707" t="s">
        <v>92</v>
      </c>
      <c r="O3707" t="s">
        <v>54</v>
      </c>
      <c r="P3707" t="s">
        <v>452</v>
      </c>
      <c r="Q3707" t="s">
        <v>122</v>
      </c>
      <c r="R3707" s="7">
        <v>0</v>
      </c>
      <c r="S3707" s="7">
        <f t="shared" si="513"/>
        <v>307.98</v>
      </c>
      <c r="T3707" s="8">
        <v>89.3142</v>
      </c>
      <c r="U3707" s="8" t="str">
        <f t="shared" si="519"/>
        <v>Low</v>
      </c>
      <c r="V3707" s="7">
        <v>2</v>
      </c>
      <c r="W3707" s="8">
        <v>307.98</v>
      </c>
      <c r="X3707" s="8">
        <f t="shared" si="520"/>
        <v>1845</v>
      </c>
      <c r="Y3707" s="9">
        <v>0.28999999999999998</v>
      </c>
      <c r="Z3707" s="9" t="str">
        <f t="shared" si="521"/>
        <v>High</v>
      </c>
    </row>
    <row r="3708" spans="1:26" x14ac:dyDescent="0.3">
      <c r="A3708" t="s">
        <v>4722</v>
      </c>
      <c r="B3708" s="6">
        <v>44159</v>
      </c>
      <c r="C3708" s="6" t="str">
        <f t="shared" si="514"/>
        <v>2020</v>
      </c>
      <c r="D3708" s="6" t="str">
        <f t="shared" si="515"/>
        <v>November</v>
      </c>
      <c r="E3708" s="6" t="str">
        <f t="shared" si="516"/>
        <v>Q4</v>
      </c>
      <c r="F3708" s="6" t="str">
        <f t="shared" si="517"/>
        <v>High</v>
      </c>
      <c r="G3708" s="6" t="str">
        <f t="shared" si="518"/>
        <v>Full Price</v>
      </c>
      <c r="H3708" s="6">
        <v>44163</v>
      </c>
      <c r="I3708" t="s">
        <v>27</v>
      </c>
      <c r="J3708" t="s">
        <v>928</v>
      </c>
      <c r="K3708" t="s">
        <v>2076</v>
      </c>
      <c r="L3708" t="s">
        <v>30</v>
      </c>
      <c r="M3708" t="s">
        <v>31</v>
      </c>
      <c r="N3708" t="s">
        <v>53</v>
      </c>
      <c r="O3708" t="s">
        <v>69</v>
      </c>
      <c r="P3708" t="s">
        <v>70</v>
      </c>
      <c r="Q3708" t="s">
        <v>71</v>
      </c>
      <c r="R3708" s="7">
        <v>0</v>
      </c>
      <c r="S3708" s="7">
        <f t="shared" si="513"/>
        <v>14.7</v>
      </c>
      <c r="T3708" s="8">
        <v>6.6150000000000002</v>
      </c>
      <c r="U3708" s="8" t="str">
        <f t="shared" si="519"/>
        <v>Low</v>
      </c>
      <c r="V3708" s="7">
        <v>5</v>
      </c>
      <c r="W3708" s="8">
        <v>14.7</v>
      </c>
      <c r="X3708" s="8">
        <f t="shared" si="520"/>
        <v>7858</v>
      </c>
      <c r="Y3708" s="9">
        <v>0.45</v>
      </c>
      <c r="Z3708" s="9" t="str">
        <f t="shared" si="521"/>
        <v>High</v>
      </c>
    </row>
    <row r="3709" spans="1:26" x14ac:dyDescent="0.3">
      <c r="A3709" t="s">
        <v>4722</v>
      </c>
      <c r="B3709" s="6">
        <v>44159</v>
      </c>
      <c r="C3709" s="6" t="str">
        <f t="shared" si="514"/>
        <v>2020</v>
      </c>
      <c r="D3709" s="6" t="str">
        <f t="shared" si="515"/>
        <v>November</v>
      </c>
      <c r="E3709" s="6" t="str">
        <f t="shared" si="516"/>
        <v>Q4</v>
      </c>
      <c r="F3709" s="6" t="str">
        <f t="shared" si="517"/>
        <v>High</v>
      </c>
      <c r="G3709" s="6" t="str">
        <f t="shared" si="518"/>
        <v>Full Price</v>
      </c>
      <c r="H3709" s="6">
        <v>44163</v>
      </c>
      <c r="I3709" t="s">
        <v>27</v>
      </c>
      <c r="J3709" t="s">
        <v>67</v>
      </c>
      <c r="K3709" t="s">
        <v>628</v>
      </c>
      <c r="L3709" t="s">
        <v>30</v>
      </c>
      <c r="M3709" t="s">
        <v>31</v>
      </c>
      <c r="N3709" t="s">
        <v>32</v>
      </c>
      <c r="O3709" t="s">
        <v>69</v>
      </c>
      <c r="P3709" t="s">
        <v>70</v>
      </c>
      <c r="Q3709" t="s">
        <v>71</v>
      </c>
      <c r="R3709" s="7">
        <v>0</v>
      </c>
      <c r="S3709" s="7">
        <f t="shared" si="513"/>
        <v>368.91</v>
      </c>
      <c r="T3709" s="8">
        <v>180.76589999999999</v>
      </c>
      <c r="U3709" s="8" t="str">
        <f t="shared" si="519"/>
        <v>Medium</v>
      </c>
      <c r="V3709" s="7">
        <v>9</v>
      </c>
      <c r="W3709" s="8">
        <v>368.91</v>
      </c>
      <c r="X3709" s="8">
        <f t="shared" si="520"/>
        <v>1579</v>
      </c>
      <c r="Y3709" s="9">
        <v>0.49</v>
      </c>
      <c r="Z3709" s="9" t="str">
        <f t="shared" si="521"/>
        <v>High</v>
      </c>
    </row>
    <row r="3710" spans="1:26" x14ac:dyDescent="0.3">
      <c r="A3710" t="s">
        <v>4723</v>
      </c>
      <c r="B3710" s="6">
        <v>44159</v>
      </c>
      <c r="C3710" s="6" t="str">
        <f t="shared" si="514"/>
        <v>2020</v>
      </c>
      <c r="D3710" s="6" t="str">
        <f t="shared" si="515"/>
        <v>November</v>
      </c>
      <c r="E3710" s="6" t="str">
        <f t="shared" si="516"/>
        <v>Q4</v>
      </c>
      <c r="F3710" s="6" t="str">
        <f t="shared" si="517"/>
        <v>High</v>
      </c>
      <c r="G3710" s="6" t="str">
        <f t="shared" si="518"/>
        <v>Full Price</v>
      </c>
      <c r="H3710" s="6">
        <v>44165</v>
      </c>
      <c r="I3710" t="s">
        <v>723</v>
      </c>
      <c r="J3710" t="s">
        <v>759</v>
      </c>
      <c r="K3710" t="s">
        <v>2714</v>
      </c>
      <c r="L3710" t="s">
        <v>30</v>
      </c>
      <c r="M3710" t="s">
        <v>76</v>
      </c>
      <c r="N3710" t="s">
        <v>99</v>
      </c>
      <c r="O3710" t="s">
        <v>69</v>
      </c>
      <c r="P3710" t="s">
        <v>70</v>
      </c>
      <c r="Q3710" t="s">
        <v>71</v>
      </c>
      <c r="R3710" s="7">
        <v>0</v>
      </c>
      <c r="S3710" s="7">
        <f t="shared" si="513"/>
        <v>79.760000000000005</v>
      </c>
      <c r="T3710" s="8">
        <v>22.332799999999999</v>
      </c>
      <c r="U3710" s="8" t="str">
        <f t="shared" si="519"/>
        <v>Low</v>
      </c>
      <c r="V3710" s="7">
        <v>4</v>
      </c>
      <c r="W3710" s="8">
        <v>79.760000000000005</v>
      </c>
      <c r="X3710" s="8">
        <f t="shared" si="520"/>
        <v>4233</v>
      </c>
      <c r="Y3710" s="9">
        <v>0.28000000000000003</v>
      </c>
      <c r="Z3710" s="9" t="str">
        <f t="shared" si="521"/>
        <v>High</v>
      </c>
    </row>
    <row r="3711" spans="1:26" x14ac:dyDescent="0.3">
      <c r="A3711" t="s">
        <v>4723</v>
      </c>
      <c r="B3711" s="6">
        <v>44159</v>
      </c>
      <c r="C3711" s="6" t="str">
        <f t="shared" si="514"/>
        <v>2020</v>
      </c>
      <c r="D3711" s="6" t="str">
        <f t="shared" si="515"/>
        <v>November</v>
      </c>
      <c r="E3711" s="6" t="str">
        <f t="shared" si="516"/>
        <v>Q4</v>
      </c>
      <c r="F3711" s="6" t="str">
        <f t="shared" si="517"/>
        <v>High</v>
      </c>
      <c r="G3711" s="6" t="str">
        <f t="shared" si="518"/>
        <v>Discounted</v>
      </c>
      <c r="H3711" s="6">
        <v>44165</v>
      </c>
      <c r="I3711" t="s">
        <v>723</v>
      </c>
      <c r="J3711" t="s">
        <v>101</v>
      </c>
      <c r="K3711" t="s">
        <v>1083</v>
      </c>
      <c r="L3711" t="s">
        <v>30</v>
      </c>
      <c r="M3711" t="s">
        <v>31</v>
      </c>
      <c r="N3711" t="s">
        <v>41</v>
      </c>
      <c r="O3711" t="s">
        <v>69</v>
      </c>
      <c r="P3711" t="s">
        <v>70</v>
      </c>
      <c r="Q3711" t="s">
        <v>71</v>
      </c>
      <c r="R3711" s="7">
        <v>0.2</v>
      </c>
      <c r="S3711" s="7">
        <f t="shared" si="513"/>
        <v>20.659200000000002</v>
      </c>
      <c r="T3711" s="8">
        <v>9.3612000000000002</v>
      </c>
      <c r="U3711" s="8" t="str">
        <f t="shared" si="519"/>
        <v>Low</v>
      </c>
      <c r="V3711" s="7">
        <v>6</v>
      </c>
      <c r="W3711" s="8">
        <v>25.824000000000002</v>
      </c>
      <c r="X3711" s="8">
        <f t="shared" si="520"/>
        <v>6619</v>
      </c>
      <c r="Y3711" s="9">
        <v>0.36249999999999999</v>
      </c>
      <c r="Z3711" s="9" t="str">
        <f t="shared" si="521"/>
        <v>High</v>
      </c>
    </row>
    <row r="3712" spans="1:26" x14ac:dyDescent="0.3">
      <c r="A3712" t="s">
        <v>4723</v>
      </c>
      <c r="B3712" s="6">
        <v>44159</v>
      </c>
      <c r="C3712" s="6" t="str">
        <f t="shared" si="514"/>
        <v>2020</v>
      </c>
      <c r="D3712" s="6" t="str">
        <f t="shared" si="515"/>
        <v>November</v>
      </c>
      <c r="E3712" s="6" t="str">
        <f t="shared" si="516"/>
        <v>Q4</v>
      </c>
      <c r="F3712" s="6" t="str">
        <f t="shared" si="517"/>
        <v>High</v>
      </c>
      <c r="G3712" s="6" t="str">
        <f t="shared" si="518"/>
        <v>Full Price</v>
      </c>
      <c r="H3712" s="6">
        <v>44165</v>
      </c>
      <c r="I3712" t="s">
        <v>723</v>
      </c>
      <c r="J3712" t="s">
        <v>67</v>
      </c>
      <c r="K3712" t="s">
        <v>4724</v>
      </c>
      <c r="L3712" t="s">
        <v>30</v>
      </c>
      <c r="M3712" t="s">
        <v>31</v>
      </c>
      <c r="N3712" t="s">
        <v>32</v>
      </c>
      <c r="O3712" t="s">
        <v>69</v>
      </c>
      <c r="P3712" t="s">
        <v>70</v>
      </c>
      <c r="Q3712" t="s">
        <v>71</v>
      </c>
      <c r="R3712" s="7">
        <v>0</v>
      </c>
      <c r="S3712" s="7">
        <f t="shared" si="513"/>
        <v>146.72999999999999</v>
      </c>
      <c r="T3712" s="8">
        <v>68.963099999999997</v>
      </c>
      <c r="U3712" s="8" t="str">
        <f t="shared" si="519"/>
        <v>Low</v>
      </c>
      <c r="V3712" s="7">
        <v>3</v>
      </c>
      <c r="W3712" s="8">
        <v>146.72999999999999</v>
      </c>
      <c r="X3712" s="8">
        <f t="shared" si="520"/>
        <v>3121</v>
      </c>
      <c r="Y3712" s="9">
        <v>0.47</v>
      </c>
      <c r="Z3712" s="9" t="str">
        <f t="shared" si="521"/>
        <v>High</v>
      </c>
    </row>
    <row r="3713" spans="1:26" x14ac:dyDescent="0.3">
      <c r="A3713" t="s">
        <v>4723</v>
      </c>
      <c r="B3713" s="6">
        <v>44159</v>
      </c>
      <c r="C3713" s="6" t="str">
        <f t="shared" si="514"/>
        <v>2020</v>
      </c>
      <c r="D3713" s="6" t="str">
        <f t="shared" si="515"/>
        <v>November</v>
      </c>
      <c r="E3713" s="6" t="str">
        <f t="shared" si="516"/>
        <v>Q4</v>
      </c>
      <c r="F3713" s="6" t="str">
        <f t="shared" si="517"/>
        <v>High</v>
      </c>
      <c r="G3713" s="6" t="str">
        <f t="shared" si="518"/>
        <v>Full Price</v>
      </c>
      <c r="H3713" s="6">
        <v>44165</v>
      </c>
      <c r="I3713" t="s">
        <v>723</v>
      </c>
      <c r="J3713" t="s">
        <v>1603</v>
      </c>
      <c r="K3713" t="s">
        <v>2224</v>
      </c>
      <c r="L3713" t="s">
        <v>30</v>
      </c>
      <c r="M3713" t="s">
        <v>91</v>
      </c>
      <c r="N3713" t="s">
        <v>110</v>
      </c>
      <c r="O3713" t="s">
        <v>69</v>
      </c>
      <c r="P3713" t="s">
        <v>70</v>
      </c>
      <c r="Q3713" t="s">
        <v>71</v>
      </c>
      <c r="R3713" s="7">
        <v>0</v>
      </c>
      <c r="S3713" s="7">
        <f t="shared" si="513"/>
        <v>13.98</v>
      </c>
      <c r="T3713" s="8">
        <v>6.1512000000000002</v>
      </c>
      <c r="U3713" s="8" t="str">
        <f t="shared" si="519"/>
        <v>Low</v>
      </c>
      <c r="V3713" s="7">
        <v>2</v>
      </c>
      <c r="W3713" s="8">
        <v>13.98</v>
      </c>
      <c r="X3713" s="8">
        <f t="shared" si="520"/>
        <v>7959</v>
      </c>
      <c r="Y3713" s="9">
        <v>0.44</v>
      </c>
      <c r="Z3713" s="9" t="str">
        <f t="shared" si="521"/>
        <v>High</v>
      </c>
    </row>
    <row r="3714" spans="1:26" x14ac:dyDescent="0.3">
      <c r="A3714" t="s">
        <v>4725</v>
      </c>
      <c r="B3714" s="6">
        <v>44159</v>
      </c>
      <c r="C3714" s="6" t="str">
        <f t="shared" si="514"/>
        <v>2020</v>
      </c>
      <c r="D3714" s="6" t="str">
        <f t="shared" si="515"/>
        <v>November</v>
      </c>
      <c r="E3714" s="6" t="str">
        <f t="shared" si="516"/>
        <v>Q4</v>
      </c>
      <c r="F3714" s="6" t="str">
        <f t="shared" si="517"/>
        <v>High</v>
      </c>
      <c r="G3714" s="6" t="str">
        <f t="shared" si="518"/>
        <v>Discounted</v>
      </c>
      <c r="H3714" s="6">
        <v>44164</v>
      </c>
      <c r="I3714" t="s">
        <v>177</v>
      </c>
      <c r="J3714" t="s">
        <v>44</v>
      </c>
      <c r="K3714" t="s">
        <v>1395</v>
      </c>
      <c r="L3714" t="s">
        <v>30</v>
      </c>
      <c r="M3714" t="s">
        <v>31</v>
      </c>
      <c r="N3714" t="s">
        <v>41</v>
      </c>
      <c r="O3714" t="s">
        <v>69</v>
      </c>
      <c r="P3714" t="s">
        <v>70</v>
      </c>
      <c r="Q3714" t="s">
        <v>71</v>
      </c>
      <c r="R3714" s="7">
        <v>0.2</v>
      </c>
      <c r="S3714" s="7">
        <f t="shared" ref="S3714:S3777" si="522">W3714 - (W3714 * R3714)</f>
        <v>73.113599999999991</v>
      </c>
      <c r="T3714" s="8">
        <v>29.702400000000001</v>
      </c>
      <c r="U3714" s="8" t="str">
        <f t="shared" si="519"/>
        <v>Low</v>
      </c>
      <c r="V3714" s="7">
        <v>8</v>
      </c>
      <c r="W3714" s="8">
        <v>91.391999999999996</v>
      </c>
      <c r="X3714" s="8">
        <f t="shared" si="520"/>
        <v>3946</v>
      </c>
      <c r="Y3714" s="9">
        <v>0.32500000000000001</v>
      </c>
      <c r="Z3714" s="9" t="str">
        <f t="shared" si="521"/>
        <v>High</v>
      </c>
    </row>
    <row r="3715" spans="1:26" x14ac:dyDescent="0.3">
      <c r="A3715" t="s">
        <v>4725</v>
      </c>
      <c r="B3715" s="6">
        <v>44159</v>
      </c>
      <c r="C3715" s="6" t="str">
        <f t="shared" ref="C3715:C3778" si="523">TEXT(B3715, "YYYY")</f>
        <v>2020</v>
      </c>
      <c r="D3715" s="6" t="str">
        <f t="shared" ref="D3715:D3778" si="524">TEXT(B3715, "MMMM")</f>
        <v>November</v>
      </c>
      <c r="E3715" s="6" t="str">
        <f t="shared" ref="E3715:E3778" si="525">"Q" &amp; INT((MONTH(B3715) - 1) / 3) + 1</f>
        <v>Q4</v>
      </c>
      <c r="F3715" s="6" t="str">
        <f t="shared" ref="F3715:F3778" si="526">IF(Y3715&gt; 0.2, "High", "Low")</f>
        <v>High</v>
      </c>
      <c r="G3715" s="6" t="str">
        <f t="shared" ref="G3715:G3778" si="527">IF(R3715&gt;0, "Discounted", "Full Price")</f>
        <v>Discounted</v>
      </c>
      <c r="H3715" s="6">
        <v>44164</v>
      </c>
      <c r="I3715" t="s">
        <v>177</v>
      </c>
      <c r="J3715" t="s">
        <v>44</v>
      </c>
      <c r="K3715" t="s">
        <v>4472</v>
      </c>
      <c r="L3715" t="s">
        <v>30</v>
      </c>
      <c r="M3715" t="s">
        <v>31</v>
      </c>
      <c r="N3715" t="s">
        <v>41</v>
      </c>
      <c r="O3715" t="s">
        <v>69</v>
      </c>
      <c r="P3715" t="s">
        <v>70</v>
      </c>
      <c r="Q3715" t="s">
        <v>71</v>
      </c>
      <c r="R3715" s="7">
        <v>0.2</v>
      </c>
      <c r="S3715" s="7">
        <f t="shared" si="522"/>
        <v>2.5344000000000002</v>
      </c>
      <c r="T3715" s="8">
        <v>0.99</v>
      </c>
      <c r="U3715" s="8" t="str">
        <f t="shared" ref="U3715:U3778" si="528">IF(T3715 &lt; 0, "Loss", IF(T3715 &lt; 100, "Low", IF(T3715 &lt; 500, "Medium", "High")))</f>
        <v>Low</v>
      </c>
      <c r="V3715" s="7">
        <v>2</v>
      </c>
      <c r="W3715" s="8">
        <v>3.1680000000000001</v>
      </c>
      <c r="X3715" s="8">
        <f t="shared" ref="X3715:X3778" si="529">_xlfn.RANK.EQ(W3715, W$2:W$9994)</f>
        <v>9754</v>
      </c>
      <c r="Y3715" s="9">
        <v>0.3125</v>
      </c>
      <c r="Z3715" s="9" t="str">
        <f t="shared" ref="Z3715:Z3778" si="530">IF(Y3715 &gt; 0.2, "High", "Low")</f>
        <v>High</v>
      </c>
    </row>
    <row r="3716" spans="1:26" x14ac:dyDescent="0.3">
      <c r="A3716" t="s">
        <v>4725</v>
      </c>
      <c r="B3716" s="6">
        <v>44159</v>
      </c>
      <c r="C3716" s="6" t="str">
        <f t="shared" si="523"/>
        <v>2020</v>
      </c>
      <c r="D3716" s="6" t="str">
        <f t="shared" si="524"/>
        <v>November</v>
      </c>
      <c r="E3716" s="6" t="str">
        <f t="shared" si="525"/>
        <v>Q4</v>
      </c>
      <c r="F3716" s="6" t="str">
        <f t="shared" si="526"/>
        <v>High</v>
      </c>
      <c r="G3716" s="6" t="str">
        <f t="shared" si="527"/>
        <v>Full Price</v>
      </c>
      <c r="H3716" s="6">
        <v>44164</v>
      </c>
      <c r="I3716" t="s">
        <v>177</v>
      </c>
      <c r="J3716" t="s">
        <v>67</v>
      </c>
      <c r="K3716" t="s">
        <v>68</v>
      </c>
      <c r="L3716" t="s">
        <v>30</v>
      </c>
      <c r="M3716" t="s">
        <v>31</v>
      </c>
      <c r="N3716" t="s">
        <v>32</v>
      </c>
      <c r="O3716" t="s">
        <v>69</v>
      </c>
      <c r="P3716" t="s">
        <v>70</v>
      </c>
      <c r="Q3716" t="s">
        <v>71</v>
      </c>
      <c r="R3716" s="7">
        <v>0</v>
      </c>
      <c r="S3716" s="7">
        <f t="shared" si="522"/>
        <v>19.440000000000001</v>
      </c>
      <c r="T3716" s="8">
        <v>9.3312000000000008</v>
      </c>
      <c r="U3716" s="8" t="str">
        <f t="shared" si="528"/>
        <v>Low</v>
      </c>
      <c r="V3716" s="7">
        <v>3</v>
      </c>
      <c r="W3716" s="8">
        <v>19.440000000000001</v>
      </c>
      <c r="X3716" s="8">
        <f t="shared" si="529"/>
        <v>7206</v>
      </c>
      <c r="Y3716" s="9">
        <v>0.48</v>
      </c>
      <c r="Z3716" s="9" t="str">
        <f t="shared" si="530"/>
        <v>High</v>
      </c>
    </row>
    <row r="3717" spans="1:26" x14ac:dyDescent="0.3">
      <c r="A3717" t="s">
        <v>4725</v>
      </c>
      <c r="B3717" s="6">
        <v>44159</v>
      </c>
      <c r="C3717" s="6" t="str">
        <f t="shared" si="523"/>
        <v>2020</v>
      </c>
      <c r="D3717" s="6" t="str">
        <f t="shared" si="524"/>
        <v>November</v>
      </c>
      <c r="E3717" s="6" t="str">
        <f t="shared" si="525"/>
        <v>Q4</v>
      </c>
      <c r="F3717" s="6" t="str">
        <f t="shared" si="526"/>
        <v>Low</v>
      </c>
      <c r="G3717" s="6" t="str">
        <f t="shared" si="527"/>
        <v>Full Price</v>
      </c>
      <c r="H3717" s="6">
        <v>44164</v>
      </c>
      <c r="I3717" t="s">
        <v>177</v>
      </c>
      <c r="J3717" t="s">
        <v>151</v>
      </c>
      <c r="K3717" t="s">
        <v>4726</v>
      </c>
      <c r="L3717" t="s">
        <v>30</v>
      </c>
      <c r="M3717" t="s">
        <v>31</v>
      </c>
      <c r="N3717" t="s">
        <v>49</v>
      </c>
      <c r="O3717" t="s">
        <v>69</v>
      </c>
      <c r="P3717" t="s">
        <v>70</v>
      </c>
      <c r="Q3717" t="s">
        <v>71</v>
      </c>
      <c r="R3717" s="7">
        <v>0</v>
      </c>
      <c r="S3717" s="7">
        <f t="shared" si="522"/>
        <v>454.86</v>
      </c>
      <c r="T3717" s="8">
        <v>54.583199999999998</v>
      </c>
      <c r="U3717" s="8" t="str">
        <f t="shared" si="528"/>
        <v>Low</v>
      </c>
      <c r="V3717" s="7">
        <v>7</v>
      </c>
      <c r="W3717" s="8">
        <v>454.86</v>
      </c>
      <c r="X3717" s="8">
        <f t="shared" si="529"/>
        <v>1299</v>
      </c>
      <c r="Y3717" s="9">
        <v>0.12</v>
      </c>
      <c r="Z3717" s="9" t="str">
        <f t="shared" si="530"/>
        <v>Low</v>
      </c>
    </row>
    <row r="3718" spans="1:26" x14ac:dyDescent="0.3">
      <c r="A3718" t="s">
        <v>4727</v>
      </c>
      <c r="B3718" s="6">
        <v>44160</v>
      </c>
      <c r="C3718" s="6" t="str">
        <f t="shared" si="523"/>
        <v>2020</v>
      </c>
      <c r="D3718" s="6" t="str">
        <f t="shared" si="524"/>
        <v>November</v>
      </c>
      <c r="E3718" s="6" t="str">
        <f t="shared" si="525"/>
        <v>Q4</v>
      </c>
      <c r="F3718" s="6" t="str">
        <f t="shared" si="526"/>
        <v>Low</v>
      </c>
      <c r="G3718" s="6" t="str">
        <f t="shared" si="527"/>
        <v>Discounted</v>
      </c>
      <c r="H3718" s="6">
        <v>44164</v>
      </c>
      <c r="I3718" t="s">
        <v>2134</v>
      </c>
      <c r="J3718" t="s">
        <v>105</v>
      </c>
      <c r="K3718" t="s">
        <v>4728</v>
      </c>
      <c r="L3718" t="s">
        <v>30</v>
      </c>
      <c r="M3718" t="s">
        <v>31</v>
      </c>
      <c r="N3718" t="s">
        <v>53</v>
      </c>
      <c r="O3718" t="s">
        <v>62</v>
      </c>
      <c r="P3718" t="s">
        <v>452</v>
      </c>
      <c r="Q3718" t="s">
        <v>453</v>
      </c>
      <c r="R3718" s="7">
        <v>0.2</v>
      </c>
      <c r="S3718" s="7">
        <f t="shared" si="522"/>
        <v>10.495999999999999</v>
      </c>
      <c r="T3718" s="8">
        <v>1.476</v>
      </c>
      <c r="U3718" s="8" t="str">
        <f t="shared" si="528"/>
        <v>Low</v>
      </c>
      <c r="V3718" s="7">
        <v>5</v>
      </c>
      <c r="W3718" s="8">
        <v>13.12</v>
      </c>
      <c r="X3718" s="8">
        <f t="shared" si="529"/>
        <v>8071</v>
      </c>
      <c r="Y3718" s="9">
        <v>0.1125</v>
      </c>
      <c r="Z3718" s="9" t="str">
        <f t="shared" si="530"/>
        <v>Low</v>
      </c>
    </row>
    <row r="3719" spans="1:26" x14ac:dyDescent="0.3">
      <c r="A3719" t="s">
        <v>4729</v>
      </c>
      <c r="B3719" s="6">
        <v>44161</v>
      </c>
      <c r="C3719" s="6" t="str">
        <f t="shared" si="523"/>
        <v>2020</v>
      </c>
      <c r="D3719" s="6" t="str">
        <f t="shared" si="524"/>
        <v>November</v>
      </c>
      <c r="E3719" s="6" t="str">
        <f t="shared" si="525"/>
        <v>Q4</v>
      </c>
      <c r="F3719" s="6" t="str">
        <f t="shared" si="526"/>
        <v>High</v>
      </c>
      <c r="G3719" s="6" t="str">
        <f t="shared" si="527"/>
        <v>Full Price</v>
      </c>
      <c r="H3719" s="6">
        <v>44165</v>
      </c>
      <c r="I3719" t="s">
        <v>823</v>
      </c>
      <c r="J3719" t="s">
        <v>268</v>
      </c>
      <c r="K3719" t="s">
        <v>269</v>
      </c>
      <c r="L3719" t="s">
        <v>61</v>
      </c>
      <c r="M3719" t="s">
        <v>31</v>
      </c>
      <c r="N3719" t="s">
        <v>41</v>
      </c>
      <c r="O3719" t="s">
        <v>54</v>
      </c>
      <c r="P3719" t="s">
        <v>3418</v>
      </c>
      <c r="Q3719" t="s">
        <v>749</v>
      </c>
      <c r="R3719" s="7">
        <v>0</v>
      </c>
      <c r="S3719" s="7">
        <f t="shared" si="522"/>
        <v>14.73</v>
      </c>
      <c r="T3719" s="8">
        <v>6.9230999999999998</v>
      </c>
      <c r="U3719" s="8" t="str">
        <f t="shared" si="528"/>
        <v>Low</v>
      </c>
      <c r="V3719" s="7">
        <v>3</v>
      </c>
      <c r="W3719" s="8">
        <v>14.73</v>
      </c>
      <c r="X3719" s="8">
        <f t="shared" si="529"/>
        <v>7851</v>
      </c>
      <c r="Y3719" s="9">
        <v>0.47</v>
      </c>
      <c r="Z3719" s="9" t="str">
        <f t="shared" si="530"/>
        <v>High</v>
      </c>
    </row>
    <row r="3720" spans="1:26" x14ac:dyDescent="0.3">
      <c r="A3720" t="s">
        <v>4729</v>
      </c>
      <c r="B3720" s="6">
        <v>44161</v>
      </c>
      <c r="C3720" s="6" t="str">
        <f t="shared" si="523"/>
        <v>2020</v>
      </c>
      <c r="D3720" s="6" t="str">
        <f t="shared" si="524"/>
        <v>November</v>
      </c>
      <c r="E3720" s="6" t="str">
        <f t="shared" si="525"/>
        <v>Q4</v>
      </c>
      <c r="F3720" s="6" t="str">
        <f t="shared" si="526"/>
        <v>High</v>
      </c>
      <c r="G3720" s="6" t="str">
        <f t="shared" si="527"/>
        <v>Full Price</v>
      </c>
      <c r="H3720" s="6">
        <v>44165</v>
      </c>
      <c r="I3720" t="s">
        <v>823</v>
      </c>
      <c r="J3720" t="s">
        <v>89</v>
      </c>
      <c r="K3720" t="s">
        <v>3587</v>
      </c>
      <c r="L3720" t="s">
        <v>61</v>
      </c>
      <c r="M3720" t="s">
        <v>31</v>
      </c>
      <c r="N3720" t="s">
        <v>41</v>
      </c>
      <c r="O3720" t="s">
        <v>54</v>
      </c>
      <c r="P3720" t="s">
        <v>3418</v>
      </c>
      <c r="Q3720" t="s">
        <v>749</v>
      </c>
      <c r="R3720" s="7">
        <v>0</v>
      </c>
      <c r="S3720" s="7">
        <f t="shared" si="522"/>
        <v>61.04</v>
      </c>
      <c r="T3720" s="8">
        <v>30.52</v>
      </c>
      <c r="U3720" s="8" t="str">
        <f t="shared" si="528"/>
        <v>Low</v>
      </c>
      <c r="V3720" s="7">
        <v>4</v>
      </c>
      <c r="W3720" s="8">
        <v>61.04</v>
      </c>
      <c r="X3720" s="8">
        <f t="shared" si="529"/>
        <v>4764</v>
      </c>
      <c r="Y3720" s="9">
        <v>0.5</v>
      </c>
      <c r="Z3720" s="9" t="str">
        <f t="shared" si="530"/>
        <v>High</v>
      </c>
    </row>
    <row r="3721" spans="1:26" x14ac:dyDescent="0.3">
      <c r="A3721" t="s">
        <v>4729</v>
      </c>
      <c r="B3721" s="6">
        <v>44161</v>
      </c>
      <c r="C3721" s="6" t="str">
        <f t="shared" si="523"/>
        <v>2020</v>
      </c>
      <c r="D3721" s="6" t="str">
        <f t="shared" si="524"/>
        <v>November</v>
      </c>
      <c r="E3721" s="6" t="str">
        <f t="shared" si="525"/>
        <v>Q4</v>
      </c>
      <c r="F3721" s="6" t="str">
        <f t="shared" si="526"/>
        <v>High</v>
      </c>
      <c r="G3721" s="6" t="str">
        <f t="shared" si="527"/>
        <v>Full Price</v>
      </c>
      <c r="H3721" s="6">
        <v>44165</v>
      </c>
      <c r="I3721" t="s">
        <v>823</v>
      </c>
      <c r="J3721" t="s">
        <v>89</v>
      </c>
      <c r="K3721" t="s">
        <v>4587</v>
      </c>
      <c r="L3721" t="s">
        <v>61</v>
      </c>
      <c r="M3721" t="s">
        <v>31</v>
      </c>
      <c r="N3721" t="s">
        <v>32</v>
      </c>
      <c r="O3721" t="s">
        <v>54</v>
      </c>
      <c r="P3721" t="s">
        <v>3418</v>
      </c>
      <c r="Q3721" t="s">
        <v>749</v>
      </c>
      <c r="R3721" s="7">
        <v>0</v>
      </c>
      <c r="S3721" s="7">
        <f t="shared" si="522"/>
        <v>10.95</v>
      </c>
      <c r="T3721" s="8">
        <v>5.1464999999999996</v>
      </c>
      <c r="U3721" s="8" t="str">
        <f t="shared" si="528"/>
        <v>Low</v>
      </c>
      <c r="V3721" s="7">
        <v>3</v>
      </c>
      <c r="W3721" s="8">
        <v>10.95</v>
      </c>
      <c r="X3721" s="8">
        <f t="shared" si="529"/>
        <v>8463</v>
      </c>
      <c r="Y3721" s="9">
        <v>0.47</v>
      </c>
      <c r="Z3721" s="9" t="str">
        <f t="shared" si="530"/>
        <v>High</v>
      </c>
    </row>
    <row r="3722" spans="1:26" x14ac:dyDescent="0.3">
      <c r="A3722" t="s">
        <v>4729</v>
      </c>
      <c r="B3722" s="6">
        <v>44161</v>
      </c>
      <c r="C3722" s="6" t="str">
        <f t="shared" si="523"/>
        <v>2020</v>
      </c>
      <c r="D3722" s="6" t="str">
        <f t="shared" si="524"/>
        <v>November</v>
      </c>
      <c r="E3722" s="6" t="str">
        <f t="shared" si="525"/>
        <v>Q4</v>
      </c>
      <c r="F3722" s="6" t="str">
        <f t="shared" si="526"/>
        <v>High</v>
      </c>
      <c r="G3722" s="6" t="str">
        <f t="shared" si="527"/>
        <v>Full Price</v>
      </c>
      <c r="H3722" s="6">
        <v>44165</v>
      </c>
      <c r="I3722" t="s">
        <v>823</v>
      </c>
      <c r="J3722" t="s">
        <v>141</v>
      </c>
      <c r="K3722" t="s">
        <v>3522</v>
      </c>
      <c r="L3722" t="s">
        <v>61</v>
      </c>
      <c r="M3722" t="s">
        <v>31</v>
      </c>
      <c r="N3722" t="s">
        <v>49</v>
      </c>
      <c r="O3722" t="s">
        <v>54</v>
      </c>
      <c r="P3722" t="s">
        <v>3418</v>
      </c>
      <c r="Q3722" t="s">
        <v>749</v>
      </c>
      <c r="R3722" s="7">
        <v>0</v>
      </c>
      <c r="S3722" s="7">
        <f t="shared" si="522"/>
        <v>104.9</v>
      </c>
      <c r="T3722" s="8">
        <v>25.175999999999998</v>
      </c>
      <c r="U3722" s="8" t="str">
        <f t="shared" si="528"/>
        <v>Low</v>
      </c>
      <c r="V3722" s="7">
        <v>5</v>
      </c>
      <c r="W3722" s="8">
        <v>104.9</v>
      </c>
      <c r="X3722" s="8">
        <f t="shared" si="529"/>
        <v>3685</v>
      </c>
      <c r="Y3722" s="9">
        <v>0.24</v>
      </c>
      <c r="Z3722" s="9" t="str">
        <f t="shared" si="530"/>
        <v>High</v>
      </c>
    </row>
    <row r="3723" spans="1:26" x14ac:dyDescent="0.3">
      <c r="A3723" t="s">
        <v>4730</v>
      </c>
      <c r="B3723" s="6">
        <v>44161</v>
      </c>
      <c r="C3723" s="6" t="str">
        <f t="shared" si="523"/>
        <v>2020</v>
      </c>
      <c r="D3723" s="6" t="str">
        <f t="shared" si="524"/>
        <v>November</v>
      </c>
      <c r="E3723" s="6" t="str">
        <f t="shared" si="525"/>
        <v>Q4</v>
      </c>
      <c r="F3723" s="6" t="str">
        <f t="shared" si="526"/>
        <v>High</v>
      </c>
      <c r="G3723" s="6" t="str">
        <f t="shared" si="527"/>
        <v>Full Price</v>
      </c>
      <c r="H3723" s="6">
        <v>44166</v>
      </c>
      <c r="I3723" t="s">
        <v>2181</v>
      </c>
      <c r="J3723" t="s">
        <v>1559</v>
      </c>
      <c r="K3723" t="s">
        <v>2274</v>
      </c>
      <c r="L3723" t="s">
        <v>61</v>
      </c>
      <c r="M3723" t="s">
        <v>91</v>
      </c>
      <c r="N3723" t="s">
        <v>1035</v>
      </c>
      <c r="O3723" t="s">
        <v>33</v>
      </c>
      <c r="P3723" t="s">
        <v>114</v>
      </c>
      <c r="Q3723" t="s">
        <v>338</v>
      </c>
      <c r="R3723" s="7">
        <v>0</v>
      </c>
      <c r="S3723" s="7">
        <f t="shared" si="522"/>
        <v>599.99</v>
      </c>
      <c r="T3723" s="8">
        <v>233.99610000000001</v>
      </c>
      <c r="U3723" s="8" t="str">
        <f t="shared" si="528"/>
        <v>Medium</v>
      </c>
      <c r="V3723" s="7">
        <v>1</v>
      </c>
      <c r="W3723" s="8">
        <v>599.99</v>
      </c>
      <c r="X3723" s="8">
        <f t="shared" si="529"/>
        <v>945</v>
      </c>
      <c r="Y3723" s="9">
        <v>0.39</v>
      </c>
      <c r="Z3723" s="9" t="str">
        <f t="shared" si="530"/>
        <v>High</v>
      </c>
    </row>
    <row r="3724" spans="1:26" x14ac:dyDescent="0.3">
      <c r="A3724" t="s">
        <v>4731</v>
      </c>
      <c r="B3724" s="6">
        <v>44161</v>
      </c>
      <c r="C3724" s="6" t="str">
        <f t="shared" si="523"/>
        <v>2020</v>
      </c>
      <c r="D3724" s="6" t="str">
        <f t="shared" si="524"/>
        <v>November</v>
      </c>
      <c r="E3724" s="6" t="str">
        <f t="shared" si="525"/>
        <v>Q4</v>
      </c>
      <c r="F3724" s="6" t="str">
        <f t="shared" si="526"/>
        <v>High</v>
      </c>
      <c r="G3724" s="6" t="str">
        <f t="shared" si="527"/>
        <v>Discounted</v>
      </c>
      <c r="H3724" s="6">
        <v>44165</v>
      </c>
      <c r="I3724" t="s">
        <v>3125</v>
      </c>
      <c r="J3724" t="s">
        <v>97</v>
      </c>
      <c r="K3724" t="s">
        <v>3093</v>
      </c>
      <c r="L3724" t="s">
        <v>61</v>
      </c>
      <c r="M3724" t="s">
        <v>76</v>
      </c>
      <c r="N3724" t="s">
        <v>99</v>
      </c>
      <c r="O3724" t="s">
        <v>62</v>
      </c>
      <c r="P3724" t="s">
        <v>577</v>
      </c>
      <c r="Q3724" t="s">
        <v>202</v>
      </c>
      <c r="R3724" s="7">
        <v>0.2</v>
      </c>
      <c r="S3724" s="7">
        <f t="shared" si="522"/>
        <v>553.97759999999994</v>
      </c>
      <c r="T3724" s="8">
        <v>190.4298</v>
      </c>
      <c r="U3724" s="8" t="str">
        <f t="shared" si="528"/>
        <v>Medium</v>
      </c>
      <c r="V3724" s="7">
        <v>11</v>
      </c>
      <c r="W3724" s="8">
        <v>692.47199999999998</v>
      </c>
      <c r="X3724" s="8">
        <f t="shared" si="529"/>
        <v>783</v>
      </c>
      <c r="Y3724" s="9">
        <v>0.27500000000000002</v>
      </c>
      <c r="Z3724" s="9" t="str">
        <f t="shared" si="530"/>
        <v>High</v>
      </c>
    </row>
    <row r="3725" spans="1:26" x14ac:dyDescent="0.3">
      <c r="A3725" t="s">
        <v>4732</v>
      </c>
      <c r="B3725" s="6">
        <v>44162</v>
      </c>
      <c r="C3725" s="6" t="str">
        <f t="shared" si="523"/>
        <v>2020</v>
      </c>
      <c r="D3725" s="6" t="str">
        <f t="shared" si="524"/>
        <v>November</v>
      </c>
      <c r="E3725" s="6" t="str">
        <f t="shared" si="525"/>
        <v>Q4</v>
      </c>
      <c r="F3725" s="6" t="str">
        <f t="shared" si="526"/>
        <v>Low</v>
      </c>
      <c r="G3725" s="6" t="str">
        <f t="shared" si="527"/>
        <v>Discounted</v>
      </c>
      <c r="H3725" s="6">
        <v>44168</v>
      </c>
      <c r="I3725" t="s">
        <v>658</v>
      </c>
      <c r="J3725" t="s">
        <v>89</v>
      </c>
      <c r="K3725" t="s">
        <v>1351</v>
      </c>
      <c r="L3725" t="s">
        <v>30</v>
      </c>
      <c r="M3725" t="s">
        <v>76</v>
      </c>
      <c r="N3725" t="s">
        <v>77</v>
      </c>
      <c r="O3725" t="s">
        <v>69</v>
      </c>
      <c r="P3725" t="s">
        <v>4733</v>
      </c>
      <c r="Q3725" t="s">
        <v>71</v>
      </c>
      <c r="R3725" s="7">
        <v>0.2</v>
      </c>
      <c r="S3725" s="7">
        <f t="shared" si="522"/>
        <v>227.13600000000002</v>
      </c>
      <c r="T3725" s="8">
        <v>17.745000000000001</v>
      </c>
      <c r="U3725" s="8" t="str">
        <f t="shared" si="528"/>
        <v>Low</v>
      </c>
      <c r="V3725" s="7">
        <v>5</v>
      </c>
      <c r="W3725" s="8">
        <v>283.92</v>
      </c>
      <c r="X3725" s="8">
        <f t="shared" si="529"/>
        <v>1987</v>
      </c>
      <c r="Y3725" s="9">
        <v>6.25E-2</v>
      </c>
      <c r="Z3725" s="9" t="str">
        <f t="shared" si="530"/>
        <v>Low</v>
      </c>
    </row>
    <row r="3726" spans="1:26" x14ac:dyDescent="0.3">
      <c r="A3726" t="s">
        <v>4734</v>
      </c>
      <c r="B3726" s="6">
        <v>44162</v>
      </c>
      <c r="C3726" s="6" t="str">
        <f t="shared" si="523"/>
        <v>2020</v>
      </c>
      <c r="D3726" s="6" t="str">
        <f t="shared" si="524"/>
        <v>November</v>
      </c>
      <c r="E3726" s="6" t="str">
        <f t="shared" si="525"/>
        <v>Q4</v>
      </c>
      <c r="F3726" s="6" t="str">
        <f t="shared" si="526"/>
        <v>High</v>
      </c>
      <c r="G3726" s="6" t="str">
        <f t="shared" si="527"/>
        <v>Full Price</v>
      </c>
      <c r="H3726" s="6">
        <v>44166</v>
      </c>
      <c r="I3726" t="s">
        <v>1076</v>
      </c>
      <c r="J3726" t="s">
        <v>89</v>
      </c>
      <c r="K3726" t="s">
        <v>2099</v>
      </c>
      <c r="L3726" t="s">
        <v>40</v>
      </c>
      <c r="M3726" t="s">
        <v>31</v>
      </c>
      <c r="N3726" t="s">
        <v>32</v>
      </c>
      <c r="O3726" t="s">
        <v>69</v>
      </c>
      <c r="P3726" t="s">
        <v>70</v>
      </c>
      <c r="Q3726" t="s">
        <v>71</v>
      </c>
      <c r="R3726" s="7">
        <v>0</v>
      </c>
      <c r="S3726" s="7">
        <f t="shared" si="522"/>
        <v>113.82</v>
      </c>
      <c r="T3726" s="8">
        <v>53.495399999999997</v>
      </c>
      <c r="U3726" s="8" t="str">
        <f t="shared" si="528"/>
        <v>Low</v>
      </c>
      <c r="V3726" s="7">
        <v>3</v>
      </c>
      <c r="W3726" s="8">
        <v>113.82</v>
      </c>
      <c r="X3726" s="8">
        <f t="shared" si="529"/>
        <v>3543</v>
      </c>
      <c r="Y3726" s="9">
        <v>0.47</v>
      </c>
      <c r="Z3726" s="9" t="str">
        <f t="shared" si="530"/>
        <v>High</v>
      </c>
    </row>
    <row r="3727" spans="1:26" x14ac:dyDescent="0.3">
      <c r="A3727" t="s">
        <v>4734</v>
      </c>
      <c r="B3727" s="6">
        <v>44162</v>
      </c>
      <c r="C3727" s="6" t="str">
        <f t="shared" si="523"/>
        <v>2020</v>
      </c>
      <c r="D3727" s="6" t="str">
        <f t="shared" si="524"/>
        <v>November</v>
      </c>
      <c r="E3727" s="6" t="str">
        <f t="shared" si="525"/>
        <v>Q4</v>
      </c>
      <c r="F3727" s="6" t="str">
        <f t="shared" si="526"/>
        <v>High</v>
      </c>
      <c r="G3727" s="6" t="str">
        <f t="shared" si="527"/>
        <v>Full Price</v>
      </c>
      <c r="H3727" s="6">
        <v>44166</v>
      </c>
      <c r="I3727" t="s">
        <v>1076</v>
      </c>
      <c r="J3727" t="s">
        <v>1088</v>
      </c>
      <c r="K3727" t="s">
        <v>1476</v>
      </c>
      <c r="L3727" t="s">
        <v>40</v>
      </c>
      <c r="M3727" t="s">
        <v>91</v>
      </c>
      <c r="N3727" t="s">
        <v>110</v>
      </c>
      <c r="O3727" t="s">
        <v>69</v>
      </c>
      <c r="P3727" t="s">
        <v>70</v>
      </c>
      <c r="Q3727" t="s">
        <v>71</v>
      </c>
      <c r="R3727" s="7">
        <v>0</v>
      </c>
      <c r="S3727" s="7">
        <f t="shared" si="522"/>
        <v>107.97</v>
      </c>
      <c r="T3727" s="8">
        <v>22.6737</v>
      </c>
      <c r="U3727" s="8" t="str">
        <f t="shared" si="528"/>
        <v>Low</v>
      </c>
      <c r="V3727" s="7">
        <v>3</v>
      </c>
      <c r="W3727" s="8">
        <v>107.97</v>
      </c>
      <c r="X3727" s="8">
        <f t="shared" si="529"/>
        <v>3632</v>
      </c>
      <c r="Y3727" s="9">
        <v>0.21</v>
      </c>
      <c r="Z3727" s="9" t="str">
        <f t="shared" si="530"/>
        <v>High</v>
      </c>
    </row>
    <row r="3728" spans="1:26" x14ac:dyDescent="0.3">
      <c r="A3728" t="s">
        <v>4735</v>
      </c>
      <c r="B3728" s="6">
        <v>44162</v>
      </c>
      <c r="C3728" s="6" t="str">
        <f t="shared" si="523"/>
        <v>2020</v>
      </c>
      <c r="D3728" s="6" t="str">
        <f t="shared" si="524"/>
        <v>November</v>
      </c>
      <c r="E3728" s="6" t="str">
        <f t="shared" si="525"/>
        <v>Q4</v>
      </c>
      <c r="F3728" s="6" t="str">
        <f t="shared" si="526"/>
        <v>Low</v>
      </c>
      <c r="G3728" s="6" t="str">
        <f t="shared" si="527"/>
        <v>Full Price</v>
      </c>
      <c r="H3728" s="6">
        <v>44164</v>
      </c>
      <c r="I3728" t="s">
        <v>1820</v>
      </c>
      <c r="J3728" t="s">
        <v>1756</v>
      </c>
      <c r="K3728" t="s">
        <v>1757</v>
      </c>
      <c r="L3728" t="s">
        <v>40</v>
      </c>
      <c r="M3728" t="s">
        <v>76</v>
      </c>
      <c r="N3728" t="s">
        <v>138</v>
      </c>
      <c r="O3728" t="s">
        <v>54</v>
      </c>
      <c r="P3728" t="s">
        <v>2489</v>
      </c>
      <c r="Q3728" t="s">
        <v>749</v>
      </c>
      <c r="R3728" s="7">
        <v>0</v>
      </c>
      <c r="S3728" s="7">
        <f t="shared" si="522"/>
        <v>170.98</v>
      </c>
      <c r="T3728" s="8">
        <v>32.486199999999997</v>
      </c>
      <c r="U3728" s="8" t="str">
        <f t="shared" si="528"/>
        <v>Low</v>
      </c>
      <c r="V3728" s="7">
        <v>1</v>
      </c>
      <c r="W3728" s="8">
        <v>170.98</v>
      </c>
      <c r="X3728" s="8">
        <f t="shared" si="529"/>
        <v>2856</v>
      </c>
      <c r="Y3728" s="9">
        <v>0.19</v>
      </c>
      <c r="Z3728" s="9" t="str">
        <f t="shared" si="530"/>
        <v>Low</v>
      </c>
    </row>
    <row r="3729" spans="1:26" x14ac:dyDescent="0.3">
      <c r="A3729" t="s">
        <v>4735</v>
      </c>
      <c r="B3729" s="6">
        <v>44162</v>
      </c>
      <c r="C3729" s="6" t="str">
        <f t="shared" si="523"/>
        <v>2020</v>
      </c>
      <c r="D3729" s="6" t="str">
        <f t="shared" si="524"/>
        <v>November</v>
      </c>
      <c r="E3729" s="6" t="str">
        <f t="shared" si="525"/>
        <v>Q4</v>
      </c>
      <c r="F3729" s="6" t="str">
        <f t="shared" si="526"/>
        <v>Low</v>
      </c>
      <c r="G3729" s="6" t="str">
        <f t="shared" si="527"/>
        <v>Full Price</v>
      </c>
      <c r="H3729" s="6">
        <v>44164</v>
      </c>
      <c r="I3729" t="s">
        <v>1820</v>
      </c>
      <c r="J3729" t="s">
        <v>1630</v>
      </c>
      <c r="K3729" t="s">
        <v>3831</v>
      </c>
      <c r="L3729" t="s">
        <v>40</v>
      </c>
      <c r="M3729" t="s">
        <v>76</v>
      </c>
      <c r="N3729" t="s">
        <v>99</v>
      </c>
      <c r="O3729" t="s">
        <v>54</v>
      </c>
      <c r="P3729" t="s">
        <v>2489</v>
      </c>
      <c r="Q3729" t="s">
        <v>749</v>
      </c>
      <c r="R3729" s="7">
        <v>0</v>
      </c>
      <c r="S3729" s="7">
        <f t="shared" si="522"/>
        <v>38.97</v>
      </c>
      <c r="T3729" s="8">
        <v>4.6764000000000001</v>
      </c>
      <c r="U3729" s="8" t="str">
        <f t="shared" si="528"/>
        <v>Low</v>
      </c>
      <c r="V3729" s="7">
        <v>3</v>
      </c>
      <c r="W3729" s="8">
        <v>38.97</v>
      </c>
      <c r="X3729" s="8">
        <f t="shared" si="529"/>
        <v>5705</v>
      </c>
      <c r="Y3729" s="9">
        <v>0.12</v>
      </c>
      <c r="Z3729" s="9" t="str">
        <f t="shared" si="530"/>
        <v>Low</v>
      </c>
    </row>
    <row r="3730" spans="1:26" x14ac:dyDescent="0.3">
      <c r="A3730" t="s">
        <v>4735</v>
      </c>
      <c r="B3730" s="6">
        <v>44162</v>
      </c>
      <c r="C3730" s="6" t="str">
        <f t="shared" si="523"/>
        <v>2020</v>
      </c>
      <c r="D3730" s="6" t="str">
        <f t="shared" si="524"/>
        <v>November</v>
      </c>
      <c r="E3730" s="6" t="str">
        <f t="shared" si="525"/>
        <v>Q4</v>
      </c>
      <c r="F3730" s="6" t="str">
        <f t="shared" si="526"/>
        <v>Low</v>
      </c>
      <c r="G3730" s="6" t="str">
        <f t="shared" si="527"/>
        <v>Discounted</v>
      </c>
      <c r="H3730" s="6">
        <v>44164</v>
      </c>
      <c r="I3730" t="s">
        <v>1820</v>
      </c>
      <c r="J3730" t="s">
        <v>188</v>
      </c>
      <c r="K3730" t="s">
        <v>3091</v>
      </c>
      <c r="L3730" t="s">
        <v>40</v>
      </c>
      <c r="M3730" t="s">
        <v>76</v>
      </c>
      <c r="N3730" t="s">
        <v>262</v>
      </c>
      <c r="O3730" t="s">
        <v>54</v>
      </c>
      <c r="P3730" t="s">
        <v>2489</v>
      </c>
      <c r="Q3730" t="s">
        <v>749</v>
      </c>
      <c r="R3730" s="7">
        <v>0.3</v>
      </c>
      <c r="S3730" s="7">
        <f t="shared" si="522"/>
        <v>312.24760000000003</v>
      </c>
      <c r="T3730" s="8">
        <v>0</v>
      </c>
      <c r="U3730" s="8" t="str">
        <f t="shared" si="528"/>
        <v>Low</v>
      </c>
      <c r="V3730" s="7">
        <v>4</v>
      </c>
      <c r="W3730" s="8">
        <v>446.06799999999998</v>
      </c>
      <c r="X3730" s="8">
        <f t="shared" si="529"/>
        <v>1333</v>
      </c>
      <c r="Y3730" s="9">
        <v>0</v>
      </c>
      <c r="Z3730" s="9" t="str">
        <f t="shared" si="530"/>
        <v>Low</v>
      </c>
    </row>
    <row r="3731" spans="1:26" x14ac:dyDescent="0.3">
      <c r="A3731" t="s">
        <v>4735</v>
      </c>
      <c r="B3731" s="6">
        <v>44162</v>
      </c>
      <c r="C3731" s="6" t="str">
        <f t="shared" si="523"/>
        <v>2020</v>
      </c>
      <c r="D3731" s="6" t="str">
        <f t="shared" si="524"/>
        <v>November</v>
      </c>
      <c r="E3731" s="6" t="str">
        <f t="shared" si="525"/>
        <v>Q4</v>
      </c>
      <c r="F3731" s="6" t="str">
        <f t="shared" si="526"/>
        <v>High</v>
      </c>
      <c r="G3731" s="6" t="str">
        <f t="shared" si="527"/>
        <v>Full Price</v>
      </c>
      <c r="H3731" s="6">
        <v>44164</v>
      </c>
      <c r="I3731" t="s">
        <v>1820</v>
      </c>
      <c r="J3731" t="s">
        <v>67</v>
      </c>
      <c r="K3731" t="s">
        <v>3560</v>
      </c>
      <c r="L3731" t="s">
        <v>40</v>
      </c>
      <c r="M3731" t="s">
        <v>31</v>
      </c>
      <c r="N3731" t="s">
        <v>32</v>
      </c>
      <c r="O3731" t="s">
        <v>54</v>
      </c>
      <c r="P3731" t="s">
        <v>2489</v>
      </c>
      <c r="Q3731" t="s">
        <v>749</v>
      </c>
      <c r="R3731" s="7">
        <v>0</v>
      </c>
      <c r="S3731" s="7">
        <f t="shared" si="522"/>
        <v>40.08</v>
      </c>
      <c r="T3731" s="8">
        <v>19.238399999999999</v>
      </c>
      <c r="U3731" s="8" t="str">
        <f t="shared" si="528"/>
        <v>Low</v>
      </c>
      <c r="V3731" s="7">
        <v>6</v>
      </c>
      <c r="W3731" s="8">
        <v>40.08</v>
      </c>
      <c r="X3731" s="8">
        <f t="shared" si="529"/>
        <v>5627</v>
      </c>
      <c r="Y3731" s="9">
        <v>0.48</v>
      </c>
      <c r="Z3731" s="9" t="str">
        <f t="shared" si="530"/>
        <v>High</v>
      </c>
    </row>
    <row r="3732" spans="1:26" x14ac:dyDescent="0.3">
      <c r="A3732" t="s">
        <v>4735</v>
      </c>
      <c r="B3732" s="6">
        <v>44162</v>
      </c>
      <c r="C3732" s="6" t="str">
        <f t="shared" si="523"/>
        <v>2020</v>
      </c>
      <c r="D3732" s="6" t="str">
        <f t="shared" si="524"/>
        <v>November</v>
      </c>
      <c r="E3732" s="6" t="str">
        <f t="shared" si="525"/>
        <v>Q4</v>
      </c>
      <c r="F3732" s="6" t="str">
        <f t="shared" si="526"/>
        <v>High</v>
      </c>
      <c r="G3732" s="6" t="str">
        <f t="shared" si="527"/>
        <v>Full Price</v>
      </c>
      <c r="H3732" s="6">
        <v>44164</v>
      </c>
      <c r="I3732" t="s">
        <v>1820</v>
      </c>
      <c r="J3732" t="s">
        <v>67</v>
      </c>
      <c r="K3732" t="s">
        <v>1775</v>
      </c>
      <c r="L3732" t="s">
        <v>40</v>
      </c>
      <c r="M3732" t="s">
        <v>31</v>
      </c>
      <c r="N3732" t="s">
        <v>32</v>
      </c>
      <c r="O3732" t="s">
        <v>54</v>
      </c>
      <c r="P3732" t="s">
        <v>2489</v>
      </c>
      <c r="Q3732" t="s">
        <v>749</v>
      </c>
      <c r="R3732" s="7">
        <v>0</v>
      </c>
      <c r="S3732" s="7">
        <f t="shared" si="522"/>
        <v>59.94</v>
      </c>
      <c r="T3732" s="8">
        <v>28.171800000000001</v>
      </c>
      <c r="U3732" s="8" t="str">
        <f t="shared" si="528"/>
        <v>Low</v>
      </c>
      <c r="V3732" s="7">
        <v>3</v>
      </c>
      <c r="W3732" s="8">
        <v>59.94</v>
      </c>
      <c r="X3732" s="8">
        <f t="shared" si="529"/>
        <v>4818</v>
      </c>
      <c r="Y3732" s="9">
        <v>0.47</v>
      </c>
      <c r="Z3732" s="9" t="str">
        <f t="shared" si="530"/>
        <v>High</v>
      </c>
    </row>
    <row r="3733" spans="1:26" x14ac:dyDescent="0.3">
      <c r="A3733" t="s">
        <v>4735</v>
      </c>
      <c r="B3733" s="6">
        <v>44162</v>
      </c>
      <c r="C3733" s="6" t="str">
        <f t="shared" si="523"/>
        <v>2020</v>
      </c>
      <c r="D3733" s="6" t="str">
        <f t="shared" si="524"/>
        <v>November</v>
      </c>
      <c r="E3733" s="6" t="str">
        <f t="shared" si="525"/>
        <v>Q4</v>
      </c>
      <c r="F3733" s="6" t="str">
        <f t="shared" si="526"/>
        <v>High</v>
      </c>
      <c r="G3733" s="6" t="str">
        <f t="shared" si="527"/>
        <v>Full Price</v>
      </c>
      <c r="H3733" s="6">
        <v>44164</v>
      </c>
      <c r="I3733" t="s">
        <v>1820</v>
      </c>
      <c r="J3733" t="s">
        <v>67</v>
      </c>
      <c r="K3733" t="s">
        <v>2433</v>
      </c>
      <c r="L3733" t="s">
        <v>40</v>
      </c>
      <c r="M3733" t="s">
        <v>31</v>
      </c>
      <c r="N3733" t="s">
        <v>32</v>
      </c>
      <c r="O3733" t="s">
        <v>54</v>
      </c>
      <c r="P3733" t="s">
        <v>2489</v>
      </c>
      <c r="Q3733" t="s">
        <v>749</v>
      </c>
      <c r="R3733" s="7">
        <v>0</v>
      </c>
      <c r="S3733" s="7">
        <f t="shared" si="522"/>
        <v>154.9</v>
      </c>
      <c r="T3733" s="8">
        <v>69.704999999999998</v>
      </c>
      <c r="U3733" s="8" t="str">
        <f t="shared" si="528"/>
        <v>Low</v>
      </c>
      <c r="V3733" s="7">
        <v>5</v>
      </c>
      <c r="W3733" s="8">
        <v>154.9</v>
      </c>
      <c r="X3733" s="8">
        <f t="shared" si="529"/>
        <v>3031</v>
      </c>
      <c r="Y3733" s="9">
        <v>0.45</v>
      </c>
      <c r="Z3733" s="9" t="str">
        <f t="shared" si="530"/>
        <v>High</v>
      </c>
    </row>
    <row r="3734" spans="1:26" x14ac:dyDescent="0.3">
      <c r="A3734" t="s">
        <v>4735</v>
      </c>
      <c r="B3734" s="6">
        <v>44162</v>
      </c>
      <c r="C3734" s="6" t="str">
        <f t="shared" si="523"/>
        <v>2020</v>
      </c>
      <c r="D3734" s="6" t="str">
        <f t="shared" si="524"/>
        <v>November</v>
      </c>
      <c r="E3734" s="6" t="str">
        <f t="shared" si="525"/>
        <v>Q4</v>
      </c>
      <c r="F3734" s="6" t="str">
        <f t="shared" si="526"/>
        <v>High</v>
      </c>
      <c r="G3734" s="6" t="str">
        <f t="shared" si="527"/>
        <v>Full Price</v>
      </c>
      <c r="H3734" s="6">
        <v>44164</v>
      </c>
      <c r="I3734" t="s">
        <v>1820</v>
      </c>
      <c r="J3734" t="s">
        <v>161</v>
      </c>
      <c r="K3734" t="s">
        <v>3811</v>
      </c>
      <c r="L3734" t="s">
        <v>40</v>
      </c>
      <c r="M3734" t="s">
        <v>91</v>
      </c>
      <c r="N3734" t="s">
        <v>110</v>
      </c>
      <c r="O3734" t="s">
        <v>54</v>
      </c>
      <c r="P3734" t="s">
        <v>2489</v>
      </c>
      <c r="Q3734" t="s">
        <v>749</v>
      </c>
      <c r="R3734" s="7">
        <v>0</v>
      </c>
      <c r="S3734" s="7">
        <f t="shared" si="522"/>
        <v>259.98</v>
      </c>
      <c r="T3734" s="8">
        <v>88.393199999999993</v>
      </c>
      <c r="U3734" s="8" t="str">
        <f t="shared" si="528"/>
        <v>Low</v>
      </c>
      <c r="V3734" s="7">
        <v>2</v>
      </c>
      <c r="W3734" s="8">
        <v>259.98</v>
      </c>
      <c r="X3734" s="8">
        <f t="shared" si="529"/>
        <v>2124</v>
      </c>
      <c r="Y3734" s="9">
        <v>0.34</v>
      </c>
      <c r="Z3734" s="9" t="str">
        <f t="shared" si="530"/>
        <v>High</v>
      </c>
    </row>
    <row r="3735" spans="1:26" x14ac:dyDescent="0.3">
      <c r="A3735" t="s">
        <v>4736</v>
      </c>
      <c r="B3735" s="6">
        <v>44162</v>
      </c>
      <c r="C3735" s="6" t="str">
        <f t="shared" si="523"/>
        <v>2020</v>
      </c>
      <c r="D3735" s="6" t="str">
        <f t="shared" si="524"/>
        <v>November</v>
      </c>
      <c r="E3735" s="6" t="str">
        <f t="shared" si="525"/>
        <v>Q4</v>
      </c>
      <c r="F3735" s="6" t="str">
        <f t="shared" si="526"/>
        <v>Low</v>
      </c>
      <c r="G3735" s="6" t="str">
        <f t="shared" si="527"/>
        <v>Full Price</v>
      </c>
      <c r="H3735" s="6">
        <v>44164</v>
      </c>
      <c r="I3735" t="s">
        <v>2781</v>
      </c>
      <c r="J3735" t="s">
        <v>89</v>
      </c>
      <c r="K3735" t="s">
        <v>4737</v>
      </c>
      <c r="L3735" t="s">
        <v>61</v>
      </c>
      <c r="M3735" t="s">
        <v>91</v>
      </c>
      <c r="N3735" t="s">
        <v>110</v>
      </c>
      <c r="O3735" t="s">
        <v>54</v>
      </c>
      <c r="P3735" t="s">
        <v>131</v>
      </c>
      <c r="Q3735" t="s">
        <v>122</v>
      </c>
      <c r="R3735" s="7">
        <v>0</v>
      </c>
      <c r="S3735" s="7">
        <f t="shared" si="522"/>
        <v>104.97</v>
      </c>
      <c r="T3735" s="8">
        <v>7.3479000000000001</v>
      </c>
      <c r="U3735" s="8" t="str">
        <f t="shared" si="528"/>
        <v>Low</v>
      </c>
      <c r="V3735" s="7">
        <v>3</v>
      </c>
      <c r="W3735" s="8">
        <v>104.97</v>
      </c>
      <c r="X3735" s="8">
        <f t="shared" si="529"/>
        <v>3683</v>
      </c>
      <c r="Y3735" s="9">
        <v>7.0000000000000007E-2</v>
      </c>
      <c r="Z3735" s="9" t="str">
        <f t="shared" si="530"/>
        <v>Low</v>
      </c>
    </row>
    <row r="3736" spans="1:26" x14ac:dyDescent="0.3">
      <c r="A3736" t="s">
        <v>4736</v>
      </c>
      <c r="B3736" s="6">
        <v>44162</v>
      </c>
      <c r="C3736" s="6" t="str">
        <f t="shared" si="523"/>
        <v>2020</v>
      </c>
      <c r="D3736" s="6" t="str">
        <f t="shared" si="524"/>
        <v>November</v>
      </c>
      <c r="E3736" s="6" t="str">
        <f t="shared" si="525"/>
        <v>Q4</v>
      </c>
      <c r="F3736" s="6" t="str">
        <f t="shared" si="526"/>
        <v>High</v>
      </c>
      <c r="G3736" s="6" t="str">
        <f t="shared" si="527"/>
        <v>Full Price</v>
      </c>
      <c r="H3736" s="6">
        <v>44164</v>
      </c>
      <c r="I3736" t="s">
        <v>2781</v>
      </c>
      <c r="J3736" t="s">
        <v>196</v>
      </c>
      <c r="K3736" t="s">
        <v>4738</v>
      </c>
      <c r="L3736" t="s">
        <v>61</v>
      </c>
      <c r="M3736" t="s">
        <v>91</v>
      </c>
      <c r="N3736" t="s">
        <v>92</v>
      </c>
      <c r="O3736" t="s">
        <v>54</v>
      </c>
      <c r="P3736" t="s">
        <v>131</v>
      </c>
      <c r="Q3736" t="s">
        <v>122</v>
      </c>
      <c r="R3736" s="7">
        <v>0</v>
      </c>
      <c r="S3736" s="7">
        <f t="shared" si="522"/>
        <v>83.97</v>
      </c>
      <c r="T3736" s="8">
        <v>23.511600000000001</v>
      </c>
      <c r="U3736" s="8" t="str">
        <f t="shared" si="528"/>
        <v>Low</v>
      </c>
      <c r="V3736" s="7">
        <v>3</v>
      </c>
      <c r="W3736" s="8">
        <v>83.97</v>
      </c>
      <c r="X3736" s="8">
        <f t="shared" si="529"/>
        <v>4116</v>
      </c>
      <c r="Y3736" s="9">
        <v>0.28000000000000003</v>
      </c>
      <c r="Z3736" s="9" t="str">
        <f t="shared" si="530"/>
        <v>High</v>
      </c>
    </row>
    <row r="3737" spans="1:26" x14ac:dyDescent="0.3">
      <c r="A3737" t="s">
        <v>4739</v>
      </c>
      <c r="B3737" s="6">
        <v>44162</v>
      </c>
      <c r="C3737" s="6" t="str">
        <f t="shared" si="523"/>
        <v>2020</v>
      </c>
      <c r="D3737" s="6" t="str">
        <f t="shared" si="524"/>
        <v>November</v>
      </c>
      <c r="E3737" s="6" t="str">
        <f t="shared" si="525"/>
        <v>Q4</v>
      </c>
      <c r="F3737" s="6" t="str">
        <f t="shared" si="526"/>
        <v>Low</v>
      </c>
      <c r="G3737" s="6" t="str">
        <f t="shared" si="527"/>
        <v>Discounted</v>
      </c>
      <c r="H3737" s="6">
        <v>44168</v>
      </c>
      <c r="I3737" t="s">
        <v>2523</v>
      </c>
      <c r="J3737" t="s">
        <v>89</v>
      </c>
      <c r="K3737" t="s">
        <v>4740</v>
      </c>
      <c r="L3737" t="s">
        <v>40</v>
      </c>
      <c r="M3737" t="s">
        <v>91</v>
      </c>
      <c r="N3737" t="s">
        <v>92</v>
      </c>
      <c r="O3737" t="s">
        <v>54</v>
      </c>
      <c r="P3737" t="s">
        <v>55</v>
      </c>
      <c r="Q3737" t="s">
        <v>56</v>
      </c>
      <c r="R3737" s="7">
        <v>0.4</v>
      </c>
      <c r="S3737" s="7">
        <f t="shared" si="522"/>
        <v>449.25119999999998</v>
      </c>
      <c r="T3737" s="8">
        <v>-162.2296</v>
      </c>
      <c r="U3737" s="8" t="str">
        <f t="shared" si="528"/>
        <v>Loss</v>
      </c>
      <c r="V3737" s="7">
        <v>8</v>
      </c>
      <c r="W3737" s="8">
        <v>748.75199999999995</v>
      </c>
      <c r="X3737" s="8">
        <f t="shared" si="529"/>
        <v>710</v>
      </c>
      <c r="Y3737" s="9">
        <v>-0.21666666700000001</v>
      </c>
      <c r="Z3737" s="9" t="str">
        <f t="shared" si="530"/>
        <v>Low</v>
      </c>
    </row>
    <row r="3738" spans="1:26" x14ac:dyDescent="0.3">
      <c r="A3738" t="s">
        <v>4741</v>
      </c>
      <c r="B3738" s="6">
        <v>44162</v>
      </c>
      <c r="C3738" s="6" t="str">
        <f t="shared" si="523"/>
        <v>2020</v>
      </c>
      <c r="D3738" s="6" t="str">
        <f t="shared" si="524"/>
        <v>November</v>
      </c>
      <c r="E3738" s="6" t="str">
        <f t="shared" si="525"/>
        <v>Q4</v>
      </c>
      <c r="F3738" s="6" t="str">
        <f t="shared" si="526"/>
        <v>High</v>
      </c>
      <c r="G3738" s="6" t="str">
        <f t="shared" si="527"/>
        <v>Full Price</v>
      </c>
      <c r="H3738" s="6">
        <v>44166</v>
      </c>
      <c r="I3738" t="s">
        <v>3237</v>
      </c>
      <c r="J3738" t="s">
        <v>89</v>
      </c>
      <c r="K3738" t="s">
        <v>747</v>
      </c>
      <c r="L3738" t="s">
        <v>40</v>
      </c>
      <c r="M3738" t="s">
        <v>31</v>
      </c>
      <c r="N3738" t="s">
        <v>41</v>
      </c>
      <c r="O3738" t="s">
        <v>62</v>
      </c>
      <c r="P3738" t="s">
        <v>2026</v>
      </c>
      <c r="Q3738" t="s">
        <v>191</v>
      </c>
      <c r="R3738" s="7">
        <v>0</v>
      </c>
      <c r="S3738" s="7">
        <f t="shared" si="522"/>
        <v>6.24</v>
      </c>
      <c r="T3738" s="8">
        <v>3.0575999999999999</v>
      </c>
      <c r="U3738" s="8" t="str">
        <f t="shared" si="528"/>
        <v>Low</v>
      </c>
      <c r="V3738" s="7">
        <v>2</v>
      </c>
      <c r="W3738" s="8">
        <v>6.24</v>
      </c>
      <c r="X3738" s="8">
        <f t="shared" si="529"/>
        <v>9262</v>
      </c>
      <c r="Y3738" s="9">
        <v>0.49</v>
      </c>
      <c r="Z3738" s="9" t="str">
        <f t="shared" si="530"/>
        <v>High</v>
      </c>
    </row>
    <row r="3739" spans="1:26" x14ac:dyDescent="0.3">
      <c r="A3739" t="s">
        <v>4742</v>
      </c>
      <c r="B3739" s="6">
        <v>44162</v>
      </c>
      <c r="C3739" s="6" t="str">
        <f t="shared" si="523"/>
        <v>2020</v>
      </c>
      <c r="D3739" s="6" t="str">
        <f t="shared" si="524"/>
        <v>November</v>
      </c>
      <c r="E3739" s="6" t="str">
        <f t="shared" si="525"/>
        <v>Q4</v>
      </c>
      <c r="F3739" s="6" t="str">
        <f t="shared" si="526"/>
        <v>High</v>
      </c>
      <c r="G3739" s="6" t="str">
        <f t="shared" si="527"/>
        <v>Full Price</v>
      </c>
      <c r="H3739" s="6">
        <v>44166</v>
      </c>
      <c r="I3739" t="s">
        <v>3487</v>
      </c>
      <c r="J3739" t="s">
        <v>89</v>
      </c>
      <c r="K3739" t="s">
        <v>724</v>
      </c>
      <c r="L3739" t="s">
        <v>30</v>
      </c>
      <c r="M3739" t="s">
        <v>31</v>
      </c>
      <c r="N3739" t="s">
        <v>53</v>
      </c>
      <c r="O3739" t="s">
        <v>54</v>
      </c>
      <c r="P3739" t="s">
        <v>270</v>
      </c>
      <c r="Q3739" t="s">
        <v>271</v>
      </c>
      <c r="R3739" s="7">
        <v>0</v>
      </c>
      <c r="S3739" s="7">
        <f t="shared" si="522"/>
        <v>29.79</v>
      </c>
      <c r="T3739" s="8">
        <v>12.511799999999999</v>
      </c>
      <c r="U3739" s="8" t="str">
        <f t="shared" si="528"/>
        <v>Low</v>
      </c>
      <c r="V3739" s="7">
        <v>3</v>
      </c>
      <c r="W3739" s="8">
        <v>29.79</v>
      </c>
      <c r="X3739" s="8">
        <f t="shared" si="529"/>
        <v>6325</v>
      </c>
      <c r="Y3739" s="9">
        <v>0.42</v>
      </c>
      <c r="Z3739" s="9" t="str">
        <f t="shared" si="530"/>
        <v>High</v>
      </c>
    </row>
    <row r="3740" spans="1:26" x14ac:dyDescent="0.3">
      <c r="A3740" t="s">
        <v>4743</v>
      </c>
      <c r="B3740" s="6">
        <v>44162</v>
      </c>
      <c r="C3740" s="6" t="str">
        <f t="shared" si="523"/>
        <v>2020</v>
      </c>
      <c r="D3740" s="6" t="str">
        <f t="shared" si="524"/>
        <v>November</v>
      </c>
      <c r="E3740" s="6" t="str">
        <f t="shared" si="525"/>
        <v>Q4</v>
      </c>
      <c r="F3740" s="6" t="str">
        <f t="shared" si="526"/>
        <v>Low</v>
      </c>
      <c r="G3740" s="6" t="str">
        <f t="shared" si="527"/>
        <v>Discounted</v>
      </c>
      <c r="H3740" s="6">
        <v>44167</v>
      </c>
      <c r="I3740" t="s">
        <v>2396</v>
      </c>
      <c r="J3740" t="s">
        <v>188</v>
      </c>
      <c r="K3740" t="s">
        <v>2546</v>
      </c>
      <c r="L3740" t="s">
        <v>30</v>
      </c>
      <c r="M3740" t="s">
        <v>76</v>
      </c>
      <c r="N3740" t="s">
        <v>262</v>
      </c>
      <c r="O3740" t="s">
        <v>62</v>
      </c>
      <c r="P3740" t="s">
        <v>4744</v>
      </c>
      <c r="Q3740" t="s">
        <v>227</v>
      </c>
      <c r="R3740" s="7">
        <v>0.45</v>
      </c>
      <c r="S3740" s="7">
        <f t="shared" si="522"/>
        <v>206.50162499999999</v>
      </c>
      <c r="T3740" s="8">
        <v>-157.0095</v>
      </c>
      <c r="U3740" s="8" t="str">
        <f t="shared" si="528"/>
        <v>Loss</v>
      </c>
      <c r="V3740" s="7">
        <v>3</v>
      </c>
      <c r="W3740" s="8">
        <v>375.45749999999998</v>
      </c>
      <c r="X3740" s="8">
        <f t="shared" si="529"/>
        <v>1553</v>
      </c>
      <c r="Y3740" s="9">
        <v>-0.41818181799999998</v>
      </c>
      <c r="Z3740" s="9" t="str">
        <f t="shared" si="530"/>
        <v>Low</v>
      </c>
    </row>
    <row r="3741" spans="1:26" x14ac:dyDescent="0.3">
      <c r="A3741" t="s">
        <v>4743</v>
      </c>
      <c r="B3741" s="6">
        <v>44162</v>
      </c>
      <c r="C3741" s="6" t="str">
        <f t="shared" si="523"/>
        <v>2020</v>
      </c>
      <c r="D3741" s="6" t="str">
        <f t="shared" si="524"/>
        <v>November</v>
      </c>
      <c r="E3741" s="6" t="str">
        <f t="shared" si="525"/>
        <v>Q4</v>
      </c>
      <c r="F3741" s="6" t="str">
        <f t="shared" si="526"/>
        <v>Low</v>
      </c>
      <c r="G3741" s="6" t="str">
        <f t="shared" si="527"/>
        <v>Discounted</v>
      </c>
      <c r="H3741" s="6">
        <v>44167</v>
      </c>
      <c r="I3741" t="s">
        <v>2396</v>
      </c>
      <c r="J3741" t="s">
        <v>161</v>
      </c>
      <c r="K3741" t="s">
        <v>4745</v>
      </c>
      <c r="L3741" t="s">
        <v>30</v>
      </c>
      <c r="M3741" t="s">
        <v>91</v>
      </c>
      <c r="N3741" t="s">
        <v>110</v>
      </c>
      <c r="O3741" t="s">
        <v>62</v>
      </c>
      <c r="P3741" t="s">
        <v>4744</v>
      </c>
      <c r="Q3741" t="s">
        <v>227</v>
      </c>
      <c r="R3741" s="7">
        <v>0.2</v>
      </c>
      <c r="S3741" s="7">
        <f t="shared" si="522"/>
        <v>67.180800000000005</v>
      </c>
      <c r="T3741" s="8">
        <v>-1.0497000000000001</v>
      </c>
      <c r="U3741" s="8" t="str">
        <f t="shared" si="528"/>
        <v>Loss</v>
      </c>
      <c r="V3741" s="7">
        <v>3</v>
      </c>
      <c r="W3741" s="8">
        <v>83.975999999999999</v>
      </c>
      <c r="X3741" s="8">
        <f t="shared" si="529"/>
        <v>4114</v>
      </c>
      <c r="Y3741" s="9">
        <v>-1.2500000000000001E-2</v>
      </c>
      <c r="Z3741" s="9" t="str">
        <f t="shared" si="530"/>
        <v>Low</v>
      </c>
    </row>
    <row r="3742" spans="1:26" x14ac:dyDescent="0.3">
      <c r="A3742" t="s">
        <v>4746</v>
      </c>
      <c r="B3742" s="6">
        <v>44163</v>
      </c>
      <c r="C3742" s="6" t="str">
        <f t="shared" si="523"/>
        <v>2020</v>
      </c>
      <c r="D3742" s="6" t="str">
        <f t="shared" si="524"/>
        <v>November</v>
      </c>
      <c r="E3742" s="6" t="str">
        <f t="shared" si="525"/>
        <v>Q4</v>
      </c>
      <c r="F3742" s="6" t="str">
        <f t="shared" si="526"/>
        <v>Low</v>
      </c>
      <c r="G3742" s="6" t="str">
        <f t="shared" si="527"/>
        <v>Discounted</v>
      </c>
      <c r="H3742" s="6">
        <v>44167</v>
      </c>
      <c r="I3742" t="s">
        <v>3636</v>
      </c>
      <c r="J3742" t="s">
        <v>1322</v>
      </c>
      <c r="K3742" t="s">
        <v>3360</v>
      </c>
      <c r="L3742" t="s">
        <v>30</v>
      </c>
      <c r="M3742" t="s">
        <v>76</v>
      </c>
      <c r="N3742" t="s">
        <v>99</v>
      </c>
      <c r="O3742" t="s">
        <v>54</v>
      </c>
      <c r="P3742" t="s">
        <v>406</v>
      </c>
      <c r="Q3742" t="s">
        <v>132</v>
      </c>
      <c r="R3742" s="7">
        <v>0.2</v>
      </c>
      <c r="S3742" s="7">
        <f t="shared" si="522"/>
        <v>56.896000000000001</v>
      </c>
      <c r="T3742" s="8">
        <v>9.7789999999999999</v>
      </c>
      <c r="U3742" s="8" t="str">
        <f t="shared" si="528"/>
        <v>Low</v>
      </c>
      <c r="V3742" s="7">
        <v>5</v>
      </c>
      <c r="W3742" s="8">
        <v>71.12</v>
      </c>
      <c r="X3742" s="8">
        <f t="shared" si="529"/>
        <v>4437</v>
      </c>
      <c r="Y3742" s="9">
        <v>0.13750000000000001</v>
      </c>
      <c r="Z3742" s="9" t="str">
        <f t="shared" si="530"/>
        <v>Low</v>
      </c>
    </row>
    <row r="3743" spans="1:26" x14ac:dyDescent="0.3">
      <c r="A3743" t="s">
        <v>4746</v>
      </c>
      <c r="B3743" s="6">
        <v>44163</v>
      </c>
      <c r="C3743" s="6" t="str">
        <f t="shared" si="523"/>
        <v>2020</v>
      </c>
      <c r="D3743" s="6" t="str">
        <f t="shared" si="524"/>
        <v>November</v>
      </c>
      <c r="E3743" s="6" t="str">
        <f t="shared" si="525"/>
        <v>Q4</v>
      </c>
      <c r="F3743" s="6" t="str">
        <f t="shared" si="526"/>
        <v>Low</v>
      </c>
      <c r="G3743" s="6" t="str">
        <f t="shared" si="527"/>
        <v>Discounted</v>
      </c>
      <c r="H3743" s="6">
        <v>44167</v>
      </c>
      <c r="I3743" t="s">
        <v>3636</v>
      </c>
      <c r="J3743" t="s">
        <v>89</v>
      </c>
      <c r="K3743" t="s">
        <v>295</v>
      </c>
      <c r="L3743" t="s">
        <v>30</v>
      </c>
      <c r="M3743" t="s">
        <v>31</v>
      </c>
      <c r="N3743" t="s">
        <v>86</v>
      </c>
      <c r="O3743" t="s">
        <v>54</v>
      </c>
      <c r="P3743" t="s">
        <v>406</v>
      </c>
      <c r="Q3743" t="s">
        <v>132</v>
      </c>
      <c r="R3743" s="7">
        <v>0.2</v>
      </c>
      <c r="S3743" s="7">
        <f t="shared" si="522"/>
        <v>2.4064000000000001</v>
      </c>
      <c r="T3743" s="8">
        <v>0.56399999999999995</v>
      </c>
      <c r="U3743" s="8" t="str">
        <f t="shared" si="528"/>
        <v>Low</v>
      </c>
      <c r="V3743" s="7">
        <v>2</v>
      </c>
      <c r="W3743" s="8">
        <v>3.008</v>
      </c>
      <c r="X3743" s="8">
        <f t="shared" si="529"/>
        <v>9779</v>
      </c>
      <c r="Y3743" s="9">
        <v>0.1875</v>
      </c>
      <c r="Z3743" s="9" t="str">
        <f t="shared" si="530"/>
        <v>Low</v>
      </c>
    </row>
    <row r="3744" spans="1:26" x14ac:dyDescent="0.3">
      <c r="A3744" t="s">
        <v>4747</v>
      </c>
      <c r="B3744" s="6">
        <v>44163</v>
      </c>
      <c r="C3744" s="6" t="str">
        <f t="shared" si="523"/>
        <v>2020</v>
      </c>
      <c r="D3744" s="6" t="str">
        <f t="shared" si="524"/>
        <v>November</v>
      </c>
      <c r="E3744" s="6" t="str">
        <f t="shared" si="525"/>
        <v>Q4</v>
      </c>
      <c r="F3744" s="6" t="str">
        <f t="shared" si="526"/>
        <v>Low</v>
      </c>
      <c r="G3744" s="6" t="str">
        <f t="shared" si="527"/>
        <v>Full Price</v>
      </c>
      <c r="H3744" s="6">
        <v>44169</v>
      </c>
      <c r="I3744" t="s">
        <v>4748</v>
      </c>
      <c r="J3744" t="s">
        <v>806</v>
      </c>
      <c r="K3744" t="s">
        <v>4749</v>
      </c>
      <c r="L3744" t="s">
        <v>30</v>
      </c>
      <c r="M3744" t="s">
        <v>76</v>
      </c>
      <c r="N3744" t="s">
        <v>99</v>
      </c>
      <c r="O3744" t="s">
        <v>54</v>
      </c>
      <c r="P3744" t="s">
        <v>1065</v>
      </c>
      <c r="Q3744" t="s">
        <v>271</v>
      </c>
      <c r="R3744" s="7">
        <v>0</v>
      </c>
      <c r="S3744" s="7">
        <f t="shared" si="522"/>
        <v>322.58999999999997</v>
      </c>
      <c r="T3744" s="8">
        <v>64.518000000000001</v>
      </c>
      <c r="U3744" s="8" t="str">
        <f t="shared" si="528"/>
        <v>Low</v>
      </c>
      <c r="V3744" s="7">
        <v>3</v>
      </c>
      <c r="W3744" s="8">
        <v>322.58999999999997</v>
      </c>
      <c r="X3744" s="8">
        <f t="shared" si="529"/>
        <v>1777</v>
      </c>
      <c r="Y3744" s="9">
        <v>0.2</v>
      </c>
      <c r="Z3744" s="9" t="str">
        <f t="shared" si="530"/>
        <v>Low</v>
      </c>
    </row>
    <row r="3745" spans="1:26" x14ac:dyDescent="0.3">
      <c r="A3745" t="s">
        <v>4750</v>
      </c>
      <c r="B3745" s="6">
        <v>44163</v>
      </c>
      <c r="C3745" s="6" t="str">
        <f t="shared" si="523"/>
        <v>2020</v>
      </c>
      <c r="D3745" s="6" t="str">
        <f t="shared" si="524"/>
        <v>November</v>
      </c>
      <c r="E3745" s="6" t="str">
        <f t="shared" si="525"/>
        <v>Q4</v>
      </c>
      <c r="F3745" s="6" t="str">
        <f t="shared" si="526"/>
        <v>High</v>
      </c>
      <c r="G3745" s="6" t="str">
        <f t="shared" si="527"/>
        <v>Discounted</v>
      </c>
      <c r="H3745" s="6">
        <v>44167</v>
      </c>
      <c r="I3745" t="s">
        <v>2354</v>
      </c>
      <c r="J3745" t="s">
        <v>67</v>
      </c>
      <c r="K3745" t="s">
        <v>1499</v>
      </c>
      <c r="L3745" t="s">
        <v>30</v>
      </c>
      <c r="M3745" t="s">
        <v>31</v>
      </c>
      <c r="N3745" t="s">
        <v>32</v>
      </c>
      <c r="O3745" t="s">
        <v>33</v>
      </c>
      <c r="P3745" t="s">
        <v>893</v>
      </c>
      <c r="Q3745" t="s">
        <v>35</v>
      </c>
      <c r="R3745" s="7">
        <v>0.2</v>
      </c>
      <c r="S3745" s="7">
        <f t="shared" si="522"/>
        <v>268.416</v>
      </c>
      <c r="T3745" s="8">
        <v>117.432</v>
      </c>
      <c r="U3745" s="8" t="str">
        <f t="shared" si="528"/>
        <v>Medium</v>
      </c>
      <c r="V3745" s="7">
        <v>4</v>
      </c>
      <c r="W3745" s="8">
        <v>335.52</v>
      </c>
      <c r="X3745" s="8">
        <f t="shared" si="529"/>
        <v>1718</v>
      </c>
      <c r="Y3745" s="9">
        <v>0.35</v>
      </c>
      <c r="Z3745" s="9" t="str">
        <f t="shared" si="530"/>
        <v>High</v>
      </c>
    </row>
    <row r="3746" spans="1:26" x14ac:dyDescent="0.3">
      <c r="A3746" t="s">
        <v>4751</v>
      </c>
      <c r="B3746" s="6">
        <v>44163</v>
      </c>
      <c r="C3746" s="6" t="str">
        <f t="shared" si="523"/>
        <v>2020</v>
      </c>
      <c r="D3746" s="6" t="str">
        <f t="shared" si="524"/>
        <v>November</v>
      </c>
      <c r="E3746" s="6" t="str">
        <f t="shared" si="525"/>
        <v>Q4</v>
      </c>
      <c r="F3746" s="6" t="str">
        <f t="shared" si="526"/>
        <v>High</v>
      </c>
      <c r="G3746" s="6" t="str">
        <f t="shared" si="527"/>
        <v>Full Price</v>
      </c>
      <c r="H3746" s="6">
        <v>44168</v>
      </c>
      <c r="I3746" t="s">
        <v>2254</v>
      </c>
      <c r="J3746" t="s">
        <v>458</v>
      </c>
      <c r="K3746" t="s">
        <v>2092</v>
      </c>
      <c r="L3746" t="s">
        <v>40</v>
      </c>
      <c r="M3746" t="s">
        <v>31</v>
      </c>
      <c r="N3746" t="s">
        <v>53</v>
      </c>
      <c r="O3746" t="s">
        <v>69</v>
      </c>
      <c r="P3746" t="s">
        <v>3410</v>
      </c>
      <c r="Q3746" t="s">
        <v>686</v>
      </c>
      <c r="R3746" s="7">
        <v>0</v>
      </c>
      <c r="S3746" s="7">
        <f t="shared" si="522"/>
        <v>8.2799999999999994</v>
      </c>
      <c r="T3746" s="8">
        <v>3.4775999999999998</v>
      </c>
      <c r="U3746" s="8" t="str">
        <f t="shared" si="528"/>
        <v>Low</v>
      </c>
      <c r="V3746" s="7">
        <v>2</v>
      </c>
      <c r="W3746" s="8">
        <v>8.2799999999999994</v>
      </c>
      <c r="X3746" s="8">
        <f t="shared" si="529"/>
        <v>8926</v>
      </c>
      <c r="Y3746" s="9">
        <v>0.42</v>
      </c>
      <c r="Z3746" s="9" t="str">
        <f t="shared" si="530"/>
        <v>High</v>
      </c>
    </row>
    <row r="3747" spans="1:26" x14ac:dyDescent="0.3">
      <c r="A3747" t="s">
        <v>4752</v>
      </c>
      <c r="B3747" s="6">
        <v>44163</v>
      </c>
      <c r="C3747" s="6" t="str">
        <f t="shared" si="523"/>
        <v>2020</v>
      </c>
      <c r="D3747" s="6" t="str">
        <f t="shared" si="524"/>
        <v>November</v>
      </c>
      <c r="E3747" s="6" t="str">
        <f t="shared" si="525"/>
        <v>Q4</v>
      </c>
      <c r="F3747" s="6" t="str">
        <f t="shared" si="526"/>
        <v>Low</v>
      </c>
      <c r="G3747" s="6" t="str">
        <f t="shared" si="527"/>
        <v>Discounted</v>
      </c>
      <c r="H3747" s="6">
        <v>44168</v>
      </c>
      <c r="I3747" t="s">
        <v>971</v>
      </c>
      <c r="J3747" t="s">
        <v>192</v>
      </c>
      <c r="K3747" t="s">
        <v>3233</v>
      </c>
      <c r="L3747" t="s">
        <v>30</v>
      </c>
      <c r="M3747" t="s">
        <v>76</v>
      </c>
      <c r="N3747" t="s">
        <v>99</v>
      </c>
      <c r="O3747" t="s">
        <v>33</v>
      </c>
      <c r="P3747" t="s">
        <v>4753</v>
      </c>
      <c r="Q3747" t="s">
        <v>43</v>
      </c>
      <c r="R3747" s="7">
        <v>0.6</v>
      </c>
      <c r="S3747" s="7">
        <f t="shared" si="522"/>
        <v>60.784000000000006</v>
      </c>
      <c r="T3747" s="8">
        <v>-182.352</v>
      </c>
      <c r="U3747" s="8" t="str">
        <f t="shared" si="528"/>
        <v>Loss</v>
      </c>
      <c r="V3747" s="7">
        <v>5</v>
      </c>
      <c r="W3747" s="8">
        <v>151.96</v>
      </c>
      <c r="X3747" s="8">
        <f t="shared" si="529"/>
        <v>3063</v>
      </c>
      <c r="Y3747" s="9">
        <v>-1.2</v>
      </c>
      <c r="Z3747" s="9" t="str">
        <f t="shared" si="530"/>
        <v>Low</v>
      </c>
    </row>
    <row r="3748" spans="1:26" x14ac:dyDescent="0.3">
      <c r="A3748" t="s">
        <v>4754</v>
      </c>
      <c r="B3748" s="6">
        <v>44163</v>
      </c>
      <c r="C3748" s="6" t="str">
        <f t="shared" si="523"/>
        <v>2020</v>
      </c>
      <c r="D3748" s="6" t="str">
        <f t="shared" si="524"/>
        <v>November</v>
      </c>
      <c r="E3748" s="6" t="str">
        <f t="shared" si="525"/>
        <v>Q4</v>
      </c>
      <c r="F3748" s="6" t="str">
        <f t="shared" si="526"/>
        <v>Low</v>
      </c>
      <c r="G3748" s="6" t="str">
        <f t="shared" si="527"/>
        <v>Discounted</v>
      </c>
      <c r="H3748" s="6">
        <v>44169</v>
      </c>
      <c r="I3748" t="s">
        <v>4373</v>
      </c>
      <c r="J3748" t="s">
        <v>192</v>
      </c>
      <c r="K3748" t="s">
        <v>2774</v>
      </c>
      <c r="L3748" t="s">
        <v>61</v>
      </c>
      <c r="M3748" t="s">
        <v>76</v>
      </c>
      <c r="N3748" t="s">
        <v>99</v>
      </c>
      <c r="O3748" t="s">
        <v>33</v>
      </c>
      <c r="P3748" t="s">
        <v>368</v>
      </c>
      <c r="Q3748" t="s">
        <v>43</v>
      </c>
      <c r="R3748" s="7">
        <v>0.6</v>
      </c>
      <c r="S3748" s="7">
        <f t="shared" si="522"/>
        <v>4.8528000000000002</v>
      </c>
      <c r="T3748" s="8">
        <v>-8.4923999999999999</v>
      </c>
      <c r="U3748" s="8" t="str">
        <f t="shared" si="528"/>
        <v>Loss</v>
      </c>
      <c r="V3748" s="7">
        <v>9</v>
      </c>
      <c r="W3748" s="8">
        <v>12.132</v>
      </c>
      <c r="X3748" s="8">
        <f t="shared" si="529"/>
        <v>8263</v>
      </c>
      <c r="Y3748" s="9">
        <v>-0.7</v>
      </c>
      <c r="Z3748" s="9" t="str">
        <f t="shared" si="530"/>
        <v>Low</v>
      </c>
    </row>
    <row r="3749" spans="1:26" x14ac:dyDescent="0.3">
      <c r="A3749" t="s">
        <v>4754</v>
      </c>
      <c r="B3749" s="6">
        <v>44163</v>
      </c>
      <c r="C3749" s="6" t="str">
        <f t="shared" si="523"/>
        <v>2020</v>
      </c>
      <c r="D3749" s="6" t="str">
        <f t="shared" si="524"/>
        <v>November</v>
      </c>
      <c r="E3749" s="6" t="str">
        <f t="shared" si="525"/>
        <v>Q4</v>
      </c>
      <c r="F3749" s="6" t="str">
        <f t="shared" si="526"/>
        <v>Low</v>
      </c>
      <c r="G3749" s="6" t="str">
        <f t="shared" si="527"/>
        <v>Discounted</v>
      </c>
      <c r="H3749" s="6">
        <v>44169</v>
      </c>
      <c r="I3749" t="s">
        <v>4373</v>
      </c>
      <c r="J3749" t="s">
        <v>806</v>
      </c>
      <c r="K3749" t="s">
        <v>3846</v>
      </c>
      <c r="L3749" t="s">
        <v>61</v>
      </c>
      <c r="M3749" t="s">
        <v>31</v>
      </c>
      <c r="N3749" t="s">
        <v>49</v>
      </c>
      <c r="O3749" t="s">
        <v>33</v>
      </c>
      <c r="P3749" t="s">
        <v>368</v>
      </c>
      <c r="Q3749" t="s">
        <v>43</v>
      </c>
      <c r="R3749" s="7">
        <v>0.2</v>
      </c>
      <c r="S3749" s="7">
        <f t="shared" si="522"/>
        <v>43.136000000000003</v>
      </c>
      <c r="T3749" s="8">
        <v>4.0439999999999996</v>
      </c>
      <c r="U3749" s="8" t="str">
        <f t="shared" si="528"/>
        <v>Low</v>
      </c>
      <c r="V3749" s="7">
        <v>5</v>
      </c>
      <c r="W3749" s="8">
        <v>53.92</v>
      </c>
      <c r="X3749" s="8">
        <f t="shared" si="529"/>
        <v>5013</v>
      </c>
      <c r="Y3749" s="9">
        <v>7.4999999999999997E-2</v>
      </c>
      <c r="Z3749" s="9" t="str">
        <f t="shared" si="530"/>
        <v>Low</v>
      </c>
    </row>
    <row r="3750" spans="1:26" x14ac:dyDescent="0.3">
      <c r="A3750" t="s">
        <v>4754</v>
      </c>
      <c r="B3750" s="6">
        <v>44163</v>
      </c>
      <c r="C3750" s="6" t="str">
        <f t="shared" si="523"/>
        <v>2020</v>
      </c>
      <c r="D3750" s="6" t="str">
        <f t="shared" si="524"/>
        <v>November</v>
      </c>
      <c r="E3750" s="6" t="str">
        <f t="shared" si="525"/>
        <v>Q4</v>
      </c>
      <c r="F3750" s="6" t="str">
        <f t="shared" si="526"/>
        <v>Low</v>
      </c>
      <c r="G3750" s="6" t="str">
        <f t="shared" si="527"/>
        <v>Discounted</v>
      </c>
      <c r="H3750" s="6">
        <v>44169</v>
      </c>
      <c r="I3750" t="s">
        <v>4373</v>
      </c>
      <c r="J3750" t="s">
        <v>353</v>
      </c>
      <c r="K3750" t="s">
        <v>1732</v>
      </c>
      <c r="L3750" t="s">
        <v>61</v>
      </c>
      <c r="M3750" t="s">
        <v>31</v>
      </c>
      <c r="N3750" t="s">
        <v>49</v>
      </c>
      <c r="O3750" t="s">
        <v>33</v>
      </c>
      <c r="P3750" t="s">
        <v>368</v>
      </c>
      <c r="Q3750" t="s">
        <v>43</v>
      </c>
      <c r="R3750" s="7">
        <v>0.2</v>
      </c>
      <c r="S3750" s="7">
        <f t="shared" si="522"/>
        <v>65.89439999999999</v>
      </c>
      <c r="T3750" s="8">
        <v>-19.5624</v>
      </c>
      <c r="U3750" s="8" t="str">
        <f t="shared" si="528"/>
        <v>Loss</v>
      </c>
      <c r="V3750" s="7">
        <v>2</v>
      </c>
      <c r="W3750" s="8">
        <v>82.367999999999995</v>
      </c>
      <c r="X3750" s="8">
        <f t="shared" si="529"/>
        <v>4159</v>
      </c>
      <c r="Y3750" s="9">
        <v>-0.23749999999999999</v>
      </c>
      <c r="Z3750" s="9" t="str">
        <f t="shared" si="530"/>
        <v>Low</v>
      </c>
    </row>
    <row r="3751" spans="1:26" x14ac:dyDescent="0.3">
      <c r="A3751" t="s">
        <v>4754</v>
      </c>
      <c r="B3751" s="6">
        <v>44163</v>
      </c>
      <c r="C3751" s="6" t="str">
        <f t="shared" si="523"/>
        <v>2020</v>
      </c>
      <c r="D3751" s="6" t="str">
        <f t="shared" si="524"/>
        <v>November</v>
      </c>
      <c r="E3751" s="6" t="str">
        <f t="shared" si="525"/>
        <v>Q4</v>
      </c>
      <c r="F3751" s="6" t="str">
        <f t="shared" si="526"/>
        <v>Low</v>
      </c>
      <c r="G3751" s="6" t="str">
        <f t="shared" si="527"/>
        <v>Discounted</v>
      </c>
      <c r="H3751" s="6">
        <v>44169</v>
      </c>
      <c r="I3751" t="s">
        <v>4373</v>
      </c>
      <c r="J3751" t="s">
        <v>161</v>
      </c>
      <c r="K3751" t="s">
        <v>2934</v>
      </c>
      <c r="L3751" t="s">
        <v>61</v>
      </c>
      <c r="M3751" t="s">
        <v>91</v>
      </c>
      <c r="N3751" t="s">
        <v>92</v>
      </c>
      <c r="O3751" t="s">
        <v>33</v>
      </c>
      <c r="P3751" t="s">
        <v>368</v>
      </c>
      <c r="Q3751" t="s">
        <v>43</v>
      </c>
      <c r="R3751" s="7">
        <v>0.2</v>
      </c>
      <c r="S3751" s="7">
        <f t="shared" si="522"/>
        <v>518.32320000000004</v>
      </c>
      <c r="T3751" s="8">
        <v>56.691600000000001</v>
      </c>
      <c r="U3751" s="8" t="str">
        <f t="shared" si="528"/>
        <v>Low</v>
      </c>
      <c r="V3751" s="7">
        <v>6</v>
      </c>
      <c r="W3751" s="8">
        <v>647.904</v>
      </c>
      <c r="X3751" s="8">
        <f t="shared" si="529"/>
        <v>853</v>
      </c>
      <c r="Y3751" s="9">
        <v>8.7499999999999994E-2</v>
      </c>
      <c r="Z3751" s="9" t="str">
        <f t="shared" si="530"/>
        <v>Low</v>
      </c>
    </row>
    <row r="3752" spans="1:26" x14ac:dyDescent="0.3">
      <c r="A3752" t="s">
        <v>4755</v>
      </c>
      <c r="B3752" s="6">
        <v>44163</v>
      </c>
      <c r="C3752" s="6" t="str">
        <f t="shared" si="523"/>
        <v>2020</v>
      </c>
      <c r="D3752" s="6" t="str">
        <f t="shared" si="524"/>
        <v>November</v>
      </c>
      <c r="E3752" s="6" t="str">
        <f t="shared" si="525"/>
        <v>Q4</v>
      </c>
      <c r="F3752" s="6" t="str">
        <f t="shared" si="526"/>
        <v>High</v>
      </c>
      <c r="G3752" s="6" t="str">
        <f t="shared" si="527"/>
        <v>Full Price</v>
      </c>
      <c r="H3752" s="6">
        <v>44168</v>
      </c>
      <c r="I3752" t="s">
        <v>1269</v>
      </c>
      <c r="J3752" t="s">
        <v>595</v>
      </c>
      <c r="K3752" t="s">
        <v>3626</v>
      </c>
      <c r="L3752" t="s">
        <v>61</v>
      </c>
      <c r="M3752" t="s">
        <v>76</v>
      </c>
      <c r="N3752" t="s">
        <v>99</v>
      </c>
      <c r="O3752" t="s">
        <v>54</v>
      </c>
      <c r="P3752" t="s">
        <v>270</v>
      </c>
      <c r="Q3752" t="s">
        <v>271</v>
      </c>
      <c r="R3752" s="7">
        <v>0</v>
      </c>
      <c r="S3752" s="7">
        <f t="shared" si="522"/>
        <v>68.16</v>
      </c>
      <c r="T3752" s="8">
        <v>27.945599999999999</v>
      </c>
      <c r="U3752" s="8" t="str">
        <f t="shared" si="528"/>
        <v>Low</v>
      </c>
      <c r="V3752" s="7">
        <v>3</v>
      </c>
      <c r="W3752" s="8">
        <v>68.16</v>
      </c>
      <c r="X3752" s="8">
        <f t="shared" si="529"/>
        <v>4527</v>
      </c>
      <c r="Y3752" s="9">
        <v>0.41</v>
      </c>
      <c r="Z3752" s="9" t="str">
        <f t="shared" si="530"/>
        <v>High</v>
      </c>
    </row>
    <row r="3753" spans="1:26" x14ac:dyDescent="0.3">
      <c r="A3753" t="s">
        <v>4755</v>
      </c>
      <c r="B3753" s="6">
        <v>44163</v>
      </c>
      <c r="C3753" s="6" t="str">
        <f t="shared" si="523"/>
        <v>2020</v>
      </c>
      <c r="D3753" s="6" t="str">
        <f t="shared" si="524"/>
        <v>November</v>
      </c>
      <c r="E3753" s="6" t="str">
        <f t="shared" si="525"/>
        <v>Q4</v>
      </c>
      <c r="F3753" s="6" t="str">
        <f t="shared" si="526"/>
        <v>High</v>
      </c>
      <c r="G3753" s="6" t="str">
        <f t="shared" si="527"/>
        <v>Full Price</v>
      </c>
      <c r="H3753" s="6">
        <v>44168</v>
      </c>
      <c r="I3753" t="s">
        <v>1269</v>
      </c>
      <c r="J3753" t="s">
        <v>150</v>
      </c>
      <c r="K3753" t="s">
        <v>150</v>
      </c>
      <c r="L3753" t="s">
        <v>61</v>
      </c>
      <c r="M3753" t="s">
        <v>31</v>
      </c>
      <c r="N3753" t="s">
        <v>149</v>
      </c>
      <c r="O3753" t="s">
        <v>54</v>
      </c>
      <c r="P3753" t="s">
        <v>270</v>
      </c>
      <c r="Q3753" t="s">
        <v>271</v>
      </c>
      <c r="R3753" s="7">
        <v>0</v>
      </c>
      <c r="S3753" s="7">
        <f t="shared" si="522"/>
        <v>62.24</v>
      </c>
      <c r="T3753" s="8">
        <v>29.252800000000001</v>
      </c>
      <c r="U3753" s="8" t="str">
        <f t="shared" si="528"/>
        <v>Low</v>
      </c>
      <c r="V3753" s="7">
        <v>8</v>
      </c>
      <c r="W3753" s="8">
        <v>62.24</v>
      </c>
      <c r="X3753" s="8">
        <f t="shared" si="529"/>
        <v>4719</v>
      </c>
      <c r="Y3753" s="9">
        <v>0.47</v>
      </c>
      <c r="Z3753" s="9" t="str">
        <f t="shared" si="530"/>
        <v>High</v>
      </c>
    </row>
    <row r="3754" spans="1:26" x14ac:dyDescent="0.3">
      <c r="A3754" t="s">
        <v>4756</v>
      </c>
      <c r="B3754" s="6">
        <v>44163</v>
      </c>
      <c r="C3754" s="6" t="str">
        <f t="shared" si="523"/>
        <v>2020</v>
      </c>
      <c r="D3754" s="6" t="str">
        <f t="shared" si="524"/>
        <v>November</v>
      </c>
      <c r="E3754" s="6" t="str">
        <f t="shared" si="525"/>
        <v>Q4</v>
      </c>
      <c r="F3754" s="6" t="str">
        <f t="shared" si="526"/>
        <v>High</v>
      </c>
      <c r="G3754" s="6" t="str">
        <f t="shared" si="527"/>
        <v>Full Price</v>
      </c>
      <c r="H3754" s="6">
        <v>44165</v>
      </c>
      <c r="I3754" t="s">
        <v>451</v>
      </c>
      <c r="J3754" t="s">
        <v>214</v>
      </c>
      <c r="K3754" t="s">
        <v>4757</v>
      </c>
      <c r="L3754" t="s">
        <v>30</v>
      </c>
      <c r="M3754" t="s">
        <v>31</v>
      </c>
      <c r="N3754" t="s">
        <v>174</v>
      </c>
      <c r="O3754" t="s">
        <v>69</v>
      </c>
      <c r="P3754" t="s">
        <v>139</v>
      </c>
      <c r="Q3754" t="s">
        <v>71</v>
      </c>
      <c r="R3754" s="7">
        <v>0</v>
      </c>
      <c r="S3754" s="7">
        <f t="shared" si="522"/>
        <v>45.28</v>
      </c>
      <c r="T3754" s="8">
        <v>15.395200000000001</v>
      </c>
      <c r="U3754" s="8" t="str">
        <f t="shared" si="528"/>
        <v>Low</v>
      </c>
      <c r="V3754" s="7">
        <v>4</v>
      </c>
      <c r="W3754" s="8">
        <v>45.28</v>
      </c>
      <c r="X3754" s="8">
        <f t="shared" si="529"/>
        <v>5370</v>
      </c>
      <c r="Y3754" s="9">
        <v>0.34</v>
      </c>
      <c r="Z3754" s="9" t="str">
        <f t="shared" si="530"/>
        <v>High</v>
      </c>
    </row>
    <row r="3755" spans="1:26" x14ac:dyDescent="0.3">
      <c r="A3755" t="s">
        <v>4758</v>
      </c>
      <c r="B3755" s="6">
        <v>44164</v>
      </c>
      <c r="C3755" s="6" t="str">
        <f t="shared" si="523"/>
        <v>2020</v>
      </c>
      <c r="D3755" s="6" t="str">
        <f t="shared" si="524"/>
        <v>November</v>
      </c>
      <c r="E3755" s="6" t="str">
        <f t="shared" si="525"/>
        <v>Q4</v>
      </c>
      <c r="F3755" s="6" t="str">
        <f t="shared" si="526"/>
        <v>Low</v>
      </c>
      <c r="G3755" s="6" t="str">
        <f t="shared" si="527"/>
        <v>Full Price</v>
      </c>
      <c r="H3755" s="6">
        <v>44169</v>
      </c>
      <c r="I3755" t="s">
        <v>2576</v>
      </c>
      <c r="J3755" t="s">
        <v>74</v>
      </c>
      <c r="K3755" t="s">
        <v>1566</v>
      </c>
      <c r="L3755" t="s">
        <v>61</v>
      </c>
      <c r="M3755" t="s">
        <v>76</v>
      </c>
      <c r="N3755" t="s">
        <v>77</v>
      </c>
      <c r="O3755" t="s">
        <v>33</v>
      </c>
      <c r="P3755" t="s">
        <v>275</v>
      </c>
      <c r="Q3755" t="s">
        <v>212</v>
      </c>
      <c r="R3755" s="7">
        <v>0</v>
      </c>
      <c r="S3755" s="7">
        <f t="shared" si="522"/>
        <v>1106.9100000000001</v>
      </c>
      <c r="T3755" s="8">
        <v>121.76009999999999</v>
      </c>
      <c r="U3755" s="8" t="str">
        <f t="shared" si="528"/>
        <v>Medium</v>
      </c>
      <c r="V3755" s="7">
        <v>9</v>
      </c>
      <c r="W3755" s="8">
        <v>1106.9100000000001</v>
      </c>
      <c r="X3755" s="8">
        <f t="shared" si="529"/>
        <v>398</v>
      </c>
      <c r="Y3755" s="9">
        <v>0.11</v>
      </c>
      <c r="Z3755" s="9" t="str">
        <f t="shared" si="530"/>
        <v>Low</v>
      </c>
    </row>
    <row r="3756" spans="1:26" x14ac:dyDescent="0.3">
      <c r="A3756" t="s">
        <v>4758</v>
      </c>
      <c r="B3756" s="6">
        <v>44164</v>
      </c>
      <c r="C3756" s="6" t="str">
        <f t="shared" si="523"/>
        <v>2020</v>
      </c>
      <c r="D3756" s="6" t="str">
        <f t="shared" si="524"/>
        <v>November</v>
      </c>
      <c r="E3756" s="6" t="str">
        <f t="shared" si="525"/>
        <v>Q4</v>
      </c>
      <c r="F3756" s="6" t="str">
        <f t="shared" si="526"/>
        <v>High</v>
      </c>
      <c r="G3756" s="6" t="str">
        <f t="shared" si="527"/>
        <v>Full Price</v>
      </c>
      <c r="H3756" s="6">
        <v>44169</v>
      </c>
      <c r="I3756" t="s">
        <v>2576</v>
      </c>
      <c r="J3756" t="s">
        <v>1062</v>
      </c>
      <c r="K3756" t="s">
        <v>1062</v>
      </c>
      <c r="L3756" t="s">
        <v>61</v>
      </c>
      <c r="M3756" t="s">
        <v>31</v>
      </c>
      <c r="N3756" t="s">
        <v>32</v>
      </c>
      <c r="O3756" t="s">
        <v>33</v>
      </c>
      <c r="P3756" t="s">
        <v>275</v>
      </c>
      <c r="Q3756" t="s">
        <v>212</v>
      </c>
      <c r="R3756" s="7">
        <v>0</v>
      </c>
      <c r="S3756" s="7">
        <f t="shared" si="522"/>
        <v>19.920000000000002</v>
      </c>
      <c r="T3756" s="8">
        <v>9.3623999999999992</v>
      </c>
      <c r="U3756" s="8" t="str">
        <f t="shared" si="528"/>
        <v>Low</v>
      </c>
      <c r="V3756" s="7">
        <v>4</v>
      </c>
      <c r="W3756" s="8">
        <v>19.920000000000002</v>
      </c>
      <c r="X3756" s="8">
        <f t="shared" si="529"/>
        <v>7157</v>
      </c>
      <c r="Y3756" s="9">
        <v>0.47</v>
      </c>
      <c r="Z3756" s="9" t="str">
        <f t="shared" si="530"/>
        <v>High</v>
      </c>
    </row>
    <row r="3757" spans="1:26" x14ac:dyDescent="0.3">
      <c r="A3757" t="s">
        <v>4759</v>
      </c>
      <c r="B3757" s="6">
        <v>44164</v>
      </c>
      <c r="C3757" s="6" t="str">
        <f t="shared" si="523"/>
        <v>2020</v>
      </c>
      <c r="D3757" s="6" t="str">
        <f t="shared" si="524"/>
        <v>November</v>
      </c>
      <c r="E3757" s="6" t="str">
        <f t="shared" si="525"/>
        <v>Q4</v>
      </c>
      <c r="F3757" s="6" t="str">
        <f t="shared" si="526"/>
        <v>Low</v>
      </c>
      <c r="G3757" s="6" t="str">
        <f t="shared" si="527"/>
        <v>Discounted</v>
      </c>
      <c r="H3757" s="6">
        <v>44165</v>
      </c>
      <c r="I3757" t="s">
        <v>3648</v>
      </c>
      <c r="J3757" t="s">
        <v>38</v>
      </c>
      <c r="K3757" t="s">
        <v>3506</v>
      </c>
      <c r="L3757" t="s">
        <v>30</v>
      </c>
      <c r="M3757" t="s">
        <v>31</v>
      </c>
      <c r="N3757" t="s">
        <v>41</v>
      </c>
      <c r="O3757" t="s">
        <v>33</v>
      </c>
      <c r="P3757" t="s">
        <v>3755</v>
      </c>
      <c r="Q3757" t="s">
        <v>35</v>
      </c>
      <c r="R3757" s="7">
        <v>0.8</v>
      </c>
      <c r="S3757" s="7">
        <f t="shared" si="522"/>
        <v>1.7568000000000001</v>
      </c>
      <c r="T3757" s="8">
        <v>-13.6152</v>
      </c>
      <c r="U3757" s="8" t="str">
        <f t="shared" si="528"/>
        <v>Loss</v>
      </c>
      <c r="V3757" s="7">
        <v>4</v>
      </c>
      <c r="W3757" s="8">
        <v>8.7840000000000007</v>
      </c>
      <c r="X3757" s="8">
        <f t="shared" si="529"/>
        <v>8830</v>
      </c>
      <c r="Y3757" s="9">
        <v>-1.55</v>
      </c>
      <c r="Z3757" s="9" t="str">
        <f t="shared" si="530"/>
        <v>Low</v>
      </c>
    </row>
    <row r="3758" spans="1:26" x14ac:dyDescent="0.3">
      <c r="A3758" t="s">
        <v>4759</v>
      </c>
      <c r="B3758" s="6">
        <v>44164</v>
      </c>
      <c r="C3758" s="6" t="str">
        <f t="shared" si="523"/>
        <v>2020</v>
      </c>
      <c r="D3758" s="6" t="str">
        <f t="shared" si="524"/>
        <v>November</v>
      </c>
      <c r="E3758" s="6" t="str">
        <f t="shared" si="525"/>
        <v>Q4</v>
      </c>
      <c r="F3758" s="6" t="str">
        <f t="shared" si="526"/>
        <v>Low</v>
      </c>
      <c r="G3758" s="6" t="str">
        <f t="shared" si="527"/>
        <v>Discounted</v>
      </c>
      <c r="H3758" s="6">
        <v>44165</v>
      </c>
      <c r="I3758" t="s">
        <v>3648</v>
      </c>
      <c r="J3758" t="s">
        <v>835</v>
      </c>
      <c r="K3758" t="s">
        <v>2393</v>
      </c>
      <c r="L3758" t="s">
        <v>30</v>
      </c>
      <c r="M3758" t="s">
        <v>91</v>
      </c>
      <c r="N3758" t="s">
        <v>110</v>
      </c>
      <c r="O3758" t="s">
        <v>33</v>
      </c>
      <c r="P3758" t="s">
        <v>3755</v>
      </c>
      <c r="Q3758" t="s">
        <v>35</v>
      </c>
      <c r="R3758" s="7">
        <v>0.2</v>
      </c>
      <c r="S3758" s="7">
        <f t="shared" si="522"/>
        <v>17.184000000000001</v>
      </c>
      <c r="T3758" s="8">
        <v>-0.26850000000000002</v>
      </c>
      <c r="U3758" s="8" t="str">
        <f t="shared" si="528"/>
        <v>Loss</v>
      </c>
      <c r="V3758" s="7">
        <v>3</v>
      </c>
      <c r="W3758" s="8">
        <v>21.48</v>
      </c>
      <c r="X3758" s="8">
        <f t="shared" si="529"/>
        <v>6992</v>
      </c>
      <c r="Y3758" s="9">
        <v>-1.2500000000000001E-2</v>
      </c>
      <c r="Z3758" s="9" t="str">
        <f t="shared" si="530"/>
        <v>Low</v>
      </c>
    </row>
    <row r="3759" spans="1:26" x14ac:dyDescent="0.3">
      <c r="A3759" t="s">
        <v>4760</v>
      </c>
      <c r="B3759" s="6">
        <v>44164</v>
      </c>
      <c r="C3759" s="6" t="str">
        <f t="shared" si="523"/>
        <v>2020</v>
      </c>
      <c r="D3759" s="6" t="str">
        <f t="shared" si="524"/>
        <v>November</v>
      </c>
      <c r="E3759" s="6" t="str">
        <f t="shared" si="525"/>
        <v>Q4</v>
      </c>
      <c r="F3759" s="6" t="str">
        <f t="shared" si="526"/>
        <v>High</v>
      </c>
      <c r="G3759" s="6" t="str">
        <f t="shared" si="527"/>
        <v>Full Price</v>
      </c>
      <c r="H3759" s="6">
        <v>44168</v>
      </c>
      <c r="I3759" t="s">
        <v>2548</v>
      </c>
      <c r="J3759" t="s">
        <v>74</v>
      </c>
      <c r="K3759" t="s">
        <v>4027</v>
      </c>
      <c r="L3759" t="s">
        <v>61</v>
      </c>
      <c r="M3759" t="s">
        <v>76</v>
      </c>
      <c r="N3759" t="s">
        <v>77</v>
      </c>
      <c r="O3759" t="s">
        <v>33</v>
      </c>
      <c r="P3759" t="s">
        <v>4761</v>
      </c>
      <c r="Q3759" t="s">
        <v>212</v>
      </c>
      <c r="R3759" s="7">
        <v>0</v>
      </c>
      <c r="S3759" s="7">
        <f t="shared" si="522"/>
        <v>301.95999999999998</v>
      </c>
      <c r="T3759" s="8">
        <v>87.568399999999997</v>
      </c>
      <c r="U3759" s="8" t="str">
        <f t="shared" si="528"/>
        <v>Low</v>
      </c>
      <c r="V3759" s="7">
        <v>2</v>
      </c>
      <c r="W3759" s="8">
        <v>301.95999999999998</v>
      </c>
      <c r="X3759" s="8">
        <f t="shared" si="529"/>
        <v>1890</v>
      </c>
      <c r="Y3759" s="9">
        <v>0.28999999999999998</v>
      </c>
      <c r="Z3759" s="9" t="str">
        <f t="shared" si="530"/>
        <v>High</v>
      </c>
    </row>
    <row r="3760" spans="1:26" x14ac:dyDescent="0.3">
      <c r="A3760" t="s">
        <v>4760</v>
      </c>
      <c r="B3760" s="6">
        <v>44164</v>
      </c>
      <c r="C3760" s="6" t="str">
        <f t="shared" si="523"/>
        <v>2020</v>
      </c>
      <c r="D3760" s="6" t="str">
        <f t="shared" si="524"/>
        <v>November</v>
      </c>
      <c r="E3760" s="6" t="str">
        <f t="shared" si="525"/>
        <v>Q4</v>
      </c>
      <c r="F3760" s="6" t="str">
        <f t="shared" si="526"/>
        <v>High</v>
      </c>
      <c r="G3760" s="6" t="str">
        <f t="shared" si="527"/>
        <v>Discounted</v>
      </c>
      <c r="H3760" s="6">
        <v>44168</v>
      </c>
      <c r="I3760" t="s">
        <v>2548</v>
      </c>
      <c r="J3760" t="s">
        <v>1261</v>
      </c>
      <c r="K3760" t="s">
        <v>3614</v>
      </c>
      <c r="L3760" t="s">
        <v>61</v>
      </c>
      <c r="M3760" t="s">
        <v>31</v>
      </c>
      <c r="N3760" t="s">
        <v>174</v>
      </c>
      <c r="O3760" t="s">
        <v>33</v>
      </c>
      <c r="P3760" t="s">
        <v>4761</v>
      </c>
      <c r="Q3760" t="s">
        <v>212</v>
      </c>
      <c r="R3760" s="7">
        <v>0.1</v>
      </c>
      <c r="S3760" s="7">
        <f t="shared" si="522"/>
        <v>499.68900000000002</v>
      </c>
      <c r="T3760" s="8">
        <v>178.90100000000001</v>
      </c>
      <c r="U3760" s="8" t="str">
        <f t="shared" si="528"/>
        <v>Medium</v>
      </c>
      <c r="V3760" s="7">
        <v>5</v>
      </c>
      <c r="W3760" s="8">
        <v>555.21</v>
      </c>
      <c r="X3760" s="8">
        <f t="shared" si="529"/>
        <v>1042</v>
      </c>
      <c r="Y3760" s="9">
        <v>0.322222222</v>
      </c>
      <c r="Z3760" s="9" t="str">
        <f t="shared" si="530"/>
        <v>High</v>
      </c>
    </row>
    <row r="3761" spans="1:26" x14ac:dyDescent="0.3">
      <c r="A3761" t="s">
        <v>4760</v>
      </c>
      <c r="B3761" s="6">
        <v>44164</v>
      </c>
      <c r="C3761" s="6" t="str">
        <f t="shared" si="523"/>
        <v>2020</v>
      </c>
      <c r="D3761" s="6" t="str">
        <f t="shared" si="524"/>
        <v>November</v>
      </c>
      <c r="E3761" s="6" t="str">
        <f t="shared" si="525"/>
        <v>Q4</v>
      </c>
      <c r="F3761" s="6" t="str">
        <f t="shared" si="526"/>
        <v>High</v>
      </c>
      <c r="G3761" s="6" t="str">
        <f t="shared" si="527"/>
        <v>Full Price</v>
      </c>
      <c r="H3761" s="6">
        <v>44168</v>
      </c>
      <c r="I3761" t="s">
        <v>2548</v>
      </c>
      <c r="J3761" t="s">
        <v>492</v>
      </c>
      <c r="K3761" t="s">
        <v>2015</v>
      </c>
      <c r="L3761" t="s">
        <v>61</v>
      </c>
      <c r="M3761" t="s">
        <v>31</v>
      </c>
      <c r="N3761" t="s">
        <v>53</v>
      </c>
      <c r="O3761" t="s">
        <v>33</v>
      </c>
      <c r="P3761" t="s">
        <v>4761</v>
      </c>
      <c r="Q3761" t="s">
        <v>212</v>
      </c>
      <c r="R3761" s="7">
        <v>0</v>
      </c>
      <c r="S3761" s="7">
        <f t="shared" si="522"/>
        <v>161.82</v>
      </c>
      <c r="T3761" s="8">
        <v>46.927799999999998</v>
      </c>
      <c r="U3761" s="8" t="str">
        <f t="shared" si="528"/>
        <v>Low</v>
      </c>
      <c r="V3761" s="7">
        <v>9</v>
      </c>
      <c r="W3761" s="8">
        <v>161.82</v>
      </c>
      <c r="X3761" s="8">
        <f t="shared" si="529"/>
        <v>2948</v>
      </c>
      <c r="Y3761" s="9">
        <v>0.28999999999999998</v>
      </c>
      <c r="Z3761" s="9" t="str">
        <f t="shared" si="530"/>
        <v>High</v>
      </c>
    </row>
    <row r="3762" spans="1:26" x14ac:dyDescent="0.3">
      <c r="A3762" t="s">
        <v>4760</v>
      </c>
      <c r="B3762" s="6">
        <v>44164</v>
      </c>
      <c r="C3762" s="6" t="str">
        <f t="shared" si="523"/>
        <v>2020</v>
      </c>
      <c r="D3762" s="6" t="str">
        <f t="shared" si="524"/>
        <v>November</v>
      </c>
      <c r="E3762" s="6" t="str">
        <f t="shared" si="525"/>
        <v>Q4</v>
      </c>
      <c r="F3762" s="6" t="str">
        <f t="shared" si="526"/>
        <v>High</v>
      </c>
      <c r="G3762" s="6" t="str">
        <f t="shared" si="527"/>
        <v>Full Price</v>
      </c>
      <c r="H3762" s="6">
        <v>44168</v>
      </c>
      <c r="I3762" t="s">
        <v>2548</v>
      </c>
      <c r="J3762" t="s">
        <v>89</v>
      </c>
      <c r="K3762" t="s">
        <v>4762</v>
      </c>
      <c r="L3762" t="s">
        <v>61</v>
      </c>
      <c r="M3762" t="s">
        <v>31</v>
      </c>
      <c r="N3762" t="s">
        <v>49</v>
      </c>
      <c r="O3762" t="s">
        <v>33</v>
      </c>
      <c r="P3762" t="s">
        <v>4761</v>
      </c>
      <c r="Q3762" t="s">
        <v>212</v>
      </c>
      <c r="R3762" s="7">
        <v>0</v>
      </c>
      <c r="S3762" s="7">
        <f t="shared" si="522"/>
        <v>523.48</v>
      </c>
      <c r="T3762" s="8">
        <v>130.87</v>
      </c>
      <c r="U3762" s="8" t="str">
        <f t="shared" si="528"/>
        <v>Medium</v>
      </c>
      <c r="V3762" s="7">
        <v>4</v>
      </c>
      <c r="W3762" s="8">
        <v>523.48</v>
      </c>
      <c r="X3762" s="8">
        <f t="shared" si="529"/>
        <v>1113</v>
      </c>
      <c r="Y3762" s="9">
        <v>0.25</v>
      </c>
      <c r="Z3762" s="9" t="str">
        <f t="shared" si="530"/>
        <v>High</v>
      </c>
    </row>
    <row r="3763" spans="1:26" x14ac:dyDescent="0.3">
      <c r="A3763" t="s">
        <v>4763</v>
      </c>
      <c r="B3763" s="6">
        <v>44164</v>
      </c>
      <c r="C3763" s="6" t="str">
        <f t="shared" si="523"/>
        <v>2020</v>
      </c>
      <c r="D3763" s="6" t="str">
        <f t="shared" si="524"/>
        <v>November</v>
      </c>
      <c r="E3763" s="6" t="str">
        <f t="shared" si="525"/>
        <v>Q4</v>
      </c>
      <c r="F3763" s="6" t="str">
        <f t="shared" si="526"/>
        <v>High</v>
      </c>
      <c r="G3763" s="6" t="str">
        <f t="shared" si="527"/>
        <v>Discounted</v>
      </c>
      <c r="H3763" s="6">
        <v>44165</v>
      </c>
      <c r="I3763" t="s">
        <v>37</v>
      </c>
      <c r="J3763" t="s">
        <v>101</v>
      </c>
      <c r="K3763" t="s">
        <v>1083</v>
      </c>
      <c r="L3763" t="s">
        <v>40</v>
      </c>
      <c r="M3763" t="s">
        <v>31</v>
      </c>
      <c r="N3763" t="s">
        <v>41</v>
      </c>
      <c r="O3763" t="s">
        <v>69</v>
      </c>
      <c r="P3763" t="s">
        <v>139</v>
      </c>
      <c r="Q3763" t="s">
        <v>71</v>
      </c>
      <c r="R3763" s="7">
        <v>0.2</v>
      </c>
      <c r="S3763" s="7">
        <f t="shared" si="522"/>
        <v>3.4432</v>
      </c>
      <c r="T3763" s="8">
        <v>1.5602</v>
      </c>
      <c r="U3763" s="8" t="str">
        <f t="shared" si="528"/>
        <v>Low</v>
      </c>
      <c r="V3763" s="7">
        <v>1</v>
      </c>
      <c r="W3763" s="8">
        <v>4.3040000000000003</v>
      </c>
      <c r="X3763" s="8">
        <f t="shared" si="529"/>
        <v>9602</v>
      </c>
      <c r="Y3763" s="9">
        <v>0.36249999999999999</v>
      </c>
      <c r="Z3763" s="9" t="str">
        <f t="shared" si="530"/>
        <v>High</v>
      </c>
    </row>
    <row r="3764" spans="1:26" x14ac:dyDescent="0.3">
      <c r="A3764" t="s">
        <v>4764</v>
      </c>
      <c r="B3764" s="6">
        <v>44164</v>
      </c>
      <c r="C3764" s="6" t="str">
        <f t="shared" si="523"/>
        <v>2020</v>
      </c>
      <c r="D3764" s="6" t="str">
        <f t="shared" si="524"/>
        <v>November</v>
      </c>
      <c r="E3764" s="6" t="str">
        <f t="shared" si="525"/>
        <v>Q4</v>
      </c>
      <c r="F3764" s="6" t="str">
        <f t="shared" si="526"/>
        <v>High</v>
      </c>
      <c r="G3764" s="6" t="str">
        <f t="shared" si="527"/>
        <v>Full Price</v>
      </c>
      <c r="H3764" s="6">
        <v>44165</v>
      </c>
      <c r="I3764" t="s">
        <v>583</v>
      </c>
      <c r="J3764" t="s">
        <v>492</v>
      </c>
      <c r="K3764" t="s">
        <v>2741</v>
      </c>
      <c r="L3764" t="s">
        <v>40</v>
      </c>
      <c r="M3764" t="s">
        <v>31</v>
      </c>
      <c r="N3764" t="s">
        <v>53</v>
      </c>
      <c r="O3764" t="s">
        <v>69</v>
      </c>
      <c r="P3764" t="s">
        <v>4765</v>
      </c>
      <c r="Q3764" t="s">
        <v>71</v>
      </c>
      <c r="R3764" s="7">
        <v>0</v>
      </c>
      <c r="S3764" s="7">
        <f t="shared" si="522"/>
        <v>56.3</v>
      </c>
      <c r="T3764" s="8">
        <v>15.763999999999999</v>
      </c>
      <c r="U3764" s="8" t="str">
        <f t="shared" si="528"/>
        <v>Low</v>
      </c>
      <c r="V3764" s="7">
        <v>2</v>
      </c>
      <c r="W3764" s="8">
        <v>56.3</v>
      </c>
      <c r="X3764" s="8">
        <f t="shared" si="529"/>
        <v>4929</v>
      </c>
      <c r="Y3764" s="9">
        <v>0.28000000000000003</v>
      </c>
      <c r="Z3764" s="9" t="str">
        <f t="shared" si="530"/>
        <v>High</v>
      </c>
    </row>
    <row r="3765" spans="1:26" x14ac:dyDescent="0.3">
      <c r="A3765" t="s">
        <v>4766</v>
      </c>
      <c r="B3765" s="6">
        <v>44165</v>
      </c>
      <c r="C3765" s="6" t="str">
        <f t="shared" si="523"/>
        <v>2020</v>
      </c>
      <c r="D3765" s="6" t="str">
        <f t="shared" si="524"/>
        <v>November</v>
      </c>
      <c r="E3765" s="6" t="str">
        <f t="shared" si="525"/>
        <v>Q4</v>
      </c>
      <c r="F3765" s="6" t="str">
        <f t="shared" si="526"/>
        <v>High</v>
      </c>
      <c r="G3765" s="6" t="str">
        <f t="shared" si="527"/>
        <v>Full Price</v>
      </c>
      <c r="H3765" s="6">
        <v>44167</v>
      </c>
      <c r="I3765" t="s">
        <v>2847</v>
      </c>
      <c r="J3765" t="s">
        <v>119</v>
      </c>
      <c r="K3765" t="s">
        <v>655</v>
      </c>
      <c r="L3765" t="s">
        <v>30</v>
      </c>
      <c r="M3765" t="s">
        <v>76</v>
      </c>
      <c r="N3765" t="s">
        <v>99</v>
      </c>
      <c r="O3765" t="s">
        <v>69</v>
      </c>
      <c r="P3765" t="s">
        <v>231</v>
      </c>
      <c r="Q3765" t="s">
        <v>232</v>
      </c>
      <c r="R3765" s="7">
        <v>0</v>
      </c>
      <c r="S3765" s="7">
        <f t="shared" si="522"/>
        <v>80.959999999999994</v>
      </c>
      <c r="T3765" s="8">
        <v>29.145600000000002</v>
      </c>
      <c r="U3765" s="8" t="str">
        <f t="shared" si="528"/>
        <v>Low</v>
      </c>
      <c r="V3765" s="7">
        <v>4</v>
      </c>
      <c r="W3765" s="8">
        <v>80.959999999999994</v>
      </c>
      <c r="X3765" s="8">
        <f t="shared" si="529"/>
        <v>4196</v>
      </c>
      <c r="Y3765" s="9">
        <v>0.36</v>
      </c>
      <c r="Z3765" s="9" t="str">
        <f t="shared" si="530"/>
        <v>High</v>
      </c>
    </row>
    <row r="3766" spans="1:26" x14ac:dyDescent="0.3">
      <c r="A3766" t="s">
        <v>4766</v>
      </c>
      <c r="B3766" s="6">
        <v>44165</v>
      </c>
      <c r="C3766" s="6" t="str">
        <f t="shared" si="523"/>
        <v>2020</v>
      </c>
      <c r="D3766" s="6" t="str">
        <f t="shared" si="524"/>
        <v>November</v>
      </c>
      <c r="E3766" s="6" t="str">
        <f t="shared" si="525"/>
        <v>Q4</v>
      </c>
      <c r="F3766" s="6" t="str">
        <f t="shared" si="526"/>
        <v>High</v>
      </c>
      <c r="G3766" s="6" t="str">
        <f t="shared" si="527"/>
        <v>Full Price</v>
      </c>
      <c r="H3766" s="6">
        <v>44167</v>
      </c>
      <c r="I3766" t="s">
        <v>2847</v>
      </c>
      <c r="J3766" t="s">
        <v>67</v>
      </c>
      <c r="K3766" t="s">
        <v>3468</v>
      </c>
      <c r="L3766" t="s">
        <v>30</v>
      </c>
      <c r="M3766" t="s">
        <v>31</v>
      </c>
      <c r="N3766" t="s">
        <v>32</v>
      </c>
      <c r="O3766" t="s">
        <v>69</v>
      </c>
      <c r="P3766" t="s">
        <v>231</v>
      </c>
      <c r="Q3766" t="s">
        <v>232</v>
      </c>
      <c r="R3766" s="7">
        <v>0</v>
      </c>
      <c r="S3766" s="7">
        <f t="shared" si="522"/>
        <v>25.92</v>
      </c>
      <c r="T3766" s="8">
        <v>12.441599999999999</v>
      </c>
      <c r="U3766" s="8" t="str">
        <f t="shared" si="528"/>
        <v>Low</v>
      </c>
      <c r="V3766" s="7">
        <v>4</v>
      </c>
      <c r="W3766" s="8">
        <v>25.92</v>
      </c>
      <c r="X3766" s="8">
        <f t="shared" si="529"/>
        <v>6577</v>
      </c>
      <c r="Y3766" s="9">
        <v>0.48</v>
      </c>
      <c r="Z3766" s="9" t="str">
        <f t="shared" si="530"/>
        <v>High</v>
      </c>
    </row>
    <row r="3767" spans="1:26" x14ac:dyDescent="0.3">
      <c r="A3767" t="s">
        <v>4767</v>
      </c>
      <c r="B3767" s="6">
        <v>44165</v>
      </c>
      <c r="C3767" s="6" t="str">
        <f t="shared" si="523"/>
        <v>2020</v>
      </c>
      <c r="D3767" s="6" t="str">
        <f t="shared" si="524"/>
        <v>November</v>
      </c>
      <c r="E3767" s="6" t="str">
        <f t="shared" si="525"/>
        <v>Q4</v>
      </c>
      <c r="F3767" s="6" t="str">
        <f t="shared" si="526"/>
        <v>Low</v>
      </c>
      <c r="G3767" s="6" t="str">
        <f t="shared" si="527"/>
        <v>Discounted</v>
      </c>
      <c r="H3767" s="6">
        <v>44169</v>
      </c>
      <c r="I3767" t="s">
        <v>2661</v>
      </c>
      <c r="J3767" t="s">
        <v>151</v>
      </c>
      <c r="K3767" t="s">
        <v>911</v>
      </c>
      <c r="L3767" t="s">
        <v>30</v>
      </c>
      <c r="M3767" t="s">
        <v>31</v>
      </c>
      <c r="N3767" t="s">
        <v>41</v>
      </c>
      <c r="O3767" t="s">
        <v>54</v>
      </c>
      <c r="P3767" t="s">
        <v>55</v>
      </c>
      <c r="Q3767" t="s">
        <v>56</v>
      </c>
      <c r="R3767" s="7">
        <v>0.7</v>
      </c>
      <c r="S3767" s="7">
        <f t="shared" si="522"/>
        <v>45.897300000000016</v>
      </c>
      <c r="T3767" s="8">
        <v>-122.39279999999999</v>
      </c>
      <c r="U3767" s="8" t="str">
        <f t="shared" si="528"/>
        <v>Loss</v>
      </c>
      <c r="V3767" s="7">
        <v>3</v>
      </c>
      <c r="W3767" s="8">
        <v>152.99100000000001</v>
      </c>
      <c r="X3767" s="8">
        <f t="shared" si="529"/>
        <v>3053</v>
      </c>
      <c r="Y3767" s="9">
        <v>-0.8</v>
      </c>
      <c r="Z3767" s="9" t="str">
        <f t="shared" si="530"/>
        <v>Low</v>
      </c>
    </row>
    <row r="3768" spans="1:26" x14ac:dyDescent="0.3">
      <c r="A3768" t="s">
        <v>4767</v>
      </c>
      <c r="B3768" s="6">
        <v>44165</v>
      </c>
      <c r="C3768" s="6" t="str">
        <f t="shared" si="523"/>
        <v>2020</v>
      </c>
      <c r="D3768" s="6" t="str">
        <f t="shared" si="524"/>
        <v>November</v>
      </c>
      <c r="E3768" s="6" t="str">
        <f t="shared" si="525"/>
        <v>Q4</v>
      </c>
      <c r="F3768" s="6" t="str">
        <f t="shared" si="526"/>
        <v>Low</v>
      </c>
      <c r="G3768" s="6" t="str">
        <f t="shared" si="527"/>
        <v>Discounted</v>
      </c>
      <c r="H3768" s="6">
        <v>44169</v>
      </c>
      <c r="I3768" t="s">
        <v>2661</v>
      </c>
      <c r="J3768" t="s">
        <v>89</v>
      </c>
      <c r="K3768" t="s">
        <v>2192</v>
      </c>
      <c r="L3768" t="s">
        <v>30</v>
      </c>
      <c r="M3768" t="s">
        <v>31</v>
      </c>
      <c r="N3768" t="s">
        <v>86</v>
      </c>
      <c r="O3768" t="s">
        <v>54</v>
      </c>
      <c r="P3768" t="s">
        <v>55</v>
      </c>
      <c r="Q3768" t="s">
        <v>56</v>
      </c>
      <c r="R3768" s="7">
        <v>0.2</v>
      </c>
      <c r="S3768" s="7">
        <f t="shared" si="522"/>
        <v>8.4672000000000001</v>
      </c>
      <c r="T3768" s="8">
        <v>-2.3814000000000002</v>
      </c>
      <c r="U3768" s="8" t="str">
        <f t="shared" si="528"/>
        <v>Loss</v>
      </c>
      <c r="V3768" s="7">
        <v>7</v>
      </c>
      <c r="W3768" s="8">
        <v>10.584</v>
      </c>
      <c r="X3768" s="8">
        <f t="shared" si="529"/>
        <v>8524</v>
      </c>
      <c r="Y3768" s="9">
        <v>-0.22500000000000001</v>
      </c>
      <c r="Z3768" s="9" t="str">
        <f t="shared" si="530"/>
        <v>Low</v>
      </c>
    </row>
    <row r="3769" spans="1:26" x14ac:dyDescent="0.3">
      <c r="A3769" t="s">
        <v>4767</v>
      </c>
      <c r="B3769" s="6">
        <v>44165</v>
      </c>
      <c r="C3769" s="6" t="str">
        <f t="shared" si="523"/>
        <v>2020</v>
      </c>
      <c r="D3769" s="6" t="str">
        <f t="shared" si="524"/>
        <v>November</v>
      </c>
      <c r="E3769" s="6" t="str">
        <f t="shared" si="525"/>
        <v>Q4</v>
      </c>
      <c r="F3769" s="6" t="str">
        <f t="shared" si="526"/>
        <v>Low</v>
      </c>
      <c r="G3769" s="6" t="str">
        <f t="shared" si="527"/>
        <v>Discounted</v>
      </c>
      <c r="H3769" s="6">
        <v>44169</v>
      </c>
      <c r="I3769" t="s">
        <v>2661</v>
      </c>
      <c r="J3769" t="s">
        <v>767</v>
      </c>
      <c r="K3769" t="s">
        <v>4768</v>
      </c>
      <c r="L3769" t="s">
        <v>30</v>
      </c>
      <c r="M3769" t="s">
        <v>91</v>
      </c>
      <c r="N3769" t="s">
        <v>92</v>
      </c>
      <c r="O3769" t="s">
        <v>54</v>
      </c>
      <c r="P3769" t="s">
        <v>55</v>
      </c>
      <c r="Q3769" t="s">
        <v>56</v>
      </c>
      <c r="R3769" s="7">
        <v>0.4</v>
      </c>
      <c r="S3769" s="7">
        <f t="shared" si="522"/>
        <v>56.951999999999998</v>
      </c>
      <c r="T3769" s="8">
        <v>15.82</v>
      </c>
      <c r="U3769" s="8" t="str">
        <f t="shared" si="528"/>
        <v>Low</v>
      </c>
      <c r="V3769" s="7">
        <v>4</v>
      </c>
      <c r="W3769" s="8">
        <v>94.92</v>
      </c>
      <c r="X3769" s="8">
        <f t="shared" si="529"/>
        <v>3892</v>
      </c>
      <c r="Y3769" s="9">
        <v>0.16666666699999999</v>
      </c>
      <c r="Z3769" s="9" t="str">
        <f t="shared" si="530"/>
        <v>Low</v>
      </c>
    </row>
    <row r="3770" spans="1:26" x14ac:dyDescent="0.3">
      <c r="A3770" t="s">
        <v>4769</v>
      </c>
      <c r="B3770" s="6">
        <v>44165</v>
      </c>
      <c r="C3770" s="6" t="str">
        <f t="shared" si="523"/>
        <v>2020</v>
      </c>
      <c r="D3770" s="6" t="str">
        <f t="shared" si="524"/>
        <v>November</v>
      </c>
      <c r="E3770" s="6" t="str">
        <f t="shared" si="525"/>
        <v>Q4</v>
      </c>
      <c r="F3770" s="6" t="str">
        <f t="shared" si="526"/>
        <v>Low</v>
      </c>
      <c r="G3770" s="6" t="str">
        <f t="shared" si="527"/>
        <v>Discounted</v>
      </c>
      <c r="H3770" s="6">
        <v>44169</v>
      </c>
      <c r="I3770" t="s">
        <v>1226</v>
      </c>
      <c r="J3770" t="s">
        <v>188</v>
      </c>
      <c r="K3770" t="s">
        <v>1422</v>
      </c>
      <c r="L3770" t="s">
        <v>30</v>
      </c>
      <c r="M3770" t="s">
        <v>76</v>
      </c>
      <c r="N3770" t="s">
        <v>138</v>
      </c>
      <c r="O3770" t="s">
        <v>54</v>
      </c>
      <c r="P3770" t="s">
        <v>270</v>
      </c>
      <c r="Q3770" t="s">
        <v>271</v>
      </c>
      <c r="R3770" s="7">
        <v>0.2</v>
      </c>
      <c r="S3770" s="7">
        <f t="shared" si="522"/>
        <v>545.12639999999999</v>
      </c>
      <c r="T3770" s="8">
        <v>42.588000000000001</v>
      </c>
      <c r="U3770" s="8" t="str">
        <f t="shared" si="528"/>
        <v>Low</v>
      </c>
      <c r="V3770" s="7">
        <v>12</v>
      </c>
      <c r="W3770" s="8">
        <v>681.40800000000002</v>
      </c>
      <c r="X3770" s="8">
        <f t="shared" si="529"/>
        <v>794</v>
      </c>
      <c r="Y3770" s="9">
        <v>6.25E-2</v>
      </c>
      <c r="Z3770" s="9" t="str">
        <f t="shared" si="530"/>
        <v>Low</v>
      </c>
    </row>
    <row r="3771" spans="1:26" x14ac:dyDescent="0.3">
      <c r="A3771" t="s">
        <v>4769</v>
      </c>
      <c r="B3771" s="6">
        <v>44165</v>
      </c>
      <c r="C3771" s="6" t="str">
        <f t="shared" si="523"/>
        <v>2020</v>
      </c>
      <c r="D3771" s="6" t="str">
        <f t="shared" si="524"/>
        <v>November</v>
      </c>
      <c r="E3771" s="6" t="str">
        <f t="shared" si="525"/>
        <v>Q4</v>
      </c>
      <c r="F3771" s="6" t="str">
        <f t="shared" si="526"/>
        <v>High</v>
      </c>
      <c r="G3771" s="6" t="str">
        <f t="shared" si="527"/>
        <v>Full Price</v>
      </c>
      <c r="H3771" s="6">
        <v>44169</v>
      </c>
      <c r="I3771" t="s">
        <v>1226</v>
      </c>
      <c r="J3771" t="s">
        <v>89</v>
      </c>
      <c r="K3771" t="s">
        <v>1980</v>
      </c>
      <c r="L3771" t="s">
        <v>30</v>
      </c>
      <c r="M3771" t="s">
        <v>31</v>
      </c>
      <c r="N3771" t="s">
        <v>32</v>
      </c>
      <c r="O3771" t="s">
        <v>54</v>
      </c>
      <c r="P3771" t="s">
        <v>270</v>
      </c>
      <c r="Q3771" t="s">
        <v>271</v>
      </c>
      <c r="R3771" s="7">
        <v>0</v>
      </c>
      <c r="S3771" s="7">
        <f t="shared" si="522"/>
        <v>23.66</v>
      </c>
      <c r="T3771" s="8">
        <v>10.883599999999999</v>
      </c>
      <c r="U3771" s="8" t="str">
        <f t="shared" si="528"/>
        <v>Low</v>
      </c>
      <c r="V3771" s="7">
        <v>7</v>
      </c>
      <c r="W3771" s="8">
        <v>23.66</v>
      </c>
      <c r="X3771" s="8">
        <f t="shared" si="529"/>
        <v>6810</v>
      </c>
      <c r="Y3771" s="9">
        <v>0.46</v>
      </c>
      <c r="Z3771" s="9" t="str">
        <f t="shared" si="530"/>
        <v>High</v>
      </c>
    </row>
    <row r="3772" spans="1:26" x14ac:dyDescent="0.3">
      <c r="A3772" t="s">
        <v>4770</v>
      </c>
      <c r="B3772" s="6">
        <v>44165</v>
      </c>
      <c r="C3772" s="6" t="str">
        <f t="shared" si="523"/>
        <v>2020</v>
      </c>
      <c r="D3772" s="6" t="str">
        <f t="shared" si="524"/>
        <v>November</v>
      </c>
      <c r="E3772" s="6" t="str">
        <f t="shared" si="525"/>
        <v>Q4</v>
      </c>
      <c r="F3772" s="6" t="str">
        <f t="shared" si="526"/>
        <v>High</v>
      </c>
      <c r="G3772" s="6" t="str">
        <f t="shared" si="527"/>
        <v>Full Price</v>
      </c>
      <c r="H3772" s="6">
        <v>44167</v>
      </c>
      <c r="I3772" t="s">
        <v>920</v>
      </c>
      <c r="J3772" t="s">
        <v>89</v>
      </c>
      <c r="K3772" t="s">
        <v>1337</v>
      </c>
      <c r="L3772" t="s">
        <v>40</v>
      </c>
      <c r="M3772" t="s">
        <v>31</v>
      </c>
      <c r="N3772" t="s">
        <v>149</v>
      </c>
      <c r="O3772" t="s">
        <v>62</v>
      </c>
      <c r="P3772" t="s">
        <v>78</v>
      </c>
      <c r="Q3772" t="s">
        <v>79</v>
      </c>
      <c r="R3772" s="7">
        <v>0</v>
      </c>
      <c r="S3772" s="7">
        <f t="shared" si="522"/>
        <v>17.48</v>
      </c>
      <c r="T3772" s="8">
        <v>8.2156000000000002</v>
      </c>
      <c r="U3772" s="8" t="str">
        <f t="shared" si="528"/>
        <v>Low</v>
      </c>
      <c r="V3772" s="7">
        <v>2</v>
      </c>
      <c r="W3772" s="8">
        <v>17.48</v>
      </c>
      <c r="X3772" s="8">
        <f t="shared" si="529"/>
        <v>7460</v>
      </c>
      <c r="Y3772" s="9">
        <v>0.47</v>
      </c>
      <c r="Z3772" s="9" t="str">
        <f t="shared" si="530"/>
        <v>High</v>
      </c>
    </row>
    <row r="3773" spans="1:26" x14ac:dyDescent="0.3">
      <c r="A3773" t="s">
        <v>4770</v>
      </c>
      <c r="B3773" s="6">
        <v>44165</v>
      </c>
      <c r="C3773" s="6" t="str">
        <f t="shared" si="523"/>
        <v>2020</v>
      </c>
      <c r="D3773" s="6" t="str">
        <f t="shared" si="524"/>
        <v>November</v>
      </c>
      <c r="E3773" s="6" t="str">
        <f t="shared" si="525"/>
        <v>Q4</v>
      </c>
      <c r="F3773" s="6" t="str">
        <f t="shared" si="526"/>
        <v>High</v>
      </c>
      <c r="G3773" s="6" t="str">
        <f t="shared" si="527"/>
        <v>Full Price</v>
      </c>
      <c r="H3773" s="6">
        <v>44167</v>
      </c>
      <c r="I3773" t="s">
        <v>920</v>
      </c>
      <c r="J3773" t="s">
        <v>182</v>
      </c>
      <c r="K3773" t="s">
        <v>4771</v>
      </c>
      <c r="L3773" t="s">
        <v>40</v>
      </c>
      <c r="M3773" t="s">
        <v>31</v>
      </c>
      <c r="N3773" t="s">
        <v>149</v>
      </c>
      <c r="O3773" t="s">
        <v>62</v>
      </c>
      <c r="P3773" t="s">
        <v>78</v>
      </c>
      <c r="Q3773" t="s">
        <v>79</v>
      </c>
      <c r="R3773" s="7">
        <v>0</v>
      </c>
      <c r="S3773" s="7">
        <f t="shared" si="522"/>
        <v>71.88</v>
      </c>
      <c r="T3773" s="8">
        <v>32.345999999999997</v>
      </c>
      <c r="U3773" s="8" t="str">
        <f t="shared" si="528"/>
        <v>Low</v>
      </c>
      <c r="V3773" s="7">
        <v>2</v>
      </c>
      <c r="W3773" s="8">
        <v>71.88</v>
      </c>
      <c r="X3773" s="8">
        <f t="shared" si="529"/>
        <v>4426</v>
      </c>
      <c r="Y3773" s="9">
        <v>0.45</v>
      </c>
      <c r="Z3773" s="9" t="str">
        <f t="shared" si="530"/>
        <v>High</v>
      </c>
    </row>
    <row r="3774" spans="1:26" x14ac:dyDescent="0.3">
      <c r="A3774" t="s">
        <v>4772</v>
      </c>
      <c r="B3774" s="6">
        <v>44165</v>
      </c>
      <c r="C3774" s="6" t="str">
        <f t="shared" si="523"/>
        <v>2020</v>
      </c>
      <c r="D3774" s="6" t="str">
        <f t="shared" si="524"/>
        <v>November</v>
      </c>
      <c r="E3774" s="6" t="str">
        <f t="shared" si="525"/>
        <v>Q4</v>
      </c>
      <c r="F3774" s="6" t="str">
        <f t="shared" si="526"/>
        <v>Low</v>
      </c>
      <c r="G3774" s="6" t="str">
        <f t="shared" si="527"/>
        <v>Discounted</v>
      </c>
      <c r="H3774" s="6">
        <v>44168</v>
      </c>
      <c r="I3774" t="s">
        <v>1828</v>
      </c>
      <c r="J3774" t="s">
        <v>759</v>
      </c>
      <c r="K3774" t="s">
        <v>4773</v>
      </c>
      <c r="L3774" t="s">
        <v>30</v>
      </c>
      <c r="M3774" t="s">
        <v>76</v>
      </c>
      <c r="N3774" t="s">
        <v>99</v>
      </c>
      <c r="O3774" t="s">
        <v>62</v>
      </c>
      <c r="P3774" t="s">
        <v>2406</v>
      </c>
      <c r="Q3774" t="s">
        <v>453</v>
      </c>
      <c r="R3774" s="7">
        <v>0.2</v>
      </c>
      <c r="S3774" s="7">
        <f t="shared" si="522"/>
        <v>268.59520000000003</v>
      </c>
      <c r="T3774" s="8">
        <v>25.180800000000001</v>
      </c>
      <c r="U3774" s="8" t="str">
        <f t="shared" si="528"/>
        <v>Low</v>
      </c>
      <c r="V3774" s="7">
        <v>2</v>
      </c>
      <c r="W3774" s="8">
        <v>335.74400000000003</v>
      </c>
      <c r="X3774" s="8">
        <f t="shared" si="529"/>
        <v>1716</v>
      </c>
      <c r="Y3774" s="9">
        <v>7.4999999999999997E-2</v>
      </c>
      <c r="Z3774" s="9" t="str">
        <f t="shared" si="530"/>
        <v>Low</v>
      </c>
    </row>
    <row r="3775" spans="1:26" x14ac:dyDescent="0.3">
      <c r="A3775" t="s">
        <v>4772</v>
      </c>
      <c r="B3775" s="6">
        <v>44165</v>
      </c>
      <c r="C3775" s="6" t="str">
        <f t="shared" si="523"/>
        <v>2020</v>
      </c>
      <c r="D3775" s="6" t="str">
        <f t="shared" si="524"/>
        <v>November</v>
      </c>
      <c r="E3775" s="6" t="str">
        <f t="shared" si="525"/>
        <v>Q4</v>
      </c>
      <c r="F3775" s="6" t="str">
        <f t="shared" si="526"/>
        <v>Low</v>
      </c>
      <c r="G3775" s="6" t="str">
        <f t="shared" si="527"/>
        <v>Discounted</v>
      </c>
      <c r="H3775" s="6">
        <v>44168</v>
      </c>
      <c r="I3775" t="s">
        <v>1828</v>
      </c>
      <c r="J3775" t="s">
        <v>353</v>
      </c>
      <c r="K3775" t="s">
        <v>354</v>
      </c>
      <c r="L3775" t="s">
        <v>30</v>
      </c>
      <c r="M3775" t="s">
        <v>31</v>
      </c>
      <c r="N3775" t="s">
        <v>174</v>
      </c>
      <c r="O3775" t="s">
        <v>62</v>
      </c>
      <c r="P3775" t="s">
        <v>2406</v>
      </c>
      <c r="Q3775" t="s">
        <v>453</v>
      </c>
      <c r="R3775" s="7">
        <v>0.2</v>
      </c>
      <c r="S3775" s="7">
        <f t="shared" si="522"/>
        <v>78.681600000000003</v>
      </c>
      <c r="T3775" s="8">
        <v>9.8352000000000004</v>
      </c>
      <c r="U3775" s="8" t="str">
        <f t="shared" si="528"/>
        <v>Low</v>
      </c>
      <c r="V3775" s="7">
        <v>3</v>
      </c>
      <c r="W3775" s="8">
        <v>98.352000000000004</v>
      </c>
      <c r="X3775" s="8">
        <f t="shared" si="529"/>
        <v>3816</v>
      </c>
      <c r="Y3775" s="9">
        <v>0.1</v>
      </c>
      <c r="Z3775" s="9" t="str">
        <f t="shared" si="530"/>
        <v>Low</v>
      </c>
    </row>
    <row r="3776" spans="1:26" x14ac:dyDescent="0.3">
      <c r="A3776" t="s">
        <v>4772</v>
      </c>
      <c r="B3776" s="6">
        <v>44165</v>
      </c>
      <c r="C3776" s="6" t="str">
        <f t="shared" si="523"/>
        <v>2020</v>
      </c>
      <c r="D3776" s="6" t="str">
        <f t="shared" si="524"/>
        <v>November</v>
      </c>
      <c r="E3776" s="6" t="str">
        <f t="shared" si="525"/>
        <v>Q4</v>
      </c>
      <c r="F3776" s="6" t="str">
        <f t="shared" si="526"/>
        <v>Low</v>
      </c>
      <c r="G3776" s="6" t="str">
        <f t="shared" si="527"/>
        <v>Discounted</v>
      </c>
      <c r="H3776" s="6">
        <v>44168</v>
      </c>
      <c r="I3776" t="s">
        <v>1828</v>
      </c>
      <c r="J3776" t="s">
        <v>44</v>
      </c>
      <c r="K3776" t="s">
        <v>1527</v>
      </c>
      <c r="L3776" t="s">
        <v>30</v>
      </c>
      <c r="M3776" t="s">
        <v>31</v>
      </c>
      <c r="N3776" t="s">
        <v>41</v>
      </c>
      <c r="O3776" t="s">
        <v>62</v>
      </c>
      <c r="P3776" t="s">
        <v>2406</v>
      </c>
      <c r="Q3776" t="s">
        <v>453</v>
      </c>
      <c r="R3776" s="7">
        <v>0.7</v>
      </c>
      <c r="S3776" s="7">
        <f t="shared" si="522"/>
        <v>1.8144</v>
      </c>
      <c r="T3776" s="8">
        <v>-4.2336</v>
      </c>
      <c r="U3776" s="8" t="str">
        <f t="shared" si="528"/>
        <v>Loss</v>
      </c>
      <c r="V3776" s="7">
        <v>7</v>
      </c>
      <c r="W3776" s="8">
        <v>6.048</v>
      </c>
      <c r="X3776" s="8">
        <f t="shared" si="529"/>
        <v>9298</v>
      </c>
      <c r="Y3776" s="9">
        <v>-0.7</v>
      </c>
      <c r="Z3776" s="9" t="str">
        <f t="shared" si="530"/>
        <v>Low</v>
      </c>
    </row>
    <row r="3777" spans="1:26" x14ac:dyDescent="0.3">
      <c r="A3777" t="s">
        <v>4774</v>
      </c>
      <c r="B3777" s="6">
        <v>44165</v>
      </c>
      <c r="C3777" s="6" t="str">
        <f t="shared" si="523"/>
        <v>2020</v>
      </c>
      <c r="D3777" s="6" t="str">
        <f t="shared" si="524"/>
        <v>November</v>
      </c>
      <c r="E3777" s="6" t="str">
        <f t="shared" si="525"/>
        <v>Q4</v>
      </c>
      <c r="F3777" s="6" t="str">
        <f t="shared" si="526"/>
        <v>Low</v>
      </c>
      <c r="G3777" s="6" t="str">
        <f t="shared" si="527"/>
        <v>Discounted</v>
      </c>
      <c r="H3777" s="6">
        <v>44168</v>
      </c>
      <c r="I3777" t="s">
        <v>305</v>
      </c>
      <c r="J3777" t="s">
        <v>38</v>
      </c>
      <c r="K3777" t="s">
        <v>2301</v>
      </c>
      <c r="L3777" t="s">
        <v>40</v>
      </c>
      <c r="M3777" t="s">
        <v>31</v>
      </c>
      <c r="N3777" t="s">
        <v>41</v>
      </c>
      <c r="O3777" t="s">
        <v>33</v>
      </c>
      <c r="P3777" t="s">
        <v>893</v>
      </c>
      <c r="Q3777" t="s">
        <v>35</v>
      </c>
      <c r="R3777" s="7">
        <v>0.8</v>
      </c>
      <c r="S3777" s="7">
        <f t="shared" si="522"/>
        <v>0.77639999999999976</v>
      </c>
      <c r="T3777" s="8">
        <v>-5.8230000000000004</v>
      </c>
      <c r="U3777" s="8" t="str">
        <f t="shared" si="528"/>
        <v>Loss</v>
      </c>
      <c r="V3777" s="7">
        <v>3</v>
      </c>
      <c r="W3777" s="8">
        <v>3.8820000000000001</v>
      </c>
      <c r="X3777" s="8">
        <f t="shared" si="529"/>
        <v>9652</v>
      </c>
      <c r="Y3777" s="9">
        <v>-1.5</v>
      </c>
      <c r="Z3777" s="9" t="str">
        <f t="shared" si="530"/>
        <v>Low</v>
      </c>
    </row>
    <row r="3778" spans="1:26" x14ac:dyDescent="0.3">
      <c r="A3778" t="s">
        <v>4775</v>
      </c>
      <c r="B3778" s="6">
        <v>44165</v>
      </c>
      <c r="C3778" s="6" t="str">
        <f t="shared" si="523"/>
        <v>2020</v>
      </c>
      <c r="D3778" s="6" t="str">
        <f t="shared" si="524"/>
        <v>November</v>
      </c>
      <c r="E3778" s="6" t="str">
        <f t="shared" si="525"/>
        <v>Q4</v>
      </c>
      <c r="F3778" s="6" t="str">
        <f t="shared" si="526"/>
        <v>Low</v>
      </c>
      <c r="G3778" s="6" t="str">
        <f t="shared" si="527"/>
        <v>Discounted</v>
      </c>
      <c r="H3778" s="6">
        <v>44170</v>
      </c>
      <c r="I3778" t="s">
        <v>1126</v>
      </c>
      <c r="J3778" t="s">
        <v>2510</v>
      </c>
      <c r="K3778" t="s">
        <v>4776</v>
      </c>
      <c r="L3778" t="s">
        <v>30</v>
      </c>
      <c r="M3778" t="s">
        <v>91</v>
      </c>
      <c r="N3778" t="s">
        <v>92</v>
      </c>
      <c r="O3778" t="s">
        <v>62</v>
      </c>
      <c r="P3778" t="s">
        <v>550</v>
      </c>
      <c r="Q3778" t="s">
        <v>453</v>
      </c>
      <c r="R3778" s="7">
        <v>0.2</v>
      </c>
      <c r="S3778" s="7">
        <f t="shared" ref="S3778:S3841" si="531">W3778 - (W3778 * R3778)</f>
        <v>141.98399999999998</v>
      </c>
      <c r="T3778" s="8">
        <v>19.9665</v>
      </c>
      <c r="U3778" s="8" t="str">
        <f t="shared" si="528"/>
        <v>Low</v>
      </c>
      <c r="V3778" s="7">
        <v>3</v>
      </c>
      <c r="W3778" s="8">
        <v>177.48</v>
      </c>
      <c r="X3778" s="8">
        <f t="shared" si="529"/>
        <v>2805</v>
      </c>
      <c r="Y3778" s="9">
        <v>0.1125</v>
      </c>
      <c r="Z3778" s="9" t="str">
        <f t="shared" si="530"/>
        <v>Low</v>
      </c>
    </row>
    <row r="3779" spans="1:26" x14ac:dyDescent="0.3">
      <c r="A3779" t="s">
        <v>4777</v>
      </c>
      <c r="B3779" s="6">
        <v>44165</v>
      </c>
      <c r="C3779" s="6" t="str">
        <f t="shared" ref="C3779:C3842" si="532">TEXT(B3779, "YYYY")</f>
        <v>2020</v>
      </c>
      <c r="D3779" s="6" t="str">
        <f t="shared" ref="D3779:D3842" si="533">TEXT(B3779, "MMMM")</f>
        <v>November</v>
      </c>
      <c r="E3779" s="6" t="str">
        <f t="shared" ref="E3779:E3842" si="534">"Q" &amp; INT((MONTH(B3779) - 1) / 3) + 1</f>
        <v>Q4</v>
      </c>
      <c r="F3779" s="6" t="str">
        <f t="shared" ref="F3779:F3842" si="535">IF(Y3779&gt; 0.2, "High", "Low")</f>
        <v>Low</v>
      </c>
      <c r="G3779" s="6" t="str">
        <f t="shared" ref="G3779:G3842" si="536">IF(R3779&gt;0, "Discounted", "Full Price")</f>
        <v>Discounted</v>
      </c>
      <c r="H3779" s="6">
        <v>44168</v>
      </c>
      <c r="I3779" t="s">
        <v>2813</v>
      </c>
      <c r="J3779" t="s">
        <v>593</v>
      </c>
      <c r="K3779" t="s">
        <v>2282</v>
      </c>
      <c r="L3779" t="s">
        <v>61</v>
      </c>
      <c r="M3779" t="s">
        <v>76</v>
      </c>
      <c r="N3779" t="s">
        <v>99</v>
      </c>
      <c r="O3779" t="s">
        <v>62</v>
      </c>
      <c r="P3779" t="s">
        <v>516</v>
      </c>
      <c r="Q3779" t="s">
        <v>453</v>
      </c>
      <c r="R3779" s="7">
        <v>0.2</v>
      </c>
      <c r="S3779" s="7">
        <f t="shared" si="531"/>
        <v>13.670400000000001</v>
      </c>
      <c r="T3779" s="8">
        <v>1.0680000000000001</v>
      </c>
      <c r="U3779" s="8" t="str">
        <f t="shared" ref="U3779:U3842" si="537">IF(T3779 &lt; 0, "Loss", IF(T3779 &lt; 100, "Low", IF(T3779 &lt; 500, "Medium", "High")))</f>
        <v>Low</v>
      </c>
      <c r="V3779" s="7">
        <v>2</v>
      </c>
      <c r="W3779" s="8">
        <v>17.088000000000001</v>
      </c>
      <c r="X3779" s="8">
        <f t="shared" ref="X3779:X3842" si="538">_xlfn.RANK.EQ(W3779, W$2:W$9994)</f>
        <v>7514</v>
      </c>
      <c r="Y3779" s="9">
        <v>6.25E-2</v>
      </c>
      <c r="Z3779" s="9" t="str">
        <f t="shared" ref="Z3779:Z3842" si="539">IF(Y3779 &gt; 0.2, "High", "Low")</f>
        <v>Low</v>
      </c>
    </row>
    <row r="3780" spans="1:26" x14ac:dyDescent="0.3">
      <c r="A3780" t="s">
        <v>4778</v>
      </c>
      <c r="B3780" s="6">
        <v>44166</v>
      </c>
      <c r="C3780" s="6" t="str">
        <f t="shared" si="532"/>
        <v>2020</v>
      </c>
      <c r="D3780" s="6" t="str">
        <f t="shared" si="533"/>
        <v>December</v>
      </c>
      <c r="E3780" s="6" t="str">
        <f t="shared" si="534"/>
        <v>Q4</v>
      </c>
      <c r="F3780" s="6" t="str">
        <f t="shared" si="535"/>
        <v>High</v>
      </c>
      <c r="G3780" s="6" t="str">
        <f t="shared" si="536"/>
        <v>Full Price</v>
      </c>
      <c r="H3780" s="6">
        <v>44171</v>
      </c>
      <c r="I3780" t="s">
        <v>978</v>
      </c>
      <c r="J3780" t="s">
        <v>928</v>
      </c>
      <c r="K3780" t="s">
        <v>1479</v>
      </c>
      <c r="L3780" t="s">
        <v>40</v>
      </c>
      <c r="M3780" t="s">
        <v>31</v>
      </c>
      <c r="N3780" t="s">
        <v>53</v>
      </c>
      <c r="O3780" t="s">
        <v>69</v>
      </c>
      <c r="P3780" t="s">
        <v>298</v>
      </c>
      <c r="Q3780" t="s">
        <v>299</v>
      </c>
      <c r="R3780" s="7">
        <v>0</v>
      </c>
      <c r="S3780" s="7">
        <f t="shared" si="531"/>
        <v>13.9</v>
      </c>
      <c r="T3780" s="8">
        <v>5.56</v>
      </c>
      <c r="U3780" s="8" t="str">
        <f t="shared" si="537"/>
        <v>Low</v>
      </c>
      <c r="V3780" s="7">
        <v>5</v>
      </c>
      <c r="W3780" s="8">
        <v>13.9</v>
      </c>
      <c r="X3780" s="8">
        <f t="shared" si="538"/>
        <v>7979</v>
      </c>
      <c r="Y3780" s="9">
        <v>0.4</v>
      </c>
      <c r="Z3780" s="9" t="str">
        <f t="shared" si="539"/>
        <v>High</v>
      </c>
    </row>
    <row r="3781" spans="1:26" x14ac:dyDescent="0.3">
      <c r="A3781" t="s">
        <v>4779</v>
      </c>
      <c r="B3781" s="6">
        <v>44166</v>
      </c>
      <c r="C3781" s="6" t="str">
        <f t="shared" si="532"/>
        <v>2020</v>
      </c>
      <c r="D3781" s="6" t="str">
        <f t="shared" si="533"/>
        <v>December</v>
      </c>
      <c r="E3781" s="6" t="str">
        <f t="shared" si="534"/>
        <v>Q4</v>
      </c>
      <c r="F3781" s="6" t="str">
        <f t="shared" si="535"/>
        <v>Low</v>
      </c>
      <c r="G3781" s="6" t="str">
        <f t="shared" si="536"/>
        <v>Discounted</v>
      </c>
      <c r="H3781" s="6">
        <v>44167</v>
      </c>
      <c r="I3781" t="s">
        <v>4252</v>
      </c>
      <c r="J3781" t="s">
        <v>192</v>
      </c>
      <c r="K3781" t="s">
        <v>3083</v>
      </c>
      <c r="L3781" t="s">
        <v>30</v>
      </c>
      <c r="M3781" t="s">
        <v>76</v>
      </c>
      <c r="N3781" t="s">
        <v>99</v>
      </c>
      <c r="O3781" t="s">
        <v>33</v>
      </c>
      <c r="P3781" t="s">
        <v>34</v>
      </c>
      <c r="Q3781" t="s">
        <v>35</v>
      </c>
      <c r="R3781" s="7">
        <v>0.6</v>
      </c>
      <c r="S3781" s="7">
        <f t="shared" si="531"/>
        <v>2.6752000000000002</v>
      </c>
      <c r="T3781" s="8">
        <v>-4.0128000000000004</v>
      </c>
      <c r="U3781" s="8" t="str">
        <f t="shared" si="537"/>
        <v>Loss</v>
      </c>
      <c r="V3781" s="7">
        <v>4</v>
      </c>
      <c r="W3781" s="8">
        <v>6.6879999999999997</v>
      </c>
      <c r="X3781" s="8">
        <f t="shared" si="538"/>
        <v>9174</v>
      </c>
      <c r="Y3781" s="9">
        <v>-0.6</v>
      </c>
      <c r="Z3781" s="9" t="str">
        <f t="shared" si="539"/>
        <v>Low</v>
      </c>
    </row>
    <row r="3782" spans="1:26" x14ac:dyDescent="0.3">
      <c r="A3782" t="s">
        <v>4780</v>
      </c>
      <c r="B3782" s="6">
        <v>44166</v>
      </c>
      <c r="C3782" s="6" t="str">
        <f t="shared" si="532"/>
        <v>2020</v>
      </c>
      <c r="D3782" s="6" t="str">
        <f t="shared" si="533"/>
        <v>December</v>
      </c>
      <c r="E3782" s="6" t="str">
        <f t="shared" si="534"/>
        <v>Q4</v>
      </c>
      <c r="F3782" s="6" t="str">
        <f t="shared" si="535"/>
        <v>High</v>
      </c>
      <c r="G3782" s="6" t="str">
        <f t="shared" si="536"/>
        <v>Full Price</v>
      </c>
      <c r="H3782" s="6">
        <v>44170</v>
      </c>
      <c r="I3782" t="s">
        <v>1820</v>
      </c>
      <c r="J3782" t="s">
        <v>105</v>
      </c>
      <c r="K3782" t="s">
        <v>4781</v>
      </c>
      <c r="L3782" t="s">
        <v>40</v>
      </c>
      <c r="M3782" t="s">
        <v>31</v>
      </c>
      <c r="N3782" t="s">
        <v>53</v>
      </c>
      <c r="O3782" t="s">
        <v>33</v>
      </c>
      <c r="P3782" t="s">
        <v>577</v>
      </c>
      <c r="Q3782" t="s">
        <v>212</v>
      </c>
      <c r="R3782" s="7">
        <v>0</v>
      </c>
      <c r="S3782" s="7">
        <f t="shared" si="531"/>
        <v>3.64</v>
      </c>
      <c r="T3782" s="8">
        <v>1.0192000000000001</v>
      </c>
      <c r="U3782" s="8" t="str">
        <f t="shared" si="537"/>
        <v>Low</v>
      </c>
      <c r="V3782" s="7">
        <v>2</v>
      </c>
      <c r="W3782" s="8">
        <v>3.64</v>
      </c>
      <c r="X3782" s="8">
        <f t="shared" si="538"/>
        <v>9682</v>
      </c>
      <c r="Y3782" s="9">
        <v>0.28000000000000003</v>
      </c>
      <c r="Z3782" s="9" t="str">
        <f t="shared" si="539"/>
        <v>High</v>
      </c>
    </row>
    <row r="3783" spans="1:26" x14ac:dyDescent="0.3">
      <c r="A3783" t="s">
        <v>4780</v>
      </c>
      <c r="B3783" s="6">
        <v>44166</v>
      </c>
      <c r="C3783" s="6" t="str">
        <f t="shared" si="532"/>
        <v>2020</v>
      </c>
      <c r="D3783" s="6" t="str">
        <f t="shared" si="533"/>
        <v>December</v>
      </c>
      <c r="E3783" s="6" t="str">
        <f t="shared" si="534"/>
        <v>Q4</v>
      </c>
      <c r="F3783" s="6" t="str">
        <f t="shared" si="535"/>
        <v>High</v>
      </c>
      <c r="G3783" s="6" t="str">
        <f t="shared" si="536"/>
        <v>Full Price</v>
      </c>
      <c r="H3783" s="6">
        <v>44170</v>
      </c>
      <c r="I3783" t="s">
        <v>1820</v>
      </c>
      <c r="J3783" t="s">
        <v>205</v>
      </c>
      <c r="K3783" t="s">
        <v>2729</v>
      </c>
      <c r="L3783" t="s">
        <v>40</v>
      </c>
      <c r="M3783" t="s">
        <v>31</v>
      </c>
      <c r="N3783" t="s">
        <v>32</v>
      </c>
      <c r="O3783" t="s">
        <v>33</v>
      </c>
      <c r="P3783" t="s">
        <v>577</v>
      </c>
      <c r="Q3783" t="s">
        <v>212</v>
      </c>
      <c r="R3783" s="7">
        <v>0</v>
      </c>
      <c r="S3783" s="7">
        <f t="shared" si="531"/>
        <v>18.54</v>
      </c>
      <c r="T3783" s="8">
        <v>8.7138000000000009</v>
      </c>
      <c r="U3783" s="8" t="str">
        <f t="shared" si="537"/>
        <v>Low</v>
      </c>
      <c r="V3783" s="7">
        <v>2</v>
      </c>
      <c r="W3783" s="8">
        <v>18.54</v>
      </c>
      <c r="X3783" s="8">
        <f t="shared" si="538"/>
        <v>7331</v>
      </c>
      <c r="Y3783" s="9">
        <v>0.47</v>
      </c>
      <c r="Z3783" s="9" t="str">
        <f t="shared" si="539"/>
        <v>High</v>
      </c>
    </row>
    <row r="3784" spans="1:26" x14ac:dyDescent="0.3">
      <c r="A3784" t="s">
        <v>4780</v>
      </c>
      <c r="B3784" s="6">
        <v>44166</v>
      </c>
      <c r="C3784" s="6" t="str">
        <f t="shared" si="532"/>
        <v>2020</v>
      </c>
      <c r="D3784" s="6" t="str">
        <f t="shared" si="533"/>
        <v>December</v>
      </c>
      <c r="E3784" s="6" t="str">
        <f t="shared" si="534"/>
        <v>Q4</v>
      </c>
      <c r="F3784" s="6" t="str">
        <f t="shared" si="535"/>
        <v>High</v>
      </c>
      <c r="G3784" s="6" t="str">
        <f t="shared" si="536"/>
        <v>Full Price</v>
      </c>
      <c r="H3784" s="6">
        <v>44170</v>
      </c>
      <c r="I3784" t="s">
        <v>1820</v>
      </c>
      <c r="J3784" t="s">
        <v>67</v>
      </c>
      <c r="K3784" t="s">
        <v>4782</v>
      </c>
      <c r="L3784" t="s">
        <v>40</v>
      </c>
      <c r="M3784" t="s">
        <v>31</v>
      </c>
      <c r="N3784" t="s">
        <v>32</v>
      </c>
      <c r="O3784" t="s">
        <v>33</v>
      </c>
      <c r="P3784" t="s">
        <v>577</v>
      </c>
      <c r="Q3784" t="s">
        <v>212</v>
      </c>
      <c r="R3784" s="7">
        <v>0</v>
      </c>
      <c r="S3784" s="7">
        <f t="shared" si="531"/>
        <v>19.440000000000001</v>
      </c>
      <c r="T3784" s="8">
        <v>9.3312000000000008</v>
      </c>
      <c r="U3784" s="8" t="str">
        <f t="shared" si="537"/>
        <v>Low</v>
      </c>
      <c r="V3784" s="7">
        <v>3</v>
      </c>
      <c r="W3784" s="8">
        <v>19.440000000000001</v>
      </c>
      <c r="X3784" s="8">
        <f t="shared" si="538"/>
        <v>7206</v>
      </c>
      <c r="Y3784" s="9">
        <v>0.48</v>
      </c>
      <c r="Z3784" s="9" t="str">
        <f t="shared" si="539"/>
        <v>High</v>
      </c>
    </row>
    <row r="3785" spans="1:26" x14ac:dyDescent="0.3">
      <c r="A3785" t="s">
        <v>4783</v>
      </c>
      <c r="B3785" s="6">
        <v>44166</v>
      </c>
      <c r="C3785" s="6" t="str">
        <f t="shared" si="532"/>
        <v>2020</v>
      </c>
      <c r="D3785" s="6" t="str">
        <f t="shared" si="533"/>
        <v>December</v>
      </c>
      <c r="E3785" s="6" t="str">
        <f t="shared" si="534"/>
        <v>Q4</v>
      </c>
      <c r="F3785" s="6" t="str">
        <f t="shared" si="535"/>
        <v>Low</v>
      </c>
      <c r="G3785" s="6" t="str">
        <f t="shared" si="536"/>
        <v>Discounted</v>
      </c>
      <c r="H3785" s="6">
        <v>44171</v>
      </c>
      <c r="I3785" t="s">
        <v>3415</v>
      </c>
      <c r="J3785" t="s">
        <v>89</v>
      </c>
      <c r="K3785" t="s">
        <v>979</v>
      </c>
      <c r="L3785" t="s">
        <v>40</v>
      </c>
      <c r="M3785" t="s">
        <v>76</v>
      </c>
      <c r="N3785" t="s">
        <v>77</v>
      </c>
      <c r="O3785" t="s">
        <v>69</v>
      </c>
      <c r="P3785" t="s">
        <v>263</v>
      </c>
      <c r="Q3785" t="s">
        <v>71</v>
      </c>
      <c r="R3785" s="7">
        <v>0.2</v>
      </c>
      <c r="S3785" s="7">
        <f t="shared" si="531"/>
        <v>2141.3375999999998</v>
      </c>
      <c r="T3785" s="8">
        <v>267.66719999999998</v>
      </c>
      <c r="U3785" s="8" t="str">
        <f t="shared" si="537"/>
        <v>Medium</v>
      </c>
      <c r="V3785" s="7">
        <v>9</v>
      </c>
      <c r="W3785" s="8">
        <v>2676.672</v>
      </c>
      <c r="X3785" s="8">
        <f t="shared" si="538"/>
        <v>85</v>
      </c>
      <c r="Y3785" s="9">
        <v>0.1</v>
      </c>
      <c r="Z3785" s="9" t="str">
        <f t="shared" si="539"/>
        <v>Low</v>
      </c>
    </row>
    <row r="3786" spans="1:26" x14ac:dyDescent="0.3">
      <c r="A3786" t="s">
        <v>4784</v>
      </c>
      <c r="B3786" s="6">
        <v>44166</v>
      </c>
      <c r="C3786" s="6" t="str">
        <f t="shared" si="532"/>
        <v>2020</v>
      </c>
      <c r="D3786" s="6" t="str">
        <f t="shared" si="533"/>
        <v>December</v>
      </c>
      <c r="E3786" s="6" t="str">
        <f t="shared" si="534"/>
        <v>Q4</v>
      </c>
      <c r="F3786" s="6" t="str">
        <f t="shared" si="535"/>
        <v>High</v>
      </c>
      <c r="G3786" s="6" t="str">
        <f t="shared" si="536"/>
        <v>Discounted</v>
      </c>
      <c r="H3786" s="6">
        <v>44173</v>
      </c>
      <c r="I3786" t="s">
        <v>2111</v>
      </c>
      <c r="J3786" t="s">
        <v>256</v>
      </c>
      <c r="K3786" t="s">
        <v>1296</v>
      </c>
      <c r="L3786" t="s">
        <v>30</v>
      </c>
      <c r="M3786" t="s">
        <v>31</v>
      </c>
      <c r="N3786" t="s">
        <v>41</v>
      </c>
      <c r="O3786" t="s">
        <v>69</v>
      </c>
      <c r="P3786" t="s">
        <v>298</v>
      </c>
      <c r="Q3786" t="s">
        <v>299</v>
      </c>
      <c r="R3786" s="7">
        <v>0.2</v>
      </c>
      <c r="S3786" s="7">
        <f t="shared" si="531"/>
        <v>44.339199999999998</v>
      </c>
      <c r="T3786" s="8">
        <v>19.398399999999999</v>
      </c>
      <c r="U3786" s="8" t="str">
        <f t="shared" si="537"/>
        <v>Low</v>
      </c>
      <c r="V3786" s="7">
        <v>2</v>
      </c>
      <c r="W3786" s="8">
        <v>55.423999999999999</v>
      </c>
      <c r="X3786" s="8">
        <f t="shared" si="538"/>
        <v>4964</v>
      </c>
      <c r="Y3786" s="9">
        <v>0.35</v>
      </c>
      <c r="Z3786" s="9" t="str">
        <f t="shared" si="539"/>
        <v>High</v>
      </c>
    </row>
    <row r="3787" spans="1:26" x14ac:dyDescent="0.3">
      <c r="A3787" t="s">
        <v>4785</v>
      </c>
      <c r="B3787" s="6">
        <v>44166</v>
      </c>
      <c r="C3787" s="6" t="str">
        <f t="shared" si="532"/>
        <v>2020</v>
      </c>
      <c r="D3787" s="6" t="str">
        <f t="shared" si="533"/>
        <v>December</v>
      </c>
      <c r="E3787" s="6" t="str">
        <f t="shared" si="534"/>
        <v>Q4</v>
      </c>
      <c r="F3787" s="6" t="str">
        <f t="shared" si="535"/>
        <v>Low</v>
      </c>
      <c r="G3787" s="6" t="str">
        <f t="shared" si="536"/>
        <v>Discounted</v>
      </c>
      <c r="H3787" s="6">
        <v>44170</v>
      </c>
      <c r="I3787" t="s">
        <v>3180</v>
      </c>
      <c r="J3787" t="s">
        <v>74</v>
      </c>
      <c r="K3787" t="s">
        <v>1683</v>
      </c>
      <c r="L3787" t="s">
        <v>40</v>
      </c>
      <c r="M3787" t="s">
        <v>76</v>
      </c>
      <c r="N3787" t="s">
        <v>77</v>
      </c>
      <c r="O3787" t="s">
        <v>69</v>
      </c>
      <c r="P3787" t="s">
        <v>298</v>
      </c>
      <c r="Q3787" t="s">
        <v>299</v>
      </c>
      <c r="R3787" s="7">
        <v>0.2</v>
      </c>
      <c r="S3787" s="7">
        <f t="shared" si="531"/>
        <v>1603.136</v>
      </c>
      <c r="T3787" s="8">
        <v>125.245</v>
      </c>
      <c r="U3787" s="8" t="str">
        <f t="shared" si="537"/>
        <v>Medium</v>
      </c>
      <c r="V3787" s="7">
        <v>5</v>
      </c>
      <c r="W3787" s="8">
        <v>2003.92</v>
      </c>
      <c r="X3787" s="8">
        <f t="shared" si="538"/>
        <v>136</v>
      </c>
      <c r="Y3787" s="9">
        <v>6.25E-2</v>
      </c>
      <c r="Z3787" s="9" t="str">
        <f t="shared" si="539"/>
        <v>Low</v>
      </c>
    </row>
    <row r="3788" spans="1:26" x14ac:dyDescent="0.3">
      <c r="A3788" t="s">
        <v>4785</v>
      </c>
      <c r="B3788" s="6">
        <v>44166</v>
      </c>
      <c r="C3788" s="6" t="str">
        <f t="shared" si="532"/>
        <v>2020</v>
      </c>
      <c r="D3788" s="6" t="str">
        <f t="shared" si="533"/>
        <v>December</v>
      </c>
      <c r="E3788" s="6" t="str">
        <f t="shared" si="534"/>
        <v>Q4</v>
      </c>
      <c r="F3788" s="6" t="str">
        <f t="shared" si="535"/>
        <v>High</v>
      </c>
      <c r="G3788" s="6" t="str">
        <f t="shared" si="536"/>
        <v>Full Price</v>
      </c>
      <c r="H3788" s="6">
        <v>44170</v>
      </c>
      <c r="I3788" t="s">
        <v>3180</v>
      </c>
      <c r="J3788" t="s">
        <v>584</v>
      </c>
      <c r="K3788" t="s">
        <v>950</v>
      </c>
      <c r="L3788" t="s">
        <v>40</v>
      </c>
      <c r="M3788" t="s">
        <v>76</v>
      </c>
      <c r="N3788" t="s">
        <v>262</v>
      </c>
      <c r="O3788" t="s">
        <v>69</v>
      </c>
      <c r="P3788" t="s">
        <v>298</v>
      </c>
      <c r="Q3788" t="s">
        <v>299</v>
      </c>
      <c r="R3788" s="7">
        <v>0</v>
      </c>
      <c r="S3788" s="7">
        <f t="shared" si="531"/>
        <v>1913.4</v>
      </c>
      <c r="T3788" s="8">
        <v>401.81400000000002</v>
      </c>
      <c r="U3788" s="8" t="str">
        <f t="shared" si="537"/>
        <v>Medium</v>
      </c>
      <c r="V3788" s="7">
        <v>9</v>
      </c>
      <c r="W3788" s="8">
        <v>1913.4</v>
      </c>
      <c r="X3788" s="8">
        <f t="shared" si="538"/>
        <v>156</v>
      </c>
      <c r="Y3788" s="9">
        <v>0.21</v>
      </c>
      <c r="Z3788" s="9" t="str">
        <f t="shared" si="539"/>
        <v>High</v>
      </c>
    </row>
    <row r="3789" spans="1:26" x14ac:dyDescent="0.3">
      <c r="A3789" t="s">
        <v>4785</v>
      </c>
      <c r="B3789" s="6">
        <v>44166</v>
      </c>
      <c r="C3789" s="6" t="str">
        <f t="shared" si="532"/>
        <v>2020</v>
      </c>
      <c r="D3789" s="6" t="str">
        <f t="shared" si="533"/>
        <v>December</v>
      </c>
      <c r="E3789" s="6" t="str">
        <f t="shared" si="534"/>
        <v>Q4</v>
      </c>
      <c r="F3789" s="6" t="str">
        <f t="shared" si="535"/>
        <v>High</v>
      </c>
      <c r="G3789" s="6" t="str">
        <f t="shared" si="536"/>
        <v>Full Price</v>
      </c>
      <c r="H3789" s="6">
        <v>44170</v>
      </c>
      <c r="I3789" t="s">
        <v>3180</v>
      </c>
      <c r="J3789" t="s">
        <v>67</v>
      </c>
      <c r="K3789" t="s">
        <v>3077</v>
      </c>
      <c r="L3789" t="s">
        <v>40</v>
      </c>
      <c r="M3789" t="s">
        <v>31</v>
      </c>
      <c r="N3789" t="s">
        <v>32</v>
      </c>
      <c r="O3789" t="s">
        <v>69</v>
      </c>
      <c r="P3789" t="s">
        <v>298</v>
      </c>
      <c r="Q3789" t="s">
        <v>299</v>
      </c>
      <c r="R3789" s="7">
        <v>0</v>
      </c>
      <c r="S3789" s="7">
        <f t="shared" si="531"/>
        <v>114.2</v>
      </c>
      <c r="T3789" s="8">
        <v>52.531999999999996</v>
      </c>
      <c r="U3789" s="8" t="str">
        <f t="shared" si="537"/>
        <v>Low</v>
      </c>
      <c r="V3789" s="7">
        <v>5</v>
      </c>
      <c r="W3789" s="8">
        <v>114.2</v>
      </c>
      <c r="X3789" s="8">
        <f t="shared" si="538"/>
        <v>3530</v>
      </c>
      <c r="Y3789" s="9">
        <v>0.46</v>
      </c>
      <c r="Z3789" s="9" t="str">
        <f t="shared" si="539"/>
        <v>High</v>
      </c>
    </row>
    <row r="3790" spans="1:26" x14ac:dyDescent="0.3">
      <c r="A3790" t="s">
        <v>4785</v>
      </c>
      <c r="B3790" s="6">
        <v>44166</v>
      </c>
      <c r="C3790" s="6" t="str">
        <f t="shared" si="532"/>
        <v>2020</v>
      </c>
      <c r="D3790" s="6" t="str">
        <f t="shared" si="533"/>
        <v>December</v>
      </c>
      <c r="E3790" s="6" t="str">
        <f t="shared" si="534"/>
        <v>Q4</v>
      </c>
      <c r="F3790" s="6" t="str">
        <f t="shared" si="535"/>
        <v>High</v>
      </c>
      <c r="G3790" s="6" t="str">
        <f t="shared" si="536"/>
        <v>Full Price</v>
      </c>
      <c r="H3790" s="6">
        <v>44170</v>
      </c>
      <c r="I3790" t="s">
        <v>3180</v>
      </c>
      <c r="J3790" t="s">
        <v>67</v>
      </c>
      <c r="K3790" t="s">
        <v>3826</v>
      </c>
      <c r="L3790" t="s">
        <v>40</v>
      </c>
      <c r="M3790" t="s">
        <v>31</v>
      </c>
      <c r="N3790" t="s">
        <v>32</v>
      </c>
      <c r="O3790" t="s">
        <v>69</v>
      </c>
      <c r="P3790" t="s">
        <v>298</v>
      </c>
      <c r="Q3790" t="s">
        <v>299</v>
      </c>
      <c r="R3790" s="7">
        <v>0</v>
      </c>
      <c r="S3790" s="7">
        <f t="shared" si="531"/>
        <v>32.4</v>
      </c>
      <c r="T3790" s="8">
        <v>15.552</v>
      </c>
      <c r="U3790" s="8" t="str">
        <f t="shared" si="537"/>
        <v>Low</v>
      </c>
      <c r="V3790" s="7">
        <v>5</v>
      </c>
      <c r="W3790" s="8">
        <v>32.4</v>
      </c>
      <c r="X3790" s="8">
        <f t="shared" si="538"/>
        <v>6105</v>
      </c>
      <c r="Y3790" s="9">
        <v>0.48</v>
      </c>
      <c r="Z3790" s="9" t="str">
        <f t="shared" si="539"/>
        <v>High</v>
      </c>
    </row>
    <row r="3791" spans="1:26" x14ac:dyDescent="0.3">
      <c r="A3791" t="s">
        <v>4785</v>
      </c>
      <c r="B3791" s="6">
        <v>44166</v>
      </c>
      <c r="C3791" s="6" t="str">
        <f t="shared" si="532"/>
        <v>2020</v>
      </c>
      <c r="D3791" s="6" t="str">
        <f t="shared" si="533"/>
        <v>December</v>
      </c>
      <c r="E3791" s="6" t="str">
        <f t="shared" si="534"/>
        <v>Q4</v>
      </c>
      <c r="F3791" s="6" t="str">
        <f t="shared" si="535"/>
        <v>Low</v>
      </c>
      <c r="G3791" s="6" t="str">
        <f t="shared" si="536"/>
        <v>Full Price</v>
      </c>
      <c r="H3791" s="6">
        <v>44170</v>
      </c>
      <c r="I3791" t="s">
        <v>3180</v>
      </c>
      <c r="J3791" t="s">
        <v>141</v>
      </c>
      <c r="K3791" t="s">
        <v>3278</v>
      </c>
      <c r="L3791" t="s">
        <v>40</v>
      </c>
      <c r="M3791" t="s">
        <v>31</v>
      </c>
      <c r="N3791" t="s">
        <v>49</v>
      </c>
      <c r="O3791" t="s">
        <v>69</v>
      </c>
      <c r="P3791" t="s">
        <v>298</v>
      </c>
      <c r="Q3791" t="s">
        <v>299</v>
      </c>
      <c r="R3791" s="7">
        <v>0</v>
      </c>
      <c r="S3791" s="7">
        <f t="shared" si="531"/>
        <v>146.72999999999999</v>
      </c>
      <c r="T3791" s="8">
        <v>2.9346000000000001</v>
      </c>
      <c r="U3791" s="8" t="str">
        <f t="shared" si="537"/>
        <v>Low</v>
      </c>
      <c r="V3791" s="7">
        <v>3</v>
      </c>
      <c r="W3791" s="8">
        <v>146.72999999999999</v>
      </c>
      <c r="X3791" s="8">
        <f t="shared" si="538"/>
        <v>3121</v>
      </c>
      <c r="Y3791" s="9">
        <v>0.02</v>
      </c>
      <c r="Z3791" s="9" t="str">
        <f t="shared" si="539"/>
        <v>Low</v>
      </c>
    </row>
    <row r="3792" spans="1:26" x14ac:dyDescent="0.3">
      <c r="A3792" t="s">
        <v>4786</v>
      </c>
      <c r="B3792" s="6">
        <v>44166</v>
      </c>
      <c r="C3792" s="6" t="str">
        <f t="shared" si="532"/>
        <v>2020</v>
      </c>
      <c r="D3792" s="6" t="str">
        <f t="shared" si="533"/>
        <v>December</v>
      </c>
      <c r="E3792" s="6" t="str">
        <f t="shared" si="534"/>
        <v>Q4</v>
      </c>
      <c r="F3792" s="6" t="str">
        <f t="shared" si="535"/>
        <v>High</v>
      </c>
      <c r="G3792" s="6" t="str">
        <f t="shared" si="536"/>
        <v>Full Price</v>
      </c>
      <c r="H3792" s="6">
        <v>44172</v>
      </c>
      <c r="I3792" t="s">
        <v>2351</v>
      </c>
      <c r="J3792" t="s">
        <v>38</v>
      </c>
      <c r="K3792" t="s">
        <v>1263</v>
      </c>
      <c r="L3792" t="s">
        <v>61</v>
      </c>
      <c r="M3792" t="s">
        <v>31</v>
      </c>
      <c r="N3792" t="s">
        <v>41</v>
      </c>
      <c r="O3792" t="s">
        <v>62</v>
      </c>
      <c r="P3792" t="s">
        <v>314</v>
      </c>
      <c r="Q3792" t="s">
        <v>115</v>
      </c>
      <c r="R3792" s="7">
        <v>0</v>
      </c>
      <c r="S3792" s="7">
        <f t="shared" si="531"/>
        <v>63.96</v>
      </c>
      <c r="T3792" s="8">
        <v>30.700800000000001</v>
      </c>
      <c r="U3792" s="8" t="str">
        <f t="shared" si="537"/>
        <v>Low</v>
      </c>
      <c r="V3792" s="7">
        <v>4</v>
      </c>
      <c r="W3792" s="8">
        <v>63.96</v>
      </c>
      <c r="X3792" s="8">
        <f t="shared" si="538"/>
        <v>4656</v>
      </c>
      <c r="Y3792" s="9">
        <v>0.48</v>
      </c>
      <c r="Z3792" s="9" t="str">
        <f t="shared" si="539"/>
        <v>High</v>
      </c>
    </row>
    <row r="3793" spans="1:26" x14ac:dyDescent="0.3">
      <c r="A3793" t="s">
        <v>4786</v>
      </c>
      <c r="B3793" s="6">
        <v>44166</v>
      </c>
      <c r="C3793" s="6" t="str">
        <f t="shared" si="532"/>
        <v>2020</v>
      </c>
      <c r="D3793" s="6" t="str">
        <f t="shared" si="533"/>
        <v>December</v>
      </c>
      <c r="E3793" s="6" t="str">
        <f t="shared" si="534"/>
        <v>Q4</v>
      </c>
      <c r="F3793" s="6" t="str">
        <f t="shared" si="535"/>
        <v>High</v>
      </c>
      <c r="G3793" s="6" t="str">
        <f t="shared" si="536"/>
        <v>Full Price</v>
      </c>
      <c r="H3793" s="6">
        <v>44172</v>
      </c>
      <c r="I3793" t="s">
        <v>2351</v>
      </c>
      <c r="J3793" t="s">
        <v>2236</v>
      </c>
      <c r="K3793" t="s">
        <v>2237</v>
      </c>
      <c r="L3793" t="s">
        <v>61</v>
      </c>
      <c r="M3793" t="s">
        <v>31</v>
      </c>
      <c r="N3793" t="s">
        <v>49</v>
      </c>
      <c r="O3793" t="s">
        <v>62</v>
      </c>
      <c r="P3793" t="s">
        <v>314</v>
      </c>
      <c r="Q3793" t="s">
        <v>115</v>
      </c>
      <c r="R3793" s="7">
        <v>0</v>
      </c>
      <c r="S3793" s="7">
        <f t="shared" si="531"/>
        <v>61.68</v>
      </c>
      <c r="T3793" s="8">
        <v>16.653600000000001</v>
      </c>
      <c r="U3793" s="8" t="str">
        <f t="shared" si="537"/>
        <v>Low</v>
      </c>
      <c r="V3793" s="7">
        <v>4</v>
      </c>
      <c r="W3793" s="8">
        <v>61.68</v>
      </c>
      <c r="X3793" s="8">
        <f t="shared" si="538"/>
        <v>4744</v>
      </c>
      <c r="Y3793" s="9">
        <v>0.27</v>
      </c>
      <c r="Z3793" s="9" t="str">
        <f t="shared" si="539"/>
        <v>High</v>
      </c>
    </row>
    <row r="3794" spans="1:26" x14ac:dyDescent="0.3">
      <c r="A3794" t="s">
        <v>4787</v>
      </c>
      <c r="B3794" s="6">
        <v>44168</v>
      </c>
      <c r="C3794" s="6" t="str">
        <f t="shared" si="532"/>
        <v>2020</v>
      </c>
      <c r="D3794" s="6" t="str">
        <f t="shared" si="533"/>
        <v>December</v>
      </c>
      <c r="E3794" s="6" t="str">
        <f t="shared" si="534"/>
        <v>Q4</v>
      </c>
      <c r="F3794" s="6" t="str">
        <f t="shared" si="535"/>
        <v>High</v>
      </c>
      <c r="G3794" s="6" t="str">
        <f t="shared" si="536"/>
        <v>Discounted</v>
      </c>
      <c r="H3794" s="6">
        <v>44173</v>
      </c>
      <c r="I3794" t="s">
        <v>1695</v>
      </c>
      <c r="J3794" t="s">
        <v>28</v>
      </c>
      <c r="K3794" t="s">
        <v>29</v>
      </c>
      <c r="L3794" t="s">
        <v>40</v>
      </c>
      <c r="M3794" t="s">
        <v>31</v>
      </c>
      <c r="N3794" t="s">
        <v>32</v>
      </c>
      <c r="O3794" t="s">
        <v>54</v>
      </c>
      <c r="P3794" t="s">
        <v>55</v>
      </c>
      <c r="Q3794" t="s">
        <v>56</v>
      </c>
      <c r="R3794" s="7">
        <v>0.2</v>
      </c>
      <c r="S3794" s="7">
        <f t="shared" si="531"/>
        <v>13.1584</v>
      </c>
      <c r="T3794" s="8">
        <v>5.5511999999999997</v>
      </c>
      <c r="U3794" s="8" t="str">
        <f t="shared" si="537"/>
        <v>Low</v>
      </c>
      <c r="V3794" s="7">
        <v>2</v>
      </c>
      <c r="W3794" s="8">
        <v>16.448</v>
      </c>
      <c r="X3794" s="8">
        <f t="shared" si="538"/>
        <v>7583</v>
      </c>
      <c r="Y3794" s="9">
        <v>0.33750000000000002</v>
      </c>
      <c r="Z3794" s="9" t="str">
        <f t="shared" si="539"/>
        <v>High</v>
      </c>
    </row>
    <row r="3795" spans="1:26" x14ac:dyDescent="0.3">
      <c r="A3795" t="s">
        <v>4787</v>
      </c>
      <c r="B3795" s="6">
        <v>44168</v>
      </c>
      <c r="C3795" s="6" t="str">
        <f t="shared" si="532"/>
        <v>2020</v>
      </c>
      <c r="D3795" s="6" t="str">
        <f t="shared" si="533"/>
        <v>December</v>
      </c>
      <c r="E3795" s="6" t="str">
        <f t="shared" si="534"/>
        <v>Q4</v>
      </c>
      <c r="F3795" s="6" t="str">
        <f t="shared" si="535"/>
        <v>High</v>
      </c>
      <c r="G3795" s="6" t="str">
        <f t="shared" si="536"/>
        <v>Discounted</v>
      </c>
      <c r="H3795" s="6">
        <v>44173</v>
      </c>
      <c r="I3795" t="s">
        <v>1695</v>
      </c>
      <c r="J3795" t="s">
        <v>1603</v>
      </c>
      <c r="K3795" t="s">
        <v>3535</v>
      </c>
      <c r="L3795" t="s">
        <v>40</v>
      </c>
      <c r="M3795" t="s">
        <v>91</v>
      </c>
      <c r="N3795" t="s">
        <v>110</v>
      </c>
      <c r="O3795" t="s">
        <v>54</v>
      </c>
      <c r="P3795" t="s">
        <v>55</v>
      </c>
      <c r="Q3795" t="s">
        <v>56</v>
      </c>
      <c r="R3795" s="7">
        <v>0.2</v>
      </c>
      <c r="S3795" s="7">
        <f t="shared" si="531"/>
        <v>29.427199999999999</v>
      </c>
      <c r="T3795" s="8">
        <v>10.5754</v>
      </c>
      <c r="U3795" s="8" t="str">
        <f t="shared" si="537"/>
        <v>Low</v>
      </c>
      <c r="V3795" s="7">
        <v>2</v>
      </c>
      <c r="W3795" s="8">
        <v>36.783999999999999</v>
      </c>
      <c r="X3795" s="8">
        <f t="shared" si="538"/>
        <v>5818</v>
      </c>
      <c r="Y3795" s="9">
        <v>0.28749999999999998</v>
      </c>
      <c r="Z3795" s="9" t="str">
        <f t="shared" si="539"/>
        <v>High</v>
      </c>
    </row>
    <row r="3796" spans="1:26" x14ac:dyDescent="0.3">
      <c r="A3796" t="s">
        <v>4788</v>
      </c>
      <c r="B3796" s="6">
        <v>44168</v>
      </c>
      <c r="C3796" s="6" t="str">
        <f t="shared" si="532"/>
        <v>2020</v>
      </c>
      <c r="D3796" s="6" t="str">
        <f t="shared" si="533"/>
        <v>December</v>
      </c>
      <c r="E3796" s="6" t="str">
        <f t="shared" si="534"/>
        <v>Q4</v>
      </c>
      <c r="F3796" s="6" t="str">
        <f t="shared" si="535"/>
        <v>High</v>
      </c>
      <c r="G3796" s="6" t="str">
        <f t="shared" si="536"/>
        <v>Discounted</v>
      </c>
      <c r="H3796" s="6">
        <v>44172</v>
      </c>
      <c r="I3796" t="s">
        <v>536</v>
      </c>
      <c r="J3796" t="s">
        <v>1299</v>
      </c>
      <c r="K3796" t="s">
        <v>1300</v>
      </c>
      <c r="L3796" t="s">
        <v>61</v>
      </c>
      <c r="M3796" t="s">
        <v>76</v>
      </c>
      <c r="N3796" t="s">
        <v>99</v>
      </c>
      <c r="O3796" t="s">
        <v>54</v>
      </c>
      <c r="P3796" t="s">
        <v>55</v>
      </c>
      <c r="Q3796" t="s">
        <v>56</v>
      </c>
      <c r="R3796" s="7">
        <v>0.2</v>
      </c>
      <c r="S3796" s="7">
        <f t="shared" si="531"/>
        <v>2.3679999999999999</v>
      </c>
      <c r="T3796" s="8">
        <v>0.77700000000000002</v>
      </c>
      <c r="U3796" s="8" t="str">
        <f t="shared" si="537"/>
        <v>Low</v>
      </c>
      <c r="V3796" s="7">
        <v>1</v>
      </c>
      <c r="W3796" s="8">
        <v>2.96</v>
      </c>
      <c r="X3796" s="8">
        <f t="shared" si="538"/>
        <v>9788</v>
      </c>
      <c r="Y3796" s="9">
        <v>0.26250000000000001</v>
      </c>
      <c r="Z3796" s="9" t="str">
        <f t="shared" si="539"/>
        <v>High</v>
      </c>
    </row>
    <row r="3797" spans="1:26" x14ac:dyDescent="0.3">
      <c r="A3797" t="s">
        <v>4788</v>
      </c>
      <c r="B3797" s="6">
        <v>44168</v>
      </c>
      <c r="C3797" s="6" t="str">
        <f t="shared" si="532"/>
        <v>2020</v>
      </c>
      <c r="D3797" s="6" t="str">
        <f t="shared" si="533"/>
        <v>December</v>
      </c>
      <c r="E3797" s="6" t="str">
        <f t="shared" si="534"/>
        <v>Q4</v>
      </c>
      <c r="F3797" s="6" t="str">
        <f t="shared" si="535"/>
        <v>Low</v>
      </c>
      <c r="G3797" s="6" t="str">
        <f t="shared" si="536"/>
        <v>Discounted</v>
      </c>
      <c r="H3797" s="6">
        <v>44172</v>
      </c>
      <c r="I3797" t="s">
        <v>536</v>
      </c>
      <c r="J3797" t="s">
        <v>4195</v>
      </c>
      <c r="K3797" t="s">
        <v>4789</v>
      </c>
      <c r="L3797" t="s">
        <v>61</v>
      </c>
      <c r="M3797" t="s">
        <v>91</v>
      </c>
      <c r="N3797" t="s">
        <v>534</v>
      </c>
      <c r="O3797" t="s">
        <v>54</v>
      </c>
      <c r="P3797" t="s">
        <v>55</v>
      </c>
      <c r="Q3797" t="s">
        <v>56</v>
      </c>
      <c r="R3797" s="7">
        <v>0.7</v>
      </c>
      <c r="S3797" s="7">
        <f t="shared" si="531"/>
        <v>144.702</v>
      </c>
      <c r="T3797" s="8">
        <v>-337.63799999999998</v>
      </c>
      <c r="U3797" s="8" t="str">
        <f t="shared" si="537"/>
        <v>Loss</v>
      </c>
      <c r="V3797" s="7">
        <v>4</v>
      </c>
      <c r="W3797" s="8">
        <v>482.34</v>
      </c>
      <c r="X3797" s="8">
        <f t="shared" si="538"/>
        <v>1204</v>
      </c>
      <c r="Y3797" s="9">
        <v>-0.7</v>
      </c>
      <c r="Z3797" s="9" t="str">
        <f t="shared" si="539"/>
        <v>Low</v>
      </c>
    </row>
    <row r="3798" spans="1:26" x14ac:dyDescent="0.3">
      <c r="A3798" t="s">
        <v>4790</v>
      </c>
      <c r="B3798" s="6">
        <v>44168</v>
      </c>
      <c r="C3798" s="6" t="str">
        <f t="shared" si="532"/>
        <v>2020</v>
      </c>
      <c r="D3798" s="6" t="str">
        <f t="shared" si="533"/>
        <v>December</v>
      </c>
      <c r="E3798" s="6" t="str">
        <f t="shared" si="534"/>
        <v>Q4</v>
      </c>
      <c r="F3798" s="6" t="str">
        <f t="shared" si="535"/>
        <v>Low</v>
      </c>
      <c r="G3798" s="6" t="str">
        <f t="shared" si="536"/>
        <v>Discounted</v>
      </c>
      <c r="H3798" s="6">
        <v>44172</v>
      </c>
      <c r="I3798" t="s">
        <v>2273</v>
      </c>
      <c r="J3798" t="s">
        <v>1322</v>
      </c>
      <c r="K3798" t="s">
        <v>2207</v>
      </c>
      <c r="L3798" t="s">
        <v>30</v>
      </c>
      <c r="M3798" t="s">
        <v>76</v>
      </c>
      <c r="N3798" t="s">
        <v>99</v>
      </c>
      <c r="O3798" t="s">
        <v>62</v>
      </c>
      <c r="P3798" t="s">
        <v>516</v>
      </c>
      <c r="Q3798" t="s">
        <v>453</v>
      </c>
      <c r="R3798" s="7">
        <v>0.2</v>
      </c>
      <c r="S3798" s="7">
        <f t="shared" si="531"/>
        <v>62.361599999999996</v>
      </c>
      <c r="T3798" s="8">
        <v>12.667199999999999</v>
      </c>
      <c r="U3798" s="8" t="str">
        <f t="shared" si="537"/>
        <v>Low</v>
      </c>
      <c r="V3798" s="7">
        <v>3</v>
      </c>
      <c r="W3798" s="8">
        <v>77.951999999999998</v>
      </c>
      <c r="X3798" s="8">
        <f t="shared" si="538"/>
        <v>4271</v>
      </c>
      <c r="Y3798" s="9">
        <v>0.16250000000000001</v>
      </c>
      <c r="Z3798" s="9" t="str">
        <f t="shared" si="539"/>
        <v>Low</v>
      </c>
    </row>
    <row r="3799" spans="1:26" x14ac:dyDescent="0.3">
      <c r="A3799" t="s">
        <v>4790</v>
      </c>
      <c r="B3799" s="6">
        <v>44168</v>
      </c>
      <c r="C3799" s="6" t="str">
        <f t="shared" si="532"/>
        <v>2020</v>
      </c>
      <c r="D3799" s="6" t="str">
        <f t="shared" si="533"/>
        <v>December</v>
      </c>
      <c r="E3799" s="6" t="str">
        <f t="shared" si="534"/>
        <v>Q4</v>
      </c>
      <c r="F3799" s="6" t="str">
        <f t="shared" si="535"/>
        <v>Low</v>
      </c>
      <c r="G3799" s="6" t="str">
        <f t="shared" si="536"/>
        <v>Discounted</v>
      </c>
      <c r="H3799" s="6">
        <v>44172</v>
      </c>
      <c r="I3799" t="s">
        <v>2273</v>
      </c>
      <c r="J3799" t="s">
        <v>105</v>
      </c>
      <c r="K3799" t="s">
        <v>106</v>
      </c>
      <c r="L3799" t="s">
        <v>30</v>
      </c>
      <c r="M3799" t="s">
        <v>31</v>
      </c>
      <c r="N3799" t="s">
        <v>53</v>
      </c>
      <c r="O3799" t="s">
        <v>62</v>
      </c>
      <c r="P3799" t="s">
        <v>516</v>
      </c>
      <c r="Q3799" t="s">
        <v>453</v>
      </c>
      <c r="R3799" s="7">
        <v>0.2</v>
      </c>
      <c r="S3799" s="7">
        <f t="shared" si="531"/>
        <v>7.4751999999999992</v>
      </c>
      <c r="T3799" s="8">
        <v>1.1679999999999999</v>
      </c>
      <c r="U3799" s="8" t="str">
        <f t="shared" si="537"/>
        <v>Low</v>
      </c>
      <c r="V3799" s="7">
        <v>2</v>
      </c>
      <c r="W3799" s="8">
        <v>9.3439999999999994</v>
      </c>
      <c r="X3799" s="8">
        <f t="shared" si="538"/>
        <v>8734</v>
      </c>
      <c r="Y3799" s="9">
        <v>0.125</v>
      </c>
      <c r="Z3799" s="9" t="str">
        <f t="shared" si="539"/>
        <v>Low</v>
      </c>
    </row>
    <row r="3800" spans="1:26" x14ac:dyDescent="0.3">
      <c r="A3800" t="s">
        <v>4790</v>
      </c>
      <c r="B3800" s="6">
        <v>44168</v>
      </c>
      <c r="C3800" s="6" t="str">
        <f t="shared" si="532"/>
        <v>2020</v>
      </c>
      <c r="D3800" s="6" t="str">
        <f t="shared" si="533"/>
        <v>December</v>
      </c>
      <c r="E3800" s="6" t="str">
        <f t="shared" si="534"/>
        <v>Q4</v>
      </c>
      <c r="F3800" s="6" t="str">
        <f t="shared" si="535"/>
        <v>Low</v>
      </c>
      <c r="G3800" s="6" t="str">
        <f t="shared" si="536"/>
        <v>Discounted</v>
      </c>
      <c r="H3800" s="6">
        <v>44172</v>
      </c>
      <c r="I3800" t="s">
        <v>2273</v>
      </c>
      <c r="J3800" t="s">
        <v>38</v>
      </c>
      <c r="K3800" t="s">
        <v>1914</v>
      </c>
      <c r="L3800" t="s">
        <v>30</v>
      </c>
      <c r="M3800" t="s">
        <v>31</v>
      </c>
      <c r="N3800" t="s">
        <v>41</v>
      </c>
      <c r="O3800" t="s">
        <v>62</v>
      </c>
      <c r="P3800" t="s">
        <v>516</v>
      </c>
      <c r="Q3800" t="s">
        <v>453</v>
      </c>
      <c r="R3800" s="7">
        <v>0.7</v>
      </c>
      <c r="S3800" s="7">
        <f t="shared" si="531"/>
        <v>28.790999999999997</v>
      </c>
      <c r="T3800" s="8">
        <v>-73.576999999999998</v>
      </c>
      <c r="U3800" s="8" t="str">
        <f t="shared" si="537"/>
        <v>Loss</v>
      </c>
      <c r="V3800" s="7">
        <v>5</v>
      </c>
      <c r="W3800" s="8">
        <v>95.97</v>
      </c>
      <c r="X3800" s="8">
        <f t="shared" si="538"/>
        <v>3866</v>
      </c>
      <c r="Y3800" s="9">
        <v>-0.76666666699999997</v>
      </c>
      <c r="Z3800" s="9" t="str">
        <f t="shared" si="539"/>
        <v>Low</v>
      </c>
    </row>
    <row r="3801" spans="1:26" x14ac:dyDescent="0.3">
      <c r="A3801" t="s">
        <v>4790</v>
      </c>
      <c r="B3801" s="6">
        <v>44168</v>
      </c>
      <c r="C3801" s="6" t="str">
        <f t="shared" si="532"/>
        <v>2020</v>
      </c>
      <c r="D3801" s="6" t="str">
        <f t="shared" si="533"/>
        <v>December</v>
      </c>
      <c r="E3801" s="6" t="str">
        <f t="shared" si="534"/>
        <v>Q4</v>
      </c>
      <c r="F3801" s="6" t="str">
        <f t="shared" si="535"/>
        <v>Low</v>
      </c>
      <c r="G3801" s="6" t="str">
        <f t="shared" si="536"/>
        <v>Discounted</v>
      </c>
      <c r="H3801" s="6">
        <v>44172</v>
      </c>
      <c r="I3801" t="s">
        <v>2273</v>
      </c>
      <c r="J3801" t="s">
        <v>216</v>
      </c>
      <c r="K3801" t="s">
        <v>4523</v>
      </c>
      <c r="L3801" t="s">
        <v>30</v>
      </c>
      <c r="M3801" t="s">
        <v>91</v>
      </c>
      <c r="N3801" t="s">
        <v>92</v>
      </c>
      <c r="O3801" t="s">
        <v>62</v>
      </c>
      <c r="P3801" t="s">
        <v>516</v>
      </c>
      <c r="Q3801" t="s">
        <v>453</v>
      </c>
      <c r="R3801" s="7">
        <v>0.2</v>
      </c>
      <c r="S3801" s="7">
        <f t="shared" si="531"/>
        <v>84.467200000000005</v>
      </c>
      <c r="T3801" s="8">
        <v>9.2385999999999999</v>
      </c>
      <c r="U3801" s="8" t="str">
        <f t="shared" si="537"/>
        <v>Low</v>
      </c>
      <c r="V3801" s="7">
        <v>2</v>
      </c>
      <c r="W3801" s="8">
        <v>105.584</v>
      </c>
      <c r="X3801" s="8">
        <f t="shared" si="538"/>
        <v>3669</v>
      </c>
      <c r="Y3801" s="9">
        <v>8.7499999999999994E-2</v>
      </c>
      <c r="Z3801" s="9" t="str">
        <f t="shared" si="539"/>
        <v>Low</v>
      </c>
    </row>
    <row r="3802" spans="1:26" x14ac:dyDescent="0.3">
      <c r="A3802" t="s">
        <v>4791</v>
      </c>
      <c r="B3802" s="6">
        <v>44168</v>
      </c>
      <c r="C3802" s="6" t="str">
        <f t="shared" si="532"/>
        <v>2020</v>
      </c>
      <c r="D3802" s="6" t="str">
        <f t="shared" si="533"/>
        <v>December</v>
      </c>
      <c r="E3802" s="6" t="str">
        <f t="shared" si="534"/>
        <v>Q4</v>
      </c>
      <c r="F3802" s="6" t="str">
        <f t="shared" si="535"/>
        <v>High</v>
      </c>
      <c r="G3802" s="6" t="str">
        <f t="shared" si="536"/>
        <v>Discounted</v>
      </c>
      <c r="H3802" s="6">
        <v>44172</v>
      </c>
      <c r="I3802" t="s">
        <v>2971</v>
      </c>
      <c r="J3802" t="s">
        <v>38</v>
      </c>
      <c r="K3802" t="s">
        <v>4792</v>
      </c>
      <c r="L3802" t="s">
        <v>61</v>
      </c>
      <c r="M3802" t="s">
        <v>31</v>
      </c>
      <c r="N3802" t="s">
        <v>41</v>
      </c>
      <c r="O3802" t="s">
        <v>54</v>
      </c>
      <c r="P3802" t="s">
        <v>270</v>
      </c>
      <c r="Q3802" t="s">
        <v>271</v>
      </c>
      <c r="R3802" s="7">
        <v>0.2</v>
      </c>
      <c r="S3802" s="7">
        <f t="shared" si="531"/>
        <v>472.28159999999997</v>
      </c>
      <c r="T3802" s="8">
        <v>206.6232</v>
      </c>
      <c r="U3802" s="8" t="str">
        <f t="shared" si="537"/>
        <v>Medium</v>
      </c>
      <c r="V3802" s="7">
        <v>6</v>
      </c>
      <c r="W3802" s="8">
        <v>590.35199999999998</v>
      </c>
      <c r="X3802" s="8">
        <f t="shared" si="538"/>
        <v>964</v>
      </c>
      <c r="Y3802" s="9">
        <v>0.35</v>
      </c>
      <c r="Z3802" s="9" t="str">
        <f t="shared" si="539"/>
        <v>High</v>
      </c>
    </row>
    <row r="3803" spans="1:26" x14ac:dyDescent="0.3">
      <c r="A3803" t="s">
        <v>4793</v>
      </c>
      <c r="B3803" s="6">
        <v>44168</v>
      </c>
      <c r="C3803" s="6" t="str">
        <f t="shared" si="532"/>
        <v>2020</v>
      </c>
      <c r="D3803" s="6" t="str">
        <f t="shared" si="533"/>
        <v>December</v>
      </c>
      <c r="E3803" s="6" t="str">
        <f t="shared" si="534"/>
        <v>Q4</v>
      </c>
      <c r="F3803" s="6" t="str">
        <f t="shared" si="535"/>
        <v>Low</v>
      </c>
      <c r="G3803" s="6" t="str">
        <f t="shared" si="536"/>
        <v>Discounted</v>
      </c>
      <c r="H3803" s="6">
        <v>44172</v>
      </c>
      <c r="I3803" t="s">
        <v>2835</v>
      </c>
      <c r="J3803" t="s">
        <v>157</v>
      </c>
      <c r="K3803" t="s">
        <v>4059</v>
      </c>
      <c r="L3803" t="s">
        <v>30</v>
      </c>
      <c r="M3803" t="s">
        <v>76</v>
      </c>
      <c r="N3803" t="s">
        <v>138</v>
      </c>
      <c r="O3803" t="s">
        <v>69</v>
      </c>
      <c r="P3803" t="s">
        <v>139</v>
      </c>
      <c r="Q3803" t="s">
        <v>71</v>
      </c>
      <c r="R3803" s="7">
        <v>0.15</v>
      </c>
      <c r="S3803" s="7">
        <f t="shared" si="531"/>
        <v>305.57415000000003</v>
      </c>
      <c r="T3803" s="8">
        <v>-29.605799999999999</v>
      </c>
      <c r="U3803" s="8" t="str">
        <f t="shared" si="537"/>
        <v>Loss</v>
      </c>
      <c r="V3803" s="7">
        <v>3</v>
      </c>
      <c r="W3803" s="8">
        <v>359.49900000000002</v>
      </c>
      <c r="X3803" s="8">
        <f t="shared" si="538"/>
        <v>1626</v>
      </c>
      <c r="Y3803" s="9">
        <v>-8.2352940999999999E-2</v>
      </c>
      <c r="Z3803" s="9" t="str">
        <f t="shared" si="539"/>
        <v>Low</v>
      </c>
    </row>
    <row r="3804" spans="1:26" x14ac:dyDescent="0.3">
      <c r="A3804" t="s">
        <v>4794</v>
      </c>
      <c r="B3804" s="6">
        <v>44168</v>
      </c>
      <c r="C3804" s="6" t="str">
        <f t="shared" si="532"/>
        <v>2020</v>
      </c>
      <c r="D3804" s="6" t="str">
        <f t="shared" si="533"/>
        <v>December</v>
      </c>
      <c r="E3804" s="6" t="str">
        <f t="shared" si="534"/>
        <v>Q4</v>
      </c>
      <c r="F3804" s="6" t="str">
        <f t="shared" si="535"/>
        <v>High</v>
      </c>
      <c r="G3804" s="6" t="str">
        <f t="shared" si="536"/>
        <v>Discounted</v>
      </c>
      <c r="H3804" s="6">
        <v>44173</v>
      </c>
      <c r="I3804" t="s">
        <v>717</v>
      </c>
      <c r="J3804" t="s">
        <v>440</v>
      </c>
      <c r="K3804" t="s">
        <v>1514</v>
      </c>
      <c r="L3804" t="s">
        <v>40</v>
      </c>
      <c r="M3804" t="s">
        <v>31</v>
      </c>
      <c r="N3804" t="s">
        <v>41</v>
      </c>
      <c r="O3804" t="s">
        <v>54</v>
      </c>
      <c r="P3804" t="s">
        <v>270</v>
      </c>
      <c r="Q3804" t="s">
        <v>271</v>
      </c>
      <c r="R3804" s="7">
        <v>0.2</v>
      </c>
      <c r="S3804" s="7">
        <f t="shared" si="531"/>
        <v>8.6016000000000012</v>
      </c>
      <c r="T3804" s="8">
        <v>3.36</v>
      </c>
      <c r="U3804" s="8" t="str">
        <f t="shared" si="537"/>
        <v>Low</v>
      </c>
      <c r="V3804" s="7">
        <v>4</v>
      </c>
      <c r="W3804" s="8">
        <v>10.752000000000001</v>
      </c>
      <c r="X3804" s="8">
        <f t="shared" si="538"/>
        <v>8499</v>
      </c>
      <c r="Y3804" s="9">
        <v>0.3125</v>
      </c>
      <c r="Z3804" s="9" t="str">
        <f t="shared" si="539"/>
        <v>High</v>
      </c>
    </row>
    <row r="3805" spans="1:26" x14ac:dyDescent="0.3">
      <c r="A3805" t="s">
        <v>4795</v>
      </c>
      <c r="B3805" s="6">
        <v>44168</v>
      </c>
      <c r="C3805" s="6" t="str">
        <f t="shared" si="532"/>
        <v>2020</v>
      </c>
      <c r="D3805" s="6" t="str">
        <f t="shared" si="533"/>
        <v>December</v>
      </c>
      <c r="E3805" s="6" t="str">
        <f t="shared" si="534"/>
        <v>Q4</v>
      </c>
      <c r="F3805" s="6" t="str">
        <f t="shared" si="535"/>
        <v>High</v>
      </c>
      <c r="G3805" s="6" t="str">
        <f t="shared" si="536"/>
        <v>Full Price</v>
      </c>
      <c r="H3805" s="6">
        <v>44170</v>
      </c>
      <c r="I3805" t="s">
        <v>1073</v>
      </c>
      <c r="J3805" t="s">
        <v>67</v>
      </c>
      <c r="K3805" t="s">
        <v>4796</v>
      </c>
      <c r="L3805" t="s">
        <v>40</v>
      </c>
      <c r="M3805" t="s">
        <v>31</v>
      </c>
      <c r="N3805" t="s">
        <v>32</v>
      </c>
      <c r="O3805" t="s">
        <v>54</v>
      </c>
      <c r="P3805" t="s">
        <v>347</v>
      </c>
      <c r="Q3805" t="s">
        <v>1180</v>
      </c>
      <c r="R3805" s="7">
        <v>0</v>
      </c>
      <c r="S3805" s="7">
        <f t="shared" si="531"/>
        <v>184.66</v>
      </c>
      <c r="T3805" s="8">
        <v>84.943600000000004</v>
      </c>
      <c r="U3805" s="8" t="str">
        <f t="shared" si="537"/>
        <v>Low</v>
      </c>
      <c r="V3805" s="7">
        <v>7</v>
      </c>
      <c r="W3805" s="8">
        <v>184.66</v>
      </c>
      <c r="X3805" s="8">
        <f t="shared" si="538"/>
        <v>2736</v>
      </c>
      <c r="Y3805" s="9">
        <v>0.46</v>
      </c>
      <c r="Z3805" s="9" t="str">
        <f t="shared" si="539"/>
        <v>High</v>
      </c>
    </row>
    <row r="3806" spans="1:26" x14ac:dyDescent="0.3">
      <c r="A3806" t="s">
        <v>4797</v>
      </c>
      <c r="B3806" s="6">
        <v>44169</v>
      </c>
      <c r="C3806" s="6" t="str">
        <f t="shared" si="532"/>
        <v>2020</v>
      </c>
      <c r="D3806" s="6" t="str">
        <f t="shared" si="533"/>
        <v>December</v>
      </c>
      <c r="E3806" s="6" t="str">
        <f t="shared" si="534"/>
        <v>Q4</v>
      </c>
      <c r="F3806" s="6" t="str">
        <f t="shared" si="535"/>
        <v>Low</v>
      </c>
      <c r="G3806" s="6" t="str">
        <f t="shared" si="536"/>
        <v>Discounted</v>
      </c>
      <c r="H3806" s="6">
        <v>44173</v>
      </c>
      <c r="I3806" t="s">
        <v>4798</v>
      </c>
      <c r="J3806" t="s">
        <v>89</v>
      </c>
      <c r="K3806" t="s">
        <v>1462</v>
      </c>
      <c r="L3806" t="s">
        <v>30</v>
      </c>
      <c r="M3806" t="s">
        <v>31</v>
      </c>
      <c r="N3806" t="s">
        <v>41</v>
      </c>
      <c r="O3806" t="s">
        <v>62</v>
      </c>
      <c r="P3806" t="s">
        <v>4799</v>
      </c>
      <c r="Q3806" t="s">
        <v>227</v>
      </c>
      <c r="R3806" s="7">
        <v>0.7</v>
      </c>
      <c r="S3806" s="7">
        <f t="shared" si="531"/>
        <v>2.4678000000000004</v>
      </c>
      <c r="T3806" s="8">
        <v>-6.0324</v>
      </c>
      <c r="U3806" s="8" t="str">
        <f t="shared" si="537"/>
        <v>Loss</v>
      </c>
      <c r="V3806" s="7">
        <v>3</v>
      </c>
      <c r="W3806" s="8">
        <v>8.2260000000000009</v>
      </c>
      <c r="X3806" s="8">
        <f t="shared" si="538"/>
        <v>8938</v>
      </c>
      <c r="Y3806" s="9">
        <v>-0.73333333300000003</v>
      </c>
      <c r="Z3806" s="9" t="str">
        <f t="shared" si="539"/>
        <v>Low</v>
      </c>
    </row>
    <row r="3807" spans="1:26" x14ac:dyDescent="0.3">
      <c r="A3807" t="s">
        <v>4800</v>
      </c>
      <c r="B3807" s="6">
        <v>44169</v>
      </c>
      <c r="C3807" s="6" t="str">
        <f t="shared" si="532"/>
        <v>2020</v>
      </c>
      <c r="D3807" s="6" t="str">
        <f t="shared" si="533"/>
        <v>December</v>
      </c>
      <c r="E3807" s="6" t="str">
        <f t="shared" si="534"/>
        <v>Q4</v>
      </c>
      <c r="F3807" s="6" t="str">
        <f t="shared" si="535"/>
        <v>High</v>
      </c>
      <c r="G3807" s="6" t="str">
        <f t="shared" si="536"/>
        <v>Full Price</v>
      </c>
      <c r="H3807" s="6">
        <v>44174</v>
      </c>
      <c r="I3807" t="s">
        <v>1686</v>
      </c>
      <c r="J3807" t="s">
        <v>327</v>
      </c>
      <c r="K3807" t="s">
        <v>328</v>
      </c>
      <c r="L3807" t="s">
        <v>61</v>
      </c>
      <c r="M3807" t="s">
        <v>76</v>
      </c>
      <c r="N3807" t="s">
        <v>99</v>
      </c>
      <c r="O3807" t="s">
        <v>69</v>
      </c>
      <c r="P3807" t="s">
        <v>70</v>
      </c>
      <c r="Q3807" t="s">
        <v>71</v>
      </c>
      <c r="R3807" s="7">
        <v>0</v>
      </c>
      <c r="S3807" s="7">
        <f t="shared" si="531"/>
        <v>36.4</v>
      </c>
      <c r="T3807" s="8">
        <v>13.832000000000001</v>
      </c>
      <c r="U3807" s="8" t="str">
        <f t="shared" si="537"/>
        <v>Low</v>
      </c>
      <c r="V3807" s="7">
        <v>5</v>
      </c>
      <c r="W3807" s="8">
        <v>36.4</v>
      </c>
      <c r="X3807" s="8">
        <f t="shared" si="538"/>
        <v>5842</v>
      </c>
      <c r="Y3807" s="9">
        <v>0.38</v>
      </c>
      <c r="Z3807" s="9" t="str">
        <f t="shared" si="539"/>
        <v>High</v>
      </c>
    </row>
    <row r="3808" spans="1:26" x14ac:dyDescent="0.3">
      <c r="A3808" t="s">
        <v>4800</v>
      </c>
      <c r="B3808" s="6">
        <v>44169</v>
      </c>
      <c r="C3808" s="6" t="str">
        <f t="shared" si="532"/>
        <v>2020</v>
      </c>
      <c r="D3808" s="6" t="str">
        <f t="shared" si="533"/>
        <v>December</v>
      </c>
      <c r="E3808" s="6" t="str">
        <f t="shared" si="534"/>
        <v>Q4</v>
      </c>
      <c r="F3808" s="6" t="str">
        <f t="shared" si="535"/>
        <v>High</v>
      </c>
      <c r="G3808" s="6" t="str">
        <f t="shared" si="536"/>
        <v>Full Price</v>
      </c>
      <c r="H3808" s="6">
        <v>44174</v>
      </c>
      <c r="I3808" t="s">
        <v>1686</v>
      </c>
      <c r="J3808" t="s">
        <v>182</v>
      </c>
      <c r="K3808" t="s">
        <v>3686</v>
      </c>
      <c r="L3808" t="s">
        <v>61</v>
      </c>
      <c r="M3808" t="s">
        <v>31</v>
      </c>
      <c r="N3808" t="s">
        <v>149</v>
      </c>
      <c r="O3808" t="s">
        <v>69</v>
      </c>
      <c r="P3808" t="s">
        <v>70</v>
      </c>
      <c r="Q3808" t="s">
        <v>71</v>
      </c>
      <c r="R3808" s="7">
        <v>0</v>
      </c>
      <c r="S3808" s="7">
        <f t="shared" si="531"/>
        <v>271.44</v>
      </c>
      <c r="T3808" s="8">
        <v>122.148</v>
      </c>
      <c r="U3808" s="8" t="str">
        <f t="shared" si="537"/>
        <v>Medium</v>
      </c>
      <c r="V3808" s="7">
        <v>3</v>
      </c>
      <c r="W3808" s="8">
        <v>271.44</v>
      </c>
      <c r="X3808" s="8">
        <f t="shared" si="538"/>
        <v>2075</v>
      </c>
      <c r="Y3808" s="9">
        <v>0.45</v>
      </c>
      <c r="Z3808" s="9" t="str">
        <f t="shared" si="539"/>
        <v>High</v>
      </c>
    </row>
    <row r="3809" spans="1:26" x14ac:dyDescent="0.3">
      <c r="A3809" t="s">
        <v>4800</v>
      </c>
      <c r="B3809" s="6">
        <v>44169</v>
      </c>
      <c r="C3809" s="6" t="str">
        <f t="shared" si="532"/>
        <v>2020</v>
      </c>
      <c r="D3809" s="6" t="str">
        <f t="shared" si="533"/>
        <v>December</v>
      </c>
      <c r="E3809" s="6" t="str">
        <f t="shared" si="534"/>
        <v>Q4</v>
      </c>
      <c r="F3809" s="6" t="str">
        <f t="shared" si="535"/>
        <v>Low</v>
      </c>
      <c r="G3809" s="6" t="str">
        <f t="shared" si="536"/>
        <v>Discounted</v>
      </c>
      <c r="H3809" s="6">
        <v>44174</v>
      </c>
      <c r="I3809" t="s">
        <v>1686</v>
      </c>
      <c r="J3809" t="s">
        <v>89</v>
      </c>
      <c r="K3809" t="s">
        <v>4801</v>
      </c>
      <c r="L3809" t="s">
        <v>61</v>
      </c>
      <c r="M3809" t="s">
        <v>91</v>
      </c>
      <c r="N3809" t="s">
        <v>92</v>
      </c>
      <c r="O3809" t="s">
        <v>69</v>
      </c>
      <c r="P3809" t="s">
        <v>70</v>
      </c>
      <c r="Q3809" t="s">
        <v>71</v>
      </c>
      <c r="R3809" s="7">
        <v>0.2</v>
      </c>
      <c r="S3809" s="7">
        <f t="shared" si="531"/>
        <v>88.281599999999997</v>
      </c>
      <c r="T3809" s="8">
        <v>8.2764000000000006</v>
      </c>
      <c r="U3809" s="8" t="str">
        <f t="shared" si="537"/>
        <v>Low</v>
      </c>
      <c r="V3809" s="7">
        <v>3</v>
      </c>
      <c r="W3809" s="8">
        <v>110.352</v>
      </c>
      <c r="X3809" s="8">
        <f t="shared" si="538"/>
        <v>3595</v>
      </c>
      <c r="Y3809" s="9">
        <v>7.4999999999999997E-2</v>
      </c>
      <c r="Z3809" s="9" t="str">
        <f t="shared" si="539"/>
        <v>Low</v>
      </c>
    </row>
    <row r="3810" spans="1:26" x14ac:dyDescent="0.3">
      <c r="A3810" t="s">
        <v>4802</v>
      </c>
      <c r="B3810" s="6">
        <v>44169</v>
      </c>
      <c r="C3810" s="6" t="str">
        <f t="shared" si="532"/>
        <v>2020</v>
      </c>
      <c r="D3810" s="6" t="str">
        <f t="shared" si="533"/>
        <v>December</v>
      </c>
      <c r="E3810" s="6" t="str">
        <f t="shared" si="534"/>
        <v>Q4</v>
      </c>
      <c r="F3810" s="6" t="str">
        <f t="shared" si="535"/>
        <v>High</v>
      </c>
      <c r="G3810" s="6" t="str">
        <f t="shared" si="536"/>
        <v>Full Price</v>
      </c>
      <c r="H3810" s="6">
        <v>44174</v>
      </c>
      <c r="I3810" t="s">
        <v>2736</v>
      </c>
      <c r="J3810" t="s">
        <v>192</v>
      </c>
      <c r="K3810" t="s">
        <v>3083</v>
      </c>
      <c r="L3810" t="s">
        <v>30</v>
      </c>
      <c r="M3810" t="s">
        <v>76</v>
      </c>
      <c r="N3810" t="s">
        <v>99</v>
      </c>
      <c r="O3810" t="s">
        <v>69</v>
      </c>
      <c r="P3810" t="s">
        <v>1286</v>
      </c>
      <c r="Q3810" t="s">
        <v>71</v>
      </c>
      <c r="R3810" s="7">
        <v>0</v>
      </c>
      <c r="S3810" s="7">
        <f t="shared" si="531"/>
        <v>25.08</v>
      </c>
      <c r="T3810" s="8">
        <v>9.0288000000000004</v>
      </c>
      <c r="U3810" s="8" t="str">
        <f t="shared" si="537"/>
        <v>Low</v>
      </c>
      <c r="V3810" s="7">
        <v>6</v>
      </c>
      <c r="W3810" s="8">
        <v>25.08</v>
      </c>
      <c r="X3810" s="8">
        <f t="shared" si="538"/>
        <v>6674</v>
      </c>
      <c r="Y3810" s="9">
        <v>0.36</v>
      </c>
      <c r="Z3810" s="9" t="str">
        <f t="shared" si="539"/>
        <v>High</v>
      </c>
    </row>
    <row r="3811" spans="1:26" x14ac:dyDescent="0.3">
      <c r="A3811" t="s">
        <v>4802</v>
      </c>
      <c r="B3811" s="6">
        <v>44169</v>
      </c>
      <c r="C3811" s="6" t="str">
        <f t="shared" si="532"/>
        <v>2020</v>
      </c>
      <c r="D3811" s="6" t="str">
        <f t="shared" si="533"/>
        <v>December</v>
      </c>
      <c r="E3811" s="6" t="str">
        <f t="shared" si="534"/>
        <v>Q4</v>
      </c>
      <c r="F3811" s="6" t="str">
        <f t="shared" si="535"/>
        <v>High</v>
      </c>
      <c r="G3811" s="6" t="str">
        <f t="shared" si="536"/>
        <v>Full Price</v>
      </c>
      <c r="H3811" s="6">
        <v>44174</v>
      </c>
      <c r="I3811" t="s">
        <v>2736</v>
      </c>
      <c r="J3811" t="s">
        <v>44</v>
      </c>
      <c r="K3811" t="s">
        <v>537</v>
      </c>
      <c r="L3811" t="s">
        <v>30</v>
      </c>
      <c r="M3811" t="s">
        <v>31</v>
      </c>
      <c r="N3811" t="s">
        <v>53</v>
      </c>
      <c r="O3811" t="s">
        <v>69</v>
      </c>
      <c r="P3811" t="s">
        <v>1286</v>
      </c>
      <c r="Q3811" t="s">
        <v>71</v>
      </c>
      <c r="R3811" s="7">
        <v>0</v>
      </c>
      <c r="S3811" s="7">
        <f t="shared" si="531"/>
        <v>16.899999999999999</v>
      </c>
      <c r="T3811" s="8">
        <v>6.2530000000000001</v>
      </c>
      <c r="U3811" s="8" t="str">
        <f t="shared" si="537"/>
        <v>Low</v>
      </c>
      <c r="V3811" s="7">
        <v>5</v>
      </c>
      <c r="W3811" s="8">
        <v>16.899999999999999</v>
      </c>
      <c r="X3811" s="8">
        <f t="shared" si="538"/>
        <v>7532</v>
      </c>
      <c r="Y3811" s="9">
        <v>0.37</v>
      </c>
      <c r="Z3811" s="9" t="str">
        <f t="shared" si="539"/>
        <v>High</v>
      </c>
    </row>
    <row r="3812" spans="1:26" x14ac:dyDescent="0.3">
      <c r="A3812" t="s">
        <v>4803</v>
      </c>
      <c r="B3812" s="6">
        <v>44169</v>
      </c>
      <c r="C3812" s="6" t="str">
        <f t="shared" si="532"/>
        <v>2020</v>
      </c>
      <c r="D3812" s="6" t="str">
        <f t="shared" si="533"/>
        <v>December</v>
      </c>
      <c r="E3812" s="6" t="str">
        <f t="shared" si="534"/>
        <v>Q4</v>
      </c>
      <c r="F3812" s="6" t="str">
        <f t="shared" si="535"/>
        <v>Low</v>
      </c>
      <c r="G3812" s="6" t="str">
        <f t="shared" si="536"/>
        <v>Discounted</v>
      </c>
      <c r="H3812" s="6">
        <v>44174</v>
      </c>
      <c r="I3812" t="s">
        <v>2131</v>
      </c>
      <c r="J3812" t="s">
        <v>74</v>
      </c>
      <c r="K3812" t="s">
        <v>3699</v>
      </c>
      <c r="L3812" t="s">
        <v>30</v>
      </c>
      <c r="M3812" t="s">
        <v>76</v>
      </c>
      <c r="N3812" t="s">
        <v>77</v>
      </c>
      <c r="O3812" t="s">
        <v>54</v>
      </c>
      <c r="P3812" t="s">
        <v>270</v>
      </c>
      <c r="Q3812" t="s">
        <v>271</v>
      </c>
      <c r="R3812" s="7">
        <v>0.1</v>
      </c>
      <c r="S3812" s="7">
        <f t="shared" si="531"/>
        <v>345.75659999999999</v>
      </c>
      <c r="T3812" s="8">
        <v>29.880199999999999</v>
      </c>
      <c r="U3812" s="8" t="str">
        <f t="shared" si="537"/>
        <v>Low</v>
      </c>
      <c r="V3812" s="7">
        <v>7</v>
      </c>
      <c r="W3812" s="8">
        <v>384.17399999999998</v>
      </c>
      <c r="X3812" s="8">
        <f t="shared" si="538"/>
        <v>1517</v>
      </c>
      <c r="Y3812" s="9">
        <v>7.7777778000000006E-2</v>
      </c>
      <c r="Z3812" s="9" t="str">
        <f t="shared" si="539"/>
        <v>Low</v>
      </c>
    </row>
    <row r="3813" spans="1:26" x14ac:dyDescent="0.3">
      <c r="A3813" t="s">
        <v>4803</v>
      </c>
      <c r="B3813" s="6">
        <v>44169</v>
      </c>
      <c r="C3813" s="6" t="str">
        <f t="shared" si="532"/>
        <v>2020</v>
      </c>
      <c r="D3813" s="6" t="str">
        <f t="shared" si="533"/>
        <v>December</v>
      </c>
      <c r="E3813" s="6" t="str">
        <f t="shared" si="534"/>
        <v>Q4</v>
      </c>
      <c r="F3813" s="6" t="str">
        <f t="shared" si="535"/>
        <v>High</v>
      </c>
      <c r="G3813" s="6" t="str">
        <f t="shared" si="536"/>
        <v>Full Price</v>
      </c>
      <c r="H3813" s="6">
        <v>44174</v>
      </c>
      <c r="I3813" t="s">
        <v>2131</v>
      </c>
      <c r="J3813" t="s">
        <v>89</v>
      </c>
      <c r="K3813" t="s">
        <v>3786</v>
      </c>
      <c r="L3813" t="s">
        <v>30</v>
      </c>
      <c r="M3813" t="s">
        <v>31</v>
      </c>
      <c r="N3813" t="s">
        <v>149</v>
      </c>
      <c r="O3813" t="s">
        <v>54</v>
      </c>
      <c r="P3813" t="s">
        <v>270</v>
      </c>
      <c r="Q3813" t="s">
        <v>271</v>
      </c>
      <c r="R3813" s="7">
        <v>0</v>
      </c>
      <c r="S3813" s="7">
        <f t="shared" si="531"/>
        <v>17.940000000000001</v>
      </c>
      <c r="T3813" s="8">
        <v>8.7905999999999995</v>
      </c>
      <c r="U3813" s="8" t="str">
        <f t="shared" si="537"/>
        <v>Low</v>
      </c>
      <c r="V3813" s="7">
        <v>3</v>
      </c>
      <c r="W3813" s="8">
        <v>17.940000000000001</v>
      </c>
      <c r="X3813" s="8">
        <f t="shared" si="538"/>
        <v>7394</v>
      </c>
      <c r="Y3813" s="9">
        <v>0.49</v>
      </c>
      <c r="Z3813" s="9" t="str">
        <f t="shared" si="539"/>
        <v>High</v>
      </c>
    </row>
    <row r="3814" spans="1:26" x14ac:dyDescent="0.3">
      <c r="A3814" t="s">
        <v>4803</v>
      </c>
      <c r="B3814" s="6">
        <v>44169</v>
      </c>
      <c r="C3814" s="6" t="str">
        <f t="shared" si="532"/>
        <v>2020</v>
      </c>
      <c r="D3814" s="6" t="str">
        <f t="shared" si="533"/>
        <v>December</v>
      </c>
      <c r="E3814" s="6" t="str">
        <f t="shared" si="534"/>
        <v>Q4</v>
      </c>
      <c r="F3814" s="6" t="str">
        <f t="shared" si="535"/>
        <v>High</v>
      </c>
      <c r="G3814" s="6" t="str">
        <f t="shared" si="536"/>
        <v>Full Price</v>
      </c>
      <c r="H3814" s="6">
        <v>44174</v>
      </c>
      <c r="I3814" t="s">
        <v>2131</v>
      </c>
      <c r="J3814" t="s">
        <v>89</v>
      </c>
      <c r="K3814" t="s">
        <v>1529</v>
      </c>
      <c r="L3814" t="s">
        <v>30</v>
      </c>
      <c r="M3814" t="s">
        <v>91</v>
      </c>
      <c r="N3814" t="s">
        <v>92</v>
      </c>
      <c r="O3814" t="s">
        <v>54</v>
      </c>
      <c r="P3814" t="s">
        <v>270</v>
      </c>
      <c r="Q3814" t="s">
        <v>271</v>
      </c>
      <c r="R3814" s="7">
        <v>0</v>
      </c>
      <c r="S3814" s="7">
        <f t="shared" si="531"/>
        <v>1799.75</v>
      </c>
      <c r="T3814" s="8">
        <v>539.92499999999995</v>
      </c>
      <c r="U3814" s="8" t="str">
        <f t="shared" si="537"/>
        <v>High</v>
      </c>
      <c r="V3814" s="7">
        <v>5</v>
      </c>
      <c r="W3814" s="8">
        <v>1799.75</v>
      </c>
      <c r="X3814" s="8">
        <f t="shared" si="538"/>
        <v>172</v>
      </c>
      <c r="Y3814" s="9">
        <v>0.3</v>
      </c>
      <c r="Z3814" s="9" t="str">
        <f t="shared" si="539"/>
        <v>High</v>
      </c>
    </row>
    <row r="3815" spans="1:26" x14ac:dyDescent="0.3">
      <c r="A3815" t="s">
        <v>4804</v>
      </c>
      <c r="B3815" s="6">
        <v>44169</v>
      </c>
      <c r="C3815" s="6" t="str">
        <f t="shared" si="532"/>
        <v>2020</v>
      </c>
      <c r="D3815" s="6" t="str">
        <f t="shared" si="533"/>
        <v>December</v>
      </c>
      <c r="E3815" s="6" t="str">
        <f t="shared" si="534"/>
        <v>Q4</v>
      </c>
      <c r="F3815" s="6" t="str">
        <f t="shared" si="535"/>
        <v>High</v>
      </c>
      <c r="G3815" s="6" t="str">
        <f t="shared" si="536"/>
        <v>Full Price</v>
      </c>
      <c r="H3815" s="6">
        <v>44174</v>
      </c>
      <c r="I3815" t="s">
        <v>1511</v>
      </c>
      <c r="J3815" t="s">
        <v>67</v>
      </c>
      <c r="K3815" t="s">
        <v>1589</v>
      </c>
      <c r="L3815" t="s">
        <v>61</v>
      </c>
      <c r="M3815" t="s">
        <v>31</v>
      </c>
      <c r="N3815" t="s">
        <v>32</v>
      </c>
      <c r="O3815" t="s">
        <v>33</v>
      </c>
      <c r="P3815" t="s">
        <v>114</v>
      </c>
      <c r="Q3815" t="s">
        <v>338</v>
      </c>
      <c r="R3815" s="7">
        <v>0</v>
      </c>
      <c r="S3815" s="7">
        <f t="shared" si="531"/>
        <v>85.96</v>
      </c>
      <c r="T3815" s="8">
        <v>40.401200000000003</v>
      </c>
      <c r="U3815" s="8" t="str">
        <f t="shared" si="537"/>
        <v>Low</v>
      </c>
      <c r="V3815" s="7">
        <v>7</v>
      </c>
      <c r="W3815" s="8">
        <v>85.96</v>
      </c>
      <c r="X3815" s="8">
        <f t="shared" si="538"/>
        <v>4077</v>
      </c>
      <c r="Y3815" s="9">
        <v>0.47</v>
      </c>
      <c r="Z3815" s="9" t="str">
        <f t="shared" si="539"/>
        <v>High</v>
      </c>
    </row>
    <row r="3816" spans="1:26" x14ac:dyDescent="0.3">
      <c r="A3816" t="s">
        <v>4805</v>
      </c>
      <c r="B3816" s="6">
        <v>44169</v>
      </c>
      <c r="C3816" s="6" t="str">
        <f t="shared" si="532"/>
        <v>2020</v>
      </c>
      <c r="D3816" s="6" t="str">
        <f t="shared" si="533"/>
        <v>December</v>
      </c>
      <c r="E3816" s="6" t="str">
        <f t="shared" si="534"/>
        <v>Q4</v>
      </c>
      <c r="F3816" s="6" t="str">
        <f t="shared" si="535"/>
        <v>High</v>
      </c>
      <c r="G3816" s="6" t="str">
        <f t="shared" si="536"/>
        <v>Discounted</v>
      </c>
      <c r="H3816" s="6">
        <v>44172</v>
      </c>
      <c r="I3816" t="s">
        <v>3776</v>
      </c>
      <c r="J3816" t="s">
        <v>89</v>
      </c>
      <c r="K3816" t="s">
        <v>1376</v>
      </c>
      <c r="L3816" t="s">
        <v>30</v>
      </c>
      <c r="M3816" t="s">
        <v>31</v>
      </c>
      <c r="N3816" t="s">
        <v>53</v>
      </c>
      <c r="O3816" t="s">
        <v>62</v>
      </c>
      <c r="P3816" t="s">
        <v>2378</v>
      </c>
      <c r="Q3816" t="s">
        <v>202</v>
      </c>
      <c r="R3816" s="7">
        <v>0.2</v>
      </c>
      <c r="S3816" s="7">
        <f t="shared" si="531"/>
        <v>29.568000000000001</v>
      </c>
      <c r="T3816" s="8">
        <v>12.012</v>
      </c>
      <c r="U3816" s="8" t="str">
        <f t="shared" si="537"/>
        <v>Low</v>
      </c>
      <c r="V3816" s="7">
        <v>4</v>
      </c>
      <c r="W3816" s="8">
        <v>36.96</v>
      </c>
      <c r="X3816" s="8">
        <f t="shared" si="538"/>
        <v>5810</v>
      </c>
      <c r="Y3816" s="9">
        <v>0.32500000000000001</v>
      </c>
      <c r="Z3816" s="9" t="str">
        <f t="shared" si="539"/>
        <v>High</v>
      </c>
    </row>
    <row r="3817" spans="1:26" x14ac:dyDescent="0.3">
      <c r="A3817" t="s">
        <v>4805</v>
      </c>
      <c r="B3817" s="6">
        <v>44169</v>
      </c>
      <c r="C3817" s="6" t="str">
        <f t="shared" si="532"/>
        <v>2020</v>
      </c>
      <c r="D3817" s="6" t="str">
        <f t="shared" si="533"/>
        <v>December</v>
      </c>
      <c r="E3817" s="6" t="str">
        <f t="shared" si="534"/>
        <v>Q4</v>
      </c>
      <c r="F3817" s="6" t="str">
        <f t="shared" si="535"/>
        <v>Low</v>
      </c>
      <c r="G3817" s="6" t="str">
        <f t="shared" si="536"/>
        <v>Discounted</v>
      </c>
      <c r="H3817" s="6">
        <v>44172</v>
      </c>
      <c r="I3817" t="s">
        <v>3776</v>
      </c>
      <c r="J3817" t="s">
        <v>38</v>
      </c>
      <c r="K3817" t="s">
        <v>3937</v>
      </c>
      <c r="L3817" t="s">
        <v>30</v>
      </c>
      <c r="M3817" t="s">
        <v>31</v>
      </c>
      <c r="N3817" t="s">
        <v>41</v>
      </c>
      <c r="O3817" t="s">
        <v>62</v>
      </c>
      <c r="P3817" t="s">
        <v>2378</v>
      </c>
      <c r="Q3817" t="s">
        <v>202</v>
      </c>
      <c r="R3817" s="7">
        <v>0.7</v>
      </c>
      <c r="S3817" s="7">
        <f t="shared" si="531"/>
        <v>479.41740000000004</v>
      </c>
      <c r="T3817" s="8">
        <v>-1065.3720000000001</v>
      </c>
      <c r="U3817" s="8" t="str">
        <f t="shared" si="537"/>
        <v>Loss</v>
      </c>
      <c r="V3817" s="7">
        <v>7</v>
      </c>
      <c r="W3817" s="8">
        <v>1598.058</v>
      </c>
      <c r="X3817" s="8">
        <f t="shared" si="538"/>
        <v>216</v>
      </c>
      <c r="Y3817" s="9">
        <v>-0.66666666699999999</v>
      </c>
      <c r="Z3817" s="9" t="str">
        <f t="shared" si="539"/>
        <v>Low</v>
      </c>
    </row>
    <row r="3818" spans="1:26" x14ac:dyDescent="0.3">
      <c r="A3818" t="s">
        <v>4806</v>
      </c>
      <c r="B3818" s="6">
        <v>44169</v>
      </c>
      <c r="C3818" s="6" t="str">
        <f t="shared" si="532"/>
        <v>2020</v>
      </c>
      <c r="D3818" s="6" t="str">
        <f t="shared" si="533"/>
        <v>December</v>
      </c>
      <c r="E3818" s="6" t="str">
        <f t="shared" si="534"/>
        <v>Q4</v>
      </c>
      <c r="F3818" s="6" t="str">
        <f t="shared" si="535"/>
        <v>Low</v>
      </c>
      <c r="G3818" s="6" t="str">
        <f t="shared" si="536"/>
        <v>Discounted</v>
      </c>
      <c r="H3818" s="6">
        <v>44175</v>
      </c>
      <c r="I3818" t="s">
        <v>4463</v>
      </c>
      <c r="J3818" t="s">
        <v>472</v>
      </c>
      <c r="K3818" t="s">
        <v>1641</v>
      </c>
      <c r="L3818" t="s">
        <v>30</v>
      </c>
      <c r="M3818" t="s">
        <v>76</v>
      </c>
      <c r="N3818" t="s">
        <v>77</v>
      </c>
      <c r="O3818" t="s">
        <v>54</v>
      </c>
      <c r="P3818" t="s">
        <v>1398</v>
      </c>
      <c r="Q3818" t="s">
        <v>271</v>
      </c>
      <c r="R3818" s="7">
        <v>0.1</v>
      </c>
      <c r="S3818" s="7">
        <f t="shared" si="531"/>
        <v>327.96900000000005</v>
      </c>
      <c r="T3818" s="8">
        <v>8.0980000000000008</v>
      </c>
      <c r="U3818" s="8" t="str">
        <f t="shared" si="537"/>
        <v>Low</v>
      </c>
      <c r="V3818" s="7">
        <v>5</v>
      </c>
      <c r="W3818" s="8">
        <v>364.41</v>
      </c>
      <c r="X3818" s="8">
        <f t="shared" si="538"/>
        <v>1592</v>
      </c>
      <c r="Y3818" s="9">
        <v>2.2222222E-2</v>
      </c>
      <c r="Z3818" s="9" t="str">
        <f t="shared" si="539"/>
        <v>Low</v>
      </c>
    </row>
    <row r="3819" spans="1:26" x14ac:dyDescent="0.3">
      <c r="A3819" t="s">
        <v>4806</v>
      </c>
      <c r="B3819" s="6">
        <v>44169</v>
      </c>
      <c r="C3819" s="6" t="str">
        <f t="shared" si="532"/>
        <v>2020</v>
      </c>
      <c r="D3819" s="6" t="str">
        <f t="shared" si="533"/>
        <v>December</v>
      </c>
      <c r="E3819" s="6" t="str">
        <f t="shared" si="534"/>
        <v>Q4</v>
      </c>
      <c r="F3819" s="6" t="str">
        <f t="shared" si="535"/>
        <v>Low</v>
      </c>
      <c r="G3819" s="6" t="str">
        <f t="shared" si="536"/>
        <v>Discounted</v>
      </c>
      <c r="H3819" s="6">
        <v>44175</v>
      </c>
      <c r="I3819" t="s">
        <v>4463</v>
      </c>
      <c r="J3819" t="s">
        <v>74</v>
      </c>
      <c r="K3819" t="s">
        <v>743</v>
      </c>
      <c r="L3819" t="s">
        <v>30</v>
      </c>
      <c r="M3819" t="s">
        <v>76</v>
      </c>
      <c r="N3819" t="s">
        <v>77</v>
      </c>
      <c r="O3819" t="s">
        <v>54</v>
      </c>
      <c r="P3819" t="s">
        <v>1398</v>
      </c>
      <c r="Q3819" t="s">
        <v>271</v>
      </c>
      <c r="R3819" s="7">
        <v>0.1</v>
      </c>
      <c r="S3819" s="7">
        <f t="shared" si="531"/>
        <v>325.58760000000001</v>
      </c>
      <c r="T3819" s="8">
        <v>68.333200000000005</v>
      </c>
      <c r="U3819" s="8" t="str">
        <f t="shared" si="537"/>
        <v>Low</v>
      </c>
      <c r="V3819" s="7">
        <v>2</v>
      </c>
      <c r="W3819" s="8">
        <v>361.76400000000001</v>
      </c>
      <c r="X3819" s="8">
        <f t="shared" si="538"/>
        <v>1608</v>
      </c>
      <c r="Y3819" s="9">
        <v>0.188888889</v>
      </c>
      <c r="Z3819" s="9" t="str">
        <f t="shared" si="539"/>
        <v>Low</v>
      </c>
    </row>
    <row r="3820" spans="1:26" x14ac:dyDescent="0.3">
      <c r="A3820" t="s">
        <v>4806</v>
      </c>
      <c r="B3820" s="6">
        <v>44169</v>
      </c>
      <c r="C3820" s="6" t="str">
        <f t="shared" si="532"/>
        <v>2020</v>
      </c>
      <c r="D3820" s="6" t="str">
        <f t="shared" si="533"/>
        <v>December</v>
      </c>
      <c r="E3820" s="6" t="str">
        <f t="shared" si="534"/>
        <v>Q4</v>
      </c>
      <c r="F3820" s="6" t="str">
        <f t="shared" si="535"/>
        <v>High</v>
      </c>
      <c r="G3820" s="6" t="str">
        <f t="shared" si="536"/>
        <v>Full Price</v>
      </c>
      <c r="H3820" s="6">
        <v>44175</v>
      </c>
      <c r="I3820" t="s">
        <v>4463</v>
      </c>
      <c r="J3820" t="s">
        <v>119</v>
      </c>
      <c r="K3820" t="s">
        <v>3721</v>
      </c>
      <c r="L3820" t="s">
        <v>30</v>
      </c>
      <c r="M3820" t="s">
        <v>76</v>
      </c>
      <c r="N3820" t="s">
        <v>99</v>
      </c>
      <c r="O3820" t="s">
        <v>54</v>
      </c>
      <c r="P3820" t="s">
        <v>1398</v>
      </c>
      <c r="Q3820" t="s">
        <v>271</v>
      </c>
      <c r="R3820" s="7">
        <v>0</v>
      </c>
      <c r="S3820" s="7">
        <f t="shared" si="531"/>
        <v>28.44</v>
      </c>
      <c r="T3820" s="8">
        <v>11.375999999999999</v>
      </c>
      <c r="U3820" s="8" t="str">
        <f t="shared" si="537"/>
        <v>Low</v>
      </c>
      <c r="V3820" s="7">
        <v>3</v>
      </c>
      <c r="W3820" s="8">
        <v>28.44</v>
      </c>
      <c r="X3820" s="8">
        <f t="shared" si="538"/>
        <v>6404</v>
      </c>
      <c r="Y3820" s="9">
        <v>0.4</v>
      </c>
      <c r="Z3820" s="9" t="str">
        <f t="shared" si="539"/>
        <v>High</v>
      </c>
    </row>
    <row r="3821" spans="1:26" x14ac:dyDescent="0.3">
      <c r="A3821" t="s">
        <v>4806</v>
      </c>
      <c r="B3821" s="6">
        <v>44169</v>
      </c>
      <c r="C3821" s="6" t="str">
        <f t="shared" si="532"/>
        <v>2020</v>
      </c>
      <c r="D3821" s="6" t="str">
        <f t="shared" si="533"/>
        <v>December</v>
      </c>
      <c r="E3821" s="6" t="str">
        <f t="shared" si="534"/>
        <v>Q4</v>
      </c>
      <c r="F3821" s="6" t="str">
        <f t="shared" si="535"/>
        <v>High</v>
      </c>
      <c r="G3821" s="6" t="str">
        <f t="shared" si="536"/>
        <v>Full Price</v>
      </c>
      <c r="H3821" s="6">
        <v>44175</v>
      </c>
      <c r="I3821" t="s">
        <v>4463</v>
      </c>
      <c r="J3821" t="s">
        <v>912</v>
      </c>
      <c r="K3821" t="s">
        <v>1014</v>
      </c>
      <c r="L3821" t="s">
        <v>30</v>
      </c>
      <c r="M3821" t="s">
        <v>91</v>
      </c>
      <c r="N3821" t="s">
        <v>92</v>
      </c>
      <c r="O3821" t="s">
        <v>54</v>
      </c>
      <c r="P3821" t="s">
        <v>1398</v>
      </c>
      <c r="Q3821" t="s">
        <v>271</v>
      </c>
      <c r="R3821" s="7">
        <v>0</v>
      </c>
      <c r="S3821" s="7">
        <f t="shared" si="531"/>
        <v>39.96</v>
      </c>
      <c r="T3821" s="8">
        <v>10.3896</v>
      </c>
      <c r="U3821" s="8" t="str">
        <f t="shared" si="537"/>
        <v>Low</v>
      </c>
      <c r="V3821" s="7">
        <v>4</v>
      </c>
      <c r="W3821" s="8">
        <v>39.96</v>
      </c>
      <c r="X3821" s="8">
        <f t="shared" si="538"/>
        <v>5646</v>
      </c>
      <c r="Y3821" s="9">
        <v>0.26</v>
      </c>
      <c r="Z3821" s="9" t="str">
        <f t="shared" si="539"/>
        <v>High</v>
      </c>
    </row>
    <row r="3822" spans="1:26" x14ac:dyDescent="0.3">
      <c r="A3822" t="s">
        <v>4807</v>
      </c>
      <c r="B3822" s="6">
        <v>44170</v>
      </c>
      <c r="C3822" s="6" t="str">
        <f t="shared" si="532"/>
        <v>2020</v>
      </c>
      <c r="D3822" s="6" t="str">
        <f t="shared" si="533"/>
        <v>December</v>
      </c>
      <c r="E3822" s="6" t="str">
        <f t="shared" si="534"/>
        <v>Q4</v>
      </c>
      <c r="F3822" s="6" t="str">
        <f t="shared" si="535"/>
        <v>Low</v>
      </c>
      <c r="G3822" s="6" t="str">
        <f t="shared" si="536"/>
        <v>Discounted</v>
      </c>
      <c r="H3822" s="6">
        <v>44174</v>
      </c>
      <c r="I3822" t="s">
        <v>1667</v>
      </c>
      <c r="J3822" t="s">
        <v>38</v>
      </c>
      <c r="K3822" t="s">
        <v>2814</v>
      </c>
      <c r="L3822" t="s">
        <v>30</v>
      </c>
      <c r="M3822" t="s">
        <v>31</v>
      </c>
      <c r="N3822" t="s">
        <v>41</v>
      </c>
      <c r="O3822" t="s">
        <v>54</v>
      </c>
      <c r="P3822" t="s">
        <v>55</v>
      </c>
      <c r="Q3822" t="s">
        <v>56</v>
      </c>
      <c r="R3822" s="7">
        <v>0.7</v>
      </c>
      <c r="S3822" s="7">
        <f t="shared" si="531"/>
        <v>7.8192000000000021</v>
      </c>
      <c r="T3822" s="8">
        <v>-19.982399999999998</v>
      </c>
      <c r="U3822" s="8" t="str">
        <f t="shared" si="537"/>
        <v>Loss</v>
      </c>
      <c r="V3822" s="7">
        <v>6</v>
      </c>
      <c r="W3822" s="8">
        <v>26.064</v>
      </c>
      <c r="X3822" s="8">
        <f t="shared" si="538"/>
        <v>6560</v>
      </c>
      <c r="Y3822" s="9">
        <v>-0.76666666699999997</v>
      </c>
      <c r="Z3822" s="9" t="str">
        <f t="shared" si="539"/>
        <v>Low</v>
      </c>
    </row>
    <row r="3823" spans="1:26" x14ac:dyDescent="0.3">
      <c r="A3823" t="s">
        <v>4807</v>
      </c>
      <c r="B3823" s="6">
        <v>44170</v>
      </c>
      <c r="C3823" s="6" t="str">
        <f t="shared" si="532"/>
        <v>2020</v>
      </c>
      <c r="D3823" s="6" t="str">
        <f t="shared" si="533"/>
        <v>December</v>
      </c>
      <c r="E3823" s="6" t="str">
        <f t="shared" si="534"/>
        <v>Q4</v>
      </c>
      <c r="F3823" s="6" t="str">
        <f t="shared" si="535"/>
        <v>Low</v>
      </c>
      <c r="G3823" s="6" t="str">
        <f t="shared" si="536"/>
        <v>Discounted</v>
      </c>
      <c r="H3823" s="6">
        <v>44174</v>
      </c>
      <c r="I3823" t="s">
        <v>1667</v>
      </c>
      <c r="J3823" t="s">
        <v>353</v>
      </c>
      <c r="K3823" t="s">
        <v>2647</v>
      </c>
      <c r="L3823" t="s">
        <v>30</v>
      </c>
      <c r="M3823" t="s">
        <v>91</v>
      </c>
      <c r="N3823" t="s">
        <v>110</v>
      </c>
      <c r="O3823" t="s">
        <v>54</v>
      </c>
      <c r="P3823" t="s">
        <v>55</v>
      </c>
      <c r="Q3823" t="s">
        <v>56</v>
      </c>
      <c r="R3823" s="7">
        <v>0.2</v>
      </c>
      <c r="S3823" s="7">
        <f t="shared" si="531"/>
        <v>38.3872</v>
      </c>
      <c r="T3823" s="8">
        <v>0.5998</v>
      </c>
      <c r="U3823" s="8" t="str">
        <f t="shared" si="537"/>
        <v>Low</v>
      </c>
      <c r="V3823" s="7">
        <v>2</v>
      </c>
      <c r="W3823" s="8">
        <v>47.984000000000002</v>
      </c>
      <c r="X3823" s="8">
        <f t="shared" si="538"/>
        <v>5216</v>
      </c>
      <c r="Y3823" s="9">
        <v>1.2500000000000001E-2</v>
      </c>
      <c r="Z3823" s="9" t="str">
        <f t="shared" si="539"/>
        <v>Low</v>
      </c>
    </row>
    <row r="3824" spans="1:26" x14ac:dyDescent="0.3">
      <c r="A3824" t="s">
        <v>4808</v>
      </c>
      <c r="B3824" s="6">
        <v>44170</v>
      </c>
      <c r="C3824" s="6" t="str">
        <f t="shared" si="532"/>
        <v>2020</v>
      </c>
      <c r="D3824" s="6" t="str">
        <f t="shared" si="533"/>
        <v>December</v>
      </c>
      <c r="E3824" s="6" t="str">
        <f t="shared" si="534"/>
        <v>Q4</v>
      </c>
      <c r="F3824" s="6" t="str">
        <f t="shared" si="535"/>
        <v>Low</v>
      </c>
      <c r="G3824" s="6" t="str">
        <f t="shared" si="536"/>
        <v>Discounted</v>
      </c>
      <c r="H3824" s="6">
        <v>44174</v>
      </c>
      <c r="I3824" t="s">
        <v>2420</v>
      </c>
      <c r="J3824" t="s">
        <v>74</v>
      </c>
      <c r="K3824" t="s">
        <v>3699</v>
      </c>
      <c r="L3824" t="s">
        <v>30</v>
      </c>
      <c r="M3824" t="s">
        <v>76</v>
      </c>
      <c r="N3824" t="s">
        <v>77</v>
      </c>
      <c r="O3824" t="s">
        <v>54</v>
      </c>
      <c r="P3824" t="s">
        <v>270</v>
      </c>
      <c r="Q3824" t="s">
        <v>271</v>
      </c>
      <c r="R3824" s="7">
        <v>0.1</v>
      </c>
      <c r="S3824" s="7">
        <f t="shared" si="531"/>
        <v>148.1814</v>
      </c>
      <c r="T3824" s="8">
        <v>12.8058</v>
      </c>
      <c r="U3824" s="8" t="str">
        <f t="shared" si="537"/>
        <v>Low</v>
      </c>
      <c r="V3824" s="7">
        <v>3</v>
      </c>
      <c r="W3824" s="8">
        <v>164.64599999999999</v>
      </c>
      <c r="X3824" s="8">
        <f t="shared" si="538"/>
        <v>2929</v>
      </c>
      <c r="Y3824" s="9">
        <v>7.7777778000000006E-2</v>
      </c>
      <c r="Z3824" s="9" t="str">
        <f t="shared" si="539"/>
        <v>Low</v>
      </c>
    </row>
    <row r="3825" spans="1:26" x14ac:dyDescent="0.3">
      <c r="A3825" t="s">
        <v>4808</v>
      </c>
      <c r="B3825" s="6">
        <v>44170</v>
      </c>
      <c r="C3825" s="6" t="str">
        <f t="shared" si="532"/>
        <v>2020</v>
      </c>
      <c r="D3825" s="6" t="str">
        <f t="shared" si="533"/>
        <v>December</v>
      </c>
      <c r="E3825" s="6" t="str">
        <f t="shared" si="534"/>
        <v>Q4</v>
      </c>
      <c r="F3825" s="6" t="str">
        <f t="shared" si="535"/>
        <v>High</v>
      </c>
      <c r="G3825" s="6" t="str">
        <f t="shared" si="536"/>
        <v>Discounted</v>
      </c>
      <c r="H3825" s="6">
        <v>44174</v>
      </c>
      <c r="I3825" t="s">
        <v>2420</v>
      </c>
      <c r="J3825" t="s">
        <v>44</v>
      </c>
      <c r="K3825" t="s">
        <v>1120</v>
      </c>
      <c r="L3825" t="s">
        <v>30</v>
      </c>
      <c r="M3825" t="s">
        <v>31</v>
      </c>
      <c r="N3825" t="s">
        <v>41</v>
      </c>
      <c r="O3825" t="s">
        <v>54</v>
      </c>
      <c r="P3825" t="s">
        <v>270</v>
      </c>
      <c r="Q3825" t="s">
        <v>271</v>
      </c>
      <c r="R3825" s="7">
        <v>0.2</v>
      </c>
      <c r="S3825" s="7">
        <f t="shared" si="531"/>
        <v>185.92000000000002</v>
      </c>
      <c r="T3825" s="8">
        <v>78.435000000000002</v>
      </c>
      <c r="U3825" s="8" t="str">
        <f t="shared" si="537"/>
        <v>Low</v>
      </c>
      <c r="V3825" s="7">
        <v>5</v>
      </c>
      <c r="W3825" s="8">
        <v>232.4</v>
      </c>
      <c r="X3825" s="8">
        <f t="shared" si="538"/>
        <v>2343</v>
      </c>
      <c r="Y3825" s="9">
        <v>0.33750000000000002</v>
      </c>
      <c r="Z3825" s="9" t="str">
        <f t="shared" si="539"/>
        <v>High</v>
      </c>
    </row>
    <row r="3826" spans="1:26" x14ac:dyDescent="0.3">
      <c r="A3826" t="s">
        <v>4808</v>
      </c>
      <c r="B3826" s="6">
        <v>44170</v>
      </c>
      <c r="C3826" s="6" t="str">
        <f t="shared" si="532"/>
        <v>2020</v>
      </c>
      <c r="D3826" s="6" t="str">
        <f t="shared" si="533"/>
        <v>December</v>
      </c>
      <c r="E3826" s="6" t="str">
        <f t="shared" si="534"/>
        <v>Q4</v>
      </c>
      <c r="F3826" s="6" t="str">
        <f t="shared" si="535"/>
        <v>High</v>
      </c>
      <c r="G3826" s="6" t="str">
        <f t="shared" si="536"/>
        <v>Full Price</v>
      </c>
      <c r="H3826" s="6">
        <v>44174</v>
      </c>
      <c r="I3826" t="s">
        <v>2420</v>
      </c>
      <c r="J3826" t="s">
        <v>67</v>
      </c>
      <c r="K3826" t="s">
        <v>3907</v>
      </c>
      <c r="L3826" t="s">
        <v>30</v>
      </c>
      <c r="M3826" t="s">
        <v>31</v>
      </c>
      <c r="N3826" t="s">
        <v>32</v>
      </c>
      <c r="O3826" t="s">
        <v>54</v>
      </c>
      <c r="P3826" t="s">
        <v>270</v>
      </c>
      <c r="Q3826" t="s">
        <v>271</v>
      </c>
      <c r="R3826" s="7">
        <v>0</v>
      </c>
      <c r="S3826" s="7">
        <f t="shared" si="531"/>
        <v>22.68</v>
      </c>
      <c r="T3826" s="8">
        <v>11.113200000000001</v>
      </c>
      <c r="U3826" s="8" t="str">
        <f t="shared" si="537"/>
        <v>Low</v>
      </c>
      <c r="V3826" s="7">
        <v>2</v>
      </c>
      <c r="W3826" s="8">
        <v>22.68</v>
      </c>
      <c r="X3826" s="8">
        <f t="shared" si="538"/>
        <v>6894</v>
      </c>
      <c r="Y3826" s="9">
        <v>0.49</v>
      </c>
      <c r="Z3826" s="9" t="str">
        <f t="shared" si="539"/>
        <v>High</v>
      </c>
    </row>
    <row r="3827" spans="1:26" x14ac:dyDescent="0.3">
      <c r="A3827" t="s">
        <v>4809</v>
      </c>
      <c r="B3827" s="6">
        <v>44170</v>
      </c>
      <c r="C3827" s="6" t="str">
        <f t="shared" si="532"/>
        <v>2020</v>
      </c>
      <c r="D3827" s="6" t="str">
        <f t="shared" si="533"/>
        <v>December</v>
      </c>
      <c r="E3827" s="6" t="str">
        <f t="shared" si="534"/>
        <v>Q4</v>
      </c>
      <c r="F3827" s="6" t="str">
        <f t="shared" si="535"/>
        <v>High</v>
      </c>
      <c r="G3827" s="6" t="str">
        <f t="shared" si="536"/>
        <v>Discounted</v>
      </c>
      <c r="H3827" s="6">
        <v>44176</v>
      </c>
      <c r="I3827" t="s">
        <v>3056</v>
      </c>
      <c r="J3827" t="s">
        <v>89</v>
      </c>
      <c r="K3827" t="s">
        <v>1313</v>
      </c>
      <c r="L3827" t="s">
        <v>30</v>
      </c>
      <c r="M3827" t="s">
        <v>31</v>
      </c>
      <c r="N3827" t="s">
        <v>149</v>
      </c>
      <c r="O3827" t="s">
        <v>33</v>
      </c>
      <c r="P3827" t="s">
        <v>908</v>
      </c>
      <c r="Q3827" t="s">
        <v>43</v>
      </c>
      <c r="R3827" s="7">
        <v>0.2</v>
      </c>
      <c r="S3827" s="7">
        <f t="shared" si="531"/>
        <v>9.7791999999999994</v>
      </c>
      <c r="T3827" s="8">
        <v>4.4311999999999996</v>
      </c>
      <c r="U3827" s="8" t="str">
        <f t="shared" si="537"/>
        <v>Low</v>
      </c>
      <c r="V3827" s="7">
        <v>2</v>
      </c>
      <c r="W3827" s="8">
        <v>12.224</v>
      </c>
      <c r="X3827" s="8">
        <f t="shared" si="538"/>
        <v>8247</v>
      </c>
      <c r="Y3827" s="9">
        <v>0.36249999999999999</v>
      </c>
      <c r="Z3827" s="9" t="str">
        <f t="shared" si="539"/>
        <v>High</v>
      </c>
    </row>
    <row r="3828" spans="1:26" x14ac:dyDescent="0.3">
      <c r="A3828" t="s">
        <v>4810</v>
      </c>
      <c r="B3828" s="6">
        <v>44170</v>
      </c>
      <c r="C3828" s="6" t="str">
        <f t="shared" si="532"/>
        <v>2020</v>
      </c>
      <c r="D3828" s="6" t="str">
        <f t="shared" si="533"/>
        <v>December</v>
      </c>
      <c r="E3828" s="6" t="str">
        <f t="shared" si="534"/>
        <v>Q4</v>
      </c>
      <c r="F3828" s="6" t="str">
        <f t="shared" si="535"/>
        <v>Low</v>
      </c>
      <c r="G3828" s="6" t="str">
        <f t="shared" si="536"/>
        <v>Discounted</v>
      </c>
      <c r="H3828" s="6">
        <v>44173</v>
      </c>
      <c r="I3828" t="s">
        <v>2123</v>
      </c>
      <c r="J3828" t="s">
        <v>74</v>
      </c>
      <c r="K3828" t="s">
        <v>482</v>
      </c>
      <c r="L3828" t="s">
        <v>61</v>
      </c>
      <c r="M3828" t="s">
        <v>76</v>
      </c>
      <c r="N3828" t="s">
        <v>77</v>
      </c>
      <c r="O3828" t="s">
        <v>62</v>
      </c>
      <c r="P3828" t="s">
        <v>2651</v>
      </c>
      <c r="Q3828" t="s">
        <v>202</v>
      </c>
      <c r="R3828" s="7">
        <v>0.2</v>
      </c>
      <c r="S3828" s="7">
        <f t="shared" si="531"/>
        <v>77.9392</v>
      </c>
      <c r="T3828" s="8">
        <v>10.9602</v>
      </c>
      <c r="U3828" s="8" t="str">
        <f t="shared" si="537"/>
        <v>Low</v>
      </c>
      <c r="V3828" s="7">
        <v>2</v>
      </c>
      <c r="W3828" s="8">
        <v>97.424000000000007</v>
      </c>
      <c r="X3828" s="8">
        <f t="shared" si="538"/>
        <v>3842</v>
      </c>
      <c r="Y3828" s="9">
        <v>0.1125</v>
      </c>
      <c r="Z3828" s="9" t="str">
        <f t="shared" si="539"/>
        <v>Low</v>
      </c>
    </row>
    <row r="3829" spans="1:26" x14ac:dyDescent="0.3">
      <c r="A3829" t="s">
        <v>4811</v>
      </c>
      <c r="B3829" s="6">
        <v>44170</v>
      </c>
      <c r="C3829" s="6" t="str">
        <f t="shared" si="532"/>
        <v>2020</v>
      </c>
      <c r="D3829" s="6" t="str">
        <f t="shared" si="533"/>
        <v>December</v>
      </c>
      <c r="E3829" s="6" t="str">
        <f t="shared" si="534"/>
        <v>Q4</v>
      </c>
      <c r="F3829" s="6" t="str">
        <f t="shared" si="535"/>
        <v>High</v>
      </c>
      <c r="G3829" s="6" t="str">
        <f t="shared" si="536"/>
        <v>Full Price</v>
      </c>
      <c r="H3829" s="6">
        <v>44171</v>
      </c>
      <c r="I3829" t="s">
        <v>4812</v>
      </c>
      <c r="J3829" t="s">
        <v>89</v>
      </c>
      <c r="K3829" t="s">
        <v>290</v>
      </c>
      <c r="L3829" t="s">
        <v>40</v>
      </c>
      <c r="M3829" t="s">
        <v>31</v>
      </c>
      <c r="N3829" t="s">
        <v>41</v>
      </c>
      <c r="O3829" t="s">
        <v>33</v>
      </c>
      <c r="P3829" t="s">
        <v>4451</v>
      </c>
      <c r="Q3829" t="s">
        <v>212</v>
      </c>
      <c r="R3829" s="7">
        <v>0</v>
      </c>
      <c r="S3829" s="7">
        <f t="shared" si="531"/>
        <v>152.80000000000001</v>
      </c>
      <c r="T3829" s="8">
        <v>76.400000000000006</v>
      </c>
      <c r="U3829" s="8" t="str">
        <f t="shared" si="537"/>
        <v>Low</v>
      </c>
      <c r="V3829" s="7">
        <v>5</v>
      </c>
      <c r="W3829" s="8">
        <v>152.80000000000001</v>
      </c>
      <c r="X3829" s="8">
        <f t="shared" si="538"/>
        <v>3057</v>
      </c>
      <c r="Y3829" s="9">
        <v>0.5</v>
      </c>
      <c r="Z3829" s="9" t="str">
        <f t="shared" si="539"/>
        <v>High</v>
      </c>
    </row>
    <row r="3830" spans="1:26" x14ac:dyDescent="0.3">
      <c r="A3830" t="s">
        <v>4813</v>
      </c>
      <c r="B3830" s="6">
        <v>44170</v>
      </c>
      <c r="C3830" s="6" t="str">
        <f t="shared" si="532"/>
        <v>2020</v>
      </c>
      <c r="D3830" s="6" t="str">
        <f t="shared" si="533"/>
        <v>December</v>
      </c>
      <c r="E3830" s="6" t="str">
        <f t="shared" si="534"/>
        <v>Q4</v>
      </c>
      <c r="F3830" s="6" t="str">
        <f t="shared" si="535"/>
        <v>Low</v>
      </c>
      <c r="G3830" s="6" t="str">
        <f t="shared" si="536"/>
        <v>Discounted</v>
      </c>
      <c r="H3830" s="6">
        <v>44171</v>
      </c>
      <c r="I3830" t="s">
        <v>2134</v>
      </c>
      <c r="J3830" t="s">
        <v>492</v>
      </c>
      <c r="K3830" t="s">
        <v>2741</v>
      </c>
      <c r="L3830" t="s">
        <v>30</v>
      </c>
      <c r="M3830" t="s">
        <v>31</v>
      </c>
      <c r="N3830" t="s">
        <v>53</v>
      </c>
      <c r="O3830" t="s">
        <v>33</v>
      </c>
      <c r="P3830" t="s">
        <v>364</v>
      </c>
      <c r="Q3830" t="s">
        <v>35</v>
      </c>
      <c r="R3830" s="7">
        <v>0.2</v>
      </c>
      <c r="S3830" s="7">
        <f t="shared" si="531"/>
        <v>36.031999999999996</v>
      </c>
      <c r="T3830" s="8">
        <v>4.5039999999999996</v>
      </c>
      <c r="U3830" s="8" t="str">
        <f t="shared" si="537"/>
        <v>Low</v>
      </c>
      <c r="V3830" s="7">
        <v>2</v>
      </c>
      <c r="W3830" s="8">
        <v>45.04</v>
      </c>
      <c r="X3830" s="8">
        <f t="shared" si="538"/>
        <v>5378</v>
      </c>
      <c r="Y3830" s="9">
        <v>0.1</v>
      </c>
      <c r="Z3830" s="9" t="str">
        <f t="shared" si="539"/>
        <v>Low</v>
      </c>
    </row>
    <row r="3831" spans="1:26" x14ac:dyDescent="0.3">
      <c r="A3831" t="s">
        <v>4814</v>
      </c>
      <c r="B3831" s="6">
        <v>44170</v>
      </c>
      <c r="C3831" s="6" t="str">
        <f t="shared" si="532"/>
        <v>2020</v>
      </c>
      <c r="D3831" s="6" t="str">
        <f t="shared" si="533"/>
        <v>December</v>
      </c>
      <c r="E3831" s="6" t="str">
        <f t="shared" si="534"/>
        <v>Q4</v>
      </c>
      <c r="F3831" s="6" t="str">
        <f t="shared" si="535"/>
        <v>High</v>
      </c>
      <c r="G3831" s="6" t="str">
        <f t="shared" si="536"/>
        <v>Full Price</v>
      </c>
      <c r="H3831" s="6">
        <v>44175</v>
      </c>
      <c r="I3831" t="s">
        <v>1003</v>
      </c>
      <c r="J3831" t="s">
        <v>44</v>
      </c>
      <c r="K3831" t="s">
        <v>994</v>
      </c>
      <c r="L3831" t="s">
        <v>61</v>
      </c>
      <c r="M3831" t="s">
        <v>31</v>
      </c>
      <c r="N3831" t="s">
        <v>46</v>
      </c>
      <c r="O3831" t="s">
        <v>69</v>
      </c>
      <c r="P3831" t="s">
        <v>70</v>
      </c>
      <c r="Q3831" t="s">
        <v>71</v>
      </c>
      <c r="R3831" s="7">
        <v>0</v>
      </c>
      <c r="S3831" s="7">
        <f t="shared" si="531"/>
        <v>12.6</v>
      </c>
      <c r="T3831" s="8">
        <v>6.048</v>
      </c>
      <c r="U3831" s="8" t="str">
        <f t="shared" si="537"/>
        <v>Low</v>
      </c>
      <c r="V3831" s="7">
        <v>4</v>
      </c>
      <c r="W3831" s="8">
        <v>12.6</v>
      </c>
      <c r="X3831" s="8">
        <f t="shared" si="538"/>
        <v>8202</v>
      </c>
      <c r="Y3831" s="9">
        <v>0.48</v>
      </c>
      <c r="Z3831" s="9" t="str">
        <f t="shared" si="539"/>
        <v>High</v>
      </c>
    </row>
    <row r="3832" spans="1:26" x14ac:dyDescent="0.3">
      <c r="A3832" t="s">
        <v>4814</v>
      </c>
      <c r="B3832" s="6">
        <v>44170</v>
      </c>
      <c r="C3832" s="6" t="str">
        <f t="shared" si="532"/>
        <v>2020</v>
      </c>
      <c r="D3832" s="6" t="str">
        <f t="shared" si="533"/>
        <v>December</v>
      </c>
      <c r="E3832" s="6" t="str">
        <f t="shared" si="534"/>
        <v>Q4</v>
      </c>
      <c r="F3832" s="6" t="str">
        <f t="shared" si="535"/>
        <v>High</v>
      </c>
      <c r="G3832" s="6" t="str">
        <f t="shared" si="536"/>
        <v>Full Price</v>
      </c>
      <c r="H3832" s="6">
        <v>44175</v>
      </c>
      <c r="I3832" t="s">
        <v>1003</v>
      </c>
      <c r="J3832" t="s">
        <v>108</v>
      </c>
      <c r="K3832" t="s">
        <v>109</v>
      </c>
      <c r="L3832" t="s">
        <v>61</v>
      </c>
      <c r="M3832" t="s">
        <v>91</v>
      </c>
      <c r="N3832" t="s">
        <v>110</v>
      </c>
      <c r="O3832" t="s">
        <v>69</v>
      </c>
      <c r="P3832" t="s">
        <v>70</v>
      </c>
      <c r="Q3832" t="s">
        <v>71</v>
      </c>
      <c r="R3832" s="7">
        <v>0</v>
      </c>
      <c r="S3832" s="7">
        <f t="shared" si="531"/>
        <v>39</v>
      </c>
      <c r="T3832" s="8">
        <v>17.55</v>
      </c>
      <c r="U3832" s="8" t="str">
        <f t="shared" si="537"/>
        <v>Low</v>
      </c>
      <c r="V3832" s="7">
        <v>3</v>
      </c>
      <c r="W3832" s="8">
        <v>39</v>
      </c>
      <c r="X3832" s="8">
        <f t="shared" si="538"/>
        <v>5700</v>
      </c>
      <c r="Y3832" s="9">
        <v>0.45</v>
      </c>
      <c r="Z3832" s="9" t="str">
        <f t="shared" si="539"/>
        <v>High</v>
      </c>
    </row>
    <row r="3833" spans="1:26" x14ac:dyDescent="0.3">
      <c r="A3833" t="s">
        <v>4815</v>
      </c>
      <c r="B3833" s="6">
        <v>44170</v>
      </c>
      <c r="C3833" s="6" t="str">
        <f t="shared" si="532"/>
        <v>2020</v>
      </c>
      <c r="D3833" s="6" t="str">
        <f t="shared" si="533"/>
        <v>December</v>
      </c>
      <c r="E3833" s="6" t="str">
        <f t="shared" si="534"/>
        <v>Q4</v>
      </c>
      <c r="F3833" s="6" t="str">
        <f t="shared" si="535"/>
        <v>High</v>
      </c>
      <c r="G3833" s="6" t="str">
        <f t="shared" si="536"/>
        <v>Full Price</v>
      </c>
      <c r="H3833" s="6">
        <v>44174</v>
      </c>
      <c r="I3833" t="s">
        <v>4816</v>
      </c>
      <c r="J3833" t="s">
        <v>595</v>
      </c>
      <c r="K3833" t="s">
        <v>3128</v>
      </c>
      <c r="L3833" t="s">
        <v>61</v>
      </c>
      <c r="M3833" t="s">
        <v>76</v>
      </c>
      <c r="N3833" t="s">
        <v>99</v>
      </c>
      <c r="O3833" t="s">
        <v>69</v>
      </c>
      <c r="P3833" t="s">
        <v>263</v>
      </c>
      <c r="Q3833" t="s">
        <v>71</v>
      </c>
      <c r="R3833" s="7">
        <v>0</v>
      </c>
      <c r="S3833" s="7">
        <f t="shared" si="531"/>
        <v>44.46</v>
      </c>
      <c r="T3833" s="8">
        <v>14.671799999999999</v>
      </c>
      <c r="U3833" s="8" t="str">
        <f t="shared" si="537"/>
        <v>Low</v>
      </c>
      <c r="V3833" s="7">
        <v>2</v>
      </c>
      <c r="W3833" s="8">
        <v>44.46</v>
      </c>
      <c r="X3833" s="8">
        <f t="shared" si="538"/>
        <v>5408</v>
      </c>
      <c r="Y3833" s="9">
        <v>0.33</v>
      </c>
      <c r="Z3833" s="9" t="str">
        <f t="shared" si="539"/>
        <v>High</v>
      </c>
    </row>
    <row r="3834" spans="1:26" x14ac:dyDescent="0.3">
      <c r="A3834" t="s">
        <v>4817</v>
      </c>
      <c r="B3834" s="6">
        <v>44171</v>
      </c>
      <c r="C3834" s="6" t="str">
        <f t="shared" si="532"/>
        <v>2020</v>
      </c>
      <c r="D3834" s="6" t="str">
        <f t="shared" si="533"/>
        <v>December</v>
      </c>
      <c r="E3834" s="6" t="str">
        <f t="shared" si="534"/>
        <v>Q4</v>
      </c>
      <c r="F3834" s="6" t="str">
        <f t="shared" si="535"/>
        <v>High</v>
      </c>
      <c r="G3834" s="6" t="str">
        <f t="shared" si="536"/>
        <v>Full Price</v>
      </c>
      <c r="H3834" s="6">
        <v>44175</v>
      </c>
      <c r="I3834" t="s">
        <v>1764</v>
      </c>
      <c r="J3834" t="s">
        <v>44</v>
      </c>
      <c r="K3834" t="s">
        <v>342</v>
      </c>
      <c r="L3834" t="s">
        <v>30</v>
      </c>
      <c r="M3834" t="s">
        <v>31</v>
      </c>
      <c r="N3834" t="s">
        <v>46</v>
      </c>
      <c r="O3834" t="s">
        <v>69</v>
      </c>
      <c r="P3834" t="s">
        <v>329</v>
      </c>
      <c r="Q3834" t="s">
        <v>232</v>
      </c>
      <c r="R3834" s="7">
        <v>0</v>
      </c>
      <c r="S3834" s="7">
        <f t="shared" si="531"/>
        <v>14.94</v>
      </c>
      <c r="T3834" s="8">
        <v>6.8723999999999998</v>
      </c>
      <c r="U3834" s="8" t="str">
        <f t="shared" si="537"/>
        <v>Low</v>
      </c>
      <c r="V3834" s="7">
        <v>3</v>
      </c>
      <c r="W3834" s="8">
        <v>14.94</v>
      </c>
      <c r="X3834" s="8">
        <f t="shared" si="538"/>
        <v>7804</v>
      </c>
      <c r="Y3834" s="9">
        <v>0.46</v>
      </c>
      <c r="Z3834" s="9" t="str">
        <f t="shared" si="539"/>
        <v>High</v>
      </c>
    </row>
    <row r="3835" spans="1:26" x14ac:dyDescent="0.3">
      <c r="A3835" t="s">
        <v>4817</v>
      </c>
      <c r="B3835" s="6">
        <v>44171</v>
      </c>
      <c r="C3835" s="6" t="str">
        <f t="shared" si="532"/>
        <v>2020</v>
      </c>
      <c r="D3835" s="6" t="str">
        <f t="shared" si="533"/>
        <v>December</v>
      </c>
      <c r="E3835" s="6" t="str">
        <f t="shared" si="534"/>
        <v>Q4</v>
      </c>
      <c r="F3835" s="6" t="str">
        <f t="shared" si="535"/>
        <v>High</v>
      </c>
      <c r="G3835" s="6" t="str">
        <f t="shared" si="536"/>
        <v>Full Price</v>
      </c>
      <c r="H3835" s="6">
        <v>44175</v>
      </c>
      <c r="I3835" t="s">
        <v>1764</v>
      </c>
      <c r="J3835" t="s">
        <v>67</v>
      </c>
      <c r="K3835" t="s">
        <v>4818</v>
      </c>
      <c r="L3835" t="s">
        <v>30</v>
      </c>
      <c r="M3835" t="s">
        <v>31</v>
      </c>
      <c r="N3835" t="s">
        <v>32</v>
      </c>
      <c r="O3835" t="s">
        <v>69</v>
      </c>
      <c r="P3835" t="s">
        <v>329</v>
      </c>
      <c r="Q3835" t="s">
        <v>232</v>
      </c>
      <c r="R3835" s="7">
        <v>0</v>
      </c>
      <c r="S3835" s="7">
        <f t="shared" si="531"/>
        <v>6.48</v>
      </c>
      <c r="T3835" s="8">
        <v>3.1103999999999998</v>
      </c>
      <c r="U3835" s="8" t="str">
        <f t="shared" si="537"/>
        <v>Low</v>
      </c>
      <c r="V3835" s="7">
        <v>1</v>
      </c>
      <c r="W3835" s="8">
        <v>6.48</v>
      </c>
      <c r="X3835" s="8">
        <f t="shared" si="538"/>
        <v>9210</v>
      </c>
      <c r="Y3835" s="9">
        <v>0.48</v>
      </c>
      <c r="Z3835" s="9" t="str">
        <f t="shared" si="539"/>
        <v>High</v>
      </c>
    </row>
    <row r="3836" spans="1:26" x14ac:dyDescent="0.3">
      <c r="A3836" t="s">
        <v>4817</v>
      </c>
      <c r="B3836" s="6">
        <v>44171</v>
      </c>
      <c r="C3836" s="6" t="str">
        <f t="shared" si="532"/>
        <v>2020</v>
      </c>
      <c r="D3836" s="6" t="str">
        <f t="shared" si="533"/>
        <v>December</v>
      </c>
      <c r="E3836" s="6" t="str">
        <f t="shared" si="534"/>
        <v>Q4</v>
      </c>
      <c r="F3836" s="6" t="str">
        <f t="shared" si="535"/>
        <v>Low</v>
      </c>
      <c r="G3836" s="6" t="str">
        <f t="shared" si="536"/>
        <v>Full Price</v>
      </c>
      <c r="H3836" s="6">
        <v>44175</v>
      </c>
      <c r="I3836" t="s">
        <v>1764</v>
      </c>
      <c r="J3836" t="s">
        <v>141</v>
      </c>
      <c r="K3836" t="s">
        <v>142</v>
      </c>
      <c r="L3836" t="s">
        <v>30</v>
      </c>
      <c r="M3836" t="s">
        <v>31</v>
      </c>
      <c r="N3836" t="s">
        <v>49</v>
      </c>
      <c r="O3836" t="s">
        <v>69</v>
      </c>
      <c r="P3836" t="s">
        <v>329</v>
      </c>
      <c r="Q3836" t="s">
        <v>232</v>
      </c>
      <c r="R3836" s="7">
        <v>0</v>
      </c>
      <c r="S3836" s="7">
        <f t="shared" si="531"/>
        <v>1325.85</v>
      </c>
      <c r="T3836" s="8">
        <v>238.65299999999999</v>
      </c>
      <c r="U3836" s="8" t="str">
        <f t="shared" si="537"/>
        <v>Medium</v>
      </c>
      <c r="V3836" s="7">
        <v>5</v>
      </c>
      <c r="W3836" s="8">
        <v>1325.85</v>
      </c>
      <c r="X3836" s="8">
        <f t="shared" si="538"/>
        <v>298</v>
      </c>
      <c r="Y3836" s="9">
        <v>0.18</v>
      </c>
      <c r="Z3836" s="9" t="str">
        <f t="shared" si="539"/>
        <v>Low</v>
      </c>
    </row>
    <row r="3837" spans="1:26" x14ac:dyDescent="0.3">
      <c r="A3837" t="s">
        <v>4819</v>
      </c>
      <c r="B3837" s="6">
        <v>44171</v>
      </c>
      <c r="C3837" s="6" t="str">
        <f t="shared" si="532"/>
        <v>2020</v>
      </c>
      <c r="D3837" s="6" t="str">
        <f t="shared" si="533"/>
        <v>December</v>
      </c>
      <c r="E3837" s="6" t="str">
        <f t="shared" si="534"/>
        <v>Q4</v>
      </c>
      <c r="F3837" s="6" t="str">
        <f t="shared" si="535"/>
        <v>High</v>
      </c>
      <c r="G3837" s="6" t="str">
        <f t="shared" si="536"/>
        <v>Full Price</v>
      </c>
      <c r="H3837" s="6">
        <v>44175</v>
      </c>
      <c r="I3837" t="s">
        <v>234</v>
      </c>
      <c r="J3837" t="s">
        <v>1322</v>
      </c>
      <c r="K3837" t="s">
        <v>1323</v>
      </c>
      <c r="L3837" t="s">
        <v>30</v>
      </c>
      <c r="M3837" t="s">
        <v>76</v>
      </c>
      <c r="N3837" t="s">
        <v>99</v>
      </c>
      <c r="O3837" t="s">
        <v>54</v>
      </c>
      <c r="P3837" t="s">
        <v>270</v>
      </c>
      <c r="Q3837" t="s">
        <v>271</v>
      </c>
      <c r="R3837" s="7">
        <v>0</v>
      </c>
      <c r="S3837" s="7">
        <f t="shared" si="531"/>
        <v>113.92</v>
      </c>
      <c r="T3837" s="8">
        <v>42.150399999999998</v>
      </c>
      <c r="U3837" s="8" t="str">
        <f t="shared" si="537"/>
        <v>Low</v>
      </c>
      <c r="V3837" s="7">
        <v>4</v>
      </c>
      <c r="W3837" s="8">
        <v>113.92</v>
      </c>
      <c r="X3837" s="8">
        <f t="shared" si="538"/>
        <v>3538</v>
      </c>
      <c r="Y3837" s="9">
        <v>0.37</v>
      </c>
      <c r="Z3837" s="9" t="str">
        <f t="shared" si="539"/>
        <v>High</v>
      </c>
    </row>
    <row r="3838" spans="1:26" x14ac:dyDescent="0.3">
      <c r="A3838" t="s">
        <v>4819</v>
      </c>
      <c r="B3838" s="6">
        <v>44171</v>
      </c>
      <c r="C3838" s="6" t="str">
        <f t="shared" si="532"/>
        <v>2020</v>
      </c>
      <c r="D3838" s="6" t="str">
        <f t="shared" si="533"/>
        <v>December</v>
      </c>
      <c r="E3838" s="6" t="str">
        <f t="shared" si="534"/>
        <v>Q4</v>
      </c>
      <c r="F3838" s="6" t="str">
        <f t="shared" si="535"/>
        <v>High</v>
      </c>
      <c r="G3838" s="6" t="str">
        <f t="shared" si="536"/>
        <v>Full Price</v>
      </c>
      <c r="H3838" s="6">
        <v>44175</v>
      </c>
      <c r="I3838" t="s">
        <v>234</v>
      </c>
      <c r="J3838" t="s">
        <v>67</v>
      </c>
      <c r="K3838" t="s">
        <v>2485</v>
      </c>
      <c r="L3838" t="s">
        <v>30</v>
      </c>
      <c r="M3838" t="s">
        <v>31</v>
      </c>
      <c r="N3838" t="s">
        <v>32</v>
      </c>
      <c r="O3838" t="s">
        <v>54</v>
      </c>
      <c r="P3838" t="s">
        <v>270</v>
      </c>
      <c r="Q3838" t="s">
        <v>271</v>
      </c>
      <c r="R3838" s="7">
        <v>0</v>
      </c>
      <c r="S3838" s="7">
        <f t="shared" si="531"/>
        <v>41.86</v>
      </c>
      <c r="T3838" s="8">
        <v>20.511399999999998</v>
      </c>
      <c r="U3838" s="8" t="str">
        <f t="shared" si="537"/>
        <v>Low</v>
      </c>
      <c r="V3838" s="7">
        <v>7</v>
      </c>
      <c r="W3838" s="8">
        <v>41.86</v>
      </c>
      <c r="X3838" s="8">
        <f t="shared" si="538"/>
        <v>5530</v>
      </c>
      <c r="Y3838" s="9">
        <v>0.49</v>
      </c>
      <c r="Z3838" s="9" t="str">
        <f t="shared" si="539"/>
        <v>High</v>
      </c>
    </row>
    <row r="3839" spans="1:26" x14ac:dyDescent="0.3">
      <c r="A3839" t="s">
        <v>4819</v>
      </c>
      <c r="B3839" s="6">
        <v>44171</v>
      </c>
      <c r="C3839" s="6" t="str">
        <f t="shared" si="532"/>
        <v>2020</v>
      </c>
      <c r="D3839" s="6" t="str">
        <f t="shared" si="533"/>
        <v>December</v>
      </c>
      <c r="E3839" s="6" t="str">
        <f t="shared" si="534"/>
        <v>Q4</v>
      </c>
      <c r="F3839" s="6" t="str">
        <f t="shared" si="535"/>
        <v>High</v>
      </c>
      <c r="G3839" s="6" t="str">
        <f t="shared" si="536"/>
        <v>Full Price</v>
      </c>
      <c r="H3839" s="6">
        <v>44175</v>
      </c>
      <c r="I3839" t="s">
        <v>234</v>
      </c>
      <c r="J3839" t="s">
        <v>67</v>
      </c>
      <c r="K3839" t="s">
        <v>3826</v>
      </c>
      <c r="L3839" t="s">
        <v>30</v>
      </c>
      <c r="M3839" t="s">
        <v>31</v>
      </c>
      <c r="N3839" t="s">
        <v>32</v>
      </c>
      <c r="O3839" t="s">
        <v>54</v>
      </c>
      <c r="P3839" t="s">
        <v>270</v>
      </c>
      <c r="Q3839" t="s">
        <v>271</v>
      </c>
      <c r="R3839" s="7">
        <v>0</v>
      </c>
      <c r="S3839" s="7">
        <f t="shared" si="531"/>
        <v>6.48</v>
      </c>
      <c r="T3839" s="8">
        <v>3.1103999999999998</v>
      </c>
      <c r="U3839" s="8" t="str">
        <f t="shared" si="537"/>
        <v>Low</v>
      </c>
      <c r="V3839" s="7">
        <v>1</v>
      </c>
      <c r="W3839" s="8">
        <v>6.48</v>
      </c>
      <c r="X3839" s="8">
        <f t="shared" si="538"/>
        <v>9210</v>
      </c>
      <c r="Y3839" s="9">
        <v>0.48</v>
      </c>
      <c r="Z3839" s="9" t="str">
        <f t="shared" si="539"/>
        <v>High</v>
      </c>
    </row>
    <row r="3840" spans="1:26" x14ac:dyDescent="0.3">
      <c r="A3840" t="s">
        <v>4819</v>
      </c>
      <c r="B3840" s="6">
        <v>44171</v>
      </c>
      <c r="C3840" s="6" t="str">
        <f t="shared" si="532"/>
        <v>2020</v>
      </c>
      <c r="D3840" s="6" t="str">
        <f t="shared" si="533"/>
        <v>December</v>
      </c>
      <c r="E3840" s="6" t="str">
        <f t="shared" si="534"/>
        <v>Q4</v>
      </c>
      <c r="F3840" s="6" t="str">
        <f t="shared" si="535"/>
        <v>Low</v>
      </c>
      <c r="G3840" s="6" t="str">
        <f t="shared" si="536"/>
        <v>Full Price</v>
      </c>
      <c r="H3840" s="6">
        <v>44175</v>
      </c>
      <c r="I3840" t="s">
        <v>234</v>
      </c>
      <c r="J3840" t="s">
        <v>161</v>
      </c>
      <c r="K3840" t="s">
        <v>4614</v>
      </c>
      <c r="L3840" t="s">
        <v>30</v>
      </c>
      <c r="M3840" t="s">
        <v>91</v>
      </c>
      <c r="N3840" t="s">
        <v>110</v>
      </c>
      <c r="O3840" t="s">
        <v>54</v>
      </c>
      <c r="P3840" t="s">
        <v>270</v>
      </c>
      <c r="Q3840" t="s">
        <v>271</v>
      </c>
      <c r="R3840" s="7">
        <v>0</v>
      </c>
      <c r="S3840" s="7">
        <f t="shared" si="531"/>
        <v>1619.91</v>
      </c>
      <c r="T3840" s="8">
        <v>97.194599999999994</v>
      </c>
      <c r="U3840" s="8" t="str">
        <f t="shared" si="537"/>
        <v>Low</v>
      </c>
      <c r="V3840" s="7">
        <v>9</v>
      </c>
      <c r="W3840" s="8">
        <v>1619.91</v>
      </c>
      <c r="X3840" s="8">
        <f t="shared" si="538"/>
        <v>208</v>
      </c>
      <c r="Y3840" s="9">
        <v>0.06</v>
      </c>
      <c r="Z3840" s="9" t="str">
        <f t="shared" si="539"/>
        <v>Low</v>
      </c>
    </row>
    <row r="3841" spans="1:26" x14ac:dyDescent="0.3">
      <c r="A3841" t="s">
        <v>4820</v>
      </c>
      <c r="B3841" s="6">
        <v>44171</v>
      </c>
      <c r="C3841" s="6" t="str">
        <f t="shared" si="532"/>
        <v>2020</v>
      </c>
      <c r="D3841" s="6" t="str">
        <f t="shared" si="533"/>
        <v>December</v>
      </c>
      <c r="E3841" s="6" t="str">
        <f t="shared" si="534"/>
        <v>Q4</v>
      </c>
      <c r="F3841" s="6" t="str">
        <f t="shared" si="535"/>
        <v>Low</v>
      </c>
      <c r="G3841" s="6" t="str">
        <f t="shared" si="536"/>
        <v>Discounted</v>
      </c>
      <c r="H3841" s="6">
        <v>44171</v>
      </c>
      <c r="I3841" t="s">
        <v>2044</v>
      </c>
      <c r="J3841" t="s">
        <v>74</v>
      </c>
      <c r="K3841" t="s">
        <v>3167</v>
      </c>
      <c r="L3841" t="s">
        <v>30</v>
      </c>
      <c r="M3841" t="s">
        <v>76</v>
      </c>
      <c r="N3841" t="s">
        <v>77</v>
      </c>
      <c r="O3841" t="s">
        <v>54</v>
      </c>
      <c r="P3841" t="s">
        <v>3104</v>
      </c>
      <c r="Q3841" t="s">
        <v>132</v>
      </c>
      <c r="R3841" s="7">
        <v>0.3</v>
      </c>
      <c r="S3841" s="7">
        <f t="shared" si="531"/>
        <v>49.480200000000011</v>
      </c>
      <c r="T3841" s="8">
        <v>-24.235199999999999</v>
      </c>
      <c r="U3841" s="8" t="str">
        <f t="shared" si="537"/>
        <v>Loss</v>
      </c>
      <c r="V3841" s="7">
        <v>1</v>
      </c>
      <c r="W3841" s="8">
        <v>70.686000000000007</v>
      </c>
      <c r="X3841" s="8">
        <f t="shared" si="538"/>
        <v>4457</v>
      </c>
      <c r="Y3841" s="9">
        <v>-0.34285714299999998</v>
      </c>
      <c r="Z3841" s="9" t="str">
        <f t="shared" si="539"/>
        <v>Low</v>
      </c>
    </row>
    <row r="3842" spans="1:26" x14ac:dyDescent="0.3">
      <c r="A3842" t="s">
        <v>4820</v>
      </c>
      <c r="B3842" s="6">
        <v>44171</v>
      </c>
      <c r="C3842" s="6" t="str">
        <f t="shared" si="532"/>
        <v>2020</v>
      </c>
      <c r="D3842" s="6" t="str">
        <f t="shared" si="533"/>
        <v>December</v>
      </c>
      <c r="E3842" s="6" t="str">
        <f t="shared" si="534"/>
        <v>Q4</v>
      </c>
      <c r="F3842" s="6" t="str">
        <f t="shared" si="535"/>
        <v>Low</v>
      </c>
      <c r="G3842" s="6" t="str">
        <f t="shared" si="536"/>
        <v>Discounted</v>
      </c>
      <c r="H3842" s="6">
        <v>44171</v>
      </c>
      <c r="I3842" t="s">
        <v>2044</v>
      </c>
      <c r="J3842" t="s">
        <v>105</v>
      </c>
      <c r="K3842" t="s">
        <v>106</v>
      </c>
      <c r="L3842" t="s">
        <v>30</v>
      </c>
      <c r="M3842" t="s">
        <v>31</v>
      </c>
      <c r="N3842" t="s">
        <v>53</v>
      </c>
      <c r="O3842" t="s">
        <v>54</v>
      </c>
      <c r="P3842" t="s">
        <v>3104</v>
      </c>
      <c r="Q3842" t="s">
        <v>132</v>
      </c>
      <c r="R3842" s="7">
        <v>0.2</v>
      </c>
      <c r="S3842" s="7">
        <f t="shared" ref="S3842:S3905" si="540">W3842 - (W3842 * R3842)</f>
        <v>29.900799999999997</v>
      </c>
      <c r="T3842" s="8">
        <v>4.6719999999999997</v>
      </c>
      <c r="U3842" s="8" t="str">
        <f t="shared" si="537"/>
        <v>Low</v>
      </c>
      <c r="V3842" s="7">
        <v>8</v>
      </c>
      <c r="W3842" s="8">
        <v>37.375999999999998</v>
      </c>
      <c r="X3842" s="8">
        <f t="shared" si="538"/>
        <v>5791</v>
      </c>
      <c r="Y3842" s="9">
        <v>0.125</v>
      </c>
      <c r="Z3842" s="9" t="str">
        <f t="shared" si="539"/>
        <v>Low</v>
      </c>
    </row>
    <row r="3843" spans="1:26" x14ac:dyDescent="0.3">
      <c r="A3843" t="s">
        <v>4820</v>
      </c>
      <c r="B3843" s="6">
        <v>44171</v>
      </c>
      <c r="C3843" s="6" t="str">
        <f t="shared" ref="C3843:C3906" si="541">TEXT(B3843, "YYYY")</f>
        <v>2020</v>
      </c>
      <c r="D3843" s="6" t="str">
        <f t="shared" ref="D3843:D3906" si="542">TEXT(B3843, "MMMM")</f>
        <v>December</v>
      </c>
      <c r="E3843" s="6" t="str">
        <f t="shared" ref="E3843:E3906" si="543">"Q" &amp; INT((MONTH(B3843) - 1) / 3) + 1</f>
        <v>Q4</v>
      </c>
      <c r="F3843" s="6" t="str">
        <f t="shared" ref="F3843:F3906" si="544">IF(Y3843&gt; 0.2, "High", "Low")</f>
        <v>Low</v>
      </c>
      <c r="G3843" s="6" t="str">
        <f t="shared" ref="G3843:G3906" si="545">IF(R3843&gt;0, "Discounted", "Full Price")</f>
        <v>Discounted</v>
      </c>
      <c r="H3843" s="6">
        <v>44171</v>
      </c>
      <c r="I3843" t="s">
        <v>2044</v>
      </c>
      <c r="J3843" t="s">
        <v>548</v>
      </c>
      <c r="K3843" t="s">
        <v>1451</v>
      </c>
      <c r="L3843" t="s">
        <v>30</v>
      </c>
      <c r="M3843" t="s">
        <v>91</v>
      </c>
      <c r="N3843" t="s">
        <v>92</v>
      </c>
      <c r="O3843" t="s">
        <v>54</v>
      </c>
      <c r="P3843" t="s">
        <v>3104</v>
      </c>
      <c r="Q3843" t="s">
        <v>132</v>
      </c>
      <c r="R3843" s="7">
        <v>0.4</v>
      </c>
      <c r="S3843" s="7">
        <f t="shared" si="540"/>
        <v>291.56399999999996</v>
      </c>
      <c r="T3843" s="8">
        <v>-89.088999999999999</v>
      </c>
      <c r="U3843" s="8" t="str">
        <f t="shared" ref="U3843:U3906" si="546">IF(T3843 &lt; 0, "Loss", IF(T3843 &lt; 100, "Low", IF(T3843 &lt; 500, "Medium", "High")))</f>
        <v>Loss</v>
      </c>
      <c r="V3843" s="7">
        <v>2</v>
      </c>
      <c r="W3843" s="8">
        <v>485.94</v>
      </c>
      <c r="X3843" s="8">
        <f t="shared" ref="X3843:X3906" si="547">_xlfn.RANK.EQ(W3843, W$2:W$9994)</f>
        <v>1194</v>
      </c>
      <c r="Y3843" s="9">
        <v>-0.18333333299999999</v>
      </c>
      <c r="Z3843" s="9" t="str">
        <f t="shared" ref="Z3843:Z3906" si="548">IF(Y3843 &gt; 0.2, "High", "Low")</f>
        <v>Low</v>
      </c>
    </row>
    <row r="3844" spans="1:26" x14ac:dyDescent="0.3">
      <c r="A3844" t="s">
        <v>4821</v>
      </c>
      <c r="B3844" s="6">
        <v>44171</v>
      </c>
      <c r="C3844" s="6" t="str">
        <f t="shared" si="541"/>
        <v>2020</v>
      </c>
      <c r="D3844" s="6" t="str">
        <f t="shared" si="542"/>
        <v>December</v>
      </c>
      <c r="E3844" s="6" t="str">
        <f t="shared" si="543"/>
        <v>Q4</v>
      </c>
      <c r="F3844" s="6" t="str">
        <f t="shared" si="544"/>
        <v>High</v>
      </c>
      <c r="G3844" s="6" t="str">
        <f t="shared" si="545"/>
        <v>Full Price</v>
      </c>
      <c r="H3844" s="6">
        <v>44176</v>
      </c>
      <c r="I3844" t="s">
        <v>3730</v>
      </c>
      <c r="J3844" t="s">
        <v>1070</v>
      </c>
      <c r="K3844" t="s">
        <v>2526</v>
      </c>
      <c r="L3844" t="s">
        <v>61</v>
      </c>
      <c r="M3844" t="s">
        <v>31</v>
      </c>
      <c r="N3844" t="s">
        <v>32</v>
      </c>
      <c r="O3844" t="s">
        <v>69</v>
      </c>
      <c r="P3844" t="s">
        <v>4460</v>
      </c>
      <c r="Q3844" t="s">
        <v>71</v>
      </c>
      <c r="R3844" s="7">
        <v>0</v>
      </c>
      <c r="S3844" s="7">
        <f t="shared" si="540"/>
        <v>8.9600000000000009</v>
      </c>
      <c r="T3844" s="8">
        <v>4.3903999999999996</v>
      </c>
      <c r="U3844" s="8" t="str">
        <f t="shared" si="546"/>
        <v>Low</v>
      </c>
      <c r="V3844" s="7">
        <v>2</v>
      </c>
      <c r="W3844" s="8">
        <v>8.9600000000000009</v>
      </c>
      <c r="X3844" s="8">
        <f t="shared" si="547"/>
        <v>8788</v>
      </c>
      <c r="Y3844" s="9">
        <v>0.49</v>
      </c>
      <c r="Z3844" s="9" t="str">
        <f t="shared" si="548"/>
        <v>High</v>
      </c>
    </row>
    <row r="3845" spans="1:26" x14ac:dyDescent="0.3">
      <c r="A3845" t="s">
        <v>4822</v>
      </c>
      <c r="B3845" s="6">
        <v>44171</v>
      </c>
      <c r="C3845" s="6" t="str">
        <f t="shared" si="541"/>
        <v>2020</v>
      </c>
      <c r="D3845" s="6" t="str">
        <f t="shared" si="542"/>
        <v>December</v>
      </c>
      <c r="E3845" s="6" t="str">
        <f t="shared" si="543"/>
        <v>Q4</v>
      </c>
      <c r="F3845" s="6" t="str">
        <f t="shared" si="544"/>
        <v>High</v>
      </c>
      <c r="G3845" s="6" t="str">
        <f t="shared" si="545"/>
        <v>Full Price</v>
      </c>
      <c r="H3845" s="6">
        <v>44178</v>
      </c>
      <c r="I3845" t="s">
        <v>1138</v>
      </c>
      <c r="J3845" t="s">
        <v>798</v>
      </c>
      <c r="K3845" t="s">
        <v>799</v>
      </c>
      <c r="L3845" t="s">
        <v>30</v>
      </c>
      <c r="M3845" t="s">
        <v>31</v>
      </c>
      <c r="N3845" t="s">
        <v>53</v>
      </c>
      <c r="O3845" t="s">
        <v>69</v>
      </c>
      <c r="P3845" t="s">
        <v>263</v>
      </c>
      <c r="Q3845" t="s">
        <v>71</v>
      </c>
      <c r="R3845" s="7">
        <v>0</v>
      </c>
      <c r="S3845" s="7">
        <f t="shared" si="540"/>
        <v>120.15</v>
      </c>
      <c r="T3845" s="8">
        <v>33.642000000000003</v>
      </c>
      <c r="U3845" s="8" t="str">
        <f t="shared" si="546"/>
        <v>Low</v>
      </c>
      <c r="V3845" s="7">
        <v>9</v>
      </c>
      <c r="W3845" s="8">
        <v>120.15</v>
      </c>
      <c r="X3845" s="8">
        <f t="shared" si="547"/>
        <v>3443</v>
      </c>
      <c r="Y3845" s="9">
        <v>0.28000000000000003</v>
      </c>
      <c r="Z3845" s="9" t="str">
        <f t="shared" si="548"/>
        <v>High</v>
      </c>
    </row>
    <row r="3846" spans="1:26" x14ac:dyDescent="0.3">
      <c r="A3846" t="s">
        <v>4822</v>
      </c>
      <c r="B3846" s="6">
        <v>44171</v>
      </c>
      <c r="C3846" s="6" t="str">
        <f t="shared" si="541"/>
        <v>2020</v>
      </c>
      <c r="D3846" s="6" t="str">
        <f t="shared" si="542"/>
        <v>December</v>
      </c>
      <c r="E3846" s="6" t="str">
        <f t="shared" si="543"/>
        <v>Q4</v>
      </c>
      <c r="F3846" s="6" t="str">
        <f t="shared" si="544"/>
        <v>Low</v>
      </c>
      <c r="G3846" s="6" t="str">
        <f t="shared" si="545"/>
        <v>Discounted</v>
      </c>
      <c r="H3846" s="6">
        <v>44178</v>
      </c>
      <c r="I3846" t="s">
        <v>1138</v>
      </c>
      <c r="J3846" t="s">
        <v>169</v>
      </c>
      <c r="K3846" t="s">
        <v>902</v>
      </c>
      <c r="L3846" t="s">
        <v>30</v>
      </c>
      <c r="M3846" t="s">
        <v>91</v>
      </c>
      <c r="N3846" t="s">
        <v>92</v>
      </c>
      <c r="O3846" t="s">
        <v>69</v>
      </c>
      <c r="P3846" t="s">
        <v>263</v>
      </c>
      <c r="Q3846" t="s">
        <v>71</v>
      </c>
      <c r="R3846" s="7">
        <v>0.2</v>
      </c>
      <c r="S3846" s="7">
        <f t="shared" si="540"/>
        <v>175.34719999999999</v>
      </c>
      <c r="T3846" s="8">
        <v>19.178599999999999</v>
      </c>
      <c r="U3846" s="8" t="str">
        <f t="shared" si="546"/>
        <v>Low</v>
      </c>
      <c r="V3846" s="7">
        <v>2</v>
      </c>
      <c r="W3846" s="8">
        <v>219.184</v>
      </c>
      <c r="X3846" s="8">
        <f t="shared" si="547"/>
        <v>2423</v>
      </c>
      <c r="Y3846" s="9">
        <v>8.7499999999999994E-2</v>
      </c>
      <c r="Z3846" s="9" t="str">
        <f t="shared" si="548"/>
        <v>Low</v>
      </c>
    </row>
    <row r="3847" spans="1:26" x14ac:dyDescent="0.3">
      <c r="A3847" t="s">
        <v>4823</v>
      </c>
      <c r="B3847" s="6">
        <v>44171</v>
      </c>
      <c r="C3847" s="6" t="str">
        <f t="shared" si="541"/>
        <v>2020</v>
      </c>
      <c r="D3847" s="6" t="str">
        <f t="shared" si="542"/>
        <v>December</v>
      </c>
      <c r="E3847" s="6" t="str">
        <f t="shared" si="543"/>
        <v>Q4</v>
      </c>
      <c r="F3847" s="6" t="str">
        <f t="shared" si="544"/>
        <v>High</v>
      </c>
      <c r="G3847" s="6" t="str">
        <f t="shared" si="545"/>
        <v>Discounted</v>
      </c>
      <c r="H3847" s="6">
        <v>44176</v>
      </c>
      <c r="I3847" t="s">
        <v>1407</v>
      </c>
      <c r="J3847" t="s">
        <v>97</v>
      </c>
      <c r="K3847" t="s">
        <v>2610</v>
      </c>
      <c r="L3847" t="s">
        <v>30</v>
      </c>
      <c r="M3847" t="s">
        <v>76</v>
      </c>
      <c r="N3847" t="s">
        <v>99</v>
      </c>
      <c r="O3847" t="s">
        <v>69</v>
      </c>
      <c r="P3847" t="s">
        <v>637</v>
      </c>
      <c r="Q3847" t="s">
        <v>180</v>
      </c>
      <c r="R3847" s="7">
        <v>0.2</v>
      </c>
      <c r="S3847" s="7">
        <f t="shared" si="540"/>
        <v>164.8896</v>
      </c>
      <c r="T3847" s="8">
        <v>48.951599999999999</v>
      </c>
      <c r="U3847" s="8" t="str">
        <f t="shared" si="546"/>
        <v>Low</v>
      </c>
      <c r="V3847" s="7">
        <v>6</v>
      </c>
      <c r="W3847" s="8">
        <v>206.11199999999999</v>
      </c>
      <c r="X3847" s="8">
        <f t="shared" si="547"/>
        <v>2536</v>
      </c>
      <c r="Y3847" s="9">
        <v>0.23749999999999999</v>
      </c>
      <c r="Z3847" s="9" t="str">
        <f t="shared" si="548"/>
        <v>High</v>
      </c>
    </row>
    <row r="3848" spans="1:26" x14ac:dyDescent="0.3">
      <c r="A3848" t="s">
        <v>4823</v>
      </c>
      <c r="B3848" s="6">
        <v>44171</v>
      </c>
      <c r="C3848" s="6" t="str">
        <f t="shared" si="541"/>
        <v>2020</v>
      </c>
      <c r="D3848" s="6" t="str">
        <f t="shared" si="542"/>
        <v>December</v>
      </c>
      <c r="E3848" s="6" t="str">
        <f t="shared" si="543"/>
        <v>Q4</v>
      </c>
      <c r="F3848" s="6" t="str">
        <f t="shared" si="544"/>
        <v>Low</v>
      </c>
      <c r="G3848" s="6" t="str">
        <f t="shared" si="545"/>
        <v>Discounted</v>
      </c>
      <c r="H3848" s="6">
        <v>44176</v>
      </c>
      <c r="I3848" t="s">
        <v>1407</v>
      </c>
      <c r="J3848" t="s">
        <v>492</v>
      </c>
      <c r="K3848" t="s">
        <v>2015</v>
      </c>
      <c r="L3848" t="s">
        <v>30</v>
      </c>
      <c r="M3848" t="s">
        <v>31</v>
      </c>
      <c r="N3848" t="s">
        <v>53</v>
      </c>
      <c r="O3848" t="s">
        <v>69</v>
      </c>
      <c r="P3848" t="s">
        <v>637</v>
      </c>
      <c r="Q3848" t="s">
        <v>180</v>
      </c>
      <c r="R3848" s="7">
        <v>0.2</v>
      </c>
      <c r="S3848" s="7">
        <f t="shared" si="540"/>
        <v>69.043199999999999</v>
      </c>
      <c r="T3848" s="8">
        <v>9.7091999999999992</v>
      </c>
      <c r="U3848" s="8" t="str">
        <f t="shared" si="546"/>
        <v>Low</v>
      </c>
      <c r="V3848" s="7">
        <v>6</v>
      </c>
      <c r="W3848" s="8">
        <v>86.304000000000002</v>
      </c>
      <c r="X3848" s="8">
        <f t="shared" si="547"/>
        <v>4069</v>
      </c>
      <c r="Y3848" s="9">
        <v>0.1125</v>
      </c>
      <c r="Z3848" s="9" t="str">
        <f t="shared" si="548"/>
        <v>Low</v>
      </c>
    </row>
    <row r="3849" spans="1:26" x14ac:dyDescent="0.3">
      <c r="A3849" t="s">
        <v>4823</v>
      </c>
      <c r="B3849" s="6">
        <v>44171</v>
      </c>
      <c r="C3849" s="6" t="str">
        <f t="shared" si="541"/>
        <v>2020</v>
      </c>
      <c r="D3849" s="6" t="str">
        <f t="shared" si="542"/>
        <v>December</v>
      </c>
      <c r="E3849" s="6" t="str">
        <f t="shared" si="543"/>
        <v>Q4</v>
      </c>
      <c r="F3849" s="6" t="str">
        <f t="shared" si="544"/>
        <v>High</v>
      </c>
      <c r="G3849" s="6" t="str">
        <f t="shared" si="545"/>
        <v>Discounted</v>
      </c>
      <c r="H3849" s="6">
        <v>44176</v>
      </c>
      <c r="I3849" t="s">
        <v>1407</v>
      </c>
      <c r="J3849" t="s">
        <v>67</v>
      </c>
      <c r="K3849" t="s">
        <v>2944</v>
      </c>
      <c r="L3849" t="s">
        <v>30</v>
      </c>
      <c r="M3849" t="s">
        <v>31</v>
      </c>
      <c r="N3849" t="s">
        <v>32</v>
      </c>
      <c r="O3849" t="s">
        <v>69</v>
      </c>
      <c r="P3849" t="s">
        <v>637</v>
      </c>
      <c r="Q3849" t="s">
        <v>180</v>
      </c>
      <c r="R3849" s="7">
        <v>0.2</v>
      </c>
      <c r="S3849" s="7">
        <f t="shared" si="540"/>
        <v>15.936000000000002</v>
      </c>
      <c r="T3849" s="8">
        <v>6.7229999999999999</v>
      </c>
      <c r="U3849" s="8" t="str">
        <f t="shared" si="546"/>
        <v>Low</v>
      </c>
      <c r="V3849" s="7">
        <v>5</v>
      </c>
      <c r="W3849" s="8">
        <v>19.920000000000002</v>
      </c>
      <c r="X3849" s="8">
        <f t="shared" si="547"/>
        <v>7157</v>
      </c>
      <c r="Y3849" s="9">
        <v>0.33750000000000002</v>
      </c>
      <c r="Z3849" s="9" t="str">
        <f t="shared" si="548"/>
        <v>High</v>
      </c>
    </row>
    <row r="3850" spans="1:26" x14ac:dyDescent="0.3">
      <c r="A3850" t="s">
        <v>4823</v>
      </c>
      <c r="B3850" s="6">
        <v>44171</v>
      </c>
      <c r="C3850" s="6" t="str">
        <f t="shared" si="541"/>
        <v>2020</v>
      </c>
      <c r="D3850" s="6" t="str">
        <f t="shared" si="542"/>
        <v>December</v>
      </c>
      <c r="E3850" s="6" t="str">
        <f t="shared" si="543"/>
        <v>Q4</v>
      </c>
      <c r="F3850" s="6" t="str">
        <f t="shared" si="544"/>
        <v>High</v>
      </c>
      <c r="G3850" s="6" t="str">
        <f t="shared" si="545"/>
        <v>Discounted</v>
      </c>
      <c r="H3850" s="6">
        <v>44176</v>
      </c>
      <c r="I3850" t="s">
        <v>1407</v>
      </c>
      <c r="J3850" t="s">
        <v>67</v>
      </c>
      <c r="K3850" t="s">
        <v>2223</v>
      </c>
      <c r="L3850" t="s">
        <v>30</v>
      </c>
      <c r="M3850" t="s">
        <v>31</v>
      </c>
      <c r="N3850" t="s">
        <v>32</v>
      </c>
      <c r="O3850" t="s">
        <v>69</v>
      </c>
      <c r="P3850" t="s">
        <v>637</v>
      </c>
      <c r="Q3850" t="s">
        <v>180</v>
      </c>
      <c r="R3850" s="7">
        <v>0.2</v>
      </c>
      <c r="S3850" s="7">
        <f t="shared" si="540"/>
        <v>158.61759999999998</v>
      </c>
      <c r="T3850" s="8">
        <v>61.96</v>
      </c>
      <c r="U3850" s="8" t="str">
        <f t="shared" si="546"/>
        <v>Low</v>
      </c>
      <c r="V3850" s="7">
        <v>8</v>
      </c>
      <c r="W3850" s="8">
        <v>198.27199999999999</v>
      </c>
      <c r="X3850" s="8">
        <f t="shared" si="547"/>
        <v>2608</v>
      </c>
      <c r="Y3850" s="9">
        <v>0.3125</v>
      </c>
      <c r="Z3850" s="9" t="str">
        <f t="shared" si="548"/>
        <v>High</v>
      </c>
    </row>
    <row r="3851" spans="1:26" x14ac:dyDescent="0.3">
      <c r="A3851" t="s">
        <v>4823</v>
      </c>
      <c r="B3851" s="6">
        <v>44171</v>
      </c>
      <c r="C3851" s="6" t="str">
        <f t="shared" si="541"/>
        <v>2020</v>
      </c>
      <c r="D3851" s="6" t="str">
        <f t="shared" si="542"/>
        <v>December</v>
      </c>
      <c r="E3851" s="6" t="str">
        <f t="shared" si="543"/>
        <v>Q4</v>
      </c>
      <c r="F3851" s="6" t="str">
        <f t="shared" si="544"/>
        <v>Low</v>
      </c>
      <c r="G3851" s="6" t="str">
        <f t="shared" si="545"/>
        <v>Discounted</v>
      </c>
      <c r="H3851" s="6">
        <v>44176</v>
      </c>
      <c r="I3851" t="s">
        <v>1407</v>
      </c>
      <c r="J3851" t="s">
        <v>353</v>
      </c>
      <c r="K3851" t="s">
        <v>1732</v>
      </c>
      <c r="L3851" t="s">
        <v>30</v>
      </c>
      <c r="M3851" t="s">
        <v>31</v>
      </c>
      <c r="N3851" t="s">
        <v>49</v>
      </c>
      <c r="O3851" t="s">
        <v>69</v>
      </c>
      <c r="P3851" t="s">
        <v>637</v>
      </c>
      <c r="Q3851" t="s">
        <v>180</v>
      </c>
      <c r="R3851" s="7">
        <v>0.2</v>
      </c>
      <c r="S3851" s="7">
        <f t="shared" si="540"/>
        <v>197.6832</v>
      </c>
      <c r="T3851" s="8">
        <v>-58.687199999999997</v>
      </c>
      <c r="U3851" s="8" t="str">
        <f t="shared" si="546"/>
        <v>Loss</v>
      </c>
      <c r="V3851" s="7">
        <v>6</v>
      </c>
      <c r="W3851" s="8">
        <v>247.10400000000001</v>
      </c>
      <c r="X3851" s="8">
        <f t="shared" si="547"/>
        <v>2215</v>
      </c>
      <c r="Y3851" s="9">
        <v>-0.23749999999999999</v>
      </c>
      <c r="Z3851" s="9" t="str">
        <f t="shared" si="548"/>
        <v>Low</v>
      </c>
    </row>
    <row r="3852" spans="1:26" x14ac:dyDescent="0.3">
      <c r="A3852" t="s">
        <v>4824</v>
      </c>
      <c r="B3852" s="6">
        <v>44171</v>
      </c>
      <c r="C3852" s="6" t="str">
        <f t="shared" si="541"/>
        <v>2020</v>
      </c>
      <c r="D3852" s="6" t="str">
        <f t="shared" si="542"/>
        <v>December</v>
      </c>
      <c r="E3852" s="6" t="str">
        <f t="shared" si="543"/>
        <v>Q4</v>
      </c>
      <c r="F3852" s="6" t="str">
        <f t="shared" si="544"/>
        <v>High</v>
      </c>
      <c r="G3852" s="6" t="str">
        <f t="shared" si="545"/>
        <v>Full Price</v>
      </c>
      <c r="H3852" s="6">
        <v>44176</v>
      </c>
      <c r="I3852" t="s">
        <v>1669</v>
      </c>
      <c r="J3852" t="s">
        <v>28</v>
      </c>
      <c r="K3852" t="s">
        <v>1438</v>
      </c>
      <c r="L3852" t="s">
        <v>40</v>
      </c>
      <c r="M3852" t="s">
        <v>31</v>
      </c>
      <c r="N3852" t="s">
        <v>32</v>
      </c>
      <c r="O3852" t="s">
        <v>69</v>
      </c>
      <c r="P3852" t="s">
        <v>3538</v>
      </c>
      <c r="Q3852" t="s">
        <v>71</v>
      </c>
      <c r="R3852" s="7">
        <v>0</v>
      </c>
      <c r="S3852" s="7">
        <f t="shared" si="540"/>
        <v>32.75</v>
      </c>
      <c r="T3852" s="8">
        <v>15.065</v>
      </c>
      <c r="U3852" s="8" t="str">
        <f t="shared" si="546"/>
        <v>Low</v>
      </c>
      <c r="V3852" s="7">
        <v>5</v>
      </c>
      <c r="W3852" s="8">
        <v>32.75</v>
      </c>
      <c r="X3852" s="8">
        <f t="shared" si="547"/>
        <v>6089</v>
      </c>
      <c r="Y3852" s="9">
        <v>0.46</v>
      </c>
      <c r="Z3852" s="9" t="str">
        <f t="shared" si="548"/>
        <v>High</v>
      </c>
    </row>
    <row r="3853" spans="1:26" x14ac:dyDescent="0.3">
      <c r="A3853" t="s">
        <v>4825</v>
      </c>
      <c r="B3853" s="6">
        <v>44171</v>
      </c>
      <c r="C3853" s="6" t="str">
        <f t="shared" si="541"/>
        <v>2020</v>
      </c>
      <c r="D3853" s="6" t="str">
        <f t="shared" si="542"/>
        <v>December</v>
      </c>
      <c r="E3853" s="6" t="str">
        <f t="shared" si="543"/>
        <v>Q4</v>
      </c>
      <c r="F3853" s="6" t="str">
        <f t="shared" si="544"/>
        <v>Low</v>
      </c>
      <c r="G3853" s="6" t="str">
        <f t="shared" si="545"/>
        <v>Discounted</v>
      </c>
      <c r="H3853" s="6">
        <v>44177</v>
      </c>
      <c r="I3853" t="s">
        <v>4173</v>
      </c>
      <c r="J3853" t="s">
        <v>44</v>
      </c>
      <c r="K3853" t="s">
        <v>4472</v>
      </c>
      <c r="L3853" t="s">
        <v>30</v>
      </c>
      <c r="M3853" t="s">
        <v>31</v>
      </c>
      <c r="N3853" t="s">
        <v>41</v>
      </c>
      <c r="O3853" t="s">
        <v>33</v>
      </c>
      <c r="P3853" t="s">
        <v>893</v>
      </c>
      <c r="Q3853" t="s">
        <v>35</v>
      </c>
      <c r="R3853" s="7">
        <v>0.8</v>
      </c>
      <c r="S3853" s="7">
        <f t="shared" si="540"/>
        <v>0.55439999999999978</v>
      </c>
      <c r="T3853" s="8">
        <v>-4.851</v>
      </c>
      <c r="U3853" s="8" t="str">
        <f t="shared" si="546"/>
        <v>Loss</v>
      </c>
      <c r="V3853" s="7">
        <v>7</v>
      </c>
      <c r="W3853" s="8">
        <v>2.7719999999999998</v>
      </c>
      <c r="X3853" s="8">
        <f t="shared" si="547"/>
        <v>9835</v>
      </c>
      <c r="Y3853" s="9">
        <v>-1.75</v>
      </c>
      <c r="Z3853" s="9" t="str">
        <f t="shared" si="548"/>
        <v>Low</v>
      </c>
    </row>
    <row r="3854" spans="1:26" x14ac:dyDescent="0.3">
      <c r="A3854" t="s">
        <v>4826</v>
      </c>
      <c r="B3854" s="6">
        <v>44171</v>
      </c>
      <c r="C3854" s="6" t="str">
        <f t="shared" si="541"/>
        <v>2020</v>
      </c>
      <c r="D3854" s="6" t="str">
        <f t="shared" si="542"/>
        <v>December</v>
      </c>
      <c r="E3854" s="6" t="str">
        <f t="shared" si="543"/>
        <v>Q4</v>
      </c>
      <c r="F3854" s="6" t="str">
        <f t="shared" si="544"/>
        <v>High</v>
      </c>
      <c r="G3854" s="6" t="str">
        <f t="shared" si="545"/>
        <v>Full Price</v>
      </c>
      <c r="H3854" s="6">
        <v>44176</v>
      </c>
      <c r="I3854" t="s">
        <v>3776</v>
      </c>
      <c r="J3854" t="s">
        <v>169</v>
      </c>
      <c r="K3854" t="s">
        <v>315</v>
      </c>
      <c r="L3854" t="s">
        <v>30</v>
      </c>
      <c r="M3854" t="s">
        <v>91</v>
      </c>
      <c r="N3854" t="s">
        <v>92</v>
      </c>
      <c r="O3854" t="s">
        <v>62</v>
      </c>
      <c r="P3854" t="s">
        <v>373</v>
      </c>
      <c r="Q3854" t="s">
        <v>115</v>
      </c>
      <c r="R3854" s="7">
        <v>0</v>
      </c>
      <c r="S3854" s="7">
        <f t="shared" si="540"/>
        <v>173.94</v>
      </c>
      <c r="T3854" s="8">
        <v>50.442599999999999</v>
      </c>
      <c r="U3854" s="8" t="str">
        <f t="shared" si="546"/>
        <v>Low</v>
      </c>
      <c r="V3854" s="7">
        <v>6</v>
      </c>
      <c r="W3854" s="8">
        <v>173.94</v>
      </c>
      <c r="X3854" s="8">
        <f t="shared" si="547"/>
        <v>2831</v>
      </c>
      <c r="Y3854" s="9">
        <v>0.28999999999999998</v>
      </c>
      <c r="Z3854" s="9" t="str">
        <f t="shared" si="548"/>
        <v>High</v>
      </c>
    </row>
    <row r="3855" spans="1:26" x14ac:dyDescent="0.3">
      <c r="A3855" t="s">
        <v>4827</v>
      </c>
      <c r="B3855" s="6">
        <v>44171</v>
      </c>
      <c r="C3855" s="6" t="str">
        <f t="shared" si="541"/>
        <v>2020</v>
      </c>
      <c r="D3855" s="6" t="str">
        <f t="shared" si="542"/>
        <v>December</v>
      </c>
      <c r="E3855" s="6" t="str">
        <f t="shared" si="543"/>
        <v>Q4</v>
      </c>
      <c r="F3855" s="6" t="str">
        <f t="shared" si="544"/>
        <v>High</v>
      </c>
      <c r="G3855" s="6" t="str">
        <f t="shared" si="545"/>
        <v>Full Price</v>
      </c>
      <c r="H3855" s="6">
        <v>44173</v>
      </c>
      <c r="I3855" t="s">
        <v>478</v>
      </c>
      <c r="J3855" t="s">
        <v>532</v>
      </c>
      <c r="K3855" t="s">
        <v>2494</v>
      </c>
      <c r="L3855" t="s">
        <v>40</v>
      </c>
      <c r="M3855" t="s">
        <v>91</v>
      </c>
      <c r="N3855" t="s">
        <v>1035</v>
      </c>
      <c r="O3855" t="s">
        <v>33</v>
      </c>
      <c r="P3855" t="s">
        <v>2423</v>
      </c>
      <c r="Q3855" t="s">
        <v>237</v>
      </c>
      <c r="R3855" s="7">
        <v>0</v>
      </c>
      <c r="S3855" s="7">
        <f t="shared" si="540"/>
        <v>999.98</v>
      </c>
      <c r="T3855" s="8">
        <v>449.99099999999999</v>
      </c>
      <c r="U3855" s="8" t="str">
        <f t="shared" si="546"/>
        <v>Medium</v>
      </c>
      <c r="V3855" s="7">
        <v>2</v>
      </c>
      <c r="W3855" s="8">
        <v>999.98</v>
      </c>
      <c r="X3855" s="8">
        <f t="shared" si="547"/>
        <v>469</v>
      </c>
      <c r="Y3855" s="9">
        <v>0.45</v>
      </c>
      <c r="Z3855" s="9" t="str">
        <f t="shared" si="548"/>
        <v>High</v>
      </c>
    </row>
    <row r="3856" spans="1:26" x14ac:dyDescent="0.3">
      <c r="A3856" t="s">
        <v>4828</v>
      </c>
      <c r="B3856" s="6">
        <v>44171</v>
      </c>
      <c r="C3856" s="6" t="str">
        <f t="shared" si="541"/>
        <v>2020</v>
      </c>
      <c r="D3856" s="6" t="str">
        <f t="shared" si="542"/>
        <v>December</v>
      </c>
      <c r="E3856" s="6" t="str">
        <f t="shared" si="543"/>
        <v>Q4</v>
      </c>
      <c r="F3856" s="6" t="str">
        <f t="shared" si="544"/>
        <v>Low</v>
      </c>
      <c r="G3856" s="6" t="str">
        <f t="shared" si="545"/>
        <v>Discounted</v>
      </c>
      <c r="H3856" s="6">
        <v>44172</v>
      </c>
      <c r="I3856" t="s">
        <v>688</v>
      </c>
      <c r="J3856" t="s">
        <v>82</v>
      </c>
      <c r="K3856" t="s">
        <v>810</v>
      </c>
      <c r="L3856" t="s">
        <v>40</v>
      </c>
      <c r="M3856" t="s">
        <v>31</v>
      </c>
      <c r="N3856" t="s">
        <v>41</v>
      </c>
      <c r="O3856" t="s">
        <v>54</v>
      </c>
      <c r="P3856" t="s">
        <v>962</v>
      </c>
      <c r="Q3856" t="s">
        <v>132</v>
      </c>
      <c r="R3856" s="7">
        <v>0.7</v>
      </c>
      <c r="S3856" s="7">
        <f t="shared" si="540"/>
        <v>4.4496000000000002</v>
      </c>
      <c r="T3856" s="8">
        <v>-10.382400000000001</v>
      </c>
      <c r="U3856" s="8" t="str">
        <f t="shared" si="546"/>
        <v>Loss</v>
      </c>
      <c r="V3856" s="7">
        <v>3</v>
      </c>
      <c r="W3856" s="8">
        <v>14.832000000000001</v>
      </c>
      <c r="X3856" s="8">
        <f t="shared" si="547"/>
        <v>7835</v>
      </c>
      <c r="Y3856" s="9">
        <v>-0.7</v>
      </c>
      <c r="Z3856" s="9" t="str">
        <f t="shared" si="548"/>
        <v>Low</v>
      </c>
    </row>
    <row r="3857" spans="1:26" x14ac:dyDescent="0.3">
      <c r="A3857" t="s">
        <v>4829</v>
      </c>
      <c r="B3857" s="6">
        <v>44171</v>
      </c>
      <c r="C3857" s="6" t="str">
        <f t="shared" si="541"/>
        <v>2020</v>
      </c>
      <c r="D3857" s="6" t="str">
        <f t="shared" si="542"/>
        <v>December</v>
      </c>
      <c r="E3857" s="6" t="str">
        <f t="shared" si="543"/>
        <v>Q4</v>
      </c>
      <c r="F3857" s="6" t="str">
        <f t="shared" si="544"/>
        <v>High</v>
      </c>
      <c r="G3857" s="6" t="str">
        <f t="shared" si="545"/>
        <v>Full Price</v>
      </c>
      <c r="H3857" s="6">
        <v>44176</v>
      </c>
      <c r="I3857" t="s">
        <v>4830</v>
      </c>
      <c r="J3857" t="s">
        <v>89</v>
      </c>
      <c r="K3857" t="s">
        <v>1324</v>
      </c>
      <c r="L3857" t="s">
        <v>30</v>
      </c>
      <c r="M3857" t="s">
        <v>31</v>
      </c>
      <c r="N3857" t="s">
        <v>174</v>
      </c>
      <c r="O3857" t="s">
        <v>69</v>
      </c>
      <c r="P3857" t="s">
        <v>139</v>
      </c>
      <c r="Q3857" t="s">
        <v>71</v>
      </c>
      <c r="R3857" s="7">
        <v>0</v>
      </c>
      <c r="S3857" s="7">
        <f t="shared" si="540"/>
        <v>7.78</v>
      </c>
      <c r="T3857" s="8">
        <v>2.0228000000000002</v>
      </c>
      <c r="U3857" s="8" t="str">
        <f t="shared" si="546"/>
        <v>Low</v>
      </c>
      <c r="V3857" s="7">
        <v>2</v>
      </c>
      <c r="W3857" s="8">
        <v>7.78</v>
      </c>
      <c r="X3857" s="8">
        <f t="shared" si="547"/>
        <v>9017</v>
      </c>
      <c r="Y3857" s="9">
        <v>0.26</v>
      </c>
      <c r="Z3857" s="9" t="str">
        <f t="shared" si="548"/>
        <v>High</v>
      </c>
    </row>
    <row r="3858" spans="1:26" x14ac:dyDescent="0.3">
      <c r="A3858" t="s">
        <v>4831</v>
      </c>
      <c r="B3858" s="6">
        <v>44172</v>
      </c>
      <c r="C3858" s="6" t="str">
        <f t="shared" si="541"/>
        <v>2020</v>
      </c>
      <c r="D3858" s="6" t="str">
        <f t="shared" si="542"/>
        <v>December</v>
      </c>
      <c r="E3858" s="6" t="str">
        <f t="shared" si="543"/>
        <v>Q4</v>
      </c>
      <c r="F3858" s="6" t="str">
        <f t="shared" si="544"/>
        <v>High</v>
      </c>
      <c r="G3858" s="6" t="str">
        <f t="shared" si="545"/>
        <v>Full Price</v>
      </c>
      <c r="H3858" s="6">
        <v>44172</v>
      </c>
      <c r="I3858" t="s">
        <v>624</v>
      </c>
      <c r="J3858" t="s">
        <v>67</v>
      </c>
      <c r="K3858" t="s">
        <v>4832</v>
      </c>
      <c r="L3858" t="s">
        <v>61</v>
      </c>
      <c r="M3858" t="s">
        <v>31</v>
      </c>
      <c r="N3858" t="s">
        <v>32</v>
      </c>
      <c r="O3858" t="s">
        <v>69</v>
      </c>
      <c r="P3858" t="s">
        <v>863</v>
      </c>
      <c r="Q3858" t="s">
        <v>71</v>
      </c>
      <c r="R3858" s="7">
        <v>0</v>
      </c>
      <c r="S3858" s="7">
        <f t="shared" si="540"/>
        <v>12.96</v>
      </c>
      <c r="T3858" s="8">
        <v>6.2207999999999997</v>
      </c>
      <c r="U3858" s="8" t="str">
        <f t="shared" si="546"/>
        <v>Low</v>
      </c>
      <c r="V3858" s="7">
        <v>2</v>
      </c>
      <c r="W3858" s="8">
        <v>12.96</v>
      </c>
      <c r="X3858" s="8">
        <f t="shared" si="547"/>
        <v>8103</v>
      </c>
      <c r="Y3858" s="9">
        <v>0.48</v>
      </c>
      <c r="Z3858" s="9" t="str">
        <f t="shared" si="548"/>
        <v>High</v>
      </c>
    </row>
    <row r="3859" spans="1:26" x14ac:dyDescent="0.3">
      <c r="A3859" t="s">
        <v>4833</v>
      </c>
      <c r="B3859" s="6">
        <v>44172</v>
      </c>
      <c r="C3859" s="6" t="str">
        <f t="shared" si="541"/>
        <v>2020</v>
      </c>
      <c r="D3859" s="6" t="str">
        <f t="shared" si="542"/>
        <v>December</v>
      </c>
      <c r="E3859" s="6" t="str">
        <f t="shared" si="543"/>
        <v>Q4</v>
      </c>
      <c r="F3859" s="6" t="str">
        <f t="shared" si="544"/>
        <v>Low</v>
      </c>
      <c r="G3859" s="6" t="str">
        <f t="shared" si="545"/>
        <v>Full Price</v>
      </c>
      <c r="H3859" s="6">
        <v>44174</v>
      </c>
      <c r="I3859" t="s">
        <v>2525</v>
      </c>
      <c r="J3859" t="s">
        <v>84</v>
      </c>
      <c r="K3859" t="s">
        <v>235</v>
      </c>
      <c r="L3859" t="s">
        <v>30</v>
      </c>
      <c r="M3859" t="s">
        <v>31</v>
      </c>
      <c r="N3859" t="s">
        <v>86</v>
      </c>
      <c r="O3859" t="s">
        <v>69</v>
      </c>
      <c r="P3859" t="s">
        <v>298</v>
      </c>
      <c r="Q3859" t="s">
        <v>299</v>
      </c>
      <c r="R3859" s="7">
        <v>0</v>
      </c>
      <c r="S3859" s="7">
        <f t="shared" si="540"/>
        <v>3.96</v>
      </c>
      <c r="T3859" s="8">
        <v>0</v>
      </c>
      <c r="U3859" s="8" t="str">
        <f t="shared" si="546"/>
        <v>Low</v>
      </c>
      <c r="V3859" s="7">
        <v>2</v>
      </c>
      <c r="W3859" s="8">
        <v>3.96</v>
      </c>
      <c r="X3859" s="8">
        <f t="shared" si="547"/>
        <v>9640</v>
      </c>
      <c r="Y3859" s="9">
        <v>0</v>
      </c>
      <c r="Z3859" s="9" t="str">
        <f t="shared" si="548"/>
        <v>Low</v>
      </c>
    </row>
    <row r="3860" spans="1:26" x14ac:dyDescent="0.3">
      <c r="A3860" t="s">
        <v>4833</v>
      </c>
      <c r="B3860" s="6">
        <v>44172</v>
      </c>
      <c r="C3860" s="6" t="str">
        <f t="shared" si="541"/>
        <v>2020</v>
      </c>
      <c r="D3860" s="6" t="str">
        <f t="shared" si="542"/>
        <v>December</v>
      </c>
      <c r="E3860" s="6" t="str">
        <f t="shared" si="543"/>
        <v>Q4</v>
      </c>
      <c r="F3860" s="6" t="str">
        <f t="shared" si="544"/>
        <v>High</v>
      </c>
      <c r="G3860" s="6" t="str">
        <f t="shared" si="545"/>
        <v>Full Price</v>
      </c>
      <c r="H3860" s="6">
        <v>44174</v>
      </c>
      <c r="I3860" t="s">
        <v>2525</v>
      </c>
      <c r="J3860" t="s">
        <v>44</v>
      </c>
      <c r="K3860" t="s">
        <v>3012</v>
      </c>
      <c r="L3860" t="s">
        <v>30</v>
      </c>
      <c r="M3860" t="s">
        <v>31</v>
      </c>
      <c r="N3860" t="s">
        <v>46</v>
      </c>
      <c r="O3860" t="s">
        <v>69</v>
      </c>
      <c r="P3860" t="s">
        <v>298</v>
      </c>
      <c r="Q3860" t="s">
        <v>299</v>
      </c>
      <c r="R3860" s="7">
        <v>0</v>
      </c>
      <c r="S3860" s="7">
        <f t="shared" si="540"/>
        <v>2.61</v>
      </c>
      <c r="T3860" s="8">
        <v>1.2005999999999999</v>
      </c>
      <c r="U3860" s="8" t="str">
        <f t="shared" si="546"/>
        <v>Low</v>
      </c>
      <c r="V3860" s="7">
        <v>1</v>
      </c>
      <c r="W3860" s="8">
        <v>2.61</v>
      </c>
      <c r="X3860" s="8">
        <f t="shared" si="547"/>
        <v>9857</v>
      </c>
      <c r="Y3860" s="9">
        <v>0.46</v>
      </c>
      <c r="Z3860" s="9" t="str">
        <f t="shared" si="548"/>
        <v>High</v>
      </c>
    </row>
    <row r="3861" spans="1:26" x14ac:dyDescent="0.3">
      <c r="A3861" t="s">
        <v>4834</v>
      </c>
      <c r="B3861" s="6">
        <v>44172</v>
      </c>
      <c r="C3861" s="6" t="str">
        <f t="shared" si="541"/>
        <v>2020</v>
      </c>
      <c r="D3861" s="6" t="str">
        <f t="shared" si="542"/>
        <v>December</v>
      </c>
      <c r="E3861" s="6" t="str">
        <f t="shared" si="543"/>
        <v>Q4</v>
      </c>
      <c r="F3861" s="6" t="str">
        <f t="shared" si="544"/>
        <v>High</v>
      </c>
      <c r="G3861" s="6" t="str">
        <f t="shared" si="545"/>
        <v>Full Price</v>
      </c>
      <c r="H3861" s="6">
        <v>44176</v>
      </c>
      <c r="I3861" t="s">
        <v>2919</v>
      </c>
      <c r="J3861" t="s">
        <v>89</v>
      </c>
      <c r="K3861" t="s">
        <v>1351</v>
      </c>
      <c r="L3861" t="s">
        <v>30</v>
      </c>
      <c r="M3861" t="s">
        <v>76</v>
      </c>
      <c r="N3861" t="s">
        <v>77</v>
      </c>
      <c r="O3861" t="s">
        <v>62</v>
      </c>
      <c r="P3861" t="s">
        <v>78</v>
      </c>
      <c r="Q3861" t="s">
        <v>79</v>
      </c>
      <c r="R3861" s="7">
        <v>0</v>
      </c>
      <c r="S3861" s="7">
        <f t="shared" si="540"/>
        <v>283.92</v>
      </c>
      <c r="T3861" s="8">
        <v>70.98</v>
      </c>
      <c r="U3861" s="8" t="str">
        <f t="shared" si="546"/>
        <v>Low</v>
      </c>
      <c r="V3861" s="7">
        <v>4</v>
      </c>
      <c r="W3861" s="8">
        <v>283.92</v>
      </c>
      <c r="X3861" s="8">
        <f t="shared" si="547"/>
        <v>1987</v>
      </c>
      <c r="Y3861" s="9">
        <v>0.25</v>
      </c>
      <c r="Z3861" s="9" t="str">
        <f t="shared" si="548"/>
        <v>High</v>
      </c>
    </row>
    <row r="3862" spans="1:26" x14ac:dyDescent="0.3">
      <c r="A3862" t="s">
        <v>4834</v>
      </c>
      <c r="B3862" s="6">
        <v>44172</v>
      </c>
      <c r="C3862" s="6" t="str">
        <f t="shared" si="541"/>
        <v>2020</v>
      </c>
      <c r="D3862" s="6" t="str">
        <f t="shared" si="542"/>
        <v>December</v>
      </c>
      <c r="E3862" s="6" t="str">
        <f t="shared" si="543"/>
        <v>Q4</v>
      </c>
      <c r="F3862" s="6" t="str">
        <f t="shared" si="544"/>
        <v>High</v>
      </c>
      <c r="G3862" s="6" t="str">
        <f t="shared" si="545"/>
        <v>Full Price</v>
      </c>
      <c r="H3862" s="6">
        <v>44176</v>
      </c>
      <c r="I3862" t="s">
        <v>2919</v>
      </c>
      <c r="J3862" t="s">
        <v>245</v>
      </c>
      <c r="K3862" t="s">
        <v>1792</v>
      </c>
      <c r="L3862" t="s">
        <v>30</v>
      </c>
      <c r="M3862" t="s">
        <v>31</v>
      </c>
      <c r="N3862" t="s">
        <v>174</v>
      </c>
      <c r="O3862" t="s">
        <v>62</v>
      </c>
      <c r="P3862" t="s">
        <v>78</v>
      </c>
      <c r="Q3862" t="s">
        <v>79</v>
      </c>
      <c r="R3862" s="7">
        <v>0</v>
      </c>
      <c r="S3862" s="7">
        <f t="shared" si="540"/>
        <v>152.94</v>
      </c>
      <c r="T3862" s="8">
        <v>41.293799999999997</v>
      </c>
      <c r="U3862" s="8" t="str">
        <f t="shared" si="546"/>
        <v>Low</v>
      </c>
      <c r="V3862" s="7">
        <v>3</v>
      </c>
      <c r="W3862" s="8">
        <v>152.94</v>
      </c>
      <c r="X3862" s="8">
        <f t="shared" si="547"/>
        <v>3054</v>
      </c>
      <c r="Y3862" s="9">
        <v>0.27</v>
      </c>
      <c r="Z3862" s="9" t="str">
        <f t="shared" si="548"/>
        <v>High</v>
      </c>
    </row>
    <row r="3863" spans="1:26" x14ac:dyDescent="0.3">
      <c r="A3863" t="s">
        <v>4835</v>
      </c>
      <c r="B3863" s="6">
        <v>44172</v>
      </c>
      <c r="C3863" s="6" t="str">
        <f t="shared" si="541"/>
        <v>2020</v>
      </c>
      <c r="D3863" s="6" t="str">
        <f t="shared" si="542"/>
        <v>December</v>
      </c>
      <c r="E3863" s="6" t="str">
        <f t="shared" si="543"/>
        <v>Q4</v>
      </c>
      <c r="F3863" s="6" t="str">
        <f t="shared" si="544"/>
        <v>High</v>
      </c>
      <c r="G3863" s="6" t="str">
        <f t="shared" si="545"/>
        <v>Full Price</v>
      </c>
      <c r="H3863" s="6">
        <v>44177</v>
      </c>
      <c r="I3863" t="s">
        <v>104</v>
      </c>
      <c r="J3863" t="s">
        <v>89</v>
      </c>
      <c r="K3863" t="s">
        <v>3005</v>
      </c>
      <c r="L3863" t="s">
        <v>30</v>
      </c>
      <c r="M3863" t="s">
        <v>76</v>
      </c>
      <c r="N3863" t="s">
        <v>99</v>
      </c>
      <c r="O3863" t="s">
        <v>69</v>
      </c>
      <c r="P3863" t="s">
        <v>70</v>
      </c>
      <c r="Q3863" t="s">
        <v>71</v>
      </c>
      <c r="R3863" s="7">
        <v>0</v>
      </c>
      <c r="S3863" s="7">
        <f t="shared" si="540"/>
        <v>79.92</v>
      </c>
      <c r="T3863" s="8">
        <v>28.7712</v>
      </c>
      <c r="U3863" s="8" t="str">
        <f t="shared" si="546"/>
        <v>Low</v>
      </c>
      <c r="V3863" s="7">
        <v>4</v>
      </c>
      <c r="W3863" s="8">
        <v>79.92</v>
      </c>
      <c r="X3863" s="8">
        <f t="shared" si="547"/>
        <v>4223</v>
      </c>
      <c r="Y3863" s="9">
        <v>0.36</v>
      </c>
      <c r="Z3863" s="9" t="str">
        <f t="shared" si="548"/>
        <v>High</v>
      </c>
    </row>
    <row r="3864" spans="1:26" x14ac:dyDescent="0.3">
      <c r="A3864" t="s">
        <v>4836</v>
      </c>
      <c r="B3864" s="6">
        <v>44172</v>
      </c>
      <c r="C3864" s="6" t="str">
        <f t="shared" si="541"/>
        <v>2020</v>
      </c>
      <c r="D3864" s="6" t="str">
        <f t="shared" si="542"/>
        <v>December</v>
      </c>
      <c r="E3864" s="6" t="str">
        <f t="shared" si="543"/>
        <v>Q4</v>
      </c>
      <c r="F3864" s="6" t="str">
        <f t="shared" si="544"/>
        <v>High</v>
      </c>
      <c r="G3864" s="6" t="str">
        <f t="shared" si="545"/>
        <v>Discounted</v>
      </c>
      <c r="H3864" s="6">
        <v>44174</v>
      </c>
      <c r="I3864" t="s">
        <v>2975</v>
      </c>
      <c r="J3864" t="s">
        <v>268</v>
      </c>
      <c r="K3864" t="s">
        <v>360</v>
      </c>
      <c r="L3864" t="s">
        <v>30</v>
      </c>
      <c r="M3864" t="s">
        <v>31</v>
      </c>
      <c r="N3864" t="s">
        <v>41</v>
      </c>
      <c r="O3864" t="s">
        <v>54</v>
      </c>
      <c r="P3864" t="s">
        <v>270</v>
      </c>
      <c r="Q3864" t="s">
        <v>271</v>
      </c>
      <c r="R3864" s="7">
        <v>0.2</v>
      </c>
      <c r="S3864" s="7">
        <f t="shared" si="540"/>
        <v>17.088000000000001</v>
      </c>
      <c r="T3864" s="8">
        <v>7.2089999999999996</v>
      </c>
      <c r="U3864" s="8" t="str">
        <f t="shared" si="546"/>
        <v>Low</v>
      </c>
      <c r="V3864" s="7">
        <v>5</v>
      </c>
      <c r="W3864" s="8">
        <v>21.36</v>
      </c>
      <c r="X3864" s="8">
        <f t="shared" si="547"/>
        <v>7008</v>
      </c>
      <c r="Y3864" s="9">
        <v>0.33750000000000002</v>
      </c>
      <c r="Z3864" s="9" t="str">
        <f t="shared" si="548"/>
        <v>High</v>
      </c>
    </row>
    <row r="3865" spans="1:26" x14ac:dyDescent="0.3">
      <c r="A3865" t="s">
        <v>4836</v>
      </c>
      <c r="B3865" s="6">
        <v>44172</v>
      </c>
      <c r="C3865" s="6" t="str">
        <f t="shared" si="541"/>
        <v>2020</v>
      </c>
      <c r="D3865" s="6" t="str">
        <f t="shared" si="542"/>
        <v>December</v>
      </c>
      <c r="E3865" s="6" t="str">
        <f t="shared" si="543"/>
        <v>Q4</v>
      </c>
      <c r="F3865" s="6" t="str">
        <f t="shared" si="544"/>
        <v>High</v>
      </c>
      <c r="G3865" s="6" t="str">
        <f t="shared" si="545"/>
        <v>Discounted</v>
      </c>
      <c r="H3865" s="6">
        <v>44174</v>
      </c>
      <c r="I3865" t="s">
        <v>2975</v>
      </c>
      <c r="J3865" t="s">
        <v>44</v>
      </c>
      <c r="K3865" t="s">
        <v>2530</v>
      </c>
      <c r="L3865" t="s">
        <v>30</v>
      </c>
      <c r="M3865" t="s">
        <v>31</v>
      </c>
      <c r="N3865" t="s">
        <v>41</v>
      </c>
      <c r="O3865" t="s">
        <v>54</v>
      </c>
      <c r="P3865" t="s">
        <v>270</v>
      </c>
      <c r="Q3865" t="s">
        <v>271</v>
      </c>
      <c r="R3865" s="7">
        <v>0.2</v>
      </c>
      <c r="S3865" s="7">
        <f t="shared" si="540"/>
        <v>5.3503999999999996</v>
      </c>
      <c r="T3865" s="8">
        <v>2.3408000000000002</v>
      </c>
      <c r="U3865" s="8" t="str">
        <f t="shared" si="546"/>
        <v>Low</v>
      </c>
      <c r="V3865" s="7">
        <v>2</v>
      </c>
      <c r="W3865" s="8">
        <v>6.6879999999999997</v>
      </c>
      <c r="X3865" s="8">
        <f t="shared" si="547"/>
        <v>9174</v>
      </c>
      <c r="Y3865" s="9">
        <v>0.35</v>
      </c>
      <c r="Z3865" s="9" t="str">
        <f t="shared" si="548"/>
        <v>High</v>
      </c>
    </row>
    <row r="3866" spans="1:26" x14ac:dyDescent="0.3">
      <c r="A3866" t="s">
        <v>4836</v>
      </c>
      <c r="B3866" s="6">
        <v>44172</v>
      </c>
      <c r="C3866" s="6" t="str">
        <f t="shared" si="541"/>
        <v>2020</v>
      </c>
      <c r="D3866" s="6" t="str">
        <f t="shared" si="542"/>
        <v>December</v>
      </c>
      <c r="E3866" s="6" t="str">
        <f t="shared" si="543"/>
        <v>Q4</v>
      </c>
      <c r="F3866" s="6" t="str">
        <f t="shared" si="544"/>
        <v>High</v>
      </c>
      <c r="G3866" s="6" t="str">
        <f t="shared" si="545"/>
        <v>Full Price</v>
      </c>
      <c r="H3866" s="6">
        <v>44174</v>
      </c>
      <c r="I3866" t="s">
        <v>2975</v>
      </c>
      <c r="J3866" t="s">
        <v>89</v>
      </c>
      <c r="K3866" t="s">
        <v>2577</v>
      </c>
      <c r="L3866" t="s">
        <v>30</v>
      </c>
      <c r="M3866" t="s">
        <v>91</v>
      </c>
      <c r="N3866" t="s">
        <v>92</v>
      </c>
      <c r="O3866" t="s">
        <v>54</v>
      </c>
      <c r="P3866" t="s">
        <v>270</v>
      </c>
      <c r="Q3866" t="s">
        <v>271</v>
      </c>
      <c r="R3866" s="7">
        <v>0</v>
      </c>
      <c r="S3866" s="7">
        <f t="shared" si="540"/>
        <v>773.94</v>
      </c>
      <c r="T3866" s="8">
        <v>224.4426</v>
      </c>
      <c r="U3866" s="8" t="str">
        <f t="shared" si="546"/>
        <v>Medium</v>
      </c>
      <c r="V3866" s="7">
        <v>6</v>
      </c>
      <c r="W3866" s="8">
        <v>773.94</v>
      </c>
      <c r="X3866" s="8">
        <f t="shared" si="547"/>
        <v>682</v>
      </c>
      <c r="Y3866" s="9">
        <v>0.28999999999999998</v>
      </c>
      <c r="Z3866" s="9" t="str">
        <f t="shared" si="548"/>
        <v>High</v>
      </c>
    </row>
    <row r="3867" spans="1:26" x14ac:dyDescent="0.3">
      <c r="A3867" t="s">
        <v>4837</v>
      </c>
      <c r="B3867" s="6">
        <v>44173</v>
      </c>
      <c r="C3867" s="6" t="str">
        <f t="shared" si="541"/>
        <v>2020</v>
      </c>
      <c r="D3867" s="6" t="str">
        <f t="shared" si="542"/>
        <v>December</v>
      </c>
      <c r="E3867" s="6" t="str">
        <f t="shared" si="543"/>
        <v>Q4</v>
      </c>
      <c r="F3867" s="6" t="str">
        <f t="shared" si="544"/>
        <v>Low</v>
      </c>
      <c r="G3867" s="6" t="str">
        <f t="shared" si="545"/>
        <v>Discounted</v>
      </c>
      <c r="H3867" s="6">
        <v>44175</v>
      </c>
      <c r="I3867" t="s">
        <v>4440</v>
      </c>
      <c r="J3867" t="s">
        <v>2855</v>
      </c>
      <c r="K3867" t="s">
        <v>2856</v>
      </c>
      <c r="L3867" t="s">
        <v>40</v>
      </c>
      <c r="M3867" t="s">
        <v>91</v>
      </c>
      <c r="N3867" t="s">
        <v>92</v>
      </c>
      <c r="O3867" t="s">
        <v>33</v>
      </c>
      <c r="P3867" t="s">
        <v>34</v>
      </c>
      <c r="Q3867" t="s">
        <v>35</v>
      </c>
      <c r="R3867" s="7">
        <v>0.2</v>
      </c>
      <c r="S3867" s="7">
        <f t="shared" si="540"/>
        <v>95.967999999999989</v>
      </c>
      <c r="T3867" s="8">
        <v>11.996</v>
      </c>
      <c r="U3867" s="8" t="str">
        <f t="shared" si="546"/>
        <v>Low</v>
      </c>
      <c r="V3867" s="7">
        <v>5</v>
      </c>
      <c r="W3867" s="8">
        <v>119.96</v>
      </c>
      <c r="X3867" s="8">
        <f t="shared" si="547"/>
        <v>3452</v>
      </c>
      <c r="Y3867" s="9">
        <v>0.1</v>
      </c>
      <c r="Z3867" s="9" t="str">
        <f t="shared" si="548"/>
        <v>Low</v>
      </c>
    </row>
    <row r="3868" spans="1:26" x14ac:dyDescent="0.3">
      <c r="A3868" t="s">
        <v>4838</v>
      </c>
      <c r="B3868" s="6">
        <v>44173</v>
      </c>
      <c r="C3868" s="6" t="str">
        <f t="shared" si="541"/>
        <v>2020</v>
      </c>
      <c r="D3868" s="6" t="str">
        <f t="shared" si="542"/>
        <v>December</v>
      </c>
      <c r="E3868" s="6" t="str">
        <f t="shared" si="543"/>
        <v>Q4</v>
      </c>
      <c r="F3868" s="6" t="str">
        <f t="shared" si="544"/>
        <v>Low</v>
      </c>
      <c r="G3868" s="6" t="str">
        <f t="shared" si="545"/>
        <v>Full Price</v>
      </c>
      <c r="H3868" s="6">
        <v>44177</v>
      </c>
      <c r="I3868" t="s">
        <v>3331</v>
      </c>
      <c r="J3868" t="s">
        <v>89</v>
      </c>
      <c r="K3868" t="s">
        <v>2721</v>
      </c>
      <c r="L3868" t="s">
        <v>61</v>
      </c>
      <c r="M3868" t="s">
        <v>31</v>
      </c>
      <c r="N3868" t="s">
        <v>49</v>
      </c>
      <c r="O3868" t="s">
        <v>69</v>
      </c>
      <c r="P3868" t="s">
        <v>70</v>
      </c>
      <c r="Q3868" t="s">
        <v>71</v>
      </c>
      <c r="R3868" s="7">
        <v>0</v>
      </c>
      <c r="S3868" s="7">
        <f t="shared" si="540"/>
        <v>221.96</v>
      </c>
      <c r="T3868" s="8">
        <v>4.4391999999999996</v>
      </c>
      <c r="U3868" s="8" t="str">
        <f t="shared" si="546"/>
        <v>Low</v>
      </c>
      <c r="V3868" s="7">
        <v>2</v>
      </c>
      <c r="W3868" s="8">
        <v>221.96</v>
      </c>
      <c r="X3868" s="8">
        <f t="shared" si="547"/>
        <v>2399</v>
      </c>
      <c r="Y3868" s="9">
        <v>0.02</v>
      </c>
      <c r="Z3868" s="9" t="str">
        <f t="shared" si="548"/>
        <v>Low</v>
      </c>
    </row>
    <row r="3869" spans="1:26" x14ac:dyDescent="0.3">
      <c r="A3869" t="s">
        <v>4838</v>
      </c>
      <c r="B3869" s="6">
        <v>44173</v>
      </c>
      <c r="C3869" s="6" t="str">
        <f t="shared" si="541"/>
        <v>2020</v>
      </c>
      <c r="D3869" s="6" t="str">
        <f t="shared" si="542"/>
        <v>December</v>
      </c>
      <c r="E3869" s="6" t="str">
        <f t="shared" si="543"/>
        <v>Q4</v>
      </c>
      <c r="F3869" s="6" t="str">
        <f t="shared" si="544"/>
        <v>Low</v>
      </c>
      <c r="G3869" s="6" t="str">
        <f t="shared" si="545"/>
        <v>Full Price</v>
      </c>
      <c r="H3869" s="6">
        <v>44177</v>
      </c>
      <c r="I3869" t="s">
        <v>3331</v>
      </c>
      <c r="J3869" t="s">
        <v>1743</v>
      </c>
      <c r="K3869" t="s">
        <v>2178</v>
      </c>
      <c r="L3869" t="s">
        <v>61</v>
      </c>
      <c r="M3869" t="s">
        <v>91</v>
      </c>
      <c r="N3869" t="s">
        <v>110</v>
      </c>
      <c r="O3869" t="s">
        <v>69</v>
      </c>
      <c r="P3869" t="s">
        <v>70</v>
      </c>
      <c r="Q3869" t="s">
        <v>71</v>
      </c>
      <c r="R3869" s="7">
        <v>0</v>
      </c>
      <c r="S3869" s="7">
        <f t="shared" si="540"/>
        <v>236</v>
      </c>
      <c r="T3869" s="8">
        <v>40.119999999999997</v>
      </c>
      <c r="U3869" s="8" t="str">
        <f t="shared" si="546"/>
        <v>Low</v>
      </c>
      <c r="V3869" s="7">
        <v>4</v>
      </c>
      <c r="W3869" s="8">
        <v>236</v>
      </c>
      <c r="X3869" s="8">
        <f t="shared" si="547"/>
        <v>2328</v>
      </c>
      <c r="Y3869" s="9">
        <v>0.17</v>
      </c>
      <c r="Z3869" s="9" t="str">
        <f t="shared" si="548"/>
        <v>Low</v>
      </c>
    </row>
    <row r="3870" spans="1:26" x14ac:dyDescent="0.3">
      <c r="A3870" t="s">
        <v>4839</v>
      </c>
      <c r="B3870" s="6">
        <v>44173</v>
      </c>
      <c r="C3870" s="6" t="str">
        <f t="shared" si="541"/>
        <v>2020</v>
      </c>
      <c r="D3870" s="6" t="str">
        <f t="shared" si="542"/>
        <v>December</v>
      </c>
      <c r="E3870" s="6" t="str">
        <f t="shared" si="543"/>
        <v>Q4</v>
      </c>
      <c r="F3870" s="6" t="str">
        <f t="shared" si="544"/>
        <v>High</v>
      </c>
      <c r="G3870" s="6" t="str">
        <f t="shared" si="545"/>
        <v>Discounted</v>
      </c>
      <c r="H3870" s="6">
        <v>44176</v>
      </c>
      <c r="I3870" t="s">
        <v>4840</v>
      </c>
      <c r="J3870" t="s">
        <v>67</v>
      </c>
      <c r="K3870" t="s">
        <v>844</v>
      </c>
      <c r="L3870" t="s">
        <v>40</v>
      </c>
      <c r="M3870" t="s">
        <v>31</v>
      </c>
      <c r="N3870" t="s">
        <v>32</v>
      </c>
      <c r="O3870" t="s">
        <v>33</v>
      </c>
      <c r="P3870" t="s">
        <v>1115</v>
      </c>
      <c r="Q3870" t="s">
        <v>35</v>
      </c>
      <c r="R3870" s="7">
        <v>0.2</v>
      </c>
      <c r="S3870" s="7">
        <f t="shared" si="540"/>
        <v>288.56959999999998</v>
      </c>
      <c r="T3870" s="8">
        <v>130.75810000000001</v>
      </c>
      <c r="U3870" s="8" t="str">
        <f t="shared" si="546"/>
        <v>Medium</v>
      </c>
      <c r="V3870" s="7">
        <v>11</v>
      </c>
      <c r="W3870" s="8">
        <v>360.71199999999999</v>
      </c>
      <c r="X3870" s="8">
        <f t="shared" si="547"/>
        <v>1611</v>
      </c>
      <c r="Y3870" s="9">
        <v>0.36249999999999999</v>
      </c>
      <c r="Z3870" s="9" t="str">
        <f t="shared" si="548"/>
        <v>High</v>
      </c>
    </row>
    <row r="3871" spans="1:26" x14ac:dyDescent="0.3">
      <c r="A3871" t="s">
        <v>4839</v>
      </c>
      <c r="B3871" s="6">
        <v>44173</v>
      </c>
      <c r="C3871" s="6" t="str">
        <f t="shared" si="541"/>
        <v>2020</v>
      </c>
      <c r="D3871" s="6" t="str">
        <f t="shared" si="542"/>
        <v>December</v>
      </c>
      <c r="E3871" s="6" t="str">
        <f t="shared" si="543"/>
        <v>Q4</v>
      </c>
      <c r="F3871" s="6" t="str">
        <f t="shared" si="544"/>
        <v>Low</v>
      </c>
      <c r="G3871" s="6" t="str">
        <f t="shared" si="545"/>
        <v>Discounted</v>
      </c>
      <c r="H3871" s="6">
        <v>44176</v>
      </c>
      <c r="I3871" t="s">
        <v>4840</v>
      </c>
      <c r="J3871" t="s">
        <v>89</v>
      </c>
      <c r="K3871" t="s">
        <v>1100</v>
      </c>
      <c r="L3871" t="s">
        <v>40</v>
      </c>
      <c r="M3871" t="s">
        <v>91</v>
      </c>
      <c r="N3871" t="s">
        <v>92</v>
      </c>
      <c r="O3871" t="s">
        <v>33</v>
      </c>
      <c r="P3871" t="s">
        <v>1115</v>
      </c>
      <c r="Q3871" t="s">
        <v>35</v>
      </c>
      <c r="R3871" s="7">
        <v>0.2</v>
      </c>
      <c r="S3871" s="7">
        <f t="shared" si="540"/>
        <v>1374.72</v>
      </c>
      <c r="T3871" s="8">
        <v>150.36000000000001</v>
      </c>
      <c r="U3871" s="8" t="str">
        <f t="shared" si="546"/>
        <v>Medium</v>
      </c>
      <c r="V3871" s="7">
        <v>6</v>
      </c>
      <c r="W3871" s="8">
        <v>1718.4</v>
      </c>
      <c r="X3871" s="8">
        <f t="shared" si="547"/>
        <v>181</v>
      </c>
      <c r="Y3871" s="9">
        <v>8.7499999999999994E-2</v>
      </c>
      <c r="Z3871" s="9" t="str">
        <f t="shared" si="548"/>
        <v>Low</v>
      </c>
    </row>
    <row r="3872" spans="1:26" x14ac:dyDescent="0.3">
      <c r="A3872" t="s">
        <v>4841</v>
      </c>
      <c r="B3872" s="6">
        <v>44173</v>
      </c>
      <c r="C3872" s="6" t="str">
        <f t="shared" si="541"/>
        <v>2020</v>
      </c>
      <c r="D3872" s="6" t="str">
        <f t="shared" si="542"/>
        <v>December</v>
      </c>
      <c r="E3872" s="6" t="str">
        <f t="shared" si="543"/>
        <v>Q4</v>
      </c>
      <c r="F3872" s="6" t="str">
        <f t="shared" si="544"/>
        <v>High</v>
      </c>
      <c r="G3872" s="6" t="str">
        <f t="shared" si="545"/>
        <v>Discounted</v>
      </c>
      <c r="H3872" s="6">
        <v>44177</v>
      </c>
      <c r="I3872" t="s">
        <v>2252</v>
      </c>
      <c r="J3872" t="s">
        <v>87</v>
      </c>
      <c r="K3872" t="s">
        <v>2360</v>
      </c>
      <c r="L3872" t="s">
        <v>61</v>
      </c>
      <c r="M3872" t="s">
        <v>31</v>
      </c>
      <c r="N3872" t="s">
        <v>32</v>
      </c>
      <c r="O3872" t="s">
        <v>69</v>
      </c>
      <c r="P3872" t="s">
        <v>3219</v>
      </c>
      <c r="Q3872" t="s">
        <v>495</v>
      </c>
      <c r="R3872" s="7">
        <v>0.2</v>
      </c>
      <c r="S3872" s="7">
        <f t="shared" si="540"/>
        <v>12.556799999999999</v>
      </c>
      <c r="T3872" s="8">
        <v>5.1012000000000004</v>
      </c>
      <c r="U3872" s="8" t="str">
        <f t="shared" si="546"/>
        <v>Low</v>
      </c>
      <c r="V3872" s="7">
        <v>3</v>
      </c>
      <c r="W3872" s="8">
        <v>15.696</v>
      </c>
      <c r="X3872" s="8">
        <f t="shared" si="547"/>
        <v>7676</v>
      </c>
      <c r="Y3872" s="9">
        <v>0.32500000000000001</v>
      </c>
      <c r="Z3872" s="9" t="str">
        <f t="shared" si="548"/>
        <v>High</v>
      </c>
    </row>
    <row r="3873" spans="1:26" x14ac:dyDescent="0.3">
      <c r="A3873" t="s">
        <v>4842</v>
      </c>
      <c r="B3873" s="6">
        <v>44174</v>
      </c>
      <c r="C3873" s="6" t="str">
        <f t="shared" si="541"/>
        <v>2020</v>
      </c>
      <c r="D3873" s="6" t="str">
        <f t="shared" si="542"/>
        <v>December</v>
      </c>
      <c r="E3873" s="6" t="str">
        <f t="shared" si="543"/>
        <v>Q4</v>
      </c>
      <c r="F3873" s="6" t="str">
        <f t="shared" si="544"/>
        <v>High</v>
      </c>
      <c r="G3873" s="6" t="str">
        <f t="shared" si="545"/>
        <v>Full Price</v>
      </c>
      <c r="H3873" s="6">
        <v>44177</v>
      </c>
      <c r="I3873" t="s">
        <v>3272</v>
      </c>
      <c r="J3873" t="s">
        <v>67</v>
      </c>
      <c r="K3873" t="s">
        <v>3907</v>
      </c>
      <c r="L3873" t="s">
        <v>61</v>
      </c>
      <c r="M3873" t="s">
        <v>31</v>
      </c>
      <c r="N3873" t="s">
        <v>32</v>
      </c>
      <c r="O3873" t="s">
        <v>33</v>
      </c>
      <c r="P3873" t="s">
        <v>406</v>
      </c>
      <c r="Q3873" t="s">
        <v>237</v>
      </c>
      <c r="R3873" s="7">
        <v>0</v>
      </c>
      <c r="S3873" s="7">
        <f t="shared" si="540"/>
        <v>34.020000000000003</v>
      </c>
      <c r="T3873" s="8">
        <v>16.669799999999999</v>
      </c>
      <c r="U3873" s="8" t="str">
        <f t="shared" si="546"/>
        <v>Low</v>
      </c>
      <c r="V3873" s="7">
        <v>3</v>
      </c>
      <c r="W3873" s="8">
        <v>34.020000000000003</v>
      </c>
      <c r="X3873" s="8">
        <f t="shared" si="547"/>
        <v>6008</v>
      </c>
      <c r="Y3873" s="9">
        <v>0.49</v>
      </c>
      <c r="Z3873" s="9" t="str">
        <f t="shared" si="548"/>
        <v>High</v>
      </c>
    </row>
    <row r="3874" spans="1:26" x14ac:dyDescent="0.3">
      <c r="A3874" t="s">
        <v>4843</v>
      </c>
      <c r="B3874" s="6">
        <v>44175</v>
      </c>
      <c r="C3874" s="6" t="str">
        <f t="shared" si="541"/>
        <v>2020</v>
      </c>
      <c r="D3874" s="6" t="str">
        <f t="shared" si="542"/>
        <v>December</v>
      </c>
      <c r="E3874" s="6" t="str">
        <f t="shared" si="543"/>
        <v>Q4</v>
      </c>
      <c r="F3874" s="6" t="str">
        <f t="shared" si="544"/>
        <v>Low</v>
      </c>
      <c r="G3874" s="6" t="str">
        <f t="shared" si="545"/>
        <v>Discounted</v>
      </c>
      <c r="H3874" s="6">
        <v>44180</v>
      </c>
      <c r="I3874" t="s">
        <v>3525</v>
      </c>
      <c r="J3874" t="s">
        <v>1299</v>
      </c>
      <c r="K3874" t="s">
        <v>3641</v>
      </c>
      <c r="L3874" t="s">
        <v>30</v>
      </c>
      <c r="M3874" t="s">
        <v>31</v>
      </c>
      <c r="N3874" t="s">
        <v>174</v>
      </c>
      <c r="O3874" t="s">
        <v>33</v>
      </c>
      <c r="P3874" t="s">
        <v>368</v>
      </c>
      <c r="Q3874" t="s">
        <v>43</v>
      </c>
      <c r="R3874" s="7">
        <v>0.8</v>
      </c>
      <c r="S3874" s="7">
        <f t="shared" si="540"/>
        <v>10.617599999999996</v>
      </c>
      <c r="T3874" s="8">
        <v>-108.8304</v>
      </c>
      <c r="U3874" s="8" t="str">
        <f t="shared" si="546"/>
        <v>Loss</v>
      </c>
      <c r="V3874" s="7">
        <v>7</v>
      </c>
      <c r="W3874" s="8">
        <v>53.088000000000001</v>
      </c>
      <c r="X3874" s="8">
        <f t="shared" si="547"/>
        <v>5031</v>
      </c>
      <c r="Y3874" s="9">
        <v>-2.0499999999999998</v>
      </c>
      <c r="Z3874" s="9" t="str">
        <f t="shared" si="548"/>
        <v>Low</v>
      </c>
    </row>
    <row r="3875" spans="1:26" x14ac:dyDescent="0.3">
      <c r="A3875" t="s">
        <v>4844</v>
      </c>
      <c r="B3875" s="6">
        <v>44175</v>
      </c>
      <c r="C3875" s="6" t="str">
        <f t="shared" si="541"/>
        <v>2020</v>
      </c>
      <c r="D3875" s="6" t="str">
        <f t="shared" si="542"/>
        <v>December</v>
      </c>
      <c r="E3875" s="6" t="str">
        <f t="shared" si="543"/>
        <v>Q4</v>
      </c>
      <c r="F3875" s="6" t="str">
        <f t="shared" si="544"/>
        <v>Low</v>
      </c>
      <c r="G3875" s="6" t="str">
        <f t="shared" si="545"/>
        <v>Discounted</v>
      </c>
      <c r="H3875" s="6">
        <v>44181</v>
      </c>
      <c r="I3875" t="s">
        <v>2001</v>
      </c>
      <c r="J3875" t="s">
        <v>319</v>
      </c>
      <c r="K3875" t="s">
        <v>1023</v>
      </c>
      <c r="L3875" t="s">
        <v>30</v>
      </c>
      <c r="M3875" t="s">
        <v>91</v>
      </c>
      <c r="N3875" t="s">
        <v>110</v>
      </c>
      <c r="O3875" t="s">
        <v>54</v>
      </c>
      <c r="P3875" t="s">
        <v>1163</v>
      </c>
      <c r="Q3875" t="s">
        <v>132</v>
      </c>
      <c r="R3875" s="7">
        <v>0.2</v>
      </c>
      <c r="S3875" s="7">
        <f t="shared" si="540"/>
        <v>20.3904</v>
      </c>
      <c r="T3875" s="8">
        <v>4.4603999999999999</v>
      </c>
      <c r="U3875" s="8" t="str">
        <f t="shared" si="546"/>
        <v>Low</v>
      </c>
      <c r="V3875" s="7">
        <v>2</v>
      </c>
      <c r="W3875" s="8">
        <v>25.488</v>
      </c>
      <c r="X3875" s="8">
        <f t="shared" si="547"/>
        <v>6638</v>
      </c>
      <c r="Y3875" s="9">
        <v>0.17499999999999999</v>
      </c>
      <c r="Z3875" s="9" t="str">
        <f t="shared" si="548"/>
        <v>Low</v>
      </c>
    </row>
    <row r="3876" spans="1:26" x14ac:dyDescent="0.3">
      <c r="A3876" t="s">
        <v>4845</v>
      </c>
      <c r="B3876" s="6">
        <v>44175</v>
      </c>
      <c r="C3876" s="6" t="str">
        <f t="shared" si="541"/>
        <v>2020</v>
      </c>
      <c r="D3876" s="6" t="str">
        <f t="shared" si="542"/>
        <v>December</v>
      </c>
      <c r="E3876" s="6" t="str">
        <f t="shared" si="543"/>
        <v>Q4</v>
      </c>
      <c r="F3876" s="6" t="str">
        <f t="shared" si="544"/>
        <v>High</v>
      </c>
      <c r="G3876" s="6" t="str">
        <f t="shared" si="545"/>
        <v>Full Price</v>
      </c>
      <c r="H3876" s="6">
        <v>44180</v>
      </c>
      <c r="I3876" t="s">
        <v>3895</v>
      </c>
      <c r="J3876" t="s">
        <v>492</v>
      </c>
      <c r="K3876" t="s">
        <v>2741</v>
      </c>
      <c r="L3876" t="s">
        <v>40</v>
      </c>
      <c r="M3876" t="s">
        <v>31</v>
      </c>
      <c r="N3876" t="s">
        <v>53</v>
      </c>
      <c r="O3876" t="s">
        <v>69</v>
      </c>
      <c r="P3876" t="s">
        <v>70</v>
      </c>
      <c r="Q3876" t="s">
        <v>71</v>
      </c>
      <c r="R3876" s="7">
        <v>0</v>
      </c>
      <c r="S3876" s="7">
        <f t="shared" si="540"/>
        <v>56.3</v>
      </c>
      <c r="T3876" s="8">
        <v>15.763999999999999</v>
      </c>
      <c r="U3876" s="8" t="str">
        <f t="shared" si="546"/>
        <v>Low</v>
      </c>
      <c r="V3876" s="7">
        <v>2</v>
      </c>
      <c r="W3876" s="8">
        <v>56.3</v>
      </c>
      <c r="X3876" s="8">
        <f t="shared" si="547"/>
        <v>4929</v>
      </c>
      <c r="Y3876" s="9">
        <v>0.28000000000000003</v>
      </c>
      <c r="Z3876" s="9" t="str">
        <f t="shared" si="548"/>
        <v>High</v>
      </c>
    </row>
    <row r="3877" spans="1:26" x14ac:dyDescent="0.3">
      <c r="A3877" t="s">
        <v>4846</v>
      </c>
      <c r="B3877" s="6">
        <v>44175</v>
      </c>
      <c r="C3877" s="6" t="str">
        <f t="shared" si="541"/>
        <v>2020</v>
      </c>
      <c r="D3877" s="6" t="str">
        <f t="shared" si="542"/>
        <v>December</v>
      </c>
      <c r="E3877" s="6" t="str">
        <f t="shared" si="543"/>
        <v>Q4</v>
      </c>
      <c r="F3877" s="6" t="str">
        <f t="shared" si="544"/>
        <v>Low</v>
      </c>
      <c r="G3877" s="6" t="str">
        <f t="shared" si="545"/>
        <v>Full Price</v>
      </c>
      <c r="H3877" s="6">
        <v>44181</v>
      </c>
      <c r="I3877" t="s">
        <v>2351</v>
      </c>
      <c r="J3877" t="s">
        <v>74</v>
      </c>
      <c r="K3877" t="s">
        <v>2101</v>
      </c>
      <c r="L3877" t="s">
        <v>61</v>
      </c>
      <c r="M3877" t="s">
        <v>76</v>
      </c>
      <c r="N3877" t="s">
        <v>77</v>
      </c>
      <c r="O3877" t="s">
        <v>33</v>
      </c>
      <c r="P3877" t="s">
        <v>577</v>
      </c>
      <c r="Q3877" t="s">
        <v>212</v>
      </c>
      <c r="R3877" s="7">
        <v>0</v>
      </c>
      <c r="S3877" s="7">
        <f t="shared" si="540"/>
        <v>191.96</v>
      </c>
      <c r="T3877" s="8">
        <v>32.633200000000002</v>
      </c>
      <c r="U3877" s="8" t="str">
        <f t="shared" si="546"/>
        <v>Low</v>
      </c>
      <c r="V3877" s="7">
        <v>2</v>
      </c>
      <c r="W3877" s="8">
        <v>191.96</v>
      </c>
      <c r="X3877" s="8">
        <f t="shared" si="547"/>
        <v>2678</v>
      </c>
      <c r="Y3877" s="9">
        <v>0.17</v>
      </c>
      <c r="Z3877" s="9" t="str">
        <f t="shared" si="548"/>
        <v>Low</v>
      </c>
    </row>
    <row r="3878" spans="1:26" x14ac:dyDescent="0.3">
      <c r="A3878" t="s">
        <v>4846</v>
      </c>
      <c r="B3878" s="6">
        <v>44175</v>
      </c>
      <c r="C3878" s="6" t="str">
        <f t="shared" si="541"/>
        <v>2020</v>
      </c>
      <c r="D3878" s="6" t="str">
        <f t="shared" si="542"/>
        <v>December</v>
      </c>
      <c r="E3878" s="6" t="str">
        <f t="shared" si="543"/>
        <v>Q4</v>
      </c>
      <c r="F3878" s="6" t="str">
        <f t="shared" si="544"/>
        <v>High</v>
      </c>
      <c r="G3878" s="6" t="str">
        <f t="shared" si="545"/>
        <v>Full Price</v>
      </c>
      <c r="H3878" s="6">
        <v>44181</v>
      </c>
      <c r="I3878" t="s">
        <v>2351</v>
      </c>
      <c r="J3878" t="s">
        <v>565</v>
      </c>
      <c r="K3878" t="s">
        <v>1990</v>
      </c>
      <c r="L3878" t="s">
        <v>61</v>
      </c>
      <c r="M3878" t="s">
        <v>76</v>
      </c>
      <c r="N3878" t="s">
        <v>262</v>
      </c>
      <c r="O3878" t="s">
        <v>33</v>
      </c>
      <c r="P3878" t="s">
        <v>577</v>
      </c>
      <c r="Q3878" t="s">
        <v>212</v>
      </c>
      <c r="R3878" s="7">
        <v>0</v>
      </c>
      <c r="S3878" s="7">
        <f t="shared" si="540"/>
        <v>801.96</v>
      </c>
      <c r="T3878" s="8">
        <v>200.49</v>
      </c>
      <c r="U3878" s="8" t="str">
        <f t="shared" si="546"/>
        <v>Medium</v>
      </c>
      <c r="V3878" s="7">
        <v>2</v>
      </c>
      <c r="W3878" s="8">
        <v>801.96</v>
      </c>
      <c r="X3878" s="8">
        <f t="shared" si="547"/>
        <v>650</v>
      </c>
      <c r="Y3878" s="9">
        <v>0.25</v>
      </c>
      <c r="Z3878" s="9" t="str">
        <f t="shared" si="548"/>
        <v>High</v>
      </c>
    </row>
    <row r="3879" spans="1:26" x14ac:dyDescent="0.3">
      <c r="A3879" t="s">
        <v>4846</v>
      </c>
      <c r="B3879" s="6">
        <v>44175</v>
      </c>
      <c r="C3879" s="6" t="str">
        <f t="shared" si="541"/>
        <v>2020</v>
      </c>
      <c r="D3879" s="6" t="str">
        <f t="shared" si="542"/>
        <v>December</v>
      </c>
      <c r="E3879" s="6" t="str">
        <f t="shared" si="543"/>
        <v>Q4</v>
      </c>
      <c r="F3879" s="6" t="str">
        <f t="shared" si="544"/>
        <v>High</v>
      </c>
      <c r="G3879" s="6" t="str">
        <f t="shared" si="545"/>
        <v>Full Price</v>
      </c>
      <c r="H3879" s="6">
        <v>44181</v>
      </c>
      <c r="I3879" t="s">
        <v>2351</v>
      </c>
      <c r="J3879" t="s">
        <v>44</v>
      </c>
      <c r="K3879" t="s">
        <v>2709</v>
      </c>
      <c r="L3879" t="s">
        <v>61</v>
      </c>
      <c r="M3879" t="s">
        <v>31</v>
      </c>
      <c r="N3879" t="s">
        <v>53</v>
      </c>
      <c r="O3879" t="s">
        <v>33</v>
      </c>
      <c r="P3879" t="s">
        <v>577</v>
      </c>
      <c r="Q3879" t="s">
        <v>212</v>
      </c>
      <c r="R3879" s="7">
        <v>0</v>
      </c>
      <c r="S3879" s="7">
        <f t="shared" si="540"/>
        <v>3.9</v>
      </c>
      <c r="T3879" s="8">
        <v>1.5209999999999999</v>
      </c>
      <c r="U3879" s="8" t="str">
        <f t="shared" si="546"/>
        <v>Low</v>
      </c>
      <c r="V3879" s="7">
        <v>2</v>
      </c>
      <c r="W3879" s="8">
        <v>3.9</v>
      </c>
      <c r="X3879" s="8">
        <f t="shared" si="547"/>
        <v>9648</v>
      </c>
      <c r="Y3879" s="9">
        <v>0.39</v>
      </c>
      <c r="Z3879" s="9" t="str">
        <f t="shared" si="548"/>
        <v>High</v>
      </c>
    </row>
    <row r="3880" spans="1:26" x14ac:dyDescent="0.3">
      <c r="A3880" t="s">
        <v>4846</v>
      </c>
      <c r="B3880" s="6">
        <v>44175</v>
      </c>
      <c r="C3880" s="6" t="str">
        <f t="shared" si="541"/>
        <v>2020</v>
      </c>
      <c r="D3880" s="6" t="str">
        <f t="shared" si="542"/>
        <v>December</v>
      </c>
      <c r="E3880" s="6" t="str">
        <f t="shared" si="543"/>
        <v>Q4</v>
      </c>
      <c r="F3880" s="6" t="str">
        <f t="shared" si="544"/>
        <v>High</v>
      </c>
      <c r="G3880" s="6" t="str">
        <f t="shared" si="545"/>
        <v>Full Price</v>
      </c>
      <c r="H3880" s="6">
        <v>44181</v>
      </c>
      <c r="I3880" t="s">
        <v>2351</v>
      </c>
      <c r="J3880" t="s">
        <v>1760</v>
      </c>
      <c r="K3880" t="s">
        <v>2795</v>
      </c>
      <c r="L3880" t="s">
        <v>61</v>
      </c>
      <c r="M3880" t="s">
        <v>31</v>
      </c>
      <c r="N3880" t="s">
        <v>46</v>
      </c>
      <c r="O3880" t="s">
        <v>33</v>
      </c>
      <c r="P3880" t="s">
        <v>577</v>
      </c>
      <c r="Q3880" t="s">
        <v>212</v>
      </c>
      <c r="R3880" s="7">
        <v>0</v>
      </c>
      <c r="S3880" s="7">
        <f t="shared" si="540"/>
        <v>2.61</v>
      </c>
      <c r="T3880" s="8">
        <v>1.2005999999999999</v>
      </c>
      <c r="U3880" s="8" t="str">
        <f t="shared" si="546"/>
        <v>Low</v>
      </c>
      <c r="V3880" s="7">
        <v>1</v>
      </c>
      <c r="W3880" s="8">
        <v>2.61</v>
      </c>
      <c r="X3880" s="8">
        <f t="shared" si="547"/>
        <v>9857</v>
      </c>
      <c r="Y3880" s="9">
        <v>0.46</v>
      </c>
      <c r="Z3880" s="9" t="str">
        <f t="shared" si="548"/>
        <v>High</v>
      </c>
    </row>
    <row r="3881" spans="1:26" x14ac:dyDescent="0.3">
      <c r="A3881" t="s">
        <v>4847</v>
      </c>
      <c r="B3881" s="6">
        <v>44175</v>
      </c>
      <c r="C3881" s="6" t="str">
        <f t="shared" si="541"/>
        <v>2020</v>
      </c>
      <c r="D3881" s="6" t="str">
        <f t="shared" si="542"/>
        <v>December</v>
      </c>
      <c r="E3881" s="6" t="str">
        <f t="shared" si="543"/>
        <v>Q4</v>
      </c>
      <c r="F3881" s="6" t="str">
        <f t="shared" si="544"/>
        <v>High</v>
      </c>
      <c r="G3881" s="6" t="str">
        <f t="shared" si="545"/>
        <v>Full Price</v>
      </c>
      <c r="H3881" s="6">
        <v>44179</v>
      </c>
      <c r="I3881" t="s">
        <v>4579</v>
      </c>
      <c r="J3881" t="s">
        <v>44</v>
      </c>
      <c r="K3881" t="s">
        <v>1004</v>
      </c>
      <c r="L3881" t="s">
        <v>30</v>
      </c>
      <c r="M3881" t="s">
        <v>31</v>
      </c>
      <c r="N3881" t="s">
        <v>46</v>
      </c>
      <c r="O3881" t="s">
        <v>69</v>
      </c>
      <c r="P3881" t="s">
        <v>139</v>
      </c>
      <c r="Q3881" t="s">
        <v>71</v>
      </c>
      <c r="R3881" s="7">
        <v>0</v>
      </c>
      <c r="S3881" s="7">
        <f t="shared" si="540"/>
        <v>5.76</v>
      </c>
      <c r="T3881" s="8">
        <v>2.8224</v>
      </c>
      <c r="U3881" s="8" t="str">
        <f t="shared" si="546"/>
        <v>Low</v>
      </c>
      <c r="V3881" s="7">
        <v>2</v>
      </c>
      <c r="W3881" s="8">
        <v>5.76</v>
      </c>
      <c r="X3881" s="8">
        <f t="shared" si="547"/>
        <v>9353</v>
      </c>
      <c r="Y3881" s="9">
        <v>0.49</v>
      </c>
      <c r="Z3881" s="9" t="str">
        <f t="shared" si="548"/>
        <v>High</v>
      </c>
    </row>
    <row r="3882" spans="1:26" x14ac:dyDescent="0.3">
      <c r="A3882" t="s">
        <v>4848</v>
      </c>
      <c r="B3882" s="6">
        <v>44175</v>
      </c>
      <c r="C3882" s="6" t="str">
        <f t="shared" si="541"/>
        <v>2020</v>
      </c>
      <c r="D3882" s="6" t="str">
        <f t="shared" si="542"/>
        <v>December</v>
      </c>
      <c r="E3882" s="6" t="str">
        <f t="shared" si="543"/>
        <v>Q4</v>
      </c>
      <c r="F3882" s="6" t="str">
        <f t="shared" si="544"/>
        <v>High</v>
      </c>
      <c r="G3882" s="6" t="str">
        <f t="shared" si="545"/>
        <v>Full Price</v>
      </c>
      <c r="H3882" s="6">
        <v>44181</v>
      </c>
      <c r="I3882" t="s">
        <v>3992</v>
      </c>
      <c r="J3882" t="s">
        <v>74</v>
      </c>
      <c r="K3882" t="s">
        <v>4106</v>
      </c>
      <c r="L3882" t="s">
        <v>61</v>
      </c>
      <c r="M3882" t="s">
        <v>76</v>
      </c>
      <c r="N3882" t="s">
        <v>77</v>
      </c>
      <c r="O3882" t="s">
        <v>54</v>
      </c>
      <c r="P3882" t="s">
        <v>917</v>
      </c>
      <c r="Q3882" t="s">
        <v>918</v>
      </c>
      <c r="R3882" s="7">
        <v>0</v>
      </c>
      <c r="S3882" s="7">
        <f t="shared" si="540"/>
        <v>542.94000000000005</v>
      </c>
      <c r="T3882" s="8">
        <v>141.1644</v>
      </c>
      <c r="U3882" s="8" t="str">
        <f t="shared" si="546"/>
        <v>Medium</v>
      </c>
      <c r="V3882" s="7">
        <v>3</v>
      </c>
      <c r="W3882" s="8">
        <v>542.94000000000005</v>
      </c>
      <c r="X3882" s="8">
        <f t="shared" si="547"/>
        <v>1066</v>
      </c>
      <c r="Y3882" s="9">
        <v>0.26</v>
      </c>
      <c r="Z3882" s="9" t="str">
        <f t="shared" si="548"/>
        <v>High</v>
      </c>
    </row>
    <row r="3883" spans="1:26" x14ac:dyDescent="0.3">
      <c r="A3883" t="s">
        <v>4848</v>
      </c>
      <c r="B3883" s="6">
        <v>44175</v>
      </c>
      <c r="C3883" s="6" t="str">
        <f t="shared" si="541"/>
        <v>2020</v>
      </c>
      <c r="D3883" s="6" t="str">
        <f t="shared" si="542"/>
        <v>December</v>
      </c>
      <c r="E3883" s="6" t="str">
        <f t="shared" si="543"/>
        <v>Q4</v>
      </c>
      <c r="F3883" s="6" t="str">
        <f t="shared" si="544"/>
        <v>High</v>
      </c>
      <c r="G3883" s="6" t="str">
        <f t="shared" si="545"/>
        <v>Full Price</v>
      </c>
      <c r="H3883" s="6">
        <v>44181</v>
      </c>
      <c r="I3883" t="s">
        <v>3992</v>
      </c>
      <c r="J3883" t="s">
        <v>89</v>
      </c>
      <c r="K3883" t="s">
        <v>4259</v>
      </c>
      <c r="L3883" t="s">
        <v>61</v>
      </c>
      <c r="M3883" t="s">
        <v>31</v>
      </c>
      <c r="N3883" t="s">
        <v>53</v>
      </c>
      <c r="O3883" t="s">
        <v>54</v>
      </c>
      <c r="P3883" t="s">
        <v>917</v>
      </c>
      <c r="Q3883" t="s">
        <v>918</v>
      </c>
      <c r="R3883" s="7">
        <v>0</v>
      </c>
      <c r="S3883" s="7">
        <f t="shared" si="540"/>
        <v>27.36</v>
      </c>
      <c r="T3883" s="8">
        <v>9.3024000000000004</v>
      </c>
      <c r="U3883" s="8" t="str">
        <f t="shared" si="546"/>
        <v>Low</v>
      </c>
      <c r="V3883" s="7">
        <v>9</v>
      </c>
      <c r="W3883" s="8">
        <v>27.36</v>
      </c>
      <c r="X3883" s="8">
        <f t="shared" si="547"/>
        <v>6475</v>
      </c>
      <c r="Y3883" s="9">
        <v>0.34</v>
      </c>
      <c r="Z3883" s="9" t="str">
        <f t="shared" si="548"/>
        <v>High</v>
      </c>
    </row>
    <row r="3884" spans="1:26" x14ac:dyDescent="0.3">
      <c r="A3884" t="s">
        <v>4848</v>
      </c>
      <c r="B3884" s="6">
        <v>44175</v>
      </c>
      <c r="C3884" s="6" t="str">
        <f t="shared" si="541"/>
        <v>2020</v>
      </c>
      <c r="D3884" s="6" t="str">
        <f t="shared" si="542"/>
        <v>December</v>
      </c>
      <c r="E3884" s="6" t="str">
        <f t="shared" si="543"/>
        <v>Q4</v>
      </c>
      <c r="F3884" s="6" t="str">
        <f t="shared" si="544"/>
        <v>High</v>
      </c>
      <c r="G3884" s="6" t="str">
        <f t="shared" si="545"/>
        <v>Full Price</v>
      </c>
      <c r="H3884" s="6">
        <v>44181</v>
      </c>
      <c r="I3884" t="s">
        <v>3992</v>
      </c>
      <c r="J3884" t="s">
        <v>89</v>
      </c>
      <c r="K3884" t="s">
        <v>3072</v>
      </c>
      <c r="L3884" t="s">
        <v>61</v>
      </c>
      <c r="M3884" t="s">
        <v>31</v>
      </c>
      <c r="N3884" t="s">
        <v>32</v>
      </c>
      <c r="O3884" t="s">
        <v>54</v>
      </c>
      <c r="P3884" t="s">
        <v>917</v>
      </c>
      <c r="Q3884" t="s">
        <v>918</v>
      </c>
      <c r="R3884" s="7">
        <v>0</v>
      </c>
      <c r="S3884" s="7">
        <f t="shared" si="540"/>
        <v>26.4</v>
      </c>
      <c r="T3884" s="8">
        <v>12.672000000000001</v>
      </c>
      <c r="U3884" s="8" t="str">
        <f t="shared" si="546"/>
        <v>Low</v>
      </c>
      <c r="V3884" s="7">
        <v>5</v>
      </c>
      <c r="W3884" s="8">
        <v>26.4</v>
      </c>
      <c r="X3884" s="8">
        <f t="shared" si="547"/>
        <v>6532</v>
      </c>
      <c r="Y3884" s="9">
        <v>0.48</v>
      </c>
      <c r="Z3884" s="9" t="str">
        <f t="shared" si="548"/>
        <v>High</v>
      </c>
    </row>
    <row r="3885" spans="1:26" x14ac:dyDescent="0.3">
      <c r="A3885" t="s">
        <v>4848</v>
      </c>
      <c r="B3885" s="6">
        <v>44175</v>
      </c>
      <c r="C3885" s="6" t="str">
        <f t="shared" si="541"/>
        <v>2020</v>
      </c>
      <c r="D3885" s="6" t="str">
        <f t="shared" si="542"/>
        <v>December</v>
      </c>
      <c r="E3885" s="6" t="str">
        <f t="shared" si="543"/>
        <v>Q4</v>
      </c>
      <c r="F3885" s="6" t="str">
        <f t="shared" si="544"/>
        <v>High</v>
      </c>
      <c r="G3885" s="6" t="str">
        <f t="shared" si="545"/>
        <v>Full Price</v>
      </c>
      <c r="H3885" s="6">
        <v>44181</v>
      </c>
      <c r="I3885" t="s">
        <v>3992</v>
      </c>
      <c r="J3885" t="s">
        <v>89</v>
      </c>
      <c r="K3885" t="s">
        <v>2706</v>
      </c>
      <c r="L3885" t="s">
        <v>61</v>
      </c>
      <c r="M3885" t="s">
        <v>31</v>
      </c>
      <c r="N3885" t="s">
        <v>32</v>
      </c>
      <c r="O3885" t="s">
        <v>54</v>
      </c>
      <c r="P3885" t="s">
        <v>917</v>
      </c>
      <c r="Q3885" t="s">
        <v>918</v>
      </c>
      <c r="R3885" s="7">
        <v>0</v>
      </c>
      <c r="S3885" s="7">
        <f t="shared" si="540"/>
        <v>44.75</v>
      </c>
      <c r="T3885" s="8">
        <v>20.585000000000001</v>
      </c>
      <c r="U3885" s="8" t="str">
        <f t="shared" si="546"/>
        <v>Low</v>
      </c>
      <c r="V3885" s="7">
        <v>5</v>
      </c>
      <c r="W3885" s="8">
        <v>44.75</v>
      </c>
      <c r="X3885" s="8">
        <f t="shared" si="547"/>
        <v>5396</v>
      </c>
      <c r="Y3885" s="9">
        <v>0.46</v>
      </c>
      <c r="Z3885" s="9" t="str">
        <f t="shared" si="548"/>
        <v>High</v>
      </c>
    </row>
    <row r="3886" spans="1:26" x14ac:dyDescent="0.3">
      <c r="A3886" t="s">
        <v>4848</v>
      </c>
      <c r="B3886" s="6">
        <v>44175</v>
      </c>
      <c r="C3886" s="6" t="str">
        <f t="shared" si="541"/>
        <v>2020</v>
      </c>
      <c r="D3886" s="6" t="str">
        <f t="shared" si="542"/>
        <v>December</v>
      </c>
      <c r="E3886" s="6" t="str">
        <f t="shared" si="543"/>
        <v>Q4</v>
      </c>
      <c r="F3886" s="6" t="str">
        <f t="shared" si="544"/>
        <v>High</v>
      </c>
      <c r="G3886" s="6" t="str">
        <f t="shared" si="545"/>
        <v>Full Price</v>
      </c>
      <c r="H3886" s="6">
        <v>44181</v>
      </c>
      <c r="I3886" t="s">
        <v>3992</v>
      </c>
      <c r="J3886" t="s">
        <v>598</v>
      </c>
      <c r="K3886" t="s">
        <v>607</v>
      </c>
      <c r="L3886" t="s">
        <v>61</v>
      </c>
      <c r="M3886" t="s">
        <v>91</v>
      </c>
      <c r="N3886" t="s">
        <v>92</v>
      </c>
      <c r="O3886" t="s">
        <v>54</v>
      </c>
      <c r="P3886" t="s">
        <v>917</v>
      </c>
      <c r="Q3886" t="s">
        <v>918</v>
      </c>
      <c r="R3886" s="7">
        <v>0</v>
      </c>
      <c r="S3886" s="7">
        <f t="shared" si="540"/>
        <v>134.99</v>
      </c>
      <c r="T3886" s="8">
        <v>36.447299999999998</v>
      </c>
      <c r="U3886" s="8" t="str">
        <f t="shared" si="546"/>
        <v>Low</v>
      </c>
      <c r="V3886" s="7">
        <v>1</v>
      </c>
      <c r="W3886" s="8">
        <v>134.99</v>
      </c>
      <c r="X3886" s="8">
        <f t="shared" si="547"/>
        <v>3254</v>
      </c>
      <c r="Y3886" s="9">
        <v>0.27</v>
      </c>
      <c r="Z3886" s="9" t="str">
        <f t="shared" si="548"/>
        <v>High</v>
      </c>
    </row>
    <row r="3887" spans="1:26" x14ac:dyDescent="0.3">
      <c r="A3887" t="s">
        <v>4849</v>
      </c>
      <c r="B3887" s="6">
        <v>44175</v>
      </c>
      <c r="C3887" s="6" t="str">
        <f t="shared" si="541"/>
        <v>2020</v>
      </c>
      <c r="D3887" s="6" t="str">
        <f t="shared" si="542"/>
        <v>December</v>
      </c>
      <c r="E3887" s="6" t="str">
        <f t="shared" si="543"/>
        <v>Q4</v>
      </c>
      <c r="F3887" s="6" t="str">
        <f t="shared" si="544"/>
        <v>High</v>
      </c>
      <c r="G3887" s="6" t="str">
        <f t="shared" si="545"/>
        <v>Full Price</v>
      </c>
      <c r="H3887" s="6">
        <v>44175</v>
      </c>
      <c r="I3887" t="s">
        <v>1820</v>
      </c>
      <c r="J3887" t="s">
        <v>44</v>
      </c>
      <c r="K3887" t="s">
        <v>3674</v>
      </c>
      <c r="L3887" t="s">
        <v>40</v>
      </c>
      <c r="M3887" t="s">
        <v>31</v>
      </c>
      <c r="N3887" t="s">
        <v>46</v>
      </c>
      <c r="O3887" t="s">
        <v>54</v>
      </c>
      <c r="P3887" t="s">
        <v>270</v>
      </c>
      <c r="Q3887" t="s">
        <v>271</v>
      </c>
      <c r="R3887" s="7">
        <v>0</v>
      </c>
      <c r="S3887" s="7">
        <f t="shared" si="540"/>
        <v>7.31</v>
      </c>
      <c r="T3887" s="8">
        <v>3.4357000000000002</v>
      </c>
      <c r="U3887" s="8" t="str">
        <f t="shared" si="546"/>
        <v>Low</v>
      </c>
      <c r="V3887" s="7">
        <v>1</v>
      </c>
      <c r="W3887" s="8">
        <v>7.31</v>
      </c>
      <c r="X3887" s="8">
        <f t="shared" si="547"/>
        <v>9081</v>
      </c>
      <c r="Y3887" s="9">
        <v>0.47</v>
      </c>
      <c r="Z3887" s="9" t="str">
        <f t="shared" si="548"/>
        <v>High</v>
      </c>
    </row>
    <row r="3888" spans="1:26" x14ac:dyDescent="0.3">
      <c r="A3888" t="s">
        <v>4849</v>
      </c>
      <c r="B3888" s="6">
        <v>44175</v>
      </c>
      <c r="C3888" s="6" t="str">
        <f t="shared" si="541"/>
        <v>2020</v>
      </c>
      <c r="D3888" s="6" t="str">
        <f t="shared" si="542"/>
        <v>December</v>
      </c>
      <c r="E3888" s="6" t="str">
        <f t="shared" si="543"/>
        <v>Q4</v>
      </c>
      <c r="F3888" s="6" t="str">
        <f t="shared" si="544"/>
        <v>High</v>
      </c>
      <c r="G3888" s="6" t="str">
        <f t="shared" si="545"/>
        <v>Full Price</v>
      </c>
      <c r="H3888" s="6">
        <v>44175</v>
      </c>
      <c r="I3888" t="s">
        <v>1820</v>
      </c>
      <c r="J3888" t="s">
        <v>67</v>
      </c>
      <c r="K3888" t="s">
        <v>3526</v>
      </c>
      <c r="L3888" t="s">
        <v>40</v>
      </c>
      <c r="M3888" t="s">
        <v>31</v>
      </c>
      <c r="N3888" t="s">
        <v>32</v>
      </c>
      <c r="O3888" t="s">
        <v>54</v>
      </c>
      <c r="P3888" t="s">
        <v>270</v>
      </c>
      <c r="Q3888" t="s">
        <v>271</v>
      </c>
      <c r="R3888" s="7">
        <v>0</v>
      </c>
      <c r="S3888" s="7">
        <f t="shared" si="540"/>
        <v>184.66</v>
      </c>
      <c r="T3888" s="8">
        <v>84.943600000000004</v>
      </c>
      <c r="U3888" s="8" t="str">
        <f t="shared" si="546"/>
        <v>Low</v>
      </c>
      <c r="V3888" s="7">
        <v>7</v>
      </c>
      <c r="W3888" s="8">
        <v>184.66</v>
      </c>
      <c r="X3888" s="8">
        <f t="shared" si="547"/>
        <v>2736</v>
      </c>
      <c r="Y3888" s="9">
        <v>0.46</v>
      </c>
      <c r="Z3888" s="9" t="str">
        <f t="shared" si="548"/>
        <v>High</v>
      </c>
    </row>
    <row r="3889" spans="1:26" x14ac:dyDescent="0.3">
      <c r="A3889" t="s">
        <v>4849</v>
      </c>
      <c r="B3889" s="6">
        <v>44175</v>
      </c>
      <c r="C3889" s="6" t="str">
        <f t="shared" si="541"/>
        <v>2020</v>
      </c>
      <c r="D3889" s="6" t="str">
        <f t="shared" si="542"/>
        <v>December</v>
      </c>
      <c r="E3889" s="6" t="str">
        <f t="shared" si="543"/>
        <v>Q4</v>
      </c>
      <c r="F3889" s="6" t="str">
        <f t="shared" si="544"/>
        <v>High</v>
      </c>
      <c r="G3889" s="6" t="str">
        <f t="shared" si="545"/>
        <v>Full Price</v>
      </c>
      <c r="H3889" s="6">
        <v>44175</v>
      </c>
      <c r="I3889" t="s">
        <v>1820</v>
      </c>
      <c r="J3889" t="s">
        <v>1070</v>
      </c>
      <c r="K3889" t="s">
        <v>4850</v>
      </c>
      <c r="L3889" t="s">
        <v>40</v>
      </c>
      <c r="M3889" t="s">
        <v>31</v>
      </c>
      <c r="N3889" t="s">
        <v>32</v>
      </c>
      <c r="O3889" t="s">
        <v>54</v>
      </c>
      <c r="P3889" t="s">
        <v>270</v>
      </c>
      <c r="Q3889" t="s">
        <v>271</v>
      </c>
      <c r="R3889" s="7">
        <v>0</v>
      </c>
      <c r="S3889" s="7">
        <f t="shared" si="540"/>
        <v>41.28</v>
      </c>
      <c r="T3889" s="8">
        <v>18.988800000000001</v>
      </c>
      <c r="U3889" s="8" t="str">
        <f t="shared" si="546"/>
        <v>Low</v>
      </c>
      <c r="V3889" s="7">
        <v>6</v>
      </c>
      <c r="W3889" s="8">
        <v>41.28</v>
      </c>
      <c r="X3889" s="8">
        <f t="shared" si="547"/>
        <v>5566</v>
      </c>
      <c r="Y3889" s="9">
        <v>0.46</v>
      </c>
      <c r="Z3889" s="9" t="str">
        <f t="shared" si="548"/>
        <v>High</v>
      </c>
    </row>
    <row r="3890" spans="1:26" x14ac:dyDescent="0.3">
      <c r="A3890" t="s">
        <v>4849</v>
      </c>
      <c r="B3890" s="6">
        <v>44175</v>
      </c>
      <c r="C3890" s="6" t="str">
        <f t="shared" si="541"/>
        <v>2020</v>
      </c>
      <c r="D3890" s="6" t="str">
        <f t="shared" si="542"/>
        <v>December</v>
      </c>
      <c r="E3890" s="6" t="str">
        <f t="shared" si="543"/>
        <v>Q4</v>
      </c>
      <c r="F3890" s="6" t="str">
        <f t="shared" si="544"/>
        <v>High</v>
      </c>
      <c r="G3890" s="6" t="str">
        <f t="shared" si="545"/>
        <v>Discounted</v>
      </c>
      <c r="H3890" s="6">
        <v>44175</v>
      </c>
      <c r="I3890" t="s">
        <v>1820</v>
      </c>
      <c r="J3890" t="s">
        <v>532</v>
      </c>
      <c r="K3890" t="s">
        <v>2494</v>
      </c>
      <c r="L3890" t="s">
        <v>40</v>
      </c>
      <c r="M3890" t="s">
        <v>91</v>
      </c>
      <c r="N3890" t="s">
        <v>1035</v>
      </c>
      <c r="O3890" t="s">
        <v>54</v>
      </c>
      <c r="P3890" t="s">
        <v>270</v>
      </c>
      <c r="Q3890" t="s">
        <v>271</v>
      </c>
      <c r="R3890" s="7">
        <v>0.2</v>
      </c>
      <c r="S3890" s="7">
        <f t="shared" si="540"/>
        <v>639.98720000000003</v>
      </c>
      <c r="T3890" s="8">
        <v>249.995</v>
      </c>
      <c r="U3890" s="8" t="str">
        <f t="shared" si="546"/>
        <v>Medium</v>
      </c>
      <c r="V3890" s="7">
        <v>2</v>
      </c>
      <c r="W3890" s="8">
        <v>799.98400000000004</v>
      </c>
      <c r="X3890" s="8">
        <f t="shared" si="547"/>
        <v>657</v>
      </c>
      <c r="Y3890" s="9">
        <v>0.3125</v>
      </c>
      <c r="Z3890" s="9" t="str">
        <f t="shared" si="548"/>
        <v>High</v>
      </c>
    </row>
    <row r="3891" spans="1:26" x14ac:dyDescent="0.3">
      <c r="A3891" t="s">
        <v>4851</v>
      </c>
      <c r="B3891" s="6">
        <v>44175</v>
      </c>
      <c r="C3891" s="6" t="str">
        <f t="shared" si="541"/>
        <v>2020</v>
      </c>
      <c r="D3891" s="6" t="str">
        <f t="shared" si="542"/>
        <v>December</v>
      </c>
      <c r="E3891" s="6" t="str">
        <f t="shared" si="543"/>
        <v>Q4</v>
      </c>
      <c r="F3891" s="6" t="str">
        <f t="shared" si="544"/>
        <v>High</v>
      </c>
      <c r="G3891" s="6" t="str">
        <f t="shared" si="545"/>
        <v>Full Price</v>
      </c>
      <c r="H3891" s="6">
        <v>44181</v>
      </c>
      <c r="I3891" t="s">
        <v>3183</v>
      </c>
      <c r="J3891" t="s">
        <v>367</v>
      </c>
      <c r="K3891" t="s">
        <v>367</v>
      </c>
      <c r="L3891" t="s">
        <v>30</v>
      </c>
      <c r="M3891" t="s">
        <v>31</v>
      </c>
      <c r="N3891" t="s">
        <v>53</v>
      </c>
      <c r="O3891" t="s">
        <v>62</v>
      </c>
      <c r="P3891" t="s">
        <v>163</v>
      </c>
      <c r="Q3891" t="s">
        <v>64</v>
      </c>
      <c r="R3891" s="7">
        <v>0</v>
      </c>
      <c r="S3891" s="7">
        <f t="shared" si="540"/>
        <v>1.78</v>
      </c>
      <c r="T3891" s="8">
        <v>0.49840000000000001</v>
      </c>
      <c r="U3891" s="8" t="str">
        <f t="shared" si="546"/>
        <v>Low</v>
      </c>
      <c r="V3891" s="7">
        <v>1</v>
      </c>
      <c r="W3891" s="8">
        <v>1.78</v>
      </c>
      <c r="X3891" s="8">
        <f t="shared" si="547"/>
        <v>9939</v>
      </c>
      <c r="Y3891" s="9">
        <v>0.28000000000000003</v>
      </c>
      <c r="Z3891" s="9" t="str">
        <f t="shared" si="548"/>
        <v>High</v>
      </c>
    </row>
    <row r="3892" spans="1:26" x14ac:dyDescent="0.3">
      <c r="A3892" t="s">
        <v>4851</v>
      </c>
      <c r="B3892" s="6">
        <v>44175</v>
      </c>
      <c r="C3892" s="6" t="str">
        <f t="shared" si="541"/>
        <v>2020</v>
      </c>
      <c r="D3892" s="6" t="str">
        <f t="shared" si="542"/>
        <v>December</v>
      </c>
      <c r="E3892" s="6" t="str">
        <f t="shared" si="543"/>
        <v>Q4</v>
      </c>
      <c r="F3892" s="6" t="str">
        <f t="shared" si="544"/>
        <v>High</v>
      </c>
      <c r="G3892" s="6" t="str">
        <f t="shared" si="545"/>
        <v>Full Price</v>
      </c>
      <c r="H3892" s="6">
        <v>44181</v>
      </c>
      <c r="I3892" t="s">
        <v>3183</v>
      </c>
      <c r="J3892" t="s">
        <v>67</v>
      </c>
      <c r="K3892" t="s">
        <v>4852</v>
      </c>
      <c r="L3892" t="s">
        <v>30</v>
      </c>
      <c r="M3892" t="s">
        <v>31</v>
      </c>
      <c r="N3892" t="s">
        <v>32</v>
      </c>
      <c r="O3892" t="s">
        <v>62</v>
      </c>
      <c r="P3892" t="s">
        <v>163</v>
      </c>
      <c r="Q3892" t="s">
        <v>64</v>
      </c>
      <c r="R3892" s="7">
        <v>0</v>
      </c>
      <c r="S3892" s="7">
        <f t="shared" si="540"/>
        <v>25.92</v>
      </c>
      <c r="T3892" s="8">
        <v>12.441599999999999</v>
      </c>
      <c r="U3892" s="8" t="str">
        <f t="shared" si="546"/>
        <v>Low</v>
      </c>
      <c r="V3892" s="7">
        <v>4</v>
      </c>
      <c r="W3892" s="8">
        <v>25.92</v>
      </c>
      <c r="X3892" s="8">
        <f t="shared" si="547"/>
        <v>6577</v>
      </c>
      <c r="Y3892" s="9">
        <v>0.48</v>
      </c>
      <c r="Z3892" s="9" t="str">
        <f t="shared" si="548"/>
        <v>High</v>
      </c>
    </row>
    <row r="3893" spans="1:26" x14ac:dyDescent="0.3">
      <c r="A3893" t="s">
        <v>4851</v>
      </c>
      <c r="B3893" s="6">
        <v>44175</v>
      </c>
      <c r="C3893" s="6" t="str">
        <f t="shared" si="541"/>
        <v>2020</v>
      </c>
      <c r="D3893" s="6" t="str">
        <f t="shared" si="542"/>
        <v>December</v>
      </c>
      <c r="E3893" s="6" t="str">
        <f t="shared" si="543"/>
        <v>Q4</v>
      </c>
      <c r="F3893" s="6" t="str">
        <f t="shared" si="544"/>
        <v>High</v>
      </c>
      <c r="G3893" s="6" t="str">
        <f t="shared" si="545"/>
        <v>Full Price</v>
      </c>
      <c r="H3893" s="6">
        <v>44181</v>
      </c>
      <c r="I3893" t="s">
        <v>3183</v>
      </c>
      <c r="J3893" t="s">
        <v>108</v>
      </c>
      <c r="K3893" t="s">
        <v>2563</v>
      </c>
      <c r="L3893" t="s">
        <v>30</v>
      </c>
      <c r="M3893" t="s">
        <v>91</v>
      </c>
      <c r="N3893" t="s">
        <v>110</v>
      </c>
      <c r="O3893" t="s">
        <v>62</v>
      </c>
      <c r="P3893" t="s">
        <v>163</v>
      </c>
      <c r="Q3893" t="s">
        <v>64</v>
      </c>
      <c r="R3893" s="7">
        <v>0</v>
      </c>
      <c r="S3893" s="7">
        <f t="shared" si="540"/>
        <v>101.94</v>
      </c>
      <c r="T3893" s="8">
        <v>21.407399999999999</v>
      </c>
      <c r="U3893" s="8" t="str">
        <f t="shared" si="546"/>
        <v>Low</v>
      </c>
      <c r="V3893" s="7">
        <v>6</v>
      </c>
      <c r="W3893" s="8">
        <v>101.94</v>
      </c>
      <c r="X3893" s="8">
        <f t="shared" si="547"/>
        <v>3742</v>
      </c>
      <c r="Y3893" s="9">
        <v>0.21</v>
      </c>
      <c r="Z3893" s="9" t="str">
        <f t="shared" si="548"/>
        <v>High</v>
      </c>
    </row>
    <row r="3894" spans="1:26" x14ac:dyDescent="0.3">
      <c r="A3894" t="s">
        <v>4853</v>
      </c>
      <c r="B3894" s="6">
        <v>44176</v>
      </c>
      <c r="C3894" s="6" t="str">
        <f t="shared" si="541"/>
        <v>2020</v>
      </c>
      <c r="D3894" s="6" t="str">
        <f t="shared" si="542"/>
        <v>December</v>
      </c>
      <c r="E3894" s="6" t="str">
        <f t="shared" si="543"/>
        <v>Q4</v>
      </c>
      <c r="F3894" s="6" t="str">
        <f t="shared" si="544"/>
        <v>Low</v>
      </c>
      <c r="G3894" s="6" t="str">
        <f t="shared" si="545"/>
        <v>Discounted</v>
      </c>
      <c r="H3894" s="6">
        <v>44181</v>
      </c>
      <c r="I3894" t="s">
        <v>3139</v>
      </c>
      <c r="J3894" t="s">
        <v>584</v>
      </c>
      <c r="K3894" t="s">
        <v>4854</v>
      </c>
      <c r="L3894" t="s">
        <v>30</v>
      </c>
      <c r="M3894" t="s">
        <v>76</v>
      </c>
      <c r="N3894" t="s">
        <v>138</v>
      </c>
      <c r="O3894" t="s">
        <v>69</v>
      </c>
      <c r="P3894" t="s">
        <v>3219</v>
      </c>
      <c r="Q3894" t="s">
        <v>495</v>
      </c>
      <c r="R3894" s="7">
        <v>0.7</v>
      </c>
      <c r="S3894" s="7">
        <f t="shared" si="540"/>
        <v>20.872799999999998</v>
      </c>
      <c r="T3894" s="8">
        <v>-143.79040000000001</v>
      </c>
      <c r="U3894" s="8" t="str">
        <f t="shared" si="546"/>
        <v>Loss</v>
      </c>
      <c r="V3894" s="7">
        <v>4</v>
      </c>
      <c r="W3894" s="8">
        <v>69.575999999999993</v>
      </c>
      <c r="X3894" s="8">
        <f t="shared" si="547"/>
        <v>4484</v>
      </c>
      <c r="Y3894" s="9">
        <v>-2.0666666669999998</v>
      </c>
      <c r="Z3894" s="9" t="str">
        <f t="shared" si="548"/>
        <v>Low</v>
      </c>
    </row>
    <row r="3895" spans="1:26" x14ac:dyDescent="0.3">
      <c r="A3895" t="s">
        <v>4853</v>
      </c>
      <c r="B3895" s="6">
        <v>44176</v>
      </c>
      <c r="C3895" s="6" t="str">
        <f t="shared" si="541"/>
        <v>2020</v>
      </c>
      <c r="D3895" s="6" t="str">
        <f t="shared" si="542"/>
        <v>December</v>
      </c>
      <c r="E3895" s="6" t="str">
        <f t="shared" si="543"/>
        <v>Q4</v>
      </c>
      <c r="F3895" s="6" t="str">
        <f t="shared" si="544"/>
        <v>Low</v>
      </c>
      <c r="G3895" s="6" t="str">
        <f t="shared" si="545"/>
        <v>Discounted</v>
      </c>
      <c r="H3895" s="6">
        <v>44181</v>
      </c>
      <c r="I3895" t="s">
        <v>3139</v>
      </c>
      <c r="J3895" t="s">
        <v>119</v>
      </c>
      <c r="K3895" t="s">
        <v>621</v>
      </c>
      <c r="L3895" t="s">
        <v>30</v>
      </c>
      <c r="M3895" t="s">
        <v>76</v>
      </c>
      <c r="N3895" t="s">
        <v>99</v>
      </c>
      <c r="O3895" t="s">
        <v>69</v>
      </c>
      <c r="P3895" t="s">
        <v>3219</v>
      </c>
      <c r="Q3895" t="s">
        <v>495</v>
      </c>
      <c r="R3895" s="7">
        <v>0.2</v>
      </c>
      <c r="S3895" s="7">
        <f t="shared" si="540"/>
        <v>43.936</v>
      </c>
      <c r="T3895" s="8">
        <v>10.984</v>
      </c>
      <c r="U3895" s="8" t="str">
        <f t="shared" si="546"/>
        <v>Low</v>
      </c>
      <c r="V3895" s="7">
        <v>5</v>
      </c>
      <c r="W3895" s="8">
        <v>54.92</v>
      </c>
      <c r="X3895" s="8">
        <f t="shared" si="547"/>
        <v>4980</v>
      </c>
      <c r="Y3895" s="9">
        <v>0.2</v>
      </c>
      <c r="Z3895" s="9" t="str">
        <f t="shared" si="548"/>
        <v>Low</v>
      </c>
    </row>
    <row r="3896" spans="1:26" x14ac:dyDescent="0.3">
      <c r="A3896" t="s">
        <v>4853</v>
      </c>
      <c r="B3896" s="6">
        <v>44176</v>
      </c>
      <c r="C3896" s="6" t="str">
        <f t="shared" si="541"/>
        <v>2020</v>
      </c>
      <c r="D3896" s="6" t="str">
        <f t="shared" si="542"/>
        <v>December</v>
      </c>
      <c r="E3896" s="6" t="str">
        <f t="shared" si="543"/>
        <v>Q4</v>
      </c>
      <c r="F3896" s="6" t="str">
        <f t="shared" si="544"/>
        <v>High</v>
      </c>
      <c r="G3896" s="6" t="str">
        <f t="shared" si="545"/>
        <v>Discounted</v>
      </c>
      <c r="H3896" s="6">
        <v>44181</v>
      </c>
      <c r="I3896" t="s">
        <v>3139</v>
      </c>
      <c r="J3896" t="s">
        <v>327</v>
      </c>
      <c r="K3896" t="s">
        <v>1989</v>
      </c>
      <c r="L3896" t="s">
        <v>30</v>
      </c>
      <c r="M3896" t="s">
        <v>76</v>
      </c>
      <c r="N3896" t="s">
        <v>99</v>
      </c>
      <c r="O3896" t="s">
        <v>69</v>
      </c>
      <c r="P3896" t="s">
        <v>3219</v>
      </c>
      <c r="Q3896" t="s">
        <v>495</v>
      </c>
      <c r="R3896" s="7">
        <v>0.2</v>
      </c>
      <c r="S3896" s="7">
        <f t="shared" si="540"/>
        <v>41.9328</v>
      </c>
      <c r="T3896" s="8">
        <v>15.069599999999999</v>
      </c>
      <c r="U3896" s="8" t="str">
        <f t="shared" si="546"/>
        <v>Low</v>
      </c>
      <c r="V3896" s="7">
        <v>9</v>
      </c>
      <c r="W3896" s="8">
        <v>52.415999999999997</v>
      </c>
      <c r="X3896" s="8">
        <f t="shared" si="547"/>
        <v>5052</v>
      </c>
      <c r="Y3896" s="9">
        <v>0.28749999999999998</v>
      </c>
      <c r="Z3896" s="9" t="str">
        <f t="shared" si="548"/>
        <v>High</v>
      </c>
    </row>
    <row r="3897" spans="1:26" x14ac:dyDescent="0.3">
      <c r="A3897" t="s">
        <v>4853</v>
      </c>
      <c r="B3897" s="6">
        <v>44176</v>
      </c>
      <c r="C3897" s="6" t="str">
        <f t="shared" si="541"/>
        <v>2020</v>
      </c>
      <c r="D3897" s="6" t="str">
        <f t="shared" si="542"/>
        <v>December</v>
      </c>
      <c r="E3897" s="6" t="str">
        <f t="shared" si="543"/>
        <v>Q4</v>
      </c>
      <c r="F3897" s="6" t="str">
        <f t="shared" si="544"/>
        <v>Low</v>
      </c>
      <c r="G3897" s="6" t="str">
        <f t="shared" si="545"/>
        <v>Discounted</v>
      </c>
      <c r="H3897" s="6">
        <v>44181</v>
      </c>
      <c r="I3897" t="s">
        <v>3139</v>
      </c>
      <c r="J3897" t="s">
        <v>425</v>
      </c>
      <c r="K3897" t="s">
        <v>2836</v>
      </c>
      <c r="L3897" t="s">
        <v>30</v>
      </c>
      <c r="M3897" t="s">
        <v>76</v>
      </c>
      <c r="N3897" t="s">
        <v>262</v>
      </c>
      <c r="O3897" t="s">
        <v>69</v>
      </c>
      <c r="P3897" t="s">
        <v>3219</v>
      </c>
      <c r="Q3897" t="s">
        <v>495</v>
      </c>
      <c r="R3897" s="7">
        <v>0.5</v>
      </c>
      <c r="S3897" s="7">
        <f t="shared" si="540"/>
        <v>182.47499999999999</v>
      </c>
      <c r="T3897" s="8">
        <v>-248.166</v>
      </c>
      <c r="U3897" s="8" t="str">
        <f t="shared" si="546"/>
        <v>Loss</v>
      </c>
      <c r="V3897" s="7">
        <v>5</v>
      </c>
      <c r="W3897" s="8">
        <v>364.95</v>
      </c>
      <c r="X3897" s="8">
        <f t="shared" si="547"/>
        <v>1587</v>
      </c>
      <c r="Y3897" s="9">
        <v>-0.68</v>
      </c>
      <c r="Z3897" s="9" t="str">
        <f t="shared" si="548"/>
        <v>Low</v>
      </c>
    </row>
    <row r="3898" spans="1:26" x14ac:dyDescent="0.3">
      <c r="A3898" t="s">
        <v>4853</v>
      </c>
      <c r="B3898" s="6">
        <v>44176</v>
      </c>
      <c r="C3898" s="6" t="str">
        <f t="shared" si="541"/>
        <v>2020</v>
      </c>
      <c r="D3898" s="6" t="str">
        <f t="shared" si="542"/>
        <v>December</v>
      </c>
      <c r="E3898" s="6" t="str">
        <f t="shared" si="543"/>
        <v>Q4</v>
      </c>
      <c r="F3898" s="6" t="str">
        <f t="shared" si="544"/>
        <v>Low</v>
      </c>
      <c r="G3898" s="6" t="str">
        <f t="shared" si="545"/>
        <v>Discounted</v>
      </c>
      <c r="H3898" s="6">
        <v>44181</v>
      </c>
      <c r="I3898" t="s">
        <v>3139</v>
      </c>
      <c r="J3898" t="s">
        <v>105</v>
      </c>
      <c r="K3898" t="s">
        <v>2222</v>
      </c>
      <c r="L3898" t="s">
        <v>30</v>
      </c>
      <c r="M3898" t="s">
        <v>31</v>
      </c>
      <c r="N3898" t="s">
        <v>53</v>
      </c>
      <c r="O3898" t="s">
        <v>69</v>
      </c>
      <c r="P3898" t="s">
        <v>3219</v>
      </c>
      <c r="Q3898" t="s">
        <v>495</v>
      </c>
      <c r="R3898" s="7">
        <v>0.2</v>
      </c>
      <c r="S3898" s="7">
        <f t="shared" si="540"/>
        <v>10.495999999999999</v>
      </c>
      <c r="T3898" s="8">
        <v>1.1479999999999999</v>
      </c>
      <c r="U3898" s="8" t="str">
        <f t="shared" si="546"/>
        <v>Low</v>
      </c>
      <c r="V3898" s="7">
        <v>5</v>
      </c>
      <c r="W3898" s="8">
        <v>13.12</v>
      </c>
      <c r="X3898" s="8">
        <f t="shared" si="547"/>
        <v>8071</v>
      </c>
      <c r="Y3898" s="9">
        <v>8.7499999999999994E-2</v>
      </c>
      <c r="Z3898" s="9" t="str">
        <f t="shared" si="548"/>
        <v>Low</v>
      </c>
    </row>
    <row r="3899" spans="1:26" x14ac:dyDescent="0.3">
      <c r="A3899" t="s">
        <v>4853</v>
      </c>
      <c r="B3899" s="6">
        <v>44176</v>
      </c>
      <c r="C3899" s="6" t="str">
        <f t="shared" si="541"/>
        <v>2020</v>
      </c>
      <c r="D3899" s="6" t="str">
        <f t="shared" si="542"/>
        <v>December</v>
      </c>
      <c r="E3899" s="6" t="str">
        <f t="shared" si="543"/>
        <v>Q4</v>
      </c>
      <c r="F3899" s="6" t="str">
        <f t="shared" si="544"/>
        <v>Low</v>
      </c>
      <c r="G3899" s="6" t="str">
        <f t="shared" si="545"/>
        <v>Discounted</v>
      </c>
      <c r="H3899" s="6">
        <v>44181</v>
      </c>
      <c r="I3899" t="s">
        <v>3139</v>
      </c>
      <c r="J3899" t="s">
        <v>105</v>
      </c>
      <c r="K3899" t="s">
        <v>4855</v>
      </c>
      <c r="L3899" t="s">
        <v>30</v>
      </c>
      <c r="M3899" t="s">
        <v>31</v>
      </c>
      <c r="N3899" t="s">
        <v>53</v>
      </c>
      <c r="O3899" t="s">
        <v>69</v>
      </c>
      <c r="P3899" t="s">
        <v>3219</v>
      </c>
      <c r="Q3899" t="s">
        <v>495</v>
      </c>
      <c r="R3899" s="7">
        <v>0.2</v>
      </c>
      <c r="S3899" s="7">
        <f t="shared" si="540"/>
        <v>3.3792</v>
      </c>
      <c r="T3899" s="8">
        <v>0.47520000000000001</v>
      </c>
      <c r="U3899" s="8" t="str">
        <f t="shared" si="546"/>
        <v>Low</v>
      </c>
      <c r="V3899" s="7">
        <v>3</v>
      </c>
      <c r="W3899" s="8">
        <v>4.2240000000000002</v>
      </c>
      <c r="X3899" s="8">
        <f t="shared" si="547"/>
        <v>9610</v>
      </c>
      <c r="Y3899" s="9">
        <v>0.1125</v>
      </c>
      <c r="Z3899" s="9" t="str">
        <f t="shared" si="548"/>
        <v>Low</v>
      </c>
    </row>
    <row r="3900" spans="1:26" x14ac:dyDescent="0.3">
      <c r="A3900" t="s">
        <v>4853</v>
      </c>
      <c r="B3900" s="6">
        <v>44176</v>
      </c>
      <c r="C3900" s="6" t="str">
        <f t="shared" si="541"/>
        <v>2020</v>
      </c>
      <c r="D3900" s="6" t="str">
        <f t="shared" si="542"/>
        <v>December</v>
      </c>
      <c r="E3900" s="6" t="str">
        <f t="shared" si="543"/>
        <v>Q4</v>
      </c>
      <c r="F3900" s="6" t="str">
        <f t="shared" si="544"/>
        <v>High</v>
      </c>
      <c r="G3900" s="6" t="str">
        <f t="shared" si="545"/>
        <v>Discounted</v>
      </c>
      <c r="H3900" s="6">
        <v>44181</v>
      </c>
      <c r="I3900" t="s">
        <v>3139</v>
      </c>
      <c r="J3900" t="s">
        <v>67</v>
      </c>
      <c r="K3900" t="s">
        <v>4856</v>
      </c>
      <c r="L3900" t="s">
        <v>30</v>
      </c>
      <c r="M3900" t="s">
        <v>31</v>
      </c>
      <c r="N3900" t="s">
        <v>32</v>
      </c>
      <c r="O3900" t="s">
        <v>69</v>
      </c>
      <c r="P3900" t="s">
        <v>3219</v>
      </c>
      <c r="Q3900" t="s">
        <v>495</v>
      </c>
      <c r="R3900" s="7">
        <v>0.2</v>
      </c>
      <c r="S3900" s="7">
        <f t="shared" si="540"/>
        <v>68.044799999999995</v>
      </c>
      <c r="T3900" s="8">
        <v>28.706399999999999</v>
      </c>
      <c r="U3900" s="8" t="str">
        <f t="shared" si="546"/>
        <v>Low</v>
      </c>
      <c r="V3900" s="7">
        <v>3</v>
      </c>
      <c r="W3900" s="8">
        <v>85.055999999999997</v>
      </c>
      <c r="X3900" s="8">
        <f t="shared" si="547"/>
        <v>4092</v>
      </c>
      <c r="Y3900" s="9">
        <v>0.33750000000000002</v>
      </c>
      <c r="Z3900" s="9" t="str">
        <f t="shared" si="548"/>
        <v>High</v>
      </c>
    </row>
    <row r="3901" spans="1:26" x14ac:dyDescent="0.3">
      <c r="A3901" t="s">
        <v>4853</v>
      </c>
      <c r="B3901" s="6">
        <v>44176</v>
      </c>
      <c r="C3901" s="6" t="str">
        <f t="shared" si="541"/>
        <v>2020</v>
      </c>
      <c r="D3901" s="6" t="str">
        <f t="shared" si="542"/>
        <v>December</v>
      </c>
      <c r="E3901" s="6" t="str">
        <f t="shared" si="543"/>
        <v>Q4</v>
      </c>
      <c r="F3901" s="6" t="str">
        <f t="shared" si="544"/>
        <v>High</v>
      </c>
      <c r="G3901" s="6" t="str">
        <f t="shared" si="545"/>
        <v>Discounted</v>
      </c>
      <c r="H3901" s="6">
        <v>44181</v>
      </c>
      <c r="I3901" t="s">
        <v>3139</v>
      </c>
      <c r="J3901" t="s">
        <v>44</v>
      </c>
      <c r="K3901" t="s">
        <v>4857</v>
      </c>
      <c r="L3901" t="s">
        <v>30</v>
      </c>
      <c r="M3901" t="s">
        <v>31</v>
      </c>
      <c r="N3901" t="s">
        <v>32</v>
      </c>
      <c r="O3901" t="s">
        <v>69</v>
      </c>
      <c r="P3901" t="s">
        <v>3219</v>
      </c>
      <c r="Q3901" t="s">
        <v>495</v>
      </c>
      <c r="R3901" s="7">
        <v>0.2</v>
      </c>
      <c r="S3901" s="7">
        <f t="shared" si="540"/>
        <v>22.1568</v>
      </c>
      <c r="T3901" s="8">
        <v>9.6936</v>
      </c>
      <c r="U3901" s="8" t="str">
        <f t="shared" si="546"/>
        <v>Low</v>
      </c>
      <c r="V3901" s="7">
        <v>3</v>
      </c>
      <c r="W3901" s="8">
        <v>27.696000000000002</v>
      </c>
      <c r="X3901" s="8">
        <f t="shared" si="547"/>
        <v>6453</v>
      </c>
      <c r="Y3901" s="9">
        <v>0.35</v>
      </c>
      <c r="Z3901" s="9" t="str">
        <f t="shared" si="548"/>
        <v>High</v>
      </c>
    </row>
    <row r="3902" spans="1:26" x14ac:dyDescent="0.3">
      <c r="A3902" t="s">
        <v>4853</v>
      </c>
      <c r="B3902" s="6">
        <v>44176</v>
      </c>
      <c r="C3902" s="6" t="str">
        <f t="shared" si="541"/>
        <v>2020</v>
      </c>
      <c r="D3902" s="6" t="str">
        <f t="shared" si="542"/>
        <v>December</v>
      </c>
      <c r="E3902" s="6" t="str">
        <f t="shared" si="543"/>
        <v>Q4</v>
      </c>
      <c r="F3902" s="6" t="str">
        <f t="shared" si="544"/>
        <v>Low</v>
      </c>
      <c r="G3902" s="6" t="str">
        <f t="shared" si="545"/>
        <v>Discounted</v>
      </c>
      <c r="H3902" s="6">
        <v>44181</v>
      </c>
      <c r="I3902" t="s">
        <v>3139</v>
      </c>
      <c r="J3902" t="s">
        <v>161</v>
      </c>
      <c r="K3902" t="s">
        <v>3659</v>
      </c>
      <c r="L3902" t="s">
        <v>30</v>
      </c>
      <c r="M3902" t="s">
        <v>91</v>
      </c>
      <c r="N3902" t="s">
        <v>110</v>
      </c>
      <c r="O3902" t="s">
        <v>69</v>
      </c>
      <c r="P3902" t="s">
        <v>3219</v>
      </c>
      <c r="Q3902" t="s">
        <v>495</v>
      </c>
      <c r="R3902" s="7">
        <v>0.2</v>
      </c>
      <c r="S3902" s="7">
        <f t="shared" si="540"/>
        <v>46.463999999999999</v>
      </c>
      <c r="T3902" s="8">
        <v>-6.5339999999999998</v>
      </c>
      <c r="U3902" s="8" t="str">
        <f t="shared" si="546"/>
        <v>Loss</v>
      </c>
      <c r="V3902" s="7">
        <v>4</v>
      </c>
      <c r="W3902" s="8">
        <v>58.08</v>
      </c>
      <c r="X3902" s="8">
        <f t="shared" si="547"/>
        <v>4878</v>
      </c>
      <c r="Y3902" s="9">
        <v>-0.1125</v>
      </c>
      <c r="Z3902" s="9" t="str">
        <f t="shared" si="548"/>
        <v>Low</v>
      </c>
    </row>
    <row r="3903" spans="1:26" x14ac:dyDescent="0.3">
      <c r="A3903" t="s">
        <v>4858</v>
      </c>
      <c r="B3903" s="6">
        <v>44176</v>
      </c>
      <c r="C3903" s="6" t="str">
        <f t="shared" si="541"/>
        <v>2020</v>
      </c>
      <c r="D3903" s="6" t="str">
        <f t="shared" si="542"/>
        <v>December</v>
      </c>
      <c r="E3903" s="6" t="str">
        <f t="shared" si="543"/>
        <v>Q4</v>
      </c>
      <c r="F3903" s="6" t="str">
        <f t="shared" si="544"/>
        <v>Low</v>
      </c>
      <c r="G3903" s="6" t="str">
        <f t="shared" si="545"/>
        <v>Discounted</v>
      </c>
      <c r="H3903" s="6">
        <v>44180</v>
      </c>
      <c r="I3903" t="s">
        <v>971</v>
      </c>
      <c r="J3903" t="s">
        <v>38</v>
      </c>
      <c r="K3903" t="s">
        <v>4229</v>
      </c>
      <c r="L3903" t="s">
        <v>30</v>
      </c>
      <c r="M3903" t="s">
        <v>31</v>
      </c>
      <c r="N3903" t="s">
        <v>41</v>
      </c>
      <c r="O3903" t="s">
        <v>54</v>
      </c>
      <c r="P3903" t="s">
        <v>962</v>
      </c>
      <c r="Q3903" t="s">
        <v>132</v>
      </c>
      <c r="R3903" s="7">
        <v>0.7</v>
      </c>
      <c r="S3903" s="7">
        <f t="shared" si="540"/>
        <v>3.0996000000000006</v>
      </c>
      <c r="T3903" s="8">
        <v>-7.5768000000000004</v>
      </c>
      <c r="U3903" s="8" t="str">
        <f t="shared" si="546"/>
        <v>Loss</v>
      </c>
      <c r="V3903" s="7">
        <v>3</v>
      </c>
      <c r="W3903" s="8">
        <v>10.332000000000001</v>
      </c>
      <c r="X3903" s="8">
        <f t="shared" si="547"/>
        <v>8594</v>
      </c>
      <c r="Y3903" s="9">
        <v>-0.73333333300000003</v>
      </c>
      <c r="Z3903" s="9" t="str">
        <f t="shared" si="548"/>
        <v>Low</v>
      </c>
    </row>
    <row r="3904" spans="1:26" x14ac:dyDescent="0.3">
      <c r="A3904" t="s">
        <v>4859</v>
      </c>
      <c r="B3904" s="6">
        <v>44176</v>
      </c>
      <c r="C3904" s="6" t="str">
        <f t="shared" si="541"/>
        <v>2020</v>
      </c>
      <c r="D3904" s="6" t="str">
        <f t="shared" si="542"/>
        <v>December</v>
      </c>
      <c r="E3904" s="6" t="str">
        <f t="shared" si="543"/>
        <v>Q4</v>
      </c>
      <c r="F3904" s="6" t="str">
        <f t="shared" si="544"/>
        <v>Low</v>
      </c>
      <c r="G3904" s="6" t="str">
        <f t="shared" si="545"/>
        <v>Discounted</v>
      </c>
      <c r="H3904" s="6">
        <v>44180</v>
      </c>
      <c r="I3904" t="s">
        <v>1407</v>
      </c>
      <c r="J3904" t="s">
        <v>101</v>
      </c>
      <c r="K3904" t="s">
        <v>1620</v>
      </c>
      <c r="L3904" t="s">
        <v>30</v>
      </c>
      <c r="M3904" t="s">
        <v>31</v>
      </c>
      <c r="N3904" t="s">
        <v>41</v>
      </c>
      <c r="O3904" t="s">
        <v>62</v>
      </c>
      <c r="P3904" t="s">
        <v>516</v>
      </c>
      <c r="Q3904" t="s">
        <v>227</v>
      </c>
      <c r="R3904" s="7">
        <v>0.7</v>
      </c>
      <c r="S3904" s="7">
        <f t="shared" si="540"/>
        <v>3.8483999999999998</v>
      </c>
      <c r="T3904" s="8">
        <v>-8.9795999999999996</v>
      </c>
      <c r="U3904" s="8" t="str">
        <f t="shared" si="546"/>
        <v>Loss</v>
      </c>
      <c r="V3904" s="7">
        <v>2</v>
      </c>
      <c r="W3904" s="8">
        <v>12.827999999999999</v>
      </c>
      <c r="X3904" s="8">
        <f t="shared" si="547"/>
        <v>8173</v>
      </c>
      <c r="Y3904" s="9">
        <v>-0.7</v>
      </c>
      <c r="Z3904" s="9" t="str">
        <f t="shared" si="548"/>
        <v>Low</v>
      </c>
    </row>
    <row r="3905" spans="1:26" x14ac:dyDescent="0.3">
      <c r="A3905" t="s">
        <v>4860</v>
      </c>
      <c r="B3905" s="6">
        <v>44176</v>
      </c>
      <c r="C3905" s="6" t="str">
        <f t="shared" si="541"/>
        <v>2020</v>
      </c>
      <c r="D3905" s="6" t="str">
        <f t="shared" si="542"/>
        <v>December</v>
      </c>
      <c r="E3905" s="6" t="str">
        <f t="shared" si="543"/>
        <v>Q4</v>
      </c>
      <c r="F3905" s="6" t="str">
        <f t="shared" si="544"/>
        <v>High</v>
      </c>
      <c r="G3905" s="6" t="str">
        <f t="shared" si="545"/>
        <v>Discounted</v>
      </c>
      <c r="H3905" s="6">
        <v>44182</v>
      </c>
      <c r="I3905" t="s">
        <v>2243</v>
      </c>
      <c r="J3905" t="s">
        <v>38</v>
      </c>
      <c r="K3905" t="s">
        <v>306</v>
      </c>
      <c r="L3905" t="s">
        <v>40</v>
      </c>
      <c r="M3905" t="s">
        <v>31</v>
      </c>
      <c r="N3905" t="s">
        <v>41</v>
      </c>
      <c r="O3905" t="s">
        <v>69</v>
      </c>
      <c r="P3905" t="s">
        <v>3507</v>
      </c>
      <c r="Q3905" t="s">
        <v>71</v>
      </c>
      <c r="R3905" s="7">
        <v>0.2</v>
      </c>
      <c r="S3905" s="7">
        <f t="shared" si="540"/>
        <v>88.42240000000001</v>
      </c>
      <c r="T3905" s="8">
        <v>38.684800000000003</v>
      </c>
      <c r="U3905" s="8" t="str">
        <f t="shared" si="546"/>
        <v>Low</v>
      </c>
      <c r="V3905" s="7">
        <v>4</v>
      </c>
      <c r="W3905" s="8">
        <v>110.52800000000001</v>
      </c>
      <c r="X3905" s="8">
        <f t="shared" si="547"/>
        <v>3591</v>
      </c>
      <c r="Y3905" s="9">
        <v>0.35</v>
      </c>
      <c r="Z3905" s="9" t="str">
        <f t="shared" si="548"/>
        <v>High</v>
      </c>
    </row>
    <row r="3906" spans="1:26" x14ac:dyDescent="0.3">
      <c r="A3906" t="s">
        <v>4861</v>
      </c>
      <c r="B3906" s="6">
        <v>44176</v>
      </c>
      <c r="C3906" s="6" t="str">
        <f t="shared" si="541"/>
        <v>2020</v>
      </c>
      <c r="D3906" s="6" t="str">
        <f t="shared" si="542"/>
        <v>December</v>
      </c>
      <c r="E3906" s="6" t="str">
        <f t="shared" si="543"/>
        <v>Q4</v>
      </c>
      <c r="F3906" s="6" t="str">
        <f t="shared" si="544"/>
        <v>High</v>
      </c>
      <c r="G3906" s="6" t="str">
        <f t="shared" si="545"/>
        <v>Full Price</v>
      </c>
      <c r="H3906" s="6">
        <v>44179</v>
      </c>
      <c r="I3906" t="s">
        <v>1496</v>
      </c>
      <c r="J3906" t="s">
        <v>82</v>
      </c>
      <c r="K3906" t="s">
        <v>2311</v>
      </c>
      <c r="L3906" t="s">
        <v>30</v>
      </c>
      <c r="M3906" t="s">
        <v>31</v>
      </c>
      <c r="N3906" t="s">
        <v>41</v>
      </c>
      <c r="O3906" t="s">
        <v>33</v>
      </c>
      <c r="P3906" t="s">
        <v>275</v>
      </c>
      <c r="Q3906" t="s">
        <v>212</v>
      </c>
      <c r="R3906" s="7">
        <v>0</v>
      </c>
      <c r="S3906" s="7">
        <f t="shared" ref="S3906:S3969" si="549">W3906 - (W3906 * R3906)</f>
        <v>23</v>
      </c>
      <c r="T3906" s="8">
        <v>10.35</v>
      </c>
      <c r="U3906" s="8" t="str">
        <f t="shared" si="546"/>
        <v>Low</v>
      </c>
      <c r="V3906" s="7">
        <v>2</v>
      </c>
      <c r="W3906" s="8">
        <v>23</v>
      </c>
      <c r="X3906" s="8">
        <f t="shared" si="547"/>
        <v>6857</v>
      </c>
      <c r="Y3906" s="9">
        <v>0.45</v>
      </c>
      <c r="Z3906" s="9" t="str">
        <f t="shared" si="548"/>
        <v>High</v>
      </c>
    </row>
    <row r="3907" spans="1:26" x14ac:dyDescent="0.3">
      <c r="A3907" t="s">
        <v>4861</v>
      </c>
      <c r="B3907" s="6">
        <v>44176</v>
      </c>
      <c r="C3907" s="6" t="str">
        <f t="shared" ref="C3907:C3970" si="550">TEXT(B3907, "YYYY")</f>
        <v>2020</v>
      </c>
      <c r="D3907" s="6" t="str">
        <f t="shared" ref="D3907:D3970" si="551">TEXT(B3907, "MMMM")</f>
        <v>December</v>
      </c>
      <c r="E3907" s="6" t="str">
        <f t="shared" ref="E3907:E3970" si="552">"Q" &amp; INT((MONTH(B3907) - 1) / 3) + 1</f>
        <v>Q4</v>
      </c>
      <c r="F3907" s="6" t="str">
        <f t="shared" ref="F3907:F3970" si="553">IF(Y3907&gt; 0.2, "High", "Low")</f>
        <v>High</v>
      </c>
      <c r="G3907" s="6" t="str">
        <f t="shared" ref="G3907:G3970" si="554">IF(R3907&gt;0, "Discounted", "Full Price")</f>
        <v>Full Price</v>
      </c>
      <c r="H3907" s="6">
        <v>44179</v>
      </c>
      <c r="I3907" t="s">
        <v>1496</v>
      </c>
      <c r="J3907" t="s">
        <v>319</v>
      </c>
      <c r="K3907" t="s">
        <v>4862</v>
      </c>
      <c r="L3907" t="s">
        <v>30</v>
      </c>
      <c r="M3907" t="s">
        <v>91</v>
      </c>
      <c r="N3907" t="s">
        <v>110</v>
      </c>
      <c r="O3907" t="s">
        <v>33</v>
      </c>
      <c r="P3907" t="s">
        <v>275</v>
      </c>
      <c r="Q3907" t="s">
        <v>212</v>
      </c>
      <c r="R3907" s="7">
        <v>0</v>
      </c>
      <c r="S3907" s="7">
        <f t="shared" si="549"/>
        <v>175.23</v>
      </c>
      <c r="T3907" s="8">
        <v>61.330500000000001</v>
      </c>
      <c r="U3907" s="8" t="str">
        <f t="shared" ref="U3907:U3970" si="555">IF(T3907 &lt; 0, "Loss", IF(T3907 &lt; 100, "Low", IF(T3907 &lt; 500, "Medium", "High")))</f>
        <v>Low</v>
      </c>
      <c r="V3907" s="7">
        <v>11</v>
      </c>
      <c r="W3907" s="8">
        <v>175.23</v>
      </c>
      <c r="X3907" s="8">
        <f t="shared" ref="X3907:X3970" si="556">_xlfn.RANK.EQ(W3907, W$2:W$9994)</f>
        <v>2823</v>
      </c>
      <c r="Y3907" s="9">
        <v>0.35</v>
      </c>
      <c r="Z3907" s="9" t="str">
        <f t="shared" ref="Z3907:Z3970" si="557">IF(Y3907 &gt; 0.2, "High", "Low")</f>
        <v>High</v>
      </c>
    </row>
    <row r="3908" spans="1:26" x14ac:dyDescent="0.3">
      <c r="A3908" t="s">
        <v>4861</v>
      </c>
      <c r="B3908" s="6">
        <v>44176</v>
      </c>
      <c r="C3908" s="6" t="str">
        <f t="shared" si="550"/>
        <v>2020</v>
      </c>
      <c r="D3908" s="6" t="str">
        <f t="shared" si="551"/>
        <v>December</v>
      </c>
      <c r="E3908" s="6" t="str">
        <f t="shared" si="552"/>
        <v>Q4</v>
      </c>
      <c r="F3908" s="6" t="str">
        <f t="shared" si="553"/>
        <v>High</v>
      </c>
      <c r="G3908" s="6" t="str">
        <f t="shared" si="554"/>
        <v>Full Price</v>
      </c>
      <c r="H3908" s="6">
        <v>44179</v>
      </c>
      <c r="I3908" t="s">
        <v>1496</v>
      </c>
      <c r="J3908" t="s">
        <v>89</v>
      </c>
      <c r="K3908" t="s">
        <v>1872</v>
      </c>
      <c r="L3908" t="s">
        <v>30</v>
      </c>
      <c r="M3908" t="s">
        <v>91</v>
      </c>
      <c r="N3908" t="s">
        <v>92</v>
      </c>
      <c r="O3908" t="s">
        <v>33</v>
      </c>
      <c r="P3908" t="s">
        <v>275</v>
      </c>
      <c r="Q3908" t="s">
        <v>212</v>
      </c>
      <c r="R3908" s="7">
        <v>0</v>
      </c>
      <c r="S3908" s="7">
        <f t="shared" si="549"/>
        <v>125.99</v>
      </c>
      <c r="T3908" s="8">
        <v>31.497499999999999</v>
      </c>
      <c r="U3908" s="8" t="str">
        <f t="shared" si="555"/>
        <v>Low</v>
      </c>
      <c r="V3908" s="7">
        <v>1</v>
      </c>
      <c r="W3908" s="8">
        <v>125.99</v>
      </c>
      <c r="X3908" s="8">
        <f t="shared" si="556"/>
        <v>3352</v>
      </c>
      <c r="Y3908" s="9">
        <v>0.25</v>
      </c>
      <c r="Z3908" s="9" t="str">
        <f t="shared" si="557"/>
        <v>High</v>
      </c>
    </row>
    <row r="3909" spans="1:26" x14ac:dyDescent="0.3">
      <c r="A3909" t="s">
        <v>4863</v>
      </c>
      <c r="B3909" s="6">
        <v>44176</v>
      </c>
      <c r="C3909" s="6" t="str">
        <f t="shared" si="550"/>
        <v>2020</v>
      </c>
      <c r="D3909" s="6" t="str">
        <f t="shared" si="551"/>
        <v>December</v>
      </c>
      <c r="E3909" s="6" t="str">
        <f t="shared" si="552"/>
        <v>Q4</v>
      </c>
      <c r="F3909" s="6" t="str">
        <f t="shared" si="553"/>
        <v>High</v>
      </c>
      <c r="G3909" s="6" t="str">
        <f t="shared" si="554"/>
        <v>Full Price</v>
      </c>
      <c r="H3909" s="6">
        <v>44177</v>
      </c>
      <c r="I3909" t="s">
        <v>3936</v>
      </c>
      <c r="J3909" t="s">
        <v>89</v>
      </c>
      <c r="K3909" t="s">
        <v>1383</v>
      </c>
      <c r="L3909" t="s">
        <v>30</v>
      </c>
      <c r="M3909" t="s">
        <v>31</v>
      </c>
      <c r="N3909" t="s">
        <v>46</v>
      </c>
      <c r="O3909" t="s">
        <v>62</v>
      </c>
      <c r="P3909" t="s">
        <v>3373</v>
      </c>
      <c r="Q3909" t="s">
        <v>115</v>
      </c>
      <c r="R3909" s="7">
        <v>0</v>
      </c>
      <c r="S3909" s="7">
        <f t="shared" si="549"/>
        <v>196.62</v>
      </c>
      <c r="T3909" s="8">
        <v>96.343800000000002</v>
      </c>
      <c r="U3909" s="8" t="str">
        <f t="shared" si="555"/>
        <v>Low</v>
      </c>
      <c r="V3909" s="7">
        <v>2</v>
      </c>
      <c r="W3909" s="8">
        <v>196.62</v>
      </c>
      <c r="X3909" s="8">
        <f t="shared" si="556"/>
        <v>2625</v>
      </c>
      <c r="Y3909" s="9">
        <v>0.49</v>
      </c>
      <c r="Z3909" s="9" t="str">
        <f t="shared" si="557"/>
        <v>High</v>
      </c>
    </row>
    <row r="3910" spans="1:26" x14ac:dyDescent="0.3">
      <c r="A3910" t="s">
        <v>4864</v>
      </c>
      <c r="B3910" s="6">
        <v>44176</v>
      </c>
      <c r="C3910" s="6" t="str">
        <f t="shared" si="550"/>
        <v>2020</v>
      </c>
      <c r="D3910" s="6" t="str">
        <f t="shared" si="551"/>
        <v>December</v>
      </c>
      <c r="E3910" s="6" t="str">
        <f t="shared" si="552"/>
        <v>Q4</v>
      </c>
      <c r="F3910" s="6" t="str">
        <f t="shared" si="553"/>
        <v>Low</v>
      </c>
      <c r="G3910" s="6" t="str">
        <f t="shared" si="554"/>
        <v>Discounted</v>
      </c>
      <c r="H3910" s="6">
        <v>44176</v>
      </c>
      <c r="I3910" t="s">
        <v>4865</v>
      </c>
      <c r="J3910" t="s">
        <v>192</v>
      </c>
      <c r="K3910" t="s">
        <v>2211</v>
      </c>
      <c r="L3910" t="s">
        <v>30</v>
      </c>
      <c r="M3910" t="s">
        <v>31</v>
      </c>
      <c r="N3910" t="s">
        <v>49</v>
      </c>
      <c r="O3910" t="s">
        <v>33</v>
      </c>
      <c r="P3910" t="s">
        <v>34</v>
      </c>
      <c r="Q3910" t="s">
        <v>35</v>
      </c>
      <c r="R3910" s="7">
        <v>0.2</v>
      </c>
      <c r="S3910" s="7">
        <f t="shared" si="549"/>
        <v>37.075200000000002</v>
      </c>
      <c r="T3910" s="8">
        <v>4.6344000000000003</v>
      </c>
      <c r="U3910" s="8" t="str">
        <f t="shared" si="555"/>
        <v>Low</v>
      </c>
      <c r="V3910" s="7">
        <v>3</v>
      </c>
      <c r="W3910" s="8">
        <v>46.344000000000001</v>
      </c>
      <c r="X3910" s="8">
        <f t="shared" si="556"/>
        <v>5310</v>
      </c>
      <c r="Y3910" s="9">
        <v>0.1</v>
      </c>
      <c r="Z3910" s="9" t="str">
        <f t="shared" si="557"/>
        <v>Low</v>
      </c>
    </row>
    <row r="3911" spans="1:26" x14ac:dyDescent="0.3">
      <c r="A3911" t="s">
        <v>4864</v>
      </c>
      <c r="B3911" s="6">
        <v>44176</v>
      </c>
      <c r="C3911" s="6" t="str">
        <f t="shared" si="550"/>
        <v>2020</v>
      </c>
      <c r="D3911" s="6" t="str">
        <f t="shared" si="551"/>
        <v>December</v>
      </c>
      <c r="E3911" s="6" t="str">
        <f t="shared" si="552"/>
        <v>Q4</v>
      </c>
      <c r="F3911" s="6" t="str">
        <f t="shared" si="553"/>
        <v>High</v>
      </c>
      <c r="G3911" s="6" t="str">
        <f t="shared" si="554"/>
        <v>Discounted</v>
      </c>
      <c r="H3911" s="6">
        <v>44176</v>
      </c>
      <c r="I3911" t="s">
        <v>4865</v>
      </c>
      <c r="J3911" t="s">
        <v>161</v>
      </c>
      <c r="K3911" t="s">
        <v>1251</v>
      </c>
      <c r="L3911" t="s">
        <v>30</v>
      </c>
      <c r="M3911" t="s">
        <v>91</v>
      </c>
      <c r="N3911" t="s">
        <v>110</v>
      </c>
      <c r="O3911" t="s">
        <v>33</v>
      </c>
      <c r="P3911" t="s">
        <v>34</v>
      </c>
      <c r="Q3911" t="s">
        <v>35</v>
      </c>
      <c r="R3911" s="7">
        <v>0.2</v>
      </c>
      <c r="S3911" s="7">
        <f t="shared" si="549"/>
        <v>127.9872</v>
      </c>
      <c r="T3911" s="8">
        <v>35.996400000000001</v>
      </c>
      <c r="U3911" s="8" t="str">
        <f t="shared" si="555"/>
        <v>Low</v>
      </c>
      <c r="V3911" s="7">
        <v>2</v>
      </c>
      <c r="W3911" s="8">
        <v>159.98400000000001</v>
      </c>
      <c r="X3911" s="8">
        <f t="shared" si="556"/>
        <v>2966</v>
      </c>
      <c r="Y3911" s="9">
        <v>0.22500000000000001</v>
      </c>
      <c r="Z3911" s="9" t="str">
        <f t="shared" si="557"/>
        <v>High</v>
      </c>
    </row>
    <row r="3912" spans="1:26" x14ac:dyDescent="0.3">
      <c r="A3912" t="s">
        <v>4866</v>
      </c>
      <c r="B3912" s="6">
        <v>44177</v>
      </c>
      <c r="C3912" s="6" t="str">
        <f t="shared" si="550"/>
        <v>2020</v>
      </c>
      <c r="D3912" s="6" t="str">
        <f t="shared" si="551"/>
        <v>December</v>
      </c>
      <c r="E3912" s="6" t="str">
        <f t="shared" si="552"/>
        <v>Q4</v>
      </c>
      <c r="F3912" s="6" t="str">
        <f t="shared" si="553"/>
        <v>Low</v>
      </c>
      <c r="G3912" s="6" t="str">
        <f t="shared" si="554"/>
        <v>Full Price</v>
      </c>
      <c r="H3912" s="6">
        <v>44180</v>
      </c>
      <c r="I3912" t="s">
        <v>2740</v>
      </c>
      <c r="J3912" t="s">
        <v>1377</v>
      </c>
      <c r="K3912" t="s">
        <v>1377</v>
      </c>
      <c r="L3912" t="s">
        <v>30</v>
      </c>
      <c r="M3912" t="s">
        <v>31</v>
      </c>
      <c r="N3912" t="s">
        <v>356</v>
      </c>
      <c r="O3912" t="s">
        <v>69</v>
      </c>
      <c r="P3912" t="s">
        <v>70</v>
      </c>
      <c r="Q3912" t="s">
        <v>71</v>
      </c>
      <c r="R3912" s="7">
        <v>0</v>
      </c>
      <c r="S3912" s="7">
        <f t="shared" si="549"/>
        <v>25.76</v>
      </c>
      <c r="T3912" s="8">
        <v>0.51519999999999999</v>
      </c>
      <c r="U3912" s="8" t="str">
        <f t="shared" si="555"/>
        <v>Low</v>
      </c>
      <c r="V3912" s="7">
        <v>7</v>
      </c>
      <c r="W3912" s="8">
        <v>25.76</v>
      </c>
      <c r="X3912" s="8">
        <f t="shared" si="556"/>
        <v>6622</v>
      </c>
      <c r="Y3912" s="9">
        <v>0.02</v>
      </c>
      <c r="Z3912" s="9" t="str">
        <f t="shared" si="557"/>
        <v>Low</v>
      </c>
    </row>
    <row r="3913" spans="1:26" x14ac:dyDescent="0.3">
      <c r="A3913" t="s">
        <v>4866</v>
      </c>
      <c r="B3913" s="6">
        <v>44177</v>
      </c>
      <c r="C3913" s="6" t="str">
        <f t="shared" si="550"/>
        <v>2020</v>
      </c>
      <c r="D3913" s="6" t="str">
        <f t="shared" si="551"/>
        <v>December</v>
      </c>
      <c r="E3913" s="6" t="str">
        <f t="shared" si="552"/>
        <v>Q4</v>
      </c>
      <c r="F3913" s="6" t="str">
        <f t="shared" si="553"/>
        <v>High</v>
      </c>
      <c r="G3913" s="6" t="str">
        <f t="shared" si="554"/>
        <v>Full Price</v>
      </c>
      <c r="H3913" s="6">
        <v>44180</v>
      </c>
      <c r="I3913" t="s">
        <v>2740</v>
      </c>
      <c r="J3913" t="s">
        <v>161</v>
      </c>
      <c r="K3913" t="s">
        <v>785</v>
      </c>
      <c r="L3913" t="s">
        <v>30</v>
      </c>
      <c r="M3913" t="s">
        <v>91</v>
      </c>
      <c r="N3913" t="s">
        <v>110</v>
      </c>
      <c r="O3913" t="s">
        <v>69</v>
      </c>
      <c r="P3913" t="s">
        <v>70</v>
      </c>
      <c r="Q3913" t="s">
        <v>71</v>
      </c>
      <c r="R3913" s="7">
        <v>0</v>
      </c>
      <c r="S3913" s="7">
        <f t="shared" si="549"/>
        <v>299.94</v>
      </c>
      <c r="T3913" s="8">
        <v>128.9742</v>
      </c>
      <c r="U3913" s="8" t="str">
        <f t="shared" si="555"/>
        <v>Medium</v>
      </c>
      <c r="V3913" s="7">
        <v>6</v>
      </c>
      <c r="W3913" s="8">
        <v>299.94</v>
      </c>
      <c r="X3913" s="8">
        <f t="shared" si="556"/>
        <v>1914</v>
      </c>
      <c r="Y3913" s="9">
        <v>0.43</v>
      </c>
      <c r="Z3913" s="9" t="str">
        <f t="shared" si="557"/>
        <v>High</v>
      </c>
    </row>
    <row r="3914" spans="1:26" x14ac:dyDescent="0.3">
      <c r="A3914" t="s">
        <v>4867</v>
      </c>
      <c r="B3914" s="6">
        <v>44177</v>
      </c>
      <c r="C3914" s="6" t="str">
        <f t="shared" si="550"/>
        <v>2020</v>
      </c>
      <c r="D3914" s="6" t="str">
        <f t="shared" si="551"/>
        <v>December</v>
      </c>
      <c r="E3914" s="6" t="str">
        <f t="shared" si="552"/>
        <v>Q4</v>
      </c>
      <c r="F3914" s="6" t="str">
        <f t="shared" si="553"/>
        <v>High</v>
      </c>
      <c r="G3914" s="6" t="str">
        <f t="shared" si="554"/>
        <v>Full Price</v>
      </c>
      <c r="H3914" s="6">
        <v>44180</v>
      </c>
      <c r="I3914" t="s">
        <v>674</v>
      </c>
      <c r="J3914" t="s">
        <v>67</v>
      </c>
      <c r="K3914" t="s">
        <v>4868</v>
      </c>
      <c r="L3914" t="s">
        <v>61</v>
      </c>
      <c r="M3914" t="s">
        <v>31</v>
      </c>
      <c r="N3914" t="s">
        <v>32</v>
      </c>
      <c r="O3914" t="s">
        <v>69</v>
      </c>
      <c r="P3914" t="s">
        <v>231</v>
      </c>
      <c r="Q3914" t="s">
        <v>232</v>
      </c>
      <c r="R3914" s="7">
        <v>0</v>
      </c>
      <c r="S3914" s="7">
        <f t="shared" si="549"/>
        <v>32.4</v>
      </c>
      <c r="T3914" s="8">
        <v>15.875999999999999</v>
      </c>
      <c r="U3914" s="8" t="str">
        <f t="shared" si="555"/>
        <v>Low</v>
      </c>
      <c r="V3914" s="7">
        <v>5</v>
      </c>
      <c r="W3914" s="8">
        <v>32.4</v>
      </c>
      <c r="X3914" s="8">
        <f t="shared" si="556"/>
        <v>6105</v>
      </c>
      <c r="Y3914" s="9">
        <v>0.49</v>
      </c>
      <c r="Z3914" s="9" t="str">
        <f t="shared" si="557"/>
        <v>High</v>
      </c>
    </row>
    <row r="3915" spans="1:26" x14ac:dyDescent="0.3">
      <c r="A3915" t="s">
        <v>4867</v>
      </c>
      <c r="B3915" s="6">
        <v>44177</v>
      </c>
      <c r="C3915" s="6" t="str">
        <f t="shared" si="550"/>
        <v>2020</v>
      </c>
      <c r="D3915" s="6" t="str">
        <f t="shared" si="551"/>
        <v>December</v>
      </c>
      <c r="E3915" s="6" t="str">
        <f t="shared" si="552"/>
        <v>Q4</v>
      </c>
      <c r="F3915" s="6" t="str">
        <f t="shared" si="553"/>
        <v>High</v>
      </c>
      <c r="G3915" s="6" t="str">
        <f t="shared" si="554"/>
        <v>Full Price</v>
      </c>
      <c r="H3915" s="6">
        <v>44180</v>
      </c>
      <c r="I3915" t="s">
        <v>674</v>
      </c>
      <c r="J3915" t="s">
        <v>67</v>
      </c>
      <c r="K3915" t="s">
        <v>1762</v>
      </c>
      <c r="L3915" t="s">
        <v>61</v>
      </c>
      <c r="M3915" t="s">
        <v>31</v>
      </c>
      <c r="N3915" t="s">
        <v>32</v>
      </c>
      <c r="O3915" t="s">
        <v>69</v>
      </c>
      <c r="P3915" t="s">
        <v>231</v>
      </c>
      <c r="Q3915" t="s">
        <v>232</v>
      </c>
      <c r="R3915" s="7">
        <v>0</v>
      </c>
      <c r="S3915" s="7">
        <f t="shared" si="549"/>
        <v>97.88</v>
      </c>
      <c r="T3915" s="8">
        <v>48.94</v>
      </c>
      <c r="U3915" s="8" t="str">
        <f t="shared" si="555"/>
        <v>Low</v>
      </c>
      <c r="V3915" s="7">
        <v>2</v>
      </c>
      <c r="W3915" s="8">
        <v>97.88</v>
      </c>
      <c r="X3915" s="8">
        <f t="shared" si="556"/>
        <v>3830</v>
      </c>
      <c r="Y3915" s="9">
        <v>0.5</v>
      </c>
      <c r="Z3915" s="9" t="str">
        <f t="shared" si="557"/>
        <v>High</v>
      </c>
    </row>
    <row r="3916" spans="1:26" x14ac:dyDescent="0.3">
      <c r="A3916" t="s">
        <v>4869</v>
      </c>
      <c r="B3916" s="6">
        <v>44177</v>
      </c>
      <c r="C3916" s="6" t="str">
        <f t="shared" si="550"/>
        <v>2020</v>
      </c>
      <c r="D3916" s="6" t="str">
        <f t="shared" si="551"/>
        <v>December</v>
      </c>
      <c r="E3916" s="6" t="str">
        <f t="shared" si="552"/>
        <v>Q4</v>
      </c>
      <c r="F3916" s="6" t="str">
        <f t="shared" si="553"/>
        <v>High</v>
      </c>
      <c r="G3916" s="6" t="str">
        <f t="shared" si="554"/>
        <v>Full Price</v>
      </c>
      <c r="H3916" s="6">
        <v>44182</v>
      </c>
      <c r="I3916" t="s">
        <v>4415</v>
      </c>
      <c r="J3916" t="s">
        <v>80</v>
      </c>
      <c r="K3916" t="s">
        <v>81</v>
      </c>
      <c r="L3916" t="s">
        <v>30</v>
      </c>
      <c r="M3916" t="s">
        <v>31</v>
      </c>
      <c r="N3916" t="s">
        <v>53</v>
      </c>
      <c r="O3916" t="s">
        <v>54</v>
      </c>
      <c r="P3916" t="s">
        <v>917</v>
      </c>
      <c r="Q3916" t="s">
        <v>918</v>
      </c>
      <c r="R3916" s="7">
        <v>0</v>
      </c>
      <c r="S3916" s="7">
        <f t="shared" si="549"/>
        <v>8.2200000000000006</v>
      </c>
      <c r="T3916" s="8">
        <v>2.2193999999999998</v>
      </c>
      <c r="U3916" s="8" t="str">
        <f t="shared" si="555"/>
        <v>Low</v>
      </c>
      <c r="V3916" s="7">
        <v>3</v>
      </c>
      <c r="W3916" s="8">
        <v>8.2200000000000006</v>
      </c>
      <c r="X3916" s="8">
        <f t="shared" si="556"/>
        <v>8940</v>
      </c>
      <c r="Y3916" s="9">
        <v>0.27</v>
      </c>
      <c r="Z3916" s="9" t="str">
        <f t="shared" si="557"/>
        <v>High</v>
      </c>
    </row>
    <row r="3917" spans="1:26" x14ac:dyDescent="0.3">
      <c r="A3917" t="s">
        <v>4870</v>
      </c>
      <c r="B3917" s="6">
        <v>44177</v>
      </c>
      <c r="C3917" s="6" t="str">
        <f t="shared" si="550"/>
        <v>2020</v>
      </c>
      <c r="D3917" s="6" t="str">
        <f t="shared" si="551"/>
        <v>December</v>
      </c>
      <c r="E3917" s="6" t="str">
        <f t="shared" si="552"/>
        <v>Q4</v>
      </c>
      <c r="F3917" s="6" t="str">
        <f t="shared" si="553"/>
        <v>Low</v>
      </c>
      <c r="G3917" s="6" t="str">
        <f t="shared" si="554"/>
        <v>Full Price</v>
      </c>
      <c r="H3917" s="6">
        <v>44181</v>
      </c>
      <c r="I3917" t="s">
        <v>1519</v>
      </c>
      <c r="J3917" t="s">
        <v>192</v>
      </c>
      <c r="K3917" t="s">
        <v>588</v>
      </c>
      <c r="L3917" t="s">
        <v>30</v>
      </c>
      <c r="M3917" t="s">
        <v>76</v>
      </c>
      <c r="N3917" t="s">
        <v>99</v>
      </c>
      <c r="O3917" t="s">
        <v>69</v>
      </c>
      <c r="P3917" t="s">
        <v>945</v>
      </c>
      <c r="Q3917" t="s">
        <v>71</v>
      </c>
      <c r="R3917" s="7">
        <v>0</v>
      </c>
      <c r="S3917" s="7">
        <f t="shared" si="549"/>
        <v>166.5</v>
      </c>
      <c r="T3917" s="8">
        <v>21.645</v>
      </c>
      <c r="U3917" s="8" t="str">
        <f t="shared" si="555"/>
        <v>Low</v>
      </c>
      <c r="V3917" s="7">
        <v>3</v>
      </c>
      <c r="W3917" s="8">
        <v>166.5</v>
      </c>
      <c r="X3917" s="8">
        <f t="shared" si="556"/>
        <v>2902</v>
      </c>
      <c r="Y3917" s="9">
        <v>0.13</v>
      </c>
      <c r="Z3917" s="9" t="str">
        <f t="shared" si="557"/>
        <v>Low</v>
      </c>
    </row>
    <row r="3918" spans="1:26" x14ac:dyDescent="0.3">
      <c r="A3918" t="s">
        <v>4870</v>
      </c>
      <c r="B3918" s="6">
        <v>44177</v>
      </c>
      <c r="C3918" s="6" t="str">
        <f t="shared" si="550"/>
        <v>2020</v>
      </c>
      <c r="D3918" s="6" t="str">
        <f t="shared" si="551"/>
        <v>December</v>
      </c>
      <c r="E3918" s="6" t="str">
        <f t="shared" si="552"/>
        <v>Q4</v>
      </c>
      <c r="F3918" s="6" t="str">
        <f t="shared" si="553"/>
        <v>High</v>
      </c>
      <c r="G3918" s="6" t="str">
        <f t="shared" si="554"/>
        <v>Full Price</v>
      </c>
      <c r="H3918" s="6">
        <v>44181</v>
      </c>
      <c r="I3918" t="s">
        <v>1519</v>
      </c>
      <c r="J3918" t="s">
        <v>3036</v>
      </c>
      <c r="K3918" t="s">
        <v>3037</v>
      </c>
      <c r="L3918" t="s">
        <v>30</v>
      </c>
      <c r="M3918" t="s">
        <v>31</v>
      </c>
      <c r="N3918" t="s">
        <v>49</v>
      </c>
      <c r="O3918" t="s">
        <v>69</v>
      </c>
      <c r="P3918" t="s">
        <v>945</v>
      </c>
      <c r="Q3918" t="s">
        <v>71</v>
      </c>
      <c r="R3918" s="7">
        <v>0</v>
      </c>
      <c r="S3918" s="7">
        <f t="shared" si="549"/>
        <v>360.38</v>
      </c>
      <c r="T3918" s="8">
        <v>93.698800000000006</v>
      </c>
      <c r="U3918" s="8" t="str">
        <f t="shared" si="555"/>
        <v>Low</v>
      </c>
      <c r="V3918" s="7">
        <v>2</v>
      </c>
      <c r="W3918" s="8">
        <v>360.38</v>
      </c>
      <c r="X3918" s="8">
        <f t="shared" si="556"/>
        <v>1612</v>
      </c>
      <c r="Y3918" s="9">
        <v>0.26</v>
      </c>
      <c r="Z3918" s="9" t="str">
        <f t="shared" si="557"/>
        <v>High</v>
      </c>
    </row>
    <row r="3919" spans="1:26" x14ac:dyDescent="0.3">
      <c r="A3919" t="s">
        <v>4871</v>
      </c>
      <c r="B3919" s="6">
        <v>44177</v>
      </c>
      <c r="C3919" s="6" t="str">
        <f t="shared" si="550"/>
        <v>2020</v>
      </c>
      <c r="D3919" s="6" t="str">
        <f t="shared" si="551"/>
        <v>December</v>
      </c>
      <c r="E3919" s="6" t="str">
        <f t="shared" si="552"/>
        <v>Q4</v>
      </c>
      <c r="F3919" s="6" t="str">
        <f t="shared" si="553"/>
        <v>High</v>
      </c>
      <c r="G3919" s="6" t="str">
        <f t="shared" si="554"/>
        <v>Discounted</v>
      </c>
      <c r="H3919" s="6">
        <v>44180</v>
      </c>
      <c r="I3919" t="s">
        <v>2044</v>
      </c>
      <c r="J3919" t="s">
        <v>89</v>
      </c>
      <c r="K3919" t="s">
        <v>4337</v>
      </c>
      <c r="L3919" t="s">
        <v>30</v>
      </c>
      <c r="M3919" t="s">
        <v>31</v>
      </c>
      <c r="N3919" t="s">
        <v>41</v>
      </c>
      <c r="O3919" t="s">
        <v>69</v>
      </c>
      <c r="P3919" t="s">
        <v>263</v>
      </c>
      <c r="Q3919" t="s">
        <v>71</v>
      </c>
      <c r="R3919" s="7">
        <v>0.2</v>
      </c>
      <c r="S3919" s="7">
        <f t="shared" si="549"/>
        <v>19.558399999999999</v>
      </c>
      <c r="T3919" s="8">
        <v>8.8623999999999992</v>
      </c>
      <c r="U3919" s="8" t="str">
        <f t="shared" si="555"/>
        <v>Low</v>
      </c>
      <c r="V3919" s="7">
        <v>2</v>
      </c>
      <c r="W3919" s="8">
        <v>24.448</v>
      </c>
      <c r="X3919" s="8">
        <f t="shared" si="556"/>
        <v>6730</v>
      </c>
      <c r="Y3919" s="9">
        <v>0.36249999999999999</v>
      </c>
      <c r="Z3919" s="9" t="str">
        <f t="shared" si="557"/>
        <v>High</v>
      </c>
    </row>
    <row r="3920" spans="1:26" x14ac:dyDescent="0.3">
      <c r="A3920" t="s">
        <v>4871</v>
      </c>
      <c r="B3920" s="6">
        <v>44177</v>
      </c>
      <c r="C3920" s="6" t="str">
        <f t="shared" si="550"/>
        <v>2020</v>
      </c>
      <c r="D3920" s="6" t="str">
        <f t="shared" si="551"/>
        <v>December</v>
      </c>
      <c r="E3920" s="6" t="str">
        <f t="shared" si="552"/>
        <v>Q4</v>
      </c>
      <c r="F3920" s="6" t="str">
        <f t="shared" si="553"/>
        <v>High</v>
      </c>
      <c r="G3920" s="6" t="str">
        <f t="shared" si="554"/>
        <v>Full Price</v>
      </c>
      <c r="H3920" s="6">
        <v>44180</v>
      </c>
      <c r="I3920" t="s">
        <v>2044</v>
      </c>
      <c r="J3920" t="s">
        <v>89</v>
      </c>
      <c r="K3920" t="s">
        <v>295</v>
      </c>
      <c r="L3920" t="s">
        <v>30</v>
      </c>
      <c r="M3920" t="s">
        <v>31</v>
      </c>
      <c r="N3920" t="s">
        <v>86</v>
      </c>
      <c r="O3920" t="s">
        <v>69</v>
      </c>
      <c r="P3920" t="s">
        <v>263</v>
      </c>
      <c r="Q3920" t="s">
        <v>71</v>
      </c>
      <c r="R3920" s="7">
        <v>0</v>
      </c>
      <c r="S3920" s="7">
        <f t="shared" si="549"/>
        <v>7.86</v>
      </c>
      <c r="T3920" s="8">
        <v>3.6156000000000001</v>
      </c>
      <c r="U3920" s="8" t="str">
        <f t="shared" si="555"/>
        <v>Low</v>
      </c>
      <c r="V3920" s="7">
        <v>2</v>
      </c>
      <c r="W3920" s="8">
        <v>7.86</v>
      </c>
      <c r="X3920" s="8">
        <f t="shared" si="556"/>
        <v>9006</v>
      </c>
      <c r="Y3920" s="9">
        <v>0.46</v>
      </c>
      <c r="Z3920" s="9" t="str">
        <f t="shared" si="557"/>
        <v>High</v>
      </c>
    </row>
    <row r="3921" spans="1:26" x14ac:dyDescent="0.3">
      <c r="A3921" t="s">
        <v>4872</v>
      </c>
      <c r="B3921" s="6">
        <v>44177</v>
      </c>
      <c r="C3921" s="6" t="str">
        <f t="shared" si="550"/>
        <v>2020</v>
      </c>
      <c r="D3921" s="6" t="str">
        <f t="shared" si="551"/>
        <v>December</v>
      </c>
      <c r="E3921" s="6" t="str">
        <f t="shared" si="552"/>
        <v>Q4</v>
      </c>
      <c r="F3921" s="6" t="str">
        <f t="shared" si="553"/>
        <v>Low</v>
      </c>
      <c r="G3921" s="6" t="str">
        <f t="shared" si="554"/>
        <v>Discounted</v>
      </c>
      <c r="H3921" s="6">
        <v>44181</v>
      </c>
      <c r="I3921" t="s">
        <v>1298</v>
      </c>
      <c r="J3921" t="s">
        <v>89</v>
      </c>
      <c r="K3921" t="s">
        <v>1080</v>
      </c>
      <c r="L3921" t="s">
        <v>30</v>
      </c>
      <c r="M3921" t="s">
        <v>76</v>
      </c>
      <c r="N3921" t="s">
        <v>77</v>
      </c>
      <c r="O3921" t="s">
        <v>69</v>
      </c>
      <c r="P3921" t="s">
        <v>825</v>
      </c>
      <c r="Q3921" t="s">
        <v>71</v>
      </c>
      <c r="R3921" s="7">
        <v>0.2</v>
      </c>
      <c r="S3921" s="7">
        <f t="shared" si="549"/>
        <v>279.14240000000001</v>
      </c>
      <c r="T3921" s="8">
        <v>34.892800000000001</v>
      </c>
      <c r="U3921" s="8" t="str">
        <f t="shared" si="555"/>
        <v>Low</v>
      </c>
      <c r="V3921" s="7">
        <v>2</v>
      </c>
      <c r="W3921" s="8">
        <v>348.928</v>
      </c>
      <c r="X3921" s="8">
        <f t="shared" si="556"/>
        <v>1661</v>
      </c>
      <c r="Y3921" s="9">
        <v>0.1</v>
      </c>
      <c r="Z3921" s="9" t="str">
        <f t="shared" si="557"/>
        <v>Low</v>
      </c>
    </row>
    <row r="3922" spans="1:26" x14ac:dyDescent="0.3">
      <c r="A3922" t="s">
        <v>4873</v>
      </c>
      <c r="B3922" s="6">
        <v>44177</v>
      </c>
      <c r="C3922" s="6" t="str">
        <f t="shared" si="550"/>
        <v>2020</v>
      </c>
      <c r="D3922" s="6" t="str">
        <f t="shared" si="551"/>
        <v>December</v>
      </c>
      <c r="E3922" s="6" t="str">
        <f t="shared" si="552"/>
        <v>Q4</v>
      </c>
      <c r="F3922" s="6" t="str">
        <f t="shared" si="553"/>
        <v>High</v>
      </c>
      <c r="G3922" s="6" t="str">
        <f t="shared" si="554"/>
        <v>Full Price</v>
      </c>
      <c r="H3922" s="6">
        <v>44181</v>
      </c>
      <c r="I3922" t="s">
        <v>208</v>
      </c>
      <c r="J3922" t="s">
        <v>105</v>
      </c>
      <c r="K3922" t="s">
        <v>3823</v>
      </c>
      <c r="L3922" t="s">
        <v>30</v>
      </c>
      <c r="M3922" t="s">
        <v>31</v>
      </c>
      <c r="N3922" t="s">
        <v>53</v>
      </c>
      <c r="O3922" t="s">
        <v>69</v>
      </c>
      <c r="P3922" t="s">
        <v>3480</v>
      </c>
      <c r="Q3922" t="s">
        <v>71</v>
      </c>
      <c r="R3922" s="7">
        <v>0</v>
      </c>
      <c r="S3922" s="7">
        <f t="shared" si="549"/>
        <v>2.21</v>
      </c>
      <c r="T3922" s="8">
        <v>0.59670000000000001</v>
      </c>
      <c r="U3922" s="8" t="str">
        <f t="shared" si="555"/>
        <v>Low</v>
      </c>
      <c r="V3922" s="7">
        <v>1</v>
      </c>
      <c r="W3922" s="8">
        <v>2.21</v>
      </c>
      <c r="X3922" s="8">
        <f t="shared" si="556"/>
        <v>9900</v>
      </c>
      <c r="Y3922" s="9">
        <v>0.27</v>
      </c>
      <c r="Z3922" s="9" t="str">
        <f t="shared" si="557"/>
        <v>High</v>
      </c>
    </row>
    <row r="3923" spans="1:26" x14ac:dyDescent="0.3">
      <c r="A3923" t="s">
        <v>4873</v>
      </c>
      <c r="B3923" s="6">
        <v>44177</v>
      </c>
      <c r="C3923" s="6" t="str">
        <f t="shared" si="550"/>
        <v>2020</v>
      </c>
      <c r="D3923" s="6" t="str">
        <f t="shared" si="551"/>
        <v>December</v>
      </c>
      <c r="E3923" s="6" t="str">
        <f t="shared" si="552"/>
        <v>Q4</v>
      </c>
      <c r="F3923" s="6" t="str">
        <f t="shared" si="553"/>
        <v>High</v>
      </c>
      <c r="G3923" s="6" t="str">
        <f t="shared" si="554"/>
        <v>Full Price</v>
      </c>
      <c r="H3923" s="6">
        <v>44181</v>
      </c>
      <c r="I3923" t="s">
        <v>208</v>
      </c>
      <c r="J3923" t="s">
        <v>2139</v>
      </c>
      <c r="K3923" t="s">
        <v>2140</v>
      </c>
      <c r="L3923" t="s">
        <v>30</v>
      </c>
      <c r="M3923" t="s">
        <v>31</v>
      </c>
      <c r="N3923" t="s">
        <v>149</v>
      </c>
      <c r="O3923" t="s">
        <v>69</v>
      </c>
      <c r="P3923" t="s">
        <v>3480</v>
      </c>
      <c r="Q3923" t="s">
        <v>71</v>
      </c>
      <c r="R3923" s="7">
        <v>0</v>
      </c>
      <c r="S3923" s="7">
        <f t="shared" si="549"/>
        <v>15.52</v>
      </c>
      <c r="T3923" s="8">
        <v>7.4496000000000002</v>
      </c>
      <c r="U3923" s="8" t="str">
        <f t="shared" si="555"/>
        <v>Low</v>
      </c>
      <c r="V3923" s="7">
        <v>4</v>
      </c>
      <c r="W3923" s="8">
        <v>15.52</v>
      </c>
      <c r="X3923" s="8">
        <f t="shared" si="556"/>
        <v>7735</v>
      </c>
      <c r="Y3923" s="9">
        <v>0.48</v>
      </c>
      <c r="Z3923" s="9" t="str">
        <f t="shared" si="557"/>
        <v>High</v>
      </c>
    </row>
    <row r="3924" spans="1:26" x14ac:dyDescent="0.3">
      <c r="A3924" t="s">
        <v>4873</v>
      </c>
      <c r="B3924" s="6">
        <v>44177</v>
      </c>
      <c r="C3924" s="6" t="str">
        <f t="shared" si="550"/>
        <v>2020</v>
      </c>
      <c r="D3924" s="6" t="str">
        <f t="shared" si="551"/>
        <v>December</v>
      </c>
      <c r="E3924" s="6" t="str">
        <f t="shared" si="552"/>
        <v>Q4</v>
      </c>
      <c r="F3924" s="6" t="str">
        <f t="shared" si="553"/>
        <v>High</v>
      </c>
      <c r="G3924" s="6" t="str">
        <f t="shared" si="554"/>
        <v>Full Price</v>
      </c>
      <c r="H3924" s="6">
        <v>44181</v>
      </c>
      <c r="I3924" t="s">
        <v>208</v>
      </c>
      <c r="J3924" t="s">
        <v>89</v>
      </c>
      <c r="K3924" t="s">
        <v>4639</v>
      </c>
      <c r="L3924" t="s">
        <v>30</v>
      </c>
      <c r="M3924" t="s">
        <v>31</v>
      </c>
      <c r="N3924" t="s">
        <v>32</v>
      </c>
      <c r="O3924" t="s">
        <v>69</v>
      </c>
      <c r="P3924" t="s">
        <v>3480</v>
      </c>
      <c r="Q3924" t="s">
        <v>71</v>
      </c>
      <c r="R3924" s="7">
        <v>0</v>
      </c>
      <c r="S3924" s="7">
        <f t="shared" si="549"/>
        <v>36.44</v>
      </c>
      <c r="T3924" s="8">
        <v>16.398</v>
      </c>
      <c r="U3924" s="8" t="str">
        <f t="shared" si="555"/>
        <v>Low</v>
      </c>
      <c r="V3924" s="7">
        <v>4</v>
      </c>
      <c r="W3924" s="8">
        <v>36.44</v>
      </c>
      <c r="X3924" s="8">
        <f t="shared" si="556"/>
        <v>5839</v>
      </c>
      <c r="Y3924" s="9">
        <v>0.45</v>
      </c>
      <c r="Z3924" s="9" t="str">
        <f t="shared" si="557"/>
        <v>High</v>
      </c>
    </row>
    <row r="3925" spans="1:26" x14ac:dyDescent="0.3">
      <c r="A3925" t="s">
        <v>4874</v>
      </c>
      <c r="B3925" s="6">
        <v>44177</v>
      </c>
      <c r="C3925" s="6" t="str">
        <f t="shared" si="550"/>
        <v>2020</v>
      </c>
      <c r="D3925" s="6" t="str">
        <f t="shared" si="551"/>
        <v>December</v>
      </c>
      <c r="E3925" s="6" t="str">
        <f t="shared" si="552"/>
        <v>Q4</v>
      </c>
      <c r="F3925" s="6" t="str">
        <f t="shared" si="553"/>
        <v>High</v>
      </c>
      <c r="G3925" s="6" t="str">
        <f t="shared" si="554"/>
        <v>Discounted</v>
      </c>
      <c r="H3925" s="6">
        <v>44181</v>
      </c>
      <c r="I3925" t="s">
        <v>3029</v>
      </c>
      <c r="J3925" t="s">
        <v>89</v>
      </c>
      <c r="K3925" t="s">
        <v>4613</v>
      </c>
      <c r="L3925" t="s">
        <v>30</v>
      </c>
      <c r="M3925" t="s">
        <v>91</v>
      </c>
      <c r="N3925" t="s">
        <v>110</v>
      </c>
      <c r="O3925" t="s">
        <v>33</v>
      </c>
      <c r="P3925" t="s">
        <v>893</v>
      </c>
      <c r="Q3925" t="s">
        <v>35</v>
      </c>
      <c r="R3925" s="7">
        <v>0.2</v>
      </c>
      <c r="S3925" s="7">
        <f t="shared" si="549"/>
        <v>17.894399999999997</v>
      </c>
      <c r="T3925" s="8">
        <v>6.4307999999999996</v>
      </c>
      <c r="U3925" s="8" t="str">
        <f t="shared" si="555"/>
        <v>Low</v>
      </c>
      <c r="V3925" s="7">
        <v>4</v>
      </c>
      <c r="W3925" s="8">
        <v>22.367999999999999</v>
      </c>
      <c r="X3925" s="8">
        <f t="shared" si="556"/>
        <v>6919</v>
      </c>
      <c r="Y3925" s="9">
        <v>0.28749999999999998</v>
      </c>
      <c r="Z3925" s="9" t="str">
        <f t="shared" si="557"/>
        <v>High</v>
      </c>
    </row>
    <row r="3926" spans="1:26" x14ac:dyDescent="0.3">
      <c r="A3926" t="s">
        <v>4875</v>
      </c>
      <c r="B3926" s="6">
        <v>44178</v>
      </c>
      <c r="C3926" s="6" t="str">
        <f t="shared" si="550"/>
        <v>2020</v>
      </c>
      <c r="D3926" s="6" t="str">
        <f t="shared" si="551"/>
        <v>December</v>
      </c>
      <c r="E3926" s="6" t="str">
        <f t="shared" si="552"/>
        <v>Q4</v>
      </c>
      <c r="F3926" s="6" t="str">
        <f t="shared" si="553"/>
        <v>High</v>
      </c>
      <c r="G3926" s="6" t="str">
        <f t="shared" si="554"/>
        <v>Full Price</v>
      </c>
      <c r="H3926" s="6">
        <v>44180</v>
      </c>
      <c r="I3926" t="s">
        <v>2996</v>
      </c>
      <c r="J3926" t="s">
        <v>44</v>
      </c>
      <c r="K3926" t="s">
        <v>1317</v>
      </c>
      <c r="L3926" t="s">
        <v>30</v>
      </c>
      <c r="M3926" t="s">
        <v>31</v>
      </c>
      <c r="N3926" t="s">
        <v>46</v>
      </c>
      <c r="O3926" t="s">
        <v>69</v>
      </c>
      <c r="P3926" t="s">
        <v>70</v>
      </c>
      <c r="Q3926" t="s">
        <v>71</v>
      </c>
      <c r="R3926" s="7">
        <v>0</v>
      </c>
      <c r="S3926" s="7">
        <f t="shared" si="549"/>
        <v>9.9600000000000009</v>
      </c>
      <c r="T3926" s="8">
        <v>4.5815999999999999</v>
      </c>
      <c r="U3926" s="8" t="str">
        <f t="shared" si="555"/>
        <v>Low</v>
      </c>
      <c r="V3926" s="7">
        <v>2</v>
      </c>
      <c r="W3926" s="8">
        <v>9.9600000000000009</v>
      </c>
      <c r="X3926" s="8">
        <f t="shared" si="556"/>
        <v>8637</v>
      </c>
      <c r="Y3926" s="9">
        <v>0.46</v>
      </c>
      <c r="Z3926" s="9" t="str">
        <f t="shared" si="557"/>
        <v>High</v>
      </c>
    </row>
    <row r="3927" spans="1:26" x14ac:dyDescent="0.3">
      <c r="A3927" t="s">
        <v>4876</v>
      </c>
      <c r="B3927" s="6">
        <v>44178</v>
      </c>
      <c r="C3927" s="6" t="str">
        <f t="shared" si="550"/>
        <v>2020</v>
      </c>
      <c r="D3927" s="6" t="str">
        <f t="shared" si="551"/>
        <v>December</v>
      </c>
      <c r="E3927" s="6" t="str">
        <f t="shared" si="552"/>
        <v>Q4</v>
      </c>
      <c r="F3927" s="6" t="str">
        <f t="shared" si="553"/>
        <v>High</v>
      </c>
      <c r="G3927" s="6" t="str">
        <f t="shared" si="554"/>
        <v>Full Price</v>
      </c>
      <c r="H3927" s="6">
        <v>44185</v>
      </c>
      <c r="I3927" t="s">
        <v>1231</v>
      </c>
      <c r="J3927" t="s">
        <v>89</v>
      </c>
      <c r="K3927" t="s">
        <v>2481</v>
      </c>
      <c r="L3927" t="s">
        <v>40</v>
      </c>
      <c r="M3927" t="s">
        <v>31</v>
      </c>
      <c r="N3927" t="s">
        <v>41</v>
      </c>
      <c r="O3927" t="s">
        <v>54</v>
      </c>
      <c r="P3927" t="s">
        <v>748</v>
      </c>
      <c r="Q3927" t="s">
        <v>749</v>
      </c>
      <c r="R3927" s="7">
        <v>0</v>
      </c>
      <c r="S3927" s="7">
        <f t="shared" si="549"/>
        <v>37.880000000000003</v>
      </c>
      <c r="T3927" s="8">
        <v>18.940000000000001</v>
      </c>
      <c r="U3927" s="8" t="str">
        <f t="shared" si="555"/>
        <v>Low</v>
      </c>
      <c r="V3927" s="7">
        <v>2</v>
      </c>
      <c r="W3927" s="8">
        <v>37.880000000000003</v>
      </c>
      <c r="X3927" s="8">
        <f t="shared" si="556"/>
        <v>5761</v>
      </c>
      <c r="Y3927" s="9">
        <v>0.5</v>
      </c>
      <c r="Z3927" s="9" t="str">
        <f t="shared" si="557"/>
        <v>High</v>
      </c>
    </row>
    <row r="3928" spans="1:26" x14ac:dyDescent="0.3">
      <c r="A3928" t="s">
        <v>4876</v>
      </c>
      <c r="B3928" s="6">
        <v>44178</v>
      </c>
      <c r="C3928" s="6" t="str">
        <f t="shared" si="550"/>
        <v>2020</v>
      </c>
      <c r="D3928" s="6" t="str">
        <f t="shared" si="551"/>
        <v>December</v>
      </c>
      <c r="E3928" s="6" t="str">
        <f t="shared" si="552"/>
        <v>Q4</v>
      </c>
      <c r="F3928" s="6" t="str">
        <f t="shared" si="553"/>
        <v>High</v>
      </c>
      <c r="G3928" s="6" t="str">
        <f t="shared" si="554"/>
        <v>Full Price</v>
      </c>
      <c r="H3928" s="6">
        <v>44185</v>
      </c>
      <c r="I3928" t="s">
        <v>1231</v>
      </c>
      <c r="J3928" t="s">
        <v>67</v>
      </c>
      <c r="K3928" t="s">
        <v>3887</v>
      </c>
      <c r="L3928" t="s">
        <v>40</v>
      </c>
      <c r="M3928" t="s">
        <v>31</v>
      </c>
      <c r="N3928" t="s">
        <v>32</v>
      </c>
      <c r="O3928" t="s">
        <v>54</v>
      </c>
      <c r="P3928" t="s">
        <v>748</v>
      </c>
      <c r="Q3928" t="s">
        <v>749</v>
      </c>
      <c r="R3928" s="7">
        <v>0</v>
      </c>
      <c r="S3928" s="7">
        <f t="shared" si="549"/>
        <v>19.440000000000001</v>
      </c>
      <c r="T3928" s="8">
        <v>9.3312000000000008</v>
      </c>
      <c r="U3928" s="8" t="str">
        <f t="shared" si="555"/>
        <v>Low</v>
      </c>
      <c r="V3928" s="7">
        <v>3</v>
      </c>
      <c r="W3928" s="8">
        <v>19.440000000000001</v>
      </c>
      <c r="X3928" s="8">
        <f t="shared" si="556"/>
        <v>7206</v>
      </c>
      <c r="Y3928" s="9">
        <v>0.48</v>
      </c>
      <c r="Z3928" s="9" t="str">
        <f t="shared" si="557"/>
        <v>High</v>
      </c>
    </row>
    <row r="3929" spans="1:26" x14ac:dyDescent="0.3">
      <c r="A3929" t="s">
        <v>4877</v>
      </c>
      <c r="B3929" s="6">
        <v>44178</v>
      </c>
      <c r="C3929" s="6" t="str">
        <f t="shared" si="550"/>
        <v>2020</v>
      </c>
      <c r="D3929" s="6" t="str">
        <f t="shared" si="551"/>
        <v>December</v>
      </c>
      <c r="E3929" s="6" t="str">
        <f t="shared" si="552"/>
        <v>Q4</v>
      </c>
      <c r="F3929" s="6" t="str">
        <f t="shared" si="553"/>
        <v>High</v>
      </c>
      <c r="G3929" s="6" t="str">
        <f t="shared" si="554"/>
        <v>Full Price</v>
      </c>
      <c r="H3929" s="6">
        <v>44182</v>
      </c>
      <c r="I3929" t="s">
        <v>2528</v>
      </c>
      <c r="J3929" t="s">
        <v>151</v>
      </c>
      <c r="K3929" t="s">
        <v>4878</v>
      </c>
      <c r="L3929" t="s">
        <v>61</v>
      </c>
      <c r="M3929" t="s">
        <v>31</v>
      </c>
      <c r="N3929" t="s">
        <v>174</v>
      </c>
      <c r="O3929" t="s">
        <v>69</v>
      </c>
      <c r="P3929" t="s">
        <v>863</v>
      </c>
      <c r="Q3929" t="s">
        <v>71</v>
      </c>
      <c r="R3929" s="7">
        <v>0</v>
      </c>
      <c r="S3929" s="7">
        <f t="shared" si="549"/>
        <v>134.47999999999999</v>
      </c>
      <c r="T3929" s="8">
        <v>34.964799999999997</v>
      </c>
      <c r="U3929" s="8" t="str">
        <f t="shared" si="555"/>
        <v>Low</v>
      </c>
      <c r="V3929" s="7">
        <v>4</v>
      </c>
      <c r="W3929" s="8">
        <v>134.47999999999999</v>
      </c>
      <c r="X3929" s="8">
        <f t="shared" si="556"/>
        <v>3258</v>
      </c>
      <c r="Y3929" s="9">
        <v>0.26</v>
      </c>
      <c r="Z3929" s="9" t="str">
        <f t="shared" si="557"/>
        <v>High</v>
      </c>
    </row>
    <row r="3930" spans="1:26" x14ac:dyDescent="0.3">
      <c r="A3930" t="s">
        <v>4877</v>
      </c>
      <c r="B3930" s="6">
        <v>44178</v>
      </c>
      <c r="C3930" s="6" t="str">
        <f t="shared" si="550"/>
        <v>2020</v>
      </c>
      <c r="D3930" s="6" t="str">
        <f t="shared" si="551"/>
        <v>December</v>
      </c>
      <c r="E3930" s="6" t="str">
        <f t="shared" si="552"/>
        <v>Q4</v>
      </c>
      <c r="F3930" s="6" t="str">
        <f t="shared" si="553"/>
        <v>High</v>
      </c>
      <c r="G3930" s="6" t="str">
        <f t="shared" si="554"/>
        <v>Full Price</v>
      </c>
      <c r="H3930" s="6">
        <v>44182</v>
      </c>
      <c r="I3930" t="s">
        <v>2528</v>
      </c>
      <c r="J3930" t="s">
        <v>67</v>
      </c>
      <c r="K3930" t="s">
        <v>907</v>
      </c>
      <c r="L3930" t="s">
        <v>61</v>
      </c>
      <c r="M3930" t="s">
        <v>31</v>
      </c>
      <c r="N3930" t="s">
        <v>32</v>
      </c>
      <c r="O3930" t="s">
        <v>69</v>
      </c>
      <c r="P3930" t="s">
        <v>863</v>
      </c>
      <c r="Q3930" t="s">
        <v>71</v>
      </c>
      <c r="R3930" s="7">
        <v>0</v>
      </c>
      <c r="S3930" s="7">
        <f t="shared" si="549"/>
        <v>12.96</v>
      </c>
      <c r="T3930" s="8">
        <v>6.2207999999999997</v>
      </c>
      <c r="U3930" s="8" t="str">
        <f t="shared" si="555"/>
        <v>Low</v>
      </c>
      <c r="V3930" s="7">
        <v>2</v>
      </c>
      <c r="W3930" s="8">
        <v>12.96</v>
      </c>
      <c r="X3930" s="8">
        <f t="shared" si="556"/>
        <v>8103</v>
      </c>
      <c r="Y3930" s="9">
        <v>0.48</v>
      </c>
      <c r="Z3930" s="9" t="str">
        <f t="shared" si="557"/>
        <v>High</v>
      </c>
    </row>
    <row r="3931" spans="1:26" x14ac:dyDescent="0.3">
      <c r="A3931" t="s">
        <v>4879</v>
      </c>
      <c r="B3931" s="6">
        <v>44178</v>
      </c>
      <c r="C3931" s="6" t="str">
        <f t="shared" si="550"/>
        <v>2020</v>
      </c>
      <c r="D3931" s="6" t="str">
        <f t="shared" si="551"/>
        <v>December</v>
      </c>
      <c r="E3931" s="6" t="str">
        <f t="shared" si="552"/>
        <v>Q4</v>
      </c>
      <c r="F3931" s="6" t="str">
        <f t="shared" si="553"/>
        <v>High</v>
      </c>
      <c r="G3931" s="6" t="str">
        <f t="shared" si="554"/>
        <v>Discounted</v>
      </c>
      <c r="H3931" s="6">
        <v>44180</v>
      </c>
      <c r="I3931" t="s">
        <v>763</v>
      </c>
      <c r="J3931" t="s">
        <v>1209</v>
      </c>
      <c r="K3931" t="s">
        <v>2049</v>
      </c>
      <c r="L3931" t="s">
        <v>30</v>
      </c>
      <c r="M3931" t="s">
        <v>31</v>
      </c>
      <c r="N3931" t="s">
        <v>41</v>
      </c>
      <c r="O3931" t="s">
        <v>69</v>
      </c>
      <c r="P3931" t="s">
        <v>4880</v>
      </c>
      <c r="Q3931" t="s">
        <v>71</v>
      </c>
      <c r="R3931" s="7">
        <v>0.2</v>
      </c>
      <c r="S3931" s="7">
        <f t="shared" si="549"/>
        <v>23.36</v>
      </c>
      <c r="T3931" s="8">
        <v>9.8550000000000004</v>
      </c>
      <c r="U3931" s="8" t="str">
        <f t="shared" si="555"/>
        <v>Low</v>
      </c>
      <c r="V3931" s="7">
        <v>5</v>
      </c>
      <c r="W3931" s="8">
        <v>29.2</v>
      </c>
      <c r="X3931" s="8">
        <f t="shared" si="556"/>
        <v>6369</v>
      </c>
      <c r="Y3931" s="9">
        <v>0.33750000000000002</v>
      </c>
      <c r="Z3931" s="9" t="str">
        <f t="shared" si="557"/>
        <v>High</v>
      </c>
    </row>
    <row r="3932" spans="1:26" x14ac:dyDescent="0.3">
      <c r="A3932" t="s">
        <v>4879</v>
      </c>
      <c r="B3932" s="6">
        <v>44178</v>
      </c>
      <c r="C3932" s="6" t="str">
        <f t="shared" si="550"/>
        <v>2020</v>
      </c>
      <c r="D3932" s="6" t="str">
        <f t="shared" si="551"/>
        <v>December</v>
      </c>
      <c r="E3932" s="6" t="str">
        <f t="shared" si="552"/>
        <v>Q4</v>
      </c>
      <c r="F3932" s="6" t="str">
        <f t="shared" si="553"/>
        <v>Low</v>
      </c>
      <c r="G3932" s="6" t="str">
        <f t="shared" si="554"/>
        <v>Full Price</v>
      </c>
      <c r="H3932" s="6">
        <v>44180</v>
      </c>
      <c r="I3932" t="s">
        <v>763</v>
      </c>
      <c r="J3932" t="s">
        <v>161</v>
      </c>
      <c r="K3932" t="s">
        <v>4553</v>
      </c>
      <c r="L3932" t="s">
        <v>30</v>
      </c>
      <c r="M3932" t="s">
        <v>91</v>
      </c>
      <c r="N3932" t="s">
        <v>110</v>
      </c>
      <c r="O3932" t="s">
        <v>69</v>
      </c>
      <c r="P3932" t="s">
        <v>4880</v>
      </c>
      <c r="Q3932" t="s">
        <v>71</v>
      </c>
      <c r="R3932" s="7">
        <v>0</v>
      </c>
      <c r="S3932" s="7">
        <f t="shared" si="549"/>
        <v>248.85</v>
      </c>
      <c r="T3932" s="8">
        <v>27.3735</v>
      </c>
      <c r="U3932" s="8" t="str">
        <f t="shared" si="555"/>
        <v>Low</v>
      </c>
      <c r="V3932" s="7">
        <v>5</v>
      </c>
      <c r="W3932" s="8">
        <v>248.85</v>
      </c>
      <c r="X3932" s="8">
        <f t="shared" si="556"/>
        <v>2205</v>
      </c>
      <c r="Y3932" s="9">
        <v>0.11</v>
      </c>
      <c r="Z3932" s="9" t="str">
        <f t="shared" si="557"/>
        <v>Low</v>
      </c>
    </row>
    <row r="3933" spans="1:26" x14ac:dyDescent="0.3">
      <c r="A3933" t="s">
        <v>4879</v>
      </c>
      <c r="B3933" s="6">
        <v>44178</v>
      </c>
      <c r="C3933" s="6" t="str">
        <f t="shared" si="550"/>
        <v>2020</v>
      </c>
      <c r="D3933" s="6" t="str">
        <f t="shared" si="551"/>
        <v>December</v>
      </c>
      <c r="E3933" s="6" t="str">
        <f t="shared" si="552"/>
        <v>Q4</v>
      </c>
      <c r="F3933" s="6" t="str">
        <f t="shared" si="553"/>
        <v>High</v>
      </c>
      <c r="G3933" s="6" t="str">
        <f t="shared" si="554"/>
        <v>Full Price</v>
      </c>
      <c r="H3933" s="6">
        <v>44180</v>
      </c>
      <c r="I3933" t="s">
        <v>763</v>
      </c>
      <c r="J3933" t="s">
        <v>108</v>
      </c>
      <c r="K3933" t="s">
        <v>882</v>
      </c>
      <c r="L3933" t="s">
        <v>30</v>
      </c>
      <c r="M3933" t="s">
        <v>91</v>
      </c>
      <c r="N3933" t="s">
        <v>110</v>
      </c>
      <c r="O3933" t="s">
        <v>69</v>
      </c>
      <c r="P3933" t="s">
        <v>4880</v>
      </c>
      <c r="Q3933" t="s">
        <v>71</v>
      </c>
      <c r="R3933" s="7">
        <v>0</v>
      </c>
      <c r="S3933" s="7">
        <f t="shared" si="549"/>
        <v>36.24</v>
      </c>
      <c r="T3933" s="8">
        <v>15.220800000000001</v>
      </c>
      <c r="U3933" s="8" t="str">
        <f t="shared" si="555"/>
        <v>Low</v>
      </c>
      <c r="V3933" s="7">
        <v>1</v>
      </c>
      <c r="W3933" s="8">
        <v>36.24</v>
      </c>
      <c r="X3933" s="8">
        <f t="shared" si="556"/>
        <v>5862</v>
      </c>
      <c r="Y3933" s="9">
        <v>0.42</v>
      </c>
      <c r="Z3933" s="9" t="str">
        <f t="shared" si="557"/>
        <v>High</v>
      </c>
    </row>
    <row r="3934" spans="1:26" x14ac:dyDescent="0.3">
      <c r="A3934" t="s">
        <v>4879</v>
      </c>
      <c r="B3934" s="6">
        <v>44178</v>
      </c>
      <c r="C3934" s="6" t="str">
        <f t="shared" si="550"/>
        <v>2020</v>
      </c>
      <c r="D3934" s="6" t="str">
        <f t="shared" si="551"/>
        <v>December</v>
      </c>
      <c r="E3934" s="6" t="str">
        <f t="shared" si="552"/>
        <v>Q4</v>
      </c>
      <c r="F3934" s="6" t="str">
        <f t="shared" si="553"/>
        <v>Low</v>
      </c>
      <c r="G3934" s="6" t="str">
        <f t="shared" si="554"/>
        <v>Discounted</v>
      </c>
      <c r="H3934" s="6">
        <v>44180</v>
      </c>
      <c r="I3934" t="s">
        <v>763</v>
      </c>
      <c r="J3934" t="s">
        <v>153</v>
      </c>
      <c r="K3934" t="s">
        <v>1193</v>
      </c>
      <c r="L3934" t="s">
        <v>30</v>
      </c>
      <c r="M3934" t="s">
        <v>91</v>
      </c>
      <c r="N3934" t="s">
        <v>92</v>
      </c>
      <c r="O3934" t="s">
        <v>69</v>
      </c>
      <c r="P3934" t="s">
        <v>4880</v>
      </c>
      <c r="Q3934" t="s">
        <v>71</v>
      </c>
      <c r="R3934" s="7">
        <v>0.2</v>
      </c>
      <c r="S3934" s="7">
        <f t="shared" si="549"/>
        <v>395.50079999999997</v>
      </c>
      <c r="T3934" s="8">
        <v>49.437600000000003</v>
      </c>
      <c r="U3934" s="8" t="str">
        <f t="shared" si="555"/>
        <v>Low</v>
      </c>
      <c r="V3934" s="7">
        <v>3</v>
      </c>
      <c r="W3934" s="8">
        <v>494.37599999999998</v>
      </c>
      <c r="X3934" s="8">
        <f t="shared" si="556"/>
        <v>1176</v>
      </c>
      <c r="Y3934" s="9">
        <v>0.1</v>
      </c>
      <c r="Z3934" s="9" t="str">
        <f t="shared" si="557"/>
        <v>Low</v>
      </c>
    </row>
    <row r="3935" spans="1:26" x14ac:dyDescent="0.3">
      <c r="A3935" t="s">
        <v>4881</v>
      </c>
      <c r="B3935" s="6">
        <v>44179</v>
      </c>
      <c r="C3935" s="6" t="str">
        <f t="shared" si="550"/>
        <v>2020</v>
      </c>
      <c r="D3935" s="6" t="str">
        <f t="shared" si="551"/>
        <v>December</v>
      </c>
      <c r="E3935" s="6" t="str">
        <f t="shared" si="552"/>
        <v>Q4</v>
      </c>
      <c r="F3935" s="6" t="str">
        <f t="shared" si="553"/>
        <v>High</v>
      </c>
      <c r="G3935" s="6" t="str">
        <f t="shared" si="554"/>
        <v>Full Price</v>
      </c>
      <c r="H3935" s="6">
        <v>44183</v>
      </c>
      <c r="I3935" t="s">
        <v>1531</v>
      </c>
      <c r="J3935" t="s">
        <v>1715</v>
      </c>
      <c r="K3935" t="s">
        <v>1715</v>
      </c>
      <c r="L3935" t="s">
        <v>30</v>
      </c>
      <c r="M3935" t="s">
        <v>76</v>
      </c>
      <c r="N3935" t="s">
        <v>99</v>
      </c>
      <c r="O3935" t="s">
        <v>69</v>
      </c>
      <c r="P3935" t="s">
        <v>4882</v>
      </c>
      <c r="Q3935" t="s">
        <v>71</v>
      </c>
      <c r="R3935" s="7">
        <v>0</v>
      </c>
      <c r="S3935" s="7">
        <f t="shared" si="549"/>
        <v>29.22</v>
      </c>
      <c r="T3935" s="8">
        <v>12.8568</v>
      </c>
      <c r="U3935" s="8" t="str">
        <f t="shared" si="555"/>
        <v>Low</v>
      </c>
      <c r="V3935" s="7">
        <v>3</v>
      </c>
      <c r="W3935" s="8">
        <v>29.22</v>
      </c>
      <c r="X3935" s="8">
        <f t="shared" si="556"/>
        <v>6367</v>
      </c>
      <c r="Y3935" s="9">
        <v>0.44</v>
      </c>
      <c r="Z3935" s="9" t="str">
        <f t="shared" si="557"/>
        <v>High</v>
      </c>
    </row>
    <row r="3936" spans="1:26" x14ac:dyDescent="0.3">
      <c r="A3936" t="s">
        <v>4883</v>
      </c>
      <c r="B3936" s="6">
        <v>44179</v>
      </c>
      <c r="C3936" s="6" t="str">
        <f t="shared" si="550"/>
        <v>2020</v>
      </c>
      <c r="D3936" s="6" t="str">
        <f t="shared" si="551"/>
        <v>December</v>
      </c>
      <c r="E3936" s="6" t="str">
        <f t="shared" si="552"/>
        <v>Q4</v>
      </c>
      <c r="F3936" s="6" t="str">
        <f t="shared" si="553"/>
        <v>High</v>
      </c>
      <c r="G3936" s="6" t="str">
        <f t="shared" si="554"/>
        <v>Full Price</v>
      </c>
      <c r="H3936" s="6">
        <v>44181</v>
      </c>
      <c r="I3936" t="s">
        <v>199</v>
      </c>
      <c r="J3936" t="s">
        <v>145</v>
      </c>
      <c r="K3936" t="s">
        <v>145</v>
      </c>
      <c r="L3936" t="s">
        <v>61</v>
      </c>
      <c r="M3936" t="s">
        <v>31</v>
      </c>
      <c r="N3936" t="s">
        <v>41</v>
      </c>
      <c r="O3936" t="s">
        <v>62</v>
      </c>
      <c r="P3936" t="s">
        <v>406</v>
      </c>
      <c r="Q3936" t="s">
        <v>64</v>
      </c>
      <c r="R3936" s="7">
        <v>0</v>
      </c>
      <c r="S3936" s="7">
        <f t="shared" si="549"/>
        <v>3.76</v>
      </c>
      <c r="T3936" s="8">
        <v>1.8048</v>
      </c>
      <c r="U3936" s="8" t="str">
        <f t="shared" si="555"/>
        <v>Low</v>
      </c>
      <c r="V3936" s="7">
        <v>2</v>
      </c>
      <c r="W3936" s="8">
        <v>3.76</v>
      </c>
      <c r="X3936" s="8">
        <f t="shared" si="556"/>
        <v>9666</v>
      </c>
      <c r="Y3936" s="9">
        <v>0.48</v>
      </c>
      <c r="Z3936" s="9" t="str">
        <f t="shared" si="557"/>
        <v>High</v>
      </c>
    </row>
    <row r="3937" spans="1:26" x14ac:dyDescent="0.3">
      <c r="A3937" t="s">
        <v>4884</v>
      </c>
      <c r="B3937" s="6">
        <v>44179</v>
      </c>
      <c r="C3937" s="6" t="str">
        <f t="shared" si="550"/>
        <v>2020</v>
      </c>
      <c r="D3937" s="6" t="str">
        <f t="shared" si="551"/>
        <v>December</v>
      </c>
      <c r="E3937" s="6" t="str">
        <f t="shared" si="552"/>
        <v>Q4</v>
      </c>
      <c r="F3937" s="6" t="str">
        <f t="shared" si="553"/>
        <v>Low</v>
      </c>
      <c r="G3937" s="6" t="str">
        <f t="shared" si="554"/>
        <v>Discounted</v>
      </c>
      <c r="H3937" s="6">
        <v>44181</v>
      </c>
      <c r="I3937" t="s">
        <v>4885</v>
      </c>
      <c r="J3937" t="s">
        <v>1428</v>
      </c>
      <c r="K3937" t="s">
        <v>3251</v>
      </c>
      <c r="L3937" t="s">
        <v>30</v>
      </c>
      <c r="M3937" t="s">
        <v>91</v>
      </c>
      <c r="N3937" t="s">
        <v>92</v>
      </c>
      <c r="O3937" t="s">
        <v>69</v>
      </c>
      <c r="P3937" t="s">
        <v>2622</v>
      </c>
      <c r="Q3937" t="s">
        <v>175</v>
      </c>
      <c r="R3937" s="7">
        <v>0.2</v>
      </c>
      <c r="S3937" s="7">
        <f t="shared" si="549"/>
        <v>255.9744</v>
      </c>
      <c r="T3937" s="8">
        <v>35.996400000000001</v>
      </c>
      <c r="U3937" s="8" t="str">
        <f t="shared" si="555"/>
        <v>Low</v>
      </c>
      <c r="V3937" s="7">
        <v>4</v>
      </c>
      <c r="W3937" s="8">
        <v>319.96800000000002</v>
      </c>
      <c r="X3937" s="8">
        <f t="shared" si="556"/>
        <v>1789</v>
      </c>
      <c r="Y3937" s="9">
        <v>0.1125</v>
      </c>
      <c r="Z3937" s="9" t="str">
        <f t="shared" si="557"/>
        <v>Low</v>
      </c>
    </row>
    <row r="3938" spans="1:26" x14ac:dyDescent="0.3">
      <c r="A3938" t="s">
        <v>4886</v>
      </c>
      <c r="B3938" s="6">
        <v>44179</v>
      </c>
      <c r="C3938" s="6" t="str">
        <f t="shared" si="550"/>
        <v>2020</v>
      </c>
      <c r="D3938" s="6" t="str">
        <f t="shared" si="551"/>
        <v>December</v>
      </c>
      <c r="E3938" s="6" t="str">
        <f t="shared" si="552"/>
        <v>Q4</v>
      </c>
      <c r="F3938" s="6" t="str">
        <f t="shared" si="553"/>
        <v>High</v>
      </c>
      <c r="G3938" s="6" t="str">
        <f t="shared" si="554"/>
        <v>Full Price</v>
      </c>
      <c r="H3938" s="6">
        <v>44183</v>
      </c>
      <c r="I3938" t="s">
        <v>2351</v>
      </c>
      <c r="J3938" t="s">
        <v>89</v>
      </c>
      <c r="K3938" t="s">
        <v>3114</v>
      </c>
      <c r="L3938" t="s">
        <v>61</v>
      </c>
      <c r="M3938" t="s">
        <v>76</v>
      </c>
      <c r="N3938" t="s">
        <v>99</v>
      </c>
      <c r="O3938" t="s">
        <v>62</v>
      </c>
      <c r="P3938" t="s">
        <v>577</v>
      </c>
      <c r="Q3938" t="s">
        <v>578</v>
      </c>
      <c r="R3938" s="7">
        <v>0</v>
      </c>
      <c r="S3938" s="7">
        <f t="shared" si="549"/>
        <v>6.16</v>
      </c>
      <c r="T3938" s="8">
        <v>1.9712000000000001</v>
      </c>
      <c r="U3938" s="8" t="str">
        <f t="shared" si="555"/>
        <v>Low</v>
      </c>
      <c r="V3938" s="7">
        <v>2</v>
      </c>
      <c r="W3938" s="8">
        <v>6.16</v>
      </c>
      <c r="X3938" s="8">
        <f t="shared" si="556"/>
        <v>9275</v>
      </c>
      <c r="Y3938" s="9">
        <v>0.32</v>
      </c>
      <c r="Z3938" s="9" t="str">
        <f t="shared" si="557"/>
        <v>High</v>
      </c>
    </row>
    <row r="3939" spans="1:26" x14ac:dyDescent="0.3">
      <c r="A3939" t="s">
        <v>4886</v>
      </c>
      <c r="B3939" s="6">
        <v>44179</v>
      </c>
      <c r="C3939" s="6" t="str">
        <f t="shared" si="550"/>
        <v>2020</v>
      </c>
      <c r="D3939" s="6" t="str">
        <f t="shared" si="551"/>
        <v>December</v>
      </c>
      <c r="E3939" s="6" t="str">
        <f t="shared" si="552"/>
        <v>Q4</v>
      </c>
      <c r="F3939" s="6" t="str">
        <f t="shared" si="553"/>
        <v>High</v>
      </c>
      <c r="G3939" s="6" t="str">
        <f t="shared" si="554"/>
        <v>Full Price</v>
      </c>
      <c r="H3939" s="6">
        <v>44183</v>
      </c>
      <c r="I3939" t="s">
        <v>2351</v>
      </c>
      <c r="J3939" t="s">
        <v>492</v>
      </c>
      <c r="K3939" t="s">
        <v>2741</v>
      </c>
      <c r="L3939" t="s">
        <v>61</v>
      </c>
      <c r="M3939" t="s">
        <v>31</v>
      </c>
      <c r="N3939" t="s">
        <v>53</v>
      </c>
      <c r="O3939" t="s">
        <v>62</v>
      </c>
      <c r="P3939" t="s">
        <v>577</v>
      </c>
      <c r="Q3939" t="s">
        <v>578</v>
      </c>
      <c r="R3939" s="7">
        <v>0</v>
      </c>
      <c r="S3939" s="7">
        <f t="shared" si="549"/>
        <v>56.3</v>
      </c>
      <c r="T3939" s="8">
        <v>15.763999999999999</v>
      </c>
      <c r="U3939" s="8" t="str">
        <f t="shared" si="555"/>
        <v>Low</v>
      </c>
      <c r="V3939" s="7">
        <v>2</v>
      </c>
      <c r="W3939" s="8">
        <v>56.3</v>
      </c>
      <c r="X3939" s="8">
        <f t="shared" si="556"/>
        <v>4929</v>
      </c>
      <c r="Y3939" s="9">
        <v>0.28000000000000003</v>
      </c>
      <c r="Z3939" s="9" t="str">
        <f t="shared" si="557"/>
        <v>High</v>
      </c>
    </row>
    <row r="3940" spans="1:26" x14ac:dyDescent="0.3">
      <c r="A3940" t="s">
        <v>4887</v>
      </c>
      <c r="B3940" s="6">
        <v>44179</v>
      </c>
      <c r="C3940" s="6" t="str">
        <f t="shared" si="550"/>
        <v>2020</v>
      </c>
      <c r="D3940" s="6" t="str">
        <f t="shared" si="551"/>
        <v>December</v>
      </c>
      <c r="E3940" s="6" t="str">
        <f t="shared" si="552"/>
        <v>Q4</v>
      </c>
      <c r="F3940" s="6" t="str">
        <f t="shared" si="553"/>
        <v>High</v>
      </c>
      <c r="G3940" s="6" t="str">
        <f t="shared" si="554"/>
        <v>Full Price</v>
      </c>
      <c r="H3940" s="6">
        <v>44184</v>
      </c>
      <c r="I3940" t="s">
        <v>451</v>
      </c>
      <c r="J3940" t="s">
        <v>4648</v>
      </c>
      <c r="K3940" t="s">
        <v>4888</v>
      </c>
      <c r="L3940" t="s">
        <v>30</v>
      </c>
      <c r="M3940" t="s">
        <v>91</v>
      </c>
      <c r="N3940" t="s">
        <v>110</v>
      </c>
      <c r="O3940" t="s">
        <v>69</v>
      </c>
      <c r="P3940" t="s">
        <v>70</v>
      </c>
      <c r="Q3940" t="s">
        <v>71</v>
      </c>
      <c r="R3940" s="7">
        <v>0</v>
      </c>
      <c r="S3940" s="7">
        <f t="shared" si="549"/>
        <v>50</v>
      </c>
      <c r="T3940" s="8">
        <v>10.5</v>
      </c>
      <c r="U3940" s="8" t="str">
        <f t="shared" si="555"/>
        <v>Low</v>
      </c>
      <c r="V3940" s="7">
        <v>2</v>
      </c>
      <c r="W3940" s="8">
        <v>50</v>
      </c>
      <c r="X3940" s="8">
        <f t="shared" si="556"/>
        <v>5142</v>
      </c>
      <c r="Y3940" s="9">
        <v>0.21</v>
      </c>
      <c r="Z3940" s="9" t="str">
        <f t="shared" si="557"/>
        <v>High</v>
      </c>
    </row>
    <row r="3941" spans="1:26" x14ac:dyDescent="0.3">
      <c r="A3941" t="s">
        <v>4889</v>
      </c>
      <c r="B3941" s="6">
        <v>44179</v>
      </c>
      <c r="C3941" s="6" t="str">
        <f t="shared" si="550"/>
        <v>2020</v>
      </c>
      <c r="D3941" s="6" t="str">
        <f t="shared" si="551"/>
        <v>December</v>
      </c>
      <c r="E3941" s="6" t="str">
        <f t="shared" si="552"/>
        <v>Q4</v>
      </c>
      <c r="F3941" s="6" t="str">
        <f t="shared" si="553"/>
        <v>High</v>
      </c>
      <c r="G3941" s="6" t="str">
        <f t="shared" si="554"/>
        <v>Full Price</v>
      </c>
      <c r="H3941" s="6">
        <v>44183</v>
      </c>
      <c r="I3941" t="s">
        <v>1982</v>
      </c>
      <c r="J3941" t="s">
        <v>327</v>
      </c>
      <c r="K3941" t="s">
        <v>4890</v>
      </c>
      <c r="L3941" t="s">
        <v>40</v>
      </c>
      <c r="M3941" t="s">
        <v>76</v>
      </c>
      <c r="N3941" t="s">
        <v>99</v>
      </c>
      <c r="O3941" t="s">
        <v>69</v>
      </c>
      <c r="P3941" t="s">
        <v>70</v>
      </c>
      <c r="Q3941" t="s">
        <v>71</v>
      </c>
      <c r="R3941" s="7">
        <v>0</v>
      </c>
      <c r="S3941" s="7">
        <f t="shared" si="549"/>
        <v>15.24</v>
      </c>
      <c r="T3941" s="8">
        <v>5.1816000000000004</v>
      </c>
      <c r="U3941" s="8" t="str">
        <f t="shared" si="555"/>
        <v>Low</v>
      </c>
      <c r="V3941" s="7">
        <v>3</v>
      </c>
      <c r="W3941" s="8">
        <v>15.24</v>
      </c>
      <c r="X3941" s="8">
        <f t="shared" si="556"/>
        <v>7761</v>
      </c>
      <c r="Y3941" s="9">
        <v>0.34</v>
      </c>
      <c r="Z3941" s="9" t="str">
        <f t="shared" si="557"/>
        <v>High</v>
      </c>
    </row>
    <row r="3942" spans="1:26" x14ac:dyDescent="0.3">
      <c r="A3942" t="s">
        <v>4891</v>
      </c>
      <c r="B3942" s="6">
        <v>44179</v>
      </c>
      <c r="C3942" s="6" t="str">
        <f t="shared" si="550"/>
        <v>2020</v>
      </c>
      <c r="D3942" s="6" t="str">
        <f t="shared" si="551"/>
        <v>December</v>
      </c>
      <c r="E3942" s="6" t="str">
        <f t="shared" si="552"/>
        <v>Q4</v>
      </c>
      <c r="F3942" s="6" t="str">
        <f t="shared" si="553"/>
        <v>Low</v>
      </c>
      <c r="G3942" s="6" t="str">
        <f t="shared" si="554"/>
        <v>Discounted</v>
      </c>
      <c r="H3942" s="6">
        <v>44181</v>
      </c>
      <c r="I3942" t="s">
        <v>2754</v>
      </c>
      <c r="J3942" t="s">
        <v>584</v>
      </c>
      <c r="K3942" t="s">
        <v>4892</v>
      </c>
      <c r="L3942" t="s">
        <v>61</v>
      </c>
      <c r="M3942" t="s">
        <v>76</v>
      </c>
      <c r="N3942" t="s">
        <v>262</v>
      </c>
      <c r="O3942" t="s">
        <v>69</v>
      </c>
      <c r="P3942" t="s">
        <v>70</v>
      </c>
      <c r="Q3942" t="s">
        <v>71</v>
      </c>
      <c r="R3942" s="7">
        <v>0.2</v>
      </c>
      <c r="S3942" s="7">
        <f t="shared" si="549"/>
        <v>218.8544</v>
      </c>
      <c r="T3942" s="8">
        <v>10.258800000000001</v>
      </c>
      <c r="U3942" s="8" t="str">
        <f t="shared" si="555"/>
        <v>Low</v>
      </c>
      <c r="V3942" s="7">
        <v>2</v>
      </c>
      <c r="W3942" s="8">
        <v>273.56799999999998</v>
      </c>
      <c r="X3942" s="8">
        <f t="shared" si="556"/>
        <v>2049</v>
      </c>
      <c r="Y3942" s="9">
        <v>3.7499999999999999E-2</v>
      </c>
      <c r="Z3942" s="9" t="str">
        <f t="shared" si="557"/>
        <v>Low</v>
      </c>
    </row>
    <row r="3943" spans="1:26" x14ac:dyDescent="0.3">
      <c r="A3943" t="s">
        <v>4891</v>
      </c>
      <c r="B3943" s="6">
        <v>44179</v>
      </c>
      <c r="C3943" s="6" t="str">
        <f t="shared" si="550"/>
        <v>2020</v>
      </c>
      <c r="D3943" s="6" t="str">
        <f t="shared" si="551"/>
        <v>December</v>
      </c>
      <c r="E3943" s="6" t="str">
        <f t="shared" si="552"/>
        <v>Q4</v>
      </c>
      <c r="F3943" s="6" t="str">
        <f t="shared" si="553"/>
        <v>High</v>
      </c>
      <c r="G3943" s="6" t="str">
        <f t="shared" si="554"/>
        <v>Discounted</v>
      </c>
      <c r="H3943" s="6">
        <v>44181</v>
      </c>
      <c r="I3943" t="s">
        <v>2754</v>
      </c>
      <c r="J3943" t="s">
        <v>38</v>
      </c>
      <c r="K3943" t="s">
        <v>2070</v>
      </c>
      <c r="L3943" t="s">
        <v>61</v>
      </c>
      <c r="M3943" t="s">
        <v>31</v>
      </c>
      <c r="N3943" t="s">
        <v>41</v>
      </c>
      <c r="O3943" t="s">
        <v>69</v>
      </c>
      <c r="P3943" t="s">
        <v>70</v>
      </c>
      <c r="Q3943" t="s">
        <v>71</v>
      </c>
      <c r="R3943" s="7">
        <v>0.2</v>
      </c>
      <c r="S3943" s="7">
        <f t="shared" si="549"/>
        <v>27.398399999999999</v>
      </c>
      <c r="T3943" s="8">
        <v>11.5587</v>
      </c>
      <c r="U3943" s="8" t="str">
        <f t="shared" si="555"/>
        <v>Low</v>
      </c>
      <c r="V3943" s="7">
        <v>3</v>
      </c>
      <c r="W3943" s="8">
        <v>34.247999999999998</v>
      </c>
      <c r="X3943" s="8">
        <f t="shared" si="556"/>
        <v>5995</v>
      </c>
      <c r="Y3943" s="9">
        <v>0.33750000000000002</v>
      </c>
      <c r="Z3943" s="9" t="str">
        <f t="shared" si="557"/>
        <v>High</v>
      </c>
    </row>
    <row r="3944" spans="1:26" x14ac:dyDescent="0.3">
      <c r="A3944" t="s">
        <v>4891</v>
      </c>
      <c r="B3944" s="6">
        <v>44179</v>
      </c>
      <c r="C3944" s="6" t="str">
        <f t="shared" si="550"/>
        <v>2020</v>
      </c>
      <c r="D3944" s="6" t="str">
        <f t="shared" si="551"/>
        <v>December</v>
      </c>
      <c r="E3944" s="6" t="str">
        <f t="shared" si="552"/>
        <v>Q4</v>
      </c>
      <c r="F3944" s="6" t="str">
        <f t="shared" si="553"/>
        <v>High</v>
      </c>
      <c r="G3944" s="6" t="str">
        <f t="shared" si="554"/>
        <v>Discounted</v>
      </c>
      <c r="H3944" s="6">
        <v>44181</v>
      </c>
      <c r="I3944" t="s">
        <v>2754</v>
      </c>
      <c r="J3944" t="s">
        <v>82</v>
      </c>
      <c r="K3944" t="s">
        <v>4893</v>
      </c>
      <c r="L3944" t="s">
        <v>61</v>
      </c>
      <c r="M3944" t="s">
        <v>31</v>
      </c>
      <c r="N3944" t="s">
        <v>41</v>
      </c>
      <c r="O3944" t="s">
        <v>69</v>
      </c>
      <c r="P3944" t="s">
        <v>70</v>
      </c>
      <c r="Q3944" t="s">
        <v>71</v>
      </c>
      <c r="R3944" s="7">
        <v>0.2</v>
      </c>
      <c r="S3944" s="7">
        <f t="shared" si="549"/>
        <v>44.211200000000005</v>
      </c>
      <c r="T3944" s="8">
        <v>20.724</v>
      </c>
      <c r="U3944" s="8" t="str">
        <f t="shared" si="555"/>
        <v>Low</v>
      </c>
      <c r="V3944" s="7">
        <v>2</v>
      </c>
      <c r="W3944" s="8">
        <v>55.264000000000003</v>
      </c>
      <c r="X3944" s="8">
        <f t="shared" si="556"/>
        <v>4968</v>
      </c>
      <c r="Y3944" s="9">
        <v>0.375</v>
      </c>
      <c r="Z3944" s="9" t="str">
        <f t="shared" si="557"/>
        <v>High</v>
      </c>
    </row>
    <row r="3945" spans="1:26" x14ac:dyDescent="0.3">
      <c r="A3945" t="s">
        <v>4891</v>
      </c>
      <c r="B3945" s="6">
        <v>44179</v>
      </c>
      <c r="C3945" s="6" t="str">
        <f t="shared" si="550"/>
        <v>2020</v>
      </c>
      <c r="D3945" s="6" t="str">
        <f t="shared" si="551"/>
        <v>December</v>
      </c>
      <c r="E3945" s="6" t="str">
        <f t="shared" si="552"/>
        <v>Q4</v>
      </c>
      <c r="F3945" s="6" t="str">
        <f t="shared" si="553"/>
        <v>High</v>
      </c>
      <c r="G3945" s="6" t="str">
        <f t="shared" si="554"/>
        <v>Full Price</v>
      </c>
      <c r="H3945" s="6">
        <v>44181</v>
      </c>
      <c r="I3945" t="s">
        <v>2754</v>
      </c>
      <c r="J3945" t="s">
        <v>67</v>
      </c>
      <c r="K3945" t="s">
        <v>1964</v>
      </c>
      <c r="L3945" t="s">
        <v>61</v>
      </c>
      <c r="M3945" t="s">
        <v>31</v>
      </c>
      <c r="N3945" t="s">
        <v>32</v>
      </c>
      <c r="O3945" t="s">
        <v>69</v>
      </c>
      <c r="P3945" t="s">
        <v>70</v>
      </c>
      <c r="Q3945" t="s">
        <v>71</v>
      </c>
      <c r="R3945" s="7">
        <v>0</v>
      </c>
      <c r="S3945" s="7">
        <f t="shared" si="549"/>
        <v>6.48</v>
      </c>
      <c r="T3945" s="8">
        <v>3.1103999999999998</v>
      </c>
      <c r="U3945" s="8" t="str">
        <f t="shared" si="555"/>
        <v>Low</v>
      </c>
      <c r="V3945" s="7">
        <v>1</v>
      </c>
      <c r="W3945" s="8">
        <v>6.48</v>
      </c>
      <c r="X3945" s="8">
        <f t="shared" si="556"/>
        <v>9210</v>
      </c>
      <c r="Y3945" s="9">
        <v>0.48</v>
      </c>
      <c r="Z3945" s="9" t="str">
        <f t="shared" si="557"/>
        <v>High</v>
      </c>
    </row>
    <row r="3946" spans="1:26" x14ac:dyDescent="0.3">
      <c r="A3946" t="s">
        <v>4894</v>
      </c>
      <c r="B3946" s="6">
        <v>44179</v>
      </c>
      <c r="C3946" s="6" t="str">
        <f t="shared" si="550"/>
        <v>2020</v>
      </c>
      <c r="D3946" s="6" t="str">
        <f t="shared" si="551"/>
        <v>December</v>
      </c>
      <c r="E3946" s="6" t="str">
        <f t="shared" si="552"/>
        <v>Q4</v>
      </c>
      <c r="F3946" s="6" t="str">
        <f t="shared" si="553"/>
        <v>High</v>
      </c>
      <c r="G3946" s="6" t="str">
        <f t="shared" si="554"/>
        <v>Discounted</v>
      </c>
      <c r="H3946" s="6">
        <v>44184</v>
      </c>
      <c r="I3946" t="s">
        <v>1348</v>
      </c>
      <c r="J3946" t="s">
        <v>256</v>
      </c>
      <c r="K3946" t="s">
        <v>2006</v>
      </c>
      <c r="L3946" t="s">
        <v>30</v>
      </c>
      <c r="M3946" t="s">
        <v>31</v>
      </c>
      <c r="N3946" t="s">
        <v>41</v>
      </c>
      <c r="O3946" t="s">
        <v>69</v>
      </c>
      <c r="P3946" t="s">
        <v>263</v>
      </c>
      <c r="Q3946" t="s">
        <v>71</v>
      </c>
      <c r="R3946" s="7">
        <v>0.2</v>
      </c>
      <c r="S3946" s="7">
        <f t="shared" si="549"/>
        <v>6.4767999999999999</v>
      </c>
      <c r="T3946" s="8">
        <v>2.7324000000000002</v>
      </c>
      <c r="U3946" s="8" t="str">
        <f t="shared" si="555"/>
        <v>Low</v>
      </c>
      <c r="V3946" s="7">
        <v>2</v>
      </c>
      <c r="W3946" s="8">
        <v>8.0960000000000001</v>
      </c>
      <c r="X3946" s="8">
        <f t="shared" si="556"/>
        <v>8945</v>
      </c>
      <c r="Y3946" s="9">
        <v>0.33750000000000002</v>
      </c>
      <c r="Z3946" s="9" t="str">
        <f t="shared" si="557"/>
        <v>High</v>
      </c>
    </row>
    <row r="3947" spans="1:26" x14ac:dyDescent="0.3">
      <c r="A3947" t="s">
        <v>4895</v>
      </c>
      <c r="B3947" s="6">
        <v>44180</v>
      </c>
      <c r="C3947" s="6" t="str">
        <f t="shared" si="550"/>
        <v>2020</v>
      </c>
      <c r="D3947" s="6" t="str">
        <f t="shared" si="551"/>
        <v>December</v>
      </c>
      <c r="E3947" s="6" t="str">
        <f t="shared" si="552"/>
        <v>Q4</v>
      </c>
      <c r="F3947" s="6" t="str">
        <f t="shared" si="553"/>
        <v>High</v>
      </c>
      <c r="G3947" s="6" t="str">
        <f t="shared" si="554"/>
        <v>Full Price</v>
      </c>
      <c r="H3947" s="6">
        <v>44187</v>
      </c>
      <c r="I3947" t="s">
        <v>1859</v>
      </c>
      <c r="J3947" t="s">
        <v>1299</v>
      </c>
      <c r="K3947" t="s">
        <v>4896</v>
      </c>
      <c r="L3947" t="s">
        <v>30</v>
      </c>
      <c r="M3947" t="s">
        <v>31</v>
      </c>
      <c r="N3947" t="s">
        <v>174</v>
      </c>
      <c r="O3947" t="s">
        <v>69</v>
      </c>
      <c r="P3947" t="s">
        <v>298</v>
      </c>
      <c r="Q3947" t="s">
        <v>299</v>
      </c>
      <c r="R3947" s="7">
        <v>0</v>
      </c>
      <c r="S3947" s="7">
        <f t="shared" si="549"/>
        <v>103.92</v>
      </c>
      <c r="T3947" s="8">
        <v>36.372</v>
      </c>
      <c r="U3947" s="8" t="str">
        <f t="shared" si="555"/>
        <v>Low</v>
      </c>
      <c r="V3947" s="7">
        <v>4</v>
      </c>
      <c r="W3947" s="8">
        <v>103.92</v>
      </c>
      <c r="X3947" s="8">
        <f t="shared" si="556"/>
        <v>3711</v>
      </c>
      <c r="Y3947" s="9">
        <v>0.35</v>
      </c>
      <c r="Z3947" s="9" t="str">
        <f t="shared" si="557"/>
        <v>High</v>
      </c>
    </row>
    <row r="3948" spans="1:26" x14ac:dyDescent="0.3">
      <c r="A3948" t="s">
        <v>4895</v>
      </c>
      <c r="B3948" s="6">
        <v>44180</v>
      </c>
      <c r="C3948" s="6" t="str">
        <f t="shared" si="550"/>
        <v>2020</v>
      </c>
      <c r="D3948" s="6" t="str">
        <f t="shared" si="551"/>
        <v>December</v>
      </c>
      <c r="E3948" s="6" t="str">
        <f t="shared" si="552"/>
        <v>Q4</v>
      </c>
      <c r="F3948" s="6" t="str">
        <f t="shared" si="553"/>
        <v>High</v>
      </c>
      <c r="G3948" s="6" t="str">
        <f t="shared" si="554"/>
        <v>Discounted</v>
      </c>
      <c r="H3948" s="6">
        <v>44187</v>
      </c>
      <c r="I3948" t="s">
        <v>1859</v>
      </c>
      <c r="J3948" t="s">
        <v>101</v>
      </c>
      <c r="K3948" t="s">
        <v>1620</v>
      </c>
      <c r="L3948" t="s">
        <v>30</v>
      </c>
      <c r="M3948" t="s">
        <v>31</v>
      </c>
      <c r="N3948" t="s">
        <v>41</v>
      </c>
      <c r="O3948" t="s">
        <v>69</v>
      </c>
      <c r="P3948" t="s">
        <v>298</v>
      </c>
      <c r="Q3948" t="s">
        <v>299</v>
      </c>
      <c r="R3948" s="7">
        <v>0.2</v>
      </c>
      <c r="S3948" s="7">
        <f t="shared" si="549"/>
        <v>41.049599999999998</v>
      </c>
      <c r="T3948" s="8">
        <v>18.6006</v>
      </c>
      <c r="U3948" s="8" t="str">
        <f t="shared" si="555"/>
        <v>Low</v>
      </c>
      <c r="V3948" s="7">
        <v>3</v>
      </c>
      <c r="W3948" s="8">
        <v>51.311999999999998</v>
      </c>
      <c r="X3948" s="8">
        <f t="shared" si="556"/>
        <v>5103</v>
      </c>
      <c r="Y3948" s="9">
        <v>0.36249999999999999</v>
      </c>
      <c r="Z3948" s="9" t="str">
        <f t="shared" si="557"/>
        <v>High</v>
      </c>
    </row>
    <row r="3949" spans="1:26" x14ac:dyDescent="0.3">
      <c r="A3949" t="s">
        <v>4895</v>
      </c>
      <c r="B3949" s="6">
        <v>44180</v>
      </c>
      <c r="C3949" s="6" t="str">
        <f t="shared" si="550"/>
        <v>2020</v>
      </c>
      <c r="D3949" s="6" t="str">
        <f t="shared" si="551"/>
        <v>December</v>
      </c>
      <c r="E3949" s="6" t="str">
        <f t="shared" si="552"/>
        <v>Q4</v>
      </c>
      <c r="F3949" s="6" t="str">
        <f t="shared" si="553"/>
        <v>High</v>
      </c>
      <c r="G3949" s="6" t="str">
        <f t="shared" si="554"/>
        <v>Full Price</v>
      </c>
      <c r="H3949" s="6">
        <v>44187</v>
      </c>
      <c r="I3949" t="s">
        <v>1859</v>
      </c>
      <c r="J3949" t="s">
        <v>161</v>
      </c>
      <c r="K3949" t="s">
        <v>1818</v>
      </c>
      <c r="L3949" t="s">
        <v>30</v>
      </c>
      <c r="M3949" t="s">
        <v>91</v>
      </c>
      <c r="N3949" t="s">
        <v>110</v>
      </c>
      <c r="O3949" t="s">
        <v>69</v>
      </c>
      <c r="P3949" t="s">
        <v>298</v>
      </c>
      <c r="Q3949" t="s">
        <v>299</v>
      </c>
      <c r="R3949" s="7">
        <v>0</v>
      </c>
      <c r="S3949" s="7">
        <f t="shared" si="549"/>
        <v>899.91</v>
      </c>
      <c r="T3949" s="8">
        <v>377.9622</v>
      </c>
      <c r="U3949" s="8" t="str">
        <f t="shared" si="555"/>
        <v>Medium</v>
      </c>
      <c r="V3949" s="7">
        <v>9</v>
      </c>
      <c r="W3949" s="8">
        <v>899.91</v>
      </c>
      <c r="X3949" s="8">
        <f t="shared" si="556"/>
        <v>541</v>
      </c>
      <c r="Y3949" s="9">
        <v>0.42</v>
      </c>
      <c r="Z3949" s="9" t="str">
        <f t="shared" si="557"/>
        <v>High</v>
      </c>
    </row>
    <row r="3950" spans="1:26" x14ac:dyDescent="0.3">
      <c r="A3950" t="s">
        <v>4897</v>
      </c>
      <c r="B3950" s="6">
        <v>44180</v>
      </c>
      <c r="C3950" s="6" t="str">
        <f t="shared" si="550"/>
        <v>2020</v>
      </c>
      <c r="D3950" s="6" t="str">
        <f t="shared" si="551"/>
        <v>December</v>
      </c>
      <c r="E3950" s="6" t="str">
        <f t="shared" si="552"/>
        <v>Q4</v>
      </c>
      <c r="F3950" s="6" t="str">
        <f t="shared" si="553"/>
        <v>High</v>
      </c>
      <c r="G3950" s="6" t="str">
        <f t="shared" si="554"/>
        <v>Full Price</v>
      </c>
      <c r="H3950" s="6">
        <v>44184</v>
      </c>
      <c r="I3950" t="s">
        <v>2243</v>
      </c>
      <c r="J3950" t="s">
        <v>703</v>
      </c>
      <c r="K3950" t="s">
        <v>4721</v>
      </c>
      <c r="L3950" t="s">
        <v>40</v>
      </c>
      <c r="M3950" t="s">
        <v>31</v>
      </c>
      <c r="N3950" t="s">
        <v>53</v>
      </c>
      <c r="O3950" t="s">
        <v>54</v>
      </c>
      <c r="P3950" t="s">
        <v>270</v>
      </c>
      <c r="Q3950" t="s">
        <v>271</v>
      </c>
      <c r="R3950" s="7">
        <v>0</v>
      </c>
      <c r="S3950" s="7">
        <f t="shared" si="549"/>
        <v>3.28</v>
      </c>
      <c r="T3950" s="8">
        <v>1.4104000000000001</v>
      </c>
      <c r="U3950" s="8" t="str">
        <f t="shared" si="555"/>
        <v>Low</v>
      </c>
      <c r="V3950" s="7">
        <v>1</v>
      </c>
      <c r="W3950" s="8">
        <v>3.28</v>
      </c>
      <c r="X3950" s="8">
        <f t="shared" si="556"/>
        <v>9742</v>
      </c>
      <c r="Y3950" s="9">
        <v>0.43</v>
      </c>
      <c r="Z3950" s="9" t="str">
        <f t="shared" si="557"/>
        <v>High</v>
      </c>
    </row>
    <row r="3951" spans="1:26" x14ac:dyDescent="0.3">
      <c r="A3951" t="s">
        <v>4898</v>
      </c>
      <c r="B3951" s="6">
        <v>44180</v>
      </c>
      <c r="C3951" s="6" t="str">
        <f t="shared" si="550"/>
        <v>2020</v>
      </c>
      <c r="D3951" s="6" t="str">
        <f t="shared" si="551"/>
        <v>December</v>
      </c>
      <c r="E3951" s="6" t="str">
        <f t="shared" si="552"/>
        <v>Q4</v>
      </c>
      <c r="F3951" s="6" t="str">
        <f t="shared" si="553"/>
        <v>High</v>
      </c>
      <c r="G3951" s="6" t="str">
        <f t="shared" si="554"/>
        <v>Discounted</v>
      </c>
      <c r="H3951" s="6">
        <v>44183</v>
      </c>
      <c r="I3951" t="s">
        <v>331</v>
      </c>
      <c r="J3951" t="s">
        <v>97</v>
      </c>
      <c r="K3951" t="s">
        <v>921</v>
      </c>
      <c r="L3951" t="s">
        <v>30</v>
      </c>
      <c r="M3951" t="s">
        <v>76</v>
      </c>
      <c r="N3951" t="s">
        <v>99</v>
      </c>
      <c r="O3951" t="s">
        <v>54</v>
      </c>
      <c r="P3951" t="s">
        <v>131</v>
      </c>
      <c r="Q3951" t="s">
        <v>132</v>
      </c>
      <c r="R3951" s="7">
        <v>0.2</v>
      </c>
      <c r="S3951" s="7">
        <f t="shared" si="549"/>
        <v>210.29119999999998</v>
      </c>
      <c r="T3951" s="8">
        <v>69.001800000000003</v>
      </c>
      <c r="U3951" s="8" t="str">
        <f t="shared" si="555"/>
        <v>Low</v>
      </c>
      <c r="V3951" s="7">
        <v>7</v>
      </c>
      <c r="W3951" s="8">
        <v>262.86399999999998</v>
      </c>
      <c r="X3951" s="8">
        <f t="shared" si="556"/>
        <v>2115</v>
      </c>
      <c r="Y3951" s="9">
        <v>0.26250000000000001</v>
      </c>
      <c r="Z3951" s="9" t="str">
        <f t="shared" si="557"/>
        <v>High</v>
      </c>
    </row>
    <row r="3952" spans="1:26" x14ac:dyDescent="0.3">
      <c r="A3952" t="s">
        <v>4898</v>
      </c>
      <c r="B3952" s="6">
        <v>44180</v>
      </c>
      <c r="C3952" s="6" t="str">
        <f t="shared" si="550"/>
        <v>2020</v>
      </c>
      <c r="D3952" s="6" t="str">
        <f t="shared" si="551"/>
        <v>December</v>
      </c>
      <c r="E3952" s="6" t="str">
        <f t="shared" si="552"/>
        <v>Q4</v>
      </c>
      <c r="F3952" s="6" t="str">
        <f t="shared" si="553"/>
        <v>High</v>
      </c>
      <c r="G3952" s="6" t="str">
        <f t="shared" si="554"/>
        <v>Discounted</v>
      </c>
      <c r="H3952" s="6">
        <v>44183</v>
      </c>
      <c r="I3952" t="s">
        <v>331</v>
      </c>
      <c r="J3952" t="s">
        <v>153</v>
      </c>
      <c r="K3952" t="s">
        <v>3287</v>
      </c>
      <c r="L3952" t="s">
        <v>30</v>
      </c>
      <c r="M3952" t="s">
        <v>91</v>
      </c>
      <c r="N3952" t="s">
        <v>110</v>
      </c>
      <c r="O3952" t="s">
        <v>54</v>
      </c>
      <c r="P3952" t="s">
        <v>131</v>
      </c>
      <c r="Q3952" t="s">
        <v>132</v>
      </c>
      <c r="R3952" s="7">
        <v>0.2</v>
      </c>
      <c r="S3952" s="7">
        <f t="shared" si="549"/>
        <v>1620.288</v>
      </c>
      <c r="T3952" s="8">
        <v>607.60799999999995</v>
      </c>
      <c r="U3952" s="8" t="str">
        <f t="shared" si="555"/>
        <v>High</v>
      </c>
      <c r="V3952" s="7">
        <v>6</v>
      </c>
      <c r="W3952" s="8">
        <v>2025.36</v>
      </c>
      <c r="X3952" s="8">
        <f t="shared" si="556"/>
        <v>134</v>
      </c>
      <c r="Y3952" s="9">
        <v>0.3</v>
      </c>
      <c r="Z3952" s="9" t="str">
        <f t="shared" si="557"/>
        <v>High</v>
      </c>
    </row>
    <row r="3953" spans="1:26" x14ac:dyDescent="0.3">
      <c r="A3953" t="s">
        <v>4898</v>
      </c>
      <c r="B3953" s="6">
        <v>44180</v>
      </c>
      <c r="C3953" s="6" t="str">
        <f t="shared" si="550"/>
        <v>2020</v>
      </c>
      <c r="D3953" s="6" t="str">
        <f t="shared" si="551"/>
        <v>December</v>
      </c>
      <c r="E3953" s="6" t="str">
        <f t="shared" si="552"/>
        <v>Q4</v>
      </c>
      <c r="F3953" s="6" t="str">
        <f t="shared" si="553"/>
        <v>Low</v>
      </c>
      <c r="G3953" s="6" t="str">
        <f t="shared" si="554"/>
        <v>Discounted</v>
      </c>
      <c r="H3953" s="6">
        <v>44183</v>
      </c>
      <c r="I3953" t="s">
        <v>331</v>
      </c>
      <c r="J3953" t="s">
        <v>4899</v>
      </c>
      <c r="K3953" t="s">
        <v>4900</v>
      </c>
      <c r="L3953" t="s">
        <v>30</v>
      </c>
      <c r="M3953" t="s">
        <v>91</v>
      </c>
      <c r="N3953" t="s">
        <v>534</v>
      </c>
      <c r="O3953" t="s">
        <v>54</v>
      </c>
      <c r="P3953" t="s">
        <v>131</v>
      </c>
      <c r="Q3953" t="s">
        <v>132</v>
      </c>
      <c r="R3953" s="7">
        <v>0.7</v>
      </c>
      <c r="S3953" s="7">
        <f t="shared" si="549"/>
        <v>539.9982</v>
      </c>
      <c r="T3953" s="8">
        <v>-2639.9911999999999</v>
      </c>
      <c r="U3953" s="8" t="str">
        <f t="shared" si="555"/>
        <v>Loss</v>
      </c>
      <c r="V3953" s="7">
        <v>2</v>
      </c>
      <c r="W3953" s="8">
        <v>1799.9939999999999</v>
      </c>
      <c r="X3953" s="8">
        <f t="shared" si="556"/>
        <v>169</v>
      </c>
      <c r="Y3953" s="9">
        <v>-1.4666666669999999</v>
      </c>
      <c r="Z3953" s="9" t="str">
        <f t="shared" si="557"/>
        <v>Low</v>
      </c>
    </row>
    <row r="3954" spans="1:26" x14ac:dyDescent="0.3">
      <c r="A3954" t="s">
        <v>4898</v>
      </c>
      <c r="B3954" s="6">
        <v>44180</v>
      </c>
      <c r="C3954" s="6" t="str">
        <f t="shared" si="550"/>
        <v>2020</v>
      </c>
      <c r="D3954" s="6" t="str">
        <f t="shared" si="551"/>
        <v>December</v>
      </c>
      <c r="E3954" s="6" t="str">
        <f t="shared" si="552"/>
        <v>Q4</v>
      </c>
      <c r="F3954" s="6" t="str">
        <f t="shared" si="553"/>
        <v>Low</v>
      </c>
      <c r="G3954" s="6" t="str">
        <f t="shared" si="554"/>
        <v>Discounted</v>
      </c>
      <c r="H3954" s="6">
        <v>44183</v>
      </c>
      <c r="I3954" t="s">
        <v>331</v>
      </c>
      <c r="J3954" t="s">
        <v>216</v>
      </c>
      <c r="K3954" t="s">
        <v>3290</v>
      </c>
      <c r="L3954" t="s">
        <v>30</v>
      </c>
      <c r="M3954" t="s">
        <v>91</v>
      </c>
      <c r="N3954" t="s">
        <v>92</v>
      </c>
      <c r="O3954" t="s">
        <v>54</v>
      </c>
      <c r="P3954" t="s">
        <v>131</v>
      </c>
      <c r="Q3954" t="s">
        <v>132</v>
      </c>
      <c r="R3954" s="7">
        <v>0.4</v>
      </c>
      <c r="S3954" s="7">
        <f t="shared" si="549"/>
        <v>61.192799999999998</v>
      </c>
      <c r="T3954" s="8">
        <v>-16.998000000000001</v>
      </c>
      <c r="U3954" s="8" t="str">
        <f t="shared" si="555"/>
        <v>Loss</v>
      </c>
      <c r="V3954" s="7">
        <v>2</v>
      </c>
      <c r="W3954" s="8">
        <v>101.988</v>
      </c>
      <c r="X3954" s="8">
        <f t="shared" si="556"/>
        <v>3740</v>
      </c>
      <c r="Y3954" s="9">
        <v>-0.16666666699999999</v>
      </c>
      <c r="Z3954" s="9" t="str">
        <f t="shared" si="557"/>
        <v>Low</v>
      </c>
    </row>
    <row r="3955" spans="1:26" x14ac:dyDescent="0.3">
      <c r="A3955" t="s">
        <v>4901</v>
      </c>
      <c r="B3955" s="6">
        <v>44180</v>
      </c>
      <c r="C3955" s="6" t="str">
        <f t="shared" si="550"/>
        <v>2020</v>
      </c>
      <c r="D3955" s="6" t="str">
        <f t="shared" si="551"/>
        <v>December</v>
      </c>
      <c r="E3955" s="6" t="str">
        <f t="shared" si="552"/>
        <v>Q4</v>
      </c>
      <c r="F3955" s="6" t="str">
        <f t="shared" si="553"/>
        <v>Low</v>
      </c>
      <c r="G3955" s="6" t="str">
        <f t="shared" si="554"/>
        <v>Discounted</v>
      </c>
      <c r="H3955" s="6">
        <v>44185</v>
      </c>
      <c r="I3955" t="s">
        <v>2123</v>
      </c>
      <c r="J3955" t="s">
        <v>598</v>
      </c>
      <c r="K3955" t="s">
        <v>4902</v>
      </c>
      <c r="L3955" t="s">
        <v>61</v>
      </c>
      <c r="M3955" t="s">
        <v>91</v>
      </c>
      <c r="N3955" t="s">
        <v>92</v>
      </c>
      <c r="O3955" t="s">
        <v>62</v>
      </c>
      <c r="P3955" t="s">
        <v>2161</v>
      </c>
      <c r="Q3955" t="s">
        <v>453</v>
      </c>
      <c r="R3955" s="7">
        <v>0.2</v>
      </c>
      <c r="S3955" s="7">
        <f t="shared" si="549"/>
        <v>196.93440000000001</v>
      </c>
      <c r="T3955" s="8">
        <v>21.5397</v>
      </c>
      <c r="U3955" s="8" t="str">
        <f t="shared" si="555"/>
        <v>Low</v>
      </c>
      <c r="V3955" s="7">
        <v>3</v>
      </c>
      <c r="W3955" s="8">
        <v>246.16800000000001</v>
      </c>
      <c r="X3955" s="8">
        <f t="shared" si="556"/>
        <v>2217</v>
      </c>
      <c r="Y3955" s="9">
        <v>8.7499999999999994E-2</v>
      </c>
      <c r="Z3955" s="9" t="str">
        <f t="shared" si="557"/>
        <v>Low</v>
      </c>
    </row>
    <row r="3956" spans="1:26" x14ac:dyDescent="0.3">
      <c r="A3956" t="s">
        <v>4903</v>
      </c>
      <c r="B3956" s="6">
        <v>44181</v>
      </c>
      <c r="C3956" s="6" t="str">
        <f t="shared" si="550"/>
        <v>2020</v>
      </c>
      <c r="D3956" s="6" t="str">
        <f t="shared" si="551"/>
        <v>December</v>
      </c>
      <c r="E3956" s="6" t="str">
        <f t="shared" si="552"/>
        <v>Q4</v>
      </c>
      <c r="F3956" s="6" t="str">
        <f t="shared" si="553"/>
        <v>High</v>
      </c>
      <c r="G3956" s="6" t="str">
        <f t="shared" si="554"/>
        <v>Full Price</v>
      </c>
      <c r="H3956" s="6">
        <v>44184</v>
      </c>
      <c r="I3956" t="s">
        <v>4540</v>
      </c>
      <c r="J3956" t="s">
        <v>67</v>
      </c>
      <c r="K3956" t="s">
        <v>659</v>
      </c>
      <c r="L3956" t="s">
        <v>30</v>
      </c>
      <c r="M3956" t="s">
        <v>31</v>
      </c>
      <c r="N3956" t="s">
        <v>32</v>
      </c>
      <c r="O3956" t="s">
        <v>69</v>
      </c>
      <c r="P3956" t="s">
        <v>298</v>
      </c>
      <c r="Q3956" t="s">
        <v>299</v>
      </c>
      <c r="R3956" s="7">
        <v>0</v>
      </c>
      <c r="S3956" s="7">
        <f t="shared" si="549"/>
        <v>4.9800000000000004</v>
      </c>
      <c r="T3956" s="8">
        <v>2.3405999999999998</v>
      </c>
      <c r="U3956" s="8" t="str">
        <f t="shared" si="555"/>
        <v>Low</v>
      </c>
      <c r="V3956" s="7">
        <v>1</v>
      </c>
      <c r="W3956" s="8">
        <v>4.9800000000000004</v>
      </c>
      <c r="X3956" s="8">
        <f t="shared" si="556"/>
        <v>9491</v>
      </c>
      <c r="Y3956" s="9">
        <v>0.47</v>
      </c>
      <c r="Z3956" s="9" t="str">
        <f t="shared" si="557"/>
        <v>High</v>
      </c>
    </row>
    <row r="3957" spans="1:26" x14ac:dyDescent="0.3">
      <c r="A3957" t="s">
        <v>4904</v>
      </c>
      <c r="B3957" s="6">
        <v>44182</v>
      </c>
      <c r="C3957" s="6" t="str">
        <f t="shared" si="550"/>
        <v>2020</v>
      </c>
      <c r="D3957" s="6" t="str">
        <f t="shared" si="551"/>
        <v>December</v>
      </c>
      <c r="E3957" s="6" t="str">
        <f t="shared" si="552"/>
        <v>Q4</v>
      </c>
      <c r="F3957" s="6" t="str">
        <f t="shared" si="553"/>
        <v>Low</v>
      </c>
      <c r="G3957" s="6" t="str">
        <f t="shared" si="554"/>
        <v>Discounted</v>
      </c>
      <c r="H3957" s="6">
        <v>44187</v>
      </c>
      <c r="I3957" t="s">
        <v>1414</v>
      </c>
      <c r="J3957" t="s">
        <v>97</v>
      </c>
      <c r="K3957" t="s">
        <v>113</v>
      </c>
      <c r="L3957" t="s">
        <v>30</v>
      </c>
      <c r="M3957" t="s">
        <v>76</v>
      </c>
      <c r="N3957" t="s">
        <v>99</v>
      </c>
      <c r="O3957" t="s">
        <v>33</v>
      </c>
      <c r="P3957" t="s">
        <v>908</v>
      </c>
      <c r="Q3957" t="s">
        <v>43</v>
      </c>
      <c r="R3957" s="7">
        <v>0.6</v>
      </c>
      <c r="S3957" s="7">
        <f t="shared" si="549"/>
        <v>16.620799999999999</v>
      </c>
      <c r="T3957" s="8">
        <v>-19.737200000000001</v>
      </c>
      <c r="U3957" s="8" t="str">
        <f t="shared" si="555"/>
        <v>Loss</v>
      </c>
      <c r="V3957" s="7">
        <v>2</v>
      </c>
      <c r="W3957" s="8">
        <v>41.552</v>
      </c>
      <c r="X3957" s="8">
        <f t="shared" si="556"/>
        <v>5547</v>
      </c>
      <c r="Y3957" s="9">
        <v>-0.47499999999999998</v>
      </c>
      <c r="Z3957" s="9" t="str">
        <f t="shared" si="557"/>
        <v>Low</v>
      </c>
    </row>
    <row r="3958" spans="1:26" x14ac:dyDescent="0.3">
      <c r="A3958" t="s">
        <v>4904</v>
      </c>
      <c r="B3958" s="6">
        <v>44182</v>
      </c>
      <c r="C3958" s="6" t="str">
        <f t="shared" si="550"/>
        <v>2020</v>
      </c>
      <c r="D3958" s="6" t="str">
        <f t="shared" si="551"/>
        <v>December</v>
      </c>
      <c r="E3958" s="6" t="str">
        <f t="shared" si="552"/>
        <v>Q4</v>
      </c>
      <c r="F3958" s="6" t="str">
        <f t="shared" si="553"/>
        <v>Low</v>
      </c>
      <c r="G3958" s="6" t="str">
        <f t="shared" si="554"/>
        <v>Discounted</v>
      </c>
      <c r="H3958" s="6">
        <v>44187</v>
      </c>
      <c r="I3958" t="s">
        <v>1414</v>
      </c>
      <c r="J3958" t="s">
        <v>105</v>
      </c>
      <c r="K3958" t="s">
        <v>557</v>
      </c>
      <c r="L3958" t="s">
        <v>30</v>
      </c>
      <c r="M3958" t="s">
        <v>31</v>
      </c>
      <c r="N3958" t="s">
        <v>53</v>
      </c>
      <c r="O3958" t="s">
        <v>33</v>
      </c>
      <c r="P3958" t="s">
        <v>908</v>
      </c>
      <c r="Q3958" t="s">
        <v>43</v>
      </c>
      <c r="R3958" s="7">
        <v>0.2</v>
      </c>
      <c r="S3958" s="7">
        <f t="shared" si="549"/>
        <v>10.495999999999999</v>
      </c>
      <c r="T3958" s="8">
        <v>1.476</v>
      </c>
      <c r="U3958" s="8" t="str">
        <f t="shared" si="555"/>
        <v>Low</v>
      </c>
      <c r="V3958" s="7">
        <v>5</v>
      </c>
      <c r="W3958" s="8">
        <v>13.12</v>
      </c>
      <c r="X3958" s="8">
        <f t="shared" si="556"/>
        <v>8071</v>
      </c>
      <c r="Y3958" s="9">
        <v>0.1125</v>
      </c>
      <c r="Z3958" s="9" t="str">
        <f t="shared" si="557"/>
        <v>Low</v>
      </c>
    </row>
    <row r="3959" spans="1:26" x14ac:dyDescent="0.3">
      <c r="A3959" t="s">
        <v>4904</v>
      </c>
      <c r="B3959" s="6">
        <v>44182</v>
      </c>
      <c r="C3959" s="6" t="str">
        <f t="shared" si="550"/>
        <v>2020</v>
      </c>
      <c r="D3959" s="6" t="str">
        <f t="shared" si="551"/>
        <v>December</v>
      </c>
      <c r="E3959" s="6" t="str">
        <f t="shared" si="552"/>
        <v>Q4</v>
      </c>
      <c r="F3959" s="6" t="str">
        <f t="shared" si="553"/>
        <v>Low</v>
      </c>
      <c r="G3959" s="6" t="str">
        <f t="shared" si="554"/>
        <v>Discounted</v>
      </c>
      <c r="H3959" s="6">
        <v>44187</v>
      </c>
      <c r="I3959" t="s">
        <v>1414</v>
      </c>
      <c r="J3959" t="s">
        <v>141</v>
      </c>
      <c r="K3959" t="s">
        <v>2680</v>
      </c>
      <c r="L3959" t="s">
        <v>30</v>
      </c>
      <c r="M3959" t="s">
        <v>31</v>
      </c>
      <c r="N3959" t="s">
        <v>49</v>
      </c>
      <c r="O3959" t="s">
        <v>33</v>
      </c>
      <c r="P3959" t="s">
        <v>908</v>
      </c>
      <c r="Q3959" t="s">
        <v>43</v>
      </c>
      <c r="R3959" s="7">
        <v>0.2</v>
      </c>
      <c r="S3959" s="7">
        <f t="shared" si="549"/>
        <v>144.0128</v>
      </c>
      <c r="T3959" s="8">
        <v>-15.7514</v>
      </c>
      <c r="U3959" s="8" t="str">
        <f t="shared" si="555"/>
        <v>Loss</v>
      </c>
      <c r="V3959" s="7">
        <v>1</v>
      </c>
      <c r="W3959" s="8">
        <v>180.01599999999999</v>
      </c>
      <c r="X3959" s="8">
        <f t="shared" si="556"/>
        <v>2780</v>
      </c>
      <c r="Y3959" s="9">
        <v>-8.7499999999999994E-2</v>
      </c>
      <c r="Z3959" s="9" t="str">
        <f t="shared" si="557"/>
        <v>Low</v>
      </c>
    </row>
    <row r="3960" spans="1:26" x14ac:dyDescent="0.3">
      <c r="A3960" t="s">
        <v>4905</v>
      </c>
      <c r="B3960" s="6">
        <v>44182</v>
      </c>
      <c r="C3960" s="6" t="str">
        <f t="shared" si="550"/>
        <v>2020</v>
      </c>
      <c r="D3960" s="6" t="str">
        <f t="shared" si="551"/>
        <v>December</v>
      </c>
      <c r="E3960" s="6" t="str">
        <f t="shared" si="552"/>
        <v>Q4</v>
      </c>
      <c r="F3960" s="6" t="str">
        <f t="shared" si="553"/>
        <v>High</v>
      </c>
      <c r="G3960" s="6" t="str">
        <f t="shared" si="554"/>
        <v>Full Price</v>
      </c>
      <c r="H3960" s="6">
        <v>44184</v>
      </c>
      <c r="I3960" t="s">
        <v>1112</v>
      </c>
      <c r="J3960" t="s">
        <v>703</v>
      </c>
      <c r="K3960" t="s">
        <v>4721</v>
      </c>
      <c r="L3960" t="s">
        <v>30</v>
      </c>
      <c r="M3960" t="s">
        <v>31</v>
      </c>
      <c r="N3960" t="s">
        <v>53</v>
      </c>
      <c r="O3960" t="s">
        <v>69</v>
      </c>
      <c r="P3960" t="s">
        <v>70</v>
      </c>
      <c r="Q3960" t="s">
        <v>71</v>
      </c>
      <c r="R3960" s="7">
        <v>0</v>
      </c>
      <c r="S3960" s="7">
        <f t="shared" si="549"/>
        <v>16.399999999999999</v>
      </c>
      <c r="T3960" s="8">
        <v>7.0519999999999996</v>
      </c>
      <c r="U3960" s="8" t="str">
        <f t="shared" si="555"/>
        <v>Low</v>
      </c>
      <c r="V3960" s="7">
        <v>5</v>
      </c>
      <c r="W3960" s="8">
        <v>16.399999999999999</v>
      </c>
      <c r="X3960" s="8">
        <f t="shared" si="556"/>
        <v>7585</v>
      </c>
      <c r="Y3960" s="9">
        <v>0.43</v>
      </c>
      <c r="Z3960" s="9" t="str">
        <f t="shared" si="557"/>
        <v>High</v>
      </c>
    </row>
    <row r="3961" spans="1:26" x14ac:dyDescent="0.3">
      <c r="A3961" t="s">
        <v>4905</v>
      </c>
      <c r="B3961" s="6">
        <v>44182</v>
      </c>
      <c r="C3961" s="6" t="str">
        <f t="shared" si="550"/>
        <v>2020</v>
      </c>
      <c r="D3961" s="6" t="str">
        <f t="shared" si="551"/>
        <v>December</v>
      </c>
      <c r="E3961" s="6" t="str">
        <f t="shared" si="552"/>
        <v>Q4</v>
      </c>
      <c r="F3961" s="6" t="str">
        <f t="shared" si="553"/>
        <v>High</v>
      </c>
      <c r="G3961" s="6" t="str">
        <f t="shared" si="554"/>
        <v>Full Price</v>
      </c>
      <c r="H3961" s="6">
        <v>44184</v>
      </c>
      <c r="I3961" t="s">
        <v>1112</v>
      </c>
      <c r="J3961" t="s">
        <v>703</v>
      </c>
      <c r="K3961" t="s">
        <v>1863</v>
      </c>
      <c r="L3961" t="s">
        <v>30</v>
      </c>
      <c r="M3961" t="s">
        <v>31</v>
      </c>
      <c r="N3961" t="s">
        <v>53</v>
      </c>
      <c r="O3961" t="s">
        <v>69</v>
      </c>
      <c r="P3961" t="s">
        <v>70</v>
      </c>
      <c r="Q3961" t="s">
        <v>71</v>
      </c>
      <c r="R3961" s="7">
        <v>0</v>
      </c>
      <c r="S3961" s="7">
        <f t="shared" si="549"/>
        <v>204.85</v>
      </c>
      <c r="T3961" s="8">
        <v>53.261000000000003</v>
      </c>
      <c r="U3961" s="8" t="str">
        <f t="shared" si="555"/>
        <v>Low</v>
      </c>
      <c r="V3961" s="7">
        <v>5</v>
      </c>
      <c r="W3961" s="8">
        <v>204.85</v>
      </c>
      <c r="X3961" s="8">
        <f t="shared" si="556"/>
        <v>2552</v>
      </c>
      <c r="Y3961" s="9">
        <v>0.26</v>
      </c>
      <c r="Z3961" s="9" t="str">
        <f t="shared" si="557"/>
        <v>High</v>
      </c>
    </row>
    <row r="3962" spans="1:26" x14ac:dyDescent="0.3">
      <c r="A3962" t="s">
        <v>4905</v>
      </c>
      <c r="B3962" s="6">
        <v>44182</v>
      </c>
      <c r="C3962" s="6" t="str">
        <f t="shared" si="550"/>
        <v>2020</v>
      </c>
      <c r="D3962" s="6" t="str">
        <f t="shared" si="551"/>
        <v>December</v>
      </c>
      <c r="E3962" s="6" t="str">
        <f t="shared" si="552"/>
        <v>Q4</v>
      </c>
      <c r="F3962" s="6" t="str">
        <f t="shared" si="553"/>
        <v>High</v>
      </c>
      <c r="G3962" s="6" t="str">
        <f t="shared" si="554"/>
        <v>Discounted</v>
      </c>
      <c r="H3962" s="6">
        <v>44184</v>
      </c>
      <c r="I3962" t="s">
        <v>1112</v>
      </c>
      <c r="J3962" t="s">
        <v>44</v>
      </c>
      <c r="K3962" t="s">
        <v>1120</v>
      </c>
      <c r="L3962" t="s">
        <v>30</v>
      </c>
      <c r="M3962" t="s">
        <v>31</v>
      </c>
      <c r="N3962" t="s">
        <v>41</v>
      </c>
      <c r="O3962" t="s">
        <v>69</v>
      </c>
      <c r="P3962" t="s">
        <v>70</v>
      </c>
      <c r="Q3962" t="s">
        <v>71</v>
      </c>
      <c r="R3962" s="7">
        <v>0.2</v>
      </c>
      <c r="S3962" s="7">
        <f t="shared" si="549"/>
        <v>74.367999999999995</v>
      </c>
      <c r="T3962" s="8">
        <v>31.373999999999999</v>
      </c>
      <c r="U3962" s="8" t="str">
        <f t="shared" si="555"/>
        <v>Low</v>
      </c>
      <c r="V3962" s="7">
        <v>2</v>
      </c>
      <c r="W3962" s="8">
        <v>92.96</v>
      </c>
      <c r="X3962" s="8">
        <f t="shared" si="556"/>
        <v>3918</v>
      </c>
      <c r="Y3962" s="9">
        <v>0.33750000000000002</v>
      </c>
      <c r="Z3962" s="9" t="str">
        <f t="shared" si="557"/>
        <v>High</v>
      </c>
    </row>
    <row r="3963" spans="1:26" x14ac:dyDescent="0.3">
      <c r="A3963" t="s">
        <v>4905</v>
      </c>
      <c r="B3963" s="6">
        <v>44182</v>
      </c>
      <c r="C3963" s="6" t="str">
        <f t="shared" si="550"/>
        <v>2020</v>
      </c>
      <c r="D3963" s="6" t="str">
        <f t="shared" si="551"/>
        <v>December</v>
      </c>
      <c r="E3963" s="6" t="str">
        <f t="shared" si="552"/>
        <v>Q4</v>
      </c>
      <c r="F3963" s="6" t="str">
        <f t="shared" si="553"/>
        <v>Low</v>
      </c>
      <c r="G3963" s="6" t="str">
        <f t="shared" si="554"/>
        <v>Discounted</v>
      </c>
      <c r="H3963" s="6">
        <v>44184</v>
      </c>
      <c r="I3963" t="s">
        <v>1112</v>
      </c>
      <c r="J3963" t="s">
        <v>216</v>
      </c>
      <c r="K3963" t="s">
        <v>3290</v>
      </c>
      <c r="L3963" t="s">
        <v>30</v>
      </c>
      <c r="M3963" t="s">
        <v>91</v>
      </c>
      <c r="N3963" t="s">
        <v>92</v>
      </c>
      <c r="O3963" t="s">
        <v>69</v>
      </c>
      <c r="P3963" t="s">
        <v>70</v>
      </c>
      <c r="Q3963" t="s">
        <v>71</v>
      </c>
      <c r="R3963" s="7">
        <v>0.2</v>
      </c>
      <c r="S3963" s="7">
        <f t="shared" si="549"/>
        <v>108.78720000000001</v>
      </c>
      <c r="T3963" s="8">
        <v>16.998000000000001</v>
      </c>
      <c r="U3963" s="8" t="str">
        <f t="shared" si="555"/>
        <v>Low</v>
      </c>
      <c r="V3963" s="7">
        <v>2</v>
      </c>
      <c r="W3963" s="8">
        <v>135.98400000000001</v>
      </c>
      <c r="X3963" s="8">
        <f t="shared" si="556"/>
        <v>3243</v>
      </c>
      <c r="Y3963" s="9">
        <v>0.125</v>
      </c>
      <c r="Z3963" s="9" t="str">
        <f t="shared" si="557"/>
        <v>Low</v>
      </c>
    </row>
    <row r="3964" spans="1:26" x14ac:dyDescent="0.3">
      <c r="A3964" t="s">
        <v>4906</v>
      </c>
      <c r="B3964" s="6">
        <v>44182</v>
      </c>
      <c r="C3964" s="6" t="str">
        <f t="shared" si="550"/>
        <v>2020</v>
      </c>
      <c r="D3964" s="6" t="str">
        <f t="shared" si="551"/>
        <v>December</v>
      </c>
      <c r="E3964" s="6" t="str">
        <f t="shared" si="552"/>
        <v>Q4</v>
      </c>
      <c r="F3964" s="6" t="str">
        <f t="shared" si="553"/>
        <v>High</v>
      </c>
      <c r="G3964" s="6" t="str">
        <f t="shared" si="554"/>
        <v>Full Price</v>
      </c>
      <c r="H3964" s="6">
        <v>44182</v>
      </c>
      <c r="I3964" t="s">
        <v>933</v>
      </c>
      <c r="J3964" t="s">
        <v>74</v>
      </c>
      <c r="K3964" t="s">
        <v>1804</v>
      </c>
      <c r="L3964" t="s">
        <v>30</v>
      </c>
      <c r="M3964" t="s">
        <v>76</v>
      </c>
      <c r="N3964" t="s">
        <v>77</v>
      </c>
      <c r="O3964" t="s">
        <v>33</v>
      </c>
      <c r="P3964" t="s">
        <v>275</v>
      </c>
      <c r="Q3964" t="s">
        <v>212</v>
      </c>
      <c r="R3964" s="7">
        <v>0</v>
      </c>
      <c r="S3964" s="7">
        <f t="shared" si="549"/>
        <v>546.66</v>
      </c>
      <c r="T3964" s="8">
        <v>136.66499999999999</v>
      </c>
      <c r="U3964" s="8" t="str">
        <f t="shared" si="555"/>
        <v>Medium</v>
      </c>
      <c r="V3964" s="7">
        <v>9</v>
      </c>
      <c r="W3964" s="8">
        <v>546.66</v>
      </c>
      <c r="X3964" s="8">
        <f t="shared" si="556"/>
        <v>1054</v>
      </c>
      <c r="Y3964" s="9">
        <v>0.25</v>
      </c>
      <c r="Z3964" s="9" t="str">
        <f t="shared" si="557"/>
        <v>High</v>
      </c>
    </row>
    <row r="3965" spans="1:26" x14ac:dyDescent="0.3">
      <c r="A3965" t="s">
        <v>4906</v>
      </c>
      <c r="B3965" s="6">
        <v>44182</v>
      </c>
      <c r="C3965" s="6" t="str">
        <f t="shared" si="550"/>
        <v>2020</v>
      </c>
      <c r="D3965" s="6" t="str">
        <f t="shared" si="551"/>
        <v>December</v>
      </c>
      <c r="E3965" s="6" t="str">
        <f t="shared" si="552"/>
        <v>Q4</v>
      </c>
      <c r="F3965" s="6" t="str">
        <f t="shared" si="553"/>
        <v>Low</v>
      </c>
      <c r="G3965" s="6" t="str">
        <f t="shared" si="554"/>
        <v>Full Price</v>
      </c>
      <c r="H3965" s="6">
        <v>44182</v>
      </c>
      <c r="I3965" t="s">
        <v>933</v>
      </c>
      <c r="J3965" t="s">
        <v>188</v>
      </c>
      <c r="K3965" t="s">
        <v>4907</v>
      </c>
      <c r="L3965" t="s">
        <v>30</v>
      </c>
      <c r="M3965" t="s">
        <v>76</v>
      </c>
      <c r="N3965" t="s">
        <v>77</v>
      </c>
      <c r="O3965" t="s">
        <v>33</v>
      </c>
      <c r="P3965" t="s">
        <v>275</v>
      </c>
      <c r="Q3965" t="s">
        <v>212</v>
      </c>
      <c r="R3965" s="7">
        <v>0</v>
      </c>
      <c r="S3965" s="7">
        <f t="shared" si="549"/>
        <v>302.94</v>
      </c>
      <c r="T3965" s="8">
        <v>48.470399999999998</v>
      </c>
      <c r="U3965" s="8" t="str">
        <f t="shared" si="555"/>
        <v>Low</v>
      </c>
      <c r="V3965" s="7">
        <v>3</v>
      </c>
      <c r="W3965" s="8">
        <v>302.94</v>
      </c>
      <c r="X3965" s="8">
        <f t="shared" si="556"/>
        <v>1872</v>
      </c>
      <c r="Y3965" s="9">
        <v>0.16</v>
      </c>
      <c r="Z3965" s="9" t="str">
        <f t="shared" si="557"/>
        <v>Low</v>
      </c>
    </row>
    <row r="3966" spans="1:26" x14ac:dyDescent="0.3">
      <c r="A3966" t="s">
        <v>4906</v>
      </c>
      <c r="B3966" s="6">
        <v>44182</v>
      </c>
      <c r="C3966" s="6" t="str">
        <f t="shared" si="550"/>
        <v>2020</v>
      </c>
      <c r="D3966" s="6" t="str">
        <f t="shared" si="551"/>
        <v>December</v>
      </c>
      <c r="E3966" s="6" t="str">
        <f t="shared" si="552"/>
        <v>Q4</v>
      </c>
      <c r="F3966" s="6" t="str">
        <f t="shared" si="553"/>
        <v>High</v>
      </c>
      <c r="G3966" s="6" t="str">
        <f t="shared" si="554"/>
        <v>Full Price</v>
      </c>
      <c r="H3966" s="6">
        <v>44182</v>
      </c>
      <c r="I3966" t="s">
        <v>933</v>
      </c>
      <c r="J3966" t="s">
        <v>89</v>
      </c>
      <c r="K3966" t="s">
        <v>3175</v>
      </c>
      <c r="L3966" t="s">
        <v>30</v>
      </c>
      <c r="M3966" t="s">
        <v>76</v>
      </c>
      <c r="N3966" t="s">
        <v>77</v>
      </c>
      <c r="O3966" t="s">
        <v>33</v>
      </c>
      <c r="P3966" t="s">
        <v>275</v>
      </c>
      <c r="Q3966" t="s">
        <v>212</v>
      </c>
      <c r="R3966" s="7">
        <v>0</v>
      </c>
      <c r="S3966" s="7">
        <f t="shared" si="549"/>
        <v>142.36000000000001</v>
      </c>
      <c r="T3966" s="8">
        <v>38.437199999999997</v>
      </c>
      <c r="U3966" s="8" t="str">
        <f t="shared" si="555"/>
        <v>Low</v>
      </c>
      <c r="V3966" s="7">
        <v>2</v>
      </c>
      <c r="W3966" s="8">
        <v>142.36000000000001</v>
      </c>
      <c r="X3966" s="8">
        <f t="shared" si="556"/>
        <v>3180</v>
      </c>
      <c r="Y3966" s="9">
        <v>0.27</v>
      </c>
      <c r="Z3966" s="9" t="str">
        <f t="shared" si="557"/>
        <v>High</v>
      </c>
    </row>
    <row r="3967" spans="1:26" x14ac:dyDescent="0.3">
      <c r="A3967" t="s">
        <v>4906</v>
      </c>
      <c r="B3967" s="6">
        <v>44182</v>
      </c>
      <c r="C3967" s="6" t="str">
        <f t="shared" si="550"/>
        <v>2020</v>
      </c>
      <c r="D3967" s="6" t="str">
        <f t="shared" si="551"/>
        <v>December</v>
      </c>
      <c r="E3967" s="6" t="str">
        <f t="shared" si="552"/>
        <v>Q4</v>
      </c>
      <c r="F3967" s="6" t="str">
        <f t="shared" si="553"/>
        <v>Low</v>
      </c>
      <c r="G3967" s="6" t="str">
        <f t="shared" si="554"/>
        <v>Full Price</v>
      </c>
      <c r="H3967" s="6">
        <v>44182</v>
      </c>
      <c r="I3967" t="s">
        <v>933</v>
      </c>
      <c r="J3967" t="s">
        <v>806</v>
      </c>
      <c r="K3967" t="s">
        <v>2028</v>
      </c>
      <c r="L3967" t="s">
        <v>30</v>
      </c>
      <c r="M3967" t="s">
        <v>76</v>
      </c>
      <c r="N3967" t="s">
        <v>99</v>
      </c>
      <c r="O3967" t="s">
        <v>33</v>
      </c>
      <c r="P3967" t="s">
        <v>275</v>
      </c>
      <c r="Q3967" t="s">
        <v>212</v>
      </c>
      <c r="R3967" s="7">
        <v>0</v>
      </c>
      <c r="S3967" s="7">
        <f t="shared" si="549"/>
        <v>212.13</v>
      </c>
      <c r="T3967" s="8">
        <v>14.8491</v>
      </c>
      <c r="U3967" s="8" t="str">
        <f t="shared" si="555"/>
        <v>Low</v>
      </c>
      <c r="V3967" s="7">
        <v>3</v>
      </c>
      <c r="W3967" s="8">
        <v>212.13</v>
      </c>
      <c r="X3967" s="8">
        <f t="shared" si="556"/>
        <v>2470</v>
      </c>
      <c r="Y3967" s="9">
        <v>7.0000000000000007E-2</v>
      </c>
      <c r="Z3967" s="9" t="str">
        <f t="shared" si="557"/>
        <v>Low</v>
      </c>
    </row>
    <row r="3968" spans="1:26" x14ac:dyDescent="0.3">
      <c r="A3968" t="s">
        <v>4906</v>
      </c>
      <c r="B3968" s="6">
        <v>44182</v>
      </c>
      <c r="C3968" s="6" t="str">
        <f t="shared" si="550"/>
        <v>2020</v>
      </c>
      <c r="D3968" s="6" t="str">
        <f t="shared" si="551"/>
        <v>December</v>
      </c>
      <c r="E3968" s="6" t="str">
        <f t="shared" si="552"/>
        <v>Q4</v>
      </c>
      <c r="F3968" s="6" t="str">
        <f t="shared" si="553"/>
        <v>High</v>
      </c>
      <c r="G3968" s="6" t="str">
        <f t="shared" si="554"/>
        <v>Full Price</v>
      </c>
      <c r="H3968" s="6">
        <v>44182</v>
      </c>
      <c r="I3968" t="s">
        <v>933</v>
      </c>
      <c r="J3968" t="s">
        <v>38</v>
      </c>
      <c r="K3968" t="s">
        <v>395</v>
      </c>
      <c r="L3968" t="s">
        <v>30</v>
      </c>
      <c r="M3968" t="s">
        <v>31</v>
      </c>
      <c r="N3968" t="s">
        <v>41</v>
      </c>
      <c r="O3968" t="s">
        <v>33</v>
      </c>
      <c r="P3968" t="s">
        <v>275</v>
      </c>
      <c r="Q3968" t="s">
        <v>212</v>
      </c>
      <c r="R3968" s="7">
        <v>0</v>
      </c>
      <c r="S3968" s="7">
        <f t="shared" si="549"/>
        <v>29.52</v>
      </c>
      <c r="T3968" s="8">
        <v>14.4648</v>
      </c>
      <c r="U3968" s="8" t="str">
        <f t="shared" si="555"/>
        <v>Low</v>
      </c>
      <c r="V3968" s="7">
        <v>4</v>
      </c>
      <c r="W3968" s="8">
        <v>29.52</v>
      </c>
      <c r="X3968" s="8">
        <f t="shared" si="556"/>
        <v>6346</v>
      </c>
      <c r="Y3968" s="9">
        <v>0.49</v>
      </c>
      <c r="Z3968" s="9" t="str">
        <f t="shared" si="557"/>
        <v>High</v>
      </c>
    </row>
    <row r="3969" spans="1:26" x14ac:dyDescent="0.3">
      <c r="A3969" t="s">
        <v>4908</v>
      </c>
      <c r="B3969" s="6">
        <v>44183</v>
      </c>
      <c r="C3969" s="6" t="str">
        <f t="shared" si="550"/>
        <v>2020</v>
      </c>
      <c r="D3969" s="6" t="str">
        <f t="shared" si="551"/>
        <v>December</v>
      </c>
      <c r="E3969" s="6" t="str">
        <f t="shared" si="552"/>
        <v>Q4</v>
      </c>
      <c r="F3969" s="6" t="str">
        <f t="shared" si="553"/>
        <v>Low</v>
      </c>
      <c r="G3969" s="6" t="str">
        <f t="shared" si="554"/>
        <v>Discounted</v>
      </c>
      <c r="H3969" s="6">
        <v>44187</v>
      </c>
      <c r="I3969" t="s">
        <v>2828</v>
      </c>
      <c r="J3969" t="s">
        <v>105</v>
      </c>
      <c r="K3969" t="s">
        <v>2129</v>
      </c>
      <c r="L3969" t="s">
        <v>61</v>
      </c>
      <c r="M3969" t="s">
        <v>31</v>
      </c>
      <c r="N3969" t="s">
        <v>53</v>
      </c>
      <c r="O3969" t="s">
        <v>69</v>
      </c>
      <c r="P3969" t="s">
        <v>1028</v>
      </c>
      <c r="Q3969" t="s">
        <v>495</v>
      </c>
      <c r="R3969" s="7">
        <v>0.2</v>
      </c>
      <c r="S3969" s="7">
        <f t="shared" si="549"/>
        <v>5.4783999999999997</v>
      </c>
      <c r="T3969" s="8">
        <v>0.59919999999999995</v>
      </c>
      <c r="U3969" s="8" t="str">
        <f t="shared" si="555"/>
        <v>Low</v>
      </c>
      <c r="V3969" s="7">
        <v>2</v>
      </c>
      <c r="W3969" s="8">
        <v>6.8479999999999999</v>
      </c>
      <c r="X3969" s="8">
        <f t="shared" si="556"/>
        <v>9153</v>
      </c>
      <c r="Y3969" s="9">
        <v>8.7499999999999994E-2</v>
      </c>
      <c r="Z3969" s="9" t="str">
        <f t="shared" si="557"/>
        <v>Low</v>
      </c>
    </row>
    <row r="3970" spans="1:26" x14ac:dyDescent="0.3">
      <c r="A3970" t="s">
        <v>4909</v>
      </c>
      <c r="B3970" s="6">
        <v>44183</v>
      </c>
      <c r="C3970" s="6" t="str">
        <f t="shared" si="550"/>
        <v>2020</v>
      </c>
      <c r="D3970" s="6" t="str">
        <f t="shared" si="551"/>
        <v>December</v>
      </c>
      <c r="E3970" s="6" t="str">
        <f t="shared" si="552"/>
        <v>Q4</v>
      </c>
      <c r="F3970" s="6" t="str">
        <f t="shared" si="553"/>
        <v>Low</v>
      </c>
      <c r="G3970" s="6" t="str">
        <f t="shared" si="554"/>
        <v>Discounted</v>
      </c>
      <c r="H3970" s="6">
        <v>44188</v>
      </c>
      <c r="I3970" t="s">
        <v>1493</v>
      </c>
      <c r="J3970" t="s">
        <v>151</v>
      </c>
      <c r="K3970" t="s">
        <v>1249</v>
      </c>
      <c r="L3970" t="s">
        <v>30</v>
      </c>
      <c r="M3970" t="s">
        <v>31</v>
      </c>
      <c r="N3970" t="s">
        <v>49</v>
      </c>
      <c r="O3970" t="s">
        <v>54</v>
      </c>
      <c r="P3970" t="s">
        <v>114</v>
      </c>
      <c r="Q3970" t="s">
        <v>132</v>
      </c>
      <c r="R3970" s="7">
        <v>0.2</v>
      </c>
      <c r="S3970" s="7">
        <f t="shared" ref="S3970:S4033" si="558">W3970 - (W3970 * R3970)</f>
        <v>517.42079999999999</v>
      </c>
      <c r="T3970" s="8">
        <v>-145.52459999999999</v>
      </c>
      <c r="U3970" s="8" t="str">
        <f t="shared" si="555"/>
        <v>Loss</v>
      </c>
      <c r="V3970" s="7">
        <v>9</v>
      </c>
      <c r="W3970" s="8">
        <v>646.77599999999995</v>
      </c>
      <c r="X3970" s="8">
        <f t="shared" si="556"/>
        <v>856</v>
      </c>
      <c r="Y3970" s="9">
        <v>-0.22500000000000001</v>
      </c>
      <c r="Z3970" s="9" t="str">
        <f t="shared" si="557"/>
        <v>Low</v>
      </c>
    </row>
    <row r="3971" spans="1:26" x14ac:dyDescent="0.3">
      <c r="A3971" t="s">
        <v>4910</v>
      </c>
      <c r="B3971" s="6">
        <v>44183</v>
      </c>
      <c r="C3971" s="6" t="str">
        <f t="shared" ref="C3971:C4034" si="559">TEXT(B3971, "YYYY")</f>
        <v>2020</v>
      </c>
      <c r="D3971" s="6" t="str">
        <f t="shared" ref="D3971:D4034" si="560">TEXT(B3971, "MMMM")</f>
        <v>December</v>
      </c>
      <c r="E3971" s="6" t="str">
        <f t="shared" ref="E3971:E4034" si="561">"Q" &amp; INT((MONTH(B3971) - 1) / 3) + 1</f>
        <v>Q4</v>
      </c>
      <c r="F3971" s="6" t="str">
        <f t="shared" ref="F3971:F4034" si="562">IF(Y3971&gt; 0.2, "High", "Low")</f>
        <v>High</v>
      </c>
      <c r="G3971" s="6" t="str">
        <f t="shared" ref="G3971:G4034" si="563">IF(R3971&gt;0, "Discounted", "Full Price")</f>
        <v>Discounted</v>
      </c>
      <c r="H3971" s="6">
        <v>44183</v>
      </c>
      <c r="I3971" t="s">
        <v>2243</v>
      </c>
      <c r="J3971" t="s">
        <v>67</v>
      </c>
      <c r="K3971" t="s">
        <v>847</v>
      </c>
      <c r="L3971" t="s">
        <v>40</v>
      </c>
      <c r="M3971" t="s">
        <v>31</v>
      </c>
      <c r="N3971" t="s">
        <v>32</v>
      </c>
      <c r="O3971" t="s">
        <v>54</v>
      </c>
      <c r="P3971" t="s">
        <v>1163</v>
      </c>
      <c r="Q3971" t="s">
        <v>132</v>
      </c>
      <c r="R3971" s="7">
        <v>0.2</v>
      </c>
      <c r="S3971" s="7">
        <f t="shared" si="558"/>
        <v>16.588799999999999</v>
      </c>
      <c r="T3971" s="8">
        <v>7.2576000000000001</v>
      </c>
      <c r="U3971" s="8" t="str">
        <f t="shared" ref="U3971:U4034" si="564">IF(T3971 &lt; 0, "Loss", IF(T3971 &lt; 100, "Low", IF(T3971 &lt; 500, "Medium", "High")))</f>
        <v>Low</v>
      </c>
      <c r="V3971" s="7">
        <v>4</v>
      </c>
      <c r="W3971" s="8">
        <v>20.736000000000001</v>
      </c>
      <c r="X3971" s="8">
        <f t="shared" ref="X3971:X4034" si="565">_xlfn.RANK.EQ(W3971, W$2:W$9994)</f>
        <v>7060</v>
      </c>
      <c r="Y3971" s="9">
        <v>0.35</v>
      </c>
      <c r="Z3971" s="9" t="str">
        <f t="shared" ref="Z3971:Z4034" si="566">IF(Y3971 &gt; 0.2, "High", "Low")</f>
        <v>High</v>
      </c>
    </row>
    <row r="3972" spans="1:26" x14ac:dyDescent="0.3">
      <c r="A3972" t="s">
        <v>4911</v>
      </c>
      <c r="B3972" s="6">
        <v>44183</v>
      </c>
      <c r="C3972" s="6" t="str">
        <f t="shared" si="559"/>
        <v>2020</v>
      </c>
      <c r="D3972" s="6" t="str">
        <f t="shared" si="560"/>
        <v>December</v>
      </c>
      <c r="E3972" s="6" t="str">
        <f t="shared" si="561"/>
        <v>Q4</v>
      </c>
      <c r="F3972" s="6" t="str">
        <f t="shared" si="562"/>
        <v>Low</v>
      </c>
      <c r="G3972" s="6" t="str">
        <f t="shared" si="563"/>
        <v>Full Price</v>
      </c>
      <c r="H3972" s="6">
        <v>44183</v>
      </c>
      <c r="I3972" t="s">
        <v>1960</v>
      </c>
      <c r="J3972" t="s">
        <v>524</v>
      </c>
      <c r="K3972" t="s">
        <v>3561</v>
      </c>
      <c r="L3972" t="s">
        <v>30</v>
      </c>
      <c r="M3972" t="s">
        <v>91</v>
      </c>
      <c r="N3972" t="s">
        <v>110</v>
      </c>
      <c r="O3972" t="s">
        <v>54</v>
      </c>
      <c r="P3972" t="s">
        <v>270</v>
      </c>
      <c r="Q3972" t="s">
        <v>271</v>
      </c>
      <c r="R3972" s="7">
        <v>0</v>
      </c>
      <c r="S3972" s="7">
        <f t="shared" si="558"/>
        <v>166.24</v>
      </c>
      <c r="T3972" s="8">
        <v>24.936</v>
      </c>
      <c r="U3972" s="8" t="str">
        <f t="shared" si="564"/>
        <v>Low</v>
      </c>
      <c r="V3972" s="7">
        <v>1</v>
      </c>
      <c r="W3972" s="8">
        <v>166.24</v>
      </c>
      <c r="X3972" s="8">
        <f t="shared" si="565"/>
        <v>2911</v>
      </c>
      <c r="Y3972" s="9">
        <v>0.15</v>
      </c>
      <c r="Z3972" s="9" t="str">
        <f t="shared" si="566"/>
        <v>Low</v>
      </c>
    </row>
    <row r="3973" spans="1:26" x14ac:dyDescent="0.3">
      <c r="A3973" t="s">
        <v>4912</v>
      </c>
      <c r="B3973" s="6">
        <v>44183</v>
      </c>
      <c r="C3973" s="6" t="str">
        <f t="shared" si="559"/>
        <v>2020</v>
      </c>
      <c r="D3973" s="6" t="str">
        <f t="shared" si="560"/>
        <v>December</v>
      </c>
      <c r="E3973" s="6" t="str">
        <f t="shared" si="561"/>
        <v>Q4</v>
      </c>
      <c r="F3973" s="6" t="str">
        <f t="shared" si="562"/>
        <v>Low</v>
      </c>
      <c r="G3973" s="6" t="str">
        <f t="shared" si="563"/>
        <v>Discounted</v>
      </c>
      <c r="H3973" s="6">
        <v>44190</v>
      </c>
      <c r="I3973" t="s">
        <v>1948</v>
      </c>
      <c r="J3973" t="s">
        <v>327</v>
      </c>
      <c r="K3973" t="s">
        <v>380</v>
      </c>
      <c r="L3973" t="s">
        <v>61</v>
      </c>
      <c r="M3973" t="s">
        <v>76</v>
      </c>
      <c r="N3973" t="s">
        <v>99</v>
      </c>
      <c r="O3973" t="s">
        <v>62</v>
      </c>
      <c r="P3973" t="s">
        <v>1010</v>
      </c>
      <c r="Q3973" t="s">
        <v>202</v>
      </c>
      <c r="R3973" s="7">
        <v>0.2</v>
      </c>
      <c r="S3973" s="7">
        <f t="shared" si="558"/>
        <v>16.256</v>
      </c>
      <c r="T3973" s="8">
        <v>3.556</v>
      </c>
      <c r="U3973" s="8" t="str">
        <f t="shared" si="564"/>
        <v>Low</v>
      </c>
      <c r="V3973" s="7">
        <v>5</v>
      </c>
      <c r="W3973" s="8">
        <v>20.32</v>
      </c>
      <c r="X3973" s="8">
        <f t="shared" si="565"/>
        <v>7110</v>
      </c>
      <c r="Y3973" s="9">
        <v>0.17499999999999999</v>
      </c>
      <c r="Z3973" s="9" t="str">
        <f t="shared" si="566"/>
        <v>Low</v>
      </c>
    </row>
    <row r="3974" spans="1:26" x14ac:dyDescent="0.3">
      <c r="A3974" t="s">
        <v>4912</v>
      </c>
      <c r="B3974" s="6">
        <v>44183</v>
      </c>
      <c r="C3974" s="6" t="str">
        <f t="shared" si="559"/>
        <v>2020</v>
      </c>
      <c r="D3974" s="6" t="str">
        <f t="shared" si="560"/>
        <v>December</v>
      </c>
      <c r="E3974" s="6" t="str">
        <f t="shared" si="561"/>
        <v>Q4</v>
      </c>
      <c r="F3974" s="6" t="str">
        <f t="shared" si="562"/>
        <v>High</v>
      </c>
      <c r="G3974" s="6" t="str">
        <f t="shared" si="563"/>
        <v>Discounted</v>
      </c>
      <c r="H3974" s="6">
        <v>44190</v>
      </c>
      <c r="I3974" t="s">
        <v>1948</v>
      </c>
      <c r="J3974" t="s">
        <v>89</v>
      </c>
      <c r="K3974" t="s">
        <v>1337</v>
      </c>
      <c r="L3974" t="s">
        <v>61</v>
      </c>
      <c r="M3974" t="s">
        <v>31</v>
      </c>
      <c r="N3974" t="s">
        <v>149</v>
      </c>
      <c r="O3974" t="s">
        <v>62</v>
      </c>
      <c r="P3974" t="s">
        <v>1010</v>
      </c>
      <c r="Q3974" t="s">
        <v>202</v>
      </c>
      <c r="R3974" s="7">
        <v>0.2</v>
      </c>
      <c r="S3974" s="7">
        <f t="shared" si="558"/>
        <v>44.748800000000003</v>
      </c>
      <c r="T3974" s="8">
        <v>18.878399999999999</v>
      </c>
      <c r="U3974" s="8" t="str">
        <f t="shared" si="564"/>
        <v>Low</v>
      </c>
      <c r="V3974" s="7">
        <v>8</v>
      </c>
      <c r="W3974" s="8">
        <v>55.936</v>
      </c>
      <c r="X3974" s="8">
        <f t="shared" si="565"/>
        <v>4947</v>
      </c>
      <c r="Y3974" s="9">
        <v>0.33750000000000002</v>
      </c>
      <c r="Z3974" s="9" t="str">
        <f t="shared" si="566"/>
        <v>High</v>
      </c>
    </row>
    <row r="3975" spans="1:26" x14ac:dyDescent="0.3">
      <c r="A3975" t="s">
        <v>4912</v>
      </c>
      <c r="B3975" s="6">
        <v>44183</v>
      </c>
      <c r="C3975" s="6" t="str">
        <f t="shared" si="559"/>
        <v>2020</v>
      </c>
      <c r="D3975" s="6" t="str">
        <f t="shared" si="560"/>
        <v>December</v>
      </c>
      <c r="E3975" s="6" t="str">
        <f t="shared" si="561"/>
        <v>Q4</v>
      </c>
      <c r="F3975" s="6" t="str">
        <f t="shared" si="562"/>
        <v>High</v>
      </c>
      <c r="G3975" s="6" t="str">
        <f t="shared" si="563"/>
        <v>Discounted</v>
      </c>
      <c r="H3975" s="6">
        <v>44190</v>
      </c>
      <c r="I3975" t="s">
        <v>1948</v>
      </c>
      <c r="J3975" t="s">
        <v>44</v>
      </c>
      <c r="K3975" t="s">
        <v>4519</v>
      </c>
      <c r="L3975" t="s">
        <v>61</v>
      </c>
      <c r="M3975" t="s">
        <v>31</v>
      </c>
      <c r="N3975" t="s">
        <v>46</v>
      </c>
      <c r="O3975" t="s">
        <v>62</v>
      </c>
      <c r="P3975" t="s">
        <v>1010</v>
      </c>
      <c r="Q3975" t="s">
        <v>202</v>
      </c>
      <c r="R3975" s="7">
        <v>0.2</v>
      </c>
      <c r="S3975" s="7">
        <f t="shared" si="558"/>
        <v>14.7456</v>
      </c>
      <c r="T3975" s="8">
        <v>5.9904000000000002</v>
      </c>
      <c r="U3975" s="8" t="str">
        <f t="shared" si="564"/>
        <v>Low</v>
      </c>
      <c r="V3975" s="7">
        <v>8</v>
      </c>
      <c r="W3975" s="8">
        <v>18.431999999999999</v>
      </c>
      <c r="X3975" s="8">
        <f t="shared" si="565"/>
        <v>7349</v>
      </c>
      <c r="Y3975" s="9">
        <v>0.32500000000000001</v>
      </c>
      <c r="Z3975" s="9" t="str">
        <f t="shared" si="566"/>
        <v>High</v>
      </c>
    </row>
    <row r="3976" spans="1:26" x14ac:dyDescent="0.3">
      <c r="A3976" t="s">
        <v>4913</v>
      </c>
      <c r="B3976" s="6">
        <v>44184</v>
      </c>
      <c r="C3976" s="6" t="str">
        <f t="shared" si="559"/>
        <v>2020</v>
      </c>
      <c r="D3976" s="6" t="str">
        <f t="shared" si="560"/>
        <v>December</v>
      </c>
      <c r="E3976" s="6" t="str">
        <f t="shared" si="561"/>
        <v>Q4</v>
      </c>
      <c r="F3976" s="6" t="str">
        <f t="shared" si="562"/>
        <v>High</v>
      </c>
      <c r="G3976" s="6" t="str">
        <f t="shared" si="563"/>
        <v>Full Price</v>
      </c>
      <c r="H3976" s="6">
        <v>44186</v>
      </c>
      <c r="I3976" t="s">
        <v>2358</v>
      </c>
      <c r="J3976" t="s">
        <v>89</v>
      </c>
      <c r="K3976" t="s">
        <v>1497</v>
      </c>
      <c r="L3976" t="s">
        <v>61</v>
      </c>
      <c r="M3976" t="s">
        <v>31</v>
      </c>
      <c r="N3976" t="s">
        <v>41</v>
      </c>
      <c r="O3976" t="s">
        <v>33</v>
      </c>
      <c r="P3976" t="s">
        <v>1679</v>
      </c>
      <c r="Q3976" t="s">
        <v>1680</v>
      </c>
      <c r="R3976" s="7">
        <v>0</v>
      </c>
      <c r="S3976" s="7">
        <f t="shared" si="558"/>
        <v>7.04</v>
      </c>
      <c r="T3976" s="8">
        <v>3.3088000000000002</v>
      </c>
      <c r="U3976" s="8" t="str">
        <f t="shared" si="564"/>
        <v>Low</v>
      </c>
      <c r="V3976" s="7">
        <v>2</v>
      </c>
      <c r="W3976" s="8">
        <v>7.04</v>
      </c>
      <c r="X3976" s="8">
        <f t="shared" si="565"/>
        <v>9124</v>
      </c>
      <c r="Y3976" s="9">
        <v>0.47</v>
      </c>
      <c r="Z3976" s="9" t="str">
        <f t="shared" si="566"/>
        <v>High</v>
      </c>
    </row>
    <row r="3977" spans="1:26" x14ac:dyDescent="0.3">
      <c r="A3977" t="s">
        <v>4913</v>
      </c>
      <c r="B3977" s="6">
        <v>44184</v>
      </c>
      <c r="C3977" s="6" t="str">
        <f t="shared" si="559"/>
        <v>2020</v>
      </c>
      <c r="D3977" s="6" t="str">
        <f t="shared" si="560"/>
        <v>December</v>
      </c>
      <c r="E3977" s="6" t="str">
        <f t="shared" si="561"/>
        <v>Q4</v>
      </c>
      <c r="F3977" s="6" t="str">
        <f t="shared" si="562"/>
        <v>Low</v>
      </c>
      <c r="G3977" s="6" t="str">
        <f t="shared" si="563"/>
        <v>Full Price</v>
      </c>
      <c r="H3977" s="6">
        <v>44186</v>
      </c>
      <c r="I3977" t="s">
        <v>2358</v>
      </c>
      <c r="J3977" t="s">
        <v>89</v>
      </c>
      <c r="K3977" t="s">
        <v>3855</v>
      </c>
      <c r="L3977" t="s">
        <v>61</v>
      </c>
      <c r="M3977" t="s">
        <v>31</v>
      </c>
      <c r="N3977" t="s">
        <v>86</v>
      </c>
      <c r="O3977" t="s">
        <v>33</v>
      </c>
      <c r="P3977" t="s">
        <v>1679</v>
      </c>
      <c r="Q3977" t="s">
        <v>1680</v>
      </c>
      <c r="R3977" s="7">
        <v>0</v>
      </c>
      <c r="S3977" s="7">
        <f t="shared" si="558"/>
        <v>5.04</v>
      </c>
      <c r="T3977" s="8">
        <v>0.2016</v>
      </c>
      <c r="U3977" s="8" t="str">
        <f t="shared" si="564"/>
        <v>Low</v>
      </c>
      <c r="V3977" s="7">
        <v>4</v>
      </c>
      <c r="W3977" s="8">
        <v>5.04</v>
      </c>
      <c r="X3977" s="8">
        <f t="shared" si="565"/>
        <v>9474</v>
      </c>
      <c r="Y3977" s="9">
        <v>0.04</v>
      </c>
      <c r="Z3977" s="9" t="str">
        <f t="shared" si="566"/>
        <v>Low</v>
      </c>
    </row>
    <row r="3978" spans="1:26" x14ac:dyDescent="0.3">
      <c r="A3978" t="s">
        <v>4913</v>
      </c>
      <c r="B3978" s="6">
        <v>44184</v>
      </c>
      <c r="C3978" s="6" t="str">
        <f t="shared" si="559"/>
        <v>2020</v>
      </c>
      <c r="D3978" s="6" t="str">
        <f t="shared" si="560"/>
        <v>December</v>
      </c>
      <c r="E3978" s="6" t="str">
        <f t="shared" si="561"/>
        <v>Q4</v>
      </c>
      <c r="F3978" s="6" t="str">
        <f t="shared" si="562"/>
        <v>High</v>
      </c>
      <c r="G3978" s="6" t="str">
        <f t="shared" si="563"/>
        <v>Full Price</v>
      </c>
      <c r="H3978" s="6">
        <v>44186</v>
      </c>
      <c r="I3978" t="s">
        <v>2358</v>
      </c>
      <c r="J3978" t="s">
        <v>89</v>
      </c>
      <c r="K3978" t="s">
        <v>1778</v>
      </c>
      <c r="L3978" t="s">
        <v>61</v>
      </c>
      <c r="M3978" t="s">
        <v>31</v>
      </c>
      <c r="N3978" t="s">
        <v>32</v>
      </c>
      <c r="O3978" t="s">
        <v>33</v>
      </c>
      <c r="P3978" t="s">
        <v>1679</v>
      </c>
      <c r="Q3978" t="s">
        <v>1680</v>
      </c>
      <c r="R3978" s="7">
        <v>0</v>
      </c>
      <c r="S3978" s="7">
        <f t="shared" si="558"/>
        <v>116.28</v>
      </c>
      <c r="T3978" s="8">
        <v>56.977200000000003</v>
      </c>
      <c r="U3978" s="8" t="str">
        <f t="shared" si="564"/>
        <v>Low</v>
      </c>
      <c r="V3978" s="7">
        <v>3</v>
      </c>
      <c r="W3978" s="8">
        <v>116.28</v>
      </c>
      <c r="X3978" s="8">
        <f t="shared" si="565"/>
        <v>3504</v>
      </c>
      <c r="Y3978" s="9">
        <v>0.49</v>
      </c>
      <c r="Z3978" s="9" t="str">
        <f t="shared" si="566"/>
        <v>High</v>
      </c>
    </row>
    <row r="3979" spans="1:26" x14ac:dyDescent="0.3">
      <c r="A3979" t="s">
        <v>4914</v>
      </c>
      <c r="B3979" s="6">
        <v>44184</v>
      </c>
      <c r="C3979" s="6" t="str">
        <f t="shared" si="559"/>
        <v>2020</v>
      </c>
      <c r="D3979" s="6" t="str">
        <f t="shared" si="560"/>
        <v>December</v>
      </c>
      <c r="E3979" s="6" t="str">
        <f t="shared" si="561"/>
        <v>Q4</v>
      </c>
      <c r="F3979" s="6" t="str">
        <f t="shared" si="562"/>
        <v>Low</v>
      </c>
      <c r="G3979" s="6" t="str">
        <f t="shared" si="563"/>
        <v>Discounted</v>
      </c>
      <c r="H3979" s="6">
        <v>44188</v>
      </c>
      <c r="I3979" t="s">
        <v>583</v>
      </c>
      <c r="J3979" t="s">
        <v>319</v>
      </c>
      <c r="K3979" t="s">
        <v>4862</v>
      </c>
      <c r="L3979" t="s">
        <v>40</v>
      </c>
      <c r="M3979" t="s">
        <v>91</v>
      </c>
      <c r="N3979" t="s">
        <v>110</v>
      </c>
      <c r="O3979" t="s">
        <v>33</v>
      </c>
      <c r="P3979" t="s">
        <v>368</v>
      </c>
      <c r="Q3979" t="s">
        <v>43</v>
      </c>
      <c r="R3979" s="7">
        <v>0.2</v>
      </c>
      <c r="S3979" s="7">
        <f t="shared" si="558"/>
        <v>20.3904</v>
      </c>
      <c r="T3979" s="8">
        <v>4.7789999999999999</v>
      </c>
      <c r="U3979" s="8" t="str">
        <f t="shared" si="564"/>
        <v>Low</v>
      </c>
      <c r="V3979" s="7">
        <v>2</v>
      </c>
      <c r="W3979" s="8">
        <v>25.488</v>
      </c>
      <c r="X3979" s="8">
        <f t="shared" si="565"/>
        <v>6638</v>
      </c>
      <c r="Y3979" s="9">
        <v>0.1875</v>
      </c>
      <c r="Z3979" s="9" t="str">
        <f t="shared" si="566"/>
        <v>Low</v>
      </c>
    </row>
    <row r="3980" spans="1:26" x14ac:dyDescent="0.3">
      <c r="A3980" t="s">
        <v>4915</v>
      </c>
      <c r="B3980" s="6">
        <v>44184</v>
      </c>
      <c r="C3980" s="6" t="str">
        <f t="shared" si="559"/>
        <v>2020</v>
      </c>
      <c r="D3980" s="6" t="str">
        <f t="shared" si="560"/>
        <v>December</v>
      </c>
      <c r="E3980" s="6" t="str">
        <f t="shared" si="561"/>
        <v>Q4</v>
      </c>
      <c r="F3980" s="6" t="str">
        <f t="shared" si="562"/>
        <v>Low</v>
      </c>
      <c r="G3980" s="6" t="str">
        <f t="shared" si="563"/>
        <v>Discounted</v>
      </c>
      <c r="H3980" s="6">
        <v>44188</v>
      </c>
      <c r="I3980" t="s">
        <v>2039</v>
      </c>
      <c r="J3980" t="s">
        <v>629</v>
      </c>
      <c r="K3980" t="s">
        <v>2639</v>
      </c>
      <c r="L3980" t="s">
        <v>30</v>
      </c>
      <c r="M3980" t="s">
        <v>91</v>
      </c>
      <c r="N3980" t="s">
        <v>92</v>
      </c>
      <c r="O3980" t="s">
        <v>33</v>
      </c>
      <c r="P3980" t="s">
        <v>4916</v>
      </c>
      <c r="Q3980" t="s">
        <v>43</v>
      </c>
      <c r="R3980" s="7">
        <v>0.2</v>
      </c>
      <c r="S3980" s="7">
        <f t="shared" si="558"/>
        <v>126.7008</v>
      </c>
      <c r="T3980" s="8">
        <v>13.857900000000001</v>
      </c>
      <c r="U3980" s="8" t="str">
        <f t="shared" si="564"/>
        <v>Low</v>
      </c>
      <c r="V3980" s="7">
        <v>3</v>
      </c>
      <c r="W3980" s="8">
        <v>158.376</v>
      </c>
      <c r="X3980" s="8">
        <f t="shared" si="565"/>
        <v>2996</v>
      </c>
      <c r="Y3980" s="9">
        <v>8.7499999999999994E-2</v>
      </c>
      <c r="Z3980" s="9" t="str">
        <f t="shared" si="566"/>
        <v>Low</v>
      </c>
    </row>
    <row r="3981" spans="1:26" x14ac:dyDescent="0.3">
      <c r="A3981" t="s">
        <v>4917</v>
      </c>
      <c r="B3981" s="6">
        <v>44184</v>
      </c>
      <c r="C3981" s="6" t="str">
        <f t="shared" si="559"/>
        <v>2020</v>
      </c>
      <c r="D3981" s="6" t="str">
        <f t="shared" si="560"/>
        <v>December</v>
      </c>
      <c r="E3981" s="6" t="str">
        <f t="shared" si="561"/>
        <v>Q4</v>
      </c>
      <c r="F3981" s="6" t="str">
        <f t="shared" si="562"/>
        <v>High</v>
      </c>
      <c r="G3981" s="6" t="str">
        <f t="shared" si="563"/>
        <v>Discounted</v>
      </c>
      <c r="H3981" s="6">
        <v>44187</v>
      </c>
      <c r="I3981" t="s">
        <v>1705</v>
      </c>
      <c r="J3981" t="s">
        <v>44</v>
      </c>
      <c r="K3981" t="s">
        <v>4170</v>
      </c>
      <c r="L3981" t="s">
        <v>30</v>
      </c>
      <c r="M3981" t="s">
        <v>31</v>
      </c>
      <c r="N3981" t="s">
        <v>46</v>
      </c>
      <c r="O3981" t="s">
        <v>54</v>
      </c>
      <c r="P3981" t="s">
        <v>55</v>
      </c>
      <c r="Q3981" t="s">
        <v>56</v>
      </c>
      <c r="R3981" s="7">
        <v>0.2</v>
      </c>
      <c r="S3981" s="7">
        <f t="shared" si="558"/>
        <v>5.5296000000000003</v>
      </c>
      <c r="T3981" s="8">
        <v>2.5055999999999998</v>
      </c>
      <c r="U3981" s="8" t="str">
        <f t="shared" si="564"/>
        <v>Low</v>
      </c>
      <c r="V3981" s="7">
        <v>3</v>
      </c>
      <c r="W3981" s="8">
        <v>6.9119999999999999</v>
      </c>
      <c r="X3981" s="8">
        <f t="shared" si="565"/>
        <v>9140</v>
      </c>
      <c r="Y3981" s="9">
        <v>0.36249999999999999</v>
      </c>
      <c r="Z3981" s="9" t="str">
        <f t="shared" si="566"/>
        <v>High</v>
      </c>
    </row>
    <row r="3982" spans="1:26" x14ac:dyDescent="0.3">
      <c r="A3982" t="s">
        <v>4918</v>
      </c>
      <c r="B3982" s="6">
        <v>44184</v>
      </c>
      <c r="C3982" s="6" t="str">
        <f t="shared" si="559"/>
        <v>2020</v>
      </c>
      <c r="D3982" s="6" t="str">
        <f t="shared" si="560"/>
        <v>December</v>
      </c>
      <c r="E3982" s="6" t="str">
        <f t="shared" si="561"/>
        <v>Q4</v>
      </c>
      <c r="F3982" s="6" t="str">
        <f t="shared" si="562"/>
        <v>Low</v>
      </c>
      <c r="G3982" s="6" t="str">
        <f t="shared" si="563"/>
        <v>Discounted</v>
      </c>
      <c r="H3982" s="6">
        <v>44185</v>
      </c>
      <c r="I3982" t="s">
        <v>873</v>
      </c>
      <c r="J3982" t="s">
        <v>3204</v>
      </c>
      <c r="K3982" t="s">
        <v>3205</v>
      </c>
      <c r="L3982" t="s">
        <v>30</v>
      </c>
      <c r="M3982" t="s">
        <v>31</v>
      </c>
      <c r="N3982" t="s">
        <v>174</v>
      </c>
      <c r="O3982" t="s">
        <v>54</v>
      </c>
      <c r="P3982" t="s">
        <v>55</v>
      </c>
      <c r="Q3982" t="s">
        <v>56</v>
      </c>
      <c r="R3982" s="7">
        <v>0.2</v>
      </c>
      <c r="S3982" s="7">
        <f t="shared" si="558"/>
        <v>347.48159999999996</v>
      </c>
      <c r="T3982" s="8">
        <v>43.435200000000002</v>
      </c>
      <c r="U3982" s="8" t="str">
        <f t="shared" si="564"/>
        <v>Low</v>
      </c>
      <c r="V3982" s="7">
        <v>3</v>
      </c>
      <c r="W3982" s="8">
        <v>434.35199999999998</v>
      </c>
      <c r="X3982" s="8">
        <f t="shared" si="565"/>
        <v>1371</v>
      </c>
      <c r="Y3982" s="9">
        <v>0.1</v>
      </c>
      <c r="Z3982" s="9" t="str">
        <f t="shared" si="566"/>
        <v>Low</v>
      </c>
    </row>
    <row r="3983" spans="1:26" x14ac:dyDescent="0.3">
      <c r="A3983" t="s">
        <v>4918</v>
      </c>
      <c r="B3983" s="6">
        <v>44184</v>
      </c>
      <c r="C3983" s="6" t="str">
        <f t="shared" si="559"/>
        <v>2020</v>
      </c>
      <c r="D3983" s="6" t="str">
        <f t="shared" si="560"/>
        <v>December</v>
      </c>
      <c r="E3983" s="6" t="str">
        <f t="shared" si="561"/>
        <v>Q4</v>
      </c>
      <c r="F3983" s="6" t="str">
        <f t="shared" si="562"/>
        <v>Low</v>
      </c>
      <c r="G3983" s="6" t="str">
        <f t="shared" si="563"/>
        <v>Discounted</v>
      </c>
      <c r="H3983" s="6">
        <v>44185</v>
      </c>
      <c r="I3983" t="s">
        <v>873</v>
      </c>
      <c r="J3983" t="s">
        <v>1784</v>
      </c>
      <c r="K3983" t="s">
        <v>3433</v>
      </c>
      <c r="L3983" t="s">
        <v>30</v>
      </c>
      <c r="M3983" t="s">
        <v>31</v>
      </c>
      <c r="N3983" t="s">
        <v>174</v>
      </c>
      <c r="O3983" t="s">
        <v>54</v>
      </c>
      <c r="P3983" t="s">
        <v>55</v>
      </c>
      <c r="Q3983" t="s">
        <v>56</v>
      </c>
      <c r="R3983" s="7">
        <v>0.2</v>
      </c>
      <c r="S3983" s="7">
        <f t="shared" si="558"/>
        <v>2.8416000000000001</v>
      </c>
      <c r="T3983" s="8">
        <v>0.44400000000000001</v>
      </c>
      <c r="U3983" s="8" t="str">
        <f t="shared" si="564"/>
        <v>Low</v>
      </c>
      <c r="V3983" s="7">
        <v>2</v>
      </c>
      <c r="W3983" s="8">
        <v>3.552</v>
      </c>
      <c r="X3983" s="8">
        <f t="shared" si="565"/>
        <v>9698</v>
      </c>
      <c r="Y3983" s="9">
        <v>0.125</v>
      </c>
      <c r="Z3983" s="9" t="str">
        <f t="shared" si="566"/>
        <v>Low</v>
      </c>
    </row>
    <row r="3984" spans="1:26" x14ac:dyDescent="0.3">
      <c r="A3984" t="s">
        <v>4918</v>
      </c>
      <c r="B3984" s="6">
        <v>44184</v>
      </c>
      <c r="C3984" s="6" t="str">
        <f t="shared" si="559"/>
        <v>2020</v>
      </c>
      <c r="D3984" s="6" t="str">
        <f t="shared" si="560"/>
        <v>December</v>
      </c>
      <c r="E3984" s="6" t="str">
        <f t="shared" si="561"/>
        <v>Q4</v>
      </c>
      <c r="F3984" s="6" t="str">
        <f t="shared" si="562"/>
        <v>Low</v>
      </c>
      <c r="G3984" s="6" t="str">
        <f t="shared" si="563"/>
        <v>Discounted</v>
      </c>
      <c r="H3984" s="6">
        <v>44185</v>
      </c>
      <c r="I3984" t="s">
        <v>873</v>
      </c>
      <c r="J3984" t="s">
        <v>151</v>
      </c>
      <c r="K3984" t="s">
        <v>1443</v>
      </c>
      <c r="L3984" t="s">
        <v>30</v>
      </c>
      <c r="M3984" t="s">
        <v>31</v>
      </c>
      <c r="N3984" t="s">
        <v>174</v>
      </c>
      <c r="O3984" t="s">
        <v>54</v>
      </c>
      <c r="P3984" t="s">
        <v>55</v>
      </c>
      <c r="Q3984" t="s">
        <v>56</v>
      </c>
      <c r="R3984" s="7">
        <v>0.2</v>
      </c>
      <c r="S3984" s="7">
        <f t="shared" si="558"/>
        <v>71.065599999999989</v>
      </c>
      <c r="T3984" s="8">
        <v>7.7728000000000002</v>
      </c>
      <c r="U3984" s="8" t="str">
        <f t="shared" si="564"/>
        <v>Low</v>
      </c>
      <c r="V3984" s="7">
        <v>4</v>
      </c>
      <c r="W3984" s="8">
        <v>88.831999999999994</v>
      </c>
      <c r="X3984" s="8">
        <f t="shared" si="565"/>
        <v>4013</v>
      </c>
      <c r="Y3984" s="9">
        <v>8.7499999999999994E-2</v>
      </c>
      <c r="Z3984" s="9" t="str">
        <f t="shared" si="566"/>
        <v>Low</v>
      </c>
    </row>
    <row r="3985" spans="1:26" x14ac:dyDescent="0.3">
      <c r="A3985" t="s">
        <v>4919</v>
      </c>
      <c r="B3985" s="6">
        <v>44184</v>
      </c>
      <c r="C3985" s="6" t="str">
        <f t="shared" si="559"/>
        <v>2020</v>
      </c>
      <c r="D3985" s="6" t="str">
        <f t="shared" si="560"/>
        <v>December</v>
      </c>
      <c r="E3985" s="6" t="str">
        <f t="shared" si="561"/>
        <v>Q4</v>
      </c>
      <c r="F3985" s="6" t="str">
        <f t="shared" si="562"/>
        <v>Low</v>
      </c>
      <c r="G3985" s="6" t="str">
        <f t="shared" si="563"/>
        <v>Discounted</v>
      </c>
      <c r="H3985" s="6">
        <v>44189</v>
      </c>
      <c r="I3985" t="s">
        <v>4920</v>
      </c>
      <c r="J3985" t="s">
        <v>565</v>
      </c>
      <c r="K3985" t="s">
        <v>566</v>
      </c>
      <c r="L3985" t="s">
        <v>40</v>
      </c>
      <c r="M3985" t="s">
        <v>76</v>
      </c>
      <c r="N3985" t="s">
        <v>262</v>
      </c>
      <c r="O3985" t="s">
        <v>54</v>
      </c>
      <c r="P3985" t="s">
        <v>121</v>
      </c>
      <c r="Q3985" t="s">
        <v>1180</v>
      </c>
      <c r="R3985" s="7">
        <v>0.3</v>
      </c>
      <c r="S3985" s="7">
        <f t="shared" si="558"/>
        <v>737.21479999999997</v>
      </c>
      <c r="T3985" s="8">
        <v>-105.3164</v>
      </c>
      <c r="U3985" s="8" t="str">
        <f t="shared" si="564"/>
        <v>Loss</v>
      </c>
      <c r="V3985" s="7">
        <v>4</v>
      </c>
      <c r="W3985" s="8">
        <v>1053.164</v>
      </c>
      <c r="X3985" s="8">
        <f t="shared" si="565"/>
        <v>429</v>
      </c>
      <c r="Y3985" s="9">
        <v>-0.1</v>
      </c>
      <c r="Z3985" s="9" t="str">
        <f t="shared" si="566"/>
        <v>Low</v>
      </c>
    </row>
    <row r="3986" spans="1:26" x14ac:dyDescent="0.3">
      <c r="A3986" t="s">
        <v>4919</v>
      </c>
      <c r="B3986" s="6">
        <v>44184</v>
      </c>
      <c r="C3986" s="6" t="str">
        <f t="shared" si="559"/>
        <v>2020</v>
      </c>
      <c r="D3986" s="6" t="str">
        <f t="shared" si="560"/>
        <v>December</v>
      </c>
      <c r="E3986" s="6" t="str">
        <f t="shared" si="561"/>
        <v>Q4</v>
      </c>
      <c r="F3986" s="6" t="str">
        <f t="shared" si="562"/>
        <v>High</v>
      </c>
      <c r="G3986" s="6" t="str">
        <f t="shared" si="563"/>
        <v>Full Price</v>
      </c>
      <c r="H3986" s="6">
        <v>44189</v>
      </c>
      <c r="I3986" t="s">
        <v>4920</v>
      </c>
      <c r="J3986" t="s">
        <v>67</v>
      </c>
      <c r="K3986" t="s">
        <v>2485</v>
      </c>
      <c r="L3986" t="s">
        <v>40</v>
      </c>
      <c r="M3986" t="s">
        <v>31</v>
      </c>
      <c r="N3986" t="s">
        <v>32</v>
      </c>
      <c r="O3986" t="s">
        <v>54</v>
      </c>
      <c r="P3986" t="s">
        <v>121</v>
      </c>
      <c r="Q3986" t="s">
        <v>1180</v>
      </c>
      <c r="R3986" s="7">
        <v>0</v>
      </c>
      <c r="S3986" s="7">
        <f t="shared" si="558"/>
        <v>29.9</v>
      </c>
      <c r="T3986" s="8">
        <v>14.651</v>
      </c>
      <c r="U3986" s="8" t="str">
        <f t="shared" si="564"/>
        <v>Low</v>
      </c>
      <c r="V3986" s="7">
        <v>5</v>
      </c>
      <c r="W3986" s="8">
        <v>29.9</v>
      </c>
      <c r="X3986" s="8">
        <f t="shared" si="565"/>
        <v>6313</v>
      </c>
      <c r="Y3986" s="9">
        <v>0.49</v>
      </c>
      <c r="Z3986" s="9" t="str">
        <f t="shared" si="566"/>
        <v>High</v>
      </c>
    </row>
    <row r="3987" spans="1:26" x14ac:dyDescent="0.3">
      <c r="A3987" t="s">
        <v>4919</v>
      </c>
      <c r="B3987" s="6">
        <v>44184</v>
      </c>
      <c r="C3987" s="6" t="str">
        <f t="shared" si="559"/>
        <v>2020</v>
      </c>
      <c r="D3987" s="6" t="str">
        <f t="shared" si="560"/>
        <v>December</v>
      </c>
      <c r="E3987" s="6" t="str">
        <f t="shared" si="561"/>
        <v>Q4</v>
      </c>
      <c r="F3987" s="6" t="str">
        <f t="shared" si="562"/>
        <v>High</v>
      </c>
      <c r="G3987" s="6" t="str">
        <f t="shared" si="563"/>
        <v>Full Price</v>
      </c>
      <c r="H3987" s="6">
        <v>44189</v>
      </c>
      <c r="I3987" t="s">
        <v>4920</v>
      </c>
      <c r="J3987" t="s">
        <v>161</v>
      </c>
      <c r="K3987" t="s">
        <v>4660</v>
      </c>
      <c r="L3987" t="s">
        <v>40</v>
      </c>
      <c r="M3987" t="s">
        <v>91</v>
      </c>
      <c r="N3987" t="s">
        <v>110</v>
      </c>
      <c r="O3987" t="s">
        <v>54</v>
      </c>
      <c r="P3987" t="s">
        <v>121</v>
      </c>
      <c r="Q3987" t="s">
        <v>1180</v>
      </c>
      <c r="R3987" s="7">
        <v>0</v>
      </c>
      <c r="S3987" s="7">
        <f t="shared" si="558"/>
        <v>2249.91</v>
      </c>
      <c r="T3987" s="8">
        <v>517.47929999999997</v>
      </c>
      <c r="U3987" s="8" t="str">
        <f t="shared" si="564"/>
        <v>High</v>
      </c>
      <c r="V3987" s="7">
        <v>9</v>
      </c>
      <c r="W3987" s="8">
        <v>2249.91</v>
      </c>
      <c r="X3987" s="8">
        <f t="shared" si="565"/>
        <v>120</v>
      </c>
      <c r="Y3987" s="9">
        <v>0.23</v>
      </c>
      <c r="Z3987" s="9" t="str">
        <f t="shared" si="566"/>
        <v>High</v>
      </c>
    </row>
    <row r="3988" spans="1:26" x14ac:dyDescent="0.3">
      <c r="A3988" t="s">
        <v>4921</v>
      </c>
      <c r="B3988" s="6">
        <v>44184</v>
      </c>
      <c r="C3988" s="6" t="str">
        <f t="shared" si="559"/>
        <v>2020</v>
      </c>
      <c r="D3988" s="6" t="str">
        <f t="shared" si="560"/>
        <v>December</v>
      </c>
      <c r="E3988" s="6" t="str">
        <f t="shared" si="561"/>
        <v>Q4</v>
      </c>
      <c r="F3988" s="6" t="str">
        <f t="shared" si="562"/>
        <v>High</v>
      </c>
      <c r="G3988" s="6" t="str">
        <f t="shared" si="563"/>
        <v>Full Price</v>
      </c>
      <c r="H3988" s="6">
        <v>44189</v>
      </c>
      <c r="I3988" t="s">
        <v>1267</v>
      </c>
      <c r="J3988" t="s">
        <v>153</v>
      </c>
      <c r="K3988" t="s">
        <v>3287</v>
      </c>
      <c r="L3988" t="s">
        <v>30</v>
      </c>
      <c r="M3988" t="s">
        <v>91</v>
      </c>
      <c r="N3988" t="s">
        <v>110</v>
      </c>
      <c r="O3988" t="s">
        <v>69</v>
      </c>
      <c r="P3988" t="s">
        <v>70</v>
      </c>
      <c r="Q3988" t="s">
        <v>71</v>
      </c>
      <c r="R3988" s="7">
        <v>0</v>
      </c>
      <c r="S3988" s="7">
        <f t="shared" si="558"/>
        <v>1265.8499999999999</v>
      </c>
      <c r="T3988" s="8">
        <v>556.97400000000005</v>
      </c>
      <c r="U3988" s="8" t="str">
        <f t="shared" si="564"/>
        <v>High</v>
      </c>
      <c r="V3988" s="7">
        <v>3</v>
      </c>
      <c r="W3988" s="8">
        <v>1265.8499999999999</v>
      </c>
      <c r="X3988" s="8">
        <f t="shared" si="565"/>
        <v>330</v>
      </c>
      <c r="Y3988" s="9">
        <v>0.44</v>
      </c>
      <c r="Z3988" s="9" t="str">
        <f t="shared" si="566"/>
        <v>High</v>
      </c>
    </row>
    <row r="3989" spans="1:26" x14ac:dyDescent="0.3">
      <c r="A3989" t="s">
        <v>4921</v>
      </c>
      <c r="B3989" s="6">
        <v>44184</v>
      </c>
      <c r="C3989" s="6" t="str">
        <f t="shared" si="559"/>
        <v>2020</v>
      </c>
      <c r="D3989" s="6" t="str">
        <f t="shared" si="560"/>
        <v>December</v>
      </c>
      <c r="E3989" s="6" t="str">
        <f t="shared" si="561"/>
        <v>Q4</v>
      </c>
      <c r="F3989" s="6" t="str">
        <f t="shared" si="562"/>
        <v>Low</v>
      </c>
      <c r="G3989" s="6" t="str">
        <f t="shared" si="563"/>
        <v>Discounted</v>
      </c>
      <c r="H3989" s="6">
        <v>44189</v>
      </c>
      <c r="I3989" t="s">
        <v>1267</v>
      </c>
      <c r="J3989" t="s">
        <v>89</v>
      </c>
      <c r="K3989" t="s">
        <v>3745</v>
      </c>
      <c r="L3989" t="s">
        <v>30</v>
      </c>
      <c r="M3989" t="s">
        <v>91</v>
      </c>
      <c r="N3989" t="s">
        <v>92</v>
      </c>
      <c r="O3989" t="s">
        <v>69</v>
      </c>
      <c r="P3989" t="s">
        <v>70</v>
      </c>
      <c r="Q3989" t="s">
        <v>71</v>
      </c>
      <c r="R3989" s="7">
        <v>0.2</v>
      </c>
      <c r="S3989" s="7">
        <f t="shared" si="558"/>
        <v>540.76800000000003</v>
      </c>
      <c r="T3989" s="8">
        <v>84.495000000000005</v>
      </c>
      <c r="U3989" s="8" t="str">
        <f t="shared" si="564"/>
        <v>Low</v>
      </c>
      <c r="V3989" s="7">
        <v>5</v>
      </c>
      <c r="W3989" s="8">
        <v>675.96</v>
      </c>
      <c r="X3989" s="8">
        <f t="shared" si="565"/>
        <v>801</v>
      </c>
      <c r="Y3989" s="9">
        <v>0.125</v>
      </c>
      <c r="Z3989" s="9" t="str">
        <f t="shared" si="566"/>
        <v>Low</v>
      </c>
    </row>
    <row r="3990" spans="1:26" x14ac:dyDescent="0.3">
      <c r="A3990" t="s">
        <v>4922</v>
      </c>
      <c r="B3990" s="6">
        <v>44185</v>
      </c>
      <c r="C3990" s="6" t="str">
        <f t="shared" si="559"/>
        <v>2020</v>
      </c>
      <c r="D3990" s="6" t="str">
        <f t="shared" si="560"/>
        <v>December</v>
      </c>
      <c r="E3990" s="6" t="str">
        <f t="shared" si="561"/>
        <v>Q4</v>
      </c>
      <c r="F3990" s="6" t="str">
        <f t="shared" si="562"/>
        <v>Low</v>
      </c>
      <c r="G3990" s="6" t="str">
        <f t="shared" si="563"/>
        <v>Discounted</v>
      </c>
      <c r="H3990" s="6">
        <v>44189</v>
      </c>
      <c r="I3990" t="s">
        <v>1803</v>
      </c>
      <c r="J3990" t="s">
        <v>151</v>
      </c>
      <c r="K3990" t="s">
        <v>1094</v>
      </c>
      <c r="L3990" t="s">
        <v>30</v>
      </c>
      <c r="M3990" t="s">
        <v>31</v>
      </c>
      <c r="N3990" t="s">
        <v>49</v>
      </c>
      <c r="O3990" t="s">
        <v>33</v>
      </c>
      <c r="P3990" t="s">
        <v>893</v>
      </c>
      <c r="Q3990" t="s">
        <v>35</v>
      </c>
      <c r="R3990" s="7">
        <v>0.2</v>
      </c>
      <c r="S3990" s="7">
        <f t="shared" si="558"/>
        <v>71.039999999999992</v>
      </c>
      <c r="T3990" s="8">
        <v>-2.2200000000000002</v>
      </c>
      <c r="U3990" s="8" t="str">
        <f t="shared" si="564"/>
        <v>Loss</v>
      </c>
      <c r="V3990" s="7">
        <v>4</v>
      </c>
      <c r="W3990" s="8">
        <v>88.8</v>
      </c>
      <c r="X3990" s="8">
        <f t="shared" si="565"/>
        <v>4014</v>
      </c>
      <c r="Y3990" s="9">
        <v>-2.5000000000000001E-2</v>
      </c>
      <c r="Z3990" s="9" t="str">
        <f t="shared" si="566"/>
        <v>Low</v>
      </c>
    </row>
    <row r="3991" spans="1:26" x14ac:dyDescent="0.3">
      <c r="A3991" t="s">
        <v>4923</v>
      </c>
      <c r="B3991" s="6">
        <v>44185</v>
      </c>
      <c r="C3991" s="6" t="str">
        <f t="shared" si="559"/>
        <v>2020</v>
      </c>
      <c r="D3991" s="6" t="str">
        <f t="shared" si="560"/>
        <v>December</v>
      </c>
      <c r="E3991" s="6" t="str">
        <f t="shared" si="561"/>
        <v>Q4</v>
      </c>
      <c r="F3991" s="6" t="str">
        <f t="shared" si="562"/>
        <v>Low</v>
      </c>
      <c r="G3991" s="6" t="str">
        <f t="shared" si="563"/>
        <v>Discounted</v>
      </c>
      <c r="H3991" s="6">
        <v>44190</v>
      </c>
      <c r="I3991" t="s">
        <v>2023</v>
      </c>
      <c r="J3991" t="s">
        <v>157</v>
      </c>
      <c r="K3991" t="s">
        <v>280</v>
      </c>
      <c r="L3991" t="s">
        <v>30</v>
      </c>
      <c r="M3991" t="s">
        <v>76</v>
      </c>
      <c r="N3991" t="s">
        <v>138</v>
      </c>
      <c r="O3991" t="s">
        <v>33</v>
      </c>
      <c r="P3991" t="s">
        <v>368</v>
      </c>
      <c r="Q3991" t="s">
        <v>43</v>
      </c>
      <c r="R3991" s="7">
        <v>0.3</v>
      </c>
      <c r="S3991" s="7">
        <f t="shared" si="558"/>
        <v>251.34059999999999</v>
      </c>
      <c r="T3991" s="8">
        <v>-71.811599999999999</v>
      </c>
      <c r="U3991" s="8" t="str">
        <f t="shared" si="564"/>
        <v>Loss</v>
      </c>
      <c r="V3991" s="7">
        <v>3</v>
      </c>
      <c r="W3991" s="8">
        <v>359.05799999999999</v>
      </c>
      <c r="X3991" s="8">
        <f t="shared" si="565"/>
        <v>1630</v>
      </c>
      <c r="Y3991" s="9">
        <v>-0.2</v>
      </c>
      <c r="Z3991" s="9" t="str">
        <f t="shared" si="566"/>
        <v>Low</v>
      </c>
    </row>
    <row r="3992" spans="1:26" x14ac:dyDescent="0.3">
      <c r="A3992" t="s">
        <v>4923</v>
      </c>
      <c r="B3992" s="6">
        <v>44185</v>
      </c>
      <c r="C3992" s="6" t="str">
        <f t="shared" si="559"/>
        <v>2020</v>
      </c>
      <c r="D3992" s="6" t="str">
        <f t="shared" si="560"/>
        <v>December</v>
      </c>
      <c r="E3992" s="6" t="str">
        <f t="shared" si="561"/>
        <v>Q4</v>
      </c>
      <c r="F3992" s="6" t="str">
        <f t="shared" si="562"/>
        <v>Low</v>
      </c>
      <c r="G3992" s="6" t="str">
        <f t="shared" si="563"/>
        <v>Discounted</v>
      </c>
      <c r="H3992" s="6">
        <v>44190</v>
      </c>
      <c r="I3992" t="s">
        <v>2023</v>
      </c>
      <c r="J3992" t="s">
        <v>161</v>
      </c>
      <c r="K3992" t="s">
        <v>357</v>
      </c>
      <c r="L3992" t="s">
        <v>30</v>
      </c>
      <c r="M3992" t="s">
        <v>91</v>
      </c>
      <c r="N3992" t="s">
        <v>110</v>
      </c>
      <c r="O3992" t="s">
        <v>33</v>
      </c>
      <c r="P3992" t="s">
        <v>368</v>
      </c>
      <c r="Q3992" t="s">
        <v>43</v>
      </c>
      <c r="R3992" s="7">
        <v>0.2</v>
      </c>
      <c r="S3992" s="7">
        <f t="shared" si="558"/>
        <v>204.77439999999999</v>
      </c>
      <c r="T3992" s="8">
        <v>51.193600000000004</v>
      </c>
      <c r="U3992" s="8" t="str">
        <f t="shared" si="564"/>
        <v>Low</v>
      </c>
      <c r="V3992" s="7">
        <v>4</v>
      </c>
      <c r="W3992" s="8">
        <v>255.96799999999999</v>
      </c>
      <c r="X3992" s="8">
        <f t="shared" si="565"/>
        <v>2154</v>
      </c>
      <c r="Y3992" s="9">
        <v>0.2</v>
      </c>
      <c r="Z3992" s="9" t="str">
        <f t="shared" si="566"/>
        <v>Low</v>
      </c>
    </row>
    <row r="3993" spans="1:26" x14ac:dyDescent="0.3">
      <c r="A3993" t="s">
        <v>4923</v>
      </c>
      <c r="B3993" s="6">
        <v>44185</v>
      </c>
      <c r="C3993" s="6" t="str">
        <f t="shared" si="559"/>
        <v>2020</v>
      </c>
      <c r="D3993" s="6" t="str">
        <f t="shared" si="560"/>
        <v>December</v>
      </c>
      <c r="E3993" s="6" t="str">
        <f t="shared" si="561"/>
        <v>Q4</v>
      </c>
      <c r="F3993" s="6" t="str">
        <f t="shared" si="562"/>
        <v>Low</v>
      </c>
      <c r="G3993" s="6" t="str">
        <f t="shared" si="563"/>
        <v>Discounted</v>
      </c>
      <c r="H3993" s="6">
        <v>44190</v>
      </c>
      <c r="I3993" t="s">
        <v>2023</v>
      </c>
      <c r="J3993" t="s">
        <v>196</v>
      </c>
      <c r="K3993" t="s">
        <v>197</v>
      </c>
      <c r="L3993" t="s">
        <v>30</v>
      </c>
      <c r="M3993" t="s">
        <v>91</v>
      </c>
      <c r="N3993" t="s">
        <v>92</v>
      </c>
      <c r="O3993" t="s">
        <v>33</v>
      </c>
      <c r="P3993" t="s">
        <v>368</v>
      </c>
      <c r="Q3993" t="s">
        <v>43</v>
      </c>
      <c r="R3993" s="7">
        <v>0.2</v>
      </c>
      <c r="S3993" s="7">
        <f t="shared" si="558"/>
        <v>127.9872</v>
      </c>
      <c r="T3993" s="8">
        <v>11.998799999999999</v>
      </c>
      <c r="U3993" s="8" t="str">
        <f t="shared" si="564"/>
        <v>Low</v>
      </c>
      <c r="V3993" s="7">
        <v>2</v>
      </c>
      <c r="W3993" s="8">
        <v>159.98400000000001</v>
      </c>
      <c r="X3993" s="8">
        <f t="shared" si="565"/>
        <v>2966</v>
      </c>
      <c r="Y3993" s="9">
        <v>7.4999999999999997E-2</v>
      </c>
      <c r="Z3993" s="9" t="str">
        <f t="shared" si="566"/>
        <v>Low</v>
      </c>
    </row>
    <row r="3994" spans="1:26" x14ac:dyDescent="0.3">
      <c r="A3994" t="s">
        <v>4924</v>
      </c>
      <c r="B3994" s="6">
        <v>44185</v>
      </c>
      <c r="C3994" s="6" t="str">
        <f t="shared" si="559"/>
        <v>2020</v>
      </c>
      <c r="D3994" s="6" t="str">
        <f t="shared" si="560"/>
        <v>December</v>
      </c>
      <c r="E3994" s="6" t="str">
        <f t="shared" si="561"/>
        <v>Q4</v>
      </c>
      <c r="F3994" s="6" t="str">
        <f t="shared" si="562"/>
        <v>High</v>
      </c>
      <c r="G3994" s="6" t="str">
        <f t="shared" si="563"/>
        <v>Discounted</v>
      </c>
      <c r="H3994" s="6">
        <v>44186</v>
      </c>
      <c r="I3994" t="s">
        <v>1844</v>
      </c>
      <c r="J3994" t="s">
        <v>89</v>
      </c>
      <c r="K3994" t="s">
        <v>434</v>
      </c>
      <c r="L3994" t="s">
        <v>40</v>
      </c>
      <c r="M3994" t="s">
        <v>91</v>
      </c>
      <c r="N3994" t="s">
        <v>110</v>
      </c>
      <c r="O3994" t="s">
        <v>33</v>
      </c>
      <c r="P3994" t="s">
        <v>34</v>
      </c>
      <c r="Q3994" t="s">
        <v>35</v>
      </c>
      <c r="R3994" s="7">
        <v>0.2</v>
      </c>
      <c r="S3994" s="7">
        <f t="shared" si="558"/>
        <v>80.64</v>
      </c>
      <c r="T3994" s="8">
        <v>21.42</v>
      </c>
      <c r="U3994" s="8" t="str">
        <f t="shared" si="564"/>
        <v>Low</v>
      </c>
      <c r="V3994" s="7">
        <v>2</v>
      </c>
      <c r="W3994" s="8">
        <v>100.8</v>
      </c>
      <c r="X3994" s="8">
        <f t="shared" si="565"/>
        <v>3754</v>
      </c>
      <c r="Y3994" s="9">
        <v>0.21249999999999999</v>
      </c>
      <c r="Z3994" s="9" t="str">
        <f t="shared" si="566"/>
        <v>High</v>
      </c>
    </row>
    <row r="3995" spans="1:26" x14ac:dyDescent="0.3">
      <c r="A3995" t="s">
        <v>4925</v>
      </c>
      <c r="B3995" s="6">
        <v>44185</v>
      </c>
      <c r="C3995" s="6" t="str">
        <f t="shared" si="559"/>
        <v>2020</v>
      </c>
      <c r="D3995" s="6" t="str">
        <f t="shared" si="560"/>
        <v>December</v>
      </c>
      <c r="E3995" s="6" t="str">
        <f t="shared" si="561"/>
        <v>Q4</v>
      </c>
      <c r="F3995" s="6" t="str">
        <f t="shared" si="562"/>
        <v>High</v>
      </c>
      <c r="G3995" s="6" t="str">
        <f t="shared" si="563"/>
        <v>Discounted</v>
      </c>
      <c r="H3995" s="6">
        <v>44190</v>
      </c>
      <c r="I3995" t="s">
        <v>4926</v>
      </c>
      <c r="J3995" t="s">
        <v>44</v>
      </c>
      <c r="K3995" t="s">
        <v>3674</v>
      </c>
      <c r="L3995" t="s">
        <v>40</v>
      </c>
      <c r="M3995" t="s">
        <v>31</v>
      </c>
      <c r="N3995" t="s">
        <v>46</v>
      </c>
      <c r="O3995" t="s">
        <v>62</v>
      </c>
      <c r="P3995" t="s">
        <v>226</v>
      </c>
      <c r="Q3995" t="s">
        <v>227</v>
      </c>
      <c r="R3995" s="7">
        <v>0.2</v>
      </c>
      <c r="S3995" s="7">
        <f t="shared" si="558"/>
        <v>9.3567999999999998</v>
      </c>
      <c r="T3995" s="8">
        <v>3.9474</v>
      </c>
      <c r="U3995" s="8" t="str">
        <f t="shared" si="564"/>
        <v>Low</v>
      </c>
      <c r="V3995" s="7">
        <v>2</v>
      </c>
      <c r="W3995" s="8">
        <v>11.696</v>
      </c>
      <c r="X3995" s="8">
        <f t="shared" si="565"/>
        <v>8329</v>
      </c>
      <c r="Y3995" s="9">
        <v>0.33750000000000002</v>
      </c>
      <c r="Z3995" s="9" t="str">
        <f t="shared" si="566"/>
        <v>High</v>
      </c>
    </row>
    <row r="3996" spans="1:26" x14ac:dyDescent="0.3">
      <c r="A3996" t="s">
        <v>4927</v>
      </c>
      <c r="B3996" s="6">
        <v>44185</v>
      </c>
      <c r="C3996" s="6" t="str">
        <f t="shared" si="559"/>
        <v>2020</v>
      </c>
      <c r="D3996" s="6" t="str">
        <f t="shared" si="560"/>
        <v>December</v>
      </c>
      <c r="E3996" s="6" t="str">
        <f t="shared" si="561"/>
        <v>Q4</v>
      </c>
      <c r="F3996" s="6" t="str">
        <f t="shared" si="562"/>
        <v>High</v>
      </c>
      <c r="G3996" s="6" t="str">
        <f t="shared" si="563"/>
        <v>Full Price</v>
      </c>
      <c r="H3996" s="6">
        <v>44189</v>
      </c>
      <c r="I3996" t="s">
        <v>1247</v>
      </c>
      <c r="J3996" t="s">
        <v>89</v>
      </c>
      <c r="K3996" t="s">
        <v>795</v>
      </c>
      <c r="L3996" t="s">
        <v>61</v>
      </c>
      <c r="M3996" t="s">
        <v>31</v>
      </c>
      <c r="N3996" t="s">
        <v>32</v>
      </c>
      <c r="O3996" t="s">
        <v>54</v>
      </c>
      <c r="P3996" t="s">
        <v>4928</v>
      </c>
      <c r="Q3996" t="s">
        <v>271</v>
      </c>
      <c r="R3996" s="7">
        <v>0</v>
      </c>
      <c r="S3996" s="7">
        <f t="shared" si="558"/>
        <v>55.48</v>
      </c>
      <c r="T3996" s="8">
        <v>26.630400000000002</v>
      </c>
      <c r="U3996" s="8" t="str">
        <f t="shared" si="564"/>
        <v>Low</v>
      </c>
      <c r="V3996" s="7">
        <v>1</v>
      </c>
      <c r="W3996" s="8">
        <v>55.48</v>
      </c>
      <c r="X3996" s="8">
        <f t="shared" si="565"/>
        <v>4958</v>
      </c>
      <c r="Y3996" s="9">
        <v>0.48</v>
      </c>
      <c r="Z3996" s="9" t="str">
        <f t="shared" si="566"/>
        <v>High</v>
      </c>
    </row>
    <row r="3997" spans="1:26" x14ac:dyDescent="0.3">
      <c r="A3997" t="s">
        <v>4929</v>
      </c>
      <c r="B3997" s="6">
        <v>44185</v>
      </c>
      <c r="C3997" s="6" t="str">
        <f t="shared" si="559"/>
        <v>2020</v>
      </c>
      <c r="D3997" s="6" t="str">
        <f t="shared" si="560"/>
        <v>December</v>
      </c>
      <c r="E3997" s="6" t="str">
        <f t="shared" si="561"/>
        <v>Q4</v>
      </c>
      <c r="F3997" s="6" t="str">
        <f t="shared" si="562"/>
        <v>High</v>
      </c>
      <c r="G3997" s="6" t="str">
        <f t="shared" si="563"/>
        <v>Discounted</v>
      </c>
      <c r="H3997" s="6">
        <v>44189</v>
      </c>
      <c r="I3997" t="s">
        <v>1807</v>
      </c>
      <c r="J3997" t="s">
        <v>1661</v>
      </c>
      <c r="K3997" t="s">
        <v>1821</v>
      </c>
      <c r="L3997" t="s">
        <v>30</v>
      </c>
      <c r="M3997" t="s">
        <v>76</v>
      </c>
      <c r="N3997" t="s">
        <v>99</v>
      </c>
      <c r="O3997" t="s">
        <v>69</v>
      </c>
      <c r="P3997" t="s">
        <v>4930</v>
      </c>
      <c r="Q3997" t="s">
        <v>180</v>
      </c>
      <c r="R3997" s="7">
        <v>0.2</v>
      </c>
      <c r="S3997" s="7">
        <f t="shared" si="558"/>
        <v>11.494400000000001</v>
      </c>
      <c r="T3997" s="8">
        <v>3.9512</v>
      </c>
      <c r="U3997" s="8" t="str">
        <f t="shared" si="564"/>
        <v>Low</v>
      </c>
      <c r="V3997" s="7">
        <v>2</v>
      </c>
      <c r="W3997" s="8">
        <v>14.368</v>
      </c>
      <c r="X3997" s="8">
        <f t="shared" si="565"/>
        <v>7908</v>
      </c>
      <c r="Y3997" s="9">
        <v>0.27500000000000002</v>
      </c>
      <c r="Z3997" s="9" t="str">
        <f t="shared" si="566"/>
        <v>High</v>
      </c>
    </row>
    <row r="3998" spans="1:26" x14ac:dyDescent="0.3">
      <c r="A3998" t="s">
        <v>4929</v>
      </c>
      <c r="B3998" s="6">
        <v>44185</v>
      </c>
      <c r="C3998" s="6" t="str">
        <f t="shared" si="559"/>
        <v>2020</v>
      </c>
      <c r="D3998" s="6" t="str">
        <f t="shared" si="560"/>
        <v>December</v>
      </c>
      <c r="E3998" s="6" t="str">
        <f t="shared" si="561"/>
        <v>Q4</v>
      </c>
      <c r="F3998" s="6" t="str">
        <f t="shared" si="562"/>
        <v>High</v>
      </c>
      <c r="G3998" s="6" t="str">
        <f t="shared" si="563"/>
        <v>Discounted</v>
      </c>
      <c r="H3998" s="6">
        <v>44189</v>
      </c>
      <c r="I3998" t="s">
        <v>1807</v>
      </c>
      <c r="J3998" t="s">
        <v>89</v>
      </c>
      <c r="K3998" t="s">
        <v>4360</v>
      </c>
      <c r="L3998" t="s">
        <v>30</v>
      </c>
      <c r="M3998" t="s">
        <v>31</v>
      </c>
      <c r="N3998" t="s">
        <v>149</v>
      </c>
      <c r="O3998" t="s">
        <v>69</v>
      </c>
      <c r="P3998" t="s">
        <v>4930</v>
      </c>
      <c r="Q3998" t="s">
        <v>180</v>
      </c>
      <c r="R3998" s="7">
        <v>0.2</v>
      </c>
      <c r="S3998" s="7">
        <f t="shared" si="558"/>
        <v>6.3360000000000003</v>
      </c>
      <c r="T3998" s="8">
        <v>2.7719999999999998</v>
      </c>
      <c r="U3998" s="8" t="str">
        <f t="shared" si="564"/>
        <v>Low</v>
      </c>
      <c r="V3998" s="7">
        <v>1</v>
      </c>
      <c r="W3998" s="8">
        <v>7.92</v>
      </c>
      <c r="X3998" s="8">
        <f t="shared" si="565"/>
        <v>8984</v>
      </c>
      <c r="Y3998" s="9">
        <v>0.35</v>
      </c>
      <c r="Z3998" s="9" t="str">
        <f t="shared" si="566"/>
        <v>High</v>
      </c>
    </row>
    <row r="3999" spans="1:26" x14ac:dyDescent="0.3">
      <c r="A3999" t="s">
        <v>4931</v>
      </c>
      <c r="B3999" s="6">
        <v>44185</v>
      </c>
      <c r="C3999" s="6" t="str">
        <f t="shared" si="559"/>
        <v>2020</v>
      </c>
      <c r="D3999" s="6" t="str">
        <f t="shared" si="560"/>
        <v>December</v>
      </c>
      <c r="E3999" s="6" t="str">
        <f t="shared" si="561"/>
        <v>Q4</v>
      </c>
      <c r="F3999" s="6" t="str">
        <f t="shared" si="562"/>
        <v>High</v>
      </c>
      <c r="G3999" s="6" t="str">
        <f t="shared" si="563"/>
        <v>Full Price</v>
      </c>
      <c r="H3999" s="6">
        <v>44191</v>
      </c>
      <c r="I3999" t="s">
        <v>2847</v>
      </c>
      <c r="J3999" t="s">
        <v>101</v>
      </c>
      <c r="K3999" t="s">
        <v>1739</v>
      </c>
      <c r="L3999" t="s">
        <v>30</v>
      </c>
      <c r="M3999" t="s">
        <v>31</v>
      </c>
      <c r="N3999" t="s">
        <v>174</v>
      </c>
      <c r="O3999" t="s">
        <v>62</v>
      </c>
      <c r="P3999" t="s">
        <v>373</v>
      </c>
      <c r="Q3999" t="s">
        <v>115</v>
      </c>
      <c r="R3999" s="7">
        <v>0</v>
      </c>
      <c r="S3999" s="7">
        <f t="shared" si="558"/>
        <v>36.270000000000003</v>
      </c>
      <c r="T3999" s="8">
        <v>10.881</v>
      </c>
      <c r="U3999" s="8" t="str">
        <f t="shared" si="564"/>
        <v>Low</v>
      </c>
      <c r="V3999" s="7">
        <v>3</v>
      </c>
      <c r="W3999" s="8">
        <v>36.270000000000003</v>
      </c>
      <c r="X3999" s="8">
        <f t="shared" si="565"/>
        <v>5859</v>
      </c>
      <c r="Y3999" s="9">
        <v>0.3</v>
      </c>
      <c r="Z3999" s="9" t="str">
        <f t="shared" si="566"/>
        <v>High</v>
      </c>
    </row>
    <row r="4000" spans="1:26" x14ac:dyDescent="0.3">
      <c r="A4000" t="s">
        <v>4932</v>
      </c>
      <c r="B4000" s="6">
        <v>44185</v>
      </c>
      <c r="C4000" s="6" t="str">
        <f t="shared" si="559"/>
        <v>2020</v>
      </c>
      <c r="D4000" s="6" t="str">
        <f t="shared" si="560"/>
        <v>December</v>
      </c>
      <c r="E4000" s="6" t="str">
        <f t="shared" si="561"/>
        <v>Q4</v>
      </c>
      <c r="F4000" s="6" t="str">
        <f t="shared" si="562"/>
        <v>High</v>
      </c>
      <c r="G4000" s="6" t="str">
        <f t="shared" si="563"/>
        <v>Full Price</v>
      </c>
      <c r="H4000" s="6">
        <v>44190</v>
      </c>
      <c r="I4000" t="s">
        <v>997</v>
      </c>
      <c r="J4000" t="s">
        <v>1062</v>
      </c>
      <c r="K4000" t="s">
        <v>1062</v>
      </c>
      <c r="L4000" t="s">
        <v>30</v>
      </c>
      <c r="M4000" t="s">
        <v>31</v>
      </c>
      <c r="N4000" t="s">
        <v>32</v>
      </c>
      <c r="O4000" t="s">
        <v>69</v>
      </c>
      <c r="P4000" t="s">
        <v>70</v>
      </c>
      <c r="Q4000" t="s">
        <v>71</v>
      </c>
      <c r="R4000" s="7">
        <v>0</v>
      </c>
      <c r="S4000" s="7">
        <f t="shared" si="558"/>
        <v>17.12</v>
      </c>
      <c r="T4000" s="8">
        <v>7.7039999999999997</v>
      </c>
      <c r="U4000" s="8" t="str">
        <f t="shared" si="564"/>
        <v>Low</v>
      </c>
      <c r="V4000" s="7">
        <v>4</v>
      </c>
      <c r="W4000" s="8">
        <v>17.12</v>
      </c>
      <c r="X4000" s="8">
        <f t="shared" si="565"/>
        <v>7507</v>
      </c>
      <c r="Y4000" s="9">
        <v>0.45</v>
      </c>
      <c r="Z4000" s="9" t="str">
        <f t="shared" si="566"/>
        <v>High</v>
      </c>
    </row>
    <row r="4001" spans="1:26" x14ac:dyDescent="0.3">
      <c r="A4001" t="s">
        <v>4933</v>
      </c>
      <c r="B4001" s="6">
        <v>44186</v>
      </c>
      <c r="C4001" s="6" t="str">
        <f t="shared" si="559"/>
        <v>2020</v>
      </c>
      <c r="D4001" s="6" t="str">
        <f t="shared" si="560"/>
        <v>December</v>
      </c>
      <c r="E4001" s="6" t="str">
        <f t="shared" si="561"/>
        <v>Q4</v>
      </c>
      <c r="F4001" s="6" t="str">
        <f t="shared" si="562"/>
        <v>High</v>
      </c>
      <c r="G4001" s="6" t="str">
        <f t="shared" si="563"/>
        <v>Discounted</v>
      </c>
      <c r="H4001" s="6">
        <v>44192</v>
      </c>
      <c r="I4001" t="s">
        <v>1675</v>
      </c>
      <c r="J4001" t="s">
        <v>89</v>
      </c>
      <c r="K4001" t="s">
        <v>4934</v>
      </c>
      <c r="L4001" t="s">
        <v>30</v>
      </c>
      <c r="M4001" t="s">
        <v>31</v>
      </c>
      <c r="N4001" t="s">
        <v>149</v>
      </c>
      <c r="O4001" t="s">
        <v>62</v>
      </c>
      <c r="P4001" t="s">
        <v>3704</v>
      </c>
      <c r="Q4001" t="s">
        <v>227</v>
      </c>
      <c r="R4001" s="7">
        <v>0.2</v>
      </c>
      <c r="S4001" s="7">
        <f t="shared" si="558"/>
        <v>21.849600000000002</v>
      </c>
      <c r="T4001" s="8">
        <v>9.2178000000000004</v>
      </c>
      <c r="U4001" s="8" t="str">
        <f t="shared" si="564"/>
        <v>Low</v>
      </c>
      <c r="V4001" s="7">
        <v>2</v>
      </c>
      <c r="W4001" s="8">
        <v>27.312000000000001</v>
      </c>
      <c r="X4001" s="8">
        <f t="shared" si="565"/>
        <v>6479</v>
      </c>
      <c r="Y4001" s="9">
        <v>0.33750000000000002</v>
      </c>
      <c r="Z4001" s="9" t="str">
        <f t="shared" si="566"/>
        <v>High</v>
      </c>
    </row>
    <row r="4002" spans="1:26" x14ac:dyDescent="0.3">
      <c r="A4002" t="s">
        <v>4933</v>
      </c>
      <c r="B4002" s="6">
        <v>44186</v>
      </c>
      <c r="C4002" s="6" t="str">
        <f t="shared" si="559"/>
        <v>2020</v>
      </c>
      <c r="D4002" s="6" t="str">
        <f t="shared" si="560"/>
        <v>December</v>
      </c>
      <c r="E4002" s="6" t="str">
        <f t="shared" si="561"/>
        <v>Q4</v>
      </c>
      <c r="F4002" s="6" t="str">
        <f t="shared" si="562"/>
        <v>High</v>
      </c>
      <c r="G4002" s="6" t="str">
        <f t="shared" si="563"/>
        <v>Discounted</v>
      </c>
      <c r="H4002" s="6">
        <v>44192</v>
      </c>
      <c r="I4002" t="s">
        <v>1675</v>
      </c>
      <c r="J4002" t="s">
        <v>108</v>
      </c>
      <c r="K4002" t="s">
        <v>1772</v>
      </c>
      <c r="L4002" t="s">
        <v>30</v>
      </c>
      <c r="M4002" t="s">
        <v>91</v>
      </c>
      <c r="N4002" t="s">
        <v>110</v>
      </c>
      <c r="O4002" t="s">
        <v>62</v>
      </c>
      <c r="P4002" t="s">
        <v>3704</v>
      </c>
      <c r="Q4002" t="s">
        <v>227</v>
      </c>
      <c r="R4002" s="7">
        <v>0.2</v>
      </c>
      <c r="S4002" s="7">
        <f t="shared" si="558"/>
        <v>40.704000000000001</v>
      </c>
      <c r="T4002" s="8">
        <v>14.628</v>
      </c>
      <c r="U4002" s="8" t="str">
        <f t="shared" si="564"/>
        <v>Low</v>
      </c>
      <c r="V4002" s="7">
        <v>6</v>
      </c>
      <c r="W4002" s="8">
        <v>50.88</v>
      </c>
      <c r="X4002" s="8">
        <f t="shared" si="565"/>
        <v>5123</v>
      </c>
      <c r="Y4002" s="9">
        <v>0.28749999999999998</v>
      </c>
      <c r="Z4002" s="9" t="str">
        <f t="shared" si="566"/>
        <v>High</v>
      </c>
    </row>
    <row r="4003" spans="1:26" x14ac:dyDescent="0.3">
      <c r="A4003" t="s">
        <v>4935</v>
      </c>
      <c r="B4003" s="6">
        <v>44186</v>
      </c>
      <c r="C4003" s="6" t="str">
        <f t="shared" si="559"/>
        <v>2020</v>
      </c>
      <c r="D4003" s="6" t="str">
        <f t="shared" si="560"/>
        <v>December</v>
      </c>
      <c r="E4003" s="6" t="str">
        <f t="shared" si="561"/>
        <v>Q4</v>
      </c>
      <c r="F4003" s="6" t="str">
        <f t="shared" si="562"/>
        <v>High</v>
      </c>
      <c r="G4003" s="6" t="str">
        <f t="shared" si="563"/>
        <v>Full Price</v>
      </c>
      <c r="H4003" s="6">
        <v>44189</v>
      </c>
      <c r="I4003" t="s">
        <v>862</v>
      </c>
      <c r="J4003" t="s">
        <v>425</v>
      </c>
      <c r="K4003" t="s">
        <v>867</v>
      </c>
      <c r="L4003" t="s">
        <v>30</v>
      </c>
      <c r="M4003" t="s">
        <v>76</v>
      </c>
      <c r="N4003" t="s">
        <v>262</v>
      </c>
      <c r="O4003" t="s">
        <v>69</v>
      </c>
      <c r="P4003" t="s">
        <v>298</v>
      </c>
      <c r="Q4003" t="s">
        <v>299</v>
      </c>
      <c r="R4003" s="7">
        <v>0</v>
      </c>
      <c r="S4003" s="7">
        <f t="shared" si="558"/>
        <v>1618.37</v>
      </c>
      <c r="T4003" s="8">
        <v>356.04140000000001</v>
      </c>
      <c r="U4003" s="8" t="str">
        <f t="shared" si="564"/>
        <v>Medium</v>
      </c>
      <c r="V4003" s="7">
        <v>13</v>
      </c>
      <c r="W4003" s="8">
        <v>1618.37</v>
      </c>
      <c r="X4003" s="8">
        <f t="shared" si="565"/>
        <v>209</v>
      </c>
      <c r="Y4003" s="9">
        <v>0.22</v>
      </c>
      <c r="Z4003" s="9" t="str">
        <f t="shared" si="566"/>
        <v>High</v>
      </c>
    </row>
    <row r="4004" spans="1:26" x14ac:dyDescent="0.3">
      <c r="A4004" t="s">
        <v>4935</v>
      </c>
      <c r="B4004" s="6">
        <v>44186</v>
      </c>
      <c r="C4004" s="6" t="str">
        <f t="shared" si="559"/>
        <v>2020</v>
      </c>
      <c r="D4004" s="6" t="str">
        <f t="shared" si="560"/>
        <v>December</v>
      </c>
      <c r="E4004" s="6" t="str">
        <f t="shared" si="561"/>
        <v>Q4</v>
      </c>
      <c r="F4004" s="6" t="str">
        <f t="shared" si="562"/>
        <v>High</v>
      </c>
      <c r="G4004" s="6" t="str">
        <f t="shared" si="563"/>
        <v>Full Price</v>
      </c>
      <c r="H4004" s="6">
        <v>44189</v>
      </c>
      <c r="I4004" t="s">
        <v>862</v>
      </c>
      <c r="J4004" t="s">
        <v>284</v>
      </c>
      <c r="K4004" t="s">
        <v>3231</v>
      </c>
      <c r="L4004" t="s">
        <v>30</v>
      </c>
      <c r="M4004" t="s">
        <v>91</v>
      </c>
      <c r="N4004" t="s">
        <v>110</v>
      </c>
      <c r="O4004" t="s">
        <v>69</v>
      </c>
      <c r="P4004" t="s">
        <v>298</v>
      </c>
      <c r="Q4004" t="s">
        <v>299</v>
      </c>
      <c r="R4004" s="7">
        <v>0</v>
      </c>
      <c r="S4004" s="7">
        <f t="shared" si="558"/>
        <v>99.6</v>
      </c>
      <c r="T4004" s="8">
        <v>36.851999999999997</v>
      </c>
      <c r="U4004" s="8" t="str">
        <f t="shared" si="564"/>
        <v>Low</v>
      </c>
      <c r="V4004" s="7">
        <v>1</v>
      </c>
      <c r="W4004" s="8">
        <v>99.6</v>
      </c>
      <c r="X4004" s="8">
        <f t="shared" si="565"/>
        <v>3791</v>
      </c>
      <c r="Y4004" s="9">
        <v>0.37</v>
      </c>
      <c r="Z4004" s="9" t="str">
        <f t="shared" si="566"/>
        <v>High</v>
      </c>
    </row>
    <row r="4005" spans="1:26" x14ac:dyDescent="0.3">
      <c r="A4005" t="s">
        <v>4936</v>
      </c>
      <c r="B4005" s="6">
        <v>44186</v>
      </c>
      <c r="C4005" s="6" t="str">
        <f t="shared" si="559"/>
        <v>2020</v>
      </c>
      <c r="D4005" s="6" t="str">
        <f t="shared" si="560"/>
        <v>December</v>
      </c>
      <c r="E4005" s="6" t="str">
        <f t="shared" si="561"/>
        <v>Q4</v>
      </c>
      <c r="F4005" s="6" t="str">
        <f t="shared" si="562"/>
        <v>Low</v>
      </c>
      <c r="G4005" s="6" t="str">
        <f t="shared" si="563"/>
        <v>Discounted</v>
      </c>
      <c r="H4005" s="6">
        <v>44190</v>
      </c>
      <c r="I4005" t="s">
        <v>4937</v>
      </c>
      <c r="J4005" t="s">
        <v>353</v>
      </c>
      <c r="K4005" t="s">
        <v>576</v>
      </c>
      <c r="L4005" t="s">
        <v>61</v>
      </c>
      <c r="M4005" t="s">
        <v>31</v>
      </c>
      <c r="N4005" t="s">
        <v>174</v>
      </c>
      <c r="O4005" t="s">
        <v>69</v>
      </c>
      <c r="P4005" t="s">
        <v>3219</v>
      </c>
      <c r="Q4005" t="s">
        <v>495</v>
      </c>
      <c r="R4005" s="7">
        <v>0.2</v>
      </c>
      <c r="S4005" s="7">
        <f t="shared" si="558"/>
        <v>48.787199999999999</v>
      </c>
      <c r="T4005" s="8">
        <v>4.5738000000000003</v>
      </c>
      <c r="U4005" s="8" t="str">
        <f t="shared" si="564"/>
        <v>Low</v>
      </c>
      <c r="V4005" s="7">
        <v>7</v>
      </c>
      <c r="W4005" s="8">
        <v>60.984000000000002</v>
      </c>
      <c r="X4005" s="8">
        <f t="shared" si="565"/>
        <v>4767</v>
      </c>
      <c r="Y4005" s="9">
        <v>7.4999999999999997E-2</v>
      </c>
      <c r="Z4005" s="9" t="str">
        <f t="shared" si="566"/>
        <v>Low</v>
      </c>
    </row>
    <row r="4006" spans="1:26" x14ac:dyDescent="0.3">
      <c r="A4006" t="s">
        <v>4938</v>
      </c>
      <c r="B4006" s="6">
        <v>44186</v>
      </c>
      <c r="C4006" s="6" t="str">
        <f t="shared" si="559"/>
        <v>2020</v>
      </c>
      <c r="D4006" s="6" t="str">
        <f t="shared" si="560"/>
        <v>December</v>
      </c>
      <c r="E4006" s="6" t="str">
        <f t="shared" si="561"/>
        <v>Q4</v>
      </c>
      <c r="F4006" s="6" t="str">
        <f t="shared" si="562"/>
        <v>Low</v>
      </c>
      <c r="G4006" s="6" t="str">
        <f t="shared" si="563"/>
        <v>Discounted</v>
      </c>
      <c r="H4006" s="6">
        <v>44191</v>
      </c>
      <c r="I4006" t="s">
        <v>2047</v>
      </c>
      <c r="J4006" t="s">
        <v>97</v>
      </c>
      <c r="K4006" t="s">
        <v>1567</v>
      </c>
      <c r="L4006" t="s">
        <v>40</v>
      </c>
      <c r="M4006" t="s">
        <v>76</v>
      </c>
      <c r="N4006" t="s">
        <v>99</v>
      </c>
      <c r="O4006" t="s">
        <v>33</v>
      </c>
      <c r="P4006" t="s">
        <v>1931</v>
      </c>
      <c r="Q4006" t="s">
        <v>43</v>
      </c>
      <c r="R4006" s="7">
        <v>0.6</v>
      </c>
      <c r="S4006" s="7">
        <f t="shared" si="558"/>
        <v>20.702400000000001</v>
      </c>
      <c r="T4006" s="8">
        <v>-33.641399999999997</v>
      </c>
      <c r="U4006" s="8" t="str">
        <f t="shared" si="564"/>
        <v>Loss</v>
      </c>
      <c r="V4006" s="7">
        <v>3</v>
      </c>
      <c r="W4006" s="8">
        <v>51.756</v>
      </c>
      <c r="X4006" s="8">
        <f t="shared" si="565"/>
        <v>5081</v>
      </c>
      <c r="Y4006" s="9">
        <v>-0.65</v>
      </c>
      <c r="Z4006" s="9" t="str">
        <f t="shared" si="566"/>
        <v>Low</v>
      </c>
    </row>
    <row r="4007" spans="1:26" x14ac:dyDescent="0.3">
      <c r="A4007" t="s">
        <v>4938</v>
      </c>
      <c r="B4007" s="6">
        <v>44186</v>
      </c>
      <c r="C4007" s="6" t="str">
        <f t="shared" si="559"/>
        <v>2020</v>
      </c>
      <c r="D4007" s="6" t="str">
        <f t="shared" si="560"/>
        <v>December</v>
      </c>
      <c r="E4007" s="6" t="str">
        <f t="shared" si="561"/>
        <v>Q4</v>
      </c>
      <c r="F4007" s="6" t="str">
        <f t="shared" si="562"/>
        <v>High</v>
      </c>
      <c r="G4007" s="6" t="str">
        <f t="shared" si="563"/>
        <v>Discounted</v>
      </c>
      <c r="H4007" s="6">
        <v>44191</v>
      </c>
      <c r="I4007" t="s">
        <v>2047</v>
      </c>
      <c r="J4007" t="s">
        <v>703</v>
      </c>
      <c r="K4007" t="s">
        <v>3739</v>
      </c>
      <c r="L4007" t="s">
        <v>40</v>
      </c>
      <c r="M4007" t="s">
        <v>31</v>
      </c>
      <c r="N4007" t="s">
        <v>53</v>
      </c>
      <c r="O4007" t="s">
        <v>33</v>
      </c>
      <c r="P4007" t="s">
        <v>1931</v>
      </c>
      <c r="Q4007" t="s">
        <v>43</v>
      </c>
      <c r="R4007" s="7">
        <v>0.2</v>
      </c>
      <c r="S4007" s="7">
        <f t="shared" si="558"/>
        <v>47.923200000000001</v>
      </c>
      <c r="T4007" s="8">
        <v>14.2272</v>
      </c>
      <c r="U4007" s="8" t="str">
        <f t="shared" si="564"/>
        <v>Low</v>
      </c>
      <c r="V4007" s="7">
        <v>2</v>
      </c>
      <c r="W4007" s="8">
        <v>59.904000000000003</v>
      </c>
      <c r="X4007" s="8">
        <f t="shared" si="565"/>
        <v>4826</v>
      </c>
      <c r="Y4007" s="9">
        <v>0.23749999999999999</v>
      </c>
      <c r="Z4007" s="9" t="str">
        <f t="shared" si="566"/>
        <v>High</v>
      </c>
    </row>
    <row r="4008" spans="1:26" x14ac:dyDescent="0.3">
      <c r="A4008" t="s">
        <v>4938</v>
      </c>
      <c r="B4008" s="6">
        <v>44186</v>
      </c>
      <c r="C4008" s="6" t="str">
        <f t="shared" si="559"/>
        <v>2020</v>
      </c>
      <c r="D4008" s="6" t="str">
        <f t="shared" si="560"/>
        <v>December</v>
      </c>
      <c r="E4008" s="6" t="str">
        <f t="shared" si="561"/>
        <v>Q4</v>
      </c>
      <c r="F4008" s="6" t="str">
        <f t="shared" si="562"/>
        <v>High</v>
      </c>
      <c r="G4008" s="6" t="str">
        <f t="shared" si="563"/>
        <v>Discounted</v>
      </c>
      <c r="H4008" s="6">
        <v>44191</v>
      </c>
      <c r="I4008" t="s">
        <v>2047</v>
      </c>
      <c r="J4008" t="s">
        <v>284</v>
      </c>
      <c r="K4008" t="s">
        <v>3231</v>
      </c>
      <c r="L4008" t="s">
        <v>40</v>
      </c>
      <c r="M4008" t="s">
        <v>91</v>
      </c>
      <c r="N4008" t="s">
        <v>110</v>
      </c>
      <c r="O4008" t="s">
        <v>33</v>
      </c>
      <c r="P4008" t="s">
        <v>1931</v>
      </c>
      <c r="Q4008" t="s">
        <v>43</v>
      </c>
      <c r="R4008" s="7">
        <v>0.2</v>
      </c>
      <c r="S4008" s="7">
        <f t="shared" si="558"/>
        <v>509.95200000000006</v>
      </c>
      <c r="T4008" s="8">
        <v>135.45599999999999</v>
      </c>
      <c r="U4008" s="8" t="str">
        <f t="shared" si="564"/>
        <v>Medium</v>
      </c>
      <c r="V4008" s="7">
        <v>8</v>
      </c>
      <c r="W4008" s="8">
        <v>637.44000000000005</v>
      </c>
      <c r="X4008" s="8">
        <f t="shared" si="565"/>
        <v>870</v>
      </c>
      <c r="Y4008" s="9">
        <v>0.21249999999999999</v>
      </c>
      <c r="Z4008" s="9" t="str">
        <f t="shared" si="566"/>
        <v>High</v>
      </c>
    </row>
    <row r="4009" spans="1:26" x14ac:dyDescent="0.3">
      <c r="A4009" t="s">
        <v>4938</v>
      </c>
      <c r="B4009" s="6">
        <v>44186</v>
      </c>
      <c r="C4009" s="6" t="str">
        <f t="shared" si="559"/>
        <v>2020</v>
      </c>
      <c r="D4009" s="6" t="str">
        <f t="shared" si="560"/>
        <v>December</v>
      </c>
      <c r="E4009" s="6" t="str">
        <f t="shared" si="561"/>
        <v>Q4</v>
      </c>
      <c r="F4009" s="6" t="str">
        <f t="shared" si="562"/>
        <v>High</v>
      </c>
      <c r="G4009" s="6" t="str">
        <f t="shared" si="563"/>
        <v>Discounted</v>
      </c>
      <c r="H4009" s="6">
        <v>44191</v>
      </c>
      <c r="I4009" t="s">
        <v>2047</v>
      </c>
      <c r="J4009" t="s">
        <v>89</v>
      </c>
      <c r="K4009" t="s">
        <v>2371</v>
      </c>
      <c r="L4009" t="s">
        <v>40</v>
      </c>
      <c r="M4009" t="s">
        <v>91</v>
      </c>
      <c r="N4009" t="s">
        <v>534</v>
      </c>
      <c r="O4009" t="s">
        <v>33</v>
      </c>
      <c r="P4009" t="s">
        <v>1931</v>
      </c>
      <c r="Q4009" t="s">
        <v>43</v>
      </c>
      <c r="R4009" s="7">
        <v>0.3</v>
      </c>
      <c r="S4009" s="7">
        <f t="shared" si="558"/>
        <v>420.37099999999998</v>
      </c>
      <c r="T4009" s="8">
        <v>137.26400000000001</v>
      </c>
      <c r="U4009" s="8" t="str">
        <f t="shared" si="564"/>
        <v>Medium</v>
      </c>
      <c r="V4009" s="7">
        <v>2</v>
      </c>
      <c r="W4009" s="8">
        <v>600.53</v>
      </c>
      <c r="X4009" s="8">
        <f t="shared" si="565"/>
        <v>944</v>
      </c>
      <c r="Y4009" s="9">
        <v>0.22857142899999999</v>
      </c>
      <c r="Z4009" s="9" t="str">
        <f t="shared" si="566"/>
        <v>High</v>
      </c>
    </row>
    <row r="4010" spans="1:26" x14ac:dyDescent="0.3">
      <c r="A4010" t="s">
        <v>4939</v>
      </c>
      <c r="B4010" s="6">
        <v>44186</v>
      </c>
      <c r="C4010" s="6" t="str">
        <f t="shared" si="559"/>
        <v>2020</v>
      </c>
      <c r="D4010" s="6" t="str">
        <f t="shared" si="560"/>
        <v>December</v>
      </c>
      <c r="E4010" s="6" t="str">
        <f t="shared" si="561"/>
        <v>Q4</v>
      </c>
      <c r="F4010" s="6" t="str">
        <f t="shared" si="562"/>
        <v>Low</v>
      </c>
      <c r="G4010" s="6" t="str">
        <f t="shared" si="563"/>
        <v>Discounted</v>
      </c>
      <c r="H4010" s="6">
        <v>44188</v>
      </c>
      <c r="I4010" t="s">
        <v>2794</v>
      </c>
      <c r="J4010" t="s">
        <v>89</v>
      </c>
      <c r="K4010" t="s">
        <v>1435</v>
      </c>
      <c r="L4010" t="s">
        <v>61</v>
      </c>
      <c r="M4010" t="s">
        <v>31</v>
      </c>
      <c r="N4010" t="s">
        <v>53</v>
      </c>
      <c r="O4010" t="s">
        <v>54</v>
      </c>
      <c r="P4010" t="s">
        <v>406</v>
      </c>
      <c r="Q4010" t="s">
        <v>132</v>
      </c>
      <c r="R4010" s="7">
        <v>0.2</v>
      </c>
      <c r="S4010" s="7">
        <f t="shared" si="558"/>
        <v>2.4064000000000001</v>
      </c>
      <c r="T4010" s="8">
        <v>0.33839999999999998</v>
      </c>
      <c r="U4010" s="8" t="str">
        <f t="shared" si="564"/>
        <v>Low</v>
      </c>
      <c r="V4010" s="7">
        <v>2</v>
      </c>
      <c r="W4010" s="8">
        <v>3.008</v>
      </c>
      <c r="X4010" s="8">
        <f t="shared" si="565"/>
        <v>9779</v>
      </c>
      <c r="Y4010" s="9">
        <v>0.1125</v>
      </c>
      <c r="Z4010" s="9" t="str">
        <f t="shared" si="566"/>
        <v>Low</v>
      </c>
    </row>
    <row r="4011" spans="1:26" x14ac:dyDescent="0.3">
      <c r="A4011" t="s">
        <v>4940</v>
      </c>
      <c r="B4011" s="6">
        <v>44186</v>
      </c>
      <c r="C4011" s="6" t="str">
        <f t="shared" si="559"/>
        <v>2020</v>
      </c>
      <c r="D4011" s="6" t="str">
        <f t="shared" si="560"/>
        <v>December</v>
      </c>
      <c r="E4011" s="6" t="str">
        <f t="shared" si="561"/>
        <v>Q4</v>
      </c>
      <c r="F4011" s="6" t="str">
        <f t="shared" si="562"/>
        <v>Low</v>
      </c>
      <c r="G4011" s="6" t="str">
        <f t="shared" si="563"/>
        <v>Discounted</v>
      </c>
      <c r="H4011" s="6">
        <v>44189</v>
      </c>
      <c r="I4011" t="s">
        <v>2500</v>
      </c>
      <c r="J4011" t="s">
        <v>3326</v>
      </c>
      <c r="K4011" t="s">
        <v>4941</v>
      </c>
      <c r="L4011" t="s">
        <v>30</v>
      </c>
      <c r="M4011" t="s">
        <v>91</v>
      </c>
      <c r="N4011" t="s">
        <v>92</v>
      </c>
      <c r="O4011" t="s">
        <v>62</v>
      </c>
      <c r="P4011" t="s">
        <v>516</v>
      </c>
      <c r="Q4011" t="s">
        <v>453</v>
      </c>
      <c r="R4011" s="7">
        <v>0.2</v>
      </c>
      <c r="S4011" s="7">
        <f t="shared" si="558"/>
        <v>38.380800000000001</v>
      </c>
      <c r="T4011" s="8">
        <v>4.7976000000000001</v>
      </c>
      <c r="U4011" s="8" t="str">
        <f t="shared" si="564"/>
        <v>Low</v>
      </c>
      <c r="V4011" s="7">
        <v>3</v>
      </c>
      <c r="W4011" s="8">
        <v>47.975999999999999</v>
      </c>
      <c r="X4011" s="8">
        <f t="shared" si="565"/>
        <v>5228</v>
      </c>
      <c r="Y4011" s="9">
        <v>0.1</v>
      </c>
      <c r="Z4011" s="9" t="str">
        <f t="shared" si="566"/>
        <v>Low</v>
      </c>
    </row>
    <row r="4012" spans="1:26" x14ac:dyDescent="0.3">
      <c r="A4012" t="s">
        <v>4942</v>
      </c>
      <c r="B4012" s="6">
        <v>44187</v>
      </c>
      <c r="C4012" s="6" t="str">
        <f t="shared" si="559"/>
        <v>2020</v>
      </c>
      <c r="D4012" s="6" t="str">
        <f t="shared" si="560"/>
        <v>December</v>
      </c>
      <c r="E4012" s="6" t="str">
        <f t="shared" si="561"/>
        <v>Q4</v>
      </c>
      <c r="F4012" s="6" t="str">
        <f t="shared" si="562"/>
        <v>High</v>
      </c>
      <c r="G4012" s="6" t="str">
        <f t="shared" si="563"/>
        <v>Full Price</v>
      </c>
      <c r="H4012" s="6">
        <v>44192</v>
      </c>
      <c r="I4012" t="s">
        <v>978</v>
      </c>
      <c r="J4012" t="s">
        <v>105</v>
      </c>
      <c r="K4012" t="s">
        <v>4150</v>
      </c>
      <c r="L4012" t="s">
        <v>40</v>
      </c>
      <c r="M4012" t="s">
        <v>31</v>
      </c>
      <c r="N4012" t="s">
        <v>53</v>
      </c>
      <c r="O4012" t="s">
        <v>33</v>
      </c>
      <c r="P4012" t="s">
        <v>4943</v>
      </c>
      <c r="Q4012" t="s">
        <v>287</v>
      </c>
      <c r="R4012" s="7">
        <v>0</v>
      </c>
      <c r="S4012" s="7">
        <f t="shared" si="558"/>
        <v>17.12</v>
      </c>
      <c r="T4012" s="8">
        <v>4.9648000000000003</v>
      </c>
      <c r="U4012" s="8" t="str">
        <f t="shared" si="564"/>
        <v>Low</v>
      </c>
      <c r="V4012" s="7">
        <v>4</v>
      </c>
      <c r="W4012" s="8">
        <v>17.12</v>
      </c>
      <c r="X4012" s="8">
        <f t="shared" si="565"/>
        <v>7507</v>
      </c>
      <c r="Y4012" s="9">
        <v>0.28999999999999998</v>
      </c>
      <c r="Z4012" s="9" t="str">
        <f t="shared" si="566"/>
        <v>High</v>
      </c>
    </row>
    <row r="4013" spans="1:26" x14ac:dyDescent="0.3">
      <c r="A4013" t="s">
        <v>4944</v>
      </c>
      <c r="B4013" s="6">
        <v>44187</v>
      </c>
      <c r="C4013" s="6" t="str">
        <f t="shared" si="559"/>
        <v>2020</v>
      </c>
      <c r="D4013" s="6" t="str">
        <f t="shared" si="560"/>
        <v>December</v>
      </c>
      <c r="E4013" s="6" t="str">
        <f t="shared" si="561"/>
        <v>Q4</v>
      </c>
      <c r="F4013" s="6" t="str">
        <f t="shared" si="562"/>
        <v>Low</v>
      </c>
      <c r="G4013" s="6" t="str">
        <f t="shared" si="563"/>
        <v>Discounted</v>
      </c>
      <c r="H4013" s="6">
        <v>44188</v>
      </c>
      <c r="I4013" t="s">
        <v>2912</v>
      </c>
      <c r="J4013" t="s">
        <v>89</v>
      </c>
      <c r="K4013" t="s">
        <v>417</v>
      </c>
      <c r="L4013" t="s">
        <v>61</v>
      </c>
      <c r="M4013" t="s">
        <v>76</v>
      </c>
      <c r="N4013" t="s">
        <v>77</v>
      </c>
      <c r="O4013" t="s">
        <v>54</v>
      </c>
      <c r="P4013" t="s">
        <v>55</v>
      </c>
      <c r="Q4013" t="s">
        <v>56</v>
      </c>
      <c r="R4013" s="7">
        <v>0.3</v>
      </c>
      <c r="S4013" s="7">
        <f t="shared" si="558"/>
        <v>295.83749999999998</v>
      </c>
      <c r="T4013" s="8">
        <v>0</v>
      </c>
      <c r="U4013" s="8" t="str">
        <f t="shared" si="564"/>
        <v>Low</v>
      </c>
      <c r="V4013" s="7">
        <v>7</v>
      </c>
      <c r="W4013" s="8">
        <v>422.625</v>
      </c>
      <c r="X4013" s="8">
        <f t="shared" si="565"/>
        <v>1400</v>
      </c>
      <c r="Y4013" s="9">
        <v>0</v>
      </c>
      <c r="Z4013" s="9" t="str">
        <f t="shared" si="566"/>
        <v>Low</v>
      </c>
    </row>
    <row r="4014" spans="1:26" x14ac:dyDescent="0.3">
      <c r="A4014" t="s">
        <v>4944</v>
      </c>
      <c r="B4014" s="6">
        <v>44187</v>
      </c>
      <c r="C4014" s="6" t="str">
        <f t="shared" si="559"/>
        <v>2020</v>
      </c>
      <c r="D4014" s="6" t="str">
        <f t="shared" si="560"/>
        <v>December</v>
      </c>
      <c r="E4014" s="6" t="str">
        <f t="shared" si="561"/>
        <v>Q4</v>
      </c>
      <c r="F4014" s="6" t="str">
        <f t="shared" si="562"/>
        <v>Low</v>
      </c>
      <c r="G4014" s="6" t="str">
        <f t="shared" si="563"/>
        <v>Discounted</v>
      </c>
      <c r="H4014" s="6">
        <v>44188</v>
      </c>
      <c r="I4014" t="s">
        <v>2912</v>
      </c>
      <c r="J4014" t="s">
        <v>141</v>
      </c>
      <c r="K4014" t="s">
        <v>3522</v>
      </c>
      <c r="L4014" t="s">
        <v>61</v>
      </c>
      <c r="M4014" t="s">
        <v>31</v>
      </c>
      <c r="N4014" t="s">
        <v>49</v>
      </c>
      <c r="O4014" t="s">
        <v>54</v>
      </c>
      <c r="P4014" t="s">
        <v>55</v>
      </c>
      <c r="Q4014" t="s">
        <v>56</v>
      </c>
      <c r="R4014" s="7">
        <v>0.2</v>
      </c>
      <c r="S4014" s="7">
        <f t="shared" si="558"/>
        <v>26.854399999999998</v>
      </c>
      <c r="T4014" s="8">
        <v>1.6783999999999999</v>
      </c>
      <c r="U4014" s="8" t="str">
        <f t="shared" si="564"/>
        <v>Low</v>
      </c>
      <c r="V4014" s="7">
        <v>2</v>
      </c>
      <c r="W4014" s="8">
        <v>33.567999999999998</v>
      </c>
      <c r="X4014" s="8">
        <f t="shared" si="565"/>
        <v>6030</v>
      </c>
      <c r="Y4014" s="9">
        <v>0.05</v>
      </c>
      <c r="Z4014" s="9" t="str">
        <f t="shared" si="566"/>
        <v>Low</v>
      </c>
    </row>
    <row r="4015" spans="1:26" x14ac:dyDescent="0.3">
      <c r="A4015" t="s">
        <v>4945</v>
      </c>
      <c r="B4015" s="6">
        <v>44188</v>
      </c>
      <c r="C4015" s="6" t="str">
        <f t="shared" si="559"/>
        <v>2020</v>
      </c>
      <c r="D4015" s="6" t="str">
        <f t="shared" si="560"/>
        <v>December</v>
      </c>
      <c r="E4015" s="6" t="str">
        <f t="shared" si="561"/>
        <v>Q4</v>
      </c>
      <c r="F4015" s="6" t="str">
        <f t="shared" si="562"/>
        <v>High</v>
      </c>
      <c r="G4015" s="6" t="str">
        <f t="shared" si="563"/>
        <v>Full Price</v>
      </c>
      <c r="H4015" s="6">
        <v>44191</v>
      </c>
      <c r="I4015" t="s">
        <v>283</v>
      </c>
      <c r="J4015" t="s">
        <v>353</v>
      </c>
      <c r="K4015" t="s">
        <v>3158</v>
      </c>
      <c r="L4015" t="s">
        <v>30</v>
      </c>
      <c r="M4015" t="s">
        <v>31</v>
      </c>
      <c r="N4015" t="s">
        <v>174</v>
      </c>
      <c r="O4015" t="s">
        <v>62</v>
      </c>
      <c r="P4015" t="s">
        <v>381</v>
      </c>
      <c r="Q4015" t="s">
        <v>115</v>
      </c>
      <c r="R4015" s="7">
        <v>0</v>
      </c>
      <c r="S4015" s="7">
        <f t="shared" si="558"/>
        <v>194.32</v>
      </c>
      <c r="T4015" s="8">
        <v>56.352800000000002</v>
      </c>
      <c r="U4015" s="8" t="str">
        <f t="shared" si="564"/>
        <v>Low</v>
      </c>
      <c r="V4015" s="7">
        <v>4</v>
      </c>
      <c r="W4015" s="8">
        <v>194.32</v>
      </c>
      <c r="X4015" s="8">
        <f t="shared" si="565"/>
        <v>2652</v>
      </c>
      <c r="Y4015" s="9">
        <v>0.28999999999999998</v>
      </c>
      <c r="Z4015" s="9" t="str">
        <f t="shared" si="566"/>
        <v>High</v>
      </c>
    </row>
    <row r="4016" spans="1:26" x14ac:dyDescent="0.3">
      <c r="A4016" t="s">
        <v>4946</v>
      </c>
      <c r="B4016" s="6">
        <v>44189</v>
      </c>
      <c r="C4016" s="6" t="str">
        <f t="shared" si="559"/>
        <v>2020</v>
      </c>
      <c r="D4016" s="6" t="str">
        <f t="shared" si="560"/>
        <v>December</v>
      </c>
      <c r="E4016" s="6" t="str">
        <f t="shared" si="561"/>
        <v>Q4</v>
      </c>
      <c r="F4016" s="6" t="str">
        <f t="shared" si="562"/>
        <v>Low</v>
      </c>
      <c r="G4016" s="6" t="str">
        <f t="shared" si="563"/>
        <v>Discounted</v>
      </c>
      <c r="H4016" s="6">
        <v>44193</v>
      </c>
      <c r="I4016" t="s">
        <v>4947</v>
      </c>
      <c r="J4016" t="s">
        <v>2732</v>
      </c>
      <c r="K4016" t="s">
        <v>3295</v>
      </c>
      <c r="L4016" t="s">
        <v>30</v>
      </c>
      <c r="M4016" t="s">
        <v>76</v>
      </c>
      <c r="N4016" t="s">
        <v>138</v>
      </c>
      <c r="O4016" t="s">
        <v>69</v>
      </c>
      <c r="P4016" t="s">
        <v>3219</v>
      </c>
      <c r="Q4016" t="s">
        <v>495</v>
      </c>
      <c r="R4016" s="7">
        <v>0.7</v>
      </c>
      <c r="S4016" s="7">
        <f t="shared" si="558"/>
        <v>177.01740000000001</v>
      </c>
      <c r="T4016" s="8">
        <v>-786.74400000000003</v>
      </c>
      <c r="U4016" s="8" t="str">
        <f t="shared" si="564"/>
        <v>Loss</v>
      </c>
      <c r="V4016" s="7">
        <v>7</v>
      </c>
      <c r="W4016" s="8">
        <v>590.05799999999999</v>
      </c>
      <c r="X4016" s="8">
        <f t="shared" si="565"/>
        <v>966</v>
      </c>
      <c r="Y4016" s="9">
        <v>-1.3333333329999999</v>
      </c>
      <c r="Z4016" s="9" t="str">
        <f t="shared" si="566"/>
        <v>Low</v>
      </c>
    </row>
    <row r="4017" spans="1:26" x14ac:dyDescent="0.3">
      <c r="A4017" t="s">
        <v>4946</v>
      </c>
      <c r="B4017" s="6">
        <v>44189</v>
      </c>
      <c r="C4017" s="6" t="str">
        <f t="shared" si="559"/>
        <v>2020</v>
      </c>
      <c r="D4017" s="6" t="str">
        <f t="shared" si="560"/>
        <v>December</v>
      </c>
      <c r="E4017" s="6" t="str">
        <f t="shared" si="561"/>
        <v>Q4</v>
      </c>
      <c r="F4017" s="6" t="str">
        <f t="shared" si="562"/>
        <v>Low</v>
      </c>
      <c r="G4017" s="6" t="str">
        <f t="shared" si="563"/>
        <v>Discounted</v>
      </c>
      <c r="H4017" s="6">
        <v>44193</v>
      </c>
      <c r="I4017" t="s">
        <v>4947</v>
      </c>
      <c r="J4017" t="s">
        <v>59</v>
      </c>
      <c r="K4017" t="s">
        <v>1506</v>
      </c>
      <c r="L4017" t="s">
        <v>30</v>
      </c>
      <c r="M4017" t="s">
        <v>31</v>
      </c>
      <c r="N4017" t="s">
        <v>53</v>
      </c>
      <c r="O4017" t="s">
        <v>69</v>
      </c>
      <c r="P4017" t="s">
        <v>3219</v>
      </c>
      <c r="Q4017" t="s">
        <v>495</v>
      </c>
      <c r="R4017" s="7">
        <v>0.2</v>
      </c>
      <c r="S4017" s="7">
        <f t="shared" si="558"/>
        <v>11.231999999999999</v>
      </c>
      <c r="T4017" s="8">
        <v>1.5794999999999999</v>
      </c>
      <c r="U4017" s="8" t="str">
        <f t="shared" si="564"/>
        <v>Low</v>
      </c>
      <c r="V4017" s="7">
        <v>3</v>
      </c>
      <c r="W4017" s="8">
        <v>14.04</v>
      </c>
      <c r="X4017" s="8">
        <f t="shared" si="565"/>
        <v>7948</v>
      </c>
      <c r="Y4017" s="9">
        <v>0.1125</v>
      </c>
      <c r="Z4017" s="9" t="str">
        <f t="shared" si="566"/>
        <v>Low</v>
      </c>
    </row>
    <row r="4018" spans="1:26" x14ac:dyDescent="0.3">
      <c r="A4018" t="s">
        <v>4948</v>
      </c>
      <c r="B4018" s="6">
        <v>44189</v>
      </c>
      <c r="C4018" s="6" t="str">
        <f t="shared" si="559"/>
        <v>2020</v>
      </c>
      <c r="D4018" s="6" t="str">
        <f t="shared" si="560"/>
        <v>December</v>
      </c>
      <c r="E4018" s="6" t="str">
        <f t="shared" si="561"/>
        <v>Q4</v>
      </c>
      <c r="F4018" s="6" t="str">
        <f t="shared" si="562"/>
        <v>High</v>
      </c>
      <c r="G4018" s="6" t="str">
        <f t="shared" si="563"/>
        <v>Discounted</v>
      </c>
      <c r="H4018" s="6">
        <v>44194</v>
      </c>
      <c r="I4018" t="s">
        <v>2131</v>
      </c>
      <c r="J4018" t="s">
        <v>89</v>
      </c>
      <c r="K4018" t="s">
        <v>4525</v>
      </c>
      <c r="L4018" t="s">
        <v>30</v>
      </c>
      <c r="M4018" t="s">
        <v>76</v>
      </c>
      <c r="N4018" t="s">
        <v>99</v>
      </c>
      <c r="O4018" t="s">
        <v>69</v>
      </c>
      <c r="P4018" t="s">
        <v>1463</v>
      </c>
      <c r="Q4018" t="s">
        <v>180</v>
      </c>
      <c r="R4018" s="7">
        <v>0.2</v>
      </c>
      <c r="S4018" s="7">
        <f t="shared" si="558"/>
        <v>6.1696</v>
      </c>
      <c r="T4018" s="8">
        <v>1.7352000000000001</v>
      </c>
      <c r="U4018" s="8" t="str">
        <f t="shared" si="564"/>
        <v>Low</v>
      </c>
      <c r="V4018" s="7">
        <v>2</v>
      </c>
      <c r="W4018" s="8">
        <v>7.7119999999999997</v>
      </c>
      <c r="X4018" s="8">
        <f t="shared" si="565"/>
        <v>9027</v>
      </c>
      <c r="Y4018" s="9">
        <v>0.22500000000000001</v>
      </c>
      <c r="Z4018" s="9" t="str">
        <f t="shared" si="566"/>
        <v>High</v>
      </c>
    </row>
    <row r="4019" spans="1:26" x14ac:dyDescent="0.3">
      <c r="A4019" t="s">
        <v>4948</v>
      </c>
      <c r="B4019" s="6">
        <v>44189</v>
      </c>
      <c r="C4019" s="6" t="str">
        <f t="shared" si="559"/>
        <v>2020</v>
      </c>
      <c r="D4019" s="6" t="str">
        <f t="shared" si="560"/>
        <v>December</v>
      </c>
      <c r="E4019" s="6" t="str">
        <f t="shared" si="561"/>
        <v>Q4</v>
      </c>
      <c r="F4019" s="6" t="str">
        <f t="shared" si="562"/>
        <v>High</v>
      </c>
      <c r="G4019" s="6" t="str">
        <f t="shared" si="563"/>
        <v>Discounted</v>
      </c>
      <c r="H4019" s="6">
        <v>44194</v>
      </c>
      <c r="I4019" t="s">
        <v>2131</v>
      </c>
      <c r="J4019" t="s">
        <v>89</v>
      </c>
      <c r="K4019" t="s">
        <v>3198</v>
      </c>
      <c r="L4019" t="s">
        <v>30</v>
      </c>
      <c r="M4019" t="s">
        <v>31</v>
      </c>
      <c r="N4019" t="s">
        <v>32</v>
      </c>
      <c r="O4019" t="s">
        <v>69</v>
      </c>
      <c r="P4019" t="s">
        <v>1463</v>
      </c>
      <c r="Q4019" t="s">
        <v>180</v>
      </c>
      <c r="R4019" s="7">
        <v>0.2</v>
      </c>
      <c r="S4019" s="7">
        <f t="shared" si="558"/>
        <v>84.985600000000005</v>
      </c>
      <c r="T4019" s="8">
        <v>37.181199999999997</v>
      </c>
      <c r="U4019" s="8" t="str">
        <f t="shared" si="564"/>
        <v>Low</v>
      </c>
      <c r="V4019" s="7">
        <v>7</v>
      </c>
      <c r="W4019" s="8">
        <v>106.232</v>
      </c>
      <c r="X4019" s="8">
        <f t="shared" si="565"/>
        <v>3661</v>
      </c>
      <c r="Y4019" s="9">
        <v>0.35</v>
      </c>
      <c r="Z4019" s="9" t="str">
        <f t="shared" si="566"/>
        <v>High</v>
      </c>
    </row>
    <row r="4020" spans="1:26" x14ac:dyDescent="0.3">
      <c r="A4020" t="s">
        <v>4948</v>
      </c>
      <c r="B4020" s="6">
        <v>44189</v>
      </c>
      <c r="C4020" s="6" t="str">
        <f t="shared" si="559"/>
        <v>2020</v>
      </c>
      <c r="D4020" s="6" t="str">
        <f t="shared" si="560"/>
        <v>December</v>
      </c>
      <c r="E4020" s="6" t="str">
        <f t="shared" si="561"/>
        <v>Q4</v>
      </c>
      <c r="F4020" s="6" t="str">
        <f t="shared" si="562"/>
        <v>Low</v>
      </c>
      <c r="G4020" s="6" t="str">
        <f t="shared" si="563"/>
        <v>Discounted</v>
      </c>
      <c r="H4020" s="6">
        <v>44194</v>
      </c>
      <c r="I4020" t="s">
        <v>2131</v>
      </c>
      <c r="J4020" t="s">
        <v>2941</v>
      </c>
      <c r="K4020" t="s">
        <v>2942</v>
      </c>
      <c r="L4020" t="s">
        <v>30</v>
      </c>
      <c r="M4020" t="s">
        <v>91</v>
      </c>
      <c r="N4020" t="s">
        <v>92</v>
      </c>
      <c r="O4020" t="s">
        <v>69</v>
      </c>
      <c r="P4020" t="s">
        <v>1463</v>
      </c>
      <c r="Q4020" t="s">
        <v>180</v>
      </c>
      <c r="R4020" s="7">
        <v>0.2</v>
      </c>
      <c r="S4020" s="7">
        <f t="shared" si="558"/>
        <v>89.587199999999996</v>
      </c>
      <c r="T4020" s="8">
        <v>11.198399999999999</v>
      </c>
      <c r="U4020" s="8" t="str">
        <f t="shared" si="564"/>
        <v>Low</v>
      </c>
      <c r="V4020" s="7">
        <v>2</v>
      </c>
      <c r="W4020" s="8">
        <v>111.98399999999999</v>
      </c>
      <c r="X4020" s="8">
        <f t="shared" si="565"/>
        <v>3565</v>
      </c>
      <c r="Y4020" s="9">
        <v>0.1</v>
      </c>
      <c r="Z4020" s="9" t="str">
        <f t="shared" si="566"/>
        <v>Low</v>
      </c>
    </row>
    <row r="4021" spans="1:26" x14ac:dyDescent="0.3">
      <c r="A4021" t="s">
        <v>4949</v>
      </c>
      <c r="B4021" s="6">
        <v>44189</v>
      </c>
      <c r="C4021" s="6" t="str">
        <f t="shared" si="559"/>
        <v>2020</v>
      </c>
      <c r="D4021" s="6" t="str">
        <f t="shared" si="560"/>
        <v>December</v>
      </c>
      <c r="E4021" s="6" t="str">
        <f t="shared" si="561"/>
        <v>Q4</v>
      </c>
      <c r="F4021" s="6" t="str">
        <f t="shared" si="562"/>
        <v>High</v>
      </c>
      <c r="G4021" s="6" t="str">
        <f t="shared" si="563"/>
        <v>Full Price</v>
      </c>
      <c r="H4021" s="6">
        <v>44191</v>
      </c>
      <c r="I4021" t="s">
        <v>3730</v>
      </c>
      <c r="J4021" t="s">
        <v>670</v>
      </c>
      <c r="K4021" t="s">
        <v>2401</v>
      </c>
      <c r="L4021" t="s">
        <v>61</v>
      </c>
      <c r="M4021" t="s">
        <v>31</v>
      </c>
      <c r="N4021" t="s">
        <v>46</v>
      </c>
      <c r="O4021" t="s">
        <v>54</v>
      </c>
      <c r="P4021" t="s">
        <v>1018</v>
      </c>
      <c r="Q4021" t="s">
        <v>271</v>
      </c>
      <c r="R4021" s="7">
        <v>0</v>
      </c>
      <c r="S4021" s="7">
        <f t="shared" si="558"/>
        <v>21.56</v>
      </c>
      <c r="T4021" s="8">
        <v>10.348800000000001</v>
      </c>
      <c r="U4021" s="8" t="str">
        <f t="shared" si="564"/>
        <v>Low</v>
      </c>
      <c r="V4021" s="7">
        <v>7</v>
      </c>
      <c r="W4021" s="8">
        <v>21.56</v>
      </c>
      <c r="X4021" s="8">
        <f t="shared" si="565"/>
        <v>6985</v>
      </c>
      <c r="Y4021" s="9">
        <v>0.48</v>
      </c>
      <c r="Z4021" s="9" t="str">
        <f t="shared" si="566"/>
        <v>High</v>
      </c>
    </row>
    <row r="4022" spans="1:26" x14ac:dyDescent="0.3">
      <c r="A4022" t="s">
        <v>4949</v>
      </c>
      <c r="B4022" s="6">
        <v>44189</v>
      </c>
      <c r="C4022" s="6" t="str">
        <f t="shared" si="559"/>
        <v>2020</v>
      </c>
      <c r="D4022" s="6" t="str">
        <f t="shared" si="560"/>
        <v>December</v>
      </c>
      <c r="E4022" s="6" t="str">
        <f t="shared" si="561"/>
        <v>Q4</v>
      </c>
      <c r="F4022" s="6" t="str">
        <f t="shared" si="562"/>
        <v>High</v>
      </c>
      <c r="G4022" s="6" t="str">
        <f t="shared" si="563"/>
        <v>Full Price</v>
      </c>
      <c r="H4022" s="6">
        <v>44191</v>
      </c>
      <c r="I4022" t="s">
        <v>3730</v>
      </c>
      <c r="J4022" t="s">
        <v>67</v>
      </c>
      <c r="K4022" t="s">
        <v>515</v>
      </c>
      <c r="L4022" t="s">
        <v>61</v>
      </c>
      <c r="M4022" t="s">
        <v>31</v>
      </c>
      <c r="N4022" t="s">
        <v>32</v>
      </c>
      <c r="O4022" t="s">
        <v>54</v>
      </c>
      <c r="P4022" t="s">
        <v>1018</v>
      </c>
      <c r="Q4022" t="s">
        <v>271</v>
      </c>
      <c r="R4022" s="7">
        <v>0</v>
      </c>
      <c r="S4022" s="7">
        <f t="shared" si="558"/>
        <v>132.79</v>
      </c>
      <c r="T4022" s="8">
        <v>63.739199999999997</v>
      </c>
      <c r="U4022" s="8" t="str">
        <f t="shared" si="564"/>
        <v>Low</v>
      </c>
      <c r="V4022" s="7">
        <v>7</v>
      </c>
      <c r="W4022" s="8">
        <v>132.79</v>
      </c>
      <c r="X4022" s="8">
        <f t="shared" si="565"/>
        <v>3268</v>
      </c>
      <c r="Y4022" s="9">
        <v>0.48</v>
      </c>
      <c r="Z4022" s="9" t="str">
        <f t="shared" si="566"/>
        <v>High</v>
      </c>
    </row>
    <row r="4023" spans="1:26" x14ac:dyDescent="0.3">
      <c r="A4023" t="s">
        <v>4949</v>
      </c>
      <c r="B4023" s="6">
        <v>44189</v>
      </c>
      <c r="C4023" s="6" t="str">
        <f t="shared" si="559"/>
        <v>2020</v>
      </c>
      <c r="D4023" s="6" t="str">
        <f t="shared" si="560"/>
        <v>December</v>
      </c>
      <c r="E4023" s="6" t="str">
        <f t="shared" si="561"/>
        <v>Q4</v>
      </c>
      <c r="F4023" s="6" t="str">
        <f t="shared" si="562"/>
        <v>High</v>
      </c>
      <c r="G4023" s="6" t="str">
        <f t="shared" si="563"/>
        <v>Full Price</v>
      </c>
      <c r="H4023" s="6">
        <v>44191</v>
      </c>
      <c r="I4023" t="s">
        <v>3730</v>
      </c>
      <c r="J4023" t="s">
        <v>67</v>
      </c>
      <c r="K4023" t="s">
        <v>574</v>
      </c>
      <c r="L4023" t="s">
        <v>61</v>
      </c>
      <c r="M4023" t="s">
        <v>31</v>
      </c>
      <c r="N4023" t="s">
        <v>32</v>
      </c>
      <c r="O4023" t="s">
        <v>54</v>
      </c>
      <c r="P4023" t="s">
        <v>1018</v>
      </c>
      <c r="Q4023" t="s">
        <v>271</v>
      </c>
      <c r="R4023" s="7">
        <v>0</v>
      </c>
      <c r="S4023" s="7">
        <f t="shared" si="558"/>
        <v>12.96</v>
      </c>
      <c r="T4023" s="8">
        <v>6.2207999999999997</v>
      </c>
      <c r="U4023" s="8" t="str">
        <f t="shared" si="564"/>
        <v>Low</v>
      </c>
      <c r="V4023" s="7">
        <v>2</v>
      </c>
      <c r="W4023" s="8">
        <v>12.96</v>
      </c>
      <c r="X4023" s="8">
        <f t="shared" si="565"/>
        <v>8103</v>
      </c>
      <c r="Y4023" s="9">
        <v>0.48</v>
      </c>
      <c r="Z4023" s="9" t="str">
        <f t="shared" si="566"/>
        <v>High</v>
      </c>
    </row>
    <row r="4024" spans="1:26" x14ac:dyDescent="0.3">
      <c r="A4024" t="s">
        <v>4950</v>
      </c>
      <c r="B4024" s="6">
        <v>44189</v>
      </c>
      <c r="C4024" s="6" t="str">
        <f t="shared" si="559"/>
        <v>2020</v>
      </c>
      <c r="D4024" s="6" t="str">
        <f t="shared" si="560"/>
        <v>December</v>
      </c>
      <c r="E4024" s="6" t="str">
        <f t="shared" si="561"/>
        <v>Q4</v>
      </c>
      <c r="F4024" s="6" t="str">
        <f t="shared" si="562"/>
        <v>High</v>
      </c>
      <c r="G4024" s="6" t="str">
        <f t="shared" si="563"/>
        <v>Full Price</v>
      </c>
      <c r="H4024" s="6">
        <v>44195</v>
      </c>
      <c r="I4024" t="s">
        <v>1686</v>
      </c>
      <c r="J4024" t="s">
        <v>192</v>
      </c>
      <c r="K4024" t="s">
        <v>4529</v>
      </c>
      <c r="L4024" t="s">
        <v>61</v>
      </c>
      <c r="M4024" t="s">
        <v>76</v>
      </c>
      <c r="N4024" t="s">
        <v>99</v>
      </c>
      <c r="O4024" t="s">
        <v>33</v>
      </c>
      <c r="P4024" t="s">
        <v>114</v>
      </c>
      <c r="Q4024" t="s">
        <v>338</v>
      </c>
      <c r="R4024" s="7">
        <v>0</v>
      </c>
      <c r="S4024" s="7">
        <f t="shared" si="558"/>
        <v>9.68</v>
      </c>
      <c r="T4024" s="8">
        <v>3.7751999999999999</v>
      </c>
      <c r="U4024" s="8" t="str">
        <f t="shared" si="564"/>
        <v>Low</v>
      </c>
      <c r="V4024" s="7">
        <v>2</v>
      </c>
      <c r="W4024" s="8">
        <v>9.68</v>
      </c>
      <c r="X4024" s="8">
        <f t="shared" si="565"/>
        <v>8687</v>
      </c>
      <c r="Y4024" s="9">
        <v>0.39</v>
      </c>
      <c r="Z4024" s="9" t="str">
        <f t="shared" si="566"/>
        <v>High</v>
      </c>
    </row>
    <row r="4025" spans="1:26" x14ac:dyDescent="0.3">
      <c r="A4025" t="s">
        <v>4950</v>
      </c>
      <c r="B4025" s="6">
        <v>44189</v>
      </c>
      <c r="C4025" s="6" t="str">
        <f t="shared" si="559"/>
        <v>2020</v>
      </c>
      <c r="D4025" s="6" t="str">
        <f t="shared" si="560"/>
        <v>December</v>
      </c>
      <c r="E4025" s="6" t="str">
        <f t="shared" si="561"/>
        <v>Q4</v>
      </c>
      <c r="F4025" s="6" t="str">
        <f t="shared" si="562"/>
        <v>High</v>
      </c>
      <c r="G4025" s="6" t="str">
        <f t="shared" si="563"/>
        <v>Full Price</v>
      </c>
      <c r="H4025" s="6">
        <v>44195</v>
      </c>
      <c r="I4025" t="s">
        <v>1686</v>
      </c>
      <c r="J4025" t="s">
        <v>1559</v>
      </c>
      <c r="K4025" t="s">
        <v>3457</v>
      </c>
      <c r="L4025" t="s">
        <v>61</v>
      </c>
      <c r="M4025" t="s">
        <v>91</v>
      </c>
      <c r="N4025" t="s">
        <v>1035</v>
      </c>
      <c r="O4025" t="s">
        <v>33</v>
      </c>
      <c r="P4025" t="s">
        <v>114</v>
      </c>
      <c r="Q4025" t="s">
        <v>338</v>
      </c>
      <c r="R4025" s="7">
        <v>0</v>
      </c>
      <c r="S4025" s="7">
        <f t="shared" si="558"/>
        <v>4899.93</v>
      </c>
      <c r="T4025" s="8">
        <v>2302.9670999999998</v>
      </c>
      <c r="U4025" s="8" t="str">
        <f t="shared" si="564"/>
        <v>High</v>
      </c>
      <c r="V4025" s="7">
        <v>7</v>
      </c>
      <c r="W4025" s="8">
        <v>4899.93</v>
      </c>
      <c r="X4025" s="8">
        <f t="shared" si="565"/>
        <v>21</v>
      </c>
      <c r="Y4025" s="9">
        <v>0.47</v>
      </c>
      <c r="Z4025" s="9" t="str">
        <f t="shared" si="566"/>
        <v>High</v>
      </c>
    </row>
    <row r="4026" spans="1:26" x14ac:dyDescent="0.3">
      <c r="A4026" t="s">
        <v>4951</v>
      </c>
      <c r="B4026" s="6">
        <v>44189</v>
      </c>
      <c r="C4026" s="6" t="str">
        <f t="shared" si="559"/>
        <v>2020</v>
      </c>
      <c r="D4026" s="6" t="str">
        <f t="shared" si="560"/>
        <v>December</v>
      </c>
      <c r="E4026" s="6" t="str">
        <f t="shared" si="561"/>
        <v>Q4</v>
      </c>
      <c r="F4026" s="6" t="str">
        <f t="shared" si="562"/>
        <v>Low</v>
      </c>
      <c r="G4026" s="6" t="str">
        <f t="shared" si="563"/>
        <v>Discounted</v>
      </c>
      <c r="H4026" s="6">
        <v>44193</v>
      </c>
      <c r="I4026" t="s">
        <v>2912</v>
      </c>
      <c r="J4026" t="s">
        <v>47</v>
      </c>
      <c r="K4026" t="s">
        <v>2090</v>
      </c>
      <c r="L4026" t="s">
        <v>61</v>
      </c>
      <c r="M4026" t="s">
        <v>76</v>
      </c>
      <c r="N4026" t="s">
        <v>77</v>
      </c>
      <c r="O4026" t="s">
        <v>69</v>
      </c>
      <c r="P4026" t="s">
        <v>3021</v>
      </c>
      <c r="Q4026" t="s">
        <v>180</v>
      </c>
      <c r="R4026" s="7">
        <v>0.2</v>
      </c>
      <c r="S4026" s="7">
        <f t="shared" si="558"/>
        <v>707.072</v>
      </c>
      <c r="T4026" s="8">
        <v>99.432000000000002</v>
      </c>
      <c r="U4026" s="8" t="str">
        <f t="shared" si="564"/>
        <v>Low</v>
      </c>
      <c r="V4026" s="7">
        <v>4</v>
      </c>
      <c r="W4026" s="8">
        <v>883.84</v>
      </c>
      <c r="X4026" s="8">
        <f t="shared" si="565"/>
        <v>569</v>
      </c>
      <c r="Y4026" s="9">
        <v>0.1125</v>
      </c>
      <c r="Z4026" s="9" t="str">
        <f t="shared" si="566"/>
        <v>Low</v>
      </c>
    </row>
    <row r="4027" spans="1:26" x14ac:dyDescent="0.3">
      <c r="A4027" t="s">
        <v>4952</v>
      </c>
      <c r="B4027" s="6">
        <v>44189</v>
      </c>
      <c r="C4027" s="6" t="str">
        <f t="shared" si="559"/>
        <v>2020</v>
      </c>
      <c r="D4027" s="6" t="str">
        <f t="shared" si="560"/>
        <v>December</v>
      </c>
      <c r="E4027" s="6" t="str">
        <f t="shared" si="561"/>
        <v>Q4</v>
      </c>
      <c r="F4027" s="6" t="str">
        <f t="shared" si="562"/>
        <v>High</v>
      </c>
      <c r="G4027" s="6" t="str">
        <f t="shared" si="563"/>
        <v>Discounted</v>
      </c>
      <c r="H4027" s="6">
        <v>44194</v>
      </c>
      <c r="I4027" t="s">
        <v>2098</v>
      </c>
      <c r="J4027" t="s">
        <v>44</v>
      </c>
      <c r="K4027" t="s">
        <v>728</v>
      </c>
      <c r="L4027" t="s">
        <v>30</v>
      </c>
      <c r="M4027" t="s">
        <v>31</v>
      </c>
      <c r="N4027" t="s">
        <v>41</v>
      </c>
      <c r="O4027" t="s">
        <v>69</v>
      </c>
      <c r="P4027" t="s">
        <v>70</v>
      </c>
      <c r="Q4027" t="s">
        <v>71</v>
      </c>
      <c r="R4027" s="7">
        <v>0.2</v>
      </c>
      <c r="S4027" s="7">
        <f t="shared" si="558"/>
        <v>15.9488</v>
      </c>
      <c r="T4027" s="8">
        <v>7.2267999999999999</v>
      </c>
      <c r="U4027" s="8" t="str">
        <f t="shared" si="564"/>
        <v>Low</v>
      </c>
      <c r="V4027" s="7">
        <v>4</v>
      </c>
      <c r="W4027" s="8">
        <v>19.936</v>
      </c>
      <c r="X4027" s="8">
        <f t="shared" si="565"/>
        <v>7154</v>
      </c>
      <c r="Y4027" s="9">
        <v>0.36249999999999999</v>
      </c>
      <c r="Z4027" s="9" t="str">
        <f t="shared" si="566"/>
        <v>High</v>
      </c>
    </row>
    <row r="4028" spans="1:26" x14ac:dyDescent="0.3">
      <c r="A4028" t="s">
        <v>4952</v>
      </c>
      <c r="B4028" s="6">
        <v>44189</v>
      </c>
      <c r="C4028" s="6" t="str">
        <f t="shared" si="559"/>
        <v>2020</v>
      </c>
      <c r="D4028" s="6" t="str">
        <f t="shared" si="560"/>
        <v>December</v>
      </c>
      <c r="E4028" s="6" t="str">
        <f t="shared" si="561"/>
        <v>Q4</v>
      </c>
      <c r="F4028" s="6" t="str">
        <f t="shared" si="562"/>
        <v>High</v>
      </c>
      <c r="G4028" s="6" t="str">
        <f t="shared" si="563"/>
        <v>Full Price</v>
      </c>
      <c r="H4028" s="6">
        <v>44194</v>
      </c>
      <c r="I4028" t="s">
        <v>2098</v>
      </c>
      <c r="J4028" t="s">
        <v>89</v>
      </c>
      <c r="K4028" t="s">
        <v>1864</v>
      </c>
      <c r="L4028" t="s">
        <v>30</v>
      </c>
      <c r="M4028" t="s">
        <v>31</v>
      </c>
      <c r="N4028" t="s">
        <v>86</v>
      </c>
      <c r="O4028" t="s">
        <v>69</v>
      </c>
      <c r="P4028" t="s">
        <v>70</v>
      </c>
      <c r="Q4028" t="s">
        <v>71</v>
      </c>
      <c r="R4028" s="7">
        <v>0</v>
      </c>
      <c r="S4028" s="7">
        <f t="shared" si="558"/>
        <v>45.92</v>
      </c>
      <c r="T4028" s="8">
        <v>21.5824</v>
      </c>
      <c r="U4028" s="8" t="str">
        <f t="shared" si="564"/>
        <v>Low</v>
      </c>
      <c r="V4028" s="7">
        <v>4</v>
      </c>
      <c r="W4028" s="8">
        <v>45.92</v>
      </c>
      <c r="X4028" s="8">
        <f t="shared" si="565"/>
        <v>5327</v>
      </c>
      <c r="Y4028" s="9">
        <v>0.47</v>
      </c>
      <c r="Z4028" s="9" t="str">
        <f t="shared" si="566"/>
        <v>High</v>
      </c>
    </row>
    <row r="4029" spans="1:26" x14ac:dyDescent="0.3">
      <c r="A4029" t="s">
        <v>4953</v>
      </c>
      <c r="B4029" s="6">
        <v>44189</v>
      </c>
      <c r="C4029" s="6" t="str">
        <f t="shared" si="559"/>
        <v>2020</v>
      </c>
      <c r="D4029" s="6" t="str">
        <f t="shared" si="560"/>
        <v>December</v>
      </c>
      <c r="E4029" s="6" t="str">
        <f t="shared" si="561"/>
        <v>Q4</v>
      </c>
      <c r="F4029" s="6" t="str">
        <f t="shared" si="562"/>
        <v>High</v>
      </c>
      <c r="G4029" s="6" t="str">
        <f t="shared" si="563"/>
        <v>Discounted</v>
      </c>
      <c r="H4029" s="6">
        <v>44192</v>
      </c>
      <c r="I4029" t="s">
        <v>3029</v>
      </c>
      <c r="J4029" t="s">
        <v>595</v>
      </c>
      <c r="K4029" t="s">
        <v>3626</v>
      </c>
      <c r="L4029" t="s">
        <v>30</v>
      </c>
      <c r="M4029" t="s">
        <v>76</v>
      </c>
      <c r="N4029" t="s">
        <v>99</v>
      </c>
      <c r="O4029" t="s">
        <v>54</v>
      </c>
      <c r="P4029" t="s">
        <v>4954</v>
      </c>
      <c r="Q4029" t="s">
        <v>132</v>
      </c>
      <c r="R4029" s="7">
        <v>0.2</v>
      </c>
      <c r="S4029" s="7">
        <f t="shared" si="558"/>
        <v>58.163199999999996</v>
      </c>
      <c r="T4029" s="8">
        <v>19.084800000000001</v>
      </c>
      <c r="U4029" s="8" t="str">
        <f t="shared" si="564"/>
        <v>Low</v>
      </c>
      <c r="V4029" s="7">
        <v>4</v>
      </c>
      <c r="W4029" s="8">
        <v>72.703999999999994</v>
      </c>
      <c r="X4029" s="8">
        <f t="shared" si="565"/>
        <v>4384</v>
      </c>
      <c r="Y4029" s="9">
        <v>0.26250000000000001</v>
      </c>
      <c r="Z4029" s="9" t="str">
        <f t="shared" si="566"/>
        <v>High</v>
      </c>
    </row>
    <row r="4030" spans="1:26" x14ac:dyDescent="0.3">
      <c r="A4030" t="s">
        <v>4953</v>
      </c>
      <c r="B4030" s="6">
        <v>44189</v>
      </c>
      <c r="C4030" s="6" t="str">
        <f t="shared" si="559"/>
        <v>2020</v>
      </c>
      <c r="D4030" s="6" t="str">
        <f t="shared" si="560"/>
        <v>December</v>
      </c>
      <c r="E4030" s="6" t="str">
        <f t="shared" si="561"/>
        <v>Q4</v>
      </c>
      <c r="F4030" s="6" t="str">
        <f t="shared" si="562"/>
        <v>Low</v>
      </c>
      <c r="G4030" s="6" t="str">
        <f t="shared" si="563"/>
        <v>Discounted</v>
      </c>
      <c r="H4030" s="6">
        <v>44192</v>
      </c>
      <c r="I4030" t="s">
        <v>3029</v>
      </c>
      <c r="J4030" t="s">
        <v>798</v>
      </c>
      <c r="K4030" t="s">
        <v>4955</v>
      </c>
      <c r="L4030" t="s">
        <v>30</v>
      </c>
      <c r="M4030" t="s">
        <v>31</v>
      </c>
      <c r="N4030" t="s">
        <v>53</v>
      </c>
      <c r="O4030" t="s">
        <v>54</v>
      </c>
      <c r="P4030" t="s">
        <v>4954</v>
      </c>
      <c r="Q4030" t="s">
        <v>132</v>
      </c>
      <c r="R4030" s="7">
        <v>0.2</v>
      </c>
      <c r="S4030" s="7">
        <f t="shared" si="558"/>
        <v>21.734400000000001</v>
      </c>
      <c r="T4030" s="8">
        <v>2.7168000000000001</v>
      </c>
      <c r="U4030" s="8" t="str">
        <f t="shared" si="564"/>
        <v>Low</v>
      </c>
      <c r="V4030" s="7">
        <v>2</v>
      </c>
      <c r="W4030" s="8">
        <v>27.167999999999999</v>
      </c>
      <c r="X4030" s="8">
        <f t="shared" si="565"/>
        <v>6491</v>
      </c>
      <c r="Y4030" s="9">
        <v>0.1</v>
      </c>
      <c r="Z4030" s="9" t="str">
        <f t="shared" si="566"/>
        <v>Low</v>
      </c>
    </row>
    <row r="4031" spans="1:26" x14ac:dyDescent="0.3">
      <c r="A4031" t="s">
        <v>4953</v>
      </c>
      <c r="B4031" s="6">
        <v>44189</v>
      </c>
      <c r="C4031" s="6" t="str">
        <f t="shared" si="559"/>
        <v>2020</v>
      </c>
      <c r="D4031" s="6" t="str">
        <f t="shared" si="560"/>
        <v>December</v>
      </c>
      <c r="E4031" s="6" t="str">
        <f t="shared" si="561"/>
        <v>Q4</v>
      </c>
      <c r="F4031" s="6" t="str">
        <f t="shared" si="562"/>
        <v>Low</v>
      </c>
      <c r="G4031" s="6" t="str">
        <f t="shared" si="563"/>
        <v>Discounted</v>
      </c>
      <c r="H4031" s="6">
        <v>44192</v>
      </c>
      <c r="I4031" t="s">
        <v>3029</v>
      </c>
      <c r="J4031" t="s">
        <v>82</v>
      </c>
      <c r="K4031" t="s">
        <v>810</v>
      </c>
      <c r="L4031" t="s">
        <v>30</v>
      </c>
      <c r="M4031" t="s">
        <v>31</v>
      </c>
      <c r="N4031" t="s">
        <v>41</v>
      </c>
      <c r="O4031" t="s">
        <v>54</v>
      </c>
      <c r="P4031" t="s">
        <v>4954</v>
      </c>
      <c r="Q4031" t="s">
        <v>132</v>
      </c>
      <c r="R4031" s="7">
        <v>0.7</v>
      </c>
      <c r="S4031" s="7">
        <f t="shared" si="558"/>
        <v>5.9328000000000003</v>
      </c>
      <c r="T4031" s="8">
        <v>-13.8432</v>
      </c>
      <c r="U4031" s="8" t="str">
        <f t="shared" si="564"/>
        <v>Loss</v>
      </c>
      <c r="V4031" s="7">
        <v>4</v>
      </c>
      <c r="W4031" s="8">
        <v>19.776</v>
      </c>
      <c r="X4031" s="8">
        <f t="shared" si="565"/>
        <v>7175</v>
      </c>
      <c r="Y4031" s="9">
        <v>-0.7</v>
      </c>
      <c r="Z4031" s="9" t="str">
        <f t="shared" si="566"/>
        <v>Low</v>
      </c>
    </row>
    <row r="4032" spans="1:26" x14ac:dyDescent="0.3">
      <c r="A4032" t="s">
        <v>4953</v>
      </c>
      <c r="B4032" s="6">
        <v>44189</v>
      </c>
      <c r="C4032" s="6" t="str">
        <f t="shared" si="559"/>
        <v>2020</v>
      </c>
      <c r="D4032" s="6" t="str">
        <f t="shared" si="560"/>
        <v>December</v>
      </c>
      <c r="E4032" s="6" t="str">
        <f t="shared" si="561"/>
        <v>Q4</v>
      </c>
      <c r="F4032" s="6" t="str">
        <f t="shared" si="562"/>
        <v>High</v>
      </c>
      <c r="G4032" s="6" t="str">
        <f t="shared" si="563"/>
        <v>Discounted</v>
      </c>
      <c r="H4032" s="6">
        <v>44192</v>
      </c>
      <c r="I4032" t="s">
        <v>3029</v>
      </c>
      <c r="J4032" t="s">
        <v>89</v>
      </c>
      <c r="K4032" t="s">
        <v>2659</v>
      </c>
      <c r="L4032" t="s">
        <v>30</v>
      </c>
      <c r="M4032" t="s">
        <v>31</v>
      </c>
      <c r="N4032" t="s">
        <v>86</v>
      </c>
      <c r="O4032" t="s">
        <v>54</v>
      </c>
      <c r="P4032" t="s">
        <v>4954</v>
      </c>
      <c r="Q4032" t="s">
        <v>132</v>
      </c>
      <c r="R4032" s="7">
        <v>0.2</v>
      </c>
      <c r="S4032" s="7">
        <f t="shared" si="558"/>
        <v>4.4672000000000001</v>
      </c>
      <c r="T4032" s="8">
        <v>1.8148</v>
      </c>
      <c r="U4032" s="8" t="str">
        <f t="shared" si="564"/>
        <v>Low</v>
      </c>
      <c r="V4032" s="7">
        <v>2</v>
      </c>
      <c r="W4032" s="8">
        <v>5.5839999999999996</v>
      </c>
      <c r="X4032" s="8">
        <f t="shared" si="565"/>
        <v>9384</v>
      </c>
      <c r="Y4032" s="9">
        <v>0.32500000000000001</v>
      </c>
      <c r="Z4032" s="9" t="str">
        <f t="shared" si="566"/>
        <v>High</v>
      </c>
    </row>
    <row r="4033" spans="1:26" x14ac:dyDescent="0.3">
      <c r="A4033" t="s">
        <v>4953</v>
      </c>
      <c r="B4033" s="6">
        <v>44189</v>
      </c>
      <c r="C4033" s="6" t="str">
        <f t="shared" si="559"/>
        <v>2020</v>
      </c>
      <c r="D4033" s="6" t="str">
        <f t="shared" si="560"/>
        <v>December</v>
      </c>
      <c r="E4033" s="6" t="str">
        <f t="shared" si="561"/>
        <v>Q4</v>
      </c>
      <c r="F4033" s="6" t="str">
        <f t="shared" si="562"/>
        <v>High</v>
      </c>
      <c r="G4033" s="6" t="str">
        <f t="shared" si="563"/>
        <v>Discounted</v>
      </c>
      <c r="H4033" s="6">
        <v>44192</v>
      </c>
      <c r="I4033" t="s">
        <v>3029</v>
      </c>
      <c r="J4033" t="s">
        <v>89</v>
      </c>
      <c r="K4033" t="s">
        <v>2285</v>
      </c>
      <c r="L4033" t="s">
        <v>30</v>
      </c>
      <c r="M4033" t="s">
        <v>31</v>
      </c>
      <c r="N4033" t="s">
        <v>32</v>
      </c>
      <c r="O4033" t="s">
        <v>54</v>
      </c>
      <c r="P4033" t="s">
        <v>4954</v>
      </c>
      <c r="Q4033" t="s">
        <v>132</v>
      </c>
      <c r="R4033" s="7">
        <v>0.2</v>
      </c>
      <c r="S4033" s="7">
        <f t="shared" si="558"/>
        <v>18.1632</v>
      </c>
      <c r="T4033" s="8">
        <v>8.2302</v>
      </c>
      <c r="U4033" s="8" t="str">
        <f t="shared" si="564"/>
        <v>Low</v>
      </c>
      <c r="V4033" s="7">
        <v>6</v>
      </c>
      <c r="W4033" s="8">
        <v>22.704000000000001</v>
      </c>
      <c r="X4033" s="8">
        <f t="shared" si="565"/>
        <v>6892</v>
      </c>
      <c r="Y4033" s="9">
        <v>0.36249999999999999</v>
      </c>
      <c r="Z4033" s="9" t="str">
        <f t="shared" si="566"/>
        <v>High</v>
      </c>
    </row>
    <row r="4034" spans="1:26" x14ac:dyDescent="0.3">
      <c r="A4034" t="s">
        <v>4953</v>
      </c>
      <c r="B4034" s="6">
        <v>44189</v>
      </c>
      <c r="C4034" s="6" t="str">
        <f t="shared" si="559"/>
        <v>2020</v>
      </c>
      <c r="D4034" s="6" t="str">
        <f t="shared" si="560"/>
        <v>December</v>
      </c>
      <c r="E4034" s="6" t="str">
        <f t="shared" si="561"/>
        <v>Q4</v>
      </c>
      <c r="F4034" s="6" t="str">
        <f t="shared" si="562"/>
        <v>Low</v>
      </c>
      <c r="G4034" s="6" t="str">
        <f t="shared" si="563"/>
        <v>Discounted</v>
      </c>
      <c r="H4034" s="6">
        <v>44192</v>
      </c>
      <c r="I4034" t="s">
        <v>3029</v>
      </c>
      <c r="J4034" t="s">
        <v>89</v>
      </c>
      <c r="K4034" t="s">
        <v>590</v>
      </c>
      <c r="L4034" t="s">
        <v>30</v>
      </c>
      <c r="M4034" t="s">
        <v>91</v>
      </c>
      <c r="N4034" t="s">
        <v>534</v>
      </c>
      <c r="O4034" t="s">
        <v>54</v>
      </c>
      <c r="P4034" t="s">
        <v>4954</v>
      </c>
      <c r="Q4034" t="s">
        <v>132</v>
      </c>
      <c r="R4034" s="7">
        <v>0.7</v>
      </c>
      <c r="S4034" s="7">
        <f t="shared" ref="S4034:S4097" si="567">W4034 - (W4034 * R4034)</f>
        <v>143.99639999999999</v>
      </c>
      <c r="T4034" s="8">
        <v>-383.99040000000002</v>
      </c>
      <c r="U4034" s="8" t="str">
        <f t="shared" si="564"/>
        <v>Loss</v>
      </c>
      <c r="V4034" s="7">
        <v>4</v>
      </c>
      <c r="W4034" s="8">
        <v>479.988</v>
      </c>
      <c r="X4034" s="8">
        <f t="shared" si="565"/>
        <v>1213</v>
      </c>
      <c r="Y4034" s="9">
        <v>-0.8</v>
      </c>
      <c r="Z4034" s="9" t="str">
        <f t="shared" si="566"/>
        <v>Low</v>
      </c>
    </row>
    <row r="4035" spans="1:26" x14ac:dyDescent="0.3">
      <c r="A4035" t="s">
        <v>4956</v>
      </c>
      <c r="B4035" s="6">
        <v>44190</v>
      </c>
      <c r="C4035" s="6" t="str">
        <f t="shared" ref="C4035:C4098" si="568">TEXT(B4035, "YYYY")</f>
        <v>2020</v>
      </c>
      <c r="D4035" s="6" t="str">
        <f t="shared" ref="D4035:D4098" si="569">TEXT(B4035, "MMMM")</f>
        <v>December</v>
      </c>
      <c r="E4035" s="6" t="str">
        <f t="shared" ref="E4035:E4098" si="570">"Q" &amp; INT((MONTH(B4035) - 1) / 3) + 1</f>
        <v>Q4</v>
      </c>
      <c r="F4035" s="6" t="str">
        <f t="shared" ref="F4035:F4098" si="571">IF(Y4035&gt; 0.2, "High", "Low")</f>
        <v>High</v>
      </c>
      <c r="G4035" s="6" t="str">
        <f t="shared" ref="G4035:G4098" si="572">IF(R4035&gt;0, "Discounted", "Full Price")</f>
        <v>Full Price</v>
      </c>
      <c r="H4035" s="6">
        <v>44195</v>
      </c>
      <c r="I4035" t="s">
        <v>3099</v>
      </c>
      <c r="J4035" t="s">
        <v>89</v>
      </c>
      <c r="K4035" t="s">
        <v>3979</v>
      </c>
      <c r="L4035" t="s">
        <v>30</v>
      </c>
      <c r="M4035" t="s">
        <v>31</v>
      </c>
      <c r="N4035" t="s">
        <v>32</v>
      </c>
      <c r="O4035" t="s">
        <v>69</v>
      </c>
      <c r="P4035" t="s">
        <v>263</v>
      </c>
      <c r="Q4035" t="s">
        <v>71</v>
      </c>
      <c r="R4035" s="7">
        <v>0</v>
      </c>
      <c r="S4035" s="7">
        <f t="shared" si="567"/>
        <v>12.6</v>
      </c>
      <c r="T4035" s="8">
        <v>6.1740000000000004</v>
      </c>
      <c r="U4035" s="8" t="str">
        <f t="shared" ref="U4035:U4098" si="573">IF(T4035 &lt; 0, "Loss", IF(T4035 &lt; 100, "Low", IF(T4035 &lt; 500, "Medium", "High")))</f>
        <v>Low</v>
      </c>
      <c r="V4035" s="7">
        <v>3</v>
      </c>
      <c r="W4035" s="8">
        <v>12.6</v>
      </c>
      <c r="X4035" s="8">
        <f t="shared" ref="X4035:X4098" si="574">_xlfn.RANK.EQ(W4035, W$2:W$9994)</f>
        <v>8202</v>
      </c>
      <c r="Y4035" s="9">
        <v>0.49</v>
      </c>
      <c r="Z4035" s="9" t="str">
        <f t="shared" ref="Z4035:Z4098" si="575">IF(Y4035 &gt; 0.2, "High", "Low")</f>
        <v>High</v>
      </c>
    </row>
    <row r="4036" spans="1:26" x14ac:dyDescent="0.3">
      <c r="A4036" t="s">
        <v>4956</v>
      </c>
      <c r="B4036" s="6">
        <v>44190</v>
      </c>
      <c r="C4036" s="6" t="str">
        <f t="shared" si="568"/>
        <v>2020</v>
      </c>
      <c r="D4036" s="6" t="str">
        <f t="shared" si="569"/>
        <v>December</v>
      </c>
      <c r="E4036" s="6" t="str">
        <f t="shared" si="570"/>
        <v>Q4</v>
      </c>
      <c r="F4036" s="6" t="str">
        <f t="shared" si="571"/>
        <v>High</v>
      </c>
      <c r="G4036" s="6" t="str">
        <f t="shared" si="572"/>
        <v>Full Price</v>
      </c>
      <c r="H4036" s="6">
        <v>44195</v>
      </c>
      <c r="I4036" t="s">
        <v>3099</v>
      </c>
      <c r="J4036" t="s">
        <v>89</v>
      </c>
      <c r="K4036" t="s">
        <v>1848</v>
      </c>
      <c r="L4036" t="s">
        <v>30</v>
      </c>
      <c r="M4036" t="s">
        <v>31</v>
      </c>
      <c r="N4036" t="s">
        <v>32</v>
      </c>
      <c r="O4036" t="s">
        <v>69</v>
      </c>
      <c r="P4036" t="s">
        <v>263</v>
      </c>
      <c r="Q4036" t="s">
        <v>71</v>
      </c>
      <c r="R4036" s="7">
        <v>0</v>
      </c>
      <c r="S4036" s="7">
        <f t="shared" si="567"/>
        <v>17.940000000000001</v>
      </c>
      <c r="T4036" s="8">
        <v>8.0730000000000004</v>
      </c>
      <c r="U4036" s="8" t="str">
        <f t="shared" si="573"/>
        <v>Low</v>
      </c>
      <c r="V4036" s="7">
        <v>3</v>
      </c>
      <c r="W4036" s="8">
        <v>17.940000000000001</v>
      </c>
      <c r="X4036" s="8">
        <f t="shared" si="574"/>
        <v>7394</v>
      </c>
      <c r="Y4036" s="9">
        <v>0.45</v>
      </c>
      <c r="Z4036" s="9" t="str">
        <f t="shared" si="575"/>
        <v>High</v>
      </c>
    </row>
    <row r="4037" spans="1:26" x14ac:dyDescent="0.3">
      <c r="A4037" t="s">
        <v>4956</v>
      </c>
      <c r="B4037" s="6">
        <v>44190</v>
      </c>
      <c r="C4037" s="6" t="str">
        <f t="shared" si="568"/>
        <v>2020</v>
      </c>
      <c r="D4037" s="6" t="str">
        <f t="shared" si="569"/>
        <v>December</v>
      </c>
      <c r="E4037" s="6" t="str">
        <f t="shared" si="570"/>
        <v>Q4</v>
      </c>
      <c r="F4037" s="6" t="str">
        <f t="shared" si="571"/>
        <v>Low</v>
      </c>
      <c r="G4037" s="6" t="str">
        <f t="shared" si="572"/>
        <v>Discounted</v>
      </c>
      <c r="H4037" s="6">
        <v>44195</v>
      </c>
      <c r="I4037" t="s">
        <v>3099</v>
      </c>
      <c r="J4037" t="s">
        <v>1033</v>
      </c>
      <c r="K4037" t="s">
        <v>1034</v>
      </c>
      <c r="L4037" t="s">
        <v>30</v>
      </c>
      <c r="M4037" t="s">
        <v>91</v>
      </c>
      <c r="N4037" t="s">
        <v>1035</v>
      </c>
      <c r="O4037" t="s">
        <v>69</v>
      </c>
      <c r="P4037" t="s">
        <v>263</v>
      </c>
      <c r="Q4037" t="s">
        <v>71</v>
      </c>
      <c r="R4037" s="7">
        <v>0.2</v>
      </c>
      <c r="S4037" s="7">
        <f t="shared" si="567"/>
        <v>959.96800000000007</v>
      </c>
      <c r="T4037" s="8">
        <v>224.99250000000001</v>
      </c>
      <c r="U4037" s="8" t="str">
        <f t="shared" si="573"/>
        <v>Medium</v>
      </c>
      <c r="V4037" s="7">
        <v>5</v>
      </c>
      <c r="W4037" s="8">
        <v>1199.96</v>
      </c>
      <c r="X4037" s="8">
        <f t="shared" si="574"/>
        <v>359</v>
      </c>
      <c r="Y4037" s="9">
        <v>0.1875</v>
      </c>
      <c r="Z4037" s="9" t="str">
        <f t="shared" si="575"/>
        <v>Low</v>
      </c>
    </row>
    <row r="4038" spans="1:26" x14ac:dyDescent="0.3">
      <c r="A4038" t="s">
        <v>4957</v>
      </c>
      <c r="B4038" s="6">
        <v>44190</v>
      </c>
      <c r="C4038" s="6" t="str">
        <f t="shared" si="568"/>
        <v>2020</v>
      </c>
      <c r="D4038" s="6" t="str">
        <f t="shared" si="569"/>
        <v>December</v>
      </c>
      <c r="E4038" s="6" t="str">
        <f t="shared" si="570"/>
        <v>Q4</v>
      </c>
      <c r="F4038" s="6" t="str">
        <f t="shared" si="571"/>
        <v>Low</v>
      </c>
      <c r="G4038" s="6" t="str">
        <f t="shared" si="572"/>
        <v>Discounted</v>
      </c>
      <c r="H4038" s="6">
        <v>44195</v>
      </c>
      <c r="I4038" t="s">
        <v>1279</v>
      </c>
      <c r="J4038" t="s">
        <v>2732</v>
      </c>
      <c r="K4038" t="s">
        <v>3295</v>
      </c>
      <c r="L4038" t="s">
        <v>30</v>
      </c>
      <c r="M4038" t="s">
        <v>76</v>
      </c>
      <c r="N4038" t="s">
        <v>138</v>
      </c>
      <c r="O4038" t="s">
        <v>54</v>
      </c>
      <c r="P4038" t="s">
        <v>270</v>
      </c>
      <c r="Q4038" t="s">
        <v>271</v>
      </c>
      <c r="R4038" s="7">
        <v>0.2</v>
      </c>
      <c r="S4038" s="7">
        <f t="shared" si="567"/>
        <v>359.65440000000001</v>
      </c>
      <c r="T4038" s="8">
        <v>56.195999999999998</v>
      </c>
      <c r="U4038" s="8" t="str">
        <f t="shared" si="573"/>
        <v>Low</v>
      </c>
      <c r="V4038" s="7">
        <v>2</v>
      </c>
      <c r="W4038" s="8">
        <v>449.56799999999998</v>
      </c>
      <c r="X4038" s="8">
        <f t="shared" si="574"/>
        <v>1315</v>
      </c>
      <c r="Y4038" s="9">
        <v>0.125</v>
      </c>
      <c r="Z4038" s="9" t="str">
        <f t="shared" si="575"/>
        <v>Low</v>
      </c>
    </row>
    <row r="4039" spans="1:26" x14ac:dyDescent="0.3">
      <c r="A4039" t="s">
        <v>4957</v>
      </c>
      <c r="B4039" s="6">
        <v>44190</v>
      </c>
      <c r="C4039" s="6" t="str">
        <f t="shared" si="568"/>
        <v>2020</v>
      </c>
      <c r="D4039" s="6" t="str">
        <f t="shared" si="569"/>
        <v>December</v>
      </c>
      <c r="E4039" s="6" t="str">
        <f t="shared" si="570"/>
        <v>Q4</v>
      </c>
      <c r="F4039" s="6" t="str">
        <f t="shared" si="571"/>
        <v>High</v>
      </c>
      <c r="G4039" s="6" t="str">
        <f t="shared" si="572"/>
        <v>Full Price</v>
      </c>
      <c r="H4039" s="6">
        <v>44195</v>
      </c>
      <c r="I4039" t="s">
        <v>1279</v>
      </c>
      <c r="J4039" t="s">
        <v>153</v>
      </c>
      <c r="K4039" t="s">
        <v>3287</v>
      </c>
      <c r="L4039" t="s">
        <v>30</v>
      </c>
      <c r="M4039" t="s">
        <v>91</v>
      </c>
      <c r="N4039" t="s">
        <v>110</v>
      </c>
      <c r="O4039" t="s">
        <v>54</v>
      </c>
      <c r="P4039" t="s">
        <v>270</v>
      </c>
      <c r="Q4039" t="s">
        <v>271</v>
      </c>
      <c r="R4039" s="7">
        <v>0</v>
      </c>
      <c r="S4039" s="7">
        <f t="shared" si="567"/>
        <v>843.9</v>
      </c>
      <c r="T4039" s="8">
        <v>371.31599999999997</v>
      </c>
      <c r="U4039" s="8" t="str">
        <f t="shared" si="573"/>
        <v>Medium</v>
      </c>
      <c r="V4039" s="7">
        <v>2</v>
      </c>
      <c r="W4039" s="8">
        <v>843.9</v>
      </c>
      <c r="X4039" s="8">
        <f t="shared" si="574"/>
        <v>611</v>
      </c>
      <c r="Y4039" s="9">
        <v>0.44</v>
      </c>
      <c r="Z4039" s="9" t="str">
        <f t="shared" si="575"/>
        <v>High</v>
      </c>
    </row>
    <row r="4040" spans="1:26" x14ac:dyDescent="0.3">
      <c r="A4040" t="s">
        <v>4958</v>
      </c>
      <c r="B4040" s="6">
        <v>44190</v>
      </c>
      <c r="C4040" s="6" t="str">
        <f t="shared" si="568"/>
        <v>2020</v>
      </c>
      <c r="D4040" s="6" t="str">
        <f t="shared" si="569"/>
        <v>December</v>
      </c>
      <c r="E4040" s="6" t="str">
        <f t="shared" si="570"/>
        <v>Q4</v>
      </c>
      <c r="F4040" s="6" t="str">
        <f t="shared" si="571"/>
        <v>Low</v>
      </c>
      <c r="G4040" s="6" t="str">
        <f t="shared" si="572"/>
        <v>Full Price</v>
      </c>
      <c r="H4040" s="6">
        <v>44192</v>
      </c>
      <c r="I4040" t="s">
        <v>1912</v>
      </c>
      <c r="J4040" t="s">
        <v>806</v>
      </c>
      <c r="K4040" t="s">
        <v>813</v>
      </c>
      <c r="L4040" t="s">
        <v>30</v>
      </c>
      <c r="M4040" t="s">
        <v>76</v>
      </c>
      <c r="N4040" t="s">
        <v>99</v>
      </c>
      <c r="O4040" t="s">
        <v>62</v>
      </c>
      <c r="P4040" t="s">
        <v>406</v>
      </c>
      <c r="Q4040" t="s">
        <v>64</v>
      </c>
      <c r="R4040" s="7">
        <v>0</v>
      </c>
      <c r="S4040" s="7">
        <f t="shared" si="567"/>
        <v>275.88</v>
      </c>
      <c r="T4040" s="8">
        <v>46.8996</v>
      </c>
      <c r="U4040" s="8" t="str">
        <f t="shared" si="573"/>
        <v>Low</v>
      </c>
      <c r="V4040" s="7">
        <v>6</v>
      </c>
      <c r="W4040" s="8">
        <v>275.88</v>
      </c>
      <c r="X4040" s="8">
        <f t="shared" si="574"/>
        <v>2032</v>
      </c>
      <c r="Y4040" s="9">
        <v>0.17</v>
      </c>
      <c r="Z4040" s="9" t="str">
        <f t="shared" si="575"/>
        <v>Low</v>
      </c>
    </row>
    <row r="4041" spans="1:26" x14ac:dyDescent="0.3">
      <c r="A4041" t="s">
        <v>4958</v>
      </c>
      <c r="B4041" s="6">
        <v>44190</v>
      </c>
      <c r="C4041" s="6" t="str">
        <f t="shared" si="568"/>
        <v>2020</v>
      </c>
      <c r="D4041" s="6" t="str">
        <f t="shared" si="569"/>
        <v>December</v>
      </c>
      <c r="E4041" s="6" t="str">
        <f t="shared" si="570"/>
        <v>Q4</v>
      </c>
      <c r="F4041" s="6" t="str">
        <f t="shared" si="571"/>
        <v>High</v>
      </c>
      <c r="G4041" s="6" t="str">
        <f t="shared" si="572"/>
        <v>Full Price</v>
      </c>
      <c r="H4041" s="6">
        <v>44192</v>
      </c>
      <c r="I4041" t="s">
        <v>1912</v>
      </c>
      <c r="J4041" t="s">
        <v>89</v>
      </c>
      <c r="K4041" t="s">
        <v>4012</v>
      </c>
      <c r="L4041" t="s">
        <v>30</v>
      </c>
      <c r="M4041" t="s">
        <v>31</v>
      </c>
      <c r="N4041" t="s">
        <v>41</v>
      </c>
      <c r="O4041" t="s">
        <v>62</v>
      </c>
      <c r="P4041" t="s">
        <v>406</v>
      </c>
      <c r="Q4041" t="s">
        <v>64</v>
      </c>
      <c r="R4041" s="7">
        <v>0</v>
      </c>
      <c r="S4041" s="7">
        <f t="shared" si="567"/>
        <v>157.9</v>
      </c>
      <c r="T4041" s="8">
        <v>74.212999999999994</v>
      </c>
      <c r="U4041" s="8" t="str">
        <f t="shared" si="573"/>
        <v>Low</v>
      </c>
      <c r="V4041" s="7">
        <v>5</v>
      </c>
      <c r="W4041" s="8">
        <v>157.9</v>
      </c>
      <c r="X4041" s="8">
        <f t="shared" si="574"/>
        <v>3006</v>
      </c>
      <c r="Y4041" s="9">
        <v>0.47</v>
      </c>
      <c r="Z4041" s="9" t="str">
        <f t="shared" si="575"/>
        <v>High</v>
      </c>
    </row>
    <row r="4042" spans="1:26" x14ac:dyDescent="0.3">
      <c r="A4042" t="s">
        <v>4959</v>
      </c>
      <c r="B4042" s="6">
        <v>44190</v>
      </c>
      <c r="C4042" s="6" t="str">
        <f t="shared" si="568"/>
        <v>2020</v>
      </c>
      <c r="D4042" s="6" t="str">
        <f t="shared" si="569"/>
        <v>December</v>
      </c>
      <c r="E4042" s="6" t="str">
        <f t="shared" si="570"/>
        <v>Q4</v>
      </c>
      <c r="F4042" s="6" t="str">
        <f t="shared" si="571"/>
        <v>High</v>
      </c>
      <c r="G4042" s="6" t="str">
        <f t="shared" si="572"/>
        <v>Full Price</v>
      </c>
      <c r="H4042" s="6">
        <v>44194</v>
      </c>
      <c r="I4042" t="s">
        <v>2243</v>
      </c>
      <c r="J4042" t="s">
        <v>732</v>
      </c>
      <c r="K4042" t="s">
        <v>3714</v>
      </c>
      <c r="L4042" t="s">
        <v>40</v>
      </c>
      <c r="M4042" t="s">
        <v>31</v>
      </c>
      <c r="N4042" t="s">
        <v>174</v>
      </c>
      <c r="O4042" t="s">
        <v>54</v>
      </c>
      <c r="P4042" t="s">
        <v>270</v>
      </c>
      <c r="Q4042" t="s">
        <v>271</v>
      </c>
      <c r="R4042" s="7">
        <v>0</v>
      </c>
      <c r="S4042" s="7">
        <f t="shared" si="567"/>
        <v>414.96</v>
      </c>
      <c r="T4042" s="8">
        <v>124.488</v>
      </c>
      <c r="U4042" s="8" t="str">
        <f t="shared" si="573"/>
        <v>Medium</v>
      </c>
      <c r="V4042" s="7">
        <v>2</v>
      </c>
      <c r="W4042" s="8">
        <v>414.96</v>
      </c>
      <c r="X4042" s="8">
        <f t="shared" si="574"/>
        <v>1421</v>
      </c>
      <c r="Y4042" s="9">
        <v>0.3</v>
      </c>
      <c r="Z4042" s="9" t="str">
        <f t="shared" si="575"/>
        <v>High</v>
      </c>
    </row>
    <row r="4043" spans="1:26" x14ac:dyDescent="0.3">
      <c r="A4043" t="s">
        <v>4960</v>
      </c>
      <c r="B4043" s="6">
        <v>44190</v>
      </c>
      <c r="C4043" s="6" t="str">
        <f t="shared" si="568"/>
        <v>2020</v>
      </c>
      <c r="D4043" s="6" t="str">
        <f t="shared" si="569"/>
        <v>December</v>
      </c>
      <c r="E4043" s="6" t="str">
        <f t="shared" si="570"/>
        <v>Q4</v>
      </c>
      <c r="F4043" s="6" t="str">
        <f t="shared" si="571"/>
        <v>High</v>
      </c>
      <c r="G4043" s="6" t="str">
        <f t="shared" si="572"/>
        <v>Discounted</v>
      </c>
      <c r="H4043" s="6">
        <v>44196</v>
      </c>
      <c r="I4043" t="s">
        <v>1834</v>
      </c>
      <c r="J4043" t="s">
        <v>44</v>
      </c>
      <c r="K4043" t="s">
        <v>4170</v>
      </c>
      <c r="L4043" t="s">
        <v>30</v>
      </c>
      <c r="M4043" t="s">
        <v>31</v>
      </c>
      <c r="N4043" t="s">
        <v>46</v>
      </c>
      <c r="O4043" t="s">
        <v>62</v>
      </c>
      <c r="P4043" t="s">
        <v>2651</v>
      </c>
      <c r="Q4043" t="s">
        <v>202</v>
      </c>
      <c r="R4043" s="7">
        <v>0.2</v>
      </c>
      <c r="S4043" s="7">
        <f t="shared" si="567"/>
        <v>7.3727999999999998</v>
      </c>
      <c r="T4043" s="8">
        <v>3.3408000000000002</v>
      </c>
      <c r="U4043" s="8" t="str">
        <f t="shared" si="573"/>
        <v>Low</v>
      </c>
      <c r="V4043" s="7">
        <v>4</v>
      </c>
      <c r="W4043" s="8">
        <v>9.2159999999999993</v>
      </c>
      <c r="X4043" s="8">
        <f t="shared" si="574"/>
        <v>8762</v>
      </c>
      <c r="Y4043" s="9">
        <v>0.36249999999999999</v>
      </c>
      <c r="Z4043" s="9" t="str">
        <f t="shared" si="575"/>
        <v>High</v>
      </c>
    </row>
    <row r="4044" spans="1:26" x14ac:dyDescent="0.3">
      <c r="A4044" t="s">
        <v>4960</v>
      </c>
      <c r="B4044" s="6">
        <v>44190</v>
      </c>
      <c r="C4044" s="6" t="str">
        <f t="shared" si="568"/>
        <v>2020</v>
      </c>
      <c r="D4044" s="6" t="str">
        <f t="shared" si="569"/>
        <v>December</v>
      </c>
      <c r="E4044" s="6" t="str">
        <f t="shared" si="570"/>
        <v>Q4</v>
      </c>
      <c r="F4044" s="6" t="str">
        <f t="shared" si="571"/>
        <v>High</v>
      </c>
      <c r="G4044" s="6" t="str">
        <f t="shared" si="572"/>
        <v>Discounted</v>
      </c>
      <c r="H4044" s="6">
        <v>44196</v>
      </c>
      <c r="I4044" t="s">
        <v>1834</v>
      </c>
      <c r="J4044" t="s">
        <v>67</v>
      </c>
      <c r="K4044" t="s">
        <v>4137</v>
      </c>
      <c r="L4044" t="s">
        <v>30</v>
      </c>
      <c r="M4044" t="s">
        <v>31</v>
      </c>
      <c r="N4044" t="s">
        <v>32</v>
      </c>
      <c r="O4044" t="s">
        <v>62</v>
      </c>
      <c r="P4044" t="s">
        <v>2651</v>
      </c>
      <c r="Q4044" t="s">
        <v>202</v>
      </c>
      <c r="R4044" s="7">
        <v>0.2</v>
      </c>
      <c r="S4044" s="7">
        <f t="shared" si="567"/>
        <v>8.2943999999999996</v>
      </c>
      <c r="T4044" s="8">
        <v>3.6288</v>
      </c>
      <c r="U4044" s="8" t="str">
        <f t="shared" si="573"/>
        <v>Low</v>
      </c>
      <c r="V4044" s="7">
        <v>2</v>
      </c>
      <c r="W4044" s="8">
        <v>10.368</v>
      </c>
      <c r="X4044" s="8">
        <f t="shared" si="574"/>
        <v>8557</v>
      </c>
      <c r="Y4044" s="9">
        <v>0.35</v>
      </c>
      <c r="Z4044" s="9" t="str">
        <f t="shared" si="575"/>
        <v>High</v>
      </c>
    </row>
    <row r="4045" spans="1:26" x14ac:dyDescent="0.3">
      <c r="A4045" t="s">
        <v>4961</v>
      </c>
      <c r="B4045" s="6">
        <v>44190</v>
      </c>
      <c r="C4045" s="6" t="str">
        <f t="shared" si="568"/>
        <v>2020</v>
      </c>
      <c r="D4045" s="6" t="str">
        <f t="shared" si="569"/>
        <v>December</v>
      </c>
      <c r="E4045" s="6" t="str">
        <f t="shared" si="570"/>
        <v>Q4</v>
      </c>
      <c r="F4045" s="6" t="str">
        <f t="shared" si="571"/>
        <v>High</v>
      </c>
      <c r="G4045" s="6" t="str">
        <f t="shared" si="572"/>
        <v>Full Price</v>
      </c>
      <c r="H4045" s="6">
        <v>44194</v>
      </c>
      <c r="I4045" t="s">
        <v>592</v>
      </c>
      <c r="J4045" t="s">
        <v>67</v>
      </c>
      <c r="K4045" t="s">
        <v>1166</v>
      </c>
      <c r="L4045" t="s">
        <v>40</v>
      </c>
      <c r="M4045" t="s">
        <v>31</v>
      </c>
      <c r="N4045" t="s">
        <v>32</v>
      </c>
      <c r="O4045" t="s">
        <v>69</v>
      </c>
      <c r="P4045" t="s">
        <v>70</v>
      </c>
      <c r="Q4045" t="s">
        <v>71</v>
      </c>
      <c r="R4045" s="7">
        <v>0</v>
      </c>
      <c r="S4045" s="7">
        <f t="shared" si="567"/>
        <v>9.9600000000000009</v>
      </c>
      <c r="T4045" s="8">
        <v>4.8803999999999998</v>
      </c>
      <c r="U4045" s="8" t="str">
        <f t="shared" si="573"/>
        <v>Low</v>
      </c>
      <c r="V4045" s="7">
        <v>2</v>
      </c>
      <c r="W4045" s="8">
        <v>9.9600000000000009</v>
      </c>
      <c r="X4045" s="8">
        <f t="shared" si="574"/>
        <v>8637</v>
      </c>
      <c r="Y4045" s="9">
        <v>0.49</v>
      </c>
      <c r="Z4045" s="9" t="str">
        <f t="shared" si="575"/>
        <v>High</v>
      </c>
    </row>
    <row r="4046" spans="1:26" x14ac:dyDescent="0.3">
      <c r="A4046" t="s">
        <v>4962</v>
      </c>
      <c r="B4046" s="6">
        <v>44190</v>
      </c>
      <c r="C4046" s="6" t="str">
        <f t="shared" si="568"/>
        <v>2020</v>
      </c>
      <c r="D4046" s="6" t="str">
        <f t="shared" si="569"/>
        <v>December</v>
      </c>
      <c r="E4046" s="6" t="str">
        <f t="shared" si="570"/>
        <v>Q4</v>
      </c>
      <c r="F4046" s="6" t="str">
        <f t="shared" si="571"/>
        <v>Low</v>
      </c>
      <c r="G4046" s="6" t="str">
        <f t="shared" si="572"/>
        <v>Discounted</v>
      </c>
      <c r="H4046" s="6">
        <v>44194</v>
      </c>
      <c r="I4046" t="s">
        <v>2781</v>
      </c>
      <c r="J4046" t="s">
        <v>806</v>
      </c>
      <c r="K4046" t="s">
        <v>2656</v>
      </c>
      <c r="L4046" t="s">
        <v>61</v>
      </c>
      <c r="M4046" t="s">
        <v>76</v>
      </c>
      <c r="N4046" t="s">
        <v>99</v>
      </c>
      <c r="O4046" t="s">
        <v>54</v>
      </c>
      <c r="P4046" t="s">
        <v>55</v>
      </c>
      <c r="Q4046" t="s">
        <v>56</v>
      </c>
      <c r="R4046" s="7">
        <v>0.2</v>
      </c>
      <c r="S4046" s="7">
        <f t="shared" si="567"/>
        <v>437.7088</v>
      </c>
      <c r="T4046" s="8">
        <v>-68.391999999999996</v>
      </c>
      <c r="U4046" s="8" t="str">
        <f t="shared" si="573"/>
        <v>Loss</v>
      </c>
      <c r="V4046" s="7">
        <v>4</v>
      </c>
      <c r="W4046" s="8">
        <v>547.13599999999997</v>
      </c>
      <c r="X4046" s="8">
        <f t="shared" si="574"/>
        <v>1052</v>
      </c>
      <c r="Y4046" s="9">
        <v>-0.125</v>
      </c>
      <c r="Z4046" s="9" t="str">
        <f t="shared" si="575"/>
        <v>Low</v>
      </c>
    </row>
    <row r="4047" spans="1:26" x14ac:dyDescent="0.3">
      <c r="A4047" t="s">
        <v>4963</v>
      </c>
      <c r="B4047" s="6">
        <v>44190</v>
      </c>
      <c r="C4047" s="6" t="str">
        <f t="shared" si="568"/>
        <v>2020</v>
      </c>
      <c r="D4047" s="6" t="str">
        <f t="shared" si="569"/>
        <v>December</v>
      </c>
      <c r="E4047" s="6" t="str">
        <f t="shared" si="570"/>
        <v>Q4</v>
      </c>
      <c r="F4047" s="6" t="str">
        <f t="shared" si="571"/>
        <v>Low</v>
      </c>
      <c r="G4047" s="6" t="str">
        <f t="shared" si="572"/>
        <v>Full Price</v>
      </c>
      <c r="H4047" s="6">
        <v>44197</v>
      </c>
      <c r="I4047" t="s">
        <v>4964</v>
      </c>
      <c r="J4047" t="s">
        <v>1756</v>
      </c>
      <c r="K4047" t="s">
        <v>4965</v>
      </c>
      <c r="L4047" t="s">
        <v>61</v>
      </c>
      <c r="M4047" t="s">
        <v>76</v>
      </c>
      <c r="N4047" t="s">
        <v>138</v>
      </c>
      <c r="O4047" t="s">
        <v>33</v>
      </c>
      <c r="P4047" t="s">
        <v>275</v>
      </c>
      <c r="Q4047" t="s">
        <v>212</v>
      </c>
      <c r="R4047" s="7">
        <v>0</v>
      </c>
      <c r="S4047" s="7">
        <f t="shared" si="567"/>
        <v>160.97999999999999</v>
      </c>
      <c r="T4047" s="8">
        <v>20.927399999999999</v>
      </c>
      <c r="U4047" s="8" t="str">
        <f t="shared" si="573"/>
        <v>Low</v>
      </c>
      <c r="V4047" s="7">
        <v>1</v>
      </c>
      <c r="W4047" s="8">
        <v>160.97999999999999</v>
      </c>
      <c r="X4047" s="8">
        <f t="shared" si="574"/>
        <v>2957</v>
      </c>
      <c r="Y4047" s="9">
        <v>0.13</v>
      </c>
      <c r="Z4047" s="9" t="str">
        <f t="shared" si="575"/>
        <v>Low</v>
      </c>
    </row>
    <row r="4048" spans="1:26" x14ac:dyDescent="0.3">
      <c r="A4048" t="s">
        <v>4963</v>
      </c>
      <c r="B4048" s="6">
        <v>44190</v>
      </c>
      <c r="C4048" s="6" t="str">
        <f t="shared" si="568"/>
        <v>2020</v>
      </c>
      <c r="D4048" s="6" t="str">
        <f t="shared" si="569"/>
        <v>December</v>
      </c>
      <c r="E4048" s="6" t="str">
        <f t="shared" si="570"/>
        <v>Q4</v>
      </c>
      <c r="F4048" s="6" t="str">
        <f t="shared" si="571"/>
        <v>High</v>
      </c>
      <c r="G4048" s="6" t="str">
        <f t="shared" si="572"/>
        <v>Full Price</v>
      </c>
      <c r="H4048" s="6">
        <v>44197</v>
      </c>
      <c r="I4048" t="s">
        <v>4964</v>
      </c>
      <c r="J4048" t="s">
        <v>105</v>
      </c>
      <c r="K4048" t="s">
        <v>194</v>
      </c>
      <c r="L4048" t="s">
        <v>61</v>
      </c>
      <c r="M4048" t="s">
        <v>31</v>
      </c>
      <c r="N4048" t="s">
        <v>53</v>
      </c>
      <c r="O4048" t="s">
        <v>33</v>
      </c>
      <c r="P4048" t="s">
        <v>275</v>
      </c>
      <c r="Q4048" t="s">
        <v>212</v>
      </c>
      <c r="R4048" s="7">
        <v>0</v>
      </c>
      <c r="S4048" s="7">
        <f t="shared" si="567"/>
        <v>3.28</v>
      </c>
      <c r="T4048" s="8">
        <v>0.95120000000000005</v>
      </c>
      <c r="U4048" s="8" t="str">
        <f t="shared" si="573"/>
        <v>Low</v>
      </c>
      <c r="V4048" s="7">
        <v>1</v>
      </c>
      <c r="W4048" s="8">
        <v>3.28</v>
      </c>
      <c r="X4048" s="8">
        <f t="shared" si="574"/>
        <v>9742</v>
      </c>
      <c r="Y4048" s="9">
        <v>0.28999999999999998</v>
      </c>
      <c r="Z4048" s="9" t="str">
        <f t="shared" si="575"/>
        <v>High</v>
      </c>
    </row>
    <row r="4049" spans="1:26" x14ac:dyDescent="0.3">
      <c r="A4049" t="s">
        <v>4963</v>
      </c>
      <c r="B4049" s="6">
        <v>44190</v>
      </c>
      <c r="C4049" s="6" t="str">
        <f t="shared" si="568"/>
        <v>2020</v>
      </c>
      <c r="D4049" s="6" t="str">
        <f t="shared" si="569"/>
        <v>December</v>
      </c>
      <c r="E4049" s="6" t="str">
        <f t="shared" si="570"/>
        <v>Q4</v>
      </c>
      <c r="F4049" s="6" t="str">
        <f t="shared" si="571"/>
        <v>High</v>
      </c>
      <c r="G4049" s="6" t="str">
        <f t="shared" si="572"/>
        <v>Full Price</v>
      </c>
      <c r="H4049" s="6">
        <v>44197</v>
      </c>
      <c r="I4049" t="s">
        <v>4964</v>
      </c>
      <c r="J4049" t="s">
        <v>67</v>
      </c>
      <c r="K4049" t="s">
        <v>1979</v>
      </c>
      <c r="L4049" t="s">
        <v>61</v>
      </c>
      <c r="M4049" t="s">
        <v>31</v>
      </c>
      <c r="N4049" t="s">
        <v>32</v>
      </c>
      <c r="O4049" t="s">
        <v>33</v>
      </c>
      <c r="P4049" t="s">
        <v>275</v>
      </c>
      <c r="Q4049" t="s">
        <v>212</v>
      </c>
      <c r="R4049" s="7">
        <v>0</v>
      </c>
      <c r="S4049" s="7">
        <f t="shared" si="567"/>
        <v>17.34</v>
      </c>
      <c r="T4049" s="8">
        <v>8.4966000000000008</v>
      </c>
      <c r="U4049" s="8" t="str">
        <f t="shared" si="573"/>
        <v>Low</v>
      </c>
      <c r="V4049" s="7">
        <v>3</v>
      </c>
      <c r="W4049" s="8">
        <v>17.34</v>
      </c>
      <c r="X4049" s="8">
        <f t="shared" si="574"/>
        <v>7485</v>
      </c>
      <c r="Y4049" s="9">
        <v>0.49</v>
      </c>
      <c r="Z4049" s="9" t="str">
        <f t="shared" si="575"/>
        <v>High</v>
      </c>
    </row>
    <row r="4050" spans="1:26" x14ac:dyDescent="0.3">
      <c r="A4050" t="s">
        <v>4963</v>
      </c>
      <c r="B4050" s="6">
        <v>44190</v>
      </c>
      <c r="C4050" s="6" t="str">
        <f t="shared" si="568"/>
        <v>2020</v>
      </c>
      <c r="D4050" s="6" t="str">
        <f t="shared" si="569"/>
        <v>December</v>
      </c>
      <c r="E4050" s="6" t="str">
        <f t="shared" si="570"/>
        <v>Q4</v>
      </c>
      <c r="F4050" s="6" t="str">
        <f t="shared" si="571"/>
        <v>High</v>
      </c>
      <c r="G4050" s="6" t="str">
        <f t="shared" si="572"/>
        <v>Full Price</v>
      </c>
      <c r="H4050" s="6">
        <v>44197</v>
      </c>
      <c r="I4050" t="s">
        <v>4964</v>
      </c>
      <c r="J4050" t="s">
        <v>161</v>
      </c>
      <c r="K4050" t="s">
        <v>1533</v>
      </c>
      <c r="L4050" t="s">
        <v>61</v>
      </c>
      <c r="M4050" t="s">
        <v>91</v>
      </c>
      <c r="N4050" t="s">
        <v>92</v>
      </c>
      <c r="O4050" t="s">
        <v>33</v>
      </c>
      <c r="P4050" t="s">
        <v>275</v>
      </c>
      <c r="Q4050" t="s">
        <v>212</v>
      </c>
      <c r="R4050" s="7">
        <v>0</v>
      </c>
      <c r="S4050" s="7">
        <f t="shared" si="567"/>
        <v>73.98</v>
      </c>
      <c r="T4050" s="8">
        <v>19.974599999999999</v>
      </c>
      <c r="U4050" s="8" t="str">
        <f t="shared" si="573"/>
        <v>Low</v>
      </c>
      <c r="V4050" s="7">
        <v>2</v>
      </c>
      <c r="W4050" s="8">
        <v>73.98</v>
      </c>
      <c r="X4050" s="8">
        <f t="shared" si="574"/>
        <v>4356</v>
      </c>
      <c r="Y4050" s="9">
        <v>0.27</v>
      </c>
      <c r="Z4050" s="9" t="str">
        <f t="shared" si="575"/>
        <v>High</v>
      </c>
    </row>
    <row r="4051" spans="1:26" x14ac:dyDescent="0.3">
      <c r="A4051" t="s">
        <v>4966</v>
      </c>
      <c r="B4051" s="6">
        <v>44191</v>
      </c>
      <c r="C4051" s="6" t="str">
        <f t="shared" si="568"/>
        <v>2020</v>
      </c>
      <c r="D4051" s="6" t="str">
        <f t="shared" si="569"/>
        <v>December</v>
      </c>
      <c r="E4051" s="6" t="str">
        <f t="shared" si="570"/>
        <v>Q4</v>
      </c>
      <c r="F4051" s="6" t="str">
        <f t="shared" si="571"/>
        <v>Low</v>
      </c>
      <c r="G4051" s="6" t="str">
        <f t="shared" si="572"/>
        <v>Discounted</v>
      </c>
      <c r="H4051" s="6">
        <v>44195</v>
      </c>
      <c r="I4051" t="s">
        <v>1414</v>
      </c>
      <c r="J4051" t="s">
        <v>818</v>
      </c>
      <c r="K4051" t="s">
        <v>819</v>
      </c>
      <c r="L4051" t="s">
        <v>30</v>
      </c>
      <c r="M4051" t="s">
        <v>76</v>
      </c>
      <c r="N4051" t="s">
        <v>262</v>
      </c>
      <c r="O4051" t="s">
        <v>54</v>
      </c>
      <c r="P4051" t="s">
        <v>2636</v>
      </c>
      <c r="Q4051" t="s">
        <v>132</v>
      </c>
      <c r="R4051" s="7">
        <v>0.4</v>
      </c>
      <c r="S4051" s="7">
        <f t="shared" si="567"/>
        <v>30.9528</v>
      </c>
      <c r="T4051" s="8">
        <v>-15.4764</v>
      </c>
      <c r="U4051" s="8" t="str">
        <f t="shared" si="573"/>
        <v>Loss</v>
      </c>
      <c r="V4051" s="7">
        <v>1</v>
      </c>
      <c r="W4051" s="8">
        <v>51.588000000000001</v>
      </c>
      <c r="X4051" s="8">
        <f t="shared" si="574"/>
        <v>5090</v>
      </c>
      <c r="Y4051" s="9">
        <v>-0.3</v>
      </c>
      <c r="Z4051" s="9" t="str">
        <f t="shared" si="575"/>
        <v>Low</v>
      </c>
    </row>
    <row r="4052" spans="1:26" x14ac:dyDescent="0.3">
      <c r="A4052" t="s">
        <v>4967</v>
      </c>
      <c r="B4052" s="6">
        <v>44191</v>
      </c>
      <c r="C4052" s="6" t="str">
        <f t="shared" si="568"/>
        <v>2020</v>
      </c>
      <c r="D4052" s="6" t="str">
        <f t="shared" si="569"/>
        <v>December</v>
      </c>
      <c r="E4052" s="6" t="str">
        <f t="shared" si="570"/>
        <v>Q4</v>
      </c>
      <c r="F4052" s="6" t="str">
        <f t="shared" si="571"/>
        <v>Low</v>
      </c>
      <c r="G4052" s="6" t="str">
        <f t="shared" si="572"/>
        <v>Discounted</v>
      </c>
      <c r="H4052" s="6">
        <v>44196</v>
      </c>
      <c r="I4052" t="s">
        <v>4162</v>
      </c>
      <c r="J4052" t="s">
        <v>472</v>
      </c>
      <c r="K4052" t="s">
        <v>4968</v>
      </c>
      <c r="L4052" t="s">
        <v>40</v>
      </c>
      <c r="M4052" t="s">
        <v>76</v>
      </c>
      <c r="N4052" t="s">
        <v>77</v>
      </c>
      <c r="O4052" t="s">
        <v>33</v>
      </c>
      <c r="P4052" t="s">
        <v>34</v>
      </c>
      <c r="Q4052" t="s">
        <v>35</v>
      </c>
      <c r="R4052" s="7">
        <v>0.3</v>
      </c>
      <c r="S4052" s="7">
        <f t="shared" si="567"/>
        <v>192.54059999999998</v>
      </c>
      <c r="T4052" s="8">
        <v>-90.376199999999997</v>
      </c>
      <c r="U4052" s="8" t="str">
        <f t="shared" si="573"/>
        <v>Loss</v>
      </c>
      <c r="V4052" s="7">
        <v>3</v>
      </c>
      <c r="W4052" s="8">
        <v>275.05799999999999</v>
      </c>
      <c r="X4052" s="8">
        <f t="shared" si="574"/>
        <v>2035</v>
      </c>
      <c r="Y4052" s="9">
        <v>-0.32857142900000003</v>
      </c>
      <c r="Z4052" s="9" t="str">
        <f t="shared" si="575"/>
        <v>Low</v>
      </c>
    </row>
    <row r="4053" spans="1:26" x14ac:dyDescent="0.3">
      <c r="A4053" t="s">
        <v>4969</v>
      </c>
      <c r="B4053" s="6">
        <v>44191</v>
      </c>
      <c r="C4053" s="6" t="str">
        <f t="shared" si="568"/>
        <v>2020</v>
      </c>
      <c r="D4053" s="6" t="str">
        <f t="shared" si="569"/>
        <v>December</v>
      </c>
      <c r="E4053" s="6" t="str">
        <f t="shared" si="570"/>
        <v>Q4</v>
      </c>
      <c r="F4053" s="6" t="str">
        <f t="shared" si="571"/>
        <v>High</v>
      </c>
      <c r="G4053" s="6" t="str">
        <f t="shared" si="572"/>
        <v>Full Price</v>
      </c>
      <c r="H4053" s="6">
        <v>44195</v>
      </c>
      <c r="I4053" t="s">
        <v>2414</v>
      </c>
      <c r="J4053" t="s">
        <v>67</v>
      </c>
      <c r="K4053" t="s">
        <v>3244</v>
      </c>
      <c r="L4053" t="s">
        <v>30</v>
      </c>
      <c r="M4053" t="s">
        <v>31</v>
      </c>
      <c r="N4053" t="s">
        <v>32</v>
      </c>
      <c r="O4053" t="s">
        <v>54</v>
      </c>
      <c r="P4053" t="s">
        <v>270</v>
      </c>
      <c r="Q4053" t="s">
        <v>271</v>
      </c>
      <c r="R4053" s="7">
        <v>0</v>
      </c>
      <c r="S4053" s="7">
        <f t="shared" si="567"/>
        <v>212.64</v>
      </c>
      <c r="T4053" s="8">
        <v>99.940799999999996</v>
      </c>
      <c r="U4053" s="8" t="str">
        <f t="shared" si="573"/>
        <v>Low</v>
      </c>
      <c r="V4053" s="7">
        <v>6</v>
      </c>
      <c r="W4053" s="8">
        <v>212.64</v>
      </c>
      <c r="X4053" s="8">
        <f t="shared" si="574"/>
        <v>2468</v>
      </c>
      <c r="Y4053" s="9">
        <v>0.47</v>
      </c>
      <c r="Z4053" s="9" t="str">
        <f t="shared" si="575"/>
        <v>High</v>
      </c>
    </row>
    <row r="4054" spans="1:26" x14ac:dyDescent="0.3">
      <c r="A4054" t="s">
        <v>4970</v>
      </c>
      <c r="B4054" s="6">
        <v>44191</v>
      </c>
      <c r="C4054" s="6" t="str">
        <f t="shared" si="568"/>
        <v>2020</v>
      </c>
      <c r="D4054" s="6" t="str">
        <f t="shared" si="569"/>
        <v>December</v>
      </c>
      <c r="E4054" s="6" t="str">
        <f t="shared" si="570"/>
        <v>Q4</v>
      </c>
      <c r="F4054" s="6" t="str">
        <f t="shared" si="571"/>
        <v>High</v>
      </c>
      <c r="G4054" s="6" t="str">
        <f t="shared" si="572"/>
        <v>Full Price</v>
      </c>
      <c r="H4054" s="6">
        <v>44198</v>
      </c>
      <c r="I4054" t="s">
        <v>135</v>
      </c>
      <c r="J4054" t="s">
        <v>89</v>
      </c>
      <c r="K4054" t="s">
        <v>295</v>
      </c>
      <c r="L4054" t="s">
        <v>30</v>
      </c>
      <c r="M4054" t="s">
        <v>31</v>
      </c>
      <c r="N4054" t="s">
        <v>86</v>
      </c>
      <c r="O4054" t="s">
        <v>54</v>
      </c>
      <c r="P4054" t="s">
        <v>1081</v>
      </c>
      <c r="Q4054" t="s">
        <v>749</v>
      </c>
      <c r="R4054" s="7">
        <v>0</v>
      </c>
      <c r="S4054" s="7">
        <f t="shared" si="567"/>
        <v>22.2</v>
      </c>
      <c r="T4054" s="8">
        <v>10.433999999999999</v>
      </c>
      <c r="U4054" s="8" t="str">
        <f t="shared" si="573"/>
        <v>Low</v>
      </c>
      <c r="V4054" s="7">
        <v>5</v>
      </c>
      <c r="W4054" s="8">
        <v>22.2</v>
      </c>
      <c r="X4054" s="8">
        <f t="shared" si="574"/>
        <v>6933</v>
      </c>
      <c r="Y4054" s="9">
        <v>0.47</v>
      </c>
      <c r="Z4054" s="9" t="str">
        <f t="shared" si="575"/>
        <v>High</v>
      </c>
    </row>
    <row r="4055" spans="1:26" x14ac:dyDescent="0.3">
      <c r="A4055" t="s">
        <v>4971</v>
      </c>
      <c r="B4055" s="6">
        <v>44192</v>
      </c>
      <c r="C4055" s="6" t="str">
        <f t="shared" si="568"/>
        <v>2020</v>
      </c>
      <c r="D4055" s="6" t="str">
        <f t="shared" si="569"/>
        <v>December</v>
      </c>
      <c r="E4055" s="6" t="str">
        <f t="shared" si="570"/>
        <v>Q4</v>
      </c>
      <c r="F4055" s="6" t="str">
        <f t="shared" si="571"/>
        <v>Low</v>
      </c>
      <c r="G4055" s="6" t="str">
        <f t="shared" si="572"/>
        <v>Discounted</v>
      </c>
      <c r="H4055" s="6">
        <v>44196</v>
      </c>
      <c r="I4055" t="s">
        <v>3730</v>
      </c>
      <c r="J4055" t="s">
        <v>863</v>
      </c>
      <c r="K4055" t="s">
        <v>2048</v>
      </c>
      <c r="L4055" t="s">
        <v>61</v>
      </c>
      <c r="M4055" t="s">
        <v>76</v>
      </c>
      <c r="N4055" t="s">
        <v>262</v>
      </c>
      <c r="O4055" t="s">
        <v>54</v>
      </c>
      <c r="P4055" t="s">
        <v>3104</v>
      </c>
      <c r="Q4055" t="s">
        <v>132</v>
      </c>
      <c r="R4055" s="7">
        <v>0.4</v>
      </c>
      <c r="S4055" s="7">
        <f t="shared" si="567"/>
        <v>929.39400000000001</v>
      </c>
      <c r="T4055" s="8">
        <v>-464.697</v>
      </c>
      <c r="U4055" s="8" t="str">
        <f t="shared" si="573"/>
        <v>Loss</v>
      </c>
      <c r="V4055" s="7">
        <v>9</v>
      </c>
      <c r="W4055" s="8">
        <v>1548.99</v>
      </c>
      <c r="X4055" s="8">
        <f t="shared" si="574"/>
        <v>230</v>
      </c>
      <c r="Y4055" s="9">
        <v>-0.3</v>
      </c>
      <c r="Z4055" s="9" t="str">
        <f t="shared" si="575"/>
        <v>Low</v>
      </c>
    </row>
    <row r="4056" spans="1:26" x14ac:dyDescent="0.3">
      <c r="A4056" t="s">
        <v>4971</v>
      </c>
      <c r="B4056" s="6">
        <v>44192</v>
      </c>
      <c r="C4056" s="6" t="str">
        <f t="shared" si="568"/>
        <v>2020</v>
      </c>
      <c r="D4056" s="6" t="str">
        <f t="shared" si="569"/>
        <v>December</v>
      </c>
      <c r="E4056" s="6" t="str">
        <f t="shared" si="570"/>
        <v>Q4</v>
      </c>
      <c r="F4056" s="6" t="str">
        <f t="shared" si="571"/>
        <v>High</v>
      </c>
      <c r="G4056" s="6" t="str">
        <f t="shared" si="572"/>
        <v>Discounted</v>
      </c>
      <c r="H4056" s="6">
        <v>44196</v>
      </c>
      <c r="I4056" t="s">
        <v>3730</v>
      </c>
      <c r="J4056" t="s">
        <v>150</v>
      </c>
      <c r="K4056" t="s">
        <v>150</v>
      </c>
      <c r="L4056" t="s">
        <v>61</v>
      </c>
      <c r="M4056" t="s">
        <v>31</v>
      </c>
      <c r="N4056" t="s">
        <v>149</v>
      </c>
      <c r="O4056" t="s">
        <v>54</v>
      </c>
      <c r="P4056" t="s">
        <v>3104</v>
      </c>
      <c r="Q4056" t="s">
        <v>132</v>
      </c>
      <c r="R4056" s="7">
        <v>0.2</v>
      </c>
      <c r="S4056" s="7">
        <f t="shared" si="567"/>
        <v>15.897600000000001</v>
      </c>
      <c r="T4056" s="8">
        <v>6.7068000000000003</v>
      </c>
      <c r="U4056" s="8" t="str">
        <f t="shared" si="573"/>
        <v>Low</v>
      </c>
      <c r="V4056" s="7">
        <v>3</v>
      </c>
      <c r="W4056" s="8">
        <v>19.872</v>
      </c>
      <c r="X4056" s="8">
        <f t="shared" si="574"/>
        <v>7169</v>
      </c>
      <c r="Y4056" s="9">
        <v>0.33750000000000002</v>
      </c>
      <c r="Z4056" s="9" t="str">
        <f t="shared" si="575"/>
        <v>High</v>
      </c>
    </row>
    <row r="4057" spans="1:26" x14ac:dyDescent="0.3">
      <c r="A4057" t="s">
        <v>4972</v>
      </c>
      <c r="B4057" s="6">
        <v>44192</v>
      </c>
      <c r="C4057" s="6" t="str">
        <f t="shared" si="568"/>
        <v>2020</v>
      </c>
      <c r="D4057" s="6" t="str">
        <f t="shared" si="569"/>
        <v>December</v>
      </c>
      <c r="E4057" s="6" t="str">
        <f t="shared" si="570"/>
        <v>Q4</v>
      </c>
      <c r="F4057" s="6" t="str">
        <f t="shared" si="571"/>
        <v>Low</v>
      </c>
      <c r="G4057" s="6" t="str">
        <f t="shared" si="572"/>
        <v>Discounted</v>
      </c>
      <c r="H4057" s="6">
        <v>44196</v>
      </c>
      <c r="I4057" t="s">
        <v>3116</v>
      </c>
      <c r="J4057" t="s">
        <v>136</v>
      </c>
      <c r="K4057" t="s">
        <v>4973</v>
      </c>
      <c r="L4057" t="s">
        <v>61</v>
      </c>
      <c r="M4057" t="s">
        <v>76</v>
      </c>
      <c r="N4057" t="s">
        <v>138</v>
      </c>
      <c r="O4057" t="s">
        <v>62</v>
      </c>
      <c r="P4057" t="s">
        <v>4376</v>
      </c>
      <c r="Q4057" t="s">
        <v>202</v>
      </c>
      <c r="R4057" s="7">
        <v>0.2</v>
      </c>
      <c r="S4057" s="7">
        <f t="shared" si="567"/>
        <v>104.88320000000002</v>
      </c>
      <c r="T4057" s="8">
        <v>8.1940000000000008</v>
      </c>
      <c r="U4057" s="8" t="str">
        <f t="shared" si="573"/>
        <v>Low</v>
      </c>
      <c r="V4057" s="7">
        <v>2</v>
      </c>
      <c r="W4057" s="8">
        <v>131.10400000000001</v>
      </c>
      <c r="X4057" s="8">
        <f t="shared" si="574"/>
        <v>3286</v>
      </c>
      <c r="Y4057" s="9">
        <v>6.25E-2</v>
      </c>
      <c r="Z4057" s="9" t="str">
        <f t="shared" si="575"/>
        <v>Low</v>
      </c>
    </row>
    <row r="4058" spans="1:26" x14ac:dyDescent="0.3">
      <c r="A4058" t="s">
        <v>4972</v>
      </c>
      <c r="B4058" s="6">
        <v>44192</v>
      </c>
      <c r="C4058" s="6" t="str">
        <f t="shared" si="568"/>
        <v>2020</v>
      </c>
      <c r="D4058" s="6" t="str">
        <f t="shared" si="569"/>
        <v>December</v>
      </c>
      <c r="E4058" s="6" t="str">
        <f t="shared" si="570"/>
        <v>Q4</v>
      </c>
      <c r="F4058" s="6" t="str">
        <f t="shared" si="571"/>
        <v>High</v>
      </c>
      <c r="G4058" s="6" t="str">
        <f t="shared" si="572"/>
        <v>Discounted</v>
      </c>
      <c r="H4058" s="6">
        <v>44196</v>
      </c>
      <c r="I4058" t="s">
        <v>3116</v>
      </c>
      <c r="J4058" t="s">
        <v>595</v>
      </c>
      <c r="K4058" t="s">
        <v>4974</v>
      </c>
      <c r="L4058" t="s">
        <v>61</v>
      </c>
      <c r="M4058" t="s">
        <v>76</v>
      </c>
      <c r="N4058" t="s">
        <v>99</v>
      </c>
      <c r="O4058" t="s">
        <v>62</v>
      </c>
      <c r="P4058" t="s">
        <v>4376</v>
      </c>
      <c r="Q4058" t="s">
        <v>202</v>
      </c>
      <c r="R4058" s="7">
        <v>0.2</v>
      </c>
      <c r="S4058" s="7">
        <f t="shared" si="567"/>
        <v>42.681599999999996</v>
      </c>
      <c r="T4058" s="8">
        <v>16.005600000000001</v>
      </c>
      <c r="U4058" s="8" t="str">
        <f t="shared" si="573"/>
        <v>Low</v>
      </c>
      <c r="V4058" s="7">
        <v>3</v>
      </c>
      <c r="W4058" s="8">
        <v>53.351999999999997</v>
      </c>
      <c r="X4058" s="8">
        <f t="shared" si="574"/>
        <v>5024</v>
      </c>
      <c r="Y4058" s="9">
        <v>0.3</v>
      </c>
      <c r="Z4058" s="9" t="str">
        <f t="shared" si="575"/>
        <v>High</v>
      </c>
    </row>
    <row r="4059" spans="1:26" x14ac:dyDescent="0.3">
      <c r="A4059" t="s">
        <v>4972</v>
      </c>
      <c r="B4059" s="6">
        <v>44192</v>
      </c>
      <c r="C4059" s="6" t="str">
        <f t="shared" si="568"/>
        <v>2020</v>
      </c>
      <c r="D4059" s="6" t="str">
        <f t="shared" si="569"/>
        <v>December</v>
      </c>
      <c r="E4059" s="6" t="str">
        <f t="shared" si="570"/>
        <v>Q4</v>
      </c>
      <c r="F4059" s="6" t="str">
        <f t="shared" si="571"/>
        <v>Low</v>
      </c>
      <c r="G4059" s="6" t="str">
        <f t="shared" si="572"/>
        <v>Discounted</v>
      </c>
      <c r="H4059" s="6">
        <v>44196</v>
      </c>
      <c r="I4059" t="s">
        <v>3116</v>
      </c>
      <c r="J4059" t="s">
        <v>523</v>
      </c>
      <c r="K4059" t="s">
        <v>523</v>
      </c>
      <c r="L4059" t="s">
        <v>61</v>
      </c>
      <c r="M4059" t="s">
        <v>31</v>
      </c>
      <c r="N4059" t="s">
        <v>49</v>
      </c>
      <c r="O4059" t="s">
        <v>62</v>
      </c>
      <c r="P4059" t="s">
        <v>4376</v>
      </c>
      <c r="Q4059" t="s">
        <v>202</v>
      </c>
      <c r="R4059" s="7">
        <v>0.2</v>
      </c>
      <c r="S4059" s="7">
        <f t="shared" si="567"/>
        <v>18.009599999999999</v>
      </c>
      <c r="T4059" s="8">
        <v>2.2511999999999999</v>
      </c>
      <c r="U4059" s="8" t="str">
        <f t="shared" si="573"/>
        <v>Low</v>
      </c>
      <c r="V4059" s="7">
        <v>3</v>
      </c>
      <c r="W4059" s="8">
        <v>22.512</v>
      </c>
      <c r="X4059" s="8">
        <f t="shared" si="574"/>
        <v>6907</v>
      </c>
      <c r="Y4059" s="9">
        <v>0.1</v>
      </c>
      <c r="Z4059" s="9" t="str">
        <f t="shared" si="575"/>
        <v>Low</v>
      </c>
    </row>
    <row r="4060" spans="1:26" x14ac:dyDescent="0.3">
      <c r="A4060" t="s">
        <v>4972</v>
      </c>
      <c r="B4060" s="6">
        <v>44192</v>
      </c>
      <c r="C4060" s="6" t="str">
        <f t="shared" si="568"/>
        <v>2020</v>
      </c>
      <c r="D4060" s="6" t="str">
        <f t="shared" si="569"/>
        <v>December</v>
      </c>
      <c r="E4060" s="6" t="str">
        <f t="shared" si="570"/>
        <v>Q4</v>
      </c>
      <c r="F4060" s="6" t="str">
        <f t="shared" si="571"/>
        <v>Low</v>
      </c>
      <c r="G4060" s="6" t="str">
        <f t="shared" si="572"/>
        <v>Discounted</v>
      </c>
      <c r="H4060" s="6">
        <v>44196</v>
      </c>
      <c r="I4060" t="s">
        <v>3116</v>
      </c>
      <c r="J4060" t="s">
        <v>319</v>
      </c>
      <c r="K4060" t="s">
        <v>2325</v>
      </c>
      <c r="L4060" t="s">
        <v>61</v>
      </c>
      <c r="M4060" t="s">
        <v>91</v>
      </c>
      <c r="N4060" t="s">
        <v>110</v>
      </c>
      <c r="O4060" t="s">
        <v>62</v>
      </c>
      <c r="P4060" t="s">
        <v>4376</v>
      </c>
      <c r="Q4060" t="s">
        <v>202</v>
      </c>
      <c r="R4060" s="7">
        <v>0.2</v>
      </c>
      <c r="S4060" s="7">
        <f t="shared" si="567"/>
        <v>3.7824</v>
      </c>
      <c r="T4060" s="8">
        <v>0.70920000000000005</v>
      </c>
      <c r="U4060" s="8" t="str">
        <f t="shared" si="573"/>
        <v>Low</v>
      </c>
      <c r="V4060" s="7">
        <v>3</v>
      </c>
      <c r="W4060" s="8">
        <v>4.7279999999999998</v>
      </c>
      <c r="X4060" s="8">
        <f t="shared" si="574"/>
        <v>9536</v>
      </c>
      <c r="Y4060" s="9">
        <v>0.15</v>
      </c>
      <c r="Z4060" s="9" t="str">
        <f t="shared" si="575"/>
        <v>Low</v>
      </c>
    </row>
    <row r="4061" spans="1:26" x14ac:dyDescent="0.3">
      <c r="A4061" t="s">
        <v>4972</v>
      </c>
      <c r="B4061" s="6">
        <v>44192</v>
      </c>
      <c r="C4061" s="6" t="str">
        <f t="shared" si="568"/>
        <v>2020</v>
      </c>
      <c r="D4061" s="6" t="str">
        <f t="shared" si="569"/>
        <v>December</v>
      </c>
      <c r="E4061" s="6" t="str">
        <f t="shared" si="570"/>
        <v>Q4</v>
      </c>
      <c r="F4061" s="6" t="str">
        <f t="shared" si="571"/>
        <v>Low</v>
      </c>
      <c r="G4061" s="6" t="str">
        <f t="shared" si="572"/>
        <v>Discounted</v>
      </c>
      <c r="H4061" s="6">
        <v>44196</v>
      </c>
      <c r="I4061" t="s">
        <v>3116</v>
      </c>
      <c r="J4061" t="s">
        <v>675</v>
      </c>
      <c r="K4061" t="s">
        <v>1187</v>
      </c>
      <c r="L4061" t="s">
        <v>61</v>
      </c>
      <c r="M4061" t="s">
        <v>91</v>
      </c>
      <c r="N4061" t="s">
        <v>110</v>
      </c>
      <c r="O4061" t="s">
        <v>62</v>
      </c>
      <c r="P4061" t="s">
        <v>4376</v>
      </c>
      <c r="Q4061" t="s">
        <v>202</v>
      </c>
      <c r="R4061" s="7">
        <v>0.2</v>
      </c>
      <c r="S4061" s="7">
        <f t="shared" si="567"/>
        <v>58.1952</v>
      </c>
      <c r="T4061" s="8">
        <v>-12.7302</v>
      </c>
      <c r="U4061" s="8" t="str">
        <f t="shared" si="573"/>
        <v>Loss</v>
      </c>
      <c r="V4061" s="7">
        <v>7</v>
      </c>
      <c r="W4061" s="8">
        <v>72.744</v>
      </c>
      <c r="X4061" s="8">
        <f t="shared" si="574"/>
        <v>4382</v>
      </c>
      <c r="Y4061" s="9">
        <v>-0.17499999999999999</v>
      </c>
      <c r="Z4061" s="9" t="str">
        <f t="shared" si="575"/>
        <v>Low</v>
      </c>
    </row>
    <row r="4062" spans="1:26" x14ac:dyDescent="0.3">
      <c r="A4062" t="s">
        <v>4975</v>
      </c>
      <c r="B4062" s="6">
        <v>44192</v>
      </c>
      <c r="C4062" s="6" t="str">
        <f t="shared" si="568"/>
        <v>2020</v>
      </c>
      <c r="D4062" s="6" t="str">
        <f t="shared" si="569"/>
        <v>December</v>
      </c>
      <c r="E4062" s="6" t="str">
        <f t="shared" si="570"/>
        <v>Q4</v>
      </c>
      <c r="F4062" s="6" t="str">
        <f t="shared" si="571"/>
        <v>Low</v>
      </c>
      <c r="G4062" s="6" t="str">
        <f t="shared" si="572"/>
        <v>Discounted</v>
      </c>
      <c r="H4062" s="6">
        <v>44196</v>
      </c>
      <c r="I4062" t="s">
        <v>1076</v>
      </c>
      <c r="J4062" t="s">
        <v>2732</v>
      </c>
      <c r="K4062" t="s">
        <v>2733</v>
      </c>
      <c r="L4062" t="s">
        <v>40</v>
      </c>
      <c r="M4062" t="s">
        <v>76</v>
      </c>
      <c r="N4062" t="s">
        <v>138</v>
      </c>
      <c r="O4062" t="s">
        <v>33</v>
      </c>
      <c r="P4062" t="s">
        <v>34</v>
      </c>
      <c r="Q4062" t="s">
        <v>35</v>
      </c>
      <c r="R4062" s="7">
        <v>0.32</v>
      </c>
      <c r="S4062" s="7">
        <f t="shared" si="567"/>
        <v>362.03145599999993</v>
      </c>
      <c r="T4062" s="8">
        <v>-46.976399999999998</v>
      </c>
      <c r="U4062" s="8" t="str">
        <f t="shared" si="573"/>
        <v>Loss</v>
      </c>
      <c r="V4062" s="7">
        <v>3</v>
      </c>
      <c r="W4062" s="8">
        <v>532.39919999999995</v>
      </c>
      <c r="X4062" s="8">
        <f t="shared" si="574"/>
        <v>1098</v>
      </c>
      <c r="Y4062" s="9">
        <v>-8.8235294000000006E-2</v>
      </c>
      <c r="Z4062" s="9" t="str">
        <f t="shared" si="575"/>
        <v>Low</v>
      </c>
    </row>
    <row r="4063" spans="1:26" x14ac:dyDescent="0.3">
      <c r="A4063" t="s">
        <v>4975</v>
      </c>
      <c r="B4063" s="6">
        <v>44192</v>
      </c>
      <c r="C4063" s="6" t="str">
        <f t="shared" si="568"/>
        <v>2020</v>
      </c>
      <c r="D4063" s="6" t="str">
        <f t="shared" si="569"/>
        <v>December</v>
      </c>
      <c r="E4063" s="6" t="str">
        <f t="shared" si="570"/>
        <v>Q4</v>
      </c>
      <c r="F4063" s="6" t="str">
        <f t="shared" si="571"/>
        <v>Low</v>
      </c>
      <c r="G4063" s="6" t="str">
        <f t="shared" si="572"/>
        <v>Discounted</v>
      </c>
      <c r="H4063" s="6">
        <v>44196</v>
      </c>
      <c r="I4063" t="s">
        <v>1076</v>
      </c>
      <c r="J4063" t="s">
        <v>74</v>
      </c>
      <c r="K4063" t="s">
        <v>3286</v>
      </c>
      <c r="L4063" t="s">
        <v>40</v>
      </c>
      <c r="M4063" t="s">
        <v>76</v>
      </c>
      <c r="N4063" t="s">
        <v>77</v>
      </c>
      <c r="O4063" t="s">
        <v>33</v>
      </c>
      <c r="P4063" t="s">
        <v>34</v>
      </c>
      <c r="Q4063" t="s">
        <v>35</v>
      </c>
      <c r="R4063" s="7">
        <v>0.3</v>
      </c>
      <c r="S4063" s="7">
        <f t="shared" si="567"/>
        <v>148.44059999999999</v>
      </c>
      <c r="T4063" s="8">
        <v>-15.147</v>
      </c>
      <c r="U4063" s="8" t="str">
        <f t="shared" si="573"/>
        <v>Loss</v>
      </c>
      <c r="V4063" s="7">
        <v>3</v>
      </c>
      <c r="W4063" s="8">
        <v>212.05799999999999</v>
      </c>
      <c r="X4063" s="8">
        <f t="shared" si="574"/>
        <v>2471</v>
      </c>
      <c r="Y4063" s="9">
        <v>-7.1428570999999996E-2</v>
      </c>
      <c r="Z4063" s="9" t="str">
        <f t="shared" si="575"/>
        <v>Low</v>
      </c>
    </row>
    <row r="4064" spans="1:26" x14ac:dyDescent="0.3">
      <c r="A4064" t="s">
        <v>4975</v>
      </c>
      <c r="B4064" s="6">
        <v>44192</v>
      </c>
      <c r="C4064" s="6" t="str">
        <f t="shared" si="568"/>
        <v>2020</v>
      </c>
      <c r="D4064" s="6" t="str">
        <f t="shared" si="569"/>
        <v>December</v>
      </c>
      <c r="E4064" s="6" t="str">
        <f t="shared" si="570"/>
        <v>Q4</v>
      </c>
      <c r="F4064" s="6" t="str">
        <f t="shared" si="571"/>
        <v>High</v>
      </c>
      <c r="G4064" s="6" t="str">
        <f t="shared" si="572"/>
        <v>Discounted</v>
      </c>
      <c r="H4064" s="6">
        <v>44196</v>
      </c>
      <c r="I4064" t="s">
        <v>1076</v>
      </c>
      <c r="J4064" t="s">
        <v>89</v>
      </c>
      <c r="K4064" t="s">
        <v>4976</v>
      </c>
      <c r="L4064" t="s">
        <v>40</v>
      </c>
      <c r="M4064" t="s">
        <v>31</v>
      </c>
      <c r="N4064" t="s">
        <v>149</v>
      </c>
      <c r="O4064" t="s">
        <v>33</v>
      </c>
      <c r="P4064" t="s">
        <v>34</v>
      </c>
      <c r="Q4064" t="s">
        <v>35</v>
      </c>
      <c r="R4064" s="7">
        <v>0.2</v>
      </c>
      <c r="S4064" s="7">
        <f t="shared" si="567"/>
        <v>90.662400000000005</v>
      </c>
      <c r="T4064" s="8">
        <v>35.414999999999999</v>
      </c>
      <c r="U4064" s="8" t="str">
        <f t="shared" si="573"/>
        <v>Low</v>
      </c>
      <c r="V4064" s="7">
        <v>9</v>
      </c>
      <c r="W4064" s="8">
        <v>113.328</v>
      </c>
      <c r="X4064" s="8">
        <f t="shared" si="574"/>
        <v>3558</v>
      </c>
      <c r="Y4064" s="9">
        <v>0.3125</v>
      </c>
      <c r="Z4064" s="9" t="str">
        <f t="shared" si="575"/>
        <v>High</v>
      </c>
    </row>
    <row r="4065" spans="1:26" x14ac:dyDescent="0.3">
      <c r="A4065" t="s">
        <v>4975</v>
      </c>
      <c r="B4065" s="6">
        <v>44192</v>
      </c>
      <c r="C4065" s="6" t="str">
        <f t="shared" si="568"/>
        <v>2020</v>
      </c>
      <c r="D4065" s="6" t="str">
        <f t="shared" si="569"/>
        <v>December</v>
      </c>
      <c r="E4065" s="6" t="str">
        <f t="shared" si="570"/>
        <v>Q4</v>
      </c>
      <c r="F4065" s="6" t="str">
        <f t="shared" si="571"/>
        <v>Low</v>
      </c>
      <c r="G4065" s="6" t="str">
        <f t="shared" si="572"/>
        <v>Discounted</v>
      </c>
      <c r="H4065" s="6">
        <v>44196</v>
      </c>
      <c r="I4065" t="s">
        <v>1076</v>
      </c>
      <c r="J4065" t="s">
        <v>153</v>
      </c>
      <c r="K4065" t="s">
        <v>1252</v>
      </c>
      <c r="L4065" t="s">
        <v>40</v>
      </c>
      <c r="M4065" t="s">
        <v>91</v>
      </c>
      <c r="N4065" t="s">
        <v>92</v>
      </c>
      <c r="O4065" t="s">
        <v>33</v>
      </c>
      <c r="P4065" t="s">
        <v>34</v>
      </c>
      <c r="Q4065" t="s">
        <v>35</v>
      </c>
      <c r="R4065" s="7">
        <v>0.2</v>
      </c>
      <c r="S4065" s="7">
        <f t="shared" si="567"/>
        <v>296.93439999999998</v>
      </c>
      <c r="T4065" s="8">
        <v>41.756399999999999</v>
      </c>
      <c r="U4065" s="8" t="str">
        <f t="shared" si="573"/>
        <v>Low</v>
      </c>
      <c r="V4065" s="7">
        <v>4</v>
      </c>
      <c r="W4065" s="8">
        <v>371.16800000000001</v>
      </c>
      <c r="X4065" s="8">
        <f t="shared" si="574"/>
        <v>1566</v>
      </c>
      <c r="Y4065" s="9">
        <v>0.1125</v>
      </c>
      <c r="Z4065" s="9" t="str">
        <f t="shared" si="575"/>
        <v>Low</v>
      </c>
    </row>
    <row r="4066" spans="1:26" x14ac:dyDescent="0.3">
      <c r="A4066" t="s">
        <v>4977</v>
      </c>
      <c r="B4066" s="6">
        <v>44192</v>
      </c>
      <c r="C4066" s="6" t="str">
        <f t="shared" si="568"/>
        <v>2020</v>
      </c>
      <c r="D4066" s="6" t="str">
        <f t="shared" si="569"/>
        <v>December</v>
      </c>
      <c r="E4066" s="6" t="str">
        <f t="shared" si="570"/>
        <v>Q4</v>
      </c>
      <c r="F4066" s="6" t="str">
        <f t="shared" si="571"/>
        <v>Low</v>
      </c>
      <c r="G4066" s="6" t="str">
        <f t="shared" si="572"/>
        <v>Full Price</v>
      </c>
      <c r="H4066" s="6">
        <v>44196</v>
      </c>
      <c r="I4066" t="s">
        <v>960</v>
      </c>
      <c r="J4066" t="s">
        <v>151</v>
      </c>
      <c r="K4066" t="s">
        <v>2356</v>
      </c>
      <c r="L4066" t="s">
        <v>61</v>
      </c>
      <c r="M4066" t="s">
        <v>31</v>
      </c>
      <c r="N4066" t="s">
        <v>49</v>
      </c>
      <c r="O4066" t="s">
        <v>69</v>
      </c>
      <c r="P4066" t="s">
        <v>139</v>
      </c>
      <c r="Q4066" t="s">
        <v>71</v>
      </c>
      <c r="R4066" s="7">
        <v>0</v>
      </c>
      <c r="S4066" s="7">
        <f t="shared" si="567"/>
        <v>323.10000000000002</v>
      </c>
      <c r="T4066" s="8">
        <v>61.389000000000003</v>
      </c>
      <c r="U4066" s="8" t="str">
        <f t="shared" si="573"/>
        <v>Low</v>
      </c>
      <c r="V4066" s="7">
        <v>2</v>
      </c>
      <c r="W4066" s="8">
        <v>323.10000000000002</v>
      </c>
      <c r="X4066" s="8">
        <f t="shared" si="574"/>
        <v>1773</v>
      </c>
      <c r="Y4066" s="9">
        <v>0.19</v>
      </c>
      <c r="Z4066" s="9" t="str">
        <f t="shared" si="575"/>
        <v>Low</v>
      </c>
    </row>
    <row r="4067" spans="1:26" x14ac:dyDescent="0.3">
      <c r="A4067" t="s">
        <v>4977</v>
      </c>
      <c r="B4067" s="6">
        <v>44192</v>
      </c>
      <c r="C4067" s="6" t="str">
        <f t="shared" si="568"/>
        <v>2020</v>
      </c>
      <c r="D4067" s="6" t="str">
        <f t="shared" si="569"/>
        <v>December</v>
      </c>
      <c r="E4067" s="6" t="str">
        <f t="shared" si="570"/>
        <v>Q4</v>
      </c>
      <c r="F4067" s="6" t="str">
        <f t="shared" si="571"/>
        <v>Low</v>
      </c>
      <c r="G4067" s="6" t="str">
        <f t="shared" si="572"/>
        <v>Discounted</v>
      </c>
      <c r="H4067" s="6">
        <v>44196</v>
      </c>
      <c r="I4067" t="s">
        <v>960</v>
      </c>
      <c r="J4067" t="s">
        <v>89</v>
      </c>
      <c r="K4067" t="s">
        <v>1265</v>
      </c>
      <c r="L4067" t="s">
        <v>61</v>
      </c>
      <c r="M4067" t="s">
        <v>91</v>
      </c>
      <c r="N4067" t="s">
        <v>92</v>
      </c>
      <c r="O4067" t="s">
        <v>69</v>
      </c>
      <c r="P4067" t="s">
        <v>139</v>
      </c>
      <c r="Q4067" t="s">
        <v>71</v>
      </c>
      <c r="R4067" s="7">
        <v>0.2</v>
      </c>
      <c r="S4067" s="7">
        <f t="shared" si="567"/>
        <v>534.52800000000002</v>
      </c>
      <c r="T4067" s="8">
        <v>75.168000000000006</v>
      </c>
      <c r="U4067" s="8" t="str">
        <f t="shared" si="573"/>
        <v>Low</v>
      </c>
      <c r="V4067" s="7">
        <v>9</v>
      </c>
      <c r="W4067" s="8">
        <v>668.16</v>
      </c>
      <c r="X4067" s="8">
        <f t="shared" si="574"/>
        <v>817</v>
      </c>
      <c r="Y4067" s="9">
        <v>0.1125</v>
      </c>
      <c r="Z4067" s="9" t="str">
        <f t="shared" si="575"/>
        <v>Low</v>
      </c>
    </row>
    <row r="4068" spans="1:26" x14ac:dyDescent="0.3">
      <c r="A4068" t="s">
        <v>4978</v>
      </c>
      <c r="B4068" s="6">
        <v>44192</v>
      </c>
      <c r="C4068" s="6" t="str">
        <f t="shared" si="568"/>
        <v>2020</v>
      </c>
      <c r="D4068" s="6" t="str">
        <f t="shared" si="569"/>
        <v>December</v>
      </c>
      <c r="E4068" s="6" t="str">
        <f t="shared" si="570"/>
        <v>Q4</v>
      </c>
      <c r="F4068" s="6" t="str">
        <f t="shared" si="571"/>
        <v>High</v>
      </c>
      <c r="G4068" s="6" t="str">
        <f t="shared" si="572"/>
        <v>Full Price</v>
      </c>
      <c r="H4068" s="6">
        <v>44196</v>
      </c>
      <c r="I4068" t="s">
        <v>2679</v>
      </c>
      <c r="J4068" t="s">
        <v>1107</v>
      </c>
      <c r="K4068" t="s">
        <v>1108</v>
      </c>
      <c r="L4068" t="s">
        <v>30</v>
      </c>
      <c r="M4068" t="s">
        <v>31</v>
      </c>
      <c r="N4068" t="s">
        <v>149</v>
      </c>
      <c r="O4068" t="s">
        <v>62</v>
      </c>
      <c r="P4068" t="s">
        <v>2026</v>
      </c>
      <c r="Q4068" t="s">
        <v>191</v>
      </c>
      <c r="R4068" s="7">
        <v>0</v>
      </c>
      <c r="S4068" s="7">
        <f t="shared" si="567"/>
        <v>105.42</v>
      </c>
      <c r="T4068" s="8">
        <v>51.655799999999999</v>
      </c>
      <c r="U4068" s="8" t="str">
        <f t="shared" si="573"/>
        <v>Low</v>
      </c>
      <c r="V4068" s="7">
        <v>2</v>
      </c>
      <c r="W4068" s="8">
        <v>105.42</v>
      </c>
      <c r="X4068" s="8">
        <f t="shared" si="574"/>
        <v>3681</v>
      </c>
      <c r="Y4068" s="9">
        <v>0.49</v>
      </c>
      <c r="Z4068" s="9" t="str">
        <f t="shared" si="575"/>
        <v>High</v>
      </c>
    </row>
    <row r="4069" spans="1:26" x14ac:dyDescent="0.3">
      <c r="A4069" t="s">
        <v>4979</v>
      </c>
      <c r="B4069" s="6">
        <v>44192</v>
      </c>
      <c r="C4069" s="6" t="str">
        <f t="shared" si="568"/>
        <v>2020</v>
      </c>
      <c r="D4069" s="6" t="str">
        <f t="shared" si="569"/>
        <v>December</v>
      </c>
      <c r="E4069" s="6" t="str">
        <f t="shared" si="570"/>
        <v>Q4</v>
      </c>
      <c r="F4069" s="6" t="str">
        <f t="shared" si="571"/>
        <v>High</v>
      </c>
      <c r="G4069" s="6" t="str">
        <f t="shared" si="572"/>
        <v>Full Price</v>
      </c>
      <c r="H4069" s="6">
        <v>44196</v>
      </c>
      <c r="I4069" t="s">
        <v>1705</v>
      </c>
      <c r="J4069" t="s">
        <v>353</v>
      </c>
      <c r="K4069" t="s">
        <v>922</v>
      </c>
      <c r="L4069" t="s">
        <v>30</v>
      </c>
      <c r="M4069" t="s">
        <v>31</v>
      </c>
      <c r="N4069" t="s">
        <v>174</v>
      </c>
      <c r="O4069" t="s">
        <v>69</v>
      </c>
      <c r="P4069" t="s">
        <v>70</v>
      </c>
      <c r="Q4069" t="s">
        <v>71</v>
      </c>
      <c r="R4069" s="7">
        <v>0</v>
      </c>
      <c r="S4069" s="7">
        <f t="shared" si="567"/>
        <v>106.96</v>
      </c>
      <c r="T4069" s="8">
        <v>31.0184</v>
      </c>
      <c r="U4069" s="8" t="str">
        <f t="shared" si="573"/>
        <v>Low</v>
      </c>
      <c r="V4069" s="7">
        <v>2</v>
      </c>
      <c r="W4069" s="8">
        <v>106.96</v>
      </c>
      <c r="X4069" s="8">
        <f t="shared" si="574"/>
        <v>3648</v>
      </c>
      <c r="Y4069" s="9">
        <v>0.28999999999999998</v>
      </c>
      <c r="Z4069" s="9" t="str">
        <f t="shared" si="575"/>
        <v>High</v>
      </c>
    </row>
    <row r="4070" spans="1:26" x14ac:dyDescent="0.3">
      <c r="A4070" t="s">
        <v>4979</v>
      </c>
      <c r="B4070" s="6">
        <v>44192</v>
      </c>
      <c r="C4070" s="6" t="str">
        <f t="shared" si="568"/>
        <v>2020</v>
      </c>
      <c r="D4070" s="6" t="str">
        <f t="shared" si="569"/>
        <v>December</v>
      </c>
      <c r="E4070" s="6" t="str">
        <f t="shared" si="570"/>
        <v>Q4</v>
      </c>
      <c r="F4070" s="6" t="str">
        <f t="shared" si="571"/>
        <v>High</v>
      </c>
      <c r="G4070" s="6" t="str">
        <f t="shared" si="572"/>
        <v>Full Price</v>
      </c>
      <c r="H4070" s="6">
        <v>44196</v>
      </c>
      <c r="I4070" t="s">
        <v>1705</v>
      </c>
      <c r="J4070" t="s">
        <v>44</v>
      </c>
      <c r="K4070" t="s">
        <v>4980</v>
      </c>
      <c r="L4070" t="s">
        <v>30</v>
      </c>
      <c r="M4070" t="s">
        <v>31</v>
      </c>
      <c r="N4070" t="s">
        <v>46</v>
      </c>
      <c r="O4070" t="s">
        <v>69</v>
      </c>
      <c r="P4070" t="s">
        <v>70</v>
      </c>
      <c r="Q4070" t="s">
        <v>71</v>
      </c>
      <c r="R4070" s="7">
        <v>0</v>
      </c>
      <c r="S4070" s="7">
        <f t="shared" si="567"/>
        <v>21.56</v>
      </c>
      <c r="T4070" s="8">
        <v>10.348800000000001</v>
      </c>
      <c r="U4070" s="8" t="str">
        <f t="shared" si="573"/>
        <v>Low</v>
      </c>
      <c r="V4070" s="7">
        <v>7</v>
      </c>
      <c r="W4070" s="8">
        <v>21.56</v>
      </c>
      <c r="X4070" s="8">
        <f t="shared" si="574"/>
        <v>6985</v>
      </c>
      <c r="Y4070" s="9">
        <v>0.48</v>
      </c>
      <c r="Z4070" s="9" t="str">
        <f t="shared" si="575"/>
        <v>High</v>
      </c>
    </row>
    <row r="4071" spans="1:26" x14ac:dyDescent="0.3">
      <c r="A4071" t="s">
        <v>4981</v>
      </c>
      <c r="B4071" s="6">
        <v>44192</v>
      </c>
      <c r="C4071" s="6" t="str">
        <f t="shared" si="568"/>
        <v>2020</v>
      </c>
      <c r="D4071" s="6" t="str">
        <f t="shared" si="569"/>
        <v>December</v>
      </c>
      <c r="E4071" s="6" t="str">
        <f t="shared" si="570"/>
        <v>Q4</v>
      </c>
      <c r="F4071" s="6" t="str">
        <f t="shared" si="571"/>
        <v>High</v>
      </c>
      <c r="G4071" s="6" t="str">
        <f t="shared" si="572"/>
        <v>Full Price</v>
      </c>
      <c r="H4071" s="6">
        <v>44195</v>
      </c>
      <c r="I4071" t="s">
        <v>1315</v>
      </c>
      <c r="J4071" t="s">
        <v>67</v>
      </c>
      <c r="K4071" t="s">
        <v>2531</v>
      </c>
      <c r="L4071" t="s">
        <v>30</v>
      </c>
      <c r="M4071" t="s">
        <v>31</v>
      </c>
      <c r="N4071" t="s">
        <v>32</v>
      </c>
      <c r="O4071" t="s">
        <v>33</v>
      </c>
      <c r="P4071" t="s">
        <v>1159</v>
      </c>
      <c r="Q4071" t="s">
        <v>287</v>
      </c>
      <c r="R4071" s="7">
        <v>0</v>
      </c>
      <c r="S4071" s="7">
        <f t="shared" si="567"/>
        <v>195.64</v>
      </c>
      <c r="T4071" s="8">
        <v>91.950800000000001</v>
      </c>
      <c r="U4071" s="8" t="str">
        <f t="shared" si="573"/>
        <v>Low</v>
      </c>
      <c r="V4071" s="7">
        <v>4</v>
      </c>
      <c r="W4071" s="8">
        <v>195.64</v>
      </c>
      <c r="X4071" s="8">
        <f t="shared" si="574"/>
        <v>2633</v>
      </c>
      <c r="Y4071" s="9">
        <v>0.47</v>
      </c>
      <c r="Z4071" s="9" t="str">
        <f t="shared" si="575"/>
        <v>High</v>
      </c>
    </row>
    <row r="4072" spans="1:26" x14ac:dyDescent="0.3">
      <c r="A4072" t="s">
        <v>4981</v>
      </c>
      <c r="B4072" s="6">
        <v>44192</v>
      </c>
      <c r="C4072" s="6" t="str">
        <f t="shared" si="568"/>
        <v>2020</v>
      </c>
      <c r="D4072" s="6" t="str">
        <f t="shared" si="569"/>
        <v>December</v>
      </c>
      <c r="E4072" s="6" t="str">
        <f t="shared" si="570"/>
        <v>Q4</v>
      </c>
      <c r="F4072" s="6" t="str">
        <f t="shared" si="571"/>
        <v>High</v>
      </c>
      <c r="G4072" s="6" t="str">
        <f t="shared" si="572"/>
        <v>Full Price</v>
      </c>
      <c r="H4072" s="6">
        <v>44195</v>
      </c>
      <c r="I4072" t="s">
        <v>1315</v>
      </c>
      <c r="J4072" t="s">
        <v>598</v>
      </c>
      <c r="K4072" t="s">
        <v>4982</v>
      </c>
      <c r="L4072" t="s">
        <v>30</v>
      </c>
      <c r="M4072" t="s">
        <v>91</v>
      </c>
      <c r="N4072" t="s">
        <v>92</v>
      </c>
      <c r="O4072" t="s">
        <v>33</v>
      </c>
      <c r="P4072" t="s">
        <v>1159</v>
      </c>
      <c r="Q4072" t="s">
        <v>287</v>
      </c>
      <c r="R4072" s="7">
        <v>0</v>
      </c>
      <c r="S4072" s="7">
        <f t="shared" si="567"/>
        <v>239.9</v>
      </c>
      <c r="T4072" s="8">
        <v>71.97</v>
      </c>
      <c r="U4072" s="8" t="str">
        <f t="shared" si="573"/>
        <v>Low</v>
      </c>
      <c r="V4072" s="7">
        <v>2</v>
      </c>
      <c r="W4072" s="8">
        <v>239.9</v>
      </c>
      <c r="X4072" s="8">
        <f t="shared" si="574"/>
        <v>2303</v>
      </c>
      <c r="Y4072" s="9">
        <v>0.3</v>
      </c>
      <c r="Z4072" s="9" t="str">
        <f t="shared" si="575"/>
        <v>High</v>
      </c>
    </row>
    <row r="4073" spans="1:26" x14ac:dyDescent="0.3">
      <c r="A4073" t="s">
        <v>4983</v>
      </c>
      <c r="B4073" s="6">
        <v>44192</v>
      </c>
      <c r="C4073" s="6" t="str">
        <f t="shared" si="568"/>
        <v>2020</v>
      </c>
      <c r="D4073" s="6" t="str">
        <f t="shared" si="569"/>
        <v>December</v>
      </c>
      <c r="E4073" s="6" t="str">
        <f t="shared" si="570"/>
        <v>Q4</v>
      </c>
      <c r="F4073" s="6" t="str">
        <f t="shared" si="571"/>
        <v>High</v>
      </c>
      <c r="G4073" s="6" t="str">
        <f t="shared" si="572"/>
        <v>Full Price</v>
      </c>
      <c r="H4073" s="6">
        <v>44194</v>
      </c>
      <c r="I4073" t="s">
        <v>899</v>
      </c>
      <c r="J4073" t="s">
        <v>319</v>
      </c>
      <c r="K4073" t="s">
        <v>1638</v>
      </c>
      <c r="L4073" t="s">
        <v>61</v>
      </c>
      <c r="M4073" t="s">
        <v>91</v>
      </c>
      <c r="N4073" t="s">
        <v>110</v>
      </c>
      <c r="O4073" t="s">
        <v>69</v>
      </c>
      <c r="P4073" t="s">
        <v>4984</v>
      </c>
      <c r="Q4073" t="s">
        <v>71</v>
      </c>
      <c r="R4073" s="7">
        <v>0</v>
      </c>
      <c r="S4073" s="7">
        <f t="shared" si="567"/>
        <v>7.92</v>
      </c>
      <c r="T4073" s="8">
        <v>3.4847999999999999</v>
      </c>
      <c r="U4073" s="8" t="str">
        <f t="shared" si="573"/>
        <v>Low</v>
      </c>
      <c r="V4073" s="7">
        <v>8</v>
      </c>
      <c r="W4073" s="8">
        <v>7.92</v>
      </c>
      <c r="X4073" s="8">
        <f t="shared" si="574"/>
        <v>8984</v>
      </c>
      <c r="Y4073" s="9">
        <v>0.44</v>
      </c>
      <c r="Z4073" s="9" t="str">
        <f t="shared" si="575"/>
        <v>High</v>
      </c>
    </row>
    <row r="4074" spans="1:26" x14ac:dyDescent="0.3">
      <c r="A4074" t="s">
        <v>4985</v>
      </c>
      <c r="B4074" s="6">
        <v>44192</v>
      </c>
      <c r="C4074" s="6" t="str">
        <f t="shared" si="568"/>
        <v>2020</v>
      </c>
      <c r="D4074" s="6" t="str">
        <f t="shared" si="569"/>
        <v>December</v>
      </c>
      <c r="E4074" s="6" t="str">
        <f t="shared" si="570"/>
        <v>Q4</v>
      </c>
      <c r="F4074" s="6" t="str">
        <f t="shared" si="571"/>
        <v>Low</v>
      </c>
      <c r="G4074" s="6" t="str">
        <f t="shared" si="572"/>
        <v>Discounted</v>
      </c>
      <c r="H4074" s="6">
        <v>44197</v>
      </c>
      <c r="I4074" t="s">
        <v>683</v>
      </c>
      <c r="J4074" t="s">
        <v>714</v>
      </c>
      <c r="K4074" t="s">
        <v>715</v>
      </c>
      <c r="L4074" t="s">
        <v>40</v>
      </c>
      <c r="M4074" t="s">
        <v>31</v>
      </c>
      <c r="N4074" t="s">
        <v>49</v>
      </c>
      <c r="O4074" t="s">
        <v>33</v>
      </c>
      <c r="P4074" t="s">
        <v>368</v>
      </c>
      <c r="Q4074" t="s">
        <v>43</v>
      </c>
      <c r="R4074" s="7">
        <v>0.2</v>
      </c>
      <c r="S4074" s="7">
        <f t="shared" si="567"/>
        <v>10.137600000000001</v>
      </c>
      <c r="T4074" s="8">
        <v>-3.1680000000000001</v>
      </c>
      <c r="U4074" s="8" t="str">
        <f t="shared" si="573"/>
        <v>Loss</v>
      </c>
      <c r="V4074" s="7">
        <v>3</v>
      </c>
      <c r="W4074" s="8">
        <v>12.672000000000001</v>
      </c>
      <c r="X4074" s="8">
        <f t="shared" si="574"/>
        <v>8190</v>
      </c>
      <c r="Y4074" s="9">
        <v>-0.25</v>
      </c>
      <c r="Z4074" s="9" t="str">
        <f t="shared" si="575"/>
        <v>Low</v>
      </c>
    </row>
    <row r="4075" spans="1:26" x14ac:dyDescent="0.3">
      <c r="A4075" t="s">
        <v>4986</v>
      </c>
      <c r="B4075" s="6">
        <v>44192</v>
      </c>
      <c r="C4075" s="6" t="str">
        <f t="shared" si="568"/>
        <v>2020</v>
      </c>
      <c r="D4075" s="6" t="str">
        <f t="shared" si="569"/>
        <v>December</v>
      </c>
      <c r="E4075" s="6" t="str">
        <f t="shared" si="570"/>
        <v>Q4</v>
      </c>
      <c r="F4075" s="6" t="str">
        <f t="shared" si="571"/>
        <v>High</v>
      </c>
      <c r="G4075" s="6" t="str">
        <f t="shared" si="572"/>
        <v>Full Price</v>
      </c>
      <c r="H4075" s="6">
        <v>44196</v>
      </c>
      <c r="I4075" t="s">
        <v>4987</v>
      </c>
      <c r="J4075" t="s">
        <v>732</v>
      </c>
      <c r="K4075" t="s">
        <v>2091</v>
      </c>
      <c r="L4075" t="s">
        <v>40</v>
      </c>
      <c r="M4075" t="s">
        <v>31</v>
      </c>
      <c r="N4075" t="s">
        <v>174</v>
      </c>
      <c r="O4075" t="s">
        <v>54</v>
      </c>
      <c r="P4075" t="s">
        <v>3010</v>
      </c>
      <c r="Q4075" t="s">
        <v>918</v>
      </c>
      <c r="R4075" s="7">
        <v>0</v>
      </c>
      <c r="S4075" s="7">
        <f t="shared" si="567"/>
        <v>355.96</v>
      </c>
      <c r="T4075" s="8">
        <v>103.22839999999999</v>
      </c>
      <c r="U4075" s="8" t="str">
        <f t="shared" si="573"/>
        <v>Medium</v>
      </c>
      <c r="V4075" s="7">
        <v>2</v>
      </c>
      <c r="W4075" s="8">
        <v>355.96</v>
      </c>
      <c r="X4075" s="8">
        <f t="shared" si="574"/>
        <v>1640</v>
      </c>
      <c r="Y4075" s="9">
        <v>0.28999999999999998</v>
      </c>
      <c r="Z4075" s="9" t="str">
        <f t="shared" si="575"/>
        <v>High</v>
      </c>
    </row>
    <row r="4076" spans="1:26" x14ac:dyDescent="0.3">
      <c r="A4076" t="s">
        <v>4986</v>
      </c>
      <c r="B4076" s="6">
        <v>44192</v>
      </c>
      <c r="C4076" s="6" t="str">
        <f t="shared" si="568"/>
        <v>2020</v>
      </c>
      <c r="D4076" s="6" t="str">
        <f t="shared" si="569"/>
        <v>December</v>
      </c>
      <c r="E4076" s="6" t="str">
        <f t="shared" si="570"/>
        <v>Q4</v>
      </c>
      <c r="F4076" s="6" t="str">
        <f t="shared" si="571"/>
        <v>High</v>
      </c>
      <c r="G4076" s="6" t="str">
        <f t="shared" si="572"/>
        <v>Full Price</v>
      </c>
      <c r="H4076" s="6">
        <v>44196</v>
      </c>
      <c r="I4076" t="s">
        <v>4987</v>
      </c>
      <c r="J4076" t="s">
        <v>67</v>
      </c>
      <c r="K4076" t="s">
        <v>4988</v>
      </c>
      <c r="L4076" t="s">
        <v>40</v>
      </c>
      <c r="M4076" t="s">
        <v>31</v>
      </c>
      <c r="N4076" t="s">
        <v>32</v>
      </c>
      <c r="O4076" t="s">
        <v>54</v>
      </c>
      <c r="P4076" t="s">
        <v>3010</v>
      </c>
      <c r="Q4076" t="s">
        <v>918</v>
      </c>
      <c r="R4076" s="7">
        <v>0</v>
      </c>
      <c r="S4076" s="7">
        <f t="shared" si="567"/>
        <v>28.9</v>
      </c>
      <c r="T4076" s="8">
        <v>14.161</v>
      </c>
      <c r="U4076" s="8" t="str">
        <f t="shared" si="573"/>
        <v>Low</v>
      </c>
      <c r="V4076" s="7">
        <v>5</v>
      </c>
      <c r="W4076" s="8">
        <v>28.9</v>
      </c>
      <c r="X4076" s="8">
        <f t="shared" si="574"/>
        <v>6386</v>
      </c>
      <c r="Y4076" s="9">
        <v>0.49</v>
      </c>
      <c r="Z4076" s="9" t="str">
        <f t="shared" si="575"/>
        <v>High</v>
      </c>
    </row>
    <row r="4077" spans="1:26" x14ac:dyDescent="0.3">
      <c r="A4077" t="s">
        <v>4989</v>
      </c>
      <c r="B4077" s="6">
        <v>44193</v>
      </c>
      <c r="C4077" s="6" t="str">
        <f t="shared" si="568"/>
        <v>2020</v>
      </c>
      <c r="D4077" s="6" t="str">
        <f t="shared" si="569"/>
        <v>December</v>
      </c>
      <c r="E4077" s="6" t="str">
        <f t="shared" si="570"/>
        <v>Q4</v>
      </c>
      <c r="F4077" s="6" t="str">
        <f t="shared" si="571"/>
        <v>Low</v>
      </c>
      <c r="G4077" s="6" t="str">
        <f t="shared" si="572"/>
        <v>Discounted</v>
      </c>
      <c r="H4077" s="6">
        <v>44196</v>
      </c>
      <c r="I4077" t="s">
        <v>4415</v>
      </c>
      <c r="J4077" t="s">
        <v>89</v>
      </c>
      <c r="K4077" t="s">
        <v>3901</v>
      </c>
      <c r="L4077" t="s">
        <v>30</v>
      </c>
      <c r="M4077" t="s">
        <v>91</v>
      </c>
      <c r="N4077" t="s">
        <v>110</v>
      </c>
      <c r="O4077" t="s">
        <v>54</v>
      </c>
      <c r="P4077" t="s">
        <v>55</v>
      </c>
      <c r="Q4077" t="s">
        <v>56</v>
      </c>
      <c r="R4077" s="7">
        <v>0.2</v>
      </c>
      <c r="S4077" s="7">
        <f t="shared" si="567"/>
        <v>43.507199999999997</v>
      </c>
      <c r="T4077" s="8">
        <v>1.3595999999999999</v>
      </c>
      <c r="U4077" s="8" t="str">
        <f t="shared" si="573"/>
        <v>Low</v>
      </c>
      <c r="V4077" s="7">
        <v>2</v>
      </c>
      <c r="W4077" s="8">
        <v>54.384</v>
      </c>
      <c r="X4077" s="8">
        <f t="shared" si="574"/>
        <v>4998</v>
      </c>
      <c r="Y4077" s="9">
        <v>2.5000000000000001E-2</v>
      </c>
      <c r="Z4077" s="9" t="str">
        <f t="shared" si="575"/>
        <v>Low</v>
      </c>
    </row>
    <row r="4078" spans="1:26" x14ac:dyDescent="0.3">
      <c r="A4078" t="s">
        <v>4990</v>
      </c>
      <c r="B4078" s="6">
        <v>44193</v>
      </c>
      <c r="C4078" s="6" t="str">
        <f t="shared" si="568"/>
        <v>2020</v>
      </c>
      <c r="D4078" s="6" t="str">
        <f t="shared" si="569"/>
        <v>December</v>
      </c>
      <c r="E4078" s="6" t="str">
        <f t="shared" si="570"/>
        <v>Q4</v>
      </c>
      <c r="F4078" s="6" t="str">
        <f t="shared" si="571"/>
        <v>Low</v>
      </c>
      <c r="G4078" s="6" t="str">
        <f t="shared" si="572"/>
        <v>Discounted</v>
      </c>
      <c r="H4078" s="6">
        <v>44197</v>
      </c>
      <c r="I4078" t="s">
        <v>4169</v>
      </c>
      <c r="J4078" t="s">
        <v>806</v>
      </c>
      <c r="K4078" t="s">
        <v>4991</v>
      </c>
      <c r="L4078" t="s">
        <v>30</v>
      </c>
      <c r="M4078" t="s">
        <v>31</v>
      </c>
      <c r="N4078" t="s">
        <v>49</v>
      </c>
      <c r="O4078" t="s">
        <v>33</v>
      </c>
      <c r="P4078" t="s">
        <v>368</v>
      </c>
      <c r="Q4078" t="s">
        <v>43</v>
      </c>
      <c r="R4078" s="7">
        <v>0.2</v>
      </c>
      <c r="S4078" s="7">
        <f t="shared" si="567"/>
        <v>19.852799999999998</v>
      </c>
      <c r="T4078" s="8">
        <v>1.5509999999999999</v>
      </c>
      <c r="U4078" s="8" t="str">
        <f t="shared" si="573"/>
        <v>Low</v>
      </c>
      <c r="V4078" s="7">
        <v>2</v>
      </c>
      <c r="W4078" s="8">
        <v>24.815999999999999</v>
      </c>
      <c r="X4078" s="8">
        <f t="shared" si="574"/>
        <v>6699</v>
      </c>
      <c r="Y4078" s="9">
        <v>6.25E-2</v>
      </c>
      <c r="Z4078" s="9" t="str">
        <f t="shared" si="575"/>
        <v>Low</v>
      </c>
    </row>
    <row r="4079" spans="1:26" x14ac:dyDescent="0.3">
      <c r="A4079" t="s">
        <v>4992</v>
      </c>
      <c r="B4079" s="6">
        <v>44194</v>
      </c>
      <c r="C4079" s="6" t="str">
        <f t="shared" si="568"/>
        <v>2020</v>
      </c>
      <c r="D4079" s="6" t="str">
        <f t="shared" si="569"/>
        <v>December</v>
      </c>
      <c r="E4079" s="6" t="str">
        <f t="shared" si="570"/>
        <v>Q4</v>
      </c>
      <c r="F4079" s="6" t="str">
        <f t="shared" si="571"/>
        <v>Low</v>
      </c>
      <c r="G4079" s="6" t="str">
        <f t="shared" si="572"/>
        <v>Full Price</v>
      </c>
      <c r="H4079" s="6">
        <v>44201</v>
      </c>
      <c r="I4079" t="s">
        <v>2748</v>
      </c>
      <c r="J4079" t="s">
        <v>467</v>
      </c>
      <c r="K4079" t="s">
        <v>1927</v>
      </c>
      <c r="L4079" t="s">
        <v>30</v>
      </c>
      <c r="M4079" t="s">
        <v>31</v>
      </c>
      <c r="N4079" t="s">
        <v>356</v>
      </c>
      <c r="O4079" t="s">
        <v>54</v>
      </c>
      <c r="P4079" t="s">
        <v>270</v>
      </c>
      <c r="Q4079" t="s">
        <v>271</v>
      </c>
      <c r="R4079" s="7">
        <v>0</v>
      </c>
      <c r="S4079" s="7">
        <f t="shared" si="567"/>
        <v>6.36</v>
      </c>
      <c r="T4079" s="8">
        <v>6.3600000000000004E-2</v>
      </c>
      <c r="U4079" s="8" t="str">
        <f t="shared" si="573"/>
        <v>Low</v>
      </c>
      <c r="V4079" s="7">
        <v>2</v>
      </c>
      <c r="W4079" s="8">
        <v>6.36</v>
      </c>
      <c r="X4079" s="8">
        <f t="shared" si="574"/>
        <v>9246</v>
      </c>
      <c r="Y4079" s="9">
        <v>0.01</v>
      </c>
      <c r="Z4079" s="9" t="str">
        <f t="shared" si="575"/>
        <v>Low</v>
      </c>
    </row>
    <row r="4080" spans="1:26" x14ac:dyDescent="0.3">
      <c r="A4080" t="s">
        <v>4993</v>
      </c>
      <c r="B4080" s="6">
        <v>44195</v>
      </c>
      <c r="C4080" s="6" t="str">
        <f t="shared" si="568"/>
        <v>2020</v>
      </c>
      <c r="D4080" s="6" t="str">
        <f t="shared" si="569"/>
        <v>December</v>
      </c>
      <c r="E4080" s="6" t="str">
        <f t="shared" si="570"/>
        <v>Q4</v>
      </c>
      <c r="F4080" s="6" t="str">
        <f t="shared" si="571"/>
        <v>High</v>
      </c>
      <c r="G4080" s="6" t="str">
        <f t="shared" si="572"/>
        <v>Full Price</v>
      </c>
      <c r="H4080" s="6">
        <v>44199</v>
      </c>
      <c r="I4080" t="s">
        <v>455</v>
      </c>
      <c r="J4080" t="s">
        <v>182</v>
      </c>
      <c r="K4080" t="s">
        <v>3686</v>
      </c>
      <c r="L4080" t="s">
        <v>30</v>
      </c>
      <c r="M4080" t="s">
        <v>31</v>
      </c>
      <c r="N4080" t="s">
        <v>149</v>
      </c>
      <c r="O4080" t="s">
        <v>69</v>
      </c>
      <c r="P4080" t="s">
        <v>70</v>
      </c>
      <c r="Q4080" t="s">
        <v>71</v>
      </c>
      <c r="R4080" s="7">
        <v>0</v>
      </c>
      <c r="S4080" s="7">
        <f t="shared" si="567"/>
        <v>271.44</v>
      </c>
      <c r="T4080" s="8">
        <v>122.148</v>
      </c>
      <c r="U4080" s="8" t="str">
        <f t="shared" si="573"/>
        <v>Medium</v>
      </c>
      <c r="V4080" s="7">
        <v>3</v>
      </c>
      <c r="W4080" s="8">
        <v>271.44</v>
      </c>
      <c r="X4080" s="8">
        <f t="shared" si="574"/>
        <v>2075</v>
      </c>
      <c r="Y4080" s="9">
        <v>0.45</v>
      </c>
      <c r="Z4080" s="9" t="str">
        <f t="shared" si="575"/>
        <v>High</v>
      </c>
    </row>
    <row r="4081" spans="1:26" x14ac:dyDescent="0.3">
      <c r="A4081" t="s">
        <v>4993</v>
      </c>
      <c r="B4081" s="6">
        <v>44195</v>
      </c>
      <c r="C4081" s="6" t="str">
        <f t="shared" si="568"/>
        <v>2020</v>
      </c>
      <c r="D4081" s="6" t="str">
        <f t="shared" si="569"/>
        <v>December</v>
      </c>
      <c r="E4081" s="6" t="str">
        <f t="shared" si="570"/>
        <v>Q4</v>
      </c>
      <c r="F4081" s="6" t="str">
        <f t="shared" si="571"/>
        <v>High</v>
      </c>
      <c r="G4081" s="6" t="str">
        <f t="shared" si="572"/>
        <v>Full Price</v>
      </c>
      <c r="H4081" s="6">
        <v>44199</v>
      </c>
      <c r="I4081" t="s">
        <v>455</v>
      </c>
      <c r="J4081" t="s">
        <v>67</v>
      </c>
      <c r="K4081" t="s">
        <v>1902</v>
      </c>
      <c r="L4081" t="s">
        <v>30</v>
      </c>
      <c r="M4081" t="s">
        <v>31</v>
      </c>
      <c r="N4081" t="s">
        <v>32</v>
      </c>
      <c r="O4081" t="s">
        <v>69</v>
      </c>
      <c r="P4081" t="s">
        <v>70</v>
      </c>
      <c r="Q4081" t="s">
        <v>71</v>
      </c>
      <c r="R4081" s="7">
        <v>0</v>
      </c>
      <c r="S4081" s="7">
        <f t="shared" si="567"/>
        <v>68.52</v>
      </c>
      <c r="T4081" s="8">
        <v>31.519200000000001</v>
      </c>
      <c r="U4081" s="8" t="str">
        <f t="shared" si="573"/>
        <v>Low</v>
      </c>
      <c r="V4081" s="7">
        <v>3</v>
      </c>
      <c r="W4081" s="8">
        <v>68.52</v>
      </c>
      <c r="X4081" s="8">
        <f t="shared" si="574"/>
        <v>4516</v>
      </c>
      <c r="Y4081" s="9">
        <v>0.46</v>
      </c>
      <c r="Z4081" s="9" t="str">
        <f t="shared" si="575"/>
        <v>High</v>
      </c>
    </row>
    <row r="4082" spans="1:26" x14ac:dyDescent="0.3">
      <c r="A4082" t="s">
        <v>4993</v>
      </c>
      <c r="B4082" s="6">
        <v>44195</v>
      </c>
      <c r="C4082" s="6" t="str">
        <f t="shared" si="568"/>
        <v>2020</v>
      </c>
      <c r="D4082" s="6" t="str">
        <f t="shared" si="569"/>
        <v>December</v>
      </c>
      <c r="E4082" s="6" t="str">
        <f t="shared" si="570"/>
        <v>Q4</v>
      </c>
      <c r="F4082" s="6" t="str">
        <f t="shared" si="571"/>
        <v>Low</v>
      </c>
      <c r="G4082" s="6" t="str">
        <f t="shared" si="572"/>
        <v>Full Price</v>
      </c>
      <c r="H4082" s="6">
        <v>44199</v>
      </c>
      <c r="I4082" t="s">
        <v>455</v>
      </c>
      <c r="J4082" t="s">
        <v>89</v>
      </c>
      <c r="K4082" t="s">
        <v>1011</v>
      </c>
      <c r="L4082" t="s">
        <v>30</v>
      </c>
      <c r="M4082" t="s">
        <v>31</v>
      </c>
      <c r="N4082" t="s">
        <v>49</v>
      </c>
      <c r="O4082" t="s">
        <v>69</v>
      </c>
      <c r="P4082" t="s">
        <v>70</v>
      </c>
      <c r="Q4082" t="s">
        <v>71</v>
      </c>
      <c r="R4082" s="7">
        <v>0</v>
      </c>
      <c r="S4082" s="7">
        <f t="shared" si="567"/>
        <v>74.94</v>
      </c>
      <c r="T4082" s="8">
        <v>14.2386</v>
      </c>
      <c r="U4082" s="8" t="str">
        <f t="shared" si="573"/>
        <v>Low</v>
      </c>
      <c r="V4082" s="7">
        <v>3</v>
      </c>
      <c r="W4082" s="8">
        <v>74.94</v>
      </c>
      <c r="X4082" s="8">
        <f t="shared" si="574"/>
        <v>4336</v>
      </c>
      <c r="Y4082" s="9">
        <v>0.19</v>
      </c>
      <c r="Z4082" s="9" t="str">
        <f t="shared" si="575"/>
        <v>Low</v>
      </c>
    </row>
    <row r="4083" spans="1:26" x14ac:dyDescent="0.3">
      <c r="A4083" t="s">
        <v>4993</v>
      </c>
      <c r="B4083" s="6">
        <v>44195</v>
      </c>
      <c r="C4083" s="6" t="str">
        <f t="shared" si="568"/>
        <v>2020</v>
      </c>
      <c r="D4083" s="6" t="str">
        <f t="shared" si="569"/>
        <v>December</v>
      </c>
      <c r="E4083" s="6" t="str">
        <f t="shared" si="570"/>
        <v>Q4</v>
      </c>
      <c r="F4083" s="6" t="str">
        <f t="shared" si="571"/>
        <v>Low</v>
      </c>
      <c r="G4083" s="6" t="str">
        <f t="shared" si="572"/>
        <v>Discounted</v>
      </c>
      <c r="H4083" s="6">
        <v>44199</v>
      </c>
      <c r="I4083" t="s">
        <v>455</v>
      </c>
      <c r="J4083" t="s">
        <v>404</v>
      </c>
      <c r="K4083" t="s">
        <v>3801</v>
      </c>
      <c r="L4083" t="s">
        <v>30</v>
      </c>
      <c r="M4083" t="s">
        <v>91</v>
      </c>
      <c r="N4083" t="s">
        <v>534</v>
      </c>
      <c r="O4083" t="s">
        <v>69</v>
      </c>
      <c r="P4083" t="s">
        <v>70</v>
      </c>
      <c r="Q4083" t="s">
        <v>71</v>
      </c>
      <c r="R4083" s="7">
        <v>0.2</v>
      </c>
      <c r="S4083" s="7">
        <f t="shared" si="567"/>
        <v>2038.848</v>
      </c>
      <c r="T4083" s="8">
        <v>286.71300000000002</v>
      </c>
      <c r="U4083" s="8" t="str">
        <f t="shared" si="573"/>
        <v>Medium</v>
      </c>
      <c r="V4083" s="7">
        <v>6</v>
      </c>
      <c r="W4083" s="8">
        <v>2548.56</v>
      </c>
      <c r="X4083" s="8">
        <f t="shared" si="574"/>
        <v>96</v>
      </c>
      <c r="Y4083" s="9">
        <v>0.1125</v>
      </c>
      <c r="Z4083" s="9" t="str">
        <f t="shared" si="575"/>
        <v>Low</v>
      </c>
    </row>
    <row r="4084" spans="1:26" x14ac:dyDescent="0.3">
      <c r="A4084" t="s">
        <v>4993</v>
      </c>
      <c r="B4084" s="6">
        <v>44195</v>
      </c>
      <c r="C4084" s="6" t="str">
        <f t="shared" si="568"/>
        <v>2020</v>
      </c>
      <c r="D4084" s="6" t="str">
        <f t="shared" si="569"/>
        <v>December</v>
      </c>
      <c r="E4084" s="6" t="str">
        <f t="shared" si="570"/>
        <v>Q4</v>
      </c>
      <c r="F4084" s="6" t="str">
        <f t="shared" si="571"/>
        <v>Low</v>
      </c>
      <c r="G4084" s="6" t="str">
        <f t="shared" si="572"/>
        <v>Discounted</v>
      </c>
      <c r="H4084" s="6">
        <v>44199</v>
      </c>
      <c r="I4084" t="s">
        <v>455</v>
      </c>
      <c r="J4084" t="s">
        <v>598</v>
      </c>
      <c r="K4084" t="s">
        <v>4982</v>
      </c>
      <c r="L4084" t="s">
        <v>30</v>
      </c>
      <c r="M4084" t="s">
        <v>91</v>
      </c>
      <c r="N4084" t="s">
        <v>92</v>
      </c>
      <c r="O4084" t="s">
        <v>69</v>
      </c>
      <c r="P4084" t="s">
        <v>70</v>
      </c>
      <c r="Q4084" t="s">
        <v>71</v>
      </c>
      <c r="R4084" s="7">
        <v>0.2</v>
      </c>
      <c r="S4084" s="7">
        <f t="shared" si="567"/>
        <v>230.304</v>
      </c>
      <c r="T4084" s="8">
        <v>35.984999999999999</v>
      </c>
      <c r="U4084" s="8" t="str">
        <f t="shared" si="573"/>
        <v>Low</v>
      </c>
      <c r="V4084" s="7">
        <v>3</v>
      </c>
      <c r="W4084" s="8">
        <v>287.88</v>
      </c>
      <c r="X4084" s="8">
        <f t="shared" si="574"/>
        <v>1965</v>
      </c>
      <c r="Y4084" s="9">
        <v>0.125</v>
      </c>
      <c r="Z4084" s="9" t="str">
        <f t="shared" si="575"/>
        <v>Low</v>
      </c>
    </row>
    <row r="4085" spans="1:26" x14ac:dyDescent="0.3">
      <c r="A4085" t="s">
        <v>4994</v>
      </c>
      <c r="B4085" s="6">
        <v>44196</v>
      </c>
      <c r="C4085" s="6" t="str">
        <f t="shared" si="568"/>
        <v>2020</v>
      </c>
      <c r="D4085" s="6" t="str">
        <f t="shared" si="569"/>
        <v>December</v>
      </c>
      <c r="E4085" s="6" t="str">
        <f t="shared" si="570"/>
        <v>Q4</v>
      </c>
      <c r="F4085" s="6" t="str">
        <f t="shared" si="571"/>
        <v>High</v>
      </c>
      <c r="G4085" s="6" t="str">
        <f t="shared" si="572"/>
        <v>Discounted</v>
      </c>
      <c r="H4085" s="6">
        <v>44200</v>
      </c>
      <c r="I4085" t="s">
        <v>735</v>
      </c>
      <c r="J4085" t="s">
        <v>82</v>
      </c>
      <c r="K4085" t="s">
        <v>83</v>
      </c>
      <c r="L4085" t="s">
        <v>30</v>
      </c>
      <c r="M4085" t="s">
        <v>31</v>
      </c>
      <c r="N4085" t="s">
        <v>41</v>
      </c>
      <c r="O4085" t="s">
        <v>69</v>
      </c>
      <c r="P4085" t="s">
        <v>4995</v>
      </c>
      <c r="Q4085" t="s">
        <v>881</v>
      </c>
      <c r="R4085" s="7">
        <v>0.2</v>
      </c>
      <c r="S4085" s="7">
        <f t="shared" si="567"/>
        <v>390.38720000000001</v>
      </c>
      <c r="T4085" s="8">
        <v>152.495</v>
      </c>
      <c r="U4085" s="8" t="str">
        <f t="shared" si="573"/>
        <v>Medium</v>
      </c>
      <c r="V4085" s="7">
        <v>2</v>
      </c>
      <c r="W4085" s="8">
        <v>487.98399999999998</v>
      </c>
      <c r="X4085" s="8">
        <f t="shared" si="574"/>
        <v>1188</v>
      </c>
      <c r="Y4085" s="9">
        <v>0.3125</v>
      </c>
      <c r="Z4085" s="9" t="str">
        <f t="shared" si="575"/>
        <v>High</v>
      </c>
    </row>
    <row r="4086" spans="1:26" x14ac:dyDescent="0.3">
      <c r="A4086" t="s">
        <v>4996</v>
      </c>
      <c r="B4086" s="6">
        <v>44196</v>
      </c>
      <c r="C4086" s="6" t="str">
        <f t="shared" si="568"/>
        <v>2020</v>
      </c>
      <c r="D4086" s="6" t="str">
        <f t="shared" si="569"/>
        <v>December</v>
      </c>
      <c r="E4086" s="6" t="str">
        <f t="shared" si="570"/>
        <v>Q4</v>
      </c>
      <c r="F4086" s="6" t="str">
        <f t="shared" si="571"/>
        <v>High</v>
      </c>
      <c r="G4086" s="6" t="str">
        <f t="shared" si="572"/>
        <v>Full Price</v>
      </c>
      <c r="H4086" s="6">
        <v>44199</v>
      </c>
      <c r="I4086" t="s">
        <v>2103</v>
      </c>
      <c r="J4086" t="s">
        <v>82</v>
      </c>
      <c r="K4086" t="s">
        <v>1196</v>
      </c>
      <c r="L4086" t="s">
        <v>61</v>
      </c>
      <c r="M4086" t="s">
        <v>31</v>
      </c>
      <c r="N4086" t="s">
        <v>41</v>
      </c>
      <c r="O4086" t="s">
        <v>62</v>
      </c>
      <c r="P4086" t="s">
        <v>78</v>
      </c>
      <c r="Q4086" t="s">
        <v>79</v>
      </c>
      <c r="R4086" s="7">
        <v>0</v>
      </c>
      <c r="S4086" s="7">
        <f t="shared" si="567"/>
        <v>364.8</v>
      </c>
      <c r="T4086" s="8">
        <v>167.80799999999999</v>
      </c>
      <c r="U4086" s="8" t="str">
        <f t="shared" si="573"/>
        <v>Medium</v>
      </c>
      <c r="V4086" s="7">
        <v>12</v>
      </c>
      <c r="W4086" s="8">
        <v>364.8</v>
      </c>
      <c r="X4086" s="8">
        <f t="shared" si="574"/>
        <v>1588</v>
      </c>
      <c r="Y4086" s="9">
        <v>0.46</v>
      </c>
      <c r="Z4086" s="9" t="str">
        <f t="shared" si="575"/>
        <v>High</v>
      </c>
    </row>
    <row r="4087" spans="1:26" x14ac:dyDescent="0.3">
      <c r="A4087" t="s">
        <v>4996</v>
      </c>
      <c r="B4087" s="6">
        <v>44196</v>
      </c>
      <c r="C4087" s="6" t="str">
        <f t="shared" si="568"/>
        <v>2020</v>
      </c>
      <c r="D4087" s="6" t="str">
        <f t="shared" si="569"/>
        <v>December</v>
      </c>
      <c r="E4087" s="6" t="str">
        <f t="shared" si="570"/>
        <v>Q4</v>
      </c>
      <c r="F4087" s="6" t="str">
        <f t="shared" si="571"/>
        <v>High</v>
      </c>
      <c r="G4087" s="6" t="str">
        <f t="shared" si="572"/>
        <v>Full Price</v>
      </c>
      <c r="H4087" s="6">
        <v>44199</v>
      </c>
      <c r="I4087" t="s">
        <v>2103</v>
      </c>
      <c r="J4087" t="s">
        <v>38</v>
      </c>
      <c r="K4087" t="s">
        <v>1287</v>
      </c>
      <c r="L4087" t="s">
        <v>61</v>
      </c>
      <c r="M4087" t="s">
        <v>31</v>
      </c>
      <c r="N4087" t="s">
        <v>41</v>
      </c>
      <c r="O4087" t="s">
        <v>62</v>
      </c>
      <c r="P4087" t="s">
        <v>78</v>
      </c>
      <c r="Q4087" t="s">
        <v>79</v>
      </c>
      <c r="R4087" s="7">
        <v>0</v>
      </c>
      <c r="S4087" s="7">
        <f t="shared" si="567"/>
        <v>60.64</v>
      </c>
      <c r="T4087" s="8">
        <v>27.894400000000001</v>
      </c>
      <c r="U4087" s="8" t="str">
        <f t="shared" si="573"/>
        <v>Low</v>
      </c>
      <c r="V4087" s="7">
        <v>4</v>
      </c>
      <c r="W4087" s="8">
        <v>60.64</v>
      </c>
      <c r="X4087" s="8">
        <f t="shared" si="574"/>
        <v>4783</v>
      </c>
      <c r="Y4087" s="9">
        <v>0.46</v>
      </c>
      <c r="Z4087" s="9" t="str">
        <f t="shared" si="575"/>
        <v>High</v>
      </c>
    </row>
    <row r="4088" spans="1:26" x14ac:dyDescent="0.3">
      <c r="A4088" t="s">
        <v>4996</v>
      </c>
      <c r="B4088" s="6">
        <v>44196</v>
      </c>
      <c r="C4088" s="6" t="str">
        <f t="shared" si="568"/>
        <v>2020</v>
      </c>
      <c r="D4088" s="6" t="str">
        <f t="shared" si="569"/>
        <v>December</v>
      </c>
      <c r="E4088" s="6" t="str">
        <f t="shared" si="570"/>
        <v>Q4</v>
      </c>
      <c r="F4088" s="6" t="str">
        <f t="shared" si="571"/>
        <v>High</v>
      </c>
      <c r="G4088" s="6" t="str">
        <f t="shared" si="572"/>
        <v>Full Price</v>
      </c>
      <c r="H4088" s="6">
        <v>44199</v>
      </c>
      <c r="I4088" t="s">
        <v>2103</v>
      </c>
      <c r="J4088" t="s">
        <v>89</v>
      </c>
      <c r="K4088" t="s">
        <v>3587</v>
      </c>
      <c r="L4088" t="s">
        <v>61</v>
      </c>
      <c r="M4088" t="s">
        <v>31</v>
      </c>
      <c r="N4088" t="s">
        <v>41</v>
      </c>
      <c r="O4088" t="s">
        <v>62</v>
      </c>
      <c r="P4088" t="s">
        <v>78</v>
      </c>
      <c r="Q4088" t="s">
        <v>79</v>
      </c>
      <c r="R4088" s="7">
        <v>0</v>
      </c>
      <c r="S4088" s="7">
        <f t="shared" si="567"/>
        <v>76.3</v>
      </c>
      <c r="T4088" s="8">
        <v>38.15</v>
      </c>
      <c r="U4088" s="8" t="str">
        <f t="shared" si="573"/>
        <v>Low</v>
      </c>
      <c r="V4088" s="7">
        <v>5</v>
      </c>
      <c r="W4088" s="8">
        <v>76.3</v>
      </c>
      <c r="X4088" s="8">
        <f t="shared" si="574"/>
        <v>4309</v>
      </c>
      <c r="Y4088" s="9">
        <v>0.5</v>
      </c>
      <c r="Z4088" s="9" t="str">
        <f t="shared" si="575"/>
        <v>High</v>
      </c>
    </row>
    <row r="4089" spans="1:26" x14ac:dyDescent="0.3">
      <c r="A4089" t="s">
        <v>4996</v>
      </c>
      <c r="B4089" s="6">
        <v>44196</v>
      </c>
      <c r="C4089" s="6" t="str">
        <f t="shared" si="568"/>
        <v>2020</v>
      </c>
      <c r="D4089" s="6" t="str">
        <f t="shared" si="569"/>
        <v>December</v>
      </c>
      <c r="E4089" s="6" t="str">
        <f t="shared" si="570"/>
        <v>Q4</v>
      </c>
      <c r="F4089" s="6" t="str">
        <f t="shared" si="571"/>
        <v>High</v>
      </c>
      <c r="G4089" s="6" t="str">
        <f t="shared" si="572"/>
        <v>Full Price</v>
      </c>
      <c r="H4089" s="6">
        <v>44199</v>
      </c>
      <c r="I4089" t="s">
        <v>2103</v>
      </c>
      <c r="J4089" t="s">
        <v>89</v>
      </c>
      <c r="K4089" t="s">
        <v>4012</v>
      </c>
      <c r="L4089" t="s">
        <v>61</v>
      </c>
      <c r="M4089" t="s">
        <v>31</v>
      </c>
      <c r="N4089" t="s">
        <v>41</v>
      </c>
      <c r="O4089" t="s">
        <v>62</v>
      </c>
      <c r="P4089" t="s">
        <v>78</v>
      </c>
      <c r="Q4089" t="s">
        <v>79</v>
      </c>
      <c r="R4089" s="7">
        <v>0</v>
      </c>
      <c r="S4089" s="7">
        <f t="shared" si="567"/>
        <v>94.74</v>
      </c>
      <c r="T4089" s="8">
        <v>44.527799999999999</v>
      </c>
      <c r="U4089" s="8" t="str">
        <f t="shared" si="573"/>
        <v>Low</v>
      </c>
      <c r="V4089" s="7">
        <v>3</v>
      </c>
      <c r="W4089" s="8">
        <v>94.74</v>
      </c>
      <c r="X4089" s="8">
        <f t="shared" si="574"/>
        <v>3897</v>
      </c>
      <c r="Y4089" s="9">
        <v>0.47</v>
      </c>
      <c r="Z4089" s="9" t="str">
        <f t="shared" si="575"/>
        <v>High</v>
      </c>
    </row>
    <row r="4090" spans="1:26" x14ac:dyDescent="0.3">
      <c r="A4090" t="s">
        <v>4997</v>
      </c>
      <c r="B4090" s="6">
        <v>44196</v>
      </c>
      <c r="C4090" s="6" t="str">
        <f t="shared" si="568"/>
        <v>2020</v>
      </c>
      <c r="D4090" s="6" t="str">
        <f t="shared" si="569"/>
        <v>December</v>
      </c>
      <c r="E4090" s="6" t="str">
        <f t="shared" si="570"/>
        <v>Q4</v>
      </c>
      <c r="F4090" s="6" t="str">
        <f t="shared" si="571"/>
        <v>Low</v>
      </c>
      <c r="G4090" s="6" t="str">
        <f t="shared" si="572"/>
        <v>Discounted</v>
      </c>
      <c r="H4090" s="6">
        <v>44200</v>
      </c>
      <c r="I4090" t="s">
        <v>2683</v>
      </c>
      <c r="J4090" t="s">
        <v>511</v>
      </c>
      <c r="K4090" t="s">
        <v>512</v>
      </c>
      <c r="L4090" t="s">
        <v>30</v>
      </c>
      <c r="M4090" t="s">
        <v>31</v>
      </c>
      <c r="N4090" t="s">
        <v>86</v>
      </c>
      <c r="O4090" t="s">
        <v>33</v>
      </c>
      <c r="P4090" t="s">
        <v>893</v>
      </c>
      <c r="Q4090" t="s">
        <v>35</v>
      </c>
      <c r="R4090" s="7">
        <v>0.2</v>
      </c>
      <c r="S4090" s="7">
        <f t="shared" si="567"/>
        <v>2.7904</v>
      </c>
      <c r="T4090" s="8">
        <v>0.56679999999999997</v>
      </c>
      <c r="U4090" s="8" t="str">
        <f t="shared" si="573"/>
        <v>Low</v>
      </c>
      <c r="V4090" s="7">
        <v>2</v>
      </c>
      <c r="W4090" s="8">
        <v>3.488</v>
      </c>
      <c r="X4090" s="8">
        <f t="shared" si="574"/>
        <v>9710</v>
      </c>
      <c r="Y4090" s="9">
        <v>0.16250000000000001</v>
      </c>
      <c r="Z4090" s="9" t="str">
        <f t="shared" si="575"/>
        <v>Low</v>
      </c>
    </row>
    <row r="4091" spans="1:26" x14ac:dyDescent="0.3">
      <c r="A4091" t="s">
        <v>4997</v>
      </c>
      <c r="B4091" s="6">
        <v>44196</v>
      </c>
      <c r="C4091" s="6" t="str">
        <f t="shared" si="568"/>
        <v>2020</v>
      </c>
      <c r="D4091" s="6" t="str">
        <f t="shared" si="569"/>
        <v>December</v>
      </c>
      <c r="E4091" s="6" t="str">
        <f t="shared" si="570"/>
        <v>Q4</v>
      </c>
      <c r="F4091" s="6" t="str">
        <f t="shared" si="571"/>
        <v>Low</v>
      </c>
      <c r="G4091" s="6" t="str">
        <f t="shared" si="572"/>
        <v>Discounted</v>
      </c>
      <c r="H4091" s="6">
        <v>44200</v>
      </c>
      <c r="I4091" t="s">
        <v>2683</v>
      </c>
      <c r="J4091" t="s">
        <v>151</v>
      </c>
      <c r="K4091" t="s">
        <v>152</v>
      </c>
      <c r="L4091" t="s">
        <v>30</v>
      </c>
      <c r="M4091" t="s">
        <v>31</v>
      </c>
      <c r="N4091" t="s">
        <v>49</v>
      </c>
      <c r="O4091" t="s">
        <v>33</v>
      </c>
      <c r="P4091" t="s">
        <v>893</v>
      </c>
      <c r="Q4091" t="s">
        <v>35</v>
      </c>
      <c r="R4091" s="7">
        <v>0.2</v>
      </c>
      <c r="S4091" s="7">
        <f t="shared" si="567"/>
        <v>122.15039999999999</v>
      </c>
      <c r="T4091" s="8">
        <v>-26.720400000000001</v>
      </c>
      <c r="U4091" s="8" t="str">
        <f t="shared" si="573"/>
        <v>Loss</v>
      </c>
      <c r="V4091" s="7">
        <v>2</v>
      </c>
      <c r="W4091" s="8">
        <v>152.68799999999999</v>
      </c>
      <c r="X4091" s="8">
        <f t="shared" si="574"/>
        <v>3059</v>
      </c>
      <c r="Y4091" s="9">
        <v>-0.17499999999999999</v>
      </c>
      <c r="Z4091" s="9" t="str">
        <f t="shared" si="575"/>
        <v>Low</v>
      </c>
    </row>
    <row r="4092" spans="1:26" x14ac:dyDescent="0.3">
      <c r="A4092" t="s">
        <v>4997</v>
      </c>
      <c r="B4092" s="6">
        <v>44196</v>
      </c>
      <c r="C4092" s="6" t="str">
        <f t="shared" si="568"/>
        <v>2020</v>
      </c>
      <c r="D4092" s="6" t="str">
        <f t="shared" si="569"/>
        <v>December</v>
      </c>
      <c r="E4092" s="6" t="str">
        <f t="shared" si="570"/>
        <v>Q4</v>
      </c>
      <c r="F4092" s="6" t="str">
        <f t="shared" si="571"/>
        <v>Low</v>
      </c>
      <c r="G4092" s="6" t="str">
        <f t="shared" si="572"/>
        <v>Discounted</v>
      </c>
      <c r="H4092" s="6">
        <v>44200</v>
      </c>
      <c r="I4092" t="s">
        <v>2683</v>
      </c>
      <c r="J4092" t="s">
        <v>1377</v>
      </c>
      <c r="K4092" t="s">
        <v>1377</v>
      </c>
      <c r="L4092" t="s">
        <v>30</v>
      </c>
      <c r="M4092" t="s">
        <v>31</v>
      </c>
      <c r="N4092" t="s">
        <v>356</v>
      </c>
      <c r="O4092" t="s">
        <v>33</v>
      </c>
      <c r="P4092" t="s">
        <v>893</v>
      </c>
      <c r="Q4092" t="s">
        <v>35</v>
      </c>
      <c r="R4092" s="7">
        <v>0.2</v>
      </c>
      <c r="S4092" s="7">
        <f t="shared" si="567"/>
        <v>4.7103999999999999</v>
      </c>
      <c r="T4092" s="8">
        <v>-1.3248</v>
      </c>
      <c r="U4092" s="8" t="str">
        <f t="shared" si="573"/>
        <v>Loss</v>
      </c>
      <c r="V4092" s="7">
        <v>2</v>
      </c>
      <c r="W4092" s="8">
        <v>5.8879999999999999</v>
      </c>
      <c r="X4092" s="8">
        <f t="shared" si="574"/>
        <v>9332</v>
      </c>
      <c r="Y4092" s="9">
        <v>-0.22500000000000001</v>
      </c>
      <c r="Z4092" s="9" t="str">
        <f t="shared" si="575"/>
        <v>Low</v>
      </c>
    </row>
    <row r="4093" spans="1:26" x14ac:dyDescent="0.3">
      <c r="A4093" t="s">
        <v>4998</v>
      </c>
      <c r="B4093" s="6">
        <v>44196</v>
      </c>
      <c r="C4093" s="6" t="str">
        <f t="shared" si="568"/>
        <v>2020</v>
      </c>
      <c r="D4093" s="6" t="str">
        <f t="shared" si="569"/>
        <v>December</v>
      </c>
      <c r="E4093" s="6" t="str">
        <f t="shared" si="570"/>
        <v>Q4</v>
      </c>
      <c r="F4093" s="6" t="str">
        <f t="shared" si="571"/>
        <v>High</v>
      </c>
      <c r="G4093" s="6" t="str">
        <f t="shared" si="572"/>
        <v>Full Price</v>
      </c>
      <c r="H4093" s="6">
        <v>44198</v>
      </c>
      <c r="I4093" t="s">
        <v>758</v>
      </c>
      <c r="J4093" t="s">
        <v>151</v>
      </c>
      <c r="K4093" t="s">
        <v>1245</v>
      </c>
      <c r="L4093" t="s">
        <v>61</v>
      </c>
      <c r="M4093" t="s">
        <v>31</v>
      </c>
      <c r="N4093" t="s">
        <v>41</v>
      </c>
      <c r="O4093" t="s">
        <v>33</v>
      </c>
      <c r="P4093" t="s">
        <v>275</v>
      </c>
      <c r="Q4093" t="s">
        <v>212</v>
      </c>
      <c r="R4093" s="7">
        <v>0</v>
      </c>
      <c r="S4093" s="7">
        <f t="shared" si="567"/>
        <v>116.4</v>
      </c>
      <c r="T4093" s="8">
        <v>52.38</v>
      </c>
      <c r="U4093" s="8" t="str">
        <f t="shared" si="573"/>
        <v>Low</v>
      </c>
      <c r="V4093" s="7">
        <v>8</v>
      </c>
      <c r="W4093" s="8">
        <v>116.4</v>
      </c>
      <c r="X4093" s="8">
        <f t="shared" si="574"/>
        <v>3502</v>
      </c>
      <c r="Y4093" s="9">
        <v>0.45</v>
      </c>
      <c r="Z4093" s="9" t="str">
        <f t="shared" si="575"/>
        <v>High</v>
      </c>
    </row>
    <row r="4094" spans="1:26" x14ac:dyDescent="0.3">
      <c r="A4094" t="s">
        <v>4999</v>
      </c>
      <c r="B4094" s="6">
        <v>44196</v>
      </c>
      <c r="C4094" s="6" t="str">
        <f t="shared" si="568"/>
        <v>2020</v>
      </c>
      <c r="D4094" s="6" t="str">
        <f t="shared" si="569"/>
        <v>December</v>
      </c>
      <c r="E4094" s="6" t="str">
        <f t="shared" si="570"/>
        <v>Q4</v>
      </c>
      <c r="F4094" s="6" t="str">
        <f t="shared" si="571"/>
        <v>Low</v>
      </c>
      <c r="G4094" s="6" t="str">
        <f t="shared" si="572"/>
        <v>Discounted</v>
      </c>
      <c r="H4094" s="6">
        <v>44201</v>
      </c>
      <c r="I4094" t="s">
        <v>1817</v>
      </c>
      <c r="J4094" t="s">
        <v>192</v>
      </c>
      <c r="K4094" t="s">
        <v>2599</v>
      </c>
      <c r="L4094" t="s">
        <v>30</v>
      </c>
      <c r="M4094" t="s">
        <v>76</v>
      </c>
      <c r="N4094" t="s">
        <v>99</v>
      </c>
      <c r="O4094" t="s">
        <v>33</v>
      </c>
      <c r="P4094" t="s">
        <v>3159</v>
      </c>
      <c r="Q4094" t="s">
        <v>35</v>
      </c>
      <c r="R4094" s="7">
        <v>0.6</v>
      </c>
      <c r="S4094" s="7">
        <f t="shared" si="567"/>
        <v>5.9039999999999999</v>
      </c>
      <c r="T4094" s="8">
        <v>-11.439</v>
      </c>
      <c r="U4094" s="8" t="str">
        <f t="shared" si="573"/>
        <v>Loss</v>
      </c>
      <c r="V4094" s="7">
        <v>5</v>
      </c>
      <c r="W4094" s="8">
        <v>14.76</v>
      </c>
      <c r="X4094" s="8">
        <f t="shared" si="574"/>
        <v>7841</v>
      </c>
      <c r="Y4094" s="9">
        <v>-0.77500000000000002</v>
      </c>
      <c r="Z4094" s="9" t="str">
        <f t="shared" si="575"/>
        <v>Low</v>
      </c>
    </row>
    <row r="4095" spans="1:26" x14ac:dyDescent="0.3">
      <c r="A4095" t="s">
        <v>4999</v>
      </c>
      <c r="B4095" s="6">
        <v>44196</v>
      </c>
      <c r="C4095" s="6" t="str">
        <f t="shared" si="568"/>
        <v>2020</v>
      </c>
      <c r="D4095" s="6" t="str">
        <f t="shared" si="569"/>
        <v>December</v>
      </c>
      <c r="E4095" s="6" t="str">
        <f t="shared" si="570"/>
        <v>Q4</v>
      </c>
      <c r="F4095" s="6" t="str">
        <f t="shared" si="571"/>
        <v>Low</v>
      </c>
      <c r="G4095" s="6" t="str">
        <f t="shared" si="572"/>
        <v>Discounted</v>
      </c>
      <c r="H4095" s="6">
        <v>44201</v>
      </c>
      <c r="I4095" t="s">
        <v>1817</v>
      </c>
      <c r="J4095" t="s">
        <v>105</v>
      </c>
      <c r="K4095" t="s">
        <v>1588</v>
      </c>
      <c r="L4095" t="s">
        <v>30</v>
      </c>
      <c r="M4095" t="s">
        <v>31</v>
      </c>
      <c r="N4095" t="s">
        <v>41</v>
      </c>
      <c r="O4095" t="s">
        <v>33</v>
      </c>
      <c r="P4095" t="s">
        <v>3159</v>
      </c>
      <c r="Q4095" t="s">
        <v>35</v>
      </c>
      <c r="R4095" s="7">
        <v>0.8</v>
      </c>
      <c r="S4095" s="7">
        <f t="shared" si="567"/>
        <v>0.73119999999999985</v>
      </c>
      <c r="T4095" s="8">
        <v>-5.8495999999999997</v>
      </c>
      <c r="U4095" s="8" t="str">
        <f t="shared" si="573"/>
        <v>Loss</v>
      </c>
      <c r="V4095" s="7">
        <v>4</v>
      </c>
      <c r="W4095" s="8">
        <v>3.6560000000000001</v>
      </c>
      <c r="X4095" s="8">
        <f t="shared" si="574"/>
        <v>9679</v>
      </c>
      <c r="Y4095" s="9">
        <v>-1.6</v>
      </c>
      <c r="Z4095" s="9" t="str">
        <f t="shared" si="575"/>
        <v>Low</v>
      </c>
    </row>
    <row r="4096" spans="1:26" x14ac:dyDescent="0.3">
      <c r="A4096" t="s">
        <v>5000</v>
      </c>
      <c r="B4096" s="6">
        <v>44198</v>
      </c>
      <c r="C4096" s="6" t="str">
        <f t="shared" si="568"/>
        <v>2021</v>
      </c>
      <c r="D4096" s="6" t="str">
        <f t="shared" si="569"/>
        <v>January</v>
      </c>
      <c r="E4096" s="6" t="str">
        <f t="shared" si="570"/>
        <v>Q1</v>
      </c>
      <c r="F4096" s="6" t="str">
        <f t="shared" si="571"/>
        <v>High</v>
      </c>
      <c r="G4096" s="6" t="str">
        <f t="shared" si="572"/>
        <v>Full Price</v>
      </c>
      <c r="H4096" s="6">
        <v>44203</v>
      </c>
      <c r="I4096" t="s">
        <v>4299</v>
      </c>
      <c r="J4096" t="s">
        <v>584</v>
      </c>
      <c r="K4096" t="s">
        <v>4037</v>
      </c>
      <c r="L4096" t="s">
        <v>61</v>
      </c>
      <c r="M4096" t="s">
        <v>76</v>
      </c>
      <c r="N4096" t="s">
        <v>138</v>
      </c>
      <c r="O4096" t="s">
        <v>54</v>
      </c>
      <c r="P4096" t="s">
        <v>5001</v>
      </c>
      <c r="Q4096" t="s">
        <v>918</v>
      </c>
      <c r="R4096" s="7">
        <v>0</v>
      </c>
      <c r="S4096" s="7">
        <f t="shared" si="567"/>
        <v>173.94</v>
      </c>
      <c r="T4096" s="8">
        <v>38.266800000000003</v>
      </c>
      <c r="U4096" s="8" t="str">
        <f t="shared" si="573"/>
        <v>Low</v>
      </c>
      <c r="V4096" s="7">
        <v>3</v>
      </c>
      <c r="W4096" s="8">
        <v>173.94</v>
      </c>
      <c r="X4096" s="8">
        <f t="shared" si="574"/>
        <v>2831</v>
      </c>
      <c r="Y4096" s="9">
        <v>0.22</v>
      </c>
      <c r="Z4096" s="9" t="str">
        <f t="shared" si="575"/>
        <v>High</v>
      </c>
    </row>
    <row r="4097" spans="1:26" x14ac:dyDescent="0.3">
      <c r="A4097" t="s">
        <v>5000</v>
      </c>
      <c r="B4097" s="6">
        <v>44198</v>
      </c>
      <c r="C4097" s="6" t="str">
        <f t="shared" si="568"/>
        <v>2021</v>
      </c>
      <c r="D4097" s="6" t="str">
        <f t="shared" si="569"/>
        <v>January</v>
      </c>
      <c r="E4097" s="6" t="str">
        <f t="shared" si="570"/>
        <v>Q1</v>
      </c>
      <c r="F4097" s="6" t="str">
        <f t="shared" si="571"/>
        <v>High</v>
      </c>
      <c r="G4097" s="6" t="str">
        <f t="shared" si="572"/>
        <v>Full Price</v>
      </c>
      <c r="H4097" s="6">
        <v>44203</v>
      </c>
      <c r="I4097" t="s">
        <v>4299</v>
      </c>
      <c r="J4097" t="s">
        <v>89</v>
      </c>
      <c r="K4097" t="s">
        <v>1991</v>
      </c>
      <c r="L4097" t="s">
        <v>61</v>
      </c>
      <c r="M4097" t="s">
        <v>91</v>
      </c>
      <c r="N4097" t="s">
        <v>92</v>
      </c>
      <c r="O4097" t="s">
        <v>54</v>
      </c>
      <c r="P4097" t="s">
        <v>5001</v>
      </c>
      <c r="Q4097" t="s">
        <v>918</v>
      </c>
      <c r="R4097" s="7">
        <v>0</v>
      </c>
      <c r="S4097" s="7">
        <f t="shared" si="567"/>
        <v>231.98</v>
      </c>
      <c r="T4097" s="8">
        <v>67.274199999999993</v>
      </c>
      <c r="U4097" s="8" t="str">
        <f t="shared" si="573"/>
        <v>Low</v>
      </c>
      <c r="V4097" s="7">
        <v>2</v>
      </c>
      <c r="W4097" s="8">
        <v>231.98</v>
      </c>
      <c r="X4097" s="8">
        <f t="shared" si="574"/>
        <v>2345</v>
      </c>
      <c r="Y4097" s="9">
        <v>0.28999999999999998</v>
      </c>
      <c r="Z4097" s="9" t="str">
        <f t="shared" si="575"/>
        <v>High</v>
      </c>
    </row>
    <row r="4098" spans="1:26" x14ac:dyDescent="0.3">
      <c r="A4098" t="s">
        <v>5002</v>
      </c>
      <c r="B4098" s="6">
        <v>44199</v>
      </c>
      <c r="C4098" s="6" t="str">
        <f t="shared" si="568"/>
        <v>2021</v>
      </c>
      <c r="D4098" s="6" t="str">
        <f t="shared" si="569"/>
        <v>January</v>
      </c>
      <c r="E4098" s="6" t="str">
        <f t="shared" si="570"/>
        <v>Q1</v>
      </c>
      <c r="F4098" s="6" t="str">
        <f t="shared" si="571"/>
        <v>High</v>
      </c>
      <c r="G4098" s="6" t="str">
        <f t="shared" si="572"/>
        <v>Full Price</v>
      </c>
      <c r="H4098" s="6">
        <v>44204</v>
      </c>
      <c r="I4098" t="s">
        <v>5003</v>
      </c>
      <c r="J4098" t="s">
        <v>188</v>
      </c>
      <c r="K4098" t="s">
        <v>2546</v>
      </c>
      <c r="L4098" t="s">
        <v>61</v>
      </c>
      <c r="M4098" t="s">
        <v>76</v>
      </c>
      <c r="N4098" t="s">
        <v>262</v>
      </c>
      <c r="O4098" t="s">
        <v>33</v>
      </c>
      <c r="P4098" t="s">
        <v>4370</v>
      </c>
      <c r="Q4098" t="s">
        <v>1419</v>
      </c>
      <c r="R4098" s="7">
        <v>0</v>
      </c>
      <c r="S4098" s="7">
        <f t="shared" ref="S4098:S4161" si="576">W4098 - (W4098 * R4098)</f>
        <v>1592.85</v>
      </c>
      <c r="T4098" s="8">
        <v>350.42700000000002</v>
      </c>
      <c r="U4098" s="8" t="str">
        <f t="shared" si="573"/>
        <v>Medium</v>
      </c>
      <c r="V4098" s="7">
        <v>7</v>
      </c>
      <c r="W4098" s="8">
        <v>1592.85</v>
      </c>
      <c r="X4098" s="8">
        <f t="shared" si="574"/>
        <v>217</v>
      </c>
      <c r="Y4098" s="9">
        <v>0.22</v>
      </c>
      <c r="Z4098" s="9" t="str">
        <f t="shared" si="575"/>
        <v>High</v>
      </c>
    </row>
    <row r="4099" spans="1:26" x14ac:dyDescent="0.3">
      <c r="A4099" t="s">
        <v>5002</v>
      </c>
      <c r="B4099" s="6">
        <v>44199</v>
      </c>
      <c r="C4099" s="6" t="str">
        <f t="shared" ref="C4099:C4162" si="577">TEXT(B4099, "YYYY")</f>
        <v>2021</v>
      </c>
      <c r="D4099" s="6" t="str">
        <f t="shared" ref="D4099:D4162" si="578">TEXT(B4099, "MMMM")</f>
        <v>January</v>
      </c>
      <c r="E4099" s="6" t="str">
        <f t="shared" ref="E4099:E4162" si="579">"Q" &amp; INT((MONTH(B4099) - 1) / 3) + 1</f>
        <v>Q1</v>
      </c>
      <c r="F4099" s="6" t="str">
        <f t="shared" ref="F4099:F4162" si="580">IF(Y4099&gt; 0.2, "High", "Low")</f>
        <v>High</v>
      </c>
      <c r="G4099" s="6" t="str">
        <f t="shared" ref="G4099:G4162" si="581">IF(R4099&gt;0, "Discounted", "Full Price")</f>
        <v>Full Price</v>
      </c>
      <c r="H4099" s="6">
        <v>44204</v>
      </c>
      <c r="I4099" t="s">
        <v>5003</v>
      </c>
      <c r="J4099" t="s">
        <v>219</v>
      </c>
      <c r="K4099" t="s">
        <v>220</v>
      </c>
      <c r="L4099" t="s">
        <v>61</v>
      </c>
      <c r="M4099" t="s">
        <v>31</v>
      </c>
      <c r="N4099" t="s">
        <v>41</v>
      </c>
      <c r="O4099" t="s">
        <v>33</v>
      </c>
      <c r="P4099" t="s">
        <v>4370</v>
      </c>
      <c r="Q4099" t="s">
        <v>1419</v>
      </c>
      <c r="R4099" s="7">
        <v>0</v>
      </c>
      <c r="S4099" s="7">
        <f t="shared" si="576"/>
        <v>11.88</v>
      </c>
      <c r="T4099" s="8">
        <v>5.3460000000000001</v>
      </c>
      <c r="U4099" s="8" t="str">
        <f t="shared" ref="U4099:U4162" si="582">IF(T4099 &lt; 0, "Loss", IF(T4099 &lt; 100, "Low", IF(T4099 &lt; 500, "Medium", "High")))</f>
        <v>Low</v>
      </c>
      <c r="V4099" s="7">
        <v>2</v>
      </c>
      <c r="W4099" s="8">
        <v>11.88</v>
      </c>
      <c r="X4099" s="8">
        <f t="shared" ref="X4099:X4162" si="583">_xlfn.RANK.EQ(W4099, W$2:W$9994)</f>
        <v>8295</v>
      </c>
      <c r="Y4099" s="9">
        <v>0.45</v>
      </c>
      <c r="Z4099" s="9" t="str">
        <f t="shared" ref="Z4099:Z4162" si="584">IF(Y4099 &gt; 0.2, "High", "Low")</f>
        <v>High</v>
      </c>
    </row>
    <row r="4100" spans="1:26" x14ac:dyDescent="0.3">
      <c r="A4100" t="s">
        <v>5004</v>
      </c>
      <c r="B4100" s="6">
        <v>44199</v>
      </c>
      <c r="C4100" s="6" t="str">
        <f t="shared" si="577"/>
        <v>2021</v>
      </c>
      <c r="D4100" s="6" t="str">
        <f t="shared" si="578"/>
        <v>January</v>
      </c>
      <c r="E4100" s="6" t="str">
        <f t="shared" si="579"/>
        <v>Q1</v>
      </c>
      <c r="F4100" s="6" t="str">
        <f t="shared" si="580"/>
        <v>Low</v>
      </c>
      <c r="G4100" s="6" t="str">
        <f t="shared" si="581"/>
        <v>Discounted</v>
      </c>
      <c r="H4100" s="6">
        <v>44204</v>
      </c>
      <c r="I4100" t="s">
        <v>1647</v>
      </c>
      <c r="J4100" t="s">
        <v>524</v>
      </c>
      <c r="K4100" t="s">
        <v>1156</v>
      </c>
      <c r="L4100" t="s">
        <v>61</v>
      </c>
      <c r="M4100" t="s">
        <v>91</v>
      </c>
      <c r="N4100" t="s">
        <v>110</v>
      </c>
      <c r="O4100" t="s">
        <v>33</v>
      </c>
      <c r="P4100" t="s">
        <v>1059</v>
      </c>
      <c r="Q4100" t="s">
        <v>35</v>
      </c>
      <c r="R4100" s="7">
        <v>0.2</v>
      </c>
      <c r="S4100" s="7">
        <f t="shared" si="576"/>
        <v>24.064</v>
      </c>
      <c r="T4100" s="8">
        <v>-5.2640000000000002</v>
      </c>
      <c r="U4100" s="8" t="str">
        <f t="shared" si="582"/>
        <v>Loss</v>
      </c>
      <c r="V4100" s="7">
        <v>2</v>
      </c>
      <c r="W4100" s="8">
        <v>30.08</v>
      </c>
      <c r="X4100" s="8">
        <f t="shared" si="583"/>
        <v>6292</v>
      </c>
      <c r="Y4100" s="9">
        <v>-0.17499999999999999</v>
      </c>
      <c r="Z4100" s="9" t="str">
        <f t="shared" si="584"/>
        <v>Low</v>
      </c>
    </row>
    <row r="4101" spans="1:26" x14ac:dyDescent="0.3">
      <c r="A4101" t="s">
        <v>5004</v>
      </c>
      <c r="B4101" s="6">
        <v>44199</v>
      </c>
      <c r="C4101" s="6" t="str">
        <f t="shared" si="577"/>
        <v>2021</v>
      </c>
      <c r="D4101" s="6" t="str">
        <f t="shared" si="578"/>
        <v>January</v>
      </c>
      <c r="E4101" s="6" t="str">
        <f t="shared" si="579"/>
        <v>Q1</v>
      </c>
      <c r="F4101" s="6" t="str">
        <f t="shared" si="580"/>
        <v>Low</v>
      </c>
      <c r="G4101" s="6" t="str">
        <f t="shared" si="581"/>
        <v>Discounted</v>
      </c>
      <c r="H4101" s="6">
        <v>44204</v>
      </c>
      <c r="I4101" t="s">
        <v>1647</v>
      </c>
      <c r="J4101" t="s">
        <v>1743</v>
      </c>
      <c r="K4101" t="s">
        <v>2453</v>
      </c>
      <c r="L4101" t="s">
        <v>61</v>
      </c>
      <c r="M4101" t="s">
        <v>91</v>
      </c>
      <c r="N4101" t="s">
        <v>110</v>
      </c>
      <c r="O4101" t="s">
        <v>33</v>
      </c>
      <c r="P4101" t="s">
        <v>1059</v>
      </c>
      <c r="Q4101" t="s">
        <v>35</v>
      </c>
      <c r="R4101" s="7">
        <v>0.2</v>
      </c>
      <c r="S4101" s="7">
        <f t="shared" si="576"/>
        <v>132.47999999999999</v>
      </c>
      <c r="T4101" s="8">
        <v>-6.21</v>
      </c>
      <c r="U4101" s="8" t="str">
        <f t="shared" si="582"/>
        <v>Loss</v>
      </c>
      <c r="V4101" s="7">
        <v>3</v>
      </c>
      <c r="W4101" s="8">
        <v>165.6</v>
      </c>
      <c r="X4101" s="8">
        <f t="shared" si="583"/>
        <v>2915</v>
      </c>
      <c r="Y4101" s="9">
        <v>-3.7499999999999999E-2</v>
      </c>
      <c r="Z4101" s="9" t="str">
        <f t="shared" si="584"/>
        <v>Low</v>
      </c>
    </row>
    <row r="4102" spans="1:26" x14ac:dyDescent="0.3">
      <c r="A4102" t="s">
        <v>5004</v>
      </c>
      <c r="B4102" s="6">
        <v>44199</v>
      </c>
      <c r="C4102" s="6" t="str">
        <f t="shared" si="577"/>
        <v>2021</v>
      </c>
      <c r="D4102" s="6" t="str">
        <f t="shared" si="578"/>
        <v>January</v>
      </c>
      <c r="E4102" s="6" t="str">
        <f t="shared" si="579"/>
        <v>Q1</v>
      </c>
      <c r="F4102" s="6" t="str">
        <f t="shared" si="580"/>
        <v>Low</v>
      </c>
      <c r="G4102" s="6" t="str">
        <f t="shared" si="581"/>
        <v>Discounted</v>
      </c>
      <c r="H4102" s="6">
        <v>44204</v>
      </c>
      <c r="I4102" t="s">
        <v>1647</v>
      </c>
      <c r="J4102" t="s">
        <v>169</v>
      </c>
      <c r="K4102" t="s">
        <v>292</v>
      </c>
      <c r="L4102" t="s">
        <v>61</v>
      </c>
      <c r="M4102" t="s">
        <v>91</v>
      </c>
      <c r="N4102" t="s">
        <v>92</v>
      </c>
      <c r="O4102" t="s">
        <v>33</v>
      </c>
      <c r="P4102" t="s">
        <v>1059</v>
      </c>
      <c r="Q4102" t="s">
        <v>35</v>
      </c>
      <c r="R4102" s="7">
        <v>0.2</v>
      </c>
      <c r="S4102" s="7">
        <f t="shared" si="576"/>
        <v>144.768</v>
      </c>
      <c r="T4102" s="8">
        <v>13.571999999999999</v>
      </c>
      <c r="U4102" s="8" t="str">
        <f t="shared" si="582"/>
        <v>Low</v>
      </c>
      <c r="V4102" s="7">
        <v>5</v>
      </c>
      <c r="W4102" s="8">
        <v>180.96</v>
      </c>
      <c r="X4102" s="8">
        <f t="shared" si="583"/>
        <v>2772</v>
      </c>
      <c r="Y4102" s="9">
        <v>7.4999999999999997E-2</v>
      </c>
      <c r="Z4102" s="9" t="str">
        <f t="shared" si="584"/>
        <v>Low</v>
      </c>
    </row>
    <row r="4103" spans="1:26" x14ac:dyDescent="0.3">
      <c r="A4103" t="s">
        <v>5005</v>
      </c>
      <c r="B4103" s="6">
        <v>44199</v>
      </c>
      <c r="C4103" s="6" t="str">
        <f t="shared" si="577"/>
        <v>2021</v>
      </c>
      <c r="D4103" s="6" t="str">
        <f t="shared" si="578"/>
        <v>January</v>
      </c>
      <c r="E4103" s="6" t="str">
        <f t="shared" si="579"/>
        <v>Q1</v>
      </c>
      <c r="F4103" s="6" t="str">
        <f t="shared" si="580"/>
        <v>High</v>
      </c>
      <c r="G4103" s="6" t="str">
        <f t="shared" si="581"/>
        <v>Full Price</v>
      </c>
      <c r="H4103" s="6">
        <v>44201</v>
      </c>
      <c r="I4103" t="s">
        <v>1828</v>
      </c>
      <c r="J4103" t="s">
        <v>89</v>
      </c>
      <c r="K4103" t="s">
        <v>265</v>
      </c>
      <c r="L4103" t="s">
        <v>30</v>
      </c>
      <c r="M4103" t="s">
        <v>31</v>
      </c>
      <c r="N4103" t="s">
        <v>49</v>
      </c>
      <c r="O4103" t="s">
        <v>69</v>
      </c>
      <c r="P4103" t="s">
        <v>70</v>
      </c>
      <c r="Q4103" t="s">
        <v>71</v>
      </c>
      <c r="R4103" s="7">
        <v>0</v>
      </c>
      <c r="S4103" s="7">
        <f t="shared" si="576"/>
        <v>114.46</v>
      </c>
      <c r="T4103" s="8">
        <v>28.614999999999998</v>
      </c>
      <c r="U4103" s="8" t="str">
        <f t="shared" si="582"/>
        <v>Low</v>
      </c>
      <c r="V4103" s="7">
        <v>2</v>
      </c>
      <c r="W4103" s="8">
        <v>114.46</v>
      </c>
      <c r="X4103" s="8">
        <f t="shared" si="583"/>
        <v>3528</v>
      </c>
      <c r="Y4103" s="9">
        <v>0.25</v>
      </c>
      <c r="Z4103" s="9" t="str">
        <f t="shared" si="584"/>
        <v>High</v>
      </c>
    </row>
    <row r="4104" spans="1:26" x14ac:dyDescent="0.3">
      <c r="A4104" t="s">
        <v>5006</v>
      </c>
      <c r="B4104" s="6">
        <v>44200</v>
      </c>
      <c r="C4104" s="6" t="str">
        <f t="shared" si="577"/>
        <v>2021</v>
      </c>
      <c r="D4104" s="6" t="str">
        <f t="shared" si="578"/>
        <v>January</v>
      </c>
      <c r="E4104" s="6" t="str">
        <f t="shared" si="579"/>
        <v>Q1</v>
      </c>
      <c r="F4104" s="6" t="str">
        <f t="shared" si="580"/>
        <v>Low</v>
      </c>
      <c r="G4104" s="6" t="str">
        <f t="shared" si="581"/>
        <v>Discounted</v>
      </c>
      <c r="H4104" s="6">
        <v>44204</v>
      </c>
      <c r="I4104" t="s">
        <v>3544</v>
      </c>
      <c r="J4104" t="s">
        <v>105</v>
      </c>
      <c r="K4104" t="s">
        <v>106</v>
      </c>
      <c r="L4104" t="s">
        <v>61</v>
      </c>
      <c r="M4104" t="s">
        <v>31</v>
      </c>
      <c r="N4104" t="s">
        <v>53</v>
      </c>
      <c r="O4104" t="s">
        <v>54</v>
      </c>
      <c r="P4104" t="s">
        <v>55</v>
      </c>
      <c r="Q4104" t="s">
        <v>56</v>
      </c>
      <c r="R4104" s="7">
        <v>0.2</v>
      </c>
      <c r="S4104" s="7">
        <f t="shared" si="576"/>
        <v>3.7375999999999996</v>
      </c>
      <c r="T4104" s="8">
        <v>0.58399999999999996</v>
      </c>
      <c r="U4104" s="8" t="str">
        <f t="shared" si="582"/>
        <v>Low</v>
      </c>
      <c r="V4104" s="7">
        <v>1</v>
      </c>
      <c r="W4104" s="8">
        <v>4.6719999999999997</v>
      </c>
      <c r="X4104" s="8">
        <f t="shared" si="583"/>
        <v>9542</v>
      </c>
      <c r="Y4104" s="9">
        <v>0.125</v>
      </c>
      <c r="Z4104" s="9" t="str">
        <f t="shared" si="584"/>
        <v>Low</v>
      </c>
    </row>
    <row r="4105" spans="1:26" x14ac:dyDescent="0.3">
      <c r="A4105" t="s">
        <v>5006</v>
      </c>
      <c r="B4105" s="6">
        <v>44200</v>
      </c>
      <c r="C4105" s="6" t="str">
        <f t="shared" si="577"/>
        <v>2021</v>
      </c>
      <c r="D4105" s="6" t="str">
        <f t="shared" si="578"/>
        <v>January</v>
      </c>
      <c r="E4105" s="6" t="str">
        <f t="shared" si="579"/>
        <v>Q1</v>
      </c>
      <c r="F4105" s="6" t="str">
        <f t="shared" si="580"/>
        <v>Low</v>
      </c>
      <c r="G4105" s="6" t="str">
        <f t="shared" si="581"/>
        <v>Discounted</v>
      </c>
      <c r="H4105" s="6">
        <v>44204</v>
      </c>
      <c r="I4105" t="s">
        <v>3544</v>
      </c>
      <c r="J4105" t="s">
        <v>44</v>
      </c>
      <c r="K4105" t="s">
        <v>1120</v>
      </c>
      <c r="L4105" t="s">
        <v>61</v>
      </c>
      <c r="M4105" t="s">
        <v>31</v>
      </c>
      <c r="N4105" t="s">
        <v>41</v>
      </c>
      <c r="O4105" t="s">
        <v>54</v>
      </c>
      <c r="P4105" t="s">
        <v>55</v>
      </c>
      <c r="Q4105" t="s">
        <v>56</v>
      </c>
      <c r="R4105" s="7">
        <v>0.7</v>
      </c>
      <c r="S4105" s="7">
        <f t="shared" si="576"/>
        <v>31.374000000000009</v>
      </c>
      <c r="T4105" s="8">
        <v>-80.177999999999997</v>
      </c>
      <c r="U4105" s="8" t="str">
        <f t="shared" si="582"/>
        <v>Loss</v>
      </c>
      <c r="V4105" s="7">
        <v>6</v>
      </c>
      <c r="W4105" s="8">
        <v>104.58</v>
      </c>
      <c r="X4105" s="8">
        <f t="shared" si="583"/>
        <v>3702</v>
      </c>
      <c r="Y4105" s="9">
        <v>-0.76666666699999997</v>
      </c>
      <c r="Z4105" s="9" t="str">
        <f t="shared" si="584"/>
        <v>Low</v>
      </c>
    </row>
    <row r="4106" spans="1:26" x14ac:dyDescent="0.3">
      <c r="A4106" t="s">
        <v>5007</v>
      </c>
      <c r="B4106" s="6">
        <v>44200</v>
      </c>
      <c r="C4106" s="6" t="str">
        <f t="shared" si="577"/>
        <v>2021</v>
      </c>
      <c r="D4106" s="6" t="str">
        <f t="shared" si="578"/>
        <v>January</v>
      </c>
      <c r="E4106" s="6" t="str">
        <f t="shared" si="579"/>
        <v>Q1</v>
      </c>
      <c r="F4106" s="6" t="str">
        <f t="shared" si="580"/>
        <v>Low</v>
      </c>
      <c r="G4106" s="6" t="str">
        <f t="shared" si="581"/>
        <v>Discounted</v>
      </c>
      <c r="H4106" s="6">
        <v>44205</v>
      </c>
      <c r="I4106" t="s">
        <v>5008</v>
      </c>
      <c r="J4106" t="s">
        <v>532</v>
      </c>
      <c r="K4106" t="s">
        <v>4278</v>
      </c>
      <c r="L4106" t="s">
        <v>61</v>
      </c>
      <c r="M4106" t="s">
        <v>91</v>
      </c>
      <c r="N4106" t="s">
        <v>1035</v>
      </c>
      <c r="O4106" t="s">
        <v>62</v>
      </c>
      <c r="P4106" t="s">
        <v>1759</v>
      </c>
      <c r="Q4106" t="s">
        <v>453</v>
      </c>
      <c r="R4106" s="7">
        <v>0.2</v>
      </c>
      <c r="S4106" s="7">
        <f t="shared" si="576"/>
        <v>767.97439999999995</v>
      </c>
      <c r="T4106" s="8">
        <v>119.996</v>
      </c>
      <c r="U4106" s="8" t="str">
        <f t="shared" si="582"/>
        <v>Medium</v>
      </c>
      <c r="V4106" s="7">
        <v>4</v>
      </c>
      <c r="W4106" s="8">
        <v>959.96799999999996</v>
      </c>
      <c r="X4106" s="8">
        <f t="shared" si="583"/>
        <v>499</v>
      </c>
      <c r="Y4106" s="9">
        <v>0.125</v>
      </c>
      <c r="Z4106" s="9" t="str">
        <f t="shared" si="584"/>
        <v>Low</v>
      </c>
    </row>
    <row r="4107" spans="1:26" x14ac:dyDescent="0.3">
      <c r="A4107" t="s">
        <v>5009</v>
      </c>
      <c r="B4107" s="6">
        <v>44201</v>
      </c>
      <c r="C4107" s="6" t="str">
        <f t="shared" si="577"/>
        <v>2021</v>
      </c>
      <c r="D4107" s="6" t="str">
        <f t="shared" si="578"/>
        <v>January</v>
      </c>
      <c r="E4107" s="6" t="str">
        <f t="shared" si="579"/>
        <v>Q1</v>
      </c>
      <c r="F4107" s="6" t="str">
        <f t="shared" si="580"/>
        <v>Low</v>
      </c>
      <c r="G4107" s="6" t="str">
        <f t="shared" si="581"/>
        <v>Discounted</v>
      </c>
      <c r="H4107" s="6">
        <v>44203</v>
      </c>
      <c r="I4107" t="s">
        <v>1149</v>
      </c>
      <c r="J4107" t="s">
        <v>105</v>
      </c>
      <c r="K4107" t="s">
        <v>5010</v>
      </c>
      <c r="L4107" t="s">
        <v>61</v>
      </c>
      <c r="M4107" t="s">
        <v>31</v>
      </c>
      <c r="N4107" t="s">
        <v>53</v>
      </c>
      <c r="O4107" t="s">
        <v>62</v>
      </c>
      <c r="P4107" t="s">
        <v>516</v>
      </c>
      <c r="Q4107" t="s">
        <v>227</v>
      </c>
      <c r="R4107" s="7">
        <v>0.2</v>
      </c>
      <c r="S4107" s="7">
        <f t="shared" si="576"/>
        <v>4.1984000000000004</v>
      </c>
      <c r="T4107" s="8">
        <v>0.59040000000000004</v>
      </c>
      <c r="U4107" s="8" t="str">
        <f t="shared" si="582"/>
        <v>Low</v>
      </c>
      <c r="V4107" s="7">
        <v>2</v>
      </c>
      <c r="W4107" s="8">
        <v>5.2480000000000002</v>
      </c>
      <c r="X4107" s="8">
        <f t="shared" si="583"/>
        <v>9437</v>
      </c>
      <c r="Y4107" s="9">
        <v>0.1125</v>
      </c>
      <c r="Z4107" s="9" t="str">
        <f t="shared" si="584"/>
        <v>Low</v>
      </c>
    </row>
    <row r="4108" spans="1:26" x14ac:dyDescent="0.3">
      <c r="A4108" t="s">
        <v>5009</v>
      </c>
      <c r="B4108" s="6">
        <v>44201</v>
      </c>
      <c r="C4108" s="6" t="str">
        <f t="shared" si="577"/>
        <v>2021</v>
      </c>
      <c r="D4108" s="6" t="str">
        <f t="shared" si="578"/>
        <v>January</v>
      </c>
      <c r="E4108" s="6" t="str">
        <f t="shared" si="579"/>
        <v>Q1</v>
      </c>
      <c r="F4108" s="6" t="str">
        <f t="shared" si="580"/>
        <v>High</v>
      </c>
      <c r="G4108" s="6" t="str">
        <f t="shared" si="581"/>
        <v>Discounted</v>
      </c>
      <c r="H4108" s="6">
        <v>44203</v>
      </c>
      <c r="I4108" t="s">
        <v>1149</v>
      </c>
      <c r="J4108" t="s">
        <v>161</v>
      </c>
      <c r="K4108" t="s">
        <v>5011</v>
      </c>
      <c r="L4108" t="s">
        <v>61</v>
      </c>
      <c r="M4108" t="s">
        <v>91</v>
      </c>
      <c r="N4108" t="s">
        <v>110</v>
      </c>
      <c r="O4108" t="s">
        <v>62</v>
      </c>
      <c r="P4108" t="s">
        <v>516</v>
      </c>
      <c r="Q4108" t="s">
        <v>227</v>
      </c>
      <c r="R4108" s="7">
        <v>0.2</v>
      </c>
      <c r="S4108" s="7">
        <f t="shared" si="576"/>
        <v>153.17760000000001</v>
      </c>
      <c r="T4108" s="8">
        <v>40.687800000000003</v>
      </c>
      <c r="U4108" s="8" t="str">
        <f t="shared" si="582"/>
        <v>Low</v>
      </c>
      <c r="V4108" s="7">
        <v>6</v>
      </c>
      <c r="W4108" s="8">
        <v>191.47200000000001</v>
      </c>
      <c r="X4108" s="8">
        <f t="shared" si="583"/>
        <v>2690</v>
      </c>
      <c r="Y4108" s="9">
        <v>0.21249999999999999</v>
      </c>
      <c r="Z4108" s="9" t="str">
        <f t="shared" si="584"/>
        <v>High</v>
      </c>
    </row>
    <row r="4109" spans="1:26" x14ac:dyDescent="0.3">
      <c r="A4109" t="s">
        <v>5009</v>
      </c>
      <c r="B4109" s="6">
        <v>44201</v>
      </c>
      <c r="C4109" s="6" t="str">
        <f t="shared" si="577"/>
        <v>2021</v>
      </c>
      <c r="D4109" s="6" t="str">
        <f t="shared" si="578"/>
        <v>January</v>
      </c>
      <c r="E4109" s="6" t="str">
        <f t="shared" si="579"/>
        <v>Q1</v>
      </c>
      <c r="F4109" s="6" t="str">
        <f t="shared" si="580"/>
        <v>Low</v>
      </c>
      <c r="G4109" s="6" t="str">
        <f t="shared" si="581"/>
        <v>Discounted</v>
      </c>
      <c r="H4109" s="6">
        <v>44203</v>
      </c>
      <c r="I4109" t="s">
        <v>1149</v>
      </c>
      <c r="J4109" t="s">
        <v>161</v>
      </c>
      <c r="K4109" t="s">
        <v>1533</v>
      </c>
      <c r="L4109" t="s">
        <v>61</v>
      </c>
      <c r="M4109" t="s">
        <v>91</v>
      </c>
      <c r="N4109" t="s">
        <v>92</v>
      </c>
      <c r="O4109" t="s">
        <v>62</v>
      </c>
      <c r="P4109" t="s">
        <v>516</v>
      </c>
      <c r="Q4109" t="s">
        <v>227</v>
      </c>
      <c r="R4109" s="7">
        <v>0.2</v>
      </c>
      <c r="S4109" s="7">
        <f t="shared" si="576"/>
        <v>47.347200000000001</v>
      </c>
      <c r="T4109" s="8">
        <v>5.1786000000000003</v>
      </c>
      <c r="U4109" s="8" t="str">
        <f t="shared" si="582"/>
        <v>Low</v>
      </c>
      <c r="V4109" s="7">
        <v>2</v>
      </c>
      <c r="W4109" s="8">
        <v>59.183999999999997</v>
      </c>
      <c r="X4109" s="8">
        <f t="shared" si="583"/>
        <v>4849</v>
      </c>
      <c r="Y4109" s="9">
        <v>8.7499999999999994E-2</v>
      </c>
      <c r="Z4109" s="9" t="str">
        <f t="shared" si="584"/>
        <v>Low</v>
      </c>
    </row>
    <row r="4110" spans="1:26" x14ac:dyDescent="0.3">
      <c r="A4110" t="s">
        <v>5012</v>
      </c>
      <c r="B4110" s="6">
        <v>44203</v>
      </c>
      <c r="C4110" s="6" t="str">
        <f t="shared" si="577"/>
        <v>2021</v>
      </c>
      <c r="D4110" s="6" t="str">
        <f t="shared" si="578"/>
        <v>January</v>
      </c>
      <c r="E4110" s="6" t="str">
        <f t="shared" si="579"/>
        <v>Q1</v>
      </c>
      <c r="F4110" s="6" t="str">
        <f t="shared" si="580"/>
        <v>High</v>
      </c>
      <c r="G4110" s="6" t="str">
        <f t="shared" si="581"/>
        <v>Full Price</v>
      </c>
      <c r="H4110" s="6">
        <v>44208</v>
      </c>
      <c r="I4110" t="s">
        <v>1289</v>
      </c>
      <c r="J4110" t="s">
        <v>216</v>
      </c>
      <c r="K4110" t="s">
        <v>3436</v>
      </c>
      <c r="L4110" t="s">
        <v>40</v>
      </c>
      <c r="M4110" t="s">
        <v>31</v>
      </c>
      <c r="N4110" t="s">
        <v>53</v>
      </c>
      <c r="O4110" t="s">
        <v>69</v>
      </c>
      <c r="P4110" t="s">
        <v>1140</v>
      </c>
      <c r="Q4110" t="s">
        <v>71</v>
      </c>
      <c r="R4110" s="7">
        <v>0</v>
      </c>
      <c r="S4110" s="7">
        <f t="shared" si="576"/>
        <v>34.58</v>
      </c>
      <c r="T4110" s="8">
        <v>10.0282</v>
      </c>
      <c r="U4110" s="8" t="str">
        <f t="shared" si="582"/>
        <v>Low</v>
      </c>
      <c r="V4110" s="7">
        <v>1</v>
      </c>
      <c r="W4110" s="8">
        <v>34.58</v>
      </c>
      <c r="X4110" s="8">
        <f t="shared" si="583"/>
        <v>5976</v>
      </c>
      <c r="Y4110" s="9">
        <v>0.28999999999999998</v>
      </c>
      <c r="Z4110" s="9" t="str">
        <f t="shared" si="584"/>
        <v>High</v>
      </c>
    </row>
    <row r="4111" spans="1:26" x14ac:dyDescent="0.3">
      <c r="A4111" t="s">
        <v>5013</v>
      </c>
      <c r="B4111" s="6">
        <v>44203</v>
      </c>
      <c r="C4111" s="6" t="str">
        <f t="shared" si="577"/>
        <v>2021</v>
      </c>
      <c r="D4111" s="6" t="str">
        <f t="shared" si="578"/>
        <v>January</v>
      </c>
      <c r="E4111" s="6" t="str">
        <f t="shared" si="579"/>
        <v>Q1</v>
      </c>
      <c r="F4111" s="6" t="str">
        <f t="shared" si="580"/>
        <v>Low</v>
      </c>
      <c r="G4111" s="6" t="str">
        <f t="shared" si="581"/>
        <v>Discounted</v>
      </c>
      <c r="H4111" s="6">
        <v>44207</v>
      </c>
      <c r="I4111" t="s">
        <v>4252</v>
      </c>
      <c r="J4111" t="s">
        <v>595</v>
      </c>
      <c r="K4111" t="s">
        <v>596</v>
      </c>
      <c r="L4111" t="s">
        <v>30</v>
      </c>
      <c r="M4111" t="s">
        <v>76</v>
      </c>
      <c r="N4111" t="s">
        <v>99</v>
      </c>
      <c r="O4111" t="s">
        <v>33</v>
      </c>
      <c r="P4111" t="s">
        <v>4019</v>
      </c>
      <c r="Q4111" t="s">
        <v>35</v>
      </c>
      <c r="R4111" s="7">
        <v>0.6</v>
      </c>
      <c r="S4111" s="7">
        <f t="shared" si="576"/>
        <v>9.2304000000000013</v>
      </c>
      <c r="T4111" s="8">
        <v>-10.9611</v>
      </c>
      <c r="U4111" s="8" t="str">
        <f t="shared" si="582"/>
        <v>Loss</v>
      </c>
      <c r="V4111" s="7">
        <v>3</v>
      </c>
      <c r="W4111" s="8">
        <v>23.076000000000001</v>
      </c>
      <c r="X4111" s="8">
        <f t="shared" si="583"/>
        <v>6853</v>
      </c>
      <c r="Y4111" s="9">
        <v>-0.47499999999999998</v>
      </c>
      <c r="Z4111" s="9" t="str">
        <f t="shared" si="584"/>
        <v>Low</v>
      </c>
    </row>
    <row r="4112" spans="1:26" x14ac:dyDescent="0.3">
      <c r="A4112" t="s">
        <v>5013</v>
      </c>
      <c r="B4112" s="6">
        <v>44203</v>
      </c>
      <c r="C4112" s="6" t="str">
        <f t="shared" si="577"/>
        <v>2021</v>
      </c>
      <c r="D4112" s="6" t="str">
        <f t="shared" si="578"/>
        <v>January</v>
      </c>
      <c r="E4112" s="6" t="str">
        <f t="shared" si="579"/>
        <v>Q1</v>
      </c>
      <c r="F4112" s="6" t="str">
        <f t="shared" si="580"/>
        <v>High</v>
      </c>
      <c r="G4112" s="6" t="str">
        <f t="shared" si="581"/>
        <v>Discounted</v>
      </c>
      <c r="H4112" s="6">
        <v>44207</v>
      </c>
      <c r="I4112" t="s">
        <v>4252</v>
      </c>
      <c r="J4112" t="s">
        <v>67</v>
      </c>
      <c r="K4112" t="s">
        <v>4074</v>
      </c>
      <c r="L4112" t="s">
        <v>30</v>
      </c>
      <c r="M4112" t="s">
        <v>31</v>
      </c>
      <c r="N4112" t="s">
        <v>32</v>
      </c>
      <c r="O4112" t="s">
        <v>33</v>
      </c>
      <c r="P4112" t="s">
        <v>4019</v>
      </c>
      <c r="Q4112" t="s">
        <v>35</v>
      </c>
      <c r="R4112" s="7">
        <v>0.2</v>
      </c>
      <c r="S4112" s="7">
        <f t="shared" si="576"/>
        <v>20.736000000000001</v>
      </c>
      <c r="T4112" s="8">
        <v>9.0719999999999992</v>
      </c>
      <c r="U4112" s="8" t="str">
        <f t="shared" si="582"/>
        <v>Low</v>
      </c>
      <c r="V4112" s="7">
        <v>5</v>
      </c>
      <c r="W4112" s="8">
        <v>25.92</v>
      </c>
      <c r="X4112" s="8">
        <f t="shared" si="583"/>
        <v>6577</v>
      </c>
      <c r="Y4112" s="9">
        <v>0.35</v>
      </c>
      <c r="Z4112" s="9" t="str">
        <f t="shared" si="584"/>
        <v>High</v>
      </c>
    </row>
    <row r="4113" spans="1:26" x14ac:dyDescent="0.3">
      <c r="A4113" t="s">
        <v>5014</v>
      </c>
      <c r="B4113" s="6">
        <v>44204</v>
      </c>
      <c r="C4113" s="6" t="str">
        <f t="shared" si="577"/>
        <v>2021</v>
      </c>
      <c r="D4113" s="6" t="str">
        <f t="shared" si="578"/>
        <v>January</v>
      </c>
      <c r="E4113" s="6" t="str">
        <f t="shared" si="579"/>
        <v>Q1</v>
      </c>
      <c r="F4113" s="6" t="str">
        <f t="shared" si="580"/>
        <v>High</v>
      </c>
      <c r="G4113" s="6" t="str">
        <f t="shared" si="581"/>
        <v>Full Price</v>
      </c>
      <c r="H4113" s="6">
        <v>44208</v>
      </c>
      <c r="I4113" t="s">
        <v>58</v>
      </c>
      <c r="J4113" t="s">
        <v>2732</v>
      </c>
      <c r="K4113" t="s">
        <v>2733</v>
      </c>
      <c r="L4113" t="s">
        <v>61</v>
      </c>
      <c r="M4113" t="s">
        <v>76</v>
      </c>
      <c r="N4113" t="s">
        <v>138</v>
      </c>
      <c r="O4113" t="s">
        <v>33</v>
      </c>
      <c r="P4113" t="s">
        <v>1135</v>
      </c>
      <c r="Q4113" t="s">
        <v>287</v>
      </c>
      <c r="R4113" s="7">
        <v>0</v>
      </c>
      <c r="S4113" s="7">
        <f t="shared" si="576"/>
        <v>1565.88</v>
      </c>
      <c r="T4113" s="8">
        <v>407.12880000000001</v>
      </c>
      <c r="U4113" s="8" t="str">
        <f t="shared" si="582"/>
        <v>Medium</v>
      </c>
      <c r="V4113" s="7">
        <v>6</v>
      </c>
      <c r="W4113" s="8">
        <v>1565.88</v>
      </c>
      <c r="X4113" s="8">
        <f t="shared" si="583"/>
        <v>226</v>
      </c>
      <c r="Y4113" s="9">
        <v>0.26</v>
      </c>
      <c r="Z4113" s="9" t="str">
        <f t="shared" si="584"/>
        <v>High</v>
      </c>
    </row>
    <row r="4114" spans="1:26" x14ac:dyDescent="0.3">
      <c r="A4114" t="s">
        <v>5014</v>
      </c>
      <c r="B4114" s="6">
        <v>44204</v>
      </c>
      <c r="C4114" s="6" t="str">
        <f t="shared" si="577"/>
        <v>2021</v>
      </c>
      <c r="D4114" s="6" t="str">
        <f t="shared" si="578"/>
        <v>January</v>
      </c>
      <c r="E4114" s="6" t="str">
        <f t="shared" si="579"/>
        <v>Q1</v>
      </c>
      <c r="F4114" s="6" t="str">
        <f t="shared" si="580"/>
        <v>High</v>
      </c>
      <c r="G4114" s="6" t="str">
        <f t="shared" si="581"/>
        <v>Full Price</v>
      </c>
      <c r="H4114" s="6">
        <v>44208</v>
      </c>
      <c r="I4114" t="s">
        <v>58</v>
      </c>
      <c r="J4114" t="s">
        <v>89</v>
      </c>
      <c r="K4114" t="s">
        <v>2549</v>
      </c>
      <c r="L4114" t="s">
        <v>61</v>
      </c>
      <c r="M4114" t="s">
        <v>31</v>
      </c>
      <c r="N4114" t="s">
        <v>41</v>
      </c>
      <c r="O4114" t="s">
        <v>33</v>
      </c>
      <c r="P4114" t="s">
        <v>1135</v>
      </c>
      <c r="Q4114" t="s">
        <v>287</v>
      </c>
      <c r="R4114" s="7">
        <v>0</v>
      </c>
      <c r="S4114" s="7">
        <f t="shared" si="576"/>
        <v>106.05</v>
      </c>
      <c r="T4114" s="8">
        <v>49.843499999999999</v>
      </c>
      <c r="U4114" s="8" t="str">
        <f t="shared" si="582"/>
        <v>Low</v>
      </c>
      <c r="V4114" s="7">
        <v>7</v>
      </c>
      <c r="W4114" s="8">
        <v>106.05</v>
      </c>
      <c r="X4114" s="8">
        <f t="shared" si="583"/>
        <v>3663</v>
      </c>
      <c r="Y4114" s="9">
        <v>0.47</v>
      </c>
      <c r="Z4114" s="9" t="str">
        <f t="shared" si="584"/>
        <v>High</v>
      </c>
    </row>
    <row r="4115" spans="1:26" x14ac:dyDescent="0.3">
      <c r="A4115" t="s">
        <v>5015</v>
      </c>
      <c r="B4115" s="6">
        <v>44204</v>
      </c>
      <c r="C4115" s="6" t="str">
        <f t="shared" si="577"/>
        <v>2021</v>
      </c>
      <c r="D4115" s="6" t="str">
        <f t="shared" si="578"/>
        <v>January</v>
      </c>
      <c r="E4115" s="6" t="str">
        <f t="shared" si="579"/>
        <v>Q1</v>
      </c>
      <c r="F4115" s="6" t="str">
        <f t="shared" si="580"/>
        <v>Low</v>
      </c>
      <c r="G4115" s="6" t="str">
        <f t="shared" si="581"/>
        <v>Discounted</v>
      </c>
      <c r="H4115" s="6">
        <v>44209</v>
      </c>
      <c r="I4115" t="s">
        <v>96</v>
      </c>
      <c r="J4115" t="s">
        <v>105</v>
      </c>
      <c r="K4115" t="s">
        <v>780</v>
      </c>
      <c r="L4115" t="s">
        <v>30</v>
      </c>
      <c r="M4115" t="s">
        <v>31</v>
      </c>
      <c r="N4115" t="s">
        <v>53</v>
      </c>
      <c r="O4115" t="s">
        <v>62</v>
      </c>
      <c r="P4115" t="s">
        <v>550</v>
      </c>
      <c r="Q4115" t="s">
        <v>453</v>
      </c>
      <c r="R4115" s="7">
        <v>0.2</v>
      </c>
      <c r="S4115" s="7">
        <f t="shared" si="576"/>
        <v>38.092799999999997</v>
      </c>
      <c r="T4115" s="8">
        <v>5.952</v>
      </c>
      <c r="U4115" s="8" t="str">
        <f t="shared" si="582"/>
        <v>Low</v>
      </c>
      <c r="V4115" s="7">
        <v>3</v>
      </c>
      <c r="W4115" s="8">
        <v>47.616</v>
      </c>
      <c r="X4115" s="8">
        <f t="shared" si="583"/>
        <v>5254</v>
      </c>
      <c r="Y4115" s="9">
        <v>0.125</v>
      </c>
      <c r="Z4115" s="9" t="str">
        <f t="shared" si="584"/>
        <v>Low</v>
      </c>
    </row>
    <row r="4116" spans="1:26" x14ac:dyDescent="0.3">
      <c r="A4116" t="s">
        <v>5015</v>
      </c>
      <c r="B4116" s="6">
        <v>44204</v>
      </c>
      <c r="C4116" s="6" t="str">
        <f t="shared" si="577"/>
        <v>2021</v>
      </c>
      <c r="D4116" s="6" t="str">
        <f t="shared" si="578"/>
        <v>January</v>
      </c>
      <c r="E4116" s="6" t="str">
        <f t="shared" si="579"/>
        <v>Q1</v>
      </c>
      <c r="F4116" s="6" t="str">
        <f t="shared" si="580"/>
        <v>Low</v>
      </c>
      <c r="G4116" s="6" t="str">
        <f t="shared" si="581"/>
        <v>Discounted</v>
      </c>
      <c r="H4116" s="6">
        <v>44209</v>
      </c>
      <c r="I4116" t="s">
        <v>96</v>
      </c>
      <c r="J4116" t="s">
        <v>3438</v>
      </c>
      <c r="K4116" t="s">
        <v>3439</v>
      </c>
      <c r="L4116" t="s">
        <v>30</v>
      </c>
      <c r="M4116" t="s">
        <v>31</v>
      </c>
      <c r="N4116" t="s">
        <v>41</v>
      </c>
      <c r="O4116" t="s">
        <v>62</v>
      </c>
      <c r="P4116" t="s">
        <v>550</v>
      </c>
      <c r="Q4116" t="s">
        <v>453</v>
      </c>
      <c r="R4116" s="7">
        <v>0.7</v>
      </c>
      <c r="S4116" s="7">
        <f t="shared" si="576"/>
        <v>9.2484000000000002</v>
      </c>
      <c r="T4116" s="8">
        <v>-24.662400000000002</v>
      </c>
      <c r="U4116" s="8" t="str">
        <f t="shared" si="582"/>
        <v>Loss</v>
      </c>
      <c r="V4116" s="7">
        <v>7</v>
      </c>
      <c r="W4116" s="8">
        <v>30.827999999999999</v>
      </c>
      <c r="X4116" s="8">
        <f t="shared" si="583"/>
        <v>6253</v>
      </c>
      <c r="Y4116" s="9">
        <v>-0.8</v>
      </c>
      <c r="Z4116" s="9" t="str">
        <f t="shared" si="584"/>
        <v>Low</v>
      </c>
    </row>
    <row r="4117" spans="1:26" x14ac:dyDescent="0.3">
      <c r="A4117" t="s">
        <v>5015</v>
      </c>
      <c r="B4117" s="6">
        <v>44204</v>
      </c>
      <c r="C4117" s="6" t="str">
        <f t="shared" si="577"/>
        <v>2021</v>
      </c>
      <c r="D4117" s="6" t="str">
        <f t="shared" si="578"/>
        <v>January</v>
      </c>
      <c r="E4117" s="6" t="str">
        <f t="shared" si="579"/>
        <v>Q1</v>
      </c>
      <c r="F4117" s="6" t="str">
        <f t="shared" si="580"/>
        <v>Low</v>
      </c>
      <c r="G4117" s="6" t="str">
        <f t="shared" si="581"/>
        <v>Discounted</v>
      </c>
      <c r="H4117" s="6">
        <v>44209</v>
      </c>
      <c r="I4117" t="s">
        <v>96</v>
      </c>
      <c r="J4117" t="s">
        <v>2510</v>
      </c>
      <c r="K4117" t="s">
        <v>5016</v>
      </c>
      <c r="L4117" t="s">
        <v>30</v>
      </c>
      <c r="M4117" t="s">
        <v>91</v>
      </c>
      <c r="N4117" t="s">
        <v>92</v>
      </c>
      <c r="O4117" t="s">
        <v>62</v>
      </c>
      <c r="P4117" t="s">
        <v>550</v>
      </c>
      <c r="Q4117" t="s">
        <v>453</v>
      </c>
      <c r="R4117" s="7">
        <v>0.2</v>
      </c>
      <c r="S4117" s="7">
        <f t="shared" si="576"/>
        <v>87.027200000000008</v>
      </c>
      <c r="T4117" s="8">
        <v>10.878399999999999</v>
      </c>
      <c r="U4117" s="8" t="str">
        <f t="shared" si="582"/>
        <v>Low</v>
      </c>
      <c r="V4117" s="7">
        <v>2</v>
      </c>
      <c r="W4117" s="8">
        <v>108.78400000000001</v>
      </c>
      <c r="X4117" s="8">
        <f t="shared" si="583"/>
        <v>3617</v>
      </c>
      <c r="Y4117" s="9">
        <v>0.1</v>
      </c>
      <c r="Z4117" s="9" t="str">
        <f t="shared" si="584"/>
        <v>Low</v>
      </c>
    </row>
    <row r="4118" spans="1:26" x14ac:dyDescent="0.3">
      <c r="A4118" t="s">
        <v>5017</v>
      </c>
      <c r="B4118" s="6">
        <v>44205</v>
      </c>
      <c r="C4118" s="6" t="str">
        <f t="shared" si="577"/>
        <v>2021</v>
      </c>
      <c r="D4118" s="6" t="str">
        <f t="shared" si="578"/>
        <v>January</v>
      </c>
      <c r="E4118" s="6" t="str">
        <f t="shared" si="579"/>
        <v>Q1</v>
      </c>
      <c r="F4118" s="6" t="str">
        <f t="shared" si="580"/>
        <v>High</v>
      </c>
      <c r="G4118" s="6" t="str">
        <f t="shared" si="581"/>
        <v>Full Price</v>
      </c>
      <c r="H4118" s="6">
        <v>44211</v>
      </c>
      <c r="I4118" t="s">
        <v>1008</v>
      </c>
      <c r="J4118" t="s">
        <v>161</v>
      </c>
      <c r="K4118" t="s">
        <v>5018</v>
      </c>
      <c r="L4118" t="s">
        <v>61</v>
      </c>
      <c r="M4118" t="s">
        <v>91</v>
      </c>
      <c r="N4118" t="s">
        <v>110</v>
      </c>
      <c r="O4118" t="s">
        <v>69</v>
      </c>
      <c r="P4118" t="s">
        <v>656</v>
      </c>
      <c r="Q4118" t="s">
        <v>71</v>
      </c>
      <c r="R4118" s="7">
        <v>0</v>
      </c>
      <c r="S4118" s="7">
        <f t="shared" si="576"/>
        <v>349.95</v>
      </c>
      <c r="T4118" s="8">
        <v>118.983</v>
      </c>
      <c r="U4118" s="8" t="str">
        <f t="shared" si="582"/>
        <v>Medium</v>
      </c>
      <c r="V4118" s="7">
        <v>5</v>
      </c>
      <c r="W4118" s="8">
        <v>349.95</v>
      </c>
      <c r="X4118" s="8">
        <f t="shared" si="583"/>
        <v>1660</v>
      </c>
      <c r="Y4118" s="9">
        <v>0.34</v>
      </c>
      <c r="Z4118" s="9" t="str">
        <f t="shared" si="584"/>
        <v>High</v>
      </c>
    </row>
    <row r="4119" spans="1:26" x14ac:dyDescent="0.3">
      <c r="A4119" t="s">
        <v>5017</v>
      </c>
      <c r="B4119" s="6">
        <v>44205</v>
      </c>
      <c r="C4119" s="6" t="str">
        <f t="shared" si="577"/>
        <v>2021</v>
      </c>
      <c r="D4119" s="6" t="str">
        <f t="shared" si="578"/>
        <v>January</v>
      </c>
      <c r="E4119" s="6" t="str">
        <f t="shared" si="579"/>
        <v>Q1</v>
      </c>
      <c r="F4119" s="6" t="str">
        <f t="shared" si="580"/>
        <v>High</v>
      </c>
      <c r="G4119" s="6" t="str">
        <f t="shared" si="581"/>
        <v>Discounted</v>
      </c>
      <c r="H4119" s="6">
        <v>44211</v>
      </c>
      <c r="I4119" t="s">
        <v>1008</v>
      </c>
      <c r="J4119" t="s">
        <v>89</v>
      </c>
      <c r="K4119" t="s">
        <v>1239</v>
      </c>
      <c r="L4119" t="s">
        <v>61</v>
      </c>
      <c r="M4119" t="s">
        <v>91</v>
      </c>
      <c r="N4119" t="s">
        <v>92</v>
      </c>
      <c r="O4119" t="s">
        <v>69</v>
      </c>
      <c r="P4119" t="s">
        <v>656</v>
      </c>
      <c r="Q4119" t="s">
        <v>71</v>
      </c>
      <c r="R4119" s="7">
        <v>0.2</v>
      </c>
      <c r="S4119" s="7">
        <f t="shared" si="576"/>
        <v>302.3424</v>
      </c>
      <c r="T4119" s="8">
        <v>141.72300000000001</v>
      </c>
      <c r="U4119" s="8" t="str">
        <f t="shared" si="582"/>
        <v>Medium</v>
      </c>
      <c r="V4119" s="7">
        <v>9</v>
      </c>
      <c r="W4119" s="8">
        <v>377.928</v>
      </c>
      <c r="X4119" s="8">
        <f t="shared" si="583"/>
        <v>1548</v>
      </c>
      <c r="Y4119" s="9">
        <v>0.375</v>
      </c>
      <c r="Z4119" s="9" t="str">
        <f t="shared" si="584"/>
        <v>High</v>
      </c>
    </row>
    <row r="4120" spans="1:26" x14ac:dyDescent="0.3">
      <c r="A4120" t="s">
        <v>5019</v>
      </c>
      <c r="B4120" s="6">
        <v>44205</v>
      </c>
      <c r="C4120" s="6" t="str">
        <f t="shared" si="577"/>
        <v>2021</v>
      </c>
      <c r="D4120" s="6" t="str">
        <f t="shared" si="578"/>
        <v>January</v>
      </c>
      <c r="E4120" s="6" t="str">
        <f t="shared" si="579"/>
        <v>Q1</v>
      </c>
      <c r="F4120" s="6" t="str">
        <f t="shared" si="580"/>
        <v>High</v>
      </c>
      <c r="G4120" s="6" t="str">
        <f t="shared" si="581"/>
        <v>Discounted</v>
      </c>
      <c r="H4120" s="6">
        <v>44209</v>
      </c>
      <c r="I4120" t="s">
        <v>3280</v>
      </c>
      <c r="J4120" t="s">
        <v>119</v>
      </c>
      <c r="K4120" t="s">
        <v>3721</v>
      </c>
      <c r="L4120" t="s">
        <v>61</v>
      </c>
      <c r="M4120" t="s">
        <v>76</v>
      </c>
      <c r="N4120" t="s">
        <v>99</v>
      </c>
      <c r="O4120" t="s">
        <v>54</v>
      </c>
      <c r="P4120" t="s">
        <v>865</v>
      </c>
      <c r="Q4120" t="s">
        <v>132</v>
      </c>
      <c r="R4120" s="7">
        <v>0.2</v>
      </c>
      <c r="S4120" s="7">
        <f t="shared" si="576"/>
        <v>12.134399999999999</v>
      </c>
      <c r="T4120" s="8">
        <v>3.7919999999999998</v>
      </c>
      <c r="U4120" s="8" t="str">
        <f t="shared" si="582"/>
        <v>Low</v>
      </c>
      <c r="V4120" s="7">
        <v>2</v>
      </c>
      <c r="W4120" s="8">
        <v>15.167999999999999</v>
      </c>
      <c r="X4120" s="8">
        <f t="shared" si="583"/>
        <v>7776</v>
      </c>
      <c r="Y4120" s="9">
        <v>0.25</v>
      </c>
      <c r="Z4120" s="9" t="str">
        <f t="shared" si="584"/>
        <v>High</v>
      </c>
    </row>
    <row r="4121" spans="1:26" x14ac:dyDescent="0.3">
      <c r="A4121" t="s">
        <v>5020</v>
      </c>
      <c r="B4121" s="6">
        <v>44206</v>
      </c>
      <c r="C4121" s="6" t="str">
        <f t="shared" si="577"/>
        <v>2021</v>
      </c>
      <c r="D4121" s="6" t="str">
        <f t="shared" si="578"/>
        <v>January</v>
      </c>
      <c r="E4121" s="6" t="str">
        <f t="shared" si="579"/>
        <v>Q1</v>
      </c>
      <c r="F4121" s="6" t="str">
        <f t="shared" si="580"/>
        <v>High</v>
      </c>
      <c r="G4121" s="6" t="str">
        <f t="shared" si="581"/>
        <v>Full Price</v>
      </c>
      <c r="H4121" s="6">
        <v>44213</v>
      </c>
      <c r="I4121" t="s">
        <v>782</v>
      </c>
      <c r="J4121" t="s">
        <v>89</v>
      </c>
      <c r="K4121" t="s">
        <v>1179</v>
      </c>
      <c r="L4121" t="s">
        <v>61</v>
      </c>
      <c r="M4121" t="s">
        <v>76</v>
      </c>
      <c r="N4121" t="s">
        <v>99</v>
      </c>
      <c r="O4121" t="s">
        <v>69</v>
      </c>
      <c r="P4121" t="s">
        <v>298</v>
      </c>
      <c r="Q4121" t="s">
        <v>299</v>
      </c>
      <c r="R4121" s="7">
        <v>0</v>
      </c>
      <c r="S4121" s="7">
        <f t="shared" si="576"/>
        <v>79.92</v>
      </c>
      <c r="T4121" s="8">
        <v>34.365600000000001</v>
      </c>
      <c r="U4121" s="8" t="str">
        <f t="shared" si="582"/>
        <v>Low</v>
      </c>
      <c r="V4121" s="7">
        <v>4</v>
      </c>
      <c r="W4121" s="8">
        <v>79.92</v>
      </c>
      <c r="X4121" s="8">
        <f t="shared" si="583"/>
        <v>4223</v>
      </c>
      <c r="Y4121" s="9">
        <v>0.43</v>
      </c>
      <c r="Z4121" s="9" t="str">
        <f t="shared" si="584"/>
        <v>High</v>
      </c>
    </row>
    <row r="4122" spans="1:26" x14ac:dyDescent="0.3">
      <c r="A4122" t="s">
        <v>5020</v>
      </c>
      <c r="B4122" s="6">
        <v>44206</v>
      </c>
      <c r="C4122" s="6" t="str">
        <f t="shared" si="577"/>
        <v>2021</v>
      </c>
      <c r="D4122" s="6" t="str">
        <f t="shared" si="578"/>
        <v>January</v>
      </c>
      <c r="E4122" s="6" t="str">
        <f t="shared" si="579"/>
        <v>Q1</v>
      </c>
      <c r="F4122" s="6" t="str">
        <f t="shared" si="580"/>
        <v>Low</v>
      </c>
      <c r="G4122" s="6" t="str">
        <f t="shared" si="581"/>
        <v>Full Price</v>
      </c>
      <c r="H4122" s="6">
        <v>44213</v>
      </c>
      <c r="I4122" t="s">
        <v>782</v>
      </c>
      <c r="J4122" t="s">
        <v>161</v>
      </c>
      <c r="K4122" t="s">
        <v>4745</v>
      </c>
      <c r="L4122" t="s">
        <v>61</v>
      </c>
      <c r="M4122" t="s">
        <v>91</v>
      </c>
      <c r="N4122" t="s">
        <v>110</v>
      </c>
      <c r="O4122" t="s">
        <v>69</v>
      </c>
      <c r="P4122" t="s">
        <v>298</v>
      </c>
      <c r="Q4122" t="s">
        <v>299</v>
      </c>
      <c r="R4122" s="7">
        <v>0</v>
      </c>
      <c r="S4122" s="7">
        <f t="shared" si="576"/>
        <v>69.98</v>
      </c>
      <c r="T4122" s="8">
        <v>13.296200000000001</v>
      </c>
      <c r="U4122" s="8" t="str">
        <f t="shared" si="582"/>
        <v>Low</v>
      </c>
      <c r="V4122" s="7">
        <v>2</v>
      </c>
      <c r="W4122" s="8">
        <v>69.98</v>
      </c>
      <c r="X4122" s="8">
        <f t="shared" si="583"/>
        <v>4476</v>
      </c>
      <c r="Y4122" s="9">
        <v>0.19</v>
      </c>
      <c r="Z4122" s="9" t="str">
        <f t="shared" si="584"/>
        <v>Low</v>
      </c>
    </row>
    <row r="4123" spans="1:26" x14ac:dyDescent="0.3">
      <c r="A4123" t="s">
        <v>5021</v>
      </c>
      <c r="B4123" s="6">
        <v>44206</v>
      </c>
      <c r="C4123" s="6" t="str">
        <f t="shared" si="577"/>
        <v>2021</v>
      </c>
      <c r="D4123" s="6" t="str">
        <f t="shared" si="578"/>
        <v>January</v>
      </c>
      <c r="E4123" s="6" t="str">
        <f t="shared" si="579"/>
        <v>Q1</v>
      </c>
      <c r="F4123" s="6" t="str">
        <f t="shared" si="580"/>
        <v>High</v>
      </c>
      <c r="G4123" s="6" t="str">
        <f t="shared" si="581"/>
        <v>Full Price</v>
      </c>
      <c r="H4123" s="6">
        <v>44209</v>
      </c>
      <c r="I4123" t="s">
        <v>5022</v>
      </c>
      <c r="J4123" t="s">
        <v>119</v>
      </c>
      <c r="K4123" t="s">
        <v>120</v>
      </c>
      <c r="L4123" t="s">
        <v>30</v>
      </c>
      <c r="M4123" t="s">
        <v>76</v>
      </c>
      <c r="N4123" t="s">
        <v>99</v>
      </c>
      <c r="O4123" t="s">
        <v>69</v>
      </c>
      <c r="P4123" t="s">
        <v>5023</v>
      </c>
      <c r="Q4123" t="s">
        <v>299</v>
      </c>
      <c r="R4123" s="7">
        <v>0</v>
      </c>
      <c r="S4123" s="7">
        <f t="shared" si="576"/>
        <v>24.85</v>
      </c>
      <c r="T4123" s="8">
        <v>7.7035</v>
      </c>
      <c r="U4123" s="8" t="str">
        <f t="shared" si="582"/>
        <v>Low</v>
      </c>
      <c r="V4123" s="7">
        <v>5</v>
      </c>
      <c r="W4123" s="8">
        <v>24.85</v>
      </c>
      <c r="X4123" s="8">
        <f t="shared" si="583"/>
        <v>6696</v>
      </c>
      <c r="Y4123" s="9">
        <v>0.31</v>
      </c>
      <c r="Z4123" s="9" t="str">
        <f t="shared" si="584"/>
        <v>High</v>
      </c>
    </row>
    <row r="4124" spans="1:26" x14ac:dyDescent="0.3">
      <c r="A4124" t="s">
        <v>5024</v>
      </c>
      <c r="B4124" s="6">
        <v>44207</v>
      </c>
      <c r="C4124" s="6" t="str">
        <f t="shared" si="577"/>
        <v>2021</v>
      </c>
      <c r="D4124" s="6" t="str">
        <f t="shared" si="578"/>
        <v>January</v>
      </c>
      <c r="E4124" s="6" t="str">
        <f t="shared" si="579"/>
        <v>Q1</v>
      </c>
      <c r="F4124" s="6" t="str">
        <f t="shared" si="580"/>
        <v>High</v>
      </c>
      <c r="G4124" s="6" t="str">
        <f t="shared" si="581"/>
        <v>Discounted</v>
      </c>
      <c r="H4124" s="6">
        <v>44209</v>
      </c>
      <c r="I4124" t="s">
        <v>1923</v>
      </c>
      <c r="J4124" t="s">
        <v>67</v>
      </c>
      <c r="K4124" t="s">
        <v>1424</v>
      </c>
      <c r="L4124" t="s">
        <v>40</v>
      </c>
      <c r="M4124" t="s">
        <v>31</v>
      </c>
      <c r="N4124" t="s">
        <v>32</v>
      </c>
      <c r="O4124" t="s">
        <v>54</v>
      </c>
      <c r="P4124" t="s">
        <v>114</v>
      </c>
      <c r="Q4124" t="s">
        <v>132</v>
      </c>
      <c r="R4124" s="7">
        <v>0.2</v>
      </c>
      <c r="S4124" s="7">
        <f t="shared" si="576"/>
        <v>12.441599999999999</v>
      </c>
      <c r="T4124" s="8">
        <v>5.4432</v>
      </c>
      <c r="U4124" s="8" t="str">
        <f t="shared" si="582"/>
        <v>Low</v>
      </c>
      <c r="V4124" s="7">
        <v>3</v>
      </c>
      <c r="W4124" s="8">
        <v>15.552</v>
      </c>
      <c r="X4124" s="8">
        <f t="shared" si="583"/>
        <v>7693</v>
      </c>
      <c r="Y4124" s="9">
        <v>0.35</v>
      </c>
      <c r="Z4124" s="9" t="str">
        <f t="shared" si="584"/>
        <v>High</v>
      </c>
    </row>
    <row r="4125" spans="1:26" x14ac:dyDescent="0.3">
      <c r="A4125" t="s">
        <v>5024</v>
      </c>
      <c r="B4125" s="6">
        <v>44207</v>
      </c>
      <c r="C4125" s="6" t="str">
        <f t="shared" si="577"/>
        <v>2021</v>
      </c>
      <c r="D4125" s="6" t="str">
        <f t="shared" si="578"/>
        <v>January</v>
      </c>
      <c r="E4125" s="6" t="str">
        <f t="shared" si="579"/>
        <v>Q1</v>
      </c>
      <c r="F4125" s="6" t="str">
        <f t="shared" si="580"/>
        <v>High</v>
      </c>
      <c r="G4125" s="6" t="str">
        <f t="shared" si="581"/>
        <v>Discounted</v>
      </c>
      <c r="H4125" s="6">
        <v>44209</v>
      </c>
      <c r="I4125" t="s">
        <v>1923</v>
      </c>
      <c r="J4125" t="s">
        <v>67</v>
      </c>
      <c r="K4125" t="s">
        <v>4796</v>
      </c>
      <c r="L4125" t="s">
        <v>40</v>
      </c>
      <c r="M4125" t="s">
        <v>31</v>
      </c>
      <c r="N4125" t="s">
        <v>32</v>
      </c>
      <c r="O4125" t="s">
        <v>54</v>
      </c>
      <c r="P4125" t="s">
        <v>114</v>
      </c>
      <c r="Q4125" t="s">
        <v>132</v>
      </c>
      <c r="R4125" s="7">
        <v>0.2</v>
      </c>
      <c r="S4125" s="7">
        <f t="shared" si="576"/>
        <v>50.6496</v>
      </c>
      <c r="T4125" s="8">
        <v>20.5764</v>
      </c>
      <c r="U4125" s="8" t="str">
        <f t="shared" si="582"/>
        <v>Low</v>
      </c>
      <c r="V4125" s="7">
        <v>3</v>
      </c>
      <c r="W4125" s="8">
        <v>63.311999999999998</v>
      </c>
      <c r="X4125" s="8">
        <f t="shared" si="583"/>
        <v>4684</v>
      </c>
      <c r="Y4125" s="9">
        <v>0.32500000000000001</v>
      </c>
      <c r="Z4125" s="9" t="str">
        <f t="shared" si="584"/>
        <v>High</v>
      </c>
    </row>
    <row r="4126" spans="1:26" x14ac:dyDescent="0.3">
      <c r="A4126" t="s">
        <v>5024</v>
      </c>
      <c r="B4126" s="6">
        <v>44207</v>
      </c>
      <c r="C4126" s="6" t="str">
        <f t="shared" si="577"/>
        <v>2021</v>
      </c>
      <c r="D4126" s="6" t="str">
        <f t="shared" si="578"/>
        <v>January</v>
      </c>
      <c r="E4126" s="6" t="str">
        <f t="shared" si="579"/>
        <v>Q1</v>
      </c>
      <c r="F4126" s="6" t="str">
        <f t="shared" si="580"/>
        <v>Low</v>
      </c>
      <c r="G4126" s="6" t="str">
        <f t="shared" si="581"/>
        <v>Discounted</v>
      </c>
      <c r="H4126" s="6">
        <v>44209</v>
      </c>
      <c r="I4126" t="s">
        <v>1923</v>
      </c>
      <c r="J4126" t="s">
        <v>89</v>
      </c>
      <c r="K4126" t="s">
        <v>5025</v>
      </c>
      <c r="L4126" t="s">
        <v>40</v>
      </c>
      <c r="M4126" t="s">
        <v>91</v>
      </c>
      <c r="N4126" t="s">
        <v>92</v>
      </c>
      <c r="O4126" t="s">
        <v>54</v>
      </c>
      <c r="P4126" t="s">
        <v>114</v>
      </c>
      <c r="Q4126" t="s">
        <v>132</v>
      </c>
      <c r="R4126" s="7">
        <v>0.4</v>
      </c>
      <c r="S4126" s="7">
        <f t="shared" si="576"/>
        <v>9.3527999999999984</v>
      </c>
      <c r="T4126" s="8">
        <v>-9.8724000000000007</v>
      </c>
      <c r="U4126" s="8" t="str">
        <f t="shared" si="582"/>
        <v>Loss</v>
      </c>
      <c r="V4126" s="7">
        <v>2</v>
      </c>
      <c r="W4126" s="8">
        <v>15.587999999999999</v>
      </c>
      <c r="X4126" s="8">
        <f t="shared" si="583"/>
        <v>7685</v>
      </c>
      <c r="Y4126" s="9">
        <v>-0.63333333300000005</v>
      </c>
      <c r="Z4126" s="9" t="str">
        <f t="shared" si="584"/>
        <v>Low</v>
      </c>
    </row>
    <row r="4127" spans="1:26" x14ac:dyDescent="0.3">
      <c r="A4127" t="s">
        <v>5026</v>
      </c>
      <c r="B4127" s="6">
        <v>44207</v>
      </c>
      <c r="C4127" s="6" t="str">
        <f t="shared" si="577"/>
        <v>2021</v>
      </c>
      <c r="D4127" s="6" t="str">
        <f t="shared" si="578"/>
        <v>January</v>
      </c>
      <c r="E4127" s="6" t="str">
        <f t="shared" si="579"/>
        <v>Q1</v>
      </c>
      <c r="F4127" s="6" t="str">
        <f t="shared" si="580"/>
        <v>Low</v>
      </c>
      <c r="G4127" s="6" t="str">
        <f t="shared" si="581"/>
        <v>Discounted</v>
      </c>
      <c r="H4127" s="6">
        <v>44211</v>
      </c>
      <c r="I4127" t="s">
        <v>717</v>
      </c>
      <c r="J4127" t="s">
        <v>209</v>
      </c>
      <c r="K4127" t="s">
        <v>210</v>
      </c>
      <c r="L4127" t="s">
        <v>40</v>
      </c>
      <c r="M4127" t="s">
        <v>76</v>
      </c>
      <c r="N4127" t="s">
        <v>99</v>
      </c>
      <c r="O4127" t="s">
        <v>54</v>
      </c>
      <c r="P4127" t="s">
        <v>406</v>
      </c>
      <c r="Q4127" t="s">
        <v>132</v>
      </c>
      <c r="R4127" s="7">
        <v>0.2</v>
      </c>
      <c r="S4127" s="7">
        <f t="shared" si="576"/>
        <v>43.993600000000001</v>
      </c>
      <c r="T4127" s="8">
        <v>8.9361999999999995</v>
      </c>
      <c r="U4127" s="8" t="str">
        <f t="shared" si="582"/>
        <v>Low</v>
      </c>
      <c r="V4127" s="7">
        <v>14</v>
      </c>
      <c r="W4127" s="8">
        <v>54.991999999999997</v>
      </c>
      <c r="X4127" s="8">
        <f t="shared" si="583"/>
        <v>4977</v>
      </c>
      <c r="Y4127" s="9">
        <v>0.16250000000000001</v>
      </c>
      <c r="Z4127" s="9" t="str">
        <f t="shared" si="584"/>
        <v>Low</v>
      </c>
    </row>
    <row r="4128" spans="1:26" x14ac:dyDescent="0.3">
      <c r="A4128" t="s">
        <v>5027</v>
      </c>
      <c r="B4128" s="6">
        <v>44210</v>
      </c>
      <c r="C4128" s="6" t="str">
        <f t="shared" si="577"/>
        <v>2021</v>
      </c>
      <c r="D4128" s="6" t="str">
        <f t="shared" si="578"/>
        <v>January</v>
      </c>
      <c r="E4128" s="6" t="str">
        <f t="shared" si="579"/>
        <v>Q1</v>
      </c>
      <c r="F4128" s="6" t="str">
        <f t="shared" si="580"/>
        <v>Low</v>
      </c>
      <c r="G4128" s="6" t="str">
        <f t="shared" si="581"/>
        <v>Discounted</v>
      </c>
      <c r="H4128" s="6">
        <v>44216</v>
      </c>
      <c r="I4128" t="s">
        <v>3753</v>
      </c>
      <c r="J4128" t="s">
        <v>1150</v>
      </c>
      <c r="K4128" t="s">
        <v>5028</v>
      </c>
      <c r="L4128" t="s">
        <v>30</v>
      </c>
      <c r="M4128" t="s">
        <v>76</v>
      </c>
      <c r="N4128" t="s">
        <v>99</v>
      </c>
      <c r="O4128" t="s">
        <v>62</v>
      </c>
      <c r="P4128" t="s">
        <v>347</v>
      </c>
      <c r="Q4128" t="s">
        <v>453</v>
      </c>
      <c r="R4128" s="7">
        <v>0.2</v>
      </c>
      <c r="S4128" s="7">
        <f t="shared" si="576"/>
        <v>252.6208</v>
      </c>
      <c r="T4128" s="8">
        <v>31.5776</v>
      </c>
      <c r="U4128" s="8" t="str">
        <f t="shared" si="582"/>
        <v>Low</v>
      </c>
      <c r="V4128" s="7">
        <v>8</v>
      </c>
      <c r="W4128" s="8">
        <v>315.77600000000001</v>
      </c>
      <c r="X4128" s="8">
        <f t="shared" si="583"/>
        <v>1810</v>
      </c>
      <c r="Y4128" s="9">
        <v>0.1</v>
      </c>
      <c r="Z4128" s="9" t="str">
        <f t="shared" si="584"/>
        <v>Low</v>
      </c>
    </row>
    <row r="4129" spans="1:26" x14ac:dyDescent="0.3">
      <c r="A4129" t="s">
        <v>5027</v>
      </c>
      <c r="B4129" s="6">
        <v>44210</v>
      </c>
      <c r="C4129" s="6" t="str">
        <f t="shared" si="577"/>
        <v>2021</v>
      </c>
      <c r="D4129" s="6" t="str">
        <f t="shared" si="578"/>
        <v>January</v>
      </c>
      <c r="E4129" s="6" t="str">
        <f t="shared" si="579"/>
        <v>Q1</v>
      </c>
      <c r="F4129" s="6" t="str">
        <f t="shared" si="580"/>
        <v>High</v>
      </c>
      <c r="G4129" s="6" t="str">
        <f t="shared" si="581"/>
        <v>Discounted</v>
      </c>
      <c r="H4129" s="6">
        <v>44216</v>
      </c>
      <c r="I4129" t="s">
        <v>3753</v>
      </c>
      <c r="J4129" t="s">
        <v>67</v>
      </c>
      <c r="K4129" t="s">
        <v>2730</v>
      </c>
      <c r="L4129" t="s">
        <v>30</v>
      </c>
      <c r="M4129" t="s">
        <v>31</v>
      </c>
      <c r="N4129" t="s">
        <v>32</v>
      </c>
      <c r="O4129" t="s">
        <v>62</v>
      </c>
      <c r="P4129" t="s">
        <v>347</v>
      </c>
      <c r="Q4129" t="s">
        <v>453</v>
      </c>
      <c r="R4129" s="7">
        <v>0.2</v>
      </c>
      <c r="S4129" s="7">
        <f t="shared" si="576"/>
        <v>71.654399999999995</v>
      </c>
      <c r="T4129" s="8">
        <v>32.468400000000003</v>
      </c>
      <c r="U4129" s="8" t="str">
        <f t="shared" si="582"/>
        <v>Low</v>
      </c>
      <c r="V4129" s="7">
        <v>2</v>
      </c>
      <c r="W4129" s="8">
        <v>89.567999999999998</v>
      </c>
      <c r="X4129" s="8">
        <f t="shared" si="583"/>
        <v>4003</v>
      </c>
      <c r="Y4129" s="9">
        <v>0.36249999999999999</v>
      </c>
      <c r="Z4129" s="9" t="str">
        <f t="shared" si="584"/>
        <v>High</v>
      </c>
    </row>
    <row r="4130" spans="1:26" x14ac:dyDescent="0.3">
      <c r="A4130" t="s">
        <v>5029</v>
      </c>
      <c r="B4130" s="6">
        <v>44211</v>
      </c>
      <c r="C4130" s="6" t="str">
        <f t="shared" si="577"/>
        <v>2021</v>
      </c>
      <c r="D4130" s="6" t="str">
        <f t="shared" si="578"/>
        <v>January</v>
      </c>
      <c r="E4130" s="6" t="str">
        <f t="shared" si="579"/>
        <v>Q1</v>
      </c>
      <c r="F4130" s="6" t="str">
        <f t="shared" si="580"/>
        <v>High</v>
      </c>
      <c r="G4130" s="6" t="str">
        <f t="shared" si="581"/>
        <v>Discounted</v>
      </c>
      <c r="H4130" s="6">
        <v>44217</v>
      </c>
      <c r="I4130" t="s">
        <v>2661</v>
      </c>
      <c r="J4130" t="s">
        <v>89</v>
      </c>
      <c r="K4130" t="s">
        <v>1976</v>
      </c>
      <c r="L4130" t="s">
        <v>30</v>
      </c>
      <c r="M4130" t="s">
        <v>31</v>
      </c>
      <c r="N4130" t="s">
        <v>41</v>
      </c>
      <c r="O4130" t="s">
        <v>54</v>
      </c>
      <c r="P4130" t="s">
        <v>270</v>
      </c>
      <c r="Q4130" t="s">
        <v>271</v>
      </c>
      <c r="R4130" s="7">
        <v>0.2</v>
      </c>
      <c r="S4130" s="7">
        <f t="shared" si="576"/>
        <v>39.628799999999998</v>
      </c>
      <c r="T4130" s="8">
        <v>17.337599999999998</v>
      </c>
      <c r="U4130" s="8" t="str">
        <f t="shared" si="582"/>
        <v>Low</v>
      </c>
      <c r="V4130" s="7">
        <v>3</v>
      </c>
      <c r="W4130" s="8">
        <v>49.536000000000001</v>
      </c>
      <c r="X4130" s="8">
        <f t="shared" si="583"/>
        <v>5164</v>
      </c>
      <c r="Y4130" s="9">
        <v>0.35</v>
      </c>
      <c r="Z4130" s="9" t="str">
        <f t="shared" si="584"/>
        <v>High</v>
      </c>
    </row>
    <row r="4131" spans="1:26" x14ac:dyDescent="0.3">
      <c r="A4131" t="s">
        <v>5029</v>
      </c>
      <c r="B4131" s="6">
        <v>44211</v>
      </c>
      <c r="C4131" s="6" t="str">
        <f t="shared" si="577"/>
        <v>2021</v>
      </c>
      <c r="D4131" s="6" t="str">
        <f t="shared" si="578"/>
        <v>January</v>
      </c>
      <c r="E4131" s="6" t="str">
        <f t="shared" si="579"/>
        <v>Q1</v>
      </c>
      <c r="F4131" s="6" t="str">
        <f t="shared" si="580"/>
        <v>High</v>
      </c>
      <c r="G4131" s="6" t="str">
        <f t="shared" si="581"/>
        <v>Full Price</v>
      </c>
      <c r="H4131" s="6">
        <v>44217</v>
      </c>
      <c r="I4131" t="s">
        <v>2661</v>
      </c>
      <c r="J4131" t="s">
        <v>89</v>
      </c>
      <c r="K4131" t="s">
        <v>4565</v>
      </c>
      <c r="L4131" t="s">
        <v>30</v>
      </c>
      <c r="M4131" t="s">
        <v>31</v>
      </c>
      <c r="N4131" t="s">
        <v>149</v>
      </c>
      <c r="O4131" t="s">
        <v>54</v>
      </c>
      <c r="P4131" t="s">
        <v>270</v>
      </c>
      <c r="Q4131" t="s">
        <v>271</v>
      </c>
      <c r="R4131" s="7">
        <v>0</v>
      </c>
      <c r="S4131" s="7">
        <f t="shared" si="576"/>
        <v>16.52</v>
      </c>
      <c r="T4131" s="8">
        <v>7.5991999999999997</v>
      </c>
      <c r="U4131" s="8" t="str">
        <f t="shared" si="582"/>
        <v>Low</v>
      </c>
      <c r="V4131" s="7">
        <v>4</v>
      </c>
      <c r="W4131" s="8">
        <v>16.52</v>
      </c>
      <c r="X4131" s="8">
        <f t="shared" si="583"/>
        <v>7570</v>
      </c>
      <c r="Y4131" s="9">
        <v>0.46</v>
      </c>
      <c r="Z4131" s="9" t="str">
        <f t="shared" si="584"/>
        <v>High</v>
      </c>
    </row>
    <row r="4132" spans="1:26" x14ac:dyDescent="0.3">
      <c r="A4132" t="s">
        <v>5029</v>
      </c>
      <c r="B4132" s="6">
        <v>44211</v>
      </c>
      <c r="C4132" s="6" t="str">
        <f t="shared" si="577"/>
        <v>2021</v>
      </c>
      <c r="D4132" s="6" t="str">
        <f t="shared" si="578"/>
        <v>January</v>
      </c>
      <c r="E4132" s="6" t="str">
        <f t="shared" si="579"/>
        <v>Q1</v>
      </c>
      <c r="F4132" s="6" t="str">
        <f t="shared" si="580"/>
        <v>High</v>
      </c>
      <c r="G4132" s="6" t="str">
        <f t="shared" si="581"/>
        <v>Full Price</v>
      </c>
      <c r="H4132" s="6">
        <v>44217</v>
      </c>
      <c r="I4132" t="s">
        <v>2661</v>
      </c>
      <c r="J4132" t="s">
        <v>67</v>
      </c>
      <c r="K4132" t="s">
        <v>3300</v>
      </c>
      <c r="L4132" t="s">
        <v>30</v>
      </c>
      <c r="M4132" t="s">
        <v>31</v>
      </c>
      <c r="N4132" t="s">
        <v>32</v>
      </c>
      <c r="O4132" t="s">
        <v>54</v>
      </c>
      <c r="P4132" t="s">
        <v>270</v>
      </c>
      <c r="Q4132" t="s">
        <v>271</v>
      </c>
      <c r="R4132" s="7">
        <v>0</v>
      </c>
      <c r="S4132" s="7">
        <f t="shared" si="576"/>
        <v>60.12</v>
      </c>
      <c r="T4132" s="8">
        <v>28.857600000000001</v>
      </c>
      <c r="U4132" s="8" t="str">
        <f t="shared" si="582"/>
        <v>Low</v>
      </c>
      <c r="V4132" s="7">
        <v>9</v>
      </c>
      <c r="W4132" s="8">
        <v>60.12</v>
      </c>
      <c r="X4132" s="8">
        <f t="shared" si="583"/>
        <v>4795</v>
      </c>
      <c r="Y4132" s="9">
        <v>0.48</v>
      </c>
      <c r="Z4132" s="9" t="str">
        <f t="shared" si="584"/>
        <v>High</v>
      </c>
    </row>
    <row r="4133" spans="1:26" x14ac:dyDescent="0.3">
      <c r="A4133" t="s">
        <v>5030</v>
      </c>
      <c r="B4133" s="6">
        <v>44211</v>
      </c>
      <c r="C4133" s="6" t="str">
        <f t="shared" si="577"/>
        <v>2021</v>
      </c>
      <c r="D4133" s="6" t="str">
        <f t="shared" si="578"/>
        <v>January</v>
      </c>
      <c r="E4133" s="6" t="str">
        <f t="shared" si="579"/>
        <v>Q1</v>
      </c>
      <c r="F4133" s="6" t="str">
        <f t="shared" si="580"/>
        <v>Low</v>
      </c>
      <c r="G4133" s="6" t="str">
        <f t="shared" si="581"/>
        <v>Discounted</v>
      </c>
      <c r="H4133" s="6">
        <v>44211</v>
      </c>
      <c r="I4133" t="s">
        <v>3027</v>
      </c>
      <c r="J4133" t="s">
        <v>425</v>
      </c>
      <c r="K4133" t="s">
        <v>2477</v>
      </c>
      <c r="L4133" t="s">
        <v>30</v>
      </c>
      <c r="M4133" t="s">
        <v>76</v>
      </c>
      <c r="N4133" t="s">
        <v>262</v>
      </c>
      <c r="O4133" t="s">
        <v>54</v>
      </c>
      <c r="P4133" t="s">
        <v>1890</v>
      </c>
      <c r="Q4133" t="s">
        <v>1056</v>
      </c>
      <c r="R4133" s="7">
        <v>0.3</v>
      </c>
      <c r="S4133" s="7">
        <f t="shared" si="576"/>
        <v>127.25790000000001</v>
      </c>
      <c r="T4133" s="8">
        <v>-15.582599999999999</v>
      </c>
      <c r="U4133" s="8" t="str">
        <f t="shared" si="582"/>
        <v>Loss</v>
      </c>
      <c r="V4133" s="7">
        <v>1</v>
      </c>
      <c r="W4133" s="8">
        <v>181.797</v>
      </c>
      <c r="X4133" s="8">
        <f t="shared" si="583"/>
        <v>2766</v>
      </c>
      <c r="Y4133" s="9">
        <v>-8.5714286000000001E-2</v>
      </c>
      <c r="Z4133" s="9" t="str">
        <f t="shared" si="584"/>
        <v>Low</v>
      </c>
    </row>
    <row r="4134" spans="1:26" x14ac:dyDescent="0.3">
      <c r="A4134" t="s">
        <v>5031</v>
      </c>
      <c r="B4134" s="6">
        <v>44211</v>
      </c>
      <c r="C4134" s="6" t="str">
        <f t="shared" si="577"/>
        <v>2021</v>
      </c>
      <c r="D4134" s="6" t="str">
        <f t="shared" si="578"/>
        <v>January</v>
      </c>
      <c r="E4134" s="6" t="str">
        <f t="shared" si="579"/>
        <v>Q1</v>
      </c>
      <c r="F4134" s="6" t="str">
        <f t="shared" si="580"/>
        <v>High</v>
      </c>
      <c r="G4134" s="6" t="str">
        <f t="shared" si="581"/>
        <v>Full Price</v>
      </c>
      <c r="H4134" s="6">
        <v>44215</v>
      </c>
      <c r="I4134" t="s">
        <v>1231</v>
      </c>
      <c r="J4134" t="s">
        <v>89</v>
      </c>
      <c r="K4134" t="s">
        <v>625</v>
      </c>
      <c r="L4134" t="s">
        <v>40</v>
      </c>
      <c r="M4134" t="s">
        <v>31</v>
      </c>
      <c r="N4134" t="s">
        <v>53</v>
      </c>
      <c r="O4134" t="s">
        <v>54</v>
      </c>
      <c r="P4134" t="s">
        <v>5032</v>
      </c>
      <c r="Q4134" t="s">
        <v>322</v>
      </c>
      <c r="R4134" s="7">
        <v>0</v>
      </c>
      <c r="S4134" s="7">
        <f t="shared" si="576"/>
        <v>4.66</v>
      </c>
      <c r="T4134" s="8">
        <v>1.3513999999999999</v>
      </c>
      <c r="U4134" s="8" t="str">
        <f t="shared" si="582"/>
        <v>Low</v>
      </c>
      <c r="V4134" s="7">
        <v>2</v>
      </c>
      <c r="W4134" s="8">
        <v>4.66</v>
      </c>
      <c r="X4134" s="8">
        <f t="shared" si="583"/>
        <v>9546</v>
      </c>
      <c r="Y4134" s="9">
        <v>0.28999999999999998</v>
      </c>
      <c r="Z4134" s="9" t="str">
        <f t="shared" si="584"/>
        <v>High</v>
      </c>
    </row>
    <row r="4135" spans="1:26" x14ac:dyDescent="0.3">
      <c r="A4135" t="s">
        <v>5031</v>
      </c>
      <c r="B4135" s="6">
        <v>44211</v>
      </c>
      <c r="C4135" s="6" t="str">
        <f t="shared" si="577"/>
        <v>2021</v>
      </c>
      <c r="D4135" s="6" t="str">
        <f t="shared" si="578"/>
        <v>January</v>
      </c>
      <c r="E4135" s="6" t="str">
        <f t="shared" si="579"/>
        <v>Q1</v>
      </c>
      <c r="F4135" s="6" t="str">
        <f t="shared" si="580"/>
        <v>High</v>
      </c>
      <c r="G4135" s="6" t="str">
        <f t="shared" si="581"/>
        <v>Full Price</v>
      </c>
      <c r="H4135" s="6">
        <v>44215</v>
      </c>
      <c r="I4135" t="s">
        <v>1231</v>
      </c>
      <c r="J4135" t="s">
        <v>89</v>
      </c>
      <c r="K4135" t="s">
        <v>2891</v>
      </c>
      <c r="L4135" t="s">
        <v>40</v>
      </c>
      <c r="M4135" t="s">
        <v>31</v>
      </c>
      <c r="N4135" t="s">
        <v>149</v>
      </c>
      <c r="O4135" t="s">
        <v>54</v>
      </c>
      <c r="P4135" t="s">
        <v>5032</v>
      </c>
      <c r="Q4135" t="s">
        <v>322</v>
      </c>
      <c r="R4135" s="7">
        <v>0</v>
      </c>
      <c r="S4135" s="7">
        <f t="shared" si="576"/>
        <v>52.34</v>
      </c>
      <c r="T4135" s="8">
        <v>24.599799999999998</v>
      </c>
      <c r="U4135" s="8" t="str">
        <f t="shared" si="582"/>
        <v>Low</v>
      </c>
      <c r="V4135" s="7">
        <v>2</v>
      </c>
      <c r="W4135" s="8">
        <v>52.34</v>
      </c>
      <c r="X4135" s="8">
        <f t="shared" si="583"/>
        <v>5054</v>
      </c>
      <c r="Y4135" s="9">
        <v>0.47</v>
      </c>
      <c r="Z4135" s="9" t="str">
        <f t="shared" si="584"/>
        <v>High</v>
      </c>
    </row>
    <row r="4136" spans="1:26" x14ac:dyDescent="0.3">
      <c r="A4136" t="s">
        <v>5031</v>
      </c>
      <c r="B4136" s="6">
        <v>44211</v>
      </c>
      <c r="C4136" s="6" t="str">
        <f t="shared" si="577"/>
        <v>2021</v>
      </c>
      <c r="D4136" s="6" t="str">
        <f t="shared" si="578"/>
        <v>January</v>
      </c>
      <c r="E4136" s="6" t="str">
        <f t="shared" si="579"/>
        <v>Q1</v>
      </c>
      <c r="F4136" s="6" t="str">
        <f t="shared" si="580"/>
        <v>High</v>
      </c>
      <c r="G4136" s="6" t="str">
        <f t="shared" si="581"/>
        <v>Full Price</v>
      </c>
      <c r="H4136" s="6">
        <v>44215</v>
      </c>
      <c r="I4136" t="s">
        <v>1231</v>
      </c>
      <c r="J4136" t="s">
        <v>161</v>
      </c>
      <c r="K4136" t="s">
        <v>1903</v>
      </c>
      <c r="L4136" t="s">
        <v>40</v>
      </c>
      <c r="M4136" t="s">
        <v>91</v>
      </c>
      <c r="N4136" t="s">
        <v>110</v>
      </c>
      <c r="O4136" t="s">
        <v>54</v>
      </c>
      <c r="P4136" t="s">
        <v>5032</v>
      </c>
      <c r="Q4136" t="s">
        <v>322</v>
      </c>
      <c r="R4136" s="7">
        <v>0</v>
      </c>
      <c r="S4136" s="7">
        <f t="shared" si="576"/>
        <v>254.97</v>
      </c>
      <c r="T4136" s="8">
        <v>91.789199999999994</v>
      </c>
      <c r="U4136" s="8" t="str">
        <f t="shared" si="582"/>
        <v>Low</v>
      </c>
      <c r="V4136" s="7">
        <v>3</v>
      </c>
      <c r="W4136" s="8">
        <v>254.97</v>
      </c>
      <c r="X4136" s="8">
        <f t="shared" si="583"/>
        <v>2164</v>
      </c>
      <c r="Y4136" s="9">
        <v>0.36</v>
      </c>
      <c r="Z4136" s="9" t="str">
        <f t="shared" si="584"/>
        <v>High</v>
      </c>
    </row>
    <row r="4137" spans="1:26" x14ac:dyDescent="0.3">
      <c r="A4137" t="s">
        <v>5033</v>
      </c>
      <c r="B4137" s="6">
        <v>44211</v>
      </c>
      <c r="C4137" s="6" t="str">
        <f t="shared" si="577"/>
        <v>2021</v>
      </c>
      <c r="D4137" s="6" t="str">
        <f t="shared" si="578"/>
        <v>January</v>
      </c>
      <c r="E4137" s="6" t="str">
        <f t="shared" si="579"/>
        <v>Q1</v>
      </c>
      <c r="F4137" s="6" t="str">
        <f t="shared" si="580"/>
        <v>High</v>
      </c>
      <c r="G4137" s="6" t="str">
        <f t="shared" si="581"/>
        <v>Full Price</v>
      </c>
      <c r="H4137" s="6">
        <v>44213</v>
      </c>
      <c r="I4137" t="s">
        <v>5034</v>
      </c>
      <c r="J4137" t="s">
        <v>67</v>
      </c>
      <c r="K4137" t="s">
        <v>2743</v>
      </c>
      <c r="L4137" t="s">
        <v>40</v>
      </c>
      <c r="M4137" t="s">
        <v>31</v>
      </c>
      <c r="N4137" t="s">
        <v>32</v>
      </c>
      <c r="O4137" t="s">
        <v>54</v>
      </c>
      <c r="P4137" t="s">
        <v>270</v>
      </c>
      <c r="Q4137" t="s">
        <v>271</v>
      </c>
      <c r="R4137" s="7">
        <v>0</v>
      </c>
      <c r="S4137" s="7">
        <f t="shared" si="576"/>
        <v>81.98</v>
      </c>
      <c r="T4137" s="8">
        <v>40.170200000000001</v>
      </c>
      <c r="U4137" s="8" t="str">
        <f t="shared" si="582"/>
        <v>Low</v>
      </c>
      <c r="V4137" s="7">
        <v>2</v>
      </c>
      <c r="W4137" s="8">
        <v>81.98</v>
      </c>
      <c r="X4137" s="8">
        <f t="shared" si="583"/>
        <v>4165</v>
      </c>
      <c r="Y4137" s="9">
        <v>0.49</v>
      </c>
      <c r="Z4137" s="9" t="str">
        <f t="shared" si="584"/>
        <v>High</v>
      </c>
    </row>
    <row r="4138" spans="1:26" x14ac:dyDescent="0.3">
      <c r="A4138" t="s">
        <v>5035</v>
      </c>
      <c r="B4138" s="6">
        <v>44212</v>
      </c>
      <c r="C4138" s="6" t="str">
        <f t="shared" si="577"/>
        <v>2021</v>
      </c>
      <c r="D4138" s="6" t="str">
        <f t="shared" si="578"/>
        <v>January</v>
      </c>
      <c r="E4138" s="6" t="str">
        <f t="shared" si="579"/>
        <v>Q1</v>
      </c>
      <c r="F4138" s="6" t="str">
        <f t="shared" si="580"/>
        <v>High</v>
      </c>
      <c r="G4138" s="6" t="str">
        <f t="shared" si="581"/>
        <v>Discounted</v>
      </c>
      <c r="H4138" s="6">
        <v>44216</v>
      </c>
      <c r="I4138" t="s">
        <v>1531</v>
      </c>
      <c r="J4138" t="s">
        <v>256</v>
      </c>
      <c r="K4138" t="s">
        <v>2789</v>
      </c>
      <c r="L4138" t="s">
        <v>30</v>
      </c>
      <c r="M4138" t="s">
        <v>31</v>
      </c>
      <c r="N4138" t="s">
        <v>41</v>
      </c>
      <c r="O4138" t="s">
        <v>69</v>
      </c>
      <c r="P4138" t="s">
        <v>70</v>
      </c>
      <c r="Q4138" t="s">
        <v>71</v>
      </c>
      <c r="R4138" s="7">
        <v>0.2</v>
      </c>
      <c r="S4138" s="7">
        <f t="shared" si="576"/>
        <v>9.3184000000000005</v>
      </c>
      <c r="T4138" s="8">
        <v>4.2224000000000004</v>
      </c>
      <c r="U4138" s="8" t="str">
        <f t="shared" si="582"/>
        <v>Low</v>
      </c>
      <c r="V4138" s="7">
        <v>2</v>
      </c>
      <c r="W4138" s="8">
        <v>11.648</v>
      </c>
      <c r="X4138" s="8">
        <f t="shared" si="583"/>
        <v>8349</v>
      </c>
      <c r="Y4138" s="9">
        <v>0.36249999999999999</v>
      </c>
      <c r="Z4138" s="9" t="str">
        <f t="shared" si="584"/>
        <v>High</v>
      </c>
    </row>
    <row r="4139" spans="1:26" x14ac:dyDescent="0.3">
      <c r="A4139" t="s">
        <v>5035</v>
      </c>
      <c r="B4139" s="6">
        <v>44212</v>
      </c>
      <c r="C4139" s="6" t="str">
        <f t="shared" si="577"/>
        <v>2021</v>
      </c>
      <c r="D4139" s="6" t="str">
        <f t="shared" si="578"/>
        <v>January</v>
      </c>
      <c r="E4139" s="6" t="str">
        <f t="shared" si="579"/>
        <v>Q1</v>
      </c>
      <c r="F4139" s="6" t="str">
        <f t="shared" si="580"/>
        <v>Low</v>
      </c>
      <c r="G4139" s="6" t="str">
        <f t="shared" si="581"/>
        <v>Full Price</v>
      </c>
      <c r="H4139" s="6">
        <v>44216</v>
      </c>
      <c r="I4139" t="s">
        <v>1531</v>
      </c>
      <c r="J4139" t="s">
        <v>89</v>
      </c>
      <c r="K4139" t="s">
        <v>5036</v>
      </c>
      <c r="L4139" t="s">
        <v>30</v>
      </c>
      <c r="M4139" t="s">
        <v>91</v>
      </c>
      <c r="N4139" t="s">
        <v>110</v>
      </c>
      <c r="O4139" t="s">
        <v>69</v>
      </c>
      <c r="P4139" t="s">
        <v>70</v>
      </c>
      <c r="Q4139" t="s">
        <v>71</v>
      </c>
      <c r="R4139" s="7">
        <v>0</v>
      </c>
      <c r="S4139" s="7">
        <f t="shared" si="576"/>
        <v>90.57</v>
      </c>
      <c r="T4139" s="8">
        <v>11.774100000000001</v>
      </c>
      <c r="U4139" s="8" t="str">
        <f t="shared" si="582"/>
        <v>Low</v>
      </c>
      <c r="V4139" s="7">
        <v>3</v>
      </c>
      <c r="W4139" s="8">
        <v>90.57</v>
      </c>
      <c r="X4139" s="8">
        <f t="shared" si="583"/>
        <v>3967</v>
      </c>
      <c r="Y4139" s="9">
        <v>0.13</v>
      </c>
      <c r="Z4139" s="9" t="str">
        <f t="shared" si="584"/>
        <v>Low</v>
      </c>
    </row>
    <row r="4140" spans="1:26" x14ac:dyDescent="0.3">
      <c r="A4140" t="s">
        <v>5037</v>
      </c>
      <c r="B4140" s="6">
        <v>44213</v>
      </c>
      <c r="C4140" s="6" t="str">
        <f t="shared" si="577"/>
        <v>2021</v>
      </c>
      <c r="D4140" s="6" t="str">
        <f t="shared" si="578"/>
        <v>January</v>
      </c>
      <c r="E4140" s="6" t="str">
        <f t="shared" si="579"/>
        <v>Q1</v>
      </c>
      <c r="F4140" s="6" t="str">
        <f t="shared" si="580"/>
        <v>Low</v>
      </c>
      <c r="G4140" s="6" t="str">
        <f t="shared" si="581"/>
        <v>Full Price</v>
      </c>
      <c r="H4140" s="6">
        <v>44217</v>
      </c>
      <c r="I4140" t="s">
        <v>4964</v>
      </c>
      <c r="J4140" t="s">
        <v>3129</v>
      </c>
      <c r="K4140" t="s">
        <v>3130</v>
      </c>
      <c r="L4140" t="s">
        <v>61</v>
      </c>
      <c r="M4140" t="s">
        <v>91</v>
      </c>
      <c r="N4140" t="s">
        <v>110</v>
      </c>
      <c r="O4140" t="s">
        <v>62</v>
      </c>
      <c r="P4140" t="s">
        <v>406</v>
      </c>
      <c r="Q4140" t="s">
        <v>64</v>
      </c>
      <c r="R4140" s="7">
        <v>0</v>
      </c>
      <c r="S4140" s="7">
        <f t="shared" si="576"/>
        <v>316</v>
      </c>
      <c r="T4140" s="8">
        <v>31.6</v>
      </c>
      <c r="U4140" s="8" t="str">
        <f t="shared" si="582"/>
        <v>Low</v>
      </c>
      <c r="V4140" s="7">
        <v>4</v>
      </c>
      <c r="W4140" s="8">
        <v>316</v>
      </c>
      <c r="X4140" s="8">
        <f t="shared" si="583"/>
        <v>1807</v>
      </c>
      <c r="Y4140" s="9">
        <v>0.1</v>
      </c>
      <c r="Z4140" s="9" t="str">
        <f t="shared" si="584"/>
        <v>Low</v>
      </c>
    </row>
    <row r="4141" spans="1:26" x14ac:dyDescent="0.3">
      <c r="A4141" t="s">
        <v>5038</v>
      </c>
      <c r="B4141" s="6">
        <v>44213</v>
      </c>
      <c r="C4141" s="6" t="str">
        <f t="shared" si="577"/>
        <v>2021</v>
      </c>
      <c r="D4141" s="6" t="str">
        <f t="shared" si="578"/>
        <v>January</v>
      </c>
      <c r="E4141" s="6" t="str">
        <f t="shared" si="579"/>
        <v>Q1</v>
      </c>
      <c r="F4141" s="6" t="str">
        <f t="shared" si="580"/>
        <v>Low</v>
      </c>
      <c r="G4141" s="6" t="str">
        <f t="shared" si="581"/>
        <v>Full Price</v>
      </c>
      <c r="H4141" s="6">
        <v>44217</v>
      </c>
      <c r="I4141" t="s">
        <v>4236</v>
      </c>
      <c r="J4141" t="s">
        <v>806</v>
      </c>
      <c r="K4141" t="s">
        <v>4749</v>
      </c>
      <c r="L4141" t="s">
        <v>40</v>
      </c>
      <c r="M4141" t="s">
        <v>76</v>
      </c>
      <c r="N4141" t="s">
        <v>99</v>
      </c>
      <c r="O4141" t="s">
        <v>54</v>
      </c>
      <c r="P4141" t="s">
        <v>347</v>
      </c>
      <c r="Q4141" t="s">
        <v>1180</v>
      </c>
      <c r="R4141" s="7">
        <v>0</v>
      </c>
      <c r="S4141" s="7">
        <f t="shared" si="576"/>
        <v>322.58999999999997</v>
      </c>
      <c r="T4141" s="8">
        <v>64.518000000000001</v>
      </c>
      <c r="U4141" s="8" t="str">
        <f t="shared" si="582"/>
        <v>Low</v>
      </c>
      <c r="V4141" s="7">
        <v>3</v>
      </c>
      <c r="W4141" s="8">
        <v>322.58999999999997</v>
      </c>
      <c r="X4141" s="8">
        <f t="shared" si="583"/>
        <v>1777</v>
      </c>
      <c r="Y4141" s="9">
        <v>0.2</v>
      </c>
      <c r="Z4141" s="9" t="str">
        <f t="shared" si="584"/>
        <v>Low</v>
      </c>
    </row>
    <row r="4142" spans="1:26" x14ac:dyDescent="0.3">
      <c r="A4142" t="s">
        <v>5038</v>
      </c>
      <c r="B4142" s="6">
        <v>44213</v>
      </c>
      <c r="C4142" s="6" t="str">
        <f t="shared" si="577"/>
        <v>2021</v>
      </c>
      <c r="D4142" s="6" t="str">
        <f t="shared" si="578"/>
        <v>January</v>
      </c>
      <c r="E4142" s="6" t="str">
        <f t="shared" si="579"/>
        <v>Q1</v>
      </c>
      <c r="F4142" s="6" t="str">
        <f t="shared" si="580"/>
        <v>Low</v>
      </c>
      <c r="G4142" s="6" t="str">
        <f t="shared" si="581"/>
        <v>Full Price</v>
      </c>
      <c r="H4142" s="6">
        <v>44217</v>
      </c>
      <c r="I4142" t="s">
        <v>4236</v>
      </c>
      <c r="J4142" t="s">
        <v>161</v>
      </c>
      <c r="K4142" t="s">
        <v>4218</v>
      </c>
      <c r="L4142" t="s">
        <v>40</v>
      </c>
      <c r="M4142" t="s">
        <v>91</v>
      </c>
      <c r="N4142" t="s">
        <v>110</v>
      </c>
      <c r="O4142" t="s">
        <v>54</v>
      </c>
      <c r="P4142" t="s">
        <v>347</v>
      </c>
      <c r="Q4142" t="s">
        <v>1180</v>
      </c>
      <c r="R4142" s="7">
        <v>0</v>
      </c>
      <c r="S4142" s="7">
        <f t="shared" si="576"/>
        <v>371.97</v>
      </c>
      <c r="T4142" s="8">
        <v>66.954599999999999</v>
      </c>
      <c r="U4142" s="8" t="str">
        <f t="shared" si="582"/>
        <v>Low</v>
      </c>
      <c r="V4142" s="7">
        <v>3</v>
      </c>
      <c r="W4142" s="8">
        <v>371.97</v>
      </c>
      <c r="X4142" s="8">
        <f t="shared" si="583"/>
        <v>1562</v>
      </c>
      <c r="Y4142" s="9">
        <v>0.18</v>
      </c>
      <c r="Z4142" s="9" t="str">
        <f t="shared" si="584"/>
        <v>Low</v>
      </c>
    </row>
    <row r="4143" spans="1:26" x14ac:dyDescent="0.3">
      <c r="A4143" t="s">
        <v>5038</v>
      </c>
      <c r="B4143" s="6">
        <v>44213</v>
      </c>
      <c r="C4143" s="6" t="str">
        <f t="shared" si="577"/>
        <v>2021</v>
      </c>
      <c r="D4143" s="6" t="str">
        <f t="shared" si="578"/>
        <v>January</v>
      </c>
      <c r="E4143" s="6" t="str">
        <f t="shared" si="579"/>
        <v>Q1</v>
      </c>
      <c r="F4143" s="6" t="str">
        <f t="shared" si="580"/>
        <v>High</v>
      </c>
      <c r="G4143" s="6" t="str">
        <f t="shared" si="581"/>
        <v>Full Price</v>
      </c>
      <c r="H4143" s="6">
        <v>44217</v>
      </c>
      <c r="I4143" t="s">
        <v>4236</v>
      </c>
      <c r="J4143" t="s">
        <v>161</v>
      </c>
      <c r="K4143" t="s">
        <v>162</v>
      </c>
      <c r="L4143" t="s">
        <v>40</v>
      </c>
      <c r="M4143" t="s">
        <v>91</v>
      </c>
      <c r="N4143" t="s">
        <v>110</v>
      </c>
      <c r="O4143" t="s">
        <v>54</v>
      </c>
      <c r="P4143" t="s">
        <v>347</v>
      </c>
      <c r="Q4143" t="s">
        <v>1180</v>
      </c>
      <c r="R4143" s="7">
        <v>0</v>
      </c>
      <c r="S4143" s="7">
        <f t="shared" si="576"/>
        <v>29.99</v>
      </c>
      <c r="T4143" s="8">
        <v>13.195600000000001</v>
      </c>
      <c r="U4143" s="8" t="str">
        <f t="shared" si="582"/>
        <v>Low</v>
      </c>
      <c r="V4143" s="7">
        <v>1</v>
      </c>
      <c r="W4143" s="8">
        <v>29.99</v>
      </c>
      <c r="X4143" s="8">
        <f t="shared" si="583"/>
        <v>6299</v>
      </c>
      <c r="Y4143" s="9">
        <v>0.44</v>
      </c>
      <c r="Z4143" s="9" t="str">
        <f t="shared" si="584"/>
        <v>High</v>
      </c>
    </row>
    <row r="4144" spans="1:26" x14ac:dyDescent="0.3">
      <c r="A4144" t="s">
        <v>5039</v>
      </c>
      <c r="B4144" s="6">
        <v>44217</v>
      </c>
      <c r="C4144" s="6" t="str">
        <f t="shared" si="577"/>
        <v>2021</v>
      </c>
      <c r="D4144" s="6" t="str">
        <f t="shared" si="578"/>
        <v>January</v>
      </c>
      <c r="E4144" s="6" t="str">
        <f t="shared" si="579"/>
        <v>Q1</v>
      </c>
      <c r="F4144" s="6" t="str">
        <f t="shared" si="580"/>
        <v>Low</v>
      </c>
      <c r="G4144" s="6" t="str">
        <f t="shared" si="581"/>
        <v>Discounted</v>
      </c>
      <c r="H4144" s="6">
        <v>44219</v>
      </c>
      <c r="I4144" t="s">
        <v>1176</v>
      </c>
      <c r="J4144" t="s">
        <v>74</v>
      </c>
      <c r="K4144" t="s">
        <v>4106</v>
      </c>
      <c r="L4144" t="s">
        <v>30</v>
      </c>
      <c r="M4144" t="s">
        <v>76</v>
      </c>
      <c r="N4144" t="s">
        <v>77</v>
      </c>
      <c r="O4144" t="s">
        <v>69</v>
      </c>
      <c r="P4144" t="s">
        <v>263</v>
      </c>
      <c r="Q4144" t="s">
        <v>71</v>
      </c>
      <c r="R4144" s="7">
        <v>0.2</v>
      </c>
      <c r="S4144" s="7">
        <f t="shared" si="576"/>
        <v>810.79040000000009</v>
      </c>
      <c r="T4144" s="8">
        <v>76.011600000000001</v>
      </c>
      <c r="U4144" s="8" t="str">
        <f t="shared" si="582"/>
        <v>Low</v>
      </c>
      <c r="V4144" s="7">
        <v>7</v>
      </c>
      <c r="W4144" s="8">
        <v>1013.4880000000001</v>
      </c>
      <c r="X4144" s="8">
        <f t="shared" si="583"/>
        <v>456</v>
      </c>
      <c r="Y4144" s="9">
        <v>7.4999999999999997E-2</v>
      </c>
      <c r="Z4144" s="9" t="str">
        <f t="shared" si="584"/>
        <v>Low</v>
      </c>
    </row>
    <row r="4145" spans="1:26" x14ac:dyDescent="0.3">
      <c r="A4145" t="s">
        <v>5039</v>
      </c>
      <c r="B4145" s="6">
        <v>44217</v>
      </c>
      <c r="C4145" s="6" t="str">
        <f t="shared" si="577"/>
        <v>2021</v>
      </c>
      <c r="D4145" s="6" t="str">
        <f t="shared" si="578"/>
        <v>January</v>
      </c>
      <c r="E4145" s="6" t="str">
        <f t="shared" si="579"/>
        <v>Q1</v>
      </c>
      <c r="F4145" s="6" t="str">
        <f t="shared" si="580"/>
        <v>Low</v>
      </c>
      <c r="G4145" s="6" t="str">
        <f t="shared" si="581"/>
        <v>Discounted</v>
      </c>
      <c r="H4145" s="6">
        <v>44219</v>
      </c>
      <c r="I4145" t="s">
        <v>1176</v>
      </c>
      <c r="J4145" t="s">
        <v>74</v>
      </c>
      <c r="K4145" t="s">
        <v>2101</v>
      </c>
      <c r="L4145" t="s">
        <v>30</v>
      </c>
      <c r="M4145" t="s">
        <v>76</v>
      </c>
      <c r="N4145" t="s">
        <v>77</v>
      </c>
      <c r="O4145" t="s">
        <v>69</v>
      </c>
      <c r="P4145" t="s">
        <v>263</v>
      </c>
      <c r="Q4145" t="s">
        <v>71</v>
      </c>
      <c r="R4145" s="7">
        <v>0.2</v>
      </c>
      <c r="S4145" s="7">
        <f t="shared" si="576"/>
        <v>122.85440000000001</v>
      </c>
      <c r="T4145" s="8">
        <v>-5.7587999999999999</v>
      </c>
      <c r="U4145" s="8" t="str">
        <f t="shared" si="582"/>
        <v>Loss</v>
      </c>
      <c r="V4145" s="7">
        <v>2</v>
      </c>
      <c r="W4145" s="8">
        <v>153.56800000000001</v>
      </c>
      <c r="X4145" s="8">
        <f t="shared" si="583"/>
        <v>3049</v>
      </c>
      <c r="Y4145" s="9">
        <v>-3.7499999999999999E-2</v>
      </c>
      <c r="Z4145" s="9" t="str">
        <f t="shared" si="584"/>
        <v>Low</v>
      </c>
    </row>
    <row r="4146" spans="1:26" x14ac:dyDescent="0.3">
      <c r="A4146" t="s">
        <v>5040</v>
      </c>
      <c r="B4146" s="6">
        <v>44218</v>
      </c>
      <c r="C4146" s="6" t="str">
        <f t="shared" si="577"/>
        <v>2021</v>
      </c>
      <c r="D4146" s="6" t="str">
        <f t="shared" si="578"/>
        <v>January</v>
      </c>
      <c r="E4146" s="6" t="str">
        <f t="shared" si="579"/>
        <v>Q1</v>
      </c>
      <c r="F4146" s="6" t="str">
        <f t="shared" si="580"/>
        <v>Low</v>
      </c>
      <c r="G4146" s="6" t="str">
        <f t="shared" si="581"/>
        <v>Full Price</v>
      </c>
      <c r="H4146" s="6">
        <v>44224</v>
      </c>
      <c r="I4146" t="s">
        <v>1112</v>
      </c>
      <c r="J4146" t="s">
        <v>89</v>
      </c>
      <c r="K4146" t="s">
        <v>3855</v>
      </c>
      <c r="L4146" t="s">
        <v>30</v>
      </c>
      <c r="M4146" t="s">
        <v>31</v>
      </c>
      <c r="N4146" t="s">
        <v>86</v>
      </c>
      <c r="O4146" t="s">
        <v>54</v>
      </c>
      <c r="P4146" t="s">
        <v>4719</v>
      </c>
      <c r="Q4146" t="s">
        <v>322</v>
      </c>
      <c r="R4146" s="7">
        <v>0</v>
      </c>
      <c r="S4146" s="7">
        <f t="shared" si="576"/>
        <v>7.56</v>
      </c>
      <c r="T4146" s="8">
        <v>0.3024</v>
      </c>
      <c r="U4146" s="8" t="str">
        <f t="shared" si="582"/>
        <v>Low</v>
      </c>
      <c r="V4146" s="7">
        <v>6</v>
      </c>
      <c r="W4146" s="8">
        <v>7.56</v>
      </c>
      <c r="X4146" s="8">
        <f t="shared" si="583"/>
        <v>9047</v>
      </c>
      <c r="Y4146" s="9">
        <v>0.04</v>
      </c>
      <c r="Z4146" s="9" t="str">
        <f t="shared" si="584"/>
        <v>Low</v>
      </c>
    </row>
    <row r="4147" spans="1:26" x14ac:dyDescent="0.3">
      <c r="A4147" t="s">
        <v>5041</v>
      </c>
      <c r="B4147" s="6">
        <v>44218</v>
      </c>
      <c r="C4147" s="6" t="str">
        <f t="shared" si="577"/>
        <v>2021</v>
      </c>
      <c r="D4147" s="6" t="str">
        <f t="shared" si="578"/>
        <v>January</v>
      </c>
      <c r="E4147" s="6" t="str">
        <f t="shared" si="579"/>
        <v>Q1</v>
      </c>
      <c r="F4147" s="6" t="str">
        <f t="shared" si="580"/>
        <v>High</v>
      </c>
      <c r="G4147" s="6" t="str">
        <f t="shared" si="581"/>
        <v>Full Price</v>
      </c>
      <c r="H4147" s="6">
        <v>44224</v>
      </c>
      <c r="I4147" t="s">
        <v>3048</v>
      </c>
      <c r="J4147" t="s">
        <v>44</v>
      </c>
      <c r="K4147" t="s">
        <v>2628</v>
      </c>
      <c r="L4147" t="s">
        <v>30</v>
      </c>
      <c r="M4147" t="s">
        <v>31</v>
      </c>
      <c r="N4147" t="s">
        <v>46</v>
      </c>
      <c r="O4147" t="s">
        <v>69</v>
      </c>
      <c r="P4147" t="s">
        <v>263</v>
      </c>
      <c r="Q4147" t="s">
        <v>71</v>
      </c>
      <c r="R4147" s="7">
        <v>0</v>
      </c>
      <c r="S4147" s="7">
        <f t="shared" si="576"/>
        <v>44.4</v>
      </c>
      <c r="T4147" s="8">
        <v>22.2</v>
      </c>
      <c r="U4147" s="8" t="str">
        <f t="shared" si="582"/>
        <v>Low</v>
      </c>
      <c r="V4147" s="7">
        <v>3</v>
      </c>
      <c r="W4147" s="8">
        <v>44.4</v>
      </c>
      <c r="X4147" s="8">
        <f t="shared" si="583"/>
        <v>5414</v>
      </c>
      <c r="Y4147" s="9">
        <v>0.5</v>
      </c>
      <c r="Z4147" s="9" t="str">
        <f t="shared" si="584"/>
        <v>High</v>
      </c>
    </row>
    <row r="4148" spans="1:26" x14ac:dyDescent="0.3">
      <c r="A4148" t="s">
        <v>5041</v>
      </c>
      <c r="B4148" s="6">
        <v>44218</v>
      </c>
      <c r="C4148" s="6" t="str">
        <f t="shared" si="577"/>
        <v>2021</v>
      </c>
      <c r="D4148" s="6" t="str">
        <f t="shared" si="578"/>
        <v>January</v>
      </c>
      <c r="E4148" s="6" t="str">
        <f t="shared" si="579"/>
        <v>Q1</v>
      </c>
      <c r="F4148" s="6" t="str">
        <f t="shared" si="580"/>
        <v>High</v>
      </c>
      <c r="G4148" s="6" t="str">
        <f t="shared" si="581"/>
        <v>Full Price</v>
      </c>
      <c r="H4148" s="6">
        <v>44224</v>
      </c>
      <c r="I4148" t="s">
        <v>3048</v>
      </c>
      <c r="J4148" t="s">
        <v>44</v>
      </c>
      <c r="K4148" t="s">
        <v>651</v>
      </c>
      <c r="L4148" t="s">
        <v>30</v>
      </c>
      <c r="M4148" t="s">
        <v>31</v>
      </c>
      <c r="N4148" t="s">
        <v>46</v>
      </c>
      <c r="O4148" t="s">
        <v>69</v>
      </c>
      <c r="P4148" t="s">
        <v>263</v>
      </c>
      <c r="Q4148" t="s">
        <v>71</v>
      </c>
      <c r="R4148" s="7">
        <v>0</v>
      </c>
      <c r="S4148" s="7">
        <f t="shared" si="576"/>
        <v>20.65</v>
      </c>
      <c r="T4148" s="8">
        <v>9.4990000000000006</v>
      </c>
      <c r="U4148" s="8" t="str">
        <f t="shared" si="582"/>
        <v>Low</v>
      </c>
      <c r="V4148" s="7">
        <v>5</v>
      </c>
      <c r="W4148" s="8">
        <v>20.65</v>
      </c>
      <c r="X4148" s="8">
        <f t="shared" si="583"/>
        <v>7091</v>
      </c>
      <c r="Y4148" s="9">
        <v>0.46</v>
      </c>
      <c r="Z4148" s="9" t="str">
        <f t="shared" si="584"/>
        <v>High</v>
      </c>
    </row>
    <row r="4149" spans="1:26" x14ac:dyDescent="0.3">
      <c r="A4149" t="s">
        <v>5042</v>
      </c>
      <c r="B4149" s="6">
        <v>44218</v>
      </c>
      <c r="C4149" s="6" t="str">
        <f t="shared" si="577"/>
        <v>2021</v>
      </c>
      <c r="D4149" s="6" t="str">
        <f t="shared" si="578"/>
        <v>January</v>
      </c>
      <c r="E4149" s="6" t="str">
        <f t="shared" si="579"/>
        <v>Q1</v>
      </c>
      <c r="F4149" s="6" t="str">
        <f t="shared" si="580"/>
        <v>Low</v>
      </c>
      <c r="G4149" s="6" t="str">
        <f t="shared" si="581"/>
        <v>Discounted</v>
      </c>
      <c r="H4149" s="6">
        <v>44224</v>
      </c>
      <c r="I4149" t="s">
        <v>4363</v>
      </c>
      <c r="J4149" t="s">
        <v>157</v>
      </c>
      <c r="K4149" t="s">
        <v>4059</v>
      </c>
      <c r="L4149" t="s">
        <v>30</v>
      </c>
      <c r="M4149" t="s">
        <v>76</v>
      </c>
      <c r="N4149" t="s">
        <v>138</v>
      </c>
      <c r="O4149" t="s">
        <v>62</v>
      </c>
      <c r="P4149" t="s">
        <v>2026</v>
      </c>
      <c r="Q4149" t="s">
        <v>453</v>
      </c>
      <c r="R4149" s="7">
        <v>0.2</v>
      </c>
      <c r="S4149" s="7">
        <f t="shared" si="576"/>
        <v>360.90880000000004</v>
      </c>
      <c r="T4149" s="8">
        <v>-67.670400000000001</v>
      </c>
      <c r="U4149" s="8" t="str">
        <f t="shared" si="582"/>
        <v>Loss</v>
      </c>
      <c r="V4149" s="7">
        <v>4</v>
      </c>
      <c r="W4149" s="8">
        <v>451.13600000000002</v>
      </c>
      <c r="X4149" s="8">
        <f t="shared" si="583"/>
        <v>1310</v>
      </c>
      <c r="Y4149" s="9">
        <v>-0.15</v>
      </c>
      <c r="Z4149" s="9" t="str">
        <f t="shared" si="584"/>
        <v>Low</v>
      </c>
    </row>
    <row r="4150" spans="1:26" x14ac:dyDescent="0.3">
      <c r="A4150" t="s">
        <v>5042</v>
      </c>
      <c r="B4150" s="6">
        <v>44218</v>
      </c>
      <c r="C4150" s="6" t="str">
        <f t="shared" si="577"/>
        <v>2021</v>
      </c>
      <c r="D4150" s="6" t="str">
        <f t="shared" si="578"/>
        <v>January</v>
      </c>
      <c r="E4150" s="6" t="str">
        <f t="shared" si="579"/>
        <v>Q1</v>
      </c>
      <c r="F4150" s="6" t="str">
        <f t="shared" si="580"/>
        <v>High</v>
      </c>
      <c r="G4150" s="6" t="str">
        <f t="shared" si="581"/>
        <v>Discounted</v>
      </c>
      <c r="H4150" s="6">
        <v>44224</v>
      </c>
      <c r="I4150" t="s">
        <v>4363</v>
      </c>
      <c r="J4150" t="s">
        <v>192</v>
      </c>
      <c r="K4150" t="s">
        <v>2450</v>
      </c>
      <c r="L4150" t="s">
        <v>30</v>
      </c>
      <c r="M4150" t="s">
        <v>76</v>
      </c>
      <c r="N4150" t="s">
        <v>99</v>
      </c>
      <c r="O4150" t="s">
        <v>62</v>
      </c>
      <c r="P4150" t="s">
        <v>2026</v>
      </c>
      <c r="Q4150" t="s">
        <v>453</v>
      </c>
      <c r="R4150" s="7">
        <v>0.2</v>
      </c>
      <c r="S4150" s="7">
        <f t="shared" si="576"/>
        <v>11.4176</v>
      </c>
      <c r="T4150" s="8">
        <v>4.2816000000000001</v>
      </c>
      <c r="U4150" s="8" t="str">
        <f t="shared" si="582"/>
        <v>Low</v>
      </c>
      <c r="V4150" s="7">
        <v>8</v>
      </c>
      <c r="W4150" s="8">
        <v>14.272</v>
      </c>
      <c r="X4150" s="8">
        <f t="shared" si="583"/>
        <v>7932</v>
      </c>
      <c r="Y4150" s="9">
        <v>0.3</v>
      </c>
      <c r="Z4150" s="9" t="str">
        <f t="shared" si="584"/>
        <v>High</v>
      </c>
    </row>
    <row r="4151" spans="1:26" x14ac:dyDescent="0.3">
      <c r="A4151" t="s">
        <v>5042</v>
      </c>
      <c r="B4151" s="6">
        <v>44218</v>
      </c>
      <c r="C4151" s="6" t="str">
        <f t="shared" si="577"/>
        <v>2021</v>
      </c>
      <c r="D4151" s="6" t="str">
        <f t="shared" si="578"/>
        <v>January</v>
      </c>
      <c r="E4151" s="6" t="str">
        <f t="shared" si="579"/>
        <v>Q1</v>
      </c>
      <c r="F4151" s="6" t="str">
        <f t="shared" si="580"/>
        <v>Low</v>
      </c>
      <c r="G4151" s="6" t="str">
        <f t="shared" si="581"/>
        <v>Discounted</v>
      </c>
      <c r="H4151" s="6">
        <v>44224</v>
      </c>
      <c r="I4151" t="s">
        <v>4363</v>
      </c>
      <c r="J4151" t="s">
        <v>151</v>
      </c>
      <c r="K4151" t="s">
        <v>173</v>
      </c>
      <c r="L4151" t="s">
        <v>30</v>
      </c>
      <c r="M4151" t="s">
        <v>31</v>
      </c>
      <c r="N4151" t="s">
        <v>174</v>
      </c>
      <c r="O4151" t="s">
        <v>62</v>
      </c>
      <c r="P4151" t="s">
        <v>2026</v>
      </c>
      <c r="Q4151" t="s">
        <v>453</v>
      </c>
      <c r="R4151" s="7">
        <v>0.2</v>
      </c>
      <c r="S4151" s="7">
        <f t="shared" si="576"/>
        <v>51.891200000000005</v>
      </c>
      <c r="T4151" s="8">
        <v>6.4863999999999997</v>
      </c>
      <c r="U4151" s="8" t="str">
        <f t="shared" si="582"/>
        <v>Low</v>
      </c>
      <c r="V4151" s="7">
        <v>4</v>
      </c>
      <c r="W4151" s="8">
        <v>64.864000000000004</v>
      </c>
      <c r="X4151" s="8">
        <f t="shared" si="583"/>
        <v>4625</v>
      </c>
      <c r="Y4151" s="9">
        <v>0.1</v>
      </c>
      <c r="Z4151" s="9" t="str">
        <f t="shared" si="584"/>
        <v>Low</v>
      </c>
    </row>
    <row r="4152" spans="1:26" x14ac:dyDescent="0.3">
      <c r="A4152" t="s">
        <v>5043</v>
      </c>
      <c r="B4152" s="6">
        <v>44218</v>
      </c>
      <c r="C4152" s="6" t="str">
        <f t="shared" si="577"/>
        <v>2021</v>
      </c>
      <c r="D4152" s="6" t="str">
        <f t="shared" si="578"/>
        <v>January</v>
      </c>
      <c r="E4152" s="6" t="str">
        <f t="shared" si="579"/>
        <v>Q1</v>
      </c>
      <c r="F4152" s="6" t="str">
        <f t="shared" si="580"/>
        <v>High</v>
      </c>
      <c r="G4152" s="6" t="str">
        <f t="shared" si="581"/>
        <v>Full Price</v>
      </c>
      <c r="H4152" s="6">
        <v>44224</v>
      </c>
      <c r="I4152" t="s">
        <v>1149</v>
      </c>
      <c r="J4152" t="s">
        <v>89</v>
      </c>
      <c r="K4152" t="s">
        <v>1316</v>
      </c>
      <c r="L4152" t="s">
        <v>61</v>
      </c>
      <c r="M4152" t="s">
        <v>76</v>
      </c>
      <c r="N4152" t="s">
        <v>99</v>
      </c>
      <c r="O4152" t="s">
        <v>69</v>
      </c>
      <c r="P4152" t="s">
        <v>298</v>
      </c>
      <c r="Q4152" t="s">
        <v>299</v>
      </c>
      <c r="R4152" s="7">
        <v>0</v>
      </c>
      <c r="S4152" s="7">
        <f t="shared" si="576"/>
        <v>109.9</v>
      </c>
      <c r="T4152" s="8">
        <v>37.366</v>
      </c>
      <c r="U4152" s="8" t="str">
        <f t="shared" si="582"/>
        <v>Low</v>
      </c>
      <c r="V4152" s="7">
        <v>5</v>
      </c>
      <c r="W4152" s="8">
        <v>109.9</v>
      </c>
      <c r="X4152" s="8">
        <f t="shared" si="583"/>
        <v>3604</v>
      </c>
      <c r="Y4152" s="9">
        <v>0.34</v>
      </c>
      <c r="Z4152" s="9" t="str">
        <f t="shared" si="584"/>
        <v>High</v>
      </c>
    </row>
    <row r="4153" spans="1:26" x14ac:dyDescent="0.3">
      <c r="A4153" t="s">
        <v>5044</v>
      </c>
      <c r="B4153" s="6">
        <v>44218</v>
      </c>
      <c r="C4153" s="6" t="str">
        <f t="shared" si="577"/>
        <v>2021</v>
      </c>
      <c r="D4153" s="6" t="str">
        <f t="shared" si="578"/>
        <v>January</v>
      </c>
      <c r="E4153" s="6" t="str">
        <f t="shared" si="579"/>
        <v>Q1</v>
      </c>
      <c r="F4153" s="6" t="str">
        <f t="shared" si="580"/>
        <v>High</v>
      </c>
      <c r="G4153" s="6" t="str">
        <f t="shared" si="581"/>
        <v>Full Price</v>
      </c>
      <c r="H4153" s="6">
        <v>44223</v>
      </c>
      <c r="I4153" t="s">
        <v>2073</v>
      </c>
      <c r="J4153" t="s">
        <v>67</v>
      </c>
      <c r="K4153" t="s">
        <v>4832</v>
      </c>
      <c r="L4153" t="s">
        <v>30</v>
      </c>
      <c r="M4153" t="s">
        <v>31</v>
      </c>
      <c r="N4153" t="s">
        <v>32</v>
      </c>
      <c r="O4153" t="s">
        <v>69</v>
      </c>
      <c r="P4153" t="s">
        <v>298</v>
      </c>
      <c r="Q4153" t="s">
        <v>299</v>
      </c>
      <c r="R4153" s="7">
        <v>0</v>
      </c>
      <c r="S4153" s="7">
        <f t="shared" si="576"/>
        <v>12.96</v>
      </c>
      <c r="T4153" s="8">
        <v>6.2207999999999997</v>
      </c>
      <c r="U4153" s="8" t="str">
        <f t="shared" si="582"/>
        <v>Low</v>
      </c>
      <c r="V4153" s="7">
        <v>2</v>
      </c>
      <c r="W4153" s="8">
        <v>12.96</v>
      </c>
      <c r="X4153" s="8">
        <f t="shared" si="583"/>
        <v>8103</v>
      </c>
      <c r="Y4153" s="9">
        <v>0.48</v>
      </c>
      <c r="Z4153" s="9" t="str">
        <f t="shared" si="584"/>
        <v>High</v>
      </c>
    </row>
    <row r="4154" spans="1:26" x14ac:dyDescent="0.3">
      <c r="A4154" t="s">
        <v>5045</v>
      </c>
      <c r="B4154" s="6">
        <v>44218</v>
      </c>
      <c r="C4154" s="6" t="str">
        <f t="shared" si="577"/>
        <v>2021</v>
      </c>
      <c r="D4154" s="6" t="str">
        <f t="shared" si="578"/>
        <v>January</v>
      </c>
      <c r="E4154" s="6" t="str">
        <f t="shared" si="579"/>
        <v>Q1</v>
      </c>
      <c r="F4154" s="6" t="str">
        <f t="shared" si="580"/>
        <v>High</v>
      </c>
      <c r="G4154" s="6" t="str">
        <f t="shared" si="581"/>
        <v>Discounted</v>
      </c>
      <c r="H4154" s="6">
        <v>44223</v>
      </c>
      <c r="I4154" t="s">
        <v>1189</v>
      </c>
      <c r="J4154" t="s">
        <v>1603</v>
      </c>
      <c r="K4154" t="s">
        <v>3535</v>
      </c>
      <c r="L4154" t="s">
        <v>40</v>
      </c>
      <c r="M4154" t="s">
        <v>91</v>
      </c>
      <c r="N4154" t="s">
        <v>110</v>
      </c>
      <c r="O4154" t="s">
        <v>54</v>
      </c>
      <c r="P4154" t="s">
        <v>1163</v>
      </c>
      <c r="Q4154" t="s">
        <v>132</v>
      </c>
      <c r="R4154" s="7">
        <v>0.2</v>
      </c>
      <c r="S4154" s="7">
        <f t="shared" si="576"/>
        <v>44.140799999999999</v>
      </c>
      <c r="T4154" s="8">
        <v>15.863099999999999</v>
      </c>
      <c r="U4154" s="8" t="str">
        <f t="shared" si="582"/>
        <v>Low</v>
      </c>
      <c r="V4154" s="7">
        <v>3</v>
      </c>
      <c r="W4154" s="8">
        <v>55.176000000000002</v>
      </c>
      <c r="X4154" s="8">
        <f t="shared" si="583"/>
        <v>4971</v>
      </c>
      <c r="Y4154" s="9">
        <v>0.28749999999999998</v>
      </c>
      <c r="Z4154" s="9" t="str">
        <f t="shared" si="584"/>
        <v>High</v>
      </c>
    </row>
    <row r="4155" spans="1:26" x14ac:dyDescent="0.3">
      <c r="A4155" t="s">
        <v>5045</v>
      </c>
      <c r="B4155" s="6">
        <v>44218</v>
      </c>
      <c r="C4155" s="6" t="str">
        <f t="shared" si="577"/>
        <v>2021</v>
      </c>
      <c r="D4155" s="6" t="str">
        <f t="shared" si="578"/>
        <v>January</v>
      </c>
      <c r="E4155" s="6" t="str">
        <f t="shared" si="579"/>
        <v>Q1</v>
      </c>
      <c r="F4155" s="6" t="str">
        <f t="shared" si="580"/>
        <v>Low</v>
      </c>
      <c r="G4155" s="6" t="str">
        <f t="shared" si="581"/>
        <v>Discounted</v>
      </c>
      <c r="H4155" s="6">
        <v>44223</v>
      </c>
      <c r="I4155" t="s">
        <v>1189</v>
      </c>
      <c r="J4155" t="s">
        <v>216</v>
      </c>
      <c r="K4155" t="s">
        <v>1473</v>
      </c>
      <c r="L4155" t="s">
        <v>40</v>
      </c>
      <c r="M4155" t="s">
        <v>91</v>
      </c>
      <c r="N4155" t="s">
        <v>92</v>
      </c>
      <c r="O4155" t="s">
        <v>54</v>
      </c>
      <c r="P4155" t="s">
        <v>1163</v>
      </c>
      <c r="Q4155" t="s">
        <v>132</v>
      </c>
      <c r="R4155" s="7">
        <v>0.4</v>
      </c>
      <c r="S4155" s="7">
        <f t="shared" si="576"/>
        <v>66.2256</v>
      </c>
      <c r="T4155" s="8">
        <v>-20.235600000000002</v>
      </c>
      <c r="U4155" s="8" t="str">
        <f t="shared" si="582"/>
        <v>Loss</v>
      </c>
      <c r="V4155" s="7">
        <v>4</v>
      </c>
      <c r="W4155" s="8">
        <v>110.376</v>
      </c>
      <c r="X4155" s="8">
        <f t="shared" si="583"/>
        <v>3593</v>
      </c>
      <c r="Y4155" s="9">
        <v>-0.18333333299999999</v>
      </c>
      <c r="Z4155" s="9" t="str">
        <f t="shared" si="584"/>
        <v>Low</v>
      </c>
    </row>
    <row r="4156" spans="1:26" x14ac:dyDescent="0.3">
      <c r="A4156" t="s">
        <v>5046</v>
      </c>
      <c r="B4156" s="6">
        <v>44218</v>
      </c>
      <c r="C4156" s="6" t="str">
        <f t="shared" si="577"/>
        <v>2021</v>
      </c>
      <c r="D4156" s="6" t="str">
        <f t="shared" si="578"/>
        <v>January</v>
      </c>
      <c r="E4156" s="6" t="str">
        <f t="shared" si="579"/>
        <v>Q1</v>
      </c>
      <c r="F4156" s="6" t="str">
        <f t="shared" si="580"/>
        <v>High</v>
      </c>
      <c r="G4156" s="6" t="str">
        <f t="shared" si="581"/>
        <v>Discounted</v>
      </c>
      <c r="H4156" s="6">
        <v>44225</v>
      </c>
      <c r="I4156" t="s">
        <v>1437</v>
      </c>
      <c r="J4156" t="s">
        <v>256</v>
      </c>
      <c r="K4156" t="s">
        <v>1765</v>
      </c>
      <c r="L4156" t="s">
        <v>30</v>
      </c>
      <c r="M4156" t="s">
        <v>31</v>
      </c>
      <c r="N4156" t="s">
        <v>41</v>
      </c>
      <c r="O4156" t="s">
        <v>54</v>
      </c>
      <c r="P4156" t="s">
        <v>270</v>
      </c>
      <c r="Q4156" t="s">
        <v>271</v>
      </c>
      <c r="R4156" s="7">
        <v>0.2</v>
      </c>
      <c r="S4156" s="7">
        <f t="shared" si="576"/>
        <v>21.0688</v>
      </c>
      <c r="T4156" s="8">
        <v>9.2175999999999991</v>
      </c>
      <c r="U4156" s="8" t="str">
        <f t="shared" si="582"/>
        <v>Low</v>
      </c>
      <c r="V4156" s="7">
        <v>4</v>
      </c>
      <c r="W4156" s="8">
        <v>26.335999999999999</v>
      </c>
      <c r="X4156" s="8">
        <f t="shared" si="583"/>
        <v>6547</v>
      </c>
      <c r="Y4156" s="9">
        <v>0.35</v>
      </c>
      <c r="Z4156" s="9" t="str">
        <f t="shared" si="584"/>
        <v>High</v>
      </c>
    </row>
    <row r="4157" spans="1:26" x14ac:dyDescent="0.3">
      <c r="A4157" t="s">
        <v>5047</v>
      </c>
      <c r="B4157" s="6">
        <v>44219</v>
      </c>
      <c r="C4157" s="6" t="str">
        <f t="shared" si="577"/>
        <v>2021</v>
      </c>
      <c r="D4157" s="6" t="str">
        <f t="shared" si="578"/>
        <v>January</v>
      </c>
      <c r="E4157" s="6" t="str">
        <f t="shared" si="579"/>
        <v>Q1</v>
      </c>
      <c r="F4157" s="6" t="str">
        <f t="shared" si="580"/>
        <v>High</v>
      </c>
      <c r="G4157" s="6" t="str">
        <f t="shared" si="581"/>
        <v>Full Price</v>
      </c>
      <c r="H4157" s="6">
        <v>44225</v>
      </c>
      <c r="I4157" t="s">
        <v>4574</v>
      </c>
      <c r="J4157" t="s">
        <v>119</v>
      </c>
      <c r="K4157" t="s">
        <v>1723</v>
      </c>
      <c r="L4157" t="s">
        <v>30</v>
      </c>
      <c r="M4157" t="s">
        <v>76</v>
      </c>
      <c r="N4157" t="s">
        <v>99</v>
      </c>
      <c r="O4157" t="s">
        <v>69</v>
      </c>
      <c r="P4157" t="s">
        <v>70</v>
      </c>
      <c r="Q4157" t="s">
        <v>71</v>
      </c>
      <c r="R4157" s="7">
        <v>0</v>
      </c>
      <c r="S4157" s="7">
        <f t="shared" si="576"/>
        <v>59.99</v>
      </c>
      <c r="T4157" s="8">
        <v>21.596399999999999</v>
      </c>
      <c r="U4157" s="8" t="str">
        <f t="shared" si="582"/>
        <v>Low</v>
      </c>
      <c r="V4157" s="7">
        <v>7</v>
      </c>
      <c r="W4157" s="8">
        <v>59.99</v>
      </c>
      <c r="X4157" s="8">
        <f t="shared" si="583"/>
        <v>4803</v>
      </c>
      <c r="Y4157" s="9">
        <v>0.36</v>
      </c>
      <c r="Z4157" s="9" t="str">
        <f t="shared" si="584"/>
        <v>High</v>
      </c>
    </row>
    <row r="4158" spans="1:26" x14ac:dyDescent="0.3">
      <c r="A4158" t="s">
        <v>5048</v>
      </c>
      <c r="B4158" s="6">
        <v>44219</v>
      </c>
      <c r="C4158" s="6" t="str">
        <f t="shared" si="577"/>
        <v>2021</v>
      </c>
      <c r="D4158" s="6" t="str">
        <f t="shared" si="578"/>
        <v>January</v>
      </c>
      <c r="E4158" s="6" t="str">
        <f t="shared" si="579"/>
        <v>Q1</v>
      </c>
      <c r="F4158" s="6" t="str">
        <f t="shared" si="580"/>
        <v>High</v>
      </c>
      <c r="G4158" s="6" t="str">
        <f t="shared" si="581"/>
        <v>Full Price</v>
      </c>
      <c r="H4158" s="6">
        <v>44223</v>
      </c>
      <c r="I4158" t="s">
        <v>3299</v>
      </c>
      <c r="J4158" t="s">
        <v>89</v>
      </c>
      <c r="K4158" t="s">
        <v>5049</v>
      </c>
      <c r="L4158" t="s">
        <v>61</v>
      </c>
      <c r="M4158" t="s">
        <v>31</v>
      </c>
      <c r="N4158" t="s">
        <v>53</v>
      </c>
      <c r="O4158" t="s">
        <v>54</v>
      </c>
      <c r="P4158" t="s">
        <v>4589</v>
      </c>
      <c r="Q4158" t="s">
        <v>4590</v>
      </c>
      <c r="R4158" s="7">
        <v>0</v>
      </c>
      <c r="S4158" s="7">
        <f t="shared" si="576"/>
        <v>8.0399999999999991</v>
      </c>
      <c r="T4158" s="8">
        <v>2.7336</v>
      </c>
      <c r="U4158" s="8" t="str">
        <f t="shared" si="582"/>
        <v>Low</v>
      </c>
      <c r="V4158" s="7">
        <v>6</v>
      </c>
      <c r="W4158" s="8">
        <v>8.0399999999999991</v>
      </c>
      <c r="X4158" s="8">
        <f t="shared" si="583"/>
        <v>8946</v>
      </c>
      <c r="Y4158" s="9">
        <v>0.34</v>
      </c>
      <c r="Z4158" s="9" t="str">
        <f t="shared" si="584"/>
        <v>High</v>
      </c>
    </row>
    <row r="4159" spans="1:26" x14ac:dyDescent="0.3">
      <c r="A4159" t="s">
        <v>5048</v>
      </c>
      <c r="B4159" s="6">
        <v>44219</v>
      </c>
      <c r="C4159" s="6" t="str">
        <f t="shared" si="577"/>
        <v>2021</v>
      </c>
      <c r="D4159" s="6" t="str">
        <f t="shared" si="578"/>
        <v>January</v>
      </c>
      <c r="E4159" s="6" t="str">
        <f t="shared" si="579"/>
        <v>Q1</v>
      </c>
      <c r="F4159" s="6" t="str">
        <f t="shared" si="580"/>
        <v>High</v>
      </c>
      <c r="G4159" s="6" t="str">
        <f t="shared" si="581"/>
        <v>Full Price</v>
      </c>
      <c r="H4159" s="6">
        <v>44223</v>
      </c>
      <c r="I4159" t="s">
        <v>3299</v>
      </c>
      <c r="J4159" t="s">
        <v>666</v>
      </c>
      <c r="K4159" t="s">
        <v>3993</v>
      </c>
      <c r="L4159" t="s">
        <v>61</v>
      </c>
      <c r="M4159" t="s">
        <v>31</v>
      </c>
      <c r="N4159" t="s">
        <v>49</v>
      </c>
      <c r="O4159" t="s">
        <v>54</v>
      </c>
      <c r="P4159" t="s">
        <v>4589</v>
      </c>
      <c r="Q4159" t="s">
        <v>4590</v>
      </c>
      <c r="R4159" s="7">
        <v>0</v>
      </c>
      <c r="S4159" s="7">
        <f t="shared" si="576"/>
        <v>1564.29</v>
      </c>
      <c r="T4159" s="8">
        <v>406.71539999999999</v>
      </c>
      <c r="U4159" s="8" t="str">
        <f t="shared" si="582"/>
        <v>Medium</v>
      </c>
      <c r="V4159" s="7">
        <v>13</v>
      </c>
      <c r="W4159" s="8">
        <v>1564.29</v>
      </c>
      <c r="X4159" s="8">
        <f t="shared" si="583"/>
        <v>227</v>
      </c>
      <c r="Y4159" s="9">
        <v>0.26</v>
      </c>
      <c r="Z4159" s="9" t="str">
        <f t="shared" si="584"/>
        <v>High</v>
      </c>
    </row>
    <row r="4160" spans="1:26" x14ac:dyDescent="0.3">
      <c r="A4160" t="s">
        <v>5048</v>
      </c>
      <c r="B4160" s="6">
        <v>44219</v>
      </c>
      <c r="C4160" s="6" t="str">
        <f t="shared" si="577"/>
        <v>2021</v>
      </c>
      <c r="D4160" s="6" t="str">
        <f t="shared" si="578"/>
        <v>January</v>
      </c>
      <c r="E4160" s="6" t="str">
        <f t="shared" si="579"/>
        <v>Q1</v>
      </c>
      <c r="F4160" s="6" t="str">
        <f t="shared" si="580"/>
        <v>High</v>
      </c>
      <c r="G4160" s="6" t="str">
        <f t="shared" si="581"/>
        <v>Full Price</v>
      </c>
      <c r="H4160" s="6">
        <v>44223</v>
      </c>
      <c r="I4160" t="s">
        <v>3299</v>
      </c>
      <c r="J4160" t="s">
        <v>161</v>
      </c>
      <c r="K4160" t="s">
        <v>785</v>
      </c>
      <c r="L4160" t="s">
        <v>61</v>
      </c>
      <c r="M4160" t="s">
        <v>91</v>
      </c>
      <c r="N4160" t="s">
        <v>110</v>
      </c>
      <c r="O4160" t="s">
        <v>54</v>
      </c>
      <c r="P4160" t="s">
        <v>4589</v>
      </c>
      <c r="Q4160" t="s">
        <v>4590</v>
      </c>
      <c r="R4160" s="7">
        <v>0</v>
      </c>
      <c r="S4160" s="7">
        <f t="shared" si="576"/>
        <v>99.98</v>
      </c>
      <c r="T4160" s="8">
        <v>42.991399999999999</v>
      </c>
      <c r="U4160" s="8" t="str">
        <f t="shared" si="582"/>
        <v>Low</v>
      </c>
      <c r="V4160" s="7">
        <v>2</v>
      </c>
      <c r="W4160" s="8">
        <v>99.98</v>
      </c>
      <c r="X4160" s="8">
        <f t="shared" si="583"/>
        <v>3772</v>
      </c>
      <c r="Y4160" s="9">
        <v>0.43</v>
      </c>
      <c r="Z4160" s="9" t="str">
        <f t="shared" si="584"/>
        <v>High</v>
      </c>
    </row>
    <row r="4161" spans="1:26" x14ac:dyDescent="0.3">
      <c r="A4161" t="s">
        <v>5050</v>
      </c>
      <c r="B4161" s="6">
        <v>44220</v>
      </c>
      <c r="C4161" s="6" t="str">
        <f t="shared" si="577"/>
        <v>2021</v>
      </c>
      <c r="D4161" s="6" t="str">
        <f t="shared" si="578"/>
        <v>January</v>
      </c>
      <c r="E4161" s="6" t="str">
        <f t="shared" si="579"/>
        <v>Q1</v>
      </c>
      <c r="F4161" s="6" t="str">
        <f t="shared" si="580"/>
        <v>High</v>
      </c>
      <c r="G4161" s="6" t="str">
        <f t="shared" si="581"/>
        <v>Full Price</v>
      </c>
      <c r="H4161" s="6">
        <v>44222</v>
      </c>
      <c r="I4161" t="s">
        <v>2252</v>
      </c>
      <c r="J4161" t="s">
        <v>3438</v>
      </c>
      <c r="K4161" t="s">
        <v>3534</v>
      </c>
      <c r="L4161" t="s">
        <v>61</v>
      </c>
      <c r="M4161" t="s">
        <v>31</v>
      </c>
      <c r="N4161" t="s">
        <v>41</v>
      </c>
      <c r="O4161" t="s">
        <v>62</v>
      </c>
      <c r="P4161" t="s">
        <v>5051</v>
      </c>
      <c r="Q4161" t="s">
        <v>578</v>
      </c>
      <c r="R4161" s="7">
        <v>0</v>
      </c>
      <c r="S4161" s="7">
        <f t="shared" si="576"/>
        <v>31.36</v>
      </c>
      <c r="T4161" s="8">
        <v>15.68</v>
      </c>
      <c r="U4161" s="8" t="str">
        <f t="shared" si="582"/>
        <v>Low</v>
      </c>
      <c r="V4161" s="7">
        <v>4</v>
      </c>
      <c r="W4161" s="8">
        <v>31.36</v>
      </c>
      <c r="X4161" s="8">
        <f t="shared" si="583"/>
        <v>6203</v>
      </c>
      <c r="Y4161" s="9">
        <v>0.5</v>
      </c>
      <c r="Z4161" s="9" t="str">
        <f t="shared" si="584"/>
        <v>High</v>
      </c>
    </row>
    <row r="4162" spans="1:26" x14ac:dyDescent="0.3">
      <c r="A4162" t="s">
        <v>5052</v>
      </c>
      <c r="B4162" s="6">
        <v>44221</v>
      </c>
      <c r="C4162" s="6" t="str">
        <f t="shared" si="577"/>
        <v>2021</v>
      </c>
      <c r="D4162" s="6" t="str">
        <f t="shared" si="578"/>
        <v>January</v>
      </c>
      <c r="E4162" s="6" t="str">
        <f t="shared" si="579"/>
        <v>Q1</v>
      </c>
      <c r="F4162" s="6" t="str">
        <f t="shared" si="580"/>
        <v>High</v>
      </c>
      <c r="G4162" s="6" t="str">
        <f t="shared" si="581"/>
        <v>Full Price</v>
      </c>
      <c r="H4162" s="6">
        <v>44223</v>
      </c>
      <c r="I4162" t="s">
        <v>5053</v>
      </c>
      <c r="J4162" t="s">
        <v>59</v>
      </c>
      <c r="K4162" t="s">
        <v>5054</v>
      </c>
      <c r="L4162" t="s">
        <v>61</v>
      </c>
      <c r="M4162" t="s">
        <v>31</v>
      </c>
      <c r="N4162" t="s">
        <v>53</v>
      </c>
      <c r="O4162" t="s">
        <v>54</v>
      </c>
      <c r="P4162" t="s">
        <v>1532</v>
      </c>
      <c r="Q4162" t="s">
        <v>322</v>
      </c>
      <c r="R4162" s="7">
        <v>0</v>
      </c>
      <c r="S4162" s="7">
        <f t="shared" ref="S4162:S4225" si="585">W4162 - (W4162 * R4162)</f>
        <v>9.2100000000000009</v>
      </c>
      <c r="T4162" s="8">
        <v>2.3025000000000002</v>
      </c>
      <c r="U4162" s="8" t="str">
        <f t="shared" si="582"/>
        <v>Low</v>
      </c>
      <c r="V4162" s="7">
        <v>3</v>
      </c>
      <c r="W4162" s="8">
        <v>9.2100000000000009</v>
      </c>
      <c r="X4162" s="8">
        <f t="shared" si="583"/>
        <v>8766</v>
      </c>
      <c r="Y4162" s="9">
        <v>0.25</v>
      </c>
      <c r="Z4162" s="9" t="str">
        <f t="shared" si="584"/>
        <v>High</v>
      </c>
    </row>
    <row r="4163" spans="1:26" x14ac:dyDescent="0.3">
      <c r="A4163" t="s">
        <v>5052</v>
      </c>
      <c r="B4163" s="6">
        <v>44221</v>
      </c>
      <c r="C4163" s="6" t="str">
        <f t="shared" ref="C4163:C4226" si="586">TEXT(B4163, "YYYY")</f>
        <v>2021</v>
      </c>
      <c r="D4163" s="6" t="str">
        <f t="shared" ref="D4163:D4226" si="587">TEXT(B4163, "MMMM")</f>
        <v>January</v>
      </c>
      <c r="E4163" s="6" t="str">
        <f t="shared" ref="E4163:E4226" si="588">"Q" &amp; INT((MONTH(B4163) - 1) / 3) + 1</f>
        <v>Q1</v>
      </c>
      <c r="F4163" s="6" t="str">
        <f t="shared" ref="F4163:F4226" si="589">IF(Y4163&gt; 0.2, "High", "Low")</f>
        <v>High</v>
      </c>
      <c r="G4163" s="6" t="str">
        <f t="shared" ref="G4163:G4226" si="590">IF(R4163&gt;0, "Discounted", "Full Price")</f>
        <v>Full Price</v>
      </c>
      <c r="H4163" s="6">
        <v>44223</v>
      </c>
      <c r="I4163" t="s">
        <v>5053</v>
      </c>
      <c r="J4163" t="s">
        <v>89</v>
      </c>
      <c r="K4163" t="s">
        <v>5055</v>
      </c>
      <c r="L4163" t="s">
        <v>61</v>
      </c>
      <c r="M4163" t="s">
        <v>31</v>
      </c>
      <c r="N4163" t="s">
        <v>32</v>
      </c>
      <c r="O4163" t="s">
        <v>54</v>
      </c>
      <c r="P4163" t="s">
        <v>1532</v>
      </c>
      <c r="Q4163" t="s">
        <v>322</v>
      </c>
      <c r="R4163" s="7">
        <v>0</v>
      </c>
      <c r="S4163" s="7">
        <f t="shared" si="585"/>
        <v>18</v>
      </c>
      <c r="T4163" s="8">
        <v>8.2799999999999994</v>
      </c>
      <c r="U4163" s="8" t="str">
        <f t="shared" ref="U4163:U4226" si="591">IF(T4163 &lt; 0, "Loss", IF(T4163 &lt; 100, "Low", IF(T4163 &lt; 500, "Medium", "High")))</f>
        <v>Low</v>
      </c>
      <c r="V4163" s="7">
        <v>5</v>
      </c>
      <c r="W4163" s="8">
        <v>18</v>
      </c>
      <c r="X4163" s="8">
        <f t="shared" ref="X4163:X4226" si="592">_xlfn.RANK.EQ(W4163, W$2:W$9994)</f>
        <v>7389</v>
      </c>
      <c r="Y4163" s="9">
        <v>0.46</v>
      </c>
      <c r="Z4163" s="9" t="str">
        <f t="shared" ref="Z4163:Z4226" si="593">IF(Y4163 &gt; 0.2, "High", "Low")</f>
        <v>High</v>
      </c>
    </row>
    <row r="4164" spans="1:26" x14ac:dyDescent="0.3">
      <c r="A4164" t="s">
        <v>5056</v>
      </c>
      <c r="B4164" s="6">
        <v>44221</v>
      </c>
      <c r="C4164" s="6" t="str">
        <f t="shared" si="586"/>
        <v>2021</v>
      </c>
      <c r="D4164" s="6" t="str">
        <f t="shared" si="587"/>
        <v>January</v>
      </c>
      <c r="E4164" s="6" t="str">
        <f t="shared" si="588"/>
        <v>Q1</v>
      </c>
      <c r="F4164" s="6" t="str">
        <f t="shared" si="589"/>
        <v>Low</v>
      </c>
      <c r="G4164" s="6" t="str">
        <f t="shared" si="590"/>
        <v>Full Price</v>
      </c>
      <c r="H4164" s="6">
        <v>44224</v>
      </c>
      <c r="I4164" t="s">
        <v>674</v>
      </c>
      <c r="J4164" t="s">
        <v>806</v>
      </c>
      <c r="K4164" t="s">
        <v>813</v>
      </c>
      <c r="L4164" t="s">
        <v>61</v>
      </c>
      <c r="M4164" t="s">
        <v>76</v>
      </c>
      <c r="N4164" t="s">
        <v>99</v>
      </c>
      <c r="O4164" t="s">
        <v>54</v>
      </c>
      <c r="P4164" t="s">
        <v>270</v>
      </c>
      <c r="Q4164" t="s">
        <v>271</v>
      </c>
      <c r="R4164" s="7">
        <v>0</v>
      </c>
      <c r="S4164" s="7">
        <f t="shared" si="585"/>
        <v>45.98</v>
      </c>
      <c r="T4164" s="8">
        <v>7.8166000000000002</v>
      </c>
      <c r="U4164" s="8" t="str">
        <f t="shared" si="591"/>
        <v>Low</v>
      </c>
      <c r="V4164" s="7">
        <v>1</v>
      </c>
      <c r="W4164" s="8">
        <v>45.98</v>
      </c>
      <c r="X4164" s="8">
        <f t="shared" si="592"/>
        <v>5321</v>
      </c>
      <c r="Y4164" s="9">
        <v>0.17</v>
      </c>
      <c r="Z4164" s="9" t="str">
        <f t="shared" si="593"/>
        <v>Low</v>
      </c>
    </row>
    <row r="4165" spans="1:26" x14ac:dyDescent="0.3">
      <c r="A4165" t="s">
        <v>5056</v>
      </c>
      <c r="B4165" s="6">
        <v>44221</v>
      </c>
      <c r="C4165" s="6" t="str">
        <f t="shared" si="586"/>
        <v>2021</v>
      </c>
      <c r="D4165" s="6" t="str">
        <f t="shared" si="587"/>
        <v>January</v>
      </c>
      <c r="E4165" s="6" t="str">
        <f t="shared" si="588"/>
        <v>Q1</v>
      </c>
      <c r="F4165" s="6" t="str">
        <f t="shared" si="589"/>
        <v>Low</v>
      </c>
      <c r="G4165" s="6" t="str">
        <f t="shared" si="590"/>
        <v>Discounted</v>
      </c>
      <c r="H4165" s="6">
        <v>44224</v>
      </c>
      <c r="I4165" t="s">
        <v>674</v>
      </c>
      <c r="J4165" t="s">
        <v>689</v>
      </c>
      <c r="K4165" t="s">
        <v>3754</v>
      </c>
      <c r="L4165" t="s">
        <v>61</v>
      </c>
      <c r="M4165" t="s">
        <v>76</v>
      </c>
      <c r="N4165" t="s">
        <v>262</v>
      </c>
      <c r="O4165" t="s">
        <v>54</v>
      </c>
      <c r="P4165" t="s">
        <v>270</v>
      </c>
      <c r="Q4165" t="s">
        <v>271</v>
      </c>
      <c r="R4165" s="7">
        <v>0.4</v>
      </c>
      <c r="S4165" s="7">
        <f t="shared" si="585"/>
        <v>188.23319999999998</v>
      </c>
      <c r="T4165" s="8">
        <v>-99.345299999999995</v>
      </c>
      <c r="U4165" s="8" t="str">
        <f t="shared" si="591"/>
        <v>Loss</v>
      </c>
      <c r="V4165" s="7">
        <v>3</v>
      </c>
      <c r="W4165" s="8">
        <v>313.72199999999998</v>
      </c>
      <c r="X4165" s="8">
        <f t="shared" si="592"/>
        <v>1823</v>
      </c>
      <c r="Y4165" s="9">
        <v>-0.31666666700000001</v>
      </c>
      <c r="Z4165" s="9" t="str">
        <f t="shared" si="593"/>
        <v>Low</v>
      </c>
    </row>
    <row r="4166" spans="1:26" x14ac:dyDescent="0.3">
      <c r="A4166" t="s">
        <v>5056</v>
      </c>
      <c r="B4166" s="6">
        <v>44221</v>
      </c>
      <c r="C4166" s="6" t="str">
        <f t="shared" si="586"/>
        <v>2021</v>
      </c>
      <c r="D4166" s="6" t="str">
        <f t="shared" si="587"/>
        <v>January</v>
      </c>
      <c r="E4166" s="6" t="str">
        <f t="shared" si="588"/>
        <v>Q1</v>
      </c>
      <c r="F4166" s="6" t="str">
        <f t="shared" si="589"/>
        <v>High</v>
      </c>
      <c r="G4166" s="6" t="str">
        <f t="shared" si="590"/>
        <v>Discounted</v>
      </c>
      <c r="H4166" s="6">
        <v>44224</v>
      </c>
      <c r="I4166" t="s">
        <v>674</v>
      </c>
      <c r="J4166" t="s">
        <v>38</v>
      </c>
      <c r="K4166" t="s">
        <v>181</v>
      </c>
      <c r="L4166" t="s">
        <v>61</v>
      </c>
      <c r="M4166" t="s">
        <v>31</v>
      </c>
      <c r="N4166" t="s">
        <v>41</v>
      </c>
      <c r="O4166" t="s">
        <v>54</v>
      </c>
      <c r="P4166" t="s">
        <v>270</v>
      </c>
      <c r="Q4166" t="s">
        <v>271</v>
      </c>
      <c r="R4166" s="7">
        <v>0.2</v>
      </c>
      <c r="S4166" s="7">
        <f t="shared" si="585"/>
        <v>34.495999999999995</v>
      </c>
      <c r="T4166" s="8">
        <v>15.092000000000001</v>
      </c>
      <c r="U4166" s="8" t="str">
        <f t="shared" si="591"/>
        <v>Low</v>
      </c>
      <c r="V4166" s="7">
        <v>5</v>
      </c>
      <c r="W4166" s="8">
        <v>43.12</v>
      </c>
      <c r="X4166" s="8">
        <f t="shared" si="592"/>
        <v>5473</v>
      </c>
      <c r="Y4166" s="9">
        <v>0.35</v>
      </c>
      <c r="Z4166" s="9" t="str">
        <f t="shared" si="593"/>
        <v>High</v>
      </c>
    </row>
    <row r="4167" spans="1:26" x14ac:dyDescent="0.3">
      <c r="A4167" t="s">
        <v>5056</v>
      </c>
      <c r="B4167" s="6">
        <v>44221</v>
      </c>
      <c r="C4167" s="6" t="str">
        <f t="shared" si="586"/>
        <v>2021</v>
      </c>
      <c r="D4167" s="6" t="str">
        <f t="shared" si="587"/>
        <v>January</v>
      </c>
      <c r="E4167" s="6" t="str">
        <f t="shared" si="588"/>
        <v>Q1</v>
      </c>
      <c r="F4167" s="6" t="str">
        <f t="shared" si="589"/>
        <v>Low</v>
      </c>
      <c r="G4167" s="6" t="str">
        <f t="shared" si="590"/>
        <v>Full Price</v>
      </c>
      <c r="H4167" s="6">
        <v>44224</v>
      </c>
      <c r="I4167" t="s">
        <v>674</v>
      </c>
      <c r="J4167" t="s">
        <v>47</v>
      </c>
      <c r="K4167" t="s">
        <v>247</v>
      </c>
      <c r="L4167" t="s">
        <v>61</v>
      </c>
      <c r="M4167" t="s">
        <v>31</v>
      </c>
      <c r="N4167" t="s">
        <v>49</v>
      </c>
      <c r="O4167" t="s">
        <v>54</v>
      </c>
      <c r="P4167" t="s">
        <v>270</v>
      </c>
      <c r="Q4167" t="s">
        <v>271</v>
      </c>
      <c r="R4167" s="7">
        <v>0</v>
      </c>
      <c r="S4167" s="7">
        <f t="shared" si="585"/>
        <v>428.68</v>
      </c>
      <c r="T4167" s="8">
        <v>0</v>
      </c>
      <c r="U4167" s="8" t="str">
        <f t="shared" si="591"/>
        <v>Low</v>
      </c>
      <c r="V4167" s="7">
        <v>7</v>
      </c>
      <c r="W4167" s="8">
        <v>428.68</v>
      </c>
      <c r="X4167" s="8">
        <f t="shared" si="592"/>
        <v>1388</v>
      </c>
      <c r="Y4167" s="9">
        <v>0</v>
      </c>
      <c r="Z4167" s="9" t="str">
        <f t="shared" si="593"/>
        <v>Low</v>
      </c>
    </row>
    <row r="4168" spans="1:26" x14ac:dyDescent="0.3">
      <c r="A4168" t="s">
        <v>5057</v>
      </c>
      <c r="B4168" s="6">
        <v>44224</v>
      </c>
      <c r="C4168" s="6" t="str">
        <f t="shared" si="586"/>
        <v>2021</v>
      </c>
      <c r="D4168" s="6" t="str">
        <f t="shared" si="587"/>
        <v>January</v>
      </c>
      <c r="E4168" s="6" t="str">
        <f t="shared" si="588"/>
        <v>Q1</v>
      </c>
      <c r="F4168" s="6" t="str">
        <f t="shared" si="589"/>
        <v>High</v>
      </c>
      <c r="G4168" s="6" t="str">
        <f t="shared" si="590"/>
        <v>Full Price</v>
      </c>
      <c r="H4168" s="6">
        <v>44228</v>
      </c>
      <c r="I4168" t="s">
        <v>2252</v>
      </c>
      <c r="J4168" t="s">
        <v>105</v>
      </c>
      <c r="K4168" t="s">
        <v>463</v>
      </c>
      <c r="L4168" t="s">
        <v>61</v>
      </c>
      <c r="M4168" t="s">
        <v>31</v>
      </c>
      <c r="N4168" t="s">
        <v>53</v>
      </c>
      <c r="O4168" t="s">
        <v>69</v>
      </c>
      <c r="P4168" t="s">
        <v>70</v>
      </c>
      <c r="Q4168" t="s">
        <v>71</v>
      </c>
      <c r="R4168" s="7">
        <v>0</v>
      </c>
      <c r="S4168" s="7">
        <f t="shared" si="585"/>
        <v>39.68</v>
      </c>
      <c r="T4168" s="8">
        <v>10.316800000000001</v>
      </c>
      <c r="U4168" s="8" t="str">
        <f t="shared" si="591"/>
        <v>Low</v>
      </c>
      <c r="V4168" s="7">
        <v>2</v>
      </c>
      <c r="W4168" s="8">
        <v>39.68</v>
      </c>
      <c r="X4168" s="8">
        <f t="shared" si="592"/>
        <v>5679</v>
      </c>
      <c r="Y4168" s="9">
        <v>0.26</v>
      </c>
      <c r="Z4168" s="9" t="str">
        <f t="shared" si="593"/>
        <v>High</v>
      </c>
    </row>
    <row r="4169" spans="1:26" x14ac:dyDescent="0.3">
      <c r="A4169" t="s">
        <v>5058</v>
      </c>
      <c r="B4169" s="6">
        <v>44226</v>
      </c>
      <c r="C4169" s="6" t="str">
        <f t="shared" si="586"/>
        <v>2021</v>
      </c>
      <c r="D4169" s="6" t="str">
        <f t="shared" si="587"/>
        <v>January</v>
      </c>
      <c r="E4169" s="6" t="str">
        <f t="shared" si="588"/>
        <v>Q1</v>
      </c>
      <c r="F4169" s="6" t="str">
        <f t="shared" si="589"/>
        <v>High</v>
      </c>
      <c r="G4169" s="6" t="str">
        <f t="shared" si="590"/>
        <v>Discounted</v>
      </c>
      <c r="H4169" s="6">
        <v>44231</v>
      </c>
      <c r="I4169" t="s">
        <v>5059</v>
      </c>
      <c r="J4169" t="s">
        <v>67</v>
      </c>
      <c r="K4169" t="s">
        <v>4724</v>
      </c>
      <c r="L4169" t="s">
        <v>61</v>
      </c>
      <c r="M4169" t="s">
        <v>31</v>
      </c>
      <c r="N4169" t="s">
        <v>32</v>
      </c>
      <c r="O4169" t="s">
        <v>33</v>
      </c>
      <c r="P4169" t="s">
        <v>368</v>
      </c>
      <c r="Q4169" t="s">
        <v>43</v>
      </c>
      <c r="R4169" s="7">
        <v>0.2</v>
      </c>
      <c r="S4169" s="7">
        <f t="shared" si="585"/>
        <v>125.20959999999999</v>
      </c>
      <c r="T4169" s="8">
        <v>52.822800000000001</v>
      </c>
      <c r="U4169" s="8" t="str">
        <f t="shared" si="591"/>
        <v>Low</v>
      </c>
      <c r="V4169" s="7">
        <v>4</v>
      </c>
      <c r="W4169" s="8">
        <v>156.512</v>
      </c>
      <c r="X4169" s="8">
        <f t="shared" si="592"/>
        <v>3011</v>
      </c>
      <c r="Y4169" s="9">
        <v>0.33750000000000002</v>
      </c>
      <c r="Z4169" s="9" t="str">
        <f t="shared" si="593"/>
        <v>High</v>
      </c>
    </row>
    <row r="4170" spans="1:26" x14ac:dyDescent="0.3">
      <c r="A4170" t="s">
        <v>5060</v>
      </c>
      <c r="B4170" s="6">
        <v>44226</v>
      </c>
      <c r="C4170" s="6" t="str">
        <f t="shared" si="586"/>
        <v>2021</v>
      </c>
      <c r="D4170" s="6" t="str">
        <f t="shared" si="587"/>
        <v>January</v>
      </c>
      <c r="E4170" s="6" t="str">
        <f t="shared" si="588"/>
        <v>Q1</v>
      </c>
      <c r="F4170" s="6" t="str">
        <f t="shared" si="589"/>
        <v>High</v>
      </c>
      <c r="G4170" s="6" t="str">
        <f t="shared" si="590"/>
        <v>Discounted</v>
      </c>
      <c r="H4170" s="6">
        <v>44227</v>
      </c>
      <c r="I4170" t="s">
        <v>1310</v>
      </c>
      <c r="J4170" t="s">
        <v>38</v>
      </c>
      <c r="K4170" t="s">
        <v>4241</v>
      </c>
      <c r="L4170" t="s">
        <v>30</v>
      </c>
      <c r="M4170" t="s">
        <v>31</v>
      </c>
      <c r="N4170" t="s">
        <v>41</v>
      </c>
      <c r="O4170" t="s">
        <v>69</v>
      </c>
      <c r="P4170" t="s">
        <v>139</v>
      </c>
      <c r="Q4170" t="s">
        <v>71</v>
      </c>
      <c r="R4170" s="7">
        <v>0.2</v>
      </c>
      <c r="S4170" s="7">
        <f t="shared" si="585"/>
        <v>40.627200000000002</v>
      </c>
      <c r="T4170" s="8">
        <v>17.7744</v>
      </c>
      <c r="U4170" s="8" t="str">
        <f t="shared" si="591"/>
        <v>Low</v>
      </c>
      <c r="V4170" s="7">
        <v>2</v>
      </c>
      <c r="W4170" s="8">
        <v>50.783999999999999</v>
      </c>
      <c r="X4170" s="8">
        <f t="shared" si="592"/>
        <v>5125</v>
      </c>
      <c r="Y4170" s="9">
        <v>0.35</v>
      </c>
      <c r="Z4170" s="9" t="str">
        <f t="shared" si="593"/>
        <v>High</v>
      </c>
    </row>
    <row r="4171" spans="1:26" x14ac:dyDescent="0.3">
      <c r="A4171" t="s">
        <v>5060</v>
      </c>
      <c r="B4171" s="6">
        <v>44226</v>
      </c>
      <c r="C4171" s="6" t="str">
        <f t="shared" si="586"/>
        <v>2021</v>
      </c>
      <c r="D4171" s="6" t="str">
        <f t="shared" si="587"/>
        <v>January</v>
      </c>
      <c r="E4171" s="6" t="str">
        <f t="shared" si="588"/>
        <v>Q1</v>
      </c>
      <c r="F4171" s="6" t="str">
        <f t="shared" si="589"/>
        <v>High</v>
      </c>
      <c r="G4171" s="6" t="str">
        <f t="shared" si="590"/>
        <v>Full Price</v>
      </c>
      <c r="H4171" s="6">
        <v>44227</v>
      </c>
      <c r="I4171" t="s">
        <v>1310</v>
      </c>
      <c r="J4171" t="s">
        <v>44</v>
      </c>
      <c r="K4171" t="s">
        <v>2415</v>
      </c>
      <c r="L4171" t="s">
        <v>30</v>
      </c>
      <c r="M4171" t="s">
        <v>31</v>
      </c>
      <c r="N4171" t="s">
        <v>46</v>
      </c>
      <c r="O4171" t="s">
        <v>69</v>
      </c>
      <c r="P4171" t="s">
        <v>139</v>
      </c>
      <c r="Q4171" t="s">
        <v>71</v>
      </c>
      <c r="R4171" s="7">
        <v>0</v>
      </c>
      <c r="S4171" s="7">
        <f t="shared" si="585"/>
        <v>26.01</v>
      </c>
      <c r="T4171" s="8">
        <v>12.2247</v>
      </c>
      <c r="U4171" s="8" t="str">
        <f t="shared" si="591"/>
        <v>Low</v>
      </c>
      <c r="V4171" s="7">
        <v>9</v>
      </c>
      <c r="W4171" s="8">
        <v>26.01</v>
      </c>
      <c r="X4171" s="8">
        <f t="shared" si="592"/>
        <v>6564</v>
      </c>
      <c r="Y4171" s="9">
        <v>0.47</v>
      </c>
      <c r="Z4171" s="9" t="str">
        <f t="shared" si="593"/>
        <v>High</v>
      </c>
    </row>
    <row r="4172" spans="1:26" x14ac:dyDescent="0.3">
      <c r="A4172" t="s">
        <v>5060</v>
      </c>
      <c r="B4172" s="6">
        <v>44226</v>
      </c>
      <c r="C4172" s="6" t="str">
        <f t="shared" si="586"/>
        <v>2021</v>
      </c>
      <c r="D4172" s="6" t="str">
        <f t="shared" si="587"/>
        <v>January</v>
      </c>
      <c r="E4172" s="6" t="str">
        <f t="shared" si="588"/>
        <v>Q1</v>
      </c>
      <c r="F4172" s="6" t="str">
        <f t="shared" si="589"/>
        <v>High</v>
      </c>
      <c r="G4172" s="6" t="str">
        <f t="shared" si="590"/>
        <v>Full Price</v>
      </c>
      <c r="H4172" s="6">
        <v>44227</v>
      </c>
      <c r="I4172" t="s">
        <v>1310</v>
      </c>
      <c r="J4172" t="s">
        <v>89</v>
      </c>
      <c r="K4172" t="s">
        <v>2296</v>
      </c>
      <c r="L4172" t="s">
        <v>30</v>
      </c>
      <c r="M4172" t="s">
        <v>31</v>
      </c>
      <c r="N4172" t="s">
        <v>49</v>
      </c>
      <c r="O4172" t="s">
        <v>69</v>
      </c>
      <c r="P4172" t="s">
        <v>139</v>
      </c>
      <c r="Q4172" t="s">
        <v>71</v>
      </c>
      <c r="R4172" s="7">
        <v>0</v>
      </c>
      <c r="S4172" s="7">
        <f t="shared" si="585"/>
        <v>305.01</v>
      </c>
      <c r="T4172" s="8">
        <v>76.252499999999998</v>
      </c>
      <c r="U4172" s="8" t="str">
        <f t="shared" si="591"/>
        <v>Low</v>
      </c>
      <c r="V4172" s="7">
        <v>9</v>
      </c>
      <c r="W4172" s="8">
        <v>305.01</v>
      </c>
      <c r="X4172" s="8">
        <f t="shared" si="592"/>
        <v>1861</v>
      </c>
      <c r="Y4172" s="9">
        <v>0.25</v>
      </c>
      <c r="Z4172" s="9" t="str">
        <f t="shared" si="593"/>
        <v>High</v>
      </c>
    </row>
    <row r="4173" spans="1:26" x14ac:dyDescent="0.3">
      <c r="A4173" t="s">
        <v>5061</v>
      </c>
      <c r="B4173" s="6">
        <v>44226</v>
      </c>
      <c r="C4173" s="6" t="str">
        <f t="shared" si="586"/>
        <v>2021</v>
      </c>
      <c r="D4173" s="6" t="str">
        <f t="shared" si="587"/>
        <v>January</v>
      </c>
      <c r="E4173" s="6" t="str">
        <f t="shared" si="588"/>
        <v>Q1</v>
      </c>
      <c r="F4173" s="6" t="str">
        <f t="shared" si="589"/>
        <v>High</v>
      </c>
      <c r="G4173" s="6" t="str">
        <f t="shared" si="590"/>
        <v>Discounted</v>
      </c>
      <c r="H4173" s="6">
        <v>44230</v>
      </c>
      <c r="I4173" t="s">
        <v>2525</v>
      </c>
      <c r="J4173" t="s">
        <v>89</v>
      </c>
      <c r="K4173" t="s">
        <v>4286</v>
      </c>
      <c r="L4173" t="s">
        <v>30</v>
      </c>
      <c r="M4173" t="s">
        <v>31</v>
      </c>
      <c r="N4173" t="s">
        <v>41</v>
      </c>
      <c r="O4173" t="s">
        <v>69</v>
      </c>
      <c r="P4173" t="s">
        <v>139</v>
      </c>
      <c r="Q4173" t="s">
        <v>71</v>
      </c>
      <c r="R4173" s="7">
        <v>0.2</v>
      </c>
      <c r="S4173" s="7">
        <f t="shared" si="585"/>
        <v>13.9648</v>
      </c>
      <c r="T4173" s="8">
        <v>5.8914</v>
      </c>
      <c r="U4173" s="8" t="str">
        <f t="shared" si="591"/>
        <v>Low</v>
      </c>
      <c r="V4173" s="7">
        <v>2</v>
      </c>
      <c r="W4173" s="8">
        <v>17.456</v>
      </c>
      <c r="X4173" s="8">
        <f t="shared" si="592"/>
        <v>7477</v>
      </c>
      <c r="Y4173" s="9">
        <v>0.33750000000000002</v>
      </c>
      <c r="Z4173" s="9" t="str">
        <f t="shared" si="593"/>
        <v>High</v>
      </c>
    </row>
    <row r="4174" spans="1:26" x14ac:dyDescent="0.3">
      <c r="A4174" t="s">
        <v>5062</v>
      </c>
      <c r="B4174" s="6">
        <v>44226</v>
      </c>
      <c r="C4174" s="6" t="str">
        <f t="shared" si="586"/>
        <v>2021</v>
      </c>
      <c r="D4174" s="6" t="str">
        <f t="shared" si="587"/>
        <v>January</v>
      </c>
      <c r="E4174" s="6" t="str">
        <f t="shared" si="588"/>
        <v>Q1</v>
      </c>
      <c r="F4174" s="6" t="str">
        <f t="shared" si="589"/>
        <v>Low</v>
      </c>
      <c r="G4174" s="6" t="str">
        <f t="shared" si="590"/>
        <v>Full Price</v>
      </c>
      <c r="H4174" s="6">
        <v>44228</v>
      </c>
      <c r="I4174" t="s">
        <v>3056</v>
      </c>
      <c r="J4174" t="s">
        <v>136</v>
      </c>
      <c r="K4174" t="s">
        <v>1842</v>
      </c>
      <c r="L4174" t="s">
        <v>30</v>
      </c>
      <c r="M4174" t="s">
        <v>76</v>
      </c>
      <c r="N4174" t="s">
        <v>138</v>
      </c>
      <c r="O4174" t="s">
        <v>69</v>
      </c>
      <c r="P4174" t="s">
        <v>298</v>
      </c>
      <c r="Q4174" t="s">
        <v>299</v>
      </c>
      <c r="R4174" s="7">
        <v>0</v>
      </c>
      <c r="S4174" s="7">
        <f t="shared" si="585"/>
        <v>48.58</v>
      </c>
      <c r="T4174" s="8">
        <v>7.7728000000000002</v>
      </c>
      <c r="U4174" s="8" t="str">
        <f t="shared" si="591"/>
        <v>Low</v>
      </c>
      <c r="V4174" s="7">
        <v>1</v>
      </c>
      <c r="W4174" s="8">
        <v>48.58</v>
      </c>
      <c r="X4174" s="8">
        <f t="shared" si="592"/>
        <v>5205</v>
      </c>
      <c r="Y4174" s="9">
        <v>0.16</v>
      </c>
      <c r="Z4174" s="9" t="str">
        <f t="shared" si="593"/>
        <v>Low</v>
      </c>
    </row>
    <row r="4175" spans="1:26" x14ac:dyDescent="0.3">
      <c r="A4175" t="s">
        <v>5062</v>
      </c>
      <c r="B4175" s="6">
        <v>44226</v>
      </c>
      <c r="C4175" s="6" t="str">
        <f t="shared" si="586"/>
        <v>2021</v>
      </c>
      <c r="D4175" s="6" t="str">
        <f t="shared" si="587"/>
        <v>January</v>
      </c>
      <c r="E4175" s="6" t="str">
        <f t="shared" si="588"/>
        <v>Q1</v>
      </c>
      <c r="F4175" s="6" t="str">
        <f t="shared" si="589"/>
        <v>Low</v>
      </c>
      <c r="G4175" s="6" t="str">
        <f t="shared" si="590"/>
        <v>Discounted</v>
      </c>
      <c r="H4175" s="6">
        <v>44228</v>
      </c>
      <c r="I4175" t="s">
        <v>3056</v>
      </c>
      <c r="J4175" t="s">
        <v>74</v>
      </c>
      <c r="K4175" t="s">
        <v>5063</v>
      </c>
      <c r="L4175" t="s">
        <v>30</v>
      </c>
      <c r="M4175" t="s">
        <v>76</v>
      </c>
      <c r="N4175" t="s">
        <v>77</v>
      </c>
      <c r="O4175" t="s">
        <v>69</v>
      </c>
      <c r="P4175" t="s">
        <v>298</v>
      </c>
      <c r="Q4175" t="s">
        <v>299</v>
      </c>
      <c r="R4175" s="7">
        <v>0.2</v>
      </c>
      <c r="S4175" s="7">
        <f t="shared" si="585"/>
        <v>348.13440000000003</v>
      </c>
      <c r="T4175" s="8">
        <v>-59.835599999999999</v>
      </c>
      <c r="U4175" s="8" t="str">
        <f t="shared" si="591"/>
        <v>Loss</v>
      </c>
      <c r="V4175" s="7">
        <v>4</v>
      </c>
      <c r="W4175" s="8">
        <v>435.16800000000001</v>
      </c>
      <c r="X4175" s="8">
        <f t="shared" si="592"/>
        <v>1368</v>
      </c>
      <c r="Y4175" s="9">
        <v>-0.13750000000000001</v>
      </c>
      <c r="Z4175" s="9" t="str">
        <f t="shared" si="593"/>
        <v>Low</v>
      </c>
    </row>
    <row r="4176" spans="1:26" x14ac:dyDescent="0.3">
      <c r="A4176" t="s">
        <v>5064</v>
      </c>
      <c r="B4176" s="6">
        <v>44226</v>
      </c>
      <c r="C4176" s="6" t="str">
        <f t="shared" si="586"/>
        <v>2021</v>
      </c>
      <c r="D4176" s="6" t="str">
        <f t="shared" si="587"/>
        <v>January</v>
      </c>
      <c r="E4176" s="6" t="str">
        <f t="shared" si="588"/>
        <v>Q1</v>
      </c>
      <c r="F4176" s="6" t="str">
        <f t="shared" si="589"/>
        <v>Low</v>
      </c>
      <c r="G4176" s="6" t="str">
        <f t="shared" si="590"/>
        <v>Discounted</v>
      </c>
      <c r="H4176" s="6">
        <v>44230</v>
      </c>
      <c r="I4176" t="s">
        <v>2414</v>
      </c>
      <c r="J4176" t="s">
        <v>565</v>
      </c>
      <c r="K4176" t="s">
        <v>5065</v>
      </c>
      <c r="L4176" t="s">
        <v>30</v>
      </c>
      <c r="M4176" t="s">
        <v>76</v>
      </c>
      <c r="N4176" t="s">
        <v>262</v>
      </c>
      <c r="O4176" t="s">
        <v>33</v>
      </c>
      <c r="P4176" t="s">
        <v>4378</v>
      </c>
      <c r="Q4176" t="s">
        <v>43</v>
      </c>
      <c r="R4176" s="7">
        <v>0.5</v>
      </c>
      <c r="S4176" s="7">
        <f t="shared" si="585"/>
        <v>313.05</v>
      </c>
      <c r="T4176" s="8">
        <v>-538.44600000000003</v>
      </c>
      <c r="U4176" s="8" t="str">
        <f t="shared" si="591"/>
        <v>Loss</v>
      </c>
      <c r="V4176" s="7">
        <v>3</v>
      </c>
      <c r="W4176" s="8">
        <v>626.1</v>
      </c>
      <c r="X4176" s="8">
        <f t="shared" si="592"/>
        <v>899</v>
      </c>
      <c r="Y4176" s="9">
        <v>-0.86</v>
      </c>
      <c r="Z4176" s="9" t="str">
        <f t="shared" si="593"/>
        <v>Low</v>
      </c>
    </row>
    <row r="4177" spans="1:26" x14ac:dyDescent="0.3">
      <c r="A4177" t="s">
        <v>5064</v>
      </c>
      <c r="B4177" s="6">
        <v>44226</v>
      </c>
      <c r="C4177" s="6" t="str">
        <f t="shared" si="586"/>
        <v>2021</v>
      </c>
      <c r="D4177" s="6" t="str">
        <f t="shared" si="587"/>
        <v>January</v>
      </c>
      <c r="E4177" s="6" t="str">
        <f t="shared" si="588"/>
        <v>Q1</v>
      </c>
      <c r="F4177" s="6" t="str">
        <f t="shared" si="589"/>
        <v>Low</v>
      </c>
      <c r="G4177" s="6" t="str">
        <f t="shared" si="590"/>
        <v>Discounted</v>
      </c>
      <c r="H4177" s="6">
        <v>44230</v>
      </c>
      <c r="I4177" t="s">
        <v>2414</v>
      </c>
      <c r="J4177" t="s">
        <v>44</v>
      </c>
      <c r="K4177" t="s">
        <v>1527</v>
      </c>
      <c r="L4177" t="s">
        <v>30</v>
      </c>
      <c r="M4177" t="s">
        <v>31</v>
      </c>
      <c r="N4177" t="s">
        <v>41</v>
      </c>
      <c r="O4177" t="s">
        <v>33</v>
      </c>
      <c r="P4177" t="s">
        <v>4378</v>
      </c>
      <c r="Q4177" t="s">
        <v>43</v>
      </c>
      <c r="R4177" s="7">
        <v>0.8</v>
      </c>
      <c r="S4177" s="7">
        <f t="shared" si="585"/>
        <v>0.34559999999999991</v>
      </c>
      <c r="T4177" s="8">
        <v>-2.6783999999999999</v>
      </c>
      <c r="U4177" s="8" t="str">
        <f t="shared" si="591"/>
        <v>Loss</v>
      </c>
      <c r="V4177" s="7">
        <v>3</v>
      </c>
      <c r="W4177" s="8">
        <v>1.728</v>
      </c>
      <c r="X4177" s="8">
        <f t="shared" si="592"/>
        <v>9942</v>
      </c>
      <c r="Y4177" s="9">
        <v>-1.55</v>
      </c>
      <c r="Z4177" s="9" t="str">
        <f t="shared" si="593"/>
        <v>Low</v>
      </c>
    </row>
    <row r="4178" spans="1:26" x14ac:dyDescent="0.3">
      <c r="A4178" t="s">
        <v>5064</v>
      </c>
      <c r="B4178" s="6">
        <v>44226</v>
      </c>
      <c r="C4178" s="6" t="str">
        <f t="shared" si="586"/>
        <v>2021</v>
      </c>
      <c r="D4178" s="6" t="str">
        <f t="shared" si="587"/>
        <v>January</v>
      </c>
      <c r="E4178" s="6" t="str">
        <f t="shared" si="588"/>
        <v>Q1</v>
      </c>
      <c r="F4178" s="6" t="str">
        <f t="shared" si="589"/>
        <v>Low</v>
      </c>
      <c r="G4178" s="6" t="str">
        <f t="shared" si="590"/>
        <v>Discounted</v>
      </c>
      <c r="H4178" s="6">
        <v>44230</v>
      </c>
      <c r="I4178" t="s">
        <v>2414</v>
      </c>
      <c r="J4178" t="s">
        <v>2855</v>
      </c>
      <c r="K4178" t="s">
        <v>5066</v>
      </c>
      <c r="L4178" t="s">
        <v>30</v>
      </c>
      <c r="M4178" t="s">
        <v>91</v>
      </c>
      <c r="N4178" t="s">
        <v>92</v>
      </c>
      <c r="O4178" t="s">
        <v>33</v>
      </c>
      <c r="P4178" t="s">
        <v>4378</v>
      </c>
      <c r="Q4178" t="s">
        <v>43</v>
      </c>
      <c r="R4178" s="7">
        <v>0.2</v>
      </c>
      <c r="S4178" s="7">
        <f t="shared" si="585"/>
        <v>1151.9744000000001</v>
      </c>
      <c r="T4178" s="8">
        <v>143.99680000000001</v>
      </c>
      <c r="U4178" s="8" t="str">
        <f t="shared" si="591"/>
        <v>Medium</v>
      </c>
      <c r="V4178" s="7">
        <v>4</v>
      </c>
      <c r="W4178" s="8">
        <v>1439.9680000000001</v>
      </c>
      <c r="X4178" s="8">
        <f t="shared" si="592"/>
        <v>260</v>
      </c>
      <c r="Y4178" s="9">
        <v>0.1</v>
      </c>
      <c r="Z4178" s="9" t="str">
        <f t="shared" si="593"/>
        <v>Low</v>
      </c>
    </row>
    <row r="4179" spans="1:26" x14ac:dyDescent="0.3">
      <c r="A4179" t="s">
        <v>5067</v>
      </c>
      <c r="B4179" s="6">
        <v>44227</v>
      </c>
      <c r="C4179" s="6" t="str">
        <f t="shared" si="586"/>
        <v>2021</v>
      </c>
      <c r="D4179" s="6" t="str">
        <f t="shared" si="587"/>
        <v>January</v>
      </c>
      <c r="E4179" s="6" t="str">
        <f t="shared" si="588"/>
        <v>Q1</v>
      </c>
      <c r="F4179" s="6" t="str">
        <f t="shared" si="589"/>
        <v>High</v>
      </c>
      <c r="G4179" s="6" t="str">
        <f t="shared" si="590"/>
        <v>Full Price</v>
      </c>
      <c r="H4179" s="6">
        <v>44231</v>
      </c>
      <c r="I4179" t="s">
        <v>587</v>
      </c>
      <c r="J4179" t="s">
        <v>1062</v>
      </c>
      <c r="K4179" t="s">
        <v>1062</v>
      </c>
      <c r="L4179" t="s">
        <v>40</v>
      </c>
      <c r="M4179" t="s">
        <v>31</v>
      </c>
      <c r="N4179" t="s">
        <v>32</v>
      </c>
      <c r="O4179" t="s">
        <v>69</v>
      </c>
      <c r="P4179" t="s">
        <v>70</v>
      </c>
      <c r="Q4179" t="s">
        <v>71</v>
      </c>
      <c r="R4179" s="7">
        <v>0</v>
      </c>
      <c r="S4179" s="7">
        <f t="shared" si="585"/>
        <v>56.7</v>
      </c>
      <c r="T4179" s="8">
        <v>27.783000000000001</v>
      </c>
      <c r="U4179" s="8" t="str">
        <f t="shared" si="591"/>
        <v>Low</v>
      </c>
      <c r="V4179" s="7">
        <v>5</v>
      </c>
      <c r="W4179" s="8">
        <v>56.7</v>
      </c>
      <c r="X4179" s="8">
        <f t="shared" si="592"/>
        <v>4913</v>
      </c>
      <c r="Y4179" s="9">
        <v>0.49</v>
      </c>
      <c r="Z4179" s="9" t="str">
        <f t="shared" si="593"/>
        <v>High</v>
      </c>
    </row>
    <row r="4180" spans="1:26" x14ac:dyDescent="0.3">
      <c r="A4180" t="s">
        <v>5067</v>
      </c>
      <c r="B4180" s="6">
        <v>44227</v>
      </c>
      <c r="C4180" s="6" t="str">
        <f t="shared" si="586"/>
        <v>2021</v>
      </c>
      <c r="D4180" s="6" t="str">
        <f t="shared" si="587"/>
        <v>January</v>
      </c>
      <c r="E4180" s="6" t="str">
        <f t="shared" si="588"/>
        <v>Q1</v>
      </c>
      <c r="F4180" s="6" t="str">
        <f t="shared" si="589"/>
        <v>Low</v>
      </c>
      <c r="G4180" s="6" t="str">
        <f t="shared" si="590"/>
        <v>Discounted</v>
      </c>
      <c r="H4180" s="6">
        <v>44231</v>
      </c>
      <c r="I4180" t="s">
        <v>587</v>
      </c>
      <c r="J4180" t="s">
        <v>169</v>
      </c>
      <c r="K4180" t="s">
        <v>4369</v>
      </c>
      <c r="L4180" t="s">
        <v>40</v>
      </c>
      <c r="M4180" t="s">
        <v>91</v>
      </c>
      <c r="N4180" t="s">
        <v>92</v>
      </c>
      <c r="O4180" t="s">
        <v>69</v>
      </c>
      <c r="P4180" t="s">
        <v>70</v>
      </c>
      <c r="Q4180" t="s">
        <v>71</v>
      </c>
      <c r="R4180" s="7">
        <v>0.2</v>
      </c>
      <c r="S4180" s="7">
        <f t="shared" si="585"/>
        <v>87.673599999999993</v>
      </c>
      <c r="T4180" s="8">
        <v>8.2194000000000003</v>
      </c>
      <c r="U4180" s="8" t="str">
        <f t="shared" si="591"/>
        <v>Low</v>
      </c>
      <c r="V4180" s="7">
        <v>1</v>
      </c>
      <c r="W4180" s="8">
        <v>109.592</v>
      </c>
      <c r="X4180" s="8">
        <f t="shared" si="592"/>
        <v>3609</v>
      </c>
      <c r="Y4180" s="9">
        <v>7.4999999999999997E-2</v>
      </c>
      <c r="Z4180" s="9" t="str">
        <f t="shared" si="593"/>
        <v>Low</v>
      </c>
    </row>
    <row r="4181" spans="1:26" x14ac:dyDescent="0.3">
      <c r="A4181" t="s">
        <v>5068</v>
      </c>
      <c r="B4181" s="6">
        <v>44227</v>
      </c>
      <c r="C4181" s="6" t="str">
        <f t="shared" si="586"/>
        <v>2021</v>
      </c>
      <c r="D4181" s="6" t="str">
        <f t="shared" si="587"/>
        <v>January</v>
      </c>
      <c r="E4181" s="6" t="str">
        <f t="shared" si="588"/>
        <v>Q1</v>
      </c>
      <c r="F4181" s="6" t="str">
        <f t="shared" si="589"/>
        <v>High</v>
      </c>
      <c r="G4181" s="6" t="str">
        <f t="shared" si="590"/>
        <v>Discounted</v>
      </c>
      <c r="H4181" s="6">
        <v>44229</v>
      </c>
      <c r="I4181" t="s">
        <v>462</v>
      </c>
      <c r="J4181" t="s">
        <v>67</v>
      </c>
      <c r="K4181" t="s">
        <v>1934</v>
      </c>
      <c r="L4181" t="s">
        <v>30</v>
      </c>
      <c r="M4181" t="s">
        <v>31</v>
      </c>
      <c r="N4181" t="s">
        <v>32</v>
      </c>
      <c r="O4181" t="s">
        <v>33</v>
      </c>
      <c r="P4181" t="s">
        <v>364</v>
      </c>
      <c r="Q4181" t="s">
        <v>35</v>
      </c>
      <c r="R4181" s="7">
        <v>0.2</v>
      </c>
      <c r="S4181" s="7">
        <f t="shared" si="585"/>
        <v>12.441599999999999</v>
      </c>
      <c r="T4181" s="8">
        <v>5.4432</v>
      </c>
      <c r="U4181" s="8" t="str">
        <f t="shared" si="591"/>
        <v>Low</v>
      </c>
      <c r="V4181" s="7">
        <v>3</v>
      </c>
      <c r="W4181" s="8">
        <v>15.552</v>
      </c>
      <c r="X4181" s="8">
        <f t="shared" si="592"/>
        <v>7693</v>
      </c>
      <c r="Y4181" s="9">
        <v>0.35</v>
      </c>
      <c r="Z4181" s="9" t="str">
        <f t="shared" si="593"/>
        <v>High</v>
      </c>
    </row>
    <row r="4182" spans="1:26" x14ac:dyDescent="0.3">
      <c r="A4182" t="s">
        <v>5069</v>
      </c>
      <c r="B4182" s="6">
        <v>44227</v>
      </c>
      <c r="C4182" s="6" t="str">
        <f t="shared" si="586"/>
        <v>2021</v>
      </c>
      <c r="D4182" s="6" t="str">
        <f t="shared" si="587"/>
        <v>January</v>
      </c>
      <c r="E4182" s="6" t="str">
        <f t="shared" si="588"/>
        <v>Q1</v>
      </c>
      <c r="F4182" s="6" t="str">
        <f t="shared" si="589"/>
        <v>High</v>
      </c>
      <c r="G4182" s="6" t="str">
        <f t="shared" si="590"/>
        <v>Full Price</v>
      </c>
      <c r="H4182" s="6">
        <v>44231</v>
      </c>
      <c r="I4182" t="s">
        <v>2868</v>
      </c>
      <c r="J4182" t="s">
        <v>150</v>
      </c>
      <c r="K4182" t="s">
        <v>150</v>
      </c>
      <c r="L4182" t="s">
        <v>61</v>
      </c>
      <c r="M4182" t="s">
        <v>31</v>
      </c>
      <c r="N4182" t="s">
        <v>149</v>
      </c>
      <c r="O4182" t="s">
        <v>54</v>
      </c>
      <c r="P4182" t="s">
        <v>5070</v>
      </c>
      <c r="Q4182" t="s">
        <v>322</v>
      </c>
      <c r="R4182" s="7">
        <v>0</v>
      </c>
      <c r="S4182" s="7">
        <f t="shared" si="585"/>
        <v>23.36</v>
      </c>
      <c r="T4182" s="8">
        <v>11.68</v>
      </c>
      <c r="U4182" s="8" t="str">
        <f t="shared" si="591"/>
        <v>Low</v>
      </c>
      <c r="V4182" s="7">
        <v>2</v>
      </c>
      <c r="W4182" s="8">
        <v>23.36</v>
      </c>
      <c r="X4182" s="8">
        <f t="shared" si="592"/>
        <v>6824</v>
      </c>
      <c r="Y4182" s="9">
        <v>0.5</v>
      </c>
      <c r="Z4182" s="9" t="str">
        <f t="shared" si="593"/>
        <v>High</v>
      </c>
    </row>
    <row r="4183" spans="1:26" x14ac:dyDescent="0.3">
      <c r="A4183" t="s">
        <v>5071</v>
      </c>
      <c r="B4183" s="6">
        <v>44227</v>
      </c>
      <c r="C4183" s="6" t="str">
        <f t="shared" si="586"/>
        <v>2021</v>
      </c>
      <c r="D4183" s="6" t="str">
        <f t="shared" si="587"/>
        <v>January</v>
      </c>
      <c r="E4183" s="6" t="str">
        <f t="shared" si="588"/>
        <v>Q1</v>
      </c>
      <c r="F4183" s="6" t="str">
        <f t="shared" si="589"/>
        <v>High</v>
      </c>
      <c r="G4183" s="6" t="str">
        <f t="shared" si="590"/>
        <v>Full Price</v>
      </c>
      <c r="H4183" s="6">
        <v>44233</v>
      </c>
      <c r="I4183" t="s">
        <v>915</v>
      </c>
      <c r="J4183" t="s">
        <v>151</v>
      </c>
      <c r="K4183" t="s">
        <v>2724</v>
      </c>
      <c r="L4183" t="s">
        <v>40</v>
      </c>
      <c r="M4183" t="s">
        <v>31</v>
      </c>
      <c r="N4183" t="s">
        <v>41</v>
      </c>
      <c r="O4183" t="s">
        <v>62</v>
      </c>
      <c r="P4183" t="s">
        <v>1722</v>
      </c>
      <c r="Q4183" t="s">
        <v>64</v>
      </c>
      <c r="R4183" s="7">
        <v>0</v>
      </c>
      <c r="S4183" s="7">
        <f t="shared" si="585"/>
        <v>1270.99</v>
      </c>
      <c r="T4183" s="8">
        <v>635.495</v>
      </c>
      <c r="U4183" s="8" t="str">
        <f t="shared" si="591"/>
        <v>High</v>
      </c>
      <c r="V4183" s="7">
        <v>1</v>
      </c>
      <c r="W4183" s="8">
        <v>1270.99</v>
      </c>
      <c r="X4183" s="8">
        <f t="shared" si="592"/>
        <v>325</v>
      </c>
      <c r="Y4183" s="9">
        <v>0.5</v>
      </c>
      <c r="Z4183" s="9" t="str">
        <f t="shared" si="593"/>
        <v>High</v>
      </c>
    </row>
    <row r="4184" spans="1:26" x14ac:dyDescent="0.3">
      <c r="A4184" t="s">
        <v>5071</v>
      </c>
      <c r="B4184" s="6">
        <v>44227</v>
      </c>
      <c r="C4184" s="6" t="str">
        <f t="shared" si="586"/>
        <v>2021</v>
      </c>
      <c r="D4184" s="6" t="str">
        <f t="shared" si="587"/>
        <v>January</v>
      </c>
      <c r="E4184" s="6" t="str">
        <f t="shared" si="588"/>
        <v>Q1</v>
      </c>
      <c r="F4184" s="6" t="str">
        <f t="shared" si="589"/>
        <v>High</v>
      </c>
      <c r="G4184" s="6" t="str">
        <f t="shared" si="590"/>
        <v>Full Price</v>
      </c>
      <c r="H4184" s="6">
        <v>44233</v>
      </c>
      <c r="I4184" t="s">
        <v>915</v>
      </c>
      <c r="J4184" t="s">
        <v>89</v>
      </c>
      <c r="K4184" t="s">
        <v>2278</v>
      </c>
      <c r="L4184" t="s">
        <v>40</v>
      </c>
      <c r="M4184" t="s">
        <v>31</v>
      </c>
      <c r="N4184" t="s">
        <v>149</v>
      </c>
      <c r="O4184" t="s">
        <v>62</v>
      </c>
      <c r="P4184" t="s">
        <v>1722</v>
      </c>
      <c r="Q4184" t="s">
        <v>64</v>
      </c>
      <c r="R4184" s="7">
        <v>0</v>
      </c>
      <c r="S4184" s="7">
        <f t="shared" si="585"/>
        <v>125.36</v>
      </c>
      <c r="T4184" s="8">
        <v>58.919199999999996</v>
      </c>
      <c r="U4184" s="8" t="str">
        <f t="shared" si="591"/>
        <v>Low</v>
      </c>
      <c r="V4184" s="7">
        <v>8</v>
      </c>
      <c r="W4184" s="8">
        <v>125.36</v>
      </c>
      <c r="X4184" s="8">
        <f t="shared" si="592"/>
        <v>3360</v>
      </c>
      <c r="Y4184" s="9">
        <v>0.47</v>
      </c>
      <c r="Z4184" s="9" t="str">
        <f t="shared" si="593"/>
        <v>High</v>
      </c>
    </row>
    <row r="4185" spans="1:26" x14ac:dyDescent="0.3">
      <c r="A4185" t="s">
        <v>5072</v>
      </c>
      <c r="B4185" s="6">
        <v>44228</v>
      </c>
      <c r="C4185" s="6" t="str">
        <f t="shared" si="586"/>
        <v>2021</v>
      </c>
      <c r="D4185" s="6" t="str">
        <f t="shared" si="587"/>
        <v>February</v>
      </c>
      <c r="E4185" s="6" t="str">
        <f t="shared" si="588"/>
        <v>Q1</v>
      </c>
      <c r="F4185" s="6" t="str">
        <f t="shared" si="589"/>
        <v>High</v>
      </c>
      <c r="G4185" s="6" t="str">
        <f t="shared" si="590"/>
        <v>Full Price</v>
      </c>
      <c r="H4185" s="6">
        <v>44230</v>
      </c>
      <c r="I4185" t="s">
        <v>318</v>
      </c>
      <c r="J4185" t="s">
        <v>89</v>
      </c>
      <c r="K4185" t="s">
        <v>1006</v>
      </c>
      <c r="L4185" t="s">
        <v>61</v>
      </c>
      <c r="M4185" t="s">
        <v>31</v>
      </c>
      <c r="N4185" t="s">
        <v>49</v>
      </c>
      <c r="O4185" t="s">
        <v>62</v>
      </c>
      <c r="P4185" t="s">
        <v>373</v>
      </c>
      <c r="Q4185" t="s">
        <v>115</v>
      </c>
      <c r="R4185" s="7">
        <v>0</v>
      </c>
      <c r="S4185" s="7">
        <f t="shared" si="585"/>
        <v>56.45</v>
      </c>
      <c r="T4185" s="8">
        <v>14.677</v>
      </c>
      <c r="U4185" s="8" t="str">
        <f t="shared" si="591"/>
        <v>Low</v>
      </c>
      <c r="V4185" s="7">
        <v>5</v>
      </c>
      <c r="W4185" s="8">
        <v>56.45</v>
      </c>
      <c r="X4185" s="8">
        <f t="shared" si="592"/>
        <v>4925</v>
      </c>
      <c r="Y4185" s="9">
        <v>0.26</v>
      </c>
      <c r="Z4185" s="9" t="str">
        <f t="shared" si="593"/>
        <v>High</v>
      </c>
    </row>
    <row r="4186" spans="1:26" x14ac:dyDescent="0.3">
      <c r="A4186" t="s">
        <v>5073</v>
      </c>
      <c r="B4186" s="6">
        <v>44228</v>
      </c>
      <c r="C4186" s="6" t="str">
        <f t="shared" si="586"/>
        <v>2021</v>
      </c>
      <c r="D4186" s="6" t="str">
        <f t="shared" si="587"/>
        <v>February</v>
      </c>
      <c r="E4186" s="6" t="str">
        <f t="shared" si="588"/>
        <v>Q1</v>
      </c>
      <c r="F4186" s="6" t="str">
        <f t="shared" si="589"/>
        <v>High</v>
      </c>
      <c r="G4186" s="6" t="str">
        <f t="shared" si="590"/>
        <v>Full Price</v>
      </c>
      <c r="H4186" s="6">
        <v>44234</v>
      </c>
      <c r="I4186" t="s">
        <v>2358</v>
      </c>
      <c r="J4186" t="s">
        <v>67</v>
      </c>
      <c r="K4186" t="s">
        <v>3526</v>
      </c>
      <c r="L4186" t="s">
        <v>61</v>
      </c>
      <c r="M4186" t="s">
        <v>31</v>
      </c>
      <c r="N4186" t="s">
        <v>32</v>
      </c>
      <c r="O4186" t="s">
        <v>69</v>
      </c>
      <c r="P4186" t="s">
        <v>70</v>
      </c>
      <c r="Q4186" t="s">
        <v>71</v>
      </c>
      <c r="R4186" s="7">
        <v>0</v>
      </c>
      <c r="S4186" s="7">
        <f t="shared" si="585"/>
        <v>105.52</v>
      </c>
      <c r="T4186" s="8">
        <v>48.539200000000001</v>
      </c>
      <c r="U4186" s="8" t="str">
        <f t="shared" si="591"/>
        <v>Low</v>
      </c>
      <c r="V4186" s="7">
        <v>4</v>
      </c>
      <c r="W4186" s="8">
        <v>105.52</v>
      </c>
      <c r="X4186" s="8">
        <f t="shared" si="592"/>
        <v>3675</v>
      </c>
      <c r="Y4186" s="9">
        <v>0.46</v>
      </c>
      <c r="Z4186" s="9" t="str">
        <f t="shared" si="593"/>
        <v>High</v>
      </c>
    </row>
    <row r="4187" spans="1:26" x14ac:dyDescent="0.3">
      <c r="A4187" t="s">
        <v>5074</v>
      </c>
      <c r="B4187" s="6">
        <v>44229</v>
      </c>
      <c r="C4187" s="6" t="str">
        <f t="shared" si="586"/>
        <v>2021</v>
      </c>
      <c r="D4187" s="6" t="str">
        <f t="shared" si="587"/>
        <v>February</v>
      </c>
      <c r="E4187" s="6" t="str">
        <f t="shared" si="588"/>
        <v>Q1</v>
      </c>
      <c r="F4187" s="6" t="str">
        <f t="shared" si="589"/>
        <v>Low</v>
      </c>
      <c r="G4187" s="6" t="str">
        <f t="shared" si="590"/>
        <v>Discounted</v>
      </c>
      <c r="H4187" s="6">
        <v>44235</v>
      </c>
      <c r="I4187" t="s">
        <v>1485</v>
      </c>
      <c r="J4187" t="s">
        <v>1113</v>
      </c>
      <c r="K4187" t="s">
        <v>5075</v>
      </c>
      <c r="L4187" t="s">
        <v>61</v>
      </c>
      <c r="M4187" t="s">
        <v>76</v>
      </c>
      <c r="N4187" t="s">
        <v>99</v>
      </c>
      <c r="O4187" t="s">
        <v>33</v>
      </c>
      <c r="P4187" t="s">
        <v>34</v>
      </c>
      <c r="Q4187" t="s">
        <v>35</v>
      </c>
      <c r="R4187" s="7">
        <v>0.6</v>
      </c>
      <c r="S4187" s="7">
        <f t="shared" si="585"/>
        <v>29.513600000000004</v>
      </c>
      <c r="T4187" s="8">
        <v>-77.473200000000006</v>
      </c>
      <c r="U4187" s="8" t="str">
        <f t="shared" si="591"/>
        <v>Loss</v>
      </c>
      <c r="V4187" s="7">
        <v>2</v>
      </c>
      <c r="W4187" s="8">
        <v>73.784000000000006</v>
      </c>
      <c r="X4187" s="8">
        <f t="shared" si="592"/>
        <v>4360</v>
      </c>
      <c r="Y4187" s="9">
        <v>-1.05</v>
      </c>
      <c r="Z4187" s="9" t="str">
        <f t="shared" si="593"/>
        <v>Low</v>
      </c>
    </row>
    <row r="4188" spans="1:26" x14ac:dyDescent="0.3">
      <c r="A4188" t="s">
        <v>5076</v>
      </c>
      <c r="B4188" s="6">
        <v>44229</v>
      </c>
      <c r="C4188" s="6" t="str">
        <f t="shared" si="586"/>
        <v>2021</v>
      </c>
      <c r="D4188" s="6" t="str">
        <f t="shared" si="587"/>
        <v>February</v>
      </c>
      <c r="E4188" s="6" t="str">
        <f t="shared" si="588"/>
        <v>Q1</v>
      </c>
      <c r="F4188" s="6" t="str">
        <f t="shared" si="589"/>
        <v>Low</v>
      </c>
      <c r="G4188" s="6" t="str">
        <f t="shared" si="590"/>
        <v>Full Price</v>
      </c>
      <c r="H4188" s="6">
        <v>44234</v>
      </c>
      <c r="I4188" t="s">
        <v>3154</v>
      </c>
      <c r="J4188" t="s">
        <v>353</v>
      </c>
      <c r="K4188" t="s">
        <v>4255</v>
      </c>
      <c r="L4188" t="s">
        <v>30</v>
      </c>
      <c r="M4188" t="s">
        <v>31</v>
      </c>
      <c r="N4188" t="s">
        <v>49</v>
      </c>
      <c r="O4188" t="s">
        <v>54</v>
      </c>
      <c r="P4188" t="s">
        <v>270</v>
      </c>
      <c r="Q4188" t="s">
        <v>271</v>
      </c>
      <c r="R4188" s="7">
        <v>0</v>
      </c>
      <c r="S4188" s="7">
        <f t="shared" si="585"/>
        <v>117.96</v>
      </c>
      <c r="T4188" s="8">
        <v>5.8979999999999997</v>
      </c>
      <c r="U4188" s="8" t="str">
        <f t="shared" si="591"/>
        <v>Low</v>
      </c>
      <c r="V4188" s="7">
        <v>2</v>
      </c>
      <c r="W4188" s="8">
        <v>117.96</v>
      </c>
      <c r="X4188" s="8">
        <f t="shared" si="592"/>
        <v>3489</v>
      </c>
      <c r="Y4188" s="9">
        <v>0.05</v>
      </c>
      <c r="Z4188" s="9" t="str">
        <f t="shared" si="593"/>
        <v>Low</v>
      </c>
    </row>
    <row r="4189" spans="1:26" x14ac:dyDescent="0.3">
      <c r="A4189" t="s">
        <v>5077</v>
      </c>
      <c r="B4189" s="6">
        <v>44229</v>
      </c>
      <c r="C4189" s="6" t="str">
        <f t="shared" si="586"/>
        <v>2021</v>
      </c>
      <c r="D4189" s="6" t="str">
        <f t="shared" si="587"/>
        <v>February</v>
      </c>
      <c r="E4189" s="6" t="str">
        <f t="shared" si="588"/>
        <v>Q1</v>
      </c>
      <c r="F4189" s="6" t="str">
        <f t="shared" si="589"/>
        <v>High</v>
      </c>
      <c r="G4189" s="6" t="str">
        <f t="shared" si="590"/>
        <v>Full Price</v>
      </c>
      <c r="H4189" s="6">
        <v>44231</v>
      </c>
      <c r="I4189" t="s">
        <v>885</v>
      </c>
      <c r="J4189" t="s">
        <v>89</v>
      </c>
      <c r="K4189" t="s">
        <v>1483</v>
      </c>
      <c r="L4189" t="s">
        <v>30</v>
      </c>
      <c r="M4189" t="s">
        <v>76</v>
      </c>
      <c r="N4189" t="s">
        <v>99</v>
      </c>
      <c r="O4189" t="s">
        <v>62</v>
      </c>
      <c r="P4189" t="s">
        <v>373</v>
      </c>
      <c r="Q4189" t="s">
        <v>115</v>
      </c>
      <c r="R4189" s="7">
        <v>0</v>
      </c>
      <c r="S4189" s="7">
        <f t="shared" si="585"/>
        <v>18.690000000000001</v>
      </c>
      <c r="T4189" s="8">
        <v>7.1021999999999998</v>
      </c>
      <c r="U4189" s="8" t="str">
        <f t="shared" si="591"/>
        <v>Low</v>
      </c>
      <c r="V4189" s="7">
        <v>7</v>
      </c>
      <c r="W4189" s="8">
        <v>18.690000000000001</v>
      </c>
      <c r="X4189" s="8">
        <f t="shared" si="592"/>
        <v>7315</v>
      </c>
      <c r="Y4189" s="9">
        <v>0.38</v>
      </c>
      <c r="Z4189" s="9" t="str">
        <f t="shared" si="593"/>
        <v>High</v>
      </c>
    </row>
    <row r="4190" spans="1:26" x14ac:dyDescent="0.3">
      <c r="A4190" t="s">
        <v>5077</v>
      </c>
      <c r="B4190" s="6">
        <v>44229</v>
      </c>
      <c r="C4190" s="6" t="str">
        <f t="shared" si="586"/>
        <v>2021</v>
      </c>
      <c r="D4190" s="6" t="str">
        <f t="shared" si="587"/>
        <v>February</v>
      </c>
      <c r="E4190" s="6" t="str">
        <f t="shared" si="588"/>
        <v>Q1</v>
      </c>
      <c r="F4190" s="6" t="str">
        <f t="shared" si="589"/>
        <v>High</v>
      </c>
      <c r="G4190" s="6" t="str">
        <f t="shared" si="590"/>
        <v>Full Price</v>
      </c>
      <c r="H4190" s="6">
        <v>44231</v>
      </c>
      <c r="I4190" t="s">
        <v>885</v>
      </c>
      <c r="J4190" t="s">
        <v>89</v>
      </c>
      <c r="K4190" t="s">
        <v>1339</v>
      </c>
      <c r="L4190" t="s">
        <v>30</v>
      </c>
      <c r="M4190" t="s">
        <v>31</v>
      </c>
      <c r="N4190" t="s">
        <v>41</v>
      </c>
      <c r="O4190" t="s">
        <v>62</v>
      </c>
      <c r="P4190" t="s">
        <v>373</v>
      </c>
      <c r="Q4190" t="s">
        <v>115</v>
      </c>
      <c r="R4190" s="7">
        <v>0</v>
      </c>
      <c r="S4190" s="7">
        <f t="shared" si="585"/>
        <v>36.4</v>
      </c>
      <c r="T4190" s="8">
        <v>18.2</v>
      </c>
      <c r="U4190" s="8" t="str">
        <f t="shared" si="591"/>
        <v>Low</v>
      </c>
      <c r="V4190" s="7">
        <v>8</v>
      </c>
      <c r="W4190" s="8">
        <v>36.4</v>
      </c>
      <c r="X4190" s="8">
        <f t="shared" si="592"/>
        <v>5842</v>
      </c>
      <c r="Y4190" s="9">
        <v>0.5</v>
      </c>
      <c r="Z4190" s="9" t="str">
        <f t="shared" si="593"/>
        <v>High</v>
      </c>
    </row>
    <row r="4191" spans="1:26" x14ac:dyDescent="0.3">
      <c r="A4191" t="s">
        <v>5077</v>
      </c>
      <c r="B4191" s="6">
        <v>44229</v>
      </c>
      <c r="C4191" s="6" t="str">
        <f t="shared" si="586"/>
        <v>2021</v>
      </c>
      <c r="D4191" s="6" t="str">
        <f t="shared" si="587"/>
        <v>February</v>
      </c>
      <c r="E4191" s="6" t="str">
        <f t="shared" si="588"/>
        <v>Q1</v>
      </c>
      <c r="F4191" s="6" t="str">
        <f t="shared" si="589"/>
        <v>High</v>
      </c>
      <c r="G4191" s="6" t="str">
        <f t="shared" si="590"/>
        <v>Full Price</v>
      </c>
      <c r="H4191" s="6">
        <v>44231</v>
      </c>
      <c r="I4191" t="s">
        <v>885</v>
      </c>
      <c r="J4191" t="s">
        <v>532</v>
      </c>
      <c r="K4191" t="s">
        <v>2233</v>
      </c>
      <c r="L4191" t="s">
        <v>30</v>
      </c>
      <c r="M4191" t="s">
        <v>91</v>
      </c>
      <c r="N4191" t="s">
        <v>534</v>
      </c>
      <c r="O4191" t="s">
        <v>62</v>
      </c>
      <c r="P4191" t="s">
        <v>373</v>
      </c>
      <c r="Q4191" t="s">
        <v>115</v>
      </c>
      <c r="R4191" s="7">
        <v>0</v>
      </c>
      <c r="S4191" s="7">
        <f t="shared" si="585"/>
        <v>8749.9500000000007</v>
      </c>
      <c r="T4191" s="8">
        <v>2799.9839999999999</v>
      </c>
      <c r="U4191" s="8" t="str">
        <f t="shared" si="591"/>
        <v>High</v>
      </c>
      <c r="V4191" s="7">
        <v>5</v>
      </c>
      <c r="W4191" s="8">
        <v>8749.9500000000007</v>
      </c>
      <c r="X4191" s="8">
        <f t="shared" si="592"/>
        <v>9</v>
      </c>
      <c r="Y4191" s="9">
        <v>0.32</v>
      </c>
      <c r="Z4191" s="9" t="str">
        <f t="shared" si="593"/>
        <v>High</v>
      </c>
    </row>
    <row r="4192" spans="1:26" x14ac:dyDescent="0.3">
      <c r="A4192" t="s">
        <v>5078</v>
      </c>
      <c r="B4192" s="6">
        <v>44230</v>
      </c>
      <c r="C4192" s="6" t="str">
        <f t="shared" si="586"/>
        <v>2021</v>
      </c>
      <c r="D4192" s="6" t="str">
        <f t="shared" si="587"/>
        <v>February</v>
      </c>
      <c r="E4192" s="6" t="str">
        <f t="shared" si="588"/>
        <v>Q1</v>
      </c>
      <c r="F4192" s="6" t="str">
        <f t="shared" si="589"/>
        <v>High</v>
      </c>
      <c r="G4192" s="6" t="str">
        <f t="shared" si="590"/>
        <v>Full Price</v>
      </c>
      <c r="H4192" s="6">
        <v>44237</v>
      </c>
      <c r="I4192" t="s">
        <v>279</v>
      </c>
      <c r="J4192" t="s">
        <v>188</v>
      </c>
      <c r="K4192" t="s">
        <v>1130</v>
      </c>
      <c r="L4192" t="s">
        <v>30</v>
      </c>
      <c r="M4192" t="s">
        <v>76</v>
      </c>
      <c r="N4192" t="s">
        <v>77</v>
      </c>
      <c r="O4192" t="s">
        <v>62</v>
      </c>
      <c r="P4192" t="s">
        <v>381</v>
      </c>
      <c r="Q4192" t="s">
        <v>79</v>
      </c>
      <c r="R4192" s="7">
        <v>0</v>
      </c>
      <c r="S4192" s="7">
        <f t="shared" si="585"/>
        <v>866.4</v>
      </c>
      <c r="T4192" s="8">
        <v>225.26400000000001</v>
      </c>
      <c r="U4192" s="8" t="str">
        <f t="shared" si="591"/>
        <v>Medium</v>
      </c>
      <c r="V4192" s="7">
        <v>4</v>
      </c>
      <c r="W4192" s="8">
        <v>866.4</v>
      </c>
      <c r="X4192" s="8">
        <f t="shared" si="592"/>
        <v>584</v>
      </c>
      <c r="Y4192" s="9">
        <v>0.26</v>
      </c>
      <c r="Z4192" s="9" t="str">
        <f t="shared" si="593"/>
        <v>High</v>
      </c>
    </row>
    <row r="4193" spans="1:26" x14ac:dyDescent="0.3">
      <c r="A4193" t="s">
        <v>5079</v>
      </c>
      <c r="B4193" s="6">
        <v>44231</v>
      </c>
      <c r="C4193" s="6" t="str">
        <f t="shared" si="586"/>
        <v>2021</v>
      </c>
      <c r="D4193" s="6" t="str">
        <f t="shared" si="587"/>
        <v>February</v>
      </c>
      <c r="E4193" s="6" t="str">
        <f t="shared" si="588"/>
        <v>Q1</v>
      </c>
      <c r="F4193" s="6" t="str">
        <f t="shared" si="589"/>
        <v>Low</v>
      </c>
      <c r="G4193" s="6" t="str">
        <f t="shared" si="590"/>
        <v>Full Price</v>
      </c>
      <c r="H4193" s="6">
        <v>44236</v>
      </c>
      <c r="I4193" t="s">
        <v>2183</v>
      </c>
      <c r="J4193" t="s">
        <v>47</v>
      </c>
      <c r="K4193" t="s">
        <v>784</v>
      </c>
      <c r="L4193" t="s">
        <v>61</v>
      </c>
      <c r="M4193" t="s">
        <v>31</v>
      </c>
      <c r="N4193" t="s">
        <v>49</v>
      </c>
      <c r="O4193" t="s">
        <v>69</v>
      </c>
      <c r="P4193" t="s">
        <v>70</v>
      </c>
      <c r="Q4193" t="s">
        <v>71</v>
      </c>
      <c r="R4193" s="7">
        <v>0</v>
      </c>
      <c r="S4193" s="7">
        <f t="shared" si="585"/>
        <v>93.02</v>
      </c>
      <c r="T4193" s="8">
        <v>3.7208000000000001</v>
      </c>
      <c r="U4193" s="8" t="str">
        <f t="shared" si="591"/>
        <v>Low</v>
      </c>
      <c r="V4193" s="7">
        <v>2</v>
      </c>
      <c r="W4193" s="8">
        <v>93.02</v>
      </c>
      <c r="X4193" s="8">
        <f t="shared" si="592"/>
        <v>3917</v>
      </c>
      <c r="Y4193" s="9">
        <v>0.04</v>
      </c>
      <c r="Z4193" s="9" t="str">
        <f t="shared" si="593"/>
        <v>Low</v>
      </c>
    </row>
    <row r="4194" spans="1:26" x14ac:dyDescent="0.3">
      <c r="A4194" t="s">
        <v>5080</v>
      </c>
      <c r="B4194" s="6">
        <v>44231</v>
      </c>
      <c r="C4194" s="6" t="str">
        <f t="shared" si="586"/>
        <v>2021</v>
      </c>
      <c r="D4194" s="6" t="str">
        <f t="shared" si="587"/>
        <v>February</v>
      </c>
      <c r="E4194" s="6" t="str">
        <f t="shared" si="588"/>
        <v>Q1</v>
      </c>
      <c r="F4194" s="6" t="str">
        <f t="shared" si="589"/>
        <v>High</v>
      </c>
      <c r="G4194" s="6" t="str">
        <f t="shared" si="590"/>
        <v>Discounted</v>
      </c>
      <c r="H4194" s="6">
        <v>44235</v>
      </c>
      <c r="I4194" t="s">
        <v>2504</v>
      </c>
      <c r="J4194" t="s">
        <v>1661</v>
      </c>
      <c r="K4194" t="s">
        <v>1821</v>
      </c>
      <c r="L4194" t="s">
        <v>30</v>
      </c>
      <c r="M4194" t="s">
        <v>76</v>
      </c>
      <c r="N4194" t="s">
        <v>99</v>
      </c>
      <c r="O4194" t="s">
        <v>69</v>
      </c>
      <c r="P4194" t="s">
        <v>5081</v>
      </c>
      <c r="Q4194" t="s">
        <v>180</v>
      </c>
      <c r="R4194" s="7">
        <v>0.2</v>
      </c>
      <c r="S4194" s="7">
        <f t="shared" si="585"/>
        <v>11.494400000000001</v>
      </c>
      <c r="T4194" s="8">
        <v>3.9512</v>
      </c>
      <c r="U4194" s="8" t="str">
        <f t="shared" si="591"/>
        <v>Low</v>
      </c>
      <c r="V4194" s="7">
        <v>2</v>
      </c>
      <c r="W4194" s="8">
        <v>14.368</v>
      </c>
      <c r="X4194" s="8">
        <f t="shared" si="592"/>
        <v>7908</v>
      </c>
      <c r="Y4194" s="9">
        <v>0.27500000000000002</v>
      </c>
      <c r="Z4194" s="9" t="str">
        <f t="shared" si="593"/>
        <v>High</v>
      </c>
    </row>
    <row r="4195" spans="1:26" x14ac:dyDescent="0.3">
      <c r="A4195" t="s">
        <v>5082</v>
      </c>
      <c r="B4195" s="6">
        <v>44231</v>
      </c>
      <c r="C4195" s="6" t="str">
        <f t="shared" si="586"/>
        <v>2021</v>
      </c>
      <c r="D4195" s="6" t="str">
        <f t="shared" si="587"/>
        <v>February</v>
      </c>
      <c r="E4195" s="6" t="str">
        <f t="shared" si="588"/>
        <v>Q1</v>
      </c>
      <c r="F4195" s="6" t="str">
        <f t="shared" si="589"/>
        <v>High</v>
      </c>
      <c r="G4195" s="6" t="str">
        <f t="shared" si="590"/>
        <v>Full Price</v>
      </c>
      <c r="H4195" s="6">
        <v>44237</v>
      </c>
      <c r="I4195" t="s">
        <v>2131</v>
      </c>
      <c r="J4195" t="s">
        <v>169</v>
      </c>
      <c r="K4195" t="s">
        <v>292</v>
      </c>
      <c r="L4195" t="s">
        <v>30</v>
      </c>
      <c r="M4195" t="s">
        <v>91</v>
      </c>
      <c r="N4195" t="s">
        <v>92</v>
      </c>
      <c r="O4195" t="s">
        <v>54</v>
      </c>
      <c r="P4195" t="s">
        <v>4426</v>
      </c>
      <c r="Q4195" t="s">
        <v>918</v>
      </c>
      <c r="R4195" s="7">
        <v>0</v>
      </c>
      <c r="S4195" s="7">
        <f t="shared" si="585"/>
        <v>90.48</v>
      </c>
      <c r="T4195" s="8">
        <v>23.524799999999999</v>
      </c>
      <c r="U4195" s="8" t="str">
        <f t="shared" si="591"/>
        <v>Low</v>
      </c>
      <c r="V4195" s="7">
        <v>2</v>
      </c>
      <c r="W4195" s="8">
        <v>90.48</v>
      </c>
      <c r="X4195" s="8">
        <f t="shared" si="592"/>
        <v>3969</v>
      </c>
      <c r="Y4195" s="9">
        <v>0.26</v>
      </c>
      <c r="Z4195" s="9" t="str">
        <f t="shared" si="593"/>
        <v>High</v>
      </c>
    </row>
    <row r="4196" spans="1:26" x14ac:dyDescent="0.3">
      <c r="A4196" t="s">
        <v>5083</v>
      </c>
      <c r="B4196" s="6">
        <v>44232</v>
      </c>
      <c r="C4196" s="6" t="str">
        <f t="shared" si="586"/>
        <v>2021</v>
      </c>
      <c r="D4196" s="6" t="str">
        <f t="shared" si="587"/>
        <v>February</v>
      </c>
      <c r="E4196" s="6" t="str">
        <f t="shared" si="588"/>
        <v>Q1</v>
      </c>
      <c r="F4196" s="6" t="str">
        <f t="shared" si="589"/>
        <v>Low</v>
      </c>
      <c r="G4196" s="6" t="str">
        <f t="shared" si="590"/>
        <v>Discounted</v>
      </c>
      <c r="H4196" s="6">
        <v>44237</v>
      </c>
      <c r="I4196" t="s">
        <v>571</v>
      </c>
      <c r="J4196" t="s">
        <v>689</v>
      </c>
      <c r="K4196" t="s">
        <v>3754</v>
      </c>
      <c r="L4196" t="s">
        <v>30</v>
      </c>
      <c r="M4196" t="s">
        <v>76</v>
      </c>
      <c r="N4196" t="s">
        <v>262</v>
      </c>
      <c r="O4196" t="s">
        <v>69</v>
      </c>
      <c r="P4196" t="s">
        <v>263</v>
      </c>
      <c r="Q4196" t="s">
        <v>71</v>
      </c>
      <c r="R4196" s="7">
        <v>0.2</v>
      </c>
      <c r="S4196" s="7">
        <f t="shared" si="585"/>
        <v>446.18239999999997</v>
      </c>
      <c r="T4196" s="8">
        <v>6.9715999999999996</v>
      </c>
      <c r="U4196" s="8" t="str">
        <f t="shared" si="591"/>
        <v>Low</v>
      </c>
      <c r="V4196" s="7">
        <v>4</v>
      </c>
      <c r="W4196" s="8">
        <v>557.72799999999995</v>
      </c>
      <c r="X4196" s="8">
        <f t="shared" si="592"/>
        <v>1037</v>
      </c>
      <c r="Y4196" s="9">
        <v>1.2500000000000001E-2</v>
      </c>
      <c r="Z4196" s="9" t="str">
        <f t="shared" si="593"/>
        <v>Low</v>
      </c>
    </row>
    <row r="4197" spans="1:26" x14ac:dyDescent="0.3">
      <c r="A4197" t="s">
        <v>5083</v>
      </c>
      <c r="B4197" s="6">
        <v>44232</v>
      </c>
      <c r="C4197" s="6" t="str">
        <f t="shared" si="586"/>
        <v>2021</v>
      </c>
      <c r="D4197" s="6" t="str">
        <f t="shared" si="587"/>
        <v>February</v>
      </c>
      <c r="E4197" s="6" t="str">
        <f t="shared" si="588"/>
        <v>Q1</v>
      </c>
      <c r="F4197" s="6" t="str">
        <f t="shared" si="589"/>
        <v>High</v>
      </c>
      <c r="G4197" s="6" t="str">
        <f t="shared" si="590"/>
        <v>Full Price</v>
      </c>
      <c r="H4197" s="6">
        <v>44237</v>
      </c>
      <c r="I4197" t="s">
        <v>571</v>
      </c>
      <c r="J4197" t="s">
        <v>44</v>
      </c>
      <c r="K4197" t="s">
        <v>45</v>
      </c>
      <c r="L4197" t="s">
        <v>30</v>
      </c>
      <c r="M4197" t="s">
        <v>31</v>
      </c>
      <c r="N4197" t="s">
        <v>46</v>
      </c>
      <c r="O4197" t="s">
        <v>69</v>
      </c>
      <c r="P4197" t="s">
        <v>263</v>
      </c>
      <c r="Q4197" t="s">
        <v>71</v>
      </c>
      <c r="R4197" s="7">
        <v>0</v>
      </c>
      <c r="S4197" s="7">
        <f t="shared" si="585"/>
        <v>14.73</v>
      </c>
      <c r="T4197" s="8">
        <v>7.2176999999999998</v>
      </c>
      <c r="U4197" s="8" t="str">
        <f t="shared" si="591"/>
        <v>Low</v>
      </c>
      <c r="V4197" s="7">
        <v>3</v>
      </c>
      <c r="W4197" s="8">
        <v>14.73</v>
      </c>
      <c r="X4197" s="8">
        <f t="shared" si="592"/>
        <v>7851</v>
      </c>
      <c r="Y4197" s="9">
        <v>0.49</v>
      </c>
      <c r="Z4197" s="9" t="str">
        <f t="shared" si="593"/>
        <v>High</v>
      </c>
    </row>
    <row r="4198" spans="1:26" x14ac:dyDescent="0.3">
      <c r="A4198" t="s">
        <v>5083</v>
      </c>
      <c r="B4198" s="6">
        <v>44232</v>
      </c>
      <c r="C4198" s="6" t="str">
        <f t="shared" si="586"/>
        <v>2021</v>
      </c>
      <c r="D4198" s="6" t="str">
        <f t="shared" si="587"/>
        <v>February</v>
      </c>
      <c r="E4198" s="6" t="str">
        <f t="shared" si="588"/>
        <v>Q1</v>
      </c>
      <c r="F4198" s="6" t="str">
        <f t="shared" si="589"/>
        <v>High</v>
      </c>
      <c r="G4198" s="6" t="str">
        <f t="shared" si="590"/>
        <v>Full Price</v>
      </c>
      <c r="H4198" s="6">
        <v>44237</v>
      </c>
      <c r="I4198" t="s">
        <v>571</v>
      </c>
      <c r="J4198" t="s">
        <v>151</v>
      </c>
      <c r="K4198" t="s">
        <v>2370</v>
      </c>
      <c r="L4198" t="s">
        <v>30</v>
      </c>
      <c r="M4198" t="s">
        <v>31</v>
      </c>
      <c r="N4198" t="s">
        <v>49</v>
      </c>
      <c r="O4198" t="s">
        <v>69</v>
      </c>
      <c r="P4198" t="s">
        <v>263</v>
      </c>
      <c r="Q4198" t="s">
        <v>71</v>
      </c>
      <c r="R4198" s="7">
        <v>0</v>
      </c>
      <c r="S4198" s="7">
        <f t="shared" si="585"/>
        <v>186.54</v>
      </c>
      <c r="T4198" s="8">
        <v>50.3658</v>
      </c>
      <c r="U4198" s="8" t="str">
        <f t="shared" si="591"/>
        <v>Low</v>
      </c>
      <c r="V4198" s="7">
        <v>3</v>
      </c>
      <c r="W4198" s="8">
        <v>186.54</v>
      </c>
      <c r="X4198" s="8">
        <f t="shared" si="592"/>
        <v>2714</v>
      </c>
      <c r="Y4198" s="9">
        <v>0.27</v>
      </c>
      <c r="Z4198" s="9" t="str">
        <f t="shared" si="593"/>
        <v>High</v>
      </c>
    </row>
    <row r="4199" spans="1:26" x14ac:dyDescent="0.3">
      <c r="A4199" t="s">
        <v>5083</v>
      </c>
      <c r="B4199" s="6">
        <v>44232</v>
      </c>
      <c r="C4199" s="6" t="str">
        <f t="shared" si="586"/>
        <v>2021</v>
      </c>
      <c r="D4199" s="6" t="str">
        <f t="shared" si="587"/>
        <v>February</v>
      </c>
      <c r="E4199" s="6" t="str">
        <f t="shared" si="588"/>
        <v>Q1</v>
      </c>
      <c r="F4199" s="6" t="str">
        <f t="shared" si="589"/>
        <v>Low</v>
      </c>
      <c r="G4199" s="6" t="str">
        <f t="shared" si="590"/>
        <v>Discounted</v>
      </c>
      <c r="H4199" s="6">
        <v>44237</v>
      </c>
      <c r="I4199" t="s">
        <v>571</v>
      </c>
      <c r="J4199" t="s">
        <v>3326</v>
      </c>
      <c r="K4199" t="s">
        <v>5084</v>
      </c>
      <c r="L4199" t="s">
        <v>30</v>
      </c>
      <c r="M4199" t="s">
        <v>91</v>
      </c>
      <c r="N4199" t="s">
        <v>92</v>
      </c>
      <c r="O4199" t="s">
        <v>69</v>
      </c>
      <c r="P4199" t="s">
        <v>263</v>
      </c>
      <c r="Q4199" t="s">
        <v>71</v>
      </c>
      <c r="R4199" s="7">
        <v>0.2</v>
      </c>
      <c r="S4199" s="7">
        <f t="shared" si="585"/>
        <v>127.97439999999999</v>
      </c>
      <c r="T4199" s="8">
        <v>-31.993600000000001</v>
      </c>
      <c r="U4199" s="8" t="str">
        <f t="shared" si="591"/>
        <v>Loss</v>
      </c>
      <c r="V4199" s="7">
        <v>4</v>
      </c>
      <c r="W4199" s="8">
        <v>159.96799999999999</v>
      </c>
      <c r="X4199" s="8">
        <f t="shared" si="592"/>
        <v>2977</v>
      </c>
      <c r="Y4199" s="9">
        <v>-0.2</v>
      </c>
      <c r="Z4199" s="9" t="str">
        <f t="shared" si="593"/>
        <v>Low</v>
      </c>
    </row>
    <row r="4200" spans="1:26" x14ac:dyDescent="0.3">
      <c r="A4200" t="s">
        <v>5085</v>
      </c>
      <c r="B4200" s="6">
        <v>44232</v>
      </c>
      <c r="C4200" s="6" t="str">
        <f t="shared" si="586"/>
        <v>2021</v>
      </c>
      <c r="D4200" s="6" t="str">
        <f t="shared" si="587"/>
        <v>February</v>
      </c>
      <c r="E4200" s="6" t="str">
        <f t="shared" si="588"/>
        <v>Q1</v>
      </c>
      <c r="F4200" s="6" t="str">
        <f t="shared" si="589"/>
        <v>High</v>
      </c>
      <c r="G4200" s="6" t="str">
        <f t="shared" si="590"/>
        <v>Full Price</v>
      </c>
      <c r="H4200" s="6">
        <v>44232</v>
      </c>
      <c r="I4200" t="s">
        <v>1982</v>
      </c>
      <c r="J4200" t="s">
        <v>584</v>
      </c>
      <c r="K4200" t="s">
        <v>2782</v>
      </c>
      <c r="L4200" t="s">
        <v>40</v>
      </c>
      <c r="M4200" t="s">
        <v>76</v>
      </c>
      <c r="N4200" t="s">
        <v>138</v>
      </c>
      <c r="O4200" t="s">
        <v>62</v>
      </c>
      <c r="P4200" t="s">
        <v>201</v>
      </c>
      <c r="Q4200" t="s">
        <v>64</v>
      </c>
      <c r="R4200" s="7">
        <v>0</v>
      </c>
      <c r="S4200" s="7">
        <f t="shared" si="585"/>
        <v>239.98</v>
      </c>
      <c r="T4200" s="8">
        <v>52.7956</v>
      </c>
      <c r="U4200" s="8" t="str">
        <f t="shared" si="591"/>
        <v>Low</v>
      </c>
      <c r="V4200" s="7">
        <v>2</v>
      </c>
      <c r="W4200" s="8">
        <v>239.98</v>
      </c>
      <c r="X4200" s="8">
        <f t="shared" si="592"/>
        <v>2280</v>
      </c>
      <c r="Y4200" s="9">
        <v>0.22</v>
      </c>
      <c r="Z4200" s="9" t="str">
        <f t="shared" si="593"/>
        <v>High</v>
      </c>
    </row>
    <row r="4201" spans="1:26" x14ac:dyDescent="0.3">
      <c r="A4201" t="s">
        <v>5085</v>
      </c>
      <c r="B4201" s="6">
        <v>44232</v>
      </c>
      <c r="C4201" s="6" t="str">
        <f t="shared" si="586"/>
        <v>2021</v>
      </c>
      <c r="D4201" s="6" t="str">
        <f t="shared" si="587"/>
        <v>February</v>
      </c>
      <c r="E4201" s="6" t="str">
        <f t="shared" si="588"/>
        <v>Q1</v>
      </c>
      <c r="F4201" s="6" t="str">
        <f t="shared" si="589"/>
        <v>High</v>
      </c>
      <c r="G4201" s="6" t="str">
        <f t="shared" si="590"/>
        <v>Full Price</v>
      </c>
      <c r="H4201" s="6">
        <v>44232</v>
      </c>
      <c r="I4201" t="s">
        <v>1982</v>
      </c>
      <c r="J4201" t="s">
        <v>192</v>
      </c>
      <c r="K4201" t="s">
        <v>2703</v>
      </c>
      <c r="L4201" t="s">
        <v>40</v>
      </c>
      <c r="M4201" t="s">
        <v>76</v>
      </c>
      <c r="N4201" t="s">
        <v>99</v>
      </c>
      <c r="O4201" t="s">
        <v>62</v>
      </c>
      <c r="P4201" t="s">
        <v>201</v>
      </c>
      <c r="Q4201" t="s">
        <v>64</v>
      </c>
      <c r="R4201" s="7">
        <v>0</v>
      </c>
      <c r="S4201" s="7">
        <f t="shared" si="585"/>
        <v>18.84</v>
      </c>
      <c r="T4201" s="8">
        <v>7.1592000000000002</v>
      </c>
      <c r="U4201" s="8" t="str">
        <f t="shared" si="591"/>
        <v>Low</v>
      </c>
      <c r="V4201" s="7">
        <v>3</v>
      </c>
      <c r="W4201" s="8">
        <v>18.84</v>
      </c>
      <c r="X4201" s="8">
        <f t="shared" si="592"/>
        <v>7297</v>
      </c>
      <c r="Y4201" s="9">
        <v>0.38</v>
      </c>
      <c r="Z4201" s="9" t="str">
        <f t="shared" si="593"/>
        <v>High</v>
      </c>
    </row>
    <row r="4202" spans="1:26" x14ac:dyDescent="0.3">
      <c r="A4202" t="s">
        <v>5085</v>
      </c>
      <c r="B4202" s="6">
        <v>44232</v>
      </c>
      <c r="C4202" s="6" t="str">
        <f t="shared" si="586"/>
        <v>2021</v>
      </c>
      <c r="D4202" s="6" t="str">
        <f t="shared" si="587"/>
        <v>February</v>
      </c>
      <c r="E4202" s="6" t="str">
        <f t="shared" si="588"/>
        <v>Q1</v>
      </c>
      <c r="F4202" s="6" t="str">
        <f t="shared" si="589"/>
        <v>High</v>
      </c>
      <c r="G4202" s="6" t="str">
        <f t="shared" si="590"/>
        <v>Full Price</v>
      </c>
      <c r="H4202" s="6">
        <v>44232</v>
      </c>
      <c r="I4202" t="s">
        <v>1982</v>
      </c>
      <c r="J4202" t="s">
        <v>89</v>
      </c>
      <c r="K4202" t="s">
        <v>2779</v>
      </c>
      <c r="L4202" t="s">
        <v>40</v>
      </c>
      <c r="M4202" t="s">
        <v>31</v>
      </c>
      <c r="N4202" t="s">
        <v>149</v>
      </c>
      <c r="O4202" t="s">
        <v>62</v>
      </c>
      <c r="P4202" t="s">
        <v>201</v>
      </c>
      <c r="Q4202" t="s">
        <v>64</v>
      </c>
      <c r="R4202" s="7">
        <v>0</v>
      </c>
      <c r="S4202" s="7">
        <f t="shared" si="585"/>
        <v>167.96</v>
      </c>
      <c r="T4202" s="8">
        <v>78.941199999999995</v>
      </c>
      <c r="U4202" s="8" t="str">
        <f t="shared" si="591"/>
        <v>Low</v>
      </c>
      <c r="V4202" s="7">
        <v>2</v>
      </c>
      <c r="W4202" s="8">
        <v>167.96</v>
      </c>
      <c r="X4202" s="8">
        <f t="shared" si="592"/>
        <v>2883</v>
      </c>
      <c r="Y4202" s="9">
        <v>0.47</v>
      </c>
      <c r="Z4202" s="9" t="str">
        <f t="shared" si="593"/>
        <v>High</v>
      </c>
    </row>
    <row r="4203" spans="1:26" x14ac:dyDescent="0.3">
      <c r="A4203" t="s">
        <v>5085</v>
      </c>
      <c r="B4203" s="6">
        <v>44232</v>
      </c>
      <c r="C4203" s="6" t="str">
        <f t="shared" si="586"/>
        <v>2021</v>
      </c>
      <c r="D4203" s="6" t="str">
        <f t="shared" si="587"/>
        <v>February</v>
      </c>
      <c r="E4203" s="6" t="str">
        <f t="shared" si="588"/>
        <v>Q1</v>
      </c>
      <c r="F4203" s="6" t="str">
        <f t="shared" si="589"/>
        <v>Low</v>
      </c>
      <c r="G4203" s="6" t="str">
        <f t="shared" si="590"/>
        <v>Full Price</v>
      </c>
      <c r="H4203" s="6">
        <v>44232</v>
      </c>
      <c r="I4203" t="s">
        <v>1982</v>
      </c>
      <c r="J4203" t="s">
        <v>89</v>
      </c>
      <c r="K4203" t="s">
        <v>2192</v>
      </c>
      <c r="L4203" t="s">
        <v>40</v>
      </c>
      <c r="M4203" t="s">
        <v>31</v>
      </c>
      <c r="N4203" t="s">
        <v>86</v>
      </c>
      <c r="O4203" t="s">
        <v>62</v>
      </c>
      <c r="P4203" t="s">
        <v>201</v>
      </c>
      <c r="Q4203" t="s">
        <v>64</v>
      </c>
      <c r="R4203" s="7">
        <v>0</v>
      </c>
      <c r="S4203" s="7">
        <f t="shared" si="585"/>
        <v>9.4499999999999993</v>
      </c>
      <c r="T4203" s="8">
        <v>0.189</v>
      </c>
      <c r="U4203" s="8" t="str">
        <f t="shared" si="591"/>
        <v>Low</v>
      </c>
      <c r="V4203" s="7">
        <v>5</v>
      </c>
      <c r="W4203" s="8">
        <v>9.4499999999999993</v>
      </c>
      <c r="X4203" s="8">
        <f t="shared" si="592"/>
        <v>8718</v>
      </c>
      <c r="Y4203" s="9">
        <v>0.02</v>
      </c>
      <c r="Z4203" s="9" t="str">
        <f t="shared" si="593"/>
        <v>Low</v>
      </c>
    </row>
    <row r="4204" spans="1:26" x14ac:dyDescent="0.3">
      <c r="A4204" t="s">
        <v>5085</v>
      </c>
      <c r="B4204" s="6">
        <v>44232</v>
      </c>
      <c r="C4204" s="6" t="str">
        <f t="shared" si="586"/>
        <v>2021</v>
      </c>
      <c r="D4204" s="6" t="str">
        <f t="shared" si="587"/>
        <v>February</v>
      </c>
      <c r="E4204" s="6" t="str">
        <f t="shared" si="588"/>
        <v>Q1</v>
      </c>
      <c r="F4204" s="6" t="str">
        <f t="shared" si="589"/>
        <v>High</v>
      </c>
      <c r="G4204" s="6" t="str">
        <f t="shared" si="590"/>
        <v>Full Price</v>
      </c>
      <c r="H4204" s="6">
        <v>44232</v>
      </c>
      <c r="I4204" t="s">
        <v>1982</v>
      </c>
      <c r="J4204" t="s">
        <v>89</v>
      </c>
      <c r="K4204" t="s">
        <v>3580</v>
      </c>
      <c r="L4204" t="s">
        <v>40</v>
      </c>
      <c r="M4204" t="s">
        <v>31</v>
      </c>
      <c r="N4204" t="s">
        <v>32</v>
      </c>
      <c r="O4204" t="s">
        <v>62</v>
      </c>
      <c r="P4204" t="s">
        <v>201</v>
      </c>
      <c r="Q4204" t="s">
        <v>64</v>
      </c>
      <c r="R4204" s="7">
        <v>0</v>
      </c>
      <c r="S4204" s="7">
        <f t="shared" si="585"/>
        <v>122.97</v>
      </c>
      <c r="T4204" s="8">
        <v>60.255299999999998</v>
      </c>
      <c r="U4204" s="8" t="str">
        <f t="shared" si="591"/>
        <v>Low</v>
      </c>
      <c r="V4204" s="7">
        <v>3</v>
      </c>
      <c r="W4204" s="8">
        <v>122.97</v>
      </c>
      <c r="X4204" s="8">
        <f t="shared" si="592"/>
        <v>3393</v>
      </c>
      <c r="Y4204" s="9">
        <v>0.49</v>
      </c>
      <c r="Z4204" s="9" t="str">
        <f t="shared" si="593"/>
        <v>High</v>
      </c>
    </row>
    <row r="4205" spans="1:26" x14ac:dyDescent="0.3">
      <c r="A4205" t="s">
        <v>5085</v>
      </c>
      <c r="B4205" s="6">
        <v>44232</v>
      </c>
      <c r="C4205" s="6" t="str">
        <f t="shared" si="586"/>
        <v>2021</v>
      </c>
      <c r="D4205" s="6" t="str">
        <f t="shared" si="587"/>
        <v>February</v>
      </c>
      <c r="E4205" s="6" t="str">
        <f t="shared" si="588"/>
        <v>Q1</v>
      </c>
      <c r="F4205" s="6" t="str">
        <f t="shared" si="589"/>
        <v>High</v>
      </c>
      <c r="G4205" s="6" t="str">
        <f t="shared" si="590"/>
        <v>Full Price</v>
      </c>
      <c r="H4205" s="6">
        <v>44232</v>
      </c>
      <c r="I4205" t="s">
        <v>1982</v>
      </c>
      <c r="J4205" t="s">
        <v>89</v>
      </c>
      <c r="K4205" t="s">
        <v>1778</v>
      </c>
      <c r="L4205" t="s">
        <v>40</v>
      </c>
      <c r="M4205" t="s">
        <v>31</v>
      </c>
      <c r="N4205" t="s">
        <v>32</v>
      </c>
      <c r="O4205" t="s">
        <v>62</v>
      </c>
      <c r="P4205" t="s">
        <v>201</v>
      </c>
      <c r="Q4205" t="s">
        <v>64</v>
      </c>
      <c r="R4205" s="7">
        <v>0</v>
      </c>
      <c r="S4205" s="7">
        <f t="shared" si="585"/>
        <v>348.84</v>
      </c>
      <c r="T4205" s="8">
        <v>170.9316</v>
      </c>
      <c r="U4205" s="8" t="str">
        <f t="shared" si="591"/>
        <v>Medium</v>
      </c>
      <c r="V4205" s="7">
        <v>9</v>
      </c>
      <c r="W4205" s="8">
        <v>348.84</v>
      </c>
      <c r="X4205" s="8">
        <f t="shared" si="592"/>
        <v>1662</v>
      </c>
      <c r="Y4205" s="9">
        <v>0.49</v>
      </c>
      <c r="Z4205" s="9" t="str">
        <f t="shared" si="593"/>
        <v>High</v>
      </c>
    </row>
    <row r="4206" spans="1:26" x14ac:dyDescent="0.3">
      <c r="A4206" t="s">
        <v>5085</v>
      </c>
      <c r="B4206" s="6">
        <v>44232</v>
      </c>
      <c r="C4206" s="6" t="str">
        <f t="shared" si="586"/>
        <v>2021</v>
      </c>
      <c r="D4206" s="6" t="str">
        <f t="shared" si="587"/>
        <v>February</v>
      </c>
      <c r="E4206" s="6" t="str">
        <f t="shared" si="588"/>
        <v>Q1</v>
      </c>
      <c r="F4206" s="6" t="str">
        <f t="shared" si="589"/>
        <v>High</v>
      </c>
      <c r="G4206" s="6" t="str">
        <f t="shared" si="590"/>
        <v>Full Price</v>
      </c>
      <c r="H4206" s="6">
        <v>44232</v>
      </c>
      <c r="I4206" t="s">
        <v>1982</v>
      </c>
      <c r="J4206" t="s">
        <v>67</v>
      </c>
      <c r="K4206" t="s">
        <v>4724</v>
      </c>
      <c r="L4206" t="s">
        <v>40</v>
      </c>
      <c r="M4206" t="s">
        <v>31</v>
      </c>
      <c r="N4206" t="s">
        <v>32</v>
      </c>
      <c r="O4206" t="s">
        <v>62</v>
      </c>
      <c r="P4206" t="s">
        <v>201</v>
      </c>
      <c r="Q4206" t="s">
        <v>64</v>
      </c>
      <c r="R4206" s="7">
        <v>0</v>
      </c>
      <c r="S4206" s="7">
        <f t="shared" si="585"/>
        <v>342.37</v>
      </c>
      <c r="T4206" s="8">
        <v>160.91390000000001</v>
      </c>
      <c r="U4206" s="8" t="str">
        <f t="shared" si="591"/>
        <v>Medium</v>
      </c>
      <c r="V4206" s="7">
        <v>7</v>
      </c>
      <c r="W4206" s="8">
        <v>342.37</v>
      </c>
      <c r="X4206" s="8">
        <f t="shared" si="592"/>
        <v>1689</v>
      </c>
      <c r="Y4206" s="9">
        <v>0.47</v>
      </c>
      <c r="Z4206" s="9" t="str">
        <f t="shared" si="593"/>
        <v>High</v>
      </c>
    </row>
    <row r="4207" spans="1:26" x14ac:dyDescent="0.3">
      <c r="A4207" t="s">
        <v>5085</v>
      </c>
      <c r="B4207" s="6">
        <v>44232</v>
      </c>
      <c r="C4207" s="6" t="str">
        <f t="shared" si="586"/>
        <v>2021</v>
      </c>
      <c r="D4207" s="6" t="str">
        <f t="shared" si="587"/>
        <v>February</v>
      </c>
      <c r="E4207" s="6" t="str">
        <f t="shared" si="588"/>
        <v>Q1</v>
      </c>
      <c r="F4207" s="6" t="str">
        <f t="shared" si="589"/>
        <v>Low</v>
      </c>
      <c r="G4207" s="6" t="str">
        <f t="shared" si="590"/>
        <v>Full Price</v>
      </c>
      <c r="H4207" s="6">
        <v>44232</v>
      </c>
      <c r="I4207" t="s">
        <v>1982</v>
      </c>
      <c r="J4207" t="s">
        <v>484</v>
      </c>
      <c r="K4207" t="s">
        <v>485</v>
      </c>
      <c r="L4207" t="s">
        <v>40</v>
      </c>
      <c r="M4207" t="s">
        <v>31</v>
      </c>
      <c r="N4207" t="s">
        <v>49</v>
      </c>
      <c r="O4207" t="s">
        <v>62</v>
      </c>
      <c r="P4207" t="s">
        <v>201</v>
      </c>
      <c r="Q4207" t="s">
        <v>64</v>
      </c>
      <c r="R4207" s="7">
        <v>0</v>
      </c>
      <c r="S4207" s="7">
        <f t="shared" si="585"/>
        <v>80.98</v>
      </c>
      <c r="T4207" s="8">
        <v>1.6195999999999999</v>
      </c>
      <c r="U4207" s="8" t="str">
        <f t="shared" si="591"/>
        <v>Low</v>
      </c>
      <c r="V4207" s="7">
        <v>1</v>
      </c>
      <c r="W4207" s="8">
        <v>80.98</v>
      </c>
      <c r="X4207" s="8">
        <f t="shared" si="592"/>
        <v>4193</v>
      </c>
      <c r="Y4207" s="9">
        <v>0.02</v>
      </c>
      <c r="Z4207" s="9" t="str">
        <f t="shared" si="593"/>
        <v>Low</v>
      </c>
    </row>
    <row r="4208" spans="1:26" x14ac:dyDescent="0.3">
      <c r="A4208" t="s">
        <v>5085</v>
      </c>
      <c r="B4208" s="6">
        <v>44232</v>
      </c>
      <c r="C4208" s="6" t="str">
        <f t="shared" si="586"/>
        <v>2021</v>
      </c>
      <c r="D4208" s="6" t="str">
        <f t="shared" si="587"/>
        <v>February</v>
      </c>
      <c r="E4208" s="6" t="str">
        <f t="shared" si="588"/>
        <v>Q1</v>
      </c>
      <c r="F4208" s="6" t="str">
        <f t="shared" si="589"/>
        <v>Low</v>
      </c>
      <c r="G4208" s="6" t="str">
        <f t="shared" si="590"/>
        <v>Full Price</v>
      </c>
      <c r="H4208" s="6">
        <v>44232</v>
      </c>
      <c r="I4208" t="s">
        <v>1982</v>
      </c>
      <c r="J4208" t="s">
        <v>353</v>
      </c>
      <c r="K4208" t="s">
        <v>1732</v>
      </c>
      <c r="L4208" t="s">
        <v>40</v>
      </c>
      <c r="M4208" t="s">
        <v>31</v>
      </c>
      <c r="N4208" t="s">
        <v>49</v>
      </c>
      <c r="O4208" t="s">
        <v>62</v>
      </c>
      <c r="P4208" t="s">
        <v>201</v>
      </c>
      <c r="Q4208" t="s">
        <v>64</v>
      </c>
      <c r="R4208" s="7">
        <v>0</v>
      </c>
      <c r="S4208" s="7">
        <f t="shared" si="585"/>
        <v>154.44</v>
      </c>
      <c r="T4208" s="8">
        <v>1.5444</v>
      </c>
      <c r="U4208" s="8" t="str">
        <f t="shared" si="591"/>
        <v>Low</v>
      </c>
      <c r="V4208" s="7">
        <v>3</v>
      </c>
      <c r="W4208" s="8">
        <v>154.44</v>
      </c>
      <c r="X4208" s="8">
        <f t="shared" si="592"/>
        <v>3040</v>
      </c>
      <c r="Y4208" s="9">
        <v>0.01</v>
      </c>
      <c r="Z4208" s="9" t="str">
        <f t="shared" si="593"/>
        <v>Low</v>
      </c>
    </row>
    <row r="4209" spans="1:26" x14ac:dyDescent="0.3">
      <c r="A4209" t="s">
        <v>5085</v>
      </c>
      <c r="B4209" s="6">
        <v>44232</v>
      </c>
      <c r="C4209" s="6" t="str">
        <f t="shared" si="586"/>
        <v>2021</v>
      </c>
      <c r="D4209" s="6" t="str">
        <f t="shared" si="587"/>
        <v>February</v>
      </c>
      <c r="E4209" s="6" t="str">
        <f t="shared" si="588"/>
        <v>Q1</v>
      </c>
      <c r="F4209" s="6" t="str">
        <f t="shared" si="589"/>
        <v>High</v>
      </c>
      <c r="G4209" s="6" t="str">
        <f t="shared" si="590"/>
        <v>Full Price</v>
      </c>
      <c r="H4209" s="6">
        <v>44232</v>
      </c>
      <c r="I4209" t="s">
        <v>1982</v>
      </c>
      <c r="J4209" t="s">
        <v>153</v>
      </c>
      <c r="K4209" t="s">
        <v>1415</v>
      </c>
      <c r="L4209" t="s">
        <v>40</v>
      </c>
      <c r="M4209" t="s">
        <v>91</v>
      </c>
      <c r="N4209" t="s">
        <v>92</v>
      </c>
      <c r="O4209" t="s">
        <v>62</v>
      </c>
      <c r="P4209" t="s">
        <v>201</v>
      </c>
      <c r="Q4209" t="s">
        <v>64</v>
      </c>
      <c r="R4209" s="7">
        <v>0</v>
      </c>
      <c r="S4209" s="7">
        <f t="shared" si="585"/>
        <v>104.85</v>
      </c>
      <c r="T4209" s="8">
        <v>28.3095</v>
      </c>
      <c r="U4209" s="8" t="str">
        <f t="shared" si="591"/>
        <v>Low</v>
      </c>
      <c r="V4209" s="7">
        <v>3</v>
      </c>
      <c r="W4209" s="8">
        <v>104.85</v>
      </c>
      <c r="X4209" s="8">
        <f t="shared" si="592"/>
        <v>3688</v>
      </c>
      <c r="Y4209" s="9">
        <v>0.27</v>
      </c>
      <c r="Z4209" s="9" t="str">
        <f t="shared" si="593"/>
        <v>High</v>
      </c>
    </row>
    <row r="4210" spans="1:26" x14ac:dyDescent="0.3">
      <c r="A4210" t="s">
        <v>5085</v>
      </c>
      <c r="B4210" s="6">
        <v>44232</v>
      </c>
      <c r="C4210" s="6" t="str">
        <f t="shared" si="586"/>
        <v>2021</v>
      </c>
      <c r="D4210" s="6" t="str">
        <f t="shared" si="587"/>
        <v>February</v>
      </c>
      <c r="E4210" s="6" t="str">
        <f t="shared" si="588"/>
        <v>Q1</v>
      </c>
      <c r="F4210" s="6" t="str">
        <f t="shared" si="589"/>
        <v>High</v>
      </c>
      <c r="G4210" s="6" t="str">
        <f t="shared" si="590"/>
        <v>Full Price</v>
      </c>
      <c r="H4210" s="6">
        <v>44232</v>
      </c>
      <c r="I4210" t="s">
        <v>1982</v>
      </c>
      <c r="J4210" t="s">
        <v>89</v>
      </c>
      <c r="K4210" t="s">
        <v>316</v>
      </c>
      <c r="L4210" t="s">
        <v>40</v>
      </c>
      <c r="M4210" t="s">
        <v>91</v>
      </c>
      <c r="N4210" t="s">
        <v>92</v>
      </c>
      <c r="O4210" t="s">
        <v>62</v>
      </c>
      <c r="P4210" t="s">
        <v>201</v>
      </c>
      <c r="Q4210" t="s">
        <v>64</v>
      </c>
      <c r="R4210" s="7">
        <v>0</v>
      </c>
      <c r="S4210" s="7">
        <f t="shared" si="585"/>
        <v>484.83</v>
      </c>
      <c r="T4210" s="8">
        <v>126.0558</v>
      </c>
      <c r="U4210" s="8" t="str">
        <f t="shared" si="591"/>
        <v>Medium</v>
      </c>
      <c r="V4210" s="7">
        <v>3</v>
      </c>
      <c r="W4210" s="8">
        <v>484.83</v>
      </c>
      <c r="X4210" s="8">
        <f t="shared" si="592"/>
        <v>1197</v>
      </c>
      <c r="Y4210" s="9">
        <v>0.26</v>
      </c>
      <c r="Z4210" s="9" t="str">
        <f t="shared" si="593"/>
        <v>High</v>
      </c>
    </row>
    <row r="4211" spans="1:26" x14ac:dyDescent="0.3">
      <c r="A4211" t="s">
        <v>5086</v>
      </c>
      <c r="B4211" s="6">
        <v>44233</v>
      </c>
      <c r="C4211" s="6" t="str">
        <f t="shared" si="586"/>
        <v>2021</v>
      </c>
      <c r="D4211" s="6" t="str">
        <f t="shared" si="587"/>
        <v>February</v>
      </c>
      <c r="E4211" s="6" t="str">
        <f t="shared" si="588"/>
        <v>Q1</v>
      </c>
      <c r="F4211" s="6" t="str">
        <f t="shared" si="589"/>
        <v>Low</v>
      </c>
      <c r="G4211" s="6" t="str">
        <f t="shared" si="590"/>
        <v>Discounted</v>
      </c>
      <c r="H4211" s="6">
        <v>44238</v>
      </c>
      <c r="I4211" t="s">
        <v>727</v>
      </c>
      <c r="J4211" t="s">
        <v>1113</v>
      </c>
      <c r="K4211" t="s">
        <v>1114</v>
      </c>
      <c r="L4211" t="s">
        <v>61</v>
      </c>
      <c r="M4211" t="s">
        <v>76</v>
      </c>
      <c r="N4211" t="s">
        <v>99</v>
      </c>
      <c r="O4211" t="s">
        <v>62</v>
      </c>
      <c r="P4211" t="s">
        <v>5087</v>
      </c>
      <c r="Q4211" t="s">
        <v>202</v>
      </c>
      <c r="R4211" s="7">
        <v>0.2</v>
      </c>
      <c r="S4211" s="7">
        <f t="shared" si="585"/>
        <v>105.77919999999999</v>
      </c>
      <c r="T4211" s="8">
        <v>-18.180800000000001</v>
      </c>
      <c r="U4211" s="8" t="str">
        <f t="shared" si="591"/>
        <v>Loss</v>
      </c>
      <c r="V4211" s="7">
        <v>4</v>
      </c>
      <c r="W4211" s="8">
        <v>132.22399999999999</v>
      </c>
      <c r="X4211" s="8">
        <f t="shared" si="592"/>
        <v>3274</v>
      </c>
      <c r="Y4211" s="9">
        <v>-0.13750000000000001</v>
      </c>
      <c r="Z4211" s="9" t="str">
        <f t="shared" si="593"/>
        <v>Low</v>
      </c>
    </row>
    <row r="4212" spans="1:26" x14ac:dyDescent="0.3">
      <c r="A4212" t="s">
        <v>5088</v>
      </c>
      <c r="B4212" s="6">
        <v>44234</v>
      </c>
      <c r="C4212" s="6" t="str">
        <f t="shared" si="586"/>
        <v>2021</v>
      </c>
      <c r="D4212" s="6" t="str">
        <f t="shared" si="587"/>
        <v>February</v>
      </c>
      <c r="E4212" s="6" t="str">
        <f t="shared" si="588"/>
        <v>Q1</v>
      </c>
      <c r="F4212" s="6" t="str">
        <f t="shared" si="589"/>
        <v>High</v>
      </c>
      <c r="G4212" s="6" t="str">
        <f t="shared" si="590"/>
        <v>Full Price</v>
      </c>
      <c r="H4212" s="6">
        <v>44234</v>
      </c>
      <c r="I4212" t="s">
        <v>661</v>
      </c>
      <c r="J4212" t="s">
        <v>1760</v>
      </c>
      <c r="K4212" t="s">
        <v>2795</v>
      </c>
      <c r="L4212" t="s">
        <v>30</v>
      </c>
      <c r="M4212" t="s">
        <v>31</v>
      </c>
      <c r="N4212" t="s">
        <v>46</v>
      </c>
      <c r="O4212" t="s">
        <v>62</v>
      </c>
      <c r="P4212" t="s">
        <v>114</v>
      </c>
      <c r="Q4212" t="s">
        <v>115</v>
      </c>
      <c r="R4212" s="7">
        <v>0</v>
      </c>
      <c r="S4212" s="7">
        <f t="shared" si="585"/>
        <v>7.83</v>
      </c>
      <c r="T4212" s="8">
        <v>3.6017999999999999</v>
      </c>
      <c r="U4212" s="8" t="str">
        <f t="shared" si="591"/>
        <v>Low</v>
      </c>
      <c r="V4212" s="7">
        <v>3</v>
      </c>
      <c r="W4212" s="8">
        <v>7.83</v>
      </c>
      <c r="X4212" s="8">
        <f t="shared" si="592"/>
        <v>9010</v>
      </c>
      <c r="Y4212" s="9">
        <v>0.46</v>
      </c>
      <c r="Z4212" s="9" t="str">
        <f t="shared" si="593"/>
        <v>High</v>
      </c>
    </row>
    <row r="4213" spans="1:26" x14ac:dyDescent="0.3">
      <c r="A4213" t="s">
        <v>5088</v>
      </c>
      <c r="B4213" s="6">
        <v>44234</v>
      </c>
      <c r="C4213" s="6" t="str">
        <f t="shared" si="586"/>
        <v>2021</v>
      </c>
      <c r="D4213" s="6" t="str">
        <f t="shared" si="587"/>
        <v>February</v>
      </c>
      <c r="E4213" s="6" t="str">
        <f t="shared" si="588"/>
        <v>Q1</v>
      </c>
      <c r="F4213" s="6" t="str">
        <f t="shared" si="589"/>
        <v>High</v>
      </c>
      <c r="G4213" s="6" t="str">
        <f t="shared" si="590"/>
        <v>Full Price</v>
      </c>
      <c r="H4213" s="6">
        <v>44234</v>
      </c>
      <c r="I4213" t="s">
        <v>661</v>
      </c>
      <c r="J4213" t="s">
        <v>4648</v>
      </c>
      <c r="K4213" t="s">
        <v>4888</v>
      </c>
      <c r="L4213" t="s">
        <v>30</v>
      </c>
      <c r="M4213" t="s">
        <v>91</v>
      </c>
      <c r="N4213" t="s">
        <v>110</v>
      </c>
      <c r="O4213" t="s">
        <v>62</v>
      </c>
      <c r="P4213" t="s">
        <v>114</v>
      </c>
      <c r="Q4213" t="s">
        <v>115</v>
      </c>
      <c r="R4213" s="7">
        <v>0</v>
      </c>
      <c r="S4213" s="7">
        <f t="shared" si="585"/>
        <v>100</v>
      </c>
      <c r="T4213" s="8">
        <v>21</v>
      </c>
      <c r="U4213" s="8" t="str">
        <f t="shared" si="591"/>
        <v>Low</v>
      </c>
      <c r="V4213" s="7">
        <v>4</v>
      </c>
      <c r="W4213" s="8">
        <v>100</v>
      </c>
      <c r="X4213" s="8">
        <f t="shared" si="592"/>
        <v>3765</v>
      </c>
      <c r="Y4213" s="9">
        <v>0.21</v>
      </c>
      <c r="Z4213" s="9" t="str">
        <f t="shared" si="593"/>
        <v>High</v>
      </c>
    </row>
    <row r="4214" spans="1:26" x14ac:dyDescent="0.3">
      <c r="A4214" t="s">
        <v>5089</v>
      </c>
      <c r="B4214" s="6">
        <v>44234</v>
      </c>
      <c r="C4214" s="6" t="str">
        <f t="shared" si="586"/>
        <v>2021</v>
      </c>
      <c r="D4214" s="6" t="str">
        <f t="shared" si="587"/>
        <v>February</v>
      </c>
      <c r="E4214" s="6" t="str">
        <f t="shared" si="588"/>
        <v>Q1</v>
      </c>
      <c r="F4214" s="6" t="str">
        <f t="shared" si="589"/>
        <v>Low</v>
      </c>
      <c r="G4214" s="6" t="str">
        <f t="shared" si="590"/>
        <v>Discounted</v>
      </c>
      <c r="H4214" s="6">
        <v>44237</v>
      </c>
      <c r="I4214" t="s">
        <v>5008</v>
      </c>
      <c r="J4214" t="s">
        <v>767</v>
      </c>
      <c r="K4214" t="s">
        <v>4057</v>
      </c>
      <c r="L4214" t="s">
        <v>61</v>
      </c>
      <c r="M4214" t="s">
        <v>91</v>
      </c>
      <c r="N4214" t="s">
        <v>92</v>
      </c>
      <c r="O4214" t="s">
        <v>69</v>
      </c>
      <c r="P4214" t="s">
        <v>70</v>
      </c>
      <c r="Q4214" t="s">
        <v>71</v>
      </c>
      <c r="R4214" s="7">
        <v>0.2</v>
      </c>
      <c r="S4214" s="7">
        <f t="shared" si="585"/>
        <v>499.16800000000001</v>
      </c>
      <c r="T4214" s="8">
        <v>38.997500000000002</v>
      </c>
      <c r="U4214" s="8" t="str">
        <f t="shared" si="591"/>
        <v>Low</v>
      </c>
      <c r="V4214" s="7">
        <v>5</v>
      </c>
      <c r="W4214" s="8">
        <v>623.96</v>
      </c>
      <c r="X4214" s="8">
        <f t="shared" si="592"/>
        <v>901</v>
      </c>
      <c r="Y4214" s="9">
        <v>6.25E-2</v>
      </c>
      <c r="Z4214" s="9" t="str">
        <f t="shared" si="593"/>
        <v>Low</v>
      </c>
    </row>
    <row r="4215" spans="1:26" x14ac:dyDescent="0.3">
      <c r="A4215" t="s">
        <v>5090</v>
      </c>
      <c r="B4215" s="6">
        <v>44234</v>
      </c>
      <c r="C4215" s="6" t="str">
        <f t="shared" si="586"/>
        <v>2021</v>
      </c>
      <c r="D4215" s="6" t="str">
        <f t="shared" si="587"/>
        <v>February</v>
      </c>
      <c r="E4215" s="6" t="str">
        <f t="shared" si="588"/>
        <v>Q1</v>
      </c>
      <c r="F4215" s="6" t="str">
        <f t="shared" si="589"/>
        <v>High</v>
      </c>
      <c r="G4215" s="6" t="str">
        <f t="shared" si="590"/>
        <v>Discounted</v>
      </c>
      <c r="H4215" s="6">
        <v>44236</v>
      </c>
      <c r="I4215" t="s">
        <v>5091</v>
      </c>
      <c r="J4215" t="s">
        <v>67</v>
      </c>
      <c r="K4215" t="s">
        <v>2707</v>
      </c>
      <c r="L4215" t="s">
        <v>30</v>
      </c>
      <c r="M4215" t="s">
        <v>31</v>
      </c>
      <c r="N4215" t="s">
        <v>32</v>
      </c>
      <c r="O4215" t="s">
        <v>54</v>
      </c>
      <c r="P4215" t="s">
        <v>825</v>
      </c>
      <c r="Q4215" t="s">
        <v>132</v>
      </c>
      <c r="R4215" s="7">
        <v>0.2</v>
      </c>
      <c r="S4215" s="7">
        <f t="shared" si="585"/>
        <v>24.281600000000001</v>
      </c>
      <c r="T4215" s="8">
        <v>10.623200000000001</v>
      </c>
      <c r="U4215" s="8" t="str">
        <f t="shared" si="591"/>
        <v>Low</v>
      </c>
      <c r="V4215" s="7">
        <v>2</v>
      </c>
      <c r="W4215" s="8">
        <v>30.352</v>
      </c>
      <c r="X4215" s="8">
        <f t="shared" si="592"/>
        <v>6280</v>
      </c>
      <c r="Y4215" s="9">
        <v>0.35</v>
      </c>
      <c r="Z4215" s="9" t="str">
        <f t="shared" si="593"/>
        <v>High</v>
      </c>
    </row>
    <row r="4216" spans="1:26" x14ac:dyDescent="0.3">
      <c r="A4216" t="s">
        <v>5092</v>
      </c>
      <c r="B4216" s="6">
        <v>44235</v>
      </c>
      <c r="C4216" s="6" t="str">
        <f t="shared" si="586"/>
        <v>2021</v>
      </c>
      <c r="D4216" s="6" t="str">
        <f t="shared" si="587"/>
        <v>February</v>
      </c>
      <c r="E4216" s="6" t="str">
        <f t="shared" si="588"/>
        <v>Q1</v>
      </c>
      <c r="F4216" s="6" t="str">
        <f t="shared" si="589"/>
        <v>Low</v>
      </c>
      <c r="G4216" s="6" t="str">
        <f t="shared" si="590"/>
        <v>Discounted</v>
      </c>
      <c r="H4216" s="6">
        <v>44238</v>
      </c>
      <c r="I4216" t="s">
        <v>3948</v>
      </c>
      <c r="J4216" t="s">
        <v>629</v>
      </c>
      <c r="K4216" t="s">
        <v>4141</v>
      </c>
      <c r="L4216" t="s">
        <v>40</v>
      </c>
      <c r="M4216" t="s">
        <v>91</v>
      </c>
      <c r="N4216" t="s">
        <v>92</v>
      </c>
      <c r="O4216" t="s">
        <v>62</v>
      </c>
      <c r="P4216" t="s">
        <v>550</v>
      </c>
      <c r="Q4216" t="s">
        <v>453</v>
      </c>
      <c r="R4216" s="7">
        <v>0.2</v>
      </c>
      <c r="S4216" s="7">
        <f t="shared" si="585"/>
        <v>902.38080000000014</v>
      </c>
      <c r="T4216" s="8">
        <v>126.8973</v>
      </c>
      <c r="U4216" s="8" t="str">
        <f t="shared" si="591"/>
        <v>Medium</v>
      </c>
      <c r="V4216" s="7">
        <v>3</v>
      </c>
      <c r="W4216" s="8">
        <v>1127.9760000000001</v>
      </c>
      <c r="X4216" s="8">
        <f t="shared" si="592"/>
        <v>378</v>
      </c>
      <c r="Y4216" s="9">
        <v>0.1125</v>
      </c>
      <c r="Z4216" s="9" t="str">
        <f t="shared" si="593"/>
        <v>Low</v>
      </c>
    </row>
    <row r="4217" spans="1:26" x14ac:dyDescent="0.3">
      <c r="A4217" t="s">
        <v>5093</v>
      </c>
      <c r="B4217" s="6">
        <v>44235</v>
      </c>
      <c r="C4217" s="6" t="str">
        <f t="shared" si="586"/>
        <v>2021</v>
      </c>
      <c r="D4217" s="6" t="str">
        <f t="shared" si="587"/>
        <v>February</v>
      </c>
      <c r="E4217" s="6" t="str">
        <f t="shared" si="588"/>
        <v>Q1</v>
      </c>
      <c r="F4217" s="6" t="str">
        <f t="shared" si="589"/>
        <v>Low</v>
      </c>
      <c r="G4217" s="6" t="str">
        <f t="shared" si="590"/>
        <v>Discounted</v>
      </c>
      <c r="H4217" s="6">
        <v>44242</v>
      </c>
      <c r="I4217" t="s">
        <v>302</v>
      </c>
      <c r="J4217" t="s">
        <v>89</v>
      </c>
      <c r="K4217" t="s">
        <v>417</v>
      </c>
      <c r="L4217" t="s">
        <v>61</v>
      </c>
      <c r="M4217" t="s">
        <v>76</v>
      </c>
      <c r="N4217" t="s">
        <v>77</v>
      </c>
      <c r="O4217" t="s">
        <v>33</v>
      </c>
      <c r="P4217" t="s">
        <v>34</v>
      </c>
      <c r="Q4217" t="s">
        <v>35</v>
      </c>
      <c r="R4217" s="7">
        <v>0.3</v>
      </c>
      <c r="S4217" s="7">
        <f t="shared" si="585"/>
        <v>169.05</v>
      </c>
      <c r="T4217" s="8">
        <v>0</v>
      </c>
      <c r="U4217" s="8" t="str">
        <f t="shared" si="591"/>
        <v>Low</v>
      </c>
      <c r="V4217" s="7">
        <v>4</v>
      </c>
      <c r="W4217" s="8">
        <v>241.5</v>
      </c>
      <c r="X4217" s="8">
        <f t="shared" si="592"/>
        <v>2266</v>
      </c>
      <c r="Y4217" s="9">
        <v>0</v>
      </c>
      <c r="Z4217" s="9" t="str">
        <f t="shared" si="593"/>
        <v>Low</v>
      </c>
    </row>
    <row r="4218" spans="1:26" x14ac:dyDescent="0.3">
      <c r="A4218" t="s">
        <v>5094</v>
      </c>
      <c r="B4218" s="6">
        <v>44236</v>
      </c>
      <c r="C4218" s="6" t="str">
        <f t="shared" si="586"/>
        <v>2021</v>
      </c>
      <c r="D4218" s="6" t="str">
        <f t="shared" si="587"/>
        <v>February</v>
      </c>
      <c r="E4218" s="6" t="str">
        <f t="shared" si="588"/>
        <v>Q1</v>
      </c>
      <c r="F4218" s="6" t="str">
        <f t="shared" si="589"/>
        <v>High</v>
      </c>
      <c r="G4218" s="6" t="str">
        <f t="shared" si="590"/>
        <v>Full Price</v>
      </c>
      <c r="H4218" s="6">
        <v>44240</v>
      </c>
      <c r="I4218" t="s">
        <v>4317</v>
      </c>
      <c r="J4218" t="s">
        <v>161</v>
      </c>
      <c r="K4218" t="s">
        <v>162</v>
      </c>
      <c r="L4218" t="s">
        <v>61</v>
      </c>
      <c r="M4218" t="s">
        <v>91</v>
      </c>
      <c r="N4218" t="s">
        <v>110</v>
      </c>
      <c r="O4218" t="s">
        <v>69</v>
      </c>
      <c r="P4218" t="s">
        <v>139</v>
      </c>
      <c r="Q4218" t="s">
        <v>71</v>
      </c>
      <c r="R4218" s="7">
        <v>0</v>
      </c>
      <c r="S4218" s="7">
        <f t="shared" si="585"/>
        <v>89.97</v>
      </c>
      <c r="T4218" s="8">
        <v>39.586799999999997</v>
      </c>
      <c r="U4218" s="8" t="str">
        <f t="shared" si="591"/>
        <v>Low</v>
      </c>
      <c r="V4218" s="7">
        <v>3</v>
      </c>
      <c r="W4218" s="8">
        <v>89.97</v>
      </c>
      <c r="X4218" s="8">
        <f t="shared" si="592"/>
        <v>3983</v>
      </c>
      <c r="Y4218" s="9">
        <v>0.44</v>
      </c>
      <c r="Z4218" s="9" t="str">
        <f t="shared" si="593"/>
        <v>High</v>
      </c>
    </row>
    <row r="4219" spans="1:26" x14ac:dyDescent="0.3">
      <c r="A4219" t="s">
        <v>5094</v>
      </c>
      <c r="B4219" s="6">
        <v>44236</v>
      </c>
      <c r="C4219" s="6" t="str">
        <f t="shared" si="586"/>
        <v>2021</v>
      </c>
      <c r="D4219" s="6" t="str">
        <f t="shared" si="587"/>
        <v>February</v>
      </c>
      <c r="E4219" s="6" t="str">
        <f t="shared" si="588"/>
        <v>Q1</v>
      </c>
      <c r="F4219" s="6" t="str">
        <f t="shared" si="589"/>
        <v>High</v>
      </c>
      <c r="G4219" s="6" t="str">
        <f t="shared" si="590"/>
        <v>Full Price</v>
      </c>
      <c r="H4219" s="6">
        <v>44240</v>
      </c>
      <c r="I4219" t="s">
        <v>4317</v>
      </c>
      <c r="J4219" t="s">
        <v>319</v>
      </c>
      <c r="K4219" t="s">
        <v>4862</v>
      </c>
      <c r="L4219" t="s">
        <v>61</v>
      </c>
      <c r="M4219" t="s">
        <v>91</v>
      </c>
      <c r="N4219" t="s">
        <v>110</v>
      </c>
      <c r="O4219" t="s">
        <v>69</v>
      </c>
      <c r="P4219" t="s">
        <v>139</v>
      </c>
      <c r="Q4219" t="s">
        <v>71</v>
      </c>
      <c r="R4219" s="7">
        <v>0</v>
      </c>
      <c r="S4219" s="7">
        <f t="shared" si="585"/>
        <v>31.86</v>
      </c>
      <c r="T4219" s="8">
        <v>11.151</v>
      </c>
      <c r="U4219" s="8" t="str">
        <f t="shared" si="591"/>
        <v>Low</v>
      </c>
      <c r="V4219" s="7">
        <v>2</v>
      </c>
      <c r="W4219" s="8">
        <v>31.86</v>
      </c>
      <c r="X4219" s="8">
        <f t="shared" si="592"/>
        <v>6171</v>
      </c>
      <c r="Y4219" s="9">
        <v>0.35</v>
      </c>
      <c r="Z4219" s="9" t="str">
        <f t="shared" si="593"/>
        <v>High</v>
      </c>
    </row>
    <row r="4220" spans="1:26" x14ac:dyDescent="0.3">
      <c r="A4220" t="s">
        <v>5095</v>
      </c>
      <c r="B4220" s="6">
        <v>44238</v>
      </c>
      <c r="C4220" s="6" t="str">
        <f t="shared" si="586"/>
        <v>2021</v>
      </c>
      <c r="D4220" s="6" t="str">
        <f t="shared" si="587"/>
        <v>February</v>
      </c>
      <c r="E4220" s="6" t="str">
        <f t="shared" si="588"/>
        <v>Q1</v>
      </c>
      <c r="F4220" s="6" t="str">
        <f t="shared" si="589"/>
        <v>Low</v>
      </c>
      <c r="G4220" s="6" t="str">
        <f t="shared" si="590"/>
        <v>Full Price</v>
      </c>
      <c r="H4220" s="6">
        <v>44240</v>
      </c>
      <c r="I4220" t="s">
        <v>2890</v>
      </c>
      <c r="J4220" t="s">
        <v>89</v>
      </c>
      <c r="K4220" t="s">
        <v>3265</v>
      </c>
      <c r="L4220" t="s">
        <v>61</v>
      </c>
      <c r="M4220" t="s">
        <v>91</v>
      </c>
      <c r="N4220" t="s">
        <v>92</v>
      </c>
      <c r="O4220" t="s">
        <v>33</v>
      </c>
      <c r="P4220" t="s">
        <v>2058</v>
      </c>
      <c r="Q4220" t="s">
        <v>1419</v>
      </c>
      <c r="R4220" s="7">
        <v>0</v>
      </c>
      <c r="S4220" s="7">
        <f t="shared" si="585"/>
        <v>69.930000000000007</v>
      </c>
      <c r="T4220" s="8">
        <v>0.69930000000000003</v>
      </c>
      <c r="U4220" s="8" t="str">
        <f t="shared" si="591"/>
        <v>Low</v>
      </c>
      <c r="V4220" s="7">
        <v>7</v>
      </c>
      <c r="W4220" s="8">
        <v>69.930000000000007</v>
      </c>
      <c r="X4220" s="8">
        <f t="shared" si="592"/>
        <v>4478</v>
      </c>
      <c r="Y4220" s="9">
        <v>0.01</v>
      </c>
      <c r="Z4220" s="9" t="str">
        <f t="shared" si="593"/>
        <v>Low</v>
      </c>
    </row>
    <row r="4221" spans="1:26" x14ac:dyDescent="0.3">
      <c r="A4221" t="s">
        <v>5096</v>
      </c>
      <c r="B4221" s="6">
        <v>44239</v>
      </c>
      <c r="C4221" s="6" t="str">
        <f t="shared" si="586"/>
        <v>2021</v>
      </c>
      <c r="D4221" s="6" t="str">
        <f t="shared" si="587"/>
        <v>February</v>
      </c>
      <c r="E4221" s="6" t="str">
        <f t="shared" si="588"/>
        <v>Q1</v>
      </c>
      <c r="F4221" s="6" t="str">
        <f t="shared" si="589"/>
        <v>High</v>
      </c>
      <c r="G4221" s="6" t="str">
        <f t="shared" si="590"/>
        <v>Full Price</v>
      </c>
      <c r="H4221" s="6">
        <v>44241</v>
      </c>
      <c r="I4221" t="s">
        <v>862</v>
      </c>
      <c r="J4221" t="s">
        <v>44</v>
      </c>
      <c r="K4221" t="s">
        <v>2333</v>
      </c>
      <c r="L4221" t="s">
        <v>30</v>
      </c>
      <c r="M4221" t="s">
        <v>31</v>
      </c>
      <c r="N4221" t="s">
        <v>41</v>
      </c>
      <c r="O4221" t="s">
        <v>62</v>
      </c>
      <c r="P4221" t="s">
        <v>1722</v>
      </c>
      <c r="Q4221" t="s">
        <v>64</v>
      </c>
      <c r="R4221" s="7">
        <v>0</v>
      </c>
      <c r="S4221" s="7">
        <f t="shared" si="585"/>
        <v>15.92</v>
      </c>
      <c r="T4221" s="8">
        <v>7.4824000000000002</v>
      </c>
      <c r="U4221" s="8" t="str">
        <f t="shared" si="591"/>
        <v>Low</v>
      </c>
      <c r="V4221" s="7">
        <v>4</v>
      </c>
      <c r="W4221" s="8">
        <v>15.92</v>
      </c>
      <c r="X4221" s="8">
        <f t="shared" si="592"/>
        <v>7643</v>
      </c>
      <c r="Y4221" s="9">
        <v>0.47</v>
      </c>
      <c r="Z4221" s="9" t="str">
        <f t="shared" si="593"/>
        <v>High</v>
      </c>
    </row>
    <row r="4222" spans="1:26" x14ac:dyDescent="0.3">
      <c r="A4222" t="s">
        <v>5096</v>
      </c>
      <c r="B4222" s="6">
        <v>44239</v>
      </c>
      <c r="C4222" s="6" t="str">
        <f t="shared" si="586"/>
        <v>2021</v>
      </c>
      <c r="D4222" s="6" t="str">
        <f t="shared" si="587"/>
        <v>February</v>
      </c>
      <c r="E4222" s="6" t="str">
        <f t="shared" si="588"/>
        <v>Q1</v>
      </c>
      <c r="F4222" s="6" t="str">
        <f t="shared" si="589"/>
        <v>Low</v>
      </c>
      <c r="G4222" s="6" t="str">
        <f t="shared" si="590"/>
        <v>Full Price</v>
      </c>
      <c r="H4222" s="6">
        <v>44241</v>
      </c>
      <c r="I4222" t="s">
        <v>862</v>
      </c>
      <c r="J4222" t="s">
        <v>141</v>
      </c>
      <c r="K4222" t="s">
        <v>2680</v>
      </c>
      <c r="L4222" t="s">
        <v>30</v>
      </c>
      <c r="M4222" t="s">
        <v>31</v>
      </c>
      <c r="N4222" t="s">
        <v>49</v>
      </c>
      <c r="O4222" t="s">
        <v>62</v>
      </c>
      <c r="P4222" t="s">
        <v>1722</v>
      </c>
      <c r="Q4222" t="s">
        <v>64</v>
      </c>
      <c r="R4222" s="7">
        <v>0</v>
      </c>
      <c r="S4222" s="7">
        <f t="shared" si="585"/>
        <v>1350.12</v>
      </c>
      <c r="T4222" s="8">
        <v>175.51560000000001</v>
      </c>
      <c r="U4222" s="8" t="str">
        <f t="shared" si="591"/>
        <v>Medium</v>
      </c>
      <c r="V4222" s="7">
        <v>6</v>
      </c>
      <c r="W4222" s="8">
        <v>1350.12</v>
      </c>
      <c r="X4222" s="8">
        <f t="shared" si="592"/>
        <v>288</v>
      </c>
      <c r="Y4222" s="9">
        <v>0.13</v>
      </c>
      <c r="Z4222" s="9" t="str">
        <f t="shared" si="593"/>
        <v>Low</v>
      </c>
    </row>
    <row r="4223" spans="1:26" x14ac:dyDescent="0.3">
      <c r="A4223" t="s">
        <v>5097</v>
      </c>
      <c r="B4223" s="6">
        <v>44240</v>
      </c>
      <c r="C4223" s="6" t="str">
        <f t="shared" si="586"/>
        <v>2021</v>
      </c>
      <c r="D4223" s="6" t="str">
        <f t="shared" si="587"/>
        <v>February</v>
      </c>
      <c r="E4223" s="6" t="str">
        <f t="shared" si="588"/>
        <v>Q1</v>
      </c>
      <c r="F4223" s="6" t="str">
        <f t="shared" si="589"/>
        <v>High</v>
      </c>
      <c r="G4223" s="6" t="str">
        <f t="shared" si="590"/>
        <v>Full Price</v>
      </c>
      <c r="H4223" s="6">
        <v>44245</v>
      </c>
      <c r="I4223" t="s">
        <v>2570</v>
      </c>
      <c r="J4223" t="s">
        <v>89</v>
      </c>
      <c r="K4223" t="s">
        <v>2373</v>
      </c>
      <c r="L4223" t="s">
        <v>40</v>
      </c>
      <c r="M4223" t="s">
        <v>31</v>
      </c>
      <c r="N4223" t="s">
        <v>32</v>
      </c>
      <c r="O4223" t="s">
        <v>69</v>
      </c>
      <c r="P4223" t="s">
        <v>70</v>
      </c>
      <c r="Q4223" t="s">
        <v>71</v>
      </c>
      <c r="R4223" s="7">
        <v>0</v>
      </c>
      <c r="S4223" s="7">
        <f t="shared" si="585"/>
        <v>146.82</v>
      </c>
      <c r="T4223" s="8">
        <v>73.41</v>
      </c>
      <c r="U4223" s="8" t="str">
        <f t="shared" si="591"/>
        <v>Low</v>
      </c>
      <c r="V4223" s="7">
        <v>3</v>
      </c>
      <c r="W4223" s="8">
        <v>146.82</v>
      </c>
      <c r="X4223" s="8">
        <f t="shared" si="592"/>
        <v>3115</v>
      </c>
      <c r="Y4223" s="9">
        <v>0.5</v>
      </c>
      <c r="Z4223" s="9" t="str">
        <f t="shared" si="593"/>
        <v>High</v>
      </c>
    </row>
    <row r="4224" spans="1:26" x14ac:dyDescent="0.3">
      <c r="A4224" t="s">
        <v>5098</v>
      </c>
      <c r="B4224" s="6">
        <v>44241</v>
      </c>
      <c r="C4224" s="6" t="str">
        <f t="shared" si="586"/>
        <v>2021</v>
      </c>
      <c r="D4224" s="6" t="str">
        <f t="shared" si="587"/>
        <v>February</v>
      </c>
      <c r="E4224" s="6" t="str">
        <f t="shared" si="588"/>
        <v>Q1</v>
      </c>
      <c r="F4224" s="6" t="str">
        <f t="shared" si="589"/>
        <v>High</v>
      </c>
      <c r="G4224" s="6" t="str">
        <f t="shared" si="590"/>
        <v>Full Price</v>
      </c>
      <c r="H4224" s="6">
        <v>44242</v>
      </c>
      <c r="I4224" t="s">
        <v>3442</v>
      </c>
      <c r="J4224" t="s">
        <v>89</v>
      </c>
      <c r="K4224" t="s">
        <v>1941</v>
      </c>
      <c r="L4224" t="s">
        <v>30</v>
      </c>
      <c r="M4224" t="s">
        <v>76</v>
      </c>
      <c r="N4224" t="s">
        <v>99</v>
      </c>
      <c r="O4224" t="s">
        <v>54</v>
      </c>
      <c r="P4224" t="s">
        <v>3010</v>
      </c>
      <c r="Q4224" t="s">
        <v>918</v>
      </c>
      <c r="R4224" s="7">
        <v>0</v>
      </c>
      <c r="S4224" s="7">
        <f t="shared" si="585"/>
        <v>10.56</v>
      </c>
      <c r="T4224" s="8">
        <v>4.6463999999999999</v>
      </c>
      <c r="U4224" s="8" t="str">
        <f t="shared" si="591"/>
        <v>Low</v>
      </c>
      <c r="V4224" s="7">
        <v>6</v>
      </c>
      <c r="W4224" s="8">
        <v>10.56</v>
      </c>
      <c r="X4224" s="8">
        <f t="shared" si="592"/>
        <v>8527</v>
      </c>
      <c r="Y4224" s="9">
        <v>0.44</v>
      </c>
      <c r="Z4224" s="9" t="str">
        <f t="shared" si="593"/>
        <v>High</v>
      </c>
    </row>
    <row r="4225" spans="1:26" x14ac:dyDescent="0.3">
      <c r="A4225" t="s">
        <v>5098</v>
      </c>
      <c r="B4225" s="6">
        <v>44241</v>
      </c>
      <c r="C4225" s="6" t="str">
        <f t="shared" si="586"/>
        <v>2021</v>
      </c>
      <c r="D4225" s="6" t="str">
        <f t="shared" si="587"/>
        <v>February</v>
      </c>
      <c r="E4225" s="6" t="str">
        <f t="shared" si="588"/>
        <v>Q1</v>
      </c>
      <c r="F4225" s="6" t="str">
        <f t="shared" si="589"/>
        <v>Low</v>
      </c>
      <c r="G4225" s="6" t="str">
        <f t="shared" si="590"/>
        <v>Discounted</v>
      </c>
      <c r="H4225" s="6">
        <v>44242</v>
      </c>
      <c r="I4225" t="s">
        <v>3442</v>
      </c>
      <c r="J4225" t="s">
        <v>425</v>
      </c>
      <c r="K4225" t="s">
        <v>2751</v>
      </c>
      <c r="L4225" t="s">
        <v>30</v>
      </c>
      <c r="M4225" t="s">
        <v>76</v>
      </c>
      <c r="N4225" t="s">
        <v>262</v>
      </c>
      <c r="O4225" t="s">
        <v>54</v>
      </c>
      <c r="P4225" t="s">
        <v>3010</v>
      </c>
      <c r="Q4225" t="s">
        <v>918</v>
      </c>
      <c r="R4225" s="7">
        <v>0.3</v>
      </c>
      <c r="S4225" s="7">
        <f t="shared" si="585"/>
        <v>385.30170000000004</v>
      </c>
      <c r="T4225" s="8">
        <v>-47.1798</v>
      </c>
      <c r="U4225" s="8" t="str">
        <f t="shared" si="591"/>
        <v>Loss</v>
      </c>
      <c r="V4225" s="7">
        <v>3</v>
      </c>
      <c r="W4225" s="8">
        <v>550.43100000000004</v>
      </c>
      <c r="X4225" s="8">
        <f t="shared" si="592"/>
        <v>1047</v>
      </c>
      <c r="Y4225" s="9">
        <v>-8.5714286000000001E-2</v>
      </c>
      <c r="Z4225" s="9" t="str">
        <f t="shared" si="593"/>
        <v>Low</v>
      </c>
    </row>
    <row r="4226" spans="1:26" x14ac:dyDescent="0.3">
      <c r="A4226" t="s">
        <v>5098</v>
      </c>
      <c r="B4226" s="6">
        <v>44241</v>
      </c>
      <c r="C4226" s="6" t="str">
        <f t="shared" si="586"/>
        <v>2021</v>
      </c>
      <c r="D4226" s="6" t="str">
        <f t="shared" si="587"/>
        <v>February</v>
      </c>
      <c r="E4226" s="6" t="str">
        <f t="shared" si="588"/>
        <v>Q1</v>
      </c>
      <c r="F4226" s="6" t="str">
        <f t="shared" si="589"/>
        <v>High</v>
      </c>
      <c r="G4226" s="6" t="str">
        <f t="shared" si="590"/>
        <v>Full Price</v>
      </c>
      <c r="H4226" s="6">
        <v>44242</v>
      </c>
      <c r="I4226" t="s">
        <v>3442</v>
      </c>
      <c r="J4226" t="s">
        <v>89</v>
      </c>
      <c r="K4226" t="s">
        <v>498</v>
      </c>
      <c r="L4226" t="s">
        <v>30</v>
      </c>
      <c r="M4226" t="s">
        <v>31</v>
      </c>
      <c r="N4226" t="s">
        <v>53</v>
      </c>
      <c r="O4226" t="s">
        <v>54</v>
      </c>
      <c r="P4226" t="s">
        <v>3010</v>
      </c>
      <c r="Q4226" t="s">
        <v>918</v>
      </c>
      <c r="R4226" s="7">
        <v>0</v>
      </c>
      <c r="S4226" s="7">
        <f t="shared" ref="S4226:S4289" si="594">W4226 - (W4226 * R4226)</f>
        <v>7.98</v>
      </c>
      <c r="T4226" s="8">
        <v>2.0748000000000002</v>
      </c>
      <c r="U4226" s="8" t="str">
        <f t="shared" si="591"/>
        <v>Low</v>
      </c>
      <c r="V4226" s="7">
        <v>3</v>
      </c>
      <c r="W4226" s="8">
        <v>7.98</v>
      </c>
      <c r="X4226" s="8">
        <f t="shared" si="592"/>
        <v>8966</v>
      </c>
      <c r="Y4226" s="9">
        <v>0.26</v>
      </c>
      <c r="Z4226" s="9" t="str">
        <f t="shared" si="593"/>
        <v>High</v>
      </c>
    </row>
    <row r="4227" spans="1:26" x14ac:dyDescent="0.3">
      <c r="A4227" t="s">
        <v>5098</v>
      </c>
      <c r="B4227" s="6">
        <v>44241</v>
      </c>
      <c r="C4227" s="6" t="str">
        <f t="shared" ref="C4227:C4290" si="595">TEXT(B4227, "YYYY")</f>
        <v>2021</v>
      </c>
      <c r="D4227" s="6" t="str">
        <f t="shared" ref="D4227:D4290" si="596">TEXT(B4227, "MMMM")</f>
        <v>February</v>
      </c>
      <c r="E4227" s="6" t="str">
        <f t="shared" ref="E4227:E4290" si="597">"Q" &amp; INT((MONTH(B4227) - 1) / 3) + 1</f>
        <v>Q1</v>
      </c>
      <c r="F4227" s="6" t="str">
        <f t="shared" ref="F4227:F4290" si="598">IF(Y4227&gt; 0.2, "High", "Low")</f>
        <v>High</v>
      </c>
      <c r="G4227" s="6" t="str">
        <f t="shared" ref="G4227:G4290" si="599">IF(R4227&gt;0, "Discounted", "Full Price")</f>
        <v>Full Price</v>
      </c>
      <c r="H4227" s="6">
        <v>44242</v>
      </c>
      <c r="I4227" t="s">
        <v>3442</v>
      </c>
      <c r="J4227" t="s">
        <v>205</v>
      </c>
      <c r="K4227" t="s">
        <v>3384</v>
      </c>
      <c r="L4227" t="s">
        <v>30</v>
      </c>
      <c r="M4227" t="s">
        <v>31</v>
      </c>
      <c r="N4227" t="s">
        <v>32</v>
      </c>
      <c r="O4227" t="s">
        <v>54</v>
      </c>
      <c r="P4227" t="s">
        <v>3010</v>
      </c>
      <c r="Q4227" t="s">
        <v>918</v>
      </c>
      <c r="R4227" s="7">
        <v>0</v>
      </c>
      <c r="S4227" s="7">
        <f t="shared" si="594"/>
        <v>4.7699999999999996</v>
      </c>
      <c r="T4227" s="8">
        <v>2.1465000000000001</v>
      </c>
      <c r="U4227" s="8" t="str">
        <f t="shared" ref="U4227:U4290" si="600">IF(T4227 &lt; 0, "Loss", IF(T4227 &lt; 100, "Low", IF(T4227 &lt; 500, "Medium", "High")))</f>
        <v>Low</v>
      </c>
      <c r="V4227" s="7">
        <v>1</v>
      </c>
      <c r="W4227" s="8">
        <v>4.7699999999999996</v>
      </c>
      <c r="X4227" s="8">
        <f t="shared" ref="X4227:X4290" si="601">_xlfn.RANK.EQ(W4227, W$2:W$9994)</f>
        <v>9527</v>
      </c>
      <c r="Y4227" s="9">
        <v>0.45</v>
      </c>
      <c r="Z4227" s="9" t="str">
        <f t="shared" ref="Z4227:Z4290" si="602">IF(Y4227 &gt; 0.2, "High", "Low")</f>
        <v>High</v>
      </c>
    </row>
    <row r="4228" spans="1:26" x14ac:dyDescent="0.3">
      <c r="A4228" t="s">
        <v>5099</v>
      </c>
      <c r="B4228" s="6">
        <v>44241</v>
      </c>
      <c r="C4228" s="6" t="str">
        <f t="shared" si="595"/>
        <v>2021</v>
      </c>
      <c r="D4228" s="6" t="str">
        <f t="shared" si="596"/>
        <v>February</v>
      </c>
      <c r="E4228" s="6" t="str">
        <f t="shared" si="597"/>
        <v>Q1</v>
      </c>
      <c r="F4228" s="6" t="str">
        <f t="shared" si="598"/>
        <v>High</v>
      </c>
      <c r="G4228" s="6" t="str">
        <f t="shared" si="599"/>
        <v>Full Price</v>
      </c>
      <c r="H4228" s="6">
        <v>44246</v>
      </c>
      <c r="I4228" t="s">
        <v>4018</v>
      </c>
      <c r="J4228" t="s">
        <v>216</v>
      </c>
      <c r="K4228" t="s">
        <v>2693</v>
      </c>
      <c r="L4228" t="s">
        <v>30</v>
      </c>
      <c r="M4228" t="s">
        <v>31</v>
      </c>
      <c r="N4228" t="s">
        <v>53</v>
      </c>
      <c r="O4228" t="s">
        <v>62</v>
      </c>
      <c r="P4228" t="s">
        <v>577</v>
      </c>
      <c r="Q4228" t="s">
        <v>578</v>
      </c>
      <c r="R4228" s="7">
        <v>0</v>
      </c>
      <c r="S4228" s="7">
        <f t="shared" si="594"/>
        <v>264.18</v>
      </c>
      <c r="T4228" s="8">
        <v>68.686800000000005</v>
      </c>
      <c r="U4228" s="8" t="str">
        <f t="shared" si="600"/>
        <v>Low</v>
      </c>
      <c r="V4228" s="7">
        <v>7</v>
      </c>
      <c r="W4228" s="8">
        <v>264.18</v>
      </c>
      <c r="X4228" s="8">
        <f t="shared" si="601"/>
        <v>2106</v>
      </c>
      <c r="Y4228" s="9">
        <v>0.26</v>
      </c>
      <c r="Z4228" s="9" t="str">
        <f t="shared" si="602"/>
        <v>High</v>
      </c>
    </row>
    <row r="4229" spans="1:26" x14ac:dyDescent="0.3">
      <c r="A4229" t="s">
        <v>5100</v>
      </c>
      <c r="B4229" s="6">
        <v>44242</v>
      </c>
      <c r="C4229" s="6" t="str">
        <f t="shared" si="595"/>
        <v>2021</v>
      </c>
      <c r="D4229" s="6" t="str">
        <f t="shared" si="596"/>
        <v>February</v>
      </c>
      <c r="E4229" s="6" t="str">
        <f t="shared" si="597"/>
        <v>Q1</v>
      </c>
      <c r="F4229" s="6" t="str">
        <f t="shared" si="598"/>
        <v>High</v>
      </c>
      <c r="G4229" s="6" t="str">
        <f t="shared" si="599"/>
        <v>Discounted</v>
      </c>
      <c r="H4229" s="6">
        <v>44249</v>
      </c>
      <c r="I4229" t="s">
        <v>1087</v>
      </c>
      <c r="J4229" t="s">
        <v>38</v>
      </c>
      <c r="K4229" t="s">
        <v>1143</v>
      </c>
      <c r="L4229" t="s">
        <v>30</v>
      </c>
      <c r="M4229" t="s">
        <v>31</v>
      </c>
      <c r="N4229" t="s">
        <v>41</v>
      </c>
      <c r="O4229" t="s">
        <v>54</v>
      </c>
      <c r="P4229" t="s">
        <v>270</v>
      </c>
      <c r="Q4229" t="s">
        <v>271</v>
      </c>
      <c r="R4229" s="7">
        <v>0.2</v>
      </c>
      <c r="S4229" s="7">
        <f t="shared" si="594"/>
        <v>318.6816</v>
      </c>
      <c r="T4229" s="8">
        <v>124.485</v>
      </c>
      <c r="U4229" s="8" t="str">
        <f t="shared" si="600"/>
        <v>Medium</v>
      </c>
      <c r="V4229" s="7">
        <v>3</v>
      </c>
      <c r="W4229" s="8">
        <v>398.35199999999998</v>
      </c>
      <c r="X4229" s="8">
        <f t="shared" si="601"/>
        <v>1467</v>
      </c>
      <c r="Y4229" s="9">
        <v>0.3125</v>
      </c>
      <c r="Z4229" s="9" t="str">
        <f t="shared" si="602"/>
        <v>High</v>
      </c>
    </row>
    <row r="4230" spans="1:26" x14ac:dyDescent="0.3">
      <c r="A4230" t="s">
        <v>5100</v>
      </c>
      <c r="B4230" s="6">
        <v>44242</v>
      </c>
      <c r="C4230" s="6" t="str">
        <f t="shared" si="595"/>
        <v>2021</v>
      </c>
      <c r="D4230" s="6" t="str">
        <f t="shared" si="596"/>
        <v>February</v>
      </c>
      <c r="E4230" s="6" t="str">
        <f t="shared" si="597"/>
        <v>Q1</v>
      </c>
      <c r="F4230" s="6" t="str">
        <f t="shared" si="598"/>
        <v>High</v>
      </c>
      <c r="G4230" s="6" t="str">
        <f t="shared" si="599"/>
        <v>Full Price</v>
      </c>
      <c r="H4230" s="6">
        <v>44249</v>
      </c>
      <c r="I4230" t="s">
        <v>1087</v>
      </c>
      <c r="J4230" t="s">
        <v>778</v>
      </c>
      <c r="K4230" t="s">
        <v>1636</v>
      </c>
      <c r="L4230" t="s">
        <v>30</v>
      </c>
      <c r="M4230" t="s">
        <v>31</v>
      </c>
      <c r="N4230" t="s">
        <v>86</v>
      </c>
      <c r="O4230" t="s">
        <v>54</v>
      </c>
      <c r="P4230" t="s">
        <v>270</v>
      </c>
      <c r="Q4230" t="s">
        <v>271</v>
      </c>
      <c r="R4230" s="7">
        <v>0</v>
      </c>
      <c r="S4230" s="7">
        <f t="shared" si="594"/>
        <v>8.7200000000000006</v>
      </c>
      <c r="T4230" s="8">
        <v>3.5752000000000002</v>
      </c>
      <c r="U4230" s="8" t="str">
        <f t="shared" si="600"/>
        <v>Low</v>
      </c>
      <c r="V4230" s="7">
        <v>4</v>
      </c>
      <c r="W4230" s="8">
        <v>8.7200000000000006</v>
      </c>
      <c r="X4230" s="8">
        <f t="shared" si="601"/>
        <v>8843</v>
      </c>
      <c r="Y4230" s="9">
        <v>0.41</v>
      </c>
      <c r="Z4230" s="9" t="str">
        <f t="shared" si="602"/>
        <v>High</v>
      </c>
    </row>
    <row r="4231" spans="1:26" x14ac:dyDescent="0.3">
      <c r="A4231" t="s">
        <v>5101</v>
      </c>
      <c r="B4231" s="6">
        <v>44243</v>
      </c>
      <c r="C4231" s="6" t="str">
        <f t="shared" si="595"/>
        <v>2021</v>
      </c>
      <c r="D4231" s="6" t="str">
        <f t="shared" si="596"/>
        <v>February</v>
      </c>
      <c r="E4231" s="6" t="str">
        <f t="shared" si="597"/>
        <v>Q1</v>
      </c>
      <c r="F4231" s="6" t="str">
        <f t="shared" si="598"/>
        <v>Low</v>
      </c>
      <c r="G4231" s="6" t="str">
        <f t="shared" si="599"/>
        <v>Discounted</v>
      </c>
      <c r="H4231" s="6">
        <v>44247</v>
      </c>
      <c r="I4231" t="s">
        <v>2455</v>
      </c>
      <c r="J4231" t="s">
        <v>188</v>
      </c>
      <c r="K4231" t="s">
        <v>5102</v>
      </c>
      <c r="L4231" t="s">
        <v>30</v>
      </c>
      <c r="M4231" t="s">
        <v>76</v>
      </c>
      <c r="N4231" t="s">
        <v>77</v>
      </c>
      <c r="O4231" t="s">
        <v>54</v>
      </c>
      <c r="P4231" t="s">
        <v>270</v>
      </c>
      <c r="Q4231" t="s">
        <v>271</v>
      </c>
      <c r="R4231" s="7">
        <v>0.1</v>
      </c>
      <c r="S4231" s="7">
        <f t="shared" si="594"/>
        <v>293.98140000000001</v>
      </c>
      <c r="T4231" s="8">
        <v>39.923400000000001</v>
      </c>
      <c r="U4231" s="8" t="str">
        <f t="shared" si="600"/>
        <v>Low</v>
      </c>
      <c r="V4231" s="7">
        <v>3</v>
      </c>
      <c r="W4231" s="8">
        <v>326.64600000000002</v>
      </c>
      <c r="X4231" s="8">
        <f t="shared" si="601"/>
        <v>1759</v>
      </c>
      <c r="Y4231" s="9">
        <v>0.12222222200000001</v>
      </c>
      <c r="Z4231" s="9" t="str">
        <f t="shared" si="602"/>
        <v>Low</v>
      </c>
    </row>
    <row r="4232" spans="1:26" x14ac:dyDescent="0.3">
      <c r="A4232" t="s">
        <v>5101</v>
      </c>
      <c r="B4232" s="6">
        <v>44243</v>
      </c>
      <c r="C4232" s="6" t="str">
        <f t="shared" si="595"/>
        <v>2021</v>
      </c>
      <c r="D4232" s="6" t="str">
        <f t="shared" si="596"/>
        <v>February</v>
      </c>
      <c r="E4232" s="6" t="str">
        <f t="shared" si="597"/>
        <v>Q1</v>
      </c>
      <c r="F4232" s="6" t="str">
        <f t="shared" si="598"/>
        <v>High</v>
      </c>
      <c r="G4232" s="6" t="str">
        <f t="shared" si="599"/>
        <v>Full Price</v>
      </c>
      <c r="H4232" s="6">
        <v>44247</v>
      </c>
      <c r="I4232" t="s">
        <v>2455</v>
      </c>
      <c r="J4232" t="s">
        <v>161</v>
      </c>
      <c r="K4232" t="s">
        <v>162</v>
      </c>
      <c r="L4232" t="s">
        <v>30</v>
      </c>
      <c r="M4232" t="s">
        <v>91</v>
      </c>
      <c r="N4232" t="s">
        <v>110</v>
      </c>
      <c r="O4232" t="s">
        <v>54</v>
      </c>
      <c r="P4232" t="s">
        <v>270</v>
      </c>
      <c r="Q4232" t="s">
        <v>271</v>
      </c>
      <c r="R4232" s="7">
        <v>0</v>
      </c>
      <c r="S4232" s="7">
        <f t="shared" si="594"/>
        <v>89.97</v>
      </c>
      <c r="T4232" s="8">
        <v>39.586799999999997</v>
      </c>
      <c r="U4232" s="8" t="str">
        <f t="shared" si="600"/>
        <v>Low</v>
      </c>
      <c r="V4232" s="7">
        <v>3</v>
      </c>
      <c r="W4232" s="8">
        <v>89.97</v>
      </c>
      <c r="X4232" s="8">
        <f t="shared" si="601"/>
        <v>3983</v>
      </c>
      <c r="Y4232" s="9">
        <v>0.44</v>
      </c>
      <c r="Z4232" s="9" t="str">
        <f t="shared" si="602"/>
        <v>High</v>
      </c>
    </row>
    <row r="4233" spans="1:26" x14ac:dyDescent="0.3">
      <c r="A4233" t="s">
        <v>5103</v>
      </c>
      <c r="B4233" s="6">
        <v>44243</v>
      </c>
      <c r="C4233" s="6" t="str">
        <f t="shared" si="595"/>
        <v>2021</v>
      </c>
      <c r="D4233" s="6" t="str">
        <f t="shared" si="596"/>
        <v>February</v>
      </c>
      <c r="E4233" s="6" t="str">
        <f t="shared" si="597"/>
        <v>Q1</v>
      </c>
      <c r="F4233" s="6" t="str">
        <f t="shared" si="598"/>
        <v>Low</v>
      </c>
      <c r="G4233" s="6" t="str">
        <f t="shared" si="599"/>
        <v>Full Price</v>
      </c>
      <c r="H4233" s="6">
        <v>44250</v>
      </c>
      <c r="I4233" t="s">
        <v>424</v>
      </c>
      <c r="J4233" t="s">
        <v>192</v>
      </c>
      <c r="K4233" t="s">
        <v>2953</v>
      </c>
      <c r="L4233" t="s">
        <v>30</v>
      </c>
      <c r="M4233" t="s">
        <v>76</v>
      </c>
      <c r="N4233" t="s">
        <v>99</v>
      </c>
      <c r="O4233" t="s">
        <v>62</v>
      </c>
      <c r="P4233" t="s">
        <v>78</v>
      </c>
      <c r="Q4233" t="s">
        <v>79</v>
      </c>
      <c r="R4233" s="7">
        <v>0</v>
      </c>
      <c r="S4233" s="7">
        <f t="shared" si="594"/>
        <v>318.08</v>
      </c>
      <c r="T4233" s="8">
        <v>34.988799999999998</v>
      </c>
      <c r="U4233" s="8" t="str">
        <f t="shared" si="600"/>
        <v>Low</v>
      </c>
      <c r="V4233" s="7">
        <v>4</v>
      </c>
      <c r="W4233" s="8">
        <v>318.08</v>
      </c>
      <c r="X4233" s="8">
        <f t="shared" si="601"/>
        <v>1802</v>
      </c>
      <c r="Y4233" s="9">
        <v>0.11</v>
      </c>
      <c r="Z4233" s="9" t="str">
        <f t="shared" si="602"/>
        <v>Low</v>
      </c>
    </row>
    <row r="4234" spans="1:26" x14ac:dyDescent="0.3">
      <c r="A4234" t="s">
        <v>5103</v>
      </c>
      <c r="B4234" s="6">
        <v>44243</v>
      </c>
      <c r="C4234" s="6" t="str">
        <f t="shared" si="595"/>
        <v>2021</v>
      </c>
      <c r="D4234" s="6" t="str">
        <f t="shared" si="596"/>
        <v>February</v>
      </c>
      <c r="E4234" s="6" t="str">
        <f t="shared" si="597"/>
        <v>Q1</v>
      </c>
      <c r="F4234" s="6" t="str">
        <f t="shared" si="598"/>
        <v>High</v>
      </c>
      <c r="G4234" s="6" t="str">
        <f t="shared" si="599"/>
        <v>Full Price</v>
      </c>
      <c r="H4234" s="6">
        <v>44250</v>
      </c>
      <c r="I4234" t="s">
        <v>424</v>
      </c>
      <c r="J4234" t="s">
        <v>256</v>
      </c>
      <c r="K4234" t="s">
        <v>4147</v>
      </c>
      <c r="L4234" t="s">
        <v>30</v>
      </c>
      <c r="M4234" t="s">
        <v>31</v>
      </c>
      <c r="N4234" t="s">
        <v>41</v>
      </c>
      <c r="O4234" t="s">
        <v>62</v>
      </c>
      <c r="P4234" t="s">
        <v>78</v>
      </c>
      <c r="Q4234" t="s">
        <v>79</v>
      </c>
      <c r="R4234" s="7">
        <v>0</v>
      </c>
      <c r="S4234" s="7">
        <f t="shared" si="594"/>
        <v>5.8</v>
      </c>
      <c r="T4234" s="8">
        <v>2.61</v>
      </c>
      <c r="U4234" s="8" t="str">
        <f t="shared" si="600"/>
        <v>Low</v>
      </c>
      <c r="V4234" s="7">
        <v>1</v>
      </c>
      <c r="W4234" s="8">
        <v>5.8</v>
      </c>
      <c r="X4234" s="8">
        <f t="shared" si="601"/>
        <v>9345</v>
      </c>
      <c r="Y4234" s="9">
        <v>0.45</v>
      </c>
      <c r="Z4234" s="9" t="str">
        <f t="shared" si="602"/>
        <v>High</v>
      </c>
    </row>
    <row r="4235" spans="1:26" x14ac:dyDescent="0.3">
      <c r="A4235" t="s">
        <v>5104</v>
      </c>
      <c r="B4235" s="6">
        <v>44243</v>
      </c>
      <c r="C4235" s="6" t="str">
        <f t="shared" si="595"/>
        <v>2021</v>
      </c>
      <c r="D4235" s="6" t="str">
        <f t="shared" si="596"/>
        <v>February</v>
      </c>
      <c r="E4235" s="6" t="str">
        <f t="shared" si="597"/>
        <v>Q1</v>
      </c>
      <c r="F4235" s="6" t="str">
        <f t="shared" si="598"/>
        <v>Low</v>
      </c>
      <c r="G4235" s="6" t="str">
        <f t="shared" si="599"/>
        <v>Full Price</v>
      </c>
      <c r="H4235" s="6">
        <v>44247</v>
      </c>
      <c r="I4235" t="s">
        <v>3590</v>
      </c>
      <c r="J4235" t="s">
        <v>188</v>
      </c>
      <c r="K4235" t="s">
        <v>4381</v>
      </c>
      <c r="L4235" t="s">
        <v>30</v>
      </c>
      <c r="M4235" t="s">
        <v>76</v>
      </c>
      <c r="N4235" t="s">
        <v>77</v>
      </c>
      <c r="O4235" t="s">
        <v>54</v>
      </c>
      <c r="P4235" t="s">
        <v>5105</v>
      </c>
      <c r="Q4235" t="s">
        <v>322</v>
      </c>
      <c r="R4235" s="7">
        <v>0</v>
      </c>
      <c r="S4235" s="7">
        <f t="shared" si="594"/>
        <v>227.96</v>
      </c>
      <c r="T4235" s="8">
        <v>36.473599999999998</v>
      </c>
      <c r="U4235" s="8" t="str">
        <f t="shared" si="600"/>
        <v>Low</v>
      </c>
      <c r="V4235" s="7">
        <v>2</v>
      </c>
      <c r="W4235" s="8">
        <v>227.96</v>
      </c>
      <c r="X4235" s="8">
        <f t="shared" si="601"/>
        <v>2366</v>
      </c>
      <c r="Y4235" s="9">
        <v>0.16</v>
      </c>
      <c r="Z4235" s="9" t="str">
        <f t="shared" si="602"/>
        <v>Low</v>
      </c>
    </row>
    <row r="4236" spans="1:26" x14ac:dyDescent="0.3">
      <c r="A4236" t="s">
        <v>5106</v>
      </c>
      <c r="B4236" s="6">
        <v>44243</v>
      </c>
      <c r="C4236" s="6" t="str">
        <f t="shared" si="595"/>
        <v>2021</v>
      </c>
      <c r="D4236" s="6" t="str">
        <f t="shared" si="596"/>
        <v>February</v>
      </c>
      <c r="E4236" s="6" t="str">
        <f t="shared" si="597"/>
        <v>Q1</v>
      </c>
      <c r="F4236" s="6" t="str">
        <f t="shared" si="598"/>
        <v>Low</v>
      </c>
      <c r="G4236" s="6" t="str">
        <f t="shared" si="599"/>
        <v>Discounted</v>
      </c>
      <c r="H4236" s="6">
        <v>44247</v>
      </c>
      <c r="I4236" t="s">
        <v>2181</v>
      </c>
      <c r="J4236" t="s">
        <v>74</v>
      </c>
      <c r="K4236" t="s">
        <v>2684</v>
      </c>
      <c r="L4236" t="s">
        <v>61</v>
      </c>
      <c r="M4236" t="s">
        <v>76</v>
      </c>
      <c r="N4236" t="s">
        <v>77</v>
      </c>
      <c r="O4236" t="s">
        <v>33</v>
      </c>
      <c r="P4236" t="s">
        <v>368</v>
      </c>
      <c r="Q4236" t="s">
        <v>43</v>
      </c>
      <c r="R4236" s="7">
        <v>0.3</v>
      </c>
      <c r="S4236" s="7">
        <f t="shared" si="594"/>
        <v>44.070599999999999</v>
      </c>
      <c r="T4236" s="8">
        <v>-2.6981999999999999</v>
      </c>
      <c r="U4236" s="8" t="str">
        <f t="shared" si="600"/>
        <v>Loss</v>
      </c>
      <c r="V4236" s="7">
        <v>3</v>
      </c>
      <c r="W4236" s="8">
        <v>62.957999999999998</v>
      </c>
      <c r="X4236" s="8">
        <f t="shared" si="601"/>
        <v>4691</v>
      </c>
      <c r="Y4236" s="9">
        <v>-4.2857143E-2</v>
      </c>
      <c r="Z4236" s="9" t="str">
        <f t="shared" si="602"/>
        <v>Low</v>
      </c>
    </row>
    <row r="4237" spans="1:26" x14ac:dyDescent="0.3">
      <c r="A4237" t="s">
        <v>5106</v>
      </c>
      <c r="B4237" s="6">
        <v>44243</v>
      </c>
      <c r="C4237" s="6" t="str">
        <f t="shared" si="595"/>
        <v>2021</v>
      </c>
      <c r="D4237" s="6" t="str">
        <f t="shared" si="596"/>
        <v>February</v>
      </c>
      <c r="E4237" s="6" t="str">
        <f t="shared" si="597"/>
        <v>Q1</v>
      </c>
      <c r="F4237" s="6" t="str">
        <f t="shared" si="598"/>
        <v>Low</v>
      </c>
      <c r="G4237" s="6" t="str">
        <f t="shared" si="599"/>
        <v>Discounted</v>
      </c>
      <c r="H4237" s="6">
        <v>44247</v>
      </c>
      <c r="I4237" t="s">
        <v>2181</v>
      </c>
      <c r="J4237" t="s">
        <v>1261</v>
      </c>
      <c r="K4237" t="s">
        <v>5107</v>
      </c>
      <c r="L4237" t="s">
        <v>61</v>
      </c>
      <c r="M4237" t="s">
        <v>31</v>
      </c>
      <c r="N4237" t="s">
        <v>174</v>
      </c>
      <c r="O4237" t="s">
        <v>33</v>
      </c>
      <c r="P4237" t="s">
        <v>368</v>
      </c>
      <c r="Q4237" t="s">
        <v>43</v>
      </c>
      <c r="R4237" s="7">
        <v>0.8</v>
      </c>
      <c r="S4237" s="7">
        <f t="shared" si="594"/>
        <v>18.41279999999999</v>
      </c>
      <c r="T4237" s="8">
        <v>-225.55680000000001</v>
      </c>
      <c r="U4237" s="8" t="str">
        <f t="shared" si="600"/>
        <v>Loss</v>
      </c>
      <c r="V4237" s="7">
        <v>6</v>
      </c>
      <c r="W4237" s="8">
        <v>92.063999999999993</v>
      </c>
      <c r="X4237" s="8">
        <f t="shared" si="601"/>
        <v>3929</v>
      </c>
      <c r="Y4237" s="9">
        <v>-2.4500000000000002</v>
      </c>
      <c r="Z4237" s="9" t="str">
        <f t="shared" si="602"/>
        <v>Low</v>
      </c>
    </row>
    <row r="4238" spans="1:26" x14ac:dyDescent="0.3">
      <c r="A4238" t="s">
        <v>5106</v>
      </c>
      <c r="B4238" s="6">
        <v>44243</v>
      </c>
      <c r="C4238" s="6" t="str">
        <f t="shared" si="595"/>
        <v>2021</v>
      </c>
      <c r="D4238" s="6" t="str">
        <f t="shared" si="596"/>
        <v>February</v>
      </c>
      <c r="E4238" s="6" t="str">
        <f t="shared" si="597"/>
        <v>Q1</v>
      </c>
      <c r="F4238" s="6" t="str">
        <f t="shared" si="598"/>
        <v>High</v>
      </c>
      <c r="G4238" s="6" t="str">
        <f t="shared" si="599"/>
        <v>Discounted</v>
      </c>
      <c r="H4238" s="6">
        <v>44247</v>
      </c>
      <c r="I4238" t="s">
        <v>2181</v>
      </c>
      <c r="J4238" t="s">
        <v>778</v>
      </c>
      <c r="K4238" t="s">
        <v>1636</v>
      </c>
      <c r="L4238" t="s">
        <v>61</v>
      </c>
      <c r="M4238" t="s">
        <v>31</v>
      </c>
      <c r="N4238" t="s">
        <v>86</v>
      </c>
      <c r="O4238" t="s">
        <v>33</v>
      </c>
      <c r="P4238" t="s">
        <v>368</v>
      </c>
      <c r="Q4238" t="s">
        <v>43</v>
      </c>
      <c r="R4238" s="7">
        <v>0.2</v>
      </c>
      <c r="S4238" s="7">
        <f t="shared" si="594"/>
        <v>5.5808</v>
      </c>
      <c r="T4238" s="8">
        <v>1.8311999999999999</v>
      </c>
      <c r="U4238" s="8" t="str">
        <f t="shared" si="600"/>
        <v>Low</v>
      </c>
      <c r="V4238" s="7">
        <v>4</v>
      </c>
      <c r="W4238" s="8">
        <v>6.976</v>
      </c>
      <c r="X4238" s="8">
        <f t="shared" si="601"/>
        <v>9134</v>
      </c>
      <c r="Y4238" s="9">
        <v>0.26250000000000001</v>
      </c>
      <c r="Z4238" s="9" t="str">
        <f t="shared" si="602"/>
        <v>High</v>
      </c>
    </row>
    <row r="4239" spans="1:26" x14ac:dyDescent="0.3">
      <c r="A4239" t="s">
        <v>5106</v>
      </c>
      <c r="B4239" s="6">
        <v>44243</v>
      </c>
      <c r="C4239" s="6" t="str">
        <f t="shared" si="595"/>
        <v>2021</v>
      </c>
      <c r="D4239" s="6" t="str">
        <f t="shared" si="596"/>
        <v>February</v>
      </c>
      <c r="E4239" s="6" t="str">
        <f t="shared" si="597"/>
        <v>Q1</v>
      </c>
      <c r="F4239" s="6" t="str">
        <f t="shared" si="598"/>
        <v>High</v>
      </c>
      <c r="G4239" s="6" t="str">
        <f t="shared" si="599"/>
        <v>Discounted</v>
      </c>
      <c r="H4239" s="6">
        <v>44247</v>
      </c>
      <c r="I4239" t="s">
        <v>2181</v>
      </c>
      <c r="J4239" t="s">
        <v>67</v>
      </c>
      <c r="K4239" t="s">
        <v>4166</v>
      </c>
      <c r="L4239" t="s">
        <v>61</v>
      </c>
      <c r="M4239" t="s">
        <v>31</v>
      </c>
      <c r="N4239" t="s">
        <v>32</v>
      </c>
      <c r="O4239" t="s">
        <v>33</v>
      </c>
      <c r="P4239" t="s">
        <v>368</v>
      </c>
      <c r="Q4239" t="s">
        <v>43</v>
      </c>
      <c r="R4239" s="7">
        <v>0.2</v>
      </c>
      <c r="S4239" s="7">
        <f t="shared" si="594"/>
        <v>4.1471999999999998</v>
      </c>
      <c r="T4239" s="8">
        <v>1.8144</v>
      </c>
      <c r="U4239" s="8" t="str">
        <f t="shared" si="600"/>
        <v>Low</v>
      </c>
      <c r="V4239" s="7">
        <v>1</v>
      </c>
      <c r="W4239" s="8">
        <v>5.1840000000000002</v>
      </c>
      <c r="X4239" s="8">
        <f t="shared" si="601"/>
        <v>9455</v>
      </c>
      <c r="Y4239" s="9">
        <v>0.35</v>
      </c>
      <c r="Z4239" s="9" t="str">
        <f t="shared" si="602"/>
        <v>High</v>
      </c>
    </row>
    <row r="4240" spans="1:26" x14ac:dyDescent="0.3">
      <c r="A4240" t="s">
        <v>5108</v>
      </c>
      <c r="B4240" s="6">
        <v>44246</v>
      </c>
      <c r="C4240" s="6" t="str">
        <f t="shared" si="595"/>
        <v>2021</v>
      </c>
      <c r="D4240" s="6" t="str">
        <f t="shared" si="596"/>
        <v>February</v>
      </c>
      <c r="E4240" s="6" t="str">
        <f t="shared" si="597"/>
        <v>Q1</v>
      </c>
      <c r="F4240" s="6" t="str">
        <f t="shared" si="598"/>
        <v>High</v>
      </c>
      <c r="G4240" s="6" t="str">
        <f t="shared" si="599"/>
        <v>Full Price</v>
      </c>
      <c r="H4240" s="6">
        <v>44250</v>
      </c>
      <c r="I4240" t="s">
        <v>318</v>
      </c>
      <c r="J4240" t="s">
        <v>397</v>
      </c>
      <c r="K4240" t="s">
        <v>397</v>
      </c>
      <c r="L4240" t="s">
        <v>61</v>
      </c>
      <c r="M4240" t="s">
        <v>31</v>
      </c>
      <c r="N4240" t="s">
        <v>46</v>
      </c>
      <c r="O4240" t="s">
        <v>54</v>
      </c>
      <c r="P4240" t="s">
        <v>725</v>
      </c>
      <c r="Q4240" t="s">
        <v>271</v>
      </c>
      <c r="R4240" s="7">
        <v>0</v>
      </c>
      <c r="S4240" s="7">
        <f t="shared" si="594"/>
        <v>8.67</v>
      </c>
      <c r="T4240" s="8">
        <v>4.0749000000000004</v>
      </c>
      <c r="U4240" s="8" t="str">
        <f t="shared" si="600"/>
        <v>Low</v>
      </c>
      <c r="V4240" s="7">
        <v>3</v>
      </c>
      <c r="W4240" s="8">
        <v>8.67</v>
      </c>
      <c r="X4240" s="8">
        <f t="shared" si="601"/>
        <v>8855</v>
      </c>
      <c r="Y4240" s="9">
        <v>0.47</v>
      </c>
      <c r="Z4240" s="9" t="str">
        <f t="shared" si="602"/>
        <v>High</v>
      </c>
    </row>
    <row r="4241" spans="1:26" x14ac:dyDescent="0.3">
      <c r="A4241" t="s">
        <v>5108</v>
      </c>
      <c r="B4241" s="6">
        <v>44246</v>
      </c>
      <c r="C4241" s="6" t="str">
        <f t="shared" si="595"/>
        <v>2021</v>
      </c>
      <c r="D4241" s="6" t="str">
        <f t="shared" si="596"/>
        <v>February</v>
      </c>
      <c r="E4241" s="6" t="str">
        <f t="shared" si="597"/>
        <v>Q1</v>
      </c>
      <c r="F4241" s="6" t="str">
        <f t="shared" si="598"/>
        <v>High</v>
      </c>
      <c r="G4241" s="6" t="str">
        <f t="shared" si="599"/>
        <v>Full Price</v>
      </c>
      <c r="H4241" s="6">
        <v>44250</v>
      </c>
      <c r="I4241" t="s">
        <v>318</v>
      </c>
      <c r="J4241" t="s">
        <v>467</v>
      </c>
      <c r="K4241" t="s">
        <v>1334</v>
      </c>
      <c r="L4241" t="s">
        <v>61</v>
      </c>
      <c r="M4241" t="s">
        <v>31</v>
      </c>
      <c r="N4241" t="s">
        <v>356</v>
      </c>
      <c r="O4241" t="s">
        <v>54</v>
      </c>
      <c r="P4241" t="s">
        <v>725</v>
      </c>
      <c r="Q4241" t="s">
        <v>271</v>
      </c>
      <c r="R4241" s="7">
        <v>0</v>
      </c>
      <c r="S4241" s="7">
        <f t="shared" si="594"/>
        <v>25.71</v>
      </c>
      <c r="T4241" s="8">
        <v>6.6845999999999997</v>
      </c>
      <c r="U4241" s="8" t="str">
        <f t="shared" si="600"/>
        <v>Low</v>
      </c>
      <c r="V4241" s="7">
        <v>3</v>
      </c>
      <c r="W4241" s="8">
        <v>25.71</v>
      </c>
      <c r="X4241" s="8">
        <f t="shared" si="601"/>
        <v>6624</v>
      </c>
      <c r="Y4241" s="9">
        <v>0.26</v>
      </c>
      <c r="Z4241" s="9" t="str">
        <f t="shared" si="602"/>
        <v>High</v>
      </c>
    </row>
    <row r="4242" spans="1:26" x14ac:dyDescent="0.3">
      <c r="A4242" t="s">
        <v>5109</v>
      </c>
      <c r="B4242" s="6">
        <v>44246</v>
      </c>
      <c r="C4242" s="6" t="str">
        <f t="shared" si="595"/>
        <v>2021</v>
      </c>
      <c r="D4242" s="6" t="str">
        <f t="shared" si="596"/>
        <v>February</v>
      </c>
      <c r="E4242" s="6" t="str">
        <f t="shared" si="597"/>
        <v>Q1</v>
      </c>
      <c r="F4242" s="6" t="str">
        <f t="shared" si="598"/>
        <v>High</v>
      </c>
      <c r="G4242" s="6" t="str">
        <f t="shared" si="599"/>
        <v>Full Price</v>
      </c>
      <c r="H4242" s="6">
        <v>44249</v>
      </c>
      <c r="I4242" t="s">
        <v>1213</v>
      </c>
      <c r="J4242" t="s">
        <v>67</v>
      </c>
      <c r="K4242" t="s">
        <v>3565</v>
      </c>
      <c r="L4242" t="s">
        <v>30</v>
      </c>
      <c r="M4242" t="s">
        <v>31</v>
      </c>
      <c r="N4242" t="s">
        <v>32</v>
      </c>
      <c r="O4242" t="s">
        <v>69</v>
      </c>
      <c r="P4242" t="s">
        <v>139</v>
      </c>
      <c r="Q4242" t="s">
        <v>71</v>
      </c>
      <c r="R4242" s="7">
        <v>0</v>
      </c>
      <c r="S4242" s="7">
        <f t="shared" si="594"/>
        <v>70.88</v>
      </c>
      <c r="T4242" s="8">
        <v>33.313600000000001</v>
      </c>
      <c r="U4242" s="8" t="str">
        <f t="shared" si="600"/>
        <v>Low</v>
      </c>
      <c r="V4242" s="7">
        <v>2</v>
      </c>
      <c r="W4242" s="8">
        <v>70.88</v>
      </c>
      <c r="X4242" s="8">
        <f t="shared" si="601"/>
        <v>4453</v>
      </c>
      <c r="Y4242" s="9">
        <v>0.47</v>
      </c>
      <c r="Z4242" s="9" t="str">
        <f t="shared" si="602"/>
        <v>High</v>
      </c>
    </row>
    <row r="4243" spans="1:26" x14ac:dyDescent="0.3">
      <c r="A4243" t="s">
        <v>5110</v>
      </c>
      <c r="B4243" s="6">
        <v>44246</v>
      </c>
      <c r="C4243" s="6" t="str">
        <f t="shared" si="595"/>
        <v>2021</v>
      </c>
      <c r="D4243" s="6" t="str">
        <f t="shared" si="596"/>
        <v>February</v>
      </c>
      <c r="E4243" s="6" t="str">
        <f t="shared" si="597"/>
        <v>Q1</v>
      </c>
      <c r="F4243" s="6" t="str">
        <f t="shared" si="598"/>
        <v>High</v>
      </c>
      <c r="G4243" s="6" t="str">
        <f t="shared" si="599"/>
        <v>Full Price</v>
      </c>
      <c r="H4243" s="6">
        <v>44251</v>
      </c>
      <c r="I4243" t="s">
        <v>1213</v>
      </c>
      <c r="J4243" t="s">
        <v>595</v>
      </c>
      <c r="K4243" t="s">
        <v>3128</v>
      </c>
      <c r="L4243" t="s">
        <v>30</v>
      </c>
      <c r="M4243" t="s">
        <v>76</v>
      </c>
      <c r="N4243" t="s">
        <v>99</v>
      </c>
      <c r="O4243" t="s">
        <v>54</v>
      </c>
      <c r="P4243" t="s">
        <v>270</v>
      </c>
      <c r="Q4243" t="s">
        <v>271</v>
      </c>
      <c r="R4243" s="7">
        <v>0</v>
      </c>
      <c r="S4243" s="7">
        <f t="shared" si="594"/>
        <v>44.46</v>
      </c>
      <c r="T4243" s="8">
        <v>14.671799999999999</v>
      </c>
      <c r="U4243" s="8" t="str">
        <f t="shared" si="600"/>
        <v>Low</v>
      </c>
      <c r="V4243" s="7">
        <v>2</v>
      </c>
      <c r="W4243" s="8">
        <v>44.46</v>
      </c>
      <c r="X4243" s="8">
        <f t="shared" si="601"/>
        <v>5408</v>
      </c>
      <c r="Y4243" s="9">
        <v>0.33</v>
      </c>
      <c r="Z4243" s="9" t="str">
        <f t="shared" si="602"/>
        <v>High</v>
      </c>
    </row>
    <row r="4244" spans="1:26" x14ac:dyDescent="0.3">
      <c r="A4244" t="s">
        <v>5110</v>
      </c>
      <c r="B4244" s="6">
        <v>44246</v>
      </c>
      <c r="C4244" s="6" t="str">
        <f t="shared" si="595"/>
        <v>2021</v>
      </c>
      <c r="D4244" s="6" t="str">
        <f t="shared" si="596"/>
        <v>February</v>
      </c>
      <c r="E4244" s="6" t="str">
        <f t="shared" si="597"/>
        <v>Q1</v>
      </c>
      <c r="F4244" s="6" t="str">
        <f t="shared" si="598"/>
        <v>Low</v>
      </c>
      <c r="G4244" s="6" t="str">
        <f t="shared" si="599"/>
        <v>Full Price</v>
      </c>
      <c r="H4244" s="6">
        <v>44251</v>
      </c>
      <c r="I4244" t="s">
        <v>1213</v>
      </c>
      <c r="J4244" t="s">
        <v>484</v>
      </c>
      <c r="K4244" t="s">
        <v>522</v>
      </c>
      <c r="L4244" t="s">
        <v>30</v>
      </c>
      <c r="M4244" t="s">
        <v>31</v>
      </c>
      <c r="N4244" t="s">
        <v>49</v>
      </c>
      <c r="O4244" t="s">
        <v>54</v>
      </c>
      <c r="P4244" t="s">
        <v>270</v>
      </c>
      <c r="Q4244" t="s">
        <v>271</v>
      </c>
      <c r="R4244" s="7">
        <v>0</v>
      </c>
      <c r="S4244" s="7">
        <f t="shared" si="594"/>
        <v>242.94</v>
      </c>
      <c r="T4244" s="8">
        <v>9.7175999999999991</v>
      </c>
      <c r="U4244" s="8" t="str">
        <f t="shared" si="600"/>
        <v>Low</v>
      </c>
      <c r="V4244" s="7">
        <v>3</v>
      </c>
      <c r="W4244" s="8">
        <v>242.94</v>
      </c>
      <c r="X4244" s="8">
        <f t="shared" si="601"/>
        <v>2242</v>
      </c>
      <c r="Y4244" s="9">
        <v>0.04</v>
      </c>
      <c r="Z4244" s="9" t="str">
        <f t="shared" si="602"/>
        <v>Low</v>
      </c>
    </row>
    <row r="4245" spans="1:26" x14ac:dyDescent="0.3">
      <c r="A4245" t="s">
        <v>5111</v>
      </c>
      <c r="B4245" s="6">
        <v>44247</v>
      </c>
      <c r="C4245" s="6" t="str">
        <f t="shared" si="595"/>
        <v>2021</v>
      </c>
      <c r="D4245" s="6" t="str">
        <f t="shared" si="596"/>
        <v>February</v>
      </c>
      <c r="E4245" s="6" t="str">
        <f t="shared" si="597"/>
        <v>Q1</v>
      </c>
      <c r="F4245" s="6" t="str">
        <f t="shared" si="598"/>
        <v>High</v>
      </c>
      <c r="G4245" s="6" t="str">
        <f t="shared" si="599"/>
        <v>Discounted</v>
      </c>
      <c r="H4245" s="6">
        <v>44254</v>
      </c>
      <c r="I4245" t="s">
        <v>2975</v>
      </c>
      <c r="J4245" t="s">
        <v>89</v>
      </c>
      <c r="K4245" t="s">
        <v>3321</v>
      </c>
      <c r="L4245" t="s">
        <v>30</v>
      </c>
      <c r="M4245" t="s">
        <v>31</v>
      </c>
      <c r="N4245" t="s">
        <v>32</v>
      </c>
      <c r="O4245" t="s">
        <v>62</v>
      </c>
      <c r="P4245" t="s">
        <v>2651</v>
      </c>
      <c r="Q4245" t="s">
        <v>202</v>
      </c>
      <c r="R4245" s="7">
        <v>0.2</v>
      </c>
      <c r="S4245" s="7">
        <f t="shared" si="594"/>
        <v>13.1968</v>
      </c>
      <c r="T4245" s="8">
        <v>5.5674000000000001</v>
      </c>
      <c r="U4245" s="8" t="str">
        <f t="shared" si="600"/>
        <v>Low</v>
      </c>
      <c r="V4245" s="7">
        <v>2</v>
      </c>
      <c r="W4245" s="8">
        <v>16.495999999999999</v>
      </c>
      <c r="X4245" s="8">
        <f t="shared" si="601"/>
        <v>7579</v>
      </c>
      <c r="Y4245" s="9">
        <v>0.33750000000000002</v>
      </c>
      <c r="Z4245" s="9" t="str">
        <f t="shared" si="602"/>
        <v>High</v>
      </c>
    </row>
    <row r="4246" spans="1:26" x14ac:dyDescent="0.3">
      <c r="A4246" t="s">
        <v>5112</v>
      </c>
      <c r="B4246" s="6">
        <v>44248</v>
      </c>
      <c r="C4246" s="6" t="str">
        <f t="shared" si="595"/>
        <v>2021</v>
      </c>
      <c r="D4246" s="6" t="str">
        <f t="shared" si="596"/>
        <v>February</v>
      </c>
      <c r="E4246" s="6" t="str">
        <f t="shared" si="597"/>
        <v>Q1</v>
      </c>
      <c r="F4246" s="6" t="str">
        <f t="shared" si="598"/>
        <v>High</v>
      </c>
      <c r="G4246" s="6" t="str">
        <f t="shared" si="599"/>
        <v>Full Price</v>
      </c>
      <c r="H4246" s="6">
        <v>44249</v>
      </c>
      <c r="I4246" t="s">
        <v>2181</v>
      </c>
      <c r="J4246" t="s">
        <v>89</v>
      </c>
      <c r="K4246" t="s">
        <v>2986</v>
      </c>
      <c r="L4246" t="s">
        <v>61</v>
      </c>
      <c r="M4246" t="s">
        <v>76</v>
      </c>
      <c r="N4246" t="s">
        <v>99</v>
      </c>
      <c r="O4246" t="s">
        <v>54</v>
      </c>
      <c r="P4246" t="s">
        <v>270</v>
      </c>
      <c r="Q4246" t="s">
        <v>271</v>
      </c>
      <c r="R4246" s="7">
        <v>0</v>
      </c>
      <c r="S4246" s="7">
        <f t="shared" si="594"/>
        <v>135.80000000000001</v>
      </c>
      <c r="T4246" s="8">
        <v>66.542000000000002</v>
      </c>
      <c r="U4246" s="8" t="str">
        <f t="shared" si="600"/>
        <v>Low</v>
      </c>
      <c r="V4246" s="7">
        <v>7</v>
      </c>
      <c r="W4246" s="8">
        <v>135.80000000000001</v>
      </c>
      <c r="X4246" s="8">
        <f t="shared" si="601"/>
        <v>3248</v>
      </c>
      <c r="Y4246" s="9">
        <v>0.49</v>
      </c>
      <c r="Z4246" s="9" t="str">
        <f t="shared" si="602"/>
        <v>High</v>
      </c>
    </row>
    <row r="4247" spans="1:26" x14ac:dyDescent="0.3">
      <c r="A4247" t="s">
        <v>5113</v>
      </c>
      <c r="B4247" s="6">
        <v>44248</v>
      </c>
      <c r="C4247" s="6" t="str">
        <f t="shared" si="595"/>
        <v>2021</v>
      </c>
      <c r="D4247" s="6" t="str">
        <f t="shared" si="596"/>
        <v>February</v>
      </c>
      <c r="E4247" s="6" t="str">
        <f t="shared" si="597"/>
        <v>Q1</v>
      </c>
      <c r="F4247" s="6" t="str">
        <f t="shared" si="598"/>
        <v>High</v>
      </c>
      <c r="G4247" s="6" t="str">
        <f t="shared" si="599"/>
        <v>Discounted</v>
      </c>
      <c r="H4247" s="6">
        <v>44253</v>
      </c>
      <c r="I4247" t="s">
        <v>2958</v>
      </c>
      <c r="J4247" t="s">
        <v>256</v>
      </c>
      <c r="K4247" t="s">
        <v>1503</v>
      </c>
      <c r="L4247" t="s">
        <v>61</v>
      </c>
      <c r="M4247" t="s">
        <v>31</v>
      </c>
      <c r="N4247" t="s">
        <v>41</v>
      </c>
      <c r="O4247" t="s">
        <v>69</v>
      </c>
      <c r="P4247" t="s">
        <v>70</v>
      </c>
      <c r="Q4247" t="s">
        <v>71</v>
      </c>
      <c r="R4247" s="7">
        <v>0.2</v>
      </c>
      <c r="S4247" s="7">
        <f t="shared" si="594"/>
        <v>14.847999999999999</v>
      </c>
      <c r="T4247" s="8">
        <v>6.4960000000000004</v>
      </c>
      <c r="U4247" s="8" t="str">
        <f t="shared" si="600"/>
        <v>Low</v>
      </c>
      <c r="V4247" s="7">
        <v>4</v>
      </c>
      <c r="W4247" s="8">
        <v>18.559999999999999</v>
      </c>
      <c r="X4247" s="8">
        <f t="shared" si="601"/>
        <v>7329</v>
      </c>
      <c r="Y4247" s="9">
        <v>0.35</v>
      </c>
      <c r="Z4247" s="9" t="str">
        <f t="shared" si="602"/>
        <v>High</v>
      </c>
    </row>
    <row r="4248" spans="1:26" x14ac:dyDescent="0.3">
      <c r="A4248" t="s">
        <v>5113</v>
      </c>
      <c r="B4248" s="6">
        <v>44248</v>
      </c>
      <c r="C4248" s="6" t="str">
        <f t="shared" si="595"/>
        <v>2021</v>
      </c>
      <c r="D4248" s="6" t="str">
        <f t="shared" si="596"/>
        <v>February</v>
      </c>
      <c r="E4248" s="6" t="str">
        <f t="shared" si="597"/>
        <v>Q1</v>
      </c>
      <c r="F4248" s="6" t="str">
        <f t="shared" si="598"/>
        <v>High</v>
      </c>
      <c r="G4248" s="6" t="str">
        <f t="shared" si="599"/>
        <v>Discounted</v>
      </c>
      <c r="H4248" s="6">
        <v>44253</v>
      </c>
      <c r="I4248" t="s">
        <v>2958</v>
      </c>
      <c r="J4248" t="s">
        <v>44</v>
      </c>
      <c r="K4248" t="s">
        <v>1895</v>
      </c>
      <c r="L4248" t="s">
        <v>61</v>
      </c>
      <c r="M4248" t="s">
        <v>31</v>
      </c>
      <c r="N4248" t="s">
        <v>41</v>
      </c>
      <c r="O4248" t="s">
        <v>69</v>
      </c>
      <c r="P4248" t="s">
        <v>70</v>
      </c>
      <c r="Q4248" t="s">
        <v>71</v>
      </c>
      <c r="R4248" s="7">
        <v>0.2</v>
      </c>
      <c r="S4248" s="7">
        <f t="shared" si="594"/>
        <v>24.9984</v>
      </c>
      <c r="T4248" s="8">
        <v>10.9368</v>
      </c>
      <c r="U4248" s="8" t="str">
        <f t="shared" si="600"/>
        <v>Low</v>
      </c>
      <c r="V4248" s="7">
        <v>7</v>
      </c>
      <c r="W4248" s="8">
        <v>31.248000000000001</v>
      </c>
      <c r="X4248" s="8">
        <f t="shared" si="601"/>
        <v>6205</v>
      </c>
      <c r="Y4248" s="9">
        <v>0.35</v>
      </c>
      <c r="Z4248" s="9" t="str">
        <f t="shared" si="602"/>
        <v>High</v>
      </c>
    </row>
    <row r="4249" spans="1:26" x14ac:dyDescent="0.3">
      <c r="A4249" t="s">
        <v>5113</v>
      </c>
      <c r="B4249" s="6">
        <v>44248</v>
      </c>
      <c r="C4249" s="6" t="str">
        <f t="shared" si="595"/>
        <v>2021</v>
      </c>
      <c r="D4249" s="6" t="str">
        <f t="shared" si="596"/>
        <v>February</v>
      </c>
      <c r="E4249" s="6" t="str">
        <f t="shared" si="597"/>
        <v>Q1</v>
      </c>
      <c r="F4249" s="6" t="str">
        <f t="shared" si="598"/>
        <v>Low</v>
      </c>
      <c r="G4249" s="6" t="str">
        <f t="shared" si="599"/>
        <v>Full Price</v>
      </c>
      <c r="H4249" s="6">
        <v>44253</v>
      </c>
      <c r="I4249" t="s">
        <v>2958</v>
      </c>
      <c r="J4249" t="s">
        <v>151</v>
      </c>
      <c r="K4249" t="s">
        <v>1249</v>
      </c>
      <c r="L4249" t="s">
        <v>61</v>
      </c>
      <c r="M4249" t="s">
        <v>31</v>
      </c>
      <c r="N4249" t="s">
        <v>49</v>
      </c>
      <c r="O4249" t="s">
        <v>69</v>
      </c>
      <c r="P4249" t="s">
        <v>70</v>
      </c>
      <c r="Q4249" t="s">
        <v>71</v>
      </c>
      <c r="R4249" s="7">
        <v>0</v>
      </c>
      <c r="S4249" s="7">
        <f t="shared" si="594"/>
        <v>449.15</v>
      </c>
      <c r="T4249" s="8">
        <v>8.9830000000000005</v>
      </c>
      <c r="U4249" s="8" t="str">
        <f t="shared" si="600"/>
        <v>Low</v>
      </c>
      <c r="V4249" s="7">
        <v>5</v>
      </c>
      <c r="W4249" s="8">
        <v>449.15</v>
      </c>
      <c r="X4249" s="8">
        <f t="shared" si="601"/>
        <v>1318</v>
      </c>
      <c r="Y4249" s="9">
        <v>0.02</v>
      </c>
      <c r="Z4249" s="9" t="str">
        <f t="shared" si="602"/>
        <v>Low</v>
      </c>
    </row>
    <row r="4250" spans="1:26" x14ac:dyDescent="0.3">
      <c r="A4250" t="s">
        <v>5113</v>
      </c>
      <c r="B4250" s="6">
        <v>44248</v>
      </c>
      <c r="C4250" s="6" t="str">
        <f t="shared" si="595"/>
        <v>2021</v>
      </c>
      <c r="D4250" s="6" t="str">
        <f t="shared" si="596"/>
        <v>February</v>
      </c>
      <c r="E4250" s="6" t="str">
        <f t="shared" si="597"/>
        <v>Q1</v>
      </c>
      <c r="F4250" s="6" t="str">
        <f t="shared" si="598"/>
        <v>Low</v>
      </c>
      <c r="G4250" s="6" t="str">
        <f t="shared" si="599"/>
        <v>Full Price</v>
      </c>
      <c r="H4250" s="6">
        <v>44253</v>
      </c>
      <c r="I4250" t="s">
        <v>2958</v>
      </c>
      <c r="J4250" t="s">
        <v>675</v>
      </c>
      <c r="K4250" t="s">
        <v>1187</v>
      </c>
      <c r="L4250" t="s">
        <v>61</v>
      </c>
      <c r="M4250" t="s">
        <v>91</v>
      </c>
      <c r="N4250" t="s">
        <v>110</v>
      </c>
      <c r="O4250" t="s">
        <v>69</v>
      </c>
      <c r="P4250" t="s">
        <v>70</v>
      </c>
      <c r="Q4250" t="s">
        <v>71</v>
      </c>
      <c r="R4250" s="7">
        <v>0</v>
      </c>
      <c r="S4250" s="7">
        <f t="shared" si="594"/>
        <v>12.99</v>
      </c>
      <c r="T4250" s="8">
        <v>0.77939999999999998</v>
      </c>
      <c r="U4250" s="8" t="str">
        <f t="shared" si="600"/>
        <v>Low</v>
      </c>
      <c r="V4250" s="7">
        <v>1</v>
      </c>
      <c r="W4250" s="8">
        <v>12.99</v>
      </c>
      <c r="X4250" s="8">
        <f t="shared" si="601"/>
        <v>8098</v>
      </c>
      <c r="Y4250" s="9">
        <v>0.06</v>
      </c>
      <c r="Z4250" s="9" t="str">
        <f t="shared" si="602"/>
        <v>Low</v>
      </c>
    </row>
    <row r="4251" spans="1:26" x14ac:dyDescent="0.3">
      <c r="A4251" t="s">
        <v>5114</v>
      </c>
      <c r="B4251" s="6">
        <v>44248</v>
      </c>
      <c r="C4251" s="6" t="str">
        <f t="shared" si="595"/>
        <v>2021</v>
      </c>
      <c r="D4251" s="6" t="str">
        <f t="shared" si="596"/>
        <v>February</v>
      </c>
      <c r="E4251" s="6" t="str">
        <f t="shared" si="597"/>
        <v>Q1</v>
      </c>
      <c r="F4251" s="6" t="str">
        <f t="shared" si="598"/>
        <v>Low</v>
      </c>
      <c r="G4251" s="6" t="str">
        <f t="shared" si="599"/>
        <v>Discounted</v>
      </c>
      <c r="H4251" s="6">
        <v>44252</v>
      </c>
      <c r="I4251" t="s">
        <v>3415</v>
      </c>
      <c r="J4251" t="s">
        <v>44</v>
      </c>
      <c r="K4251" t="s">
        <v>1120</v>
      </c>
      <c r="L4251" t="s">
        <v>40</v>
      </c>
      <c r="M4251" t="s">
        <v>31</v>
      </c>
      <c r="N4251" t="s">
        <v>41</v>
      </c>
      <c r="O4251" t="s">
        <v>62</v>
      </c>
      <c r="P4251" t="s">
        <v>542</v>
      </c>
      <c r="Q4251" t="s">
        <v>227</v>
      </c>
      <c r="R4251" s="7">
        <v>0.7</v>
      </c>
      <c r="S4251" s="7">
        <f t="shared" si="594"/>
        <v>10.458000000000002</v>
      </c>
      <c r="T4251" s="8">
        <v>-26.725999999999999</v>
      </c>
      <c r="U4251" s="8" t="str">
        <f t="shared" si="600"/>
        <v>Loss</v>
      </c>
      <c r="V4251" s="7">
        <v>2</v>
      </c>
      <c r="W4251" s="8">
        <v>34.86</v>
      </c>
      <c r="X4251" s="8">
        <f t="shared" si="601"/>
        <v>5955</v>
      </c>
      <c r="Y4251" s="9">
        <v>-0.76666666699999997</v>
      </c>
      <c r="Z4251" s="9" t="str">
        <f t="shared" si="602"/>
        <v>Low</v>
      </c>
    </row>
    <row r="4252" spans="1:26" x14ac:dyDescent="0.3">
      <c r="A4252" t="s">
        <v>5114</v>
      </c>
      <c r="B4252" s="6">
        <v>44248</v>
      </c>
      <c r="C4252" s="6" t="str">
        <f t="shared" si="595"/>
        <v>2021</v>
      </c>
      <c r="D4252" s="6" t="str">
        <f t="shared" si="596"/>
        <v>February</v>
      </c>
      <c r="E4252" s="6" t="str">
        <f t="shared" si="597"/>
        <v>Q1</v>
      </c>
      <c r="F4252" s="6" t="str">
        <f t="shared" si="598"/>
        <v>Low</v>
      </c>
      <c r="G4252" s="6" t="str">
        <f t="shared" si="599"/>
        <v>Discounted</v>
      </c>
      <c r="H4252" s="6">
        <v>44252</v>
      </c>
      <c r="I4252" t="s">
        <v>3415</v>
      </c>
      <c r="J4252" t="s">
        <v>44</v>
      </c>
      <c r="K4252" t="s">
        <v>2530</v>
      </c>
      <c r="L4252" t="s">
        <v>40</v>
      </c>
      <c r="M4252" t="s">
        <v>31</v>
      </c>
      <c r="N4252" t="s">
        <v>41</v>
      </c>
      <c r="O4252" t="s">
        <v>62</v>
      </c>
      <c r="P4252" t="s">
        <v>542</v>
      </c>
      <c r="Q4252" t="s">
        <v>227</v>
      </c>
      <c r="R4252" s="7">
        <v>0.7</v>
      </c>
      <c r="S4252" s="7">
        <f t="shared" si="594"/>
        <v>1.1286</v>
      </c>
      <c r="T4252" s="8">
        <v>-2.7587999999999999</v>
      </c>
      <c r="U4252" s="8" t="str">
        <f t="shared" si="600"/>
        <v>Loss</v>
      </c>
      <c r="V4252" s="7">
        <v>3</v>
      </c>
      <c r="W4252" s="8">
        <v>3.762</v>
      </c>
      <c r="X4252" s="8">
        <f t="shared" si="601"/>
        <v>9664</v>
      </c>
      <c r="Y4252" s="9">
        <v>-0.73333333300000003</v>
      </c>
      <c r="Z4252" s="9" t="str">
        <f t="shared" si="602"/>
        <v>Low</v>
      </c>
    </row>
    <row r="4253" spans="1:26" x14ac:dyDescent="0.3">
      <c r="A4253" t="s">
        <v>5114</v>
      </c>
      <c r="B4253" s="6">
        <v>44248</v>
      </c>
      <c r="C4253" s="6" t="str">
        <f t="shared" si="595"/>
        <v>2021</v>
      </c>
      <c r="D4253" s="6" t="str">
        <f t="shared" si="596"/>
        <v>February</v>
      </c>
      <c r="E4253" s="6" t="str">
        <f t="shared" si="597"/>
        <v>Q1</v>
      </c>
      <c r="F4253" s="6" t="str">
        <f t="shared" si="598"/>
        <v>Low</v>
      </c>
      <c r="G4253" s="6" t="str">
        <f t="shared" si="599"/>
        <v>Discounted</v>
      </c>
      <c r="H4253" s="6">
        <v>44252</v>
      </c>
      <c r="I4253" t="s">
        <v>3415</v>
      </c>
      <c r="J4253" t="s">
        <v>3036</v>
      </c>
      <c r="K4253" t="s">
        <v>3037</v>
      </c>
      <c r="L4253" t="s">
        <v>40</v>
      </c>
      <c r="M4253" t="s">
        <v>31</v>
      </c>
      <c r="N4253" t="s">
        <v>49</v>
      </c>
      <c r="O4253" t="s">
        <v>62</v>
      </c>
      <c r="P4253" t="s">
        <v>542</v>
      </c>
      <c r="Q4253" t="s">
        <v>227</v>
      </c>
      <c r="R4253" s="7">
        <v>0.2</v>
      </c>
      <c r="S4253" s="7">
        <f t="shared" si="594"/>
        <v>345.96480000000003</v>
      </c>
      <c r="T4253" s="8">
        <v>32.434199999999997</v>
      </c>
      <c r="U4253" s="8" t="str">
        <f t="shared" si="600"/>
        <v>Low</v>
      </c>
      <c r="V4253" s="7">
        <v>3</v>
      </c>
      <c r="W4253" s="8">
        <v>432.45600000000002</v>
      </c>
      <c r="X4253" s="8">
        <f t="shared" si="601"/>
        <v>1373</v>
      </c>
      <c r="Y4253" s="9">
        <v>7.4999999999999997E-2</v>
      </c>
      <c r="Z4253" s="9" t="str">
        <f t="shared" si="602"/>
        <v>Low</v>
      </c>
    </row>
    <row r="4254" spans="1:26" x14ac:dyDescent="0.3">
      <c r="A4254" t="s">
        <v>5115</v>
      </c>
      <c r="B4254" s="6">
        <v>44248</v>
      </c>
      <c r="C4254" s="6" t="str">
        <f t="shared" si="595"/>
        <v>2021</v>
      </c>
      <c r="D4254" s="6" t="str">
        <f t="shared" si="596"/>
        <v>February</v>
      </c>
      <c r="E4254" s="6" t="str">
        <f t="shared" si="597"/>
        <v>Q1</v>
      </c>
      <c r="F4254" s="6" t="str">
        <f t="shared" si="598"/>
        <v>High</v>
      </c>
      <c r="G4254" s="6" t="str">
        <f t="shared" si="599"/>
        <v>Full Price</v>
      </c>
      <c r="H4254" s="6">
        <v>44253</v>
      </c>
      <c r="I4254" t="s">
        <v>3552</v>
      </c>
      <c r="J4254" t="s">
        <v>89</v>
      </c>
      <c r="K4254" t="s">
        <v>1592</v>
      </c>
      <c r="L4254" t="s">
        <v>61</v>
      </c>
      <c r="M4254" t="s">
        <v>76</v>
      </c>
      <c r="N4254" t="s">
        <v>99</v>
      </c>
      <c r="O4254" t="s">
        <v>54</v>
      </c>
      <c r="P4254" t="s">
        <v>1955</v>
      </c>
      <c r="Q4254" t="s">
        <v>271</v>
      </c>
      <c r="R4254" s="7">
        <v>0</v>
      </c>
      <c r="S4254" s="7">
        <f t="shared" si="594"/>
        <v>68.95</v>
      </c>
      <c r="T4254" s="8">
        <v>28.959</v>
      </c>
      <c r="U4254" s="8" t="str">
        <f t="shared" si="600"/>
        <v>Low</v>
      </c>
      <c r="V4254" s="7">
        <v>5</v>
      </c>
      <c r="W4254" s="8">
        <v>68.95</v>
      </c>
      <c r="X4254" s="8">
        <f t="shared" si="601"/>
        <v>4504</v>
      </c>
      <c r="Y4254" s="9">
        <v>0.42</v>
      </c>
      <c r="Z4254" s="9" t="str">
        <f t="shared" si="602"/>
        <v>High</v>
      </c>
    </row>
    <row r="4255" spans="1:26" x14ac:dyDescent="0.3">
      <c r="A4255" t="s">
        <v>5115</v>
      </c>
      <c r="B4255" s="6">
        <v>44248</v>
      </c>
      <c r="C4255" s="6" t="str">
        <f t="shared" si="595"/>
        <v>2021</v>
      </c>
      <c r="D4255" s="6" t="str">
        <f t="shared" si="596"/>
        <v>February</v>
      </c>
      <c r="E4255" s="6" t="str">
        <f t="shared" si="597"/>
        <v>Q1</v>
      </c>
      <c r="F4255" s="6" t="str">
        <f t="shared" si="598"/>
        <v>High</v>
      </c>
      <c r="G4255" s="6" t="str">
        <f t="shared" si="599"/>
        <v>Full Price</v>
      </c>
      <c r="H4255" s="6">
        <v>44253</v>
      </c>
      <c r="I4255" t="s">
        <v>3552</v>
      </c>
      <c r="J4255" t="s">
        <v>89</v>
      </c>
      <c r="K4255" t="s">
        <v>2913</v>
      </c>
      <c r="L4255" t="s">
        <v>61</v>
      </c>
      <c r="M4255" t="s">
        <v>31</v>
      </c>
      <c r="N4255" t="s">
        <v>49</v>
      </c>
      <c r="O4255" t="s">
        <v>54</v>
      </c>
      <c r="P4255" t="s">
        <v>1955</v>
      </c>
      <c r="Q4255" t="s">
        <v>271</v>
      </c>
      <c r="R4255" s="7">
        <v>0</v>
      </c>
      <c r="S4255" s="7">
        <f t="shared" si="594"/>
        <v>296.37</v>
      </c>
      <c r="T4255" s="8">
        <v>80.019900000000007</v>
      </c>
      <c r="U4255" s="8" t="str">
        <f t="shared" si="600"/>
        <v>Low</v>
      </c>
      <c r="V4255" s="7">
        <v>3</v>
      </c>
      <c r="W4255" s="8">
        <v>296.37</v>
      </c>
      <c r="X4255" s="8">
        <f t="shared" si="601"/>
        <v>1925</v>
      </c>
      <c r="Y4255" s="9">
        <v>0.27</v>
      </c>
      <c r="Z4255" s="9" t="str">
        <f t="shared" si="602"/>
        <v>High</v>
      </c>
    </row>
    <row r="4256" spans="1:26" x14ac:dyDescent="0.3">
      <c r="A4256" t="s">
        <v>5115</v>
      </c>
      <c r="B4256" s="6">
        <v>44248</v>
      </c>
      <c r="C4256" s="6" t="str">
        <f t="shared" si="595"/>
        <v>2021</v>
      </c>
      <c r="D4256" s="6" t="str">
        <f t="shared" si="596"/>
        <v>February</v>
      </c>
      <c r="E4256" s="6" t="str">
        <f t="shared" si="597"/>
        <v>Q1</v>
      </c>
      <c r="F4256" s="6" t="str">
        <f t="shared" si="598"/>
        <v>Low</v>
      </c>
      <c r="G4256" s="6" t="str">
        <f t="shared" si="599"/>
        <v>Full Price</v>
      </c>
      <c r="H4256" s="6">
        <v>44253</v>
      </c>
      <c r="I4256" t="s">
        <v>3552</v>
      </c>
      <c r="J4256" t="s">
        <v>1633</v>
      </c>
      <c r="K4256" t="s">
        <v>1634</v>
      </c>
      <c r="L4256" t="s">
        <v>61</v>
      </c>
      <c r="M4256" t="s">
        <v>91</v>
      </c>
      <c r="N4256" t="s">
        <v>92</v>
      </c>
      <c r="O4256" t="s">
        <v>54</v>
      </c>
      <c r="P4256" t="s">
        <v>1955</v>
      </c>
      <c r="Q4256" t="s">
        <v>271</v>
      </c>
      <c r="R4256" s="7">
        <v>0</v>
      </c>
      <c r="S4256" s="7">
        <f t="shared" si="594"/>
        <v>39.979999999999997</v>
      </c>
      <c r="T4256" s="8">
        <v>1.9990000000000001</v>
      </c>
      <c r="U4256" s="8" t="str">
        <f t="shared" si="600"/>
        <v>Low</v>
      </c>
      <c r="V4256" s="7">
        <v>2</v>
      </c>
      <c r="W4256" s="8">
        <v>39.979999999999997</v>
      </c>
      <c r="X4256" s="8">
        <f t="shared" si="601"/>
        <v>5641</v>
      </c>
      <c r="Y4256" s="9">
        <v>0.05</v>
      </c>
      <c r="Z4256" s="9" t="str">
        <f t="shared" si="602"/>
        <v>Low</v>
      </c>
    </row>
    <row r="4257" spans="1:26" x14ac:dyDescent="0.3">
      <c r="A4257" t="s">
        <v>5116</v>
      </c>
      <c r="B4257" s="6">
        <v>44249</v>
      </c>
      <c r="C4257" s="6" t="str">
        <f t="shared" si="595"/>
        <v>2021</v>
      </c>
      <c r="D4257" s="6" t="str">
        <f t="shared" si="596"/>
        <v>February</v>
      </c>
      <c r="E4257" s="6" t="str">
        <f t="shared" si="597"/>
        <v>Q1</v>
      </c>
      <c r="F4257" s="6" t="str">
        <f t="shared" si="598"/>
        <v>High</v>
      </c>
      <c r="G4257" s="6" t="str">
        <f t="shared" si="599"/>
        <v>Full Price</v>
      </c>
      <c r="H4257" s="6">
        <v>44255</v>
      </c>
      <c r="I4257" t="s">
        <v>1612</v>
      </c>
      <c r="J4257" t="s">
        <v>353</v>
      </c>
      <c r="K4257" t="s">
        <v>3319</v>
      </c>
      <c r="L4257" t="s">
        <v>40</v>
      </c>
      <c r="M4257" t="s">
        <v>31</v>
      </c>
      <c r="N4257" t="s">
        <v>174</v>
      </c>
      <c r="O4257" t="s">
        <v>33</v>
      </c>
      <c r="P4257" t="s">
        <v>1132</v>
      </c>
      <c r="Q4257" t="s">
        <v>287</v>
      </c>
      <c r="R4257" s="7">
        <v>0</v>
      </c>
      <c r="S4257" s="7">
        <f t="shared" si="594"/>
        <v>490.32</v>
      </c>
      <c r="T4257" s="8">
        <v>137.28960000000001</v>
      </c>
      <c r="U4257" s="8" t="str">
        <f t="shared" si="600"/>
        <v>Medium</v>
      </c>
      <c r="V4257" s="7">
        <v>9</v>
      </c>
      <c r="W4257" s="8">
        <v>490.32</v>
      </c>
      <c r="X4257" s="8">
        <f t="shared" si="601"/>
        <v>1184</v>
      </c>
      <c r="Y4257" s="9">
        <v>0.28000000000000003</v>
      </c>
      <c r="Z4257" s="9" t="str">
        <f t="shared" si="602"/>
        <v>High</v>
      </c>
    </row>
    <row r="4258" spans="1:26" x14ac:dyDescent="0.3">
      <c r="A4258" t="s">
        <v>5117</v>
      </c>
      <c r="B4258" s="6">
        <v>44249</v>
      </c>
      <c r="C4258" s="6" t="str">
        <f t="shared" si="595"/>
        <v>2021</v>
      </c>
      <c r="D4258" s="6" t="str">
        <f t="shared" si="596"/>
        <v>February</v>
      </c>
      <c r="E4258" s="6" t="str">
        <f t="shared" si="597"/>
        <v>Q1</v>
      </c>
      <c r="F4258" s="6" t="str">
        <f t="shared" si="598"/>
        <v>High</v>
      </c>
      <c r="G4258" s="6" t="str">
        <f t="shared" si="599"/>
        <v>Full Price</v>
      </c>
      <c r="H4258" s="6">
        <v>44253</v>
      </c>
      <c r="I4258" t="s">
        <v>2736</v>
      </c>
      <c r="J4258" t="s">
        <v>101</v>
      </c>
      <c r="K4258" t="s">
        <v>1768</v>
      </c>
      <c r="L4258" t="s">
        <v>30</v>
      </c>
      <c r="M4258" t="s">
        <v>31</v>
      </c>
      <c r="N4258" t="s">
        <v>86</v>
      </c>
      <c r="O4258" t="s">
        <v>69</v>
      </c>
      <c r="P4258" t="s">
        <v>70</v>
      </c>
      <c r="Q4258" t="s">
        <v>71</v>
      </c>
      <c r="R4258" s="7">
        <v>0</v>
      </c>
      <c r="S4258" s="7">
        <f t="shared" si="594"/>
        <v>10.65</v>
      </c>
      <c r="T4258" s="8">
        <v>5.0054999999999996</v>
      </c>
      <c r="U4258" s="8" t="str">
        <f t="shared" si="600"/>
        <v>Low</v>
      </c>
      <c r="V4258" s="7">
        <v>3</v>
      </c>
      <c r="W4258" s="8">
        <v>10.65</v>
      </c>
      <c r="X4258" s="8">
        <f t="shared" si="601"/>
        <v>8519</v>
      </c>
      <c r="Y4258" s="9">
        <v>0.47</v>
      </c>
      <c r="Z4258" s="9" t="str">
        <f t="shared" si="602"/>
        <v>High</v>
      </c>
    </row>
    <row r="4259" spans="1:26" x14ac:dyDescent="0.3">
      <c r="A4259" t="s">
        <v>5117</v>
      </c>
      <c r="B4259" s="6">
        <v>44249</v>
      </c>
      <c r="C4259" s="6" t="str">
        <f t="shared" si="595"/>
        <v>2021</v>
      </c>
      <c r="D4259" s="6" t="str">
        <f t="shared" si="596"/>
        <v>February</v>
      </c>
      <c r="E4259" s="6" t="str">
        <f t="shared" si="597"/>
        <v>Q1</v>
      </c>
      <c r="F4259" s="6" t="str">
        <f t="shared" si="598"/>
        <v>High</v>
      </c>
      <c r="G4259" s="6" t="str">
        <f t="shared" si="599"/>
        <v>Full Price</v>
      </c>
      <c r="H4259" s="6">
        <v>44253</v>
      </c>
      <c r="I4259" t="s">
        <v>2736</v>
      </c>
      <c r="J4259" t="s">
        <v>108</v>
      </c>
      <c r="K4259" t="s">
        <v>882</v>
      </c>
      <c r="L4259" t="s">
        <v>30</v>
      </c>
      <c r="M4259" t="s">
        <v>91</v>
      </c>
      <c r="N4259" t="s">
        <v>110</v>
      </c>
      <c r="O4259" t="s">
        <v>69</v>
      </c>
      <c r="P4259" t="s">
        <v>70</v>
      </c>
      <c r="Q4259" t="s">
        <v>71</v>
      </c>
      <c r="R4259" s="7">
        <v>0</v>
      </c>
      <c r="S4259" s="7">
        <f t="shared" si="594"/>
        <v>36.24</v>
      </c>
      <c r="T4259" s="8">
        <v>15.220800000000001</v>
      </c>
      <c r="U4259" s="8" t="str">
        <f t="shared" si="600"/>
        <v>Low</v>
      </c>
      <c r="V4259" s="7">
        <v>1</v>
      </c>
      <c r="W4259" s="8">
        <v>36.24</v>
      </c>
      <c r="X4259" s="8">
        <f t="shared" si="601"/>
        <v>5862</v>
      </c>
      <c r="Y4259" s="9">
        <v>0.42</v>
      </c>
      <c r="Z4259" s="9" t="str">
        <f t="shared" si="602"/>
        <v>High</v>
      </c>
    </row>
    <row r="4260" spans="1:26" x14ac:dyDescent="0.3">
      <c r="A4260" t="s">
        <v>5117</v>
      </c>
      <c r="B4260" s="6">
        <v>44249</v>
      </c>
      <c r="C4260" s="6" t="str">
        <f t="shared" si="595"/>
        <v>2021</v>
      </c>
      <c r="D4260" s="6" t="str">
        <f t="shared" si="596"/>
        <v>February</v>
      </c>
      <c r="E4260" s="6" t="str">
        <f t="shared" si="597"/>
        <v>Q1</v>
      </c>
      <c r="F4260" s="6" t="str">
        <f t="shared" si="598"/>
        <v>Low</v>
      </c>
      <c r="G4260" s="6" t="str">
        <f t="shared" si="599"/>
        <v>Discounted</v>
      </c>
      <c r="H4260" s="6">
        <v>44253</v>
      </c>
      <c r="I4260" t="s">
        <v>2736</v>
      </c>
      <c r="J4260" t="s">
        <v>169</v>
      </c>
      <c r="K4260" t="s">
        <v>1832</v>
      </c>
      <c r="L4260" t="s">
        <v>30</v>
      </c>
      <c r="M4260" t="s">
        <v>91</v>
      </c>
      <c r="N4260" t="s">
        <v>92</v>
      </c>
      <c r="O4260" t="s">
        <v>69</v>
      </c>
      <c r="P4260" t="s">
        <v>70</v>
      </c>
      <c r="Q4260" t="s">
        <v>71</v>
      </c>
      <c r="R4260" s="7">
        <v>0.2</v>
      </c>
      <c r="S4260" s="7">
        <f t="shared" si="594"/>
        <v>356.76799999999997</v>
      </c>
      <c r="T4260" s="8">
        <v>55.744999999999997</v>
      </c>
      <c r="U4260" s="8" t="str">
        <f t="shared" si="600"/>
        <v>Low</v>
      </c>
      <c r="V4260" s="7">
        <v>5</v>
      </c>
      <c r="W4260" s="8">
        <v>445.96</v>
      </c>
      <c r="X4260" s="8">
        <f t="shared" si="601"/>
        <v>1334</v>
      </c>
      <c r="Y4260" s="9">
        <v>0.125</v>
      </c>
      <c r="Z4260" s="9" t="str">
        <f t="shared" si="602"/>
        <v>Low</v>
      </c>
    </row>
    <row r="4261" spans="1:26" x14ac:dyDescent="0.3">
      <c r="A4261" t="s">
        <v>5118</v>
      </c>
      <c r="B4261" s="6">
        <v>44250</v>
      </c>
      <c r="C4261" s="6" t="str">
        <f t="shared" si="595"/>
        <v>2021</v>
      </c>
      <c r="D4261" s="6" t="str">
        <f t="shared" si="596"/>
        <v>February</v>
      </c>
      <c r="E4261" s="6" t="str">
        <f t="shared" si="597"/>
        <v>Q1</v>
      </c>
      <c r="F4261" s="6" t="str">
        <f t="shared" si="598"/>
        <v>High</v>
      </c>
      <c r="G4261" s="6" t="str">
        <f t="shared" si="599"/>
        <v>Discounted</v>
      </c>
      <c r="H4261" s="6">
        <v>44254</v>
      </c>
      <c r="I4261" t="s">
        <v>1606</v>
      </c>
      <c r="J4261" t="s">
        <v>89</v>
      </c>
      <c r="K4261" t="s">
        <v>3521</v>
      </c>
      <c r="L4261" t="s">
        <v>61</v>
      </c>
      <c r="M4261" t="s">
        <v>31</v>
      </c>
      <c r="N4261" t="s">
        <v>149</v>
      </c>
      <c r="O4261" t="s">
        <v>54</v>
      </c>
      <c r="P4261" t="s">
        <v>55</v>
      </c>
      <c r="Q4261" t="s">
        <v>56</v>
      </c>
      <c r="R4261" s="7">
        <v>0.2</v>
      </c>
      <c r="S4261" s="7">
        <f t="shared" si="594"/>
        <v>46.0608</v>
      </c>
      <c r="T4261" s="8">
        <v>21.591000000000001</v>
      </c>
      <c r="U4261" s="8" t="str">
        <f t="shared" si="600"/>
        <v>Low</v>
      </c>
      <c r="V4261" s="7">
        <v>3</v>
      </c>
      <c r="W4261" s="8">
        <v>57.576000000000001</v>
      </c>
      <c r="X4261" s="8">
        <f t="shared" si="601"/>
        <v>4895</v>
      </c>
      <c r="Y4261" s="9">
        <v>0.375</v>
      </c>
      <c r="Z4261" s="9" t="str">
        <f t="shared" si="602"/>
        <v>High</v>
      </c>
    </row>
    <row r="4262" spans="1:26" x14ac:dyDescent="0.3">
      <c r="A4262" t="s">
        <v>5119</v>
      </c>
      <c r="B4262" s="6">
        <v>44252</v>
      </c>
      <c r="C4262" s="6" t="str">
        <f t="shared" si="595"/>
        <v>2021</v>
      </c>
      <c r="D4262" s="6" t="str">
        <f t="shared" si="596"/>
        <v>February</v>
      </c>
      <c r="E4262" s="6" t="str">
        <f t="shared" si="597"/>
        <v>Q1</v>
      </c>
      <c r="F4262" s="6" t="str">
        <f t="shared" si="598"/>
        <v>High</v>
      </c>
      <c r="G4262" s="6" t="str">
        <f t="shared" si="599"/>
        <v>Discounted</v>
      </c>
      <c r="H4262" s="6">
        <v>44254</v>
      </c>
      <c r="I4262" t="s">
        <v>3974</v>
      </c>
      <c r="J4262" t="s">
        <v>150</v>
      </c>
      <c r="K4262" t="s">
        <v>150</v>
      </c>
      <c r="L4262" t="s">
        <v>30</v>
      </c>
      <c r="M4262" t="s">
        <v>31</v>
      </c>
      <c r="N4262" t="s">
        <v>149</v>
      </c>
      <c r="O4262" t="s">
        <v>54</v>
      </c>
      <c r="P4262" t="s">
        <v>131</v>
      </c>
      <c r="Q4262" t="s">
        <v>132</v>
      </c>
      <c r="R4262" s="7">
        <v>0.2</v>
      </c>
      <c r="S4262" s="7">
        <f t="shared" si="594"/>
        <v>37.375999999999998</v>
      </c>
      <c r="T4262" s="8">
        <v>17.52</v>
      </c>
      <c r="U4262" s="8" t="str">
        <f t="shared" si="600"/>
        <v>Low</v>
      </c>
      <c r="V4262" s="7">
        <v>5</v>
      </c>
      <c r="W4262" s="8">
        <v>46.72</v>
      </c>
      <c r="X4262" s="8">
        <f t="shared" si="601"/>
        <v>5292</v>
      </c>
      <c r="Y4262" s="9">
        <v>0.375</v>
      </c>
      <c r="Z4262" s="9" t="str">
        <f t="shared" si="602"/>
        <v>High</v>
      </c>
    </row>
    <row r="4263" spans="1:26" x14ac:dyDescent="0.3">
      <c r="A4263" t="s">
        <v>5120</v>
      </c>
      <c r="B4263" s="6">
        <v>44254</v>
      </c>
      <c r="C4263" s="6" t="str">
        <f t="shared" si="595"/>
        <v>2021</v>
      </c>
      <c r="D4263" s="6" t="str">
        <f t="shared" si="596"/>
        <v>February</v>
      </c>
      <c r="E4263" s="6" t="str">
        <f t="shared" si="597"/>
        <v>Q1</v>
      </c>
      <c r="F4263" s="6" t="str">
        <f t="shared" si="598"/>
        <v>High</v>
      </c>
      <c r="G4263" s="6" t="str">
        <f t="shared" si="599"/>
        <v>Full Price</v>
      </c>
      <c r="H4263" s="6">
        <v>44256</v>
      </c>
      <c r="I4263" t="s">
        <v>289</v>
      </c>
      <c r="J4263" t="s">
        <v>89</v>
      </c>
      <c r="K4263" t="s">
        <v>2481</v>
      </c>
      <c r="L4263" t="s">
        <v>30</v>
      </c>
      <c r="M4263" t="s">
        <v>31</v>
      </c>
      <c r="N4263" t="s">
        <v>41</v>
      </c>
      <c r="O4263" t="s">
        <v>33</v>
      </c>
      <c r="P4263" t="s">
        <v>5121</v>
      </c>
      <c r="Q4263" t="s">
        <v>287</v>
      </c>
      <c r="R4263" s="7">
        <v>0</v>
      </c>
      <c r="S4263" s="7">
        <f t="shared" si="594"/>
        <v>56.82</v>
      </c>
      <c r="T4263" s="8">
        <v>28.41</v>
      </c>
      <c r="U4263" s="8" t="str">
        <f t="shared" si="600"/>
        <v>Low</v>
      </c>
      <c r="V4263" s="7">
        <v>3</v>
      </c>
      <c r="W4263" s="8">
        <v>56.82</v>
      </c>
      <c r="X4263" s="8">
        <f t="shared" si="601"/>
        <v>4908</v>
      </c>
      <c r="Y4263" s="9">
        <v>0.5</v>
      </c>
      <c r="Z4263" s="9" t="str">
        <f t="shared" si="602"/>
        <v>High</v>
      </c>
    </row>
    <row r="4264" spans="1:26" x14ac:dyDescent="0.3">
      <c r="A4264" t="s">
        <v>5122</v>
      </c>
      <c r="B4264" s="6">
        <v>44254</v>
      </c>
      <c r="C4264" s="6" t="str">
        <f t="shared" si="595"/>
        <v>2021</v>
      </c>
      <c r="D4264" s="6" t="str">
        <f t="shared" si="596"/>
        <v>February</v>
      </c>
      <c r="E4264" s="6" t="str">
        <f t="shared" si="597"/>
        <v>Q1</v>
      </c>
      <c r="F4264" s="6" t="str">
        <f t="shared" si="598"/>
        <v>High</v>
      </c>
      <c r="G4264" s="6" t="str">
        <f t="shared" si="599"/>
        <v>Full Price</v>
      </c>
      <c r="H4264" s="6">
        <v>44256</v>
      </c>
      <c r="I4264" t="s">
        <v>1505</v>
      </c>
      <c r="J4264" t="s">
        <v>89</v>
      </c>
      <c r="K4264" t="s">
        <v>2884</v>
      </c>
      <c r="L4264" t="s">
        <v>30</v>
      </c>
      <c r="M4264" t="s">
        <v>31</v>
      </c>
      <c r="N4264" t="s">
        <v>174</v>
      </c>
      <c r="O4264" t="s">
        <v>54</v>
      </c>
      <c r="P4264" t="s">
        <v>270</v>
      </c>
      <c r="Q4264" t="s">
        <v>271</v>
      </c>
      <c r="R4264" s="7">
        <v>0</v>
      </c>
      <c r="S4264" s="7">
        <f t="shared" si="594"/>
        <v>170.88</v>
      </c>
      <c r="T4264" s="8">
        <v>49.555199999999999</v>
      </c>
      <c r="U4264" s="8" t="str">
        <f t="shared" si="600"/>
        <v>Low</v>
      </c>
      <c r="V4264" s="7">
        <v>3</v>
      </c>
      <c r="W4264" s="8">
        <v>170.88</v>
      </c>
      <c r="X4264" s="8">
        <f t="shared" si="601"/>
        <v>2858</v>
      </c>
      <c r="Y4264" s="9">
        <v>0.28999999999999998</v>
      </c>
      <c r="Z4264" s="9" t="str">
        <f t="shared" si="602"/>
        <v>High</v>
      </c>
    </row>
    <row r="4265" spans="1:26" x14ac:dyDescent="0.3">
      <c r="A4265" t="s">
        <v>5123</v>
      </c>
      <c r="B4265" s="6">
        <v>44254</v>
      </c>
      <c r="C4265" s="6" t="str">
        <f t="shared" si="595"/>
        <v>2021</v>
      </c>
      <c r="D4265" s="6" t="str">
        <f t="shared" si="596"/>
        <v>February</v>
      </c>
      <c r="E4265" s="6" t="str">
        <f t="shared" si="597"/>
        <v>Q1</v>
      </c>
      <c r="F4265" s="6" t="str">
        <f t="shared" si="598"/>
        <v>Low</v>
      </c>
      <c r="G4265" s="6" t="str">
        <f t="shared" si="599"/>
        <v>Discounted</v>
      </c>
      <c r="H4265" s="6">
        <v>44257</v>
      </c>
      <c r="I4265" t="s">
        <v>5124</v>
      </c>
      <c r="J4265" t="s">
        <v>119</v>
      </c>
      <c r="K4265" t="s">
        <v>5125</v>
      </c>
      <c r="L4265" t="s">
        <v>30</v>
      </c>
      <c r="M4265" t="s">
        <v>76</v>
      </c>
      <c r="N4265" t="s">
        <v>99</v>
      </c>
      <c r="O4265" t="s">
        <v>33</v>
      </c>
      <c r="P4265" t="s">
        <v>34</v>
      </c>
      <c r="Q4265" t="s">
        <v>35</v>
      </c>
      <c r="R4265" s="7">
        <v>0.6</v>
      </c>
      <c r="S4265" s="7">
        <f t="shared" si="594"/>
        <v>6.4768000000000008</v>
      </c>
      <c r="T4265" s="8">
        <v>-6.8815999999999997</v>
      </c>
      <c r="U4265" s="8" t="str">
        <f t="shared" si="600"/>
        <v>Loss</v>
      </c>
      <c r="V4265" s="7">
        <v>2</v>
      </c>
      <c r="W4265" s="8">
        <v>16.192</v>
      </c>
      <c r="X4265" s="8">
        <f t="shared" si="601"/>
        <v>7603</v>
      </c>
      <c r="Y4265" s="9">
        <v>-0.42499999999999999</v>
      </c>
      <c r="Z4265" s="9" t="str">
        <f t="shared" si="602"/>
        <v>Low</v>
      </c>
    </row>
    <row r="4266" spans="1:26" x14ac:dyDescent="0.3">
      <c r="A4266" t="s">
        <v>5126</v>
      </c>
      <c r="B4266" s="6">
        <v>44255</v>
      </c>
      <c r="C4266" s="6" t="str">
        <f t="shared" si="595"/>
        <v>2021</v>
      </c>
      <c r="D4266" s="6" t="str">
        <f t="shared" si="596"/>
        <v>February</v>
      </c>
      <c r="E4266" s="6" t="str">
        <f t="shared" si="597"/>
        <v>Q1</v>
      </c>
      <c r="F4266" s="6" t="str">
        <f t="shared" si="598"/>
        <v>High</v>
      </c>
      <c r="G4266" s="6" t="str">
        <f t="shared" si="599"/>
        <v>Full Price</v>
      </c>
      <c r="H4266" s="6">
        <v>44261</v>
      </c>
      <c r="I4266" t="s">
        <v>2123</v>
      </c>
      <c r="J4266" t="s">
        <v>89</v>
      </c>
      <c r="K4266" t="s">
        <v>295</v>
      </c>
      <c r="L4266" t="s">
        <v>61</v>
      </c>
      <c r="M4266" t="s">
        <v>31</v>
      </c>
      <c r="N4266" t="s">
        <v>86</v>
      </c>
      <c r="O4266" t="s">
        <v>54</v>
      </c>
      <c r="P4266" t="s">
        <v>270</v>
      </c>
      <c r="Q4266" t="s">
        <v>271</v>
      </c>
      <c r="R4266" s="7">
        <v>0</v>
      </c>
      <c r="S4266" s="7">
        <f t="shared" si="594"/>
        <v>36.479999999999997</v>
      </c>
      <c r="T4266" s="8">
        <v>18.239999999999998</v>
      </c>
      <c r="U4266" s="8" t="str">
        <f t="shared" si="600"/>
        <v>Low</v>
      </c>
      <c r="V4266" s="7">
        <v>6</v>
      </c>
      <c r="W4266" s="8">
        <v>36.479999999999997</v>
      </c>
      <c r="X4266" s="8">
        <f t="shared" si="601"/>
        <v>5838</v>
      </c>
      <c r="Y4266" s="9">
        <v>0.5</v>
      </c>
      <c r="Z4266" s="9" t="str">
        <f t="shared" si="602"/>
        <v>High</v>
      </c>
    </row>
    <row r="4267" spans="1:26" x14ac:dyDescent="0.3">
      <c r="A4267" t="s">
        <v>5127</v>
      </c>
      <c r="B4267" s="6">
        <v>44255</v>
      </c>
      <c r="C4267" s="6" t="str">
        <f t="shared" si="595"/>
        <v>2021</v>
      </c>
      <c r="D4267" s="6" t="str">
        <f t="shared" si="596"/>
        <v>February</v>
      </c>
      <c r="E4267" s="6" t="str">
        <f t="shared" si="597"/>
        <v>Q1</v>
      </c>
      <c r="F4267" s="6" t="str">
        <f t="shared" si="598"/>
        <v>Low</v>
      </c>
      <c r="G4267" s="6" t="str">
        <f t="shared" si="599"/>
        <v>Discounted</v>
      </c>
      <c r="H4267" s="6">
        <v>44259</v>
      </c>
      <c r="I4267" t="s">
        <v>3741</v>
      </c>
      <c r="J4267" t="s">
        <v>105</v>
      </c>
      <c r="K4267" t="s">
        <v>2277</v>
      </c>
      <c r="L4267" t="s">
        <v>30</v>
      </c>
      <c r="M4267" t="s">
        <v>31</v>
      </c>
      <c r="N4267" t="s">
        <v>53</v>
      </c>
      <c r="O4267" t="s">
        <v>54</v>
      </c>
      <c r="P4267" t="s">
        <v>131</v>
      </c>
      <c r="Q4267" t="s">
        <v>132</v>
      </c>
      <c r="R4267" s="7">
        <v>0.2</v>
      </c>
      <c r="S4267" s="7">
        <f t="shared" si="594"/>
        <v>88.883200000000002</v>
      </c>
      <c r="T4267" s="8">
        <v>8.3328000000000007</v>
      </c>
      <c r="U4267" s="8" t="str">
        <f t="shared" si="600"/>
        <v>Low</v>
      </c>
      <c r="V4267" s="7">
        <v>7</v>
      </c>
      <c r="W4267" s="8">
        <v>111.104</v>
      </c>
      <c r="X4267" s="8">
        <f t="shared" si="601"/>
        <v>3582</v>
      </c>
      <c r="Y4267" s="9">
        <v>7.4999999999999997E-2</v>
      </c>
      <c r="Z4267" s="9" t="str">
        <f t="shared" si="602"/>
        <v>Low</v>
      </c>
    </row>
    <row r="4268" spans="1:26" x14ac:dyDescent="0.3">
      <c r="A4268" t="s">
        <v>5128</v>
      </c>
      <c r="B4268" s="6">
        <v>44256</v>
      </c>
      <c r="C4268" s="6" t="str">
        <f t="shared" si="595"/>
        <v>2021</v>
      </c>
      <c r="D4268" s="6" t="str">
        <f t="shared" si="596"/>
        <v>March</v>
      </c>
      <c r="E4268" s="6" t="str">
        <f t="shared" si="597"/>
        <v>Q1</v>
      </c>
      <c r="F4268" s="6" t="str">
        <f t="shared" si="598"/>
        <v>Low</v>
      </c>
      <c r="G4268" s="6" t="str">
        <f t="shared" si="599"/>
        <v>Discounted</v>
      </c>
      <c r="H4268" s="6">
        <v>44260</v>
      </c>
      <c r="I4268" t="s">
        <v>2740</v>
      </c>
      <c r="J4268" t="s">
        <v>689</v>
      </c>
      <c r="K4268" t="s">
        <v>3754</v>
      </c>
      <c r="L4268" t="s">
        <v>30</v>
      </c>
      <c r="M4268" t="s">
        <v>76</v>
      </c>
      <c r="N4268" t="s">
        <v>262</v>
      </c>
      <c r="O4268" t="s">
        <v>54</v>
      </c>
      <c r="P4268" t="s">
        <v>464</v>
      </c>
      <c r="Q4268" t="s">
        <v>271</v>
      </c>
      <c r="R4268" s="7">
        <v>0.4</v>
      </c>
      <c r="S4268" s="7">
        <f t="shared" si="594"/>
        <v>501.95519999999999</v>
      </c>
      <c r="T4268" s="8">
        <v>-264.92079999999999</v>
      </c>
      <c r="U4268" s="8" t="str">
        <f t="shared" si="600"/>
        <v>Loss</v>
      </c>
      <c r="V4268" s="7">
        <v>8</v>
      </c>
      <c r="W4268" s="8">
        <v>836.59199999999998</v>
      </c>
      <c r="X4268" s="8">
        <f t="shared" si="601"/>
        <v>624</v>
      </c>
      <c r="Y4268" s="9">
        <v>-0.31666666700000001</v>
      </c>
      <c r="Z4268" s="9" t="str">
        <f t="shared" si="602"/>
        <v>Low</v>
      </c>
    </row>
    <row r="4269" spans="1:26" x14ac:dyDescent="0.3">
      <c r="A4269" t="s">
        <v>5128</v>
      </c>
      <c r="B4269" s="6">
        <v>44256</v>
      </c>
      <c r="C4269" s="6" t="str">
        <f t="shared" si="595"/>
        <v>2021</v>
      </c>
      <c r="D4269" s="6" t="str">
        <f t="shared" si="596"/>
        <v>March</v>
      </c>
      <c r="E4269" s="6" t="str">
        <f t="shared" si="597"/>
        <v>Q1</v>
      </c>
      <c r="F4269" s="6" t="str">
        <f t="shared" si="598"/>
        <v>High</v>
      </c>
      <c r="G4269" s="6" t="str">
        <f t="shared" si="599"/>
        <v>Full Price</v>
      </c>
      <c r="H4269" s="6">
        <v>44260</v>
      </c>
      <c r="I4269" t="s">
        <v>2740</v>
      </c>
      <c r="J4269" t="s">
        <v>1062</v>
      </c>
      <c r="K4269" t="s">
        <v>1062</v>
      </c>
      <c r="L4269" t="s">
        <v>30</v>
      </c>
      <c r="M4269" t="s">
        <v>31</v>
      </c>
      <c r="N4269" t="s">
        <v>32</v>
      </c>
      <c r="O4269" t="s">
        <v>54</v>
      </c>
      <c r="P4269" t="s">
        <v>464</v>
      </c>
      <c r="Q4269" t="s">
        <v>271</v>
      </c>
      <c r="R4269" s="7">
        <v>0</v>
      </c>
      <c r="S4269" s="7">
        <f t="shared" si="594"/>
        <v>26.38</v>
      </c>
      <c r="T4269" s="8">
        <v>12.1348</v>
      </c>
      <c r="U4269" s="8" t="str">
        <f t="shared" si="600"/>
        <v>Low</v>
      </c>
      <c r="V4269" s="7">
        <v>1</v>
      </c>
      <c r="W4269" s="8">
        <v>26.38</v>
      </c>
      <c r="X4269" s="8">
        <f t="shared" si="601"/>
        <v>6541</v>
      </c>
      <c r="Y4269" s="9">
        <v>0.46</v>
      </c>
      <c r="Z4269" s="9" t="str">
        <f t="shared" si="602"/>
        <v>High</v>
      </c>
    </row>
    <row r="4270" spans="1:26" x14ac:dyDescent="0.3">
      <c r="A4270" t="s">
        <v>5128</v>
      </c>
      <c r="B4270" s="6">
        <v>44256</v>
      </c>
      <c r="C4270" s="6" t="str">
        <f t="shared" si="595"/>
        <v>2021</v>
      </c>
      <c r="D4270" s="6" t="str">
        <f t="shared" si="596"/>
        <v>March</v>
      </c>
      <c r="E4270" s="6" t="str">
        <f t="shared" si="597"/>
        <v>Q1</v>
      </c>
      <c r="F4270" s="6" t="str">
        <f t="shared" si="598"/>
        <v>High</v>
      </c>
      <c r="G4270" s="6" t="str">
        <f t="shared" si="599"/>
        <v>Full Price</v>
      </c>
      <c r="H4270" s="6">
        <v>44260</v>
      </c>
      <c r="I4270" t="s">
        <v>2740</v>
      </c>
      <c r="J4270" t="s">
        <v>89</v>
      </c>
      <c r="K4270" t="s">
        <v>2632</v>
      </c>
      <c r="L4270" t="s">
        <v>30</v>
      </c>
      <c r="M4270" t="s">
        <v>31</v>
      </c>
      <c r="N4270" t="s">
        <v>49</v>
      </c>
      <c r="O4270" t="s">
        <v>54</v>
      </c>
      <c r="P4270" t="s">
        <v>464</v>
      </c>
      <c r="Q4270" t="s">
        <v>271</v>
      </c>
      <c r="R4270" s="7">
        <v>0</v>
      </c>
      <c r="S4270" s="7">
        <f t="shared" si="594"/>
        <v>362.92</v>
      </c>
      <c r="T4270" s="8">
        <v>105.24679999999999</v>
      </c>
      <c r="U4270" s="8" t="str">
        <f t="shared" si="600"/>
        <v>Medium</v>
      </c>
      <c r="V4270" s="7">
        <v>2</v>
      </c>
      <c r="W4270" s="8">
        <v>362.92</v>
      </c>
      <c r="X4270" s="8">
        <f t="shared" si="601"/>
        <v>1599</v>
      </c>
      <c r="Y4270" s="9">
        <v>0.28999999999999998</v>
      </c>
      <c r="Z4270" s="9" t="str">
        <f t="shared" si="602"/>
        <v>High</v>
      </c>
    </row>
    <row r="4271" spans="1:26" x14ac:dyDescent="0.3">
      <c r="A4271" t="s">
        <v>5128</v>
      </c>
      <c r="B4271" s="6">
        <v>44256</v>
      </c>
      <c r="C4271" s="6" t="str">
        <f t="shared" si="595"/>
        <v>2021</v>
      </c>
      <c r="D4271" s="6" t="str">
        <f t="shared" si="596"/>
        <v>March</v>
      </c>
      <c r="E4271" s="6" t="str">
        <f t="shared" si="597"/>
        <v>Q1</v>
      </c>
      <c r="F4271" s="6" t="str">
        <f t="shared" si="598"/>
        <v>High</v>
      </c>
      <c r="G4271" s="6" t="str">
        <f t="shared" si="599"/>
        <v>Full Price</v>
      </c>
      <c r="H4271" s="6">
        <v>44260</v>
      </c>
      <c r="I4271" t="s">
        <v>2740</v>
      </c>
      <c r="J4271" t="s">
        <v>936</v>
      </c>
      <c r="K4271" t="s">
        <v>2201</v>
      </c>
      <c r="L4271" t="s">
        <v>30</v>
      </c>
      <c r="M4271" t="s">
        <v>91</v>
      </c>
      <c r="N4271" t="s">
        <v>534</v>
      </c>
      <c r="O4271" t="s">
        <v>54</v>
      </c>
      <c r="P4271" t="s">
        <v>464</v>
      </c>
      <c r="Q4271" t="s">
        <v>271</v>
      </c>
      <c r="R4271" s="7">
        <v>0</v>
      </c>
      <c r="S4271" s="7">
        <f t="shared" si="594"/>
        <v>4899.93</v>
      </c>
      <c r="T4271" s="8">
        <v>2400.9657000000002</v>
      </c>
      <c r="U4271" s="8" t="str">
        <f t="shared" si="600"/>
        <v>High</v>
      </c>
      <c r="V4271" s="7">
        <v>7</v>
      </c>
      <c r="W4271" s="8">
        <v>4899.93</v>
      </c>
      <c r="X4271" s="8">
        <f t="shared" si="601"/>
        <v>21</v>
      </c>
      <c r="Y4271" s="9">
        <v>0.49</v>
      </c>
      <c r="Z4271" s="9" t="str">
        <f t="shared" si="602"/>
        <v>High</v>
      </c>
    </row>
    <row r="4272" spans="1:26" x14ac:dyDescent="0.3">
      <c r="A4272" t="s">
        <v>5129</v>
      </c>
      <c r="B4272" s="6">
        <v>44256</v>
      </c>
      <c r="C4272" s="6" t="str">
        <f t="shared" si="595"/>
        <v>2021</v>
      </c>
      <c r="D4272" s="6" t="str">
        <f t="shared" si="596"/>
        <v>March</v>
      </c>
      <c r="E4272" s="6" t="str">
        <f t="shared" si="597"/>
        <v>Q1</v>
      </c>
      <c r="F4272" s="6" t="str">
        <f t="shared" si="598"/>
        <v>Low</v>
      </c>
      <c r="G4272" s="6" t="str">
        <f t="shared" si="599"/>
        <v>Discounted</v>
      </c>
      <c r="H4272" s="6">
        <v>44263</v>
      </c>
      <c r="I4272" t="s">
        <v>2172</v>
      </c>
      <c r="J4272" t="s">
        <v>849</v>
      </c>
      <c r="K4272" t="s">
        <v>5130</v>
      </c>
      <c r="L4272" t="s">
        <v>61</v>
      </c>
      <c r="M4272" t="s">
        <v>91</v>
      </c>
      <c r="N4272" t="s">
        <v>92</v>
      </c>
      <c r="O4272" t="s">
        <v>69</v>
      </c>
      <c r="P4272" t="s">
        <v>494</v>
      </c>
      <c r="Q4272" t="s">
        <v>495</v>
      </c>
      <c r="R4272" s="7">
        <v>0.2</v>
      </c>
      <c r="S4272" s="7">
        <f t="shared" si="594"/>
        <v>127.9872</v>
      </c>
      <c r="T4272" s="8">
        <v>13.9986</v>
      </c>
      <c r="U4272" s="8" t="str">
        <f t="shared" si="600"/>
        <v>Low</v>
      </c>
      <c r="V4272" s="7">
        <v>2</v>
      </c>
      <c r="W4272" s="8">
        <v>159.98400000000001</v>
      </c>
      <c r="X4272" s="8">
        <f t="shared" si="601"/>
        <v>2966</v>
      </c>
      <c r="Y4272" s="9">
        <v>8.7499999999999994E-2</v>
      </c>
      <c r="Z4272" s="9" t="str">
        <f t="shared" si="602"/>
        <v>Low</v>
      </c>
    </row>
    <row r="4273" spans="1:26" x14ac:dyDescent="0.3">
      <c r="A4273" t="s">
        <v>5131</v>
      </c>
      <c r="B4273" s="6">
        <v>44258</v>
      </c>
      <c r="C4273" s="6" t="str">
        <f t="shared" si="595"/>
        <v>2021</v>
      </c>
      <c r="D4273" s="6" t="str">
        <f t="shared" si="596"/>
        <v>March</v>
      </c>
      <c r="E4273" s="6" t="str">
        <f t="shared" si="597"/>
        <v>Q1</v>
      </c>
      <c r="F4273" s="6" t="str">
        <f t="shared" si="598"/>
        <v>High</v>
      </c>
      <c r="G4273" s="6" t="str">
        <f t="shared" si="599"/>
        <v>Discounted</v>
      </c>
      <c r="H4273" s="6">
        <v>44263</v>
      </c>
      <c r="I4273" t="s">
        <v>738</v>
      </c>
      <c r="J4273" t="s">
        <v>101</v>
      </c>
      <c r="K4273" t="s">
        <v>874</v>
      </c>
      <c r="L4273" t="s">
        <v>30</v>
      </c>
      <c r="M4273" t="s">
        <v>31</v>
      </c>
      <c r="N4273" t="s">
        <v>86</v>
      </c>
      <c r="O4273" t="s">
        <v>33</v>
      </c>
      <c r="P4273" t="s">
        <v>5132</v>
      </c>
      <c r="Q4273" t="s">
        <v>35</v>
      </c>
      <c r="R4273" s="7">
        <v>0.2</v>
      </c>
      <c r="S4273" s="7">
        <f t="shared" si="594"/>
        <v>1.8431999999999999</v>
      </c>
      <c r="T4273" s="8">
        <v>0.77759999999999996</v>
      </c>
      <c r="U4273" s="8" t="str">
        <f t="shared" si="600"/>
        <v>Low</v>
      </c>
      <c r="V4273" s="7">
        <v>1</v>
      </c>
      <c r="W4273" s="8">
        <v>2.3039999999999998</v>
      </c>
      <c r="X4273" s="8">
        <f t="shared" si="601"/>
        <v>9888</v>
      </c>
      <c r="Y4273" s="9">
        <v>0.33750000000000002</v>
      </c>
      <c r="Z4273" s="9" t="str">
        <f t="shared" si="602"/>
        <v>High</v>
      </c>
    </row>
    <row r="4274" spans="1:26" x14ac:dyDescent="0.3">
      <c r="A4274" t="s">
        <v>5131</v>
      </c>
      <c r="B4274" s="6">
        <v>44258</v>
      </c>
      <c r="C4274" s="6" t="str">
        <f t="shared" si="595"/>
        <v>2021</v>
      </c>
      <c r="D4274" s="6" t="str">
        <f t="shared" si="596"/>
        <v>March</v>
      </c>
      <c r="E4274" s="6" t="str">
        <f t="shared" si="597"/>
        <v>Q1</v>
      </c>
      <c r="F4274" s="6" t="str">
        <f t="shared" si="598"/>
        <v>Low</v>
      </c>
      <c r="G4274" s="6" t="str">
        <f t="shared" si="599"/>
        <v>Discounted</v>
      </c>
      <c r="H4274" s="6">
        <v>44263</v>
      </c>
      <c r="I4274" t="s">
        <v>738</v>
      </c>
      <c r="J4274" t="s">
        <v>89</v>
      </c>
      <c r="K4274" t="s">
        <v>1717</v>
      </c>
      <c r="L4274" t="s">
        <v>30</v>
      </c>
      <c r="M4274" t="s">
        <v>31</v>
      </c>
      <c r="N4274" t="s">
        <v>356</v>
      </c>
      <c r="O4274" t="s">
        <v>33</v>
      </c>
      <c r="P4274" t="s">
        <v>5132</v>
      </c>
      <c r="Q4274" t="s">
        <v>35</v>
      </c>
      <c r="R4274" s="7">
        <v>0.2</v>
      </c>
      <c r="S4274" s="7">
        <f t="shared" si="594"/>
        <v>3144.0576000000001</v>
      </c>
      <c r="T4274" s="8">
        <v>-786.01440000000002</v>
      </c>
      <c r="U4274" s="8" t="str">
        <f t="shared" si="600"/>
        <v>Loss</v>
      </c>
      <c r="V4274" s="7">
        <v>3</v>
      </c>
      <c r="W4274" s="8">
        <v>3930.0720000000001</v>
      </c>
      <c r="X4274" s="8">
        <f t="shared" si="601"/>
        <v>43</v>
      </c>
      <c r="Y4274" s="9">
        <v>-0.2</v>
      </c>
      <c r="Z4274" s="9" t="str">
        <f t="shared" si="602"/>
        <v>Low</v>
      </c>
    </row>
    <row r="4275" spans="1:26" x14ac:dyDescent="0.3">
      <c r="A4275" t="s">
        <v>5131</v>
      </c>
      <c r="B4275" s="6">
        <v>44258</v>
      </c>
      <c r="C4275" s="6" t="str">
        <f t="shared" si="595"/>
        <v>2021</v>
      </c>
      <c r="D4275" s="6" t="str">
        <f t="shared" si="596"/>
        <v>March</v>
      </c>
      <c r="E4275" s="6" t="str">
        <f t="shared" si="597"/>
        <v>Q1</v>
      </c>
      <c r="F4275" s="6" t="str">
        <f t="shared" si="598"/>
        <v>Low</v>
      </c>
      <c r="G4275" s="6" t="str">
        <f t="shared" si="599"/>
        <v>Discounted</v>
      </c>
      <c r="H4275" s="6">
        <v>44263</v>
      </c>
      <c r="I4275" t="s">
        <v>738</v>
      </c>
      <c r="J4275" t="s">
        <v>1603</v>
      </c>
      <c r="K4275" t="s">
        <v>1604</v>
      </c>
      <c r="L4275" t="s">
        <v>30</v>
      </c>
      <c r="M4275" t="s">
        <v>91</v>
      </c>
      <c r="N4275" t="s">
        <v>110</v>
      </c>
      <c r="O4275" t="s">
        <v>33</v>
      </c>
      <c r="P4275" t="s">
        <v>5132</v>
      </c>
      <c r="Q4275" t="s">
        <v>35</v>
      </c>
      <c r="R4275" s="7">
        <v>0.2</v>
      </c>
      <c r="S4275" s="7">
        <f t="shared" si="594"/>
        <v>33.375999999999998</v>
      </c>
      <c r="T4275" s="8">
        <v>5.7365000000000004</v>
      </c>
      <c r="U4275" s="8" t="str">
        <f t="shared" si="600"/>
        <v>Low</v>
      </c>
      <c r="V4275" s="7">
        <v>7</v>
      </c>
      <c r="W4275" s="8">
        <v>41.72</v>
      </c>
      <c r="X4275" s="8">
        <f t="shared" si="601"/>
        <v>5537</v>
      </c>
      <c r="Y4275" s="9">
        <v>0.13750000000000001</v>
      </c>
      <c r="Z4275" s="9" t="str">
        <f t="shared" si="602"/>
        <v>Low</v>
      </c>
    </row>
    <row r="4276" spans="1:26" x14ac:dyDescent="0.3">
      <c r="A4276" t="s">
        <v>5131</v>
      </c>
      <c r="B4276" s="6">
        <v>44258</v>
      </c>
      <c r="C4276" s="6" t="str">
        <f t="shared" si="595"/>
        <v>2021</v>
      </c>
      <c r="D4276" s="6" t="str">
        <f t="shared" si="596"/>
        <v>March</v>
      </c>
      <c r="E4276" s="6" t="str">
        <f t="shared" si="597"/>
        <v>Q1</v>
      </c>
      <c r="F4276" s="6" t="str">
        <f t="shared" si="598"/>
        <v>Low</v>
      </c>
      <c r="G4276" s="6" t="str">
        <f t="shared" si="599"/>
        <v>Discounted</v>
      </c>
      <c r="H4276" s="6">
        <v>44263</v>
      </c>
      <c r="I4276" t="s">
        <v>738</v>
      </c>
      <c r="J4276" t="s">
        <v>548</v>
      </c>
      <c r="K4276" t="s">
        <v>1585</v>
      </c>
      <c r="L4276" t="s">
        <v>30</v>
      </c>
      <c r="M4276" t="s">
        <v>91</v>
      </c>
      <c r="N4276" t="s">
        <v>92</v>
      </c>
      <c r="O4276" t="s">
        <v>33</v>
      </c>
      <c r="P4276" t="s">
        <v>5132</v>
      </c>
      <c r="Q4276" t="s">
        <v>35</v>
      </c>
      <c r="R4276" s="7">
        <v>0.2</v>
      </c>
      <c r="S4276" s="7">
        <f t="shared" si="594"/>
        <v>345.58080000000001</v>
      </c>
      <c r="T4276" s="8">
        <v>32.398200000000003</v>
      </c>
      <c r="U4276" s="8" t="str">
        <f t="shared" si="600"/>
        <v>Low</v>
      </c>
      <c r="V4276" s="7">
        <v>3</v>
      </c>
      <c r="W4276" s="8">
        <v>431.976</v>
      </c>
      <c r="X4276" s="8">
        <f t="shared" si="601"/>
        <v>1374</v>
      </c>
      <c r="Y4276" s="9">
        <v>7.4999999999999997E-2</v>
      </c>
      <c r="Z4276" s="9" t="str">
        <f t="shared" si="602"/>
        <v>Low</v>
      </c>
    </row>
    <row r="4277" spans="1:26" x14ac:dyDescent="0.3">
      <c r="A4277" t="s">
        <v>5133</v>
      </c>
      <c r="B4277" s="6">
        <v>44258</v>
      </c>
      <c r="C4277" s="6" t="str">
        <f t="shared" si="595"/>
        <v>2021</v>
      </c>
      <c r="D4277" s="6" t="str">
        <f t="shared" si="596"/>
        <v>March</v>
      </c>
      <c r="E4277" s="6" t="str">
        <f t="shared" si="597"/>
        <v>Q1</v>
      </c>
      <c r="F4277" s="6" t="str">
        <f t="shared" si="598"/>
        <v>High</v>
      </c>
      <c r="G4277" s="6" t="str">
        <f t="shared" si="599"/>
        <v>Full Price</v>
      </c>
      <c r="H4277" s="6">
        <v>44263</v>
      </c>
      <c r="I4277" t="s">
        <v>1357</v>
      </c>
      <c r="J4277" t="s">
        <v>38</v>
      </c>
      <c r="K4277" t="s">
        <v>1200</v>
      </c>
      <c r="L4277" t="s">
        <v>30</v>
      </c>
      <c r="M4277" t="s">
        <v>31</v>
      </c>
      <c r="N4277" t="s">
        <v>41</v>
      </c>
      <c r="O4277" t="s">
        <v>54</v>
      </c>
      <c r="P4277" t="s">
        <v>131</v>
      </c>
      <c r="Q4277" t="s">
        <v>122</v>
      </c>
      <c r="R4277" s="7">
        <v>0</v>
      </c>
      <c r="S4277" s="7">
        <f t="shared" si="594"/>
        <v>447.86</v>
      </c>
      <c r="T4277" s="8">
        <v>219.45140000000001</v>
      </c>
      <c r="U4277" s="8" t="str">
        <f t="shared" si="600"/>
        <v>Medium</v>
      </c>
      <c r="V4277" s="7">
        <v>7</v>
      </c>
      <c r="W4277" s="8">
        <v>447.86</v>
      </c>
      <c r="X4277" s="8">
        <f t="shared" si="601"/>
        <v>1325</v>
      </c>
      <c r="Y4277" s="9">
        <v>0.49</v>
      </c>
      <c r="Z4277" s="9" t="str">
        <f t="shared" si="602"/>
        <v>High</v>
      </c>
    </row>
    <row r="4278" spans="1:26" x14ac:dyDescent="0.3">
      <c r="A4278" t="s">
        <v>5133</v>
      </c>
      <c r="B4278" s="6">
        <v>44258</v>
      </c>
      <c r="C4278" s="6" t="str">
        <f t="shared" si="595"/>
        <v>2021</v>
      </c>
      <c r="D4278" s="6" t="str">
        <f t="shared" si="596"/>
        <v>March</v>
      </c>
      <c r="E4278" s="6" t="str">
        <f t="shared" si="597"/>
        <v>Q1</v>
      </c>
      <c r="F4278" s="6" t="str">
        <f t="shared" si="598"/>
        <v>High</v>
      </c>
      <c r="G4278" s="6" t="str">
        <f t="shared" si="599"/>
        <v>Full Price</v>
      </c>
      <c r="H4278" s="6">
        <v>44263</v>
      </c>
      <c r="I4278" t="s">
        <v>1357</v>
      </c>
      <c r="J4278" t="s">
        <v>67</v>
      </c>
      <c r="K4278" t="s">
        <v>815</v>
      </c>
      <c r="L4278" t="s">
        <v>30</v>
      </c>
      <c r="M4278" t="s">
        <v>31</v>
      </c>
      <c r="N4278" t="s">
        <v>32</v>
      </c>
      <c r="O4278" t="s">
        <v>54</v>
      </c>
      <c r="P4278" t="s">
        <v>131</v>
      </c>
      <c r="Q4278" t="s">
        <v>122</v>
      </c>
      <c r="R4278" s="7">
        <v>0</v>
      </c>
      <c r="S4278" s="7">
        <f t="shared" si="594"/>
        <v>166.44</v>
      </c>
      <c r="T4278" s="8">
        <v>79.891199999999998</v>
      </c>
      <c r="U4278" s="8" t="str">
        <f t="shared" si="600"/>
        <v>Low</v>
      </c>
      <c r="V4278" s="7">
        <v>3</v>
      </c>
      <c r="W4278" s="8">
        <v>166.44</v>
      </c>
      <c r="X4278" s="8">
        <f t="shared" si="601"/>
        <v>2905</v>
      </c>
      <c r="Y4278" s="9">
        <v>0.48</v>
      </c>
      <c r="Z4278" s="9" t="str">
        <f t="shared" si="602"/>
        <v>High</v>
      </c>
    </row>
    <row r="4279" spans="1:26" x14ac:dyDescent="0.3">
      <c r="A4279" t="s">
        <v>5133</v>
      </c>
      <c r="B4279" s="6">
        <v>44258</v>
      </c>
      <c r="C4279" s="6" t="str">
        <f t="shared" si="595"/>
        <v>2021</v>
      </c>
      <c r="D4279" s="6" t="str">
        <f t="shared" si="596"/>
        <v>March</v>
      </c>
      <c r="E4279" s="6" t="str">
        <f t="shared" si="597"/>
        <v>Q1</v>
      </c>
      <c r="F4279" s="6" t="str">
        <f t="shared" si="598"/>
        <v>High</v>
      </c>
      <c r="G4279" s="6" t="str">
        <f t="shared" si="599"/>
        <v>Full Price</v>
      </c>
      <c r="H4279" s="6">
        <v>44263</v>
      </c>
      <c r="I4279" t="s">
        <v>1357</v>
      </c>
      <c r="J4279" t="s">
        <v>903</v>
      </c>
      <c r="K4279" t="s">
        <v>904</v>
      </c>
      <c r="L4279" t="s">
        <v>30</v>
      </c>
      <c r="M4279" t="s">
        <v>91</v>
      </c>
      <c r="N4279" t="s">
        <v>92</v>
      </c>
      <c r="O4279" t="s">
        <v>54</v>
      </c>
      <c r="P4279" t="s">
        <v>131</v>
      </c>
      <c r="Q4279" t="s">
        <v>122</v>
      </c>
      <c r="R4279" s="7">
        <v>0</v>
      </c>
      <c r="S4279" s="7">
        <f t="shared" si="594"/>
        <v>479.95</v>
      </c>
      <c r="T4279" s="8">
        <v>129.5865</v>
      </c>
      <c r="U4279" s="8" t="str">
        <f t="shared" si="600"/>
        <v>Medium</v>
      </c>
      <c r="V4279" s="7">
        <v>5</v>
      </c>
      <c r="W4279" s="8">
        <v>479.95</v>
      </c>
      <c r="X4279" s="8">
        <f t="shared" si="601"/>
        <v>1232</v>
      </c>
      <c r="Y4279" s="9">
        <v>0.27</v>
      </c>
      <c r="Z4279" s="9" t="str">
        <f t="shared" si="602"/>
        <v>High</v>
      </c>
    </row>
    <row r="4280" spans="1:26" x14ac:dyDescent="0.3">
      <c r="A4280" t="s">
        <v>5134</v>
      </c>
      <c r="B4280" s="6">
        <v>44258</v>
      </c>
      <c r="C4280" s="6" t="str">
        <f t="shared" si="595"/>
        <v>2021</v>
      </c>
      <c r="D4280" s="6" t="str">
        <f t="shared" si="596"/>
        <v>March</v>
      </c>
      <c r="E4280" s="6" t="str">
        <f t="shared" si="597"/>
        <v>Q1</v>
      </c>
      <c r="F4280" s="6" t="str">
        <f t="shared" si="598"/>
        <v>Low</v>
      </c>
      <c r="G4280" s="6" t="str">
        <f t="shared" si="599"/>
        <v>Discounted</v>
      </c>
      <c r="H4280" s="6">
        <v>44261</v>
      </c>
      <c r="I4280" t="s">
        <v>5135</v>
      </c>
      <c r="J4280" t="s">
        <v>472</v>
      </c>
      <c r="K4280" t="s">
        <v>2292</v>
      </c>
      <c r="L4280" t="s">
        <v>61</v>
      </c>
      <c r="M4280" t="s">
        <v>76</v>
      </c>
      <c r="N4280" t="s">
        <v>77</v>
      </c>
      <c r="O4280" t="s">
        <v>33</v>
      </c>
      <c r="P4280" t="s">
        <v>2166</v>
      </c>
      <c r="Q4280" t="s">
        <v>35</v>
      </c>
      <c r="R4280" s="7">
        <v>0.3</v>
      </c>
      <c r="S4280" s="7">
        <f t="shared" si="594"/>
        <v>394.40099999999995</v>
      </c>
      <c r="T4280" s="8">
        <v>-56.343000000000004</v>
      </c>
      <c r="U4280" s="8" t="str">
        <f t="shared" si="600"/>
        <v>Loss</v>
      </c>
      <c r="V4280" s="7">
        <v>5</v>
      </c>
      <c r="W4280" s="8">
        <v>563.42999999999995</v>
      </c>
      <c r="X4280" s="8">
        <f t="shared" si="601"/>
        <v>1021</v>
      </c>
      <c r="Y4280" s="9">
        <v>-0.1</v>
      </c>
      <c r="Z4280" s="9" t="str">
        <f t="shared" si="602"/>
        <v>Low</v>
      </c>
    </row>
    <row r="4281" spans="1:26" x14ac:dyDescent="0.3">
      <c r="A4281" t="s">
        <v>5134</v>
      </c>
      <c r="B4281" s="6">
        <v>44258</v>
      </c>
      <c r="C4281" s="6" t="str">
        <f t="shared" si="595"/>
        <v>2021</v>
      </c>
      <c r="D4281" s="6" t="str">
        <f t="shared" si="596"/>
        <v>March</v>
      </c>
      <c r="E4281" s="6" t="str">
        <f t="shared" si="597"/>
        <v>Q1</v>
      </c>
      <c r="F4281" s="6" t="str">
        <f t="shared" si="598"/>
        <v>High</v>
      </c>
      <c r="G4281" s="6" t="str">
        <f t="shared" si="599"/>
        <v>Discounted</v>
      </c>
      <c r="H4281" s="6">
        <v>44261</v>
      </c>
      <c r="I4281" t="s">
        <v>5135</v>
      </c>
      <c r="J4281" t="s">
        <v>243</v>
      </c>
      <c r="K4281" t="s">
        <v>5136</v>
      </c>
      <c r="L4281" t="s">
        <v>61</v>
      </c>
      <c r="M4281" t="s">
        <v>31</v>
      </c>
      <c r="N4281" t="s">
        <v>32</v>
      </c>
      <c r="O4281" t="s">
        <v>33</v>
      </c>
      <c r="P4281" t="s">
        <v>2166</v>
      </c>
      <c r="Q4281" t="s">
        <v>35</v>
      </c>
      <c r="R4281" s="7">
        <v>0.2</v>
      </c>
      <c r="S4281" s="7">
        <f t="shared" si="594"/>
        <v>34.227199999999996</v>
      </c>
      <c r="T4281" s="8">
        <v>15.5092</v>
      </c>
      <c r="U4281" s="8" t="str">
        <f t="shared" si="600"/>
        <v>Low</v>
      </c>
      <c r="V4281" s="7">
        <v>7</v>
      </c>
      <c r="W4281" s="8">
        <v>42.783999999999999</v>
      </c>
      <c r="X4281" s="8">
        <f t="shared" si="601"/>
        <v>5487</v>
      </c>
      <c r="Y4281" s="9">
        <v>0.36249999999999999</v>
      </c>
      <c r="Z4281" s="9" t="str">
        <f t="shared" si="602"/>
        <v>High</v>
      </c>
    </row>
    <row r="4282" spans="1:26" x14ac:dyDescent="0.3">
      <c r="A4282" t="s">
        <v>5137</v>
      </c>
      <c r="B4282" s="6">
        <v>44258</v>
      </c>
      <c r="C4282" s="6" t="str">
        <f t="shared" si="595"/>
        <v>2021</v>
      </c>
      <c r="D4282" s="6" t="str">
        <f t="shared" si="596"/>
        <v>March</v>
      </c>
      <c r="E4282" s="6" t="str">
        <f t="shared" si="597"/>
        <v>Q1</v>
      </c>
      <c r="F4282" s="6" t="str">
        <f t="shared" si="598"/>
        <v>High</v>
      </c>
      <c r="G4282" s="6" t="str">
        <f t="shared" si="599"/>
        <v>Full Price</v>
      </c>
      <c r="H4282" s="6">
        <v>44258</v>
      </c>
      <c r="I4282" t="s">
        <v>965</v>
      </c>
      <c r="J4282" t="s">
        <v>595</v>
      </c>
      <c r="K4282" t="s">
        <v>3256</v>
      </c>
      <c r="L4282" t="s">
        <v>61</v>
      </c>
      <c r="M4282" t="s">
        <v>76</v>
      </c>
      <c r="N4282" t="s">
        <v>99</v>
      </c>
      <c r="O4282" t="s">
        <v>69</v>
      </c>
      <c r="P4282" t="s">
        <v>139</v>
      </c>
      <c r="Q4282" t="s">
        <v>71</v>
      </c>
      <c r="R4282" s="7">
        <v>0</v>
      </c>
      <c r="S4282" s="7">
        <f t="shared" si="594"/>
        <v>35.28</v>
      </c>
      <c r="T4282" s="8">
        <v>11.995200000000001</v>
      </c>
      <c r="U4282" s="8" t="str">
        <f t="shared" si="600"/>
        <v>Low</v>
      </c>
      <c r="V4282" s="7">
        <v>3</v>
      </c>
      <c r="W4282" s="8">
        <v>35.28</v>
      </c>
      <c r="X4282" s="8">
        <f t="shared" si="601"/>
        <v>5918</v>
      </c>
      <c r="Y4282" s="9">
        <v>0.34</v>
      </c>
      <c r="Z4282" s="9" t="str">
        <f t="shared" si="602"/>
        <v>High</v>
      </c>
    </row>
    <row r="4283" spans="1:26" x14ac:dyDescent="0.3">
      <c r="A4283" t="s">
        <v>5137</v>
      </c>
      <c r="B4283" s="6">
        <v>44258</v>
      </c>
      <c r="C4283" s="6" t="str">
        <f t="shared" si="595"/>
        <v>2021</v>
      </c>
      <c r="D4283" s="6" t="str">
        <f t="shared" si="596"/>
        <v>March</v>
      </c>
      <c r="E4283" s="6" t="str">
        <f t="shared" si="597"/>
        <v>Q1</v>
      </c>
      <c r="F4283" s="6" t="str">
        <f t="shared" si="598"/>
        <v>High</v>
      </c>
      <c r="G4283" s="6" t="str">
        <f t="shared" si="599"/>
        <v>Full Price</v>
      </c>
      <c r="H4283" s="6">
        <v>44258</v>
      </c>
      <c r="I4283" t="s">
        <v>965</v>
      </c>
      <c r="J4283" t="s">
        <v>89</v>
      </c>
      <c r="K4283" t="s">
        <v>4323</v>
      </c>
      <c r="L4283" t="s">
        <v>61</v>
      </c>
      <c r="M4283" t="s">
        <v>31</v>
      </c>
      <c r="N4283" t="s">
        <v>356</v>
      </c>
      <c r="O4283" t="s">
        <v>69</v>
      </c>
      <c r="P4283" t="s">
        <v>139</v>
      </c>
      <c r="Q4283" t="s">
        <v>71</v>
      </c>
      <c r="R4283" s="7">
        <v>0</v>
      </c>
      <c r="S4283" s="7">
        <f t="shared" si="594"/>
        <v>25.35</v>
      </c>
      <c r="T4283" s="8">
        <v>7.6050000000000004</v>
      </c>
      <c r="U4283" s="8" t="str">
        <f t="shared" si="600"/>
        <v>Low</v>
      </c>
      <c r="V4283" s="7">
        <v>3</v>
      </c>
      <c r="W4283" s="8">
        <v>25.35</v>
      </c>
      <c r="X4283" s="8">
        <f t="shared" si="601"/>
        <v>6647</v>
      </c>
      <c r="Y4283" s="9">
        <v>0.3</v>
      </c>
      <c r="Z4283" s="9" t="str">
        <f t="shared" si="602"/>
        <v>High</v>
      </c>
    </row>
    <row r="4284" spans="1:26" x14ac:dyDescent="0.3">
      <c r="A4284" t="s">
        <v>5138</v>
      </c>
      <c r="B4284" s="6">
        <v>44258</v>
      </c>
      <c r="C4284" s="6" t="str">
        <f t="shared" si="595"/>
        <v>2021</v>
      </c>
      <c r="D4284" s="6" t="str">
        <f t="shared" si="596"/>
        <v>March</v>
      </c>
      <c r="E4284" s="6" t="str">
        <f t="shared" si="597"/>
        <v>Q1</v>
      </c>
      <c r="F4284" s="6" t="str">
        <f t="shared" si="598"/>
        <v>Low</v>
      </c>
      <c r="G4284" s="6" t="str">
        <f t="shared" si="599"/>
        <v>Discounted</v>
      </c>
      <c r="H4284" s="6">
        <v>44263</v>
      </c>
      <c r="I4284" t="s">
        <v>2116</v>
      </c>
      <c r="J4284" t="s">
        <v>1458</v>
      </c>
      <c r="K4284" t="s">
        <v>5139</v>
      </c>
      <c r="L4284" t="s">
        <v>30</v>
      </c>
      <c r="M4284" t="s">
        <v>76</v>
      </c>
      <c r="N4284" t="s">
        <v>262</v>
      </c>
      <c r="O4284" t="s">
        <v>33</v>
      </c>
      <c r="P4284" t="s">
        <v>1059</v>
      </c>
      <c r="Q4284" t="s">
        <v>35</v>
      </c>
      <c r="R4284" s="7">
        <v>0.3</v>
      </c>
      <c r="S4284" s="7">
        <f t="shared" si="594"/>
        <v>446.52719999999999</v>
      </c>
      <c r="T4284" s="8">
        <v>-127.5792</v>
      </c>
      <c r="U4284" s="8" t="str">
        <f t="shared" si="600"/>
        <v>Loss</v>
      </c>
      <c r="V4284" s="7">
        <v>3</v>
      </c>
      <c r="W4284" s="8">
        <v>637.89599999999996</v>
      </c>
      <c r="X4284" s="8">
        <f t="shared" si="601"/>
        <v>868</v>
      </c>
      <c r="Y4284" s="9">
        <v>-0.2</v>
      </c>
      <c r="Z4284" s="9" t="str">
        <f t="shared" si="602"/>
        <v>Low</v>
      </c>
    </row>
    <row r="4285" spans="1:26" x14ac:dyDescent="0.3">
      <c r="A4285" t="s">
        <v>5138</v>
      </c>
      <c r="B4285" s="6">
        <v>44258</v>
      </c>
      <c r="C4285" s="6" t="str">
        <f t="shared" si="595"/>
        <v>2021</v>
      </c>
      <c r="D4285" s="6" t="str">
        <f t="shared" si="596"/>
        <v>March</v>
      </c>
      <c r="E4285" s="6" t="str">
        <f t="shared" si="597"/>
        <v>Q1</v>
      </c>
      <c r="F4285" s="6" t="str">
        <f t="shared" si="598"/>
        <v>High</v>
      </c>
      <c r="G4285" s="6" t="str">
        <f t="shared" si="599"/>
        <v>Discounted</v>
      </c>
      <c r="H4285" s="6">
        <v>44263</v>
      </c>
      <c r="I4285" t="s">
        <v>2116</v>
      </c>
      <c r="J4285" t="s">
        <v>89</v>
      </c>
      <c r="K4285" t="s">
        <v>4028</v>
      </c>
      <c r="L4285" t="s">
        <v>30</v>
      </c>
      <c r="M4285" t="s">
        <v>31</v>
      </c>
      <c r="N4285" t="s">
        <v>149</v>
      </c>
      <c r="O4285" t="s">
        <v>33</v>
      </c>
      <c r="P4285" t="s">
        <v>1059</v>
      </c>
      <c r="Q4285" t="s">
        <v>35</v>
      </c>
      <c r="R4285" s="7">
        <v>0.2</v>
      </c>
      <c r="S4285" s="7">
        <f t="shared" si="594"/>
        <v>29.28</v>
      </c>
      <c r="T4285" s="8">
        <v>11.895</v>
      </c>
      <c r="U4285" s="8" t="str">
        <f t="shared" si="600"/>
        <v>Low</v>
      </c>
      <c r="V4285" s="7">
        <v>3</v>
      </c>
      <c r="W4285" s="8">
        <v>36.6</v>
      </c>
      <c r="X4285" s="8">
        <f t="shared" si="601"/>
        <v>5832</v>
      </c>
      <c r="Y4285" s="9">
        <v>0.32500000000000001</v>
      </c>
      <c r="Z4285" s="9" t="str">
        <f t="shared" si="602"/>
        <v>High</v>
      </c>
    </row>
    <row r="4286" spans="1:26" x14ac:dyDescent="0.3">
      <c r="A4286" t="s">
        <v>5138</v>
      </c>
      <c r="B4286" s="6">
        <v>44258</v>
      </c>
      <c r="C4286" s="6" t="str">
        <f t="shared" si="595"/>
        <v>2021</v>
      </c>
      <c r="D4286" s="6" t="str">
        <f t="shared" si="596"/>
        <v>March</v>
      </c>
      <c r="E4286" s="6" t="str">
        <f t="shared" si="597"/>
        <v>Q1</v>
      </c>
      <c r="F4286" s="6" t="str">
        <f t="shared" si="598"/>
        <v>Low</v>
      </c>
      <c r="G4286" s="6" t="str">
        <f t="shared" si="599"/>
        <v>Discounted</v>
      </c>
      <c r="H4286" s="6">
        <v>44263</v>
      </c>
      <c r="I4286" t="s">
        <v>2116</v>
      </c>
      <c r="J4286" t="s">
        <v>1559</v>
      </c>
      <c r="K4286" t="s">
        <v>4593</v>
      </c>
      <c r="L4286" t="s">
        <v>30</v>
      </c>
      <c r="M4286" t="s">
        <v>91</v>
      </c>
      <c r="N4286" t="s">
        <v>534</v>
      </c>
      <c r="O4286" t="s">
        <v>33</v>
      </c>
      <c r="P4286" t="s">
        <v>1059</v>
      </c>
      <c r="Q4286" t="s">
        <v>35</v>
      </c>
      <c r="R4286" s="7">
        <v>0.4</v>
      </c>
      <c r="S4286" s="7">
        <f t="shared" si="594"/>
        <v>172.74600000000001</v>
      </c>
      <c r="T4286" s="8">
        <v>33.589500000000001</v>
      </c>
      <c r="U4286" s="8" t="str">
        <f t="shared" si="600"/>
        <v>Low</v>
      </c>
      <c r="V4286" s="7">
        <v>3</v>
      </c>
      <c r="W4286" s="8">
        <v>287.91000000000003</v>
      </c>
      <c r="X4286" s="8">
        <f t="shared" si="601"/>
        <v>1963</v>
      </c>
      <c r="Y4286" s="9">
        <v>0.116666667</v>
      </c>
      <c r="Z4286" s="9" t="str">
        <f t="shared" si="602"/>
        <v>Low</v>
      </c>
    </row>
    <row r="4287" spans="1:26" x14ac:dyDescent="0.3">
      <c r="A4287" t="s">
        <v>5140</v>
      </c>
      <c r="B4287" s="6">
        <v>44258</v>
      </c>
      <c r="C4287" s="6" t="str">
        <f t="shared" si="595"/>
        <v>2021</v>
      </c>
      <c r="D4287" s="6" t="str">
        <f t="shared" si="596"/>
        <v>March</v>
      </c>
      <c r="E4287" s="6" t="str">
        <f t="shared" si="597"/>
        <v>Q1</v>
      </c>
      <c r="F4287" s="6" t="str">
        <f t="shared" si="598"/>
        <v>High</v>
      </c>
      <c r="G4287" s="6" t="str">
        <f t="shared" si="599"/>
        <v>Full Price</v>
      </c>
      <c r="H4287" s="6">
        <v>44263</v>
      </c>
      <c r="I4287" t="s">
        <v>3197</v>
      </c>
      <c r="J4287" t="s">
        <v>153</v>
      </c>
      <c r="K4287" t="s">
        <v>1206</v>
      </c>
      <c r="L4287" t="s">
        <v>30</v>
      </c>
      <c r="M4287" t="s">
        <v>91</v>
      </c>
      <c r="N4287" t="s">
        <v>92</v>
      </c>
      <c r="O4287" t="s">
        <v>33</v>
      </c>
      <c r="P4287" t="s">
        <v>908</v>
      </c>
      <c r="Q4287" t="s">
        <v>237</v>
      </c>
      <c r="R4287" s="7">
        <v>0</v>
      </c>
      <c r="S4287" s="7">
        <f t="shared" si="594"/>
        <v>134.85</v>
      </c>
      <c r="T4287" s="8">
        <v>37.758000000000003</v>
      </c>
      <c r="U4287" s="8" t="str">
        <f t="shared" si="600"/>
        <v>Low</v>
      </c>
      <c r="V4287" s="7">
        <v>3</v>
      </c>
      <c r="W4287" s="8">
        <v>134.85</v>
      </c>
      <c r="X4287" s="8">
        <f t="shared" si="601"/>
        <v>3256</v>
      </c>
      <c r="Y4287" s="9">
        <v>0.28000000000000003</v>
      </c>
      <c r="Z4287" s="9" t="str">
        <f t="shared" si="602"/>
        <v>High</v>
      </c>
    </row>
    <row r="4288" spans="1:26" x14ac:dyDescent="0.3">
      <c r="A4288" t="s">
        <v>5141</v>
      </c>
      <c r="B4288" s="6">
        <v>44259</v>
      </c>
      <c r="C4288" s="6" t="str">
        <f t="shared" si="595"/>
        <v>2021</v>
      </c>
      <c r="D4288" s="6" t="str">
        <f t="shared" si="596"/>
        <v>March</v>
      </c>
      <c r="E4288" s="6" t="str">
        <f t="shared" si="597"/>
        <v>Q1</v>
      </c>
      <c r="F4288" s="6" t="str">
        <f t="shared" si="598"/>
        <v>High</v>
      </c>
      <c r="G4288" s="6" t="str">
        <f t="shared" si="599"/>
        <v>Discounted</v>
      </c>
      <c r="H4288" s="6">
        <v>44263</v>
      </c>
      <c r="I4288" t="s">
        <v>1178</v>
      </c>
      <c r="J4288" t="s">
        <v>44</v>
      </c>
      <c r="K4288" t="s">
        <v>773</v>
      </c>
      <c r="L4288" t="s">
        <v>61</v>
      </c>
      <c r="M4288" t="s">
        <v>31</v>
      </c>
      <c r="N4288" t="s">
        <v>46</v>
      </c>
      <c r="O4288" t="s">
        <v>62</v>
      </c>
      <c r="P4288" t="s">
        <v>226</v>
      </c>
      <c r="Q4288" t="s">
        <v>227</v>
      </c>
      <c r="R4288" s="7">
        <v>0.2</v>
      </c>
      <c r="S4288" s="7">
        <f t="shared" si="594"/>
        <v>8.0640000000000001</v>
      </c>
      <c r="T4288" s="8">
        <v>3.528</v>
      </c>
      <c r="U4288" s="8" t="str">
        <f t="shared" si="600"/>
        <v>Low</v>
      </c>
      <c r="V4288" s="7">
        <v>4</v>
      </c>
      <c r="W4288" s="8">
        <v>10.08</v>
      </c>
      <c r="X4288" s="8">
        <f t="shared" si="601"/>
        <v>8623</v>
      </c>
      <c r="Y4288" s="9">
        <v>0.35</v>
      </c>
      <c r="Z4288" s="9" t="str">
        <f t="shared" si="602"/>
        <v>High</v>
      </c>
    </row>
    <row r="4289" spans="1:26" x14ac:dyDescent="0.3">
      <c r="A4289" t="s">
        <v>5142</v>
      </c>
      <c r="B4289" s="6">
        <v>44259</v>
      </c>
      <c r="C4289" s="6" t="str">
        <f t="shared" si="595"/>
        <v>2021</v>
      </c>
      <c r="D4289" s="6" t="str">
        <f t="shared" si="596"/>
        <v>March</v>
      </c>
      <c r="E4289" s="6" t="str">
        <f t="shared" si="597"/>
        <v>Q1</v>
      </c>
      <c r="F4289" s="6" t="str">
        <f t="shared" si="598"/>
        <v>High</v>
      </c>
      <c r="G4289" s="6" t="str">
        <f t="shared" si="599"/>
        <v>Full Price</v>
      </c>
      <c r="H4289" s="6">
        <v>44265</v>
      </c>
      <c r="I4289" t="s">
        <v>3262</v>
      </c>
      <c r="J4289" t="s">
        <v>5143</v>
      </c>
      <c r="K4289" t="s">
        <v>5144</v>
      </c>
      <c r="L4289" t="s">
        <v>40</v>
      </c>
      <c r="M4289" t="s">
        <v>31</v>
      </c>
      <c r="N4289" t="s">
        <v>53</v>
      </c>
      <c r="O4289" t="s">
        <v>69</v>
      </c>
      <c r="P4289" t="s">
        <v>263</v>
      </c>
      <c r="Q4289" t="s">
        <v>71</v>
      </c>
      <c r="R4289" s="7">
        <v>0</v>
      </c>
      <c r="S4289" s="7">
        <f t="shared" si="594"/>
        <v>16.989999999999998</v>
      </c>
      <c r="T4289" s="8">
        <v>4.9271000000000003</v>
      </c>
      <c r="U4289" s="8" t="str">
        <f t="shared" si="600"/>
        <v>Low</v>
      </c>
      <c r="V4289" s="7">
        <v>1</v>
      </c>
      <c r="W4289" s="8">
        <v>16.989999999999998</v>
      </c>
      <c r="X4289" s="8">
        <f t="shared" si="601"/>
        <v>7527</v>
      </c>
      <c r="Y4289" s="9">
        <v>0.28999999999999998</v>
      </c>
      <c r="Z4289" s="9" t="str">
        <f t="shared" si="602"/>
        <v>High</v>
      </c>
    </row>
    <row r="4290" spans="1:26" x14ac:dyDescent="0.3">
      <c r="A4290" t="s">
        <v>5145</v>
      </c>
      <c r="B4290" s="6">
        <v>44259</v>
      </c>
      <c r="C4290" s="6" t="str">
        <f t="shared" si="595"/>
        <v>2021</v>
      </c>
      <c r="D4290" s="6" t="str">
        <f t="shared" si="596"/>
        <v>March</v>
      </c>
      <c r="E4290" s="6" t="str">
        <f t="shared" si="597"/>
        <v>Q1</v>
      </c>
      <c r="F4290" s="6" t="str">
        <f t="shared" si="598"/>
        <v>High</v>
      </c>
      <c r="G4290" s="6" t="str">
        <f t="shared" si="599"/>
        <v>Full Price</v>
      </c>
      <c r="H4290" s="6">
        <v>44263</v>
      </c>
      <c r="I4290" t="s">
        <v>3871</v>
      </c>
      <c r="J4290" t="s">
        <v>161</v>
      </c>
      <c r="K4290" t="s">
        <v>1699</v>
      </c>
      <c r="L4290" t="s">
        <v>61</v>
      </c>
      <c r="M4290" t="s">
        <v>91</v>
      </c>
      <c r="N4290" t="s">
        <v>110</v>
      </c>
      <c r="O4290" t="s">
        <v>54</v>
      </c>
      <c r="P4290" t="s">
        <v>121</v>
      </c>
      <c r="Q4290" t="s">
        <v>1180</v>
      </c>
      <c r="R4290" s="7">
        <v>0</v>
      </c>
      <c r="S4290" s="7">
        <f t="shared" ref="S4290:S4353" si="603">W4290 - (W4290 * R4290)</f>
        <v>159.97999999999999</v>
      </c>
      <c r="T4290" s="8">
        <v>57.592799999999997</v>
      </c>
      <c r="U4290" s="8" t="str">
        <f t="shared" si="600"/>
        <v>Low</v>
      </c>
      <c r="V4290" s="7">
        <v>2</v>
      </c>
      <c r="W4290" s="8">
        <v>159.97999999999999</v>
      </c>
      <c r="X4290" s="8">
        <f t="shared" si="601"/>
        <v>2971</v>
      </c>
      <c r="Y4290" s="9">
        <v>0.36</v>
      </c>
      <c r="Z4290" s="9" t="str">
        <f t="shared" si="602"/>
        <v>High</v>
      </c>
    </row>
    <row r="4291" spans="1:26" x14ac:dyDescent="0.3">
      <c r="A4291" t="s">
        <v>5146</v>
      </c>
      <c r="B4291" s="6">
        <v>44259</v>
      </c>
      <c r="C4291" s="6" t="str">
        <f t="shared" ref="C4291:C4354" si="604">TEXT(B4291, "YYYY")</f>
        <v>2021</v>
      </c>
      <c r="D4291" s="6" t="str">
        <f t="shared" ref="D4291:D4354" si="605">TEXT(B4291, "MMMM")</f>
        <v>March</v>
      </c>
      <c r="E4291" s="6" t="str">
        <f t="shared" ref="E4291:E4354" si="606">"Q" &amp; INT((MONTH(B4291) - 1) / 3) + 1</f>
        <v>Q1</v>
      </c>
      <c r="F4291" s="6" t="str">
        <f t="shared" ref="F4291:F4354" si="607">IF(Y4291&gt; 0.2, "High", "Low")</f>
        <v>High</v>
      </c>
      <c r="G4291" s="6" t="str">
        <f t="shared" ref="G4291:G4354" si="608">IF(R4291&gt;0, "Discounted", "Full Price")</f>
        <v>Full Price</v>
      </c>
      <c r="H4291" s="6">
        <v>44263</v>
      </c>
      <c r="I4291" t="s">
        <v>1348</v>
      </c>
      <c r="J4291" t="s">
        <v>89</v>
      </c>
      <c r="K4291" t="s">
        <v>1255</v>
      </c>
      <c r="L4291" t="s">
        <v>30</v>
      </c>
      <c r="M4291" t="s">
        <v>31</v>
      </c>
      <c r="N4291" t="s">
        <v>41</v>
      </c>
      <c r="O4291" t="s">
        <v>33</v>
      </c>
      <c r="P4291" t="s">
        <v>1401</v>
      </c>
      <c r="Q4291" t="s">
        <v>237</v>
      </c>
      <c r="R4291" s="7">
        <v>0</v>
      </c>
      <c r="S4291" s="7">
        <f t="shared" si="603"/>
        <v>128.4</v>
      </c>
      <c r="T4291" s="8">
        <v>64.2</v>
      </c>
      <c r="U4291" s="8" t="str">
        <f t="shared" ref="U4291:U4354" si="609">IF(T4291 &lt; 0, "Loss", IF(T4291 &lt; 100, "Low", IF(T4291 &lt; 500, "Medium", "High")))</f>
        <v>Low</v>
      </c>
      <c r="V4291" s="7">
        <v>3</v>
      </c>
      <c r="W4291" s="8">
        <v>128.4</v>
      </c>
      <c r="X4291" s="8">
        <f t="shared" ref="X4291:X4354" si="610">_xlfn.RANK.EQ(W4291, W$2:W$9994)</f>
        <v>3318</v>
      </c>
      <c r="Y4291" s="9">
        <v>0.5</v>
      </c>
      <c r="Z4291" s="9" t="str">
        <f t="shared" ref="Z4291:Z4354" si="611">IF(Y4291 &gt; 0.2, "High", "Low")</f>
        <v>High</v>
      </c>
    </row>
    <row r="4292" spans="1:26" x14ac:dyDescent="0.3">
      <c r="A4292" t="s">
        <v>5147</v>
      </c>
      <c r="B4292" s="6">
        <v>44260</v>
      </c>
      <c r="C4292" s="6" t="str">
        <f t="shared" si="604"/>
        <v>2021</v>
      </c>
      <c r="D4292" s="6" t="str">
        <f t="shared" si="605"/>
        <v>March</v>
      </c>
      <c r="E4292" s="6" t="str">
        <f t="shared" si="606"/>
        <v>Q1</v>
      </c>
      <c r="F4292" s="6" t="str">
        <f t="shared" si="607"/>
        <v>High</v>
      </c>
      <c r="G4292" s="6" t="str">
        <f t="shared" si="608"/>
        <v>Discounted</v>
      </c>
      <c r="H4292" s="6">
        <v>44266</v>
      </c>
      <c r="I4292" t="s">
        <v>1501</v>
      </c>
      <c r="J4292" t="s">
        <v>89</v>
      </c>
      <c r="K4292" t="s">
        <v>930</v>
      </c>
      <c r="L4292" t="s">
        <v>61</v>
      </c>
      <c r="M4292" t="s">
        <v>31</v>
      </c>
      <c r="N4292" t="s">
        <v>149</v>
      </c>
      <c r="O4292" t="s">
        <v>33</v>
      </c>
      <c r="P4292" t="s">
        <v>364</v>
      </c>
      <c r="Q4292" t="s">
        <v>35</v>
      </c>
      <c r="R4292" s="7">
        <v>0.2</v>
      </c>
      <c r="S4292" s="7">
        <f t="shared" si="603"/>
        <v>119.4816</v>
      </c>
      <c r="T4292" s="8">
        <v>50.406300000000002</v>
      </c>
      <c r="U4292" s="8" t="str">
        <f t="shared" si="609"/>
        <v>Low</v>
      </c>
      <c r="V4292" s="7">
        <v>3</v>
      </c>
      <c r="W4292" s="8">
        <v>149.352</v>
      </c>
      <c r="X4292" s="8">
        <f t="shared" si="610"/>
        <v>3093</v>
      </c>
      <c r="Y4292" s="9">
        <v>0.33750000000000002</v>
      </c>
      <c r="Z4292" s="9" t="str">
        <f t="shared" si="611"/>
        <v>High</v>
      </c>
    </row>
    <row r="4293" spans="1:26" x14ac:dyDescent="0.3">
      <c r="A4293" t="s">
        <v>5147</v>
      </c>
      <c r="B4293" s="6">
        <v>44260</v>
      </c>
      <c r="C4293" s="6" t="str">
        <f t="shared" si="604"/>
        <v>2021</v>
      </c>
      <c r="D4293" s="6" t="str">
        <f t="shared" si="605"/>
        <v>March</v>
      </c>
      <c r="E4293" s="6" t="str">
        <f t="shared" si="606"/>
        <v>Q1</v>
      </c>
      <c r="F4293" s="6" t="str">
        <f t="shared" si="607"/>
        <v>Low</v>
      </c>
      <c r="G4293" s="6" t="str">
        <f t="shared" si="608"/>
        <v>Discounted</v>
      </c>
      <c r="H4293" s="6">
        <v>44266</v>
      </c>
      <c r="I4293" t="s">
        <v>1501</v>
      </c>
      <c r="J4293" t="s">
        <v>101</v>
      </c>
      <c r="K4293" t="s">
        <v>324</v>
      </c>
      <c r="L4293" t="s">
        <v>61</v>
      </c>
      <c r="M4293" t="s">
        <v>31</v>
      </c>
      <c r="N4293" t="s">
        <v>49</v>
      </c>
      <c r="O4293" t="s">
        <v>33</v>
      </c>
      <c r="P4293" t="s">
        <v>364</v>
      </c>
      <c r="Q4293" t="s">
        <v>35</v>
      </c>
      <c r="R4293" s="7">
        <v>0.2</v>
      </c>
      <c r="S4293" s="7">
        <f t="shared" si="603"/>
        <v>10.393600000000001</v>
      </c>
      <c r="T4293" s="8">
        <v>-0.81200000000000006</v>
      </c>
      <c r="U4293" s="8" t="str">
        <f t="shared" si="609"/>
        <v>Loss</v>
      </c>
      <c r="V4293" s="7">
        <v>1</v>
      </c>
      <c r="W4293" s="8">
        <v>12.992000000000001</v>
      </c>
      <c r="X4293" s="8">
        <f t="shared" si="610"/>
        <v>8096</v>
      </c>
      <c r="Y4293" s="9">
        <v>-6.25E-2</v>
      </c>
      <c r="Z4293" s="9" t="str">
        <f t="shared" si="611"/>
        <v>Low</v>
      </c>
    </row>
    <row r="4294" spans="1:26" x14ac:dyDescent="0.3">
      <c r="A4294" t="s">
        <v>5148</v>
      </c>
      <c r="B4294" s="6">
        <v>44261</v>
      </c>
      <c r="C4294" s="6" t="str">
        <f t="shared" si="604"/>
        <v>2021</v>
      </c>
      <c r="D4294" s="6" t="str">
        <f t="shared" si="605"/>
        <v>March</v>
      </c>
      <c r="E4294" s="6" t="str">
        <f t="shared" si="606"/>
        <v>Q1</v>
      </c>
      <c r="F4294" s="6" t="str">
        <f t="shared" si="607"/>
        <v>Low</v>
      </c>
      <c r="G4294" s="6" t="str">
        <f t="shared" si="608"/>
        <v>Discounted</v>
      </c>
      <c r="H4294" s="6">
        <v>44267</v>
      </c>
      <c r="I4294" t="s">
        <v>3741</v>
      </c>
      <c r="J4294" t="s">
        <v>192</v>
      </c>
      <c r="K4294" t="s">
        <v>2953</v>
      </c>
      <c r="L4294" t="s">
        <v>30</v>
      </c>
      <c r="M4294" t="s">
        <v>76</v>
      </c>
      <c r="N4294" t="s">
        <v>99</v>
      </c>
      <c r="O4294" t="s">
        <v>33</v>
      </c>
      <c r="P4294" t="s">
        <v>368</v>
      </c>
      <c r="Q4294" t="s">
        <v>43</v>
      </c>
      <c r="R4294" s="7">
        <v>0.6</v>
      </c>
      <c r="S4294" s="7">
        <f t="shared" si="603"/>
        <v>63.616</v>
      </c>
      <c r="T4294" s="8">
        <v>-194.82400000000001</v>
      </c>
      <c r="U4294" s="8" t="str">
        <f t="shared" si="609"/>
        <v>Loss</v>
      </c>
      <c r="V4294" s="7">
        <v>5</v>
      </c>
      <c r="W4294" s="8">
        <v>159.04</v>
      </c>
      <c r="X4294" s="8">
        <f t="shared" si="610"/>
        <v>2990</v>
      </c>
      <c r="Y4294" s="9">
        <v>-1.2250000000000001</v>
      </c>
      <c r="Z4294" s="9" t="str">
        <f t="shared" si="611"/>
        <v>Low</v>
      </c>
    </row>
    <row r="4295" spans="1:26" x14ac:dyDescent="0.3">
      <c r="A4295" t="s">
        <v>5148</v>
      </c>
      <c r="B4295" s="6">
        <v>44261</v>
      </c>
      <c r="C4295" s="6" t="str">
        <f t="shared" si="604"/>
        <v>2021</v>
      </c>
      <c r="D4295" s="6" t="str">
        <f t="shared" si="605"/>
        <v>March</v>
      </c>
      <c r="E4295" s="6" t="str">
        <f t="shared" si="606"/>
        <v>Q1</v>
      </c>
      <c r="F4295" s="6" t="str">
        <f t="shared" si="607"/>
        <v>Low</v>
      </c>
      <c r="G4295" s="6" t="str">
        <f t="shared" si="608"/>
        <v>Discounted</v>
      </c>
      <c r="H4295" s="6">
        <v>44267</v>
      </c>
      <c r="I4295" t="s">
        <v>3741</v>
      </c>
      <c r="J4295" t="s">
        <v>425</v>
      </c>
      <c r="K4295" t="s">
        <v>2836</v>
      </c>
      <c r="L4295" t="s">
        <v>30</v>
      </c>
      <c r="M4295" t="s">
        <v>76</v>
      </c>
      <c r="N4295" t="s">
        <v>262</v>
      </c>
      <c r="O4295" t="s">
        <v>33</v>
      </c>
      <c r="P4295" t="s">
        <v>368</v>
      </c>
      <c r="Q4295" t="s">
        <v>43</v>
      </c>
      <c r="R4295" s="7">
        <v>0.5</v>
      </c>
      <c r="S4295" s="7">
        <f t="shared" si="603"/>
        <v>72.989999999999995</v>
      </c>
      <c r="T4295" s="8">
        <v>-99.266400000000004</v>
      </c>
      <c r="U4295" s="8" t="str">
        <f t="shared" si="609"/>
        <v>Loss</v>
      </c>
      <c r="V4295" s="7">
        <v>2</v>
      </c>
      <c r="W4295" s="8">
        <v>145.97999999999999</v>
      </c>
      <c r="X4295" s="8">
        <f t="shared" si="610"/>
        <v>3137</v>
      </c>
      <c r="Y4295" s="9">
        <v>-0.68</v>
      </c>
      <c r="Z4295" s="9" t="str">
        <f t="shared" si="611"/>
        <v>Low</v>
      </c>
    </row>
    <row r="4296" spans="1:26" x14ac:dyDescent="0.3">
      <c r="A4296" t="s">
        <v>5148</v>
      </c>
      <c r="B4296" s="6">
        <v>44261</v>
      </c>
      <c r="C4296" s="6" t="str">
        <f t="shared" si="604"/>
        <v>2021</v>
      </c>
      <c r="D4296" s="6" t="str">
        <f t="shared" si="605"/>
        <v>March</v>
      </c>
      <c r="E4296" s="6" t="str">
        <f t="shared" si="606"/>
        <v>Q1</v>
      </c>
      <c r="F4296" s="6" t="str">
        <f t="shared" si="607"/>
        <v>Low</v>
      </c>
      <c r="G4296" s="6" t="str">
        <f t="shared" si="608"/>
        <v>Discounted</v>
      </c>
      <c r="H4296" s="6">
        <v>44267</v>
      </c>
      <c r="I4296" t="s">
        <v>3741</v>
      </c>
      <c r="J4296" t="s">
        <v>89</v>
      </c>
      <c r="K4296" t="s">
        <v>1324</v>
      </c>
      <c r="L4296" t="s">
        <v>30</v>
      </c>
      <c r="M4296" t="s">
        <v>31</v>
      </c>
      <c r="N4296" t="s">
        <v>174</v>
      </c>
      <c r="O4296" t="s">
        <v>33</v>
      </c>
      <c r="P4296" t="s">
        <v>368</v>
      </c>
      <c r="Q4296" t="s">
        <v>43</v>
      </c>
      <c r="R4296" s="7">
        <v>0.8</v>
      </c>
      <c r="S4296" s="7">
        <f t="shared" si="603"/>
        <v>0.46679999999999988</v>
      </c>
      <c r="T4296" s="8">
        <v>-6.3018000000000001</v>
      </c>
      <c r="U4296" s="8" t="str">
        <f t="shared" si="609"/>
        <v>Loss</v>
      </c>
      <c r="V4296" s="7">
        <v>3</v>
      </c>
      <c r="W4296" s="8">
        <v>2.3340000000000001</v>
      </c>
      <c r="X4296" s="8">
        <f t="shared" si="610"/>
        <v>9883</v>
      </c>
      <c r="Y4296" s="9">
        <v>-2.7</v>
      </c>
      <c r="Z4296" s="9" t="str">
        <f t="shared" si="611"/>
        <v>Low</v>
      </c>
    </row>
    <row r="4297" spans="1:26" x14ac:dyDescent="0.3">
      <c r="A4297" t="s">
        <v>5148</v>
      </c>
      <c r="B4297" s="6">
        <v>44261</v>
      </c>
      <c r="C4297" s="6" t="str">
        <f t="shared" si="604"/>
        <v>2021</v>
      </c>
      <c r="D4297" s="6" t="str">
        <f t="shared" si="605"/>
        <v>March</v>
      </c>
      <c r="E4297" s="6" t="str">
        <f t="shared" si="606"/>
        <v>Q1</v>
      </c>
      <c r="F4297" s="6" t="str">
        <f t="shared" si="607"/>
        <v>Low</v>
      </c>
      <c r="G4297" s="6" t="str">
        <f t="shared" si="608"/>
        <v>Discounted</v>
      </c>
      <c r="H4297" s="6">
        <v>44267</v>
      </c>
      <c r="I4297" t="s">
        <v>3741</v>
      </c>
      <c r="J4297" t="s">
        <v>89</v>
      </c>
      <c r="K4297" t="s">
        <v>2825</v>
      </c>
      <c r="L4297" t="s">
        <v>30</v>
      </c>
      <c r="M4297" t="s">
        <v>31</v>
      </c>
      <c r="N4297" t="s">
        <v>41</v>
      </c>
      <c r="O4297" t="s">
        <v>33</v>
      </c>
      <c r="P4297" t="s">
        <v>368</v>
      </c>
      <c r="Q4297" t="s">
        <v>43</v>
      </c>
      <c r="R4297" s="7">
        <v>0.8</v>
      </c>
      <c r="S4297" s="7">
        <f t="shared" si="603"/>
        <v>0.34559999999999991</v>
      </c>
      <c r="T4297" s="8">
        <v>-2.7648000000000001</v>
      </c>
      <c r="U4297" s="8" t="str">
        <f t="shared" si="609"/>
        <v>Loss</v>
      </c>
      <c r="V4297" s="7">
        <v>4</v>
      </c>
      <c r="W4297" s="8">
        <v>1.728</v>
      </c>
      <c r="X4297" s="8">
        <f t="shared" si="610"/>
        <v>9942</v>
      </c>
      <c r="Y4297" s="9">
        <v>-1.6</v>
      </c>
      <c r="Z4297" s="9" t="str">
        <f t="shared" si="611"/>
        <v>Low</v>
      </c>
    </row>
    <row r="4298" spans="1:26" x14ac:dyDescent="0.3">
      <c r="A4298" t="s">
        <v>5149</v>
      </c>
      <c r="B4298" s="6">
        <v>44261</v>
      </c>
      <c r="C4298" s="6" t="str">
        <f t="shared" si="604"/>
        <v>2021</v>
      </c>
      <c r="D4298" s="6" t="str">
        <f t="shared" si="605"/>
        <v>March</v>
      </c>
      <c r="E4298" s="6" t="str">
        <f t="shared" si="606"/>
        <v>Q1</v>
      </c>
      <c r="F4298" s="6" t="str">
        <f t="shared" si="607"/>
        <v>Low</v>
      </c>
      <c r="G4298" s="6" t="str">
        <f t="shared" si="608"/>
        <v>Discounted</v>
      </c>
      <c r="H4298" s="6">
        <v>44265</v>
      </c>
      <c r="I4298" t="s">
        <v>3736</v>
      </c>
      <c r="J4298" t="s">
        <v>44</v>
      </c>
      <c r="K4298" t="s">
        <v>2317</v>
      </c>
      <c r="L4298" t="s">
        <v>40</v>
      </c>
      <c r="M4298" t="s">
        <v>31</v>
      </c>
      <c r="N4298" t="s">
        <v>41</v>
      </c>
      <c r="O4298" t="s">
        <v>54</v>
      </c>
      <c r="P4298" t="s">
        <v>55</v>
      </c>
      <c r="Q4298" t="s">
        <v>56</v>
      </c>
      <c r="R4298" s="7">
        <v>0.7</v>
      </c>
      <c r="S4298" s="7">
        <f t="shared" si="603"/>
        <v>0.61290000000000022</v>
      </c>
      <c r="T4298" s="8">
        <v>-1.4982</v>
      </c>
      <c r="U4298" s="8" t="str">
        <f t="shared" si="609"/>
        <v>Loss</v>
      </c>
      <c r="V4298" s="7">
        <v>1</v>
      </c>
      <c r="W4298" s="8">
        <v>2.0430000000000001</v>
      </c>
      <c r="X4298" s="8">
        <f t="shared" si="610"/>
        <v>9910</v>
      </c>
      <c r="Y4298" s="9">
        <v>-0.73333333300000003</v>
      </c>
      <c r="Z4298" s="9" t="str">
        <f t="shared" si="611"/>
        <v>Low</v>
      </c>
    </row>
    <row r="4299" spans="1:26" x14ac:dyDescent="0.3">
      <c r="A4299" t="s">
        <v>5149</v>
      </c>
      <c r="B4299" s="6">
        <v>44261</v>
      </c>
      <c r="C4299" s="6" t="str">
        <f t="shared" si="604"/>
        <v>2021</v>
      </c>
      <c r="D4299" s="6" t="str">
        <f t="shared" si="605"/>
        <v>March</v>
      </c>
      <c r="E4299" s="6" t="str">
        <f t="shared" si="606"/>
        <v>Q1</v>
      </c>
      <c r="F4299" s="6" t="str">
        <f t="shared" si="607"/>
        <v>Low</v>
      </c>
      <c r="G4299" s="6" t="str">
        <f t="shared" si="608"/>
        <v>Discounted</v>
      </c>
      <c r="H4299" s="6">
        <v>44265</v>
      </c>
      <c r="I4299" t="s">
        <v>3736</v>
      </c>
      <c r="J4299" t="s">
        <v>1280</v>
      </c>
      <c r="K4299" t="s">
        <v>1281</v>
      </c>
      <c r="L4299" t="s">
        <v>40</v>
      </c>
      <c r="M4299" t="s">
        <v>91</v>
      </c>
      <c r="N4299" t="s">
        <v>92</v>
      </c>
      <c r="O4299" t="s">
        <v>54</v>
      </c>
      <c r="P4299" t="s">
        <v>55</v>
      </c>
      <c r="Q4299" t="s">
        <v>56</v>
      </c>
      <c r="R4299" s="7">
        <v>0.4</v>
      </c>
      <c r="S4299" s="7">
        <f t="shared" si="603"/>
        <v>40.942799999999998</v>
      </c>
      <c r="T4299" s="8">
        <v>-12.510300000000001</v>
      </c>
      <c r="U4299" s="8" t="str">
        <f t="shared" si="609"/>
        <v>Loss</v>
      </c>
      <c r="V4299" s="7">
        <v>3</v>
      </c>
      <c r="W4299" s="8">
        <v>68.238</v>
      </c>
      <c r="X4299" s="8">
        <f t="shared" si="610"/>
        <v>4526</v>
      </c>
      <c r="Y4299" s="9">
        <v>-0.18333333299999999</v>
      </c>
      <c r="Z4299" s="9" t="str">
        <f t="shared" si="611"/>
        <v>Low</v>
      </c>
    </row>
    <row r="4300" spans="1:26" x14ac:dyDescent="0.3">
      <c r="A4300" t="s">
        <v>5149</v>
      </c>
      <c r="B4300" s="6">
        <v>44261</v>
      </c>
      <c r="C4300" s="6" t="str">
        <f t="shared" si="604"/>
        <v>2021</v>
      </c>
      <c r="D4300" s="6" t="str">
        <f t="shared" si="605"/>
        <v>March</v>
      </c>
      <c r="E4300" s="6" t="str">
        <f t="shared" si="606"/>
        <v>Q1</v>
      </c>
      <c r="F4300" s="6" t="str">
        <f t="shared" si="607"/>
        <v>Low</v>
      </c>
      <c r="G4300" s="6" t="str">
        <f t="shared" si="608"/>
        <v>Discounted</v>
      </c>
      <c r="H4300" s="6">
        <v>44265</v>
      </c>
      <c r="I4300" t="s">
        <v>3736</v>
      </c>
      <c r="J4300" t="s">
        <v>89</v>
      </c>
      <c r="K4300" t="s">
        <v>1529</v>
      </c>
      <c r="L4300" t="s">
        <v>40</v>
      </c>
      <c r="M4300" t="s">
        <v>91</v>
      </c>
      <c r="N4300" t="s">
        <v>92</v>
      </c>
      <c r="O4300" t="s">
        <v>54</v>
      </c>
      <c r="P4300" t="s">
        <v>55</v>
      </c>
      <c r="Q4300" t="s">
        <v>56</v>
      </c>
      <c r="R4300" s="7">
        <v>0.4</v>
      </c>
      <c r="S4300" s="7">
        <f t="shared" si="603"/>
        <v>259.16399999999999</v>
      </c>
      <c r="T4300" s="8">
        <v>-71.989999999999995</v>
      </c>
      <c r="U4300" s="8" t="str">
        <f t="shared" si="609"/>
        <v>Loss</v>
      </c>
      <c r="V4300" s="7">
        <v>2</v>
      </c>
      <c r="W4300" s="8">
        <v>431.94</v>
      </c>
      <c r="X4300" s="8">
        <f t="shared" si="610"/>
        <v>1380</v>
      </c>
      <c r="Y4300" s="9">
        <v>-0.16666666699999999</v>
      </c>
      <c r="Z4300" s="9" t="str">
        <f t="shared" si="611"/>
        <v>Low</v>
      </c>
    </row>
    <row r="4301" spans="1:26" x14ac:dyDescent="0.3">
      <c r="A4301" t="s">
        <v>5150</v>
      </c>
      <c r="B4301" s="6">
        <v>44262</v>
      </c>
      <c r="C4301" s="6" t="str">
        <f t="shared" si="604"/>
        <v>2021</v>
      </c>
      <c r="D4301" s="6" t="str">
        <f t="shared" si="605"/>
        <v>March</v>
      </c>
      <c r="E4301" s="6" t="str">
        <f t="shared" si="606"/>
        <v>Q1</v>
      </c>
      <c r="F4301" s="6" t="str">
        <f t="shared" si="607"/>
        <v>Low</v>
      </c>
      <c r="G4301" s="6" t="str">
        <f t="shared" si="608"/>
        <v>Discounted</v>
      </c>
      <c r="H4301" s="6">
        <v>44267</v>
      </c>
      <c r="I4301" t="s">
        <v>1569</v>
      </c>
      <c r="J4301" t="s">
        <v>353</v>
      </c>
      <c r="K4301" t="s">
        <v>5151</v>
      </c>
      <c r="L4301" t="s">
        <v>61</v>
      </c>
      <c r="M4301" t="s">
        <v>91</v>
      </c>
      <c r="N4301" t="s">
        <v>92</v>
      </c>
      <c r="O4301" t="s">
        <v>33</v>
      </c>
      <c r="P4301" t="s">
        <v>1115</v>
      </c>
      <c r="Q4301" t="s">
        <v>35</v>
      </c>
      <c r="R4301" s="7">
        <v>0.2</v>
      </c>
      <c r="S4301" s="7">
        <f t="shared" si="603"/>
        <v>16.857599999999998</v>
      </c>
      <c r="T4301" s="8">
        <v>1.5804</v>
      </c>
      <c r="U4301" s="8" t="str">
        <f t="shared" si="609"/>
        <v>Low</v>
      </c>
      <c r="V4301" s="7">
        <v>3</v>
      </c>
      <c r="W4301" s="8">
        <v>21.071999999999999</v>
      </c>
      <c r="X4301" s="8">
        <f t="shared" si="610"/>
        <v>7033</v>
      </c>
      <c r="Y4301" s="9">
        <v>7.4999999999999997E-2</v>
      </c>
      <c r="Z4301" s="9" t="str">
        <f t="shared" si="611"/>
        <v>Low</v>
      </c>
    </row>
    <row r="4302" spans="1:26" x14ac:dyDescent="0.3">
      <c r="A4302" t="s">
        <v>5152</v>
      </c>
      <c r="B4302" s="6">
        <v>44263</v>
      </c>
      <c r="C4302" s="6" t="str">
        <f t="shared" si="604"/>
        <v>2021</v>
      </c>
      <c r="D4302" s="6" t="str">
        <f t="shared" si="605"/>
        <v>March</v>
      </c>
      <c r="E4302" s="6" t="str">
        <f t="shared" si="606"/>
        <v>Q1</v>
      </c>
      <c r="F4302" s="6" t="str">
        <f t="shared" si="607"/>
        <v>Low</v>
      </c>
      <c r="G4302" s="6" t="str">
        <f t="shared" si="608"/>
        <v>Discounted</v>
      </c>
      <c r="H4302" s="6">
        <v>44263</v>
      </c>
      <c r="I4302" t="s">
        <v>1087</v>
      </c>
      <c r="J4302" t="s">
        <v>38</v>
      </c>
      <c r="K4302" t="s">
        <v>181</v>
      </c>
      <c r="L4302" t="s">
        <v>30</v>
      </c>
      <c r="M4302" t="s">
        <v>31</v>
      </c>
      <c r="N4302" t="s">
        <v>41</v>
      </c>
      <c r="O4302" t="s">
        <v>69</v>
      </c>
      <c r="P4302" t="s">
        <v>855</v>
      </c>
      <c r="Q4302" t="s">
        <v>180</v>
      </c>
      <c r="R4302" s="7">
        <v>0.7</v>
      </c>
      <c r="S4302" s="7">
        <f t="shared" si="603"/>
        <v>2.9106000000000005</v>
      </c>
      <c r="T4302" s="8">
        <v>-7.1147999999999998</v>
      </c>
      <c r="U4302" s="8" t="str">
        <f t="shared" si="609"/>
        <v>Loss</v>
      </c>
      <c r="V4302" s="7">
        <v>3</v>
      </c>
      <c r="W4302" s="8">
        <v>9.702</v>
      </c>
      <c r="X4302" s="8">
        <f t="shared" si="610"/>
        <v>8686</v>
      </c>
      <c r="Y4302" s="9">
        <v>-0.73333333300000003</v>
      </c>
      <c r="Z4302" s="9" t="str">
        <f t="shared" si="611"/>
        <v>Low</v>
      </c>
    </row>
    <row r="4303" spans="1:26" x14ac:dyDescent="0.3">
      <c r="A4303" t="s">
        <v>5153</v>
      </c>
      <c r="B4303" s="6">
        <v>44263</v>
      </c>
      <c r="C4303" s="6" t="str">
        <f t="shared" si="604"/>
        <v>2021</v>
      </c>
      <c r="D4303" s="6" t="str">
        <f t="shared" si="605"/>
        <v>March</v>
      </c>
      <c r="E4303" s="6" t="str">
        <f t="shared" si="606"/>
        <v>Q1</v>
      </c>
      <c r="F4303" s="6" t="str">
        <f t="shared" si="607"/>
        <v>Low</v>
      </c>
      <c r="G4303" s="6" t="str">
        <f t="shared" si="608"/>
        <v>Discounted</v>
      </c>
      <c r="H4303" s="6">
        <v>44267</v>
      </c>
      <c r="I4303" t="s">
        <v>1522</v>
      </c>
      <c r="J4303" t="s">
        <v>89</v>
      </c>
      <c r="K4303" t="s">
        <v>4586</v>
      </c>
      <c r="L4303" t="s">
        <v>30</v>
      </c>
      <c r="M4303" t="s">
        <v>31</v>
      </c>
      <c r="N4303" t="s">
        <v>86</v>
      </c>
      <c r="O4303" t="s">
        <v>54</v>
      </c>
      <c r="P4303" t="s">
        <v>55</v>
      </c>
      <c r="Q4303" t="s">
        <v>56</v>
      </c>
      <c r="R4303" s="7">
        <v>0.2</v>
      </c>
      <c r="S4303" s="7">
        <f t="shared" si="603"/>
        <v>4.7872000000000003</v>
      </c>
      <c r="T4303" s="8">
        <v>-1.3464</v>
      </c>
      <c r="U4303" s="8" t="str">
        <f t="shared" si="609"/>
        <v>Loss</v>
      </c>
      <c r="V4303" s="7">
        <v>2</v>
      </c>
      <c r="W4303" s="8">
        <v>5.984</v>
      </c>
      <c r="X4303" s="8">
        <f t="shared" si="610"/>
        <v>9305</v>
      </c>
      <c r="Y4303" s="9">
        <v>-0.22500000000000001</v>
      </c>
      <c r="Z4303" s="9" t="str">
        <f t="shared" si="611"/>
        <v>Low</v>
      </c>
    </row>
    <row r="4304" spans="1:26" x14ac:dyDescent="0.3">
      <c r="A4304" t="s">
        <v>5153</v>
      </c>
      <c r="B4304" s="6">
        <v>44263</v>
      </c>
      <c r="C4304" s="6" t="str">
        <f t="shared" si="604"/>
        <v>2021</v>
      </c>
      <c r="D4304" s="6" t="str">
        <f t="shared" si="605"/>
        <v>March</v>
      </c>
      <c r="E4304" s="6" t="str">
        <f t="shared" si="606"/>
        <v>Q1</v>
      </c>
      <c r="F4304" s="6" t="str">
        <f t="shared" si="607"/>
        <v>Low</v>
      </c>
      <c r="G4304" s="6" t="str">
        <f t="shared" si="608"/>
        <v>Discounted</v>
      </c>
      <c r="H4304" s="6">
        <v>44267</v>
      </c>
      <c r="I4304" t="s">
        <v>1522</v>
      </c>
      <c r="J4304" t="s">
        <v>169</v>
      </c>
      <c r="K4304" t="s">
        <v>292</v>
      </c>
      <c r="L4304" t="s">
        <v>30</v>
      </c>
      <c r="M4304" t="s">
        <v>91</v>
      </c>
      <c r="N4304" t="s">
        <v>92</v>
      </c>
      <c r="O4304" t="s">
        <v>54</v>
      </c>
      <c r="P4304" t="s">
        <v>55</v>
      </c>
      <c r="Q4304" t="s">
        <v>56</v>
      </c>
      <c r="R4304" s="7">
        <v>0.4</v>
      </c>
      <c r="S4304" s="7">
        <f t="shared" si="603"/>
        <v>65.145600000000002</v>
      </c>
      <c r="T4304" s="8">
        <v>-25.334399999999999</v>
      </c>
      <c r="U4304" s="8" t="str">
        <f t="shared" si="609"/>
        <v>Loss</v>
      </c>
      <c r="V4304" s="7">
        <v>4</v>
      </c>
      <c r="W4304" s="8">
        <v>108.57599999999999</v>
      </c>
      <c r="X4304" s="8">
        <f t="shared" si="610"/>
        <v>3622</v>
      </c>
      <c r="Y4304" s="9">
        <v>-0.233333333</v>
      </c>
      <c r="Z4304" s="9" t="str">
        <f t="shared" si="611"/>
        <v>Low</v>
      </c>
    </row>
    <row r="4305" spans="1:26" x14ac:dyDescent="0.3">
      <c r="A4305" t="s">
        <v>5154</v>
      </c>
      <c r="B4305" s="6">
        <v>44263</v>
      </c>
      <c r="C4305" s="6" t="str">
        <f t="shared" si="604"/>
        <v>2021</v>
      </c>
      <c r="D4305" s="6" t="str">
        <f t="shared" si="605"/>
        <v>March</v>
      </c>
      <c r="E4305" s="6" t="str">
        <f t="shared" si="606"/>
        <v>Q1</v>
      </c>
      <c r="F4305" s="6" t="str">
        <f t="shared" si="607"/>
        <v>Low</v>
      </c>
      <c r="G4305" s="6" t="str">
        <f t="shared" si="608"/>
        <v>Discounted</v>
      </c>
      <c r="H4305" s="6">
        <v>44267</v>
      </c>
      <c r="I4305" t="s">
        <v>4349</v>
      </c>
      <c r="J4305" t="s">
        <v>268</v>
      </c>
      <c r="K4305" t="s">
        <v>2818</v>
      </c>
      <c r="L4305" t="s">
        <v>40</v>
      </c>
      <c r="M4305" t="s">
        <v>31</v>
      </c>
      <c r="N4305" t="s">
        <v>41</v>
      </c>
      <c r="O4305" t="s">
        <v>33</v>
      </c>
      <c r="P4305" t="s">
        <v>364</v>
      </c>
      <c r="Q4305" t="s">
        <v>35</v>
      </c>
      <c r="R4305" s="7">
        <v>0.8</v>
      </c>
      <c r="S4305" s="7">
        <f t="shared" si="603"/>
        <v>1.7711999999999994</v>
      </c>
      <c r="T4305" s="8">
        <v>-14.169600000000001</v>
      </c>
      <c r="U4305" s="8" t="str">
        <f t="shared" si="609"/>
        <v>Loss</v>
      </c>
      <c r="V4305" s="7">
        <v>9</v>
      </c>
      <c r="W4305" s="8">
        <v>8.8559999999999999</v>
      </c>
      <c r="X4305" s="8">
        <f t="shared" si="610"/>
        <v>8810</v>
      </c>
      <c r="Y4305" s="9">
        <v>-1.6</v>
      </c>
      <c r="Z4305" s="9" t="str">
        <f t="shared" si="611"/>
        <v>Low</v>
      </c>
    </row>
    <row r="4306" spans="1:26" x14ac:dyDescent="0.3">
      <c r="A4306" t="s">
        <v>5154</v>
      </c>
      <c r="B4306" s="6">
        <v>44263</v>
      </c>
      <c r="C4306" s="6" t="str">
        <f t="shared" si="604"/>
        <v>2021</v>
      </c>
      <c r="D4306" s="6" t="str">
        <f t="shared" si="605"/>
        <v>March</v>
      </c>
      <c r="E4306" s="6" t="str">
        <f t="shared" si="606"/>
        <v>Q1</v>
      </c>
      <c r="F4306" s="6" t="str">
        <f t="shared" si="607"/>
        <v>High</v>
      </c>
      <c r="G4306" s="6" t="str">
        <f t="shared" si="608"/>
        <v>Discounted</v>
      </c>
      <c r="H4306" s="6">
        <v>44267</v>
      </c>
      <c r="I4306" t="s">
        <v>4349</v>
      </c>
      <c r="J4306" t="s">
        <v>182</v>
      </c>
      <c r="K4306" t="s">
        <v>2214</v>
      </c>
      <c r="L4306" t="s">
        <v>40</v>
      </c>
      <c r="M4306" t="s">
        <v>31</v>
      </c>
      <c r="N4306" t="s">
        <v>149</v>
      </c>
      <c r="O4306" t="s">
        <v>33</v>
      </c>
      <c r="P4306" t="s">
        <v>364</v>
      </c>
      <c r="Q4306" t="s">
        <v>35</v>
      </c>
      <c r="R4306" s="7">
        <v>0.2</v>
      </c>
      <c r="S4306" s="7">
        <f t="shared" si="603"/>
        <v>117.08160000000001</v>
      </c>
      <c r="T4306" s="8">
        <v>49.393799999999999</v>
      </c>
      <c r="U4306" s="8" t="str">
        <f t="shared" si="609"/>
        <v>Low</v>
      </c>
      <c r="V4306" s="7">
        <v>3</v>
      </c>
      <c r="W4306" s="8">
        <v>146.352</v>
      </c>
      <c r="X4306" s="8">
        <f t="shared" si="610"/>
        <v>3130</v>
      </c>
      <c r="Y4306" s="9">
        <v>0.33750000000000002</v>
      </c>
      <c r="Z4306" s="9" t="str">
        <f t="shared" si="611"/>
        <v>High</v>
      </c>
    </row>
    <row r="4307" spans="1:26" x14ac:dyDescent="0.3">
      <c r="A4307" t="s">
        <v>5154</v>
      </c>
      <c r="B4307" s="6">
        <v>44263</v>
      </c>
      <c r="C4307" s="6" t="str">
        <f t="shared" si="604"/>
        <v>2021</v>
      </c>
      <c r="D4307" s="6" t="str">
        <f t="shared" si="605"/>
        <v>March</v>
      </c>
      <c r="E4307" s="6" t="str">
        <f t="shared" si="606"/>
        <v>Q1</v>
      </c>
      <c r="F4307" s="6" t="str">
        <f t="shared" si="607"/>
        <v>High</v>
      </c>
      <c r="G4307" s="6" t="str">
        <f t="shared" si="608"/>
        <v>Discounted</v>
      </c>
      <c r="H4307" s="6">
        <v>44267</v>
      </c>
      <c r="I4307" t="s">
        <v>4349</v>
      </c>
      <c r="J4307" t="s">
        <v>1603</v>
      </c>
      <c r="K4307" t="s">
        <v>2224</v>
      </c>
      <c r="L4307" t="s">
        <v>40</v>
      </c>
      <c r="M4307" t="s">
        <v>91</v>
      </c>
      <c r="N4307" t="s">
        <v>110</v>
      </c>
      <c r="O4307" t="s">
        <v>33</v>
      </c>
      <c r="P4307" t="s">
        <v>364</v>
      </c>
      <c r="Q4307" t="s">
        <v>35</v>
      </c>
      <c r="R4307" s="7">
        <v>0.2</v>
      </c>
      <c r="S4307" s="7">
        <f t="shared" si="603"/>
        <v>22.368000000000002</v>
      </c>
      <c r="T4307" s="8">
        <v>8.3879999999999999</v>
      </c>
      <c r="U4307" s="8" t="str">
        <f t="shared" si="609"/>
        <v>Low</v>
      </c>
      <c r="V4307" s="7">
        <v>5</v>
      </c>
      <c r="W4307" s="8">
        <v>27.96</v>
      </c>
      <c r="X4307" s="8">
        <f t="shared" si="610"/>
        <v>6428</v>
      </c>
      <c r="Y4307" s="9">
        <v>0.3</v>
      </c>
      <c r="Z4307" s="9" t="str">
        <f t="shared" si="611"/>
        <v>High</v>
      </c>
    </row>
    <row r="4308" spans="1:26" x14ac:dyDescent="0.3">
      <c r="A4308" t="s">
        <v>5155</v>
      </c>
      <c r="B4308" s="6">
        <v>44263</v>
      </c>
      <c r="C4308" s="6" t="str">
        <f t="shared" si="604"/>
        <v>2021</v>
      </c>
      <c r="D4308" s="6" t="str">
        <f t="shared" si="605"/>
        <v>March</v>
      </c>
      <c r="E4308" s="6" t="str">
        <f t="shared" si="606"/>
        <v>Q1</v>
      </c>
      <c r="F4308" s="6" t="str">
        <f t="shared" si="607"/>
        <v>High</v>
      </c>
      <c r="G4308" s="6" t="str">
        <f t="shared" si="608"/>
        <v>Full Price</v>
      </c>
      <c r="H4308" s="6">
        <v>44267</v>
      </c>
      <c r="I4308" t="s">
        <v>3893</v>
      </c>
      <c r="J4308" t="s">
        <v>89</v>
      </c>
      <c r="K4308" t="s">
        <v>3366</v>
      </c>
      <c r="L4308" t="s">
        <v>30</v>
      </c>
      <c r="M4308" t="s">
        <v>76</v>
      </c>
      <c r="N4308" t="s">
        <v>99</v>
      </c>
      <c r="O4308" t="s">
        <v>54</v>
      </c>
      <c r="P4308" t="s">
        <v>270</v>
      </c>
      <c r="Q4308" t="s">
        <v>271</v>
      </c>
      <c r="R4308" s="7">
        <v>0</v>
      </c>
      <c r="S4308" s="7">
        <f t="shared" si="603"/>
        <v>113.6</v>
      </c>
      <c r="T4308" s="8">
        <v>44.304000000000002</v>
      </c>
      <c r="U4308" s="8" t="str">
        <f t="shared" si="609"/>
        <v>Low</v>
      </c>
      <c r="V4308" s="7">
        <v>8</v>
      </c>
      <c r="W4308" s="8">
        <v>113.6</v>
      </c>
      <c r="X4308" s="8">
        <f t="shared" si="610"/>
        <v>3548</v>
      </c>
      <c r="Y4308" s="9">
        <v>0.39</v>
      </c>
      <c r="Z4308" s="9" t="str">
        <f t="shared" si="611"/>
        <v>High</v>
      </c>
    </row>
    <row r="4309" spans="1:26" x14ac:dyDescent="0.3">
      <c r="A4309" t="s">
        <v>5155</v>
      </c>
      <c r="B4309" s="6">
        <v>44263</v>
      </c>
      <c r="C4309" s="6" t="str">
        <f t="shared" si="604"/>
        <v>2021</v>
      </c>
      <c r="D4309" s="6" t="str">
        <f t="shared" si="605"/>
        <v>March</v>
      </c>
      <c r="E4309" s="6" t="str">
        <f t="shared" si="606"/>
        <v>Q1</v>
      </c>
      <c r="F4309" s="6" t="str">
        <f t="shared" si="607"/>
        <v>High</v>
      </c>
      <c r="G4309" s="6" t="str">
        <f t="shared" si="608"/>
        <v>Discounted</v>
      </c>
      <c r="H4309" s="6">
        <v>44267</v>
      </c>
      <c r="I4309" t="s">
        <v>3893</v>
      </c>
      <c r="J4309" t="s">
        <v>89</v>
      </c>
      <c r="K4309" t="s">
        <v>1909</v>
      </c>
      <c r="L4309" t="s">
        <v>30</v>
      </c>
      <c r="M4309" t="s">
        <v>31</v>
      </c>
      <c r="N4309" t="s">
        <v>41</v>
      </c>
      <c r="O4309" t="s">
        <v>54</v>
      </c>
      <c r="P4309" t="s">
        <v>270</v>
      </c>
      <c r="Q4309" t="s">
        <v>271</v>
      </c>
      <c r="R4309" s="7">
        <v>0.2</v>
      </c>
      <c r="S4309" s="7">
        <f t="shared" si="603"/>
        <v>55.564800000000005</v>
      </c>
      <c r="T4309" s="8">
        <v>22.5732</v>
      </c>
      <c r="U4309" s="8" t="str">
        <f t="shared" si="609"/>
        <v>Low</v>
      </c>
      <c r="V4309" s="7">
        <v>2</v>
      </c>
      <c r="W4309" s="8">
        <v>69.456000000000003</v>
      </c>
      <c r="X4309" s="8">
        <f t="shared" si="610"/>
        <v>4492</v>
      </c>
      <c r="Y4309" s="9">
        <v>0.32500000000000001</v>
      </c>
      <c r="Z4309" s="9" t="str">
        <f t="shared" si="611"/>
        <v>High</v>
      </c>
    </row>
    <row r="4310" spans="1:26" x14ac:dyDescent="0.3">
      <c r="A4310" t="s">
        <v>5155</v>
      </c>
      <c r="B4310" s="6">
        <v>44263</v>
      </c>
      <c r="C4310" s="6" t="str">
        <f t="shared" si="604"/>
        <v>2021</v>
      </c>
      <c r="D4310" s="6" t="str">
        <f t="shared" si="605"/>
        <v>March</v>
      </c>
      <c r="E4310" s="6" t="str">
        <f t="shared" si="606"/>
        <v>Q1</v>
      </c>
      <c r="F4310" s="6" t="str">
        <f t="shared" si="607"/>
        <v>High</v>
      </c>
      <c r="G4310" s="6" t="str">
        <f t="shared" si="608"/>
        <v>Full Price</v>
      </c>
      <c r="H4310" s="6">
        <v>44267</v>
      </c>
      <c r="I4310" t="s">
        <v>3893</v>
      </c>
      <c r="J4310" t="s">
        <v>67</v>
      </c>
      <c r="K4310" t="s">
        <v>1937</v>
      </c>
      <c r="L4310" t="s">
        <v>30</v>
      </c>
      <c r="M4310" t="s">
        <v>31</v>
      </c>
      <c r="N4310" t="s">
        <v>32</v>
      </c>
      <c r="O4310" t="s">
        <v>54</v>
      </c>
      <c r="P4310" t="s">
        <v>270</v>
      </c>
      <c r="Q4310" t="s">
        <v>271</v>
      </c>
      <c r="R4310" s="7">
        <v>0</v>
      </c>
      <c r="S4310" s="7">
        <f t="shared" si="603"/>
        <v>12.96</v>
      </c>
      <c r="T4310" s="8">
        <v>6.3503999999999996</v>
      </c>
      <c r="U4310" s="8" t="str">
        <f t="shared" si="609"/>
        <v>Low</v>
      </c>
      <c r="V4310" s="7">
        <v>2</v>
      </c>
      <c r="W4310" s="8">
        <v>12.96</v>
      </c>
      <c r="X4310" s="8">
        <f t="shared" si="610"/>
        <v>8103</v>
      </c>
      <c r="Y4310" s="9">
        <v>0.49</v>
      </c>
      <c r="Z4310" s="9" t="str">
        <f t="shared" si="611"/>
        <v>High</v>
      </c>
    </row>
    <row r="4311" spans="1:26" x14ac:dyDescent="0.3">
      <c r="A4311" t="s">
        <v>5156</v>
      </c>
      <c r="B4311" s="6">
        <v>44263</v>
      </c>
      <c r="C4311" s="6" t="str">
        <f t="shared" si="604"/>
        <v>2021</v>
      </c>
      <c r="D4311" s="6" t="str">
        <f t="shared" si="605"/>
        <v>March</v>
      </c>
      <c r="E4311" s="6" t="str">
        <f t="shared" si="606"/>
        <v>Q1</v>
      </c>
      <c r="F4311" s="6" t="str">
        <f t="shared" si="607"/>
        <v>High</v>
      </c>
      <c r="G4311" s="6" t="str">
        <f t="shared" si="608"/>
        <v>Discounted</v>
      </c>
      <c r="H4311" s="6">
        <v>44268</v>
      </c>
      <c r="I4311" t="s">
        <v>924</v>
      </c>
      <c r="J4311" t="s">
        <v>1261</v>
      </c>
      <c r="K4311" t="s">
        <v>5107</v>
      </c>
      <c r="L4311" t="s">
        <v>61</v>
      </c>
      <c r="M4311" t="s">
        <v>31</v>
      </c>
      <c r="N4311" t="s">
        <v>174</v>
      </c>
      <c r="O4311" t="s">
        <v>33</v>
      </c>
      <c r="P4311" t="s">
        <v>577</v>
      </c>
      <c r="Q4311" t="s">
        <v>212</v>
      </c>
      <c r="R4311" s="7">
        <v>0.1</v>
      </c>
      <c r="S4311" s="7">
        <f t="shared" si="603"/>
        <v>186.42959999999999</v>
      </c>
      <c r="T4311" s="8">
        <v>48.333599999999997</v>
      </c>
      <c r="U4311" s="8" t="str">
        <f t="shared" si="609"/>
        <v>Low</v>
      </c>
      <c r="V4311" s="7">
        <v>3</v>
      </c>
      <c r="W4311" s="8">
        <v>207.14400000000001</v>
      </c>
      <c r="X4311" s="8">
        <f t="shared" si="610"/>
        <v>2527</v>
      </c>
      <c r="Y4311" s="9">
        <v>0.233333333</v>
      </c>
      <c r="Z4311" s="9" t="str">
        <f t="shared" si="611"/>
        <v>High</v>
      </c>
    </row>
    <row r="4312" spans="1:26" x14ac:dyDescent="0.3">
      <c r="A4312" t="s">
        <v>5156</v>
      </c>
      <c r="B4312" s="6">
        <v>44263</v>
      </c>
      <c r="C4312" s="6" t="str">
        <f t="shared" si="604"/>
        <v>2021</v>
      </c>
      <c r="D4312" s="6" t="str">
        <f t="shared" si="605"/>
        <v>March</v>
      </c>
      <c r="E4312" s="6" t="str">
        <f t="shared" si="606"/>
        <v>Q1</v>
      </c>
      <c r="F4312" s="6" t="str">
        <f t="shared" si="607"/>
        <v>High</v>
      </c>
      <c r="G4312" s="6" t="str">
        <f t="shared" si="608"/>
        <v>Full Price</v>
      </c>
      <c r="H4312" s="6">
        <v>44268</v>
      </c>
      <c r="I4312" t="s">
        <v>924</v>
      </c>
      <c r="J4312" t="s">
        <v>928</v>
      </c>
      <c r="K4312" t="s">
        <v>1479</v>
      </c>
      <c r="L4312" t="s">
        <v>61</v>
      </c>
      <c r="M4312" t="s">
        <v>31</v>
      </c>
      <c r="N4312" t="s">
        <v>53</v>
      </c>
      <c r="O4312" t="s">
        <v>33</v>
      </c>
      <c r="P4312" t="s">
        <v>577</v>
      </c>
      <c r="Q4312" t="s">
        <v>212</v>
      </c>
      <c r="R4312" s="7">
        <v>0</v>
      </c>
      <c r="S4312" s="7">
        <f t="shared" si="603"/>
        <v>13.9</v>
      </c>
      <c r="T4312" s="8">
        <v>3.7530000000000001</v>
      </c>
      <c r="U4312" s="8" t="str">
        <f t="shared" si="609"/>
        <v>Low</v>
      </c>
      <c r="V4312" s="7">
        <v>5</v>
      </c>
      <c r="W4312" s="8">
        <v>13.9</v>
      </c>
      <c r="X4312" s="8">
        <f t="shared" si="610"/>
        <v>7979</v>
      </c>
      <c r="Y4312" s="9">
        <v>0.27</v>
      </c>
      <c r="Z4312" s="9" t="str">
        <f t="shared" si="611"/>
        <v>High</v>
      </c>
    </row>
    <row r="4313" spans="1:26" x14ac:dyDescent="0.3">
      <c r="A4313" t="s">
        <v>5157</v>
      </c>
      <c r="B4313" s="6">
        <v>44263</v>
      </c>
      <c r="C4313" s="6" t="str">
        <f t="shared" si="604"/>
        <v>2021</v>
      </c>
      <c r="D4313" s="6" t="str">
        <f t="shared" si="605"/>
        <v>March</v>
      </c>
      <c r="E4313" s="6" t="str">
        <f t="shared" si="606"/>
        <v>Q1</v>
      </c>
      <c r="F4313" s="6" t="str">
        <f t="shared" si="607"/>
        <v>Low</v>
      </c>
      <c r="G4313" s="6" t="str">
        <f t="shared" si="608"/>
        <v>Discounted</v>
      </c>
      <c r="H4313" s="6">
        <v>44268</v>
      </c>
      <c r="I4313" t="s">
        <v>2476</v>
      </c>
      <c r="J4313" t="s">
        <v>1113</v>
      </c>
      <c r="K4313" t="s">
        <v>2144</v>
      </c>
      <c r="L4313" t="s">
        <v>30</v>
      </c>
      <c r="M4313" t="s">
        <v>76</v>
      </c>
      <c r="N4313" t="s">
        <v>99</v>
      </c>
      <c r="O4313" t="s">
        <v>62</v>
      </c>
      <c r="P4313" t="s">
        <v>226</v>
      </c>
      <c r="Q4313" t="s">
        <v>227</v>
      </c>
      <c r="R4313" s="7">
        <v>0.2</v>
      </c>
      <c r="S4313" s="7">
        <f t="shared" si="603"/>
        <v>81.888000000000005</v>
      </c>
      <c r="T4313" s="8">
        <v>-3.8384999999999998</v>
      </c>
      <c r="U4313" s="8" t="str">
        <f t="shared" si="609"/>
        <v>Loss</v>
      </c>
      <c r="V4313" s="7">
        <v>3</v>
      </c>
      <c r="W4313" s="8">
        <v>102.36</v>
      </c>
      <c r="X4313" s="8">
        <f t="shared" si="610"/>
        <v>3730</v>
      </c>
      <c r="Y4313" s="9">
        <v>-3.7499999999999999E-2</v>
      </c>
      <c r="Z4313" s="9" t="str">
        <f t="shared" si="611"/>
        <v>Low</v>
      </c>
    </row>
    <row r="4314" spans="1:26" x14ac:dyDescent="0.3">
      <c r="A4314" t="s">
        <v>5157</v>
      </c>
      <c r="B4314" s="6">
        <v>44263</v>
      </c>
      <c r="C4314" s="6" t="str">
        <f t="shared" si="604"/>
        <v>2021</v>
      </c>
      <c r="D4314" s="6" t="str">
        <f t="shared" si="605"/>
        <v>March</v>
      </c>
      <c r="E4314" s="6" t="str">
        <f t="shared" si="606"/>
        <v>Q1</v>
      </c>
      <c r="F4314" s="6" t="str">
        <f t="shared" si="607"/>
        <v>Low</v>
      </c>
      <c r="G4314" s="6" t="str">
        <f t="shared" si="608"/>
        <v>Discounted</v>
      </c>
      <c r="H4314" s="6">
        <v>44268</v>
      </c>
      <c r="I4314" t="s">
        <v>2476</v>
      </c>
      <c r="J4314" t="s">
        <v>598</v>
      </c>
      <c r="K4314" t="s">
        <v>1854</v>
      </c>
      <c r="L4314" t="s">
        <v>30</v>
      </c>
      <c r="M4314" t="s">
        <v>91</v>
      </c>
      <c r="N4314" t="s">
        <v>92</v>
      </c>
      <c r="O4314" t="s">
        <v>62</v>
      </c>
      <c r="P4314" t="s">
        <v>226</v>
      </c>
      <c r="Q4314" t="s">
        <v>227</v>
      </c>
      <c r="R4314" s="7">
        <v>0.2</v>
      </c>
      <c r="S4314" s="7">
        <f t="shared" si="603"/>
        <v>1091.1680000000001</v>
      </c>
      <c r="T4314" s="8">
        <v>85.247500000000002</v>
      </c>
      <c r="U4314" s="8" t="str">
        <f t="shared" si="609"/>
        <v>Low</v>
      </c>
      <c r="V4314" s="7">
        <v>5</v>
      </c>
      <c r="W4314" s="8">
        <v>1363.96</v>
      </c>
      <c r="X4314" s="8">
        <f t="shared" si="610"/>
        <v>282</v>
      </c>
      <c r="Y4314" s="9">
        <v>6.25E-2</v>
      </c>
      <c r="Z4314" s="9" t="str">
        <f t="shared" si="611"/>
        <v>Low</v>
      </c>
    </row>
    <row r="4315" spans="1:26" x14ac:dyDescent="0.3">
      <c r="A4315" t="s">
        <v>5158</v>
      </c>
      <c r="B4315" s="6">
        <v>44264</v>
      </c>
      <c r="C4315" s="6" t="str">
        <f t="shared" si="604"/>
        <v>2021</v>
      </c>
      <c r="D4315" s="6" t="str">
        <f t="shared" si="605"/>
        <v>March</v>
      </c>
      <c r="E4315" s="6" t="str">
        <f t="shared" si="606"/>
        <v>Q1</v>
      </c>
      <c r="F4315" s="6" t="str">
        <f t="shared" si="607"/>
        <v>High</v>
      </c>
      <c r="G4315" s="6" t="str">
        <f t="shared" si="608"/>
        <v>Full Price</v>
      </c>
      <c r="H4315" s="6">
        <v>44268</v>
      </c>
      <c r="I4315" t="s">
        <v>530</v>
      </c>
      <c r="J4315" t="s">
        <v>1707</v>
      </c>
      <c r="K4315" t="s">
        <v>3459</v>
      </c>
      <c r="L4315" t="s">
        <v>40</v>
      </c>
      <c r="M4315" t="s">
        <v>91</v>
      </c>
      <c r="N4315" t="s">
        <v>110</v>
      </c>
      <c r="O4315" t="s">
        <v>54</v>
      </c>
      <c r="P4315" t="s">
        <v>5159</v>
      </c>
      <c r="Q4315" t="s">
        <v>1056</v>
      </c>
      <c r="R4315" s="7">
        <v>0</v>
      </c>
      <c r="S4315" s="7">
        <f t="shared" si="603"/>
        <v>199.75</v>
      </c>
      <c r="T4315" s="8">
        <v>87.89</v>
      </c>
      <c r="U4315" s="8" t="str">
        <f t="shared" si="609"/>
        <v>Low</v>
      </c>
      <c r="V4315" s="7">
        <v>5</v>
      </c>
      <c r="W4315" s="8">
        <v>199.75</v>
      </c>
      <c r="X4315" s="8">
        <f t="shared" si="610"/>
        <v>2600</v>
      </c>
      <c r="Y4315" s="9">
        <v>0.44</v>
      </c>
      <c r="Z4315" s="9" t="str">
        <f t="shared" si="611"/>
        <v>High</v>
      </c>
    </row>
    <row r="4316" spans="1:26" x14ac:dyDescent="0.3">
      <c r="A4316" t="s">
        <v>5160</v>
      </c>
      <c r="B4316" s="6">
        <v>44264</v>
      </c>
      <c r="C4316" s="6" t="str">
        <f t="shared" si="604"/>
        <v>2021</v>
      </c>
      <c r="D4316" s="6" t="str">
        <f t="shared" si="605"/>
        <v>March</v>
      </c>
      <c r="E4316" s="6" t="str">
        <f t="shared" si="606"/>
        <v>Q1</v>
      </c>
      <c r="F4316" s="6" t="str">
        <f t="shared" si="607"/>
        <v>High</v>
      </c>
      <c r="G4316" s="6" t="str">
        <f t="shared" si="608"/>
        <v>Full Price</v>
      </c>
      <c r="H4316" s="6">
        <v>44267</v>
      </c>
      <c r="I4316" t="s">
        <v>1389</v>
      </c>
      <c r="J4316" t="s">
        <v>89</v>
      </c>
      <c r="K4316" t="s">
        <v>1351</v>
      </c>
      <c r="L4316" t="s">
        <v>30</v>
      </c>
      <c r="M4316" t="s">
        <v>76</v>
      </c>
      <c r="N4316" t="s">
        <v>77</v>
      </c>
      <c r="O4316" t="s">
        <v>54</v>
      </c>
      <c r="P4316" t="s">
        <v>5161</v>
      </c>
      <c r="Q4316" t="s">
        <v>749</v>
      </c>
      <c r="R4316" s="7">
        <v>0</v>
      </c>
      <c r="S4316" s="7">
        <f t="shared" si="603"/>
        <v>354.9</v>
      </c>
      <c r="T4316" s="8">
        <v>88.724999999999994</v>
      </c>
      <c r="U4316" s="8" t="str">
        <f t="shared" si="609"/>
        <v>Low</v>
      </c>
      <c r="V4316" s="7">
        <v>5</v>
      </c>
      <c r="W4316" s="8">
        <v>354.9</v>
      </c>
      <c r="X4316" s="8">
        <f t="shared" si="610"/>
        <v>1644</v>
      </c>
      <c r="Y4316" s="9">
        <v>0.25</v>
      </c>
      <c r="Z4316" s="9" t="str">
        <f t="shared" si="611"/>
        <v>High</v>
      </c>
    </row>
    <row r="4317" spans="1:26" x14ac:dyDescent="0.3">
      <c r="A4317" t="s">
        <v>5160</v>
      </c>
      <c r="B4317" s="6">
        <v>44264</v>
      </c>
      <c r="C4317" s="6" t="str">
        <f t="shared" si="604"/>
        <v>2021</v>
      </c>
      <c r="D4317" s="6" t="str">
        <f t="shared" si="605"/>
        <v>March</v>
      </c>
      <c r="E4317" s="6" t="str">
        <f t="shared" si="606"/>
        <v>Q1</v>
      </c>
      <c r="F4317" s="6" t="str">
        <f t="shared" si="607"/>
        <v>High</v>
      </c>
      <c r="G4317" s="6" t="str">
        <f t="shared" si="608"/>
        <v>Full Price</v>
      </c>
      <c r="H4317" s="6">
        <v>44267</v>
      </c>
      <c r="I4317" t="s">
        <v>1389</v>
      </c>
      <c r="J4317" t="s">
        <v>38</v>
      </c>
      <c r="K4317" t="s">
        <v>4115</v>
      </c>
      <c r="L4317" t="s">
        <v>30</v>
      </c>
      <c r="M4317" t="s">
        <v>31</v>
      </c>
      <c r="N4317" t="s">
        <v>41</v>
      </c>
      <c r="O4317" t="s">
        <v>54</v>
      </c>
      <c r="P4317" t="s">
        <v>5161</v>
      </c>
      <c r="Q4317" t="s">
        <v>749</v>
      </c>
      <c r="R4317" s="7">
        <v>0</v>
      </c>
      <c r="S4317" s="7">
        <f t="shared" si="603"/>
        <v>51.8</v>
      </c>
      <c r="T4317" s="8">
        <v>23.31</v>
      </c>
      <c r="U4317" s="8" t="str">
        <f t="shared" si="609"/>
        <v>Low</v>
      </c>
      <c r="V4317" s="7">
        <v>4</v>
      </c>
      <c r="W4317" s="8">
        <v>51.8</v>
      </c>
      <c r="X4317" s="8">
        <f t="shared" si="610"/>
        <v>5080</v>
      </c>
      <c r="Y4317" s="9">
        <v>0.45</v>
      </c>
      <c r="Z4317" s="9" t="str">
        <f t="shared" si="611"/>
        <v>High</v>
      </c>
    </row>
    <row r="4318" spans="1:26" x14ac:dyDescent="0.3">
      <c r="A4318" t="s">
        <v>5160</v>
      </c>
      <c r="B4318" s="6">
        <v>44264</v>
      </c>
      <c r="C4318" s="6" t="str">
        <f t="shared" si="604"/>
        <v>2021</v>
      </c>
      <c r="D4318" s="6" t="str">
        <f t="shared" si="605"/>
        <v>March</v>
      </c>
      <c r="E4318" s="6" t="str">
        <f t="shared" si="606"/>
        <v>Q1</v>
      </c>
      <c r="F4318" s="6" t="str">
        <f t="shared" si="607"/>
        <v>High</v>
      </c>
      <c r="G4318" s="6" t="str">
        <f t="shared" si="608"/>
        <v>Full Price</v>
      </c>
      <c r="H4318" s="6">
        <v>44267</v>
      </c>
      <c r="I4318" t="s">
        <v>1389</v>
      </c>
      <c r="J4318" t="s">
        <v>67</v>
      </c>
      <c r="K4318" t="s">
        <v>4345</v>
      </c>
      <c r="L4318" t="s">
        <v>30</v>
      </c>
      <c r="M4318" t="s">
        <v>31</v>
      </c>
      <c r="N4318" t="s">
        <v>32</v>
      </c>
      <c r="O4318" t="s">
        <v>54</v>
      </c>
      <c r="P4318" t="s">
        <v>5161</v>
      </c>
      <c r="Q4318" t="s">
        <v>749</v>
      </c>
      <c r="R4318" s="7">
        <v>0</v>
      </c>
      <c r="S4318" s="7">
        <f t="shared" si="603"/>
        <v>17.940000000000001</v>
      </c>
      <c r="T4318" s="8">
        <v>8.7905999999999995</v>
      </c>
      <c r="U4318" s="8" t="str">
        <f t="shared" si="609"/>
        <v>Low</v>
      </c>
      <c r="V4318" s="7">
        <v>3</v>
      </c>
      <c r="W4318" s="8">
        <v>17.940000000000001</v>
      </c>
      <c r="X4318" s="8">
        <f t="shared" si="610"/>
        <v>7394</v>
      </c>
      <c r="Y4318" s="9">
        <v>0.49</v>
      </c>
      <c r="Z4318" s="9" t="str">
        <f t="shared" si="611"/>
        <v>High</v>
      </c>
    </row>
    <row r="4319" spans="1:26" x14ac:dyDescent="0.3">
      <c r="A4319" t="s">
        <v>5160</v>
      </c>
      <c r="B4319" s="6">
        <v>44264</v>
      </c>
      <c r="C4319" s="6" t="str">
        <f t="shared" si="604"/>
        <v>2021</v>
      </c>
      <c r="D4319" s="6" t="str">
        <f t="shared" si="605"/>
        <v>March</v>
      </c>
      <c r="E4319" s="6" t="str">
        <f t="shared" si="606"/>
        <v>Q1</v>
      </c>
      <c r="F4319" s="6" t="str">
        <f t="shared" si="607"/>
        <v>High</v>
      </c>
      <c r="G4319" s="6" t="str">
        <f t="shared" si="608"/>
        <v>Full Price</v>
      </c>
      <c r="H4319" s="6">
        <v>44267</v>
      </c>
      <c r="I4319" t="s">
        <v>1389</v>
      </c>
      <c r="J4319" t="s">
        <v>89</v>
      </c>
      <c r="K4319" t="s">
        <v>951</v>
      </c>
      <c r="L4319" t="s">
        <v>30</v>
      </c>
      <c r="M4319" t="s">
        <v>31</v>
      </c>
      <c r="N4319" t="s">
        <v>49</v>
      </c>
      <c r="O4319" t="s">
        <v>54</v>
      </c>
      <c r="P4319" t="s">
        <v>5161</v>
      </c>
      <c r="Q4319" t="s">
        <v>749</v>
      </c>
      <c r="R4319" s="7">
        <v>0</v>
      </c>
      <c r="S4319" s="7">
        <f t="shared" si="603"/>
        <v>11.21</v>
      </c>
      <c r="T4319" s="8">
        <v>3.363</v>
      </c>
      <c r="U4319" s="8" t="str">
        <f t="shared" si="609"/>
        <v>Low</v>
      </c>
      <c r="V4319" s="7">
        <v>1</v>
      </c>
      <c r="W4319" s="8">
        <v>11.21</v>
      </c>
      <c r="X4319" s="8">
        <f t="shared" si="610"/>
        <v>8427</v>
      </c>
      <c r="Y4319" s="9">
        <v>0.3</v>
      </c>
      <c r="Z4319" s="9" t="str">
        <f t="shared" si="611"/>
        <v>High</v>
      </c>
    </row>
    <row r="4320" spans="1:26" x14ac:dyDescent="0.3">
      <c r="A4320" t="s">
        <v>5162</v>
      </c>
      <c r="B4320" s="6">
        <v>44265</v>
      </c>
      <c r="C4320" s="6" t="str">
        <f t="shared" si="604"/>
        <v>2021</v>
      </c>
      <c r="D4320" s="6" t="str">
        <f t="shared" si="605"/>
        <v>March</v>
      </c>
      <c r="E4320" s="6" t="str">
        <f t="shared" si="606"/>
        <v>Q1</v>
      </c>
      <c r="F4320" s="6" t="str">
        <f t="shared" si="607"/>
        <v>Low</v>
      </c>
      <c r="G4320" s="6" t="str">
        <f t="shared" si="608"/>
        <v>Discounted</v>
      </c>
      <c r="H4320" s="6">
        <v>44269</v>
      </c>
      <c r="I4320" t="s">
        <v>1247</v>
      </c>
      <c r="J4320" t="s">
        <v>89</v>
      </c>
      <c r="K4320" t="s">
        <v>4762</v>
      </c>
      <c r="L4320" t="s">
        <v>61</v>
      </c>
      <c r="M4320" t="s">
        <v>31</v>
      </c>
      <c r="N4320" t="s">
        <v>49</v>
      </c>
      <c r="O4320" t="s">
        <v>69</v>
      </c>
      <c r="P4320" t="s">
        <v>855</v>
      </c>
      <c r="Q4320" t="s">
        <v>180</v>
      </c>
      <c r="R4320" s="7">
        <v>0.2</v>
      </c>
      <c r="S4320" s="7">
        <f t="shared" si="603"/>
        <v>83.756799999999998</v>
      </c>
      <c r="T4320" s="8">
        <v>6.5434999999999999</v>
      </c>
      <c r="U4320" s="8" t="str">
        <f t="shared" si="609"/>
        <v>Low</v>
      </c>
      <c r="V4320" s="7">
        <v>1</v>
      </c>
      <c r="W4320" s="8">
        <v>104.696</v>
      </c>
      <c r="X4320" s="8">
        <f t="shared" si="610"/>
        <v>3700</v>
      </c>
      <c r="Y4320" s="9">
        <v>6.25E-2</v>
      </c>
      <c r="Z4320" s="9" t="str">
        <f t="shared" si="611"/>
        <v>Low</v>
      </c>
    </row>
    <row r="4321" spans="1:26" x14ac:dyDescent="0.3">
      <c r="A4321" t="s">
        <v>5163</v>
      </c>
      <c r="B4321" s="6">
        <v>44265</v>
      </c>
      <c r="C4321" s="6" t="str">
        <f t="shared" si="604"/>
        <v>2021</v>
      </c>
      <c r="D4321" s="6" t="str">
        <f t="shared" si="605"/>
        <v>March</v>
      </c>
      <c r="E4321" s="6" t="str">
        <f t="shared" si="606"/>
        <v>Q1</v>
      </c>
      <c r="F4321" s="6" t="str">
        <f t="shared" si="607"/>
        <v>Low</v>
      </c>
      <c r="G4321" s="6" t="str">
        <f t="shared" si="608"/>
        <v>Discounted</v>
      </c>
      <c r="H4321" s="6">
        <v>44271</v>
      </c>
      <c r="I4321" t="s">
        <v>5164</v>
      </c>
      <c r="J4321" t="s">
        <v>136</v>
      </c>
      <c r="K4321" t="s">
        <v>1321</v>
      </c>
      <c r="L4321" t="s">
        <v>30</v>
      </c>
      <c r="M4321" t="s">
        <v>76</v>
      </c>
      <c r="N4321" t="s">
        <v>138</v>
      </c>
      <c r="O4321" t="s">
        <v>54</v>
      </c>
      <c r="P4321" t="s">
        <v>725</v>
      </c>
      <c r="Q4321" t="s">
        <v>271</v>
      </c>
      <c r="R4321" s="7">
        <v>0.2</v>
      </c>
      <c r="S4321" s="7">
        <f t="shared" si="603"/>
        <v>141.4272</v>
      </c>
      <c r="T4321" s="8">
        <v>-22.097999999999999</v>
      </c>
      <c r="U4321" s="8" t="str">
        <f t="shared" si="609"/>
        <v>Loss</v>
      </c>
      <c r="V4321" s="7">
        <v>1</v>
      </c>
      <c r="W4321" s="8">
        <v>176.78399999999999</v>
      </c>
      <c r="X4321" s="8">
        <f t="shared" si="610"/>
        <v>2817</v>
      </c>
      <c r="Y4321" s="9">
        <v>-0.125</v>
      </c>
      <c r="Z4321" s="9" t="str">
        <f t="shared" si="611"/>
        <v>Low</v>
      </c>
    </row>
    <row r="4322" spans="1:26" x14ac:dyDescent="0.3">
      <c r="A4322" t="s">
        <v>5165</v>
      </c>
      <c r="B4322" s="6">
        <v>44265</v>
      </c>
      <c r="C4322" s="6" t="str">
        <f t="shared" si="604"/>
        <v>2021</v>
      </c>
      <c r="D4322" s="6" t="str">
        <f t="shared" si="605"/>
        <v>March</v>
      </c>
      <c r="E4322" s="6" t="str">
        <f t="shared" si="606"/>
        <v>Q1</v>
      </c>
      <c r="F4322" s="6" t="str">
        <f t="shared" si="607"/>
        <v>Low</v>
      </c>
      <c r="G4322" s="6" t="str">
        <f t="shared" si="608"/>
        <v>Discounted</v>
      </c>
      <c r="H4322" s="6">
        <v>44269</v>
      </c>
      <c r="I4322" t="s">
        <v>5166</v>
      </c>
      <c r="J4322" t="s">
        <v>153</v>
      </c>
      <c r="K4322" t="s">
        <v>1139</v>
      </c>
      <c r="L4322" t="s">
        <v>30</v>
      </c>
      <c r="M4322" t="s">
        <v>91</v>
      </c>
      <c r="N4322" t="s">
        <v>110</v>
      </c>
      <c r="O4322" t="s">
        <v>54</v>
      </c>
      <c r="P4322" t="s">
        <v>55</v>
      </c>
      <c r="Q4322" t="s">
        <v>56</v>
      </c>
      <c r="R4322" s="7">
        <v>0.2</v>
      </c>
      <c r="S4322" s="7">
        <f t="shared" si="603"/>
        <v>31.993599999999997</v>
      </c>
      <c r="T4322" s="8">
        <v>7.4984999999999999</v>
      </c>
      <c r="U4322" s="8" t="str">
        <f t="shared" si="609"/>
        <v>Low</v>
      </c>
      <c r="V4322" s="7">
        <v>1</v>
      </c>
      <c r="W4322" s="8">
        <v>39.991999999999997</v>
      </c>
      <c r="X4322" s="8">
        <f t="shared" si="610"/>
        <v>5634</v>
      </c>
      <c r="Y4322" s="9">
        <v>0.1875</v>
      </c>
      <c r="Z4322" s="9" t="str">
        <f t="shared" si="611"/>
        <v>Low</v>
      </c>
    </row>
    <row r="4323" spans="1:26" x14ac:dyDescent="0.3">
      <c r="A4323" t="s">
        <v>5167</v>
      </c>
      <c r="B4323" s="6">
        <v>44265</v>
      </c>
      <c r="C4323" s="6" t="str">
        <f t="shared" si="604"/>
        <v>2021</v>
      </c>
      <c r="D4323" s="6" t="str">
        <f t="shared" si="605"/>
        <v>March</v>
      </c>
      <c r="E4323" s="6" t="str">
        <f t="shared" si="606"/>
        <v>Q1</v>
      </c>
      <c r="F4323" s="6" t="str">
        <f t="shared" si="607"/>
        <v>High</v>
      </c>
      <c r="G4323" s="6" t="str">
        <f t="shared" si="608"/>
        <v>Full Price</v>
      </c>
      <c r="H4323" s="6">
        <v>44266</v>
      </c>
      <c r="I4323" t="s">
        <v>2330</v>
      </c>
      <c r="J4323" t="s">
        <v>243</v>
      </c>
      <c r="K4323" t="s">
        <v>3358</v>
      </c>
      <c r="L4323" t="s">
        <v>40</v>
      </c>
      <c r="M4323" t="s">
        <v>31</v>
      </c>
      <c r="N4323" t="s">
        <v>32</v>
      </c>
      <c r="O4323" t="s">
        <v>69</v>
      </c>
      <c r="P4323" t="s">
        <v>70</v>
      </c>
      <c r="Q4323" t="s">
        <v>71</v>
      </c>
      <c r="R4323" s="7">
        <v>0</v>
      </c>
      <c r="S4323" s="7">
        <f t="shared" si="603"/>
        <v>14.9</v>
      </c>
      <c r="T4323" s="8">
        <v>7.1520000000000001</v>
      </c>
      <c r="U4323" s="8" t="str">
        <f t="shared" si="609"/>
        <v>Low</v>
      </c>
      <c r="V4323" s="7">
        <v>5</v>
      </c>
      <c r="W4323" s="8">
        <v>14.9</v>
      </c>
      <c r="X4323" s="8">
        <f t="shared" si="610"/>
        <v>7824</v>
      </c>
      <c r="Y4323" s="9">
        <v>0.48</v>
      </c>
      <c r="Z4323" s="9" t="str">
        <f t="shared" si="611"/>
        <v>High</v>
      </c>
    </row>
    <row r="4324" spans="1:26" x14ac:dyDescent="0.3">
      <c r="A4324" t="s">
        <v>5167</v>
      </c>
      <c r="B4324" s="6">
        <v>44265</v>
      </c>
      <c r="C4324" s="6" t="str">
        <f t="shared" si="604"/>
        <v>2021</v>
      </c>
      <c r="D4324" s="6" t="str">
        <f t="shared" si="605"/>
        <v>March</v>
      </c>
      <c r="E4324" s="6" t="str">
        <f t="shared" si="606"/>
        <v>Q1</v>
      </c>
      <c r="F4324" s="6" t="str">
        <f t="shared" si="607"/>
        <v>Low</v>
      </c>
      <c r="G4324" s="6" t="str">
        <f t="shared" si="608"/>
        <v>Discounted</v>
      </c>
      <c r="H4324" s="6">
        <v>44266</v>
      </c>
      <c r="I4324" t="s">
        <v>2330</v>
      </c>
      <c r="J4324" t="s">
        <v>196</v>
      </c>
      <c r="K4324" t="s">
        <v>1162</v>
      </c>
      <c r="L4324" t="s">
        <v>40</v>
      </c>
      <c r="M4324" t="s">
        <v>91</v>
      </c>
      <c r="N4324" t="s">
        <v>92</v>
      </c>
      <c r="O4324" t="s">
        <v>69</v>
      </c>
      <c r="P4324" t="s">
        <v>70</v>
      </c>
      <c r="Q4324" t="s">
        <v>71</v>
      </c>
      <c r="R4324" s="7">
        <v>0.2</v>
      </c>
      <c r="S4324" s="7">
        <f t="shared" si="603"/>
        <v>3327.1296000000002</v>
      </c>
      <c r="T4324" s="8">
        <v>363.90480000000002</v>
      </c>
      <c r="U4324" s="8" t="str">
        <f t="shared" si="609"/>
        <v>Medium</v>
      </c>
      <c r="V4324" s="7">
        <v>8</v>
      </c>
      <c r="W4324" s="8">
        <v>4158.9120000000003</v>
      </c>
      <c r="X4324" s="8">
        <f t="shared" si="610"/>
        <v>39</v>
      </c>
      <c r="Y4324" s="9">
        <v>8.7499999999999994E-2</v>
      </c>
      <c r="Z4324" s="9" t="str">
        <f t="shared" si="611"/>
        <v>Low</v>
      </c>
    </row>
    <row r="4325" spans="1:26" x14ac:dyDescent="0.3">
      <c r="A4325" t="s">
        <v>5168</v>
      </c>
      <c r="B4325" s="6">
        <v>44265</v>
      </c>
      <c r="C4325" s="6" t="str">
        <f t="shared" si="604"/>
        <v>2021</v>
      </c>
      <c r="D4325" s="6" t="str">
        <f t="shared" si="605"/>
        <v>March</v>
      </c>
      <c r="E4325" s="6" t="str">
        <f t="shared" si="606"/>
        <v>Q1</v>
      </c>
      <c r="F4325" s="6" t="str">
        <f t="shared" si="607"/>
        <v>Low</v>
      </c>
      <c r="G4325" s="6" t="str">
        <f t="shared" si="608"/>
        <v>Full Price</v>
      </c>
      <c r="H4325" s="6">
        <v>44268</v>
      </c>
      <c r="I4325" t="s">
        <v>2791</v>
      </c>
      <c r="J4325" t="s">
        <v>835</v>
      </c>
      <c r="K4325" t="s">
        <v>2393</v>
      </c>
      <c r="L4325" t="s">
        <v>40</v>
      </c>
      <c r="M4325" t="s">
        <v>91</v>
      </c>
      <c r="N4325" t="s">
        <v>110</v>
      </c>
      <c r="O4325" t="s">
        <v>69</v>
      </c>
      <c r="P4325" t="s">
        <v>70</v>
      </c>
      <c r="Q4325" t="s">
        <v>71</v>
      </c>
      <c r="R4325" s="7">
        <v>0</v>
      </c>
      <c r="S4325" s="7">
        <f t="shared" si="603"/>
        <v>26.85</v>
      </c>
      <c r="T4325" s="8">
        <v>5.1014999999999997</v>
      </c>
      <c r="U4325" s="8" t="str">
        <f t="shared" si="609"/>
        <v>Low</v>
      </c>
      <c r="V4325" s="7">
        <v>3</v>
      </c>
      <c r="W4325" s="8">
        <v>26.85</v>
      </c>
      <c r="X4325" s="8">
        <f t="shared" si="610"/>
        <v>6511</v>
      </c>
      <c r="Y4325" s="9">
        <v>0.19</v>
      </c>
      <c r="Z4325" s="9" t="str">
        <f t="shared" si="611"/>
        <v>Low</v>
      </c>
    </row>
    <row r="4326" spans="1:26" x14ac:dyDescent="0.3">
      <c r="A4326" t="s">
        <v>5168</v>
      </c>
      <c r="B4326" s="6">
        <v>44265</v>
      </c>
      <c r="C4326" s="6" t="str">
        <f t="shared" si="604"/>
        <v>2021</v>
      </c>
      <c r="D4326" s="6" t="str">
        <f t="shared" si="605"/>
        <v>March</v>
      </c>
      <c r="E4326" s="6" t="str">
        <f t="shared" si="606"/>
        <v>Q1</v>
      </c>
      <c r="F4326" s="6" t="str">
        <f t="shared" si="607"/>
        <v>Low</v>
      </c>
      <c r="G4326" s="6" t="str">
        <f t="shared" si="608"/>
        <v>Discounted</v>
      </c>
      <c r="H4326" s="6">
        <v>44268</v>
      </c>
      <c r="I4326" t="s">
        <v>2791</v>
      </c>
      <c r="J4326" t="s">
        <v>1426</v>
      </c>
      <c r="K4326" t="s">
        <v>5169</v>
      </c>
      <c r="L4326" t="s">
        <v>40</v>
      </c>
      <c r="M4326" t="s">
        <v>91</v>
      </c>
      <c r="N4326" t="s">
        <v>534</v>
      </c>
      <c r="O4326" t="s">
        <v>69</v>
      </c>
      <c r="P4326" t="s">
        <v>70</v>
      </c>
      <c r="Q4326" t="s">
        <v>71</v>
      </c>
      <c r="R4326" s="7">
        <v>0.2</v>
      </c>
      <c r="S4326" s="7">
        <f t="shared" si="603"/>
        <v>2686.08</v>
      </c>
      <c r="T4326" s="8">
        <v>377.73</v>
      </c>
      <c r="U4326" s="8" t="str">
        <f t="shared" si="609"/>
        <v>Medium</v>
      </c>
      <c r="V4326" s="7">
        <v>3</v>
      </c>
      <c r="W4326" s="8">
        <v>3357.6</v>
      </c>
      <c r="X4326" s="8">
        <f t="shared" si="610"/>
        <v>53</v>
      </c>
      <c r="Y4326" s="9">
        <v>0.1125</v>
      </c>
      <c r="Z4326" s="9" t="str">
        <f t="shared" si="611"/>
        <v>Low</v>
      </c>
    </row>
    <row r="4327" spans="1:26" x14ac:dyDescent="0.3">
      <c r="A4327" t="s">
        <v>5170</v>
      </c>
      <c r="B4327" s="6">
        <v>44266</v>
      </c>
      <c r="C4327" s="6" t="str">
        <f t="shared" si="604"/>
        <v>2021</v>
      </c>
      <c r="D4327" s="6" t="str">
        <f t="shared" si="605"/>
        <v>March</v>
      </c>
      <c r="E4327" s="6" t="str">
        <f t="shared" si="606"/>
        <v>Q1</v>
      </c>
      <c r="F4327" s="6" t="str">
        <f t="shared" si="607"/>
        <v>High</v>
      </c>
      <c r="G4327" s="6" t="str">
        <f t="shared" si="608"/>
        <v>Full Price</v>
      </c>
      <c r="H4327" s="6">
        <v>44268</v>
      </c>
      <c r="I4327" t="s">
        <v>2172</v>
      </c>
      <c r="J4327" t="s">
        <v>256</v>
      </c>
      <c r="K4327" t="s">
        <v>333</v>
      </c>
      <c r="L4327" t="s">
        <v>61</v>
      </c>
      <c r="M4327" t="s">
        <v>31</v>
      </c>
      <c r="N4327" t="s">
        <v>41</v>
      </c>
      <c r="O4327" t="s">
        <v>33</v>
      </c>
      <c r="P4327" t="s">
        <v>4117</v>
      </c>
      <c r="Q4327" t="s">
        <v>556</v>
      </c>
      <c r="R4327" s="7">
        <v>0</v>
      </c>
      <c r="S4327" s="7">
        <f t="shared" si="603"/>
        <v>17.46</v>
      </c>
      <c r="T4327" s="8">
        <v>8.2062000000000008</v>
      </c>
      <c r="U4327" s="8" t="str">
        <f t="shared" si="609"/>
        <v>Low</v>
      </c>
      <c r="V4327" s="7">
        <v>2</v>
      </c>
      <c r="W4327" s="8">
        <v>17.46</v>
      </c>
      <c r="X4327" s="8">
        <f t="shared" si="610"/>
        <v>7472</v>
      </c>
      <c r="Y4327" s="9">
        <v>0.47</v>
      </c>
      <c r="Z4327" s="9" t="str">
        <f t="shared" si="611"/>
        <v>High</v>
      </c>
    </row>
    <row r="4328" spans="1:26" x14ac:dyDescent="0.3">
      <c r="A4328" t="s">
        <v>5170</v>
      </c>
      <c r="B4328" s="6">
        <v>44266</v>
      </c>
      <c r="C4328" s="6" t="str">
        <f t="shared" si="604"/>
        <v>2021</v>
      </c>
      <c r="D4328" s="6" t="str">
        <f t="shared" si="605"/>
        <v>March</v>
      </c>
      <c r="E4328" s="6" t="str">
        <f t="shared" si="606"/>
        <v>Q1</v>
      </c>
      <c r="F4328" s="6" t="str">
        <f t="shared" si="607"/>
        <v>High</v>
      </c>
      <c r="G4328" s="6" t="str">
        <f t="shared" si="608"/>
        <v>Full Price</v>
      </c>
      <c r="H4328" s="6">
        <v>44268</v>
      </c>
      <c r="I4328" t="s">
        <v>2172</v>
      </c>
      <c r="J4328" t="s">
        <v>1603</v>
      </c>
      <c r="K4328" t="s">
        <v>3535</v>
      </c>
      <c r="L4328" t="s">
        <v>61</v>
      </c>
      <c r="M4328" t="s">
        <v>91</v>
      </c>
      <c r="N4328" t="s">
        <v>110</v>
      </c>
      <c r="O4328" t="s">
        <v>33</v>
      </c>
      <c r="P4328" t="s">
        <v>4117</v>
      </c>
      <c r="Q4328" t="s">
        <v>556</v>
      </c>
      <c r="R4328" s="7">
        <v>0</v>
      </c>
      <c r="S4328" s="7">
        <f t="shared" si="603"/>
        <v>45.98</v>
      </c>
      <c r="T4328" s="8">
        <v>19.7714</v>
      </c>
      <c r="U4328" s="8" t="str">
        <f t="shared" si="609"/>
        <v>Low</v>
      </c>
      <c r="V4328" s="7">
        <v>2</v>
      </c>
      <c r="W4328" s="8">
        <v>45.98</v>
      </c>
      <c r="X4328" s="8">
        <f t="shared" si="610"/>
        <v>5321</v>
      </c>
      <c r="Y4328" s="9">
        <v>0.43</v>
      </c>
      <c r="Z4328" s="9" t="str">
        <f t="shared" si="611"/>
        <v>High</v>
      </c>
    </row>
    <row r="4329" spans="1:26" x14ac:dyDescent="0.3">
      <c r="A4329" t="s">
        <v>5171</v>
      </c>
      <c r="B4329" s="6">
        <v>44266</v>
      </c>
      <c r="C4329" s="6" t="str">
        <f t="shared" si="604"/>
        <v>2021</v>
      </c>
      <c r="D4329" s="6" t="str">
        <f t="shared" si="605"/>
        <v>March</v>
      </c>
      <c r="E4329" s="6" t="str">
        <f t="shared" si="606"/>
        <v>Q1</v>
      </c>
      <c r="F4329" s="6" t="str">
        <f t="shared" si="607"/>
        <v>High</v>
      </c>
      <c r="G4329" s="6" t="str">
        <f t="shared" si="608"/>
        <v>Discounted</v>
      </c>
      <c r="H4329" s="6">
        <v>44266</v>
      </c>
      <c r="I4329" t="s">
        <v>4987</v>
      </c>
      <c r="J4329" t="s">
        <v>119</v>
      </c>
      <c r="K4329" t="s">
        <v>3604</v>
      </c>
      <c r="L4329" t="s">
        <v>40</v>
      </c>
      <c r="M4329" t="s">
        <v>76</v>
      </c>
      <c r="N4329" t="s">
        <v>99</v>
      </c>
      <c r="O4329" t="s">
        <v>54</v>
      </c>
      <c r="P4329" t="s">
        <v>55</v>
      </c>
      <c r="Q4329" t="s">
        <v>56</v>
      </c>
      <c r="R4329" s="7">
        <v>0.2</v>
      </c>
      <c r="S4329" s="7">
        <f t="shared" si="603"/>
        <v>24.268799999999999</v>
      </c>
      <c r="T4329" s="8">
        <v>9.48</v>
      </c>
      <c r="U4329" s="8" t="str">
        <f t="shared" si="609"/>
        <v>Low</v>
      </c>
      <c r="V4329" s="7">
        <v>4</v>
      </c>
      <c r="W4329" s="8">
        <v>30.335999999999999</v>
      </c>
      <c r="X4329" s="8">
        <f t="shared" si="610"/>
        <v>6283</v>
      </c>
      <c r="Y4329" s="9">
        <v>0.3125</v>
      </c>
      <c r="Z4329" s="9" t="str">
        <f t="shared" si="611"/>
        <v>High</v>
      </c>
    </row>
    <row r="4330" spans="1:26" x14ac:dyDescent="0.3">
      <c r="A4330" t="s">
        <v>5172</v>
      </c>
      <c r="B4330" s="6">
        <v>44266</v>
      </c>
      <c r="C4330" s="6" t="str">
        <f t="shared" si="604"/>
        <v>2021</v>
      </c>
      <c r="D4330" s="6" t="str">
        <f t="shared" si="605"/>
        <v>March</v>
      </c>
      <c r="E4330" s="6" t="str">
        <f t="shared" si="606"/>
        <v>Q1</v>
      </c>
      <c r="F4330" s="6" t="str">
        <f t="shared" si="607"/>
        <v>Low</v>
      </c>
      <c r="G4330" s="6" t="str">
        <f t="shared" si="608"/>
        <v>Discounted</v>
      </c>
      <c r="H4330" s="6">
        <v>44270</v>
      </c>
      <c r="I4330" t="s">
        <v>51</v>
      </c>
      <c r="J4330" t="s">
        <v>689</v>
      </c>
      <c r="K4330" t="s">
        <v>3754</v>
      </c>
      <c r="L4330" t="s">
        <v>30</v>
      </c>
      <c r="M4330" t="s">
        <v>76</v>
      </c>
      <c r="N4330" t="s">
        <v>262</v>
      </c>
      <c r="O4330" t="s">
        <v>54</v>
      </c>
      <c r="P4330" t="s">
        <v>3995</v>
      </c>
      <c r="Q4330" t="s">
        <v>322</v>
      </c>
      <c r="R4330" s="7">
        <v>0.3</v>
      </c>
      <c r="S4330" s="7">
        <f t="shared" si="603"/>
        <v>170.80420000000001</v>
      </c>
      <c r="T4330" s="8">
        <v>-31.372199999999999</v>
      </c>
      <c r="U4330" s="8" t="str">
        <f t="shared" si="609"/>
        <v>Loss</v>
      </c>
      <c r="V4330" s="7">
        <v>2</v>
      </c>
      <c r="W4330" s="8">
        <v>244.006</v>
      </c>
      <c r="X4330" s="8">
        <f t="shared" si="610"/>
        <v>2233</v>
      </c>
      <c r="Y4330" s="9">
        <v>-0.12857142899999999</v>
      </c>
      <c r="Z4330" s="9" t="str">
        <f t="shared" si="611"/>
        <v>Low</v>
      </c>
    </row>
    <row r="4331" spans="1:26" x14ac:dyDescent="0.3">
      <c r="A4331" t="s">
        <v>5173</v>
      </c>
      <c r="B4331" s="6">
        <v>44266</v>
      </c>
      <c r="C4331" s="6" t="str">
        <f t="shared" si="604"/>
        <v>2021</v>
      </c>
      <c r="D4331" s="6" t="str">
        <f t="shared" si="605"/>
        <v>March</v>
      </c>
      <c r="E4331" s="6" t="str">
        <f t="shared" si="606"/>
        <v>Q1</v>
      </c>
      <c r="F4331" s="6" t="str">
        <f t="shared" si="607"/>
        <v>High</v>
      </c>
      <c r="G4331" s="6" t="str">
        <f t="shared" si="608"/>
        <v>Full Price</v>
      </c>
      <c r="H4331" s="6">
        <v>44270</v>
      </c>
      <c r="I4331" t="s">
        <v>2298</v>
      </c>
      <c r="J4331" t="s">
        <v>595</v>
      </c>
      <c r="K4331" t="s">
        <v>596</v>
      </c>
      <c r="L4331" t="s">
        <v>40</v>
      </c>
      <c r="M4331" t="s">
        <v>76</v>
      </c>
      <c r="N4331" t="s">
        <v>99</v>
      </c>
      <c r="O4331" t="s">
        <v>62</v>
      </c>
      <c r="P4331" t="s">
        <v>406</v>
      </c>
      <c r="Q4331" t="s">
        <v>64</v>
      </c>
      <c r="R4331" s="7">
        <v>0</v>
      </c>
      <c r="S4331" s="7">
        <f t="shared" si="603"/>
        <v>76.92</v>
      </c>
      <c r="T4331" s="8">
        <v>31.537199999999999</v>
      </c>
      <c r="U4331" s="8" t="str">
        <f t="shared" si="609"/>
        <v>Low</v>
      </c>
      <c r="V4331" s="7">
        <v>4</v>
      </c>
      <c r="W4331" s="8">
        <v>76.92</v>
      </c>
      <c r="X4331" s="8">
        <f t="shared" si="610"/>
        <v>4295</v>
      </c>
      <c r="Y4331" s="9">
        <v>0.41</v>
      </c>
      <c r="Z4331" s="9" t="str">
        <f t="shared" si="611"/>
        <v>High</v>
      </c>
    </row>
    <row r="4332" spans="1:26" x14ac:dyDescent="0.3">
      <c r="A4332" t="s">
        <v>5173</v>
      </c>
      <c r="B4332" s="6">
        <v>44266</v>
      </c>
      <c r="C4332" s="6" t="str">
        <f t="shared" si="604"/>
        <v>2021</v>
      </c>
      <c r="D4332" s="6" t="str">
        <f t="shared" si="605"/>
        <v>March</v>
      </c>
      <c r="E4332" s="6" t="str">
        <f t="shared" si="606"/>
        <v>Q1</v>
      </c>
      <c r="F4332" s="6" t="str">
        <f t="shared" si="607"/>
        <v>High</v>
      </c>
      <c r="G4332" s="6" t="str">
        <f t="shared" si="608"/>
        <v>Full Price</v>
      </c>
      <c r="H4332" s="6">
        <v>44270</v>
      </c>
      <c r="I4332" t="s">
        <v>2298</v>
      </c>
      <c r="J4332" t="s">
        <v>666</v>
      </c>
      <c r="K4332" t="s">
        <v>3993</v>
      </c>
      <c r="L4332" t="s">
        <v>40</v>
      </c>
      <c r="M4332" t="s">
        <v>31</v>
      </c>
      <c r="N4332" t="s">
        <v>49</v>
      </c>
      <c r="O4332" t="s">
        <v>62</v>
      </c>
      <c r="P4332" t="s">
        <v>406</v>
      </c>
      <c r="Q4332" t="s">
        <v>64</v>
      </c>
      <c r="R4332" s="7">
        <v>0</v>
      </c>
      <c r="S4332" s="7">
        <f t="shared" si="603"/>
        <v>481.32</v>
      </c>
      <c r="T4332" s="8">
        <v>125.14319999999999</v>
      </c>
      <c r="U4332" s="8" t="str">
        <f t="shared" si="609"/>
        <v>Medium</v>
      </c>
      <c r="V4332" s="7">
        <v>4</v>
      </c>
      <c r="W4332" s="8">
        <v>481.32</v>
      </c>
      <c r="X4332" s="8">
        <f t="shared" si="610"/>
        <v>1206</v>
      </c>
      <c r="Y4332" s="9">
        <v>0.26</v>
      </c>
      <c r="Z4332" s="9" t="str">
        <f t="shared" si="611"/>
        <v>High</v>
      </c>
    </row>
    <row r="4333" spans="1:26" x14ac:dyDescent="0.3">
      <c r="A4333" t="s">
        <v>5174</v>
      </c>
      <c r="B4333" s="6">
        <v>44267</v>
      </c>
      <c r="C4333" s="6" t="str">
        <f t="shared" si="604"/>
        <v>2021</v>
      </c>
      <c r="D4333" s="6" t="str">
        <f t="shared" si="605"/>
        <v>March</v>
      </c>
      <c r="E4333" s="6" t="str">
        <f t="shared" si="606"/>
        <v>Q1</v>
      </c>
      <c r="F4333" s="6" t="str">
        <f t="shared" si="607"/>
        <v>High</v>
      </c>
      <c r="G4333" s="6" t="str">
        <f t="shared" si="608"/>
        <v>Full Price</v>
      </c>
      <c r="H4333" s="6">
        <v>44272</v>
      </c>
      <c r="I4333" t="s">
        <v>2235</v>
      </c>
      <c r="J4333" t="s">
        <v>67</v>
      </c>
      <c r="K4333" t="s">
        <v>4832</v>
      </c>
      <c r="L4333" t="s">
        <v>61</v>
      </c>
      <c r="M4333" t="s">
        <v>31</v>
      </c>
      <c r="N4333" t="s">
        <v>32</v>
      </c>
      <c r="O4333" t="s">
        <v>62</v>
      </c>
      <c r="P4333" t="s">
        <v>2854</v>
      </c>
      <c r="Q4333" t="s">
        <v>147</v>
      </c>
      <c r="R4333" s="7">
        <v>0</v>
      </c>
      <c r="S4333" s="7">
        <f t="shared" si="603"/>
        <v>12.96</v>
      </c>
      <c r="T4333" s="8">
        <v>6.2207999999999997</v>
      </c>
      <c r="U4333" s="8" t="str">
        <f t="shared" si="609"/>
        <v>Low</v>
      </c>
      <c r="V4333" s="7">
        <v>2</v>
      </c>
      <c r="W4333" s="8">
        <v>12.96</v>
      </c>
      <c r="X4333" s="8">
        <f t="shared" si="610"/>
        <v>8103</v>
      </c>
      <c r="Y4333" s="9">
        <v>0.48</v>
      </c>
      <c r="Z4333" s="9" t="str">
        <f t="shared" si="611"/>
        <v>High</v>
      </c>
    </row>
    <row r="4334" spans="1:26" x14ac:dyDescent="0.3">
      <c r="A4334" t="s">
        <v>5175</v>
      </c>
      <c r="B4334" s="6">
        <v>44267</v>
      </c>
      <c r="C4334" s="6" t="str">
        <f t="shared" si="604"/>
        <v>2021</v>
      </c>
      <c r="D4334" s="6" t="str">
        <f t="shared" si="605"/>
        <v>March</v>
      </c>
      <c r="E4334" s="6" t="str">
        <f t="shared" si="606"/>
        <v>Q1</v>
      </c>
      <c r="F4334" s="6" t="str">
        <f t="shared" si="607"/>
        <v>High</v>
      </c>
      <c r="G4334" s="6" t="str">
        <f t="shared" si="608"/>
        <v>Full Price</v>
      </c>
      <c r="H4334" s="6">
        <v>44271</v>
      </c>
      <c r="I4334" t="s">
        <v>1667</v>
      </c>
      <c r="J4334" t="s">
        <v>2874</v>
      </c>
      <c r="K4334" t="s">
        <v>5176</v>
      </c>
      <c r="L4334" t="s">
        <v>30</v>
      </c>
      <c r="M4334" t="s">
        <v>31</v>
      </c>
      <c r="N4334" t="s">
        <v>32</v>
      </c>
      <c r="O4334" t="s">
        <v>69</v>
      </c>
      <c r="P4334" t="s">
        <v>70</v>
      </c>
      <c r="Q4334" t="s">
        <v>71</v>
      </c>
      <c r="R4334" s="7">
        <v>0</v>
      </c>
      <c r="S4334" s="7">
        <f t="shared" si="603"/>
        <v>19.98</v>
      </c>
      <c r="T4334" s="8">
        <v>8.9909999999999997</v>
      </c>
      <c r="U4334" s="8" t="str">
        <f t="shared" si="609"/>
        <v>Low</v>
      </c>
      <c r="V4334" s="7">
        <v>2</v>
      </c>
      <c r="W4334" s="8">
        <v>19.98</v>
      </c>
      <c r="X4334" s="8">
        <f t="shared" si="610"/>
        <v>7145</v>
      </c>
      <c r="Y4334" s="9">
        <v>0.45</v>
      </c>
      <c r="Z4334" s="9" t="str">
        <f t="shared" si="611"/>
        <v>High</v>
      </c>
    </row>
    <row r="4335" spans="1:26" x14ac:dyDescent="0.3">
      <c r="A4335" t="s">
        <v>5177</v>
      </c>
      <c r="B4335" s="6">
        <v>44267</v>
      </c>
      <c r="C4335" s="6" t="str">
        <f t="shared" si="604"/>
        <v>2021</v>
      </c>
      <c r="D4335" s="6" t="str">
        <f t="shared" si="605"/>
        <v>March</v>
      </c>
      <c r="E4335" s="6" t="str">
        <f t="shared" si="606"/>
        <v>Q1</v>
      </c>
      <c r="F4335" s="6" t="str">
        <f t="shared" si="607"/>
        <v>High</v>
      </c>
      <c r="G4335" s="6" t="str">
        <f t="shared" si="608"/>
        <v>Full Price</v>
      </c>
      <c r="H4335" s="6">
        <v>44271</v>
      </c>
      <c r="I4335" t="s">
        <v>3214</v>
      </c>
      <c r="J4335" t="s">
        <v>150</v>
      </c>
      <c r="K4335" t="s">
        <v>150</v>
      </c>
      <c r="L4335" t="s">
        <v>30</v>
      </c>
      <c r="M4335" t="s">
        <v>31</v>
      </c>
      <c r="N4335" t="s">
        <v>149</v>
      </c>
      <c r="O4335" t="s">
        <v>54</v>
      </c>
      <c r="P4335" t="s">
        <v>270</v>
      </c>
      <c r="Q4335" t="s">
        <v>271</v>
      </c>
      <c r="R4335" s="7">
        <v>0</v>
      </c>
      <c r="S4335" s="7">
        <f t="shared" si="603"/>
        <v>29.34</v>
      </c>
      <c r="T4335" s="8">
        <v>13.4964</v>
      </c>
      <c r="U4335" s="8" t="str">
        <f t="shared" si="609"/>
        <v>Low</v>
      </c>
      <c r="V4335" s="7">
        <v>3</v>
      </c>
      <c r="W4335" s="8">
        <v>29.34</v>
      </c>
      <c r="X4335" s="8">
        <f t="shared" si="610"/>
        <v>6355</v>
      </c>
      <c r="Y4335" s="9">
        <v>0.46</v>
      </c>
      <c r="Z4335" s="9" t="str">
        <f t="shared" si="611"/>
        <v>High</v>
      </c>
    </row>
    <row r="4336" spans="1:26" x14ac:dyDescent="0.3">
      <c r="A4336" t="s">
        <v>5178</v>
      </c>
      <c r="B4336" s="6">
        <v>44267</v>
      </c>
      <c r="C4336" s="6" t="str">
        <f t="shared" si="604"/>
        <v>2021</v>
      </c>
      <c r="D4336" s="6" t="str">
        <f t="shared" si="605"/>
        <v>March</v>
      </c>
      <c r="E4336" s="6" t="str">
        <f t="shared" si="606"/>
        <v>Q1</v>
      </c>
      <c r="F4336" s="6" t="str">
        <f t="shared" si="607"/>
        <v>Low</v>
      </c>
      <c r="G4336" s="6" t="str">
        <f t="shared" si="608"/>
        <v>Discounted</v>
      </c>
      <c r="H4336" s="6">
        <v>44270</v>
      </c>
      <c r="I4336" t="s">
        <v>536</v>
      </c>
      <c r="J4336" t="s">
        <v>188</v>
      </c>
      <c r="K4336" t="s">
        <v>2994</v>
      </c>
      <c r="L4336" t="s">
        <v>61</v>
      </c>
      <c r="M4336" t="s">
        <v>76</v>
      </c>
      <c r="N4336" t="s">
        <v>77</v>
      </c>
      <c r="O4336" t="s">
        <v>69</v>
      </c>
      <c r="P4336" t="s">
        <v>139</v>
      </c>
      <c r="Q4336" t="s">
        <v>71</v>
      </c>
      <c r="R4336" s="7">
        <v>0.2</v>
      </c>
      <c r="S4336" s="7">
        <f t="shared" si="603"/>
        <v>616.28160000000003</v>
      </c>
      <c r="T4336" s="8">
        <v>77.035200000000003</v>
      </c>
      <c r="U4336" s="8" t="str">
        <f t="shared" si="609"/>
        <v>Low</v>
      </c>
      <c r="V4336" s="7">
        <v>3</v>
      </c>
      <c r="W4336" s="8">
        <v>770.35199999999998</v>
      </c>
      <c r="X4336" s="8">
        <f t="shared" si="610"/>
        <v>688</v>
      </c>
      <c r="Y4336" s="9">
        <v>0.1</v>
      </c>
      <c r="Z4336" s="9" t="str">
        <f t="shared" si="611"/>
        <v>Low</v>
      </c>
    </row>
    <row r="4337" spans="1:26" x14ac:dyDescent="0.3">
      <c r="A4337" t="s">
        <v>5178</v>
      </c>
      <c r="B4337" s="6">
        <v>44267</v>
      </c>
      <c r="C4337" s="6" t="str">
        <f t="shared" si="604"/>
        <v>2021</v>
      </c>
      <c r="D4337" s="6" t="str">
        <f t="shared" si="605"/>
        <v>March</v>
      </c>
      <c r="E4337" s="6" t="str">
        <f t="shared" si="606"/>
        <v>Q1</v>
      </c>
      <c r="F4337" s="6" t="str">
        <f t="shared" si="607"/>
        <v>High</v>
      </c>
      <c r="G4337" s="6" t="str">
        <f t="shared" si="608"/>
        <v>Full Price</v>
      </c>
      <c r="H4337" s="6">
        <v>44270</v>
      </c>
      <c r="I4337" t="s">
        <v>536</v>
      </c>
      <c r="J4337" t="s">
        <v>764</v>
      </c>
      <c r="K4337" t="s">
        <v>765</v>
      </c>
      <c r="L4337" t="s">
        <v>61</v>
      </c>
      <c r="M4337" t="s">
        <v>31</v>
      </c>
      <c r="N4337" t="s">
        <v>174</v>
      </c>
      <c r="O4337" t="s">
        <v>69</v>
      </c>
      <c r="P4337" t="s">
        <v>139</v>
      </c>
      <c r="Q4337" t="s">
        <v>71</v>
      </c>
      <c r="R4337" s="7">
        <v>0</v>
      </c>
      <c r="S4337" s="7">
        <f t="shared" si="603"/>
        <v>154.9</v>
      </c>
      <c r="T4337" s="8">
        <v>40.274000000000001</v>
      </c>
      <c r="U4337" s="8" t="str">
        <f t="shared" si="609"/>
        <v>Low</v>
      </c>
      <c r="V4337" s="7">
        <v>5</v>
      </c>
      <c r="W4337" s="8">
        <v>154.9</v>
      </c>
      <c r="X4337" s="8">
        <f t="shared" si="610"/>
        <v>3031</v>
      </c>
      <c r="Y4337" s="9">
        <v>0.26</v>
      </c>
      <c r="Z4337" s="9" t="str">
        <f t="shared" si="611"/>
        <v>High</v>
      </c>
    </row>
    <row r="4338" spans="1:26" x14ac:dyDescent="0.3">
      <c r="A4338" t="s">
        <v>5178</v>
      </c>
      <c r="B4338" s="6">
        <v>44267</v>
      </c>
      <c r="C4338" s="6" t="str">
        <f t="shared" si="604"/>
        <v>2021</v>
      </c>
      <c r="D4338" s="6" t="str">
        <f t="shared" si="605"/>
        <v>March</v>
      </c>
      <c r="E4338" s="6" t="str">
        <f t="shared" si="606"/>
        <v>Q1</v>
      </c>
      <c r="F4338" s="6" t="str">
        <f t="shared" si="607"/>
        <v>High</v>
      </c>
      <c r="G4338" s="6" t="str">
        <f t="shared" si="608"/>
        <v>Full Price</v>
      </c>
      <c r="H4338" s="6">
        <v>44270</v>
      </c>
      <c r="I4338" t="s">
        <v>536</v>
      </c>
      <c r="J4338" t="s">
        <v>89</v>
      </c>
      <c r="K4338" t="s">
        <v>1313</v>
      </c>
      <c r="L4338" t="s">
        <v>61</v>
      </c>
      <c r="M4338" t="s">
        <v>31</v>
      </c>
      <c r="N4338" t="s">
        <v>149</v>
      </c>
      <c r="O4338" t="s">
        <v>69</v>
      </c>
      <c r="P4338" t="s">
        <v>139</v>
      </c>
      <c r="Q4338" t="s">
        <v>71</v>
      </c>
      <c r="R4338" s="7">
        <v>0</v>
      </c>
      <c r="S4338" s="7">
        <f t="shared" si="603"/>
        <v>30.56</v>
      </c>
      <c r="T4338" s="8">
        <v>14.974399999999999</v>
      </c>
      <c r="U4338" s="8" t="str">
        <f t="shared" si="609"/>
        <v>Low</v>
      </c>
      <c r="V4338" s="7">
        <v>4</v>
      </c>
      <c r="W4338" s="8">
        <v>30.56</v>
      </c>
      <c r="X4338" s="8">
        <f t="shared" si="610"/>
        <v>6262</v>
      </c>
      <c r="Y4338" s="9">
        <v>0.49</v>
      </c>
      <c r="Z4338" s="9" t="str">
        <f t="shared" si="611"/>
        <v>High</v>
      </c>
    </row>
    <row r="4339" spans="1:26" x14ac:dyDescent="0.3">
      <c r="A4339" t="s">
        <v>5178</v>
      </c>
      <c r="B4339" s="6">
        <v>44267</v>
      </c>
      <c r="C4339" s="6" t="str">
        <f t="shared" si="604"/>
        <v>2021</v>
      </c>
      <c r="D4339" s="6" t="str">
        <f t="shared" si="605"/>
        <v>March</v>
      </c>
      <c r="E4339" s="6" t="str">
        <f t="shared" si="606"/>
        <v>Q1</v>
      </c>
      <c r="F4339" s="6" t="str">
        <f t="shared" si="607"/>
        <v>Low</v>
      </c>
      <c r="G4339" s="6" t="str">
        <f t="shared" si="608"/>
        <v>Full Price</v>
      </c>
      <c r="H4339" s="6">
        <v>44270</v>
      </c>
      <c r="I4339" t="s">
        <v>536</v>
      </c>
      <c r="J4339" t="s">
        <v>141</v>
      </c>
      <c r="K4339" t="s">
        <v>3677</v>
      </c>
      <c r="L4339" t="s">
        <v>61</v>
      </c>
      <c r="M4339" t="s">
        <v>31</v>
      </c>
      <c r="N4339" t="s">
        <v>49</v>
      </c>
      <c r="O4339" t="s">
        <v>69</v>
      </c>
      <c r="P4339" t="s">
        <v>139</v>
      </c>
      <c r="Q4339" t="s">
        <v>71</v>
      </c>
      <c r="R4339" s="7">
        <v>0</v>
      </c>
      <c r="S4339" s="7">
        <f t="shared" si="603"/>
        <v>676.55</v>
      </c>
      <c r="T4339" s="8">
        <v>6.7655000000000003</v>
      </c>
      <c r="U4339" s="8" t="str">
        <f t="shared" si="609"/>
        <v>Low</v>
      </c>
      <c r="V4339" s="7">
        <v>5</v>
      </c>
      <c r="W4339" s="8">
        <v>676.55</v>
      </c>
      <c r="X4339" s="8">
        <f t="shared" si="610"/>
        <v>800</v>
      </c>
      <c r="Y4339" s="9">
        <v>0.01</v>
      </c>
      <c r="Z4339" s="9" t="str">
        <f t="shared" si="611"/>
        <v>Low</v>
      </c>
    </row>
    <row r="4340" spans="1:26" x14ac:dyDescent="0.3">
      <c r="A4340" t="s">
        <v>5179</v>
      </c>
      <c r="B4340" s="6">
        <v>44268</v>
      </c>
      <c r="C4340" s="6" t="str">
        <f t="shared" si="604"/>
        <v>2021</v>
      </c>
      <c r="D4340" s="6" t="str">
        <f t="shared" si="605"/>
        <v>March</v>
      </c>
      <c r="E4340" s="6" t="str">
        <f t="shared" si="606"/>
        <v>Q1</v>
      </c>
      <c r="F4340" s="6" t="str">
        <f t="shared" si="607"/>
        <v>High</v>
      </c>
      <c r="G4340" s="6" t="str">
        <f t="shared" si="608"/>
        <v>Full Price</v>
      </c>
      <c r="H4340" s="6">
        <v>44273</v>
      </c>
      <c r="I4340" t="s">
        <v>4321</v>
      </c>
      <c r="J4340" t="s">
        <v>97</v>
      </c>
      <c r="K4340" t="s">
        <v>98</v>
      </c>
      <c r="L4340" t="s">
        <v>40</v>
      </c>
      <c r="M4340" t="s">
        <v>76</v>
      </c>
      <c r="N4340" t="s">
        <v>99</v>
      </c>
      <c r="O4340" t="s">
        <v>62</v>
      </c>
      <c r="P4340" t="s">
        <v>1432</v>
      </c>
      <c r="Q4340" t="s">
        <v>115</v>
      </c>
      <c r="R4340" s="7">
        <v>0</v>
      </c>
      <c r="S4340" s="7">
        <f t="shared" si="603"/>
        <v>127.88</v>
      </c>
      <c r="T4340" s="8">
        <v>40.921599999999998</v>
      </c>
      <c r="U4340" s="8" t="str">
        <f t="shared" si="609"/>
        <v>Low</v>
      </c>
      <c r="V4340" s="7">
        <v>2</v>
      </c>
      <c r="W4340" s="8">
        <v>127.88</v>
      </c>
      <c r="X4340" s="8">
        <f t="shared" si="610"/>
        <v>3335</v>
      </c>
      <c r="Y4340" s="9">
        <v>0.32</v>
      </c>
      <c r="Z4340" s="9" t="str">
        <f t="shared" si="611"/>
        <v>High</v>
      </c>
    </row>
    <row r="4341" spans="1:26" x14ac:dyDescent="0.3">
      <c r="A4341" t="s">
        <v>5179</v>
      </c>
      <c r="B4341" s="6">
        <v>44268</v>
      </c>
      <c r="C4341" s="6" t="str">
        <f t="shared" si="604"/>
        <v>2021</v>
      </c>
      <c r="D4341" s="6" t="str">
        <f t="shared" si="605"/>
        <v>March</v>
      </c>
      <c r="E4341" s="6" t="str">
        <f t="shared" si="606"/>
        <v>Q1</v>
      </c>
      <c r="F4341" s="6" t="str">
        <f t="shared" si="607"/>
        <v>High</v>
      </c>
      <c r="G4341" s="6" t="str">
        <f t="shared" si="608"/>
        <v>Full Price</v>
      </c>
      <c r="H4341" s="6">
        <v>44273</v>
      </c>
      <c r="I4341" t="s">
        <v>4321</v>
      </c>
      <c r="J4341" t="s">
        <v>245</v>
      </c>
      <c r="K4341" t="s">
        <v>3837</v>
      </c>
      <c r="L4341" t="s">
        <v>40</v>
      </c>
      <c r="M4341" t="s">
        <v>31</v>
      </c>
      <c r="N4341" t="s">
        <v>174</v>
      </c>
      <c r="O4341" t="s">
        <v>62</v>
      </c>
      <c r="P4341" t="s">
        <v>1432</v>
      </c>
      <c r="Q4341" t="s">
        <v>115</v>
      </c>
      <c r="R4341" s="7">
        <v>0</v>
      </c>
      <c r="S4341" s="7">
        <f t="shared" si="603"/>
        <v>160.32</v>
      </c>
      <c r="T4341" s="8">
        <v>44.889600000000002</v>
      </c>
      <c r="U4341" s="8" t="str">
        <f t="shared" si="609"/>
        <v>Low</v>
      </c>
      <c r="V4341" s="7">
        <v>2</v>
      </c>
      <c r="W4341" s="8">
        <v>160.32</v>
      </c>
      <c r="X4341" s="8">
        <f t="shared" si="610"/>
        <v>2962</v>
      </c>
      <c r="Y4341" s="9">
        <v>0.28000000000000003</v>
      </c>
      <c r="Z4341" s="9" t="str">
        <f t="shared" si="611"/>
        <v>High</v>
      </c>
    </row>
    <row r="4342" spans="1:26" x14ac:dyDescent="0.3">
      <c r="A4342" t="s">
        <v>5179</v>
      </c>
      <c r="B4342" s="6">
        <v>44268</v>
      </c>
      <c r="C4342" s="6" t="str">
        <f t="shared" si="604"/>
        <v>2021</v>
      </c>
      <c r="D4342" s="6" t="str">
        <f t="shared" si="605"/>
        <v>March</v>
      </c>
      <c r="E4342" s="6" t="str">
        <f t="shared" si="606"/>
        <v>Q1</v>
      </c>
      <c r="F4342" s="6" t="str">
        <f t="shared" si="607"/>
        <v>High</v>
      </c>
      <c r="G4342" s="6" t="str">
        <f t="shared" si="608"/>
        <v>Full Price</v>
      </c>
      <c r="H4342" s="6">
        <v>44273</v>
      </c>
      <c r="I4342" t="s">
        <v>4321</v>
      </c>
      <c r="J4342" t="s">
        <v>82</v>
      </c>
      <c r="K4342" t="s">
        <v>2311</v>
      </c>
      <c r="L4342" t="s">
        <v>40</v>
      </c>
      <c r="M4342" t="s">
        <v>31</v>
      </c>
      <c r="N4342" t="s">
        <v>41</v>
      </c>
      <c r="O4342" t="s">
        <v>62</v>
      </c>
      <c r="P4342" t="s">
        <v>1432</v>
      </c>
      <c r="Q4342" t="s">
        <v>115</v>
      </c>
      <c r="R4342" s="7">
        <v>0</v>
      </c>
      <c r="S4342" s="7">
        <f t="shared" si="603"/>
        <v>46</v>
      </c>
      <c r="T4342" s="8">
        <v>20.7</v>
      </c>
      <c r="U4342" s="8" t="str">
        <f t="shared" si="609"/>
        <v>Low</v>
      </c>
      <c r="V4342" s="7">
        <v>4</v>
      </c>
      <c r="W4342" s="8">
        <v>46</v>
      </c>
      <c r="X4342" s="8">
        <f t="shared" si="610"/>
        <v>5319</v>
      </c>
      <c r="Y4342" s="9">
        <v>0.45</v>
      </c>
      <c r="Z4342" s="9" t="str">
        <f t="shared" si="611"/>
        <v>High</v>
      </c>
    </row>
    <row r="4343" spans="1:26" x14ac:dyDescent="0.3">
      <c r="A4343" t="s">
        <v>5180</v>
      </c>
      <c r="B4343" s="6">
        <v>44268</v>
      </c>
      <c r="C4343" s="6" t="str">
        <f t="shared" si="604"/>
        <v>2021</v>
      </c>
      <c r="D4343" s="6" t="str">
        <f t="shared" si="605"/>
        <v>March</v>
      </c>
      <c r="E4343" s="6" t="str">
        <f t="shared" si="606"/>
        <v>Q1</v>
      </c>
      <c r="F4343" s="6" t="str">
        <f t="shared" si="607"/>
        <v>Low</v>
      </c>
      <c r="G4343" s="6" t="str">
        <f t="shared" si="608"/>
        <v>Discounted</v>
      </c>
      <c r="H4343" s="6">
        <v>44270</v>
      </c>
      <c r="I4343" t="s">
        <v>3928</v>
      </c>
      <c r="J4343" t="s">
        <v>47</v>
      </c>
      <c r="K4343" t="s">
        <v>2090</v>
      </c>
      <c r="L4343" t="s">
        <v>61</v>
      </c>
      <c r="M4343" t="s">
        <v>76</v>
      </c>
      <c r="N4343" t="s">
        <v>77</v>
      </c>
      <c r="O4343" t="s">
        <v>54</v>
      </c>
      <c r="P4343" t="s">
        <v>55</v>
      </c>
      <c r="Q4343" t="s">
        <v>56</v>
      </c>
      <c r="R4343" s="7">
        <v>0.3</v>
      </c>
      <c r="S4343" s="7">
        <f t="shared" si="603"/>
        <v>270.67600000000004</v>
      </c>
      <c r="T4343" s="8">
        <v>-5.524</v>
      </c>
      <c r="U4343" s="8" t="str">
        <f t="shared" si="609"/>
        <v>Loss</v>
      </c>
      <c r="V4343" s="7">
        <v>2</v>
      </c>
      <c r="W4343" s="8">
        <v>386.68</v>
      </c>
      <c r="X4343" s="8">
        <f t="shared" si="610"/>
        <v>1508</v>
      </c>
      <c r="Y4343" s="9">
        <v>-1.4285714E-2</v>
      </c>
      <c r="Z4343" s="9" t="str">
        <f t="shared" si="611"/>
        <v>Low</v>
      </c>
    </row>
    <row r="4344" spans="1:26" x14ac:dyDescent="0.3">
      <c r="A4344" t="s">
        <v>5180</v>
      </c>
      <c r="B4344" s="6">
        <v>44268</v>
      </c>
      <c r="C4344" s="6" t="str">
        <f t="shared" si="604"/>
        <v>2021</v>
      </c>
      <c r="D4344" s="6" t="str">
        <f t="shared" si="605"/>
        <v>March</v>
      </c>
      <c r="E4344" s="6" t="str">
        <f t="shared" si="606"/>
        <v>Q1</v>
      </c>
      <c r="F4344" s="6" t="str">
        <f t="shared" si="607"/>
        <v>Low</v>
      </c>
      <c r="G4344" s="6" t="str">
        <f t="shared" si="608"/>
        <v>Discounted</v>
      </c>
      <c r="H4344" s="6">
        <v>44270</v>
      </c>
      <c r="I4344" t="s">
        <v>3928</v>
      </c>
      <c r="J4344" t="s">
        <v>38</v>
      </c>
      <c r="K4344" t="s">
        <v>2565</v>
      </c>
      <c r="L4344" t="s">
        <v>61</v>
      </c>
      <c r="M4344" t="s">
        <v>31</v>
      </c>
      <c r="N4344" t="s">
        <v>41</v>
      </c>
      <c r="O4344" t="s">
        <v>54</v>
      </c>
      <c r="P4344" t="s">
        <v>55</v>
      </c>
      <c r="Q4344" t="s">
        <v>56</v>
      </c>
      <c r="R4344" s="7">
        <v>0.7</v>
      </c>
      <c r="S4344" s="7">
        <f t="shared" si="603"/>
        <v>6.9480000000000004</v>
      </c>
      <c r="T4344" s="8">
        <v>-15.44</v>
      </c>
      <c r="U4344" s="8" t="str">
        <f t="shared" si="609"/>
        <v>Loss</v>
      </c>
      <c r="V4344" s="7">
        <v>5</v>
      </c>
      <c r="W4344" s="8">
        <v>23.16</v>
      </c>
      <c r="X4344" s="8">
        <f t="shared" si="610"/>
        <v>6840</v>
      </c>
      <c r="Y4344" s="9">
        <v>-0.66666666699999999</v>
      </c>
      <c r="Z4344" s="9" t="str">
        <f t="shared" si="611"/>
        <v>Low</v>
      </c>
    </row>
    <row r="4345" spans="1:26" x14ac:dyDescent="0.3">
      <c r="A4345" t="s">
        <v>5180</v>
      </c>
      <c r="B4345" s="6">
        <v>44268</v>
      </c>
      <c r="C4345" s="6" t="str">
        <f t="shared" si="604"/>
        <v>2021</v>
      </c>
      <c r="D4345" s="6" t="str">
        <f t="shared" si="605"/>
        <v>March</v>
      </c>
      <c r="E4345" s="6" t="str">
        <f t="shared" si="606"/>
        <v>Q1</v>
      </c>
      <c r="F4345" s="6" t="str">
        <f t="shared" si="607"/>
        <v>Low</v>
      </c>
      <c r="G4345" s="6" t="str">
        <f t="shared" si="608"/>
        <v>Discounted</v>
      </c>
      <c r="H4345" s="6">
        <v>44270</v>
      </c>
      <c r="I4345" t="s">
        <v>3928</v>
      </c>
      <c r="J4345" t="s">
        <v>82</v>
      </c>
      <c r="K4345" t="s">
        <v>5181</v>
      </c>
      <c r="L4345" t="s">
        <v>61</v>
      </c>
      <c r="M4345" t="s">
        <v>31</v>
      </c>
      <c r="N4345" t="s">
        <v>41</v>
      </c>
      <c r="O4345" t="s">
        <v>54</v>
      </c>
      <c r="P4345" t="s">
        <v>55</v>
      </c>
      <c r="Q4345" t="s">
        <v>56</v>
      </c>
      <c r="R4345" s="7">
        <v>0.7</v>
      </c>
      <c r="S4345" s="7">
        <f t="shared" si="603"/>
        <v>15.569099999999999</v>
      </c>
      <c r="T4345" s="8">
        <v>-41.517600000000002</v>
      </c>
      <c r="U4345" s="8" t="str">
        <f t="shared" si="609"/>
        <v>Loss</v>
      </c>
      <c r="V4345" s="7">
        <v>1</v>
      </c>
      <c r="W4345" s="8">
        <v>51.896999999999998</v>
      </c>
      <c r="X4345" s="8">
        <f t="shared" si="610"/>
        <v>5072</v>
      </c>
      <c r="Y4345" s="9">
        <v>-0.8</v>
      </c>
      <c r="Z4345" s="9" t="str">
        <f t="shared" si="611"/>
        <v>Low</v>
      </c>
    </row>
    <row r="4346" spans="1:26" x14ac:dyDescent="0.3">
      <c r="A4346" t="s">
        <v>5180</v>
      </c>
      <c r="B4346" s="6">
        <v>44268</v>
      </c>
      <c r="C4346" s="6" t="str">
        <f t="shared" si="604"/>
        <v>2021</v>
      </c>
      <c r="D4346" s="6" t="str">
        <f t="shared" si="605"/>
        <v>March</v>
      </c>
      <c r="E4346" s="6" t="str">
        <f t="shared" si="606"/>
        <v>Q1</v>
      </c>
      <c r="F4346" s="6" t="str">
        <f t="shared" si="607"/>
        <v>High</v>
      </c>
      <c r="G4346" s="6" t="str">
        <f t="shared" si="608"/>
        <v>Discounted</v>
      </c>
      <c r="H4346" s="6">
        <v>44270</v>
      </c>
      <c r="I4346" t="s">
        <v>3928</v>
      </c>
      <c r="J4346" t="s">
        <v>89</v>
      </c>
      <c r="K4346" t="s">
        <v>3321</v>
      </c>
      <c r="L4346" t="s">
        <v>61</v>
      </c>
      <c r="M4346" t="s">
        <v>31</v>
      </c>
      <c r="N4346" t="s">
        <v>32</v>
      </c>
      <c r="O4346" t="s">
        <v>54</v>
      </c>
      <c r="P4346" t="s">
        <v>55</v>
      </c>
      <c r="Q4346" t="s">
        <v>56</v>
      </c>
      <c r="R4346" s="7">
        <v>0.2</v>
      </c>
      <c r="S4346" s="7">
        <f t="shared" si="603"/>
        <v>32.992000000000004</v>
      </c>
      <c r="T4346" s="8">
        <v>13.9185</v>
      </c>
      <c r="U4346" s="8" t="str">
        <f t="shared" si="609"/>
        <v>Low</v>
      </c>
      <c r="V4346" s="7">
        <v>5</v>
      </c>
      <c r="W4346" s="8">
        <v>41.24</v>
      </c>
      <c r="X4346" s="8">
        <f t="shared" si="610"/>
        <v>5570</v>
      </c>
      <c r="Y4346" s="9">
        <v>0.33750000000000002</v>
      </c>
      <c r="Z4346" s="9" t="str">
        <f t="shared" si="611"/>
        <v>High</v>
      </c>
    </row>
    <row r="4347" spans="1:26" x14ac:dyDescent="0.3">
      <c r="A4347" t="s">
        <v>5180</v>
      </c>
      <c r="B4347" s="6">
        <v>44268</v>
      </c>
      <c r="C4347" s="6" t="str">
        <f t="shared" si="604"/>
        <v>2021</v>
      </c>
      <c r="D4347" s="6" t="str">
        <f t="shared" si="605"/>
        <v>March</v>
      </c>
      <c r="E4347" s="6" t="str">
        <f t="shared" si="606"/>
        <v>Q1</v>
      </c>
      <c r="F4347" s="6" t="str">
        <f t="shared" si="607"/>
        <v>Low</v>
      </c>
      <c r="G4347" s="6" t="str">
        <f t="shared" si="608"/>
        <v>Discounted</v>
      </c>
      <c r="H4347" s="6">
        <v>44270</v>
      </c>
      <c r="I4347" t="s">
        <v>3928</v>
      </c>
      <c r="J4347" t="s">
        <v>47</v>
      </c>
      <c r="K4347" t="s">
        <v>954</v>
      </c>
      <c r="L4347" t="s">
        <v>61</v>
      </c>
      <c r="M4347" t="s">
        <v>31</v>
      </c>
      <c r="N4347" t="s">
        <v>49</v>
      </c>
      <c r="O4347" t="s">
        <v>54</v>
      </c>
      <c r="P4347" t="s">
        <v>55</v>
      </c>
      <c r="Q4347" t="s">
        <v>56</v>
      </c>
      <c r="R4347" s="7">
        <v>0.2</v>
      </c>
      <c r="S4347" s="7">
        <f t="shared" si="603"/>
        <v>442.04799999999994</v>
      </c>
      <c r="T4347" s="8">
        <v>-138.13999999999999</v>
      </c>
      <c r="U4347" s="8" t="str">
        <f t="shared" si="609"/>
        <v>Loss</v>
      </c>
      <c r="V4347" s="7">
        <v>5</v>
      </c>
      <c r="W4347" s="8">
        <v>552.55999999999995</v>
      </c>
      <c r="X4347" s="8">
        <f t="shared" si="610"/>
        <v>1043</v>
      </c>
      <c r="Y4347" s="9">
        <v>-0.25</v>
      </c>
      <c r="Z4347" s="9" t="str">
        <f t="shared" si="611"/>
        <v>Low</v>
      </c>
    </row>
    <row r="4348" spans="1:26" x14ac:dyDescent="0.3">
      <c r="A4348" t="s">
        <v>5180</v>
      </c>
      <c r="B4348" s="6">
        <v>44268</v>
      </c>
      <c r="C4348" s="6" t="str">
        <f t="shared" si="604"/>
        <v>2021</v>
      </c>
      <c r="D4348" s="6" t="str">
        <f t="shared" si="605"/>
        <v>March</v>
      </c>
      <c r="E4348" s="6" t="str">
        <f t="shared" si="606"/>
        <v>Q1</v>
      </c>
      <c r="F4348" s="6" t="str">
        <f t="shared" si="607"/>
        <v>Low</v>
      </c>
      <c r="G4348" s="6" t="str">
        <f t="shared" si="608"/>
        <v>Discounted</v>
      </c>
      <c r="H4348" s="6">
        <v>44270</v>
      </c>
      <c r="I4348" t="s">
        <v>3928</v>
      </c>
      <c r="J4348" t="s">
        <v>276</v>
      </c>
      <c r="K4348" t="s">
        <v>2474</v>
      </c>
      <c r="L4348" t="s">
        <v>61</v>
      </c>
      <c r="M4348" t="s">
        <v>31</v>
      </c>
      <c r="N4348" t="s">
        <v>49</v>
      </c>
      <c r="O4348" t="s">
        <v>54</v>
      </c>
      <c r="P4348" t="s">
        <v>55</v>
      </c>
      <c r="Q4348" t="s">
        <v>56</v>
      </c>
      <c r="R4348" s="7">
        <v>0.2</v>
      </c>
      <c r="S4348" s="7">
        <f t="shared" si="603"/>
        <v>100.864</v>
      </c>
      <c r="T4348" s="8">
        <v>-28.367999999999999</v>
      </c>
      <c r="U4348" s="8" t="str">
        <f t="shared" si="609"/>
        <v>Loss</v>
      </c>
      <c r="V4348" s="7">
        <v>2</v>
      </c>
      <c r="W4348" s="8">
        <v>126.08</v>
      </c>
      <c r="X4348" s="8">
        <f t="shared" si="610"/>
        <v>3351</v>
      </c>
      <c r="Y4348" s="9">
        <v>-0.22500000000000001</v>
      </c>
      <c r="Z4348" s="9" t="str">
        <f t="shared" si="611"/>
        <v>Low</v>
      </c>
    </row>
    <row r="4349" spans="1:26" x14ac:dyDescent="0.3">
      <c r="A4349" t="s">
        <v>5180</v>
      </c>
      <c r="B4349" s="6">
        <v>44268</v>
      </c>
      <c r="C4349" s="6" t="str">
        <f t="shared" si="604"/>
        <v>2021</v>
      </c>
      <c r="D4349" s="6" t="str">
        <f t="shared" si="605"/>
        <v>March</v>
      </c>
      <c r="E4349" s="6" t="str">
        <f t="shared" si="606"/>
        <v>Q1</v>
      </c>
      <c r="F4349" s="6" t="str">
        <f t="shared" si="607"/>
        <v>Low</v>
      </c>
      <c r="G4349" s="6" t="str">
        <f t="shared" si="608"/>
        <v>Discounted</v>
      </c>
      <c r="H4349" s="6">
        <v>44270</v>
      </c>
      <c r="I4349" t="s">
        <v>3928</v>
      </c>
      <c r="J4349" t="s">
        <v>732</v>
      </c>
      <c r="K4349" t="s">
        <v>931</v>
      </c>
      <c r="L4349" t="s">
        <v>61</v>
      </c>
      <c r="M4349" t="s">
        <v>91</v>
      </c>
      <c r="N4349" t="s">
        <v>110</v>
      </c>
      <c r="O4349" t="s">
        <v>54</v>
      </c>
      <c r="P4349" t="s">
        <v>55</v>
      </c>
      <c r="Q4349" t="s">
        <v>56</v>
      </c>
      <c r="R4349" s="7">
        <v>0.2</v>
      </c>
      <c r="S4349" s="7">
        <f t="shared" si="603"/>
        <v>303.96799999999996</v>
      </c>
      <c r="T4349" s="8">
        <v>47.494999999999997</v>
      </c>
      <c r="U4349" s="8" t="str">
        <f t="shared" si="609"/>
        <v>Low</v>
      </c>
      <c r="V4349" s="7">
        <v>5</v>
      </c>
      <c r="W4349" s="8">
        <v>379.96</v>
      </c>
      <c r="X4349" s="8">
        <f t="shared" si="610"/>
        <v>1539</v>
      </c>
      <c r="Y4349" s="9">
        <v>0.125</v>
      </c>
      <c r="Z4349" s="9" t="str">
        <f t="shared" si="611"/>
        <v>Low</v>
      </c>
    </row>
    <row r="4350" spans="1:26" x14ac:dyDescent="0.3">
      <c r="A4350" t="s">
        <v>5180</v>
      </c>
      <c r="B4350" s="6">
        <v>44268</v>
      </c>
      <c r="C4350" s="6" t="str">
        <f t="shared" si="604"/>
        <v>2021</v>
      </c>
      <c r="D4350" s="6" t="str">
        <f t="shared" si="605"/>
        <v>March</v>
      </c>
      <c r="E4350" s="6" t="str">
        <f t="shared" si="606"/>
        <v>Q1</v>
      </c>
      <c r="F4350" s="6" t="str">
        <f t="shared" si="607"/>
        <v>Low</v>
      </c>
      <c r="G4350" s="6" t="str">
        <f t="shared" si="608"/>
        <v>Discounted</v>
      </c>
      <c r="H4350" s="6">
        <v>44270</v>
      </c>
      <c r="I4350" t="s">
        <v>3928</v>
      </c>
      <c r="J4350" t="s">
        <v>1426</v>
      </c>
      <c r="K4350" t="s">
        <v>5182</v>
      </c>
      <c r="L4350" t="s">
        <v>61</v>
      </c>
      <c r="M4350" t="s">
        <v>91</v>
      </c>
      <c r="N4350" t="s">
        <v>534</v>
      </c>
      <c r="O4350" t="s">
        <v>54</v>
      </c>
      <c r="P4350" t="s">
        <v>55</v>
      </c>
      <c r="Q4350" t="s">
        <v>56</v>
      </c>
      <c r="R4350" s="7">
        <v>0.7</v>
      </c>
      <c r="S4350" s="7">
        <f t="shared" si="603"/>
        <v>134.73000000000002</v>
      </c>
      <c r="T4350" s="8">
        <v>-643.71</v>
      </c>
      <c r="U4350" s="8" t="str">
        <f t="shared" si="609"/>
        <v>Loss</v>
      </c>
      <c r="V4350" s="7">
        <v>3</v>
      </c>
      <c r="W4350" s="8">
        <v>449.1</v>
      </c>
      <c r="X4350" s="8">
        <f t="shared" si="610"/>
        <v>1320</v>
      </c>
      <c r="Y4350" s="9">
        <v>-1.433333333</v>
      </c>
      <c r="Z4350" s="9" t="str">
        <f t="shared" si="611"/>
        <v>Low</v>
      </c>
    </row>
    <row r="4351" spans="1:26" x14ac:dyDescent="0.3">
      <c r="A4351" t="s">
        <v>5180</v>
      </c>
      <c r="B4351" s="6">
        <v>44268</v>
      </c>
      <c r="C4351" s="6" t="str">
        <f t="shared" si="604"/>
        <v>2021</v>
      </c>
      <c r="D4351" s="6" t="str">
        <f t="shared" si="605"/>
        <v>March</v>
      </c>
      <c r="E4351" s="6" t="str">
        <f t="shared" si="606"/>
        <v>Q1</v>
      </c>
      <c r="F4351" s="6" t="str">
        <f t="shared" si="607"/>
        <v>Low</v>
      </c>
      <c r="G4351" s="6" t="str">
        <f t="shared" si="608"/>
        <v>Discounted</v>
      </c>
      <c r="H4351" s="6">
        <v>44270</v>
      </c>
      <c r="I4351" t="s">
        <v>3928</v>
      </c>
      <c r="J4351" t="s">
        <v>548</v>
      </c>
      <c r="K4351" t="s">
        <v>3638</v>
      </c>
      <c r="L4351" t="s">
        <v>61</v>
      </c>
      <c r="M4351" t="s">
        <v>91</v>
      </c>
      <c r="N4351" t="s">
        <v>92</v>
      </c>
      <c r="O4351" t="s">
        <v>54</v>
      </c>
      <c r="P4351" t="s">
        <v>55</v>
      </c>
      <c r="Q4351" t="s">
        <v>56</v>
      </c>
      <c r="R4351" s="7">
        <v>0.4</v>
      </c>
      <c r="S4351" s="7">
        <f t="shared" si="603"/>
        <v>323.94599999999997</v>
      </c>
      <c r="T4351" s="8">
        <v>-116.98050000000001</v>
      </c>
      <c r="U4351" s="8" t="str">
        <f t="shared" si="609"/>
        <v>Loss</v>
      </c>
      <c r="V4351" s="7">
        <v>3</v>
      </c>
      <c r="W4351" s="8">
        <v>539.91</v>
      </c>
      <c r="X4351" s="8">
        <f t="shared" si="610"/>
        <v>1084</v>
      </c>
      <c r="Y4351" s="9">
        <v>-0.21666666700000001</v>
      </c>
      <c r="Z4351" s="9" t="str">
        <f t="shared" si="611"/>
        <v>Low</v>
      </c>
    </row>
    <row r="4352" spans="1:26" x14ac:dyDescent="0.3">
      <c r="A4352" t="s">
        <v>5183</v>
      </c>
      <c r="B4352" s="6">
        <v>44268</v>
      </c>
      <c r="C4352" s="6" t="str">
        <f t="shared" si="604"/>
        <v>2021</v>
      </c>
      <c r="D4352" s="6" t="str">
        <f t="shared" si="605"/>
        <v>March</v>
      </c>
      <c r="E4352" s="6" t="str">
        <f t="shared" si="606"/>
        <v>Q1</v>
      </c>
      <c r="F4352" s="6" t="str">
        <f t="shared" si="607"/>
        <v>High</v>
      </c>
      <c r="G4352" s="6" t="str">
        <f t="shared" si="608"/>
        <v>Discounted</v>
      </c>
      <c r="H4352" s="6">
        <v>44273</v>
      </c>
      <c r="I4352" t="s">
        <v>2838</v>
      </c>
      <c r="J4352" t="s">
        <v>440</v>
      </c>
      <c r="K4352" t="s">
        <v>2662</v>
      </c>
      <c r="L4352" t="s">
        <v>40</v>
      </c>
      <c r="M4352" t="s">
        <v>31</v>
      </c>
      <c r="N4352" t="s">
        <v>41</v>
      </c>
      <c r="O4352" t="s">
        <v>69</v>
      </c>
      <c r="P4352" t="s">
        <v>863</v>
      </c>
      <c r="Q4352" t="s">
        <v>71</v>
      </c>
      <c r="R4352" s="7">
        <v>0.2</v>
      </c>
      <c r="S4352" s="7">
        <f t="shared" si="603"/>
        <v>40.947199999999995</v>
      </c>
      <c r="T4352" s="8">
        <v>19.193999999999999</v>
      </c>
      <c r="U4352" s="8" t="str">
        <f t="shared" si="609"/>
        <v>Low</v>
      </c>
      <c r="V4352" s="7">
        <v>7</v>
      </c>
      <c r="W4352" s="8">
        <v>51.183999999999997</v>
      </c>
      <c r="X4352" s="8">
        <f t="shared" si="610"/>
        <v>5107</v>
      </c>
      <c r="Y4352" s="9">
        <v>0.375</v>
      </c>
      <c r="Z4352" s="9" t="str">
        <f t="shared" si="611"/>
        <v>High</v>
      </c>
    </row>
    <row r="4353" spans="1:26" x14ac:dyDescent="0.3">
      <c r="A4353" t="s">
        <v>5184</v>
      </c>
      <c r="B4353" s="6">
        <v>44268</v>
      </c>
      <c r="C4353" s="6" t="str">
        <f t="shared" si="604"/>
        <v>2021</v>
      </c>
      <c r="D4353" s="6" t="str">
        <f t="shared" si="605"/>
        <v>March</v>
      </c>
      <c r="E4353" s="6" t="str">
        <f t="shared" si="606"/>
        <v>Q1</v>
      </c>
      <c r="F4353" s="6" t="str">
        <f t="shared" si="607"/>
        <v>High</v>
      </c>
      <c r="G4353" s="6" t="str">
        <f t="shared" si="608"/>
        <v>Full Price</v>
      </c>
      <c r="H4353" s="6">
        <v>44270</v>
      </c>
      <c r="I4353" t="s">
        <v>895</v>
      </c>
      <c r="J4353" t="s">
        <v>1671</v>
      </c>
      <c r="K4353" t="s">
        <v>5185</v>
      </c>
      <c r="L4353" t="s">
        <v>61</v>
      </c>
      <c r="M4353" t="s">
        <v>76</v>
      </c>
      <c r="N4353" t="s">
        <v>99</v>
      </c>
      <c r="O4353" t="s">
        <v>69</v>
      </c>
      <c r="P4353" t="s">
        <v>139</v>
      </c>
      <c r="Q4353" t="s">
        <v>71</v>
      </c>
      <c r="R4353" s="7">
        <v>0</v>
      </c>
      <c r="S4353" s="7">
        <f t="shared" si="603"/>
        <v>28.28</v>
      </c>
      <c r="T4353" s="8">
        <v>7.3528000000000002</v>
      </c>
      <c r="U4353" s="8" t="str">
        <f t="shared" si="609"/>
        <v>Low</v>
      </c>
      <c r="V4353" s="7">
        <v>2</v>
      </c>
      <c r="W4353" s="8">
        <v>28.28</v>
      </c>
      <c r="X4353" s="8">
        <f t="shared" si="610"/>
        <v>6416</v>
      </c>
      <c r="Y4353" s="9">
        <v>0.26</v>
      </c>
      <c r="Z4353" s="9" t="str">
        <f t="shared" si="611"/>
        <v>High</v>
      </c>
    </row>
    <row r="4354" spans="1:26" x14ac:dyDescent="0.3">
      <c r="A4354" t="s">
        <v>5184</v>
      </c>
      <c r="B4354" s="6">
        <v>44268</v>
      </c>
      <c r="C4354" s="6" t="str">
        <f t="shared" si="604"/>
        <v>2021</v>
      </c>
      <c r="D4354" s="6" t="str">
        <f t="shared" si="605"/>
        <v>March</v>
      </c>
      <c r="E4354" s="6" t="str">
        <f t="shared" si="606"/>
        <v>Q1</v>
      </c>
      <c r="F4354" s="6" t="str">
        <f t="shared" si="607"/>
        <v>Low</v>
      </c>
      <c r="G4354" s="6" t="str">
        <f t="shared" si="608"/>
        <v>Full Price</v>
      </c>
      <c r="H4354" s="6">
        <v>44270</v>
      </c>
      <c r="I4354" t="s">
        <v>895</v>
      </c>
      <c r="J4354" t="s">
        <v>89</v>
      </c>
      <c r="K4354" t="s">
        <v>1717</v>
      </c>
      <c r="L4354" t="s">
        <v>61</v>
      </c>
      <c r="M4354" t="s">
        <v>31</v>
      </c>
      <c r="N4354" t="s">
        <v>356</v>
      </c>
      <c r="O4354" t="s">
        <v>69</v>
      </c>
      <c r="P4354" t="s">
        <v>139</v>
      </c>
      <c r="Q4354" t="s">
        <v>71</v>
      </c>
      <c r="R4354" s="7">
        <v>0</v>
      </c>
      <c r="S4354" s="7">
        <f t="shared" ref="S4354:S4417" si="612">W4354 - (W4354 * R4354)</f>
        <v>4912.59</v>
      </c>
      <c r="T4354" s="8">
        <v>196.50360000000001</v>
      </c>
      <c r="U4354" s="8" t="str">
        <f t="shared" si="609"/>
        <v>Medium</v>
      </c>
      <c r="V4354" s="7">
        <v>3</v>
      </c>
      <c r="W4354" s="8">
        <v>4912.59</v>
      </c>
      <c r="X4354" s="8">
        <f t="shared" si="610"/>
        <v>20</v>
      </c>
      <c r="Y4354" s="9">
        <v>0.04</v>
      </c>
      <c r="Z4354" s="9" t="str">
        <f t="shared" si="611"/>
        <v>Low</v>
      </c>
    </row>
    <row r="4355" spans="1:26" x14ac:dyDescent="0.3">
      <c r="A4355" t="s">
        <v>5186</v>
      </c>
      <c r="B4355" s="6">
        <v>44268</v>
      </c>
      <c r="C4355" s="6" t="str">
        <f t="shared" ref="C4355:C4418" si="613">TEXT(B4355, "YYYY")</f>
        <v>2021</v>
      </c>
      <c r="D4355" s="6" t="str">
        <f t="shared" ref="D4355:D4418" si="614">TEXT(B4355, "MMMM")</f>
        <v>March</v>
      </c>
      <c r="E4355" s="6" t="str">
        <f t="shared" ref="E4355:E4418" si="615">"Q" &amp; INT((MONTH(B4355) - 1) / 3) + 1</f>
        <v>Q1</v>
      </c>
      <c r="F4355" s="6" t="str">
        <f t="shared" ref="F4355:F4418" si="616">IF(Y4355&gt; 0.2, "High", "Low")</f>
        <v>Low</v>
      </c>
      <c r="G4355" s="6" t="str">
        <f t="shared" ref="G4355:G4418" si="617">IF(R4355&gt;0, "Discounted", "Full Price")</f>
        <v>Discounted</v>
      </c>
      <c r="H4355" s="6">
        <v>44271</v>
      </c>
      <c r="I4355" t="s">
        <v>3180</v>
      </c>
      <c r="J4355" t="s">
        <v>353</v>
      </c>
      <c r="K4355" t="s">
        <v>5187</v>
      </c>
      <c r="L4355" t="s">
        <v>40</v>
      </c>
      <c r="M4355" t="s">
        <v>31</v>
      </c>
      <c r="N4355" t="s">
        <v>174</v>
      </c>
      <c r="O4355" t="s">
        <v>69</v>
      </c>
      <c r="P4355" t="s">
        <v>179</v>
      </c>
      <c r="Q4355" t="s">
        <v>180</v>
      </c>
      <c r="R4355" s="7">
        <v>0.2</v>
      </c>
      <c r="S4355" s="7">
        <f t="shared" si="612"/>
        <v>126.33599999999998</v>
      </c>
      <c r="T4355" s="8">
        <v>17.765999999999998</v>
      </c>
      <c r="U4355" s="8" t="str">
        <f t="shared" ref="U4355:U4418" si="618">IF(T4355 &lt; 0, "Loss", IF(T4355 &lt; 100, "Low", IF(T4355 &lt; 500, "Medium", "High")))</f>
        <v>Low</v>
      </c>
      <c r="V4355" s="7">
        <v>5</v>
      </c>
      <c r="W4355" s="8">
        <v>157.91999999999999</v>
      </c>
      <c r="X4355" s="8">
        <f t="shared" ref="X4355:X4418" si="619">_xlfn.RANK.EQ(W4355, W$2:W$9994)</f>
        <v>3005</v>
      </c>
      <c r="Y4355" s="9">
        <v>0.1125</v>
      </c>
      <c r="Z4355" s="9" t="str">
        <f t="shared" ref="Z4355:Z4418" si="620">IF(Y4355 &gt; 0.2, "High", "Low")</f>
        <v>Low</v>
      </c>
    </row>
    <row r="4356" spans="1:26" x14ac:dyDescent="0.3">
      <c r="A4356" t="s">
        <v>5186</v>
      </c>
      <c r="B4356" s="6">
        <v>44268</v>
      </c>
      <c r="C4356" s="6" t="str">
        <f t="shared" si="613"/>
        <v>2021</v>
      </c>
      <c r="D4356" s="6" t="str">
        <f t="shared" si="614"/>
        <v>March</v>
      </c>
      <c r="E4356" s="6" t="str">
        <f t="shared" si="615"/>
        <v>Q1</v>
      </c>
      <c r="F4356" s="6" t="str">
        <f t="shared" si="616"/>
        <v>Low</v>
      </c>
      <c r="G4356" s="6" t="str">
        <f t="shared" si="617"/>
        <v>Discounted</v>
      </c>
      <c r="H4356" s="6">
        <v>44271</v>
      </c>
      <c r="I4356" t="s">
        <v>3180</v>
      </c>
      <c r="J4356" t="s">
        <v>248</v>
      </c>
      <c r="K4356" t="s">
        <v>4663</v>
      </c>
      <c r="L4356" t="s">
        <v>40</v>
      </c>
      <c r="M4356" t="s">
        <v>91</v>
      </c>
      <c r="N4356" t="s">
        <v>92</v>
      </c>
      <c r="O4356" t="s">
        <v>69</v>
      </c>
      <c r="P4356" t="s">
        <v>179</v>
      </c>
      <c r="Q4356" t="s">
        <v>180</v>
      </c>
      <c r="R4356" s="7">
        <v>0.2</v>
      </c>
      <c r="S4356" s="7">
        <f t="shared" si="612"/>
        <v>162.5472</v>
      </c>
      <c r="T4356" s="8">
        <v>15.238799999999999</v>
      </c>
      <c r="U4356" s="8" t="str">
        <f t="shared" si="618"/>
        <v>Low</v>
      </c>
      <c r="V4356" s="7">
        <v>2</v>
      </c>
      <c r="W4356" s="8">
        <v>203.184</v>
      </c>
      <c r="X4356" s="8">
        <f t="shared" si="619"/>
        <v>2563</v>
      </c>
      <c r="Y4356" s="9">
        <v>7.4999999999999997E-2</v>
      </c>
      <c r="Z4356" s="9" t="str">
        <f t="shared" si="620"/>
        <v>Low</v>
      </c>
    </row>
    <row r="4357" spans="1:26" x14ac:dyDescent="0.3">
      <c r="A4357" t="s">
        <v>5188</v>
      </c>
      <c r="B4357" s="6">
        <v>44268</v>
      </c>
      <c r="C4357" s="6" t="str">
        <f t="shared" si="613"/>
        <v>2021</v>
      </c>
      <c r="D4357" s="6" t="str">
        <f t="shared" si="614"/>
        <v>March</v>
      </c>
      <c r="E4357" s="6" t="str">
        <f t="shared" si="615"/>
        <v>Q1</v>
      </c>
      <c r="F4357" s="6" t="str">
        <f t="shared" si="616"/>
        <v>Low</v>
      </c>
      <c r="G4357" s="6" t="str">
        <f t="shared" si="617"/>
        <v>Discounted</v>
      </c>
      <c r="H4357" s="6">
        <v>44273</v>
      </c>
      <c r="I4357" t="s">
        <v>1298</v>
      </c>
      <c r="J4357" t="s">
        <v>188</v>
      </c>
      <c r="K4357" t="s">
        <v>3091</v>
      </c>
      <c r="L4357" t="s">
        <v>30</v>
      </c>
      <c r="M4357" t="s">
        <v>76</v>
      </c>
      <c r="N4357" t="s">
        <v>262</v>
      </c>
      <c r="O4357" t="s">
        <v>33</v>
      </c>
      <c r="P4357" t="s">
        <v>1059</v>
      </c>
      <c r="Q4357" t="s">
        <v>35</v>
      </c>
      <c r="R4357" s="7">
        <v>0.3</v>
      </c>
      <c r="S4357" s="7">
        <f t="shared" si="612"/>
        <v>390.30950000000007</v>
      </c>
      <c r="T4357" s="8">
        <v>0</v>
      </c>
      <c r="U4357" s="8" t="str">
        <f t="shared" si="618"/>
        <v>Low</v>
      </c>
      <c r="V4357" s="7">
        <v>5</v>
      </c>
      <c r="W4357" s="8">
        <v>557.58500000000004</v>
      </c>
      <c r="X4357" s="8">
        <f t="shared" si="619"/>
        <v>1038</v>
      </c>
      <c r="Y4357" s="9">
        <v>0</v>
      </c>
      <c r="Z4357" s="9" t="str">
        <f t="shared" si="620"/>
        <v>Low</v>
      </c>
    </row>
    <row r="4358" spans="1:26" x14ac:dyDescent="0.3">
      <c r="A4358" t="s">
        <v>5188</v>
      </c>
      <c r="B4358" s="6">
        <v>44268</v>
      </c>
      <c r="C4358" s="6" t="str">
        <f t="shared" si="613"/>
        <v>2021</v>
      </c>
      <c r="D4358" s="6" t="str">
        <f t="shared" si="614"/>
        <v>March</v>
      </c>
      <c r="E4358" s="6" t="str">
        <f t="shared" si="615"/>
        <v>Q1</v>
      </c>
      <c r="F4358" s="6" t="str">
        <f t="shared" si="616"/>
        <v>Low</v>
      </c>
      <c r="G4358" s="6" t="str">
        <f t="shared" si="617"/>
        <v>Discounted</v>
      </c>
      <c r="H4358" s="6">
        <v>44273</v>
      </c>
      <c r="I4358" t="s">
        <v>1298</v>
      </c>
      <c r="J4358" t="s">
        <v>89</v>
      </c>
      <c r="K4358" t="s">
        <v>1968</v>
      </c>
      <c r="L4358" t="s">
        <v>30</v>
      </c>
      <c r="M4358" t="s">
        <v>31</v>
      </c>
      <c r="N4358" t="s">
        <v>41</v>
      </c>
      <c r="O4358" t="s">
        <v>33</v>
      </c>
      <c r="P4358" t="s">
        <v>1059</v>
      </c>
      <c r="Q4358" t="s">
        <v>35</v>
      </c>
      <c r="R4358" s="7">
        <v>0.8</v>
      </c>
      <c r="S4358" s="7">
        <f t="shared" si="612"/>
        <v>0.25439999999999996</v>
      </c>
      <c r="T4358" s="8">
        <v>-2.1623999999999999</v>
      </c>
      <c r="U4358" s="8" t="str">
        <f t="shared" si="618"/>
        <v>Loss</v>
      </c>
      <c r="V4358" s="7">
        <v>2</v>
      </c>
      <c r="W4358" s="8">
        <v>1.272</v>
      </c>
      <c r="X4358" s="8">
        <f t="shared" si="619"/>
        <v>9971</v>
      </c>
      <c r="Y4358" s="9">
        <v>-1.7</v>
      </c>
      <c r="Z4358" s="9" t="str">
        <f t="shared" si="620"/>
        <v>Low</v>
      </c>
    </row>
    <row r="4359" spans="1:26" x14ac:dyDescent="0.3">
      <c r="A4359" t="s">
        <v>5188</v>
      </c>
      <c r="B4359" s="6">
        <v>44268</v>
      </c>
      <c r="C4359" s="6" t="str">
        <f t="shared" si="613"/>
        <v>2021</v>
      </c>
      <c r="D4359" s="6" t="str">
        <f t="shared" si="614"/>
        <v>March</v>
      </c>
      <c r="E4359" s="6" t="str">
        <f t="shared" si="615"/>
        <v>Q1</v>
      </c>
      <c r="F4359" s="6" t="str">
        <f t="shared" si="616"/>
        <v>High</v>
      </c>
      <c r="G4359" s="6" t="str">
        <f t="shared" si="617"/>
        <v>Discounted</v>
      </c>
      <c r="H4359" s="6">
        <v>44273</v>
      </c>
      <c r="I4359" t="s">
        <v>1298</v>
      </c>
      <c r="J4359" t="s">
        <v>184</v>
      </c>
      <c r="K4359" t="s">
        <v>185</v>
      </c>
      <c r="L4359" t="s">
        <v>30</v>
      </c>
      <c r="M4359" t="s">
        <v>31</v>
      </c>
      <c r="N4359" t="s">
        <v>32</v>
      </c>
      <c r="O4359" t="s">
        <v>33</v>
      </c>
      <c r="P4359" t="s">
        <v>1059</v>
      </c>
      <c r="Q4359" t="s">
        <v>35</v>
      </c>
      <c r="R4359" s="7">
        <v>0.2</v>
      </c>
      <c r="S4359" s="7">
        <f t="shared" si="612"/>
        <v>56.064</v>
      </c>
      <c r="T4359" s="8">
        <v>24.527999999999999</v>
      </c>
      <c r="U4359" s="8" t="str">
        <f t="shared" si="618"/>
        <v>Low</v>
      </c>
      <c r="V4359" s="7">
        <v>5</v>
      </c>
      <c r="W4359" s="8">
        <v>70.08</v>
      </c>
      <c r="X4359" s="8">
        <f t="shared" si="619"/>
        <v>4471</v>
      </c>
      <c r="Y4359" s="9">
        <v>0.35</v>
      </c>
      <c r="Z4359" s="9" t="str">
        <f t="shared" si="620"/>
        <v>High</v>
      </c>
    </row>
    <row r="4360" spans="1:26" x14ac:dyDescent="0.3">
      <c r="A4360" t="s">
        <v>5189</v>
      </c>
      <c r="B4360" s="6">
        <v>44269</v>
      </c>
      <c r="C4360" s="6" t="str">
        <f t="shared" si="613"/>
        <v>2021</v>
      </c>
      <c r="D4360" s="6" t="str">
        <f t="shared" si="614"/>
        <v>March</v>
      </c>
      <c r="E4360" s="6" t="str">
        <f t="shared" si="615"/>
        <v>Q1</v>
      </c>
      <c r="F4360" s="6" t="str">
        <f t="shared" si="616"/>
        <v>High</v>
      </c>
      <c r="G4360" s="6" t="str">
        <f t="shared" si="617"/>
        <v>Full Price</v>
      </c>
      <c r="H4360" s="6">
        <v>44274</v>
      </c>
      <c r="I4360" t="s">
        <v>2470</v>
      </c>
      <c r="J4360" t="s">
        <v>1671</v>
      </c>
      <c r="K4360" t="s">
        <v>1672</v>
      </c>
      <c r="L4360" t="s">
        <v>61</v>
      </c>
      <c r="M4360" t="s">
        <v>76</v>
      </c>
      <c r="N4360" t="s">
        <v>99</v>
      </c>
      <c r="O4360" t="s">
        <v>33</v>
      </c>
      <c r="P4360" t="s">
        <v>286</v>
      </c>
      <c r="Q4360" t="s">
        <v>287</v>
      </c>
      <c r="R4360" s="7">
        <v>0</v>
      </c>
      <c r="S4360" s="7">
        <f t="shared" si="612"/>
        <v>16.739999999999998</v>
      </c>
      <c r="T4360" s="8">
        <v>4.3524000000000003</v>
      </c>
      <c r="U4360" s="8" t="str">
        <f t="shared" si="618"/>
        <v>Low</v>
      </c>
      <c r="V4360" s="7">
        <v>2</v>
      </c>
      <c r="W4360" s="8">
        <v>16.739999999999998</v>
      </c>
      <c r="X4360" s="8">
        <f t="shared" si="619"/>
        <v>7548</v>
      </c>
      <c r="Y4360" s="9">
        <v>0.26</v>
      </c>
      <c r="Z4360" s="9" t="str">
        <f t="shared" si="620"/>
        <v>High</v>
      </c>
    </row>
    <row r="4361" spans="1:26" x14ac:dyDescent="0.3">
      <c r="A4361" t="s">
        <v>5190</v>
      </c>
      <c r="B4361" s="6">
        <v>44269</v>
      </c>
      <c r="C4361" s="6" t="str">
        <f t="shared" si="613"/>
        <v>2021</v>
      </c>
      <c r="D4361" s="6" t="str">
        <f t="shared" si="614"/>
        <v>March</v>
      </c>
      <c r="E4361" s="6" t="str">
        <f t="shared" si="615"/>
        <v>Q1</v>
      </c>
      <c r="F4361" s="6" t="str">
        <f t="shared" si="616"/>
        <v>Low</v>
      </c>
      <c r="G4361" s="6" t="str">
        <f t="shared" si="617"/>
        <v>Discounted</v>
      </c>
      <c r="H4361" s="6">
        <v>44271</v>
      </c>
      <c r="I4361" t="s">
        <v>199</v>
      </c>
      <c r="J4361" t="s">
        <v>74</v>
      </c>
      <c r="K4361" t="s">
        <v>1566</v>
      </c>
      <c r="L4361" t="s">
        <v>61</v>
      </c>
      <c r="M4361" t="s">
        <v>76</v>
      </c>
      <c r="N4361" t="s">
        <v>77</v>
      </c>
      <c r="O4361" t="s">
        <v>69</v>
      </c>
      <c r="P4361" t="s">
        <v>298</v>
      </c>
      <c r="Q4361" t="s">
        <v>299</v>
      </c>
      <c r="R4361" s="7">
        <v>0.2</v>
      </c>
      <c r="S4361" s="7">
        <f t="shared" si="612"/>
        <v>157.4272</v>
      </c>
      <c r="T4361" s="8">
        <v>-22.138200000000001</v>
      </c>
      <c r="U4361" s="8" t="str">
        <f t="shared" si="618"/>
        <v>Loss</v>
      </c>
      <c r="V4361" s="7">
        <v>2</v>
      </c>
      <c r="W4361" s="8">
        <v>196.78399999999999</v>
      </c>
      <c r="X4361" s="8">
        <f t="shared" si="619"/>
        <v>2618</v>
      </c>
      <c r="Y4361" s="9">
        <v>-0.1125</v>
      </c>
      <c r="Z4361" s="9" t="str">
        <f t="shared" si="620"/>
        <v>Low</v>
      </c>
    </row>
    <row r="4362" spans="1:26" x14ac:dyDescent="0.3">
      <c r="A4362" t="s">
        <v>5191</v>
      </c>
      <c r="B4362" s="6">
        <v>44269</v>
      </c>
      <c r="C4362" s="6" t="str">
        <f t="shared" si="613"/>
        <v>2021</v>
      </c>
      <c r="D4362" s="6" t="str">
        <f t="shared" si="614"/>
        <v>March</v>
      </c>
      <c r="E4362" s="6" t="str">
        <f t="shared" si="615"/>
        <v>Q1</v>
      </c>
      <c r="F4362" s="6" t="str">
        <f t="shared" si="616"/>
        <v>High</v>
      </c>
      <c r="G4362" s="6" t="str">
        <f t="shared" si="617"/>
        <v>Discounted</v>
      </c>
      <c r="H4362" s="6">
        <v>44275</v>
      </c>
      <c r="I4362" t="s">
        <v>924</v>
      </c>
      <c r="J4362" t="s">
        <v>256</v>
      </c>
      <c r="K4362" t="s">
        <v>333</v>
      </c>
      <c r="L4362" t="s">
        <v>61</v>
      </c>
      <c r="M4362" t="s">
        <v>31</v>
      </c>
      <c r="N4362" t="s">
        <v>41</v>
      </c>
      <c r="O4362" t="s">
        <v>69</v>
      </c>
      <c r="P4362" t="s">
        <v>5192</v>
      </c>
      <c r="Q4362" t="s">
        <v>71</v>
      </c>
      <c r="R4362" s="7">
        <v>0.2</v>
      </c>
      <c r="S4362" s="7">
        <f t="shared" si="612"/>
        <v>33.523200000000003</v>
      </c>
      <c r="T4362" s="8">
        <v>14.1426</v>
      </c>
      <c r="U4362" s="8" t="str">
        <f t="shared" si="618"/>
        <v>Low</v>
      </c>
      <c r="V4362" s="7">
        <v>6</v>
      </c>
      <c r="W4362" s="8">
        <v>41.904000000000003</v>
      </c>
      <c r="X4362" s="8">
        <f t="shared" si="619"/>
        <v>5523</v>
      </c>
      <c r="Y4362" s="9">
        <v>0.33750000000000002</v>
      </c>
      <c r="Z4362" s="9" t="str">
        <f t="shared" si="620"/>
        <v>High</v>
      </c>
    </row>
    <row r="4363" spans="1:26" x14ac:dyDescent="0.3">
      <c r="A4363" t="s">
        <v>5193</v>
      </c>
      <c r="B4363" s="6">
        <v>44269</v>
      </c>
      <c r="C4363" s="6" t="str">
        <f t="shared" si="613"/>
        <v>2021</v>
      </c>
      <c r="D4363" s="6" t="str">
        <f t="shared" si="614"/>
        <v>March</v>
      </c>
      <c r="E4363" s="6" t="str">
        <f t="shared" si="615"/>
        <v>Q1</v>
      </c>
      <c r="F4363" s="6" t="str">
        <f t="shared" si="616"/>
        <v>High</v>
      </c>
      <c r="G4363" s="6" t="str">
        <f t="shared" si="617"/>
        <v>Discounted</v>
      </c>
      <c r="H4363" s="6">
        <v>44274</v>
      </c>
      <c r="I4363" t="s">
        <v>5194</v>
      </c>
      <c r="J4363" t="s">
        <v>778</v>
      </c>
      <c r="K4363" t="s">
        <v>779</v>
      </c>
      <c r="L4363" t="s">
        <v>30</v>
      </c>
      <c r="M4363" t="s">
        <v>76</v>
      </c>
      <c r="N4363" t="s">
        <v>99</v>
      </c>
      <c r="O4363" t="s">
        <v>54</v>
      </c>
      <c r="P4363" t="s">
        <v>406</v>
      </c>
      <c r="Q4363" t="s">
        <v>132</v>
      </c>
      <c r="R4363" s="7">
        <v>0.2</v>
      </c>
      <c r="S4363" s="7">
        <f t="shared" si="612"/>
        <v>17.503999999999998</v>
      </c>
      <c r="T4363" s="8">
        <v>6.2904999999999998</v>
      </c>
      <c r="U4363" s="8" t="str">
        <f t="shared" si="618"/>
        <v>Low</v>
      </c>
      <c r="V4363" s="7">
        <v>5</v>
      </c>
      <c r="W4363" s="8">
        <v>21.88</v>
      </c>
      <c r="X4363" s="8">
        <f t="shared" si="619"/>
        <v>6965</v>
      </c>
      <c r="Y4363" s="9">
        <v>0.28749999999999998</v>
      </c>
      <c r="Z4363" s="9" t="str">
        <f t="shared" si="620"/>
        <v>High</v>
      </c>
    </row>
    <row r="4364" spans="1:26" x14ac:dyDescent="0.3">
      <c r="A4364" t="s">
        <v>5195</v>
      </c>
      <c r="B4364" s="6">
        <v>44269</v>
      </c>
      <c r="C4364" s="6" t="str">
        <f t="shared" si="613"/>
        <v>2021</v>
      </c>
      <c r="D4364" s="6" t="str">
        <f t="shared" si="614"/>
        <v>March</v>
      </c>
      <c r="E4364" s="6" t="str">
        <f t="shared" si="615"/>
        <v>Q1</v>
      </c>
      <c r="F4364" s="6" t="str">
        <f t="shared" si="616"/>
        <v>Low</v>
      </c>
      <c r="G4364" s="6" t="str">
        <f t="shared" si="617"/>
        <v>Discounted</v>
      </c>
      <c r="H4364" s="6">
        <v>44272</v>
      </c>
      <c r="I4364" t="s">
        <v>862</v>
      </c>
      <c r="J4364" t="s">
        <v>47</v>
      </c>
      <c r="K4364" t="s">
        <v>253</v>
      </c>
      <c r="L4364" t="s">
        <v>30</v>
      </c>
      <c r="M4364" t="s">
        <v>76</v>
      </c>
      <c r="N4364" t="s">
        <v>138</v>
      </c>
      <c r="O4364" t="s">
        <v>33</v>
      </c>
      <c r="P4364" t="s">
        <v>5196</v>
      </c>
      <c r="Q4364" t="s">
        <v>35</v>
      </c>
      <c r="R4364" s="7">
        <v>0.32</v>
      </c>
      <c r="S4364" s="7">
        <f t="shared" si="612"/>
        <v>164.10575999999998</v>
      </c>
      <c r="T4364" s="8">
        <v>-14.196</v>
      </c>
      <c r="U4364" s="8" t="str">
        <f t="shared" si="618"/>
        <v>Loss</v>
      </c>
      <c r="V4364" s="7">
        <v>5</v>
      </c>
      <c r="W4364" s="8">
        <v>241.33199999999999</v>
      </c>
      <c r="X4364" s="8">
        <f t="shared" si="619"/>
        <v>2270</v>
      </c>
      <c r="Y4364" s="9">
        <v>-5.8823528999999999E-2</v>
      </c>
      <c r="Z4364" s="9" t="str">
        <f t="shared" si="620"/>
        <v>Low</v>
      </c>
    </row>
    <row r="4365" spans="1:26" x14ac:dyDescent="0.3">
      <c r="A4365" t="s">
        <v>5195</v>
      </c>
      <c r="B4365" s="6">
        <v>44269</v>
      </c>
      <c r="C4365" s="6" t="str">
        <f t="shared" si="613"/>
        <v>2021</v>
      </c>
      <c r="D4365" s="6" t="str">
        <f t="shared" si="614"/>
        <v>March</v>
      </c>
      <c r="E4365" s="6" t="str">
        <f t="shared" si="615"/>
        <v>Q1</v>
      </c>
      <c r="F4365" s="6" t="str">
        <f t="shared" si="616"/>
        <v>Low</v>
      </c>
      <c r="G4365" s="6" t="str">
        <f t="shared" si="617"/>
        <v>Discounted</v>
      </c>
      <c r="H4365" s="6">
        <v>44272</v>
      </c>
      <c r="I4365" t="s">
        <v>862</v>
      </c>
      <c r="J4365" t="s">
        <v>492</v>
      </c>
      <c r="K4365" t="s">
        <v>493</v>
      </c>
      <c r="L4365" t="s">
        <v>30</v>
      </c>
      <c r="M4365" t="s">
        <v>31</v>
      </c>
      <c r="N4365" t="s">
        <v>53</v>
      </c>
      <c r="O4365" t="s">
        <v>33</v>
      </c>
      <c r="P4365" t="s">
        <v>5196</v>
      </c>
      <c r="Q4365" t="s">
        <v>35</v>
      </c>
      <c r="R4365" s="7">
        <v>0.2</v>
      </c>
      <c r="S4365" s="7">
        <f t="shared" si="612"/>
        <v>116.43520000000001</v>
      </c>
      <c r="T4365" s="8">
        <v>16.373699999999999</v>
      </c>
      <c r="U4365" s="8" t="str">
        <f t="shared" si="618"/>
        <v>Low</v>
      </c>
      <c r="V4365" s="7">
        <v>7</v>
      </c>
      <c r="W4365" s="8">
        <v>145.54400000000001</v>
      </c>
      <c r="X4365" s="8">
        <f t="shared" si="619"/>
        <v>3147</v>
      </c>
      <c r="Y4365" s="9">
        <v>0.1125</v>
      </c>
      <c r="Z4365" s="9" t="str">
        <f t="shared" si="620"/>
        <v>Low</v>
      </c>
    </row>
    <row r="4366" spans="1:26" x14ac:dyDescent="0.3">
      <c r="A4366" t="s">
        <v>5195</v>
      </c>
      <c r="B4366" s="6">
        <v>44269</v>
      </c>
      <c r="C4366" s="6" t="str">
        <f t="shared" si="613"/>
        <v>2021</v>
      </c>
      <c r="D4366" s="6" t="str">
        <f t="shared" si="614"/>
        <v>March</v>
      </c>
      <c r="E4366" s="6" t="str">
        <f t="shared" si="615"/>
        <v>Q1</v>
      </c>
      <c r="F4366" s="6" t="str">
        <f t="shared" si="616"/>
        <v>High</v>
      </c>
      <c r="G4366" s="6" t="str">
        <f t="shared" si="617"/>
        <v>Discounted</v>
      </c>
      <c r="H4366" s="6">
        <v>44272</v>
      </c>
      <c r="I4366" t="s">
        <v>862</v>
      </c>
      <c r="J4366" t="s">
        <v>67</v>
      </c>
      <c r="K4366" t="s">
        <v>1937</v>
      </c>
      <c r="L4366" t="s">
        <v>30</v>
      </c>
      <c r="M4366" t="s">
        <v>31</v>
      </c>
      <c r="N4366" t="s">
        <v>32</v>
      </c>
      <c r="O4366" t="s">
        <v>33</v>
      </c>
      <c r="P4366" t="s">
        <v>5196</v>
      </c>
      <c r="Q4366" t="s">
        <v>35</v>
      </c>
      <c r="R4366" s="7">
        <v>0.2</v>
      </c>
      <c r="S4366" s="7">
        <f t="shared" si="612"/>
        <v>4.1471999999999998</v>
      </c>
      <c r="T4366" s="8">
        <v>1.8792</v>
      </c>
      <c r="U4366" s="8" t="str">
        <f t="shared" si="618"/>
        <v>Low</v>
      </c>
      <c r="V4366" s="7">
        <v>1</v>
      </c>
      <c r="W4366" s="8">
        <v>5.1840000000000002</v>
      </c>
      <c r="X4366" s="8">
        <f t="shared" si="619"/>
        <v>9455</v>
      </c>
      <c r="Y4366" s="9">
        <v>0.36249999999999999</v>
      </c>
      <c r="Z4366" s="9" t="str">
        <f t="shared" si="620"/>
        <v>High</v>
      </c>
    </row>
    <row r="4367" spans="1:26" x14ac:dyDescent="0.3">
      <c r="A4367" t="s">
        <v>5197</v>
      </c>
      <c r="B4367" s="6">
        <v>44270</v>
      </c>
      <c r="C4367" s="6" t="str">
        <f t="shared" si="613"/>
        <v>2021</v>
      </c>
      <c r="D4367" s="6" t="str">
        <f t="shared" si="614"/>
        <v>March</v>
      </c>
      <c r="E4367" s="6" t="str">
        <f t="shared" si="615"/>
        <v>Q1</v>
      </c>
      <c r="F4367" s="6" t="str">
        <f t="shared" si="616"/>
        <v>Low</v>
      </c>
      <c r="G4367" s="6" t="str">
        <f t="shared" si="617"/>
        <v>Discounted</v>
      </c>
      <c r="H4367" s="6">
        <v>44274</v>
      </c>
      <c r="I4367" t="s">
        <v>2627</v>
      </c>
      <c r="J4367" t="s">
        <v>89</v>
      </c>
      <c r="K4367" t="s">
        <v>5198</v>
      </c>
      <c r="L4367" t="s">
        <v>40</v>
      </c>
      <c r="M4367" t="s">
        <v>91</v>
      </c>
      <c r="N4367" t="s">
        <v>110</v>
      </c>
      <c r="O4367" t="s">
        <v>54</v>
      </c>
      <c r="P4367" t="s">
        <v>55</v>
      </c>
      <c r="Q4367" t="s">
        <v>56</v>
      </c>
      <c r="R4367" s="7">
        <v>0.2</v>
      </c>
      <c r="S4367" s="7">
        <f t="shared" si="612"/>
        <v>67.180800000000005</v>
      </c>
      <c r="T4367" s="8">
        <v>-13.646100000000001</v>
      </c>
      <c r="U4367" s="8" t="str">
        <f t="shared" si="618"/>
        <v>Loss</v>
      </c>
      <c r="V4367" s="7">
        <v>3</v>
      </c>
      <c r="W4367" s="8">
        <v>83.975999999999999</v>
      </c>
      <c r="X4367" s="8">
        <f t="shared" si="619"/>
        <v>4114</v>
      </c>
      <c r="Y4367" s="9">
        <v>-0.16250000000000001</v>
      </c>
      <c r="Z4367" s="9" t="str">
        <f t="shared" si="620"/>
        <v>Low</v>
      </c>
    </row>
    <row r="4368" spans="1:26" x14ac:dyDescent="0.3">
      <c r="A4368" t="s">
        <v>5199</v>
      </c>
      <c r="B4368" s="6">
        <v>44270</v>
      </c>
      <c r="C4368" s="6" t="str">
        <f t="shared" si="613"/>
        <v>2021</v>
      </c>
      <c r="D4368" s="6" t="str">
        <f t="shared" si="614"/>
        <v>March</v>
      </c>
      <c r="E4368" s="6" t="str">
        <f t="shared" si="615"/>
        <v>Q1</v>
      </c>
      <c r="F4368" s="6" t="str">
        <f t="shared" si="616"/>
        <v>Low</v>
      </c>
      <c r="G4368" s="6" t="str">
        <f t="shared" si="617"/>
        <v>Discounted</v>
      </c>
      <c r="H4368" s="6">
        <v>44271</v>
      </c>
      <c r="I4368" t="s">
        <v>2442</v>
      </c>
      <c r="J4368" t="s">
        <v>74</v>
      </c>
      <c r="K4368" t="s">
        <v>3709</v>
      </c>
      <c r="L4368" t="s">
        <v>61</v>
      </c>
      <c r="M4368" t="s">
        <v>76</v>
      </c>
      <c r="N4368" t="s">
        <v>77</v>
      </c>
      <c r="O4368" t="s">
        <v>69</v>
      </c>
      <c r="P4368" t="s">
        <v>139</v>
      </c>
      <c r="Q4368" t="s">
        <v>71</v>
      </c>
      <c r="R4368" s="7">
        <v>0.2</v>
      </c>
      <c r="S4368" s="7">
        <f t="shared" si="612"/>
        <v>1081.6255999999998</v>
      </c>
      <c r="T4368" s="8">
        <v>84.501999999999995</v>
      </c>
      <c r="U4368" s="8" t="str">
        <f t="shared" si="618"/>
        <v>Low</v>
      </c>
      <c r="V4368" s="7">
        <v>4</v>
      </c>
      <c r="W4368" s="8">
        <v>1352.0319999999999</v>
      </c>
      <c r="X4368" s="8">
        <f t="shared" si="619"/>
        <v>287</v>
      </c>
      <c r="Y4368" s="9">
        <v>6.25E-2</v>
      </c>
      <c r="Z4368" s="9" t="str">
        <f t="shared" si="620"/>
        <v>Low</v>
      </c>
    </row>
    <row r="4369" spans="1:26" x14ac:dyDescent="0.3">
      <c r="A4369" t="s">
        <v>5199</v>
      </c>
      <c r="B4369" s="6">
        <v>44270</v>
      </c>
      <c r="C4369" s="6" t="str">
        <f t="shared" si="613"/>
        <v>2021</v>
      </c>
      <c r="D4369" s="6" t="str">
        <f t="shared" si="614"/>
        <v>March</v>
      </c>
      <c r="E4369" s="6" t="str">
        <f t="shared" si="615"/>
        <v>Q1</v>
      </c>
      <c r="F4369" s="6" t="str">
        <f t="shared" si="616"/>
        <v>High</v>
      </c>
      <c r="G4369" s="6" t="str">
        <f t="shared" si="617"/>
        <v>Discounted</v>
      </c>
      <c r="H4369" s="6">
        <v>44271</v>
      </c>
      <c r="I4369" t="s">
        <v>2442</v>
      </c>
      <c r="J4369" t="s">
        <v>44</v>
      </c>
      <c r="K4369" t="s">
        <v>736</v>
      </c>
      <c r="L4369" t="s">
        <v>61</v>
      </c>
      <c r="M4369" t="s">
        <v>31</v>
      </c>
      <c r="N4369" t="s">
        <v>41</v>
      </c>
      <c r="O4369" t="s">
        <v>69</v>
      </c>
      <c r="P4369" t="s">
        <v>139</v>
      </c>
      <c r="Q4369" t="s">
        <v>71</v>
      </c>
      <c r="R4369" s="7">
        <v>0.2</v>
      </c>
      <c r="S4369" s="7">
        <f t="shared" si="612"/>
        <v>3.6351999999999998</v>
      </c>
      <c r="T4369" s="8">
        <v>1.6472</v>
      </c>
      <c r="U4369" s="8" t="str">
        <f t="shared" si="618"/>
        <v>Low</v>
      </c>
      <c r="V4369" s="7">
        <v>2</v>
      </c>
      <c r="W4369" s="8">
        <v>4.5439999999999996</v>
      </c>
      <c r="X4369" s="8">
        <f t="shared" si="619"/>
        <v>9564</v>
      </c>
      <c r="Y4369" s="9">
        <v>0.36249999999999999</v>
      </c>
      <c r="Z4369" s="9" t="str">
        <f t="shared" si="620"/>
        <v>High</v>
      </c>
    </row>
    <row r="4370" spans="1:26" x14ac:dyDescent="0.3">
      <c r="A4370" t="s">
        <v>5200</v>
      </c>
      <c r="B4370" s="6">
        <v>44270</v>
      </c>
      <c r="C4370" s="6" t="str">
        <f t="shared" si="613"/>
        <v>2021</v>
      </c>
      <c r="D4370" s="6" t="str">
        <f t="shared" si="614"/>
        <v>March</v>
      </c>
      <c r="E4370" s="6" t="str">
        <f t="shared" si="615"/>
        <v>Q1</v>
      </c>
      <c r="F4370" s="6" t="str">
        <f t="shared" si="616"/>
        <v>High</v>
      </c>
      <c r="G4370" s="6" t="str">
        <f t="shared" si="617"/>
        <v>Full Price</v>
      </c>
      <c r="H4370" s="6">
        <v>44274</v>
      </c>
      <c r="I4370" t="s">
        <v>4349</v>
      </c>
      <c r="J4370" t="s">
        <v>67</v>
      </c>
      <c r="K4370" t="s">
        <v>3061</v>
      </c>
      <c r="L4370" t="s">
        <v>40</v>
      </c>
      <c r="M4370" t="s">
        <v>31</v>
      </c>
      <c r="N4370" t="s">
        <v>32</v>
      </c>
      <c r="O4370" t="s">
        <v>62</v>
      </c>
      <c r="P4370" t="s">
        <v>577</v>
      </c>
      <c r="Q4370" t="s">
        <v>578</v>
      </c>
      <c r="R4370" s="7">
        <v>0</v>
      </c>
      <c r="S4370" s="7">
        <f t="shared" si="612"/>
        <v>319.76</v>
      </c>
      <c r="T4370" s="8">
        <v>147.08959999999999</v>
      </c>
      <c r="U4370" s="8" t="str">
        <f t="shared" si="618"/>
        <v>Medium</v>
      </c>
      <c r="V4370" s="7">
        <v>14</v>
      </c>
      <c r="W4370" s="8">
        <v>319.76</v>
      </c>
      <c r="X4370" s="8">
        <f t="shared" si="619"/>
        <v>1796</v>
      </c>
      <c r="Y4370" s="9">
        <v>0.46</v>
      </c>
      <c r="Z4370" s="9" t="str">
        <f t="shared" si="620"/>
        <v>High</v>
      </c>
    </row>
    <row r="4371" spans="1:26" x14ac:dyDescent="0.3">
      <c r="A4371" t="s">
        <v>5200</v>
      </c>
      <c r="B4371" s="6">
        <v>44270</v>
      </c>
      <c r="C4371" s="6" t="str">
        <f t="shared" si="613"/>
        <v>2021</v>
      </c>
      <c r="D4371" s="6" t="str">
        <f t="shared" si="614"/>
        <v>March</v>
      </c>
      <c r="E4371" s="6" t="str">
        <f t="shared" si="615"/>
        <v>Q1</v>
      </c>
      <c r="F4371" s="6" t="str">
        <f t="shared" si="616"/>
        <v>High</v>
      </c>
      <c r="G4371" s="6" t="str">
        <f t="shared" si="617"/>
        <v>Full Price</v>
      </c>
      <c r="H4371" s="6">
        <v>44274</v>
      </c>
      <c r="I4371" t="s">
        <v>4349</v>
      </c>
      <c r="J4371" t="s">
        <v>67</v>
      </c>
      <c r="K4371" t="s">
        <v>3061</v>
      </c>
      <c r="L4371" t="s">
        <v>40</v>
      </c>
      <c r="M4371" t="s">
        <v>31</v>
      </c>
      <c r="N4371" t="s">
        <v>32</v>
      </c>
      <c r="O4371" t="s">
        <v>62</v>
      </c>
      <c r="P4371" t="s">
        <v>577</v>
      </c>
      <c r="Q4371" t="s">
        <v>578</v>
      </c>
      <c r="R4371" s="7">
        <v>0</v>
      </c>
      <c r="S4371" s="7">
        <f t="shared" si="612"/>
        <v>45.68</v>
      </c>
      <c r="T4371" s="8">
        <v>21.012799999999999</v>
      </c>
      <c r="U4371" s="8" t="str">
        <f t="shared" si="618"/>
        <v>Low</v>
      </c>
      <c r="V4371" s="7">
        <v>2</v>
      </c>
      <c r="W4371" s="8">
        <v>45.68</v>
      </c>
      <c r="X4371" s="8">
        <f t="shared" si="619"/>
        <v>5338</v>
      </c>
      <c r="Y4371" s="9">
        <v>0.46</v>
      </c>
      <c r="Z4371" s="9" t="str">
        <f t="shared" si="620"/>
        <v>High</v>
      </c>
    </row>
    <row r="4372" spans="1:26" x14ac:dyDescent="0.3">
      <c r="A4372" t="s">
        <v>5201</v>
      </c>
      <c r="B4372" s="6">
        <v>44270</v>
      </c>
      <c r="C4372" s="6" t="str">
        <f t="shared" si="613"/>
        <v>2021</v>
      </c>
      <c r="D4372" s="6" t="str">
        <f t="shared" si="614"/>
        <v>March</v>
      </c>
      <c r="E4372" s="6" t="str">
        <f t="shared" si="615"/>
        <v>Q1</v>
      </c>
      <c r="F4372" s="6" t="str">
        <f t="shared" si="616"/>
        <v>Low</v>
      </c>
      <c r="G4372" s="6" t="str">
        <f t="shared" si="617"/>
        <v>Discounted</v>
      </c>
      <c r="H4372" s="6">
        <v>44274</v>
      </c>
      <c r="I4372" t="s">
        <v>991</v>
      </c>
      <c r="J4372" t="s">
        <v>411</v>
      </c>
      <c r="K4372" t="s">
        <v>412</v>
      </c>
      <c r="L4372" t="s">
        <v>61</v>
      </c>
      <c r="M4372" t="s">
        <v>76</v>
      </c>
      <c r="N4372" t="s">
        <v>77</v>
      </c>
      <c r="O4372" t="s">
        <v>33</v>
      </c>
      <c r="P4372" t="s">
        <v>5202</v>
      </c>
      <c r="Q4372" t="s">
        <v>35</v>
      </c>
      <c r="R4372" s="7">
        <v>0.3</v>
      </c>
      <c r="S4372" s="7">
        <f t="shared" si="612"/>
        <v>369.90099999999995</v>
      </c>
      <c r="T4372" s="8">
        <v>-143.43100000000001</v>
      </c>
      <c r="U4372" s="8" t="str">
        <f t="shared" si="618"/>
        <v>Loss</v>
      </c>
      <c r="V4372" s="7">
        <v>5</v>
      </c>
      <c r="W4372" s="8">
        <v>528.42999999999995</v>
      </c>
      <c r="X4372" s="8">
        <f t="shared" si="619"/>
        <v>1101</v>
      </c>
      <c r="Y4372" s="9">
        <v>-0.27142857100000001</v>
      </c>
      <c r="Z4372" s="9" t="str">
        <f t="shared" si="620"/>
        <v>Low</v>
      </c>
    </row>
    <row r="4373" spans="1:26" x14ac:dyDescent="0.3">
      <c r="A4373" t="s">
        <v>5201</v>
      </c>
      <c r="B4373" s="6">
        <v>44270</v>
      </c>
      <c r="C4373" s="6" t="str">
        <f t="shared" si="613"/>
        <v>2021</v>
      </c>
      <c r="D4373" s="6" t="str">
        <f t="shared" si="614"/>
        <v>March</v>
      </c>
      <c r="E4373" s="6" t="str">
        <f t="shared" si="615"/>
        <v>Q1</v>
      </c>
      <c r="F4373" s="6" t="str">
        <f t="shared" si="616"/>
        <v>Low</v>
      </c>
      <c r="G4373" s="6" t="str">
        <f t="shared" si="617"/>
        <v>Discounted</v>
      </c>
      <c r="H4373" s="6">
        <v>44274</v>
      </c>
      <c r="I4373" t="s">
        <v>991</v>
      </c>
      <c r="J4373" t="s">
        <v>38</v>
      </c>
      <c r="K4373" t="s">
        <v>1263</v>
      </c>
      <c r="L4373" t="s">
        <v>61</v>
      </c>
      <c r="M4373" t="s">
        <v>31</v>
      </c>
      <c r="N4373" t="s">
        <v>41</v>
      </c>
      <c r="O4373" t="s">
        <v>33</v>
      </c>
      <c r="P4373" t="s">
        <v>5202</v>
      </c>
      <c r="Q4373" t="s">
        <v>35</v>
      </c>
      <c r="R4373" s="7">
        <v>0.8</v>
      </c>
      <c r="S4373" s="7">
        <f t="shared" si="612"/>
        <v>4.4771999999999998</v>
      </c>
      <c r="T4373" s="8">
        <v>-35.817599999999999</v>
      </c>
      <c r="U4373" s="8" t="str">
        <f t="shared" si="618"/>
        <v>Loss</v>
      </c>
      <c r="V4373" s="7">
        <v>7</v>
      </c>
      <c r="W4373" s="8">
        <v>22.385999999999999</v>
      </c>
      <c r="X4373" s="8">
        <f t="shared" si="619"/>
        <v>6916</v>
      </c>
      <c r="Y4373" s="9">
        <v>-1.6</v>
      </c>
      <c r="Z4373" s="9" t="str">
        <f t="shared" si="620"/>
        <v>Low</v>
      </c>
    </row>
    <row r="4374" spans="1:26" x14ac:dyDescent="0.3">
      <c r="A4374" t="s">
        <v>5203</v>
      </c>
      <c r="B4374" s="6">
        <v>44272</v>
      </c>
      <c r="C4374" s="6" t="str">
        <f t="shared" si="613"/>
        <v>2021</v>
      </c>
      <c r="D4374" s="6" t="str">
        <f t="shared" si="614"/>
        <v>March</v>
      </c>
      <c r="E4374" s="6" t="str">
        <f t="shared" si="615"/>
        <v>Q1</v>
      </c>
      <c r="F4374" s="6" t="str">
        <f t="shared" si="616"/>
        <v>High</v>
      </c>
      <c r="G4374" s="6" t="str">
        <f t="shared" si="617"/>
        <v>Full Price</v>
      </c>
      <c r="H4374" s="6">
        <v>44272</v>
      </c>
      <c r="I4374" t="s">
        <v>632</v>
      </c>
      <c r="J4374" t="s">
        <v>101</v>
      </c>
      <c r="K4374" t="s">
        <v>2666</v>
      </c>
      <c r="L4374" t="s">
        <v>30</v>
      </c>
      <c r="M4374" t="s">
        <v>31</v>
      </c>
      <c r="N4374" t="s">
        <v>41</v>
      </c>
      <c r="O4374" t="s">
        <v>54</v>
      </c>
      <c r="P4374" t="s">
        <v>131</v>
      </c>
      <c r="Q4374" t="s">
        <v>122</v>
      </c>
      <c r="R4374" s="7">
        <v>0</v>
      </c>
      <c r="S4374" s="7">
        <f t="shared" si="612"/>
        <v>32.54</v>
      </c>
      <c r="T4374" s="8">
        <v>15.944599999999999</v>
      </c>
      <c r="U4374" s="8" t="str">
        <f t="shared" si="618"/>
        <v>Low</v>
      </c>
      <c r="V4374" s="7">
        <v>2</v>
      </c>
      <c r="W4374" s="8">
        <v>32.54</v>
      </c>
      <c r="X4374" s="8">
        <f t="shared" si="619"/>
        <v>6099</v>
      </c>
      <c r="Y4374" s="9">
        <v>0.49</v>
      </c>
      <c r="Z4374" s="9" t="str">
        <f t="shared" si="620"/>
        <v>High</v>
      </c>
    </row>
    <row r="4375" spans="1:26" x14ac:dyDescent="0.3">
      <c r="A4375" t="s">
        <v>5203</v>
      </c>
      <c r="B4375" s="6">
        <v>44272</v>
      </c>
      <c r="C4375" s="6" t="str">
        <f t="shared" si="613"/>
        <v>2021</v>
      </c>
      <c r="D4375" s="6" t="str">
        <f t="shared" si="614"/>
        <v>March</v>
      </c>
      <c r="E4375" s="6" t="str">
        <f t="shared" si="615"/>
        <v>Q1</v>
      </c>
      <c r="F4375" s="6" t="str">
        <f t="shared" si="616"/>
        <v>High</v>
      </c>
      <c r="G4375" s="6" t="str">
        <f t="shared" si="617"/>
        <v>Full Price</v>
      </c>
      <c r="H4375" s="6">
        <v>44272</v>
      </c>
      <c r="I4375" t="s">
        <v>632</v>
      </c>
      <c r="J4375" t="s">
        <v>153</v>
      </c>
      <c r="K4375" t="s">
        <v>2623</v>
      </c>
      <c r="L4375" t="s">
        <v>30</v>
      </c>
      <c r="M4375" t="s">
        <v>91</v>
      </c>
      <c r="N4375" t="s">
        <v>92</v>
      </c>
      <c r="O4375" t="s">
        <v>54</v>
      </c>
      <c r="P4375" t="s">
        <v>131</v>
      </c>
      <c r="Q4375" t="s">
        <v>122</v>
      </c>
      <c r="R4375" s="7">
        <v>0</v>
      </c>
      <c r="S4375" s="7">
        <f t="shared" si="612"/>
        <v>129.97999999999999</v>
      </c>
      <c r="T4375" s="8">
        <v>62.3904</v>
      </c>
      <c r="U4375" s="8" t="str">
        <f t="shared" si="618"/>
        <v>Low</v>
      </c>
      <c r="V4375" s="7">
        <v>2</v>
      </c>
      <c r="W4375" s="8">
        <v>129.97999999999999</v>
      </c>
      <c r="X4375" s="8">
        <f t="shared" si="619"/>
        <v>3291</v>
      </c>
      <c r="Y4375" s="9">
        <v>0.48</v>
      </c>
      <c r="Z4375" s="9" t="str">
        <f t="shared" si="620"/>
        <v>High</v>
      </c>
    </row>
    <row r="4376" spans="1:26" x14ac:dyDescent="0.3">
      <c r="A4376" t="s">
        <v>5204</v>
      </c>
      <c r="B4376" s="6">
        <v>44272</v>
      </c>
      <c r="C4376" s="6" t="str">
        <f t="shared" si="613"/>
        <v>2021</v>
      </c>
      <c r="D4376" s="6" t="str">
        <f t="shared" si="614"/>
        <v>March</v>
      </c>
      <c r="E4376" s="6" t="str">
        <f t="shared" si="615"/>
        <v>Q1</v>
      </c>
      <c r="F4376" s="6" t="str">
        <f t="shared" si="616"/>
        <v>High</v>
      </c>
      <c r="G4376" s="6" t="str">
        <f t="shared" si="617"/>
        <v>Full Price</v>
      </c>
      <c r="H4376" s="6">
        <v>44278</v>
      </c>
      <c r="I4376" t="s">
        <v>1883</v>
      </c>
      <c r="J4376" t="s">
        <v>105</v>
      </c>
      <c r="K4376" t="s">
        <v>463</v>
      </c>
      <c r="L4376" t="s">
        <v>30</v>
      </c>
      <c r="M4376" t="s">
        <v>31</v>
      </c>
      <c r="N4376" t="s">
        <v>53</v>
      </c>
      <c r="O4376" t="s">
        <v>54</v>
      </c>
      <c r="P4376" t="s">
        <v>5205</v>
      </c>
      <c r="Q4376" t="s">
        <v>749</v>
      </c>
      <c r="R4376" s="7">
        <v>0</v>
      </c>
      <c r="S4376" s="7">
        <f t="shared" si="612"/>
        <v>39.68</v>
      </c>
      <c r="T4376" s="8">
        <v>10.316800000000001</v>
      </c>
      <c r="U4376" s="8" t="str">
        <f t="shared" si="618"/>
        <v>Low</v>
      </c>
      <c r="V4376" s="7">
        <v>2</v>
      </c>
      <c r="W4376" s="8">
        <v>39.68</v>
      </c>
      <c r="X4376" s="8">
        <f t="shared" si="619"/>
        <v>5679</v>
      </c>
      <c r="Y4376" s="9">
        <v>0.26</v>
      </c>
      <c r="Z4376" s="9" t="str">
        <f t="shared" si="620"/>
        <v>High</v>
      </c>
    </row>
    <row r="4377" spans="1:26" x14ac:dyDescent="0.3">
      <c r="A4377" t="s">
        <v>5206</v>
      </c>
      <c r="B4377" s="6">
        <v>44272</v>
      </c>
      <c r="C4377" s="6" t="str">
        <f t="shared" si="613"/>
        <v>2021</v>
      </c>
      <c r="D4377" s="6" t="str">
        <f t="shared" si="614"/>
        <v>March</v>
      </c>
      <c r="E4377" s="6" t="str">
        <f t="shared" si="615"/>
        <v>Q1</v>
      </c>
      <c r="F4377" s="6" t="str">
        <f t="shared" si="616"/>
        <v>High</v>
      </c>
      <c r="G4377" s="6" t="str">
        <f t="shared" si="617"/>
        <v>Full Price</v>
      </c>
      <c r="H4377" s="6">
        <v>44272</v>
      </c>
      <c r="I4377" t="s">
        <v>1807</v>
      </c>
      <c r="J4377" t="s">
        <v>1150</v>
      </c>
      <c r="K4377" t="s">
        <v>1151</v>
      </c>
      <c r="L4377" t="s">
        <v>30</v>
      </c>
      <c r="M4377" t="s">
        <v>76</v>
      </c>
      <c r="N4377" t="s">
        <v>99</v>
      </c>
      <c r="O4377" t="s">
        <v>54</v>
      </c>
      <c r="P4377" t="s">
        <v>337</v>
      </c>
      <c r="Q4377" t="s">
        <v>918</v>
      </c>
      <c r="R4377" s="7">
        <v>0</v>
      </c>
      <c r="S4377" s="7">
        <f t="shared" si="612"/>
        <v>971.5</v>
      </c>
      <c r="T4377" s="8">
        <v>252.59</v>
      </c>
      <c r="U4377" s="8" t="str">
        <f t="shared" si="618"/>
        <v>Medium</v>
      </c>
      <c r="V4377" s="7">
        <v>5</v>
      </c>
      <c r="W4377" s="8">
        <v>971.5</v>
      </c>
      <c r="X4377" s="8">
        <f t="shared" si="619"/>
        <v>489</v>
      </c>
      <c r="Y4377" s="9">
        <v>0.26</v>
      </c>
      <c r="Z4377" s="9" t="str">
        <f t="shared" si="620"/>
        <v>High</v>
      </c>
    </row>
    <row r="4378" spans="1:26" x14ac:dyDescent="0.3">
      <c r="A4378" t="s">
        <v>5206</v>
      </c>
      <c r="B4378" s="6">
        <v>44272</v>
      </c>
      <c r="C4378" s="6" t="str">
        <f t="shared" si="613"/>
        <v>2021</v>
      </c>
      <c r="D4378" s="6" t="str">
        <f t="shared" si="614"/>
        <v>March</v>
      </c>
      <c r="E4378" s="6" t="str">
        <f t="shared" si="615"/>
        <v>Q1</v>
      </c>
      <c r="F4378" s="6" t="str">
        <f t="shared" si="616"/>
        <v>High</v>
      </c>
      <c r="G4378" s="6" t="str">
        <f t="shared" si="617"/>
        <v>Full Price</v>
      </c>
      <c r="H4378" s="6">
        <v>44272</v>
      </c>
      <c r="I4378" t="s">
        <v>1807</v>
      </c>
      <c r="J4378" t="s">
        <v>1261</v>
      </c>
      <c r="K4378" t="s">
        <v>1290</v>
      </c>
      <c r="L4378" t="s">
        <v>30</v>
      </c>
      <c r="M4378" t="s">
        <v>31</v>
      </c>
      <c r="N4378" t="s">
        <v>174</v>
      </c>
      <c r="O4378" t="s">
        <v>54</v>
      </c>
      <c r="P4378" t="s">
        <v>337</v>
      </c>
      <c r="Q4378" t="s">
        <v>918</v>
      </c>
      <c r="R4378" s="7">
        <v>0</v>
      </c>
      <c r="S4378" s="7">
        <f t="shared" si="612"/>
        <v>901.95</v>
      </c>
      <c r="T4378" s="8">
        <v>297.64350000000002</v>
      </c>
      <c r="U4378" s="8" t="str">
        <f t="shared" si="618"/>
        <v>Medium</v>
      </c>
      <c r="V4378" s="7">
        <v>3</v>
      </c>
      <c r="W4378" s="8">
        <v>901.95</v>
      </c>
      <c r="X4378" s="8">
        <f t="shared" si="619"/>
        <v>534</v>
      </c>
      <c r="Y4378" s="9">
        <v>0.33</v>
      </c>
      <c r="Z4378" s="9" t="str">
        <f t="shared" si="620"/>
        <v>High</v>
      </c>
    </row>
    <row r="4379" spans="1:26" x14ac:dyDescent="0.3">
      <c r="A4379" t="s">
        <v>5206</v>
      </c>
      <c r="B4379" s="6">
        <v>44272</v>
      </c>
      <c r="C4379" s="6" t="str">
        <f t="shared" si="613"/>
        <v>2021</v>
      </c>
      <c r="D4379" s="6" t="str">
        <f t="shared" si="614"/>
        <v>March</v>
      </c>
      <c r="E4379" s="6" t="str">
        <f t="shared" si="615"/>
        <v>Q1</v>
      </c>
      <c r="F4379" s="6" t="str">
        <f t="shared" si="616"/>
        <v>High</v>
      </c>
      <c r="G4379" s="6" t="str">
        <f t="shared" si="617"/>
        <v>Full Price</v>
      </c>
      <c r="H4379" s="6">
        <v>44272</v>
      </c>
      <c r="I4379" t="s">
        <v>1807</v>
      </c>
      <c r="J4379" t="s">
        <v>89</v>
      </c>
      <c r="K4379" t="s">
        <v>4357</v>
      </c>
      <c r="L4379" t="s">
        <v>30</v>
      </c>
      <c r="M4379" t="s">
        <v>31</v>
      </c>
      <c r="N4379" t="s">
        <v>149</v>
      </c>
      <c r="O4379" t="s">
        <v>54</v>
      </c>
      <c r="P4379" t="s">
        <v>337</v>
      </c>
      <c r="Q4379" t="s">
        <v>918</v>
      </c>
      <c r="R4379" s="7">
        <v>0</v>
      </c>
      <c r="S4379" s="7">
        <f t="shared" si="612"/>
        <v>199.9</v>
      </c>
      <c r="T4379" s="8">
        <v>89.954999999999998</v>
      </c>
      <c r="U4379" s="8" t="str">
        <f t="shared" si="618"/>
        <v>Low</v>
      </c>
      <c r="V4379" s="7">
        <v>5</v>
      </c>
      <c r="W4379" s="8">
        <v>199.9</v>
      </c>
      <c r="X4379" s="8">
        <f t="shared" si="619"/>
        <v>2594</v>
      </c>
      <c r="Y4379" s="9">
        <v>0.45</v>
      </c>
      <c r="Z4379" s="9" t="str">
        <f t="shared" si="620"/>
        <v>High</v>
      </c>
    </row>
    <row r="4380" spans="1:26" x14ac:dyDescent="0.3">
      <c r="A4380" t="s">
        <v>5207</v>
      </c>
      <c r="B4380" s="6">
        <v>44272</v>
      </c>
      <c r="C4380" s="6" t="str">
        <f t="shared" si="613"/>
        <v>2021</v>
      </c>
      <c r="D4380" s="6" t="str">
        <f t="shared" si="614"/>
        <v>March</v>
      </c>
      <c r="E4380" s="6" t="str">
        <f t="shared" si="615"/>
        <v>Q1</v>
      </c>
      <c r="F4380" s="6" t="str">
        <f t="shared" si="616"/>
        <v>Low</v>
      </c>
      <c r="G4380" s="6" t="str">
        <f t="shared" si="617"/>
        <v>Discounted</v>
      </c>
      <c r="H4380" s="6">
        <v>44274</v>
      </c>
      <c r="I4380" t="s">
        <v>2496</v>
      </c>
      <c r="J4380" t="s">
        <v>89</v>
      </c>
      <c r="K4380" t="s">
        <v>3421</v>
      </c>
      <c r="L4380" t="s">
        <v>30</v>
      </c>
      <c r="M4380" t="s">
        <v>91</v>
      </c>
      <c r="N4380" t="s">
        <v>92</v>
      </c>
      <c r="O4380" t="s">
        <v>69</v>
      </c>
      <c r="P4380" t="s">
        <v>139</v>
      </c>
      <c r="Q4380" t="s">
        <v>71</v>
      </c>
      <c r="R4380" s="7">
        <v>0.2</v>
      </c>
      <c r="S4380" s="7">
        <f t="shared" si="612"/>
        <v>67.827200000000005</v>
      </c>
      <c r="T4380" s="8">
        <v>-20.136199999999999</v>
      </c>
      <c r="U4380" s="8" t="str">
        <f t="shared" si="618"/>
        <v>Loss</v>
      </c>
      <c r="V4380" s="7">
        <v>2</v>
      </c>
      <c r="W4380" s="8">
        <v>84.784000000000006</v>
      </c>
      <c r="X4380" s="8">
        <f t="shared" si="619"/>
        <v>4101</v>
      </c>
      <c r="Y4380" s="9">
        <v>-0.23749999999999999</v>
      </c>
      <c r="Z4380" s="9" t="str">
        <f t="shared" si="620"/>
        <v>Low</v>
      </c>
    </row>
    <row r="4381" spans="1:26" x14ac:dyDescent="0.3">
      <c r="A4381" t="s">
        <v>5208</v>
      </c>
      <c r="B4381" s="6">
        <v>44273</v>
      </c>
      <c r="C4381" s="6" t="str">
        <f t="shared" si="613"/>
        <v>2021</v>
      </c>
      <c r="D4381" s="6" t="str">
        <f t="shared" si="614"/>
        <v>March</v>
      </c>
      <c r="E4381" s="6" t="str">
        <f t="shared" si="615"/>
        <v>Q1</v>
      </c>
      <c r="F4381" s="6" t="str">
        <f t="shared" si="616"/>
        <v>Low</v>
      </c>
      <c r="G4381" s="6" t="str">
        <f t="shared" si="617"/>
        <v>Discounted</v>
      </c>
      <c r="H4381" s="6">
        <v>44275</v>
      </c>
      <c r="I4381" t="s">
        <v>408</v>
      </c>
      <c r="J4381" t="s">
        <v>1784</v>
      </c>
      <c r="K4381" t="s">
        <v>1785</v>
      </c>
      <c r="L4381" t="s">
        <v>30</v>
      </c>
      <c r="M4381" t="s">
        <v>31</v>
      </c>
      <c r="N4381" t="s">
        <v>174</v>
      </c>
      <c r="O4381" t="s">
        <v>62</v>
      </c>
      <c r="P4381" t="s">
        <v>337</v>
      </c>
      <c r="Q4381" t="s">
        <v>202</v>
      </c>
      <c r="R4381" s="7">
        <v>0.2</v>
      </c>
      <c r="S4381" s="7">
        <f t="shared" si="612"/>
        <v>697.43999999999994</v>
      </c>
      <c r="T4381" s="8">
        <v>87.18</v>
      </c>
      <c r="U4381" s="8" t="str">
        <f t="shared" si="618"/>
        <v>Low</v>
      </c>
      <c r="V4381" s="7">
        <v>3</v>
      </c>
      <c r="W4381" s="8">
        <v>871.8</v>
      </c>
      <c r="X4381" s="8">
        <f t="shared" si="619"/>
        <v>580</v>
      </c>
      <c r="Y4381" s="9">
        <v>0.1</v>
      </c>
      <c r="Z4381" s="9" t="str">
        <f t="shared" si="620"/>
        <v>Low</v>
      </c>
    </row>
    <row r="4382" spans="1:26" x14ac:dyDescent="0.3">
      <c r="A4382" t="s">
        <v>5209</v>
      </c>
      <c r="B4382" s="6">
        <v>44273</v>
      </c>
      <c r="C4382" s="6" t="str">
        <f t="shared" si="613"/>
        <v>2021</v>
      </c>
      <c r="D4382" s="6" t="str">
        <f t="shared" si="614"/>
        <v>March</v>
      </c>
      <c r="E4382" s="6" t="str">
        <f t="shared" si="615"/>
        <v>Q1</v>
      </c>
      <c r="F4382" s="6" t="str">
        <f t="shared" si="616"/>
        <v>Low</v>
      </c>
      <c r="G4382" s="6" t="str">
        <f t="shared" si="617"/>
        <v>Discounted</v>
      </c>
      <c r="H4382" s="6">
        <v>44276</v>
      </c>
      <c r="I4382" t="s">
        <v>3776</v>
      </c>
      <c r="J4382" t="s">
        <v>260</v>
      </c>
      <c r="K4382" t="s">
        <v>2002</v>
      </c>
      <c r="L4382" t="s">
        <v>30</v>
      </c>
      <c r="M4382" t="s">
        <v>76</v>
      </c>
      <c r="N4382" t="s">
        <v>262</v>
      </c>
      <c r="O4382" t="s">
        <v>62</v>
      </c>
      <c r="P4382" t="s">
        <v>1010</v>
      </c>
      <c r="Q4382" t="s">
        <v>202</v>
      </c>
      <c r="R4382" s="7">
        <v>0.4</v>
      </c>
      <c r="S4382" s="7">
        <f t="shared" si="612"/>
        <v>113.92919999999999</v>
      </c>
      <c r="T4382" s="8">
        <v>-94.941000000000003</v>
      </c>
      <c r="U4382" s="8" t="str">
        <f t="shared" si="618"/>
        <v>Loss</v>
      </c>
      <c r="V4382" s="7">
        <v>3</v>
      </c>
      <c r="W4382" s="8">
        <v>189.88200000000001</v>
      </c>
      <c r="X4382" s="8">
        <f t="shared" si="619"/>
        <v>2699</v>
      </c>
      <c r="Y4382" s="9">
        <v>-0.5</v>
      </c>
      <c r="Z4382" s="9" t="str">
        <f t="shared" si="620"/>
        <v>Low</v>
      </c>
    </row>
    <row r="4383" spans="1:26" x14ac:dyDescent="0.3">
      <c r="A4383" t="s">
        <v>5210</v>
      </c>
      <c r="B4383" s="6">
        <v>44274</v>
      </c>
      <c r="C4383" s="6" t="str">
        <f t="shared" si="613"/>
        <v>2021</v>
      </c>
      <c r="D4383" s="6" t="str">
        <f t="shared" si="614"/>
        <v>March</v>
      </c>
      <c r="E4383" s="6" t="str">
        <f t="shared" si="615"/>
        <v>Q1</v>
      </c>
      <c r="F4383" s="6" t="str">
        <f t="shared" si="616"/>
        <v>Low</v>
      </c>
      <c r="G4383" s="6" t="str">
        <f t="shared" si="617"/>
        <v>Discounted</v>
      </c>
      <c r="H4383" s="6">
        <v>44276</v>
      </c>
      <c r="I4383" t="s">
        <v>1320</v>
      </c>
      <c r="J4383" t="s">
        <v>2732</v>
      </c>
      <c r="K4383" t="s">
        <v>5211</v>
      </c>
      <c r="L4383" t="s">
        <v>30</v>
      </c>
      <c r="M4383" t="s">
        <v>76</v>
      </c>
      <c r="N4383" t="s">
        <v>138</v>
      </c>
      <c r="O4383" t="s">
        <v>69</v>
      </c>
      <c r="P4383" t="s">
        <v>5212</v>
      </c>
      <c r="Q4383" t="s">
        <v>495</v>
      </c>
      <c r="R4383" s="7">
        <v>0.7</v>
      </c>
      <c r="S4383" s="7">
        <f t="shared" si="612"/>
        <v>21.688200000000002</v>
      </c>
      <c r="T4383" s="8">
        <v>-98.8018</v>
      </c>
      <c r="U4383" s="8" t="str">
        <f t="shared" si="618"/>
        <v>Loss</v>
      </c>
      <c r="V4383" s="7">
        <v>1</v>
      </c>
      <c r="W4383" s="8">
        <v>72.293999999999997</v>
      </c>
      <c r="X4383" s="8">
        <f t="shared" si="619"/>
        <v>4395</v>
      </c>
      <c r="Y4383" s="9">
        <v>-1.3666666670000001</v>
      </c>
      <c r="Z4383" s="9" t="str">
        <f t="shared" si="620"/>
        <v>Low</v>
      </c>
    </row>
    <row r="4384" spans="1:26" x14ac:dyDescent="0.3">
      <c r="A4384" t="s">
        <v>5213</v>
      </c>
      <c r="B4384" s="6">
        <v>44274</v>
      </c>
      <c r="C4384" s="6" t="str">
        <f t="shared" si="613"/>
        <v>2021</v>
      </c>
      <c r="D4384" s="6" t="str">
        <f t="shared" si="614"/>
        <v>March</v>
      </c>
      <c r="E4384" s="6" t="str">
        <f t="shared" si="615"/>
        <v>Q1</v>
      </c>
      <c r="F4384" s="6" t="str">
        <f t="shared" si="616"/>
        <v>Low</v>
      </c>
      <c r="G4384" s="6" t="str">
        <f t="shared" si="617"/>
        <v>Discounted</v>
      </c>
      <c r="H4384" s="6">
        <v>44279</v>
      </c>
      <c r="I4384" t="s">
        <v>1988</v>
      </c>
      <c r="J4384" t="s">
        <v>82</v>
      </c>
      <c r="K4384" t="s">
        <v>4893</v>
      </c>
      <c r="L4384" t="s">
        <v>61</v>
      </c>
      <c r="M4384" t="s">
        <v>31</v>
      </c>
      <c r="N4384" t="s">
        <v>41</v>
      </c>
      <c r="O4384" t="s">
        <v>62</v>
      </c>
      <c r="P4384" t="s">
        <v>2651</v>
      </c>
      <c r="Q4384" t="s">
        <v>202</v>
      </c>
      <c r="R4384" s="7">
        <v>0.7</v>
      </c>
      <c r="S4384" s="7">
        <f t="shared" si="612"/>
        <v>9.325800000000001</v>
      </c>
      <c r="T4384" s="8">
        <v>-20.724</v>
      </c>
      <c r="U4384" s="8" t="str">
        <f t="shared" si="618"/>
        <v>Loss</v>
      </c>
      <c r="V4384" s="7">
        <v>3</v>
      </c>
      <c r="W4384" s="8">
        <v>31.085999999999999</v>
      </c>
      <c r="X4384" s="8">
        <f t="shared" si="619"/>
        <v>6228</v>
      </c>
      <c r="Y4384" s="9">
        <v>-0.66666666699999999</v>
      </c>
      <c r="Z4384" s="9" t="str">
        <f t="shared" si="620"/>
        <v>Low</v>
      </c>
    </row>
    <row r="4385" spans="1:26" x14ac:dyDescent="0.3">
      <c r="A4385" t="s">
        <v>5214</v>
      </c>
      <c r="B4385" s="6">
        <v>44274</v>
      </c>
      <c r="C4385" s="6" t="str">
        <f t="shared" si="613"/>
        <v>2021</v>
      </c>
      <c r="D4385" s="6" t="str">
        <f t="shared" si="614"/>
        <v>March</v>
      </c>
      <c r="E4385" s="6" t="str">
        <f t="shared" si="615"/>
        <v>Q1</v>
      </c>
      <c r="F4385" s="6" t="str">
        <f t="shared" si="616"/>
        <v>High</v>
      </c>
      <c r="G4385" s="6" t="str">
        <f t="shared" si="617"/>
        <v>Full Price</v>
      </c>
      <c r="H4385" s="6">
        <v>44276</v>
      </c>
      <c r="I4385" t="s">
        <v>5215</v>
      </c>
      <c r="J4385" t="s">
        <v>327</v>
      </c>
      <c r="K4385" t="s">
        <v>380</v>
      </c>
      <c r="L4385" t="s">
        <v>30</v>
      </c>
      <c r="M4385" t="s">
        <v>76</v>
      </c>
      <c r="N4385" t="s">
        <v>99</v>
      </c>
      <c r="O4385" t="s">
        <v>54</v>
      </c>
      <c r="P4385" t="s">
        <v>1955</v>
      </c>
      <c r="Q4385" t="s">
        <v>271</v>
      </c>
      <c r="R4385" s="7">
        <v>0</v>
      </c>
      <c r="S4385" s="7">
        <f t="shared" si="612"/>
        <v>20.32</v>
      </c>
      <c r="T4385" s="8">
        <v>6.9088000000000003</v>
      </c>
      <c r="U4385" s="8" t="str">
        <f t="shared" si="618"/>
        <v>Low</v>
      </c>
      <c r="V4385" s="7">
        <v>4</v>
      </c>
      <c r="W4385" s="8">
        <v>20.32</v>
      </c>
      <c r="X4385" s="8">
        <f t="shared" si="619"/>
        <v>7110</v>
      </c>
      <c r="Y4385" s="9">
        <v>0.34</v>
      </c>
      <c r="Z4385" s="9" t="str">
        <f t="shared" si="620"/>
        <v>High</v>
      </c>
    </row>
    <row r="4386" spans="1:26" x14ac:dyDescent="0.3">
      <c r="A4386" t="s">
        <v>5214</v>
      </c>
      <c r="B4386" s="6">
        <v>44274</v>
      </c>
      <c r="C4386" s="6" t="str">
        <f t="shared" si="613"/>
        <v>2021</v>
      </c>
      <c r="D4386" s="6" t="str">
        <f t="shared" si="614"/>
        <v>March</v>
      </c>
      <c r="E4386" s="6" t="str">
        <f t="shared" si="615"/>
        <v>Q1</v>
      </c>
      <c r="F4386" s="6" t="str">
        <f t="shared" si="616"/>
        <v>High</v>
      </c>
      <c r="G4386" s="6" t="str">
        <f t="shared" si="617"/>
        <v>Full Price</v>
      </c>
      <c r="H4386" s="6">
        <v>44276</v>
      </c>
      <c r="I4386" t="s">
        <v>5215</v>
      </c>
      <c r="J4386" t="s">
        <v>93</v>
      </c>
      <c r="K4386" t="s">
        <v>948</v>
      </c>
      <c r="L4386" t="s">
        <v>30</v>
      </c>
      <c r="M4386" t="s">
        <v>76</v>
      </c>
      <c r="N4386" t="s">
        <v>99</v>
      </c>
      <c r="O4386" t="s">
        <v>54</v>
      </c>
      <c r="P4386" t="s">
        <v>1955</v>
      </c>
      <c r="Q4386" t="s">
        <v>271</v>
      </c>
      <c r="R4386" s="7">
        <v>0</v>
      </c>
      <c r="S4386" s="7">
        <f t="shared" si="612"/>
        <v>14.98</v>
      </c>
      <c r="T4386" s="8">
        <v>6.8907999999999996</v>
      </c>
      <c r="U4386" s="8" t="str">
        <f t="shared" si="618"/>
        <v>Low</v>
      </c>
      <c r="V4386" s="7">
        <v>1</v>
      </c>
      <c r="W4386" s="8">
        <v>14.98</v>
      </c>
      <c r="X4386" s="8">
        <f t="shared" si="619"/>
        <v>7792</v>
      </c>
      <c r="Y4386" s="9">
        <v>0.46</v>
      </c>
      <c r="Z4386" s="9" t="str">
        <f t="shared" si="620"/>
        <v>High</v>
      </c>
    </row>
    <row r="4387" spans="1:26" x14ac:dyDescent="0.3">
      <c r="A4387" t="s">
        <v>5216</v>
      </c>
      <c r="B4387" s="6">
        <v>44275</v>
      </c>
      <c r="C4387" s="6" t="str">
        <f t="shared" si="613"/>
        <v>2021</v>
      </c>
      <c r="D4387" s="6" t="str">
        <f t="shared" si="614"/>
        <v>March</v>
      </c>
      <c r="E4387" s="6" t="str">
        <f t="shared" si="615"/>
        <v>Q1</v>
      </c>
      <c r="F4387" s="6" t="str">
        <f t="shared" si="616"/>
        <v>High</v>
      </c>
      <c r="G4387" s="6" t="str">
        <f t="shared" si="617"/>
        <v>Full Price</v>
      </c>
      <c r="H4387" s="6">
        <v>44279</v>
      </c>
      <c r="I4387" t="s">
        <v>3631</v>
      </c>
      <c r="J4387" t="s">
        <v>689</v>
      </c>
      <c r="K4387" t="s">
        <v>3754</v>
      </c>
      <c r="L4387" t="s">
        <v>40</v>
      </c>
      <c r="M4387" t="s">
        <v>76</v>
      </c>
      <c r="N4387" t="s">
        <v>262</v>
      </c>
      <c r="O4387" t="s">
        <v>33</v>
      </c>
      <c r="P4387" t="s">
        <v>5217</v>
      </c>
      <c r="Q4387" t="s">
        <v>338</v>
      </c>
      <c r="R4387" s="7">
        <v>0</v>
      </c>
      <c r="S4387" s="7">
        <f t="shared" si="612"/>
        <v>697.16</v>
      </c>
      <c r="T4387" s="8">
        <v>146.40360000000001</v>
      </c>
      <c r="U4387" s="8" t="str">
        <f t="shared" si="618"/>
        <v>Medium</v>
      </c>
      <c r="V4387" s="7">
        <v>4</v>
      </c>
      <c r="W4387" s="8">
        <v>697.16</v>
      </c>
      <c r="X4387" s="8">
        <f t="shared" si="619"/>
        <v>776</v>
      </c>
      <c r="Y4387" s="9">
        <v>0.21</v>
      </c>
      <c r="Z4387" s="9" t="str">
        <f t="shared" si="620"/>
        <v>High</v>
      </c>
    </row>
    <row r="4388" spans="1:26" x14ac:dyDescent="0.3">
      <c r="A4388" t="s">
        <v>5218</v>
      </c>
      <c r="B4388" s="6">
        <v>44275</v>
      </c>
      <c r="C4388" s="6" t="str">
        <f t="shared" si="613"/>
        <v>2021</v>
      </c>
      <c r="D4388" s="6" t="str">
        <f t="shared" si="614"/>
        <v>March</v>
      </c>
      <c r="E4388" s="6" t="str">
        <f t="shared" si="615"/>
        <v>Q1</v>
      </c>
      <c r="F4388" s="6" t="str">
        <f t="shared" si="616"/>
        <v>Low</v>
      </c>
      <c r="G4388" s="6" t="str">
        <f t="shared" si="617"/>
        <v>Discounted</v>
      </c>
      <c r="H4388" s="6">
        <v>44277</v>
      </c>
      <c r="I4388" t="s">
        <v>2778</v>
      </c>
      <c r="J4388" t="s">
        <v>353</v>
      </c>
      <c r="K4388" t="s">
        <v>5219</v>
      </c>
      <c r="L4388" t="s">
        <v>30</v>
      </c>
      <c r="M4388" t="s">
        <v>91</v>
      </c>
      <c r="N4388" t="s">
        <v>92</v>
      </c>
      <c r="O4388" t="s">
        <v>33</v>
      </c>
      <c r="P4388" t="s">
        <v>2404</v>
      </c>
      <c r="Q4388" t="s">
        <v>43</v>
      </c>
      <c r="R4388" s="7">
        <v>0.2</v>
      </c>
      <c r="S4388" s="7">
        <f t="shared" si="612"/>
        <v>9.5936000000000003</v>
      </c>
      <c r="T4388" s="8">
        <v>0.89939999999999998</v>
      </c>
      <c r="U4388" s="8" t="str">
        <f t="shared" si="618"/>
        <v>Low</v>
      </c>
      <c r="V4388" s="7">
        <v>1</v>
      </c>
      <c r="W4388" s="8">
        <v>11.992000000000001</v>
      </c>
      <c r="X4388" s="8">
        <f t="shared" si="619"/>
        <v>8272</v>
      </c>
      <c r="Y4388" s="9">
        <v>7.4999999999999997E-2</v>
      </c>
      <c r="Z4388" s="9" t="str">
        <f t="shared" si="620"/>
        <v>Low</v>
      </c>
    </row>
    <row r="4389" spans="1:26" x14ac:dyDescent="0.3">
      <c r="A4389" t="s">
        <v>5220</v>
      </c>
      <c r="B4389" s="6">
        <v>44275</v>
      </c>
      <c r="C4389" s="6" t="str">
        <f t="shared" si="613"/>
        <v>2021</v>
      </c>
      <c r="D4389" s="6" t="str">
        <f t="shared" si="614"/>
        <v>March</v>
      </c>
      <c r="E4389" s="6" t="str">
        <f t="shared" si="615"/>
        <v>Q1</v>
      </c>
      <c r="F4389" s="6" t="str">
        <f t="shared" si="616"/>
        <v>Low</v>
      </c>
      <c r="G4389" s="6" t="str">
        <f t="shared" si="617"/>
        <v>Discounted</v>
      </c>
      <c r="H4389" s="6">
        <v>44279</v>
      </c>
      <c r="I4389" t="s">
        <v>2476</v>
      </c>
      <c r="J4389" t="s">
        <v>89</v>
      </c>
      <c r="K4389" t="s">
        <v>1676</v>
      </c>
      <c r="L4389" t="s">
        <v>30</v>
      </c>
      <c r="M4389" t="s">
        <v>31</v>
      </c>
      <c r="N4389" t="s">
        <v>41</v>
      </c>
      <c r="O4389" t="s">
        <v>69</v>
      </c>
      <c r="P4389" t="s">
        <v>1490</v>
      </c>
      <c r="Q4389" t="s">
        <v>175</v>
      </c>
      <c r="R4389" s="7">
        <v>0.7</v>
      </c>
      <c r="S4389" s="7">
        <f t="shared" si="612"/>
        <v>5.0463000000000005</v>
      </c>
      <c r="T4389" s="8">
        <v>-12.896100000000001</v>
      </c>
      <c r="U4389" s="8" t="str">
        <f t="shared" si="618"/>
        <v>Loss</v>
      </c>
      <c r="V4389" s="7">
        <v>3</v>
      </c>
      <c r="W4389" s="8">
        <v>16.821000000000002</v>
      </c>
      <c r="X4389" s="8">
        <f t="shared" si="619"/>
        <v>7537</v>
      </c>
      <c r="Y4389" s="9">
        <v>-0.76666666699999997</v>
      </c>
      <c r="Z4389" s="9" t="str">
        <f t="shared" si="620"/>
        <v>Low</v>
      </c>
    </row>
    <row r="4390" spans="1:26" x14ac:dyDescent="0.3">
      <c r="A4390" t="s">
        <v>5220</v>
      </c>
      <c r="B4390" s="6">
        <v>44275</v>
      </c>
      <c r="C4390" s="6" t="str">
        <f t="shared" si="613"/>
        <v>2021</v>
      </c>
      <c r="D4390" s="6" t="str">
        <f t="shared" si="614"/>
        <v>March</v>
      </c>
      <c r="E4390" s="6" t="str">
        <f t="shared" si="615"/>
        <v>Q1</v>
      </c>
      <c r="F4390" s="6" t="str">
        <f t="shared" si="616"/>
        <v>High</v>
      </c>
      <c r="G4390" s="6" t="str">
        <f t="shared" si="617"/>
        <v>Discounted</v>
      </c>
      <c r="H4390" s="6">
        <v>44279</v>
      </c>
      <c r="I4390" t="s">
        <v>2476</v>
      </c>
      <c r="J4390" t="s">
        <v>67</v>
      </c>
      <c r="K4390" t="s">
        <v>68</v>
      </c>
      <c r="L4390" t="s">
        <v>30</v>
      </c>
      <c r="M4390" t="s">
        <v>31</v>
      </c>
      <c r="N4390" t="s">
        <v>32</v>
      </c>
      <c r="O4390" t="s">
        <v>69</v>
      </c>
      <c r="P4390" t="s">
        <v>1490</v>
      </c>
      <c r="Q4390" t="s">
        <v>175</v>
      </c>
      <c r="R4390" s="7">
        <v>0.2</v>
      </c>
      <c r="S4390" s="7">
        <f t="shared" si="612"/>
        <v>16.588799999999999</v>
      </c>
      <c r="T4390" s="8">
        <v>7.2576000000000001</v>
      </c>
      <c r="U4390" s="8" t="str">
        <f t="shared" si="618"/>
        <v>Low</v>
      </c>
      <c r="V4390" s="7">
        <v>4</v>
      </c>
      <c r="W4390" s="8">
        <v>20.736000000000001</v>
      </c>
      <c r="X4390" s="8">
        <f t="shared" si="619"/>
        <v>7060</v>
      </c>
      <c r="Y4390" s="9">
        <v>0.35</v>
      </c>
      <c r="Z4390" s="9" t="str">
        <f t="shared" si="620"/>
        <v>High</v>
      </c>
    </row>
    <row r="4391" spans="1:26" x14ac:dyDescent="0.3">
      <c r="A4391" t="s">
        <v>5220</v>
      </c>
      <c r="B4391" s="6">
        <v>44275</v>
      </c>
      <c r="C4391" s="6" t="str">
        <f t="shared" si="613"/>
        <v>2021</v>
      </c>
      <c r="D4391" s="6" t="str">
        <f t="shared" si="614"/>
        <v>March</v>
      </c>
      <c r="E4391" s="6" t="str">
        <f t="shared" si="615"/>
        <v>Q1</v>
      </c>
      <c r="F4391" s="6" t="str">
        <f t="shared" si="616"/>
        <v>High</v>
      </c>
      <c r="G4391" s="6" t="str">
        <f t="shared" si="617"/>
        <v>Discounted</v>
      </c>
      <c r="H4391" s="6">
        <v>44279</v>
      </c>
      <c r="I4391" t="s">
        <v>2476</v>
      </c>
      <c r="J4391" t="s">
        <v>67</v>
      </c>
      <c r="K4391" t="s">
        <v>3833</v>
      </c>
      <c r="L4391" t="s">
        <v>30</v>
      </c>
      <c r="M4391" t="s">
        <v>31</v>
      </c>
      <c r="N4391" t="s">
        <v>32</v>
      </c>
      <c r="O4391" t="s">
        <v>69</v>
      </c>
      <c r="P4391" t="s">
        <v>1490</v>
      </c>
      <c r="Q4391" t="s">
        <v>175</v>
      </c>
      <c r="R4391" s="7">
        <v>0.2</v>
      </c>
      <c r="S4391" s="7">
        <f t="shared" si="612"/>
        <v>8.2943999999999996</v>
      </c>
      <c r="T4391" s="8">
        <v>3.6288</v>
      </c>
      <c r="U4391" s="8" t="str">
        <f t="shared" si="618"/>
        <v>Low</v>
      </c>
      <c r="V4391" s="7">
        <v>2</v>
      </c>
      <c r="W4391" s="8">
        <v>10.368</v>
      </c>
      <c r="X4391" s="8">
        <f t="shared" si="619"/>
        <v>8557</v>
      </c>
      <c r="Y4391" s="9">
        <v>0.35</v>
      </c>
      <c r="Z4391" s="9" t="str">
        <f t="shared" si="620"/>
        <v>High</v>
      </c>
    </row>
    <row r="4392" spans="1:26" x14ac:dyDescent="0.3">
      <c r="A4392" t="s">
        <v>5220</v>
      </c>
      <c r="B4392" s="6">
        <v>44275</v>
      </c>
      <c r="C4392" s="6" t="str">
        <f t="shared" si="613"/>
        <v>2021</v>
      </c>
      <c r="D4392" s="6" t="str">
        <f t="shared" si="614"/>
        <v>March</v>
      </c>
      <c r="E4392" s="6" t="str">
        <f t="shared" si="615"/>
        <v>Q1</v>
      </c>
      <c r="F4392" s="6" t="str">
        <f t="shared" si="616"/>
        <v>Low</v>
      </c>
      <c r="G4392" s="6" t="str">
        <f t="shared" si="617"/>
        <v>Discounted</v>
      </c>
      <c r="H4392" s="6">
        <v>44279</v>
      </c>
      <c r="I4392" t="s">
        <v>2476</v>
      </c>
      <c r="J4392" t="s">
        <v>89</v>
      </c>
      <c r="K4392" t="s">
        <v>3421</v>
      </c>
      <c r="L4392" t="s">
        <v>30</v>
      </c>
      <c r="M4392" t="s">
        <v>91</v>
      </c>
      <c r="N4392" t="s">
        <v>92</v>
      </c>
      <c r="O4392" t="s">
        <v>69</v>
      </c>
      <c r="P4392" t="s">
        <v>1490</v>
      </c>
      <c r="Q4392" t="s">
        <v>175</v>
      </c>
      <c r="R4392" s="7">
        <v>0.2</v>
      </c>
      <c r="S4392" s="7">
        <f t="shared" si="612"/>
        <v>67.827200000000005</v>
      </c>
      <c r="T4392" s="8">
        <v>-20.136199999999999</v>
      </c>
      <c r="U4392" s="8" t="str">
        <f t="shared" si="618"/>
        <v>Loss</v>
      </c>
      <c r="V4392" s="7">
        <v>2</v>
      </c>
      <c r="W4392" s="8">
        <v>84.784000000000006</v>
      </c>
      <c r="X4392" s="8">
        <f t="shared" si="619"/>
        <v>4101</v>
      </c>
      <c r="Y4392" s="9">
        <v>-0.23749999999999999</v>
      </c>
      <c r="Z4392" s="9" t="str">
        <f t="shared" si="620"/>
        <v>Low</v>
      </c>
    </row>
    <row r="4393" spans="1:26" x14ac:dyDescent="0.3">
      <c r="A4393" t="s">
        <v>5221</v>
      </c>
      <c r="B4393" s="6">
        <v>44275</v>
      </c>
      <c r="C4393" s="6" t="str">
        <f t="shared" si="613"/>
        <v>2021</v>
      </c>
      <c r="D4393" s="6" t="str">
        <f t="shared" si="614"/>
        <v>March</v>
      </c>
      <c r="E4393" s="6" t="str">
        <f t="shared" si="615"/>
        <v>Q1</v>
      </c>
      <c r="F4393" s="6" t="str">
        <f t="shared" si="616"/>
        <v>High</v>
      </c>
      <c r="G4393" s="6" t="str">
        <f t="shared" si="617"/>
        <v>Full Price</v>
      </c>
      <c r="H4393" s="6">
        <v>44280</v>
      </c>
      <c r="I4393" t="s">
        <v>960</v>
      </c>
      <c r="J4393" t="s">
        <v>192</v>
      </c>
      <c r="K4393" t="s">
        <v>1862</v>
      </c>
      <c r="L4393" t="s">
        <v>61</v>
      </c>
      <c r="M4393" t="s">
        <v>76</v>
      </c>
      <c r="N4393" t="s">
        <v>99</v>
      </c>
      <c r="O4393" t="s">
        <v>62</v>
      </c>
      <c r="P4393" t="s">
        <v>5051</v>
      </c>
      <c r="Q4393" t="s">
        <v>578</v>
      </c>
      <c r="R4393" s="7">
        <v>0</v>
      </c>
      <c r="S4393" s="7">
        <f t="shared" si="612"/>
        <v>86.45</v>
      </c>
      <c r="T4393" s="8">
        <v>38.037999999999997</v>
      </c>
      <c r="U4393" s="8" t="str">
        <f t="shared" si="618"/>
        <v>Low</v>
      </c>
      <c r="V4393" s="7">
        <v>7</v>
      </c>
      <c r="W4393" s="8">
        <v>86.45</v>
      </c>
      <c r="X4393" s="8">
        <f t="shared" si="619"/>
        <v>4063</v>
      </c>
      <c r="Y4393" s="9">
        <v>0.44</v>
      </c>
      <c r="Z4393" s="9" t="str">
        <f t="shared" si="620"/>
        <v>High</v>
      </c>
    </row>
    <row r="4394" spans="1:26" x14ac:dyDescent="0.3">
      <c r="A4394" t="s">
        <v>5222</v>
      </c>
      <c r="B4394" s="6">
        <v>44276</v>
      </c>
      <c r="C4394" s="6" t="str">
        <f t="shared" si="613"/>
        <v>2021</v>
      </c>
      <c r="D4394" s="6" t="str">
        <f t="shared" si="614"/>
        <v>March</v>
      </c>
      <c r="E4394" s="6" t="str">
        <f t="shared" si="615"/>
        <v>Q1</v>
      </c>
      <c r="F4394" s="6" t="str">
        <f t="shared" si="616"/>
        <v>Low</v>
      </c>
      <c r="G4394" s="6" t="str">
        <f t="shared" si="617"/>
        <v>Discounted</v>
      </c>
      <c r="H4394" s="6">
        <v>44283</v>
      </c>
      <c r="I4394" t="s">
        <v>2098</v>
      </c>
      <c r="J4394" t="s">
        <v>74</v>
      </c>
      <c r="K4394" t="s">
        <v>2737</v>
      </c>
      <c r="L4394" t="s">
        <v>30</v>
      </c>
      <c r="M4394" t="s">
        <v>76</v>
      </c>
      <c r="N4394" t="s">
        <v>77</v>
      </c>
      <c r="O4394" t="s">
        <v>33</v>
      </c>
      <c r="P4394" t="s">
        <v>368</v>
      </c>
      <c r="Q4394" t="s">
        <v>43</v>
      </c>
      <c r="R4394" s="7">
        <v>0.3</v>
      </c>
      <c r="S4394" s="7">
        <f t="shared" si="612"/>
        <v>369.90099999999995</v>
      </c>
      <c r="T4394" s="8">
        <v>0</v>
      </c>
      <c r="U4394" s="8" t="str">
        <f t="shared" si="618"/>
        <v>Low</v>
      </c>
      <c r="V4394" s="7">
        <v>5</v>
      </c>
      <c r="W4394" s="8">
        <v>528.42999999999995</v>
      </c>
      <c r="X4394" s="8">
        <f t="shared" si="619"/>
        <v>1101</v>
      </c>
      <c r="Y4394" s="9">
        <v>0</v>
      </c>
      <c r="Z4394" s="9" t="str">
        <f t="shared" si="620"/>
        <v>Low</v>
      </c>
    </row>
    <row r="4395" spans="1:26" x14ac:dyDescent="0.3">
      <c r="A4395" t="s">
        <v>5222</v>
      </c>
      <c r="B4395" s="6">
        <v>44276</v>
      </c>
      <c r="C4395" s="6" t="str">
        <f t="shared" si="613"/>
        <v>2021</v>
      </c>
      <c r="D4395" s="6" t="str">
        <f t="shared" si="614"/>
        <v>March</v>
      </c>
      <c r="E4395" s="6" t="str">
        <f t="shared" si="615"/>
        <v>Q1</v>
      </c>
      <c r="F4395" s="6" t="str">
        <f t="shared" si="616"/>
        <v>Low</v>
      </c>
      <c r="G4395" s="6" t="str">
        <f t="shared" si="617"/>
        <v>Discounted</v>
      </c>
      <c r="H4395" s="6">
        <v>44283</v>
      </c>
      <c r="I4395" t="s">
        <v>2098</v>
      </c>
      <c r="J4395" t="s">
        <v>105</v>
      </c>
      <c r="K4395" t="s">
        <v>5223</v>
      </c>
      <c r="L4395" t="s">
        <v>30</v>
      </c>
      <c r="M4395" t="s">
        <v>31</v>
      </c>
      <c r="N4395" t="s">
        <v>53</v>
      </c>
      <c r="O4395" t="s">
        <v>33</v>
      </c>
      <c r="P4395" t="s">
        <v>368</v>
      </c>
      <c r="Q4395" t="s">
        <v>43</v>
      </c>
      <c r="R4395" s="7">
        <v>0.2</v>
      </c>
      <c r="S4395" s="7">
        <f t="shared" si="612"/>
        <v>10.7136</v>
      </c>
      <c r="T4395" s="8">
        <v>1.5065999999999999</v>
      </c>
      <c r="U4395" s="8" t="str">
        <f t="shared" si="618"/>
        <v>Low</v>
      </c>
      <c r="V4395" s="7">
        <v>3</v>
      </c>
      <c r="W4395" s="8">
        <v>13.391999999999999</v>
      </c>
      <c r="X4395" s="8">
        <f t="shared" si="619"/>
        <v>8029</v>
      </c>
      <c r="Y4395" s="9">
        <v>0.1125</v>
      </c>
      <c r="Z4395" s="9" t="str">
        <f t="shared" si="620"/>
        <v>Low</v>
      </c>
    </row>
    <row r="4396" spans="1:26" x14ac:dyDescent="0.3">
      <c r="A4396" t="s">
        <v>5222</v>
      </c>
      <c r="B4396" s="6">
        <v>44276</v>
      </c>
      <c r="C4396" s="6" t="str">
        <f t="shared" si="613"/>
        <v>2021</v>
      </c>
      <c r="D4396" s="6" t="str">
        <f t="shared" si="614"/>
        <v>March</v>
      </c>
      <c r="E4396" s="6" t="str">
        <f t="shared" si="615"/>
        <v>Q1</v>
      </c>
      <c r="F4396" s="6" t="str">
        <f t="shared" si="616"/>
        <v>Low</v>
      </c>
      <c r="G4396" s="6" t="str">
        <f t="shared" si="617"/>
        <v>Discounted</v>
      </c>
      <c r="H4396" s="6">
        <v>44283</v>
      </c>
      <c r="I4396" t="s">
        <v>2098</v>
      </c>
      <c r="J4396" t="s">
        <v>44</v>
      </c>
      <c r="K4396" t="s">
        <v>5224</v>
      </c>
      <c r="L4396" t="s">
        <v>30</v>
      </c>
      <c r="M4396" t="s">
        <v>31</v>
      </c>
      <c r="N4396" t="s">
        <v>41</v>
      </c>
      <c r="O4396" t="s">
        <v>33</v>
      </c>
      <c r="P4396" t="s">
        <v>368</v>
      </c>
      <c r="Q4396" t="s">
        <v>43</v>
      </c>
      <c r="R4396" s="7">
        <v>0.8</v>
      </c>
      <c r="S4396" s="7">
        <f t="shared" si="612"/>
        <v>0.63359999999999994</v>
      </c>
      <c r="T4396" s="8">
        <v>-4.7519999999999998</v>
      </c>
      <c r="U4396" s="8" t="str">
        <f t="shared" si="618"/>
        <v>Loss</v>
      </c>
      <c r="V4396" s="7">
        <v>2</v>
      </c>
      <c r="W4396" s="8">
        <v>3.1680000000000001</v>
      </c>
      <c r="X4396" s="8">
        <f t="shared" si="619"/>
        <v>9754</v>
      </c>
      <c r="Y4396" s="9">
        <v>-1.5</v>
      </c>
      <c r="Z4396" s="9" t="str">
        <f t="shared" si="620"/>
        <v>Low</v>
      </c>
    </row>
    <row r="4397" spans="1:26" x14ac:dyDescent="0.3">
      <c r="A4397" t="s">
        <v>5225</v>
      </c>
      <c r="B4397" s="6">
        <v>44276</v>
      </c>
      <c r="C4397" s="6" t="str">
        <f t="shared" si="613"/>
        <v>2021</v>
      </c>
      <c r="D4397" s="6" t="str">
        <f t="shared" si="614"/>
        <v>March</v>
      </c>
      <c r="E4397" s="6" t="str">
        <f t="shared" si="615"/>
        <v>Q1</v>
      </c>
      <c r="F4397" s="6" t="str">
        <f t="shared" si="616"/>
        <v>Low</v>
      </c>
      <c r="G4397" s="6" t="str">
        <f t="shared" si="617"/>
        <v>Discounted</v>
      </c>
      <c r="H4397" s="6">
        <v>44280</v>
      </c>
      <c r="I4397" t="s">
        <v>2380</v>
      </c>
      <c r="J4397" t="s">
        <v>47</v>
      </c>
      <c r="K4397" t="s">
        <v>1691</v>
      </c>
      <c r="L4397" t="s">
        <v>61</v>
      </c>
      <c r="M4397" t="s">
        <v>76</v>
      </c>
      <c r="N4397" t="s">
        <v>262</v>
      </c>
      <c r="O4397" t="s">
        <v>33</v>
      </c>
      <c r="P4397" t="s">
        <v>34</v>
      </c>
      <c r="Q4397" t="s">
        <v>35</v>
      </c>
      <c r="R4397" s="7">
        <v>0.3</v>
      </c>
      <c r="S4397" s="7">
        <f t="shared" si="612"/>
        <v>69.560400000000001</v>
      </c>
      <c r="T4397" s="8">
        <v>-1.4196</v>
      </c>
      <c r="U4397" s="8" t="str">
        <f t="shared" si="618"/>
        <v>Loss</v>
      </c>
      <c r="V4397" s="7">
        <v>2</v>
      </c>
      <c r="W4397" s="8">
        <v>99.372</v>
      </c>
      <c r="X4397" s="8">
        <f t="shared" si="619"/>
        <v>3800</v>
      </c>
      <c r="Y4397" s="9">
        <v>-1.4285714E-2</v>
      </c>
      <c r="Z4397" s="9" t="str">
        <f t="shared" si="620"/>
        <v>Low</v>
      </c>
    </row>
    <row r="4398" spans="1:26" x14ac:dyDescent="0.3">
      <c r="A4398" t="s">
        <v>5225</v>
      </c>
      <c r="B4398" s="6">
        <v>44276</v>
      </c>
      <c r="C4398" s="6" t="str">
        <f t="shared" si="613"/>
        <v>2021</v>
      </c>
      <c r="D4398" s="6" t="str">
        <f t="shared" si="614"/>
        <v>March</v>
      </c>
      <c r="E4398" s="6" t="str">
        <f t="shared" si="615"/>
        <v>Q1</v>
      </c>
      <c r="F4398" s="6" t="str">
        <f t="shared" si="616"/>
        <v>High</v>
      </c>
      <c r="G4398" s="6" t="str">
        <f t="shared" si="617"/>
        <v>Discounted</v>
      </c>
      <c r="H4398" s="6">
        <v>44280</v>
      </c>
      <c r="I4398" t="s">
        <v>2380</v>
      </c>
      <c r="J4398" t="s">
        <v>928</v>
      </c>
      <c r="K4398" t="s">
        <v>929</v>
      </c>
      <c r="L4398" t="s">
        <v>61</v>
      </c>
      <c r="M4398" t="s">
        <v>31</v>
      </c>
      <c r="N4398" t="s">
        <v>53</v>
      </c>
      <c r="O4398" t="s">
        <v>33</v>
      </c>
      <c r="P4398" t="s">
        <v>34</v>
      </c>
      <c r="Q4398" t="s">
        <v>35</v>
      </c>
      <c r="R4398" s="7">
        <v>0.2</v>
      </c>
      <c r="S4398" s="7">
        <f t="shared" si="612"/>
        <v>1.0752000000000002</v>
      </c>
      <c r="T4398" s="8">
        <v>0.504</v>
      </c>
      <c r="U4398" s="8" t="str">
        <f t="shared" si="618"/>
        <v>Low</v>
      </c>
      <c r="V4398" s="7">
        <v>1</v>
      </c>
      <c r="W4398" s="8">
        <v>1.3440000000000001</v>
      </c>
      <c r="X4398" s="8">
        <f t="shared" si="619"/>
        <v>9967</v>
      </c>
      <c r="Y4398" s="9">
        <v>0.375</v>
      </c>
      <c r="Z4398" s="9" t="str">
        <f t="shared" si="620"/>
        <v>High</v>
      </c>
    </row>
    <row r="4399" spans="1:26" x14ac:dyDescent="0.3">
      <c r="A4399" t="s">
        <v>5226</v>
      </c>
      <c r="B4399" s="6">
        <v>44277</v>
      </c>
      <c r="C4399" s="6" t="str">
        <f t="shared" si="613"/>
        <v>2021</v>
      </c>
      <c r="D4399" s="6" t="str">
        <f t="shared" si="614"/>
        <v>March</v>
      </c>
      <c r="E4399" s="6" t="str">
        <f t="shared" si="615"/>
        <v>Q1</v>
      </c>
      <c r="F4399" s="6" t="str">
        <f t="shared" si="616"/>
        <v>High</v>
      </c>
      <c r="G4399" s="6" t="str">
        <f t="shared" si="617"/>
        <v>Full Price</v>
      </c>
      <c r="H4399" s="6">
        <v>44280</v>
      </c>
      <c r="I4399" t="s">
        <v>1948</v>
      </c>
      <c r="J4399" t="s">
        <v>161</v>
      </c>
      <c r="K4399" t="s">
        <v>1127</v>
      </c>
      <c r="L4399" t="s">
        <v>61</v>
      </c>
      <c r="M4399" t="s">
        <v>91</v>
      </c>
      <c r="N4399" t="s">
        <v>110</v>
      </c>
      <c r="O4399" t="s">
        <v>69</v>
      </c>
      <c r="P4399" t="s">
        <v>329</v>
      </c>
      <c r="Q4399" t="s">
        <v>232</v>
      </c>
      <c r="R4399" s="7">
        <v>0</v>
      </c>
      <c r="S4399" s="7">
        <f t="shared" si="612"/>
        <v>58.58</v>
      </c>
      <c r="T4399" s="8">
        <v>19.331399999999999</v>
      </c>
      <c r="U4399" s="8" t="str">
        <f t="shared" si="618"/>
        <v>Low</v>
      </c>
      <c r="V4399" s="7">
        <v>2</v>
      </c>
      <c r="W4399" s="8">
        <v>58.58</v>
      </c>
      <c r="X4399" s="8">
        <f t="shared" si="619"/>
        <v>4855</v>
      </c>
      <c r="Y4399" s="9">
        <v>0.33</v>
      </c>
      <c r="Z4399" s="9" t="str">
        <f t="shared" si="620"/>
        <v>High</v>
      </c>
    </row>
    <row r="4400" spans="1:26" x14ac:dyDescent="0.3">
      <c r="A4400" t="s">
        <v>5227</v>
      </c>
      <c r="B4400" s="6">
        <v>44277</v>
      </c>
      <c r="C4400" s="6" t="str">
        <f t="shared" si="613"/>
        <v>2021</v>
      </c>
      <c r="D4400" s="6" t="str">
        <f t="shared" si="614"/>
        <v>March</v>
      </c>
      <c r="E4400" s="6" t="str">
        <f t="shared" si="615"/>
        <v>Q1</v>
      </c>
      <c r="F4400" s="6" t="str">
        <f t="shared" si="616"/>
        <v>Low</v>
      </c>
      <c r="G4400" s="6" t="str">
        <f t="shared" si="617"/>
        <v>Discounted</v>
      </c>
      <c r="H4400" s="6">
        <v>44277</v>
      </c>
      <c r="I4400" t="s">
        <v>2073</v>
      </c>
      <c r="J4400" t="s">
        <v>74</v>
      </c>
      <c r="K4400" t="s">
        <v>2684</v>
      </c>
      <c r="L4400" t="s">
        <v>30</v>
      </c>
      <c r="M4400" t="s">
        <v>76</v>
      </c>
      <c r="N4400" t="s">
        <v>77</v>
      </c>
      <c r="O4400" t="s">
        <v>69</v>
      </c>
      <c r="P4400" t="s">
        <v>298</v>
      </c>
      <c r="Q4400" t="s">
        <v>299</v>
      </c>
      <c r="R4400" s="7">
        <v>0.2</v>
      </c>
      <c r="S4400" s="7">
        <f t="shared" si="612"/>
        <v>134.31040000000002</v>
      </c>
      <c r="T4400" s="8">
        <v>14.690200000000001</v>
      </c>
      <c r="U4400" s="8" t="str">
        <f t="shared" si="618"/>
        <v>Low</v>
      </c>
      <c r="V4400" s="7">
        <v>7</v>
      </c>
      <c r="W4400" s="8">
        <v>167.88800000000001</v>
      </c>
      <c r="X4400" s="8">
        <f t="shared" si="619"/>
        <v>2890</v>
      </c>
      <c r="Y4400" s="9">
        <v>8.7499999999999994E-2</v>
      </c>
      <c r="Z4400" s="9" t="str">
        <f t="shared" si="620"/>
        <v>Low</v>
      </c>
    </row>
    <row r="4401" spans="1:26" x14ac:dyDescent="0.3">
      <c r="A4401" t="s">
        <v>5228</v>
      </c>
      <c r="B4401" s="6">
        <v>44279</v>
      </c>
      <c r="C4401" s="6" t="str">
        <f t="shared" si="613"/>
        <v>2021</v>
      </c>
      <c r="D4401" s="6" t="str">
        <f t="shared" si="614"/>
        <v>March</v>
      </c>
      <c r="E4401" s="6" t="str">
        <f t="shared" si="615"/>
        <v>Q1</v>
      </c>
      <c r="F4401" s="6" t="str">
        <f t="shared" si="616"/>
        <v>High</v>
      </c>
      <c r="G4401" s="6" t="str">
        <f t="shared" si="617"/>
        <v>Full Price</v>
      </c>
      <c r="H4401" s="6">
        <v>44281</v>
      </c>
      <c r="I4401" t="s">
        <v>2287</v>
      </c>
      <c r="J4401" t="s">
        <v>89</v>
      </c>
      <c r="K4401" t="s">
        <v>5229</v>
      </c>
      <c r="L4401" t="s">
        <v>61</v>
      </c>
      <c r="M4401" t="s">
        <v>31</v>
      </c>
      <c r="N4401" t="s">
        <v>32</v>
      </c>
      <c r="O4401" t="s">
        <v>33</v>
      </c>
      <c r="P4401" t="s">
        <v>381</v>
      </c>
      <c r="Q4401" t="s">
        <v>237</v>
      </c>
      <c r="R4401" s="7">
        <v>0</v>
      </c>
      <c r="S4401" s="7">
        <f t="shared" si="612"/>
        <v>22.48</v>
      </c>
      <c r="T4401" s="8">
        <v>10.3408</v>
      </c>
      <c r="U4401" s="8" t="str">
        <f t="shared" si="618"/>
        <v>Low</v>
      </c>
      <c r="V4401" s="7">
        <v>1</v>
      </c>
      <c r="W4401" s="8">
        <v>22.48</v>
      </c>
      <c r="X4401" s="8">
        <f t="shared" si="619"/>
        <v>6911</v>
      </c>
      <c r="Y4401" s="9">
        <v>0.46</v>
      </c>
      <c r="Z4401" s="9" t="str">
        <f t="shared" si="620"/>
        <v>High</v>
      </c>
    </row>
    <row r="4402" spans="1:26" x14ac:dyDescent="0.3">
      <c r="A4402" t="s">
        <v>5230</v>
      </c>
      <c r="B4402" s="6">
        <v>44279</v>
      </c>
      <c r="C4402" s="6" t="str">
        <f t="shared" si="613"/>
        <v>2021</v>
      </c>
      <c r="D4402" s="6" t="str">
        <f t="shared" si="614"/>
        <v>March</v>
      </c>
      <c r="E4402" s="6" t="str">
        <f t="shared" si="615"/>
        <v>Q1</v>
      </c>
      <c r="F4402" s="6" t="str">
        <f t="shared" si="616"/>
        <v>Low</v>
      </c>
      <c r="G4402" s="6" t="str">
        <f t="shared" si="617"/>
        <v>Discounted</v>
      </c>
      <c r="H4402" s="6">
        <v>44281</v>
      </c>
      <c r="I4402" t="s">
        <v>1553</v>
      </c>
      <c r="J4402" t="s">
        <v>136</v>
      </c>
      <c r="K4402" t="s">
        <v>3851</v>
      </c>
      <c r="L4402" t="s">
        <v>30</v>
      </c>
      <c r="M4402" t="s">
        <v>76</v>
      </c>
      <c r="N4402" t="s">
        <v>138</v>
      </c>
      <c r="O4402" t="s">
        <v>54</v>
      </c>
      <c r="P4402" t="s">
        <v>1163</v>
      </c>
      <c r="Q4402" t="s">
        <v>132</v>
      </c>
      <c r="R4402" s="7">
        <v>0.5</v>
      </c>
      <c r="S4402" s="7">
        <f t="shared" si="612"/>
        <v>150.73500000000001</v>
      </c>
      <c r="T4402" s="8">
        <v>-241.17599999999999</v>
      </c>
      <c r="U4402" s="8" t="str">
        <f t="shared" si="618"/>
        <v>Loss</v>
      </c>
      <c r="V4402" s="7">
        <v>3</v>
      </c>
      <c r="W4402" s="8">
        <v>301.47000000000003</v>
      </c>
      <c r="X4402" s="8">
        <f t="shared" si="619"/>
        <v>1896</v>
      </c>
      <c r="Y4402" s="9">
        <v>-0.8</v>
      </c>
      <c r="Z4402" s="9" t="str">
        <f t="shared" si="620"/>
        <v>Low</v>
      </c>
    </row>
    <row r="4403" spans="1:26" x14ac:dyDescent="0.3">
      <c r="A4403" t="s">
        <v>5230</v>
      </c>
      <c r="B4403" s="6">
        <v>44279</v>
      </c>
      <c r="C4403" s="6" t="str">
        <f t="shared" si="613"/>
        <v>2021</v>
      </c>
      <c r="D4403" s="6" t="str">
        <f t="shared" si="614"/>
        <v>March</v>
      </c>
      <c r="E4403" s="6" t="str">
        <f t="shared" si="615"/>
        <v>Q1</v>
      </c>
      <c r="F4403" s="6" t="str">
        <f t="shared" si="616"/>
        <v>Low</v>
      </c>
      <c r="G4403" s="6" t="str">
        <f t="shared" si="617"/>
        <v>Discounted</v>
      </c>
      <c r="H4403" s="6">
        <v>44281</v>
      </c>
      <c r="I4403" t="s">
        <v>1553</v>
      </c>
      <c r="J4403" t="s">
        <v>1026</v>
      </c>
      <c r="K4403" t="s">
        <v>1489</v>
      </c>
      <c r="L4403" t="s">
        <v>30</v>
      </c>
      <c r="M4403" t="s">
        <v>31</v>
      </c>
      <c r="N4403" t="s">
        <v>53</v>
      </c>
      <c r="O4403" t="s">
        <v>54</v>
      </c>
      <c r="P4403" t="s">
        <v>1163</v>
      </c>
      <c r="Q4403" t="s">
        <v>132</v>
      </c>
      <c r="R4403" s="7">
        <v>0.2</v>
      </c>
      <c r="S4403" s="7">
        <f t="shared" si="612"/>
        <v>14.924799999999999</v>
      </c>
      <c r="T4403" s="8">
        <v>1.6324000000000001</v>
      </c>
      <c r="U4403" s="8" t="str">
        <f t="shared" si="618"/>
        <v>Low</v>
      </c>
      <c r="V4403" s="7">
        <v>2</v>
      </c>
      <c r="W4403" s="8">
        <v>18.655999999999999</v>
      </c>
      <c r="X4403" s="8">
        <f t="shared" si="619"/>
        <v>7322</v>
      </c>
      <c r="Y4403" s="9">
        <v>8.7499999999999994E-2</v>
      </c>
      <c r="Z4403" s="9" t="str">
        <f t="shared" si="620"/>
        <v>Low</v>
      </c>
    </row>
    <row r="4404" spans="1:26" x14ac:dyDescent="0.3">
      <c r="A4404" t="s">
        <v>5231</v>
      </c>
      <c r="B4404" s="6">
        <v>44279</v>
      </c>
      <c r="C4404" s="6" t="str">
        <f t="shared" si="613"/>
        <v>2021</v>
      </c>
      <c r="D4404" s="6" t="str">
        <f t="shared" si="614"/>
        <v>March</v>
      </c>
      <c r="E4404" s="6" t="str">
        <f t="shared" si="615"/>
        <v>Q1</v>
      </c>
      <c r="F4404" s="6" t="str">
        <f t="shared" si="616"/>
        <v>Low</v>
      </c>
      <c r="G4404" s="6" t="str">
        <f t="shared" si="617"/>
        <v>Discounted</v>
      </c>
      <c r="H4404" s="6">
        <v>44283</v>
      </c>
      <c r="I4404" t="s">
        <v>4373</v>
      </c>
      <c r="J4404" t="s">
        <v>89</v>
      </c>
      <c r="K4404" t="s">
        <v>1872</v>
      </c>
      <c r="L4404" t="s">
        <v>61</v>
      </c>
      <c r="M4404" t="s">
        <v>91</v>
      </c>
      <c r="N4404" t="s">
        <v>92</v>
      </c>
      <c r="O4404" t="s">
        <v>69</v>
      </c>
      <c r="P4404" t="s">
        <v>2138</v>
      </c>
      <c r="Q4404" t="s">
        <v>175</v>
      </c>
      <c r="R4404" s="7">
        <v>0.2</v>
      </c>
      <c r="S4404" s="7">
        <f t="shared" si="612"/>
        <v>322.53440000000001</v>
      </c>
      <c r="T4404" s="8">
        <v>25.198</v>
      </c>
      <c r="U4404" s="8" t="str">
        <f t="shared" si="618"/>
        <v>Low</v>
      </c>
      <c r="V4404" s="7">
        <v>4</v>
      </c>
      <c r="W4404" s="8">
        <v>403.16800000000001</v>
      </c>
      <c r="X4404" s="8">
        <f t="shared" si="619"/>
        <v>1451</v>
      </c>
      <c r="Y4404" s="9">
        <v>6.25E-2</v>
      </c>
      <c r="Z4404" s="9" t="str">
        <f t="shared" si="620"/>
        <v>Low</v>
      </c>
    </row>
    <row r="4405" spans="1:26" x14ac:dyDescent="0.3">
      <c r="A4405" t="s">
        <v>5232</v>
      </c>
      <c r="B4405" s="6">
        <v>44280</v>
      </c>
      <c r="C4405" s="6" t="str">
        <f t="shared" si="613"/>
        <v>2021</v>
      </c>
      <c r="D4405" s="6" t="str">
        <f t="shared" si="614"/>
        <v>March</v>
      </c>
      <c r="E4405" s="6" t="str">
        <f t="shared" si="615"/>
        <v>Q1</v>
      </c>
      <c r="F4405" s="6" t="str">
        <f t="shared" si="616"/>
        <v>High</v>
      </c>
      <c r="G4405" s="6" t="str">
        <f t="shared" si="617"/>
        <v>Full Price</v>
      </c>
      <c r="H4405" s="6">
        <v>44282</v>
      </c>
      <c r="I4405" t="s">
        <v>678</v>
      </c>
      <c r="J4405" t="s">
        <v>105</v>
      </c>
      <c r="K4405" t="s">
        <v>780</v>
      </c>
      <c r="L4405" t="s">
        <v>61</v>
      </c>
      <c r="M4405" t="s">
        <v>31</v>
      </c>
      <c r="N4405" t="s">
        <v>53</v>
      </c>
      <c r="O4405" t="s">
        <v>54</v>
      </c>
      <c r="P4405" t="s">
        <v>270</v>
      </c>
      <c r="Q4405" t="s">
        <v>271</v>
      </c>
      <c r="R4405" s="7">
        <v>0</v>
      </c>
      <c r="S4405" s="7">
        <f t="shared" si="612"/>
        <v>59.52</v>
      </c>
      <c r="T4405" s="8">
        <v>17.856000000000002</v>
      </c>
      <c r="U4405" s="8" t="str">
        <f t="shared" si="618"/>
        <v>Low</v>
      </c>
      <c r="V4405" s="7">
        <v>3</v>
      </c>
      <c r="W4405" s="8">
        <v>59.52</v>
      </c>
      <c r="X4405" s="8">
        <f t="shared" si="619"/>
        <v>4836</v>
      </c>
      <c r="Y4405" s="9">
        <v>0.3</v>
      </c>
      <c r="Z4405" s="9" t="str">
        <f t="shared" si="620"/>
        <v>High</v>
      </c>
    </row>
    <row r="4406" spans="1:26" x14ac:dyDescent="0.3">
      <c r="A4406" t="s">
        <v>5233</v>
      </c>
      <c r="B4406" s="6">
        <v>44280</v>
      </c>
      <c r="C4406" s="6" t="str">
        <f t="shared" si="613"/>
        <v>2021</v>
      </c>
      <c r="D4406" s="6" t="str">
        <f t="shared" si="614"/>
        <v>March</v>
      </c>
      <c r="E4406" s="6" t="str">
        <f t="shared" si="615"/>
        <v>Q1</v>
      </c>
      <c r="F4406" s="6" t="str">
        <f t="shared" si="616"/>
        <v>Low</v>
      </c>
      <c r="G4406" s="6" t="str">
        <f t="shared" si="617"/>
        <v>Full Price</v>
      </c>
      <c r="H4406" s="6">
        <v>44280</v>
      </c>
      <c r="I4406" t="s">
        <v>1437</v>
      </c>
      <c r="J4406" t="s">
        <v>161</v>
      </c>
      <c r="K4406" t="s">
        <v>2775</v>
      </c>
      <c r="L4406" t="s">
        <v>30</v>
      </c>
      <c r="M4406" t="s">
        <v>91</v>
      </c>
      <c r="N4406" t="s">
        <v>110</v>
      </c>
      <c r="O4406" t="s">
        <v>33</v>
      </c>
      <c r="P4406" t="s">
        <v>5234</v>
      </c>
      <c r="Q4406" t="s">
        <v>1419</v>
      </c>
      <c r="R4406" s="7">
        <v>0</v>
      </c>
      <c r="S4406" s="7">
        <f t="shared" si="612"/>
        <v>1287.45</v>
      </c>
      <c r="T4406" s="8">
        <v>244.6155</v>
      </c>
      <c r="U4406" s="8" t="str">
        <f t="shared" si="618"/>
        <v>Medium</v>
      </c>
      <c r="V4406" s="7">
        <v>5</v>
      </c>
      <c r="W4406" s="8">
        <v>1287.45</v>
      </c>
      <c r="X4406" s="8">
        <f t="shared" si="619"/>
        <v>318</v>
      </c>
      <c r="Y4406" s="9">
        <v>0.19</v>
      </c>
      <c r="Z4406" s="9" t="str">
        <f t="shared" si="620"/>
        <v>Low</v>
      </c>
    </row>
    <row r="4407" spans="1:26" x14ac:dyDescent="0.3">
      <c r="A4407" t="s">
        <v>5235</v>
      </c>
      <c r="B4407" s="6">
        <v>44281</v>
      </c>
      <c r="C4407" s="6" t="str">
        <f t="shared" si="613"/>
        <v>2021</v>
      </c>
      <c r="D4407" s="6" t="str">
        <f t="shared" si="614"/>
        <v>March</v>
      </c>
      <c r="E4407" s="6" t="str">
        <f t="shared" si="615"/>
        <v>Q1</v>
      </c>
      <c r="F4407" s="6" t="str">
        <f t="shared" si="616"/>
        <v>Low</v>
      </c>
      <c r="G4407" s="6" t="str">
        <f t="shared" si="617"/>
        <v>Full Price</v>
      </c>
      <c r="H4407" s="6">
        <v>44285</v>
      </c>
      <c r="I4407" t="s">
        <v>2470</v>
      </c>
      <c r="J4407" t="s">
        <v>1555</v>
      </c>
      <c r="K4407" t="s">
        <v>1556</v>
      </c>
      <c r="L4407" t="s">
        <v>61</v>
      </c>
      <c r="M4407" t="s">
        <v>31</v>
      </c>
      <c r="N4407" t="s">
        <v>49</v>
      </c>
      <c r="O4407" t="s">
        <v>54</v>
      </c>
      <c r="P4407" t="s">
        <v>270</v>
      </c>
      <c r="Q4407" t="s">
        <v>271</v>
      </c>
      <c r="R4407" s="7">
        <v>0</v>
      </c>
      <c r="S4407" s="7">
        <f t="shared" si="612"/>
        <v>459.95</v>
      </c>
      <c r="T4407" s="8">
        <v>18.398</v>
      </c>
      <c r="U4407" s="8" t="str">
        <f t="shared" si="618"/>
        <v>Low</v>
      </c>
      <c r="V4407" s="7">
        <v>5</v>
      </c>
      <c r="W4407" s="8">
        <v>459.95</v>
      </c>
      <c r="X4407" s="8">
        <f t="shared" si="619"/>
        <v>1285</v>
      </c>
      <c r="Y4407" s="9">
        <v>0.04</v>
      </c>
      <c r="Z4407" s="9" t="str">
        <f t="shared" si="620"/>
        <v>Low</v>
      </c>
    </row>
    <row r="4408" spans="1:26" x14ac:dyDescent="0.3">
      <c r="A4408" t="s">
        <v>5236</v>
      </c>
      <c r="B4408" s="6">
        <v>44281</v>
      </c>
      <c r="C4408" s="6" t="str">
        <f t="shared" si="613"/>
        <v>2021</v>
      </c>
      <c r="D4408" s="6" t="str">
        <f t="shared" si="614"/>
        <v>March</v>
      </c>
      <c r="E4408" s="6" t="str">
        <f t="shared" si="615"/>
        <v>Q1</v>
      </c>
      <c r="F4408" s="6" t="str">
        <f t="shared" si="616"/>
        <v>High</v>
      </c>
      <c r="G4408" s="6" t="str">
        <f t="shared" si="617"/>
        <v>Discounted</v>
      </c>
      <c r="H4408" s="6">
        <v>44283</v>
      </c>
      <c r="I4408" t="s">
        <v>204</v>
      </c>
      <c r="J4408" t="s">
        <v>256</v>
      </c>
      <c r="K4408" t="s">
        <v>1994</v>
      </c>
      <c r="L4408" t="s">
        <v>30</v>
      </c>
      <c r="M4408" t="s">
        <v>31</v>
      </c>
      <c r="N4408" t="s">
        <v>41</v>
      </c>
      <c r="O4408" t="s">
        <v>69</v>
      </c>
      <c r="P4408" t="s">
        <v>3880</v>
      </c>
      <c r="Q4408" t="s">
        <v>888</v>
      </c>
      <c r="R4408" s="7">
        <v>0.2</v>
      </c>
      <c r="S4408" s="7">
        <f t="shared" si="612"/>
        <v>13.632</v>
      </c>
      <c r="T4408" s="8">
        <v>5.5380000000000003</v>
      </c>
      <c r="U4408" s="8" t="str">
        <f t="shared" si="618"/>
        <v>Low</v>
      </c>
      <c r="V4408" s="7">
        <v>3</v>
      </c>
      <c r="W4408" s="8">
        <v>17.04</v>
      </c>
      <c r="X4408" s="8">
        <f t="shared" si="619"/>
        <v>7520</v>
      </c>
      <c r="Y4408" s="9">
        <v>0.32500000000000001</v>
      </c>
      <c r="Z4408" s="9" t="str">
        <f t="shared" si="620"/>
        <v>High</v>
      </c>
    </row>
    <row r="4409" spans="1:26" x14ac:dyDescent="0.3">
      <c r="A4409" t="s">
        <v>5236</v>
      </c>
      <c r="B4409" s="6">
        <v>44281</v>
      </c>
      <c r="C4409" s="6" t="str">
        <f t="shared" si="613"/>
        <v>2021</v>
      </c>
      <c r="D4409" s="6" t="str">
        <f t="shared" si="614"/>
        <v>March</v>
      </c>
      <c r="E4409" s="6" t="str">
        <f t="shared" si="615"/>
        <v>Q1</v>
      </c>
      <c r="F4409" s="6" t="str">
        <f t="shared" si="616"/>
        <v>High</v>
      </c>
      <c r="G4409" s="6" t="str">
        <f t="shared" si="617"/>
        <v>Full Price</v>
      </c>
      <c r="H4409" s="6">
        <v>44283</v>
      </c>
      <c r="I4409" t="s">
        <v>204</v>
      </c>
      <c r="J4409" t="s">
        <v>1070</v>
      </c>
      <c r="K4409" t="s">
        <v>2391</v>
      </c>
      <c r="L4409" t="s">
        <v>30</v>
      </c>
      <c r="M4409" t="s">
        <v>31</v>
      </c>
      <c r="N4409" t="s">
        <v>32</v>
      </c>
      <c r="O4409" t="s">
        <v>69</v>
      </c>
      <c r="P4409" t="s">
        <v>3880</v>
      </c>
      <c r="Q4409" t="s">
        <v>888</v>
      </c>
      <c r="R4409" s="7">
        <v>0</v>
      </c>
      <c r="S4409" s="7">
        <f t="shared" si="612"/>
        <v>17.64</v>
      </c>
      <c r="T4409" s="8">
        <v>8.6435999999999993</v>
      </c>
      <c r="U4409" s="8" t="str">
        <f t="shared" si="618"/>
        <v>Low</v>
      </c>
      <c r="V4409" s="7">
        <v>3</v>
      </c>
      <c r="W4409" s="8">
        <v>17.64</v>
      </c>
      <c r="X4409" s="8">
        <f t="shared" si="619"/>
        <v>7440</v>
      </c>
      <c r="Y4409" s="9">
        <v>0.49</v>
      </c>
      <c r="Z4409" s="9" t="str">
        <f t="shared" si="620"/>
        <v>High</v>
      </c>
    </row>
    <row r="4410" spans="1:26" x14ac:dyDescent="0.3">
      <c r="A4410" t="s">
        <v>5237</v>
      </c>
      <c r="B4410" s="6">
        <v>44281</v>
      </c>
      <c r="C4410" s="6" t="str">
        <f t="shared" si="613"/>
        <v>2021</v>
      </c>
      <c r="D4410" s="6" t="str">
        <f t="shared" si="614"/>
        <v>March</v>
      </c>
      <c r="E4410" s="6" t="str">
        <f t="shared" si="615"/>
        <v>Q1</v>
      </c>
      <c r="F4410" s="6" t="str">
        <f t="shared" si="616"/>
        <v>Low</v>
      </c>
      <c r="G4410" s="6" t="str">
        <f t="shared" si="617"/>
        <v>Discounted</v>
      </c>
      <c r="H4410" s="6">
        <v>44282</v>
      </c>
      <c r="I4410" t="s">
        <v>3533</v>
      </c>
      <c r="J4410" t="s">
        <v>806</v>
      </c>
      <c r="K4410" t="s">
        <v>3501</v>
      </c>
      <c r="L4410" t="s">
        <v>30</v>
      </c>
      <c r="M4410" t="s">
        <v>31</v>
      </c>
      <c r="N4410" t="s">
        <v>49</v>
      </c>
      <c r="O4410" t="s">
        <v>62</v>
      </c>
      <c r="P4410" t="s">
        <v>516</v>
      </c>
      <c r="Q4410" t="s">
        <v>453</v>
      </c>
      <c r="R4410" s="7">
        <v>0.2</v>
      </c>
      <c r="S4410" s="7">
        <f t="shared" si="612"/>
        <v>54.112000000000002</v>
      </c>
      <c r="T4410" s="8">
        <v>5.9184999999999999</v>
      </c>
      <c r="U4410" s="8" t="str">
        <f t="shared" si="618"/>
        <v>Low</v>
      </c>
      <c r="V4410" s="7">
        <v>5</v>
      </c>
      <c r="W4410" s="8">
        <v>67.64</v>
      </c>
      <c r="X4410" s="8">
        <f t="shared" si="619"/>
        <v>4551</v>
      </c>
      <c r="Y4410" s="9">
        <v>8.7499999999999994E-2</v>
      </c>
      <c r="Z4410" s="9" t="str">
        <f t="shared" si="620"/>
        <v>Low</v>
      </c>
    </row>
    <row r="4411" spans="1:26" x14ac:dyDescent="0.3">
      <c r="A4411" t="s">
        <v>5237</v>
      </c>
      <c r="B4411" s="6">
        <v>44281</v>
      </c>
      <c r="C4411" s="6" t="str">
        <f t="shared" si="613"/>
        <v>2021</v>
      </c>
      <c r="D4411" s="6" t="str">
        <f t="shared" si="614"/>
        <v>March</v>
      </c>
      <c r="E4411" s="6" t="str">
        <f t="shared" si="615"/>
        <v>Q1</v>
      </c>
      <c r="F4411" s="6" t="str">
        <f t="shared" si="616"/>
        <v>Low</v>
      </c>
      <c r="G4411" s="6" t="str">
        <f t="shared" si="617"/>
        <v>Discounted</v>
      </c>
      <c r="H4411" s="6">
        <v>44282</v>
      </c>
      <c r="I4411" t="s">
        <v>3533</v>
      </c>
      <c r="J4411" t="s">
        <v>89</v>
      </c>
      <c r="K4411" t="s">
        <v>1703</v>
      </c>
      <c r="L4411" t="s">
        <v>30</v>
      </c>
      <c r="M4411" t="s">
        <v>91</v>
      </c>
      <c r="N4411" t="s">
        <v>110</v>
      </c>
      <c r="O4411" t="s">
        <v>62</v>
      </c>
      <c r="P4411" t="s">
        <v>516</v>
      </c>
      <c r="Q4411" t="s">
        <v>453</v>
      </c>
      <c r="R4411" s="7">
        <v>0.2</v>
      </c>
      <c r="S4411" s="7">
        <f t="shared" si="612"/>
        <v>95.980800000000002</v>
      </c>
      <c r="T4411" s="8">
        <v>-17.996400000000001</v>
      </c>
      <c r="U4411" s="8" t="str">
        <f t="shared" si="618"/>
        <v>Loss</v>
      </c>
      <c r="V4411" s="7">
        <v>3</v>
      </c>
      <c r="W4411" s="8">
        <v>119.976</v>
      </c>
      <c r="X4411" s="8">
        <f t="shared" si="619"/>
        <v>3449</v>
      </c>
      <c r="Y4411" s="9">
        <v>-0.15</v>
      </c>
      <c r="Z4411" s="9" t="str">
        <f t="shared" si="620"/>
        <v>Low</v>
      </c>
    </row>
    <row r="4412" spans="1:26" x14ac:dyDescent="0.3">
      <c r="A4412" t="s">
        <v>5238</v>
      </c>
      <c r="B4412" s="6">
        <v>44282</v>
      </c>
      <c r="C4412" s="6" t="str">
        <f t="shared" si="613"/>
        <v>2021</v>
      </c>
      <c r="D4412" s="6" t="str">
        <f t="shared" si="614"/>
        <v>March</v>
      </c>
      <c r="E4412" s="6" t="str">
        <f t="shared" si="615"/>
        <v>Q1</v>
      </c>
      <c r="F4412" s="6" t="str">
        <f t="shared" si="616"/>
        <v>High</v>
      </c>
      <c r="G4412" s="6" t="str">
        <f t="shared" si="617"/>
        <v>Full Price</v>
      </c>
      <c r="H4412" s="6">
        <v>44286</v>
      </c>
      <c r="I4412" t="s">
        <v>1000</v>
      </c>
      <c r="J4412" t="s">
        <v>192</v>
      </c>
      <c r="K4412" t="s">
        <v>5239</v>
      </c>
      <c r="L4412" t="s">
        <v>61</v>
      </c>
      <c r="M4412" t="s">
        <v>76</v>
      </c>
      <c r="N4412" t="s">
        <v>99</v>
      </c>
      <c r="O4412" t="s">
        <v>62</v>
      </c>
      <c r="P4412" t="s">
        <v>406</v>
      </c>
      <c r="Q4412" t="s">
        <v>64</v>
      </c>
      <c r="R4412" s="7">
        <v>0</v>
      </c>
      <c r="S4412" s="7">
        <f t="shared" si="612"/>
        <v>39.92</v>
      </c>
      <c r="T4412" s="8">
        <v>11.1776</v>
      </c>
      <c r="U4412" s="8" t="str">
        <f t="shared" si="618"/>
        <v>Low</v>
      </c>
      <c r="V4412" s="7">
        <v>4</v>
      </c>
      <c r="W4412" s="8">
        <v>39.92</v>
      </c>
      <c r="X4412" s="8">
        <f t="shared" si="619"/>
        <v>5659</v>
      </c>
      <c r="Y4412" s="9">
        <v>0.28000000000000003</v>
      </c>
      <c r="Z4412" s="9" t="str">
        <f t="shared" si="620"/>
        <v>High</v>
      </c>
    </row>
    <row r="4413" spans="1:26" x14ac:dyDescent="0.3">
      <c r="A4413" t="s">
        <v>5238</v>
      </c>
      <c r="B4413" s="6">
        <v>44282</v>
      </c>
      <c r="C4413" s="6" t="str">
        <f t="shared" si="613"/>
        <v>2021</v>
      </c>
      <c r="D4413" s="6" t="str">
        <f t="shared" si="614"/>
        <v>March</v>
      </c>
      <c r="E4413" s="6" t="str">
        <f t="shared" si="615"/>
        <v>Q1</v>
      </c>
      <c r="F4413" s="6" t="str">
        <f t="shared" si="616"/>
        <v>High</v>
      </c>
      <c r="G4413" s="6" t="str">
        <f t="shared" si="617"/>
        <v>Full Price</v>
      </c>
      <c r="H4413" s="6">
        <v>44286</v>
      </c>
      <c r="I4413" t="s">
        <v>1000</v>
      </c>
      <c r="J4413" t="s">
        <v>119</v>
      </c>
      <c r="K4413" t="s">
        <v>5125</v>
      </c>
      <c r="L4413" t="s">
        <v>61</v>
      </c>
      <c r="M4413" t="s">
        <v>76</v>
      </c>
      <c r="N4413" t="s">
        <v>99</v>
      </c>
      <c r="O4413" t="s">
        <v>62</v>
      </c>
      <c r="P4413" t="s">
        <v>406</v>
      </c>
      <c r="Q4413" t="s">
        <v>64</v>
      </c>
      <c r="R4413" s="7">
        <v>0</v>
      </c>
      <c r="S4413" s="7">
        <f t="shared" si="612"/>
        <v>20.239999999999998</v>
      </c>
      <c r="T4413" s="8">
        <v>8.7032000000000007</v>
      </c>
      <c r="U4413" s="8" t="str">
        <f t="shared" si="618"/>
        <v>Low</v>
      </c>
      <c r="V4413" s="7">
        <v>1</v>
      </c>
      <c r="W4413" s="8">
        <v>20.239999999999998</v>
      </c>
      <c r="X4413" s="8">
        <f t="shared" si="619"/>
        <v>7114</v>
      </c>
      <c r="Y4413" s="9">
        <v>0.43</v>
      </c>
      <c r="Z4413" s="9" t="str">
        <f t="shared" si="620"/>
        <v>High</v>
      </c>
    </row>
    <row r="4414" spans="1:26" x14ac:dyDescent="0.3">
      <c r="A4414" t="s">
        <v>5238</v>
      </c>
      <c r="B4414" s="6">
        <v>44282</v>
      </c>
      <c r="C4414" s="6" t="str">
        <f t="shared" si="613"/>
        <v>2021</v>
      </c>
      <c r="D4414" s="6" t="str">
        <f t="shared" si="614"/>
        <v>March</v>
      </c>
      <c r="E4414" s="6" t="str">
        <f t="shared" si="615"/>
        <v>Q1</v>
      </c>
      <c r="F4414" s="6" t="str">
        <f t="shared" si="616"/>
        <v>High</v>
      </c>
      <c r="G4414" s="6" t="str">
        <f t="shared" si="617"/>
        <v>Full Price</v>
      </c>
      <c r="H4414" s="6">
        <v>44286</v>
      </c>
      <c r="I4414" t="s">
        <v>1000</v>
      </c>
      <c r="J4414" t="s">
        <v>101</v>
      </c>
      <c r="K4414" t="s">
        <v>2666</v>
      </c>
      <c r="L4414" t="s">
        <v>61</v>
      </c>
      <c r="M4414" t="s">
        <v>31</v>
      </c>
      <c r="N4414" t="s">
        <v>41</v>
      </c>
      <c r="O4414" t="s">
        <v>62</v>
      </c>
      <c r="P4414" t="s">
        <v>406</v>
      </c>
      <c r="Q4414" t="s">
        <v>64</v>
      </c>
      <c r="R4414" s="7">
        <v>0</v>
      </c>
      <c r="S4414" s="7">
        <f t="shared" si="612"/>
        <v>32.54</v>
      </c>
      <c r="T4414" s="8">
        <v>15.944599999999999</v>
      </c>
      <c r="U4414" s="8" t="str">
        <f t="shared" si="618"/>
        <v>Low</v>
      </c>
      <c r="V4414" s="7">
        <v>2</v>
      </c>
      <c r="W4414" s="8">
        <v>32.54</v>
      </c>
      <c r="X4414" s="8">
        <f t="shared" si="619"/>
        <v>6099</v>
      </c>
      <c r="Y4414" s="9">
        <v>0.49</v>
      </c>
      <c r="Z4414" s="9" t="str">
        <f t="shared" si="620"/>
        <v>High</v>
      </c>
    </row>
    <row r="4415" spans="1:26" x14ac:dyDescent="0.3">
      <c r="A4415" t="s">
        <v>5240</v>
      </c>
      <c r="B4415" s="6">
        <v>44283</v>
      </c>
      <c r="C4415" s="6" t="str">
        <f t="shared" si="613"/>
        <v>2021</v>
      </c>
      <c r="D4415" s="6" t="str">
        <f t="shared" si="614"/>
        <v>March</v>
      </c>
      <c r="E4415" s="6" t="str">
        <f t="shared" si="615"/>
        <v>Q1</v>
      </c>
      <c r="F4415" s="6" t="str">
        <f t="shared" si="616"/>
        <v>High</v>
      </c>
      <c r="G4415" s="6" t="str">
        <f t="shared" si="617"/>
        <v>Full Price</v>
      </c>
      <c r="H4415" s="6">
        <v>44286</v>
      </c>
      <c r="I4415" t="s">
        <v>2116</v>
      </c>
      <c r="J4415" t="s">
        <v>67</v>
      </c>
      <c r="K4415" t="s">
        <v>3230</v>
      </c>
      <c r="L4415" t="s">
        <v>30</v>
      </c>
      <c r="M4415" t="s">
        <v>31</v>
      </c>
      <c r="N4415" t="s">
        <v>32</v>
      </c>
      <c r="O4415" t="s">
        <v>69</v>
      </c>
      <c r="P4415" t="s">
        <v>70</v>
      </c>
      <c r="Q4415" t="s">
        <v>71</v>
      </c>
      <c r="R4415" s="7">
        <v>0</v>
      </c>
      <c r="S4415" s="7">
        <f t="shared" si="612"/>
        <v>5.98</v>
      </c>
      <c r="T4415" s="8">
        <v>2.9302000000000001</v>
      </c>
      <c r="U4415" s="8" t="str">
        <f t="shared" si="618"/>
        <v>Low</v>
      </c>
      <c r="V4415" s="7">
        <v>1</v>
      </c>
      <c r="W4415" s="8">
        <v>5.98</v>
      </c>
      <c r="X4415" s="8">
        <f t="shared" si="619"/>
        <v>9308</v>
      </c>
      <c r="Y4415" s="9">
        <v>0.49</v>
      </c>
      <c r="Z4415" s="9" t="str">
        <f t="shared" si="620"/>
        <v>High</v>
      </c>
    </row>
    <row r="4416" spans="1:26" x14ac:dyDescent="0.3">
      <c r="A4416" t="s">
        <v>5240</v>
      </c>
      <c r="B4416" s="6">
        <v>44283</v>
      </c>
      <c r="C4416" s="6" t="str">
        <f t="shared" si="613"/>
        <v>2021</v>
      </c>
      <c r="D4416" s="6" t="str">
        <f t="shared" si="614"/>
        <v>March</v>
      </c>
      <c r="E4416" s="6" t="str">
        <f t="shared" si="615"/>
        <v>Q1</v>
      </c>
      <c r="F4416" s="6" t="str">
        <f t="shared" si="616"/>
        <v>Low</v>
      </c>
      <c r="G4416" s="6" t="str">
        <f t="shared" si="617"/>
        <v>Full Price</v>
      </c>
      <c r="H4416" s="6">
        <v>44286</v>
      </c>
      <c r="I4416" t="s">
        <v>2116</v>
      </c>
      <c r="J4416" t="s">
        <v>80</v>
      </c>
      <c r="K4416" t="s">
        <v>3043</v>
      </c>
      <c r="L4416" t="s">
        <v>30</v>
      </c>
      <c r="M4416" t="s">
        <v>31</v>
      </c>
      <c r="N4416" t="s">
        <v>49</v>
      </c>
      <c r="O4416" t="s">
        <v>69</v>
      </c>
      <c r="P4416" t="s">
        <v>70</v>
      </c>
      <c r="Q4416" t="s">
        <v>71</v>
      </c>
      <c r="R4416" s="7">
        <v>0</v>
      </c>
      <c r="S4416" s="7">
        <f t="shared" si="612"/>
        <v>87.92</v>
      </c>
      <c r="T4416" s="8">
        <v>0.87919999999999998</v>
      </c>
      <c r="U4416" s="8" t="str">
        <f t="shared" si="618"/>
        <v>Low</v>
      </c>
      <c r="V4416" s="7">
        <v>4</v>
      </c>
      <c r="W4416" s="8">
        <v>87.92</v>
      </c>
      <c r="X4416" s="8">
        <f t="shared" si="619"/>
        <v>4034</v>
      </c>
      <c r="Y4416" s="9">
        <v>0.01</v>
      </c>
      <c r="Z4416" s="9" t="str">
        <f t="shared" si="620"/>
        <v>Low</v>
      </c>
    </row>
    <row r="4417" spans="1:26" x14ac:dyDescent="0.3">
      <c r="A4417" t="s">
        <v>5241</v>
      </c>
      <c r="B4417" s="6">
        <v>44283</v>
      </c>
      <c r="C4417" s="6" t="str">
        <f t="shared" si="613"/>
        <v>2021</v>
      </c>
      <c r="D4417" s="6" t="str">
        <f t="shared" si="614"/>
        <v>March</v>
      </c>
      <c r="E4417" s="6" t="str">
        <f t="shared" si="615"/>
        <v>Q1</v>
      </c>
      <c r="F4417" s="6" t="str">
        <f t="shared" si="616"/>
        <v>High</v>
      </c>
      <c r="G4417" s="6" t="str">
        <f t="shared" si="617"/>
        <v>Full Price</v>
      </c>
      <c r="H4417" s="6">
        <v>44286</v>
      </c>
      <c r="I4417" t="s">
        <v>1746</v>
      </c>
      <c r="J4417" t="s">
        <v>89</v>
      </c>
      <c r="K4417" t="s">
        <v>4577</v>
      </c>
      <c r="L4417" t="s">
        <v>61</v>
      </c>
      <c r="M4417" t="s">
        <v>31</v>
      </c>
      <c r="N4417" t="s">
        <v>49</v>
      </c>
      <c r="O4417" t="s">
        <v>62</v>
      </c>
      <c r="P4417" t="s">
        <v>373</v>
      </c>
      <c r="Q4417" t="s">
        <v>115</v>
      </c>
      <c r="R4417" s="7">
        <v>0</v>
      </c>
      <c r="S4417" s="7">
        <f t="shared" si="612"/>
        <v>31.4</v>
      </c>
      <c r="T4417" s="8">
        <v>7.85</v>
      </c>
      <c r="U4417" s="8" t="str">
        <f t="shared" si="618"/>
        <v>Low</v>
      </c>
      <c r="V4417" s="7">
        <v>2</v>
      </c>
      <c r="W4417" s="8">
        <v>31.4</v>
      </c>
      <c r="X4417" s="8">
        <f t="shared" si="619"/>
        <v>6200</v>
      </c>
      <c r="Y4417" s="9">
        <v>0.25</v>
      </c>
      <c r="Z4417" s="9" t="str">
        <f t="shared" si="620"/>
        <v>High</v>
      </c>
    </row>
    <row r="4418" spans="1:26" x14ac:dyDescent="0.3">
      <c r="A4418" t="s">
        <v>5242</v>
      </c>
      <c r="B4418" s="6">
        <v>44284</v>
      </c>
      <c r="C4418" s="6" t="str">
        <f t="shared" si="613"/>
        <v>2021</v>
      </c>
      <c r="D4418" s="6" t="str">
        <f t="shared" si="614"/>
        <v>March</v>
      </c>
      <c r="E4418" s="6" t="str">
        <f t="shared" si="615"/>
        <v>Q1</v>
      </c>
      <c r="F4418" s="6" t="str">
        <f t="shared" si="616"/>
        <v>Low</v>
      </c>
      <c r="G4418" s="6" t="str">
        <f t="shared" si="617"/>
        <v>Discounted</v>
      </c>
      <c r="H4418" s="6">
        <v>44288</v>
      </c>
      <c r="I4418" t="s">
        <v>375</v>
      </c>
      <c r="J4418" t="s">
        <v>584</v>
      </c>
      <c r="K4418" t="s">
        <v>2782</v>
      </c>
      <c r="L4418" t="s">
        <v>30</v>
      </c>
      <c r="M4418" t="s">
        <v>76</v>
      </c>
      <c r="N4418" t="s">
        <v>138</v>
      </c>
      <c r="O4418" t="s">
        <v>54</v>
      </c>
      <c r="P4418" t="s">
        <v>114</v>
      </c>
      <c r="Q4418" t="s">
        <v>132</v>
      </c>
      <c r="R4418" s="7">
        <v>0.5</v>
      </c>
      <c r="S4418" s="7">
        <f t="shared" ref="S4418:S4481" si="621">W4418 - (W4418 * R4418)</f>
        <v>149.98750000000001</v>
      </c>
      <c r="T4418" s="8">
        <v>-167.98599999999999</v>
      </c>
      <c r="U4418" s="8" t="str">
        <f t="shared" si="618"/>
        <v>Loss</v>
      </c>
      <c r="V4418" s="7">
        <v>5</v>
      </c>
      <c r="W4418" s="8">
        <v>299.97500000000002</v>
      </c>
      <c r="X4418" s="8">
        <f t="shared" si="619"/>
        <v>1908</v>
      </c>
      <c r="Y4418" s="9">
        <v>-0.56000000000000005</v>
      </c>
      <c r="Z4418" s="9" t="str">
        <f t="shared" si="620"/>
        <v>Low</v>
      </c>
    </row>
    <row r="4419" spans="1:26" x14ac:dyDescent="0.3">
      <c r="A4419" t="s">
        <v>5242</v>
      </c>
      <c r="B4419" s="6">
        <v>44284</v>
      </c>
      <c r="C4419" s="6" t="str">
        <f t="shared" ref="C4419:C4482" si="622">TEXT(B4419, "YYYY")</f>
        <v>2021</v>
      </c>
      <c r="D4419" s="6" t="str">
        <f t="shared" ref="D4419:D4482" si="623">TEXT(B4419, "MMMM")</f>
        <v>March</v>
      </c>
      <c r="E4419" s="6" t="str">
        <f t="shared" ref="E4419:E4482" si="624">"Q" &amp; INT((MONTH(B4419) - 1) / 3) + 1</f>
        <v>Q1</v>
      </c>
      <c r="F4419" s="6" t="str">
        <f t="shared" ref="F4419:F4482" si="625">IF(Y4419&gt; 0.2, "High", "Low")</f>
        <v>Low</v>
      </c>
      <c r="G4419" s="6" t="str">
        <f t="shared" ref="G4419:G4482" si="626">IF(R4419&gt;0, "Discounted", "Full Price")</f>
        <v>Discounted</v>
      </c>
      <c r="H4419" s="6">
        <v>44288</v>
      </c>
      <c r="I4419" t="s">
        <v>375</v>
      </c>
      <c r="J4419" t="s">
        <v>2941</v>
      </c>
      <c r="K4419" t="s">
        <v>5243</v>
      </c>
      <c r="L4419" t="s">
        <v>30</v>
      </c>
      <c r="M4419" t="s">
        <v>91</v>
      </c>
      <c r="N4419" t="s">
        <v>92</v>
      </c>
      <c r="O4419" t="s">
        <v>54</v>
      </c>
      <c r="P4419" t="s">
        <v>114</v>
      </c>
      <c r="Q4419" t="s">
        <v>132</v>
      </c>
      <c r="R4419" s="7">
        <v>0.4</v>
      </c>
      <c r="S4419" s="7">
        <f t="shared" si="621"/>
        <v>95.025599999999997</v>
      </c>
      <c r="T4419" s="8">
        <v>-36.9544</v>
      </c>
      <c r="U4419" s="8" t="str">
        <f t="shared" ref="U4419:U4482" si="627">IF(T4419 &lt; 0, "Loss", IF(T4419 &lt; 100, "Low", IF(T4419 &lt; 500, "Medium", "High")))</f>
        <v>Loss</v>
      </c>
      <c r="V4419" s="7">
        <v>4</v>
      </c>
      <c r="W4419" s="8">
        <v>158.376</v>
      </c>
      <c r="X4419" s="8">
        <f t="shared" ref="X4419:X4482" si="628">_xlfn.RANK.EQ(W4419, W$2:W$9994)</f>
        <v>2996</v>
      </c>
      <c r="Y4419" s="9">
        <v>-0.233333333</v>
      </c>
      <c r="Z4419" s="9" t="str">
        <f t="shared" ref="Z4419:Z4482" si="629">IF(Y4419 &gt; 0.2, "High", "Low")</f>
        <v>Low</v>
      </c>
    </row>
    <row r="4420" spans="1:26" x14ac:dyDescent="0.3">
      <c r="A4420" t="s">
        <v>5244</v>
      </c>
      <c r="B4420" s="6">
        <v>44284</v>
      </c>
      <c r="C4420" s="6" t="str">
        <f t="shared" si="622"/>
        <v>2021</v>
      </c>
      <c r="D4420" s="6" t="str">
        <f t="shared" si="623"/>
        <v>March</v>
      </c>
      <c r="E4420" s="6" t="str">
        <f t="shared" si="624"/>
        <v>Q1</v>
      </c>
      <c r="F4420" s="6" t="str">
        <f t="shared" si="625"/>
        <v>Low</v>
      </c>
      <c r="G4420" s="6" t="str">
        <f t="shared" si="626"/>
        <v>Discounted</v>
      </c>
      <c r="H4420" s="6">
        <v>44288</v>
      </c>
      <c r="I4420" t="s">
        <v>73</v>
      </c>
      <c r="J4420" t="s">
        <v>74</v>
      </c>
      <c r="K4420" t="s">
        <v>743</v>
      </c>
      <c r="L4420" t="s">
        <v>40</v>
      </c>
      <c r="M4420" t="s">
        <v>76</v>
      </c>
      <c r="N4420" t="s">
        <v>77</v>
      </c>
      <c r="O4420" t="s">
        <v>33</v>
      </c>
      <c r="P4420" t="s">
        <v>368</v>
      </c>
      <c r="Q4420" t="s">
        <v>43</v>
      </c>
      <c r="R4420" s="7">
        <v>0.3</v>
      </c>
      <c r="S4420" s="7">
        <f t="shared" si="621"/>
        <v>590.88120000000004</v>
      </c>
      <c r="T4420" s="8">
        <v>-36.176400000000001</v>
      </c>
      <c r="U4420" s="8" t="str">
        <f t="shared" si="627"/>
        <v>Loss</v>
      </c>
      <c r="V4420" s="7">
        <v>6</v>
      </c>
      <c r="W4420" s="8">
        <v>844.11599999999999</v>
      </c>
      <c r="X4420" s="8">
        <f t="shared" si="628"/>
        <v>609</v>
      </c>
      <c r="Y4420" s="9">
        <v>-4.2857143E-2</v>
      </c>
      <c r="Z4420" s="9" t="str">
        <f t="shared" si="629"/>
        <v>Low</v>
      </c>
    </row>
    <row r="4421" spans="1:26" x14ac:dyDescent="0.3">
      <c r="A4421" t="s">
        <v>5244</v>
      </c>
      <c r="B4421" s="6">
        <v>44284</v>
      </c>
      <c r="C4421" s="6" t="str">
        <f t="shared" si="622"/>
        <v>2021</v>
      </c>
      <c r="D4421" s="6" t="str">
        <f t="shared" si="623"/>
        <v>March</v>
      </c>
      <c r="E4421" s="6" t="str">
        <f t="shared" si="624"/>
        <v>Q1</v>
      </c>
      <c r="F4421" s="6" t="str">
        <f t="shared" si="625"/>
        <v>High</v>
      </c>
      <c r="G4421" s="6" t="str">
        <f t="shared" si="626"/>
        <v>Discounted</v>
      </c>
      <c r="H4421" s="6">
        <v>44288</v>
      </c>
      <c r="I4421" t="s">
        <v>73</v>
      </c>
      <c r="J4421" t="s">
        <v>89</v>
      </c>
      <c r="K4421" t="s">
        <v>3198</v>
      </c>
      <c r="L4421" t="s">
        <v>40</v>
      </c>
      <c r="M4421" t="s">
        <v>31</v>
      </c>
      <c r="N4421" t="s">
        <v>32</v>
      </c>
      <c r="O4421" t="s">
        <v>33</v>
      </c>
      <c r="P4421" t="s">
        <v>368</v>
      </c>
      <c r="Q4421" t="s">
        <v>43</v>
      </c>
      <c r="R4421" s="7">
        <v>0.2</v>
      </c>
      <c r="S4421" s="7">
        <f t="shared" si="621"/>
        <v>36.422399999999996</v>
      </c>
      <c r="T4421" s="8">
        <v>15.934799999999999</v>
      </c>
      <c r="U4421" s="8" t="str">
        <f t="shared" si="627"/>
        <v>Low</v>
      </c>
      <c r="V4421" s="7">
        <v>3</v>
      </c>
      <c r="W4421" s="8">
        <v>45.527999999999999</v>
      </c>
      <c r="X4421" s="8">
        <f t="shared" si="628"/>
        <v>5350</v>
      </c>
      <c r="Y4421" s="9">
        <v>0.35</v>
      </c>
      <c r="Z4421" s="9" t="str">
        <f t="shared" si="629"/>
        <v>High</v>
      </c>
    </row>
    <row r="4422" spans="1:26" x14ac:dyDescent="0.3">
      <c r="A4422" t="s">
        <v>5244</v>
      </c>
      <c r="B4422" s="6">
        <v>44284</v>
      </c>
      <c r="C4422" s="6" t="str">
        <f t="shared" si="622"/>
        <v>2021</v>
      </c>
      <c r="D4422" s="6" t="str">
        <f t="shared" si="623"/>
        <v>March</v>
      </c>
      <c r="E4422" s="6" t="str">
        <f t="shared" si="624"/>
        <v>Q1</v>
      </c>
      <c r="F4422" s="6" t="str">
        <f t="shared" si="625"/>
        <v>Low</v>
      </c>
      <c r="G4422" s="6" t="str">
        <f t="shared" si="626"/>
        <v>Discounted</v>
      </c>
      <c r="H4422" s="6">
        <v>44288</v>
      </c>
      <c r="I4422" t="s">
        <v>73</v>
      </c>
      <c r="J4422" t="s">
        <v>248</v>
      </c>
      <c r="K4422" t="s">
        <v>4663</v>
      </c>
      <c r="L4422" t="s">
        <v>40</v>
      </c>
      <c r="M4422" t="s">
        <v>91</v>
      </c>
      <c r="N4422" t="s">
        <v>92</v>
      </c>
      <c r="O4422" t="s">
        <v>33</v>
      </c>
      <c r="P4422" t="s">
        <v>368</v>
      </c>
      <c r="Q4422" t="s">
        <v>43</v>
      </c>
      <c r="R4422" s="7">
        <v>0.2</v>
      </c>
      <c r="S4422" s="7">
        <f t="shared" si="621"/>
        <v>650.18880000000001</v>
      </c>
      <c r="T4422" s="8">
        <v>60.955199999999998</v>
      </c>
      <c r="U4422" s="8" t="str">
        <f t="shared" si="627"/>
        <v>Low</v>
      </c>
      <c r="V4422" s="7">
        <v>8</v>
      </c>
      <c r="W4422" s="8">
        <v>812.73599999999999</v>
      </c>
      <c r="X4422" s="8">
        <f t="shared" si="628"/>
        <v>646</v>
      </c>
      <c r="Y4422" s="9">
        <v>7.4999999999999997E-2</v>
      </c>
      <c r="Z4422" s="9" t="str">
        <f t="shared" si="629"/>
        <v>Low</v>
      </c>
    </row>
    <row r="4423" spans="1:26" x14ac:dyDescent="0.3">
      <c r="A4423" t="s">
        <v>5245</v>
      </c>
      <c r="B4423" s="6">
        <v>44284</v>
      </c>
      <c r="C4423" s="6" t="str">
        <f t="shared" si="622"/>
        <v>2021</v>
      </c>
      <c r="D4423" s="6" t="str">
        <f t="shared" si="623"/>
        <v>March</v>
      </c>
      <c r="E4423" s="6" t="str">
        <f t="shared" si="624"/>
        <v>Q1</v>
      </c>
      <c r="F4423" s="6" t="str">
        <f t="shared" si="625"/>
        <v>High</v>
      </c>
      <c r="G4423" s="6" t="str">
        <f t="shared" si="626"/>
        <v>Full Price</v>
      </c>
      <c r="H4423" s="6">
        <v>44288</v>
      </c>
      <c r="I4423" t="s">
        <v>5246</v>
      </c>
      <c r="J4423" t="s">
        <v>97</v>
      </c>
      <c r="K4423" t="s">
        <v>4014</v>
      </c>
      <c r="L4423" t="s">
        <v>30</v>
      </c>
      <c r="M4423" t="s">
        <v>76</v>
      </c>
      <c r="N4423" t="s">
        <v>99</v>
      </c>
      <c r="O4423" t="s">
        <v>54</v>
      </c>
      <c r="P4423" t="s">
        <v>270</v>
      </c>
      <c r="Q4423" t="s">
        <v>271</v>
      </c>
      <c r="R4423" s="7">
        <v>0</v>
      </c>
      <c r="S4423" s="7">
        <f t="shared" si="621"/>
        <v>414</v>
      </c>
      <c r="T4423" s="8">
        <v>124.2</v>
      </c>
      <c r="U4423" s="8" t="str">
        <f t="shared" si="627"/>
        <v>Medium</v>
      </c>
      <c r="V4423" s="7">
        <v>8</v>
      </c>
      <c r="W4423" s="8">
        <v>414</v>
      </c>
      <c r="X4423" s="8">
        <f t="shared" si="628"/>
        <v>1422</v>
      </c>
      <c r="Y4423" s="9">
        <v>0.3</v>
      </c>
      <c r="Z4423" s="9" t="str">
        <f t="shared" si="629"/>
        <v>High</v>
      </c>
    </row>
    <row r="4424" spans="1:26" x14ac:dyDescent="0.3">
      <c r="A4424" t="s">
        <v>5245</v>
      </c>
      <c r="B4424" s="6">
        <v>44284</v>
      </c>
      <c r="C4424" s="6" t="str">
        <f t="shared" si="622"/>
        <v>2021</v>
      </c>
      <c r="D4424" s="6" t="str">
        <f t="shared" si="623"/>
        <v>March</v>
      </c>
      <c r="E4424" s="6" t="str">
        <f t="shared" si="624"/>
        <v>Q1</v>
      </c>
      <c r="F4424" s="6" t="str">
        <f t="shared" si="625"/>
        <v>High</v>
      </c>
      <c r="G4424" s="6" t="str">
        <f t="shared" si="626"/>
        <v>Discounted</v>
      </c>
      <c r="H4424" s="6">
        <v>44288</v>
      </c>
      <c r="I4424" t="s">
        <v>5246</v>
      </c>
      <c r="J4424" t="s">
        <v>38</v>
      </c>
      <c r="K4424" t="s">
        <v>395</v>
      </c>
      <c r="L4424" t="s">
        <v>30</v>
      </c>
      <c r="M4424" t="s">
        <v>31</v>
      </c>
      <c r="N4424" t="s">
        <v>41</v>
      </c>
      <c r="O4424" t="s">
        <v>54</v>
      </c>
      <c r="P4424" t="s">
        <v>270</v>
      </c>
      <c r="Q4424" t="s">
        <v>271</v>
      </c>
      <c r="R4424" s="7">
        <v>0.2</v>
      </c>
      <c r="S4424" s="7">
        <f t="shared" si="621"/>
        <v>33.062400000000004</v>
      </c>
      <c r="T4424" s="8">
        <v>14.981400000000001</v>
      </c>
      <c r="U4424" s="8" t="str">
        <f t="shared" si="627"/>
        <v>Low</v>
      </c>
      <c r="V4424" s="7">
        <v>7</v>
      </c>
      <c r="W4424" s="8">
        <v>41.328000000000003</v>
      </c>
      <c r="X4424" s="8">
        <f t="shared" si="628"/>
        <v>5565</v>
      </c>
      <c r="Y4424" s="9">
        <v>0.36249999999999999</v>
      </c>
      <c r="Z4424" s="9" t="str">
        <f t="shared" si="629"/>
        <v>High</v>
      </c>
    </row>
    <row r="4425" spans="1:26" x14ac:dyDescent="0.3">
      <c r="A4425" t="s">
        <v>5245</v>
      </c>
      <c r="B4425" s="6">
        <v>44284</v>
      </c>
      <c r="C4425" s="6" t="str">
        <f t="shared" si="622"/>
        <v>2021</v>
      </c>
      <c r="D4425" s="6" t="str">
        <f t="shared" si="623"/>
        <v>March</v>
      </c>
      <c r="E4425" s="6" t="str">
        <f t="shared" si="624"/>
        <v>Q1</v>
      </c>
      <c r="F4425" s="6" t="str">
        <f t="shared" si="625"/>
        <v>High</v>
      </c>
      <c r="G4425" s="6" t="str">
        <f t="shared" si="626"/>
        <v>Discounted</v>
      </c>
      <c r="H4425" s="6">
        <v>44288</v>
      </c>
      <c r="I4425" t="s">
        <v>5246</v>
      </c>
      <c r="J4425" t="s">
        <v>101</v>
      </c>
      <c r="K4425" t="s">
        <v>102</v>
      </c>
      <c r="L4425" t="s">
        <v>30</v>
      </c>
      <c r="M4425" t="s">
        <v>31</v>
      </c>
      <c r="N4425" t="s">
        <v>41</v>
      </c>
      <c r="O4425" t="s">
        <v>54</v>
      </c>
      <c r="P4425" t="s">
        <v>270</v>
      </c>
      <c r="Q4425" t="s">
        <v>271</v>
      </c>
      <c r="R4425" s="7">
        <v>0.2</v>
      </c>
      <c r="S4425" s="7">
        <f t="shared" si="621"/>
        <v>23.84</v>
      </c>
      <c r="T4425" s="8">
        <v>9.3125</v>
      </c>
      <c r="U4425" s="8" t="str">
        <f t="shared" si="627"/>
        <v>Low</v>
      </c>
      <c r="V4425" s="7">
        <v>5</v>
      </c>
      <c r="W4425" s="8">
        <v>29.8</v>
      </c>
      <c r="X4425" s="8">
        <f t="shared" si="628"/>
        <v>6322</v>
      </c>
      <c r="Y4425" s="9">
        <v>0.3125</v>
      </c>
      <c r="Z4425" s="9" t="str">
        <f t="shared" si="629"/>
        <v>High</v>
      </c>
    </row>
    <row r="4426" spans="1:26" x14ac:dyDescent="0.3">
      <c r="A4426" t="s">
        <v>5245</v>
      </c>
      <c r="B4426" s="6">
        <v>44284</v>
      </c>
      <c r="C4426" s="6" t="str">
        <f t="shared" si="622"/>
        <v>2021</v>
      </c>
      <c r="D4426" s="6" t="str">
        <f t="shared" si="623"/>
        <v>March</v>
      </c>
      <c r="E4426" s="6" t="str">
        <f t="shared" si="624"/>
        <v>Q1</v>
      </c>
      <c r="F4426" s="6" t="str">
        <f t="shared" si="625"/>
        <v>High</v>
      </c>
      <c r="G4426" s="6" t="str">
        <f t="shared" si="626"/>
        <v>Full Price</v>
      </c>
      <c r="H4426" s="6">
        <v>44288</v>
      </c>
      <c r="I4426" t="s">
        <v>5246</v>
      </c>
      <c r="J4426" t="s">
        <v>89</v>
      </c>
      <c r="K4426" t="s">
        <v>350</v>
      </c>
      <c r="L4426" t="s">
        <v>30</v>
      </c>
      <c r="M4426" t="s">
        <v>31</v>
      </c>
      <c r="N4426" t="s">
        <v>32</v>
      </c>
      <c r="O4426" t="s">
        <v>54</v>
      </c>
      <c r="P4426" t="s">
        <v>270</v>
      </c>
      <c r="Q4426" t="s">
        <v>271</v>
      </c>
      <c r="R4426" s="7">
        <v>0</v>
      </c>
      <c r="S4426" s="7">
        <f t="shared" si="621"/>
        <v>13.48</v>
      </c>
      <c r="T4426" s="8">
        <v>6.74</v>
      </c>
      <c r="U4426" s="8" t="str">
        <f t="shared" si="627"/>
        <v>Low</v>
      </c>
      <c r="V4426" s="7">
        <v>2</v>
      </c>
      <c r="W4426" s="8">
        <v>13.48</v>
      </c>
      <c r="X4426" s="8">
        <f t="shared" si="628"/>
        <v>8020</v>
      </c>
      <c r="Y4426" s="9">
        <v>0.5</v>
      </c>
      <c r="Z4426" s="9" t="str">
        <f t="shared" si="629"/>
        <v>High</v>
      </c>
    </row>
    <row r="4427" spans="1:26" x14ac:dyDescent="0.3">
      <c r="A4427" t="s">
        <v>5247</v>
      </c>
      <c r="B4427" s="6">
        <v>44285</v>
      </c>
      <c r="C4427" s="6" t="str">
        <f t="shared" si="622"/>
        <v>2021</v>
      </c>
      <c r="D4427" s="6" t="str">
        <f t="shared" si="623"/>
        <v>March</v>
      </c>
      <c r="E4427" s="6" t="str">
        <f t="shared" si="624"/>
        <v>Q1</v>
      </c>
      <c r="F4427" s="6" t="str">
        <f t="shared" si="625"/>
        <v>High</v>
      </c>
      <c r="G4427" s="6" t="str">
        <f t="shared" si="626"/>
        <v>Full Price</v>
      </c>
      <c r="H4427" s="6">
        <v>44287</v>
      </c>
      <c r="I4427" t="s">
        <v>3018</v>
      </c>
      <c r="J4427" t="s">
        <v>67</v>
      </c>
      <c r="K4427" t="s">
        <v>3907</v>
      </c>
      <c r="L4427" t="s">
        <v>61</v>
      </c>
      <c r="M4427" t="s">
        <v>31</v>
      </c>
      <c r="N4427" t="s">
        <v>32</v>
      </c>
      <c r="O4427" t="s">
        <v>54</v>
      </c>
      <c r="P4427" t="s">
        <v>3615</v>
      </c>
      <c r="Q4427" t="s">
        <v>1056</v>
      </c>
      <c r="R4427" s="7">
        <v>0</v>
      </c>
      <c r="S4427" s="7">
        <f t="shared" si="621"/>
        <v>11.34</v>
      </c>
      <c r="T4427" s="8">
        <v>5.5566000000000004</v>
      </c>
      <c r="U4427" s="8" t="str">
        <f t="shared" si="627"/>
        <v>Low</v>
      </c>
      <c r="V4427" s="7">
        <v>1</v>
      </c>
      <c r="W4427" s="8">
        <v>11.34</v>
      </c>
      <c r="X4427" s="8">
        <f t="shared" si="628"/>
        <v>8409</v>
      </c>
      <c r="Y4427" s="9">
        <v>0.49</v>
      </c>
      <c r="Z4427" s="9" t="str">
        <f t="shared" si="629"/>
        <v>High</v>
      </c>
    </row>
    <row r="4428" spans="1:26" x14ac:dyDescent="0.3">
      <c r="A4428" t="s">
        <v>5248</v>
      </c>
      <c r="B4428" s="6">
        <v>44286</v>
      </c>
      <c r="C4428" s="6" t="str">
        <f t="shared" si="622"/>
        <v>2021</v>
      </c>
      <c r="D4428" s="6" t="str">
        <f t="shared" si="623"/>
        <v>March</v>
      </c>
      <c r="E4428" s="6" t="str">
        <f t="shared" si="624"/>
        <v>Q1</v>
      </c>
      <c r="F4428" s="6" t="str">
        <f t="shared" si="625"/>
        <v>Low</v>
      </c>
      <c r="G4428" s="6" t="str">
        <f t="shared" si="626"/>
        <v>Discounted</v>
      </c>
      <c r="H4428" s="6">
        <v>44292</v>
      </c>
      <c r="I4428" t="s">
        <v>160</v>
      </c>
      <c r="J4428" t="s">
        <v>74</v>
      </c>
      <c r="K4428" t="s">
        <v>1804</v>
      </c>
      <c r="L4428" t="s">
        <v>30</v>
      </c>
      <c r="M4428" t="s">
        <v>76</v>
      </c>
      <c r="N4428" t="s">
        <v>77</v>
      </c>
      <c r="O4428" t="s">
        <v>54</v>
      </c>
      <c r="P4428" t="s">
        <v>270</v>
      </c>
      <c r="Q4428" t="s">
        <v>271</v>
      </c>
      <c r="R4428" s="7">
        <v>0.1</v>
      </c>
      <c r="S4428" s="7">
        <f t="shared" si="621"/>
        <v>295.19639999999998</v>
      </c>
      <c r="T4428" s="8">
        <v>54.665999999999997</v>
      </c>
      <c r="U4428" s="8" t="str">
        <f t="shared" si="627"/>
        <v>Low</v>
      </c>
      <c r="V4428" s="7">
        <v>6</v>
      </c>
      <c r="W4428" s="8">
        <v>327.99599999999998</v>
      </c>
      <c r="X4428" s="8">
        <f t="shared" si="628"/>
        <v>1753</v>
      </c>
      <c r="Y4428" s="9">
        <v>0.16666666699999999</v>
      </c>
      <c r="Z4428" s="9" t="str">
        <f t="shared" si="629"/>
        <v>Low</v>
      </c>
    </row>
    <row r="4429" spans="1:26" x14ac:dyDescent="0.3">
      <c r="A4429" t="s">
        <v>5249</v>
      </c>
      <c r="B4429" s="6">
        <v>44286</v>
      </c>
      <c r="C4429" s="6" t="str">
        <f t="shared" si="622"/>
        <v>2021</v>
      </c>
      <c r="D4429" s="6" t="str">
        <f t="shared" si="623"/>
        <v>March</v>
      </c>
      <c r="E4429" s="6" t="str">
        <f t="shared" si="624"/>
        <v>Q1</v>
      </c>
      <c r="F4429" s="6" t="str">
        <f t="shared" si="625"/>
        <v>Low</v>
      </c>
      <c r="G4429" s="6" t="str">
        <f t="shared" si="626"/>
        <v>Discounted</v>
      </c>
      <c r="H4429" s="6">
        <v>44288</v>
      </c>
      <c r="I4429" t="s">
        <v>1354</v>
      </c>
      <c r="J4429" t="s">
        <v>3326</v>
      </c>
      <c r="K4429" t="s">
        <v>3585</v>
      </c>
      <c r="L4429" t="s">
        <v>30</v>
      </c>
      <c r="M4429" t="s">
        <v>91</v>
      </c>
      <c r="N4429" t="s">
        <v>110</v>
      </c>
      <c r="O4429" t="s">
        <v>54</v>
      </c>
      <c r="P4429" t="s">
        <v>55</v>
      </c>
      <c r="Q4429" t="s">
        <v>56</v>
      </c>
      <c r="R4429" s="7">
        <v>0.2</v>
      </c>
      <c r="S4429" s="7">
        <f t="shared" si="621"/>
        <v>25.587200000000003</v>
      </c>
      <c r="T4429" s="8">
        <v>1.1994</v>
      </c>
      <c r="U4429" s="8" t="str">
        <f t="shared" si="627"/>
        <v>Low</v>
      </c>
      <c r="V4429" s="7">
        <v>2</v>
      </c>
      <c r="W4429" s="8">
        <v>31.984000000000002</v>
      </c>
      <c r="X4429" s="8">
        <f t="shared" si="628"/>
        <v>6152</v>
      </c>
      <c r="Y4429" s="9">
        <v>3.7499999999999999E-2</v>
      </c>
      <c r="Z4429" s="9" t="str">
        <f t="shared" si="629"/>
        <v>Low</v>
      </c>
    </row>
    <row r="4430" spans="1:26" x14ac:dyDescent="0.3">
      <c r="A4430" t="s">
        <v>5249</v>
      </c>
      <c r="B4430" s="6">
        <v>44286</v>
      </c>
      <c r="C4430" s="6" t="str">
        <f t="shared" si="622"/>
        <v>2021</v>
      </c>
      <c r="D4430" s="6" t="str">
        <f t="shared" si="623"/>
        <v>March</v>
      </c>
      <c r="E4430" s="6" t="str">
        <f t="shared" si="624"/>
        <v>Q1</v>
      </c>
      <c r="F4430" s="6" t="str">
        <f t="shared" si="625"/>
        <v>Low</v>
      </c>
      <c r="G4430" s="6" t="str">
        <f t="shared" si="626"/>
        <v>Discounted</v>
      </c>
      <c r="H4430" s="6">
        <v>44288</v>
      </c>
      <c r="I4430" t="s">
        <v>1354</v>
      </c>
      <c r="J4430" t="s">
        <v>89</v>
      </c>
      <c r="K4430" t="s">
        <v>4740</v>
      </c>
      <c r="L4430" t="s">
        <v>30</v>
      </c>
      <c r="M4430" t="s">
        <v>91</v>
      </c>
      <c r="N4430" t="s">
        <v>92</v>
      </c>
      <c r="O4430" t="s">
        <v>54</v>
      </c>
      <c r="P4430" t="s">
        <v>55</v>
      </c>
      <c r="Q4430" t="s">
        <v>56</v>
      </c>
      <c r="R4430" s="7">
        <v>0.4</v>
      </c>
      <c r="S4430" s="7">
        <f t="shared" si="621"/>
        <v>168.4692</v>
      </c>
      <c r="T4430" s="8">
        <v>-60.836100000000002</v>
      </c>
      <c r="U4430" s="8" t="str">
        <f t="shared" si="627"/>
        <v>Loss</v>
      </c>
      <c r="V4430" s="7">
        <v>3</v>
      </c>
      <c r="W4430" s="8">
        <v>280.78199999999998</v>
      </c>
      <c r="X4430" s="8">
        <f t="shared" si="628"/>
        <v>2002</v>
      </c>
      <c r="Y4430" s="9">
        <v>-0.21666666700000001</v>
      </c>
      <c r="Z4430" s="9" t="str">
        <f t="shared" si="629"/>
        <v>Low</v>
      </c>
    </row>
    <row r="4431" spans="1:26" x14ac:dyDescent="0.3">
      <c r="A4431" t="s">
        <v>5250</v>
      </c>
      <c r="B4431" s="6">
        <v>44287</v>
      </c>
      <c r="C4431" s="6" t="str">
        <f t="shared" si="622"/>
        <v>2021</v>
      </c>
      <c r="D4431" s="6" t="str">
        <f t="shared" si="623"/>
        <v>April</v>
      </c>
      <c r="E4431" s="6" t="str">
        <f t="shared" si="624"/>
        <v>Q2</v>
      </c>
      <c r="F4431" s="6" t="str">
        <f t="shared" si="625"/>
        <v>Low</v>
      </c>
      <c r="G4431" s="6" t="str">
        <f t="shared" si="626"/>
        <v>Discounted</v>
      </c>
      <c r="H4431" s="6">
        <v>44294</v>
      </c>
      <c r="I4431" t="s">
        <v>1749</v>
      </c>
      <c r="J4431" t="s">
        <v>353</v>
      </c>
      <c r="K4431" t="s">
        <v>3191</v>
      </c>
      <c r="L4431" t="s">
        <v>61</v>
      </c>
      <c r="M4431" t="s">
        <v>31</v>
      </c>
      <c r="N4431" t="s">
        <v>174</v>
      </c>
      <c r="O4431" t="s">
        <v>69</v>
      </c>
      <c r="P4431" t="s">
        <v>5081</v>
      </c>
      <c r="Q4431" t="s">
        <v>180</v>
      </c>
      <c r="R4431" s="7">
        <v>0.2</v>
      </c>
      <c r="S4431" s="7">
        <f t="shared" si="621"/>
        <v>24.115199999999998</v>
      </c>
      <c r="T4431" s="8">
        <v>3.0144000000000002</v>
      </c>
      <c r="U4431" s="8" t="str">
        <f t="shared" si="627"/>
        <v>Low</v>
      </c>
      <c r="V4431" s="7">
        <v>2</v>
      </c>
      <c r="W4431" s="8">
        <v>30.143999999999998</v>
      </c>
      <c r="X4431" s="8">
        <f t="shared" si="628"/>
        <v>6290</v>
      </c>
      <c r="Y4431" s="9">
        <v>0.1</v>
      </c>
      <c r="Z4431" s="9" t="str">
        <f t="shared" si="629"/>
        <v>Low</v>
      </c>
    </row>
    <row r="4432" spans="1:26" x14ac:dyDescent="0.3">
      <c r="A4432" t="s">
        <v>5250</v>
      </c>
      <c r="B4432" s="6">
        <v>44287</v>
      </c>
      <c r="C4432" s="6" t="str">
        <f t="shared" si="622"/>
        <v>2021</v>
      </c>
      <c r="D4432" s="6" t="str">
        <f t="shared" si="623"/>
        <v>April</v>
      </c>
      <c r="E4432" s="6" t="str">
        <f t="shared" si="624"/>
        <v>Q2</v>
      </c>
      <c r="F4432" s="6" t="str">
        <f t="shared" si="625"/>
        <v>High</v>
      </c>
      <c r="G4432" s="6" t="str">
        <f t="shared" si="626"/>
        <v>Discounted</v>
      </c>
      <c r="H4432" s="6">
        <v>44294</v>
      </c>
      <c r="I4432" t="s">
        <v>1749</v>
      </c>
      <c r="J4432" t="s">
        <v>89</v>
      </c>
      <c r="K4432" t="s">
        <v>295</v>
      </c>
      <c r="L4432" t="s">
        <v>61</v>
      </c>
      <c r="M4432" t="s">
        <v>31</v>
      </c>
      <c r="N4432" t="s">
        <v>86</v>
      </c>
      <c r="O4432" t="s">
        <v>69</v>
      </c>
      <c r="P4432" t="s">
        <v>5081</v>
      </c>
      <c r="Q4432" t="s">
        <v>180</v>
      </c>
      <c r="R4432" s="7">
        <v>0.2</v>
      </c>
      <c r="S4432" s="7">
        <f t="shared" si="621"/>
        <v>25.247999999999998</v>
      </c>
      <c r="T4432" s="8">
        <v>9.8625000000000007</v>
      </c>
      <c r="U4432" s="8" t="str">
        <f t="shared" si="627"/>
        <v>Low</v>
      </c>
      <c r="V4432" s="7">
        <v>5</v>
      </c>
      <c r="W4432" s="8">
        <v>31.56</v>
      </c>
      <c r="X4432" s="8">
        <f t="shared" si="628"/>
        <v>6186</v>
      </c>
      <c r="Y4432" s="9">
        <v>0.3125</v>
      </c>
      <c r="Z4432" s="9" t="str">
        <f t="shared" si="629"/>
        <v>High</v>
      </c>
    </row>
    <row r="4433" spans="1:26" x14ac:dyDescent="0.3">
      <c r="A4433" t="s">
        <v>5251</v>
      </c>
      <c r="B4433" s="6">
        <v>44287</v>
      </c>
      <c r="C4433" s="6" t="str">
        <f t="shared" si="622"/>
        <v>2021</v>
      </c>
      <c r="D4433" s="6" t="str">
        <f t="shared" si="623"/>
        <v>April</v>
      </c>
      <c r="E4433" s="6" t="str">
        <f t="shared" si="624"/>
        <v>Q2</v>
      </c>
      <c r="F4433" s="6" t="str">
        <f t="shared" si="625"/>
        <v>High</v>
      </c>
      <c r="G4433" s="6" t="str">
        <f t="shared" si="626"/>
        <v>Discounted</v>
      </c>
      <c r="H4433" s="6">
        <v>44291</v>
      </c>
      <c r="I4433" t="s">
        <v>3048</v>
      </c>
      <c r="J4433" t="s">
        <v>188</v>
      </c>
      <c r="K4433" t="s">
        <v>1470</v>
      </c>
      <c r="L4433" t="s">
        <v>30</v>
      </c>
      <c r="M4433" t="s">
        <v>76</v>
      </c>
      <c r="N4433" t="s">
        <v>77</v>
      </c>
      <c r="O4433" t="s">
        <v>54</v>
      </c>
      <c r="P4433" t="s">
        <v>270</v>
      </c>
      <c r="Q4433" t="s">
        <v>271</v>
      </c>
      <c r="R4433" s="7">
        <v>0.1</v>
      </c>
      <c r="S4433" s="7">
        <f t="shared" si="621"/>
        <v>1185.7428</v>
      </c>
      <c r="T4433" s="8">
        <v>292.77600000000001</v>
      </c>
      <c r="U4433" s="8" t="str">
        <f t="shared" si="627"/>
        <v>Medium</v>
      </c>
      <c r="V4433" s="7">
        <v>6</v>
      </c>
      <c r="W4433" s="8">
        <v>1317.492</v>
      </c>
      <c r="X4433" s="8">
        <f t="shared" si="628"/>
        <v>308</v>
      </c>
      <c r="Y4433" s="9">
        <v>0.222222222</v>
      </c>
      <c r="Z4433" s="9" t="str">
        <f t="shared" si="629"/>
        <v>High</v>
      </c>
    </row>
    <row r="4434" spans="1:26" x14ac:dyDescent="0.3">
      <c r="A4434" t="s">
        <v>5251</v>
      </c>
      <c r="B4434" s="6">
        <v>44287</v>
      </c>
      <c r="C4434" s="6" t="str">
        <f t="shared" si="622"/>
        <v>2021</v>
      </c>
      <c r="D4434" s="6" t="str">
        <f t="shared" si="623"/>
        <v>April</v>
      </c>
      <c r="E4434" s="6" t="str">
        <f t="shared" si="624"/>
        <v>Q2</v>
      </c>
      <c r="F4434" s="6" t="str">
        <f t="shared" si="625"/>
        <v>High</v>
      </c>
      <c r="G4434" s="6" t="str">
        <f t="shared" si="626"/>
        <v>Discounted</v>
      </c>
      <c r="H4434" s="6">
        <v>44291</v>
      </c>
      <c r="I4434" t="s">
        <v>3048</v>
      </c>
      <c r="J4434" t="s">
        <v>44</v>
      </c>
      <c r="K4434" t="s">
        <v>776</v>
      </c>
      <c r="L4434" t="s">
        <v>30</v>
      </c>
      <c r="M4434" t="s">
        <v>31</v>
      </c>
      <c r="N4434" t="s">
        <v>41</v>
      </c>
      <c r="O4434" t="s">
        <v>54</v>
      </c>
      <c r="P4434" t="s">
        <v>270</v>
      </c>
      <c r="Q4434" t="s">
        <v>271</v>
      </c>
      <c r="R4434" s="7">
        <v>0.2</v>
      </c>
      <c r="S4434" s="7">
        <f t="shared" si="621"/>
        <v>2.8736000000000002</v>
      </c>
      <c r="T4434" s="8">
        <v>1.1225000000000001</v>
      </c>
      <c r="U4434" s="8" t="str">
        <f t="shared" si="627"/>
        <v>Low</v>
      </c>
      <c r="V4434" s="7">
        <v>1</v>
      </c>
      <c r="W4434" s="8">
        <v>3.5920000000000001</v>
      </c>
      <c r="X4434" s="8">
        <f t="shared" si="628"/>
        <v>9689</v>
      </c>
      <c r="Y4434" s="9">
        <v>0.3125</v>
      </c>
      <c r="Z4434" s="9" t="str">
        <f t="shared" si="629"/>
        <v>High</v>
      </c>
    </row>
    <row r="4435" spans="1:26" x14ac:dyDescent="0.3">
      <c r="A4435" t="s">
        <v>5251</v>
      </c>
      <c r="B4435" s="6">
        <v>44287</v>
      </c>
      <c r="C4435" s="6" t="str">
        <f t="shared" si="622"/>
        <v>2021</v>
      </c>
      <c r="D4435" s="6" t="str">
        <f t="shared" si="623"/>
        <v>April</v>
      </c>
      <c r="E4435" s="6" t="str">
        <f t="shared" si="624"/>
        <v>Q2</v>
      </c>
      <c r="F4435" s="6" t="str">
        <f t="shared" si="625"/>
        <v>High</v>
      </c>
      <c r="G4435" s="6" t="str">
        <f t="shared" si="626"/>
        <v>Full Price</v>
      </c>
      <c r="H4435" s="6">
        <v>44291</v>
      </c>
      <c r="I4435" t="s">
        <v>3048</v>
      </c>
      <c r="J4435" t="s">
        <v>1377</v>
      </c>
      <c r="K4435" t="s">
        <v>1377</v>
      </c>
      <c r="L4435" t="s">
        <v>30</v>
      </c>
      <c r="M4435" t="s">
        <v>31</v>
      </c>
      <c r="N4435" t="s">
        <v>356</v>
      </c>
      <c r="O4435" t="s">
        <v>54</v>
      </c>
      <c r="P4435" t="s">
        <v>270</v>
      </c>
      <c r="Q4435" t="s">
        <v>271</v>
      </c>
      <c r="R4435" s="7">
        <v>0</v>
      </c>
      <c r="S4435" s="7">
        <f t="shared" si="621"/>
        <v>63.84</v>
      </c>
      <c r="T4435" s="8">
        <v>18.5136</v>
      </c>
      <c r="U4435" s="8" t="str">
        <f t="shared" si="627"/>
        <v>Low</v>
      </c>
      <c r="V4435" s="7">
        <v>8</v>
      </c>
      <c r="W4435" s="8">
        <v>63.84</v>
      </c>
      <c r="X4435" s="8">
        <f t="shared" si="628"/>
        <v>4671</v>
      </c>
      <c r="Y4435" s="9">
        <v>0.28999999999999998</v>
      </c>
      <c r="Z4435" s="9" t="str">
        <f t="shared" si="629"/>
        <v>High</v>
      </c>
    </row>
    <row r="4436" spans="1:26" x14ac:dyDescent="0.3">
      <c r="A4436" t="s">
        <v>5252</v>
      </c>
      <c r="B4436" s="6">
        <v>44287</v>
      </c>
      <c r="C4436" s="6" t="str">
        <f t="shared" si="622"/>
        <v>2021</v>
      </c>
      <c r="D4436" s="6" t="str">
        <f t="shared" si="623"/>
        <v>April</v>
      </c>
      <c r="E4436" s="6" t="str">
        <f t="shared" si="624"/>
        <v>Q2</v>
      </c>
      <c r="F4436" s="6" t="str">
        <f t="shared" si="625"/>
        <v>High</v>
      </c>
      <c r="G4436" s="6" t="str">
        <f t="shared" si="626"/>
        <v>Full Price</v>
      </c>
      <c r="H4436" s="6">
        <v>44291</v>
      </c>
      <c r="I4436" t="s">
        <v>2555</v>
      </c>
      <c r="J4436" t="s">
        <v>89</v>
      </c>
      <c r="K4436" t="s">
        <v>1941</v>
      </c>
      <c r="L4436" t="s">
        <v>40</v>
      </c>
      <c r="M4436" t="s">
        <v>76</v>
      </c>
      <c r="N4436" t="s">
        <v>99</v>
      </c>
      <c r="O4436" t="s">
        <v>62</v>
      </c>
      <c r="P4436" t="s">
        <v>406</v>
      </c>
      <c r="Q4436" t="s">
        <v>64</v>
      </c>
      <c r="R4436" s="7">
        <v>0</v>
      </c>
      <c r="S4436" s="7">
        <f t="shared" si="621"/>
        <v>7.04</v>
      </c>
      <c r="T4436" s="8">
        <v>3.0975999999999999</v>
      </c>
      <c r="U4436" s="8" t="str">
        <f t="shared" si="627"/>
        <v>Low</v>
      </c>
      <c r="V4436" s="7">
        <v>4</v>
      </c>
      <c r="W4436" s="8">
        <v>7.04</v>
      </c>
      <c r="X4436" s="8">
        <f t="shared" si="628"/>
        <v>9124</v>
      </c>
      <c r="Y4436" s="9">
        <v>0.44</v>
      </c>
      <c r="Z4436" s="9" t="str">
        <f t="shared" si="629"/>
        <v>High</v>
      </c>
    </row>
    <row r="4437" spans="1:26" x14ac:dyDescent="0.3">
      <c r="A4437" t="s">
        <v>5253</v>
      </c>
      <c r="B4437" s="6">
        <v>44287</v>
      </c>
      <c r="C4437" s="6" t="str">
        <f t="shared" si="622"/>
        <v>2021</v>
      </c>
      <c r="D4437" s="6" t="str">
        <f t="shared" si="623"/>
        <v>April</v>
      </c>
      <c r="E4437" s="6" t="str">
        <f t="shared" si="624"/>
        <v>Q2</v>
      </c>
      <c r="F4437" s="6" t="str">
        <f t="shared" si="625"/>
        <v>High</v>
      </c>
      <c r="G4437" s="6" t="str">
        <f t="shared" si="626"/>
        <v>Full Price</v>
      </c>
      <c r="H4437" s="6">
        <v>44292</v>
      </c>
      <c r="I4437" t="s">
        <v>5124</v>
      </c>
      <c r="J4437" t="s">
        <v>492</v>
      </c>
      <c r="K4437" t="s">
        <v>2269</v>
      </c>
      <c r="L4437" t="s">
        <v>30</v>
      </c>
      <c r="M4437" t="s">
        <v>31</v>
      </c>
      <c r="N4437" t="s">
        <v>53</v>
      </c>
      <c r="O4437" t="s">
        <v>54</v>
      </c>
      <c r="P4437" t="s">
        <v>270</v>
      </c>
      <c r="Q4437" t="s">
        <v>271</v>
      </c>
      <c r="R4437" s="7">
        <v>0</v>
      </c>
      <c r="S4437" s="7">
        <f t="shared" si="621"/>
        <v>88.04</v>
      </c>
      <c r="T4437" s="8">
        <v>22.8904</v>
      </c>
      <c r="U4437" s="8" t="str">
        <f t="shared" si="627"/>
        <v>Low</v>
      </c>
      <c r="V4437" s="7">
        <v>4</v>
      </c>
      <c r="W4437" s="8">
        <v>88.04</v>
      </c>
      <c r="X4437" s="8">
        <f t="shared" si="628"/>
        <v>4029</v>
      </c>
      <c r="Y4437" s="9">
        <v>0.26</v>
      </c>
      <c r="Z4437" s="9" t="str">
        <f t="shared" si="629"/>
        <v>High</v>
      </c>
    </row>
    <row r="4438" spans="1:26" x14ac:dyDescent="0.3">
      <c r="A4438" t="s">
        <v>5254</v>
      </c>
      <c r="B4438" s="6">
        <v>44287</v>
      </c>
      <c r="C4438" s="6" t="str">
        <f t="shared" si="622"/>
        <v>2021</v>
      </c>
      <c r="D4438" s="6" t="str">
        <f t="shared" si="623"/>
        <v>April</v>
      </c>
      <c r="E4438" s="6" t="str">
        <f t="shared" si="624"/>
        <v>Q2</v>
      </c>
      <c r="F4438" s="6" t="str">
        <f t="shared" si="625"/>
        <v>Low</v>
      </c>
      <c r="G4438" s="6" t="str">
        <f t="shared" si="626"/>
        <v>Full Price</v>
      </c>
      <c r="H4438" s="6">
        <v>44293</v>
      </c>
      <c r="I4438" t="s">
        <v>991</v>
      </c>
      <c r="J4438" t="s">
        <v>89</v>
      </c>
      <c r="K4438" t="s">
        <v>5025</v>
      </c>
      <c r="L4438" t="s">
        <v>61</v>
      </c>
      <c r="M4438" t="s">
        <v>91</v>
      </c>
      <c r="N4438" t="s">
        <v>92</v>
      </c>
      <c r="O4438" t="s">
        <v>33</v>
      </c>
      <c r="P4438" t="s">
        <v>1132</v>
      </c>
      <c r="Q4438" t="s">
        <v>287</v>
      </c>
      <c r="R4438" s="7">
        <v>0</v>
      </c>
      <c r="S4438" s="7">
        <f t="shared" si="621"/>
        <v>12.99</v>
      </c>
      <c r="T4438" s="8">
        <v>0.25979999999999998</v>
      </c>
      <c r="U4438" s="8" t="str">
        <f t="shared" si="627"/>
        <v>Low</v>
      </c>
      <c r="V4438" s="7">
        <v>1</v>
      </c>
      <c r="W4438" s="8">
        <v>12.99</v>
      </c>
      <c r="X4438" s="8">
        <f t="shared" si="628"/>
        <v>8098</v>
      </c>
      <c r="Y4438" s="9">
        <v>0.02</v>
      </c>
      <c r="Z4438" s="9" t="str">
        <f t="shared" si="629"/>
        <v>Low</v>
      </c>
    </row>
    <row r="4439" spans="1:26" x14ac:dyDescent="0.3">
      <c r="A4439" t="s">
        <v>5255</v>
      </c>
      <c r="B4439" s="6">
        <v>44287</v>
      </c>
      <c r="C4439" s="6" t="str">
        <f t="shared" si="622"/>
        <v>2021</v>
      </c>
      <c r="D4439" s="6" t="str">
        <f t="shared" si="623"/>
        <v>April</v>
      </c>
      <c r="E4439" s="6" t="str">
        <f t="shared" si="624"/>
        <v>Q2</v>
      </c>
      <c r="F4439" s="6" t="str">
        <f t="shared" si="625"/>
        <v>High</v>
      </c>
      <c r="G4439" s="6" t="str">
        <f t="shared" si="626"/>
        <v>Discounted</v>
      </c>
      <c r="H4439" s="6">
        <v>44291</v>
      </c>
      <c r="I4439" t="s">
        <v>3053</v>
      </c>
      <c r="J4439" t="s">
        <v>44</v>
      </c>
      <c r="K4439" t="s">
        <v>3257</v>
      </c>
      <c r="L4439" t="s">
        <v>61</v>
      </c>
      <c r="M4439" t="s">
        <v>31</v>
      </c>
      <c r="N4439" t="s">
        <v>41</v>
      </c>
      <c r="O4439" t="s">
        <v>54</v>
      </c>
      <c r="P4439" t="s">
        <v>270</v>
      </c>
      <c r="Q4439" t="s">
        <v>271</v>
      </c>
      <c r="R4439" s="7">
        <v>0.2</v>
      </c>
      <c r="S4439" s="7">
        <f t="shared" si="621"/>
        <v>11.4816</v>
      </c>
      <c r="T4439" s="8">
        <v>4.6643999999999997</v>
      </c>
      <c r="U4439" s="8" t="str">
        <f t="shared" si="627"/>
        <v>Low</v>
      </c>
      <c r="V4439" s="7">
        <v>3</v>
      </c>
      <c r="W4439" s="8">
        <v>14.352</v>
      </c>
      <c r="X4439" s="8">
        <f t="shared" si="628"/>
        <v>7912</v>
      </c>
      <c r="Y4439" s="9">
        <v>0.32500000000000001</v>
      </c>
      <c r="Z4439" s="9" t="str">
        <f t="shared" si="629"/>
        <v>High</v>
      </c>
    </row>
    <row r="4440" spans="1:26" x14ac:dyDescent="0.3">
      <c r="A4440" t="s">
        <v>5255</v>
      </c>
      <c r="B4440" s="6">
        <v>44287</v>
      </c>
      <c r="C4440" s="6" t="str">
        <f t="shared" si="622"/>
        <v>2021</v>
      </c>
      <c r="D4440" s="6" t="str">
        <f t="shared" si="623"/>
        <v>April</v>
      </c>
      <c r="E4440" s="6" t="str">
        <f t="shared" si="624"/>
        <v>Q2</v>
      </c>
      <c r="F4440" s="6" t="str">
        <f t="shared" si="625"/>
        <v>High</v>
      </c>
      <c r="G4440" s="6" t="str">
        <f t="shared" si="626"/>
        <v>Full Price</v>
      </c>
      <c r="H4440" s="6">
        <v>44291</v>
      </c>
      <c r="I4440" t="s">
        <v>3053</v>
      </c>
      <c r="J4440" t="s">
        <v>44</v>
      </c>
      <c r="K4440" t="s">
        <v>5256</v>
      </c>
      <c r="L4440" t="s">
        <v>61</v>
      </c>
      <c r="M4440" t="s">
        <v>31</v>
      </c>
      <c r="N4440" t="s">
        <v>46</v>
      </c>
      <c r="O4440" t="s">
        <v>54</v>
      </c>
      <c r="P4440" t="s">
        <v>270</v>
      </c>
      <c r="Q4440" t="s">
        <v>271</v>
      </c>
      <c r="R4440" s="7">
        <v>0</v>
      </c>
      <c r="S4440" s="7">
        <f t="shared" si="621"/>
        <v>20.7</v>
      </c>
      <c r="T4440" s="8">
        <v>9.9359999999999999</v>
      </c>
      <c r="U4440" s="8" t="str">
        <f t="shared" si="627"/>
        <v>Low</v>
      </c>
      <c r="V4440" s="7">
        <v>2</v>
      </c>
      <c r="W4440" s="8">
        <v>20.7</v>
      </c>
      <c r="X4440" s="8">
        <f t="shared" si="628"/>
        <v>7083</v>
      </c>
      <c r="Y4440" s="9">
        <v>0.48</v>
      </c>
      <c r="Z4440" s="9" t="str">
        <f t="shared" si="629"/>
        <v>High</v>
      </c>
    </row>
    <row r="4441" spans="1:26" x14ac:dyDescent="0.3">
      <c r="A4441" t="s">
        <v>5255</v>
      </c>
      <c r="B4441" s="6">
        <v>44287</v>
      </c>
      <c r="C4441" s="6" t="str">
        <f t="shared" si="622"/>
        <v>2021</v>
      </c>
      <c r="D4441" s="6" t="str">
        <f t="shared" si="623"/>
        <v>April</v>
      </c>
      <c r="E4441" s="6" t="str">
        <f t="shared" si="624"/>
        <v>Q2</v>
      </c>
      <c r="F4441" s="6" t="str">
        <f t="shared" si="625"/>
        <v>High</v>
      </c>
      <c r="G4441" s="6" t="str">
        <f t="shared" si="626"/>
        <v>Full Price</v>
      </c>
      <c r="H4441" s="6">
        <v>44291</v>
      </c>
      <c r="I4441" t="s">
        <v>3053</v>
      </c>
      <c r="J4441" t="s">
        <v>467</v>
      </c>
      <c r="K4441" t="s">
        <v>2177</v>
      </c>
      <c r="L4441" t="s">
        <v>61</v>
      </c>
      <c r="M4441" t="s">
        <v>31</v>
      </c>
      <c r="N4441" t="s">
        <v>356</v>
      </c>
      <c r="O4441" t="s">
        <v>54</v>
      </c>
      <c r="P4441" t="s">
        <v>270</v>
      </c>
      <c r="Q4441" t="s">
        <v>271</v>
      </c>
      <c r="R4441" s="7">
        <v>0</v>
      </c>
      <c r="S4441" s="7">
        <f t="shared" si="621"/>
        <v>10.95</v>
      </c>
      <c r="T4441" s="8">
        <v>3.2850000000000001</v>
      </c>
      <c r="U4441" s="8" t="str">
        <f t="shared" si="627"/>
        <v>Low</v>
      </c>
      <c r="V4441" s="7">
        <v>3</v>
      </c>
      <c r="W4441" s="8">
        <v>10.95</v>
      </c>
      <c r="X4441" s="8">
        <f t="shared" si="628"/>
        <v>8463</v>
      </c>
      <c r="Y4441" s="9">
        <v>0.3</v>
      </c>
      <c r="Z4441" s="9" t="str">
        <f t="shared" si="629"/>
        <v>High</v>
      </c>
    </row>
    <row r="4442" spans="1:26" x14ac:dyDescent="0.3">
      <c r="A4442" t="s">
        <v>5257</v>
      </c>
      <c r="B4442" s="6">
        <v>44287</v>
      </c>
      <c r="C4442" s="6" t="str">
        <f t="shared" si="622"/>
        <v>2021</v>
      </c>
      <c r="D4442" s="6" t="str">
        <f t="shared" si="623"/>
        <v>April</v>
      </c>
      <c r="E4442" s="6" t="str">
        <f t="shared" si="624"/>
        <v>Q2</v>
      </c>
      <c r="F4442" s="6" t="str">
        <f t="shared" si="625"/>
        <v>High</v>
      </c>
      <c r="G4442" s="6" t="str">
        <f t="shared" si="626"/>
        <v>Full Price</v>
      </c>
      <c r="H4442" s="6">
        <v>44289</v>
      </c>
      <c r="I4442" t="s">
        <v>5258</v>
      </c>
      <c r="J4442" t="s">
        <v>105</v>
      </c>
      <c r="K4442" t="s">
        <v>463</v>
      </c>
      <c r="L4442" t="s">
        <v>30</v>
      </c>
      <c r="M4442" t="s">
        <v>31</v>
      </c>
      <c r="N4442" t="s">
        <v>53</v>
      </c>
      <c r="O4442" t="s">
        <v>54</v>
      </c>
      <c r="P4442" t="s">
        <v>3489</v>
      </c>
      <c r="Q4442" t="s">
        <v>271</v>
      </c>
      <c r="R4442" s="7">
        <v>0</v>
      </c>
      <c r="S4442" s="7">
        <f t="shared" si="621"/>
        <v>59.52</v>
      </c>
      <c r="T4442" s="8">
        <v>15.475199999999999</v>
      </c>
      <c r="U4442" s="8" t="str">
        <f t="shared" si="627"/>
        <v>Low</v>
      </c>
      <c r="V4442" s="7">
        <v>3</v>
      </c>
      <c r="W4442" s="8">
        <v>59.52</v>
      </c>
      <c r="X4442" s="8">
        <f t="shared" si="628"/>
        <v>4836</v>
      </c>
      <c r="Y4442" s="9">
        <v>0.26</v>
      </c>
      <c r="Z4442" s="9" t="str">
        <f t="shared" si="629"/>
        <v>High</v>
      </c>
    </row>
    <row r="4443" spans="1:26" x14ac:dyDescent="0.3">
      <c r="A4443" t="s">
        <v>5257</v>
      </c>
      <c r="B4443" s="6">
        <v>44287</v>
      </c>
      <c r="C4443" s="6" t="str">
        <f t="shared" si="622"/>
        <v>2021</v>
      </c>
      <c r="D4443" s="6" t="str">
        <f t="shared" si="623"/>
        <v>April</v>
      </c>
      <c r="E4443" s="6" t="str">
        <f t="shared" si="624"/>
        <v>Q2</v>
      </c>
      <c r="F4443" s="6" t="str">
        <f t="shared" si="625"/>
        <v>High</v>
      </c>
      <c r="G4443" s="6" t="str">
        <f t="shared" si="626"/>
        <v>Full Price</v>
      </c>
      <c r="H4443" s="6">
        <v>44289</v>
      </c>
      <c r="I4443" t="s">
        <v>5258</v>
      </c>
      <c r="J4443" t="s">
        <v>492</v>
      </c>
      <c r="K4443" t="s">
        <v>1372</v>
      </c>
      <c r="L4443" t="s">
        <v>30</v>
      </c>
      <c r="M4443" t="s">
        <v>31</v>
      </c>
      <c r="N4443" t="s">
        <v>53</v>
      </c>
      <c r="O4443" t="s">
        <v>54</v>
      </c>
      <c r="P4443" t="s">
        <v>3489</v>
      </c>
      <c r="Q4443" t="s">
        <v>271</v>
      </c>
      <c r="R4443" s="7">
        <v>0</v>
      </c>
      <c r="S4443" s="7">
        <f t="shared" si="621"/>
        <v>263.88</v>
      </c>
      <c r="T4443" s="8">
        <v>71.247600000000006</v>
      </c>
      <c r="U4443" s="8" t="str">
        <f t="shared" si="627"/>
        <v>Low</v>
      </c>
      <c r="V4443" s="7">
        <v>6</v>
      </c>
      <c r="W4443" s="8">
        <v>263.88</v>
      </c>
      <c r="X4443" s="8">
        <f t="shared" si="628"/>
        <v>2113</v>
      </c>
      <c r="Y4443" s="9">
        <v>0.27</v>
      </c>
      <c r="Z4443" s="9" t="str">
        <f t="shared" si="629"/>
        <v>High</v>
      </c>
    </row>
    <row r="4444" spans="1:26" x14ac:dyDescent="0.3">
      <c r="A4444" t="s">
        <v>5257</v>
      </c>
      <c r="B4444" s="6">
        <v>44287</v>
      </c>
      <c r="C4444" s="6" t="str">
        <f t="shared" si="622"/>
        <v>2021</v>
      </c>
      <c r="D4444" s="6" t="str">
        <f t="shared" si="623"/>
        <v>April</v>
      </c>
      <c r="E4444" s="6" t="str">
        <f t="shared" si="624"/>
        <v>Q2</v>
      </c>
      <c r="F4444" s="6" t="str">
        <f t="shared" si="625"/>
        <v>High</v>
      </c>
      <c r="G4444" s="6" t="str">
        <f t="shared" si="626"/>
        <v>Full Price</v>
      </c>
      <c r="H4444" s="6">
        <v>44289</v>
      </c>
      <c r="I4444" t="s">
        <v>5258</v>
      </c>
      <c r="J4444" t="s">
        <v>89</v>
      </c>
      <c r="K4444" t="s">
        <v>2718</v>
      </c>
      <c r="L4444" t="s">
        <v>30</v>
      </c>
      <c r="M4444" t="s">
        <v>31</v>
      </c>
      <c r="N4444" t="s">
        <v>53</v>
      </c>
      <c r="O4444" t="s">
        <v>54</v>
      </c>
      <c r="P4444" t="s">
        <v>3489</v>
      </c>
      <c r="Q4444" t="s">
        <v>271</v>
      </c>
      <c r="R4444" s="7">
        <v>0</v>
      </c>
      <c r="S4444" s="7">
        <f t="shared" si="621"/>
        <v>30.48</v>
      </c>
      <c r="T4444" s="8">
        <v>7.9248000000000003</v>
      </c>
      <c r="U4444" s="8" t="str">
        <f t="shared" si="627"/>
        <v>Low</v>
      </c>
      <c r="V4444" s="7">
        <v>3</v>
      </c>
      <c r="W4444" s="8">
        <v>30.48</v>
      </c>
      <c r="X4444" s="8">
        <f t="shared" si="628"/>
        <v>6269</v>
      </c>
      <c r="Y4444" s="9">
        <v>0.26</v>
      </c>
      <c r="Z4444" s="9" t="str">
        <f t="shared" si="629"/>
        <v>High</v>
      </c>
    </row>
    <row r="4445" spans="1:26" x14ac:dyDescent="0.3">
      <c r="A4445" t="s">
        <v>5257</v>
      </c>
      <c r="B4445" s="6">
        <v>44287</v>
      </c>
      <c r="C4445" s="6" t="str">
        <f t="shared" si="622"/>
        <v>2021</v>
      </c>
      <c r="D4445" s="6" t="str">
        <f t="shared" si="623"/>
        <v>April</v>
      </c>
      <c r="E4445" s="6" t="str">
        <f t="shared" si="624"/>
        <v>Q2</v>
      </c>
      <c r="F4445" s="6" t="str">
        <f t="shared" si="625"/>
        <v>High</v>
      </c>
      <c r="G4445" s="6" t="str">
        <f t="shared" si="626"/>
        <v>Full Price</v>
      </c>
      <c r="H4445" s="6">
        <v>44289</v>
      </c>
      <c r="I4445" t="s">
        <v>5258</v>
      </c>
      <c r="J4445" t="s">
        <v>105</v>
      </c>
      <c r="K4445" t="s">
        <v>5259</v>
      </c>
      <c r="L4445" t="s">
        <v>30</v>
      </c>
      <c r="M4445" t="s">
        <v>31</v>
      </c>
      <c r="N4445" t="s">
        <v>53</v>
      </c>
      <c r="O4445" t="s">
        <v>54</v>
      </c>
      <c r="P4445" t="s">
        <v>3489</v>
      </c>
      <c r="Q4445" t="s">
        <v>271</v>
      </c>
      <c r="R4445" s="7">
        <v>0</v>
      </c>
      <c r="S4445" s="7">
        <f t="shared" si="621"/>
        <v>9.84</v>
      </c>
      <c r="T4445" s="8">
        <v>2.8536000000000001</v>
      </c>
      <c r="U4445" s="8" t="str">
        <f t="shared" si="627"/>
        <v>Low</v>
      </c>
      <c r="V4445" s="7">
        <v>3</v>
      </c>
      <c r="W4445" s="8">
        <v>9.84</v>
      </c>
      <c r="X4445" s="8">
        <f t="shared" si="628"/>
        <v>8661</v>
      </c>
      <c r="Y4445" s="9">
        <v>0.28999999999999998</v>
      </c>
      <c r="Z4445" s="9" t="str">
        <f t="shared" si="629"/>
        <v>High</v>
      </c>
    </row>
    <row r="4446" spans="1:26" x14ac:dyDescent="0.3">
      <c r="A4446" t="s">
        <v>5257</v>
      </c>
      <c r="B4446" s="6">
        <v>44287</v>
      </c>
      <c r="C4446" s="6" t="str">
        <f t="shared" si="622"/>
        <v>2021</v>
      </c>
      <c r="D4446" s="6" t="str">
        <f t="shared" si="623"/>
        <v>April</v>
      </c>
      <c r="E4446" s="6" t="str">
        <f t="shared" si="624"/>
        <v>Q2</v>
      </c>
      <c r="F4446" s="6" t="str">
        <f t="shared" si="625"/>
        <v>Low</v>
      </c>
      <c r="G4446" s="6" t="str">
        <f t="shared" si="626"/>
        <v>Full Price</v>
      </c>
      <c r="H4446" s="6">
        <v>44289</v>
      </c>
      <c r="I4446" t="s">
        <v>5258</v>
      </c>
      <c r="J4446" t="s">
        <v>151</v>
      </c>
      <c r="K4446" t="s">
        <v>419</v>
      </c>
      <c r="L4446" t="s">
        <v>30</v>
      </c>
      <c r="M4446" t="s">
        <v>31</v>
      </c>
      <c r="N4446" t="s">
        <v>49</v>
      </c>
      <c r="O4446" t="s">
        <v>54</v>
      </c>
      <c r="P4446" t="s">
        <v>3489</v>
      </c>
      <c r="Q4446" t="s">
        <v>271</v>
      </c>
      <c r="R4446" s="7">
        <v>0</v>
      </c>
      <c r="S4446" s="7">
        <f t="shared" si="621"/>
        <v>161.94</v>
      </c>
      <c r="T4446" s="8">
        <v>9.7164000000000001</v>
      </c>
      <c r="U4446" s="8" t="str">
        <f t="shared" si="627"/>
        <v>Low</v>
      </c>
      <c r="V4446" s="7">
        <v>3</v>
      </c>
      <c r="W4446" s="8">
        <v>161.94</v>
      </c>
      <c r="X4446" s="8">
        <f t="shared" si="628"/>
        <v>2945</v>
      </c>
      <c r="Y4446" s="9">
        <v>0.06</v>
      </c>
      <c r="Z4446" s="9" t="str">
        <f t="shared" si="629"/>
        <v>Low</v>
      </c>
    </row>
    <row r="4447" spans="1:26" x14ac:dyDescent="0.3">
      <c r="A4447" t="s">
        <v>5257</v>
      </c>
      <c r="B4447" s="6">
        <v>44287</v>
      </c>
      <c r="C4447" s="6" t="str">
        <f t="shared" si="622"/>
        <v>2021</v>
      </c>
      <c r="D4447" s="6" t="str">
        <f t="shared" si="623"/>
        <v>April</v>
      </c>
      <c r="E4447" s="6" t="str">
        <f t="shared" si="624"/>
        <v>Q2</v>
      </c>
      <c r="F4447" s="6" t="str">
        <f t="shared" si="625"/>
        <v>High</v>
      </c>
      <c r="G4447" s="6" t="str">
        <f t="shared" si="626"/>
        <v>Full Price</v>
      </c>
      <c r="H4447" s="6">
        <v>44289</v>
      </c>
      <c r="I4447" t="s">
        <v>5258</v>
      </c>
      <c r="J4447" t="s">
        <v>353</v>
      </c>
      <c r="K4447" t="s">
        <v>5151</v>
      </c>
      <c r="L4447" t="s">
        <v>30</v>
      </c>
      <c r="M4447" t="s">
        <v>91</v>
      </c>
      <c r="N4447" t="s">
        <v>92</v>
      </c>
      <c r="O4447" t="s">
        <v>54</v>
      </c>
      <c r="P4447" t="s">
        <v>3489</v>
      </c>
      <c r="Q4447" t="s">
        <v>271</v>
      </c>
      <c r="R4447" s="7">
        <v>0</v>
      </c>
      <c r="S4447" s="7">
        <f t="shared" si="621"/>
        <v>35.119999999999997</v>
      </c>
      <c r="T4447" s="8">
        <v>9.1311999999999998</v>
      </c>
      <c r="U4447" s="8" t="str">
        <f t="shared" si="627"/>
        <v>Low</v>
      </c>
      <c r="V4447" s="7">
        <v>4</v>
      </c>
      <c r="W4447" s="8">
        <v>35.119999999999997</v>
      </c>
      <c r="X4447" s="8">
        <f t="shared" si="628"/>
        <v>5934</v>
      </c>
      <c r="Y4447" s="9">
        <v>0.26</v>
      </c>
      <c r="Z4447" s="9" t="str">
        <f t="shared" si="629"/>
        <v>High</v>
      </c>
    </row>
    <row r="4448" spans="1:26" x14ac:dyDescent="0.3">
      <c r="A4448" t="s">
        <v>5260</v>
      </c>
      <c r="B4448" s="6">
        <v>44288</v>
      </c>
      <c r="C4448" s="6" t="str">
        <f t="shared" si="622"/>
        <v>2021</v>
      </c>
      <c r="D4448" s="6" t="str">
        <f t="shared" si="623"/>
        <v>April</v>
      </c>
      <c r="E4448" s="6" t="str">
        <f t="shared" si="624"/>
        <v>Q2</v>
      </c>
      <c r="F4448" s="6" t="str">
        <f t="shared" si="625"/>
        <v>High</v>
      </c>
      <c r="G4448" s="6" t="str">
        <f t="shared" si="626"/>
        <v>Full Price</v>
      </c>
      <c r="H4448" s="6">
        <v>44292</v>
      </c>
      <c r="I4448" t="s">
        <v>3063</v>
      </c>
      <c r="J4448" t="s">
        <v>74</v>
      </c>
      <c r="K4448" t="s">
        <v>2903</v>
      </c>
      <c r="L4448" t="s">
        <v>61</v>
      </c>
      <c r="M4448" t="s">
        <v>76</v>
      </c>
      <c r="N4448" t="s">
        <v>77</v>
      </c>
      <c r="O4448" t="s">
        <v>33</v>
      </c>
      <c r="P4448" t="s">
        <v>1132</v>
      </c>
      <c r="Q4448" t="s">
        <v>287</v>
      </c>
      <c r="R4448" s="7">
        <v>0</v>
      </c>
      <c r="S4448" s="7">
        <f t="shared" si="621"/>
        <v>1454.9</v>
      </c>
      <c r="T4448" s="8">
        <v>378.274</v>
      </c>
      <c r="U4448" s="8" t="str">
        <f t="shared" si="627"/>
        <v>Medium</v>
      </c>
      <c r="V4448" s="7">
        <v>5</v>
      </c>
      <c r="W4448" s="8">
        <v>1454.9</v>
      </c>
      <c r="X4448" s="8">
        <f t="shared" si="628"/>
        <v>252</v>
      </c>
      <c r="Y4448" s="9">
        <v>0.26</v>
      </c>
      <c r="Z4448" s="9" t="str">
        <f t="shared" si="629"/>
        <v>High</v>
      </c>
    </row>
    <row r="4449" spans="1:26" x14ac:dyDescent="0.3">
      <c r="A4449" t="s">
        <v>5261</v>
      </c>
      <c r="B4449" s="6">
        <v>44289</v>
      </c>
      <c r="C4449" s="6" t="str">
        <f t="shared" si="622"/>
        <v>2021</v>
      </c>
      <c r="D4449" s="6" t="str">
        <f t="shared" si="623"/>
        <v>April</v>
      </c>
      <c r="E4449" s="6" t="str">
        <f t="shared" si="624"/>
        <v>Q2</v>
      </c>
      <c r="F4449" s="6" t="str">
        <f t="shared" si="625"/>
        <v>Low</v>
      </c>
      <c r="G4449" s="6" t="str">
        <f t="shared" si="626"/>
        <v>Discounted</v>
      </c>
      <c r="H4449" s="6">
        <v>44293</v>
      </c>
      <c r="I4449" t="s">
        <v>1354</v>
      </c>
      <c r="J4449" t="s">
        <v>38</v>
      </c>
      <c r="K4449" t="s">
        <v>3661</v>
      </c>
      <c r="L4449" t="s">
        <v>30</v>
      </c>
      <c r="M4449" t="s">
        <v>31</v>
      </c>
      <c r="N4449" t="s">
        <v>41</v>
      </c>
      <c r="O4449" t="s">
        <v>54</v>
      </c>
      <c r="P4449" t="s">
        <v>55</v>
      </c>
      <c r="Q4449" t="s">
        <v>56</v>
      </c>
      <c r="R4449" s="7">
        <v>0.7</v>
      </c>
      <c r="S4449" s="7">
        <f t="shared" si="621"/>
        <v>29.953800000000001</v>
      </c>
      <c r="T4449" s="8">
        <v>-83.204999999999998</v>
      </c>
      <c r="U4449" s="8" t="str">
        <f t="shared" si="627"/>
        <v>Loss</v>
      </c>
      <c r="V4449" s="7">
        <v>9</v>
      </c>
      <c r="W4449" s="8">
        <v>99.846000000000004</v>
      </c>
      <c r="X4449" s="8">
        <f t="shared" si="628"/>
        <v>3788</v>
      </c>
      <c r="Y4449" s="9">
        <v>-0.83333333300000001</v>
      </c>
      <c r="Z4449" s="9" t="str">
        <f t="shared" si="629"/>
        <v>Low</v>
      </c>
    </row>
    <row r="4450" spans="1:26" x14ac:dyDescent="0.3">
      <c r="A4450" t="s">
        <v>5262</v>
      </c>
      <c r="B4450" s="6">
        <v>44289</v>
      </c>
      <c r="C4450" s="6" t="str">
        <f t="shared" si="622"/>
        <v>2021</v>
      </c>
      <c r="D4450" s="6" t="str">
        <f t="shared" si="623"/>
        <v>April</v>
      </c>
      <c r="E4450" s="6" t="str">
        <f t="shared" si="624"/>
        <v>Q2</v>
      </c>
      <c r="F4450" s="6" t="str">
        <f t="shared" si="625"/>
        <v>High</v>
      </c>
      <c r="G4450" s="6" t="str">
        <f t="shared" si="626"/>
        <v>Discounted</v>
      </c>
      <c r="H4450" s="6">
        <v>44289</v>
      </c>
      <c r="I4450" t="s">
        <v>384</v>
      </c>
      <c r="J4450" t="s">
        <v>67</v>
      </c>
      <c r="K4450" t="s">
        <v>3773</v>
      </c>
      <c r="L4450" t="s">
        <v>40</v>
      </c>
      <c r="M4450" t="s">
        <v>31</v>
      </c>
      <c r="N4450" t="s">
        <v>32</v>
      </c>
      <c r="O4450" t="s">
        <v>33</v>
      </c>
      <c r="P4450" t="s">
        <v>364</v>
      </c>
      <c r="Q4450" t="s">
        <v>35</v>
      </c>
      <c r="R4450" s="7">
        <v>0.2</v>
      </c>
      <c r="S4450" s="7">
        <f t="shared" si="621"/>
        <v>8.2176000000000009</v>
      </c>
      <c r="T4450" s="8">
        <v>3.21</v>
      </c>
      <c r="U4450" s="8" t="str">
        <f t="shared" si="627"/>
        <v>Low</v>
      </c>
      <c r="V4450" s="7">
        <v>3</v>
      </c>
      <c r="W4450" s="8">
        <v>10.272</v>
      </c>
      <c r="X4450" s="8">
        <f t="shared" si="628"/>
        <v>8600</v>
      </c>
      <c r="Y4450" s="9">
        <v>0.3125</v>
      </c>
      <c r="Z4450" s="9" t="str">
        <f t="shared" si="629"/>
        <v>High</v>
      </c>
    </row>
    <row r="4451" spans="1:26" x14ac:dyDescent="0.3">
      <c r="A4451" t="s">
        <v>5263</v>
      </c>
      <c r="B4451" s="6">
        <v>44289</v>
      </c>
      <c r="C4451" s="6" t="str">
        <f t="shared" si="622"/>
        <v>2021</v>
      </c>
      <c r="D4451" s="6" t="str">
        <f t="shared" si="623"/>
        <v>April</v>
      </c>
      <c r="E4451" s="6" t="str">
        <f t="shared" si="624"/>
        <v>Q2</v>
      </c>
      <c r="F4451" s="6" t="str">
        <f t="shared" si="625"/>
        <v>High</v>
      </c>
      <c r="G4451" s="6" t="str">
        <f t="shared" si="626"/>
        <v>Full Price</v>
      </c>
      <c r="H4451" s="6">
        <v>44295</v>
      </c>
      <c r="I4451" t="s">
        <v>1993</v>
      </c>
      <c r="J4451" t="s">
        <v>1322</v>
      </c>
      <c r="K4451" t="s">
        <v>3360</v>
      </c>
      <c r="L4451" t="s">
        <v>30</v>
      </c>
      <c r="M4451" t="s">
        <v>76</v>
      </c>
      <c r="N4451" t="s">
        <v>99</v>
      </c>
      <c r="O4451" t="s">
        <v>33</v>
      </c>
      <c r="P4451" t="s">
        <v>381</v>
      </c>
      <c r="Q4451" t="s">
        <v>237</v>
      </c>
      <c r="R4451" s="7">
        <v>0</v>
      </c>
      <c r="S4451" s="7">
        <f t="shared" si="621"/>
        <v>71.12</v>
      </c>
      <c r="T4451" s="8">
        <v>22.0472</v>
      </c>
      <c r="U4451" s="8" t="str">
        <f t="shared" si="627"/>
        <v>Low</v>
      </c>
      <c r="V4451" s="7">
        <v>4</v>
      </c>
      <c r="W4451" s="8">
        <v>71.12</v>
      </c>
      <c r="X4451" s="8">
        <f t="shared" si="628"/>
        <v>4437</v>
      </c>
      <c r="Y4451" s="9">
        <v>0.31</v>
      </c>
      <c r="Z4451" s="9" t="str">
        <f t="shared" si="629"/>
        <v>High</v>
      </c>
    </row>
    <row r="4452" spans="1:26" x14ac:dyDescent="0.3">
      <c r="A4452" t="s">
        <v>5263</v>
      </c>
      <c r="B4452" s="6">
        <v>44289</v>
      </c>
      <c r="C4452" s="6" t="str">
        <f t="shared" si="622"/>
        <v>2021</v>
      </c>
      <c r="D4452" s="6" t="str">
        <f t="shared" si="623"/>
        <v>April</v>
      </c>
      <c r="E4452" s="6" t="str">
        <f t="shared" si="624"/>
        <v>Q2</v>
      </c>
      <c r="F4452" s="6" t="str">
        <f t="shared" si="625"/>
        <v>High</v>
      </c>
      <c r="G4452" s="6" t="str">
        <f t="shared" si="626"/>
        <v>Full Price</v>
      </c>
      <c r="H4452" s="6">
        <v>44295</v>
      </c>
      <c r="I4452" t="s">
        <v>1993</v>
      </c>
      <c r="J4452" t="s">
        <v>153</v>
      </c>
      <c r="K4452" t="s">
        <v>2623</v>
      </c>
      <c r="L4452" t="s">
        <v>30</v>
      </c>
      <c r="M4452" t="s">
        <v>91</v>
      </c>
      <c r="N4452" t="s">
        <v>92</v>
      </c>
      <c r="O4452" t="s">
        <v>33</v>
      </c>
      <c r="P4452" t="s">
        <v>381</v>
      </c>
      <c r="Q4452" t="s">
        <v>237</v>
      </c>
      <c r="R4452" s="7">
        <v>0</v>
      </c>
      <c r="S4452" s="7">
        <f t="shared" si="621"/>
        <v>259.95999999999998</v>
      </c>
      <c r="T4452" s="8">
        <v>124.7808</v>
      </c>
      <c r="U4452" s="8" t="str">
        <f t="shared" si="627"/>
        <v>Medium</v>
      </c>
      <c r="V4452" s="7">
        <v>4</v>
      </c>
      <c r="W4452" s="8">
        <v>259.95999999999998</v>
      </c>
      <c r="X4452" s="8">
        <f t="shared" si="628"/>
        <v>2125</v>
      </c>
      <c r="Y4452" s="9">
        <v>0.48</v>
      </c>
      <c r="Z4452" s="9" t="str">
        <f t="shared" si="629"/>
        <v>High</v>
      </c>
    </row>
    <row r="4453" spans="1:26" x14ac:dyDescent="0.3">
      <c r="A4453" t="s">
        <v>5264</v>
      </c>
      <c r="B4453" s="6">
        <v>44290</v>
      </c>
      <c r="C4453" s="6" t="str">
        <f t="shared" si="622"/>
        <v>2021</v>
      </c>
      <c r="D4453" s="6" t="str">
        <f t="shared" si="623"/>
        <v>April</v>
      </c>
      <c r="E4453" s="6" t="str">
        <f t="shared" si="624"/>
        <v>Q2</v>
      </c>
      <c r="F4453" s="6" t="str">
        <f t="shared" si="625"/>
        <v>Low</v>
      </c>
      <c r="G4453" s="6" t="str">
        <f t="shared" si="626"/>
        <v>Full Price</v>
      </c>
      <c r="H4453" s="6">
        <v>44294</v>
      </c>
      <c r="I4453" t="s">
        <v>1562</v>
      </c>
      <c r="J4453" t="s">
        <v>1113</v>
      </c>
      <c r="K4453" t="s">
        <v>1114</v>
      </c>
      <c r="L4453" t="s">
        <v>40</v>
      </c>
      <c r="M4453" t="s">
        <v>76</v>
      </c>
      <c r="N4453" t="s">
        <v>99</v>
      </c>
      <c r="O4453" t="s">
        <v>54</v>
      </c>
      <c r="P4453" t="s">
        <v>962</v>
      </c>
      <c r="Q4453" t="s">
        <v>271</v>
      </c>
      <c r="R4453" s="7">
        <v>0</v>
      </c>
      <c r="S4453" s="7">
        <f t="shared" si="621"/>
        <v>82.64</v>
      </c>
      <c r="T4453" s="8">
        <v>7.4375999999999998</v>
      </c>
      <c r="U4453" s="8" t="str">
        <f t="shared" si="627"/>
        <v>Low</v>
      </c>
      <c r="V4453" s="7">
        <v>2</v>
      </c>
      <c r="W4453" s="8">
        <v>82.64</v>
      </c>
      <c r="X4453" s="8">
        <f t="shared" si="628"/>
        <v>4153</v>
      </c>
      <c r="Y4453" s="9">
        <v>0.09</v>
      </c>
      <c r="Z4453" s="9" t="str">
        <f t="shared" si="629"/>
        <v>Low</v>
      </c>
    </row>
    <row r="4454" spans="1:26" x14ac:dyDescent="0.3">
      <c r="A4454" t="s">
        <v>5264</v>
      </c>
      <c r="B4454" s="6">
        <v>44290</v>
      </c>
      <c r="C4454" s="6" t="str">
        <f t="shared" si="622"/>
        <v>2021</v>
      </c>
      <c r="D4454" s="6" t="str">
        <f t="shared" si="623"/>
        <v>April</v>
      </c>
      <c r="E4454" s="6" t="str">
        <f t="shared" si="624"/>
        <v>Q2</v>
      </c>
      <c r="F4454" s="6" t="str">
        <f t="shared" si="625"/>
        <v>High</v>
      </c>
      <c r="G4454" s="6" t="str">
        <f t="shared" si="626"/>
        <v>Full Price</v>
      </c>
      <c r="H4454" s="6">
        <v>44294</v>
      </c>
      <c r="I4454" t="s">
        <v>1562</v>
      </c>
      <c r="J4454" t="s">
        <v>806</v>
      </c>
      <c r="K4454" t="s">
        <v>807</v>
      </c>
      <c r="L4454" t="s">
        <v>40</v>
      </c>
      <c r="M4454" t="s">
        <v>31</v>
      </c>
      <c r="N4454" t="s">
        <v>49</v>
      </c>
      <c r="O4454" t="s">
        <v>54</v>
      </c>
      <c r="P4454" t="s">
        <v>962</v>
      </c>
      <c r="Q4454" t="s">
        <v>271</v>
      </c>
      <c r="R4454" s="7">
        <v>0</v>
      </c>
      <c r="S4454" s="7">
        <f t="shared" si="621"/>
        <v>31.02</v>
      </c>
      <c r="T4454" s="8">
        <v>8.0652000000000008</v>
      </c>
      <c r="U4454" s="8" t="str">
        <f t="shared" si="627"/>
        <v>Low</v>
      </c>
      <c r="V4454" s="7">
        <v>2</v>
      </c>
      <c r="W4454" s="8">
        <v>31.02</v>
      </c>
      <c r="X4454" s="8">
        <f t="shared" si="628"/>
        <v>6235</v>
      </c>
      <c r="Y4454" s="9">
        <v>0.26</v>
      </c>
      <c r="Z4454" s="9" t="str">
        <f t="shared" si="629"/>
        <v>High</v>
      </c>
    </row>
    <row r="4455" spans="1:26" x14ac:dyDescent="0.3">
      <c r="A4455" t="s">
        <v>5264</v>
      </c>
      <c r="B4455" s="6">
        <v>44290</v>
      </c>
      <c r="C4455" s="6" t="str">
        <f t="shared" si="622"/>
        <v>2021</v>
      </c>
      <c r="D4455" s="6" t="str">
        <f t="shared" si="623"/>
        <v>April</v>
      </c>
      <c r="E4455" s="6" t="str">
        <f t="shared" si="624"/>
        <v>Q2</v>
      </c>
      <c r="F4455" s="6" t="str">
        <f t="shared" si="625"/>
        <v>High</v>
      </c>
      <c r="G4455" s="6" t="str">
        <f t="shared" si="626"/>
        <v>Full Price</v>
      </c>
      <c r="H4455" s="6">
        <v>44294</v>
      </c>
      <c r="I4455" t="s">
        <v>1562</v>
      </c>
      <c r="J4455" t="s">
        <v>161</v>
      </c>
      <c r="K4455" t="s">
        <v>2218</v>
      </c>
      <c r="L4455" t="s">
        <v>40</v>
      </c>
      <c r="M4455" t="s">
        <v>91</v>
      </c>
      <c r="N4455" t="s">
        <v>110</v>
      </c>
      <c r="O4455" t="s">
        <v>54</v>
      </c>
      <c r="P4455" t="s">
        <v>962</v>
      </c>
      <c r="Q4455" t="s">
        <v>271</v>
      </c>
      <c r="R4455" s="7">
        <v>0</v>
      </c>
      <c r="S4455" s="7">
        <f t="shared" si="621"/>
        <v>89.97</v>
      </c>
      <c r="T4455" s="8">
        <v>37.787399999999998</v>
      </c>
      <c r="U4455" s="8" t="str">
        <f t="shared" si="627"/>
        <v>Low</v>
      </c>
      <c r="V4455" s="7">
        <v>3</v>
      </c>
      <c r="W4455" s="8">
        <v>89.97</v>
      </c>
      <c r="X4455" s="8">
        <f t="shared" si="628"/>
        <v>3983</v>
      </c>
      <c r="Y4455" s="9">
        <v>0.42</v>
      </c>
      <c r="Z4455" s="9" t="str">
        <f t="shared" si="629"/>
        <v>High</v>
      </c>
    </row>
    <row r="4456" spans="1:26" x14ac:dyDescent="0.3">
      <c r="A4456" t="s">
        <v>5265</v>
      </c>
      <c r="B4456" s="6">
        <v>44290</v>
      </c>
      <c r="C4456" s="6" t="str">
        <f t="shared" si="622"/>
        <v>2021</v>
      </c>
      <c r="D4456" s="6" t="str">
        <f t="shared" si="623"/>
        <v>April</v>
      </c>
      <c r="E4456" s="6" t="str">
        <f t="shared" si="624"/>
        <v>Q2</v>
      </c>
      <c r="F4456" s="6" t="str">
        <f t="shared" si="625"/>
        <v>High</v>
      </c>
      <c r="G4456" s="6" t="str">
        <f t="shared" si="626"/>
        <v>Full Price</v>
      </c>
      <c r="H4456" s="6">
        <v>44291</v>
      </c>
      <c r="I4456" t="s">
        <v>73</v>
      </c>
      <c r="J4456" t="s">
        <v>205</v>
      </c>
      <c r="K4456" t="s">
        <v>2729</v>
      </c>
      <c r="L4456" t="s">
        <v>40</v>
      </c>
      <c r="M4456" t="s">
        <v>31</v>
      </c>
      <c r="N4456" t="s">
        <v>32</v>
      </c>
      <c r="O4456" t="s">
        <v>62</v>
      </c>
      <c r="P4456" t="s">
        <v>114</v>
      </c>
      <c r="Q4456" t="s">
        <v>115</v>
      </c>
      <c r="R4456" s="7">
        <v>0</v>
      </c>
      <c r="S4456" s="7">
        <f t="shared" si="621"/>
        <v>27.81</v>
      </c>
      <c r="T4456" s="8">
        <v>13.0707</v>
      </c>
      <c r="U4456" s="8" t="str">
        <f t="shared" si="627"/>
        <v>Low</v>
      </c>
      <c r="V4456" s="7">
        <v>3</v>
      </c>
      <c r="W4456" s="8">
        <v>27.81</v>
      </c>
      <c r="X4456" s="8">
        <f t="shared" si="628"/>
        <v>6445</v>
      </c>
      <c r="Y4456" s="9">
        <v>0.47</v>
      </c>
      <c r="Z4456" s="9" t="str">
        <f t="shared" si="629"/>
        <v>High</v>
      </c>
    </row>
    <row r="4457" spans="1:26" x14ac:dyDescent="0.3">
      <c r="A4457" t="s">
        <v>5265</v>
      </c>
      <c r="B4457" s="6">
        <v>44290</v>
      </c>
      <c r="C4457" s="6" t="str">
        <f t="shared" si="622"/>
        <v>2021</v>
      </c>
      <c r="D4457" s="6" t="str">
        <f t="shared" si="623"/>
        <v>April</v>
      </c>
      <c r="E4457" s="6" t="str">
        <f t="shared" si="624"/>
        <v>Q2</v>
      </c>
      <c r="F4457" s="6" t="str">
        <f t="shared" si="625"/>
        <v>Low</v>
      </c>
      <c r="G4457" s="6" t="str">
        <f t="shared" si="626"/>
        <v>Full Price</v>
      </c>
      <c r="H4457" s="6">
        <v>44291</v>
      </c>
      <c r="I4457" t="s">
        <v>73</v>
      </c>
      <c r="J4457" t="s">
        <v>3326</v>
      </c>
      <c r="K4457" t="s">
        <v>5084</v>
      </c>
      <c r="L4457" t="s">
        <v>40</v>
      </c>
      <c r="M4457" t="s">
        <v>91</v>
      </c>
      <c r="N4457" t="s">
        <v>92</v>
      </c>
      <c r="O4457" t="s">
        <v>62</v>
      </c>
      <c r="P4457" t="s">
        <v>114</v>
      </c>
      <c r="Q4457" t="s">
        <v>115</v>
      </c>
      <c r="R4457" s="7">
        <v>0</v>
      </c>
      <c r="S4457" s="7">
        <f t="shared" si="621"/>
        <v>149.97</v>
      </c>
      <c r="T4457" s="8">
        <v>5.9988000000000001</v>
      </c>
      <c r="U4457" s="8" t="str">
        <f t="shared" si="627"/>
        <v>Low</v>
      </c>
      <c r="V4457" s="7">
        <v>3</v>
      </c>
      <c r="W4457" s="8">
        <v>149.97</v>
      </c>
      <c r="X4457" s="8">
        <f t="shared" si="628"/>
        <v>3078</v>
      </c>
      <c r="Y4457" s="9">
        <v>0.04</v>
      </c>
      <c r="Z4457" s="9" t="str">
        <f t="shared" si="629"/>
        <v>Low</v>
      </c>
    </row>
    <row r="4458" spans="1:26" x14ac:dyDescent="0.3">
      <c r="A4458" t="s">
        <v>5266</v>
      </c>
      <c r="B4458" s="6">
        <v>44290</v>
      </c>
      <c r="C4458" s="6" t="str">
        <f t="shared" si="622"/>
        <v>2021</v>
      </c>
      <c r="D4458" s="6" t="str">
        <f t="shared" si="623"/>
        <v>April</v>
      </c>
      <c r="E4458" s="6" t="str">
        <f t="shared" si="624"/>
        <v>Q2</v>
      </c>
      <c r="F4458" s="6" t="str">
        <f t="shared" si="625"/>
        <v>High</v>
      </c>
      <c r="G4458" s="6" t="str">
        <f t="shared" si="626"/>
        <v>Discounted</v>
      </c>
      <c r="H4458" s="6">
        <v>44295</v>
      </c>
      <c r="I4458" t="s">
        <v>1203</v>
      </c>
      <c r="J4458" t="s">
        <v>82</v>
      </c>
      <c r="K4458" t="s">
        <v>1860</v>
      </c>
      <c r="L4458" t="s">
        <v>30</v>
      </c>
      <c r="M4458" t="s">
        <v>31</v>
      </c>
      <c r="N4458" t="s">
        <v>41</v>
      </c>
      <c r="O4458" t="s">
        <v>54</v>
      </c>
      <c r="P4458" t="s">
        <v>270</v>
      </c>
      <c r="Q4458" t="s">
        <v>271</v>
      </c>
      <c r="R4458" s="7">
        <v>0.2</v>
      </c>
      <c r="S4458" s="7">
        <f t="shared" si="621"/>
        <v>471.02719999999999</v>
      </c>
      <c r="T4458" s="8">
        <v>183.995</v>
      </c>
      <c r="U4458" s="8" t="str">
        <f t="shared" si="627"/>
        <v>Medium</v>
      </c>
      <c r="V4458" s="7">
        <v>2</v>
      </c>
      <c r="W4458" s="8">
        <v>588.78399999999999</v>
      </c>
      <c r="X4458" s="8">
        <f t="shared" si="628"/>
        <v>970</v>
      </c>
      <c r="Y4458" s="9">
        <v>0.3125</v>
      </c>
      <c r="Z4458" s="9" t="str">
        <f t="shared" si="629"/>
        <v>High</v>
      </c>
    </row>
    <row r="4459" spans="1:26" x14ac:dyDescent="0.3">
      <c r="A4459" t="s">
        <v>5267</v>
      </c>
      <c r="B4459" s="6">
        <v>44291</v>
      </c>
      <c r="C4459" s="6" t="str">
        <f t="shared" si="622"/>
        <v>2021</v>
      </c>
      <c r="D4459" s="6" t="str">
        <f t="shared" si="623"/>
        <v>April</v>
      </c>
      <c r="E4459" s="6" t="str">
        <f t="shared" si="624"/>
        <v>Q2</v>
      </c>
      <c r="F4459" s="6" t="str">
        <f t="shared" si="625"/>
        <v>Low</v>
      </c>
      <c r="G4459" s="6" t="str">
        <f t="shared" si="626"/>
        <v>Discounted</v>
      </c>
      <c r="H4459" s="6">
        <v>44296</v>
      </c>
      <c r="I4459" t="s">
        <v>890</v>
      </c>
      <c r="J4459" t="s">
        <v>192</v>
      </c>
      <c r="K4459" t="s">
        <v>1064</v>
      </c>
      <c r="L4459" t="s">
        <v>40</v>
      </c>
      <c r="M4459" t="s">
        <v>31</v>
      </c>
      <c r="N4459" t="s">
        <v>49</v>
      </c>
      <c r="O4459" t="s">
        <v>33</v>
      </c>
      <c r="P4459" t="s">
        <v>34</v>
      </c>
      <c r="Q4459" t="s">
        <v>35</v>
      </c>
      <c r="R4459" s="7">
        <v>0.2</v>
      </c>
      <c r="S4459" s="7">
        <f t="shared" si="621"/>
        <v>126.6944</v>
      </c>
      <c r="T4459" s="8">
        <v>13.857200000000001</v>
      </c>
      <c r="U4459" s="8" t="str">
        <f t="shared" si="627"/>
        <v>Low</v>
      </c>
      <c r="V4459" s="7">
        <v>7</v>
      </c>
      <c r="W4459" s="8">
        <v>158.36799999999999</v>
      </c>
      <c r="X4459" s="8">
        <f t="shared" si="628"/>
        <v>3001</v>
      </c>
      <c r="Y4459" s="9">
        <v>8.7499999999999994E-2</v>
      </c>
      <c r="Z4459" s="9" t="str">
        <f t="shared" si="629"/>
        <v>Low</v>
      </c>
    </row>
    <row r="4460" spans="1:26" x14ac:dyDescent="0.3">
      <c r="A4460" t="s">
        <v>5268</v>
      </c>
      <c r="B4460" s="6">
        <v>44291</v>
      </c>
      <c r="C4460" s="6" t="str">
        <f t="shared" si="622"/>
        <v>2021</v>
      </c>
      <c r="D4460" s="6" t="str">
        <f t="shared" si="623"/>
        <v>April</v>
      </c>
      <c r="E4460" s="6" t="str">
        <f t="shared" si="624"/>
        <v>Q2</v>
      </c>
      <c r="F4460" s="6" t="str">
        <f t="shared" si="625"/>
        <v>Low</v>
      </c>
      <c r="G4460" s="6" t="str">
        <f t="shared" si="626"/>
        <v>Discounted</v>
      </c>
      <c r="H4460" s="6">
        <v>44295</v>
      </c>
      <c r="I4460" t="s">
        <v>3813</v>
      </c>
      <c r="J4460" t="s">
        <v>89</v>
      </c>
      <c r="K4460" t="s">
        <v>2573</v>
      </c>
      <c r="L4460" t="s">
        <v>30</v>
      </c>
      <c r="M4460" t="s">
        <v>31</v>
      </c>
      <c r="N4460" t="s">
        <v>356</v>
      </c>
      <c r="O4460" t="s">
        <v>54</v>
      </c>
      <c r="P4460" t="s">
        <v>55</v>
      </c>
      <c r="Q4460" t="s">
        <v>56</v>
      </c>
      <c r="R4460" s="7">
        <v>0.2</v>
      </c>
      <c r="S4460" s="7">
        <f t="shared" si="621"/>
        <v>615.34719999999993</v>
      </c>
      <c r="T4460" s="8">
        <v>-163.45160000000001</v>
      </c>
      <c r="U4460" s="8" t="str">
        <f t="shared" si="627"/>
        <v>Loss</v>
      </c>
      <c r="V4460" s="7">
        <v>4</v>
      </c>
      <c r="W4460" s="8">
        <v>769.18399999999997</v>
      </c>
      <c r="X4460" s="8">
        <f t="shared" si="628"/>
        <v>690</v>
      </c>
      <c r="Y4460" s="9">
        <v>-0.21249999999999999</v>
      </c>
      <c r="Z4460" s="9" t="str">
        <f t="shared" si="629"/>
        <v>Low</v>
      </c>
    </row>
    <row r="4461" spans="1:26" x14ac:dyDescent="0.3">
      <c r="A4461" t="s">
        <v>5268</v>
      </c>
      <c r="B4461" s="6">
        <v>44291</v>
      </c>
      <c r="C4461" s="6" t="str">
        <f t="shared" si="622"/>
        <v>2021</v>
      </c>
      <c r="D4461" s="6" t="str">
        <f t="shared" si="623"/>
        <v>April</v>
      </c>
      <c r="E4461" s="6" t="str">
        <f t="shared" si="624"/>
        <v>Q2</v>
      </c>
      <c r="F4461" s="6" t="str">
        <f t="shared" si="625"/>
        <v>Low</v>
      </c>
      <c r="G4461" s="6" t="str">
        <f t="shared" si="626"/>
        <v>Discounted</v>
      </c>
      <c r="H4461" s="6">
        <v>44295</v>
      </c>
      <c r="I4461" t="s">
        <v>3813</v>
      </c>
      <c r="J4461" t="s">
        <v>2941</v>
      </c>
      <c r="K4461" t="s">
        <v>5243</v>
      </c>
      <c r="L4461" t="s">
        <v>30</v>
      </c>
      <c r="M4461" t="s">
        <v>91</v>
      </c>
      <c r="N4461" t="s">
        <v>92</v>
      </c>
      <c r="O4461" t="s">
        <v>54</v>
      </c>
      <c r="P4461" t="s">
        <v>55</v>
      </c>
      <c r="Q4461" t="s">
        <v>56</v>
      </c>
      <c r="R4461" s="7">
        <v>0.4</v>
      </c>
      <c r="S4461" s="7">
        <f t="shared" si="621"/>
        <v>71.269199999999998</v>
      </c>
      <c r="T4461" s="8">
        <v>-27.715800000000002</v>
      </c>
      <c r="U4461" s="8" t="str">
        <f t="shared" si="627"/>
        <v>Loss</v>
      </c>
      <c r="V4461" s="7">
        <v>3</v>
      </c>
      <c r="W4461" s="8">
        <v>118.782</v>
      </c>
      <c r="X4461" s="8">
        <f t="shared" si="628"/>
        <v>3481</v>
      </c>
      <c r="Y4461" s="9">
        <v>-0.233333333</v>
      </c>
      <c r="Z4461" s="9" t="str">
        <f t="shared" si="629"/>
        <v>Low</v>
      </c>
    </row>
    <row r="4462" spans="1:26" x14ac:dyDescent="0.3">
      <c r="A4462" t="s">
        <v>5269</v>
      </c>
      <c r="B4462" s="6">
        <v>44292</v>
      </c>
      <c r="C4462" s="6" t="str">
        <f t="shared" si="622"/>
        <v>2021</v>
      </c>
      <c r="D4462" s="6" t="str">
        <f t="shared" si="623"/>
        <v>April</v>
      </c>
      <c r="E4462" s="6" t="str">
        <f t="shared" si="624"/>
        <v>Q2</v>
      </c>
      <c r="F4462" s="6" t="str">
        <f t="shared" si="625"/>
        <v>High</v>
      </c>
      <c r="G4462" s="6" t="str">
        <f t="shared" si="626"/>
        <v>Full Price</v>
      </c>
      <c r="H4462" s="6">
        <v>44296</v>
      </c>
      <c r="I4462" t="s">
        <v>846</v>
      </c>
      <c r="J4462" t="s">
        <v>1204</v>
      </c>
      <c r="K4462" t="s">
        <v>3353</v>
      </c>
      <c r="L4462" t="s">
        <v>40</v>
      </c>
      <c r="M4462" t="s">
        <v>91</v>
      </c>
      <c r="N4462" t="s">
        <v>92</v>
      </c>
      <c r="O4462" t="s">
        <v>54</v>
      </c>
      <c r="P4462" t="s">
        <v>4589</v>
      </c>
      <c r="Q4462" t="s">
        <v>4590</v>
      </c>
      <c r="R4462" s="7">
        <v>0</v>
      </c>
      <c r="S4462" s="7">
        <f t="shared" si="621"/>
        <v>1294.75</v>
      </c>
      <c r="T4462" s="8">
        <v>336.63499999999999</v>
      </c>
      <c r="U4462" s="8" t="str">
        <f t="shared" si="627"/>
        <v>Medium</v>
      </c>
      <c r="V4462" s="7">
        <v>5</v>
      </c>
      <c r="W4462" s="8">
        <v>1294.75</v>
      </c>
      <c r="X4462" s="8">
        <f t="shared" si="628"/>
        <v>315</v>
      </c>
      <c r="Y4462" s="9">
        <v>0.26</v>
      </c>
      <c r="Z4462" s="9" t="str">
        <f t="shared" si="629"/>
        <v>High</v>
      </c>
    </row>
    <row r="4463" spans="1:26" x14ac:dyDescent="0.3">
      <c r="A4463" t="s">
        <v>5270</v>
      </c>
      <c r="B4463" s="6">
        <v>44293</v>
      </c>
      <c r="C4463" s="6" t="str">
        <f t="shared" si="622"/>
        <v>2021</v>
      </c>
      <c r="D4463" s="6" t="str">
        <f t="shared" si="623"/>
        <v>April</v>
      </c>
      <c r="E4463" s="6" t="str">
        <f t="shared" si="624"/>
        <v>Q2</v>
      </c>
      <c r="F4463" s="6" t="str">
        <f t="shared" si="625"/>
        <v>High</v>
      </c>
      <c r="G4463" s="6" t="str">
        <f t="shared" si="626"/>
        <v>Discounted</v>
      </c>
      <c r="H4463" s="6">
        <v>44295</v>
      </c>
      <c r="I4463" t="s">
        <v>2799</v>
      </c>
      <c r="J4463" t="s">
        <v>532</v>
      </c>
      <c r="K4463" t="s">
        <v>2494</v>
      </c>
      <c r="L4463" t="s">
        <v>61</v>
      </c>
      <c r="M4463" t="s">
        <v>91</v>
      </c>
      <c r="N4463" t="s">
        <v>1035</v>
      </c>
      <c r="O4463" t="s">
        <v>69</v>
      </c>
      <c r="P4463" t="s">
        <v>139</v>
      </c>
      <c r="Q4463" t="s">
        <v>71</v>
      </c>
      <c r="R4463" s="7">
        <v>0.2</v>
      </c>
      <c r="S4463" s="7">
        <f t="shared" si="621"/>
        <v>959.98080000000004</v>
      </c>
      <c r="T4463" s="8">
        <v>374.99250000000001</v>
      </c>
      <c r="U4463" s="8" t="str">
        <f t="shared" si="627"/>
        <v>Medium</v>
      </c>
      <c r="V4463" s="7">
        <v>3</v>
      </c>
      <c r="W4463" s="8">
        <v>1199.9760000000001</v>
      </c>
      <c r="X4463" s="8">
        <f t="shared" si="628"/>
        <v>355</v>
      </c>
      <c r="Y4463" s="9">
        <v>0.3125</v>
      </c>
      <c r="Z4463" s="9" t="str">
        <f t="shared" si="629"/>
        <v>High</v>
      </c>
    </row>
    <row r="4464" spans="1:26" x14ac:dyDescent="0.3">
      <c r="A4464" t="s">
        <v>5271</v>
      </c>
      <c r="B4464" s="6">
        <v>44293</v>
      </c>
      <c r="C4464" s="6" t="str">
        <f t="shared" si="622"/>
        <v>2021</v>
      </c>
      <c r="D4464" s="6" t="str">
        <f t="shared" si="623"/>
        <v>April</v>
      </c>
      <c r="E4464" s="6" t="str">
        <f t="shared" si="624"/>
        <v>Q2</v>
      </c>
      <c r="F4464" s="6" t="str">
        <f t="shared" si="625"/>
        <v>Low</v>
      </c>
      <c r="G4464" s="6" t="str">
        <f t="shared" si="626"/>
        <v>Discounted</v>
      </c>
      <c r="H4464" s="6">
        <v>44298</v>
      </c>
      <c r="I4464" t="s">
        <v>540</v>
      </c>
      <c r="J4464" t="s">
        <v>353</v>
      </c>
      <c r="K4464" t="s">
        <v>3201</v>
      </c>
      <c r="L4464" t="s">
        <v>30</v>
      </c>
      <c r="M4464" t="s">
        <v>31</v>
      </c>
      <c r="N4464" t="s">
        <v>174</v>
      </c>
      <c r="O4464" t="s">
        <v>54</v>
      </c>
      <c r="P4464" t="s">
        <v>55</v>
      </c>
      <c r="Q4464" t="s">
        <v>56</v>
      </c>
      <c r="R4464" s="7">
        <v>0.2</v>
      </c>
      <c r="S4464" s="7">
        <f t="shared" si="621"/>
        <v>26.822399999999998</v>
      </c>
      <c r="T4464" s="8">
        <v>2.5146000000000002</v>
      </c>
      <c r="U4464" s="8" t="str">
        <f t="shared" si="627"/>
        <v>Low</v>
      </c>
      <c r="V4464" s="7">
        <v>3</v>
      </c>
      <c r="W4464" s="8">
        <v>33.527999999999999</v>
      </c>
      <c r="X4464" s="8">
        <f t="shared" si="628"/>
        <v>6038</v>
      </c>
      <c r="Y4464" s="9">
        <v>7.4999999999999997E-2</v>
      </c>
      <c r="Z4464" s="9" t="str">
        <f t="shared" si="629"/>
        <v>Low</v>
      </c>
    </row>
    <row r="4465" spans="1:26" x14ac:dyDescent="0.3">
      <c r="A4465" t="s">
        <v>5271</v>
      </c>
      <c r="B4465" s="6">
        <v>44293</v>
      </c>
      <c r="C4465" s="6" t="str">
        <f t="shared" si="622"/>
        <v>2021</v>
      </c>
      <c r="D4465" s="6" t="str">
        <f t="shared" si="623"/>
        <v>April</v>
      </c>
      <c r="E4465" s="6" t="str">
        <f t="shared" si="624"/>
        <v>Q2</v>
      </c>
      <c r="F4465" s="6" t="str">
        <f t="shared" si="625"/>
        <v>Low</v>
      </c>
      <c r="G4465" s="6" t="str">
        <f t="shared" si="626"/>
        <v>Discounted</v>
      </c>
      <c r="H4465" s="6">
        <v>44298</v>
      </c>
      <c r="I4465" t="s">
        <v>540</v>
      </c>
      <c r="J4465" t="s">
        <v>192</v>
      </c>
      <c r="K4465" t="s">
        <v>5272</v>
      </c>
      <c r="L4465" t="s">
        <v>30</v>
      </c>
      <c r="M4465" t="s">
        <v>31</v>
      </c>
      <c r="N4465" t="s">
        <v>49</v>
      </c>
      <c r="O4465" t="s">
        <v>54</v>
      </c>
      <c r="P4465" t="s">
        <v>55</v>
      </c>
      <c r="Q4465" t="s">
        <v>56</v>
      </c>
      <c r="R4465" s="7">
        <v>0.2</v>
      </c>
      <c r="S4465" s="7">
        <f t="shared" si="621"/>
        <v>29.395199999999999</v>
      </c>
      <c r="T4465" s="8">
        <v>3.6743999999999999</v>
      </c>
      <c r="U4465" s="8" t="str">
        <f t="shared" si="627"/>
        <v>Low</v>
      </c>
      <c r="V4465" s="7">
        <v>3</v>
      </c>
      <c r="W4465" s="8">
        <v>36.744</v>
      </c>
      <c r="X4465" s="8">
        <f t="shared" si="628"/>
        <v>5821</v>
      </c>
      <c r="Y4465" s="9">
        <v>0.1</v>
      </c>
      <c r="Z4465" s="9" t="str">
        <f t="shared" si="629"/>
        <v>Low</v>
      </c>
    </row>
    <row r="4466" spans="1:26" x14ac:dyDescent="0.3">
      <c r="A4466" t="s">
        <v>5273</v>
      </c>
      <c r="B4466" s="6">
        <v>44293</v>
      </c>
      <c r="C4466" s="6" t="str">
        <f t="shared" si="622"/>
        <v>2021</v>
      </c>
      <c r="D4466" s="6" t="str">
        <f t="shared" si="623"/>
        <v>April</v>
      </c>
      <c r="E4466" s="6" t="str">
        <f t="shared" si="624"/>
        <v>Q2</v>
      </c>
      <c r="F4466" s="6" t="str">
        <f t="shared" si="625"/>
        <v>High</v>
      </c>
      <c r="G4466" s="6" t="str">
        <f t="shared" si="626"/>
        <v>Discounted</v>
      </c>
      <c r="H4466" s="6">
        <v>44298</v>
      </c>
      <c r="I4466" t="s">
        <v>712</v>
      </c>
      <c r="J4466" t="s">
        <v>188</v>
      </c>
      <c r="K4466" t="s">
        <v>1470</v>
      </c>
      <c r="L4466" t="s">
        <v>61</v>
      </c>
      <c r="M4466" t="s">
        <v>76</v>
      </c>
      <c r="N4466" t="s">
        <v>77</v>
      </c>
      <c r="O4466" t="s">
        <v>54</v>
      </c>
      <c r="P4466" t="s">
        <v>270</v>
      </c>
      <c r="Q4466" t="s">
        <v>271</v>
      </c>
      <c r="R4466" s="7">
        <v>0.1</v>
      </c>
      <c r="S4466" s="7">
        <f t="shared" si="621"/>
        <v>592.87139999999999</v>
      </c>
      <c r="T4466" s="8">
        <v>146.38800000000001</v>
      </c>
      <c r="U4466" s="8" t="str">
        <f t="shared" si="627"/>
        <v>Medium</v>
      </c>
      <c r="V4466" s="7">
        <v>3</v>
      </c>
      <c r="W4466" s="8">
        <v>658.74599999999998</v>
      </c>
      <c r="X4466" s="8">
        <f t="shared" si="628"/>
        <v>840</v>
      </c>
      <c r="Y4466" s="9">
        <v>0.222222222</v>
      </c>
      <c r="Z4466" s="9" t="str">
        <f t="shared" si="629"/>
        <v>High</v>
      </c>
    </row>
    <row r="4467" spans="1:26" x14ac:dyDescent="0.3">
      <c r="A4467" t="s">
        <v>5274</v>
      </c>
      <c r="B4467" s="6">
        <v>44293</v>
      </c>
      <c r="C4467" s="6" t="str">
        <f t="shared" si="622"/>
        <v>2021</v>
      </c>
      <c r="D4467" s="6" t="str">
        <f t="shared" si="623"/>
        <v>April</v>
      </c>
      <c r="E4467" s="6" t="str">
        <f t="shared" si="624"/>
        <v>Q2</v>
      </c>
      <c r="F4467" s="6" t="str">
        <f t="shared" si="625"/>
        <v>High</v>
      </c>
      <c r="G4467" s="6" t="str">
        <f t="shared" si="626"/>
        <v>Full Price</v>
      </c>
      <c r="H4467" s="6">
        <v>44297</v>
      </c>
      <c r="I4467" t="s">
        <v>3195</v>
      </c>
      <c r="J4467" t="s">
        <v>105</v>
      </c>
      <c r="K4467" t="s">
        <v>1360</v>
      </c>
      <c r="L4467" t="s">
        <v>30</v>
      </c>
      <c r="M4467" t="s">
        <v>31</v>
      </c>
      <c r="N4467" t="s">
        <v>53</v>
      </c>
      <c r="O4467" t="s">
        <v>54</v>
      </c>
      <c r="P4467" t="s">
        <v>270</v>
      </c>
      <c r="Q4467" t="s">
        <v>271</v>
      </c>
      <c r="R4467" s="7">
        <v>0</v>
      </c>
      <c r="S4467" s="7">
        <f t="shared" si="621"/>
        <v>3.64</v>
      </c>
      <c r="T4467" s="8">
        <v>0.98280000000000001</v>
      </c>
      <c r="U4467" s="8" t="str">
        <f t="shared" si="627"/>
        <v>Low</v>
      </c>
      <c r="V4467" s="7">
        <v>2</v>
      </c>
      <c r="W4467" s="8">
        <v>3.64</v>
      </c>
      <c r="X4467" s="8">
        <f t="shared" si="628"/>
        <v>9682</v>
      </c>
      <c r="Y4467" s="9">
        <v>0.27</v>
      </c>
      <c r="Z4467" s="9" t="str">
        <f t="shared" si="629"/>
        <v>High</v>
      </c>
    </row>
    <row r="4468" spans="1:26" x14ac:dyDescent="0.3">
      <c r="A4468" t="s">
        <v>5275</v>
      </c>
      <c r="B4468" s="6">
        <v>44293</v>
      </c>
      <c r="C4468" s="6" t="str">
        <f t="shared" si="622"/>
        <v>2021</v>
      </c>
      <c r="D4468" s="6" t="str">
        <f t="shared" si="623"/>
        <v>April</v>
      </c>
      <c r="E4468" s="6" t="str">
        <f t="shared" si="624"/>
        <v>Q2</v>
      </c>
      <c r="F4468" s="6" t="str">
        <f t="shared" si="625"/>
        <v>High</v>
      </c>
      <c r="G4468" s="6" t="str">
        <f t="shared" si="626"/>
        <v>Full Price</v>
      </c>
      <c r="H4468" s="6">
        <v>44295</v>
      </c>
      <c r="I4468" t="s">
        <v>2389</v>
      </c>
      <c r="J4468" t="s">
        <v>67</v>
      </c>
      <c r="K4468" t="s">
        <v>5276</v>
      </c>
      <c r="L4468" t="s">
        <v>61</v>
      </c>
      <c r="M4468" t="s">
        <v>31</v>
      </c>
      <c r="N4468" t="s">
        <v>32</v>
      </c>
      <c r="O4468" t="s">
        <v>54</v>
      </c>
      <c r="P4468" t="s">
        <v>1286</v>
      </c>
      <c r="Q4468" t="s">
        <v>322</v>
      </c>
      <c r="R4468" s="7">
        <v>0</v>
      </c>
      <c r="S4468" s="7">
        <f t="shared" si="621"/>
        <v>37.94</v>
      </c>
      <c r="T4468" s="8">
        <v>18.211200000000002</v>
      </c>
      <c r="U4468" s="8" t="str">
        <f t="shared" si="627"/>
        <v>Low</v>
      </c>
      <c r="V4468" s="7">
        <v>2</v>
      </c>
      <c r="W4468" s="8">
        <v>37.94</v>
      </c>
      <c r="X4468" s="8">
        <f t="shared" si="628"/>
        <v>5750</v>
      </c>
      <c r="Y4468" s="9">
        <v>0.48</v>
      </c>
      <c r="Z4468" s="9" t="str">
        <f t="shared" si="629"/>
        <v>High</v>
      </c>
    </row>
    <row r="4469" spans="1:26" x14ac:dyDescent="0.3">
      <c r="A4469" t="s">
        <v>5277</v>
      </c>
      <c r="B4469" s="6">
        <v>44294</v>
      </c>
      <c r="C4469" s="6" t="str">
        <f t="shared" si="622"/>
        <v>2021</v>
      </c>
      <c r="D4469" s="6" t="str">
        <f t="shared" si="623"/>
        <v>April</v>
      </c>
      <c r="E4469" s="6" t="str">
        <f t="shared" si="624"/>
        <v>Q2</v>
      </c>
      <c r="F4469" s="6" t="str">
        <f t="shared" si="625"/>
        <v>Low</v>
      </c>
      <c r="G4469" s="6" t="str">
        <f t="shared" si="626"/>
        <v>Discounted</v>
      </c>
      <c r="H4469" s="6">
        <v>44300</v>
      </c>
      <c r="I4469" t="s">
        <v>2523</v>
      </c>
      <c r="J4469" t="s">
        <v>89</v>
      </c>
      <c r="K4469" t="s">
        <v>479</v>
      </c>
      <c r="L4469" t="s">
        <v>40</v>
      </c>
      <c r="M4469" t="s">
        <v>31</v>
      </c>
      <c r="N4469" t="s">
        <v>41</v>
      </c>
      <c r="O4469" t="s">
        <v>54</v>
      </c>
      <c r="P4469" t="s">
        <v>962</v>
      </c>
      <c r="Q4469" t="s">
        <v>132</v>
      </c>
      <c r="R4469" s="7">
        <v>0.7</v>
      </c>
      <c r="S4469" s="7">
        <f t="shared" si="621"/>
        <v>36.33120000000001</v>
      </c>
      <c r="T4469" s="8">
        <v>-100.92</v>
      </c>
      <c r="U4469" s="8" t="str">
        <f t="shared" si="627"/>
        <v>Loss</v>
      </c>
      <c r="V4469" s="7">
        <v>6</v>
      </c>
      <c r="W4469" s="8">
        <v>121.104</v>
      </c>
      <c r="X4469" s="8">
        <f t="shared" si="628"/>
        <v>3430</v>
      </c>
      <c r="Y4469" s="9">
        <v>-0.83333333300000001</v>
      </c>
      <c r="Z4469" s="9" t="str">
        <f t="shared" si="629"/>
        <v>Low</v>
      </c>
    </row>
    <row r="4470" spans="1:26" x14ac:dyDescent="0.3">
      <c r="A4470" t="s">
        <v>5277</v>
      </c>
      <c r="B4470" s="6">
        <v>44294</v>
      </c>
      <c r="C4470" s="6" t="str">
        <f t="shared" si="622"/>
        <v>2021</v>
      </c>
      <c r="D4470" s="6" t="str">
        <f t="shared" si="623"/>
        <v>April</v>
      </c>
      <c r="E4470" s="6" t="str">
        <f t="shared" si="624"/>
        <v>Q2</v>
      </c>
      <c r="F4470" s="6" t="str">
        <f t="shared" si="625"/>
        <v>High</v>
      </c>
      <c r="G4470" s="6" t="str">
        <f t="shared" si="626"/>
        <v>Discounted</v>
      </c>
      <c r="H4470" s="6">
        <v>44300</v>
      </c>
      <c r="I4470" t="s">
        <v>2523</v>
      </c>
      <c r="J4470" t="s">
        <v>89</v>
      </c>
      <c r="K4470" t="s">
        <v>5278</v>
      </c>
      <c r="L4470" t="s">
        <v>40</v>
      </c>
      <c r="M4470" t="s">
        <v>31</v>
      </c>
      <c r="N4470" t="s">
        <v>149</v>
      </c>
      <c r="O4470" t="s">
        <v>54</v>
      </c>
      <c r="P4470" t="s">
        <v>962</v>
      </c>
      <c r="Q4470" t="s">
        <v>132</v>
      </c>
      <c r="R4470" s="7">
        <v>0.2</v>
      </c>
      <c r="S4470" s="7">
        <f t="shared" si="621"/>
        <v>7.0975999999999999</v>
      </c>
      <c r="T4470" s="8">
        <v>3.2161</v>
      </c>
      <c r="U4470" s="8" t="str">
        <f t="shared" si="627"/>
        <v>Low</v>
      </c>
      <c r="V4470" s="7">
        <v>1</v>
      </c>
      <c r="W4470" s="8">
        <v>8.8719999999999999</v>
      </c>
      <c r="X4470" s="8">
        <f t="shared" si="628"/>
        <v>8809</v>
      </c>
      <c r="Y4470" s="9">
        <v>0.36249999999999999</v>
      </c>
      <c r="Z4470" s="9" t="str">
        <f t="shared" si="629"/>
        <v>High</v>
      </c>
    </row>
    <row r="4471" spans="1:26" x14ac:dyDescent="0.3">
      <c r="A4471" t="s">
        <v>5279</v>
      </c>
      <c r="B4471" s="6">
        <v>44294</v>
      </c>
      <c r="C4471" s="6" t="str">
        <f t="shared" si="622"/>
        <v>2021</v>
      </c>
      <c r="D4471" s="6" t="str">
        <f t="shared" si="623"/>
        <v>April</v>
      </c>
      <c r="E4471" s="6" t="str">
        <f t="shared" si="624"/>
        <v>Q2</v>
      </c>
      <c r="F4471" s="6" t="str">
        <f t="shared" si="625"/>
        <v>High</v>
      </c>
      <c r="G4471" s="6" t="str">
        <f t="shared" si="626"/>
        <v>Full Price</v>
      </c>
      <c r="H4471" s="6">
        <v>44297</v>
      </c>
      <c r="I4471" t="s">
        <v>1126</v>
      </c>
      <c r="J4471" t="s">
        <v>188</v>
      </c>
      <c r="K4471" t="s">
        <v>1422</v>
      </c>
      <c r="L4471" t="s">
        <v>30</v>
      </c>
      <c r="M4471" t="s">
        <v>76</v>
      </c>
      <c r="N4471" t="s">
        <v>138</v>
      </c>
      <c r="O4471" t="s">
        <v>62</v>
      </c>
      <c r="P4471" t="s">
        <v>406</v>
      </c>
      <c r="Q4471" t="s">
        <v>64</v>
      </c>
      <c r="R4471" s="7">
        <v>0</v>
      </c>
      <c r="S4471" s="7">
        <f t="shared" si="621"/>
        <v>354.9</v>
      </c>
      <c r="T4471" s="8">
        <v>88.724999999999994</v>
      </c>
      <c r="U4471" s="8" t="str">
        <f t="shared" si="627"/>
        <v>Low</v>
      </c>
      <c r="V4471" s="7">
        <v>5</v>
      </c>
      <c r="W4471" s="8">
        <v>354.9</v>
      </c>
      <c r="X4471" s="8">
        <f t="shared" si="628"/>
        <v>1644</v>
      </c>
      <c r="Y4471" s="9">
        <v>0.25</v>
      </c>
      <c r="Z4471" s="9" t="str">
        <f t="shared" si="629"/>
        <v>High</v>
      </c>
    </row>
    <row r="4472" spans="1:26" x14ac:dyDescent="0.3">
      <c r="A4472" t="s">
        <v>5280</v>
      </c>
      <c r="B4472" s="6">
        <v>44294</v>
      </c>
      <c r="C4472" s="6" t="str">
        <f t="shared" si="622"/>
        <v>2021</v>
      </c>
      <c r="D4472" s="6" t="str">
        <f t="shared" si="623"/>
        <v>April</v>
      </c>
      <c r="E4472" s="6" t="str">
        <f t="shared" si="624"/>
        <v>Q2</v>
      </c>
      <c r="F4472" s="6" t="str">
        <f t="shared" si="625"/>
        <v>High</v>
      </c>
      <c r="G4472" s="6" t="str">
        <f t="shared" si="626"/>
        <v>Full Price</v>
      </c>
      <c r="H4472" s="6">
        <v>44300</v>
      </c>
      <c r="I4472" t="s">
        <v>3214</v>
      </c>
      <c r="J4472" t="s">
        <v>643</v>
      </c>
      <c r="K4472" t="s">
        <v>5281</v>
      </c>
      <c r="L4472" t="s">
        <v>30</v>
      </c>
      <c r="M4472" t="s">
        <v>76</v>
      </c>
      <c r="N4472" t="s">
        <v>99</v>
      </c>
      <c r="O4472" t="s">
        <v>69</v>
      </c>
      <c r="P4472" t="s">
        <v>70</v>
      </c>
      <c r="Q4472" t="s">
        <v>71</v>
      </c>
      <c r="R4472" s="7">
        <v>0</v>
      </c>
      <c r="S4472" s="7">
        <f t="shared" si="621"/>
        <v>24.7</v>
      </c>
      <c r="T4472" s="8">
        <v>10.374000000000001</v>
      </c>
      <c r="U4472" s="8" t="str">
        <f t="shared" si="627"/>
        <v>Low</v>
      </c>
      <c r="V4472" s="7">
        <v>5</v>
      </c>
      <c r="W4472" s="8">
        <v>24.7</v>
      </c>
      <c r="X4472" s="8">
        <f t="shared" si="628"/>
        <v>6708</v>
      </c>
      <c r="Y4472" s="9">
        <v>0.42</v>
      </c>
      <c r="Z4472" s="9" t="str">
        <f t="shared" si="629"/>
        <v>High</v>
      </c>
    </row>
    <row r="4473" spans="1:26" x14ac:dyDescent="0.3">
      <c r="A4473" t="s">
        <v>5282</v>
      </c>
      <c r="B4473" s="6">
        <v>44294</v>
      </c>
      <c r="C4473" s="6" t="str">
        <f t="shared" si="622"/>
        <v>2021</v>
      </c>
      <c r="D4473" s="6" t="str">
        <f t="shared" si="623"/>
        <v>April</v>
      </c>
      <c r="E4473" s="6" t="str">
        <f t="shared" si="624"/>
        <v>Q2</v>
      </c>
      <c r="F4473" s="6" t="str">
        <f t="shared" si="625"/>
        <v>High</v>
      </c>
      <c r="G4473" s="6" t="str">
        <f t="shared" si="626"/>
        <v>Full Price</v>
      </c>
      <c r="H4473" s="6">
        <v>44298</v>
      </c>
      <c r="I4473" t="s">
        <v>2111</v>
      </c>
      <c r="J4473" t="s">
        <v>67</v>
      </c>
      <c r="K4473" t="s">
        <v>1942</v>
      </c>
      <c r="L4473" t="s">
        <v>30</v>
      </c>
      <c r="M4473" t="s">
        <v>31</v>
      </c>
      <c r="N4473" t="s">
        <v>32</v>
      </c>
      <c r="O4473" t="s">
        <v>69</v>
      </c>
      <c r="P4473" t="s">
        <v>70</v>
      </c>
      <c r="Q4473" t="s">
        <v>71</v>
      </c>
      <c r="R4473" s="7">
        <v>0</v>
      </c>
      <c r="S4473" s="7">
        <f t="shared" si="621"/>
        <v>12.96</v>
      </c>
      <c r="T4473" s="8">
        <v>6.2207999999999997</v>
      </c>
      <c r="U4473" s="8" t="str">
        <f t="shared" si="627"/>
        <v>Low</v>
      </c>
      <c r="V4473" s="7">
        <v>2</v>
      </c>
      <c r="W4473" s="8">
        <v>12.96</v>
      </c>
      <c r="X4473" s="8">
        <f t="shared" si="628"/>
        <v>8103</v>
      </c>
      <c r="Y4473" s="9">
        <v>0.48</v>
      </c>
      <c r="Z4473" s="9" t="str">
        <f t="shared" si="629"/>
        <v>High</v>
      </c>
    </row>
    <row r="4474" spans="1:26" x14ac:dyDescent="0.3">
      <c r="A4474" t="s">
        <v>5282</v>
      </c>
      <c r="B4474" s="6">
        <v>44294</v>
      </c>
      <c r="C4474" s="6" t="str">
        <f t="shared" si="622"/>
        <v>2021</v>
      </c>
      <c r="D4474" s="6" t="str">
        <f t="shared" si="623"/>
        <v>April</v>
      </c>
      <c r="E4474" s="6" t="str">
        <f t="shared" si="624"/>
        <v>Q2</v>
      </c>
      <c r="F4474" s="6" t="str">
        <f t="shared" si="625"/>
        <v>High</v>
      </c>
      <c r="G4474" s="6" t="str">
        <f t="shared" si="626"/>
        <v>Full Price</v>
      </c>
      <c r="H4474" s="6">
        <v>44298</v>
      </c>
      <c r="I4474" t="s">
        <v>2111</v>
      </c>
      <c r="J4474" t="s">
        <v>67</v>
      </c>
      <c r="K4474" t="s">
        <v>133</v>
      </c>
      <c r="L4474" t="s">
        <v>30</v>
      </c>
      <c r="M4474" t="s">
        <v>31</v>
      </c>
      <c r="N4474" t="s">
        <v>32</v>
      </c>
      <c r="O4474" t="s">
        <v>69</v>
      </c>
      <c r="P4474" t="s">
        <v>70</v>
      </c>
      <c r="Q4474" t="s">
        <v>71</v>
      </c>
      <c r="R4474" s="7">
        <v>0</v>
      </c>
      <c r="S4474" s="7">
        <f t="shared" si="621"/>
        <v>20.04</v>
      </c>
      <c r="T4474" s="8">
        <v>9.6191999999999993</v>
      </c>
      <c r="U4474" s="8" t="str">
        <f t="shared" si="627"/>
        <v>Low</v>
      </c>
      <c r="V4474" s="7">
        <v>3</v>
      </c>
      <c r="W4474" s="8">
        <v>20.04</v>
      </c>
      <c r="X4474" s="8">
        <f t="shared" si="628"/>
        <v>7131</v>
      </c>
      <c r="Y4474" s="9">
        <v>0.48</v>
      </c>
      <c r="Z4474" s="9" t="str">
        <f t="shared" si="629"/>
        <v>High</v>
      </c>
    </row>
    <row r="4475" spans="1:26" x14ac:dyDescent="0.3">
      <c r="A4475" t="s">
        <v>5282</v>
      </c>
      <c r="B4475" s="6">
        <v>44294</v>
      </c>
      <c r="C4475" s="6" t="str">
        <f t="shared" si="622"/>
        <v>2021</v>
      </c>
      <c r="D4475" s="6" t="str">
        <f t="shared" si="623"/>
        <v>April</v>
      </c>
      <c r="E4475" s="6" t="str">
        <f t="shared" si="624"/>
        <v>Q2</v>
      </c>
      <c r="F4475" s="6" t="str">
        <f t="shared" si="625"/>
        <v>Low</v>
      </c>
      <c r="G4475" s="6" t="str">
        <f t="shared" si="626"/>
        <v>Full Price</v>
      </c>
      <c r="H4475" s="6">
        <v>44298</v>
      </c>
      <c r="I4475" t="s">
        <v>2111</v>
      </c>
      <c r="J4475" t="s">
        <v>151</v>
      </c>
      <c r="K4475" t="s">
        <v>343</v>
      </c>
      <c r="L4475" t="s">
        <v>30</v>
      </c>
      <c r="M4475" t="s">
        <v>31</v>
      </c>
      <c r="N4475" t="s">
        <v>49</v>
      </c>
      <c r="O4475" t="s">
        <v>69</v>
      </c>
      <c r="P4475" t="s">
        <v>70</v>
      </c>
      <c r="Q4475" t="s">
        <v>71</v>
      </c>
      <c r="R4475" s="7">
        <v>0</v>
      </c>
      <c r="S4475" s="7">
        <f t="shared" si="621"/>
        <v>64.959999999999994</v>
      </c>
      <c r="T4475" s="8">
        <v>2.5983999999999998</v>
      </c>
      <c r="U4475" s="8" t="str">
        <f t="shared" si="627"/>
        <v>Low</v>
      </c>
      <c r="V4475" s="7">
        <v>2</v>
      </c>
      <c r="W4475" s="8">
        <v>64.959999999999994</v>
      </c>
      <c r="X4475" s="8">
        <f t="shared" si="628"/>
        <v>4613</v>
      </c>
      <c r="Y4475" s="9">
        <v>0.04</v>
      </c>
      <c r="Z4475" s="9" t="str">
        <f t="shared" si="629"/>
        <v>Low</v>
      </c>
    </row>
    <row r="4476" spans="1:26" x14ac:dyDescent="0.3">
      <c r="A4476" t="s">
        <v>5283</v>
      </c>
      <c r="B4476" s="6">
        <v>44294</v>
      </c>
      <c r="C4476" s="6" t="str">
        <f t="shared" si="622"/>
        <v>2021</v>
      </c>
      <c r="D4476" s="6" t="str">
        <f t="shared" si="623"/>
        <v>April</v>
      </c>
      <c r="E4476" s="6" t="str">
        <f t="shared" si="624"/>
        <v>Q2</v>
      </c>
      <c r="F4476" s="6" t="str">
        <f t="shared" si="625"/>
        <v>Low</v>
      </c>
      <c r="G4476" s="6" t="str">
        <f t="shared" si="626"/>
        <v>Discounted</v>
      </c>
      <c r="H4476" s="6">
        <v>44298</v>
      </c>
      <c r="I4476" t="s">
        <v>2476</v>
      </c>
      <c r="J4476" t="s">
        <v>74</v>
      </c>
      <c r="K4476" t="s">
        <v>3768</v>
      </c>
      <c r="L4476" t="s">
        <v>30</v>
      </c>
      <c r="M4476" t="s">
        <v>76</v>
      </c>
      <c r="N4476" t="s">
        <v>77</v>
      </c>
      <c r="O4476" t="s">
        <v>33</v>
      </c>
      <c r="P4476" t="s">
        <v>34</v>
      </c>
      <c r="Q4476" t="s">
        <v>35</v>
      </c>
      <c r="R4476" s="7">
        <v>0.3</v>
      </c>
      <c r="S4476" s="7">
        <f t="shared" si="621"/>
        <v>67.188800000000001</v>
      </c>
      <c r="T4476" s="8">
        <v>-4.1135999999999999</v>
      </c>
      <c r="U4476" s="8" t="str">
        <f t="shared" si="627"/>
        <v>Loss</v>
      </c>
      <c r="V4476" s="7">
        <v>4</v>
      </c>
      <c r="W4476" s="8">
        <v>95.983999999999995</v>
      </c>
      <c r="X4476" s="8">
        <f t="shared" si="628"/>
        <v>3859</v>
      </c>
      <c r="Y4476" s="9">
        <v>-4.2857143E-2</v>
      </c>
      <c r="Z4476" s="9" t="str">
        <f t="shared" si="629"/>
        <v>Low</v>
      </c>
    </row>
    <row r="4477" spans="1:26" x14ac:dyDescent="0.3">
      <c r="A4477" t="s">
        <v>5283</v>
      </c>
      <c r="B4477" s="6">
        <v>44294</v>
      </c>
      <c r="C4477" s="6" t="str">
        <f t="shared" si="622"/>
        <v>2021</v>
      </c>
      <c r="D4477" s="6" t="str">
        <f t="shared" si="623"/>
        <v>April</v>
      </c>
      <c r="E4477" s="6" t="str">
        <f t="shared" si="624"/>
        <v>Q2</v>
      </c>
      <c r="F4477" s="6" t="str">
        <f t="shared" si="625"/>
        <v>Low</v>
      </c>
      <c r="G4477" s="6" t="str">
        <f t="shared" si="626"/>
        <v>Discounted</v>
      </c>
      <c r="H4477" s="6">
        <v>44298</v>
      </c>
      <c r="I4477" t="s">
        <v>2476</v>
      </c>
      <c r="J4477" t="s">
        <v>38</v>
      </c>
      <c r="K4477" t="s">
        <v>1408</v>
      </c>
      <c r="L4477" t="s">
        <v>30</v>
      </c>
      <c r="M4477" t="s">
        <v>31</v>
      </c>
      <c r="N4477" t="s">
        <v>41</v>
      </c>
      <c r="O4477" t="s">
        <v>33</v>
      </c>
      <c r="P4477" t="s">
        <v>34</v>
      </c>
      <c r="Q4477" t="s">
        <v>35</v>
      </c>
      <c r="R4477" s="7">
        <v>0.8</v>
      </c>
      <c r="S4477" s="7">
        <f t="shared" si="621"/>
        <v>217.75839999999994</v>
      </c>
      <c r="T4477" s="8">
        <v>-1850.9464</v>
      </c>
      <c r="U4477" s="8" t="str">
        <f t="shared" si="627"/>
        <v>Loss</v>
      </c>
      <c r="V4477" s="7">
        <v>4</v>
      </c>
      <c r="W4477" s="8">
        <v>1088.7919999999999</v>
      </c>
      <c r="X4477" s="8">
        <f t="shared" si="628"/>
        <v>411</v>
      </c>
      <c r="Y4477" s="9">
        <v>-1.7</v>
      </c>
      <c r="Z4477" s="9" t="str">
        <f t="shared" si="629"/>
        <v>Low</v>
      </c>
    </row>
    <row r="4478" spans="1:26" x14ac:dyDescent="0.3">
      <c r="A4478" t="s">
        <v>5283</v>
      </c>
      <c r="B4478" s="6">
        <v>44294</v>
      </c>
      <c r="C4478" s="6" t="str">
        <f t="shared" si="622"/>
        <v>2021</v>
      </c>
      <c r="D4478" s="6" t="str">
        <f t="shared" si="623"/>
        <v>April</v>
      </c>
      <c r="E4478" s="6" t="str">
        <f t="shared" si="624"/>
        <v>Q2</v>
      </c>
      <c r="F4478" s="6" t="str">
        <f t="shared" si="625"/>
        <v>Low</v>
      </c>
      <c r="G4478" s="6" t="str">
        <f t="shared" si="626"/>
        <v>Discounted</v>
      </c>
      <c r="H4478" s="6">
        <v>44298</v>
      </c>
      <c r="I4478" t="s">
        <v>2476</v>
      </c>
      <c r="J4478" t="s">
        <v>732</v>
      </c>
      <c r="K4478" t="s">
        <v>4031</v>
      </c>
      <c r="L4478" t="s">
        <v>30</v>
      </c>
      <c r="M4478" t="s">
        <v>91</v>
      </c>
      <c r="N4478" t="s">
        <v>110</v>
      </c>
      <c r="O4478" t="s">
        <v>33</v>
      </c>
      <c r="P4478" t="s">
        <v>34</v>
      </c>
      <c r="Q4478" t="s">
        <v>35</v>
      </c>
      <c r="R4478" s="7">
        <v>0.2</v>
      </c>
      <c r="S4478" s="7">
        <f t="shared" si="621"/>
        <v>345.54239999999999</v>
      </c>
      <c r="T4478" s="8">
        <v>64.789199999999994</v>
      </c>
      <c r="U4478" s="8" t="str">
        <f t="shared" si="627"/>
        <v>Low</v>
      </c>
      <c r="V4478" s="7">
        <v>9</v>
      </c>
      <c r="W4478" s="8">
        <v>431.928</v>
      </c>
      <c r="X4478" s="8">
        <f t="shared" si="628"/>
        <v>1381</v>
      </c>
      <c r="Y4478" s="9">
        <v>0.15</v>
      </c>
      <c r="Z4478" s="9" t="str">
        <f t="shared" si="629"/>
        <v>Low</v>
      </c>
    </row>
    <row r="4479" spans="1:26" x14ac:dyDescent="0.3">
      <c r="A4479" t="s">
        <v>5284</v>
      </c>
      <c r="B4479" s="6">
        <v>44294</v>
      </c>
      <c r="C4479" s="6" t="str">
        <f t="shared" si="622"/>
        <v>2021</v>
      </c>
      <c r="D4479" s="6" t="str">
        <f t="shared" si="623"/>
        <v>April</v>
      </c>
      <c r="E4479" s="6" t="str">
        <f t="shared" si="624"/>
        <v>Q2</v>
      </c>
      <c r="F4479" s="6" t="str">
        <f t="shared" si="625"/>
        <v>Low</v>
      </c>
      <c r="G4479" s="6" t="str">
        <f t="shared" si="626"/>
        <v>Full Price</v>
      </c>
      <c r="H4479" s="6">
        <v>44301</v>
      </c>
      <c r="I4479" t="s">
        <v>527</v>
      </c>
      <c r="J4479" t="s">
        <v>192</v>
      </c>
      <c r="K4479" t="s">
        <v>2951</v>
      </c>
      <c r="L4479" t="s">
        <v>40</v>
      </c>
      <c r="M4479" t="s">
        <v>76</v>
      </c>
      <c r="N4479" t="s">
        <v>99</v>
      </c>
      <c r="O4479" t="s">
        <v>62</v>
      </c>
      <c r="P4479" t="s">
        <v>3408</v>
      </c>
      <c r="Q4479" t="s">
        <v>191</v>
      </c>
      <c r="R4479" s="7">
        <v>0</v>
      </c>
      <c r="S4479" s="7">
        <f t="shared" si="621"/>
        <v>159.91999999999999</v>
      </c>
      <c r="T4479" s="8">
        <v>31.984000000000002</v>
      </c>
      <c r="U4479" s="8" t="str">
        <f t="shared" si="627"/>
        <v>Low</v>
      </c>
      <c r="V4479" s="7">
        <v>4</v>
      </c>
      <c r="W4479" s="8">
        <v>159.91999999999999</v>
      </c>
      <c r="X4479" s="8">
        <f t="shared" si="628"/>
        <v>2981</v>
      </c>
      <c r="Y4479" s="9">
        <v>0.2</v>
      </c>
      <c r="Z4479" s="9" t="str">
        <f t="shared" si="629"/>
        <v>Low</v>
      </c>
    </row>
    <row r="4480" spans="1:26" x14ac:dyDescent="0.3">
      <c r="A4480" t="s">
        <v>5284</v>
      </c>
      <c r="B4480" s="6">
        <v>44294</v>
      </c>
      <c r="C4480" s="6" t="str">
        <f t="shared" si="622"/>
        <v>2021</v>
      </c>
      <c r="D4480" s="6" t="str">
        <f t="shared" si="623"/>
        <v>April</v>
      </c>
      <c r="E4480" s="6" t="str">
        <f t="shared" si="624"/>
        <v>Q2</v>
      </c>
      <c r="F4480" s="6" t="str">
        <f t="shared" si="625"/>
        <v>High</v>
      </c>
      <c r="G4480" s="6" t="str">
        <f t="shared" si="626"/>
        <v>Full Price</v>
      </c>
      <c r="H4480" s="6">
        <v>44301</v>
      </c>
      <c r="I4480" t="s">
        <v>527</v>
      </c>
      <c r="J4480" t="s">
        <v>778</v>
      </c>
      <c r="K4480" t="s">
        <v>2084</v>
      </c>
      <c r="L4480" t="s">
        <v>40</v>
      </c>
      <c r="M4480" t="s">
        <v>31</v>
      </c>
      <c r="N4480" t="s">
        <v>86</v>
      </c>
      <c r="O4480" t="s">
        <v>62</v>
      </c>
      <c r="P4480" t="s">
        <v>3408</v>
      </c>
      <c r="Q4480" t="s">
        <v>191</v>
      </c>
      <c r="R4480" s="7">
        <v>0</v>
      </c>
      <c r="S4480" s="7">
        <f t="shared" si="621"/>
        <v>30</v>
      </c>
      <c r="T4480" s="8">
        <v>14.4</v>
      </c>
      <c r="U4480" s="8" t="str">
        <f t="shared" si="627"/>
        <v>Low</v>
      </c>
      <c r="V4480" s="7">
        <v>6</v>
      </c>
      <c r="W4480" s="8">
        <v>30</v>
      </c>
      <c r="X4480" s="8">
        <f t="shared" si="628"/>
        <v>6296</v>
      </c>
      <c r="Y4480" s="9">
        <v>0.48</v>
      </c>
      <c r="Z4480" s="9" t="str">
        <f t="shared" si="629"/>
        <v>High</v>
      </c>
    </row>
    <row r="4481" spans="1:26" x14ac:dyDescent="0.3">
      <c r="A4481" t="s">
        <v>5284</v>
      </c>
      <c r="B4481" s="6">
        <v>44294</v>
      </c>
      <c r="C4481" s="6" t="str">
        <f t="shared" si="622"/>
        <v>2021</v>
      </c>
      <c r="D4481" s="6" t="str">
        <f t="shared" si="623"/>
        <v>April</v>
      </c>
      <c r="E4481" s="6" t="str">
        <f t="shared" si="624"/>
        <v>Q2</v>
      </c>
      <c r="F4481" s="6" t="str">
        <f t="shared" si="625"/>
        <v>High</v>
      </c>
      <c r="G4481" s="6" t="str">
        <f t="shared" si="626"/>
        <v>Full Price</v>
      </c>
      <c r="H4481" s="6">
        <v>44301</v>
      </c>
      <c r="I4481" t="s">
        <v>527</v>
      </c>
      <c r="J4481" t="s">
        <v>67</v>
      </c>
      <c r="K4481" t="s">
        <v>1937</v>
      </c>
      <c r="L4481" t="s">
        <v>40</v>
      </c>
      <c r="M4481" t="s">
        <v>31</v>
      </c>
      <c r="N4481" t="s">
        <v>32</v>
      </c>
      <c r="O4481" t="s">
        <v>62</v>
      </c>
      <c r="P4481" t="s">
        <v>3408</v>
      </c>
      <c r="Q4481" t="s">
        <v>191</v>
      </c>
      <c r="R4481" s="7">
        <v>0</v>
      </c>
      <c r="S4481" s="7">
        <f t="shared" si="621"/>
        <v>25.92</v>
      </c>
      <c r="T4481" s="8">
        <v>12.700799999999999</v>
      </c>
      <c r="U4481" s="8" t="str">
        <f t="shared" si="627"/>
        <v>Low</v>
      </c>
      <c r="V4481" s="7">
        <v>4</v>
      </c>
      <c r="W4481" s="8">
        <v>25.92</v>
      </c>
      <c r="X4481" s="8">
        <f t="shared" si="628"/>
        <v>6577</v>
      </c>
      <c r="Y4481" s="9">
        <v>0.49</v>
      </c>
      <c r="Z4481" s="9" t="str">
        <f t="shared" si="629"/>
        <v>High</v>
      </c>
    </row>
    <row r="4482" spans="1:26" x14ac:dyDescent="0.3">
      <c r="A4482" t="s">
        <v>5285</v>
      </c>
      <c r="B4482" s="6">
        <v>44294</v>
      </c>
      <c r="C4482" s="6" t="str">
        <f t="shared" si="622"/>
        <v>2021</v>
      </c>
      <c r="D4482" s="6" t="str">
        <f t="shared" si="623"/>
        <v>April</v>
      </c>
      <c r="E4482" s="6" t="str">
        <f t="shared" si="624"/>
        <v>Q2</v>
      </c>
      <c r="F4482" s="6" t="str">
        <f t="shared" si="625"/>
        <v>Low</v>
      </c>
      <c r="G4482" s="6" t="str">
        <f t="shared" si="626"/>
        <v>Discounted</v>
      </c>
      <c r="H4482" s="6">
        <v>44299</v>
      </c>
      <c r="I4482" t="s">
        <v>2765</v>
      </c>
      <c r="J4482" t="s">
        <v>157</v>
      </c>
      <c r="K4482" t="s">
        <v>4692</v>
      </c>
      <c r="L4482" t="s">
        <v>30</v>
      </c>
      <c r="M4482" t="s">
        <v>76</v>
      </c>
      <c r="N4482" t="s">
        <v>138</v>
      </c>
      <c r="O4482" t="s">
        <v>54</v>
      </c>
      <c r="P4482" t="s">
        <v>270</v>
      </c>
      <c r="Q4482" t="s">
        <v>271</v>
      </c>
      <c r="R4482" s="7">
        <v>0.2</v>
      </c>
      <c r="S4482" s="7">
        <f t="shared" ref="S4482:S4545" si="630">W4482 - (W4482 * R4482)</f>
        <v>310.96320000000003</v>
      </c>
      <c r="T4482" s="8">
        <v>-4.8587999999999996</v>
      </c>
      <c r="U4482" s="8" t="str">
        <f t="shared" si="627"/>
        <v>Loss</v>
      </c>
      <c r="V4482" s="7">
        <v>6</v>
      </c>
      <c r="W4482" s="8">
        <v>388.70400000000001</v>
      </c>
      <c r="X4482" s="8">
        <f t="shared" si="628"/>
        <v>1498</v>
      </c>
      <c r="Y4482" s="9">
        <v>-1.2500000000000001E-2</v>
      </c>
      <c r="Z4482" s="9" t="str">
        <f t="shared" si="629"/>
        <v>Low</v>
      </c>
    </row>
    <row r="4483" spans="1:26" x14ac:dyDescent="0.3">
      <c r="A4483" t="s">
        <v>5285</v>
      </c>
      <c r="B4483" s="6">
        <v>44294</v>
      </c>
      <c r="C4483" s="6" t="str">
        <f t="shared" ref="C4483:C4546" si="631">TEXT(B4483, "YYYY")</f>
        <v>2021</v>
      </c>
      <c r="D4483" s="6" t="str">
        <f t="shared" ref="D4483:D4546" si="632">TEXT(B4483, "MMMM")</f>
        <v>April</v>
      </c>
      <c r="E4483" s="6" t="str">
        <f t="shared" ref="E4483:E4546" si="633">"Q" &amp; INT((MONTH(B4483) - 1) / 3) + 1</f>
        <v>Q2</v>
      </c>
      <c r="F4483" s="6" t="str">
        <f t="shared" ref="F4483:F4546" si="634">IF(Y4483&gt; 0.2, "High", "Low")</f>
        <v>High</v>
      </c>
      <c r="G4483" s="6" t="str">
        <f t="shared" ref="G4483:G4546" si="635">IF(R4483&gt;0, "Discounted", "Full Price")</f>
        <v>Full Price</v>
      </c>
      <c r="H4483" s="6">
        <v>44299</v>
      </c>
      <c r="I4483" t="s">
        <v>2765</v>
      </c>
      <c r="J4483" t="s">
        <v>59</v>
      </c>
      <c r="K4483" t="s">
        <v>60</v>
      </c>
      <c r="L4483" t="s">
        <v>30</v>
      </c>
      <c r="M4483" t="s">
        <v>31</v>
      </c>
      <c r="N4483" t="s">
        <v>53</v>
      </c>
      <c r="O4483" t="s">
        <v>54</v>
      </c>
      <c r="P4483" t="s">
        <v>270</v>
      </c>
      <c r="Q4483" t="s">
        <v>271</v>
      </c>
      <c r="R4483" s="7">
        <v>0</v>
      </c>
      <c r="S4483" s="7">
        <f t="shared" si="630"/>
        <v>17.04</v>
      </c>
      <c r="T4483" s="8">
        <v>6.9863999999999997</v>
      </c>
      <c r="U4483" s="8" t="str">
        <f t="shared" ref="U4483:U4546" si="636">IF(T4483 &lt; 0, "Loss", IF(T4483 &lt; 100, "Low", IF(T4483 &lt; 500, "Medium", "High")))</f>
        <v>Low</v>
      </c>
      <c r="V4483" s="7">
        <v>4</v>
      </c>
      <c r="W4483" s="8">
        <v>17.04</v>
      </c>
      <c r="X4483" s="8">
        <f t="shared" ref="X4483:X4546" si="637">_xlfn.RANK.EQ(W4483, W$2:W$9994)</f>
        <v>7520</v>
      </c>
      <c r="Y4483" s="9">
        <v>0.41</v>
      </c>
      <c r="Z4483" s="9" t="str">
        <f t="shared" ref="Z4483:Z4546" si="638">IF(Y4483 &gt; 0.2, "High", "Low")</f>
        <v>High</v>
      </c>
    </row>
    <row r="4484" spans="1:26" x14ac:dyDescent="0.3">
      <c r="A4484" t="s">
        <v>5285</v>
      </c>
      <c r="B4484" s="6">
        <v>44294</v>
      </c>
      <c r="C4484" s="6" t="str">
        <f t="shared" si="631"/>
        <v>2021</v>
      </c>
      <c r="D4484" s="6" t="str">
        <f t="shared" si="632"/>
        <v>April</v>
      </c>
      <c r="E4484" s="6" t="str">
        <f t="shared" si="633"/>
        <v>Q2</v>
      </c>
      <c r="F4484" s="6" t="str">
        <f t="shared" si="634"/>
        <v>High</v>
      </c>
      <c r="G4484" s="6" t="str">
        <f t="shared" si="635"/>
        <v>Full Price</v>
      </c>
      <c r="H4484" s="6">
        <v>44299</v>
      </c>
      <c r="I4484" t="s">
        <v>2765</v>
      </c>
      <c r="J4484" t="s">
        <v>89</v>
      </c>
      <c r="K4484" t="s">
        <v>4565</v>
      </c>
      <c r="L4484" t="s">
        <v>30</v>
      </c>
      <c r="M4484" t="s">
        <v>31</v>
      </c>
      <c r="N4484" t="s">
        <v>149</v>
      </c>
      <c r="O4484" t="s">
        <v>54</v>
      </c>
      <c r="P4484" t="s">
        <v>270</v>
      </c>
      <c r="Q4484" t="s">
        <v>271</v>
      </c>
      <c r="R4484" s="7">
        <v>0</v>
      </c>
      <c r="S4484" s="7">
        <f t="shared" si="630"/>
        <v>8.26</v>
      </c>
      <c r="T4484" s="8">
        <v>3.7995999999999999</v>
      </c>
      <c r="U4484" s="8" t="str">
        <f t="shared" si="636"/>
        <v>Low</v>
      </c>
      <c r="V4484" s="7">
        <v>2</v>
      </c>
      <c r="W4484" s="8">
        <v>8.26</v>
      </c>
      <c r="X4484" s="8">
        <f t="shared" si="637"/>
        <v>8929</v>
      </c>
      <c r="Y4484" s="9">
        <v>0.46</v>
      </c>
      <c r="Z4484" s="9" t="str">
        <f t="shared" si="638"/>
        <v>High</v>
      </c>
    </row>
    <row r="4485" spans="1:26" x14ac:dyDescent="0.3">
      <c r="A4485" t="s">
        <v>5285</v>
      </c>
      <c r="B4485" s="6">
        <v>44294</v>
      </c>
      <c r="C4485" s="6" t="str">
        <f t="shared" si="631"/>
        <v>2021</v>
      </c>
      <c r="D4485" s="6" t="str">
        <f t="shared" si="632"/>
        <v>April</v>
      </c>
      <c r="E4485" s="6" t="str">
        <f t="shared" si="633"/>
        <v>Q2</v>
      </c>
      <c r="F4485" s="6" t="str">
        <f t="shared" si="634"/>
        <v>High</v>
      </c>
      <c r="G4485" s="6" t="str">
        <f t="shared" si="635"/>
        <v>Full Price</v>
      </c>
      <c r="H4485" s="6">
        <v>44299</v>
      </c>
      <c r="I4485" t="s">
        <v>2765</v>
      </c>
      <c r="J4485" t="s">
        <v>1070</v>
      </c>
      <c r="K4485" t="s">
        <v>4850</v>
      </c>
      <c r="L4485" t="s">
        <v>30</v>
      </c>
      <c r="M4485" t="s">
        <v>31</v>
      </c>
      <c r="N4485" t="s">
        <v>32</v>
      </c>
      <c r="O4485" t="s">
        <v>54</v>
      </c>
      <c r="P4485" t="s">
        <v>270</v>
      </c>
      <c r="Q4485" t="s">
        <v>271</v>
      </c>
      <c r="R4485" s="7">
        <v>0</v>
      </c>
      <c r="S4485" s="7">
        <f t="shared" si="630"/>
        <v>34.4</v>
      </c>
      <c r="T4485" s="8">
        <v>15.824</v>
      </c>
      <c r="U4485" s="8" t="str">
        <f t="shared" si="636"/>
        <v>Low</v>
      </c>
      <c r="V4485" s="7">
        <v>5</v>
      </c>
      <c r="W4485" s="8">
        <v>34.4</v>
      </c>
      <c r="X4485" s="8">
        <f t="shared" si="637"/>
        <v>5989</v>
      </c>
      <c r="Y4485" s="9">
        <v>0.46</v>
      </c>
      <c r="Z4485" s="9" t="str">
        <f t="shared" si="638"/>
        <v>High</v>
      </c>
    </row>
    <row r="4486" spans="1:26" x14ac:dyDescent="0.3">
      <c r="A4486" t="s">
        <v>5286</v>
      </c>
      <c r="B4486" s="6">
        <v>44294</v>
      </c>
      <c r="C4486" s="6" t="str">
        <f t="shared" si="631"/>
        <v>2021</v>
      </c>
      <c r="D4486" s="6" t="str">
        <f t="shared" si="632"/>
        <v>April</v>
      </c>
      <c r="E4486" s="6" t="str">
        <f t="shared" si="633"/>
        <v>Q2</v>
      </c>
      <c r="F4486" s="6" t="str">
        <f t="shared" si="634"/>
        <v>High</v>
      </c>
      <c r="G4486" s="6" t="str">
        <f t="shared" si="635"/>
        <v>Full Price</v>
      </c>
      <c r="H4486" s="6">
        <v>44300</v>
      </c>
      <c r="I4486" t="s">
        <v>1087</v>
      </c>
      <c r="J4486" t="s">
        <v>1276</v>
      </c>
      <c r="K4486" t="s">
        <v>5287</v>
      </c>
      <c r="L4486" t="s">
        <v>30</v>
      </c>
      <c r="M4486" t="s">
        <v>31</v>
      </c>
      <c r="N4486" t="s">
        <v>149</v>
      </c>
      <c r="O4486" t="s">
        <v>62</v>
      </c>
      <c r="P4486" t="s">
        <v>201</v>
      </c>
      <c r="Q4486" t="s">
        <v>64</v>
      </c>
      <c r="R4486" s="7">
        <v>0</v>
      </c>
      <c r="S4486" s="7">
        <f t="shared" si="630"/>
        <v>17.920000000000002</v>
      </c>
      <c r="T4486" s="8">
        <v>8.6015999999999995</v>
      </c>
      <c r="U4486" s="8" t="str">
        <f t="shared" si="636"/>
        <v>Low</v>
      </c>
      <c r="V4486" s="7">
        <v>4</v>
      </c>
      <c r="W4486" s="8">
        <v>17.920000000000002</v>
      </c>
      <c r="X4486" s="8">
        <f t="shared" si="637"/>
        <v>7415</v>
      </c>
      <c r="Y4486" s="9">
        <v>0.48</v>
      </c>
      <c r="Z4486" s="9" t="str">
        <f t="shared" si="638"/>
        <v>High</v>
      </c>
    </row>
    <row r="4487" spans="1:26" x14ac:dyDescent="0.3">
      <c r="A4487" t="s">
        <v>5288</v>
      </c>
      <c r="B4487" s="6">
        <v>44295</v>
      </c>
      <c r="C4487" s="6" t="str">
        <f t="shared" si="631"/>
        <v>2021</v>
      </c>
      <c r="D4487" s="6" t="str">
        <f t="shared" si="632"/>
        <v>April</v>
      </c>
      <c r="E4487" s="6" t="str">
        <f t="shared" si="633"/>
        <v>Q2</v>
      </c>
      <c r="F4487" s="6" t="str">
        <f t="shared" si="634"/>
        <v>Low</v>
      </c>
      <c r="G4487" s="6" t="str">
        <f t="shared" si="635"/>
        <v>Discounted</v>
      </c>
      <c r="H4487" s="6">
        <v>44300</v>
      </c>
      <c r="I4487" t="s">
        <v>1241</v>
      </c>
      <c r="J4487" t="s">
        <v>584</v>
      </c>
      <c r="K4487" t="s">
        <v>5289</v>
      </c>
      <c r="L4487" t="s">
        <v>30</v>
      </c>
      <c r="M4487" t="s">
        <v>76</v>
      </c>
      <c r="N4487" t="s">
        <v>138</v>
      </c>
      <c r="O4487" t="s">
        <v>69</v>
      </c>
      <c r="P4487" t="s">
        <v>70</v>
      </c>
      <c r="Q4487" t="s">
        <v>71</v>
      </c>
      <c r="R4487" s="7">
        <v>0.15</v>
      </c>
      <c r="S4487" s="7">
        <f t="shared" si="630"/>
        <v>473.16524999999996</v>
      </c>
      <c r="T4487" s="8">
        <v>6.5490000000000004</v>
      </c>
      <c r="U4487" s="8" t="str">
        <f t="shared" si="636"/>
        <v>Low</v>
      </c>
      <c r="V4487" s="7">
        <v>5</v>
      </c>
      <c r="W4487" s="8">
        <v>556.66499999999996</v>
      </c>
      <c r="X4487" s="8">
        <f t="shared" si="637"/>
        <v>1039</v>
      </c>
      <c r="Y4487" s="9">
        <v>1.1764706E-2</v>
      </c>
      <c r="Z4487" s="9" t="str">
        <f t="shared" si="638"/>
        <v>Low</v>
      </c>
    </row>
    <row r="4488" spans="1:26" x14ac:dyDescent="0.3">
      <c r="A4488" t="s">
        <v>5290</v>
      </c>
      <c r="B4488" s="6">
        <v>44295</v>
      </c>
      <c r="C4488" s="6" t="str">
        <f t="shared" si="631"/>
        <v>2021</v>
      </c>
      <c r="D4488" s="6" t="str">
        <f t="shared" si="632"/>
        <v>April</v>
      </c>
      <c r="E4488" s="6" t="str">
        <f t="shared" si="633"/>
        <v>Q2</v>
      </c>
      <c r="F4488" s="6" t="str">
        <f t="shared" si="634"/>
        <v>High</v>
      </c>
      <c r="G4488" s="6" t="str">
        <f t="shared" si="635"/>
        <v>Discounted</v>
      </c>
      <c r="H4488" s="6">
        <v>44299</v>
      </c>
      <c r="I4488" t="s">
        <v>3475</v>
      </c>
      <c r="J4488" t="s">
        <v>101</v>
      </c>
      <c r="K4488" t="s">
        <v>2228</v>
      </c>
      <c r="L4488" t="s">
        <v>61</v>
      </c>
      <c r="M4488" t="s">
        <v>31</v>
      </c>
      <c r="N4488" t="s">
        <v>41</v>
      </c>
      <c r="O4488" t="s">
        <v>69</v>
      </c>
      <c r="P4488" t="s">
        <v>298</v>
      </c>
      <c r="Q4488" t="s">
        <v>299</v>
      </c>
      <c r="R4488" s="7">
        <v>0.2</v>
      </c>
      <c r="S4488" s="7">
        <f t="shared" si="630"/>
        <v>28.281599999999997</v>
      </c>
      <c r="T4488" s="8">
        <v>12.815099999999999</v>
      </c>
      <c r="U4488" s="8" t="str">
        <f t="shared" si="636"/>
        <v>Low</v>
      </c>
      <c r="V4488" s="7">
        <v>9</v>
      </c>
      <c r="W4488" s="8">
        <v>35.351999999999997</v>
      </c>
      <c r="X4488" s="8">
        <f t="shared" si="637"/>
        <v>5915</v>
      </c>
      <c r="Y4488" s="9">
        <v>0.36249999999999999</v>
      </c>
      <c r="Z4488" s="9" t="str">
        <f t="shared" si="638"/>
        <v>High</v>
      </c>
    </row>
    <row r="4489" spans="1:26" x14ac:dyDescent="0.3">
      <c r="A4489" t="s">
        <v>5291</v>
      </c>
      <c r="B4489" s="6">
        <v>44295</v>
      </c>
      <c r="C4489" s="6" t="str">
        <f t="shared" si="631"/>
        <v>2021</v>
      </c>
      <c r="D4489" s="6" t="str">
        <f t="shared" si="632"/>
        <v>April</v>
      </c>
      <c r="E4489" s="6" t="str">
        <f t="shared" si="633"/>
        <v>Q2</v>
      </c>
      <c r="F4489" s="6" t="str">
        <f t="shared" si="634"/>
        <v>High</v>
      </c>
      <c r="G4489" s="6" t="str">
        <f t="shared" si="635"/>
        <v>Full Price</v>
      </c>
      <c r="H4489" s="6">
        <v>44300</v>
      </c>
      <c r="I4489" t="s">
        <v>5292</v>
      </c>
      <c r="J4489" t="s">
        <v>219</v>
      </c>
      <c r="K4489" t="s">
        <v>5293</v>
      </c>
      <c r="L4489" t="s">
        <v>40</v>
      </c>
      <c r="M4489" t="s">
        <v>31</v>
      </c>
      <c r="N4489" t="s">
        <v>41</v>
      </c>
      <c r="O4489" t="s">
        <v>33</v>
      </c>
      <c r="P4489" t="s">
        <v>275</v>
      </c>
      <c r="Q4489" t="s">
        <v>212</v>
      </c>
      <c r="R4489" s="7">
        <v>0</v>
      </c>
      <c r="S4489" s="7">
        <f t="shared" si="630"/>
        <v>5.28</v>
      </c>
      <c r="T4489" s="8">
        <v>2.4287999999999998</v>
      </c>
      <c r="U4489" s="8" t="str">
        <f t="shared" si="636"/>
        <v>Low</v>
      </c>
      <c r="V4489" s="7">
        <v>2</v>
      </c>
      <c r="W4489" s="8">
        <v>5.28</v>
      </c>
      <c r="X4489" s="8">
        <f t="shared" si="637"/>
        <v>9431</v>
      </c>
      <c r="Y4489" s="9">
        <v>0.46</v>
      </c>
      <c r="Z4489" s="9" t="str">
        <f t="shared" si="638"/>
        <v>High</v>
      </c>
    </row>
    <row r="4490" spans="1:26" x14ac:dyDescent="0.3">
      <c r="A4490" t="s">
        <v>5291</v>
      </c>
      <c r="B4490" s="6">
        <v>44295</v>
      </c>
      <c r="C4490" s="6" t="str">
        <f t="shared" si="631"/>
        <v>2021</v>
      </c>
      <c r="D4490" s="6" t="str">
        <f t="shared" si="632"/>
        <v>April</v>
      </c>
      <c r="E4490" s="6" t="str">
        <f t="shared" si="633"/>
        <v>Q2</v>
      </c>
      <c r="F4490" s="6" t="str">
        <f t="shared" si="634"/>
        <v>High</v>
      </c>
      <c r="G4490" s="6" t="str">
        <f t="shared" si="635"/>
        <v>Full Price</v>
      </c>
      <c r="H4490" s="6">
        <v>44300</v>
      </c>
      <c r="I4490" t="s">
        <v>5292</v>
      </c>
      <c r="J4490" t="s">
        <v>1204</v>
      </c>
      <c r="K4490" t="s">
        <v>3353</v>
      </c>
      <c r="L4490" t="s">
        <v>40</v>
      </c>
      <c r="M4490" t="s">
        <v>91</v>
      </c>
      <c r="N4490" t="s">
        <v>92</v>
      </c>
      <c r="O4490" t="s">
        <v>33</v>
      </c>
      <c r="P4490" t="s">
        <v>275</v>
      </c>
      <c r="Q4490" t="s">
        <v>212</v>
      </c>
      <c r="R4490" s="7">
        <v>0</v>
      </c>
      <c r="S4490" s="7">
        <f t="shared" si="630"/>
        <v>517.9</v>
      </c>
      <c r="T4490" s="8">
        <v>134.654</v>
      </c>
      <c r="U4490" s="8" t="str">
        <f t="shared" si="636"/>
        <v>Medium</v>
      </c>
      <c r="V4490" s="7">
        <v>2</v>
      </c>
      <c r="W4490" s="8">
        <v>517.9</v>
      </c>
      <c r="X4490" s="8">
        <f t="shared" si="637"/>
        <v>1126</v>
      </c>
      <c r="Y4490" s="9">
        <v>0.26</v>
      </c>
      <c r="Z4490" s="9" t="str">
        <f t="shared" si="638"/>
        <v>High</v>
      </c>
    </row>
    <row r="4491" spans="1:26" x14ac:dyDescent="0.3">
      <c r="A4491" t="s">
        <v>5294</v>
      </c>
      <c r="B4491" s="6">
        <v>44296</v>
      </c>
      <c r="C4491" s="6" t="str">
        <f t="shared" si="631"/>
        <v>2021</v>
      </c>
      <c r="D4491" s="6" t="str">
        <f t="shared" si="632"/>
        <v>April</v>
      </c>
      <c r="E4491" s="6" t="str">
        <f t="shared" si="633"/>
        <v>Q2</v>
      </c>
      <c r="F4491" s="6" t="str">
        <f t="shared" si="634"/>
        <v>High</v>
      </c>
      <c r="G4491" s="6" t="str">
        <f t="shared" si="635"/>
        <v>Discounted</v>
      </c>
      <c r="H4491" s="6">
        <v>44301</v>
      </c>
      <c r="I4491" t="s">
        <v>560</v>
      </c>
      <c r="J4491" t="s">
        <v>458</v>
      </c>
      <c r="K4491" t="s">
        <v>662</v>
      </c>
      <c r="L4491" t="s">
        <v>61</v>
      </c>
      <c r="M4491" t="s">
        <v>31</v>
      </c>
      <c r="N4491" t="s">
        <v>53</v>
      </c>
      <c r="O4491" t="s">
        <v>33</v>
      </c>
      <c r="P4491" t="s">
        <v>368</v>
      </c>
      <c r="Q4491" t="s">
        <v>43</v>
      </c>
      <c r="R4491" s="7">
        <v>0.2</v>
      </c>
      <c r="S4491" s="7">
        <f t="shared" si="630"/>
        <v>10.8544</v>
      </c>
      <c r="T4491" s="8">
        <v>3.2223999999999999</v>
      </c>
      <c r="U4491" s="8" t="str">
        <f t="shared" si="636"/>
        <v>Low</v>
      </c>
      <c r="V4491" s="7">
        <v>4</v>
      </c>
      <c r="W4491" s="8">
        <v>13.568</v>
      </c>
      <c r="X4491" s="8">
        <f t="shared" si="637"/>
        <v>8014</v>
      </c>
      <c r="Y4491" s="9">
        <v>0.23749999999999999</v>
      </c>
      <c r="Z4491" s="9" t="str">
        <f t="shared" si="638"/>
        <v>High</v>
      </c>
    </row>
    <row r="4492" spans="1:26" x14ac:dyDescent="0.3">
      <c r="A4492" t="s">
        <v>5295</v>
      </c>
      <c r="B4492" s="6">
        <v>44296</v>
      </c>
      <c r="C4492" s="6" t="str">
        <f t="shared" si="631"/>
        <v>2021</v>
      </c>
      <c r="D4492" s="6" t="str">
        <f t="shared" si="632"/>
        <v>April</v>
      </c>
      <c r="E4492" s="6" t="str">
        <f t="shared" si="633"/>
        <v>Q2</v>
      </c>
      <c r="F4492" s="6" t="str">
        <f t="shared" si="634"/>
        <v>Low</v>
      </c>
      <c r="G4492" s="6" t="str">
        <f t="shared" si="635"/>
        <v>Discounted</v>
      </c>
      <c r="H4492" s="6">
        <v>44298</v>
      </c>
      <c r="I4492" t="s">
        <v>4317</v>
      </c>
      <c r="J4492" t="s">
        <v>256</v>
      </c>
      <c r="K4492" t="s">
        <v>2012</v>
      </c>
      <c r="L4492" t="s">
        <v>61</v>
      </c>
      <c r="M4492" t="s">
        <v>31</v>
      </c>
      <c r="N4492" t="s">
        <v>41</v>
      </c>
      <c r="O4492" t="s">
        <v>54</v>
      </c>
      <c r="P4492" t="s">
        <v>114</v>
      </c>
      <c r="Q4492" t="s">
        <v>132</v>
      </c>
      <c r="R4492" s="7">
        <v>0.7</v>
      </c>
      <c r="S4492" s="7">
        <f t="shared" si="630"/>
        <v>2.6712000000000007</v>
      </c>
      <c r="T4492" s="8">
        <v>-6.5296000000000003</v>
      </c>
      <c r="U4492" s="8" t="str">
        <f t="shared" si="636"/>
        <v>Loss</v>
      </c>
      <c r="V4492" s="7">
        <v>2</v>
      </c>
      <c r="W4492" s="8">
        <v>8.9039999999999999</v>
      </c>
      <c r="X4492" s="8">
        <f t="shared" si="637"/>
        <v>8804</v>
      </c>
      <c r="Y4492" s="9">
        <v>-0.73333333300000003</v>
      </c>
      <c r="Z4492" s="9" t="str">
        <f t="shared" si="638"/>
        <v>Low</v>
      </c>
    </row>
    <row r="4493" spans="1:26" x14ac:dyDescent="0.3">
      <c r="A4493" t="s">
        <v>5296</v>
      </c>
      <c r="B4493" s="6">
        <v>44296</v>
      </c>
      <c r="C4493" s="6" t="str">
        <f t="shared" si="631"/>
        <v>2021</v>
      </c>
      <c r="D4493" s="6" t="str">
        <f t="shared" si="632"/>
        <v>April</v>
      </c>
      <c r="E4493" s="6" t="str">
        <f t="shared" si="633"/>
        <v>Q2</v>
      </c>
      <c r="F4493" s="6" t="str">
        <f t="shared" si="634"/>
        <v>High</v>
      </c>
      <c r="G4493" s="6" t="str">
        <f t="shared" si="635"/>
        <v>Full Price</v>
      </c>
      <c r="H4493" s="6">
        <v>44303</v>
      </c>
      <c r="I4493" t="s">
        <v>2963</v>
      </c>
      <c r="J4493" t="s">
        <v>1299</v>
      </c>
      <c r="K4493" t="s">
        <v>3641</v>
      </c>
      <c r="L4493" t="s">
        <v>30</v>
      </c>
      <c r="M4493" t="s">
        <v>31</v>
      </c>
      <c r="N4493" t="s">
        <v>174</v>
      </c>
      <c r="O4493" t="s">
        <v>69</v>
      </c>
      <c r="P4493" t="s">
        <v>139</v>
      </c>
      <c r="Q4493" t="s">
        <v>71</v>
      </c>
      <c r="R4493" s="7">
        <v>0</v>
      </c>
      <c r="S4493" s="7">
        <f t="shared" si="630"/>
        <v>113.76</v>
      </c>
      <c r="T4493" s="8">
        <v>44.366399999999999</v>
      </c>
      <c r="U4493" s="8" t="str">
        <f t="shared" si="636"/>
        <v>Low</v>
      </c>
      <c r="V4493" s="7">
        <v>3</v>
      </c>
      <c r="W4493" s="8">
        <v>113.76</v>
      </c>
      <c r="X4493" s="8">
        <f t="shared" si="637"/>
        <v>3545</v>
      </c>
      <c r="Y4493" s="9">
        <v>0.39</v>
      </c>
      <c r="Z4493" s="9" t="str">
        <f t="shared" si="638"/>
        <v>High</v>
      </c>
    </row>
    <row r="4494" spans="1:26" x14ac:dyDescent="0.3">
      <c r="A4494" t="s">
        <v>5296</v>
      </c>
      <c r="B4494" s="6">
        <v>44296</v>
      </c>
      <c r="C4494" s="6" t="str">
        <f t="shared" si="631"/>
        <v>2021</v>
      </c>
      <c r="D4494" s="6" t="str">
        <f t="shared" si="632"/>
        <v>April</v>
      </c>
      <c r="E4494" s="6" t="str">
        <f t="shared" si="633"/>
        <v>Q2</v>
      </c>
      <c r="F4494" s="6" t="str">
        <f t="shared" si="634"/>
        <v>High</v>
      </c>
      <c r="G4494" s="6" t="str">
        <f t="shared" si="635"/>
        <v>Discounted</v>
      </c>
      <c r="H4494" s="6">
        <v>44303</v>
      </c>
      <c r="I4494" t="s">
        <v>2963</v>
      </c>
      <c r="J4494" t="s">
        <v>38</v>
      </c>
      <c r="K4494" t="s">
        <v>1444</v>
      </c>
      <c r="L4494" t="s">
        <v>30</v>
      </c>
      <c r="M4494" t="s">
        <v>31</v>
      </c>
      <c r="N4494" t="s">
        <v>41</v>
      </c>
      <c r="O4494" t="s">
        <v>69</v>
      </c>
      <c r="P4494" t="s">
        <v>139</v>
      </c>
      <c r="Q4494" t="s">
        <v>71</v>
      </c>
      <c r="R4494" s="7">
        <v>0.2</v>
      </c>
      <c r="S4494" s="7">
        <f t="shared" si="630"/>
        <v>38.425599999999996</v>
      </c>
      <c r="T4494" s="8">
        <v>15.6104</v>
      </c>
      <c r="U4494" s="8" t="str">
        <f t="shared" si="636"/>
        <v>Low</v>
      </c>
      <c r="V4494" s="7">
        <v>4</v>
      </c>
      <c r="W4494" s="8">
        <v>48.031999999999996</v>
      </c>
      <c r="X4494" s="8">
        <f t="shared" si="637"/>
        <v>5211</v>
      </c>
      <c r="Y4494" s="9">
        <v>0.32500000000000001</v>
      </c>
      <c r="Z4494" s="9" t="str">
        <f t="shared" si="638"/>
        <v>High</v>
      </c>
    </row>
    <row r="4495" spans="1:26" x14ac:dyDescent="0.3">
      <c r="A4495" t="s">
        <v>5296</v>
      </c>
      <c r="B4495" s="6">
        <v>44296</v>
      </c>
      <c r="C4495" s="6" t="str">
        <f t="shared" si="631"/>
        <v>2021</v>
      </c>
      <c r="D4495" s="6" t="str">
        <f t="shared" si="632"/>
        <v>April</v>
      </c>
      <c r="E4495" s="6" t="str">
        <f t="shared" si="633"/>
        <v>Q2</v>
      </c>
      <c r="F4495" s="6" t="str">
        <f t="shared" si="634"/>
        <v>Low</v>
      </c>
      <c r="G4495" s="6" t="str">
        <f t="shared" si="635"/>
        <v>Full Price</v>
      </c>
      <c r="H4495" s="6">
        <v>44303</v>
      </c>
      <c r="I4495" t="s">
        <v>2963</v>
      </c>
      <c r="J4495" t="s">
        <v>80</v>
      </c>
      <c r="K4495" t="s">
        <v>750</v>
      </c>
      <c r="L4495" t="s">
        <v>30</v>
      </c>
      <c r="M4495" t="s">
        <v>31</v>
      </c>
      <c r="N4495" t="s">
        <v>49</v>
      </c>
      <c r="O4495" t="s">
        <v>69</v>
      </c>
      <c r="P4495" t="s">
        <v>139</v>
      </c>
      <c r="Q4495" t="s">
        <v>71</v>
      </c>
      <c r="R4495" s="7">
        <v>0</v>
      </c>
      <c r="S4495" s="7">
        <f t="shared" si="630"/>
        <v>150.66</v>
      </c>
      <c r="T4495" s="8">
        <v>6.0263999999999998</v>
      </c>
      <c r="U4495" s="8" t="str">
        <f t="shared" si="636"/>
        <v>Low</v>
      </c>
      <c r="V4495" s="7">
        <v>9</v>
      </c>
      <c r="W4495" s="8">
        <v>150.66</v>
      </c>
      <c r="X4495" s="8">
        <f t="shared" si="637"/>
        <v>3075</v>
      </c>
      <c r="Y4495" s="9">
        <v>0.04</v>
      </c>
      <c r="Z4495" s="9" t="str">
        <f t="shared" si="638"/>
        <v>Low</v>
      </c>
    </row>
    <row r="4496" spans="1:26" x14ac:dyDescent="0.3">
      <c r="A4496" t="s">
        <v>5296</v>
      </c>
      <c r="B4496" s="6">
        <v>44296</v>
      </c>
      <c r="C4496" s="6" t="str">
        <f t="shared" si="631"/>
        <v>2021</v>
      </c>
      <c r="D4496" s="6" t="str">
        <f t="shared" si="632"/>
        <v>April</v>
      </c>
      <c r="E4496" s="6" t="str">
        <f t="shared" si="633"/>
        <v>Q2</v>
      </c>
      <c r="F4496" s="6" t="str">
        <f t="shared" si="634"/>
        <v>Low</v>
      </c>
      <c r="G4496" s="6" t="str">
        <f t="shared" si="635"/>
        <v>Full Price</v>
      </c>
      <c r="H4496" s="6">
        <v>44303</v>
      </c>
      <c r="I4496" t="s">
        <v>2963</v>
      </c>
      <c r="J4496" t="s">
        <v>151</v>
      </c>
      <c r="K4496" t="s">
        <v>2422</v>
      </c>
      <c r="L4496" t="s">
        <v>30</v>
      </c>
      <c r="M4496" t="s">
        <v>31</v>
      </c>
      <c r="N4496" t="s">
        <v>49</v>
      </c>
      <c r="O4496" t="s">
        <v>69</v>
      </c>
      <c r="P4496" t="s">
        <v>139</v>
      </c>
      <c r="Q4496" t="s">
        <v>71</v>
      </c>
      <c r="R4496" s="7">
        <v>0</v>
      </c>
      <c r="S4496" s="7">
        <f t="shared" si="630"/>
        <v>579.51</v>
      </c>
      <c r="T4496" s="8">
        <v>81.131399999999999</v>
      </c>
      <c r="U4496" s="8" t="str">
        <f t="shared" si="636"/>
        <v>Low</v>
      </c>
      <c r="V4496" s="7">
        <v>3</v>
      </c>
      <c r="W4496" s="8">
        <v>579.51</v>
      </c>
      <c r="X4496" s="8">
        <f t="shared" si="637"/>
        <v>985</v>
      </c>
      <c r="Y4496" s="9">
        <v>0.14000000000000001</v>
      </c>
      <c r="Z4496" s="9" t="str">
        <f t="shared" si="638"/>
        <v>Low</v>
      </c>
    </row>
    <row r="4497" spans="1:26" x14ac:dyDescent="0.3">
      <c r="A4497" t="s">
        <v>5297</v>
      </c>
      <c r="B4497" s="6">
        <v>44296</v>
      </c>
      <c r="C4497" s="6" t="str">
        <f t="shared" si="631"/>
        <v>2021</v>
      </c>
      <c r="D4497" s="6" t="str">
        <f t="shared" si="632"/>
        <v>April</v>
      </c>
      <c r="E4497" s="6" t="str">
        <f t="shared" si="633"/>
        <v>Q2</v>
      </c>
      <c r="F4497" s="6" t="str">
        <f t="shared" si="634"/>
        <v>High</v>
      </c>
      <c r="G4497" s="6" t="str">
        <f t="shared" si="635"/>
        <v>Discounted</v>
      </c>
      <c r="H4497" s="6">
        <v>44302</v>
      </c>
      <c r="I4497" t="s">
        <v>501</v>
      </c>
      <c r="J4497" t="s">
        <v>256</v>
      </c>
      <c r="K4497" t="s">
        <v>1503</v>
      </c>
      <c r="L4497" t="s">
        <v>61</v>
      </c>
      <c r="M4497" t="s">
        <v>31</v>
      </c>
      <c r="N4497" t="s">
        <v>41</v>
      </c>
      <c r="O4497" t="s">
        <v>69</v>
      </c>
      <c r="P4497" t="s">
        <v>4035</v>
      </c>
      <c r="Q4497" t="s">
        <v>71</v>
      </c>
      <c r="R4497" s="7">
        <v>0.2</v>
      </c>
      <c r="S4497" s="7">
        <f t="shared" si="630"/>
        <v>18.559999999999999</v>
      </c>
      <c r="T4497" s="8">
        <v>8.1199999999999992</v>
      </c>
      <c r="U4497" s="8" t="str">
        <f t="shared" si="636"/>
        <v>Low</v>
      </c>
      <c r="V4497" s="7">
        <v>5</v>
      </c>
      <c r="W4497" s="8">
        <v>23.2</v>
      </c>
      <c r="X4497" s="8">
        <f t="shared" si="637"/>
        <v>6835</v>
      </c>
      <c r="Y4497" s="9">
        <v>0.35</v>
      </c>
      <c r="Z4497" s="9" t="str">
        <f t="shared" si="638"/>
        <v>High</v>
      </c>
    </row>
    <row r="4498" spans="1:26" x14ac:dyDescent="0.3">
      <c r="A4498" t="s">
        <v>5297</v>
      </c>
      <c r="B4498" s="6">
        <v>44296</v>
      </c>
      <c r="C4498" s="6" t="str">
        <f t="shared" si="631"/>
        <v>2021</v>
      </c>
      <c r="D4498" s="6" t="str">
        <f t="shared" si="632"/>
        <v>April</v>
      </c>
      <c r="E4498" s="6" t="str">
        <f t="shared" si="633"/>
        <v>Q2</v>
      </c>
      <c r="F4498" s="6" t="str">
        <f t="shared" si="634"/>
        <v>High</v>
      </c>
      <c r="G4498" s="6" t="str">
        <f t="shared" si="635"/>
        <v>Full Price</v>
      </c>
      <c r="H4498" s="6">
        <v>44302</v>
      </c>
      <c r="I4498" t="s">
        <v>501</v>
      </c>
      <c r="J4498" t="s">
        <v>67</v>
      </c>
      <c r="K4498" t="s">
        <v>4137</v>
      </c>
      <c r="L4498" t="s">
        <v>61</v>
      </c>
      <c r="M4498" t="s">
        <v>31</v>
      </c>
      <c r="N4498" t="s">
        <v>32</v>
      </c>
      <c r="O4498" t="s">
        <v>69</v>
      </c>
      <c r="P4498" t="s">
        <v>4035</v>
      </c>
      <c r="Q4498" t="s">
        <v>71</v>
      </c>
      <c r="R4498" s="7">
        <v>0</v>
      </c>
      <c r="S4498" s="7">
        <f t="shared" si="630"/>
        <v>12.96</v>
      </c>
      <c r="T4498" s="8">
        <v>6.2207999999999997</v>
      </c>
      <c r="U4498" s="8" t="str">
        <f t="shared" si="636"/>
        <v>Low</v>
      </c>
      <c r="V4498" s="7">
        <v>2</v>
      </c>
      <c r="W4498" s="8">
        <v>12.96</v>
      </c>
      <c r="X4498" s="8">
        <f t="shared" si="637"/>
        <v>8103</v>
      </c>
      <c r="Y4498" s="9">
        <v>0.48</v>
      </c>
      <c r="Z4498" s="9" t="str">
        <f t="shared" si="638"/>
        <v>High</v>
      </c>
    </row>
    <row r="4499" spans="1:26" x14ac:dyDescent="0.3">
      <c r="A4499" t="s">
        <v>5298</v>
      </c>
      <c r="B4499" s="6">
        <v>44298</v>
      </c>
      <c r="C4499" s="6" t="str">
        <f t="shared" si="631"/>
        <v>2021</v>
      </c>
      <c r="D4499" s="6" t="str">
        <f t="shared" si="632"/>
        <v>April</v>
      </c>
      <c r="E4499" s="6" t="str">
        <f t="shared" si="633"/>
        <v>Q2</v>
      </c>
      <c r="F4499" s="6" t="str">
        <f t="shared" si="634"/>
        <v>High</v>
      </c>
      <c r="G4499" s="6" t="str">
        <f t="shared" si="635"/>
        <v>Full Price</v>
      </c>
      <c r="H4499" s="6">
        <v>44302</v>
      </c>
      <c r="I4499" t="s">
        <v>135</v>
      </c>
      <c r="J4499" t="s">
        <v>818</v>
      </c>
      <c r="K4499" t="s">
        <v>819</v>
      </c>
      <c r="L4499" t="s">
        <v>30</v>
      </c>
      <c r="M4499" t="s">
        <v>76</v>
      </c>
      <c r="N4499" t="s">
        <v>262</v>
      </c>
      <c r="O4499" t="s">
        <v>62</v>
      </c>
      <c r="P4499" t="s">
        <v>114</v>
      </c>
      <c r="Q4499" t="s">
        <v>115</v>
      </c>
      <c r="R4499" s="7">
        <v>0</v>
      </c>
      <c r="S4499" s="7">
        <f t="shared" si="630"/>
        <v>343.92</v>
      </c>
      <c r="T4499" s="8">
        <v>75.662400000000005</v>
      </c>
      <c r="U4499" s="8" t="str">
        <f t="shared" si="636"/>
        <v>Low</v>
      </c>
      <c r="V4499" s="7">
        <v>4</v>
      </c>
      <c r="W4499" s="8">
        <v>343.92</v>
      </c>
      <c r="X4499" s="8">
        <f t="shared" si="637"/>
        <v>1685</v>
      </c>
      <c r="Y4499" s="9">
        <v>0.22</v>
      </c>
      <c r="Z4499" s="9" t="str">
        <f t="shared" si="638"/>
        <v>High</v>
      </c>
    </row>
    <row r="4500" spans="1:26" x14ac:dyDescent="0.3">
      <c r="A4500" t="s">
        <v>5298</v>
      </c>
      <c r="B4500" s="6">
        <v>44298</v>
      </c>
      <c r="C4500" s="6" t="str">
        <f t="shared" si="631"/>
        <v>2021</v>
      </c>
      <c r="D4500" s="6" t="str">
        <f t="shared" si="632"/>
        <v>April</v>
      </c>
      <c r="E4500" s="6" t="str">
        <f t="shared" si="633"/>
        <v>Q2</v>
      </c>
      <c r="F4500" s="6" t="str">
        <f t="shared" si="634"/>
        <v>High</v>
      </c>
      <c r="G4500" s="6" t="str">
        <f t="shared" si="635"/>
        <v>Full Price</v>
      </c>
      <c r="H4500" s="6">
        <v>44302</v>
      </c>
      <c r="I4500" t="s">
        <v>135</v>
      </c>
      <c r="J4500" t="s">
        <v>74</v>
      </c>
      <c r="K4500" t="s">
        <v>1824</v>
      </c>
      <c r="L4500" t="s">
        <v>30</v>
      </c>
      <c r="M4500" t="s">
        <v>31</v>
      </c>
      <c r="N4500" t="s">
        <v>149</v>
      </c>
      <c r="O4500" t="s">
        <v>62</v>
      </c>
      <c r="P4500" t="s">
        <v>114</v>
      </c>
      <c r="Q4500" t="s">
        <v>115</v>
      </c>
      <c r="R4500" s="7">
        <v>0</v>
      </c>
      <c r="S4500" s="7">
        <f t="shared" si="630"/>
        <v>63.9</v>
      </c>
      <c r="T4500" s="8">
        <v>28.754999999999999</v>
      </c>
      <c r="U4500" s="8" t="str">
        <f t="shared" si="636"/>
        <v>Low</v>
      </c>
      <c r="V4500" s="7">
        <v>5</v>
      </c>
      <c r="W4500" s="8">
        <v>63.9</v>
      </c>
      <c r="X4500" s="8">
        <f t="shared" si="637"/>
        <v>4666</v>
      </c>
      <c r="Y4500" s="9">
        <v>0.45</v>
      </c>
      <c r="Z4500" s="9" t="str">
        <f t="shared" si="638"/>
        <v>High</v>
      </c>
    </row>
    <row r="4501" spans="1:26" x14ac:dyDescent="0.3">
      <c r="A4501" t="s">
        <v>5298</v>
      </c>
      <c r="B4501" s="6">
        <v>44298</v>
      </c>
      <c r="C4501" s="6" t="str">
        <f t="shared" si="631"/>
        <v>2021</v>
      </c>
      <c r="D4501" s="6" t="str">
        <f t="shared" si="632"/>
        <v>April</v>
      </c>
      <c r="E4501" s="6" t="str">
        <f t="shared" si="633"/>
        <v>Q2</v>
      </c>
      <c r="F4501" s="6" t="str">
        <f t="shared" si="634"/>
        <v>High</v>
      </c>
      <c r="G4501" s="6" t="str">
        <f t="shared" si="635"/>
        <v>Full Price</v>
      </c>
      <c r="H4501" s="6">
        <v>44302</v>
      </c>
      <c r="I4501" t="s">
        <v>135</v>
      </c>
      <c r="J4501" t="s">
        <v>67</v>
      </c>
      <c r="K4501" t="s">
        <v>844</v>
      </c>
      <c r="L4501" t="s">
        <v>30</v>
      </c>
      <c r="M4501" t="s">
        <v>31</v>
      </c>
      <c r="N4501" t="s">
        <v>32</v>
      </c>
      <c r="O4501" t="s">
        <v>62</v>
      </c>
      <c r="P4501" t="s">
        <v>114</v>
      </c>
      <c r="Q4501" t="s">
        <v>115</v>
      </c>
      <c r="R4501" s="7">
        <v>0</v>
      </c>
      <c r="S4501" s="7">
        <f t="shared" si="630"/>
        <v>40.99</v>
      </c>
      <c r="T4501" s="8">
        <v>20.085100000000001</v>
      </c>
      <c r="U4501" s="8" t="str">
        <f t="shared" si="636"/>
        <v>Low</v>
      </c>
      <c r="V4501" s="7">
        <v>1</v>
      </c>
      <c r="W4501" s="8">
        <v>40.99</v>
      </c>
      <c r="X4501" s="8">
        <f t="shared" si="637"/>
        <v>5573</v>
      </c>
      <c r="Y4501" s="9">
        <v>0.49</v>
      </c>
      <c r="Z4501" s="9" t="str">
        <f t="shared" si="638"/>
        <v>High</v>
      </c>
    </row>
    <row r="4502" spans="1:26" x14ac:dyDescent="0.3">
      <c r="A4502" t="s">
        <v>5299</v>
      </c>
      <c r="B4502" s="6">
        <v>44298</v>
      </c>
      <c r="C4502" s="6" t="str">
        <f t="shared" si="631"/>
        <v>2021</v>
      </c>
      <c r="D4502" s="6" t="str">
        <f t="shared" si="632"/>
        <v>April</v>
      </c>
      <c r="E4502" s="6" t="str">
        <f t="shared" si="633"/>
        <v>Q2</v>
      </c>
      <c r="F4502" s="6" t="str">
        <f t="shared" si="634"/>
        <v>High</v>
      </c>
      <c r="G4502" s="6" t="str">
        <f t="shared" si="635"/>
        <v>Discounted</v>
      </c>
      <c r="H4502" s="6">
        <v>44303</v>
      </c>
      <c r="I4502" t="s">
        <v>3053</v>
      </c>
      <c r="J4502" t="s">
        <v>184</v>
      </c>
      <c r="K4502" t="s">
        <v>5300</v>
      </c>
      <c r="L4502" t="s">
        <v>61</v>
      </c>
      <c r="M4502" t="s">
        <v>31</v>
      </c>
      <c r="N4502" t="s">
        <v>32</v>
      </c>
      <c r="O4502" t="s">
        <v>62</v>
      </c>
      <c r="P4502" t="s">
        <v>3795</v>
      </c>
      <c r="Q4502" t="s">
        <v>453</v>
      </c>
      <c r="R4502" s="7">
        <v>0.2</v>
      </c>
      <c r="S4502" s="7">
        <f t="shared" si="630"/>
        <v>8.2176000000000009</v>
      </c>
      <c r="T4502" s="8">
        <v>3.4668000000000001</v>
      </c>
      <c r="U4502" s="8" t="str">
        <f t="shared" si="636"/>
        <v>Low</v>
      </c>
      <c r="V4502" s="7">
        <v>3</v>
      </c>
      <c r="W4502" s="8">
        <v>10.272</v>
      </c>
      <c r="X4502" s="8">
        <f t="shared" si="637"/>
        <v>8600</v>
      </c>
      <c r="Y4502" s="9">
        <v>0.33750000000000002</v>
      </c>
      <c r="Z4502" s="9" t="str">
        <f t="shared" si="638"/>
        <v>High</v>
      </c>
    </row>
    <row r="4503" spans="1:26" x14ac:dyDescent="0.3">
      <c r="A4503" t="s">
        <v>5299</v>
      </c>
      <c r="B4503" s="6">
        <v>44298</v>
      </c>
      <c r="C4503" s="6" t="str">
        <f t="shared" si="631"/>
        <v>2021</v>
      </c>
      <c r="D4503" s="6" t="str">
        <f t="shared" si="632"/>
        <v>April</v>
      </c>
      <c r="E4503" s="6" t="str">
        <f t="shared" si="633"/>
        <v>Q2</v>
      </c>
      <c r="F4503" s="6" t="str">
        <f t="shared" si="634"/>
        <v>Low</v>
      </c>
      <c r="G4503" s="6" t="str">
        <f t="shared" si="635"/>
        <v>Discounted</v>
      </c>
      <c r="H4503" s="6">
        <v>44303</v>
      </c>
      <c r="I4503" t="s">
        <v>3053</v>
      </c>
      <c r="J4503" t="s">
        <v>151</v>
      </c>
      <c r="K4503" t="s">
        <v>4726</v>
      </c>
      <c r="L4503" t="s">
        <v>61</v>
      </c>
      <c r="M4503" t="s">
        <v>31</v>
      </c>
      <c r="N4503" t="s">
        <v>49</v>
      </c>
      <c r="O4503" t="s">
        <v>62</v>
      </c>
      <c r="P4503" t="s">
        <v>3795</v>
      </c>
      <c r="Q4503" t="s">
        <v>453</v>
      </c>
      <c r="R4503" s="7">
        <v>0.2</v>
      </c>
      <c r="S4503" s="7">
        <f t="shared" si="630"/>
        <v>41.587200000000003</v>
      </c>
      <c r="T4503" s="8">
        <v>-5.1984000000000004</v>
      </c>
      <c r="U4503" s="8" t="str">
        <f t="shared" si="636"/>
        <v>Loss</v>
      </c>
      <c r="V4503" s="7">
        <v>1</v>
      </c>
      <c r="W4503" s="8">
        <v>51.984000000000002</v>
      </c>
      <c r="X4503" s="8">
        <f t="shared" si="637"/>
        <v>5063</v>
      </c>
      <c r="Y4503" s="9">
        <v>-0.1</v>
      </c>
      <c r="Z4503" s="9" t="str">
        <f t="shared" si="638"/>
        <v>Low</v>
      </c>
    </row>
    <row r="4504" spans="1:26" x14ac:dyDescent="0.3">
      <c r="A4504" t="s">
        <v>5299</v>
      </c>
      <c r="B4504" s="6">
        <v>44298</v>
      </c>
      <c r="C4504" s="6" t="str">
        <f t="shared" si="631"/>
        <v>2021</v>
      </c>
      <c r="D4504" s="6" t="str">
        <f t="shared" si="632"/>
        <v>April</v>
      </c>
      <c r="E4504" s="6" t="str">
        <f t="shared" si="633"/>
        <v>Q2</v>
      </c>
      <c r="F4504" s="6" t="str">
        <f t="shared" si="634"/>
        <v>Low</v>
      </c>
      <c r="G4504" s="6" t="str">
        <f t="shared" si="635"/>
        <v>Discounted</v>
      </c>
      <c r="H4504" s="6">
        <v>44303</v>
      </c>
      <c r="I4504" t="s">
        <v>3053</v>
      </c>
      <c r="J4504" t="s">
        <v>151</v>
      </c>
      <c r="K4504" t="s">
        <v>419</v>
      </c>
      <c r="L4504" t="s">
        <v>61</v>
      </c>
      <c r="M4504" t="s">
        <v>31</v>
      </c>
      <c r="N4504" t="s">
        <v>49</v>
      </c>
      <c r="O4504" t="s">
        <v>62</v>
      </c>
      <c r="P4504" t="s">
        <v>3795</v>
      </c>
      <c r="Q4504" t="s">
        <v>453</v>
      </c>
      <c r="R4504" s="7">
        <v>0.2</v>
      </c>
      <c r="S4504" s="7">
        <f t="shared" si="630"/>
        <v>103.6416</v>
      </c>
      <c r="T4504" s="8">
        <v>-22.671600000000002</v>
      </c>
      <c r="U4504" s="8" t="str">
        <f t="shared" si="636"/>
        <v>Loss</v>
      </c>
      <c r="V4504" s="7">
        <v>3</v>
      </c>
      <c r="W4504" s="8">
        <v>129.55199999999999</v>
      </c>
      <c r="X4504" s="8">
        <f t="shared" si="637"/>
        <v>3304</v>
      </c>
      <c r="Y4504" s="9">
        <v>-0.17499999999999999</v>
      </c>
      <c r="Z4504" s="9" t="str">
        <f t="shared" si="638"/>
        <v>Low</v>
      </c>
    </row>
    <row r="4505" spans="1:26" x14ac:dyDescent="0.3">
      <c r="A4505" t="s">
        <v>5301</v>
      </c>
      <c r="B4505" s="6">
        <v>44298</v>
      </c>
      <c r="C4505" s="6" t="str">
        <f t="shared" si="631"/>
        <v>2021</v>
      </c>
      <c r="D4505" s="6" t="str">
        <f t="shared" si="632"/>
        <v>April</v>
      </c>
      <c r="E4505" s="6" t="str">
        <f t="shared" si="633"/>
        <v>Q2</v>
      </c>
      <c r="F4505" s="6" t="str">
        <f t="shared" si="634"/>
        <v>Low</v>
      </c>
      <c r="G4505" s="6" t="str">
        <f t="shared" si="635"/>
        <v>Discounted</v>
      </c>
      <c r="H4505" s="6">
        <v>44302</v>
      </c>
      <c r="I4505" t="s">
        <v>2403</v>
      </c>
      <c r="J4505" t="s">
        <v>188</v>
      </c>
      <c r="K4505" t="s">
        <v>4381</v>
      </c>
      <c r="L4505" t="s">
        <v>30</v>
      </c>
      <c r="M4505" t="s">
        <v>76</v>
      </c>
      <c r="N4505" t="s">
        <v>77</v>
      </c>
      <c r="O4505" t="s">
        <v>69</v>
      </c>
      <c r="P4505" t="s">
        <v>70</v>
      </c>
      <c r="Q4505" t="s">
        <v>71</v>
      </c>
      <c r="R4505" s="7">
        <v>0.2</v>
      </c>
      <c r="S4505" s="7">
        <f t="shared" si="630"/>
        <v>510.63040000000001</v>
      </c>
      <c r="T4505" s="8">
        <v>-31.914400000000001</v>
      </c>
      <c r="U4505" s="8" t="str">
        <f t="shared" si="636"/>
        <v>Loss</v>
      </c>
      <c r="V4505" s="7">
        <v>7</v>
      </c>
      <c r="W4505" s="8">
        <v>638.28800000000001</v>
      </c>
      <c r="X4505" s="8">
        <f t="shared" si="637"/>
        <v>867</v>
      </c>
      <c r="Y4505" s="9">
        <v>-0.05</v>
      </c>
      <c r="Z4505" s="9" t="str">
        <f t="shared" si="638"/>
        <v>Low</v>
      </c>
    </row>
    <row r="4506" spans="1:26" x14ac:dyDescent="0.3">
      <c r="A4506" t="s">
        <v>5301</v>
      </c>
      <c r="B4506" s="6">
        <v>44298</v>
      </c>
      <c r="C4506" s="6" t="str">
        <f t="shared" si="631"/>
        <v>2021</v>
      </c>
      <c r="D4506" s="6" t="str">
        <f t="shared" si="632"/>
        <v>April</v>
      </c>
      <c r="E4506" s="6" t="str">
        <f t="shared" si="633"/>
        <v>Q2</v>
      </c>
      <c r="F4506" s="6" t="str">
        <f t="shared" si="634"/>
        <v>High</v>
      </c>
      <c r="G4506" s="6" t="str">
        <f t="shared" si="635"/>
        <v>Discounted</v>
      </c>
      <c r="H4506" s="6">
        <v>44302</v>
      </c>
      <c r="I4506" t="s">
        <v>2403</v>
      </c>
      <c r="J4506" t="s">
        <v>89</v>
      </c>
      <c r="K4506" t="s">
        <v>3915</v>
      </c>
      <c r="L4506" t="s">
        <v>30</v>
      </c>
      <c r="M4506" t="s">
        <v>31</v>
      </c>
      <c r="N4506" t="s">
        <v>41</v>
      </c>
      <c r="O4506" t="s">
        <v>69</v>
      </c>
      <c r="P4506" t="s">
        <v>70</v>
      </c>
      <c r="Q4506" t="s">
        <v>71</v>
      </c>
      <c r="R4506" s="7">
        <v>0.2</v>
      </c>
      <c r="S4506" s="7">
        <f t="shared" si="630"/>
        <v>10.5664</v>
      </c>
      <c r="T4506" s="8">
        <v>4.6227999999999998</v>
      </c>
      <c r="U4506" s="8" t="str">
        <f t="shared" si="636"/>
        <v>Low</v>
      </c>
      <c r="V4506" s="7">
        <v>1</v>
      </c>
      <c r="W4506" s="8">
        <v>13.208</v>
      </c>
      <c r="X4506" s="8">
        <f t="shared" si="637"/>
        <v>8061</v>
      </c>
      <c r="Y4506" s="9">
        <v>0.35</v>
      </c>
      <c r="Z4506" s="9" t="str">
        <f t="shared" si="638"/>
        <v>High</v>
      </c>
    </row>
    <row r="4507" spans="1:26" x14ac:dyDescent="0.3">
      <c r="A4507" t="s">
        <v>5302</v>
      </c>
      <c r="B4507" s="6">
        <v>44298</v>
      </c>
      <c r="C4507" s="6" t="str">
        <f t="shared" si="631"/>
        <v>2021</v>
      </c>
      <c r="D4507" s="6" t="str">
        <f t="shared" si="632"/>
        <v>April</v>
      </c>
      <c r="E4507" s="6" t="str">
        <f t="shared" si="633"/>
        <v>Q2</v>
      </c>
      <c r="F4507" s="6" t="str">
        <f t="shared" si="634"/>
        <v>Low</v>
      </c>
      <c r="G4507" s="6" t="str">
        <f t="shared" si="635"/>
        <v>Discounted</v>
      </c>
      <c r="H4507" s="6">
        <v>44300</v>
      </c>
      <c r="I4507" t="s">
        <v>518</v>
      </c>
      <c r="J4507" t="s">
        <v>74</v>
      </c>
      <c r="K4507" t="s">
        <v>346</v>
      </c>
      <c r="L4507" t="s">
        <v>30</v>
      </c>
      <c r="M4507" t="s">
        <v>76</v>
      </c>
      <c r="N4507" t="s">
        <v>77</v>
      </c>
      <c r="O4507" t="s">
        <v>69</v>
      </c>
      <c r="P4507" t="s">
        <v>70</v>
      </c>
      <c r="Q4507" t="s">
        <v>71</v>
      </c>
      <c r="R4507" s="7">
        <v>0.2</v>
      </c>
      <c r="S4507" s="7">
        <f t="shared" si="630"/>
        <v>155.48160000000001</v>
      </c>
      <c r="T4507" s="8">
        <v>-36.441000000000003</v>
      </c>
      <c r="U4507" s="8" t="str">
        <f t="shared" si="636"/>
        <v>Loss</v>
      </c>
      <c r="V4507" s="7">
        <v>3</v>
      </c>
      <c r="W4507" s="8">
        <v>194.352</v>
      </c>
      <c r="X4507" s="8">
        <f t="shared" si="637"/>
        <v>2649</v>
      </c>
      <c r="Y4507" s="9">
        <v>-0.1875</v>
      </c>
      <c r="Z4507" s="9" t="str">
        <f t="shared" si="638"/>
        <v>Low</v>
      </c>
    </row>
    <row r="4508" spans="1:26" x14ac:dyDescent="0.3">
      <c r="A4508" t="s">
        <v>5302</v>
      </c>
      <c r="B4508" s="6">
        <v>44298</v>
      </c>
      <c r="C4508" s="6" t="str">
        <f t="shared" si="631"/>
        <v>2021</v>
      </c>
      <c r="D4508" s="6" t="str">
        <f t="shared" si="632"/>
        <v>April</v>
      </c>
      <c r="E4508" s="6" t="str">
        <f t="shared" si="633"/>
        <v>Q2</v>
      </c>
      <c r="F4508" s="6" t="str">
        <f t="shared" si="634"/>
        <v>High</v>
      </c>
      <c r="G4508" s="6" t="str">
        <f t="shared" si="635"/>
        <v>Discounted</v>
      </c>
      <c r="H4508" s="6">
        <v>44300</v>
      </c>
      <c r="I4508" t="s">
        <v>518</v>
      </c>
      <c r="J4508" t="s">
        <v>89</v>
      </c>
      <c r="K4508" t="s">
        <v>3587</v>
      </c>
      <c r="L4508" t="s">
        <v>30</v>
      </c>
      <c r="M4508" t="s">
        <v>31</v>
      </c>
      <c r="N4508" t="s">
        <v>41</v>
      </c>
      <c r="O4508" t="s">
        <v>69</v>
      </c>
      <c r="P4508" t="s">
        <v>70</v>
      </c>
      <c r="Q4508" t="s">
        <v>71</v>
      </c>
      <c r="R4508" s="7">
        <v>0.2</v>
      </c>
      <c r="S4508" s="7">
        <f t="shared" si="630"/>
        <v>29.299200000000003</v>
      </c>
      <c r="T4508" s="8">
        <v>13.734</v>
      </c>
      <c r="U4508" s="8" t="str">
        <f t="shared" si="636"/>
        <v>Low</v>
      </c>
      <c r="V4508" s="7">
        <v>3</v>
      </c>
      <c r="W4508" s="8">
        <v>36.624000000000002</v>
      </c>
      <c r="X4508" s="8">
        <f t="shared" si="637"/>
        <v>5829</v>
      </c>
      <c r="Y4508" s="9">
        <v>0.375</v>
      </c>
      <c r="Z4508" s="9" t="str">
        <f t="shared" si="638"/>
        <v>High</v>
      </c>
    </row>
    <row r="4509" spans="1:26" x14ac:dyDescent="0.3">
      <c r="A4509" t="s">
        <v>5302</v>
      </c>
      <c r="B4509" s="6">
        <v>44298</v>
      </c>
      <c r="C4509" s="6" t="str">
        <f t="shared" si="631"/>
        <v>2021</v>
      </c>
      <c r="D4509" s="6" t="str">
        <f t="shared" si="632"/>
        <v>April</v>
      </c>
      <c r="E4509" s="6" t="str">
        <f t="shared" si="633"/>
        <v>Q2</v>
      </c>
      <c r="F4509" s="6" t="str">
        <f t="shared" si="634"/>
        <v>High</v>
      </c>
      <c r="G4509" s="6" t="str">
        <f t="shared" si="635"/>
        <v>Full Price</v>
      </c>
      <c r="H4509" s="6">
        <v>44300</v>
      </c>
      <c r="I4509" t="s">
        <v>518</v>
      </c>
      <c r="J4509" t="s">
        <v>67</v>
      </c>
      <c r="K4509" t="s">
        <v>4166</v>
      </c>
      <c r="L4509" t="s">
        <v>30</v>
      </c>
      <c r="M4509" t="s">
        <v>31</v>
      </c>
      <c r="N4509" t="s">
        <v>32</v>
      </c>
      <c r="O4509" t="s">
        <v>69</v>
      </c>
      <c r="P4509" t="s">
        <v>70</v>
      </c>
      <c r="Q4509" t="s">
        <v>71</v>
      </c>
      <c r="R4509" s="7">
        <v>0</v>
      </c>
      <c r="S4509" s="7">
        <f t="shared" si="630"/>
        <v>19.440000000000001</v>
      </c>
      <c r="T4509" s="8">
        <v>9.3312000000000008</v>
      </c>
      <c r="U4509" s="8" t="str">
        <f t="shared" si="636"/>
        <v>Low</v>
      </c>
      <c r="V4509" s="7">
        <v>3</v>
      </c>
      <c r="W4509" s="8">
        <v>19.440000000000001</v>
      </c>
      <c r="X4509" s="8">
        <f t="shared" si="637"/>
        <v>7206</v>
      </c>
      <c r="Y4509" s="9">
        <v>0.48</v>
      </c>
      <c r="Z4509" s="9" t="str">
        <f t="shared" si="638"/>
        <v>High</v>
      </c>
    </row>
    <row r="4510" spans="1:26" x14ac:dyDescent="0.3">
      <c r="A4510" t="s">
        <v>5303</v>
      </c>
      <c r="B4510" s="6">
        <v>44299</v>
      </c>
      <c r="C4510" s="6" t="str">
        <f t="shared" si="631"/>
        <v>2021</v>
      </c>
      <c r="D4510" s="6" t="str">
        <f t="shared" si="632"/>
        <v>April</v>
      </c>
      <c r="E4510" s="6" t="str">
        <f t="shared" si="633"/>
        <v>Q2</v>
      </c>
      <c r="F4510" s="6" t="str">
        <f t="shared" si="634"/>
        <v>High</v>
      </c>
      <c r="G4510" s="6" t="str">
        <f t="shared" si="635"/>
        <v>Full Price</v>
      </c>
      <c r="H4510" s="6">
        <v>44301</v>
      </c>
      <c r="I4510" t="s">
        <v>2880</v>
      </c>
      <c r="J4510" t="s">
        <v>695</v>
      </c>
      <c r="K4510" t="s">
        <v>696</v>
      </c>
      <c r="L4510" t="s">
        <v>30</v>
      </c>
      <c r="M4510" t="s">
        <v>31</v>
      </c>
      <c r="N4510" t="s">
        <v>149</v>
      </c>
      <c r="O4510" t="s">
        <v>69</v>
      </c>
      <c r="P4510" t="s">
        <v>139</v>
      </c>
      <c r="Q4510" t="s">
        <v>71</v>
      </c>
      <c r="R4510" s="7">
        <v>0</v>
      </c>
      <c r="S4510" s="7">
        <f t="shared" si="630"/>
        <v>6.12</v>
      </c>
      <c r="T4510" s="8">
        <v>2.8763999999999998</v>
      </c>
      <c r="U4510" s="8" t="str">
        <f t="shared" si="636"/>
        <v>Low</v>
      </c>
      <c r="V4510" s="7">
        <v>3</v>
      </c>
      <c r="W4510" s="8">
        <v>6.12</v>
      </c>
      <c r="X4510" s="8">
        <f t="shared" si="637"/>
        <v>9285</v>
      </c>
      <c r="Y4510" s="9">
        <v>0.47</v>
      </c>
      <c r="Z4510" s="9" t="str">
        <f t="shared" si="638"/>
        <v>High</v>
      </c>
    </row>
    <row r="4511" spans="1:26" x14ac:dyDescent="0.3">
      <c r="A4511" t="s">
        <v>5304</v>
      </c>
      <c r="B4511" s="6">
        <v>44300</v>
      </c>
      <c r="C4511" s="6" t="str">
        <f t="shared" si="631"/>
        <v>2021</v>
      </c>
      <c r="D4511" s="6" t="str">
        <f t="shared" si="632"/>
        <v>April</v>
      </c>
      <c r="E4511" s="6" t="str">
        <f t="shared" si="633"/>
        <v>Q2</v>
      </c>
      <c r="F4511" s="6" t="str">
        <f t="shared" si="634"/>
        <v>Low</v>
      </c>
      <c r="G4511" s="6" t="str">
        <f t="shared" si="635"/>
        <v>Discounted</v>
      </c>
      <c r="H4511" s="6">
        <v>44300</v>
      </c>
      <c r="I4511" t="s">
        <v>2098</v>
      </c>
      <c r="J4511" t="s">
        <v>188</v>
      </c>
      <c r="K4511" t="s">
        <v>3574</v>
      </c>
      <c r="L4511" t="s">
        <v>30</v>
      </c>
      <c r="M4511" t="s">
        <v>76</v>
      </c>
      <c r="N4511" t="s">
        <v>77</v>
      </c>
      <c r="O4511" t="s">
        <v>69</v>
      </c>
      <c r="P4511" t="s">
        <v>855</v>
      </c>
      <c r="Q4511" t="s">
        <v>180</v>
      </c>
      <c r="R4511" s="7">
        <v>0.2</v>
      </c>
      <c r="S4511" s="7">
        <f t="shared" si="630"/>
        <v>746.8288</v>
      </c>
      <c r="T4511" s="8">
        <v>105.0228</v>
      </c>
      <c r="U4511" s="8" t="str">
        <f t="shared" si="636"/>
        <v>Medium</v>
      </c>
      <c r="V4511" s="7">
        <v>4</v>
      </c>
      <c r="W4511" s="8">
        <v>933.53599999999994</v>
      </c>
      <c r="X4511" s="8">
        <f t="shared" si="637"/>
        <v>511</v>
      </c>
      <c r="Y4511" s="9">
        <v>0.1125</v>
      </c>
      <c r="Z4511" s="9" t="str">
        <f t="shared" si="638"/>
        <v>Low</v>
      </c>
    </row>
    <row r="4512" spans="1:26" x14ac:dyDescent="0.3">
      <c r="A4512" t="s">
        <v>5304</v>
      </c>
      <c r="B4512" s="6">
        <v>44300</v>
      </c>
      <c r="C4512" s="6" t="str">
        <f t="shared" si="631"/>
        <v>2021</v>
      </c>
      <c r="D4512" s="6" t="str">
        <f t="shared" si="632"/>
        <v>April</v>
      </c>
      <c r="E4512" s="6" t="str">
        <f t="shared" si="633"/>
        <v>Q2</v>
      </c>
      <c r="F4512" s="6" t="str">
        <f t="shared" si="634"/>
        <v>Low</v>
      </c>
      <c r="G4512" s="6" t="str">
        <f t="shared" si="635"/>
        <v>Discounted</v>
      </c>
      <c r="H4512" s="6">
        <v>44300</v>
      </c>
      <c r="I4512" t="s">
        <v>2098</v>
      </c>
      <c r="J4512" t="s">
        <v>151</v>
      </c>
      <c r="K4512" t="s">
        <v>1716</v>
      </c>
      <c r="L4512" t="s">
        <v>30</v>
      </c>
      <c r="M4512" t="s">
        <v>31</v>
      </c>
      <c r="N4512" t="s">
        <v>49</v>
      </c>
      <c r="O4512" t="s">
        <v>69</v>
      </c>
      <c r="P4512" t="s">
        <v>855</v>
      </c>
      <c r="Q4512" t="s">
        <v>180</v>
      </c>
      <c r="R4512" s="7">
        <v>0.2</v>
      </c>
      <c r="S4512" s="7">
        <f t="shared" si="630"/>
        <v>34.380800000000001</v>
      </c>
      <c r="T4512" s="8">
        <v>4.2976000000000001</v>
      </c>
      <c r="U4512" s="8" t="str">
        <f t="shared" si="636"/>
        <v>Low</v>
      </c>
      <c r="V4512" s="7">
        <v>4</v>
      </c>
      <c r="W4512" s="8">
        <v>42.975999999999999</v>
      </c>
      <c r="X4512" s="8">
        <f t="shared" si="637"/>
        <v>5481</v>
      </c>
      <c r="Y4512" s="9">
        <v>0.1</v>
      </c>
      <c r="Z4512" s="9" t="str">
        <f t="shared" si="638"/>
        <v>Low</v>
      </c>
    </row>
    <row r="4513" spans="1:26" x14ac:dyDescent="0.3">
      <c r="A4513" t="s">
        <v>5305</v>
      </c>
      <c r="B4513" s="6">
        <v>44300</v>
      </c>
      <c r="C4513" s="6" t="str">
        <f t="shared" si="631"/>
        <v>2021</v>
      </c>
      <c r="D4513" s="6" t="str">
        <f t="shared" si="632"/>
        <v>April</v>
      </c>
      <c r="E4513" s="6" t="str">
        <f t="shared" si="633"/>
        <v>Q2</v>
      </c>
      <c r="F4513" s="6" t="str">
        <f t="shared" si="634"/>
        <v>Low</v>
      </c>
      <c r="G4513" s="6" t="str">
        <f t="shared" si="635"/>
        <v>Discounted</v>
      </c>
      <c r="H4513" s="6">
        <v>44304</v>
      </c>
      <c r="I4513" t="s">
        <v>1628</v>
      </c>
      <c r="J4513" t="s">
        <v>425</v>
      </c>
      <c r="K4513" t="s">
        <v>988</v>
      </c>
      <c r="L4513" t="s">
        <v>30</v>
      </c>
      <c r="M4513" t="s">
        <v>76</v>
      </c>
      <c r="N4513" t="s">
        <v>77</v>
      </c>
      <c r="O4513" t="s">
        <v>69</v>
      </c>
      <c r="P4513" t="s">
        <v>70</v>
      </c>
      <c r="Q4513" t="s">
        <v>71</v>
      </c>
      <c r="R4513" s="7">
        <v>0.2</v>
      </c>
      <c r="S4513" s="7">
        <f t="shared" si="630"/>
        <v>307.04000000000002</v>
      </c>
      <c r="T4513" s="8">
        <v>38.380000000000003</v>
      </c>
      <c r="U4513" s="8" t="str">
        <f t="shared" si="636"/>
        <v>Low</v>
      </c>
      <c r="V4513" s="7">
        <v>5</v>
      </c>
      <c r="W4513" s="8">
        <v>383.8</v>
      </c>
      <c r="X4513" s="8">
        <f t="shared" si="637"/>
        <v>1525</v>
      </c>
      <c r="Y4513" s="9">
        <v>0.1</v>
      </c>
      <c r="Z4513" s="9" t="str">
        <f t="shared" si="638"/>
        <v>Low</v>
      </c>
    </row>
    <row r="4514" spans="1:26" x14ac:dyDescent="0.3">
      <c r="A4514" t="s">
        <v>5306</v>
      </c>
      <c r="B4514" s="6">
        <v>44300</v>
      </c>
      <c r="C4514" s="6" t="str">
        <f t="shared" si="631"/>
        <v>2021</v>
      </c>
      <c r="D4514" s="6" t="str">
        <f t="shared" si="632"/>
        <v>April</v>
      </c>
      <c r="E4514" s="6" t="str">
        <f t="shared" si="633"/>
        <v>Q2</v>
      </c>
      <c r="F4514" s="6" t="str">
        <f t="shared" si="634"/>
        <v>Low</v>
      </c>
      <c r="G4514" s="6" t="str">
        <f t="shared" si="635"/>
        <v>Full Price</v>
      </c>
      <c r="H4514" s="6">
        <v>44305</v>
      </c>
      <c r="I4514" t="s">
        <v>224</v>
      </c>
      <c r="J4514" t="s">
        <v>101</v>
      </c>
      <c r="K4514" t="s">
        <v>324</v>
      </c>
      <c r="L4514" t="s">
        <v>30</v>
      </c>
      <c r="M4514" t="s">
        <v>31</v>
      </c>
      <c r="N4514" t="s">
        <v>49</v>
      </c>
      <c r="O4514" t="s">
        <v>62</v>
      </c>
      <c r="P4514" t="s">
        <v>241</v>
      </c>
      <c r="Q4514" t="s">
        <v>115</v>
      </c>
      <c r="R4514" s="7">
        <v>0</v>
      </c>
      <c r="S4514" s="7">
        <f t="shared" si="630"/>
        <v>81.2</v>
      </c>
      <c r="T4514" s="8">
        <v>12.18</v>
      </c>
      <c r="U4514" s="8" t="str">
        <f t="shared" si="636"/>
        <v>Low</v>
      </c>
      <c r="V4514" s="7">
        <v>5</v>
      </c>
      <c r="W4514" s="8">
        <v>81.2</v>
      </c>
      <c r="X4514" s="8">
        <f t="shared" si="637"/>
        <v>4189</v>
      </c>
      <c r="Y4514" s="9">
        <v>0.15</v>
      </c>
      <c r="Z4514" s="9" t="str">
        <f t="shared" si="638"/>
        <v>Low</v>
      </c>
    </row>
    <row r="4515" spans="1:26" x14ac:dyDescent="0.3">
      <c r="A4515" t="s">
        <v>5307</v>
      </c>
      <c r="B4515" s="6">
        <v>44300</v>
      </c>
      <c r="C4515" s="6" t="str">
        <f t="shared" si="631"/>
        <v>2021</v>
      </c>
      <c r="D4515" s="6" t="str">
        <f t="shared" si="632"/>
        <v>April</v>
      </c>
      <c r="E4515" s="6" t="str">
        <f t="shared" si="633"/>
        <v>Q2</v>
      </c>
      <c r="F4515" s="6" t="str">
        <f t="shared" si="634"/>
        <v>High</v>
      </c>
      <c r="G4515" s="6" t="str">
        <f t="shared" si="635"/>
        <v>Full Price</v>
      </c>
      <c r="H4515" s="6">
        <v>44303</v>
      </c>
      <c r="I4515" t="s">
        <v>5308</v>
      </c>
      <c r="J4515" t="s">
        <v>38</v>
      </c>
      <c r="K4515" t="s">
        <v>5309</v>
      </c>
      <c r="L4515" t="s">
        <v>30</v>
      </c>
      <c r="M4515" t="s">
        <v>31</v>
      </c>
      <c r="N4515" t="s">
        <v>41</v>
      </c>
      <c r="O4515" t="s">
        <v>54</v>
      </c>
      <c r="P4515" t="s">
        <v>917</v>
      </c>
      <c r="Q4515" t="s">
        <v>918</v>
      </c>
      <c r="R4515" s="7">
        <v>0</v>
      </c>
      <c r="S4515" s="7">
        <f t="shared" si="630"/>
        <v>25.06</v>
      </c>
      <c r="T4515" s="8">
        <v>11.7782</v>
      </c>
      <c r="U4515" s="8" t="str">
        <f t="shared" si="636"/>
        <v>Low</v>
      </c>
      <c r="V4515" s="7">
        <v>2</v>
      </c>
      <c r="W4515" s="8">
        <v>25.06</v>
      </c>
      <c r="X4515" s="8">
        <f t="shared" si="637"/>
        <v>6675</v>
      </c>
      <c r="Y4515" s="9">
        <v>0.47</v>
      </c>
      <c r="Z4515" s="9" t="str">
        <f t="shared" si="638"/>
        <v>High</v>
      </c>
    </row>
    <row r="4516" spans="1:26" x14ac:dyDescent="0.3">
      <c r="A4516" t="s">
        <v>5310</v>
      </c>
      <c r="B4516" s="6">
        <v>44301</v>
      </c>
      <c r="C4516" s="6" t="str">
        <f t="shared" si="631"/>
        <v>2021</v>
      </c>
      <c r="D4516" s="6" t="str">
        <f t="shared" si="632"/>
        <v>April</v>
      </c>
      <c r="E4516" s="6" t="str">
        <f t="shared" si="633"/>
        <v>Q2</v>
      </c>
      <c r="F4516" s="6" t="str">
        <f t="shared" si="634"/>
        <v>High</v>
      </c>
      <c r="G4516" s="6" t="str">
        <f t="shared" si="635"/>
        <v>Full Price</v>
      </c>
      <c r="H4516" s="6">
        <v>44303</v>
      </c>
      <c r="I4516" t="s">
        <v>2634</v>
      </c>
      <c r="J4516" t="s">
        <v>67</v>
      </c>
      <c r="K4516" t="s">
        <v>5311</v>
      </c>
      <c r="L4516" t="s">
        <v>40</v>
      </c>
      <c r="M4516" t="s">
        <v>31</v>
      </c>
      <c r="N4516" t="s">
        <v>32</v>
      </c>
      <c r="O4516" t="s">
        <v>69</v>
      </c>
      <c r="P4516" t="s">
        <v>263</v>
      </c>
      <c r="Q4516" t="s">
        <v>71</v>
      </c>
      <c r="R4516" s="7">
        <v>0</v>
      </c>
      <c r="S4516" s="7">
        <f t="shared" si="630"/>
        <v>143.69999999999999</v>
      </c>
      <c r="T4516" s="8">
        <v>68.975999999999999</v>
      </c>
      <c r="U4516" s="8" t="str">
        <f t="shared" si="636"/>
        <v>Low</v>
      </c>
      <c r="V4516" s="7">
        <v>3</v>
      </c>
      <c r="W4516" s="8">
        <v>143.69999999999999</v>
      </c>
      <c r="X4516" s="8">
        <f t="shared" si="637"/>
        <v>3167</v>
      </c>
      <c r="Y4516" s="9">
        <v>0.48</v>
      </c>
      <c r="Z4516" s="9" t="str">
        <f t="shared" si="638"/>
        <v>High</v>
      </c>
    </row>
    <row r="4517" spans="1:26" x14ac:dyDescent="0.3">
      <c r="A4517" t="s">
        <v>5312</v>
      </c>
      <c r="B4517" s="6">
        <v>44301</v>
      </c>
      <c r="C4517" s="6" t="str">
        <f t="shared" si="631"/>
        <v>2021</v>
      </c>
      <c r="D4517" s="6" t="str">
        <f t="shared" si="632"/>
        <v>April</v>
      </c>
      <c r="E4517" s="6" t="str">
        <f t="shared" si="633"/>
        <v>Q2</v>
      </c>
      <c r="F4517" s="6" t="str">
        <f t="shared" si="634"/>
        <v>Low</v>
      </c>
      <c r="G4517" s="6" t="str">
        <f t="shared" si="635"/>
        <v>Discounted</v>
      </c>
      <c r="H4517" s="6">
        <v>44307</v>
      </c>
      <c r="I4517" t="s">
        <v>1312</v>
      </c>
      <c r="J4517" t="s">
        <v>38</v>
      </c>
      <c r="K4517" t="s">
        <v>5313</v>
      </c>
      <c r="L4517" t="s">
        <v>40</v>
      </c>
      <c r="M4517" t="s">
        <v>31</v>
      </c>
      <c r="N4517" t="s">
        <v>41</v>
      </c>
      <c r="O4517" t="s">
        <v>62</v>
      </c>
      <c r="P4517" t="s">
        <v>5314</v>
      </c>
      <c r="Q4517" t="s">
        <v>453</v>
      </c>
      <c r="R4517" s="7">
        <v>0.7</v>
      </c>
      <c r="S4517" s="7">
        <f t="shared" si="630"/>
        <v>56.876400000000018</v>
      </c>
      <c r="T4517" s="8">
        <v>-145.35079999999999</v>
      </c>
      <c r="U4517" s="8" t="str">
        <f t="shared" si="636"/>
        <v>Loss</v>
      </c>
      <c r="V4517" s="7">
        <v>2</v>
      </c>
      <c r="W4517" s="8">
        <v>189.58799999999999</v>
      </c>
      <c r="X4517" s="8">
        <f t="shared" si="637"/>
        <v>2702</v>
      </c>
      <c r="Y4517" s="9">
        <v>-0.76666666699999997</v>
      </c>
      <c r="Z4517" s="9" t="str">
        <f t="shared" si="638"/>
        <v>Low</v>
      </c>
    </row>
    <row r="4518" spans="1:26" x14ac:dyDescent="0.3">
      <c r="A4518" t="s">
        <v>5312</v>
      </c>
      <c r="B4518" s="6">
        <v>44301</v>
      </c>
      <c r="C4518" s="6" t="str">
        <f t="shared" si="631"/>
        <v>2021</v>
      </c>
      <c r="D4518" s="6" t="str">
        <f t="shared" si="632"/>
        <v>April</v>
      </c>
      <c r="E4518" s="6" t="str">
        <f t="shared" si="633"/>
        <v>Q2</v>
      </c>
      <c r="F4518" s="6" t="str">
        <f t="shared" si="634"/>
        <v>Low</v>
      </c>
      <c r="G4518" s="6" t="str">
        <f t="shared" si="635"/>
        <v>Discounted</v>
      </c>
      <c r="H4518" s="6">
        <v>44307</v>
      </c>
      <c r="I4518" t="s">
        <v>1312</v>
      </c>
      <c r="J4518" t="s">
        <v>89</v>
      </c>
      <c r="K4518" t="s">
        <v>3084</v>
      </c>
      <c r="L4518" t="s">
        <v>40</v>
      </c>
      <c r="M4518" t="s">
        <v>31</v>
      </c>
      <c r="N4518" t="s">
        <v>49</v>
      </c>
      <c r="O4518" t="s">
        <v>62</v>
      </c>
      <c r="P4518" t="s">
        <v>5314</v>
      </c>
      <c r="Q4518" t="s">
        <v>453</v>
      </c>
      <c r="R4518" s="7">
        <v>0.2</v>
      </c>
      <c r="S4518" s="7">
        <f t="shared" si="630"/>
        <v>3.8144</v>
      </c>
      <c r="T4518" s="8">
        <v>-0.77480000000000004</v>
      </c>
      <c r="U4518" s="8" t="str">
        <f t="shared" si="636"/>
        <v>Loss</v>
      </c>
      <c r="V4518" s="7">
        <v>2</v>
      </c>
      <c r="W4518" s="8">
        <v>4.7679999999999998</v>
      </c>
      <c r="X4518" s="8">
        <f t="shared" si="637"/>
        <v>9528</v>
      </c>
      <c r="Y4518" s="9">
        <v>-0.16250000000000001</v>
      </c>
      <c r="Z4518" s="9" t="str">
        <f t="shared" si="638"/>
        <v>Low</v>
      </c>
    </row>
    <row r="4519" spans="1:26" x14ac:dyDescent="0.3">
      <c r="A4519" t="s">
        <v>5312</v>
      </c>
      <c r="B4519" s="6">
        <v>44301</v>
      </c>
      <c r="C4519" s="6" t="str">
        <f t="shared" si="631"/>
        <v>2021</v>
      </c>
      <c r="D4519" s="6" t="str">
        <f t="shared" si="632"/>
        <v>April</v>
      </c>
      <c r="E4519" s="6" t="str">
        <f t="shared" si="633"/>
        <v>Q2</v>
      </c>
      <c r="F4519" s="6" t="str">
        <f t="shared" si="634"/>
        <v>Low</v>
      </c>
      <c r="G4519" s="6" t="str">
        <f t="shared" si="635"/>
        <v>Discounted</v>
      </c>
      <c r="H4519" s="6">
        <v>44307</v>
      </c>
      <c r="I4519" t="s">
        <v>1312</v>
      </c>
      <c r="J4519" t="s">
        <v>524</v>
      </c>
      <c r="K4519" t="s">
        <v>821</v>
      </c>
      <c r="L4519" t="s">
        <v>40</v>
      </c>
      <c r="M4519" t="s">
        <v>91</v>
      </c>
      <c r="N4519" t="s">
        <v>110</v>
      </c>
      <c r="O4519" t="s">
        <v>62</v>
      </c>
      <c r="P4519" t="s">
        <v>5314</v>
      </c>
      <c r="Q4519" t="s">
        <v>453</v>
      </c>
      <c r="R4519" s="7">
        <v>0.2</v>
      </c>
      <c r="S4519" s="7">
        <f t="shared" si="630"/>
        <v>326.99520000000001</v>
      </c>
      <c r="T4519" s="8">
        <v>76.639499999999998</v>
      </c>
      <c r="U4519" s="8" t="str">
        <f t="shared" si="636"/>
        <v>Low</v>
      </c>
      <c r="V4519" s="7">
        <v>7</v>
      </c>
      <c r="W4519" s="8">
        <v>408.74400000000003</v>
      </c>
      <c r="X4519" s="8">
        <f t="shared" si="637"/>
        <v>1433</v>
      </c>
      <c r="Y4519" s="9">
        <v>0.1875</v>
      </c>
      <c r="Z4519" s="9" t="str">
        <f t="shared" si="638"/>
        <v>Low</v>
      </c>
    </row>
    <row r="4520" spans="1:26" x14ac:dyDescent="0.3">
      <c r="A4520" t="s">
        <v>5312</v>
      </c>
      <c r="B4520" s="6">
        <v>44301</v>
      </c>
      <c r="C4520" s="6" t="str">
        <f t="shared" si="631"/>
        <v>2021</v>
      </c>
      <c r="D4520" s="6" t="str">
        <f t="shared" si="632"/>
        <v>April</v>
      </c>
      <c r="E4520" s="6" t="str">
        <f t="shared" si="633"/>
        <v>Q2</v>
      </c>
      <c r="F4520" s="6" t="str">
        <f t="shared" si="634"/>
        <v>Low</v>
      </c>
      <c r="G4520" s="6" t="str">
        <f t="shared" si="635"/>
        <v>Discounted</v>
      </c>
      <c r="H4520" s="6">
        <v>44307</v>
      </c>
      <c r="I4520" t="s">
        <v>1312</v>
      </c>
      <c r="J4520" t="s">
        <v>524</v>
      </c>
      <c r="K4520" t="s">
        <v>821</v>
      </c>
      <c r="L4520" t="s">
        <v>40</v>
      </c>
      <c r="M4520" t="s">
        <v>91</v>
      </c>
      <c r="N4520" t="s">
        <v>110</v>
      </c>
      <c r="O4520" t="s">
        <v>62</v>
      </c>
      <c r="P4520" t="s">
        <v>5314</v>
      </c>
      <c r="Q4520" t="s">
        <v>453</v>
      </c>
      <c r="R4520" s="7">
        <v>0.2</v>
      </c>
      <c r="S4520" s="7">
        <f t="shared" si="630"/>
        <v>233.56799999999998</v>
      </c>
      <c r="T4520" s="8">
        <v>54.7425</v>
      </c>
      <c r="U4520" s="8" t="str">
        <f t="shared" si="636"/>
        <v>Low</v>
      </c>
      <c r="V4520" s="7">
        <v>5</v>
      </c>
      <c r="W4520" s="8">
        <v>291.95999999999998</v>
      </c>
      <c r="X4520" s="8">
        <f t="shared" si="637"/>
        <v>1938</v>
      </c>
      <c r="Y4520" s="9">
        <v>0.1875</v>
      </c>
      <c r="Z4520" s="9" t="str">
        <f t="shared" si="638"/>
        <v>Low</v>
      </c>
    </row>
    <row r="4521" spans="1:26" x14ac:dyDescent="0.3">
      <c r="A4521" t="s">
        <v>5315</v>
      </c>
      <c r="B4521" s="6">
        <v>44301</v>
      </c>
      <c r="C4521" s="6" t="str">
        <f t="shared" si="631"/>
        <v>2021</v>
      </c>
      <c r="D4521" s="6" t="str">
        <f t="shared" si="632"/>
        <v>April</v>
      </c>
      <c r="E4521" s="6" t="str">
        <f t="shared" si="633"/>
        <v>Q2</v>
      </c>
      <c r="F4521" s="6" t="str">
        <f t="shared" si="634"/>
        <v>Low</v>
      </c>
      <c r="G4521" s="6" t="str">
        <f t="shared" si="635"/>
        <v>Discounted</v>
      </c>
      <c r="H4521" s="6">
        <v>44305</v>
      </c>
      <c r="I4521" t="s">
        <v>991</v>
      </c>
      <c r="J4521" t="s">
        <v>59</v>
      </c>
      <c r="K4521" t="s">
        <v>5316</v>
      </c>
      <c r="L4521" t="s">
        <v>61</v>
      </c>
      <c r="M4521" t="s">
        <v>31</v>
      </c>
      <c r="N4521" t="s">
        <v>53</v>
      </c>
      <c r="O4521" t="s">
        <v>33</v>
      </c>
      <c r="P4521" t="s">
        <v>5317</v>
      </c>
      <c r="Q4521" t="s">
        <v>35</v>
      </c>
      <c r="R4521" s="7">
        <v>0.2</v>
      </c>
      <c r="S4521" s="7">
        <f t="shared" si="630"/>
        <v>26.790399999999998</v>
      </c>
      <c r="T4521" s="8">
        <v>5.8604000000000003</v>
      </c>
      <c r="U4521" s="8" t="str">
        <f t="shared" si="636"/>
        <v>Low</v>
      </c>
      <c r="V4521" s="7">
        <v>7</v>
      </c>
      <c r="W4521" s="8">
        <v>33.488</v>
      </c>
      <c r="X4521" s="8">
        <f t="shared" si="637"/>
        <v>6040</v>
      </c>
      <c r="Y4521" s="9">
        <v>0.17499999999999999</v>
      </c>
      <c r="Z4521" s="9" t="str">
        <f t="shared" si="638"/>
        <v>Low</v>
      </c>
    </row>
    <row r="4522" spans="1:26" x14ac:dyDescent="0.3">
      <c r="A4522" t="s">
        <v>5315</v>
      </c>
      <c r="B4522" s="6">
        <v>44301</v>
      </c>
      <c r="C4522" s="6" t="str">
        <f t="shared" si="631"/>
        <v>2021</v>
      </c>
      <c r="D4522" s="6" t="str">
        <f t="shared" si="632"/>
        <v>April</v>
      </c>
      <c r="E4522" s="6" t="str">
        <f t="shared" si="633"/>
        <v>Q2</v>
      </c>
      <c r="F4522" s="6" t="str">
        <f t="shared" si="634"/>
        <v>High</v>
      </c>
      <c r="G4522" s="6" t="str">
        <f t="shared" si="635"/>
        <v>Discounted</v>
      </c>
      <c r="H4522" s="6">
        <v>44305</v>
      </c>
      <c r="I4522" t="s">
        <v>991</v>
      </c>
      <c r="J4522" t="s">
        <v>89</v>
      </c>
      <c r="K4522" t="s">
        <v>2108</v>
      </c>
      <c r="L4522" t="s">
        <v>61</v>
      </c>
      <c r="M4522" t="s">
        <v>31</v>
      </c>
      <c r="N4522" t="s">
        <v>86</v>
      </c>
      <c r="O4522" t="s">
        <v>33</v>
      </c>
      <c r="P4522" t="s">
        <v>5317</v>
      </c>
      <c r="Q4522" t="s">
        <v>35</v>
      </c>
      <c r="R4522" s="7">
        <v>0.2</v>
      </c>
      <c r="S4522" s="7">
        <f t="shared" si="630"/>
        <v>6.4319999999999995</v>
      </c>
      <c r="T4522" s="8">
        <v>2.9144999999999999</v>
      </c>
      <c r="U4522" s="8" t="str">
        <f t="shared" si="636"/>
        <v>Low</v>
      </c>
      <c r="V4522" s="7">
        <v>5</v>
      </c>
      <c r="W4522" s="8">
        <v>8.0399999999999991</v>
      </c>
      <c r="X4522" s="8">
        <f t="shared" si="637"/>
        <v>8946</v>
      </c>
      <c r="Y4522" s="9">
        <v>0.36249999999999999</v>
      </c>
      <c r="Z4522" s="9" t="str">
        <f t="shared" si="638"/>
        <v>High</v>
      </c>
    </row>
    <row r="4523" spans="1:26" x14ac:dyDescent="0.3">
      <c r="A4523" t="s">
        <v>5318</v>
      </c>
      <c r="B4523" s="6">
        <v>44301</v>
      </c>
      <c r="C4523" s="6" t="str">
        <f t="shared" si="631"/>
        <v>2021</v>
      </c>
      <c r="D4523" s="6" t="str">
        <f t="shared" si="632"/>
        <v>April</v>
      </c>
      <c r="E4523" s="6" t="str">
        <f t="shared" si="633"/>
        <v>Q2</v>
      </c>
      <c r="F4523" s="6" t="str">
        <f t="shared" si="634"/>
        <v>Low</v>
      </c>
      <c r="G4523" s="6" t="str">
        <f t="shared" si="635"/>
        <v>Discounted</v>
      </c>
      <c r="H4523" s="6">
        <v>44303</v>
      </c>
      <c r="I4523" t="s">
        <v>3844</v>
      </c>
      <c r="J4523" t="s">
        <v>188</v>
      </c>
      <c r="K4523" t="s">
        <v>1670</v>
      </c>
      <c r="L4523" t="s">
        <v>30</v>
      </c>
      <c r="M4523" t="s">
        <v>76</v>
      </c>
      <c r="N4523" t="s">
        <v>77</v>
      </c>
      <c r="O4523" t="s">
        <v>69</v>
      </c>
      <c r="P4523" t="s">
        <v>139</v>
      </c>
      <c r="Q4523" t="s">
        <v>71</v>
      </c>
      <c r="R4523" s="7">
        <v>0.2</v>
      </c>
      <c r="S4523" s="7">
        <f t="shared" si="630"/>
        <v>897.25440000000003</v>
      </c>
      <c r="T4523" s="8">
        <v>0</v>
      </c>
      <c r="U4523" s="8" t="str">
        <f t="shared" si="636"/>
        <v>Low</v>
      </c>
      <c r="V4523" s="7">
        <v>2</v>
      </c>
      <c r="W4523" s="8">
        <v>1121.568</v>
      </c>
      <c r="X4523" s="8">
        <f t="shared" si="637"/>
        <v>384</v>
      </c>
      <c r="Y4523" s="9">
        <v>0</v>
      </c>
      <c r="Z4523" s="9" t="str">
        <f t="shared" si="638"/>
        <v>Low</v>
      </c>
    </row>
    <row r="4524" spans="1:26" x14ac:dyDescent="0.3">
      <c r="A4524" t="s">
        <v>5319</v>
      </c>
      <c r="B4524" s="6">
        <v>44302</v>
      </c>
      <c r="C4524" s="6" t="str">
        <f t="shared" si="631"/>
        <v>2021</v>
      </c>
      <c r="D4524" s="6" t="str">
        <f t="shared" si="632"/>
        <v>April</v>
      </c>
      <c r="E4524" s="6" t="str">
        <f t="shared" si="633"/>
        <v>Q2</v>
      </c>
      <c r="F4524" s="6" t="str">
        <f t="shared" si="634"/>
        <v>Low</v>
      </c>
      <c r="G4524" s="6" t="str">
        <f t="shared" si="635"/>
        <v>Full Price</v>
      </c>
      <c r="H4524" s="6">
        <v>44304</v>
      </c>
      <c r="I4524" t="s">
        <v>1326</v>
      </c>
      <c r="J4524" t="s">
        <v>89</v>
      </c>
      <c r="K4524" t="s">
        <v>2392</v>
      </c>
      <c r="L4524" t="s">
        <v>30</v>
      </c>
      <c r="M4524" t="s">
        <v>31</v>
      </c>
      <c r="N4524" t="s">
        <v>356</v>
      </c>
      <c r="O4524" t="s">
        <v>69</v>
      </c>
      <c r="P4524" t="s">
        <v>298</v>
      </c>
      <c r="Q4524" t="s">
        <v>299</v>
      </c>
      <c r="R4524" s="7">
        <v>0</v>
      </c>
      <c r="S4524" s="7">
        <f t="shared" si="630"/>
        <v>28.8</v>
      </c>
      <c r="T4524" s="8">
        <v>0.86399999999999999</v>
      </c>
      <c r="U4524" s="8" t="str">
        <f t="shared" si="636"/>
        <v>Low</v>
      </c>
      <c r="V4524" s="7">
        <v>3</v>
      </c>
      <c r="W4524" s="8">
        <v>28.8</v>
      </c>
      <c r="X4524" s="8">
        <f t="shared" si="637"/>
        <v>6391</v>
      </c>
      <c r="Y4524" s="9">
        <v>0.03</v>
      </c>
      <c r="Z4524" s="9" t="str">
        <f t="shared" si="638"/>
        <v>Low</v>
      </c>
    </row>
    <row r="4525" spans="1:26" x14ac:dyDescent="0.3">
      <c r="A4525" t="s">
        <v>5320</v>
      </c>
      <c r="B4525" s="6">
        <v>44302</v>
      </c>
      <c r="C4525" s="6" t="str">
        <f t="shared" si="631"/>
        <v>2021</v>
      </c>
      <c r="D4525" s="6" t="str">
        <f t="shared" si="632"/>
        <v>April</v>
      </c>
      <c r="E4525" s="6" t="str">
        <f t="shared" si="633"/>
        <v>Q2</v>
      </c>
      <c r="F4525" s="6" t="str">
        <f t="shared" si="634"/>
        <v>High</v>
      </c>
      <c r="G4525" s="6" t="str">
        <f t="shared" si="635"/>
        <v>Full Price</v>
      </c>
      <c r="H4525" s="6">
        <v>44306</v>
      </c>
      <c r="I4525" t="s">
        <v>1050</v>
      </c>
      <c r="J4525" t="s">
        <v>89</v>
      </c>
      <c r="K4525" t="s">
        <v>1442</v>
      </c>
      <c r="L4525" t="s">
        <v>61</v>
      </c>
      <c r="M4525" t="s">
        <v>76</v>
      </c>
      <c r="N4525" t="s">
        <v>99</v>
      </c>
      <c r="O4525" t="s">
        <v>54</v>
      </c>
      <c r="P4525" t="s">
        <v>1286</v>
      </c>
      <c r="Q4525" t="s">
        <v>322</v>
      </c>
      <c r="R4525" s="7">
        <v>0</v>
      </c>
      <c r="S4525" s="7">
        <f t="shared" si="630"/>
        <v>9.9600000000000009</v>
      </c>
      <c r="T4525" s="8">
        <v>3.2867999999999999</v>
      </c>
      <c r="U4525" s="8" t="str">
        <f t="shared" si="636"/>
        <v>Low</v>
      </c>
      <c r="V4525" s="7">
        <v>2</v>
      </c>
      <c r="W4525" s="8">
        <v>9.9600000000000009</v>
      </c>
      <c r="X4525" s="8">
        <f t="shared" si="637"/>
        <v>8637</v>
      </c>
      <c r="Y4525" s="9">
        <v>0.33</v>
      </c>
      <c r="Z4525" s="9" t="str">
        <f t="shared" si="638"/>
        <v>High</v>
      </c>
    </row>
    <row r="4526" spans="1:26" x14ac:dyDescent="0.3">
      <c r="A4526" t="s">
        <v>5320</v>
      </c>
      <c r="B4526" s="6">
        <v>44302</v>
      </c>
      <c r="C4526" s="6" t="str">
        <f t="shared" si="631"/>
        <v>2021</v>
      </c>
      <c r="D4526" s="6" t="str">
        <f t="shared" si="632"/>
        <v>April</v>
      </c>
      <c r="E4526" s="6" t="str">
        <f t="shared" si="633"/>
        <v>Q2</v>
      </c>
      <c r="F4526" s="6" t="str">
        <f t="shared" si="634"/>
        <v>High</v>
      </c>
      <c r="G4526" s="6" t="str">
        <f t="shared" si="635"/>
        <v>Full Price</v>
      </c>
      <c r="H4526" s="6">
        <v>44306</v>
      </c>
      <c r="I4526" t="s">
        <v>1050</v>
      </c>
      <c r="J4526" t="s">
        <v>256</v>
      </c>
      <c r="K4526" t="s">
        <v>2006</v>
      </c>
      <c r="L4526" t="s">
        <v>61</v>
      </c>
      <c r="M4526" t="s">
        <v>31</v>
      </c>
      <c r="N4526" t="s">
        <v>41</v>
      </c>
      <c r="O4526" t="s">
        <v>54</v>
      </c>
      <c r="P4526" t="s">
        <v>1286</v>
      </c>
      <c r="Q4526" t="s">
        <v>322</v>
      </c>
      <c r="R4526" s="7">
        <v>0</v>
      </c>
      <c r="S4526" s="7">
        <f t="shared" si="630"/>
        <v>25.3</v>
      </c>
      <c r="T4526" s="8">
        <v>11.891</v>
      </c>
      <c r="U4526" s="8" t="str">
        <f t="shared" si="636"/>
        <v>Low</v>
      </c>
      <c r="V4526" s="7">
        <v>5</v>
      </c>
      <c r="W4526" s="8">
        <v>25.3</v>
      </c>
      <c r="X4526" s="8">
        <f t="shared" si="637"/>
        <v>6658</v>
      </c>
      <c r="Y4526" s="9">
        <v>0.47</v>
      </c>
      <c r="Z4526" s="9" t="str">
        <f t="shared" si="638"/>
        <v>High</v>
      </c>
    </row>
    <row r="4527" spans="1:26" x14ac:dyDescent="0.3">
      <c r="A4527" t="s">
        <v>5320</v>
      </c>
      <c r="B4527" s="6">
        <v>44302</v>
      </c>
      <c r="C4527" s="6" t="str">
        <f t="shared" si="631"/>
        <v>2021</v>
      </c>
      <c r="D4527" s="6" t="str">
        <f t="shared" si="632"/>
        <v>April</v>
      </c>
      <c r="E4527" s="6" t="str">
        <f t="shared" si="633"/>
        <v>Q2</v>
      </c>
      <c r="F4527" s="6" t="str">
        <f t="shared" si="634"/>
        <v>High</v>
      </c>
      <c r="G4527" s="6" t="str">
        <f t="shared" si="635"/>
        <v>Full Price</v>
      </c>
      <c r="H4527" s="6">
        <v>44306</v>
      </c>
      <c r="I4527" t="s">
        <v>1050</v>
      </c>
      <c r="J4527" t="s">
        <v>2119</v>
      </c>
      <c r="K4527" t="s">
        <v>5321</v>
      </c>
      <c r="L4527" t="s">
        <v>61</v>
      </c>
      <c r="M4527" t="s">
        <v>91</v>
      </c>
      <c r="N4527" t="s">
        <v>534</v>
      </c>
      <c r="O4527" t="s">
        <v>54</v>
      </c>
      <c r="P4527" t="s">
        <v>1286</v>
      </c>
      <c r="Q4527" t="s">
        <v>322</v>
      </c>
      <c r="R4527" s="7">
        <v>0</v>
      </c>
      <c r="S4527" s="7">
        <f t="shared" si="630"/>
        <v>9099.93</v>
      </c>
      <c r="T4527" s="8">
        <v>2365.9818</v>
      </c>
      <c r="U4527" s="8" t="str">
        <f t="shared" si="636"/>
        <v>High</v>
      </c>
      <c r="V4527" s="7">
        <v>7</v>
      </c>
      <c r="W4527" s="8">
        <v>9099.93</v>
      </c>
      <c r="X4527" s="8">
        <f t="shared" si="637"/>
        <v>8</v>
      </c>
      <c r="Y4527" s="9">
        <v>0.26</v>
      </c>
      <c r="Z4527" s="9" t="str">
        <f t="shared" si="638"/>
        <v>High</v>
      </c>
    </row>
    <row r="4528" spans="1:26" x14ac:dyDescent="0.3">
      <c r="A4528" t="s">
        <v>5322</v>
      </c>
      <c r="B4528" s="6">
        <v>44302</v>
      </c>
      <c r="C4528" s="6" t="str">
        <f t="shared" si="631"/>
        <v>2021</v>
      </c>
      <c r="D4528" s="6" t="str">
        <f t="shared" si="632"/>
        <v>April</v>
      </c>
      <c r="E4528" s="6" t="str">
        <f t="shared" si="633"/>
        <v>Q2</v>
      </c>
      <c r="F4528" s="6" t="str">
        <f t="shared" si="634"/>
        <v>High</v>
      </c>
      <c r="G4528" s="6" t="str">
        <f t="shared" si="635"/>
        <v>Full Price</v>
      </c>
      <c r="H4528" s="6">
        <v>44309</v>
      </c>
      <c r="I4528" t="s">
        <v>1940</v>
      </c>
      <c r="J4528" t="s">
        <v>105</v>
      </c>
      <c r="K4528" t="s">
        <v>1448</v>
      </c>
      <c r="L4528" t="s">
        <v>30</v>
      </c>
      <c r="M4528" t="s">
        <v>31</v>
      </c>
      <c r="N4528" t="s">
        <v>53</v>
      </c>
      <c r="O4528" t="s">
        <v>62</v>
      </c>
      <c r="P4528" t="s">
        <v>406</v>
      </c>
      <c r="Q4528" t="s">
        <v>64</v>
      </c>
      <c r="R4528" s="7">
        <v>0</v>
      </c>
      <c r="S4528" s="7">
        <f t="shared" si="630"/>
        <v>12.84</v>
      </c>
      <c r="T4528" s="8">
        <v>3.7235999999999998</v>
      </c>
      <c r="U4528" s="8" t="str">
        <f t="shared" si="636"/>
        <v>Low</v>
      </c>
      <c r="V4528" s="7">
        <v>3</v>
      </c>
      <c r="W4528" s="8">
        <v>12.84</v>
      </c>
      <c r="X4528" s="8">
        <f t="shared" si="637"/>
        <v>8166</v>
      </c>
      <c r="Y4528" s="9">
        <v>0.28999999999999998</v>
      </c>
      <c r="Z4528" s="9" t="str">
        <f t="shared" si="638"/>
        <v>High</v>
      </c>
    </row>
    <row r="4529" spans="1:26" x14ac:dyDescent="0.3">
      <c r="A4529" t="s">
        <v>5323</v>
      </c>
      <c r="B4529" s="6">
        <v>44302</v>
      </c>
      <c r="C4529" s="6" t="str">
        <f t="shared" si="631"/>
        <v>2021</v>
      </c>
      <c r="D4529" s="6" t="str">
        <f t="shared" si="632"/>
        <v>April</v>
      </c>
      <c r="E4529" s="6" t="str">
        <f t="shared" si="633"/>
        <v>Q2</v>
      </c>
      <c r="F4529" s="6" t="str">
        <f t="shared" si="634"/>
        <v>High</v>
      </c>
      <c r="G4529" s="6" t="str">
        <f t="shared" si="635"/>
        <v>Discounted</v>
      </c>
      <c r="H4529" s="6">
        <v>44308</v>
      </c>
      <c r="I4529" t="s">
        <v>2720</v>
      </c>
      <c r="J4529" t="s">
        <v>3036</v>
      </c>
      <c r="K4529" t="s">
        <v>5324</v>
      </c>
      <c r="L4529" t="s">
        <v>30</v>
      </c>
      <c r="M4529" t="s">
        <v>31</v>
      </c>
      <c r="N4529" t="s">
        <v>32</v>
      </c>
      <c r="O4529" t="s">
        <v>62</v>
      </c>
      <c r="P4529" t="s">
        <v>2651</v>
      </c>
      <c r="Q4529" t="s">
        <v>202</v>
      </c>
      <c r="R4529" s="7">
        <v>0.2</v>
      </c>
      <c r="S4529" s="7">
        <f t="shared" si="630"/>
        <v>98.470399999999998</v>
      </c>
      <c r="T4529" s="8">
        <v>40.003599999999999</v>
      </c>
      <c r="U4529" s="8" t="str">
        <f t="shared" si="636"/>
        <v>Low</v>
      </c>
      <c r="V4529" s="7">
        <v>7</v>
      </c>
      <c r="W4529" s="8">
        <v>123.08799999999999</v>
      </c>
      <c r="X4529" s="8">
        <f t="shared" si="637"/>
        <v>3392</v>
      </c>
      <c r="Y4529" s="9">
        <v>0.32500000000000001</v>
      </c>
      <c r="Z4529" s="9" t="str">
        <f t="shared" si="638"/>
        <v>High</v>
      </c>
    </row>
    <row r="4530" spans="1:26" x14ac:dyDescent="0.3">
      <c r="A4530" t="s">
        <v>5323</v>
      </c>
      <c r="B4530" s="6">
        <v>44302</v>
      </c>
      <c r="C4530" s="6" t="str">
        <f t="shared" si="631"/>
        <v>2021</v>
      </c>
      <c r="D4530" s="6" t="str">
        <f t="shared" si="632"/>
        <v>April</v>
      </c>
      <c r="E4530" s="6" t="str">
        <f t="shared" si="633"/>
        <v>Q2</v>
      </c>
      <c r="F4530" s="6" t="str">
        <f t="shared" si="634"/>
        <v>High</v>
      </c>
      <c r="G4530" s="6" t="str">
        <f t="shared" si="635"/>
        <v>Discounted</v>
      </c>
      <c r="H4530" s="6">
        <v>44308</v>
      </c>
      <c r="I4530" t="s">
        <v>2720</v>
      </c>
      <c r="J4530" t="s">
        <v>108</v>
      </c>
      <c r="K4530" t="s">
        <v>2105</v>
      </c>
      <c r="L4530" t="s">
        <v>30</v>
      </c>
      <c r="M4530" t="s">
        <v>91</v>
      </c>
      <c r="N4530" t="s">
        <v>110</v>
      </c>
      <c r="O4530" t="s">
        <v>62</v>
      </c>
      <c r="P4530" t="s">
        <v>2651</v>
      </c>
      <c r="Q4530" t="s">
        <v>202</v>
      </c>
      <c r="R4530" s="7">
        <v>0.2</v>
      </c>
      <c r="S4530" s="7">
        <f t="shared" si="630"/>
        <v>28.134399999999999</v>
      </c>
      <c r="T4530" s="8">
        <v>8.3523999999999994</v>
      </c>
      <c r="U4530" s="8" t="str">
        <f t="shared" si="636"/>
        <v>Low</v>
      </c>
      <c r="V4530" s="7">
        <v>4</v>
      </c>
      <c r="W4530" s="8">
        <v>35.167999999999999</v>
      </c>
      <c r="X4530" s="8">
        <f t="shared" si="637"/>
        <v>5926</v>
      </c>
      <c r="Y4530" s="9">
        <v>0.23749999999999999</v>
      </c>
      <c r="Z4530" s="9" t="str">
        <f t="shared" si="638"/>
        <v>High</v>
      </c>
    </row>
    <row r="4531" spans="1:26" x14ac:dyDescent="0.3">
      <c r="A4531" t="s">
        <v>5325</v>
      </c>
      <c r="B4531" s="6">
        <v>44303</v>
      </c>
      <c r="C4531" s="6" t="str">
        <f t="shared" si="631"/>
        <v>2021</v>
      </c>
      <c r="D4531" s="6" t="str">
        <f t="shared" si="632"/>
        <v>April</v>
      </c>
      <c r="E4531" s="6" t="str">
        <f t="shared" si="633"/>
        <v>Q2</v>
      </c>
      <c r="F4531" s="6" t="str">
        <f t="shared" si="634"/>
        <v>Low</v>
      </c>
      <c r="G4531" s="6" t="str">
        <f t="shared" si="635"/>
        <v>Discounted</v>
      </c>
      <c r="H4531" s="6">
        <v>44307</v>
      </c>
      <c r="I4531" t="s">
        <v>2170</v>
      </c>
      <c r="J4531" t="s">
        <v>89</v>
      </c>
      <c r="K4531" t="s">
        <v>5326</v>
      </c>
      <c r="L4531" t="s">
        <v>30</v>
      </c>
      <c r="M4531" t="s">
        <v>76</v>
      </c>
      <c r="N4531" t="s">
        <v>138</v>
      </c>
      <c r="O4531" t="s">
        <v>69</v>
      </c>
      <c r="P4531" t="s">
        <v>1286</v>
      </c>
      <c r="Q4531" t="s">
        <v>71</v>
      </c>
      <c r="R4531" s="7">
        <v>0.15</v>
      </c>
      <c r="S4531" s="7">
        <f t="shared" si="630"/>
        <v>218.87415000000001</v>
      </c>
      <c r="T4531" s="8">
        <v>24.235199999999999</v>
      </c>
      <c r="U4531" s="8" t="str">
        <f t="shared" si="636"/>
        <v>Low</v>
      </c>
      <c r="V4531" s="7">
        <v>3</v>
      </c>
      <c r="W4531" s="8">
        <v>257.49900000000002</v>
      </c>
      <c r="X4531" s="8">
        <f t="shared" si="637"/>
        <v>2151</v>
      </c>
      <c r="Y4531" s="9">
        <v>9.4117646999999999E-2</v>
      </c>
      <c r="Z4531" s="9" t="str">
        <f t="shared" si="638"/>
        <v>Low</v>
      </c>
    </row>
    <row r="4532" spans="1:26" x14ac:dyDescent="0.3">
      <c r="A4532" t="s">
        <v>5327</v>
      </c>
      <c r="B4532" s="6">
        <v>44303</v>
      </c>
      <c r="C4532" s="6" t="str">
        <f t="shared" si="631"/>
        <v>2021</v>
      </c>
      <c r="D4532" s="6" t="str">
        <f t="shared" si="632"/>
        <v>April</v>
      </c>
      <c r="E4532" s="6" t="str">
        <f t="shared" si="633"/>
        <v>Q2</v>
      </c>
      <c r="F4532" s="6" t="str">
        <f t="shared" si="634"/>
        <v>High</v>
      </c>
      <c r="G4532" s="6" t="str">
        <f t="shared" si="635"/>
        <v>Full Price</v>
      </c>
      <c r="H4532" s="6">
        <v>44307</v>
      </c>
      <c r="I4532" t="s">
        <v>5292</v>
      </c>
      <c r="J4532" t="s">
        <v>778</v>
      </c>
      <c r="K4532" t="s">
        <v>935</v>
      </c>
      <c r="L4532" t="s">
        <v>40</v>
      </c>
      <c r="M4532" t="s">
        <v>31</v>
      </c>
      <c r="N4532" t="s">
        <v>86</v>
      </c>
      <c r="O4532" t="s">
        <v>33</v>
      </c>
      <c r="P4532" t="s">
        <v>1679</v>
      </c>
      <c r="Q4532" t="s">
        <v>1680</v>
      </c>
      <c r="R4532" s="7">
        <v>0</v>
      </c>
      <c r="S4532" s="7">
        <f t="shared" si="630"/>
        <v>29.05</v>
      </c>
      <c r="T4532" s="8">
        <v>9.0054999999999996</v>
      </c>
      <c r="U4532" s="8" t="str">
        <f t="shared" si="636"/>
        <v>Low</v>
      </c>
      <c r="V4532" s="7">
        <v>5</v>
      </c>
      <c r="W4532" s="8">
        <v>29.05</v>
      </c>
      <c r="X4532" s="8">
        <f t="shared" si="637"/>
        <v>6377</v>
      </c>
      <c r="Y4532" s="9">
        <v>0.31</v>
      </c>
      <c r="Z4532" s="9" t="str">
        <f t="shared" si="638"/>
        <v>High</v>
      </c>
    </row>
    <row r="4533" spans="1:26" x14ac:dyDescent="0.3">
      <c r="A4533" t="s">
        <v>5328</v>
      </c>
      <c r="B4533" s="6">
        <v>44303</v>
      </c>
      <c r="C4533" s="6" t="str">
        <f t="shared" si="631"/>
        <v>2021</v>
      </c>
      <c r="D4533" s="6" t="str">
        <f t="shared" si="632"/>
        <v>April</v>
      </c>
      <c r="E4533" s="6" t="str">
        <f t="shared" si="633"/>
        <v>Q2</v>
      </c>
      <c r="F4533" s="6" t="str">
        <f t="shared" si="634"/>
        <v>High</v>
      </c>
      <c r="G4533" s="6" t="str">
        <f t="shared" si="635"/>
        <v>Discounted</v>
      </c>
      <c r="H4533" s="6">
        <v>44307</v>
      </c>
      <c r="I4533" t="s">
        <v>915</v>
      </c>
      <c r="J4533" t="s">
        <v>93</v>
      </c>
      <c r="K4533" t="s">
        <v>5329</v>
      </c>
      <c r="L4533" t="s">
        <v>40</v>
      </c>
      <c r="M4533" t="s">
        <v>76</v>
      </c>
      <c r="N4533" t="s">
        <v>99</v>
      </c>
      <c r="O4533" t="s">
        <v>62</v>
      </c>
      <c r="P4533" t="s">
        <v>550</v>
      </c>
      <c r="Q4533" t="s">
        <v>453</v>
      </c>
      <c r="R4533" s="7">
        <v>0.2</v>
      </c>
      <c r="S4533" s="7">
        <f t="shared" si="630"/>
        <v>14.899199999999999</v>
      </c>
      <c r="T4533" s="8">
        <v>6.2855999999999996</v>
      </c>
      <c r="U4533" s="8" t="str">
        <f t="shared" si="636"/>
        <v>Low</v>
      </c>
      <c r="V4533" s="7">
        <v>8</v>
      </c>
      <c r="W4533" s="8">
        <v>18.623999999999999</v>
      </c>
      <c r="X4533" s="8">
        <f t="shared" si="637"/>
        <v>7325</v>
      </c>
      <c r="Y4533" s="9">
        <v>0.33750000000000002</v>
      </c>
      <c r="Z4533" s="9" t="str">
        <f t="shared" si="638"/>
        <v>High</v>
      </c>
    </row>
    <row r="4534" spans="1:26" x14ac:dyDescent="0.3">
      <c r="A4534" t="s">
        <v>5328</v>
      </c>
      <c r="B4534" s="6">
        <v>44303</v>
      </c>
      <c r="C4534" s="6" t="str">
        <f t="shared" si="631"/>
        <v>2021</v>
      </c>
      <c r="D4534" s="6" t="str">
        <f t="shared" si="632"/>
        <v>April</v>
      </c>
      <c r="E4534" s="6" t="str">
        <f t="shared" si="633"/>
        <v>Q2</v>
      </c>
      <c r="F4534" s="6" t="str">
        <f t="shared" si="634"/>
        <v>Low</v>
      </c>
      <c r="G4534" s="6" t="str">
        <f t="shared" si="635"/>
        <v>Discounted</v>
      </c>
      <c r="H4534" s="6">
        <v>44307</v>
      </c>
      <c r="I4534" t="s">
        <v>915</v>
      </c>
      <c r="J4534" t="s">
        <v>767</v>
      </c>
      <c r="K4534" t="s">
        <v>1211</v>
      </c>
      <c r="L4534" t="s">
        <v>40</v>
      </c>
      <c r="M4534" t="s">
        <v>91</v>
      </c>
      <c r="N4534" t="s">
        <v>92</v>
      </c>
      <c r="O4534" t="s">
        <v>62</v>
      </c>
      <c r="P4534" t="s">
        <v>550</v>
      </c>
      <c r="Q4534" t="s">
        <v>453</v>
      </c>
      <c r="R4534" s="7">
        <v>0.2</v>
      </c>
      <c r="S4534" s="7">
        <f t="shared" si="630"/>
        <v>29.433600000000002</v>
      </c>
      <c r="T4534" s="8">
        <v>4.1391</v>
      </c>
      <c r="U4534" s="8" t="str">
        <f t="shared" si="636"/>
        <v>Low</v>
      </c>
      <c r="V4534" s="7">
        <v>1</v>
      </c>
      <c r="W4534" s="8">
        <v>36.792000000000002</v>
      </c>
      <c r="X4534" s="8">
        <f t="shared" si="637"/>
        <v>5816</v>
      </c>
      <c r="Y4534" s="9">
        <v>0.1125</v>
      </c>
      <c r="Z4534" s="9" t="str">
        <f t="shared" si="638"/>
        <v>Low</v>
      </c>
    </row>
    <row r="4535" spans="1:26" x14ac:dyDescent="0.3">
      <c r="A4535" t="s">
        <v>5330</v>
      </c>
      <c r="B4535" s="6">
        <v>44303</v>
      </c>
      <c r="C4535" s="6" t="str">
        <f t="shared" si="631"/>
        <v>2021</v>
      </c>
      <c r="D4535" s="6" t="str">
        <f t="shared" si="632"/>
        <v>April</v>
      </c>
      <c r="E4535" s="6" t="str">
        <f t="shared" si="633"/>
        <v>Q2</v>
      </c>
      <c r="F4535" s="6" t="str">
        <f t="shared" si="634"/>
        <v>Low</v>
      </c>
      <c r="G4535" s="6" t="str">
        <f t="shared" si="635"/>
        <v>Discounted</v>
      </c>
      <c r="H4535" s="6">
        <v>44308</v>
      </c>
      <c r="I4535" t="s">
        <v>1868</v>
      </c>
      <c r="J4535" t="s">
        <v>209</v>
      </c>
      <c r="K4535" t="s">
        <v>5331</v>
      </c>
      <c r="L4535" t="s">
        <v>61</v>
      </c>
      <c r="M4535" t="s">
        <v>76</v>
      </c>
      <c r="N4535" t="s">
        <v>99</v>
      </c>
      <c r="O4535" t="s">
        <v>62</v>
      </c>
      <c r="P4535" t="s">
        <v>337</v>
      </c>
      <c r="Q4535" t="s">
        <v>202</v>
      </c>
      <c r="R4535" s="7">
        <v>0.2</v>
      </c>
      <c r="S4535" s="7">
        <f t="shared" si="630"/>
        <v>63.296000000000006</v>
      </c>
      <c r="T4535" s="8">
        <v>13.846</v>
      </c>
      <c r="U4535" s="8" t="str">
        <f t="shared" si="636"/>
        <v>Low</v>
      </c>
      <c r="V4535" s="7">
        <v>5</v>
      </c>
      <c r="W4535" s="8">
        <v>79.12</v>
      </c>
      <c r="X4535" s="8">
        <f t="shared" si="637"/>
        <v>4251</v>
      </c>
      <c r="Y4535" s="9">
        <v>0.17499999999999999</v>
      </c>
      <c r="Z4535" s="9" t="str">
        <f t="shared" si="638"/>
        <v>Low</v>
      </c>
    </row>
    <row r="4536" spans="1:26" x14ac:dyDescent="0.3">
      <c r="A4536" t="s">
        <v>5332</v>
      </c>
      <c r="B4536" s="6">
        <v>44304</v>
      </c>
      <c r="C4536" s="6" t="str">
        <f t="shared" si="631"/>
        <v>2021</v>
      </c>
      <c r="D4536" s="6" t="str">
        <f t="shared" si="632"/>
        <v>April</v>
      </c>
      <c r="E4536" s="6" t="str">
        <f t="shared" si="633"/>
        <v>Q2</v>
      </c>
      <c r="F4536" s="6" t="str">
        <f t="shared" si="634"/>
        <v>Low</v>
      </c>
      <c r="G4536" s="6" t="str">
        <f t="shared" si="635"/>
        <v>Discounted</v>
      </c>
      <c r="H4536" s="6">
        <v>44309</v>
      </c>
      <c r="I4536" t="s">
        <v>2307</v>
      </c>
      <c r="J4536" t="s">
        <v>74</v>
      </c>
      <c r="K4536" t="s">
        <v>1566</v>
      </c>
      <c r="L4536" t="s">
        <v>61</v>
      </c>
      <c r="M4536" t="s">
        <v>76</v>
      </c>
      <c r="N4536" t="s">
        <v>77</v>
      </c>
      <c r="O4536" t="s">
        <v>33</v>
      </c>
      <c r="P4536" t="s">
        <v>34</v>
      </c>
      <c r="Q4536" t="s">
        <v>35</v>
      </c>
      <c r="R4536" s="7">
        <v>0.3</v>
      </c>
      <c r="S4536" s="7">
        <f t="shared" si="630"/>
        <v>241.06040000000002</v>
      </c>
      <c r="T4536" s="8">
        <v>-93.472399999999993</v>
      </c>
      <c r="U4536" s="8" t="str">
        <f t="shared" si="636"/>
        <v>Loss</v>
      </c>
      <c r="V4536" s="7">
        <v>4</v>
      </c>
      <c r="W4536" s="8">
        <v>344.37200000000001</v>
      </c>
      <c r="X4536" s="8">
        <f t="shared" si="637"/>
        <v>1681</v>
      </c>
      <c r="Y4536" s="9">
        <v>-0.27142857100000001</v>
      </c>
      <c r="Z4536" s="9" t="str">
        <f t="shared" si="638"/>
        <v>Low</v>
      </c>
    </row>
    <row r="4537" spans="1:26" x14ac:dyDescent="0.3">
      <c r="A4537" t="s">
        <v>5332</v>
      </c>
      <c r="B4537" s="6">
        <v>44304</v>
      </c>
      <c r="C4537" s="6" t="str">
        <f t="shared" si="631"/>
        <v>2021</v>
      </c>
      <c r="D4537" s="6" t="str">
        <f t="shared" si="632"/>
        <v>April</v>
      </c>
      <c r="E4537" s="6" t="str">
        <f t="shared" si="633"/>
        <v>Q2</v>
      </c>
      <c r="F4537" s="6" t="str">
        <f t="shared" si="634"/>
        <v>Low</v>
      </c>
      <c r="G4537" s="6" t="str">
        <f t="shared" si="635"/>
        <v>Discounted</v>
      </c>
      <c r="H4537" s="6">
        <v>44309</v>
      </c>
      <c r="I4537" t="s">
        <v>2307</v>
      </c>
      <c r="J4537" t="s">
        <v>97</v>
      </c>
      <c r="K4537" t="s">
        <v>4232</v>
      </c>
      <c r="L4537" t="s">
        <v>61</v>
      </c>
      <c r="M4537" t="s">
        <v>76</v>
      </c>
      <c r="N4537" t="s">
        <v>99</v>
      </c>
      <c r="O4537" t="s">
        <v>33</v>
      </c>
      <c r="P4537" t="s">
        <v>34</v>
      </c>
      <c r="Q4537" t="s">
        <v>35</v>
      </c>
      <c r="R4537" s="7">
        <v>0.6</v>
      </c>
      <c r="S4537" s="7">
        <f t="shared" si="630"/>
        <v>51.152000000000001</v>
      </c>
      <c r="T4537" s="8">
        <v>-67.137</v>
      </c>
      <c r="U4537" s="8" t="str">
        <f t="shared" si="636"/>
        <v>Loss</v>
      </c>
      <c r="V4537" s="7">
        <v>5</v>
      </c>
      <c r="W4537" s="8">
        <v>127.88</v>
      </c>
      <c r="X4537" s="8">
        <f t="shared" si="637"/>
        <v>3335</v>
      </c>
      <c r="Y4537" s="9">
        <v>-0.52500000000000002</v>
      </c>
      <c r="Z4537" s="9" t="str">
        <f t="shared" si="638"/>
        <v>Low</v>
      </c>
    </row>
    <row r="4538" spans="1:26" x14ac:dyDescent="0.3">
      <c r="A4538" t="s">
        <v>5332</v>
      </c>
      <c r="B4538" s="6">
        <v>44304</v>
      </c>
      <c r="C4538" s="6" t="str">
        <f t="shared" si="631"/>
        <v>2021</v>
      </c>
      <c r="D4538" s="6" t="str">
        <f t="shared" si="632"/>
        <v>April</v>
      </c>
      <c r="E4538" s="6" t="str">
        <f t="shared" si="633"/>
        <v>Q2</v>
      </c>
      <c r="F4538" s="6" t="str">
        <f t="shared" si="634"/>
        <v>Low</v>
      </c>
      <c r="G4538" s="6" t="str">
        <f t="shared" si="635"/>
        <v>Discounted</v>
      </c>
      <c r="H4538" s="6">
        <v>44309</v>
      </c>
      <c r="I4538" t="s">
        <v>2307</v>
      </c>
      <c r="J4538" t="s">
        <v>141</v>
      </c>
      <c r="K4538" t="s">
        <v>3884</v>
      </c>
      <c r="L4538" t="s">
        <v>61</v>
      </c>
      <c r="M4538" t="s">
        <v>31</v>
      </c>
      <c r="N4538" t="s">
        <v>49</v>
      </c>
      <c r="O4538" t="s">
        <v>33</v>
      </c>
      <c r="P4538" t="s">
        <v>34</v>
      </c>
      <c r="Q4538" t="s">
        <v>35</v>
      </c>
      <c r="R4538" s="7">
        <v>0.2</v>
      </c>
      <c r="S4538" s="7">
        <f t="shared" si="630"/>
        <v>1243.9487999999999</v>
      </c>
      <c r="T4538" s="8">
        <v>77.746799999999993</v>
      </c>
      <c r="U4538" s="8" t="str">
        <f t="shared" si="636"/>
        <v>Low</v>
      </c>
      <c r="V4538" s="7">
        <v>3</v>
      </c>
      <c r="W4538" s="8">
        <v>1554.9359999999999</v>
      </c>
      <c r="X4538" s="8">
        <f t="shared" si="637"/>
        <v>228</v>
      </c>
      <c r="Y4538" s="9">
        <v>0.05</v>
      </c>
      <c r="Z4538" s="9" t="str">
        <f t="shared" si="638"/>
        <v>Low</v>
      </c>
    </row>
    <row r="4539" spans="1:26" x14ac:dyDescent="0.3">
      <c r="A4539" t="s">
        <v>5333</v>
      </c>
      <c r="B4539" s="6">
        <v>44304</v>
      </c>
      <c r="C4539" s="6" t="str">
        <f t="shared" si="631"/>
        <v>2021</v>
      </c>
      <c r="D4539" s="6" t="str">
        <f t="shared" si="632"/>
        <v>April</v>
      </c>
      <c r="E4539" s="6" t="str">
        <f t="shared" si="633"/>
        <v>Q2</v>
      </c>
      <c r="F4539" s="6" t="str">
        <f t="shared" si="634"/>
        <v>High</v>
      </c>
      <c r="G4539" s="6" t="str">
        <f t="shared" si="635"/>
        <v>Full Price</v>
      </c>
      <c r="H4539" s="6">
        <v>44308</v>
      </c>
      <c r="I4539" t="s">
        <v>2748</v>
      </c>
      <c r="J4539" t="s">
        <v>245</v>
      </c>
      <c r="K4539" t="s">
        <v>1792</v>
      </c>
      <c r="L4539" t="s">
        <v>30</v>
      </c>
      <c r="M4539" t="s">
        <v>31</v>
      </c>
      <c r="N4539" t="s">
        <v>174</v>
      </c>
      <c r="O4539" t="s">
        <v>62</v>
      </c>
      <c r="P4539" t="s">
        <v>314</v>
      </c>
      <c r="Q4539" t="s">
        <v>115</v>
      </c>
      <c r="R4539" s="7">
        <v>0</v>
      </c>
      <c r="S4539" s="7">
        <f t="shared" si="630"/>
        <v>203.92</v>
      </c>
      <c r="T4539" s="8">
        <v>55.058399999999999</v>
      </c>
      <c r="U4539" s="8" t="str">
        <f t="shared" si="636"/>
        <v>Low</v>
      </c>
      <c r="V4539" s="7">
        <v>4</v>
      </c>
      <c r="W4539" s="8">
        <v>203.92</v>
      </c>
      <c r="X4539" s="8">
        <f t="shared" si="637"/>
        <v>2559</v>
      </c>
      <c r="Y4539" s="9">
        <v>0.27</v>
      </c>
      <c r="Z4539" s="9" t="str">
        <f t="shared" si="638"/>
        <v>High</v>
      </c>
    </row>
    <row r="4540" spans="1:26" x14ac:dyDescent="0.3">
      <c r="A4540" t="s">
        <v>5333</v>
      </c>
      <c r="B4540" s="6">
        <v>44304</v>
      </c>
      <c r="C4540" s="6" t="str">
        <f t="shared" si="631"/>
        <v>2021</v>
      </c>
      <c r="D4540" s="6" t="str">
        <f t="shared" si="632"/>
        <v>April</v>
      </c>
      <c r="E4540" s="6" t="str">
        <f t="shared" si="633"/>
        <v>Q2</v>
      </c>
      <c r="F4540" s="6" t="str">
        <f t="shared" si="634"/>
        <v>High</v>
      </c>
      <c r="G4540" s="6" t="str">
        <f t="shared" si="635"/>
        <v>Full Price</v>
      </c>
      <c r="H4540" s="6">
        <v>44308</v>
      </c>
      <c r="I4540" t="s">
        <v>2748</v>
      </c>
      <c r="J4540" t="s">
        <v>89</v>
      </c>
      <c r="K4540" t="s">
        <v>4507</v>
      </c>
      <c r="L4540" t="s">
        <v>30</v>
      </c>
      <c r="M4540" t="s">
        <v>91</v>
      </c>
      <c r="N4540" t="s">
        <v>92</v>
      </c>
      <c r="O4540" t="s">
        <v>62</v>
      </c>
      <c r="P4540" t="s">
        <v>314</v>
      </c>
      <c r="Q4540" t="s">
        <v>115</v>
      </c>
      <c r="R4540" s="7">
        <v>0</v>
      </c>
      <c r="S4540" s="7">
        <f t="shared" si="630"/>
        <v>29.56</v>
      </c>
      <c r="T4540" s="8">
        <v>7.9812000000000003</v>
      </c>
      <c r="U4540" s="8" t="str">
        <f t="shared" si="636"/>
        <v>Low</v>
      </c>
      <c r="V4540" s="7">
        <v>4</v>
      </c>
      <c r="W4540" s="8">
        <v>29.56</v>
      </c>
      <c r="X4540" s="8">
        <f t="shared" si="637"/>
        <v>6345</v>
      </c>
      <c r="Y4540" s="9">
        <v>0.27</v>
      </c>
      <c r="Z4540" s="9" t="str">
        <f t="shared" si="638"/>
        <v>High</v>
      </c>
    </row>
    <row r="4541" spans="1:26" x14ac:dyDescent="0.3">
      <c r="A4541" t="s">
        <v>5334</v>
      </c>
      <c r="B4541" s="6">
        <v>44304</v>
      </c>
      <c r="C4541" s="6" t="str">
        <f t="shared" si="631"/>
        <v>2021</v>
      </c>
      <c r="D4541" s="6" t="str">
        <f t="shared" si="632"/>
        <v>April</v>
      </c>
      <c r="E4541" s="6" t="str">
        <f t="shared" si="633"/>
        <v>Q2</v>
      </c>
      <c r="F4541" s="6" t="str">
        <f t="shared" si="634"/>
        <v>High</v>
      </c>
      <c r="G4541" s="6" t="str">
        <f t="shared" si="635"/>
        <v>Full Price</v>
      </c>
      <c r="H4541" s="6">
        <v>44309</v>
      </c>
      <c r="I4541" t="s">
        <v>3324</v>
      </c>
      <c r="J4541" t="s">
        <v>89</v>
      </c>
      <c r="K4541" t="s">
        <v>625</v>
      </c>
      <c r="L4541" t="s">
        <v>61</v>
      </c>
      <c r="M4541" t="s">
        <v>31</v>
      </c>
      <c r="N4541" t="s">
        <v>53</v>
      </c>
      <c r="O4541" t="s">
        <v>54</v>
      </c>
      <c r="P4541" t="s">
        <v>270</v>
      </c>
      <c r="Q4541" t="s">
        <v>271</v>
      </c>
      <c r="R4541" s="7">
        <v>0</v>
      </c>
      <c r="S4541" s="7">
        <f t="shared" si="630"/>
        <v>6.99</v>
      </c>
      <c r="T4541" s="8">
        <v>2.0270999999999999</v>
      </c>
      <c r="U4541" s="8" t="str">
        <f t="shared" si="636"/>
        <v>Low</v>
      </c>
      <c r="V4541" s="7">
        <v>3</v>
      </c>
      <c r="W4541" s="8">
        <v>6.99</v>
      </c>
      <c r="X4541" s="8">
        <f t="shared" si="637"/>
        <v>9129</v>
      </c>
      <c r="Y4541" s="9">
        <v>0.28999999999999998</v>
      </c>
      <c r="Z4541" s="9" t="str">
        <f t="shared" si="638"/>
        <v>High</v>
      </c>
    </row>
    <row r="4542" spans="1:26" x14ac:dyDescent="0.3">
      <c r="A4542" t="s">
        <v>5334</v>
      </c>
      <c r="B4542" s="6">
        <v>44304</v>
      </c>
      <c r="C4542" s="6" t="str">
        <f t="shared" si="631"/>
        <v>2021</v>
      </c>
      <c r="D4542" s="6" t="str">
        <f t="shared" si="632"/>
        <v>April</v>
      </c>
      <c r="E4542" s="6" t="str">
        <f t="shared" si="633"/>
        <v>Q2</v>
      </c>
      <c r="F4542" s="6" t="str">
        <f t="shared" si="634"/>
        <v>High</v>
      </c>
      <c r="G4542" s="6" t="str">
        <f t="shared" si="635"/>
        <v>Full Price</v>
      </c>
      <c r="H4542" s="6">
        <v>44309</v>
      </c>
      <c r="I4542" t="s">
        <v>3324</v>
      </c>
      <c r="J4542" t="s">
        <v>467</v>
      </c>
      <c r="K4542" t="s">
        <v>2056</v>
      </c>
      <c r="L4542" t="s">
        <v>61</v>
      </c>
      <c r="M4542" t="s">
        <v>31</v>
      </c>
      <c r="N4542" t="s">
        <v>356</v>
      </c>
      <c r="O4542" t="s">
        <v>54</v>
      </c>
      <c r="P4542" t="s">
        <v>270</v>
      </c>
      <c r="Q4542" t="s">
        <v>271</v>
      </c>
      <c r="R4542" s="7">
        <v>0</v>
      </c>
      <c r="S4542" s="7">
        <f t="shared" si="630"/>
        <v>6.84</v>
      </c>
      <c r="T4542" s="8">
        <v>1.8468</v>
      </c>
      <c r="U4542" s="8" t="str">
        <f t="shared" si="636"/>
        <v>Low</v>
      </c>
      <c r="V4542" s="7">
        <v>1</v>
      </c>
      <c r="W4542" s="8">
        <v>6.84</v>
      </c>
      <c r="X4542" s="8">
        <f t="shared" si="637"/>
        <v>9160</v>
      </c>
      <c r="Y4542" s="9">
        <v>0.27</v>
      </c>
      <c r="Z4542" s="9" t="str">
        <f t="shared" si="638"/>
        <v>High</v>
      </c>
    </row>
    <row r="4543" spans="1:26" x14ac:dyDescent="0.3">
      <c r="A4543" t="s">
        <v>5335</v>
      </c>
      <c r="B4543" s="6">
        <v>44304</v>
      </c>
      <c r="C4543" s="6" t="str">
        <f t="shared" si="631"/>
        <v>2021</v>
      </c>
      <c r="D4543" s="6" t="str">
        <f t="shared" si="632"/>
        <v>April</v>
      </c>
      <c r="E4543" s="6" t="str">
        <f t="shared" si="633"/>
        <v>Q2</v>
      </c>
      <c r="F4543" s="6" t="str">
        <f t="shared" si="634"/>
        <v>High</v>
      </c>
      <c r="G4543" s="6" t="str">
        <f t="shared" si="635"/>
        <v>Discounted</v>
      </c>
      <c r="H4543" s="6">
        <v>44309</v>
      </c>
      <c r="I4543" t="s">
        <v>5336</v>
      </c>
      <c r="J4543" t="s">
        <v>1070</v>
      </c>
      <c r="K4543" t="s">
        <v>1197</v>
      </c>
      <c r="L4543" t="s">
        <v>40</v>
      </c>
      <c r="M4543" t="s">
        <v>31</v>
      </c>
      <c r="N4543" t="s">
        <v>32</v>
      </c>
      <c r="O4543" t="s">
        <v>33</v>
      </c>
      <c r="P4543" t="s">
        <v>413</v>
      </c>
      <c r="Q4543" t="s">
        <v>43</v>
      </c>
      <c r="R4543" s="7">
        <v>0.2</v>
      </c>
      <c r="S4543" s="7">
        <f t="shared" si="630"/>
        <v>7.7311999999999994</v>
      </c>
      <c r="T4543" s="8">
        <v>3.2616000000000001</v>
      </c>
      <c r="U4543" s="8" t="str">
        <f t="shared" si="636"/>
        <v>Low</v>
      </c>
      <c r="V4543" s="7">
        <v>2</v>
      </c>
      <c r="W4543" s="8">
        <v>9.6639999999999997</v>
      </c>
      <c r="X4543" s="8">
        <f t="shared" si="637"/>
        <v>8689</v>
      </c>
      <c r="Y4543" s="9">
        <v>0.33750000000000002</v>
      </c>
      <c r="Z4543" s="9" t="str">
        <f t="shared" si="638"/>
        <v>High</v>
      </c>
    </row>
    <row r="4544" spans="1:26" x14ac:dyDescent="0.3">
      <c r="A4544" t="s">
        <v>5335</v>
      </c>
      <c r="B4544" s="6">
        <v>44304</v>
      </c>
      <c r="C4544" s="6" t="str">
        <f t="shared" si="631"/>
        <v>2021</v>
      </c>
      <c r="D4544" s="6" t="str">
        <f t="shared" si="632"/>
        <v>April</v>
      </c>
      <c r="E4544" s="6" t="str">
        <f t="shared" si="633"/>
        <v>Q2</v>
      </c>
      <c r="F4544" s="6" t="str">
        <f t="shared" si="634"/>
        <v>Low</v>
      </c>
      <c r="G4544" s="6" t="str">
        <f t="shared" si="635"/>
        <v>Discounted</v>
      </c>
      <c r="H4544" s="6">
        <v>44309</v>
      </c>
      <c r="I4544" t="s">
        <v>5336</v>
      </c>
      <c r="J4544" t="s">
        <v>47</v>
      </c>
      <c r="K4544" t="s">
        <v>2826</v>
      </c>
      <c r="L4544" t="s">
        <v>40</v>
      </c>
      <c r="M4544" t="s">
        <v>31</v>
      </c>
      <c r="N4544" t="s">
        <v>49</v>
      </c>
      <c r="O4544" t="s">
        <v>33</v>
      </c>
      <c r="P4544" t="s">
        <v>413</v>
      </c>
      <c r="Q4544" t="s">
        <v>43</v>
      </c>
      <c r="R4544" s="7">
        <v>0.2</v>
      </c>
      <c r="S4544" s="7">
        <f t="shared" si="630"/>
        <v>184.30080000000001</v>
      </c>
      <c r="T4544" s="8">
        <v>-48.954900000000002</v>
      </c>
      <c r="U4544" s="8" t="str">
        <f t="shared" si="636"/>
        <v>Loss</v>
      </c>
      <c r="V4544" s="7">
        <v>3</v>
      </c>
      <c r="W4544" s="8">
        <v>230.376</v>
      </c>
      <c r="X4544" s="8">
        <f t="shared" si="637"/>
        <v>2350</v>
      </c>
      <c r="Y4544" s="9">
        <v>-0.21249999999999999</v>
      </c>
      <c r="Z4544" s="9" t="str">
        <f t="shared" si="638"/>
        <v>Low</v>
      </c>
    </row>
    <row r="4545" spans="1:26" x14ac:dyDescent="0.3">
      <c r="A4545" t="s">
        <v>5337</v>
      </c>
      <c r="B4545" s="6">
        <v>44305</v>
      </c>
      <c r="C4545" s="6" t="str">
        <f t="shared" si="631"/>
        <v>2021</v>
      </c>
      <c r="D4545" s="6" t="str">
        <f t="shared" si="632"/>
        <v>April</v>
      </c>
      <c r="E4545" s="6" t="str">
        <f t="shared" si="633"/>
        <v>Q2</v>
      </c>
      <c r="F4545" s="6" t="str">
        <f t="shared" si="634"/>
        <v>High</v>
      </c>
      <c r="G4545" s="6" t="str">
        <f t="shared" si="635"/>
        <v>Full Price</v>
      </c>
      <c r="H4545" s="6">
        <v>44312</v>
      </c>
      <c r="I4545" t="s">
        <v>723</v>
      </c>
      <c r="J4545" t="s">
        <v>216</v>
      </c>
      <c r="K4545" t="s">
        <v>3731</v>
      </c>
      <c r="L4545" t="s">
        <v>30</v>
      </c>
      <c r="M4545" t="s">
        <v>31</v>
      </c>
      <c r="N4545" t="s">
        <v>53</v>
      </c>
      <c r="O4545" t="s">
        <v>54</v>
      </c>
      <c r="P4545" t="s">
        <v>270</v>
      </c>
      <c r="Q4545" t="s">
        <v>271</v>
      </c>
      <c r="R4545" s="7">
        <v>0</v>
      </c>
      <c r="S4545" s="7">
        <f t="shared" si="630"/>
        <v>71.959999999999994</v>
      </c>
      <c r="T4545" s="8">
        <v>17.989999999999998</v>
      </c>
      <c r="U4545" s="8" t="str">
        <f t="shared" si="636"/>
        <v>Low</v>
      </c>
      <c r="V4545" s="7">
        <v>2</v>
      </c>
      <c r="W4545" s="8">
        <v>71.959999999999994</v>
      </c>
      <c r="X4545" s="8">
        <f t="shared" si="637"/>
        <v>4417</v>
      </c>
      <c r="Y4545" s="9">
        <v>0.25</v>
      </c>
      <c r="Z4545" s="9" t="str">
        <f t="shared" si="638"/>
        <v>High</v>
      </c>
    </row>
    <row r="4546" spans="1:26" x14ac:dyDescent="0.3">
      <c r="A4546" t="s">
        <v>5337</v>
      </c>
      <c r="B4546" s="6">
        <v>44305</v>
      </c>
      <c r="C4546" s="6" t="str">
        <f t="shared" si="631"/>
        <v>2021</v>
      </c>
      <c r="D4546" s="6" t="str">
        <f t="shared" si="632"/>
        <v>April</v>
      </c>
      <c r="E4546" s="6" t="str">
        <f t="shared" si="633"/>
        <v>Q2</v>
      </c>
      <c r="F4546" s="6" t="str">
        <f t="shared" si="634"/>
        <v>High</v>
      </c>
      <c r="G4546" s="6" t="str">
        <f t="shared" si="635"/>
        <v>Full Price</v>
      </c>
      <c r="H4546" s="6">
        <v>44312</v>
      </c>
      <c r="I4546" t="s">
        <v>723</v>
      </c>
      <c r="J4546" t="s">
        <v>458</v>
      </c>
      <c r="K4546" t="s">
        <v>1517</v>
      </c>
      <c r="L4546" t="s">
        <v>30</v>
      </c>
      <c r="M4546" t="s">
        <v>31</v>
      </c>
      <c r="N4546" t="s">
        <v>53</v>
      </c>
      <c r="O4546" t="s">
        <v>54</v>
      </c>
      <c r="P4546" t="s">
        <v>270</v>
      </c>
      <c r="Q4546" t="s">
        <v>271</v>
      </c>
      <c r="R4546" s="7">
        <v>0</v>
      </c>
      <c r="S4546" s="7">
        <f t="shared" ref="S4546:S4609" si="639">W4546 - (W4546 * R4546)</f>
        <v>3.28</v>
      </c>
      <c r="T4546" s="8">
        <v>1.476</v>
      </c>
      <c r="U4546" s="8" t="str">
        <f t="shared" si="636"/>
        <v>Low</v>
      </c>
      <c r="V4546" s="7">
        <v>2</v>
      </c>
      <c r="W4546" s="8">
        <v>3.28</v>
      </c>
      <c r="X4546" s="8">
        <f t="shared" si="637"/>
        <v>9742</v>
      </c>
      <c r="Y4546" s="9">
        <v>0.45</v>
      </c>
      <c r="Z4546" s="9" t="str">
        <f t="shared" si="638"/>
        <v>High</v>
      </c>
    </row>
    <row r="4547" spans="1:26" x14ac:dyDescent="0.3">
      <c r="A4547" t="s">
        <v>5337</v>
      </c>
      <c r="B4547" s="6">
        <v>44305</v>
      </c>
      <c r="C4547" s="6" t="str">
        <f t="shared" ref="C4547:C4610" si="640">TEXT(B4547, "YYYY")</f>
        <v>2021</v>
      </c>
      <c r="D4547" s="6" t="str">
        <f t="shared" ref="D4547:D4610" si="641">TEXT(B4547, "MMMM")</f>
        <v>April</v>
      </c>
      <c r="E4547" s="6" t="str">
        <f t="shared" ref="E4547:E4610" si="642">"Q" &amp; INT((MONTH(B4547) - 1) / 3) + 1</f>
        <v>Q2</v>
      </c>
      <c r="F4547" s="6" t="str">
        <f t="shared" ref="F4547:F4610" si="643">IF(Y4547&gt; 0.2, "High", "Low")</f>
        <v>High</v>
      </c>
      <c r="G4547" s="6" t="str">
        <f t="shared" ref="G4547:G4610" si="644">IF(R4547&gt;0, "Discounted", "Full Price")</f>
        <v>Discounted</v>
      </c>
      <c r="H4547" s="6">
        <v>44312</v>
      </c>
      <c r="I4547" t="s">
        <v>723</v>
      </c>
      <c r="J4547" t="s">
        <v>256</v>
      </c>
      <c r="K4547" t="s">
        <v>1503</v>
      </c>
      <c r="L4547" t="s">
        <v>30</v>
      </c>
      <c r="M4547" t="s">
        <v>31</v>
      </c>
      <c r="N4547" t="s">
        <v>41</v>
      </c>
      <c r="O4547" t="s">
        <v>54</v>
      </c>
      <c r="P4547" t="s">
        <v>270</v>
      </c>
      <c r="Q4547" t="s">
        <v>271</v>
      </c>
      <c r="R4547" s="7">
        <v>0.2</v>
      </c>
      <c r="S4547" s="7">
        <f t="shared" si="639"/>
        <v>7.4239999999999995</v>
      </c>
      <c r="T4547" s="8">
        <v>3.2480000000000002</v>
      </c>
      <c r="U4547" s="8" t="str">
        <f t="shared" ref="U4547:U4610" si="645">IF(T4547 &lt; 0, "Loss", IF(T4547 &lt; 100, "Low", IF(T4547 &lt; 500, "Medium", "High")))</f>
        <v>Low</v>
      </c>
      <c r="V4547" s="7">
        <v>2</v>
      </c>
      <c r="W4547" s="8">
        <v>9.2799999999999994</v>
      </c>
      <c r="X4547" s="8">
        <f t="shared" ref="X4547:X4610" si="646">_xlfn.RANK.EQ(W4547, W$2:W$9994)</f>
        <v>8747</v>
      </c>
      <c r="Y4547" s="9">
        <v>0.35</v>
      </c>
      <c r="Z4547" s="9" t="str">
        <f t="shared" ref="Z4547:Z4610" si="647">IF(Y4547 &gt; 0.2, "High", "Low")</f>
        <v>High</v>
      </c>
    </row>
    <row r="4548" spans="1:26" x14ac:dyDescent="0.3">
      <c r="A4548" t="s">
        <v>5337</v>
      </c>
      <c r="B4548" s="6">
        <v>44305</v>
      </c>
      <c r="C4548" s="6" t="str">
        <f t="shared" si="640"/>
        <v>2021</v>
      </c>
      <c r="D4548" s="6" t="str">
        <f t="shared" si="641"/>
        <v>April</v>
      </c>
      <c r="E4548" s="6" t="str">
        <f t="shared" si="642"/>
        <v>Q2</v>
      </c>
      <c r="F4548" s="6" t="str">
        <f t="shared" si="643"/>
        <v>Low</v>
      </c>
      <c r="G4548" s="6" t="str">
        <f t="shared" si="644"/>
        <v>Full Price</v>
      </c>
      <c r="H4548" s="6">
        <v>44312</v>
      </c>
      <c r="I4548" t="s">
        <v>723</v>
      </c>
      <c r="J4548" t="s">
        <v>276</v>
      </c>
      <c r="K4548" t="s">
        <v>277</v>
      </c>
      <c r="L4548" t="s">
        <v>30</v>
      </c>
      <c r="M4548" t="s">
        <v>31</v>
      </c>
      <c r="N4548" t="s">
        <v>49</v>
      </c>
      <c r="O4548" t="s">
        <v>54</v>
      </c>
      <c r="P4548" t="s">
        <v>270</v>
      </c>
      <c r="Q4548" t="s">
        <v>271</v>
      </c>
      <c r="R4548" s="7">
        <v>0</v>
      </c>
      <c r="S4548" s="7">
        <f t="shared" si="639"/>
        <v>459.88</v>
      </c>
      <c r="T4548" s="8">
        <v>13.7964</v>
      </c>
      <c r="U4548" s="8" t="str">
        <f t="shared" si="645"/>
        <v>Low</v>
      </c>
      <c r="V4548" s="7">
        <v>4</v>
      </c>
      <c r="W4548" s="8">
        <v>459.88</v>
      </c>
      <c r="X4548" s="8">
        <f t="shared" si="646"/>
        <v>1287</v>
      </c>
      <c r="Y4548" s="9">
        <v>0.03</v>
      </c>
      <c r="Z4548" s="9" t="str">
        <f t="shared" si="647"/>
        <v>Low</v>
      </c>
    </row>
    <row r="4549" spans="1:26" x14ac:dyDescent="0.3">
      <c r="A4549" t="s">
        <v>5337</v>
      </c>
      <c r="B4549" s="6">
        <v>44305</v>
      </c>
      <c r="C4549" s="6" t="str">
        <f t="shared" si="640"/>
        <v>2021</v>
      </c>
      <c r="D4549" s="6" t="str">
        <f t="shared" si="641"/>
        <v>April</v>
      </c>
      <c r="E4549" s="6" t="str">
        <f t="shared" si="642"/>
        <v>Q2</v>
      </c>
      <c r="F4549" s="6" t="str">
        <f t="shared" si="643"/>
        <v>High</v>
      </c>
      <c r="G4549" s="6" t="str">
        <f t="shared" si="644"/>
        <v>Full Price</v>
      </c>
      <c r="H4549" s="6">
        <v>44312</v>
      </c>
      <c r="I4549" t="s">
        <v>723</v>
      </c>
      <c r="J4549" t="s">
        <v>3732</v>
      </c>
      <c r="K4549" t="s">
        <v>4185</v>
      </c>
      <c r="L4549" t="s">
        <v>30</v>
      </c>
      <c r="M4549" t="s">
        <v>31</v>
      </c>
      <c r="N4549" t="s">
        <v>356</v>
      </c>
      <c r="O4549" t="s">
        <v>54</v>
      </c>
      <c r="P4549" t="s">
        <v>270</v>
      </c>
      <c r="Q4549" t="s">
        <v>271</v>
      </c>
      <c r="R4549" s="7">
        <v>0</v>
      </c>
      <c r="S4549" s="7">
        <f t="shared" si="639"/>
        <v>54.9</v>
      </c>
      <c r="T4549" s="8">
        <v>15.372</v>
      </c>
      <c r="U4549" s="8" t="str">
        <f t="shared" si="645"/>
        <v>Low</v>
      </c>
      <c r="V4549" s="7">
        <v>5</v>
      </c>
      <c r="W4549" s="8">
        <v>54.9</v>
      </c>
      <c r="X4549" s="8">
        <f t="shared" si="646"/>
        <v>4982</v>
      </c>
      <c r="Y4549" s="9">
        <v>0.28000000000000003</v>
      </c>
      <c r="Z4549" s="9" t="str">
        <f t="shared" si="647"/>
        <v>High</v>
      </c>
    </row>
    <row r="4550" spans="1:26" x14ac:dyDescent="0.3">
      <c r="A4550" t="s">
        <v>5337</v>
      </c>
      <c r="B4550" s="6">
        <v>44305</v>
      </c>
      <c r="C4550" s="6" t="str">
        <f t="shared" si="640"/>
        <v>2021</v>
      </c>
      <c r="D4550" s="6" t="str">
        <f t="shared" si="641"/>
        <v>April</v>
      </c>
      <c r="E4550" s="6" t="str">
        <f t="shared" si="642"/>
        <v>Q2</v>
      </c>
      <c r="F4550" s="6" t="str">
        <f t="shared" si="643"/>
        <v>High</v>
      </c>
      <c r="G4550" s="6" t="str">
        <f t="shared" si="644"/>
        <v>Full Price</v>
      </c>
      <c r="H4550" s="6">
        <v>44312</v>
      </c>
      <c r="I4550" t="s">
        <v>723</v>
      </c>
      <c r="J4550" t="s">
        <v>467</v>
      </c>
      <c r="K4550" t="s">
        <v>1480</v>
      </c>
      <c r="L4550" t="s">
        <v>30</v>
      </c>
      <c r="M4550" t="s">
        <v>31</v>
      </c>
      <c r="N4550" t="s">
        <v>356</v>
      </c>
      <c r="O4550" t="s">
        <v>54</v>
      </c>
      <c r="P4550" t="s">
        <v>270</v>
      </c>
      <c r="Q4550" t="s">
        <v>271</v>
      </c>
      <c r="R4550" s="7">
        <v>0</v>
      </c>
      <c r="S4550" s="7">
        <f t="shared" si="639"/>
        <v>7.76</v>
      </c>
      <c r="T4550" s="8">
        <v>2.2504</v>
      </c>
      <c r="U4550" s="8" t="str">
        <f t="shared" si="645"/>
        <v>Low</v>
      </c>
      <c r="V4550" s="7">
        <v>2</v>
      </c>
      <c r="W4550" s="8">
        <v>7.76</v>
      </c>
      <c r="X4550" s="8">
        <f t="shared" si="646"/>
        <v>9023</v>
      </c>
      <c r="Y4550" s="9">
        <v>0.28999999999999998</v>
      </c>
      <c r="Z4550" s="9" t="str">
        <f t="shared" si="647"/>
        <v>High</v>
      </c>
    </row>
    <row r="4551" spans="1:26" x14ac:dyDescent="0.3">
      <c r="A4551" t="s">
        <v>5337</v>
      </c>
      <c r="B4551" s="6">
        <v>44305</v>
      </c>
      <c r="C4551" s="6" t="str">
        <f t="shared" si="640"/>
        <v>2021</v>
      </c>
      <c r="D4551" s="6" t="str">
        <f t="shared" si="641"/>
        <v>April</v>
      </c>
      <c r="E4551" s="6" t="str">
        <f t="shared" si="642"/>
        <v>Q2</v>
      </c>
      <c r="F4551" s="6" t="str">
        <f t="shared" si="643"/>
        <v>Low</v>
      </c>
      <c r="G4551" s="6" t="str">
        <f t="shared" si="644"/>
        <v>Full Price</v>
      </c>
      <c r="H4551" s="6">
        <v>44312</v>
      </c>
      <c r="I4551" t="s">
        <v>723</v>
      </c>
      <c r="J4551" t="s">
        <v>89</v>
      </c>
      <c r="K4551" t="s">
        <v>4681</v>
      </c>
      <c r="L4551" t="s">
        <v>30</v>
      </c>
      <c r="M4551" t="s">
        <v>91</v>
      </c>
      <c r="N4551" t="s">
        <v>92</v>
      </c>
      <c r="O4551" t="s">
        <v>54</v>
      </c>
      <c r="P4551" t="s">
        <v>270</v>
      </c>
      <c r="Q4551" t="s">
        <v>271</v>
      </c>
      <c r="R4551" s="7">
        <v>0</v>
      </c>
      <c r="S4551" s="7">
        <f t="shared" si="639"/>
        <v>25.98</v>
      </c>
      <c r="T4551" s="8">
        <v>0.77939999999999998</v>
      </c>
      <c r="U4551" s="8" t="str">
        <f t="shared" si="645"/>
        <v>Low</v>
      </c>
      <c r="V4551" s="7">
        <v>2</v>
      </c>
      <c r="W4551" s="8">
        <v>25.98</v>
      </c>
      <c r="X4551" s="8">
        <f t="shared" si="646"/>
        <v>6573</v>
      </c>
      <c r="Y4551" s="9">
        <v>0.03</v>
      </c>
      <c r="Z4551" s="9" t="str">
        <f t="shared" si="647"/>
        <v>Low</v>
      </c>
    </row>
    <row r="4552" spans="1:26" x14ac:dyDescent="0.3">
      <c r="A4552" t="s">
        <v>5338</v>
      </c>
      <c r="B4552" s="6">
        <v>44305</v>
      </c>
      <c r="C4552" s="6" t="str">
        <f t="shared" si="640"/>
        <v>2021</v>
      </c>
      <c r="D4552" s="6" t="str">
        <f t="shared" si="641"/>
        <v>April</v>
      </c>
      <c r="E4552" s="6" t="str">
        <f t="shared" si="642"/>
        <v>Q2</v>
      </c>
      <c r="F4552" s="6" t="str">
        <f t="shared" si="643"/>
        <v>High</v>
      </c>
      <c r="G4552" s="6" t="str">
        <f t="shared" si="644"/>
        <v>Full Price</v>
      </c>
      <c r="H4552" s="6">
        <v>44310</v>
      </c>
      <c r="I4552" t="s">
        <v>735</v>
      </c>
      <c r="J4552" t="s">
        <v>105</v>
      </c>
      <c r="K4552" t="s">
        <v>4781</v>
      </c>
      <c r="L4552" t="s">
        <v>30</v>
      </c>
      <c r="M4552" t="s">
        <v>31</v>
      </c>
      <c r="N4552" t="s">
        <v>53</v>
      </c>
      <c r="O4552" t="s">
        <v>69</v>
      </c>
      <c r="P4552" t="s">
        <v>70</v>
      </c>
      <c r="Q4552" t="s">
        <v>71</v>
      </c>
      <c r="R4552" s="7">
        <v>0</v>
      </c>
      <c r="S4552" s="7">
        <f t="shared" si="639"/>
        <v>5.46</v>
      </c>
      <c r="T4552" s="8">
        <v>1.5287999999999999</v>
      </c>
      <c r="U4552" s="8" t="str">
        <f t="shared" si="645"/>
        <v>Low</v>
      </c>
      <c r="V4552" s="7">
        <v>3</v>
      </c>
      <c r="W4552" s="8">
        <v>5.46</v>
      </c>
      <c r="X4552" s="8">
        <f t="shared" si="646"/>
        <v>9409</v>
      </c>
      <c r="Y4552" s="9">
        <v>0.28000000000000003</v>
      </c>
      <c r="Z4552" s="9" t="str">
        <f t="shared" si="647"/>
        <v>High</v>
      </c>
    </row>
    <row r="4553" spans="1:26" x14ac:dyDescent="0.3">
      <c r="A4553" t="s">
        <v>5338</v>
      </c>
      <c r="B4553" s="6">
        <v>44305</v>
      </c>
      <c r="C4553" s="6" t="str">
        <f t="shared" si="640"/>
        <v>2021</v>
      </c>
      <c r="D4553" s="6" t="str">
        <f t="shared" si="641"/>
        <v>April</v>
      </c>
      <c r="E4553" s="6" t="str">
        <f t="shared" si="642"/>
        <v>Q2</v>
      </c>
      <c r="F4553" s="6" t="str">
        <f t="shared" si="643"/>
        <v>High</v>
      </c>
      <c r="G4553" s="6" t="str">
        <f t="shared" si="644"/>
        <v>Full Price</v>
      </c>
      <c r="H4553" s="6">
        <v>44310</v>
      </c>
      <c r="I4553" t="s">
        <v>735</v>
      </c>
      <c r="J4553" t="s">
        <v>216</v>
      </c>
      <c r="K4553" t="s">
        <v>217</v>
      </c>
      <c r="L4553" t="s">
        <v>30</v>
      </c>
      <c r="M4553" t="s">
        <v>31</v>
      </c>
      <c r="N4553" t="s">
        <v>53</v>
      </c>
      <c r="O4553" t="s">
        <v>69</v>
      </c>
      <c r="P4553" t="s">
        <v>70</v>
      </c>
      <c r="Q4553" t="s">
        <v>71</v>
      </c>
      <c r="R4553" s="7">
        <v>0</v>
      </c>
      <c r="S4553" s="7">
        <f t="shared" si="639"/>
        <v>73.2</v>
      </c>
      <c r="T4553" s="8">
        <v>21.228000000000002</v>
      </c>
      <c r="U4553" s="8" t="str">
        <f t="shared" si="645"/>
        <v>Low</v>
      </c>
      <c r="V4553" s="7">
        <v>5</v>
      </c>
      <c r="W4553" s="8">
        <v>73.2</v>
      </c>
      <c r="X4553" s="8">
        <f t="shared" si="646"/>
        <v>4370</v>
      </c>
      <c r="Y4553" s="9">
        <v>0.28999999999999998</v>
      </c>
      <c r="Z4553" s="9" t="str">
        <f t="shared" si="647"/>
        <v>High</v>
      </c>
    </row>
    <row r="4554" spans="1:26" x14ac:dyDescent="0.3">
      <c r="A4554" t="s">
        <v>5338</v>
      </c>
      <c r="B4554" s="6">
        <v>44305</v>
      </c>
      <c r="C4554" s="6" t="str">
        <f t="shared" si="640"/>
        <v>2021</v>
      </c>
      <c r="D4554" s="6" t="str">
        <f t="shared" si="641"/>
        <v>April</v>
      </c>
      <c r="E4554" s="6" t="str">
        <f t="shared" si="642"/>
        <v>Q2</v>
      </c>
      <c r="F4554" s="6" t="str">
        <f t="shared" si="643"/>
        <v>High</v>
      </c>
      <c r="G4554" s="6" t="str">
        <f t="shared" si="644"/>
        <v>Discounted</v>
      </c>
      <c r="H4554" s="6">
        <v>44310</v>
      </c>
      <c r="I4554" t="s">
        <v>735</v>
      </c>
      <c r="J4554" t="s">
        <v>1209</v>
      </c>
      <c r="K4554" t="s">
        <v>2049</v>
      </c>
      <c r="L4554" t="s">
        <v>30</v>
      </c>
      <c r="M4554" t="s">
        <v>31</v>
      </c>
      <c r="N4554" t="s">
        <v>41</v>
      </c>
      <c r="O4554" t="s">
        <v>69</v>
      </c>
      <c r="P4554" t="s">
        <v>70</v>
      </c>
      <c r="Q4554" t="s">
        <v>71</v>
      </c>
      <c r="R4554" s="7">
        <v>0.2</v>
      </c>
      <c r="S4554" s="7">
        <f t="shared" si="639"/>
        <v>4.6719999999999997</v>
      </c>
      <c r="T4554" s="8">
        <v>1.9710000000000001</v>
      </c>
      <c r="U4554" s="8" t="str">
        <f t="shared" si="645"/>
        <v>Low</v>
      </c>
      <c r="V4554" s="7">
        <v>1</v>
      </c>
      <c r="W4554" s="8">
        <v>5.84</v>
      </c>
      <c r="X4554" s="8">
        <f t="shared" si="646"/>
        <v>9339</v>
      </c>
      <c r="Y4554" s="9">
        <v>0.33750000000000002</v>
      </c>
      <c r="Z4554" s="9" t="str">
        <f t="shared" si="647"/>
        <v>High</v>
      </c>
    </row>
    <row r="4555" spans="1:26" x14ac:dyDescent="0.3">
      <c r="A4555" t="s">
        <v>5338</v>
      </c>
      <c r="B4555" s="6">
        <v>44305</v>
      </c>
      <c r="C4555" s="6" t="str">
        <f t="shared" si="640"/>
        <v>2021</v>
      </c>
      <c r="D4555" s="6" t="str">
        <f t="shared" si="641"/>
        <v>April</v>
      </c>
      <c r="E4555" s="6" t="str">
        <f t="shared" si="642"/>
        <v>Q2</v>
      </c>
      <c r="F4555" s="6" t="str">
        <f t="shared" si="643"/>
        <v>High</v>
      </c>
      <c r="G4555" s="6" t="str">
        <f t="shared" si="644"/>
        <v>Discounted</v>
      </c>
      <c r="H4555" s="6">
        <v>44310</v>
      </c>
      <c r="I4555" t="s">
        <v>735</v>
      </c>
      <c r="J4555" t="s">
        <v>44</v>
      </c>
      <c r="K4555" t="s">
        <v>3121</v>
      </c>
      <c r="L4555" t="s">
        <v>30</v>
      </c>
      <c r="M4555" t="s">
        <v>31</v>
      </c>
      <c r="N4555" t="s">
        <v>41</v>
      </c>
      <c r="O4555" t="s">
        <v>69</v>
      </c>
      <c r="P4555" t="s">
        <v>70</v>
      </c>
      <c r="Q4555" t="s">
        <v>71</v>
      </c>
      <c r="R4555" s="7">
        <v>0.2</v>
      </c>
      <c r="S4555" s="7">
        <f t="shared" si="639"/>
        <v>7.4687999999999999</v>
      </c>
      <c r="T4555" s="8">
        <v>3.2675999999999998</v>
      </c>
      <c r="U4555" s="8" t="str">
        <f t="shared" si="645"/>
        <v>Low</v>
      </c>
      <c r="V4555" s="7">
        <v>3</v>
      </c>
      <c r="W4555" s="8">
        <v>9.3360000000000003</v>
      </c>
      <c r="X4555" s="8">
        <f t="shared" si="646"/>
        <v>8739</v>
      </c>
      <c r="Y4555" s="9">
        <v>0.35</v>
      </c>
      <c r="Z4555" s="9" t="str">
        <f t="shared" si="647"/>
        <v>High</v>
      </c>
    </row>
    <row r="4556" spans="1:26" x14ac:dyDescent="0.3">
      <c r="A4556" t="s">
        <v>5338</v>
      </c>
      <c r="B4556" s="6">
        <v>44305</v>
      </c>
      <c r="C4556" s="6" t="str">
        <f t="shared" si="640"/>
        <v>2021</v>
      </c>
      <c r="D4556" s="6" t="str">
        <f t="shared" si="641"/>
        <v>April</v>
      </c>
      <c r="E4556" s="6" t="str">
        <f t="shared" si="642"/>
        <v>Q2</v>
      </c>
      <c r="F4556" s="6" t="str">
        <f t="shared" si="643"/>
        <v>High</v>
      </c>
      <c r="G4556" s="6" t="str">
        <f t="shared" si="644"/>
        <v>Full Price</v>
      </c>
      <c r="H4556" s="6">
        <v>44310</v>
      </c>
      <c r="I4556" t="s">
        <v>735</v>
      </c>
      <c r="J4556" t="s">
        <v>1070</v>
      </c>
      <c r="K4556" t="s">
        <v>3419</v>
      </c>
      <c r="L4556" t="s">
        <v>30</v>
      </c>
      <c r="M4556" t="s">
        <v>31</v>
      </c>
      <c r="N4556" t="s">
        <v>32</v>
      </c>
      <c r="O4556" t="s">
        <v>69</v>
      </c>
      <c r="P4556" t="s">
        <v>70</v>
      </c>
      <c r="Q4556" t="s">
        <v>71</v>
      </c>
      <c r="R4556" s="7">
        <v>0</v>
      </c>
      <c r="S4556" s="7">
        <f t="shared" si="639"/>
        <v>22.72</v>
      </c>
      <c r="T4556" s="8">
        <v>10.224</v>
      </c>
      <c r="U4556" s="8" t="str">
        <f t="shared" si="645"/>
        <v>Low</v>
      </c>
      <c r="V4556" s="7">
        <v>4</v>
      </c>
      <c r="W4556" s="8">
        <v>22.72</v>
      </c>
      <c r="X4556" s="8">
        <f t="shared" si="646"/>
        <v>6885</v>
      </c>
      <c r="Y4556" s="9">
        <v>0.45</v>
      </c>
      <c r="Z4556" s="9" t="str">
        <f t="shared" si="647"/>
        <v>High</v>
      </c>
    </row>
    <row r="4557" spans="1:26" x14ac:dyDescent="0.3">
      <c r="A4557" t="s">
        <v>5338</v>
      </c>
      <c r="B4557" s="6">
        <v>44305</v>
      </c>
      <c r="C4557" s="6" t="str">
        <f t="shared" si="640"/>
        <v>2021</v>
      </c>
      <c r="D4557" s="6" t="str">
        <f t="shared" si="641"/>
        <v>April</v>
      </c>
      <c r="E4557" s="6" t="str">
        <f t="shared" si="642"/>
        <v>Q2</v>
      </c>
      <c r="F4557" s="6" t="str">
        <f t="shared" si="643"/>
        <v>High</v>
      </c>
      <c r="G4557" s="6" t="str">
        <f t="shared" si="644"/>
        <v>Discounted</v>
      </c>
      <c r="H4557" s="6">
        <v>44310</v>
      </c>
      <c r="I4557" t="s">
        <v>735</v>
      </c>
      <c r="J4557" t="s">
        <v>89</v>
      </c>
      <c r="K4557" t="s">
        <v>442</v>
      </c>
      <c r="L4557" t="s">
        <v>30</v>
      </c>
      <c r="M4557" t="s">
        <v>91</v>
      </c>
      <c r="N4557" t="s">
        <v>92</v>
      </c>
      <c r="O4557" t="s">
        <v>69</v>
      </c>
      <c r="P4557" t="s">
        <v>70</v>
      </c>
      <c r="Q4557" t="s">
        <v>71</v>
      </c>
      <c r="R4557" s="7">
        <v>0.2</v>
      </c>
      <c r="S4557" s="7">
        <f t="shared" si="639"/>
        <v>31.968</v>
      </c>
      <c r="T4557" s="8">
        <v>12.987</v>
      </c>
      <c r="U4557" s="8" t="str">
        <f t="shared" si="645"/>
        <v>Low</v>
      </c>
      <c r="V4557" s="7">
        <v>5</v>
      </c>
      <c r="W4557" s="8">
        <v>39.96</v>
      </c>
      <c r="X4557" s="8">
        <f t="shared" si="646"/>
        <v>5646</v>
      </c>
      <c r="Y4557" s="9">
        <v>0.32500000000000001</v>
      </c>
      <c r="Z4557" s="9" t="str">
        <f t="shared" si="647"/>
        <v>High</v>
      </c>
    </row>
    <row r="4558" spans="1:26" x14ac:dyDescent="0.3">
      <c r="A4558" t="s">
        <v>5339</v>
      </c>
      <c r="B4558" s="6">
        <v>44305</v>
      </c>
      <c r="C4558" s="6" t="str">
        <f t="shared" si="640"/>
        <v>2021</v>
      </c>
      <c r="D4558" s="6" t="str">
        <f t="shared" si="641"/>
        <v>April</v>
      </c>
      <c r="E4558" s="6" t="str">
        <f t="shared" si="642"/>
        <v>Q2</v>
      </c>
      <c r="F4558" s="6" t="str">
        <f t="shared" si="643"/>
        <v>Low</v>
      </c>
      <c r="G4558" s="6" t="str">
        <f t="shared" si="644"/>
        <v>Discounted</v>
      </c>
      <c r="H4558" s="6">
        <v>44311</v>
      </c>
      <c r="I4558" t="s">
        <v>890</v>
      </c>
      <c r="J4558" t="s">
        <v>584</v>
      </c>
      <c r="K4558" t="s">
        <v>4892</v>
      </c>
      <c r="L4558" t="s">
        <v>40</v>
      </c>
      <c r="M4558" t="s">
        <v>76</v>
      </c>
      <c r="N4558" t="s">
        <v>262</v>
      </c>
      <c r="O4558" t="s">
        <v>54</v>
      </c>
      <c r="P4558" t="s">
        <v>406</v>
      </c>
      <c r="Q4558" t="s">
        <v>132</v>
      </c>
      <c r="R4558" s="7">
        <v>0.4</v>
      </c>
      <c r="S4558" s="7">
        <f t="shared" si="639"/>
        <v>123.10559999999998</v>
      </c>
      <c r="T4558" s="8">
        <v>-58.133200000000002</v>
      </c>
      <c r="U4558" s="8" t="str">
        <f t="shared" si="645"/>
        <v>Loss</v>
      </c>
      <c r="V4558" s="7">
        <v>2</v>
      </c>
      <c r="W4558" s="8">
        <v>205.17599999999999</v>
      </c>
      <c r="X4558" s="8">
        <f t="shared" si="646"/>
        <v>2545</v>
      </c>
      <c r="Y4558" s="9">
        <v>-0.28333333300000002</v>
      </c>
      <c r="Z4558" s="9" t="str">
        <f t="shared" si="647"/>
        <v>Low</v>
      </c>
    </row>
    <row r="4559" spans="1:26" x14ac:dyDescent="0.3">
      <c r="A4559" t="s">
        <v>5339</v>
      </c>
      <c r="B4559" s="6">
        <v>44305</v>
      </c>
      <c r="C4559" s="6" t="str">
        <f t="shared" si="640"/>
        <v>2021</v>
      </c>
      <c r="D4559" s="6" t="str">
        <f t="shared" si="641"/>
        <v>April</v>
      </c>
      <c r="E4559" s="6" t="str">
        <f t="shared" si="642"/>
        <v>Q2</v>
      </c>
      <c r="F4559" s="6" t="str">
        <f t="shared" si="643"/>
        <v>High</v>
      </c>
      <c r="G4559" s="6" t="str">
        <f t="shared" si="644"/>
        <v>Discounted</v>
      </c>
      <c r="H4559" s="6">
        <v>44311</v>
      </c>
      <c r="I4559" t="s">
        <v>890</v>
      </c>
      <c r="J4559" t="s">
        <v>67</v>
      </c>
      <c r="K4559" t="s">
        <v>1664</v>
      </c>
      <c r="L4559" t="s">
        <v>40</v>
      </c>
      <c r="M4559" t="s">
        <v>31</v>
      </c>
      <c r="N4559" t="s">
        <v>32</v>
      </c>
      <c r="O4559" t="s">
        <v>54</v>
      </c>
      <c r="P4559" t="s">
        <v>406</v>
      </c>
      <c r="Q4559" t="s">
        <v>132</v>
      </c>
      <c r="R4559" s="7">
        <v>0.2</v>
      </c>
      <c r="S4559" s="7">
        <f t="shared" si="639"/>
        <v>335.52</v>
      </c>
      <c r="T4559" s="8">
        <v>146.79</v>
      </c>
      <c r="U4559" s="8" t="str">
        <f t="shared" si="645"/>
        <v>Medium</v>
      </c>
      <c r="V4559" s="7">
        <v>5</v>
      </c>
      <c r="W4559" s="8">
        <v>419.4</v>
      </c>
      <c r="X4559" s="8">
        <f t="shared" si="646"/>
        <v>1408</v>
      </c>
      <c r="Y4559" s="9">
        <v>0.35</v>
      </c>
      <c r="Z4559" s="9" t="str">
        <f t="shared" si="647"/>
        <v>High</v>
      </c>
    </row>
    <row r="4560" spans="1:26" x14ac:dyDescent="0.3">
      <c r="A4560" t="s">
        <v>5340</v>
      </c>
      <c r="B4560" s="6">
        <v>44307</v>
      </c>
      <c r="C4560" s="6" t="str">
        <f t="shared" si="640"/>
        <v>2021</v>
      </c>
      <c r="D4560" s="6" t="str">
        <f t="shared" si="641"/>
        <v>April</v>
      </c>
      <c r="E4560" s="6" t="str">
        <f t="shared" si="642"/>
        <v>Q2</v>
      </c>
      <c r="F4560" s="6" t="str">
        <f t="shared" si="643"/>
        <v>Low</v>
      </c>
      <c r="G4560" s="6" t="str">
        <f t="shared" si="644"/>
        <v>Discounted</v>
      </c>
      <c r="H4560" s="6">
        <v>44312</v>
      </c>
      <c r="I4560" t="s">
        <v>2470</v>
      </c>
      <c r="J4560" t="s">
        <v>732</v>
      </c>
      <c r="K4560" t="s">
        <v>3623</v>
      </c>
      <c r="L4560" t="s">
        <v>61</v>
      </c>
      <c r="M4560" t="s">
        <v>31</v>
      </c>
      <c r="N4560" t="s">
        <v>174</v>
      </c>
      <c r="O4560" t="s">
        <v>33</v>
      </c>
      <c r="P4560" t="s">
        <v>368</v>
      </c>
      <c r="Q4560" t="s">
        <v>43</v>
      </c>
      <c r="R4560" s="7">
        <v>0.8</v>
      </c>
      <c r="S4560" s="7">
        <f t="shared" si="639"/>
        <v>9.7583999999999946</v>
      </c>
      <c r="T4560" s="8">
        <v>-126.8592</v>
      </c>
      <c r="U4560" s="8" t="str">
        <f t="shared" si="645"/>
        <v>Loss</v>
      </c>
      <c r="V4560" s="7">
        <v>3</v>
      </c>
      <c r="W4560" s="8">
        <v>48.792000000000002</v>
      </c>
      <c r="X4560" s="8">
        <f t="shared" si="646"/>
        <v>5195</v>
      </c>
      <c r="Y4560" s="9">
        <v>-2.6</v>
      </c>
      <c r="Z4560" s="9" t="str">
        <f t="shared" si="647"/>
        <v>Low</v>
      </c>
    </row>
    <row r="4561" spans="1:26" x14ac:dyDescent="0.3">
      <c r="A4561" t="s">
        <v>5340</v>
      </c>
      <c r="B4561" s="6">
        <v>44307</v>
      </c>
      <c r="C4561" s="6" t="str">
        <f t="shared" si="640"/>
        <v>2021</v>
      </c>
      <c r="D4561" s="6" t="str">
        <f t="shared" si="641"/>
        <v>April</v>
      </c>
      <c r="E4561" s="6" t="str">
        <f t="shared" si="642"/>
        <v>Q2</v>
      </c>
      <c r="F4561" s="6" t="str">
        <f t="shared" si="643"/>
        <v>Low</v>
      </c>
      <c r="G4561" s="6" t="str">
        <f t="shared" si="644"/>
        <v>Discounted</v>
      </c>
      <c r="H4561" s="6">
        <v>44312</v>
      </c>
      <c r="I4561" t="s">
        <v>2470</v>
      </c>
      <c r="J4561" t="s">
        <v>89</v>
      </c>
      <c r="K4561" t="s">
        <v>1869</v>
      </c>
      <c r="L4561" t="s">
        <v>61</v>
      </c>
      <c r="M4561" t="s">
        <v>31</v>
      </c>
      <c r="N4561" t="s">
        <v>41</v>
      </c>
      <c r="O4561" t="s">
        <v>33</v>
      </c>
      <c r="P4561" t="s">
        <v>368</v>
      </c>
      <c r="Q4561" t="s">
        <v>43</v>
      </c>
      <c r="R4561" s="7">
        <v>0.8</v>
      </c>
      <c r="S4561" s="7">
        <f t="shared" si="639"/>
        <v>8.9695999999999998</v>
      </c>
      <c r="T4561" s="8">
        <v>-67.272000000000006</v>
      </c>
      <c r="U4561" s="8" t="str">
        <f t="shared" si="645"/>
        <v>Loss</v>
      </c>
      <c r="V4561" s="7">
        <v>8</v>
      </c>
      <c r="W4561" s="8">
        <v>44.847999999999999</v>
      </c>
      <c r="X4561" s="8">
        <f t="shared" si="646"/>
        <v>5389</v>
      </c>
      <c r="Y4561" s="9">
        <v>-1.5</v>
      </c>
      <c r="Z4561" s="9" t="str">
        <f t="shared" si="647"/>
        <v>Low</v>
      </c>
    </row>
    <row r="4562" spans="1:26" x14ac:dyDescent="0.3">
      <c r="A4562" t="s">
        <v>5340</v>
      </c>
      <c r="B4562" s="6">
        <v>44307</v>
      </c>
      <c r="C4562" s="6" t="str">
        <f t="shared" si="640"/>
        <v>2021</v>
      </c>
      <c r="D4562" s="6" t="str">
        <f t="shared" si="641"/>
        <v>April</v>
      </c>
      <c r="E4562" s="6" t="str">
        <f t="shared" si="642"/>
        <v>Q2</v>
      </c>
      <c r="F4562" s="6" t="str">
        <f t="shared" si="643"/>
        <v>Low</v>
      </c>
      <c r="G4562" s="6" t="str">
        <f t="shared" si="644"/>
        <v>Discounted</v>
      </c>
      <c r="H4562" s="6">
        <v>44312</v>
      </c>
      <c r="I4562" t="s">
        <v>2470</v>
      </c>
      <c r="J4562" t="s">
        <v>151</v>
      </c>
      <c r="K4562" t="s">
        <v>1554</v>
      </c>
      <c r="L4562" t="s">
        <v>61</v>
      </c>
      <c r="M4562" t="s">
        <v>31</v>
      </c>
      <c r="N4562" t="s">
        <v>49</v>
      </c>
      <c r="O4562" t="s">
        <v>33</v>
      </c>
      <c r="P4562" t="s">
        <v>368</v>
      </c>
      <c r="Q4562" t="s">
        <v>43</v>
      </c>
      <c r="R4562" s="7">
        <v>0.2</v>
      </c>
      <c r="S4562" s="7">
        <f t="shared" si="639"/>
        <v>81.868799999999993</v>
      </c>
      <c r="T4562" s="8">
        <v>-12.792</v>
      </c>
      <c r="U4562" s="8" t="str">
        <f t="shared" si="645"/>
        <v>Loss</v>
      </c>
      <c r="V4562" s="7">
        <v>4</v>
      </c>
      <c r="W4562" s="8">
        <v>102.336</v>
      </c>
      <c r="X4562" s="8">
        <f t="shared" si="646"/>
        <v>3732</v>
      </c>
      <c r="Y4562" s="9">
        <v>-0.125</v>
      </c>
      <c r="Z4562" s="9" t="str">
        <f t="shared" si="647"/>
        <v>Low</v>
      </c>
    </row>
    <row r="4563" spans="1:26" x14ac:dyDescent="0.3">
      <c r="A4563" t="s">
        <v>5341</v>
      </c>
      <c r="B4563" s="6">
        <v>44307</v>
      </c>
      <c r="C4563" s="6" t="str">
        <f t="shared" si="640"/>
        <v>2021</v>
      </c>
      <c r="D4563" s="6" t="str">
        <f t="shared" si="641"/>
        <v>April</v>
      </c>
      <c r="E4563" s="6" t="str">
        <f t="shared" si="642"/>
        <v>Q2</v>
      </c>
      <c r="F4563" s="6" t="str">
        <f t="shared" si="643"/>
        <v>High</v>
      </c>
      <c r="G4563" s="6" t="str">
        <f t="shared" si="644"/>
        <v>Full Price</v>
      </c>
      <c r="H4563" s="6">
        <v>44307</v>
      </c>
      <c r="I4563" t="s">
        <v>2963</v>
      </c>
      <c r="J4563" t="s">
        <v>89</v>
      </c>
      <c r="K4563" t="s">
        <v>3981</v>
      </c>
      <c r="L4563" t="s">
        <v>30</v>
      </c>
      <c r="M4563" t="s">
        <v>31</v>
      </c>
      <c r="N4563" t="s">
        <v>53</v>
      </c>
      <c r="O4563" t="s">
        <v>54</v>
      </c>
      <c r="P4563" t="s">
        <v>5159</v>
      </c>
      <c r="Q4563" t="s">
        <v>1056</v>
      </c>
      <c r="R4563" s="7">
        <v>0</v>
      </c>
      <c r="S4563" s="7">
        <f t="shared" si="639"/>
        <v>15.48</v>
      </c>
      <c r="T4563" s="8">
        <v>4.4892000000000003</v>
      </c>
      <c r="U4563" s="8" t="str">
        <f t="shared" si="645"/>
        <v>Low</v>
      </c>
      <c r="V4563" s="7">
        <v>3</v>
      </c>
      <c r="W4563" s="8">
        <v>15.48</v>
      </c>
      <c r="X4563" s="8">
        <f t="shared" si="646"/>
        <v>7741</v>
      </c>
      <c r="Y4563" s="9">
        <v>0.28999999999999998</v>
      </c>
      <c r="Z4563" s="9" t="str">
        <f t="shared" si="647"/>
        <v>High</v>
      </c>
    </row>
    <row r="4564" spans="1:26" x14ac:dyDescent="0.3">
      <c r="A4564" t="s">
        <v>5341</v>
      </c>
      <c r="B4564" s="6">
        <v>44307</v>
      </c>
      <c r="C4564" s="6" t="str">
        <f t="shared" si="640"/>
        <v>2021</v>
      </c>
      <c r="D4564" s="6" t="str">
        <f t="shared" si="641"/>
        <v>April</v>
      </c>
      <c r="E4564" s="6" t="str">
        <f t="shared" si="642"/>
        <v>Q2</v>
      </c>
      <c r="F4564" s="6" t="str">
        <f t="shared" si="643"/>
        <v>High</v>
      </c>
      <c r="G4564" s="6" t="str">
        <f t="shared" si="644"/>
        <v>Full Price</v>
      </c>
      <c r="H4564" s="6">
        <v>44307</v>
      </c>
      <c r="I4564" t="s">
        <v>2963</v>
      </c>
      <c r="J4564" t="s">
        <v>67</v>
      </c>
      <c r="K4564" t="s">
        <v>783</v>
      </c>
      <c r="L4564" t="s">
        <v>30</v>
      </c>
      <c r="M4564" t="s">
        <v>31</v>
      </c>
      <c r="N4564" t="s">
        <v>32</v>
      </c>
      <c r="O4564" t="s">
        <v>54</v>
      </c>
      <c r="P4564" t="s">
        <v>5159</v>
      </c>
      <c r="Q4564" t="s">
        <v>1056</v>
      </c>
      <c r="R4564" s="7">
        <v>0</v>
      </c>
      <c r="S4564" s="7">
        <f t="shared" si="639"/>
        <v>51.84</v>
      </c>
      <c r="T4564" s="8">
        <v>24.883199999999999</v>
      </c>
      <c r="U4564" s="8" t="str">
        <f t="shared" si="645"/>
        <v>Low</v>
      </c>
      <c r="V4564" s="7">
        <v>8</v>
      </c>
      <c r="W4564" s="8">
        <v>51.84</v>
      </c>
      <c r="X4564" s="8">
        <f t="shared" si="646"/>
        <v>5073</v>
      </c>
      <c r="Y4564" s="9">
        <v>0.48</v>
      </c>
      <c r="Z4564" s="9" t="str">
        <f t="shared" si="647"/>
        <v>High</v>
      </c>
    </row>
    <row r="4565" spans="1:26" x14ac:dyDescent="0.3">
      <c r="A4565" t="s">
        <v>5342</v>
      </c>
      <c r="B4565" s="6">
        <v>44307</v>
      </c>
      <c r="C4565" s="6" t="str">
        <f t="shared" si="640"/>
        <v>2021</v>
      </c>
      <c r="D4565" s="6" t="str">
        <f t="shared" si="641"/>
        <v>April</v>
      </c>
      <c r="E4565" s="6" t="str">
        <f t="shared" si="642"/>
        <v>Q2</v>
      </c>
      <c r="F4565" s="6" t="str">
        <f t="shared" si="643"/>
        <v>High</v>
      </c>
      <c r="G4565" s="6" t="str">
        <f t="shared" si="644"/>
        <v>Discounted</v>
      </c>
      <c r="H4565" s="6">
        <v>44310</v>
      </c>
      <c r="I4565" t="s">
        <v>2263</v>
      </c>
      <c r="J4565" t="s">
        <v>89</v>
      </c>
      <c r="K4565" t="s">
        <v>4397</v>
      </c>
      <c r="L4565" t="s">
        <v>30</v>
      </c>
      <c r="M4565" t="s">
        <v>31</v>
      </c>
      <c r="N4565" t="s">
        <v>41</v>
      </c>
      <c r="O4565" t="s">
        <v>69</v>
      </c>
      <c r="P4565" t="s">
        <v>298</v>
      </c>
      <c r="Q4565" t="s">
        <v>299</v>
      </c>
      <c r="R4565" s="7">
        <v>0.2</v>
      </c>
      <c r="S4565" s="7">
        <f t="shared" si="639"/>
        <v>6.6560000000000006</v>
      </c>
      <c r="T4565" s="8">
        <v>2.8079999999999998</v>
      </c>
      <c r="U4565" s="8" t="str">
        <f t="shared" si="645"/>
        <v>Low</v>
      </c>
      <c r="V4565" s="7">
        <v>5</v>
      </c>
      <c r="W4565" s="8">
        <v>8.32</v>
      </c>
      <c r="X4565" s="8">
        <f t="shared" si="646"/>
        <v>8920</v>
      </c>
      <c r="Y4565" s="9">
        <v>0.33750000000000002</v>
      </c>
      <c r="Z4565" s="9" t="str">
        <f t="shared" si="647"/>
        <v>High</v>
      </c>
    </row>
    <row r="4566" spans="1:26" x14ac:dyDescent="0.3">
      <c r="A4566" t="s">
        <v>5343</v>
      </c>
      <c r="B4566" s="6">
        <v>44308</v>
      </c>
      <c r="C4566" s="6" t="str">
        <f t="shared" si="640"/>
        <v>2021</v>
      </c>
      <c r="D4566" s="6" t="str">
        <f t="shared" si="641"/>
        <v>April</v>
      </c>
      <c r="E4566" s="6" t="str">
        <f t="shared" si="642"/>
        <v>Q2</v>
      </c>
      <c r="F4566" s="6" t="str">
        <f t="shared" si="643"/>
        <v>High</v>
      </c>
      <c r="G4566" s="6" t="str">
        <f t="shared" si="644"/>
        <v>Full Price</v>
      </c>
      <c r="H4566" s="6">
        <v>44315</v>
      </c>
      <c r="I4566" t="s">
        <v>129</v>
      </c>
      <c r="J4566" t="s">
        <v>89</v>
      </c>
      <c r="K4566" t="s">
        <v>3663</v>
      </c>
      <c r="L4566" t="s">
        <v>30</v>
      </c>
      <c r="M4566" t="s">
        <v>31</v>
      </c>
      <c r="N4566" t="s">
        <v>53</v>
      </c>
      <c r="O4566" t="s">
        <v>54</v>
      </c>
      <c r="P4566" t="s">
        <v>3363</v>
      </c>
      <c r="Q4566" t="s">
        <v>271</v>
      </c>
      <c r="R4566" s="7">
        <v>0</v>
      </c>
      <c r="S4566" s="7">
        <f t="shared" si="639"/>
        <v>32.130000000000003</v>
      </c>
      <c r="T4566" s="8">
        <v>8.3537999999999997</v>
      </c>
      <c r="U4566" s="8" t="str">
        <f t="shared" si="645"/>
        <v>Low</v>
      </c>
      <c r="V4566" s="7">
        <v>9</v>
      </c>
      <c r="W4566" s="8">
        <v>32.130000000000003</v>
      </c>
      <c r="X4566" s="8">
        <f t="shared" si="646"/>
        <v>6141</v>
      </c>
      <c r="Y4566" s="9">
        <v>0.26</v>
      </c>
      <c r="Z4566" s="9" t="str">
        <f t="shared" si="647"/>
        <v>High</v>
      </c>
    </row>
    <row r="4567" spans="1:26" x14ac:dyDescent="0.3">
      <c r="A4567" t="s">
        <v>5343</v>
      </c>
      <c r="B4567" s="6">
        <v>44308</v>
      </c>
      <c r="C4567" s="6" t="str">
        <f t="shared" si="640"/>
        <v>2021</v>
      </c>
      <c r="D4567" s="6" t="str">
        <f t="shared" si="641"/>
        <v>April</v>
      </c>
      <c r="E4567" s="6" t="str">
        <f t="shared" si="642"/>
        <v>Q2</v>
      </c>
      <c r="F4567" s="6" t="str">
        <f t="shared" si="643"/>
        <v>High</v>
      </c>
      <c r="G4567" s="6" t="str">
        <f t="shared" si="644"/>
        <v>Full Price</v>
      </c>
      <c r="H4567" s="6">
        <v>44315</v>
      </c>
      <c r="I4567" t="s">
        <v>129</v>
      </c>
      <c r="J4567" t="s">
        <v>105</v>
      </c>
      <c r="K4567" t="s">
        <v>1692</v>
      </c>
      <c r="L4567" t="s">
        <v>30</v>
      </c>
      <c r="M4567" t="s">
        <v>31</v>
      </c>
      <c r="N4567" t="s">
        <v>53</v>
      </c>
      <c r="O4567" t="s">
        <v>54</v>
      </c>
      <c r="P4567" t="s">
        <v>3363</v>
      </c>
      <c r="Q4567" t="s">
        <v>271</v>
      </c>
      <c r="R4567" s="7">
        <v>0</v>
      </c>
      <c r="S4567" s="7">
        <f t="shared" si="639"/>
        <v>2.88</v>
      </c>
      <c r="T4567" s="8">
        <v>0.80640000000000001</v>
      </c>
      <c r="U4567" s="8" t="str">
        <f t="shared" si="645"/>
        <v>Low</v>
      </c>
      <c r="V4567" s="7">
        <v>1</v>
      </c>
      <c r="W4567" s="8">
        <v>2.88</v>
      </c>
      <c r="X4567" s="8">
        <f t="shared" si="646"/>
        <v>9816</v>
      </c>
      <c r="Y4567" s="9">
        <v>0.28000000000000003</v>
      </c>
      <c r="Z4567" s="9" t="str">
        <f t="shared" si="647"/>
        <v>High</v>
      </c>
    </row>
    <row r="4568" spans="1:26" x14ac:dyDescent="0.3">
      <c r="A4568" t="s">
        <v>5344</v>
      </c>
      <c r="B4568" s="6">
        <v>44308</v>
      </c>
      <c r="C4568" s="6" t="str">
        <f t="shared" si="640"/>
        <v>2021</v>
      </c>
      <c r="D4568" s="6" t="str">
        <f t="shared" si="641"/>
        <v>April</v>
      </c>
      <c r="E4568" s="6" t="str">
        <f t="shared" si="642"/>
        <v>Q2</v>
      </c>
      <c r="F4568" s="6" t="str">
        <f t="shared" si="643"/>
        <v>Low</v>
      </c>
      <c r="G4568" s="6" t="str">
        <f t="shared" si="644"/>
        <v>Discounted</v>
      </c>
      <c r="H4568" s="6">
        <v>44313</v>
      </c>
      <c r="I4568" t="s">
        <v>4840</v>
      </c>
      <c r="J4568" t="s">
        <v>89</v>
      </c>
      <c r="K4568" t="s">
        <v>2109</v>
      </c>
      <c r="L4568" t="s">
        <v>40</v>
      </c>
      <c r="M4568" t="s">
        <v>31</v>
      </c>
      <c r="N4568" t="s">
        <v>49</v>
      </c>
      <c r="O4568" t="s">
        <v>33</v>
      </c>
      <c r="P4568" t="s">
        <v>1343</v>
      </c>
      <c r="Q4568" t="s">
        <v>43</v>
      </c>
      <c r="R4568" s="7">
        <v>0.2</v>
      </c>
      <c r="S4568" s="7">
        <f t="shared" si="639"/>
        <v>19.1616</v>
      </c>
      <c r="T4568" s="8">
        <v>2.3952</v>
      </c>
      <c r="U4568" s="8" t="str">
        <f t="shared" si="645"/>
        <v>Low</v>
      </c>
      <c r="V4568" s="7">
        <v>2</v>
      </c>
      <c r="W4568" s="8">
        <v>23.952000000000002</v>
      </c>
      <c r="X4568" s="8">
        <f t="shared" si="646"/>
        <v>6776</v>
      </c>
      <c r="Y4568" s="9">
        <v>0.1</v>
      </c>
      <c r="Z4568" s="9" t="str">
        <f t="shared" si="647"/>
        <v>Low</v>
      </c>
    </row>
    <row r="4569" spans="1:26" x14ac:dyDescent="0.3">
      <c r="A4569" t="s">
        <v>5345</v>
      </c>
      <c r="B4569" s="6">
        <v>44308</v>
      </c>
      <c r="C4569" s="6" t="str">
        <f t="shared" si="640"/>
        <v>2021</v>
      </c>
      <c r="D4569" s="6" t="str">
        <f t="shared" si="641"/>
        <v>April</v>
      </c>
      <c r="E4569" s="6" t="str">
        <f t="shared" si="642"/>
        <v>Q2</v>
      </c>
      <c r="F4569" s="6" t="str">
        <f t="shared" si="643"/>
        <v>High</v>
      </c>
      <c r="G4569" s="6" t="str">
        <f t="shared" si="644"/>
        <v>Discounted</v>
      </c>
      <c r="H4569" s="6">
        <v>44315</v>
      </c>
      <c r="I4569" t="s">
        <v>2445</v>
      </c>
      <c r="J4569" t="s">
        <v>192</v>
      </c>
      <c r="K4569" t="s">
        <v>510</v>
      </c>
      <c r="L4569" t="s">
        <v>40</v>
      </c>
      <c r="M4569" t="s">
        <v>76</v>
      </c>
      <c r="N4569" t="s">
        <v>99</v>
      </c>
      <c r="O4569" t="s">
        <v>69</v>
      </c>
      <c r="P4569" t="s">
        <v>1463</v>
      </c>
      <c r="Q4569" t="s">
        <v>180</v>
      </c>
      <c r="R4569" s="7">
        <v>0.2</v>
      </c>
      <c r="S4569" s="7">
        <f t="shared" si="639"/>
        <v>18.847999999999999</v>
      </c>
      <c r="T4569" s="8">
        <v>7.0679999999999996</v>
      </c>
      <c r="U4569" s="8" t="str">
        <f t="shared" si="645"/>
        <v>Low</v>
      </c>
      <c r="V4569" s="7">
        <v>5</v>
      </c>
      <c r="W4569" s="8">
        <v>23.56</v>
      </c>
      <c r="X4569" s="8">
        <f t="shared" si="646"/>
        <v>6815</v>
      </c>
      <c r="Y4569" s="9">
        <v>0.3</v>
      </c>
      <c r="Z4569" s="9" t="str">
        <f t="shared" si="647"/>
        <v>High</v>
      </c>
    </row>
    <row r="4570" spans="1:26" x14ac:dyDescent="0.3">
      <c r="A4570" t="s">
        <v>5345</v>
      </c>
      <c r="B4570" s="6">
        <v>44308</v>
      </c>
      <c r="C4570" s="6" t="str">
        <f t="shared" si="640"/>
        <v>2021</v>
      </c>
      <c r="D4570" s="6" t="str">
        <f t="shared" si="641"/>
        <v>April</v>
      </c>
      <c r="E4570" s="6" t="str">
        <f t="shared" si="642"/>
        <v>Q2</v>
      </c>
      <c r="F4570" s="6" t="str">
        <f t="shared" si="643"/>
        <v>Low</v>
      </c>
      <c r="G4570" s="6" t="str">
        <f t="shared" si="644"/>
        <v>Discounted</v>
      </c>
      <c r="H4570" s="6">
        <v>44315</v>
      </c>
      <c r="I4570" t="s">
        <v>2445</v>
      </c>
      <c r="J4570" t="s">
        <v>584</v>
      </c>
      <c r="K4570" t="s">
        <v>699</v>
      </c>
      <c r="L4570" t="s">
        <v>40</v>
      </c>
      <c r="M4570" t="s">
        <v>76</v>
      </c>
      <c r="N4570" t="s">
        <v>262</v>
      </c>
      <c r="O4570" t="s">
        <v>69</v>
      </c>
      <c r="P4570" t="s">
        <v>1463</v>
      </c>
      <c r="Q4570" t="s">
        <v>180</v>
      </c>
      <c r="R4570" s="7">
        <v>0.5</v>
      </c>
      <c r="S4570" s="7">
        <f t="shared" si="639"/>
        <v>636.31500000000005</v>
      </c>
      <c r="T4570" s="8">
        <v>-814.48320000000001</v>
      </c>
      <c r="U4570" s="8" t="str">
        <f t="shared" si="645"/>
        <v>Loss</v>
      </c>
      <c r="V4570" s="7">
        <v>6</v>
      </c>
      <c r="W4570" s="8">
        <v>1272.6300000000001</v>
      </c>
      <c r="X4570" s="8">
        <f t="shared" si="646"/>
        <v>324</v>
      </c>
      <c r="Y4570" s="9">
        <v>-0.64</v>
      </c>
      <c r="Z4570" s="9" t="str">
        <f t="shared" si="647"/>
        <v>Low</v>
      </c>
    </row>
    <row r="4571" spans="1:26" x14ac:dyDescent="0.3">
      <c r="A4571" t="s">
        <v>5345</v>
      </c>
      <c r="B4571" s="6">
        <v>44308</v>
      </c>
      <c r="C4571" s="6" t="str">
        <f t="shared" si="640"/>
        <v>2021</v>
      </c>
      <c r="D4571" s="6" t="str">
        <f t="shared" si="641"/>
        <v>April</v>
      </c>
      <c r="E4571" s="6" t="str">
        <f t="shared" si="642"/>
        <v>Q2</v>
      </c>
      <c r="F4571" s="6" t="str">
        <f t="shared" si="643"/>
        <v>Low</v>
      </c>
      <c r="G4571" s="6" t="str">
        <f t="shared" si="644"/>
        <v>Discounted</v>
      </c>
      <c r="H4571" s="6">
        <v>44315</v>
      </c>
      <c r="I4571" t="s">
        <v>2445</v>
      </c>
      <c r="J4571" t="s">
        <v>151</v>
      </c>
      <c r="K4571" t="s">
        <v>502</v>
      </c>
      <c r="L4571" t="s">
        <v>40</v>
      </c>
      <c r="M4571" t="s">
        <v>31</v>
      </c>
      <c r="N4571" t="s">
        <v>174</v>
      </c>
      <c r="O4571" t="s">
        <v>69</v>
      </c>
      <c r="P4571" t="s">
        <v>1463</v>
      </c>
      <c r="Q4571" t="s">
        <v>180</v>
      </c>
      <c r="R4571" s="7">
        <v>0.2</v>
      </c>
      <c r="S4571" s="7">
        <f t="shared" si="639"/>
        <v>62.617600000000003</v>
      </c>
      <c r="T4571" s="8">
        <v>5.8704000000000001</v>
      </c>
      <c r="U4571" s="8" t="str">
        <f t="shared" si="645"/>
        <v>Low</v>
      </c>
      <c r="V4571" s="7">
        <v>2</v>
      </c>
      <c r="W4571" s="8">
        <v>78.272000000000006</v>
      </c>
      <c r="X4571" s="8">
        <f t="shared" si="646"/>
        <v>4267</v>
      </c>
      <c r="Y4571" s="9">
        <v>7.4999999999999997E-2</v>
      </c>
      <c r="Z4571" s="9" t="str">
        <f t="shared" si="647"/>
        <v>Low</v>
      </c>
    </row>
    <row r="4572" spans="1:26" x14ac:dyDescent="0.3">
      <c r="A4572" t="s">
        <v>5345</v>
      </c>
      <c r="B4572" s="6">
        <v>44308</v>
      </c>
      <c r="C4572" s="6" t="str">
        <f t="shared" si="640"/>
        <v>2021</v>
      </c>
      <c r="D4572" s="6" t="str">
        <f t="shared" si="641"/>
        <v>April</v>
      </c>
      <c r="E4572" s="6" t="str">
        <f t="shared" si="642"/>
        <v>Q2</v>
      </c>
      <c r="F4572" s="6" t="str">
        <f t="shared" si="643"/>
        <v>Low</v>
      </c>
      <c r="G4572" s="6" t="str">
        <f t="shared" si="644"/>
        <v>Discounted</v>
      </c>
      <c r="H4572" s="6">
        <v>44315</v>
      </c>
      <c r="I4572" t="s">
        <v>2445</v>
      </c>
      <c r="J4572" t="s">
        <v>695</v>
      </c>
      <c r="K4572" t="s">
        <v>3079</v>
      </c>
      <c r="L4572" t="s">
        <v>40</v>
      </c>
      <c r="M4572" t="s">
        <v>31</v>
      </c>
      <c r="N4572" t="s">
        <v>41</v>
      </c>
      <c r="O4572" t="s">
        <v>69</v>
      </c>
      <c r="P4572" t="s">
        <v>1463</v>
      </c>
      <c r="Q4572" t="s">
        <v>180</v>
      </c>
      <c r="R4572" s="7">
        <v>0.7</v>
      </c>
      <c r="S4572" s="7">
        <f t="shared" si="639"/>
        <v>8.5455000000000005</v>
      </c>
      <c r="T4572" s="8">
        <v>-20.888999999999999</v>
      </c>
      <c r="U4572" s="8" t="str">
        <f t="shared" si="645"/>
        <v>Loss</v>
      </c>
      <c r="V4572" s="7">
        <v>5</v>
      </c>
      <c r="W4572" s="8">
        <v>28.484999999999999</v>
      </c>
      <c r="X4572" s="8">
        <f t="shared" si="646"/>
        <v>6403</v>
      </c>
      <c r="Y4572" s="9">
        <v>-0.73333333300000003</v>
      </c>
      <c r="Z4572" s="9" t="str">
        <f t="shared" si="647"/>
        <v>Low</v>
      </c>
    </row>
    <row r="4573" spans="1:26" x14ac:dyDescent="0.3">
      <c r="A4573" t="s">
        <v>5345</v>
      </c>
      <c r="B4573" s="6">
        <v>44308</v>
      </c>
      <c r="C4573" s="6" t="str">
        <f t="shared" si="640"/>
        <v>2021</v>
      </c>
      <c r="D4573" s="6" t="str">
        <f t="shared" si="641"/>
        <v>April</v>
      </c>
      <c r="E4573" s="6" t="str">
        <f t="shared" si="642"/>
        <v>Q2</v>
      </c>
      <c r="F4573" s="6" t="str">
        <f t="shared" si="643"/>
        <v>Low</v>
      </c>
      <c r="G4573" s="6" t="str">
        <f t="shared" si="644"/>
        <v>Discounted</v>
      </c>
      <c r="H4573" s="6">
        <v>44315</v>
      </c>
      <c r="I4573" t="s">
        <v>2445</v>
      </c>
      <c r="J4573" t="s">
        <v>2148</v>
      </c>
      <c r="K4573" t="s">
        <v>5346</v>
      </c>
      <c r="L4573" t="s">
        <v>40</v>
      </c>
      <c r="M4573" t="s">
        <v>31</v>
      </c>
      <c r="N4573" t="s">
        <v>356</v>
      </c>
      <c r="O4573" t="s">
        <v>69</v>
      </c>
      <c r="P4573" t="s">
        <v>1463</v>
      </c>
      <c r="Q4573" t="s">
        <v>180</v>
      </c>
      <c r="R4573" s="7">
        <v>0.2</v>
      </c>
      <c r="S4573" s="7">
        <f t="shared" si="639"/>
        <v>148.30080000000001</v>
      </c>
      <c r="T4573" s="8">
        <v>-34.758000000000003</v>
      </c>
      <c r="U4573" s="8" t="str">
        <f t="shared" si="645"/>
        <v>Loss</v>
      </c>
      <c r="V4573" s="7">
        <v>2</v>
      </c>
      <c r="W4573" s="8">
        <v>185.376</v>
      </c>
      <c r="X4573" s="8">
        <f t="shared" si="646"/>
        <v>2729</v>
      </c>
      <c r="Y4573" s="9">
        <v>-0.1875</v>
      </c>
      <c r="Z4573" s="9" t="str">
        <f t="shared" si="647"/>
        <v>Low</v>
      </c>
    </row>
    <row r="4574" spans="1:26" x14ac:dyDescent="0.3">
      <c r="A4574" t="s">
        <v>5347</v>
      </c>
      <c r="B4574" s="6">
        <v>44308</v>
      </c>
      <c r="C4574" s="6" t="str">
        <f t="shared" si="640"/>
        <v>2021</v>
      </c>
      <c r="D4574" s="6" t="str">
        <f t="shared" si="641"/>
        <v>April</v>
      </c>
      <c r="E4574" s="6" t="str">
        <f t="shared" si="642"/>
        <v>Q2</v>
      </c>
      <c r="F4574" s="6" t="str">
        <f t="shared" si="643"/>
        <v>Low</v>
      </c>
      <c r="G4574" s="6" t="str">
        <f t="shared" si="644"/>
        <v>Full Price</v>
      </c>
      <c r="H4574" s="6">
        <v>44312</v>
      </c>
      <c r="I4574" t="s">
        <v>5348</v>
      </c>
      <c r="J4574" t="s">
        <v>192</v>
      </c>
      <c r="K4574" t="s">
        <v>3089</v>
      </c>
      <c r="L4574" t="s">
        <v>40</v>
      </c>
      <c r="M4574" t="s">
        <v>76</v>
      </c>
      <c r="N4574" t="s">
        <v>99</v>
      </c>
      <c r="O4574" t="s">
        <v>33</v>
      </c>
      <c r="P4574" t="s">
        <v>5349</v>
      </c>
      <c r="Q4574" t="s">
        <v>338</v>
      </c>
      <c r="R4574" s="7">
        <v>0</v>
      </c>
      <c r="S4574" s="7">
        <f t="shared" si="639"/>
        <v>86.62</v>
      </c>
      <c r="T4574" s="8">
        <v>8.6620000000000008</v>
      </c>
      <c r="U4574" s="8" t="str">
        <f t="shared" si="645"/>
        <v>Low</v>
      </c>
      <c r="V4574" s="7">
        <v>2</v>
      </c>
      <c r="W4574" s="8">
        <v>86.62</v>
      </c>
      <c r="X4574" s="8">
        <f t="shared" si="646"/>
        <v>4062</v>
      </c>
      <c r="Y4574" s="9">
        <v>0.1</v>
      </c>
      <c r="Z4574" s="9" t="str">
        <f t="shared" si="647"/>
        <v>Low</v>
      </c>
    </row>
    <row r="4575" spans="1:26" x14ac:dyDescent="0.3">
      <c r="A4575" t="s">
        <v>5350</v>
      </c>
      <c r="B4575" s="6">
        <v>44308</v>
      </c>
      <c r="C4575" s="6" t="str">
        <f t="shared" si="640"/>
        <v>2021</v>
      </c>
      <c r="D4575" s="6" t="str">
        <f t="shared" si="641"/>
        <v>April</v>
      </c>
      <c r="E4575" s="6" t="str">
        <f t="shared" si="642"/>
        <v>Q2</v>
      </c>
      <c r="F4575" s="6" t="str">
        <f t="shared" si="643"/>
        <v>High</v>
      </c>
      <c r="G4575" s="6" t="str">
        <f t="shared" si="644"/>
        <v>Full Price</v>
      </c>
      <c r="H4575" s="6">
        <v>44312</v>
      </c>
      <c r="I4575" t="s">
        <v>1112</v>
      </c>
      <c r="J4575" t="s">
        <v>209</v>
      </c>
      <c r="K4575" t="s">
        <v>225</v>
      </c>
      <c r="L4575" t="s">
        <v>30</v>
      </c>
      <c r="M4575" t="s">
        <v>76</v>
      </c>
      <c r="N4575" t="s">
        <v>99</v>
      </c>
      <c r="O4575" t="s">
        <v>69</v>
      </c>
      <c r="P4575" t="s">
        <v>139</v>
      </c>
      <c r="Q4575" t="s">
        <v>71</v>
      </c>
      <c r="R4575" s="7">
        <v>0</v>
      </c>
      <c r="S4575" s="7">
        <f t="shared" si="639"/>
        <v>31.56</v>
      </c>
      <c r="T4575" s="8">
        <v>10.4148</v>
      </c>
      <c r="U4575" s="8" t="str">
        <f t="shared" si="645"/>
        <v>Low</v>
      </c>
      <c r="V4575" s="7">
        <v>3</v>
      </c>
      <c r="W4575" s="8">
        <v>31.56</v>
      </c>
      <c r="X4575" s="8">
        <f t="shared" si="646"/>
        <v>6186</v>
      </c>
      <c r="Y4575" s="9">
        <v>0.33</v>
      </c>
      <c r="Z4575" s="9" t="str">
        <f t="shared" si="647"/>
        <v>High</v>
      </c>
    </row>
    <row r="4576" spans="1:26" x14ac:dyDescent="0.3">
      <c r="A4576" t="s">
        <v>5351</v>
      </c>
      <c r="B4576" s="6">
        <v>44309</v>
      </c>
      <c r="C4576" s="6" t="str">
        <f t="shared" si="640"/>
        <v>2021</v>
      </c>
      <c r="D4576" s="6" t="str">
        <f t="shared" si="641"/>
        <v>April</v>
      </c>
      <c r="E4576" s="6" t="str">
        <f t="shared" si="642"/>
        <v>Q2</v>
      </c>
      <c r="F4576" s="6" t="str">
        <f t="shared" si="643"/>
        <v>High</v>
      </c>
      <c r="G4576" s="6" t="str">
        <f t="shared" si="644"/>
        <v>Discounted</v>
      </c>
      <c r="H4576" s="6">
        <v>44312</v>
      </c>
      <c r="I4576" t="s">
        <v>3877</v>
      </c>
      <c r="J4576" t="s">
        <v>89</v>
      </c>
      <c r="K4576" t="s">
        <v>5352</v>
      </c>
      <c r="L4576" t="s">
        <v>30</v>
      </c>
      <c r="M4576" t="s">
        <v>31</v>
      </c>
      <c r="N4576" t="s">
        <v>32</v>
      </c>
      <c r="O4576" t="s">
        <v>54</v>
      </c>
      <c r="P4576" t="s">
        <v>825</v>
      </c>
      <c r="Q4576" t="s">
        <v>132</v>
      </c>
      <c r="R4576" s="7">
        <v>0.2</v>
      </c>
      <c r="S4576" s="7">
        <f t="shared" si="639"/>
        <v>86.668800000000005</v>
      </c>
      <c r="T4576" s="8">
        <v>37.9176</v>
      </c>
      <c r="U4576" s="8" t="str">
        <f t="shared" si="645"/>
        <v>Low</v>
      </c>
      <c r="V4576" s="7">
        <v>6</v>
      </c>
      <c r="W4576" s="8">
        <v>108.336</v>
      </c>
      <c r="X4576" s="8">
        <f t="shared" si="646"/>
        <v>3626</v>
      </c>
      <c r="Y4576" s="9">
        <v>0.35</v>
      </c>
      <c r="Z4576" s="9" t="str">
        <f t="shared" si="647"/>
        <v>High</v>
      </c>
    </row>
    <row r="4577" spans="1:26" x14ac:dyDescent="0.3">
      <c r="A4577" t="s">
        <v>5351</v>
      </c>
      <c r="B4577" s="6">
        <v>44309</v>
      </c>
      <c r="C4577" s="6" t="str">
        <f t="shared" si="640"/>
        <v>2021</v>
      </c>
      <c r="D4577" s="6" t="str">
        <f t="shared" si="641"/>
        <v>April</v>
      </c>
      <c r="E4577" s="6" t="str">
        <f t="shared" si="642"/>
        <v>Q2</v>
      </c>
      <c r="F4577" s="6" t="str">
        <f t="shared" si="643"/>
        <v>High</v>
      </c>
      <c r="G4577" s="6" t="str">
        <f t="shared" si="644"/>
        <v>Discounted</v>
      </c>
      <c r="H4577" s="6">
        <v>44312</v>
      </c>
      <c r="I4577" t="s">
        <v>3877</v>
      </c>
      <c r="J4577" t="s">
        <v>67</v>
      </c>
      <c r="K4577" t="s">
        <v>2176</v>
      </c>
      <c r="L4577" t="s">
        <v>30</v>
      </c>
      <c r="M4577" t="s">
        <v>31</v>
      </c>
      <c r="N4577" t="s">
        <v>32</v>
      </c>
      <c r="O4577" t="s">
        <v>54</v>
      </c>
      <c r="P4577" t="s">
        <v>825</v>
      </c>
      <c r="Q4577" t="s">
        <v>132</v>
      </c>
      <c r="R4577" s="7">
        <v>0.2</v>
      </c>
      <c r="S4577" s="7">
        <f t="shared" si="639"/>
        <v>62.6432</v>
      </c>
      <c r="T4577" s="8">
        <v>29.364000000000001</v>
      </c>
      <c r="U4577" s="8" t="str">
        <f t="shared" si="645"/>
        <v>Low</v>
      </c>
      <c r="V4577" s="7">
        <v>2</v>
      </c>
      <c r="W4577" s="8">
        <v>78.304000000000002</v>
      </c>
      <c r="X4577" s="8">
        <f t="shared" si="646"/>
        <v>4263</v>
      </c>
      <c r="Y4577" s="9">
        <v>0.375</v>
      </c>
      <c r="Z4577" s="9" t="str">
        <f t="shared" si="647"/>
        <v>High</v>
      </c>
    </row>
    <row r="4578" spans="1:26" x14ac:dyDescent="0.3">
      <c r="A4578" t="s">
        <v>5351</v>
      </c>
      <c r="B4578" s="6">
        <v>44309</v>
      </c>
      <c r="C4578" s="6" t="str">
        <f t="shared" si="640"/>
        <v>2021</v>
      </c>
      <c r="D4578" s="6" t="str">
        <f t="shared" si="641"/>
        <v>April</v>
      </c>
      <c r="E4578" s="6" t="str">
        <f t="shared" si="642"/>
        <v>Q2</v>
      </c>
      <c r="F4578" s="6" t="str">
        <f t="shared" si="643"/>
        <v>Low</v>
      </c>
      <c r="G4578" s="6" t="str">
        <f t="shared" si="644"/>
        <v>Discounted</v>
      </c>
      <c r="H4578" s="6">
        <v>44312</v>
      </c>
      <c r="I4578" t="s">
        <v>3877</v>
      </c>
      <c r="J4578" t="s">
        <v>192</v>
      </c>
      <c r="K4578" t="s">
        <v>221</v>
      </c>
      <c r="L4578" t="s">
        <v>30</v>
      </c>
      <c r="M4578" t="s">
        <v>31</v>
      </c>
      <c r="N4578" t="s">
        <v>49</v>
      </c>
      <c r="O4578" t="s">
        <v>54</v>
      </c>
      <c r="P4578" t="s">
        <v>825</v>
      </c>
      <c r="Q4578" t="s">
        <v>132</v>
      </c>
      <c r="R4578" s="7">
        <v>0.2</v>
      </c>
      <c r="S4578" s="7">
        <f t="shared" si="639"/>
        <v>44.736000000000004</v>
      </c>
      <c r="T4578" s="8">
        <v>6.2910000000000004</v>
      </c>
      <c r="U4578" s="8" t="str">
        <f t="shared" si="645"/>
        <v>Low</v>
      </c>
      <c r="V4578" s="7">
        <v>5</v>
      </c>
      <c r="W4578" s="8">
        <v>55.92</v>
      </c>
      <c r="X4578" s="8">
        <f t="shared" si="646"/>
        <v>4948</v>
      </c>
      <c r="Y4578" s="9">
        <v>0.1125</v>
      </c>
      <c r="Z4578" s="9" t="str">
        <f t="shared" si="647"/>
        <v>Low</v>
      </c>
    </row>
    <row r="4579" spans="1:26" x14ac:dyDescent="0.3">
      <c r="A4579" t="s">
        <v>5353</v>
      </c>
      <c r="B4579" s="6">
        <v>44309</v>
      </c>
      <c r="C4579" s="6" t="str">
        <f t="shared" si="640"/>
        <v>2021</v>
      </c>
      <c r="D4579" s="6" t="str">
        <f t="shared" si="641"/>
        <v>April</v>
      </c>
      <c r="E4579" s="6" t="str">
        <f t="shared" si="642"/>
        <v>Q2</v>
      </c>
      <c r="F4579" s="6" t="str">
        <f t="shared" si="643"/>
        <v>High</v>
      </c>
      <c r="G4579" s="6" t="str">
        <f t="shared" si="644"/>
        <v>Discounted</v>
      </c>
      <c r="H4579" s="6">
        <v>44313</v>
      </c>
      <c r="I4579" t="s">
        <v>4830</v>
      </c>
      <c r="J4579" t="s">
        <v>89</v>
      </c>
      <c r="K4579" t="s">
        <v>901</v>
      </c>
      <c r="L4579" t="s">
        <v>30</v>
      </c>
      <c r="M4579" t="s">
        <v>31</v>
      </c>
      <c r="N4579" t="s">
        <v>41</v>
      </c>
      <c r="O4579" t="s">
        <v>69</v>
      </c>
      <c r="P4579" t="s">
        <v>5354</v>
      </c>
      <c r="Q4579" t="s">
        <v>71</v>
      </c>
      <c r="R4579" s="7">
        <v>0.2</v>
      </c>
      <c r="S4579" s="7">
        <f t="shared" si="639"/>
        <v>14.470400000000001</v>
      </c>
      <c r="T4579" s="8">
        <v>6.5568999999999997</v>
      </c>
      <c r="U4579" s="8" t="str">
        <f t="shared" si="645"/>
        <v>Low</v>
      </c>
      <c r="V4579" s="7">
        <v>7</v>
      </c>
      <c r="W4579" s="8">
        <v>18.088000000000001</v>
      </c>
      <c r="X4579" s="8">
        <f t="shared" si="646"/>
        <v>7386</v>
      </c>
      <c r="Y4579" s="9">
        <v>0.36249999999999999</v>
      </c>
      <c r="Z4579" s="9" t="str">
        <f t="shared" si="647"/>
        <v>High</v>
      </c>
    </row>
    <row r="4580" spans="1:26" x14ac:dyDescent="0.3">
      <c r="A4580" t="s">
        <v>5353</v>
      </c>
      <c r="B4580" s="6">
        <v>44309</v>
      </c>
      <c r="C4580" s="6" t="str">
        <f t="shared" si="640"/>
        <v>2021</v>
      </c>
      <c r="D4580" s="6" t="str">
        <f t="shared" si="641"/>
        <v>April</v>
      </c>
      <c r="E4580" s="6" t="str">
        <f t="shared" si="642"/>
        <v>Q2</v>
      </c>
      <c r="F4580" s="6" t="str">
        <f t="shared" si="643"/>
        <v>High</v>
      </c>
      <c r="G4580" s="6" t="str">
        <f t="shared" si="644"/>
        <v>Full Price</v>
      </c>
      <c r="H4580" s="6">
        <v>44313</v>
      </c>
      <c r="I4580" t="s">
        <v>4830</v>
      </c>
      <c r="J4580" t="s">
        <v>89</v>
      </c>
      <c r="K4580" t="s">
        <v>3521</v>
      </c>
      <c r="L4580" t="s">
        <v>30</v>
      </c>
      <c r="M4580" t="s">
        <v>31</v>
      </c>
      <c r="N4580" t="s">
        <v>149</v>
      </c>
      <c r="O4580" t="s">
        <v>69</v>
      </c>
      <c r="P4580" t="s">
        <v>5354</v>
      </c>
      <c r="Q4580" t="s">
        <v>71</v>
      </c>
      <c r="R4580" s="7">
        <v>0</v>
      </c>
      <c r="S4580" s="7">
        <f t="shared" si="639"/>
        <v>71.97</v>
      </c>
      <c r="T4580" s="8">
        <v>35.984999999999999</v>
      </c>
      <c r="U4580" s="8" t="str">
        <f t="shared" si="645"/>
        <v>Low</v>
      </c>
      <c r="V4580" s="7">
        <v>3</v>
      </c>
      <c r="W4580" s="8">
        <v>71.97</v>
      </c>
      <c r="X4580" s="8">
        <f t="shared" si="646"/>
        <v>4415</v>
      </c>
      <c r="Y4580" s="9">
        <v>0.5</v>
      </c>
      <c r="Z4580" s="9" t="str">
        <f t="shared" si="647"/>
        <v>High</v>
      </c>
    </row>
    <row r="4581" spans="1:26" x14ac:dyDescent="0.3">
      <c r="A4581" t="s">
        <v>5355</v>
      </c>
      <c r="B4581" s="6">
        <v>44309</v>
      </c>
      <c r="C4581" s="6" t="str">
        <f t="shared" si="640"/>
        <v>2021</v>
      </c>
      <c r="D4581" s="6" t="str">
        <f t="shared" si="641"/>
        <v>April</v>
      </c>
      <c r="E4581" s="6" t="str">
        <f t="shared" si="642"/>
        <v>Q2</v>
      </c>
      <c r="F4581" s="6" t="str">
        <f t="shared" si="643"/>
        <v>High</v>
      </c>
      <c r="G4581" s="6" t="str">
        <f t="shared" si="644"/>
        <v>Discounted</v>
      </c>
      <c r="H4581" s="6">
        <v>44314</v>
      </c>
      <c r="I4581" t="s">
        <v>1382</v>
      </c>
      <c r="J4581" t="s">
        <v>87</v>
      </c>
      <c r="K4581" t="s">
        <v>5356</v>
      </c>
      <c r="L4581" t="s">
        <v>61</v>
      </c>
      <c r="M4581" t="s">
        <v>31</v>
      </c>
      <c r="N4581" t="s">
        <v>32</v>
      </c>
      <c r="O4581" t="s">
        <v>62</v>
      </c>
      <c r="P4581" t="s">
        <v>1759</v>
      </c>
      <c r="Q4581" t="s">
        <v>453</v>
      </c>
      <c r="R4581" s="7">
        <v>0.2</v>
      </c>
      <c r="S4581" s="7">
        <f t="shared" si="639"/>
        <v>28.992000000000001</v>
      </c>
      <c r="T4581" s="8">
        <v>11.324999999999999</v>
      </c>
      <c r="U4581" s="8" t="str">
        <f t="shared" si="645"/>
        <v>Low</v>
      </c>
      <c r="V4581" s="7">
        <v>5</v>
      </c>
      <c r="W4581" s="8">
        <v>36.24</v>
      </c>
      <c r="X4581" s="8">
        <f t="shared" si="646"/>
        <v>5862</v>
      </c>
      <c r="Y4581" s="9">
        <v>0.3125</v>
      </c>
      <c r="Z4581" s="9" t="str">
        <f t="shared" si="647"/>
        <v>High</v>
      </c>
    </row>
    <row r="4582" spans="1:26" x14ac:dyDescent="0.3">
      <c r="A4582" t="s">
        <v>5357</v>
      </c>
      <c r="B4582" s="6">
        <v>44309</v>
      </c>
      <c r="C4582" s="6" t="str">
        <f t="shared" si="640"/>
        <v>2021</v>
      </c>
      <c r="D4582" s="6" t="str">
        <f t="shared" si="641"/>
        <v>April</v>
      </c>
      <c r="E4582" s="6" t="str">
        <f t="shared" si="642"/>
        <v>Q2</v>
      </c>
      <c r="F4582" s="6" t="str">
        <f t="shared" si="643"/>
        <v>High</v>
      </c>
      <c r="G4582" s="6" t="str">
        <f t="shared" si="644"/>
        <v>Discounted</v>
      </c>
      <c r="H4582" s="6">
        <v>44313</v>
      </c>
      <c r="I4582" t="s">
        <v>1488</v>
      </c>
      <c r="J4582" t="s">
        <v>82</v>
      </c>
      <c r="K4582" t="s">
        <v>300</v>
      </c>
      <c r="L4582" t="s">
        <v>61</v>
      </c>
      <c r="M4582" t="s">
        <v>31</v>
      </c>
      <c r="N4582" t="s">
        <v>41</v>
      </c>
      <c r="O4582" t="s">
        <v>69</v>
      </c>
      <c r="P4582" t="s">
        <v>5358</v>
      </c>
      <c r="Q4582" t="s">
        <v>71</v>
      </c>
      <c r="R4582" s="7">
        <v>0.2</v>
      </c>
      <c r="S4582" s="7">
        <f t="shared" si="639"/>
        <v>201.21600000000001</v>
      </c>
      <c r="T4582" s="8">
        <v>81.744</v>
      </c>
      <c r="U4582" s="8" t="str">
        <f t="shared" si="645"/>
        <v>Low</v>
      </c>
      <c r="V4582" s="7">
        <v>6</v>
      </c>
      <c r="W4582" s="8">
        <v>251.52</v>
      </c>
      <c r="X4582" s="8">
        <f t="shared" si="646"/>
        <v>2192</v>
      </c>
      <c r="Y4582" s="9">
        <v>0.32500000000000001</v>
      </c>
      <c r="Z4582" s="9" t="str">
        <f t="shared" si="647"/>
        <v>High</v>
      </c>
    </row>
    <row r="4583" spans="1:26" x14ac:dyDescent="0.3">
      <c r="A4583" t="s">
        <v>5357</v>
      </c>
      <c r="B4583" s="6">
        <v>44309</v>
      </c>
      <c r="C4583" s="6" t="str">
        <f t="shared" si="640"/>
        <v>2021</v>
      </c>
      <c r="D4583" s="6" t="str">
        <f t="shared" si="641"/>
        <v>April</v>
      </c>
      <c r="E4583" s="6" t="str">
        <f t="shared" si="642"/>
        <v>Q2</v>
      </c>
      <c r="F4583" s="6" t="str">
        <f t="shared" si="643"/>
        <v>High</v>
      </c>
      <c r="G4583" s="6" t="str">
        <f t="shared" si="644"/>
        <v>Full Price</v>
      </c>
      <c r="H4583" s="6">
        <v>44313</v>
      </c>
      <c r="I4583" t="s">
        <v>1488</v>
      </c>
      <c r="J4583" t="s">
        <v>161</v>
      </c>
      <c r="K4583" t="s">
        <v>868</v>
      </c>
      <c r="L4583" t="s">
        <v>61</v>
      </c>
      <c r="M4583" t="s">
        <v>91</v>
      </c>
      <c r="N4583" t="s">
        <v>110</v>
      </c>
      <c r="O4583" t="s">
        <v>69</v>
      </c>
      <c r="P4583" t="s">
        <v>5358</v>
      </c>
      <c r="Q4583" t="s">
        <v>71</v>
      </c>
      <c r="R4583" s="7">
        <v>0</v>
      </c>
      <c r="S4583" s="7">
        <f t="shared" si="639"/>
        <v>99.99</v>
      </c>
      <c r="T4583" s="8">
        <v>34.996499999999997</v>
      </c>
      <c r="U4583" s="8" t="str">
        <f t="shared" si="645"/>
        <v>Low</v>
      </c>
      <c r="V4583" s="7">
        <v>1</v>
      </c>
      <c r="W4583" s="8">
        <v>99.99</v>
      </c>
      <c r="X4583" s="8">
        <f t="shared" si="646"/>
        <v>3768</v>
      </c>
      <c r="Y4583" s="9">
        <v>0.35</v>
      </c>
      <c r="Z4583" s="9" t="str">
        <f t="shared" si="647"/>
        <v>High</v>
      </c>
    </row>
    <row r="4584" spans="1:26" x14ac:dyDescent="0.3">
      <c r="A4584" t="s">
        <v>5359</v>
      </c>
      <c r="B4584" s="6">
        <v>44310</v>
      </c>
      <c r="C4584" s="6" t="str">
        <f t="shared" si="640"/>
        <v>2021</v>
      </c>
      <c r="D4584" s="6" t="str">
        <f t="shared" si="641"/>
        <v>April</v>
      </c>
      <c r="E4584" s="6" t="str">
        <f t="shared" si="642"/>
        <v>Q2</v>
      </c>
      <c r="F4584" s="6" t="str">
        <f t="shared" si="643"/>
        <v>High</v>
      </c>
      <c r="G4584" s="6" t="str">
        <f t="shared" si="644"/>
        <v>Discounted</v>
      </c>
      <c r="H4584" s="6">
        <v>44313</v>
      </c>
      <c r="I4584" t="s">
        <v>1643</v>
      </c>
      <c r="J4584" t="s">
        <v>440</v>
      </c>
      <c r="K4584" t="s">
        <v>1525</v>
      </c>
      <c r="L4584" t="s">
        <v>30</v>
      </c>
      <c r="M4584" t="s">
        <v>31</v>
      </c>
      <c r="N4584" t="s">
        <v>41</v>
      </c>
      <c r="O4584" t="s">
        <v>69</v>
      </c>
      <c r="P4584" t="s">
        <v>863</v>
      </c>
      <c r="Q4584" t="s">
        <v>71</v>
      </c>
      <c r="R4584" s="7">
        <v>0.2</v>
      </c>
      <c r="S4584" s="7">
        <f t="shared" si="639"/>
        <v>3.1871999999999998</v>
      </c>
      <c r="T4584" s="8">
        <v>1.3944000000000001</v>
      </c>
      <c r="U4584" s="8" t="str">
        <f t="shared" si="645"/>
        <v>Low</v>
      </c>
      <c r="V4584" s="7">
        <v>1</v>
      </c>
      <c r="W4584" s="8">
        <v>3.984</v>
      </c>
      <c r="X4584" s="8">
        <f t="shared" si="646"/>
        <v>9633</v>
      </c>
      <c r="Y4584" s="9">
        <v>0.35</v>
      </c>
      <c r="Z4584" s="9" t="str">
        <f t="shared" si="647"/>
        <v>High</v>
      </c>
    </row>
    <row r="4585" spans="1:26" x14ac:dyDescent="0.3">
      <c r="A4585" t="s">
        <v>5360</v>
      </c>
      <c r="B4585" s="6">
        <v>44310</v>
      </c>
      <c r="C4585" s="6" t="str">
        <f t="shared" si="640"/>
        <v>2021</v>
      </c>
      <c r="D4585" s="6" t="str">
        <f t="shared" si="641"/>
        <v>April</v>
      </c>
      <c r="E4585" s="6" t="str">
        <f t="shared" si="642"/>
        <v>Q2</v>
      </c>
      <c r="F4585" s="6" t="str">
        <f t="shared" si="643"/>
        <v>Low</v>
      </c>
      <c r="G4585" s="6" t="str">
        <f t="shared" si="644"/>
        <v>Discounted</v>
      </c>
      <c r="H4585" s="6">
        <v>44314</v>
      </c>
      <c r="I4585" t="s">
        <v>5361</v>
      </c>
      <c r="J4585" t="s">
        <v>47</v>
      </c>
      <c r="K4585" t="s">
        <v>2090</v>
      </c>
      <c r="L4585" t="s">
        <v>40</v>
      </c>
      <c r="M4585" t="s">
        <v>76</v>
      </c>
      <c r="N4585" t="s">
        <v>77</v>
      </c>
      <c r="O4585" t="s">
        <v>69</v>
      </c>
      <c r="P4585" t="s">
        <v>3219</v>
      </c>
      <c r="Q4585" t="s">
        <v>495</v>
      </c>
      <c r="R4585" s="7">
        <v>0.2</v>
      </c>
      <c r="S4585" s="7">
        <f t="shared" si="639"/>
        <v>1060.6079999999999</v>
      </c>
      <c r="T4585" s="8">
        <v>149.148</v>
      </c>
      <c r="U4585" s="8" t="str">
        <f t="shared" si="645"/>
        <v>Medium</v>
      </c>
      <c r="V4585" s="7">
        <v>6</v>
      </c>
      <c r="W4585" s="8">
        <v>1325.76</v>
      </c>
      <c r="X4585" s="8">
        <f t="shared" si="646"/>
        <v>301</v>
      </c>
      <c r="Y4585" s="9">
        <v>0.1125</v>
      </c>
      <c r="Z4585" s="9" t="str">
        <f t="shared" si="647"/>
        <v>Low</v>
      </c>
    </row>
    <row r="4586" spans="1:26" x14ac:dyDescent="0.3">
      <c r="A4586" t="s">
        <v>5360</v>
      </c>
      <c r="B4586" s="6">
        <v>44310</v>
      </c>
      <c r="C4586" s="6" t="str">
        <f t="shared" si="640"/>
        <v>2021</v>
      </c>
      <c r="D4586" s="6" t="str">
        <f t="shared" si="641"/>
        <v>April</v>
      </c>
      <c r="E4586" s="6" t="str">
        <f t="shared" si="642"/>
        <v>Q2</v>
      </c>
      <c r="F4586" s="6" t="str">
        <f t="shared" si="643"/>
        <v>Low</v>
      </c>
      <c r="G4586" s="6" t="str">
        <f t="shared" si="644"/>
        <v>Discounted</v>
      </c>
      <c r="H4586" s="6">
        <v>44314</v>
      </c>
      <c r="I4586" t="s">
        <v>5361</v>
      </c>
      <c r="J4586" t="s">
        <v>256</v>
      </c>
      <c r="K4586" t="s">
        <v>2164</v>
      </c>
      <c r="L4586" t="s">
        <v>40</v>
      </c>
      <c r="M4586" t="s">
        <v>31</v>
      </c>
      <c r="N4586" t="s">
        <v>41</v>
      </c>
      <c r="O4586" t="s">
        <v>69</v>
      </c>
      <c r="P4586" t="s">
        <v>3219</v>
      </c>
      <c r="Q4586" t="s">
        <v>495</v>
      </c>
      <c r="R4586" s="7">
        <v>0.7</v>
      </c>
      <c r="S4586" s="7">
        <f t="shared" si="639"/>
        <v>0.93240000000000034</v>
      </c>
      <c r="T4586" s="8">
        <v>-2.1756000000000002</v>
      </c>
      <c r="U4586" s="8" t="str">
        <f t="shared" si="645"/>
        <v>Loss</v>
      </c>
      <c r="V4586" s="7">
        <v>2</v>
      </c>
      <c r="W4586" s="8">
        <v>3.1080000000000001</v>
      </c>
      <c r="X4586" s="8">
        <f t="shared" si="646"/>
        <v>9770</v>
      </c>
      <c r="Y4586" s="9">
        <v>-0.7</v>
      </c>
      <c r="Z4586" s="9" t="str">
        <f t="shared" si="647"/>
        <v>Low</v>
      </c>
    </row>
    <row r="4587" spans="1:26" x14ac:dyDescent="0.3">
      <c r="A4587" t="s">
        <v>5360</v>
      </c>
      <c r="B4587" s="6">
        <v>44310</v>
      </c>
      <c r="C4587" s="6" t="str">
        <f t="shared" si="640"/>
        <v>2021</v>
      </c>
      <c r="D4587" s="6" t="str">
        <f t="shared" si="641"/>
        <v>April</v>
      </c>
      <c r="E4587" s="6" t="str">
        <f t="shared" si="642"/>
        <v>Q2</v>
      </c>
      <c r="F4587" s="6" t="str">
        <f t="shared" si="643"/>
        <v>High</v>
      </c>
      <c r="G4587" s="6" t="str">
        <f t="shared" si="644"/>
        <v>Discounted</v>
      </c>
      <c r="H4587" s="6">
        <v>44314</v>
      </c>
      <c r="I4587" t="s">
        <v>5361</v>
      </c>
      <c r="J4587" t="s">
        <v>67</v>
      </c>
      <c r="K4587" t="s">
        <v>847</v>
      </c>
      <c r="L4587" t="s">
        <v>40</v>
      </c>
      <c r="M4587" t="s">
        <v>31</v>
      </c>
      <c r="N4587" t="s">
        <v>32</v>
      </c>
      <c r="O4587" t="s">
        <v>69</v>
      </c>
      <c r="P4587" t="s">
        <v>3219</v>
      </c>
      <c r="Q4587" t="s">
        <v>495</v>
      </c>
      <c r="R4587" s="7">
        <v>0.2</v>
      </c>
      <c r="S4587" s="7">
        <f t="shared" si="639"/>
        <v>12.441599999999999</v>
      </c>
      <c r="T4587" s="8">
        <v>5.4432</v>
      </c>
      <c r="U4587" s="8" t="str">
        <f t="shared" si="645"/>
        <v>Low</v>
      </c>
      <c r="V4587" s="7">
        <v>3</v>
      </c>
      <c r="W4587" s="8">
        <v>15.552</v>
      </c>
      <c r="X4587" s="8">
        <f t="shared" si="646"/>
        <v>7693</v>
      </c>
      <c r="Y4587" s="9">
        <v>0.35</v>
      </c>
      <c r="Z4587" s="9" t="str">
        <f t="shared" si="647"/>
        <v>High</v>
      </c>
    </row>
    <row r="4588" spans="1:26" x14ac:dyDescent="0.3">
      <c r="A4588" t="s">
        <v>5362</v>
      </c>
      <c r="B4588" s="6">
        <v>44310</v>
      </c>
      <c r="C4588" s="6" t="str">
        <f t="shared" si="640"/>
        <v>2021</v>
      </c>
      <c r="D4588" s="6" t="str">
        <f t="shared" si="641"/>
        <v>April</v>
      </c>
      <c r="E4588" s="6" t="str">
        <f t="shared" si="642"/>
        <v>Q2</v>
      </c>
      <c r="F4588" s="6" t="str">
        <f t="shared" si="643"/>
        <v>High</v>
      </c>
      <c r="G4588" s="6" t="str">
        <f t="shared" si="644"/>
        <v>Discounted</v>
      </c>
      <c r="H4588" s="6">
        <v>44313</v>
      </c>
      <c r="I4588" t="s">
        <v>4226</v>
      </c>
      <c r="J4588" t="s">
        <v>153</v>
      </c>
      <c r="K4588" t="s">
        <v>154</v>
      </c>
      <c r="L4588" t="s">
        <v>40</v>
      </c>
      <c r="M4588" t="s">
        <v>91</v>
      </c>
      <c r="N4588" t="s">
        <v>110</v>
      </c>
      <c r="O4588" t="s">
        <v>33</v>
      </c>
      <c r="P4588" t="s">
        <v>34</v>
      </c>
      <c r="Q4588" t="s">
        <v>35</v>
      </c>
      <c r="R4588" s="7">
        <v>0.2</v>
      </c>
      <c r="S4588" s="7">
        <f t="shared" si="639"/>
        <v>206.95680000000002</v>
      </c>
      <c r="T4588" s="8">
        <v>64.674000000000007</v>
      </c>
      <c r="U4588" s="8" t="str">
        <f t="shared" si="645"/>
        <v>Low</v>
      </c>
      <c r="V4588" s="7">
        <v>3</v>
      </c>
      <c r="W4588" s="8">
        <v>258.69600000000003</v>
      </c>
      <c r="X4588" s="8">
        <f t="shared" si="646"/>
        <v>2136</v>
      </c>
      <c r="Y4588" s="9">
        <v>0.25</v>
      </c>
      <c r="Z4588" s="9" t="str">
        <f t="shared" si="647"/>
        <v>High</v>
      </c>
    </row>
    <row r="4589" spans="1:26" x14ac:dyDescent="0.3">
      <c r="A4589" t="s">
        <v>5363</v>
      </c>
      <c r="B4589" s="6">
        <v>44311</v>
      </c>
      <c r="C4589" s="6" t="str">
        <f t="shared" si="640"/>
        <v>2021</v>
      </c>
      <c r="D4589" s="6" t="str">
        <f t="shared" si="641"/>
        <v>April</v>
      </c>
      <c r="E4589" s="6" t="str">
        <f t="shared" si="642"/>
        <v>Q2</v>
      </c>
      <c r="F4589" s="6" t="str">
        <f t="shared" si="643"/>
        <v>Low</v>
      </c>
      <c r="G4589" s="6" t="str">
        <f t="shared" si="644"/>
        <v>Discounted</v>
      </c>
      <c r="H4589" s="6">
        <v>44315</v>
      </c>
      <c r="I4589" t="s">
        <v>1701</v>
      </c>
      <c r="J4589" t="s">
        <v>82</v>
      </c>
      <c r="K4589" t="s">
        <v>4893</v>
      </c>
      <c r="L4589" t="s">
        <v>30</v>
      </c>
      <c r="M4589" t="s">
        <v>31</v>
      </c>
      <c r="N4589" t="s">
        <v>41</v>
      </c>
      <c r="O4589" t="s">
        <v>54</v>
      </c>
      <c r="P4589" t="s">
        <v>55</v>
      </c>
      <c r="Q4589" t="s">
        <v>56</v>
      </c>
      <c r="R4589" s="7">
        <v>0.7</v>
      </c>
      <c r="S4589" s="7">
        <f t="shared" si="639"/>
        <v>6.2172000000000018</v>
      </c>
      <c r="T4589" s="8">
        <v>-13.816000000000001</v>
      </c>
      <c r="U4589" s="8" t="str">
        <f t="shared" si="645"/>
        <v>Loss</v>
      </c>
      <c r="V4589" s="7">
        <v>2</v>
      </c>
      <c r="W4589" s="8">
        <v>20.724</v>
      </c>
      <c r="X4589" s="8">
        <f t="shared" si="646"/>
        <v>7079</v>
      </c>
      <c r="Y4589" s="9">
        <v>-0.66666666699999999</v>
      </c>
      <c r="Z4589" s="9" t="str">
        <f t="shared" si="647"/>
        <v>Low</v>
      </c>
    </row>
    <row r="4590" spans="1:26" x14ac:dyDescent="0.3">
      <c r="A4590" t="s">
        <v>5363</v>
      </c>
      <c r="B4590" s="6">
        <v>44311</v>
      </c>
      <c r="C4590" s="6" t="str">
        <f t="shared" si="640"/>
        <v>2021</v>
      </c>
      <c r="D4590" s="6" t="str">
        <f t="shared" si="641"/>
        <v>April</v>
      </c>
      <c r="E4590" s="6" t="str">
        <f t="shared" si="642"/>
        <v>Q2</v>
      </c>
      <c r="F4590" s="6" t="str">
        <f t="shared" si="643"/>
        <v>Low</v>
      </c>
      <c r="G4590" s="6" t="str">
        <f t="shared" si="644"/>
        <v>Discounted</v>
      </c>
      <c r="H4590" s="6">
        <v>44315</v>
      </c>
      <c r="I4590" t="s">
        <v>1701</v>
      </c>
      <c r="J4590" t="s">
        <v>256</v>
      </c>
      <c r="K4590" t="s">
        <v>1663</v>
      </c>
      <c r="L4590" t="s">
        <v>30</v>
      </c>
      <c r="M4590" t="s">
        <v>31</v>
      </c>
      <c r="N4590" t="s">
        <v>41</v>
      </c>
      <c r="O4590" t="s">
        <v>54</v>
      </c>
      <c r="P4590" t="s">
        <v>55</v>
      </c>
      <c r="Q4590" t="s">
        <v>56</v>
      </c>
      <c r="R4590" s="7">
        <v>0.7</v>
      </c>
      <c r="S4590" s="7">
        <f t="shared" si="639"/>
        <v>1.4688000000000003</v>
      </c>
      <c r="T4590" s="8">
        <v>-3.4272</v>
      </c>
      <c r="U4590" s="8" t="str">
        <f t="shared" si="645"/>
        <v>Loss</v>
      </c>
      <c r="V4590" s="7">
        <v>3</v>
      </c>
      <c r="W4590" s="8">
        <v>4.8959999999999999</v>
      </c>
      <c r="X4590" s="8">
        <f t="shared" si="646"/>
        <v>9513</v>
      </c>
      <c r="Y4590" s="9">
        <v>-0.7</v>
      </c>
      <c r="Z4590" s="9" t="str">
        <f t="shared" si="647"/>
        <v>Low</v>
      </c>
    </row>
    <row r="4591" spans="1:26" x14ac:dyDescent="0.3">
      <c r="A4591" t="s">
        <v>5363</v>
      </c>
      <c r="B4591" s="6">
        <v>44311</v>
      </c>
      <c r="C4591" s="6" t="str">
        <f t="shared" si="640"/>
        <v>2021</v>
      </c>
      <c r="D4591" s="6" t="str">
        <f t="shared" si="641"/>
        <v>April</v>
      </c>
      <c r="E4591" s="6" t="str">
        <f t="shared" si="642"/>
        <v>Q2</v>
      </c>
      <c r="F4591" s="6" t="str">
        <f t="shared" si="643"/>
        <v>Low</v>
      </c>
      <c r="G4591" s="6" t="str">
        <f t="shared" si="644"/>
        <v>Discounted</v>
      </c>
      <c r="H4591" s="6">
        <v>44315</v>
      </c>
      <c r="I4591" t="s">
        <v>1701</v>
      </c>
      <c r="J4591" t="s">
        <v>169</v>
      </c>
      <c r="K4591" t="s">
        <v>170</v>
      </c>
      <c r="L4591" t="s">
        <v>30</v>
      </c>
      <c r="M4591" t="s">
        <v>91</v>
      </c>
      <c r="N4591" t="s">
        <v>92</v>
      </c>
      <c r="O4591" t="s">
        <v>54</v>
      </c>
      <c r="P4591" t="s">
        <v>55</v>
      </c>
      <c r="Q4591" t="s">
        <v>56</v>
      </c>
      <c r="R4591" s="7">
        <v>0.4</v>
      </c>
      <c r="S4591" s="7">
        <f t="shared" si="639"/>
        <v>49.68</v>
      </c>
      <c r="T4591" s="8">
        <v>-20.7</v>
      </c>
      <c r="U4591" s="8" t="str">
        <f t="shared" si="645"/>
        <v>Loss</v>
      </c>
      <c r="V4591" s="7">
        <v>2</v>
      </c>
      <c r="W4591" s="8">
        <v>82.8</v>
      </c>
      <c r="X4591" s="8">
        <f t="shared" si="646"/>
        <v>4148</v>
      </c>
      <c r="Y4591" s="9">
        <v>-0.25</v>
      </c>
      <c r="Z4591" s="9" t="str">
        <f t="shared" si="647"/>
        <v>Low</v>
      </c>
    </row>
    <row r="4592" spans="1:26" x14ac:dyDescent="0.3">
      <c r="A4592" t="s">
        <v>5364</v>
      </c>
      <c r="B4592" s="6">
        <v>44312</v>
      </c>
      <c r="C4592" s="6" t="str">
        <f t="shared" si="640"/>
        <v>2021</v>
      </c>
      <c r="D4592" s="6" t="str">
        <f t="shared" si="641"/>
        <v>April</v>
      </c>
      <c r="E4592" s="6" t="str">
        <f t="shared" si="642"/>
        <v>Q2</v>
      </c>
      <c r="F4592" s="6" t="str">
        <f t="shared" si="643"/>
        <v>Low</v>
      </c>
      <c r="G4592" s="6" t="str">
        <f t="shared" si="644"/>
        <v>Discounted</v>
      </c>
      <c r="H4592" s="6">
        <v>44317</v>
      </c>
      <c r="I4592" t="s">
        <v>2838</v>
      </c>
      <c r="J4592" t="s">
        <v>472</v>
      </c>
      <c r="K4592" t="s">
        <v>2292</v>
      </c>
      <c r="L4592" t="s">
        <v>40</v>
      </c>
      <c r="M4592" t="s">
        <v>76</v>
      </c>
      <c r="N4592" t="s">
        <v>77</v>
      </c>
      <c r="O4592" t="s">
        <v>54</v>
      </c>
      <c r="P4592" t="s">
        <v>270</v>
      </c>
      <c r="Q4592" t="s">
        <v>271</v>
      </c>
      <c r="R4592" s="7">
        <v>0.1</v>
      </c>
      <c r="S4592" s="7">
        <f t="shared" si="639"/>
        <v>391.1814</v>
      </c>
      <c r="T4592" s="8">
        <v>62.782200000000003</v>
      </c>
      <c r="U4592" s="8" t="str">
        <f t="shared" si="645"/>
        <v>Low</v>
      </c>
      <c r="V4592" s="7">
        <v>3</v>
      </c>
      <c r="W4592" s="8">
        <v>434.64600000000002</v>
      </c>
      <c r="X4592" s="8">
        <f t="shared" si="646"/>
        <v>1370</v>
      </c>
      <c r="Y4592" s="9">
        <v>0.14444444400000001</v>
      </c>
      <c r="Z4592" s="9" t="str">
        <f t="shared" si="647"/>
        <v>Low</v>
      </c>
    </row>
    <row r="4593" spans="1:26" x14ac:dyDescent="0.3">
      <c r="A4593" t="s">
        <v>5365</v>
      </c>
      <c r="B4593" s="6">
        <v>44314</v>
      </c>
      <c r="C4593" s="6" t="str">
        <f t="shared" si="640"/>
        <v>2021</v>
      </c>
      <c r="D4593" s="6" t="str">
        <f t="shared" si="641"/>
        <v>April</v>
      </c>
      <c r="E4593" s="6" t="str">
        <f t="shared" si="642"/>
        <v>Q2</v>
      </c>
      <c r="F4593" s="6" t="str">
        <f t="shared" si="643"/>
        <v>Low</v>
      </c>
      <c r="G4593" s="6" t="str">
        <f t="shared" si="644"/>
        <v>Discounted</v>
      </c>
      <c r="H4593" s="6">
        <v>44321</v>
      </c>
      <c r="I4593" t="s">
        <v>5003</v>
      </c>
      <c r="J4593" t="s">
        <v>74</v>
      </c>
      <c r="K4593" t="s">
        <v>718</v>
      </c>
      <c r="L4593" t="s">
        <v>61</v>
      </c>
      <c r="M4593" t="s">
        <v>76</v>
      </c>
      <c r="N4593" t="s">
        <v>77</v>
      </c>
      <c r="O4593" t="s">
        <v>69</v>
      </c>
      <c r="P4593" t="s">
        <v>70</v>
      </c>
      <c r="Q4593" t="s">
        <v>71</v>
      </c>
      <c r="R4593" s="7">
        <v>0.2</v>
      </c>
      <c r="S4593" s="7">
        <f t="shared" si="639"/>
        <v>33.254399999999997</v>
      </c>
      <c r="T4593" s="8">
        <v>2.5979999999999999</v>
      </c>
      <c r="U4593" s="8" t="str">
        <f t="shared" si="645"/>
        <v>Low</v>
      </c>
      <c r="V4593" s="7">
        <v>2</v>
      </c>
      <c r="W4593" s="8">
        <v>41.567999999999998</v>
      </c>
      <c r="X4593" s="8">
        <f t="shared" si="646"/>
        <v>5544</v>
      </c>
      <c r="Y4593" s="9">
        <v>6.25E-2</v>
      </c>
      <c r="Z4593" s="9" t="str">
        <f t="shared" si="647"/>
        <v>Low</v>
      </c>
    </row>
    <row r="4594" spans="1:26" x14ac:dyDescent="0.3">
      <c r="A4594" t="s">
        <v>5366</v>
      </c>
      <c r="B4594" s="6">
        <v>44314</v>
      </c>
      <c r="C4594" s="6" t="str">
        <f t="shared" si="640"/>
        <v>2021</v>
      </c>
      <c r="D4594" s="6" t="str">
        <f t="shared" si="641"/>
        <v>April</v>
      </c>
      <c r="E4594" s="6" t="str">
        <f t="shared" si="642"/>
        <v>Q2</v>
      </c>
      <c r="F4594" s="6" t="str">
        <f t="shared" si="643"/>
        <v>High</v>
      </c>
      <c r="G4594" s="6" t="str">
        <f t="shared" si="644"/>
        <v>Discounted</v>
      </c>
      <c r="H4594" s="6">
        <v>44318</v>
      </c>
      <c r="I4594" t="s">
        <v>1142</v>
      </c>
      <c r="J4594" t="s">
        <v>67</v>
      </c>
      <c r="K4594" t="s">
        <v>1589</v>
      </c>
      <c r="L4594" t="s">
        <v>40</v>
      </c>
      <c r="M4594" t="s">
        <v>31</v>
      </c>
      <c r="N4594" t="s">
        <v>32</v>
      </c>
      <c r="O4594" t="s">
        <v>69</v>
      </c>
      <c r="P4594" t="s">
        <v>494</v>
      </c>
      <c r="Q4594" t="s">
        <v>495</v>
      </c>
      <c r="R4594" s="7">
        <v>0.2</v>
      </c>
      <c r="S4594" s="7">
        <f t="shared" si="639"/>
        <v>23.5776</v>
      </c>
      <c r="T4594" s="8">
        <v>9.9467999999999996</v>
      </c>
      <c r="U4594" s="8" t="str">
        <f t="shared" si="645"/>
        <v>Low</v>
      </c>
      <c r="V4594" s="7">
        <v>3</v>
      </c>
      <c r="W4594" s="8">
        <v>29.472000000000001</v>
      </c>
      <c r="X4594" s="8">
        <f t="shared" si="646"/>
        <v>6348</v>
      </c>
      <c r="Y4594" s="9">
        <v>0.33750000000000002</v>
      </c>
      <c r="Z4594" s="9" t="str">
        <f t="shared" si="647"/>
        <v>High</v>
      </c>
    </row>
    <row r="4595" spans="1:26" x14ac:dyDescent="0.3">
      <c r="A4595" t="s">
        <v>5367</v>
      </c>
      <c r="B4595" s="6">
        <v>44314</v>
      </c>
      <c r="C4595" s="6" t="str">
        <f t="shared" si="640"/>
        <v>2021</v>
      </c>
      <c r="D4595" s="6" t="str">
        <f t="shared" si="641"/>
        <v>April</v>
      </c>
      <c r="E4595" s="6" t="str">
        <f t="shared" si="642"/>
        <v>Q2</v>
      </c>
      <c r="F4595" s="6" t="str">
        <f t="shared" si="643"/>
        <v>High</v>
      </c>
      <c r="G4595" s="6" t="str">
        <f t="shared" si="644"/>
        <v>Discounted</v>
      </c>
      <c r="H4595" s="6">
        <v>44317</v>
      </c>
      <c r="I4595" t="s">
        <v>3023</v>
      </c>
      <c r="J4595" t="s">
        <v>44</v>
      </c>
      <c r="K4595" t="s">
        <v>5368</v>
      </c>
      <c r="L4595" t="s">
        <v>61</v>
      </c>
      <c r="M4595" t="s">
        <v>31</v>
      </c>
      <c r="N4595" t="s">
        <v>46</v>
      </c>
      <c r="O4595" t="s">
        <v>33</v>
      </c>
      <c r="P4595" t="s">
        <v>364</v>
      </c>
      <c r="Q4595" t="s">
        <v>35</v>
      </c>
      <c r="R4595" s="7">
        <v>0.2</v>
      </c>
      <c r="S4595" s="7">
        <f t="shared" si="639"/>
        <v>12.569599999999999</v>
      </c>
      <c r="T4595" s="8">
        <v>5.6955999999999998</v>
      </c>
      <c r="U4595" s="8" t="str">
        <f t="shared" si="645"/>
        <v>Low</v>
      </c>
      <c r="V4595" s="7">
        <v>4</v>
      </c>
      <c r="W4595" s="8">
        <v>15.712</v>
      </c>
      <c r="X4595" s="8">
        <f t="shared" si="646"/>
        <v>7670</v>
      </c>
      <c r="Y4595" s="9">
        <v>0.36249999999999999</v>
      </c>
      <c r="Z4595" s="9" t="str">
        <f t="shared" si="647"/>
        <v>High</v>
      </c>
    </row>
    <row r="4596" spans="1:26" x14ac:dyDescent="0.3">
      <c r="A4596" t="s">
        <v>5367</v>
      </c>
      <c r="B4596" s="6">
        <v>44314</v>
      </c>
      <c r="C4596" s="6" t="str">
        <f t="shared" si="640"/>
        <v>2021</v>
      </c>
      <c r="D4596" s="6" t="str">
        <f t="shared" si="641"/>
        <v>April</v>
      </c>
      <c r="E4596" s="6" t="str">
        <f t="shared" si="642"/>
        <v>Q2</v>
      </c>
      <c r="F4596" s="6" t="str">
        <f t="shared" si="643"/>
        <v>Low</v>
      </c>
      <c r="G4596" s="6" t="str">
        <f t="shared" si="644"/>
        <v>Discounted</v>
      </c>
      <c r="H4596" s="6">
        <v>44317</v>
      </c>
      <c r="I4596" t="s">
        <v>3023</v>
      </c>
      <c r="J4596" t="s">
        <v>1204</v>
      </c>
      <c r="K4596" t="s">
        <v>2275</v>
      </c>
      <c r="L4596" t="s">
        <v>61</v>
      </c>
      <c r="M4596" t="s">
        <v>91</v>
      </c>
      <c r="N4596" t="s">
        <v>92</v>
      </c>
      <c r="O4596" t="s">
        <v>33</v>
      </c>
      <c r="P4596" t="s">
        <v>364</v>
      </c>
      <c r="Q4596" t="s">
        <v>35</v>
      </c>
      <c r="R4596" s="7">
        <v>0.2</v>
      </c>
      <c r="S4596" s="7">
        <f t="shared" si="639"/>
        <v>295.66079999999999</v>
      </c>
      <c r="T4596" s="8">
        <v>41.577300000000001</v>
      </c>
      <c r="U4596" s="8" t="str">
        <f t="shared" si="645"/>
        <v>Low</v>
      </c>
      <c r="V4596" s="7">
        <v>3</v>
      </c>
      <c r="W4596" s="8">
        <v>369.57600000000002</v>
      </c>
      <c r="X4596" s="8">
        <f t="shared" si="646"/>
        <v>1571</v>
      </c>
      <c r="Y4596" s="9">
        <v>0.1125</v>
      </c>
      <c r="Z4596" s="9" t="str">
        <f t="shared" si="647"/>
        <v>Low</v>
      </c>
    </row>
    <row r="4597" spans="1:26" x14ac:dyDescent="0.3">
      <c r="A4597" t="s">
        <v>5369</v>
      </c>
      <c r="B4597" s="6">
        <v>44314</v>
      </c>
      <c r="C4597" s="6" t="str">
        <f t="shared" si="640"/>
        <v>2021</v>
      </c>
      <c r="D4597" s="6" t="str">
        <f t="shared" si="641"/>
        <v>April</v>
      </c>
      <c r="E4597" s="6" t="str">
        <f t="shared" si="642"/>
        <v>Q2</v>
      </c>
      <c r="F4597" s="6" t="str">
        <f t="shared" si="643"/>
        <v>Low</v>
      </c>
      <c r="G4597" s="6" t="str">
        <f t="shared" si="644"/>
        <v>Discounted</v>
      </c>
      <c r="H4597" s="6">
        <v>44316</v>
      </c>
      <c r="I4597" t="s">
        <v>5370</v>
      </c>
      <c r="J4597" t="s">
        <v>192</v>
      </c>
      <c r="K4597" t="s">
        <v>1835</v>
      </c>
      <c r="L4597" t="s">
        <v>30</v>
      </c>
      <c r="M4597" t="s">
        <v>76</v>
      </c>
      <c r="N4597" t="s">
        <v>99</v>
      </c>
      <c r="O4597" t="s">
        <v>33</v>
      </c>
      <c r="P4597" t="s">
        <v>1931</v>
      </c>
      <c r="Q4597" t="s">
        <v>43</v>
      </c>
      <c r="R4597" s="7">
        <v>0.6</v>
      </c>
      <c r="S4597" s="7">
        <f t="shared" si="639"/>
        <v>12.137600000000003</v>
      </c>
      <c r="T4597" s="8">
        <v>-31.8612</v>
      </c>
      <c r="U4597" s="8" t="str">
        <f t="shared" si="645"/>
        <v>Loss</v>
      </c>
      <c r="V4597" s="7">
        <v>2</v>
      </c>
      <c r="W4597" s="8">
        <v>30.344000000000001</v>
      </c>
      <c r="X4597" s="8">
        <f t="shared" si="646"/>
        <v>6282</v>
      </c>
      <c r="Y4597" s="9">
        <v>-1.05</v>
      </c>
      <c r="Z4597" s="9" t="str">
        <f t="shared" si="647"/>
        <v>Low</v>
      </c>
    </row>
    <row r="4598" spans="1:26" x14ac:dyDescent="0.3">
      <c r="A4598" t="s">
        <v>5371</v>
      </c>
      <c r="B4598" s="6">
        <v>44316</v>
      </c>
      <c r="C4598" s="6" t="str">
        <f t="shared" si="640"/>
        <v>2021</v>
      </c>
      <c r="D4598" s="6" t="str">
        <f t="shared" si="641"/>
        <v>April</v>
      </c>
      <c r="E4598" s="6" t="str">
        <f t="shared" si="642"/>
        <v>Q2</v>
      </c>
      <c r="F4598" s="6" t="str">
        <f t="shared" si="643"/>
        <v>Low</v>
      </c>
      <c r="G4598" s="6" t="str">
        <f t="shared" si="644"/>
        <v>Discounted</v>
      </c>
      <c r="H4598" s="6">
        <v>44321</v>
      </c>
      <c r="I4598" t="s">
        <v>915</v>
      </c>
      <c r="J4598" t="s">
        <v>89</v>
      </c>
      <c r="K4598" t="s">
        <v>3640</v>
      </c>
      <c r="L4598" t="s">
        <v>40</v>
      </c>
      <c r="M4598" t="s">
        <v>76</v>
      </c>
      <c r="N4598" t="s">
        <v>99</v>
      </c>
      <c r="O4598" t="s">
        <v>33</v>
      </c>
      <c r="P4598" t="s">
        <v>364</v>
      </c>
      <c r="Q4598" t="s">
        <v>35</v>
      </c>
      <c r="R4598" s="7">
        <v>0.6</v>
      </c>
      <c r="S4598" s="7">
        <f t="shared" si="639"/>
        <v>9.0432000000000006</v>
      </c>
      <c r="T4598" s="8">
        <v>-10.1736</v>
      </c>
      <c r="U4598" s="8" t="str">
        <f t="shared" si="645"/>
        <v>Loss</v>
      </c>
      <c r="V4598" s="7">
        <v>3</v>
      </c>
      <c r="W4598" s="8">
        <v>22.608000000000001</v>
      </c>
      <c r="X4598" s="8">
        <f t="shared" si="646"/>
        <v>6898</v>
      </c>
      <c r="Y4598" s="9">
        <v>-0.45</v>
      </c>
      <c r="Z4598" s="9" t="str">
        <f t="shared" si="647"/>
        <v>Low</v>
      </c>
    </row>
    <row r="4599" spans="1:26" x14ac:dyDescent="0.3">
      <c r="A4599" t="s">
        <v>5372</v>
      </c>
      <c r="B4599" s="6">
        <v>44316</v>
      </c>
      <c r="C4599" s="6" t="str">
        <f t="shared" si="640"/>
        <v>2021</v>
      </c>
      <c r="D4599" s="6" t="str">
        <f t="shared" si="641"/>
        <v>April</v>
      </c>
      <c r="E4599" s="6" t="str">
        <f t="shared" si="642"/>
        <v>Q2</v>
      </c>
      <c r="F4599" s="6" t="str">
        <f t="shared" si="643"/>
        <v>Low</v>
      </c>
      <c r="G4599" s="6" t="str">
        <f t="shared" si="644"/>
        <v>Discounted</v>
      </c>
      <c r="H4599" s="6">
        <v>44320</v>
      </c>
      <c r="I4599" t="s">
        <v>4282</v>
      </c>
      <c r="J4599" t="s">
        <v>89</v>
      </c>
      <c r="K4599" t="s">
        <v>3005</v>
      </c>
      <c r="L4599" t="s">
        <v>61</v>
      </c>
      <c r="M4599" t="s">
        <v>76</v>
      </c>
      <c r="N4599" t="s">
        <v>99</v>
      </c>
      <c r="O4599" t="s">
        <v>69</v>
      </c>
      <c r="P4599" t="s">
        <v>179</v>
      </c>
      <c r="Q4599" t="s">
        <v>180</v>
      </c>
      <c r="R4599" s="7">
        <v>0.2</v>
      </c>
      <c r="S4599" s="7">
        <f t="shared" si="639"/>
        <v>89.510400000000004</v>
      </c>
      <c r="T4599" s="8">
        <v>22.377600000000001</v>
      </c>
      <c r="U4599" s="8" t="str">
        <f t="shared" si="645"/>
        <v>Low</v>
      </c>
      <c r="V4599" s="7">
        <v>7</v>
      </c>
      <c r="W4599" s="8">
        <v>111.88800000000001</v>
      </c>
      <c r="X4599" s="8">
        <f t="shared" si="646"/>
        <v>3575</v>
      </c>
      <c r="Y4599" s="9">
        <v>0.2</v>
      </c>
      <c r="Z4599" s="9" t="str">
        <f t="shared" si="647"/>
        <v>Low</v>
      </c>
    </row>
    <row r="4600" spans="1:26" x14ac:dyDescent="0.3">
      <c r="A4600" t="s">
        <v>5373</v>
      </c>
      <c r="B4600" s="6">
        <v>44316</v>
      </c>
      <c r="C4600" s="6" t="str">
        <f t="shared" si="640"/>
        <v>2021</v>
      </c>
      <c r="D4600" s="6" t="str">
        <f t="shared" si="641"/>
        <v>April</v>
      </c>
      <c r="E4600" s="6" t="str">
        <f t="shared" si="642"/>
        <v>Q2</v>
      </c>
      <c r="F4600" s="6" t="str">
        <f t="shared" si="643"/>
        <v>High</v>
      </c>
      <c r="G4600" s="6" t="str">
        <f t="shared" si="644"/>
        <v>Discounted</v>
      </c>
      <c r="H4600" s="6">
        <v>44320</v>
      </c>
      <c r="I4600" t="s">
        <v>933</v>
      </c>
      <c r="J4600" t="s">
        <v>89</v>
      </c>
      <c r="K4600" t="s">
        <v>1608</v>
      </c>
      <c r="L4600" t="s">
        <v>30</v>
      </c>
      <c r="M4600" t="s">
        <v>31</v>
      </c>
      <c r="N4600" t="s">
        <v>41</v>
      </c>
      <c r="O4600" t="s">
        <v>54</v>
      </c>
      <c r="P4600" t="s">
        <v>270</v>
      </c>
      <c r="Q4600" t="s">
        <v>271</v>
      </c>
      <c r="R4600" s="7">
        <v>0.2</v>
      </c>
      <c r="S4600" s="7">
        <f t="shared" si="639"/>
        <v>6.1696</v>
      </c>
      <c r="T4600" s="8">
        <v>2.7955999999999999</v>
      </c>
      <c r="U4600" s="8" t="str">
        <f t="shared" si="645"/>
        <v>Low</v>
      </c>
      <c r="V4600" s="7">
        <v>2</v>
      </c>
      <c r="W4600" s="8">
        <v>7.7119999999999997</v>
      </c>
      <c r="X4600" s="8">
        <f t="shared" si="646"/>
        <v>9027</v>
      </c>
      <c r="Y4600" s="9">
        <v>0.36249999999999999</v>
      </c>
      <c r="Z4600" s="9" t="str">
        <f t="shared" si="647"/>
        <v>High</v>
      </c>
    </row>
    <row r="4601" spans="1:26" x14ac:dyDescent="0.3">
      <c r="A4601" t="s">
        <v>5374</v>
      </c>
      <c r="B4601" s="6">
        <v>44317</v>
      </c>
      <c r="C4601" s="6" t="str">
        <f t="shared" si="640"/>
        <v>2021</v>
      </c>
      <c r="D4601" s="6" t="str">
        <f t="shared" si="641"/>
        <v>May</v>
      </c>
      <c r="E4601" s="6" t="str">
        <f t="shared" si="642"/>
        <v>Q2</v>
      </c>
      <c r="F4601" s="6" t="str">
        <f t="shared" si="643"/>
        <v>High</v>
      </c>
      <c r="G4601" s="6" t="str">
        <f t="shared" si="644"/>
        <v>Full Price</v>
      </c>
      <c r="H4601" s="6">
        <v>44320</v>
      </c>
      <c r="I4601" t="s">
        <v>5375</v>
      </c>
      <c r="J4601" t="s">
        <v>59</v>
      </c>
      <c r="K4601" t="s">
        <v>1105</v>
      </c>
      <c r="L4601" t="s">
        <v>30</v>
      </c>
      <c r="M4601" t="s">
        <v>31</v>
      </c>
      <c r="N4601" t="s">
        <v>53</v>
      </c>
      <c r="O4601" t="s">
        <v>62</v>
      </c>
      <c r="P4601" t="s">
        <v>1301</v>
      </c>
      <c r="Q4601" t="s">
        <v>191</v>
      </c>
      <c r="R4601" s="7">
        <v>0</v>
      </c>
      <c r="S4601" s="7">
        <f t="shared" si="639"/>
        <v>11.16</v>
      </c>
      <c r="T4601" s="8">
        <v>4.3524000000000003</v>
      </c>
      <c r="U4601" s="8" t="str">
        <f t="shared" si="645"/>
        <v>Low</v>
      </c>
      <c r="V4601" s="7">
        <v>2</v>
      </c>
      <c r="W4601" s="8">
        <v>11.16</v>
      </c>
      <c r="X4601" s="8">
        <f t="shared" si="646"/>
        <v>8436</v>
      </c>
      <c r="Y4601" s="9">
        <v>0.39</v>
      </c>
      <c r="Z4601" s="9" t="str">
        <f t="shared" si="647"/>
        <v>High</v>
      </c>
    </row>
    <row r="4602" spans="1:26" x14ac:dyDescent="0.3">
      <c r="A4602" t="s">
        <v>5374</v>
      </c>
      <c r="B4602" s="6">
        <v>44317</v>
      </c>
      <c r="C4602" s="6" t="str">
        <f t="shared" si="640"/>
        <v>2021</v>
      </c>
      <c r="D4602" s="6" t="str">
        <f t="shared" si="641"/>
        <v>May</v>
      </c>
      <c r="E4602" s="6" t="str">
        <f t="shared" si="642"/>
        <v>Q2</v>
      </c>
      <c r="F4602" s="6" t="str">
        <f t="shared" si="643"/>
        <v>High</v>
      </c>
      <c r="G4602" s="6" t="str">
        <f t="shared" si="644"/>
        <v>Full Price</v>
      </c>
      <c r="H4602" s="6">
        <v>44320</v>
      </c>
      <c r="I4602" t="s">
        <v>5375</v>
      </c>
      <c r="J4602" t="s">
        <v>67</v>
      </c>
      <c r="K4602" t="s">
        <v>4521</v>
      </c>
      <c r="L4602" t="s">
        <v>30</v>
      </c>
      <c r="M4602" t="s">
        <v>31</v>
      </c>
      <c r="N4602" t="s">
        <v>32</v>
      </c>
      <c r="O4602" t="s">
        <v>62</v>
      </c>
      <c r="P4602" t="s">
        <v>1301</v>
      </c>
      <c r="Q4602" t="s">
        <v>191</v>
      </c>
      <c r="R4602" s="7">
        <v>0</v>
      </c>
      <c r="S4602" s="7">
        <f t="shared" si="639"/>
        <v>109.92</v>
      </c>
      <c r="T4602" s="8">
        <v>53.860799999999998</v>
      </c>
      <c r="U4602" s="8" t="str">
        <f t="shared" si="645"/>
        <v>Low</v>
      </c>
      <c r="V4602" s="7">
        <v>2</v>
      </c>
      <c r="W4602" s="8">
        <v>109.92</v>
      </c>
      <c r="X4602" s="8">
        <f t="shared" si="646"/>
        <v>3600</v>
      </c>
      <c r="Y4602" s="9">
        <v>0.49</v>
      </c>
      <c r="Z4602" s="9" t="str">
        <f t="shared" si="647"/>
        <v>High</v>
      </c>
    </row>
    <row r="4603" spans="1:26" x14ac:dyDescent="0.3">
      <c r="A4603" t="s">
        <v>5374</v>
      </c>
      <c r="B4603" s="6">
        <v>44317</v>
      </c>
      <c r="C4603" s="6" t="str">
        <f t="shared" si="640"/>
        <v>2021</v>
      </c>
      <c r="D4603" s="6" t="str">
        <f t="shared" si="641"/>
        <v>May</v>
      </c>
      <c r="E4603" s="6" t="str">
        <f t="shared" si="642"/>
        <v>Q2</v>
      </c>
      <c r="F4603" s="6" t="str">
        <f t="shared" si="643"/>
        <v>High</v>
      </c>
      <c r="G4603" s="6" t="str">
        <f t="shared" si="644"/>
        <v>Full Price</v>
      </c>
      <c r="H4603" s="6">
        <v>44320</v>
      </c>
      <c r="I4603" t="s">
        <v>5375</v>
      </c>
      <c r="J4603" t="s">
        <v>67</v>
      </c>
      <c r="K4603" t="s">
        <v>1934</v>
      </c>
      <c r="L4603" t="s">
        <v>30</v>
      </c>
      <c r="M4603" t="s">
        <v>31</v>
      </c>
      <c r="N4603" t="s">
        <v>32</v>
      </c>
      <c r="O4603" t="s">
        <v>62</v>
      </c>
      <c r="P4603" t="s">
        <v>1301</v>
      </c>
      <c r="Q4603" t="s">
        <v>191</v>
      </c>
      <c r="R4603" s="7">
        <v>0</v>
      </c>
      <c r="S4603" s="7">
        <f t="shared" si="639"/>
        <v>19.440000000000001</v>
      </c>
      <c r="T4603" s="8">
        <v>9.3312000000000008</v>
      </c>
      <c r="U4603" s="8" t="str">
        <f t="shared" si="645"/>
        <v>Low</v>
      </c>
      <c r="V4603" s="7">
        <v>3</v>
      </c>
      <c r="W4603" s="8">
        <v>19.440000000000001</v>
      </c>
      <c r="X4603" s="8">
        <f t="shared" si="646"/>
        <v>7206</v>
      </c>
      <c r="Y4603" s="9">
        <v>0.48</v>
      </c>
      <c r="Z4603" s="9" t="str">
        <f t="shared" si="647"/>
        <v>High</v>
      </c>
    </row>
    <row r="4604" spans="1:26" x14ac:dyDescent="0.3">
      <c r="A4604" t="s">
        <v>5376</v>
      </c>
      <c r="B4604" s="6">
        <v>44317</v>
      </c>
      <c r="C4604" s="6" t="str">
        <f t="shared" si="640"/>
        <v>2021</v>
      </c>
      <c r="D4604" s="6" t="str">
        <f t="shared" si="641"/>
        <v>May</v>
      </c>
      <c r="E4604" s="6" t="str">
        <f t="shared" si="642"/>
        <v>Q2</v>
      </c>
      <c r="F4604" s="6" t="str">
        <f t="shared" si="643"/>
        <v>Low</v>
      </c>
      <c r="G4604" s="6" t="str">
        <f t="shared" si="644"/>
        <v>Discounted</v>
      </c>
      <c r="H4604" s="6">
        <v>44320</v>
      </c>
      <c r="I4604" t="s">
        <v>1241</v>
      </c>
      <c r="J4604" t="s">
        <v>425</v>
      </c>
      <c r="K4604" t="s">
        <v>1368</v>
      </c>
      <c r="L4604" t="s">
        <v>30</v>
      </c>
      <c r="M4604" t="s">
        <v>76</v>
      </c>
      <c r="N4604" t="s">
        <v>262</v>
      </c>
      <c r="O4604" t="s">
        <v>62</v>
      </c>
      <c r="P4604" t="s">
        <v>1010</v>
      </c>
      <c r="Q4604" t="s">
        <v>202</v>
      </c>
      <c r="R4604" s="7">
        <v>0.4</v>
      </c>
      <c r="S4604" s="7">
        <f t="shared" si="639"/>
        <v>222.37199999999999</v>
      </c>
      <c r="T4604" s="8">
        <v>-142.071</v>
      </c>
      <c r="U4604" s="8" t="str">
        <f t="shared" si="645"/>
        <v>Loss</v>
      </c>
      <c r="V4604" s="7">
        <v>3</v>
      </c>
      <c r="W4604" s="8">
        <v>370.62</v>
      </c>
      <c r="X4604" s="8">
        <f t="shared" si="646"/>
        <v>1568</v>
      </c>
      <c r="Y4604" s="9">
        <v>-0.383333333</v>
      </c>
      <c r="Z4604" s="9" t="str">
        <f t="shared" si="647"/>
        <v>Low</v>
      </c>
    </row>
    <row r="4605" spans="1:26" x14ac:dyDescent="0.3">
      <c r="A4605" t="s">
        <v>5376</v>
      </c>
      <c r="B4605" s="6">
        <v>44317</v>
      </c>
      <c r="C4605" s="6" t="str">
        <f t="shared" si="640"/>
        <v>2021</v>
      </c>
      <c r="D4605" s="6" t="str">
        <f t="shared" si="641"/>
        <v>May</v>
      </c>
      <c r="E4605" s="6" t="str">
        <f t="shared" si="642"/>
        <v>Q2</v>
      </c>
      <c r="F4605" s="6" t="str">
        <f t="shared" si="643"/>
        <v>Low</v>
      </c>
      <c r="G4605" s="6" t="str">
        <f t="shared" si="644"/>
        <v>Discounted</v>
      </c>
      <c r="H4605" s="6">
        <v>44320</v>
      </c>
      <c r="I4605" t="s">
        <v>1241</v>
      </c>
      <c r="J4605" t="s">
        <v>105</v>
      </c>
      <c r="K4605" t="s">
        <v>1588</v>
      </c>
      <c r="L4605" t="s">
        <v>30</v>
      </c>
      <c r="M4605" t="s">
        <v>31</v>
      </c>
      <c r="N4605" t="s">
        <v>41</v>
      </c>
      <c r="O4605" t="s">
        <v>62</v>
      </c>
      <c r="P4605" t="s">
        <v>1010</v>
      </c>
      <c r="Q4605" t="s">
        <v>202</v>
      </c>
      <c r="R4605" s="7">
        <v>0.7</v>
      </c>
      <c r="S4605" s="7">
        <f t="shared" si="639"/>
        <v>0.82260000000000022</v>
      </c>
      <c r="T4605" s="8">
        <v>-2.0108000000000001</v>
      </c>
      <c r="U4605" s="8" t="str">
        <f t="shared" si="645"/>
        <v>Loss</v>
      </c>
      <c r="V4605" s="7">
        <v>2</v>
      </c>
      <c r="W4605" s="8">
        <v>2.742</v>
      </c>
      <c r="X4605" s="8">
        <f t="shared" si="646"/>
        <v>9836</v>
      </c>
      <c r="Y4605" s="9">
        <v>-0.73333333300000003</v>
      </c>
      <c r="Z4605" s="9" t="str">
        <f t="shared" si="647"/>
        <v>Low</v>
      </c>
    </row>
    <row r="4606" spans="1:26" x14ac:dyDescent="0.3">
      <c r="A4606" t="s">
        <v>5376</v>
      </c>
      <c r="B4606" s="6">
        <v>44317</v>
      </c>
      <c r="C4606" s="6" t="str">
        <f t="shared" si="640"/>
        <v>2021</v>
      </c>
      <c r="D4606" s="6" t="str">
        <f t="shared" si="641"/>
        <v>May</v>
      </c>
      <c r="E4606" s="6" t="str">
        <f t="shared" si="642"/>
        <v>Q2</v>
      </c>
      <c r="F4606" s="6" t="str">
        <f t="shared" si="643"/>
        <v>High</v>
      </c>
      <c r="G4606" s="6" t="str">
        <f t="shared" si="644"/>
        <v>Discounted</v>
      </c>
      <c r="H4606" s="6">
        <v>44320</v>
      </c>
      <c r="I4606" t="s">
        <v>1241</v>
      </c>
      <c r="J4606" t="s">
        <v>44</v>
      </c>
      <c r="K4606" t="s">
        <v>2260</v>
      </c>
      <c r="L4606" t="s">
        <v>30</v>
      </c>
      <c r="M4606" t="s">
        <v>31</v>
      </c>
      <c r="N4606" t="s">
        <v>46</v>
      </c>
      <c r="O4606" t="s">
        <v>62</v>
      </c>
      <c r="P4606" t="s">
        <v>1010</v>
      </c>
      <c r="Q4606" t="s">
        <v>202</v>
      </c>
      <c r="R4606" s="7">
        <v>0.2</v>
      </c>
      <c r="S4606" s="7">
        <f t="shared" si="639"/>
        <v>3.1871999999999998</v>
      </c>
      <c r="T4606" s="8">
        <v>1.2948</v>
      </c>
      <c r="U4606" s="8" t="str">
        <f t="shared" si="645"/>
        <v>Low</v>
      </c>
      <c r="V4606" s="7">
        <v>1</v>
      </c>
      <c r="W4606" s="8">
        <v>3.984</v>
      </c>
      <c r="X4606" s="8">
        <f t="shared" si="646"/>
        <v>9633</v>
      </c>
      <c r="Y4606" s="9">
        <v>0.32500000000000001</v>
      </c>
      <c r="Z4606" s="9" t="str">
        <f t="shared" si="647"/>
        <v>High</v>
      </c>
    </row>
    <row r="4607" spans="1:26" x14ac:dyDescent="0.3">
      <c r="A4607" t="s">
        <v>5377</v>
      </c>
      <c r="B4607" s="6">
        <v>44318</v>
      </c>
      <c r="C4607" s="6" t="str">
        <f t="shared" si="640"/>
        <v>2021</v>
      </c>
      <c r="D4607" s="6" t="str">
        <f t="shared" si="641"/>
        <v>May</v>
      </c>
      <c r="E4607" s="6" t="str">
        <f t="shared" si="642"/>
        <v>Q2</v>
      </c>
      <c r="F4607" s="6" t="str">
        <f t="shared" si="643"/>
        <v>High</v>
      </c>
      <c r="G4607" s="6" t="str">
        <f t="shared" si="644"/>
        <v>Discounted</v>
      </c>
      <c r="H4607" s="6">
        <v>44322</v>
      </c>
      <c r="I4607" t="s">
        <v>2291</v>
      </c>
      <c r="J4607" t="s">
        <v>44</v>
      </c>
      <c r="K4607" t="s">
        <v>5378</v>
      </c>
      <c r="L4607" t="s">
        <v>30</v>
      </c>
      <c r="M4607" t="s">
        <v>31</v>
      </c>
      <c r="N4607" t="s">
        <v>46</v>
      </c>
      <c r="O4607" t="s">
        <v>33</v>
      </c>
      <c r="P4607" t="s">
        <v>2642</v>
      </c>
      <c r="Q4607" t="s">
        <v>35</v>
      </c>
      <c r="R4607" s="7">
        <v>0.2</v>
      </c>
      <c r="S4607" s="7">
        <f t="shared" si="639"/>
        <v>4.032</v>
      </c>
      <c r="T4607" s="8">
        <v>1.764</v>
      </c>
      <c r="U4607" s="8" t="str">
        <f t="shared" si="645"/>
        <v>Low</v>
      </c>
      <c r="V4607" s="7">
        <v>2</v>
      </c>
      <c r="W4607" s="8">
        <v>5.04</v>
      </c>
      <c r="X4607" s="8">
        <f t="shared" si="646"/>
        <v>9474</v>
      </c>
      <c r="Y4607" s="9">
        <v>0.35</v>
      </c>
      <c r="Z4607" s="9" t="str">
        <f t="shared" si="647"/>
        <v>High</v>
      </c>
    </row>
    <row r="4608" spans="1:26" x14ac:dyDescent="0.3">
      <c r="A4608" t="s">
        <v>5377</v>
      </c>
      <c r="B4608" s="6">
        <v>44318</v>
      </c>
      <c r="C4608" s="6" t="str">
        <f t="shared" si="640"/>
        <v>2021</v>
      </c>
      <c r="D4608" s="6" t="str">
        <f t="shared" si="641"/>
        <v>May</v>
      </c>
      <c r="E4608" s="6" t="str">
        <f t="shared" si="642"/>
        <v>Q2</v>
      </c>
      <c r="F4608" s="6" t="str">
        <f t="shared" si="643"/>
        <v>Low</v>
      </c>
      <c r="G4608" s="6" t="str">
        <f t="shared" si="644"/>
        <v>Discounted</v>
      </c>
      <c r="H4608" s="6">
        <v>44322</v>
      </c>
      <c r="I4608" t="s">
        <v>2291</v>
      </c>
      <c r="J4608" t="s">
        <v>371</v>
      </c>
      <c r="K4608" t="s">
        <v>372</v>
      </c>
      <c r="L4608" t="s">
        <v>30</v>
      </c>
      <c r="M4608" t="s">
        <v>31</v>
      </c>
      <c r="N4608" t="s">
        <v>49</v>
      </c>
      <c r="O4608" t="s">
        <v>33</v>
      </c>
      <c r="P4608" t="s">
        <v>2642</v>
      </c>
      <c r="Q4608" t="s">
        <v>35</v>
      </c>
      <c r="R4608" s="7">
        <v>0.2</v>
      </c>
      <c r="S4608" s="7">
        <f t="shared" si="639"/>
        <v>15.1488</v>
      </c>
      <c r="T4608" s="8">
        <v>-3.7871999999999999</v>
      </c>
      <c r="U4608" s="8" t="str">
        <f t="shared" si="645"/>
        <v>Loss</v>
      </c>
      <c r="V4608" s="7">
        <v>3</v>
      </c>
      <c r="W4608" s="8">
        <v>18.936</v>
      </c>
      <c r="X4608" s="8">
        <f t="shared" si="646"/>
        <v>7283</v>
      </c>
      <c r="Y4608" s="9">
        <v>-0.2</v>
      </c>
      <c r="Z4608" s="9" t="str">
        <f t="shared" si="647"/>
        <v>Low</v>
      </c>
    </row>
    <row r="4609" spans="1:26" x14ac:dyDescent="0.3">
      <c r="A4609" t="s">
        <v>5377</v>
      </c>
      <c r="B4609" s="6">
        <v>44318</v>
      </c>
      <c r="C4609" s="6" t="str">
        <f t="shared" si="640"/>
        <v>2021</v>
      </c>
      <c r="D4609" s="6" t="str">
        <f t="shared" si="641"/>
        <v>May</v>
      </c>
      <c r="E4609" s="6" t="str">
        <f t="shared" si="642"/>
        <v>Q2</v>
      </c>
      <c r="F4609" s="6" t="str">
        <f t="shared" si="643"/>
        <v>Low</v>
      </c>
      <c r="G4609" s="6" t="str">
        <f t="shared" si="644"/>
        <v>Discounted</v>
      </c>
      <c r="H4609" s="6">
        <v>44322</v>
      </c>
      <c r="I4609" t="s">
        <v>2291</v>
      </c>
      <c r="J4609" t="s">
        <v>714</v>
      </c>
      <c r="K4609" t="s">
        <v>715</v>
      </c>
      <c r="L4609" t="s">
        <v>30</v>
      </c>
      <c r="M4609" t="s">
        <v>31</v>
      </c>
      <c r="N4609" t="s">
        <v>49</v>
      </c>
      <c r="O4609" t="s">
        <v>33</v>
      </c>
      <c r="P4609" t="s">
        <v>2642</v>
      </c>
      <c r="Q4609" t="s">
        <v>35</v>
      </c>
      <c r="R4609" s="7">
        <v>0.2</v>
      </c>
      <c r="S4609" s="7">
        <f t="shared" si="639"/>
        <v>10.137600000000001</v>
      </c>
      <c r="T4609" s="8">
        <v>-3.1680000000000001</v>
      </c>
      <c r="U4609" s="8" t="str">
        <f t="shared" si="645"/>
        <v>Loss</v>
      </c>
      <c r="V4609" s="7">
        <v>3</v>
      </c>
      <c r="W4609" s="8">
        <v>12.672000000000001</v>
      </c>
      <c r="X4609" s="8">
        <f t="shared" si="646"/>
        <v>8190</v>
      </c>
      <c r="Y4609" s="9">
        <v>-0.25</v>
      </c>
      <c r="Z4609" s="9" t="str">
        <f t="shared" si="647"/>
        <v>Low</v>
      </c>
    </row>
    <row r="4610" spans="1:26" x14ac:dyDescent="0.3">
      <c r="A4610" t="s">
        <v>5379</v>
      </c>
      <c r="B4610" s="6">
        <v>44318</v>
      </c>
      <c r="C4610" s="6" t="str">
        <f t="shared" si="640"/>
        <v>2021</v>
      </c>
      <c r="D4610" s="6" t="str">
        <f t="shared" si="641"/>
        <v>May</v>
      </c>
      <c r="E4610" s="6" t="str">
        <f t="shared" si="642"/>
        <v>Q2</v>
      </c>
      <c r="F4610" s="6" t="str">
        <f t="shared" si="643"/>
        <v>Low</v>
      </c>
      <c r="G4610" s="6" t="str">
        <f t="shared" si="644"/>
        <v>Discounted</v>
      </c>
      <c r="H4610" s="6">
        <v>44322</v>
      </c>
      <c r="I4610" t="s">
        <v>1341</v>
      </c>
      <c r="J4610" t="s">
        <v>472</v>
      </c>
      <c r="K4610" t="s">
        <v>2417</v>
      </c>
      <c r="L4610" t="s">
        <v>30</v>
      </c>
      <c r="M4610" t="s">
        <v>76</v>
      </c>
      <c r="N4610" t="s">
        <v>77</v>
      </c>
      <c r="O4610" t="s">
        <v>33</v>
      </c>
      <c r="P4610" t="s">
        <v>4019</v>
      </c>
      <c r="Q4610" t="s">
        <v>35</v>
      </c>
      <c r="R4610" s="7">
        <v>0.3</v>
      </c>
      <c r="S4610" s="7">
        <f t="shared" ref="S4610:S4673" si="648">W4610 - (W4610 * R4610)</f>
        <v>256.72080000000005</v>
      </c>
      <c r="T4610" s="8">
        <v>-110.0232</v>
      </c>
      <c r="U4610" s="8" t="str">
        <f t="shared" si="645"/>
        <v>Loss</v>
      </c>
      <c r="V4610" s="7">
        <v>4</v>
      </c>
      <c r="W4610" s="8">
        <v>366.74400000000003</v>
      </c>
      <c r="X4610" s="8">
        <f t="shared" si="646"/>
        <v>1584</v>
      </c>
      <c r="Y4610" s="9">
        <v>-0.3</v>
      </c>
      <c r="Z4610" s="9" t="str">
        <f t="shared" si="647"/>
        <v>Low</v>
      </c>
    </row>
    <row r="4611" spans="1:26" x14ac:dyDescent="0.3">
      <c r="A4611" t="s">
        <v>5380</v>
      </c>
      <c r="B4611" s="6">
        <v>44318</v>
      </c>
      <c r="C4611" s="6" t="str">
        <f t="shared" ref="C4611:C4674" si="649">TEXT(B4611, "YYYY")</f>
        <v>2021</v>
      </c>
      <c r="D4611" s="6" t="str">
        <f t="shared" ref="D4611:D4674" si="650">TEXT(B4611, "MMMM")</f>
        <v>May</v>
      </c>
      <c r="E4611" s="6" t="str">
        <f t="shared" ref="E4611:E4674" si="651">"Q" &amp; INT((MONTH(B4611) - 1) / 3) + 1</f>
        <v>Q2</v>
      </c>
      <c r="F4611" s="6" t="str">
        <f t="shared" ref="F4611:F4674" si="652">IF(Y4611&gt; 0.2, "High", "Low")</f>
        <v>High</v>
      </c>
      <c r="G4611" s="6" t="str">
        <f t="shared" ref="G4611:G4674" si="653">IF(R4611&gt;0, "Discounted", "Full Price")</f>
        <v>Discounted</v>
      </c>
      <c r="H4611" s="6">
        <v>44318</v>
      </c>
      <c r="I4611" t="s">
        <v>1155</v>
      </c>
      <c r="J4611" t="s">
        <v>695</v>
      </c>
      <c r="K4611" t="s">
        <v>3079</v>
      </c>
      <c r="L4611" t="s">
        <v>30</v>
      </c>
      <c r="M4611" t="s">
        <v>31</v>
      </c>
      <c r="N4611" t="s">
        <v>41</v>
      </c>
      <c r="O4611" t="s">
        <v>54</v>
      </c>
      <c r="P4611" t="s">
        <v>270</v>
      </c>
      <c r="Q4611" t="s">
        <v>271</v>
      </c>
      <c r="R4611" s="7">
        <v>0.2</v>
      </c>
      <c r="S4611" s="7">
        <f t="shared" si="648"/>
        <v>36.460799999999999</v>
      </c>
      <c r="T4611" s="8">
        <v>15.951599999999999</v>
      </c>
      <c r="U4611" s="8" t="str">
        <f t="shared" ref="U4611:U4674" si="654">IF(T4611 &lt; 0, "Loss", IF(T4611 &lt; 100, "Low", IF(T4611 &lt; 500, "Medium", "High")))</f>
        <v>Low</v>
      </c>
      <c r="V4611" s="7">
        <v>3</v>
      </c>
      <c r="W4611" s="8">
        <v>45.576000000000001</v>
      </c>
      <c r="X4611" s="8">
        <f t="shared" ref="X4611:X4674" si="655">_xlfn.RANK.EQ(W4611, W$2:W$9994)</f>
        <v>5348</v>
      </c>
      <c r="Y4611" s="9">
        <v>0.35</v>
      </c>
      <c r="Z4611" s="9" t="str">
        <f t="shared" ref="Z4611:Z4674" si="656">IF(Y4611 &gt; 0.2, "High", "Low")</f>
        <v>High</v>
      </c>
    </row>
    <row r="4612" spans="1:26" x14ac:dyDescent="0.3">
      <c r="A4612" t="s">
        <v>5380</v>
      </c>
      <c r="B4612" s="6">
        <v>44318</v>
      </c>
      <c r="C4612" s="6" t="str">
        <f t="shared" si="649"/>
        <v>2021</v>
      </c>
      <c r="D4612" s="6" t="str">
        <f t="shared" si="650"/>
        <v>May</v>
      </c>
      <c r="E4612" s="6" t="str">
        <f t="shared" si="651"/>
        <v>Q2</v>
      </c>
      <c r="F4612" s="6" t="str">
        <f t="shared" si="652"/>
        <v>High</v>
      </c>
      <c r="G4612" s="6" t="str">
        <f t="shared" si="653"/>
        <v>Full Price</v>
      </c>
      <c r="H4612" s="6">
        <v>44318</v>
      </c>
      <c r="I4612" t="s">
        <v>1155</v>
      </c>
      <c r="J4612" t="s">
        <v>89</v>
      </c>
      <c r="K4612" t="s">
        <v>5381</v>
      </c>
      <c r="L4612" t="s">
        <v>30</v>
      </c>
      <c r="M4612" t="s">
        <v>31</v>
      </c>
      <c r="N4612" t="s">
        <v>49</v>
      </c>
      <c r="O4612" t="s">
        <v>54</v>
      </c>
      <c r="P4612" t="s">
        <v>270</v>
      </c>
      <c r="Q4612" t="s">
        <v>271</v>
      </c>
      <c r="R4612" s="7">
        <v>0</v>
      </c>
      <c r="S4612" s="7">
        <f t="shared" si="648"/>
        <v>44.94</v>
      </c>
      <c r="T4612" s="8">
        <v>12.5832</v>
      </c>
      <c r="U4612" s="8" t="str">
        <f t="shared" si="654"/>
        <v>Low</v>
      </c>
      <c r="V4612" s="7">
        <v>3</v>
      </c>
      <c r="W4612" s="8">
        <v>44.94</v>
      </c>
      <c r="X4612" s="8">
        <f t="shared" si="655"/>
        <v>5386</v>
      </c>
      <c r="Y4612" s="9">
        <v>0.28000000000000003</v>
      </c>
      <c r="Z4612" s="9" t="str">
        <f t="shared" si="656"/>
        <v>High</v>
      </c>
    </row>
    <row r="4613" spans="1:26" x14ac:dyDescent="0.3">
      <c r="A4613" t="s">
        <v>5382</v>
      </c>
      <c r="B4613" s="6">
        <v>44318</v>
      </c>
      <c r="C4613" s="6" t="str">
        <f t="shared" si="649"/>
        <v>2021</v>
      </c>
      <c r="D4613" s="6" t="str">
        <f t="shared" si="650"/>
        <v>May</v>
      </c>
      <c r="E4613" s="6" t="str">
        <f t="shared" si="651"/>
        <v>Q2</v>
      </c>
      <c r="F4613" s="6" t="str">
        <f t="shared" si="652"/>
        <v>Low</v>
      </c>
      <c r="G4613" s="6" t="str">
        <f t="shared" si="653"/>
        <v>Discounted</v>
      </c>
      <c r="H4613" s="6">
        <v>44323</v>
      </c>
      <c r="I4613" t="s">
        <v>5166</v>
      </c>
      <c r="J4613" t="s">
        <v>216</v>
      </c>
      <c r="K4613" t="s">
        <v>3731</v>
      </c>
      <c r="L4613" t="s">
        <v>30</v>
      </c>
      <c r="M4613" t="s">
        <v>31</v>
      </c>
      <c r="N4613" t="s">
        <v>53</v>
      </c>
      <c r="O4613" t="s">
        <v>33</v>
      </c>
      <c r="P4613" t="s">
        <v>34</v>
      </c>
      <c r="Q4613" t="s">
        <v>35</v>
      </c>
      <c r="R4613" s="7">
        <v>0.2</v>
      </c>
      <c r="S4613" s="7">
        <f t="shared" si="648"/>
        <v>69.081600000000009</v>
      </c>
      <c r="T4613" s="8">
        <v>5.3970000000000002</v>
      </c>
      <c r="U4613" s="8" t="str">
        <f t="shared" si="654"/>
        <v>Low</v>
      </c>
      <c r="V4613" s="7">
        <v>3</v>
      </c>
      <c r="W4613" s="8">
        <v>86.352000000000004</v>
      </c>
      <c r="X4613" s="8">
        <f t="shared" si="655"/>
        <v>4066</v>
      </c>
      <c r="Y4613" s="9">
        <v>6.25E-2</v>
      </c>
      <c r="Z4613" s="9" t="str">
        <f t="shared" si="656"/>
        <v>Low</v>
      </c>
    </row>
    <row r="4614" spans="1:26" x14ac:dyDescent="0.3">
      <c r="A4614" t="s">
        <v>5383</v>
      </c>
      <c r="B4614" s="6">
        <v>44318</v>
      </c>
      <c r="C4614" s="6" t="str">
        <f t="shared" si="649"/>
        <v>2021</v>
      </c>
      <c r="D4614" s="6" t="str">
        <f t="shared" si="650"/>
        <v>May</v>
      </c>
      <c r="E4614" s="6" t="str">
        <f t="shared" si="651"/>
        <v>Q2</v>
      </c>
      <c r="F4614" s="6" t="str">
        <f t="shared" si="652"/>
        <v>Low</v>
      </c>
      <c r="G4614" s="6" t="str">
        <f t="shared" si="653"/>
        <v>Discounted</v>
      </c>
      <c r="H4614" s="6">
        <v>44324</v>
      </c>
      <c r="I4614" t="s">
        <v>1505</v>
      </c>
      <c r="J4614" t="s">
        <v>74</v>
      </c>
      <c r="K4614" t="s">
        <v>718</v>
      </c>
      <c r="L4614" t="s">
        <v>30</v>
      </c>
      <c r="M4614" t="s">
        <v>76</v>
      </c>
      <c r="N4614" t="s">
        <v>77</v>
      </c>
      <c r="O4614" t="s">
        <v>62</v>
      </c>
      <c r="P4614" t="s">
        <v>642</v>
      </c>
      <c r="Q4614" t="s">
        <v>453</v>
      </c>
      <c r="R4614" s="7">
        <v>0.2</v>
      </c>
      <c r="S4614" s="7">
        <f t="shared" si="648"/>
        <v>149.6448</v>
      </c>
      <c r="T4614" s="8">
        <v>11.691000000000001</v>
      </c>
      <c r="U4614" s="8" t="str">
        <f t="shared" si="654"/>
        <v>Low</v>
      </c>
      <c r="V4614" s="7">
        <v>9</v>
      </c>
      <c r="W4614" s="8">
        <v>187.05600000000001</v>
      </c>
      <c r="X4614" s="8">
        <f t="shared" si="655"/>
        <v>2709</v>
      </c>
      <c r="Y4614" s="9">
        <v>6.25E-2</v>
      </c>
      <c r="Z4614" s="9" t="str">
        <f t="shared" si="656"/>
        <v>Low</v>
      </c>
    </row>
    <row r="4615" spans="1:26" x14ac:dyDescent="0.3">
      <c r="A4615" t="s">
        <v>5384</v>
      </c>
      <c r="B4615" s="6">
        <v>44318</v>
      </c>
      <c r="C4615" s="6" t="str">
        <f t="shared" si="649"/>
        <v>2021</v>
      </c>
      <c r="D4615" s="6" t="str">
        <f t="shared" si="650"/>
        <v>May</v>
      </c>
      <c r="E4615" s="6" t="str">
        <f t="shared" si="651"/>
        <v>Q2</v>
      </c>
      <c r="F4615" s="6" t="str">
        <f t="shared" si="652"/>
        <v>High</v>
      </c>
      <c r="G4615" s="6" t="str">
        <f t="shared" si="653"/>
        <v>Full Price</v>
      </c>
      <c r="H4615" s="6">
        <v>44322</v>
      </c>
      <c r="I4615" t="s">
        <v>895</v>
      </c>
      <c r="J4615" t="s">
        <v>192</v>
      </c>
      <c r="K4615" t="s">
        <v>3922</v>
      </c>
      <c r="L4615" t="s">
        <v>61</v>
      </c>
      <c r="M4615" t="s">
        <v>76</v>
      </c>
      <c r="N4615" t="s">
        <v>99</v>
      </c>
      <c r="O4615" t="s">
        <v>54</v>
      </c>
      <c r="P4615" t="s">
        <v>270</v>
      </c>
      <c r="Q4615" t="s">
        <v>271</v>
      </c>
      <c r="R4615" s="7">
        <v>0</v>
      </c>
      <c r="S4615" s="7">
        <f t="shared" si="648"/>
        <v>12.56</v>
      </c>
      <c r="T4615" s="8">
        <v>4.0191999999999997</v>
      </c>
      <c r="U4615" s="8" t="str">
        <f t="shared" si="654"/>
        <v>Low</v>
      </c>
      <c r="V4615" s="7">
        <v>2</v>
      </c>
      <c r="W4615" s="8">
        <v>12.56</v>
      </c>
      <c r="X4615" s="8">
        <f t="shared" si="655"/>
        <v>8210</v>
      </c>
      <c r="Y4615" s="9">
        <v>0.32</v>
      </c>
      <c r="Z4615" s="9" t="str">
        <f t="shared" si="656"/>
        <v>High</v>
      </c>
    </row>
    <row r="4616" spans="1:26" x14ac:dyDescent="0.3">
      <c r="A4616" t="s">
        <v>5384</v>
      </c>
      <c r="B4616" s="6">
        <v>44318</v>
      </c>
      <c r="C4616" s="6" t="str">
        <f t="shared" si="649"/>
        <v>2021</v>
      </c>
      <c r="D4616" s="6" t="str">
        <f t="shared" si="650"/>
        <v>May</v>
      </c>
      <c r="E4616" s="6" t="str">
        <f t="shared" si="651"/>
        <v>Q2</v>
      </c>
      <c r="F4616" s="6" t="str">
        <f t="shared" si="652"/>
        <v>High</v>
      </c>
      <c r="G4616" s="6" t="str">
        <f t="shared" si="653"/>
        <v>Full Price</v>
      </c>
      <c r="H4616" s="6">
        <v>44322</v>
      </c>
      <c r="I4616" t="s">
        <v>895</v>
      </c>
      <c r="J4616" t="s">
        <v>97</v>
      </c>
      <c r="K4616" t="s">
        <v>2610</v>
      </c>
      <c r="L4616" t="s">
        <v>61</v>
      </c>
      <c r="M4616" t="s">
        <v>76</v>
      </c>
      <c r="N4616" t="s">
        <v>99</v>
      </c>
      <c r="O4616" t="s">
        <v>54</v>
      </c>
      <c r="P4616" t="s">
        <v>270</v>
      </c>
      <c r="Q4616" t="s">
        <v>271</v>
      </c>
      <c r="R4616" s="7">
        <v>0</v>
      </c>
      <c r="S4616" s="7">
        <f t="shared" si="648"/>
        <v>214.7</v>
      </c>
      <c r="T4616" s="8">
        <v>83.733000000000004</v>
      </c>
      <c r="U4616" s="8" t="str">
        <f t="shared" si="654"/>
        <v>Low</v>
      </c>
      <c r="V4616" s="7">
        <v>5</v>
      </c>
      <c r="W4616" s="8">
        <v>214.7</v>
      </c>
      <c r="X4616" s="8">
        <f t="shared" si="655"/>
        <v>2453</v>
      </c>
      <c r="Y4616" s="9">
        <v>0.39</v>
      </c>
      <c r="Z4616" s="9" t="str">
        <f t="shared" si="656"/>
        <v>High</v>
      </c>
    </row>
    <row r="4617" spans="1:26" x14ac:dyDescent="0.3">
      <c r="A4617" t="s">
        <v>5384</v>
      </c>
      <c r="B4617" s="6">
        <v>44318</v>
      </c>
      <c r="C4617" s="6" t="str">
        <f t="shared" si="649"/>
        <v>2021</v>
      </c>
      <c r="D4617" s="6" t="str">
        <f t="shared" si="650"/>
        <v>May</v>
      </c>
      <c r="E4617" s="6" t="str">
        <f t="shared" si="651"/>
        <v>Q2</v>
      </c>
      <c r="F4617" s="6" t="str">
        <f t="shared" si="652"/>
        <v>High</v>
      </c>
      <c r="G4617" s="6" t="str">
        <f t="shared" si="653"/>
        <v>Discounted</v>
      </c>
      <c r="H4617" s="6">
        <v>44322</v>
      </c>
      <c r="I4617" t="s">
        <v>895</v>
      </c>
      <c r="J4617" t="s">
        <v>89</v>
      </c>
      <c r="K4617" t="s">
        <v>1545</v>
      </c>
      <c r="L4617" t="s">
        <v>61</v>
      </c>
      <c r="M4617" t="s">
        <v>31</v>
      </c>
      <c r="N4617" t="s">
        <v>41</v>
      </c>
      <c r="O4617" t="s">
        <v>54</v>
      </c>
      <c r="P4617" t="s">
        <v>270</v>
      </c>
      <c r="Q4617" t="s">
        <v>271</v>
      </c>
      <c r="R4617" s="7">
        <v>0.2</v>
      </c>
      <c r="S4617" s="7">
        <f t="shared" si="648"/>
        <v>72.384</v>
      </c>
      <c r="T4617" s="8">
        <v>33.93</v>
      </c>
      <c r="U4617" s="8" t="str">
        <f t="shared" si="654"/>
        <v>Low</v>
      </c>
      <c r="V4617" s="7">
        <v>3</v>
      </c>
      <c r="W4617" s="8">
        <v>90.48</v>
      </c>
      <c r="X4617" s="8">
        <f t="shared" si="655"/>
        <v>3969</v>
      </c>
      <c r="Y4617" s="9">
        <v>0.375</v>
      </c>
      <c r="Z4617" s="9" t="str">
        <f t="shared" si="656"/>
        <v>High</v>
      </c>
    </row>
    <row r="4618" spans="1:26" x14ac:dyDescent="0.3">
      <c r="A4618" t="s">
        <v>5384</v>
      </c>
      <c r="B4618" s="6">
        <v>44318</v>
      </c>
      <c r="C4618" s="6" t="str">
        <f t="shared" si="649"/>
        <v>2021</v>
      </c>
      <c r="D4618" s="6" t="str">
        <f t="shared" si="650"/>
        <v>May</v>
      </c>
      <c r="E4618" s="6" t="str">
        <f t="shared" si="651"/>
        <v>Q2</v>
      </c>
      <c r="F4618" s="6" t="str">
        <f t="shared" si="652"/>
        <v>High</v>
      </c>
      <c r="G4618" s="6" t="str">
        <f t="shared" si="653"/>
        <v>Full Price</v>
      </c>
      <c r="H4618" s="6">
        <v>44322</v>
      </c>
      <c r="I4618" t="s">
        <v>895</v>
      </c>
      <c r="J4618" t="s">
        <v>87</v>
      </c>
      <c r="K4618" t="s">
        <v>2360</v>
      </c>
      <c r="L4618" t="s">
        <v>61</v>
      </c>
      <c r="M4618" t="s">
        <v>31</v>
      </c>
      <c r="N4618" t="s">
        <v>32</v>
      </c>
      <c r="O4618" t="s">
        <v>54</v>
      </c>
      <c r="P4618" t="s">
        <v>270</v>
      </c>
      <c r="Q4618" t="s">
        <v>271</v>
      </c>
      <c r="R4618" s="7">
        <v>0</v>
      </c>
      <c r="S4618" s="7">
        <f t="shared" si="648"/>
        <v>13.08</v>
      </c>
      <c r="T4618" s="8">
        <v>6.0167999999999999</v>
      </c>
      <c r="U4618" s="8" t="str">
        <f t="shared" si="654"/>
        <v>Low</v>
      </c>
      <c r="V4618" s="7">
        <v>2</v>
      </c>
      <c r="W4618" s="8">
        <v>13.08</v>
      </c>
      <c r="X4618" s="8">
        <f t="shared" si="655"/>
        <v>8086</v>
      </c>
      <c r="Y4618" s="9">
        <v>0.46</v>
      </c>
      <c r="Z4618" s="9" t="str">
        <f t="shared" si="656"/>
        <v>High</v>
      </c>
    </row>
    <row r="4619" spans="1:26" x14ac:dyDescent="0.3">
      <c r="A4619" t="s">
        <v>5385</v>
      </c>
      <c r="B4619" s="6">
        <v>44319</v>
      </c>
      <c r="C4619" s="6" t="str">
        <f t="shared" si="649"/>
        <v>2021</v>
      </c>
      <c r="D4619" s="6" t="str">
        <f t="shared" si="650"/>
        <v>May</v>
      </c>
      <c r="E4619" s="6" t="str">
        <f t="shared" si="651"/>
        <v>Q2</v>
      </c>
      <c r="F4619" s="6" t="str">
        <f t="shared" si="652"/>
        <v>Low</v>
      </c>
      <c r="G4619" s="6" t="str">
        <f t="shared" si="653"/>
        <v>Discounted</v>
      </c>
      <c r="H4619" s="6">
        <v>44321</v>
      </c>
      <c r="I4619" t="s">
        <v>5386</v>
      </c>
      <c r="J4619" t="s">
        <v>89</v>
      </c>
      <c r="K4619" t="s">
        <v>2293</v>
      </c>
      <c r="L4619" t="s">
        <v>30</v>
      </c>
      <c r="M4619" t="s">
        <v>76</v>
      </c>
      <c r="N4619" t="s">
        <v>99</v>
      </c>
      <c r="O4619" t="s">
        <v>54</v>
      </c>
      <c r="P4619" t="s">
        <v>131</v>
      </c>
      <c r="Q4619" t="s">
        <v>132</v>
      </c>
      <c r="R4619" s="7">
        <v>0.2</v>
      </c>
      <c r="S4619" s="7">
        <f t="shared" si="648"/>
        <v>41.574400000000004</v>
      </c>
      <c r="T4619" s="8">
        <v>10.393599999999999</v>
      </c>
      <c r="U4619" s="8" t="str">
        <f t="shared" si="654"/>
        <v>Low</v>
      </c>
      <c r="V4619" s="7">
        <v>2</v>
      </c>
      <c r="W4619" s="8">
        <v>51.968000000000004</v>
      </c>
      <c r="X4619" s="8">
        <f t="shared" si="655"/>
        <v>5065</v>
      </c>
      <c r="Y4619" s="9">
        <v>0.2</v>
      </c>
      <c r="Z4619" s="9" t="str">
        <f t="shared" si="656"/>
        <v>Low</v>
      </c>
    </row>
    <row r="4620" spans="1:26" x14ac:dyDescent="0.3">
      <c r="A4620" t="s">
        <v>5385</v>
      </c>
      <c r="B4620" s="6">
        <v>44319</v>
      </c>
      <c r="C4620" s="6" t="str">
        <f t="shared" si="649"/>
        <v>2021</v>
      </c>
      <c r="D4620" s="6" t="str">
        <f t="shared" si="650"/>
        <v>May</v>
      </c>
      <c r="E4620" s="6" t="str">
        <f t="shared" si="651"/>
        <v>Q2</v>
      </c>
      <c r="F4620" s="6" t="str">
        <f t="shared" si="652"/>
        <v>High</v>
      </c>
      <c r="G4620" s="6" t="str">
        <f t="shared" si="653"/>
        <v>Discounted</v>
      </c>
      <c r="H4620" s="6">
        <v>44321</v>
      </c>
      <c r="I4620" t="s">
        <v>5386</v>
      </c>
      <c r="J4620" t="s">
        <v>44</v>
      </c>
      <c r="K4620" t="s">
        <v>5387</v>
      </c>
      <c r="L4620" t="s">
        <v>30</v>
      </c>
      <c r="M4620" t="s">
        <v>31</v>
      </c>
      <c r="N4620" t="s">
        <v>46</v>
      </c>
      <c r="O4620" t="s">
        <v>54</v>
      </c>
      <c r="P4620" t="s">
        <v>131</v>
      </c>
      <c r="Q4620" t="s">
        <v>132</v>
      </c>
      <c r="R4620" s="7">
        <v>0.2</v>
      </c>
      <c r="S4620" s="7">
        <f t="shared" si="648"/>
        <v>4.8</v>
      </c>
      <c r="T4620" s="8">
        <v>2.1</v>
      </c>
      <c r="U4620" s="8" t="str">
        <f t="shared" si="654"/>
        <v>Low</v>
      </c>
      <c r="V4620" s="7">
        <v>2</v>
      </c>
      <c r="W4620" s="8">
        <v>6</v>
      </c>
      <c r="X4620" s="8">
        <f t="shared" si="655"/>
        <v>9302</v>
      </c>
      <c r="Y4620" s="9">
        <v>0.35</v>
      </c>
      <c r="Z4620" s="9" t="str">
        <f t="shared" si="656"/>
        <v>High</v>
      </c>
    </row>
    <row r="4621" spans="1:26" x14ac:dyDescent="0.3">
      <c r="A4621" t="s">
        <v>5385</v>
      </c>
      <c r="B4621" s="6">
        <v>44319</v>
      </c>
      <c r="C4621" s="6" t="str">
        <f t="shared" si="649"/>
        <v>2021</v>
      </c>
      <c r="D4621" s="6" t="str">
        <f t="shared" si="650"/>
        <v>May</v>
      </c>
      <c r="E4621" s="6" t="str">
        <f t="shared" si="651"/>
        <v>Q2</v>
      </c>
      <c r="F4621" s="6" t="str">
        <f t="shared" si="652"/>
        <v>Low</v>
      </c>
      <c r="G4621" s="6" t="str">
        <f t="shared" si="653"/>
        <v>Discounted</v>
      </c>
      <c r="H4621" s="6">
        <v>44321</v>
      </c>
      <c r="I4621" t="s">
        <v>5386</v>
      </c>
      <c r="J4621" t="s">
        <v>141</v>
      </c>
      <c r="K4621" t="s">
        <v>3278</v>
      </c>
      <c r="L4621" t="s">
        <v>30</v>
      </c>
      <c r="M4621" t="s">
        <v>31</v>
      </c>
      <c r="N4621" t="s">
        <v>49</v>
      </c>
      <c r="O4621" t="s">
        <v>54</v>
      </c>
      <c r="P4621" t="s">
        <v>131</v>
      </c>
      <c r="Q4621" t="s">
        <v>132</v>
      </c>
      <c r="R4621" s="7">
        <v>0.2</v>
      </c>
      <c r="S4621" s="7">
        <f t="shared" si="648"/>
        <v>156.512</v>
      </c>
      <c r="T4621" s="8">
        <v>-44.018999999999998</v>
      </c>
      <c r="U4621" s="8" t="str">
        <f t="shared" si="654"/>
        <v>Loss</v>
      </c>
      <c r="V4621" s="7">
        <v>5</v>
      </c>
      <c r="W4621" s="8">
        <v>195.64</v>
      </c>
      <c r="X4621" s="8">
        <f t="shared" si="655"/>
        <v>2633</v>
      </c>
      <c r="Y4621" s="9">
        <v>-0.22500000000000001</v>
      </c>
      <c r="Z4621" s="9" t="str">
        <f t="shared" si="656"/>
        <v>Low</v>
      </c>
    </row>
    <row r="4622" spans="1:26" x14ac:dyDescent="0.3">
      <c r="A4622" t="s">
        <v>5385</v>
      </c>
      <c r="B4622" s="6">
        <v>44319</v>
      </c>
      <c r="C4622" s="6" t="str">
        <f t="shared" si="649"/>
        <v>2021</v>
      </c>
      <c r="D4622" s="6" t="str">
        <f t="shared" si="650"/>
        <v>May</v>
      </c>
      <c r="E4622" s="6" t="str">
        <f t="shared" si="651"/>
        <v>Q2</v>
      </c>
      <c r="F4622" s="6" t="str">
        <f t="shared" si="652"/>
        <v>Low</v>
      </c>
      <c r="G4622" s="6" t="str">
        <f t="shared" si="653"/>
        <v>Discounted</v>
      </c>
      <c r="H4622" s="6">
        <v>44321</v>
      </c>
      <c r="I4622" t="s">
        <v>5386</v>
      </c>
      <c r="J4622" t="s">
        <v>161</v>
      </c>
      <c r="K4622" t="s">
        <v>4614</v>
      </c>
      <c r="L4622" t="s">
        <v>30</v>
      </c>
      <c r="M4622" t="s">
        <v>91</v>
      </c>
      <c r="N4622" t="s">
        <v>110</v>
      </c>
      <c r="O4622" t="s">
        <v>54</v>
      </c>
      <c r="P4622" t="s">
        <v>131</v>
      </c>
      <c r="Q4622" t="s">
        <v>132</v>
      </c>
      <c r="R4622" s="7">
        <v>0.2</v>
      </c>
      <c r="S4622" s="7">
        <f t="shared" si="648"/>
        <v>345.58080000000001</v>
      </c>
      <c r="T4622" s="8">
        <v>-75.595799999999997</v>
      </c>
      <c r="U4622" s="8" t="str">
        <f t="shared" si="654"/>
        <v>Loss</v>
      </c>
      <c r="V4622" s="7">
        <v>3</v>
      </c>
      <c r="W4622" s="8">
        <v>431.976</v>
      </c>
      <c r="X4622" s="8">
        <f t="shared" si="655"/>
        <v>1374</v>
      </c>
      <c r="Y4622" s="9">
        <v>-0.17499999999999999</v>
      </c>
      <c r="Z4622" s="9" t="str">
        <f t="shared" si="656"/>
        <v>Low</v>
      </c>
    </row>
    <row r="4623" spans="1:26" x14ac:dyDescent="0.3">
      <c r="A4623" t="s">
        <v>5385</v>
      </c>
      <c r="B4623" s="6">
        <v>44319</v>
      </c>
      <c r="C4623" s="6" t="str">
        <f t="shared" si="649"/>
        <v>2021</v>
      </c>
      <c r="D4623" s="6" t="str">
        <f t="shared" si="650"/>
        <v>May</v>
      </c>
      <c r="E4623" s="6" t="str">
        <f t="shared" si="651"/>
        <v>Q2</v>
      </c>
      <c r="F4623" s="6" t="str">
        <f t="shared" si="652"/>
        <v>High</v>
      </c>
      <c r="G4623" s="6" t="str">
        <f t="shared" si="653"/>
        <v>Discounted</v>
      </c>
      <c r="H4623" s="6">
        <v>44321</v>
      </c>
      <c r="I4623" t="s">
        <v>5386</v>
      </c>
      <c r="J4623" t="s">
        <v>524</v>
      </c>
      <c r="K4623" t="s">
        <v>2755</v>
      </c>
      <c r="L4623" t="s">
        <v>30</v>
      </c>
      <c r="M4623" t="s">
        <v>91</v>
      </c>
      <c r="N4623" t="s">
        <v>110</v>
      </c>
      <c r="O4623" t="s">
        <v>54</v>
      </c>
      <c r="P4623" t="s">
        <v>131</v>
      </c>
      <c r="Q4623" t="s">
        <v>132</v>
      </c>
      <c r="R4623" s="7">
        <v>0.2</v>
      </c>
      <c r="S4623" s="7">
        <f t="shared" si="648"/>
        <v>106.01600000000001</v>
      </c>
      <c r="T4623" s="8">
        <v>34.786499999999997</v>
      </c>
      <c r="U4623" s="8" t="str">
        <f t="shared" si="654"/>
        <v>Low</v>
      </c>
      <c r="V4623" s="7">
        <v>5</v>
      </c>
      <c r="W4623" s="8">
        <v>132.52000000000001</v>
      </c>
      <c r="X4623" s="8">
        <f t="shared" si="655"/>
        <v>3271</v>
      </c>
      <c r="Y4623" s="9">
        <v>0.26250000000000001</v>
      </c>
      <c r="Z4623" s="9" t="str">
        <f t="shared" si="656"/>
        <v>High</v>
      </c>
    </row>
    <row r="4624" spans="1:26" x14ac:dyDescent="0.3">
      <c r="A4624" t="s">
        <v>5385</v>
      </c>
      <c r="B4624" s="6">
        <v>44319</v>
      </c>
      <c r="C4624" s="6" t="str">
        <f t="shared" si="649"/>
        <v>2021</v>
      </c>
      <c r="D4624" s="6" t="str">
        <f t="shared" si="650"/>
        <v>May</v>
      </c>
      <c r="E4624" s="6" t="str">
        <f t="shared" si="651"/>
        <v>Q2</v>
      </c>
      <c r="F4624" s="6" t="str">
        <f t="shared" si="652"/>
        <v>Low</v>
      </c>
      <c r="G4624" s="6" t="str">
        <f t="shared" si="653"/>
        <v>Discounted</v>
      </c>
      <c r="H4624" s="6">
        <v>44321</v>
      </c>
      <c r="I4624" t="s">
        <v>5386</v>
      </c>
      <c r="J4624" t="s">
        <v>598</v>
      </c>
      <c r="K4624" t="s">
        <v>5388</v>
      </c>
      <c r="L4624" t="s">
        <v>30</v>
      </c>
      <c r="M4624" t="s">
        <v>91</v>
      </c>
      <c r="N4624" t="s">
        <v>534</v>
      </c>
      <c r="O4624" t="s">
        <v>54</v>
      </c>
      <c r="P4624" t="s">
        <v>131</v>
      </c>
      <c r="Q4624" t="s">
        <v>132</v>
      </c>
      <c r="R4624" s="7">
        <v>0.7</v>
      </c>
      <c r="S4624" s="7">
        <f t="shared" si="648"/>
        <v>67.481100000000026</v>
      </c>
      <c r="T4624" s="8">
        <v>-164.9538</v>
      </c>
      <c r="U4624" s="8" t="str">
        <f t="shared" si="654"/>
        <v>Loss</v>
      </c>
      <c r="V4624" s="7">
        <v>3</v>
      </c>
      <c r="W4624" s="8">
        <v>224.93700000000001</v>
      </c>
      <c r="X4624" s="8">
        <f t="shared" si="655"/>
        <v>2381</v>
      </c>
      <c r="Y4624" s="9">
        <v>-0.73333333300000003</v>
      </c>
      <c r="Z4624" s="9" t="str">
        <f t="shared" si="656"/>
        <v>Low</v>
      </c>
    </row>
    <row r="4625" spans="1:26" x14ac:dyDescent="0.3">
      <c r="A4625" t="s">
        <v>5389</v>
      </c>
      <c r="B4625" s="6">
        <v>44319</v>
      </c>
      <c r="C4625" s="6" t="str">
        <f t="shared" si="649"/>
        <v>2021</v>
      </c>
      <c r="D4625" s="6" t="str">
        <f t="shared" si="650"/>
        <v>May</v>
      </c>
      <c r="E4625" s="6" t="str">
        <f t="shared" si="651"/>
        <v>Q2</v>
      </c>
      <c r="F4625" s="6" t="str">
        <f t="shared" si="652"/>
        <v>Low</v>
      </c>
      <c r="G4625" s="6" t="str">
        <f t="shared" si="653"/>
        <v>Discounted</v>
      </c>
      <c r="H4625" s="6">
        <v>44324</v>
      </c>
      <c r="I4625" t="s">
        <v>4574</v>
      </c>
      <c r="J4625" t="s">
        <v>101</v>
      </c>
      <c r="K4625" t="s">
        <v>1877</v>
      </c>
      <c r="L4625" t="s">
        <v>30</v>
      </c>
      <c r="M4625" t="s">
        <v>31</v>
      </c>
      <c r="N4625" t="s">
        <v>174</v>
      </c>
      <c r="O4625" t="s">
        <v>33</v>
      </c>
      <c r="P4625" t="s">
        <v>368</v>
      </c>
      <c r="Q4625" t="s">
        <v>43</v>
      </c>
      <c r="R4625" s="7">
        <v>0.8</v>
      </c>
      <c r="S4625" s="7">
        <f t="shared" si="648"/>
        <v>5.2811999999999983</v>
      </c>
      <c r="T4625" s="8">
        <v>-71.296199999999999</v>
      </c>
      <c r="U4625" s="8" t="str">
        <f t="shared" si="654"/>
        <v>Loss</v>
      </c>
      <c r="V4625" s="7">
        <v>3</v>
      </c>
      <c r="W4625" s="8">
        <v>26.405999999999999</v>
      </c>
      <c r="X4625" s="8">
        <f t="shared" si="655"/>
        <v>6531</v>
      </c>
      <c r="Y4625" s="9">
        <v>-2.7</v>
      </c>
      <c r="Z4625" s="9" t="str">
        <f t="shared" si="656"/>
        <v>Low</v>
      </c>
    </row>
    <row r="4626" spans="1:26" x14ac:dyDescent="0.3">
      <c r="A4626" t="s">
        <v>5389</v>
      </c>
      <c r="B4626" s="6">
        <v>44319</v>
      </c>
      <c r="C4626" s="6" t="str">
        <f t="shared" si="649"/>
        <v>2021</v>
      </c>
      <c r="D4626" s="6" t="str">
        <f t="shared" si="650"/>
        <v>May</v>
      </c>
      <c r="E4626" s="6" t="str">
        <f t="shared" si="651"/>
        <v>Q2</v>
      </c>
      <c r="F4626" s="6" t="str">
        <f t="shared" si="652"/>
        <v>Low</v>
      </c>
      <c r="G4626" s="6" t="str">
        <f t="shared" si="653"/>
        <v>Discounted</v>
      </c>
      <c r="H4626" s="6">
        <v>44324</v>
      </c>
      <c r="I4626" t="s">
        <v>4574</v>
      </c>
      <c r="J4626" t="s">
        <v>105</v>
      </c>
      <c r="K4626" t="s">
        <v>3531</v>
      </c>
      <c r="L4626" t="s">
        <v>30</v>
      </c>
      <c r="M4626" t="s">
        <v>31</v>
      </c>
      <c r="N4626" t="s">
        <v>53</v>
      </c>
      <c r="O4626" t="s">
        <v>33</v>
      </c>
      <c r="P4626" t="s">
        <v>368</v>
      </c>
      <c r="Q4626" t="s">
        <v>43</v>
      </c>
      <c r="R4626" s="7">
        <v>0.2</v>
      </c>
      <c r="S4626" s="7">
        <f t="shared" si="648"/>
        <v>21.9072</v>
      </c>
      <c r="T4626" s="8">
        <v>2.7383999999999999</v>
      </c>
      <c r="U4626" s="8" t="str">
        <f t="shared" si="654"/>
        <v>Low</v>
      </c>
      <c r="V4626" s="7">
        <v>7</v>
      </c>
      <c r="W4626" s="8">
        <v>27.384</v>
      </c>
      <c r="X4626" s="8">
        <f t="shared" si="655"/>
        <v>6474</v>
      </c>
      <c r="Y4626" s="9">
        <v>0.1</v>
      </c>
      <c r="Z4626" s="9" t="str">
        <f t="shared" si="656"/>
        <v>Low</v>
      </c>
    </row>
    <row r="4627" spans="1:26" x14ac:dyDescent="0.3">
      <c r="A4627" t="s">
        <v>5389</v>
      </c>
      <c r="B4627" s="6">
        <v>44319</v>
      </c>
      <c r="C4627" s="6" t="str">
        <f t="shared" si="649"/>
        <v>2021</v>
      </c>
      <c r="D4627" s="6" t="str">
        <f t="shared" si="650"/>
        <v>May</v>
      </c>
      <c r="E4627" s="6" t="str">
        <f t="shared" si="651"/>
        <v>Q2</v>
      </c>
      <c r="F4627" s="6" t="str">
        <f t="shared" si="652"/>
        <v>Low</v>
      </c>
      <c r="G4627" s="6" t="str">
        <f t="shared" si="653"/>
        <v>Discounted</v>
      </c>
      <c r="H4627" s="6">
        <v>44324</v>
      </c>
      <c r="I4627" t="s">
        <v>4574</v>
      </c>
      <c r="J4627" t="s">
        <v>89</v>
      </c>
      <c r="K4627" t="s">
        <v>4286</v>
      </c>
      <c r="L4627" t="s">
        <v>30</v>
      </c>
      <c r="M4627" t="s">
        <v>31</v>
      </c>
      <c r="N4627" t="s">
        <v>41</v>
      </c>
      <c r="O4627" t="s">
        <v>33</v>
      </c>
      <c r="P4627" t="s">
        <v>368</v>
      </c>
      <c r="Q4627" t="s">
        <v>43</v>
      </c>
      <c r="R4627" s="7">
        <v>0.8</v>
      </c>
      <c r="S4627" s="7">
        <f t="shared" si="648"/>
        <v>0.4363999999999999</v>
      </c>
      <c r="T4627" s="8">
        <v>-3.6002999999999998</v>
      </c>
      <c r="U4627" s="8" t="str">
        <f t="shared" si="654"/>
        <v>Loss</v>
      </c>
      <c r="V4627" s="7">
        <v>1</v>
      </c>
      <c r="W4627" s="8">
        <v>2.1819999999999999</v>
      </c>
      <c r="X4627" s="8">
        <f t="shared" si="655"/>
        <v>9903</v>
      </c>
      <c r="Y4627" s="9">
        <v>-1.65</v>
      </c>
      <c r="Z4627" s="9" t="str">
        <f t="shared" si="656"/>
        <v>Low</v>
      </c>
    </row>
    <row r="4628" spans="1:26" x14ac:dyDescent="0.3">
      <c r="A4628" t="s">
        <v>5390</v>
      </c>
      <c r="B4628" s="6">
        <v>44321</v>
      </c>
      <c r="C4628" s="6" t="str">
        <f t="shared" si="649"/>
        <v>2021</v>
      </c>
      <c r="D4628" s="6" t="str">
        <f t="shared" si="650"/>
        <v>May</v>
      </c>
      <c r="E4628" s="6" t="str">
        <f t="shared" si="651"/>
        <v>Q2</v>
      </c>
      <c r="F4628" s="6" t="str">
        <f t="shared" si="652"/>
        <v>Low</v>
      </c>
      <c r="G4628" s="6" t="str">
        <f t="shared" si="653"/>
        <v>Full Price</v>
      </c>
      <c r="H4628" s="6">
        <v>44322</v>
      </c>
      <c r="I4628" t="s">
        <v>5391</v>
      </c>
      <c r="J4628" t="s">
        <v>74</v>
      </c>
      <c r="K4628" t="s">
        <v>5392</v>
      </c>
      <c r="L4628" t="s">
        <v>61</v>
      </c>
      <c r="M4628" t="s">
        <v>76</v>
      </c>
      <c r="N4628" t="s">
        <v>262</v>
      </c>
      <c r="O4628" t="s">
        <v>69</v>
      </c>
      <c r="P4628" t="s">
        <v>78</v>
      </c>
      <c r="Q4628" t="s">
        <v>232</v>
      </c>
      <c r="R4628" s="7">
        <v>0</v>
      </c>
      <c r="S4628" s="7">
        <f t="shared" si="648"/>
        <v>1685.88</v>
      </c>
      <c r="T4628" s="8">
        <v>320.31720000000001</v>
      </c>
      <c r="U4628" s="8" t="str">
        <f t="shared" si="654"/>
        <v>Medium</v>
      </c>
      <c r="V4628" s="7">
        <v>6</v>
      </c>
      <c r="W4628" s="8">
        <v>1685.88</v>
      </c>
      <c r="X4628" s="8">
        <f t="shared" si="655"/>
        <v>189</v>
      </c>
      <c r="Y4628" s="9">
        <v>0.19</v>
      </c>
      <c r="Z4628" s="9" t="str">
        <f t="shared" si="656"/>
        <v>Low</v>
      </c>
    </row>
    <row r="4629" spans="1:26" x14ac:dyDescent="0.3">
      <c r="A4629" t="s">
        <v>5390</v>
      </c>
      <c r="B4629" s="6">
        <v>44321</v>
      </c>
      <c r="C4629" s="6" t="str">
        <f t="shared" si="649"/>
        <v>2021</v>
      </c>
      <c r="D4629" s="6" t="str">
        <f t="shared" si="650"/>
        <v>May</v>
      </c>
      <c r="E4629" s="6" t="str">
        <f t="shared" si="651"/>
        <v>Q2</v>
      </c>
      <c r="F4629" s="6" t="str">
        <f t="shared" si="652"/>
        <v>High</v>
      </c>
      <c r="G4629" s="6" t="str">
        <f t="shared" si="653"/>
        <v>Discounted</v>
      </c>
      <c r="H4629" s="6">
        <v>44322</v>
      </c>
      <c r="I4629" t="s">
        <v>5391</v>
      </c>
      <c r="J4629" t="s">
        <v>44</v>
      </c>
      <c r="K4629" t="s">
        <v>2198</v>
      </c>
      <c r="L4629" t="s">
        <v>61</v>
      </c>
      <c r="M4629" t="s">
        <v>31</v>
      </c>
      <c r="N4629" t="s">
        <v>41</v>
      </c>
      <c r="O4629" t="s">
        <v>69</v>
      </c>
      <c r="P4629" t="s">
        <v>78</v>
      </c>
      <c r="Q4629" t="s">
        <v>232</v>
      </c>
      <c r="R4629" s="7">
        <v>0.2</v>
      </c>
      <c r="S4629" s="7">
        <f t="shared" si="648"/>
        <v>4.5823999999999998</v>
      </c>
      <c r="T4629" s="8">
        <v>2.0047999999999999</v>
      </c>
      <c r="U4629" s="8" t="str">
        <f t="shared" si="654"/>
        <v>Low</v>
      </c>
      <c r="V4629" s="7">
        <v>2</v>
      </c>
      <c r="W4629" s="8">
        <v>5.7279999999999998</v>
      </c>
      <c r="X4629" s="8">
        <f t="shared" si="655"/>
        <v>9366</v>
      </c>
      <c r="Y4629" s="9">
        <v>0.35</v>
      </c>
      <c r="Z4629" s="9" t="str">
        <f t="shared" si="656"/>
        <v>High</v>
      </c>
    </row>
    <row r="4630" spans="1:26" x14ac:dyDescent="0.3">
      <c r="A4630" t="s">
        <v>5393</v>
      </c>
      <c r="B4630" s="6">
        <v>44321</v>
      </c>
      <c r="C4630" s="6" t="str">
        <f t="shared" si="649"/>
        <v>2021</v>
      </c>
      <c r="D4630" s="6" t="str">
        <f t="shared" si="650"/>
        <v>May</v>
      </c>
      <c r="E4630" s="6" t="str">
        <f t="shared" si="651"/>
        <v>Q2</v>
      </c>
      <c r="F4630" s="6" t="str">
        <f t="shared" si="652"/>
        <v>High</v>
      </c>
      <c r="G4630" s="6" t="str">
        <f t="shared" si="653"/>
        <v>Discounted</v>
      </c>
      <c r="H4630" s="6">
        <v>44325</v>
      </c>
      <c r="I4630" t="s">
        <v>530</v>
      </c>
      <c r="J4630" t="s">
        <v>89</v>
      </c>
      <c r="K4630" t="s">
        <v>5394</v>
      </c>
      <c r="L4630" t="s">
        <v>40</v>
      </c>
      <c r="M4630" t="s">
        <v>31</v>
      </c>
      <c r="N4630" t="s">
        <v>32</v>
      </c>
      <c r="O4630" t="s">
        <v>62</v>
      </c>
      <c r="P4630" t="s">
        <v>4799</v>
      </c>
      <c r="Q4630" t="s">
        <v>227</v>
      </c>
      <c r="R4630" s="7">
        <v>0.2</v>
      </c>
      <c r="S4630" s="7">
        <f t="shared" si="648"/>
        <v>74.598399999999998</v>
      </c>
      <c r="T4630" s="8">
        <v>31.4712</v>
      </c>
      <c r="U4630" s="8" t="str">
        <f t="shared" si="654"/>
        <v>Low</v>
      </c>
      <c r="V4630" s="7">
        <v>4</v>
      </c>
      <c r="W4630" s="8">
        <v>93.248000000000005</v>
      </c>
      <c r="X4630" s="8">
        <f t="shared" si="655"/>
        <v>3911</v>
      </c>
      <c r="Y4630" s="9">
        <v>0.33750000000000002</v>
      </c>
      <c r="Z4630" s="9" t="str">
        <f t="shared" si="656"/>
        <v>High</v>
      </c>
    </row>
    <row r="4631" spans="1:26" x14ac:dyDescent="0.3">
      <c r="A4631" t="s">
        <v>5393</v>
      </c>
      <c r="B4631" s="6">
        <v>44321</v>
      </c>
      <c r="C4631" s="6" t="str">
        <f t="shared" si="649"/>
        <v>2021</v>
      </c>
      <c r="D4631" s="6" t="str">
        <f t="shared" si="650"/>
        <v>May</v>
      </c>
      <c r="E4631" s="6" t="str">
        <f t="shared" si="651"/>
        <v>Q2</v>
      </c>
      <c r="F4631" s="6" t="str">
        <f t="shared" si="652"/>
        <v>Low</v>
      </c>
      <c r="G4631" s="6" t="str">
        <f t="shared" si="653"/>
        <v>Discounted</v>
      </c>
      <c r="H4631" s="6">
        <v>44325</v>
      </c>
      <c r="I4631" t="s">
        <v>530</v>
      </c>
      <c r="J4631" t="s">
        <v>2510</v>
      </c>
      <c r="K4631" t="s">
        <v>4776</v>
      </c>
      <c r="L4631" t="s">
        <v>40</v>
      </c>
      <c r="M4631" t="s">
        <v>91</v>
      </c>
      <c r="N4631" t="s">
        <v>92</v>
      </c>
      <c r="O4631" t="s">
        <v>62</v>
      </c>
      <c r="P4631" t="s">
        <v>4799</v>
      </c>
      <c r="Q4631" t="s">
        <v>227</v>
      </c>
      <c r="R4631" s="7">
        <v>0.2</v>
      </c>
      <c r="S4631" s="7">
        <f t="shared" si="648"/>
        <v>141.98399999999998</v>
      </c>
      <c r="T4631" s="8">
        <v>19.9665</v>
      </c>
      <c r="U4631" s="8" t="str">
        <f t="shared" si="654"/>
        <v>Low</v>
      </c>
      <c r="V4631" s="7">
        <v>3</v>
      </c>
      <c r="W4631" s="8">
        <v>177.48</v>
      </c>
      <c r="X4631" s="8">
        <f t="shared" si="655"/>
        <v>2805</v>
      </c>
      <c r="Y4631" s="9">
        <v>0.1125</v>
      </c>
      <c r="Z4631" s="9" t="str">
        <f t="shared" si="656"/>
        <v>Low</v>
      </c>
    </row>
    <row r="4632" spans="1:26" x14ac:dyDescent="0.3">
      <c r="A4632" t="s">
        <v>5395</v>
      </c>
      <c r="B4632" s="6">
        <v>44321</v>
      </c>
      <c r="C4632" s="6" t="str">
        <f t="shared" si="649"/>
        <v>2021</v>
      </c>
      <c r="D4632" s="6" t="str">
        <f t="shared" si="650"/>
        <v>May</v>
      </c>
      <c r="E4632" s="6" t="str">
        <f t="shared" si="651"/>
        <v>Q2</v>
      </c>
      <c r="F4632" s="6" t="str">
        <f t="shared" si="652"/>
        <v>High</v>
      </c>
      <c r="G4632" s="6" t="str">
        <f t="shared" si="653"/>
        <v>Discounted</v>
      </c>
      <c r="H4632" s="6">
        <v>44324</v>
      </c>
      <c r="I4632" t="s">
        <v>1257</v>
      </c>
      <c r="J4632" t="s">
        <v>67</v>
      </c>
      <c r="K4632" t="s">
        <v>1657</v>
      </c>
      <c r="L4632" t="s">
        <v>61</v>
      </c>
      <c r="M4632" t="s">
        <v>31</v>
      </c>
      <c r="N4632" t="s">
        <v>32</v>
      </c>
      <c r="O4632" t="s">
        <v>62</v>
      </c>
      <c r="P4632" t="s">
        <v>4376</v>
      </c>
      <c r="Q4632" t="s">
        <v>202</v>
      </c>
      <c r="R4632" s="7">
        <v>0.2</v>
      </c>
      <c r="S4632" s="7">
        <f t="shared" si="648"/>
        <v>11.4816</v>
      </c>
      <c r="T4632" s="8">
        <v>5.2026000000000003</v>
      </c>
      <c r="U4632" s="8" t="str">
        <f t="shared" si="654"/>
        <v>Low</v>
      </c>
      <c r="V4632" s="7">
        <v>3</v>
      </c>
      <c r="W4632" s="8">
        <v>14.352</v>
      </c>
      <c r="X4632" s="8">
        <f t="shared" si="655"/>
        <v>7912</v>
      </c>
      <c r="Y4632" s="9">
        <v>0.36249999999999999</v>
      </c>
      <c r="Z4632" s="9" t="str">
        <f t="shared" si="656"/>
        <v>High</v>
      </c>
    </row>
    <row r="4633" spans="1:26" x14ac:dyDescent="0.3">
      <c r="A4633" t="s">
        <v>5396</v>
      </c>
      <c r="B4633" s="6">
        <v>44321</v>
      </c>
      <c r="C4633" s="6" t="str">
        <f t="shared" si="649"/>
        <v>2021</v>
      </c>
      <c r="D4633" s="6" t="str">
        <f t="shared" si="650"/>
        <v>May</v>
      </c>
      <c r="E4633" s="6" t="str">
        <f t="shared" si="651"/>
        <v>Q2</v>
      </c>
      <c r="F4633" s="6" t="str">
        <f t="shared" si="652"/>
        <v>Low</v>
      </c>
      <c r="G4633" s="6" t="str">
        <f t="shared" si="653"/>
        <v>Discounted</v>
      </c>
      <c r="H4633" s="6">
        <v>44323</v>
      </c>
      <c r="I4633" t="s">
        <v>3308</v>
      </c>
      <c r="J4633" t="s">
        <v>188</v>
      </c>
      <c r="K4633" t="s">
        <v>3190</v>
      </c>
      <c r="L4633" t="s">
        <v>30</v>
      </c>
      <c r="M4633" t="s">
        <v>76</v>
      </c>
      <c r="N4633" t="s">
        <v>262</v>
      </c>
      <c r="O4633" t="s">
        <v>69</v>
      </c>
      <c r="P4633" t="s">
        <v>139</v>
      </c>
      <c r="Q4633" t="s">
        <v>71</v>
      </c>
      <c r="R4633" s="7">
        <v>0.2</v>
      </c>
      <c r="S4633" s="7">
        <f t="shared" si="648"/>
        <v>56.870399999999997</v>
      </c>
      <c r="T4633" s="8">
        <v>-1.7771999999999999</v>
      </c>
      <c r="U4633" s="8" t="str">
        <f t="shared" si="654"/>
        <v>Loss</v>
      </c>
      <c r="V4633" s="7">
        <v>2</v>
      </c>
      <c r="W4633" s="8">
        <v>71.087999999999994</v>
      </c>
      <c r="X4633" s="8">
        <f t="shared" si="655"/>
        <v>4439</v>
      </c>
      <c r="Y4633" s="9">
        <v>-2.5000000000000001E-2</v>
      </c>
      <c r="Z4633" s="9" t="str">
        <f t="shared" si="656"/>
        <v>Low</v>
      </c>
    </row>
    <row r="4634" spans="1:26" x14ac:dyDescent="0.3">
      <c r="A4634" t="s">
        <v>5397</v>
      </c>
      <c r="B4634" s="6">
        <v>44321</v>
      </c>
      <c r="C4634" s="6" t="str">
        <f t="shared" si="649"/>
        <v>2021</v>
      </c>
      <c r="D4634" s="6" t="str">
        <f t="shared" si="650"/>
        <v>May</v>
      </c>
      <c r="E4634" s="6" t="str">
        <f t="shared" si="651"/>
        <v>Q2</v>
      </c>
      <c r="F4634" s="6" t="str">
        <f t="shared" si="652"/>
        <v>Low</v>
      </c>
      <c r="G4634" s="6" t="str">
        <f t="shared" si="653"/>
        <v>Full Price</v>
      </c>
      <c r="H4634" s="6">
        <v>44325</v>
      </c>
      <c r="I4634" t="s">
        <v>2320</v>
      </c>
      <c r="J4634" t="s">
        <v>89</v>
      </c>
      <c r="K4634" t="s">
        <v>1579</v>
      </c>
      <c r="L4634" t="s">
        <v>40</v>
      </c>
      <c r="M4634" t="s">
        <v>31</v>
      </c>
      <c r="N4634" t="s">
        <v>49</v>
      </c>
      <c r="O4634" t="s">
        <v>69</v>
      </c>
      <c r="P4634" t="s">
        <v>70</v>
      </c>
      <c r="Q4634" t="s">
        <v>71</v>
      </c>
      <c r="R4634" s="7">
        <v>0</v>
      </c>
      <c r="S4634" s="7">
        <f t="shared" si="648"/>
        <v>5.98</v>
      </c>
      <c r="T4634" s="8">
        <v>1.0165999999999999</v>
      </c>
      <c r="U4634" s="8" t="str">
        <f t="shared" si="654"/>
        <v>Low</v>
      </c>
      <c r="V4634" s="7">
        <v>1</v>
      </c>
      <c r="W4634" s="8">
        <v>5.98</v>
      </c>
      <c r="X4634" s="8">
        <f t="shared" si="655"/>
        <v>9308</v>
      </c>
      <c r="Y4634" s="9">
        <v>0.17</v>
      </c>
      <c r="Z4634" s="9" t="str">
        <f t="shared" si="656"/>
        <v>Low</v>
      </c>
    </row>
    <row r="4635" spans="1:26" x14ac:dyDescent="0.3">
      <c r="A4635" t="s">
        <v>5397</v>
      </c>
      <c r="B4635" s="6">
        <v>44321</v>
      </c>
      <c r="C4635" s="6" t="str">
        <f t="shared" si="649"/>
        <v>2021</v>
      </c>
      <c r="D4635" s="6" t="str">
        <f t="shared" si="650"/>
        <v>May</v>
      </c>
      <c r="E4635" s="6" t="str">
        <f t="shared" si="651"/>
        <v>Q2</v>
      </c>
      <c r="F4635" s="6" t="str">
        <f t="shared" si="652"/>
        <v>Low</v>
      </c>
      <c r="G4635" s="6" t="str">
        <f t="shared" si="653"/>
        <v>Discounted</v>
      </c>
      <c r="H4635" s="6">
        <v>44325</v>
      </c>
      <c r="I4635" t="s">
        <v>2320</v>
      </c>
      <c r="J4635" t="s">
        <v>598</v>
      </c>
      <c r="K4635" t="s">
        <v>4902</v>
      </c>
      <c r="L4635" t="s">
        <v>40</v>
      </c>
      <c r="M4635" t="s">
        <v>91</v>
      </c>
      <c r="N4635" t="s">
        <v>92</v>
      </c>
      <c r="O4635" t="s">
        <v>69</v>
      </c>
      <c r="P4635" t="s">
        <v>70</v>
      </c>
      <c r="Q4635" t="s">
        <v>71</v>
      </c>
      <c r="R4635" s="7">
        <v>0.2</v>
      </c>
      <c r="S4635" s="7">
        <f t="shared" si="648"/>
        <v>196.93440000000001</v>
      </c>
      <c r="T4635" s="8">
        <v>21.5397</v>
      </c>
      <c r="U4635" s="8" t="str">
        <f t="shared" si="654"/>
        <v>Low</v>
      </c>
      <c r="V4635" s="7">
        <v>3</v>
      </c>
      <c r="W4635" s="8">
        <v>246.16800000000001</v>
      </c>
      <c r="X4635" s="8">
        <f t="shared" si="655"/>
        <v>2217</v>
      </c>
      <c r="Y4635" s="9">
        <v>8.7499999999999994E-2</v>
      </c>
      <c r="Z4635" s="9" t="str">
        <f t="shared" si="656"/>
        <v>Low</v>
      </c>
    </row>
    <row r="4636" spans="1:26" x14ac:dyDescent="0.3">
      <c r="A4636" t="s">
        <v>5398</v>
      </c>
      <c r="B4636" s="6">
        <v>44321</v>
      </c>
      <c r="C4636" s="6" t="str">
        <f t="shared" si="649"/>
        <v>2021</v>
      </c>
      <c r="D4636" s="6" t="str">
        <f t="shared" si="650"/>
        <v>May</v>
      </c>
      <c r="E4636" s="6" t="str">
        <f t="shared" si="651"/>
        <v>Q2</v>
      </c>
      <c r="F4636" s="6" t="str">
        <f t="shared" si="652"/>
        <v>High</v>
      </c>
      <c r="G4636" s="6" t="str">
        <f t="shared" si="653"/>
        <v>Full Price</v>
      </c>
      <c r="H4636" s="6">
        <v>44323</v>
      </c>
      <c r="I4636" t="s">
        <v>124</v>
      </c>
      <c r="J4636" t="s">
        <v>67</v>
      </c>
      <c r="K4636" t="s">
        <v>561</v>
      </c>
      <c r="L4636" t="s">
        <v>30</v>
      </c>
      <c r="M4636" t="s">
        <v>31</v>
      </c>
      <c r="N4636" t="s">
        <v>32</v>
      </c>
      <c r="O4636" t="s">
        <v>62</v>
      </c>
      <c r="P4636" t="s">
        <v>1028</v>
      </c>
      <c r="Q4636" t="s">
        <v>79</v>
      </c>
      <c r="R4636" s="7">
        <v>0</v>
      </c>
      <c r="S4636" s="7">
        <f t="shared" si="648"/>
        <v>79.14</v>
      </c>
      <c r="T4636" s="8">
        <v>36.404400000000003</v>
      </c>
      <c r="U4636" s="8" t="str">
        <f t="shared" si="654"/>
        <v>Low</v>
      </c>
      <c r="V4636" s="7">
        <v>3</v>
      </c>
      <c r="W4636" s="8">
        <v>79.14</v>
      </c>
      <c r="X4636" s="8">
        <f t="shared" si="655"/>
        <v>4248</v>
      </c>
      <c r="Y4636" s="9">
        <v>0.46</v>
      </c>
      <c r="Z4636" s="9" t="str">
        <f t="shared" si="656"/>
        <v>High</v>
      </c>
    </row>
    <row r="4637" spans="1:26" x14ac:dyDescent="0.3">
      <c r="A4637" t="s">
        <v>5399</v>
      </c>
      <c r="B4637" s="6">
        <v>44321</v>
      </c>
      <c r="C4637" s="6" t="str">
        <f t="shared" si="649"/>
        <v>2021</v>
      </c>
      <c r="D4637" s="6" t="str">
        <f t="shared" si="650"/>
        <v>May</v>
      </c>
      <c r="E4637" s="6" t="str">
        <f t="shared" si="651"/>
        <v>Q2</v>
      </c>
      <c r="F4637" s="6" t="str">
        <f t="shared" si="652"/>
        <v>Low</v>
      </c>
      <c r="G4637" s="6" t="str">
        <f t="shared" si="653"/>
        <v>Discounted</v>
      </c>
      <c r="H4637" s="6">
        <v>44325</v>
      </c>
      <c r="I4637" t="s">
        <v>1993</v>
      </c>
      <c r="J4637" t="s">
        <v>192</v>
      </c>
      <c r="K4637" t="s">
        <v>3083</v>
      </c>
      <c r="L4637" t="s">
        <v>30</v>
      </c>
      <c r="M4637" t="s">
        <v>76</v>
      </c>
      <c r="N4637" t="s">
        <v>99</v>
      </c>
      <c r="O4637" t="s">
        <v>62</v>
      </c>
      <c r="P4637" t="s">
        <v>5087</v>
      </c>
      <c r="Q4637" t="s">
        <v>202</v>
      </c>
      <c r="R4637" s="7">
        <v>0.2</v>
      </c>
      <c r="S4637" s="7">
        <f t="shared" si="648"/>
        <v>13.375999999999999</v>
      </c>
      <c r="T4637" s="8">
        <v>3.3439999999999999</v>
      </c>
      <c r="U4637" s="8" t="str">
        <f t="shared" si="654"/>
        <v>Low</v>
      </c>
      <c r="V4637" s="7">
        <v>5</v>
      </c>
      <c r="W4637" s="8">
        <v>16.72</v>
      </c>
      <c r="X4637" s="8">
        <f t="shared" si="655"/>
        <v>7554</v>
      </c>
      <c r="Y4637" s="9">
        <v>0.2</v>
      </c>
      <c r="Z4637" s="9" t="str">
        <f t="shared" si="656"/>
        <v>Low</v>
      </c>
    </row>
    <row r="4638" spans="1:26" x14ac:dyDescent="0.3">
      <c r="A4638" t="s">
        <v>5400</v>
      </c>
      <c r="B4638" s="6">
        <v>44321</v>
      </c>
      <c r="C4638" s="6" t="str">
        <f t="shared" si="649"/>
        <v>2021</v>
      </c>
      <c r="D4638" s="6" t="str">
        <f t="shared" si="650"/>
        <v>May</v>
      </c>
      <c r="E4638" s="6" t="str">
        <f t="shared" si="651"/>
        <v>Q2</v>
      </c>
      <c r="F4638" s="6" t="str">
        <f t="shared" si="652"/>
        <v>Low</v>
      </c>
      <c r="G4638" s="6" t="str">
        <f t="shared" si="653"/>
        <v>Discounted</v>
      </c>
      <c r="H4638" s="6">
        <v>44324</v>
      </c>
      <c r="I4638" t="s">
        <v>2200</v>
      </c>
      <c r="J4638" t="s">
        <v>425</v>
      </c>
      <c r="K4638" t="s">
        <v>867</v>
      </c>
      <c r="L4638" t="s">
        <v>30</v>
      </c>
      <c r="M4638" t="s">
        <v>76</v>
      </c>
      <c r="N4638" t="s">
        <v>262</v>
      </c>
      <c r="O4638" t="s">
        <v>69</v>
      </c>
      <c r="P4638" t="s">
        <v>5401</v>
      </c>
      <c r="Q4638" t="s">
        <v>71</v>
      </c>
      <c r="R4638" s="7">
        <v>0.2</v>
      </c>
      <c r="S4638" s="7">
        <f t="shared" si="648"/>
        <v>239.02080000000001</v>
      </c>
      <c r="T4638" s="8">
        <v>7.4694000000000003</v>
      </c>
      <c r="U4638" s="8" t="str">
        <f t="shared" si="654"/>
        <v>Low</v>
      </c>
      <c r="V4638" s="7">
        <v>3</v>
      </c>
      <c r="W4638" s="8">
        <v>298.77600000000001</v>
      </c>
      <c r="X4638" s="8">
        <f t="shared" si="655"/>
        <v>1918</v>
      </c>
      <c r="Y4638" s="9">
        <v>2.5000000000000001E-2</v>
      </c>
      <c r="Z4638" s="9" t="str">
        <f t="shared" si="656"/>
        <v>Low</v>
      </c>
    </row>
    <row r="4639" spans="1:26" x14ac:dyDescent="0.3">
      <c r="A4639" t="s">
        <v>5400</v>
      </c>
      <c r="B4639" s="6">
        <v>44321</v>
      </c>
      <c r="C4639" s="6" t="str">
        <f t="shared" si="649"/>
        <v>2021</v>
      </c>
      <c r="D4639" s="6" t="str">
        <f t="shared" si="650"/>
        <v>May</v>
      </c>
      <c r="E4639" s="6" t="str">
        <f t="shared" si="651"/>
        <v>Q2</v>
      </c>
      <c r="F4639" s="6" t="str">
        <f t="shared" si="652"/>
        <v>High</v>
      </c>
      <c r="G4639" s="6" t="str">
        <f t="shared" si="653"/>
        <v>Discounted</v>
      </c>
      <c r="H4639" s="6">
        <v>44324</v>
      </c>
      <c r="I4639" t="s">
        <v>2200</v>
      </c>
      <c r="J4639" t="s">
        <v>89</v>
      </c>
      <c r="K4639" t="s">
        <v>2521</v>
      </c>
      <c r="L4639" t="s">
        <v>30</v>
      </c>
      <c r="M4639" t="s">
        <v>31</v>
      </c>
      <c r="N4639" t="s">
        <v>41</v>
      </c>
      <c r="O4639" t="s">
        <v>69</v>
      </c>
      <c r="P4639" t="s">
        <v>5401</v>
      </c>
      <c r="Q4639" t="s">
        <v>71</v>
      </c>
      <c r="R4639" s="7">
        <v>0.2</v>
      </c>
      <c r="S4639" s="7">
        <f t="shared" si="648"/>
        <v>5.3759999999999994</v>
      </c>
      <c r="T4639" s="8">
        <v>2.3519999999999999</v>
      </c>
      <c r="U4639" s="8" t="str">
        <f t="shared" si="654"/>
        <v>Low</v>
      </c>
      <c r="V4639" s="7">
        <v>5</v>
      </c>
      <c r="W4639" s="8">
        <v>6.72</v>
      </c>
      <c r="X4639" s="8">
        <f t="shared" si="655"/>
        <v>9167</v>
      </c>
      <c r="Y4639" s="9">
        <v>0.35</v>
      </c>
      <c r="Z4639" s="9" t="str">
        <f t="shared" si="656"/>
        <v>High</v>
      </c>
    </row>
    <row r="4640" spans="1:26" x14ac:dyDescent="0.3">
      <c r="A4640" t="s">
        <v>5402</v>
      </c>
      <c r="B4640" s="6">
        <v>44322</v>
      </c>
      <c r="C4640" s="6" t="str">
        <f t="shared" si="649"/>
        <v>2021</v>
      </c>
      <c r="D4640" s="6" t="str">
        <f t="shared" si="650"/>
        <v>May</v>
      </c>
      <c r="E4640" s="6" t="str">
        <f t="shared" si="651"/>
        <v>Q2</v>
      </c>
      <c r="F4640" s="6" t="str">
        <f t="shared" si="652"/>
        <v>High</v>
      </c>
      <c r="G4640" s="6" t="str">
        <f t="shared" si="653"/>
        <v>Discounted</v>
      </c>
      <c r="H4640" s="6">
        <v>44326</v>
      </c>
      <c r="I4640" t="s">
        <v>4080</v>
      </c>
      <c r="J4640" t="s">
        <v>119</v>
      </c>
      <c r="K4640" t="s">
        <v>5403</v>
      </c>
      <c r="L4640" t="s">
        <v>40</v>
      </c>
      <c r="M4640" t="s">
        <v>76</v>
      </c>
      <c r="N4640" t="s">
        <v>99</v>
      </c>
      <c r="O4640" t="s">
        <v>54</v>
      </c>
      <c r="P4640" t="s">
        <v>2592</v>
      </c>
      <c r="Q4640" t="s">
        <v>132</v>
      </c>
      <c r="R4640" s="7">
        <v>0.2</v>
      </c>
      <c r="S4640" s="7">
        <f t="shared" si="648"/>
        <v>43.769600000000004</v>
      </c>
      <c r="T4640" s="8">
        <v>11.626300000000001</v>
      </c>
      <c r="U4640" s="8" t="str">
        <f t="shared" si="654"/>
        <v>Low</v>
      </c>
      <c r="V4640" s="7">
        <v>7</v>
      </c>
      <c r="W4640" s="8">
        <v>54.712000000000003</v>
      </c>
      <c r="X4640" s="8">
        <f t="shared" si="655"/>
        <v>4993</v>
      </c>
      <c r="Y4640" s="9">
        <v>0.21249999999999999</v>
      </c>
      <c r="Z4640" s="9" t="str">
        <f t="shared" si="656"/>
        <v>High</v>
      </c>
    </row>
    <row r="4641" spans="1:26" x14ac:dyDescent="0.3">
      <c r="A4641" t="s">
        <v>5402</v>
      </c>
      <c r="B4641" s="6">
        <v>44322</v>
      </c>
      <c r="C4641" s="6" t="str">
        <f t="shared" si="649"/>
        <v>2021</v>
      </c>
      <c r="D4641" s="6" t="str">
        <f t="shared" si="650"/>
        <v>May</v>
      </c>
      <c r="E4641" s="6" t="str">
        <f t="shared" si="651"/>
        <v>Q2</v>
      </c>
      <c r="F4641" s="6" t="str">
        <f t="shared" si="652"/>
        <v>High</v>
      </c>
      <c r="G4641" s="6" t="str">
        <f t="shared" si="653"/>
        <v>Discounted</v>
      </c>
      <c r="H4641" s="6">
        <v>44326</v>
      </c>
      <c r="I4641" t="s">
        <v>4080</v>
      </c>
      <c r="J4641" t="s">
        <v>778</v>
      </c>
      <c r="K4641" t="s">
        <v>3147</v>
      </c>
      <c r="L4641" t="s">
        <v>40</v>
      </c>
      <c r="M4641" t="s">
        <v>31</v>
      </c>
      <c r="N4641" t="s">
        <v>86</v>
      </c>
      <c r="O4641" t="s">
        <v>54</v>
      </c>
      <c r="P4641" t="s">
        <v>2592</v>
      </c>
      <c r="Q4641" t="s">
        <v>132</v>
      </c>
      <c r="R4641" s="7">
        <v>0.2</v>
      </c>
      <c r="S4641" s="7">
        <f t="shared" si="648"/>
        <v>5.7728000000000002</v>
      </c>
      <c r="T4641" s="8">
        <v>1.7138</v>
      </c>
      <c r="U4641" s="8" t="str">
        <f t="shared" si="654"/>
        <v>Low</v>
      </c>
      <c r="V4641" s="7">
        <v>2</v>
      </c>
      <c r="W4641" s="8">
        <v>7.2160000000000002</v>
      </c>
      <c r="X4641" s="8">
        <f t="shared" si="655"/>
        <v>9100</v>
      </c>
      <c r="Y4641" s="9">
        <v>0.23749999999999999</v>
      </c>
      <c r="Z4641" s="9" t="str">
        <f t="shared" si="656"/>
        <v>High</v>
      </c>
    </row>
    <row r="4642" spans="1:26" x14ac:dyDescent="0.3">
      <c r="A4642" t="s">
        <v>5402</v>
      </c>
      <c r="B4642" s="6">
        <v>44322</v>
      </c>
      <c r="C4642" s="6" t="str">
        <f t="shared" si="649"/>
        <v>2021</v>
      </c>
      <c r="D4642" s="6" t="str">
        <f t="shared" si="650"/>
        <v>May</v>
      </c>
      <c r="E4642" s="6" t="str">
        <f t="shared" si="651"/>
        <v>Q2</v>
      </c>
      <c r="F4642" s="6" t="str">
        <f t="shared" si="652"/>
        <v>High</v>
      </c>
      <c r="G4642" s="6" t="str">
        <f t="shared" si="653"/>
        <v>Discounted</v>
      </c>
      <c r="H4642" s="6">
        <v>44326</v>
      </c>
      <c r="I4642" t="s">
        <v>4080</v>
      </c>
      <c r="J4642" t="s">
        <v>67</v>
      </c>
      <c r="K4642" t="s">
        <v>638</v>
      </c>
      <c r="L4642" t="s">
        <v>40</v>
      </c>
      <c r="M4642" t="s">
        <v>31</v>
      </c>
      <c r="N4642" t="s">
        <v>32</v>
      </c>
      <c r="O4642" t="s">
        <v>54</v>
      </c>
      <c r="P4642" t="s">
        <v>2592</v>
      </c>
      <c r="Q4642" t="s">
        <v>132</v>
      </c>
      <c r="R4642" s="7">
        <v>0.2</v>
      </c>
      <c r="S4642" s="7">
        <f t="shared" si="648"/>
        <v>39.654399999999995</v>
      </c>
      <c r="T4642" s="8">
        <v>15.49</v>
      </c>
      <c r="U4642" s="8" t="str">
        <f t="shared" si="654"/>
        <v>Low</v>
      </c>
      <c r="V4642" s="7">
        <v>2</v>
      </c>
      <c r="W4642" s="8">
        <v>49.567999999999998</v>
      </c>
      <c r="X4642" s="8">
        <f t="shared" si="655"/>
        <v>5157</v>
      </c>
      <c r="Y4642" s="9">
        <v>0.3125</v>
      </c>
      <c r="Z4642" s="9" t="str">
        <f t="shared" si="656"/>
        <v>High</v>
      </c>
    </row>
    <row r="4643" spans="1:26" x14ac:dyDescent="0.3">
      <c r="A4643" t="s">
        <v>5404</v>
      </c>
      <c r="B4643" s="6">
        <v>44322</v>
      </c>
      <c r="C4643" s="6" t="str">
        <f t="shared" si="649"/>
        <v>2021</v>
      </c>
      <c r="D4643" s="6" t="str">
        <f t="shared" si="650"/>
        <v>May</v>
      </c>
      <c r="E4643" s="6" t="str">
        <f t="shared" si="651"/>
        <v>Q2</v>
      </c>
      <c r="F4643" s="6" t="str">
        <f t="shared" si="652"/>
        <v>High</v>
      </c>
      <c r="G4643" s="6" t="str">
        <f t="shared" si="653"/>
        <v>Full Price</v>
      </c>
      <c r="H4643" s="6">
        <v>44326</v>
      </c>
      <c r="I4643" t="s">
        <v>1847</v>
      </c>
      <c r="J4643" t="s">
        <v>595</v>
      </c>
      <c r="K4643" t="s">
        <v>5405</v>
      </c>
      <c r="L4643" t="s">
        <v>30</v>
      </c>
      <c r="M4643" t="s">
        <v>76</v>
      </c>
      <c r="N4643" t="s">
        <v>99</v>
      </c>
      <c r="O4643" t="s">
        <v>69</v>
      </c>
      <c r="P4643" t="s">
        <v>4035</v>
      </c>
      <c r="Q4643" t="s">
        <v>71</v>
      </c>
      <c r="R4643" s="7">
        <v>0</v>
      </c>
      <c r="S4643" s="7">
        <f t="shared" si="648"/>
        <v>41.6</v>
      </c>
      <c r="T4643" s="8">
        <v>14.144</v>
      </c>
      <c r="U4643" s="8" t="str">
        <f t="shared" si="654"/>
        <v>Low</v>
      </c>
      <c r="V4643" s="7">
        <v>4</v>
      </c>
      <c r="W4643" s="8">
        <v>41.6</v>
      </c>
      <c r="X4643" s="8">
        <f t="shared" si="655"/>
        <v>5541</v>
      </c>
      <c r="Y4643" s="9">
        <v>0.34</v>
      </c>
      <c r="Z4643" s="9" t="str">
        <f t="shared" si="656"/>
        <v>High</v>
      </c>
    </row>
    <row r="4644" spans="1:26" x14ac:dyDescent="0.3">
      <c r="A4644" t="s">
        <v>5406</v>
      </c>
      <c r="B4644" s="6">
        <v>44322</v>
      </c>
      <c r="C4644" s="6" t="str">
        <f t="shared" si="649"/>
        <v>2021</v>
      </c>
      <c r="D4644" s="6" t="str">
        <f t="shared" si="650"/>
        <v>May</v>
      </c>
      <c r="E4644" s="6" t="str">
        <f t="shared" si="651"/>
        <v>Q2</v>
      </c>
      <c r="F4644" s="6" t="str">
        <f t="shared" si="652"/>
        <v>Low</v>
      </c>
      <c r="G4644" s="6" t="str">
        <f t="shared" si="653"/>
        <v>Discounted</v>
      </c>
      <c r="H4644" s="6">
        <v>44326</v>
      </c>
      <c r="I4644" t="s">
        <v>4830</v>
      </c>
      <c r="J4644" t="s">
        <v>89</v>
      </c>
      <c r="K4644" t="s">
        <v>543</v>
      </c>
      <c r="L4644" t="s">
        <v>30</v>
      </c>
      <c r="M4644" t="s">
        <v>31</v>
      </c>
      <c r="N4644" t="s">
        <v>41</v>
      </c>
      <c r="O4644" t="s">
        <v>33</v>
      </c>
      <c r="P4644" t="s">
        <v>368</v>
      </c>
      <c r="Q4644" t="s">
        <v>43</v>
      </c>
      <c r="R4644" s="7">
        <v>0.8</v>
      </c>
      <c r="S4644" s="7">
        <f t="shared" si="648"/>
        <v>0.64159999999999995</v>
      </c>
      <c r="T4644" s="8">
        <v>-5.2931999999999997</v>
      </c>
      <c r="U4644" s="8" t="str">
        <f t="shared" si="654"/>
        <v>Loss</v>
      </c>
      <c r="V4644" s="7">
        <v>2</v>
      </c>
      <c r="W4644" s="8">
        <v>3.2080000000000002</v>
      </c>
      <c r="X4644" s="8">
        <f t="shared" si="655"/>
        <v>9750</v>
      </c>
      <c r="Y4644" s="9">
        <v>-1.65</v>
      </c>
      <c r="Z4644" s="9" t="str">
        <f t="shared" si="656"/>
        <v>Low</v>
      </c>
    </row>
    <row r="4645" spans="1:26" x14ac:dyDescent="0.3">
      <c r="A4645" t="s">
        <v>5406</v>
      </c>
      <c r="B4645" s="6">
        <v>44322</v>
      </c>
      <c r="C4645" s="6" t="str">
        <f t="shared" si="649"/>
        <v>2021</v>
      </c>
      <c r="D4645" s="6" t="str">
        <f t="shared" si="650"/>
        <v>May</v>
      </c>
      <c r="E4645" s="6" t="str">
        <f t="shared" si="651"/>
        <v>Q2</v>
      </c>
      <c r="F4645" s="6" t="str">
        <f t="shared" si="652"/>
        <v>Low</v>
      </c>
      <c r="G4645" s="6" t="str">
        <f t="shared" si="653"/>
        <v>Discounted</v>
      </c>
      <c r="H4645" s="6">
        <v>44326</v>
      </c>
      <c r="I4645" t="s">
        <v>4830</v>
      </c>
      <c r="J4645" t="s">
        <v>161</v>
      </c>
      <c r="K4645" t="s">
        <v>1813</v>
      </c>
      <c r="L4645" t="s">
        <v>30</v>
      </c>
      <c r="M4645" t="s">
        <v>91</v>
      </c>
      <c r="N4645" t="s">
        <v>110</v>
      </c>
      <c r="O4645" t="s">
        <v>33</v>
      </c>
      <c r="P4645" t="s">
        <v>368</v>
      </c>
      <c r="Q4645" t="s">
        <v>43</v>
      </c>
      <c r="R4645" s="7">
        <v>0.2</v>
      </c>
      <c r="S4645" s="7">
        <f t="shared" si="648"/>
        <v>20.940799999999999</v>
      </c>
      <c r="T4645" s="8">
        <v>-3.2719999999999998</v>
      </c>
      <c r="U4645" s="8" t="str">
        <f t="shared" si="654"/>
        <v>Loss</v>
      </c>
      <c r="V4645" s="7">
        <v>2</v>
      </c>
      <c r="W4645" s="8">
        <v>26.175999999999998</v>
      </c>
      <c r="X4645" s="8">
        <f t="shared" si="655"/>
        <v>6554</v>
      </c>
      <c r="Y4645" s="9">
        <v>-0.125</v>
      </c>
      <c r="Z4645" s="9" t="str">
        <f t="shared" si="656"/>
        <v>Low</v>
      </c>
    </row>
    <row r="4646" spans="1:26" x14ac:dyDescent="0.3">
      <c r="A4646" t="s">
        <v>5407</v>
      </c>
      <c r="B4646" s="6">
        <v>44322</v>
      </c>
      <c r="C4646" s="6" t="str">
        <f t="shared" si="649"/>
        <v>2021</v>
      </c>
      <c r="D4646" s="6" t="str">
        <f t="shared" si="650"/>
        <v>May</v>
      </c>
      <c r="E4646" s="6" t="str">
        <f t="shared" si="651"/>
        <v>Q2</v>
      </c>
      <c r="F4646" s="6" t="str">
        <f t="shared" si="652"/>
        <v>High</v>
      </c>
      <c r="G4646" s="6" t="str">
        <f t="shared" si="653"/>
        <v>Full Price</v>
      </c>
      <c r="H4646" s="6">
        <v>44324</v>
      </c>
      <c r="I4646" t="s">
        <v>4080</v>
      </c>
      <c r="J4646" t="s">
        <v>353</v>
      </c>
      <c r="K4646" t="s">
        <v>3319</v>
      </c>
      <c r="L4646" t="s">
        <v>40</v>
      </c>
      <c r="M4646" t="s">
        <v>31</v>
      </c>
      <c r="N4646" t="s">
        <v>174</v>
      </c>
      <c r="O4646" t="s">
        <v>33</v>
      </c>
      <c r="P4646" t="s">
        <v>114</v>
      </c>
      <c r="Q4646" t="s">
        <v>338</v>
      </c>
      <c r="R4646" s="7">
        <v>0</v>
      </c>
      <c r="S4646" s="7">
        <f t="shared" si="648"/>
        <v>54.48</v>
      </c>
      <c r="T4646" s="8">
        <v>15.2544</v>
      </c>
      <c r="U4646" s="8" t="str">
        <f t="shared" si="654"/>
        <v>Low</v>
      </c>
      <c r="V4646" s="7">
        <v>1</v>
      </c>
      <c r="W4646" s="8">
        <v>54.48</v>
      </c>
      <c r="X4646" s="8">
        <f t="shared" si="655"/>
        <v>4997</v>
      </c>
      <c r="Y4646" s="9">
        <v>0.28000000000000003</v>
      </c>
      <c r="Z4646" s="9" t="str">
        <f t="shared" si="656"/>
        <v>High</v>
      </c>
    </row>
    <row r="4647" spans="1:26" x14ac:dyDescent="0.3">
      <c r="A4647" t="s">
        <v>5408</v>
      </c>
      <c r="B4647" s="6">
        <v>44323</v>
      </c>
      <c r="C4647" s="6" t="str">
        <f t="shared" si="649"/>
        <v>2021</v>
      </c>
      <c r="D4647" s="6" t="str">
        <f t="shared" si="650"/>
        <v>May</v>
      </c>
      <c r="E4647" s="6" t="str">
        <f t="shared" si="651"/>
        <v>Q2</v>
      </c>
      <c r="F4647" s="6" t="str">
        <f t="shared" si="652"/>
        <v>Low</v>
      </c>
      <c r="G4647" s="6" t="str">
        <f t="shared" si="653"/>
        <v>Discounted</v>
      </c>
      <c r="H4647" s="6">
        <v>44327</v>
      </c>
      <c r="I4647" t="s">
        <v>5164</v>
      </c>
      <c r="J4647" t="s">
        <v>188</v>
      </c>
      <c r="K4647" t="s">
        <v>3463</v>
      </c>
      <c r="L4647" t="s">
        <v>30</v>
      </c>
      <c r="M4647" t="s">
        <v>76</v>
      </c>
      <c r="N4647" t="s">
        <v>77</v>
      </c>
      <c r="O4647" t="s">
        <v>54</v>
      </c>
      <c r="P4647" t="s">
        <v>270</v>
      </c>
      <c r="Q4647" t="s">
        <v>271</v>
      </c>
      <c r="R4647" s="7">
        <v>0.1</v>
      </c>
      <c r="S4647" s="7">
        <f t="shared" si="648"/>
        <v>398.48759999999999</v>
      </c>
      <c r="T4647" s="8">
        <v>59.035200000000003</v>
      </c>
      <c r="U4647" s="8" t="str">
        <f t="shared" si="654"/>
        <v>Low</v>
      </c>
      <c r="V4647" s="7">
        <v>4</v>
      </c>
      <c r="W4647" s="8">
        <v>442.76400000000001</v>
      </c>
      <c r="X4647" s="8">
        <f t="shared" si="655"/>
        <v>1342</v>
      </c>
      <c r="Y4647" s="9">
        <v>0.133333333</v>
      </c>
      <c r="Z4647" s="9" t="str">
        <f t="shared" si="656"/>
        <v>Low</v>
      </c>
    </row>
    <row r="4648" spans="1:26" x14ac:dyDescent="0.3">
      <c r="A4648" t="s">
        <v>5408</v>
      </c>
      <c r="B4648" s="6">
        <v>44323</v>
      </c>
      <c r="C4648" s="6" t="str">
        <f t="shared" si="649"/>
        <v>2021</v>
      </c>
      <c r="D4648" s="6" t="str">
        <f t="shared" si="650"/>
        <v>May</v>
      </c>
      <c r="E4648" s="6" t="str">
        <f t="shared" si="651"/>
        <v>Q2</v>
      </c>
      <c r="F4648" s="6" t="str">
        <f t="shared" si="652"/>
        <v>High</v>
      </c>
      <c r="G4648" s="6" t="str">
        <f t="shared" si="653"/>
        <v>Full Price</v>
      </c>
      <c r="H4648" s="6">
        <v>44327</v>
      </c>
      <c r="I4648" t="s">
        <v>5164</v>
      </c>
      <c r="J4648" t="s">
        <v>1715</v>
      </c>
      <c r="K4648" t="s">
        <v>1715</v>
      </c>
      <c r="L4648" t="s">
        <v>30</v>
      </c>
      <c r="M4648" t="s">
        <v>76</v>
      </c>
      <c r="N4648" t="s">
        <v>99</v>
      </c>
      <c r="O4648" t="s">
        <v>54</v>
      </c>
      <c r="P4648" t="s">
        <v>270</v>
      </c>
      <c r="Q4648" t="s">
        <v>271</v>
      </c>
      <c r="R4648" s="7">
        <v>0</v>
      </c>
      <c r="S4648" s="7">
        <f t="shared" si="648"/>
        <v>63.68</v>
      </c>
      <c r="T4648" s="8">
        <v>28.019200000000001</v>
      </c>
      <c r="U4648" s="8" t="str">
        <f t="shared" si="654"/>
        <v>Low</v>
      </c>
      <c r="V4648" s="7">
        <v>8</v>
      </c>
      <c r="W4648" s="8">
        <v>63.68</v>
      </c>
      <c r="X4648" s="8">
        <f t="shared" si="655"/>
        <v>4678</v>
      </c>
      <c r="Y4648" s="9">
        <v>0.44</v>
      </c>
      <c r="Z4648" s="9" t="str">
        <f t="shared" si="656"/>
        <v>High</v>
      </c>
    </row>
    <row r="4649" spans="1:26" x14ac:dyDescent="0.3">
      <c r="A4649" t="s">
        <v>5408</v>
      </c>
      <c r="B4649" s="6">
        <v>44323</v>
      </c>
      <c r="C4649" s="6" t="str">
        <f t="shared" si="649"/>
        <v>2021</v>
      </c>
      <c r="D4649" s="6" t="str">
        <f t="shared" si="650"/>
        <v>May</v>
      </c>
      <c r="E4649" s="6" t="str">
        <f t="shared" si="651"/>
        <v>Q2</v>
      </c>
      <c r="F4649" s="6" t="str">
        <f t="shared" si="652"/>
        <v>High</v>
      </c>
      <c r="G4649" s="6" t="str">
        <f t="shared" si="653"/>
        <v>Discounted</v>
      </c>
      <c r="H4649" s="6">
        <v>44327</v>
      </c>
      <c r="I4649" t="s">
        <v>5164</v>
      </c>
      <c r="J4649" t="s">
        <v>38</v>
      </c>
      <c r="K4649" t="s">
        <v>579</v>
      </c>
      <c r="L4649" t="s">
        <v>30</v>
      </c>
      <c r="M4649" t="s">
        <v>31</v>
      </c>
      <c r="N4649" t="s">
        <v>41</v>
      </c>
      <c r="O4649" t="s">
        <v>54</v>
      </c>
      <c r="P4649" t="s">
        <v>270</v>
      </c>
      <c r="Q4649" t="s">
        <v>271</v>
      </c>
      <c r="R4649" s="7">
        <v>0.2</v>
      </c>
      <c r="S4649" s="7">
        <f t="shared" si="648"/>
        <v>68.185599999999994</v>
      </c>
      <c r="T4649" s="8">
        <v>30.896599999999999</v>
      </c>
      <c r="U4649" s="8" t="str">
        <f t="shared" si="654"/>
        <v>Low</v>
      </c>
      <c r="V4649" s="7">
        <v>7</v>
      </c>
      <c r="W4649" s="8">
        <v>85.231999999999999</v>
      </c>
      <c r="X4649" s="8">
        <f t="shared" si="655"/>
        <v>4088</v>
      </c>
      <c r="Y4649" s="9">
        <v>0.36249999999999999</v>
      </c>
      <c r="Z4649" s="9" t="str">
        <f t="shared" si="656"/>
        <v>High</v>
      </c>
    </row>
    <row r="4650" spans="1:26" x14ac:dyDescent="0.3">
      <c r="A4650" t="s">
        <v>5408</v>
      </c>
      <c r="B4650" s="6">
        <v>44323</v>
      </c>
      <c r="C4650" s="6" t="str">
        <f t="shared" si="649"/>
        <v>2021</v>
      </c>
      <c r="D4650" s="6" t="str">
        <f t="shared" si="650"/>
        <v>May</v>
      </c>
      <c r="E4650" s="6" t="str">
        <f t="shared" si="651"/>
        <v>Q2</v>
      </c>
      <c r="F4650" s="6" t="str">
        <f t="shared" si="652"/>
        <v>High</v>
      </c>
      <c r="G4650" s="6" t="str">
        <f t="shared" si="653"/>
        <v>Full Price</v>
      </c>
      <c r="H4650" s="6">
        <v>44327</v>
      </c>
      <c r="I4650" t="s">
        <v>5164</v>
      </c>
      <c r="J4650" t="s">
        <v>89</v>
      </c>
      <c r="K4650" t="s">
        <v>2132</v>
      </c>
      <c r="L4650" t="s">
        <v>30</v>
      </c>
      <c r="M4650" t="s">
        <v>31</v>
      </c>
      <c r="N4650" t="s">
        <v>46</v>
      </c>
      <c r="O4650" t="s">
        <v>54</v>
      </c>
      <c r="P4650" t="s">
        <v>270</v>
      </c>
      <c r="Q4650" t="s">
        <v>271</v>
      </c>
      <c r="R4650" s="7">
        <v>0</v>
      </c>
      <c r="S4650" s="7">
        <f t="shared" si="648"/>
        <v>44.4</v>
      </c>
      <c r="T4650" s="8">
        <v>22.2</v>
      </c>
      <c r="U4650" s="8" t="str">
        <f t="shared" si="654"/>
        <v>Low</v>
      </c>
      <c r="V4650" s="7">
        <v>3</v>
      </c>
      <c r="W4650" s="8">
        <v>44.4</v>
      </c>
      <c r="X4650" s="8">
        <f t="shared" si="655"/>
        <v>5414</v>
      </c>
      <c r="Y4650" s="9">
        <v>0.5</v>
      </c>
      <c r="Z4650" s="9" t="str">
        <f t="shared" si="656"/>
        <v>High</v>
      </c>
    </row>
    <row r="4651" spans="1:26" x14ac:dyDescent="0.3">
      <c r="A4651" t="s">
        <v>5408</v>
      </c>
      <c r="B4651" s="6">
        <v>44323</v>
      </c>
      <c r="C4651" s="6" t="str">
        <f t="shared" si="649"/>
        <v>2021</v>
      </c>
      <c r="D4651" s="6" t="str">
        <f t="shared" si="650"/>
        <v>May</v>
      </c>
      <c r="E4651" s="6" t="str">
        <f t="shared" si="651"/>
        <v>Q2</v>
      </c>
      <c r="F4651" s="6" t="str">
        <f t="shared" si="652"/>
        <v>Low</v>
      </c>
      <c r="G4651" s="6" t="str">
        <f t="shared" si="653"/>
        <v>Full Price</v>
      </c>
      <c r="H4651" s="6">
        <v>44327</v>
      </c>
      <c r="I4651" t="s">
        <v>5164</v>
      </c>
      <c r="J4651" t="s">
        <v>675</v>
      </c>
      <c r="K4651" t="s">
        <v>1836</v>
      </c>
      <c r="L4651" t="s">
        <v>30</v>
      </c>
      <c r="M4651" t="s">
        <v>91</v>
      </c>
      <c r="N4651" t="s">
        <v>110</v>
      </c>
      <c r="O4651" t="s">
        <v>54</v>
      </c>
      <c r="P4651" t="s">
        <v>270</v>
      </c>
      <c r="Q4651" t="s">
        <v>271</v>
      </c>
      <c r="R4651" s="7">
        <v>0</v>
      </c>
      <c r="S4651" s="7">
        <f t="shared" si="648"/>
        <v>199.95</v>
      </c>
      <c r="T4651" s="8">
        <v>21.994499999999999</v>
      </c>
      <c r="U4651" s="8" t="str">
        <f t="shared" si="654"/>
        <v>Low</v>
      </c>
      <c r="V4651" s="7">
        <v>5</v>
      </c>
      <c r="W4651" s="8">
        <v>199.95</v>
      </c>
      <c r="X4651" s="8">
        <f t="shared" si="655"/>
        <v>2590</v>
      </c>
      <c r="Y4651" s="9">
        <v>0.11</v>
      </c>
      <c r="Z4651" s="9" t="str">
        <f t="shared" si="656"/>
        <v>Low</v>
      </c>
    </row>
    <row r="4652" spans="1:26" x14ac:dyDescent="0.3">
      <c r="A4652" t="s">
        <v>5408</v>
      </c>
      <c r="B4652" s="6">
        <v>44323</v>
      </c>
      <c r="C4652" s="6" t="str">
        <f t="shared" si="649"/>
        <v>2021</v>
      </c>
      <c r="D4652" s="6" t="str">
        <f t="shared" si="650"/>
        <v>May</v>
      </c>
      <c r="E4652" s="6" t="str">
        <f t="shared" si="651"/>
        <v>Q2</v>
      </c>
      <c r="F4652" s="6" t="str">
        <f t="shared" si="652"/>
        <v>High</v>
      </c>
      <c r="G4652" s="6" t="str">
        <f t="shared" si="653"/>
        <v>Full Price</v>
      </c>
      <c r="H4652" s="6">
        <v>44327</v>
      </c>
      <c r="I4652" t="s">
        <v>5164</v>
      </c>
      <c r="J4652" t="s">
        <v>89</v>
      </c>
      <c r="K4652" t="s">
        <v>3356</v>
      </c>
      <c r="L4652" t="s">
        <v>30</v>
      </c>
      <c r="M4652" t="s">
        <v>91</v>
      </c>
      <c r="N4652" t="s">
        <v>534</v>
      </c>
      <c r="O4652" t="s">
        <v>54</v>
      </c>
      <c r="P4652" t="s">
        <v>270</v>
      </c>
      <c r="Q4652" t="s">
        <v>271</v>
      </c>
      <c r="R4652" s="7">
        <v>0</v>
      </c>
      <c r="S4652" s="7">
        <f t="shared" si="648"/>
        <v>3999.95</v>
      </c>
      <c r="T4652" s="8">
        <v>1159.9855</v>
      </c>
      <c r="U4652" s="8" t="str">
        <f t="shared" si="654"/>
        <v>High</v>
      </c>
      <c r="V4652" s="7">
        <v>5</v>
      </c>
      <c r="W4652" s="8">
        <v>3999.95</v>
      </c>
      <c r="X4652" s="8">
        <f t="shared" si="655"/>
        <v>41</v>
      </c>
      <c r="Y4652" s="9">
        <v>0.28999999999999998</v>
      </c>
      <c r="Z4652" s="9" t="str">
        <f t="shared" si="656"/>
        <v>High</v>
      </c>
    </row>
    <row r="4653" spans="1:26" x14ac:dyDescent="0.3">
      <c r="A4653" t="s">
        <v>5409</v>
      </c>
      <c r="B4653" s="6">
        <v>44324</v>
      </c>
      <c r="C4653" s="6" t="str">
        <f t="shared" si="649"/>
        <v>2021</v>
      </c>
      <c r="D4653" s="6" t="str">
        <f t="shared" si="650"/>
        <v>May</v>
      </c>
      <c r="E4653" s="6" t="str">
        <f t="shared" si="651"/>
        <v>Q2</v>
      </c>
      <c r="F4653" s="6" t="str">
        <f t="shared" si="652"/>
        <v>High</v>
      </c>
      <c r="G4653" s="6" t="str">
        <f t="shared" si="653"/>
        <v>Discounted</v>
      </c>
      <c r="H4653" s="6">
        <v>44324</v>
      </c>
      <c r="I4653" t="s">
        <v>455</v>
      </c>
      <c r="J4653" t="s">
        <v>67</v>
      </c>
      <c r="K4653" t="s">
        <v>756</v>
      </c>
      <c r="L4653" t="s">
        <v>30</v>
      </c>
      <c r="M4653" t="s">
        <v>31</v>
      </c>
      <c r="N4653" t="s">
        <v>32</v>
      </c>
      <c r="O4653" t="s">
        <v>54</v>
      </c>
      <c r="P4653" t="s">
        <v>1163</v>
      </c>
      <c r="Q4653" t="s">
        <v>132</v>
      </c>
      <c r="R4653" s="7">
        <v>0.2</v>
      </c>
      <c r="S4653" s="7">
        <f t="shared" si="648"/>
        <v>8.5503999999999998</v>
      </c>
      <c r="T4653" s="8">
        <v>3.7408000000000001</v>
      </c>
      <c r="U4653" s="8" t="str">
        <f t="shared" si="654"/>
        <v>Low</v>
      </c>
      <c r="V4653" s="7">
        <v>2</v>
      </c>
      <c r="W4653" s="8">
        <v>10.688000000000001</v>
      </c>
      <c r="X4653" s="8">
        <f t="shared" si="655"/>
        <v>8508</v>
      </c>
      <c r="Y4653" s="9">
        <v>0.35</v>
      </c>
      <c r="Z4653" s="9" t="str">
        <f t="shared" si="656"/>
        <v>High</v>
      </c>
    </row>
    <row r="4654" spans="1:26" x14ac:dyDescent="0.3">
      <c r="A4654" t="s">
        <v>5409</v>
      </c>
      <c r="B4654" s="6">
        <v>44324</v>
      </c>
      <c r="C4654" s="6" t="str">
        <f t="shared" si="649"/>
        <v>2021</v>
      </c>
      <c r="D4654" s="6" t="str">
        <f t="shared" si="650"/>
        <v>May</v>
      </c>
      <c r="E4654" s="6" t="str">
        <f t="shared" si="651"/>
        <v>Q2</v>
      </c>
      <c r="F4654" s="6" t="str">
        <f t="shared" si="652"/>
        <v>High</v>
      </c>
      <c r="G4654" s="6" t="str">
        <f t="shared" si="653"/>
        <v>Discounted</v>
      </c>
      <c r="H4654" s="6">
        <v>44324</v>
      </c>
      <c r="I4654" t="s">
        <v>455</v>
      </c>
      <c r="J4654" t="s">
        <v>67</v>
      </c>
      <c r="K4654" t="s">
        <v>3887</v>
      </c>
      <c r="L4654" t="s">
        <v>30</v>
      </c>
      <c r="M4654" t="s">
        <v>31</v>
      </c>
      <c r="N4654" t="s">
        <v>32</v>
      </c>
      <c r="O4654" t="s">
        <v>54</v>
      </c>
      <c r="P4654" t="s">
        <v>1163</v>
      </c>
      <c r="Q4654" t="s">
        <v>132</v>
      </c>
      <c r="R4654" s="7">
        <v>0.2</v>
      </c>
      <c r="S4654" s="7">
        <f t="shared" si="648"/>
        <v>8.2943999999999996</v>
      </c>
      <c r="T4654" s="8">
        <v>3.6288</v>
      </c>
      <c r="U4654" s="8" t="str">
        <f t="shared" si="654"/>
        <v>Low</v>
      </c>
      <c r="V4654" s="7">
        <v>2</v>
      </c>
      <c r="W4654" s="8">
        <v>10.368</v>
      </c>
      <c r="X4654" s="8">
        <f t="shared" si="655"/>
        <v>8557</v>
      </c>
      <c r="Y4654" s="9">
        <v>0.35</v>
      </c>
      <c r="Z4654" s="9" t="str">
        <f t="shared" si="656"/>
        <v>High</v>
      </c>
    </row>
    <row r="4655" spans="1:26" x14ac:dyDescent="0.3">
      <c r="A4655" t="s">
        <v>5409</v>
      </c>
      <c r="B4655" s="6">
        <v>44324</v>
      </c>
      <c r="C4655" s="6" t="str">
        <f t="shared" si="649"/>
        <v>2021</v>
      </c>
      <c r="D4655" s="6" t="str">
        <f t="shared" si="650"/>
        <v>May</v>
      </c>
      <c r="E4655" s="6" t="str">
        <f t="shared" si="651"/>
        <v>Q2</v>
      </c>
      <c r="F4655" s="6" t="str">
        <f t="shared" si="652"/>
        <v>Low</v>
      </c>
      <c r="G4655" s="6" t="str">
        <f t="shared" si="653"/>
        <v>Discounted</v>
      </c>
      <c r="H4655" s="6">
        <v>44324</v>
      </c>
      <c r="I4655" t="s">
        <v>455</v>
      </c>
      <c r="J4655" t="s">
        <v>89</v>
      </c>
      <c r="K4655" t="s">
        <v>4577</v>
      </c>
      <c r="L4655" t="s">
        <v>30</v>
      </c>
      <c r="M4655" t="s">
        <v>31</v>
      </c>
      <c r="N4655" t="s">
        <v>49</v>
      </c>
      <c r="O4655" t="s">
        <v>54</v>
      </c>
      <c r="P4655" t="s">
        <v>1163</v>
      </c>
      <c r="Q4655" t="s">
        <v>132</v>
      </c>
      <c r="R4655" s="7">
        <v>0.2</v>
      </c>
      <c r="S4655" s="7">
        <f t="shared" si="648"/>
        <v>20.096</v>
      </c>
      <c r="T4655" s="8">
        <v>1.57</v>
      </c>
      <c r="U4655" s="8" t="str">
        <f t="shared" si="654"/>
        <v>Low</v>
      </c>
      <c r="V4655" s="7">
        <v>2</v>
      </c>
      <c r="W4655" s="8">
        <v>25.12</v>
      </c>
      <c r="X4655" s="8">
        <f t="shared" si="655"/>
        <v>6671</v>
      </c>
      <c r="Y4655" s="9">
        <v>6.25E-2</v>
      </c>
      <c r="Z4655" s="9" t="str">
        <f t="shared" si="656"/>
        <v>Low</v>
      </c>
    </row>
    <row r="4656" spans="1:26" x14ac:dyDescent="0.3">
      <c r="A4656" t="s">
        <v>5409</v>
      </c>
      <c r="B4656" s="6">
        <v>44324</v>
      </c>
      <c r="C4656" s="6" t="str">
        <f t="shared" si="649"/>
        <v>2021</v>
      </c>
      <c r="D4656" s="6" t="str">
        <f t="shared" si="650"/>
        <v>May</v>
      </c>
      <c r="E4656" s="6" t="str">
        <f t="shared" si="651"/>
        <v>Q2</v>
      </c>
      <c r="F4656" s="6" t="str">
        <f t="shared" si="652"/>
        <v>Low</v>
      </c>
      <c r="G4656" s="6" t="str">
        <f t="shared" si="653"/>
        <v>Discounted</v>
      </c>
      <c r="H4656" s="6">
        <v>44324</v>
      </c>
      <c r="I4656" t="s">
        <v>455</v>
      </c>
      <c r="J4656" t="s">
        <v>670</v>
      </c>
      <c r="K4656" t="s">
        <v>1771</v>
      </c>
      <c r="L4656" t="s">
        <v>30</v>
      </c>
      <c r="M4656" t="s">
        <v>31</v>
      </c>
      <c r="N4656" t="s">
        <v>49</v>
      </c>
      <c r="O4656" t="s">
        <v>54</v>
      </c>
      <c r="P4656" t="s">
        <v>1163</v>
      </c>
      <c r="Q4656" t="s">
        <v>132</v>
      </c>
      <c r="R4656" s="7">
        <v>0.2</v>
      </c>
      <c r="S4656" s="7">
        <f t="shared" si="648"/>
        <v>804.84480000000008</v>
      </c>
      <c r="T4656" s="8">
        <v>88.029899999999998</v>
      </c>
      <c r="U4656" s="8" t="str">
        <f t="shared" si="654"/>
        <v>Low</v>
      </c>
      <c r="V4656" s="7">
        <v>3</v>
      </c>
      <c r="W4656" s="8">
        <v>1006.056</v>
      </c>
      <c r="X4656" s="8">
        <f t="shared" si="655"/>
        <v>461</v>
      </c>
      <c r="Y4656" s="9">
        <v>8.7499999999999994E-2</v>
      </c>
      <c r="Z4656" s="9" t="str">
        <f t="shared" si="656"/>
        <v>Low</v>
      </c>
    </row>
    <row r="4657" spans="1:26" x14ac:dyDescent="0.3">
      <c r="A4657" t="s">
        <v>5409</v>
      </c>
      <c r="B4657" s="6">
        <v>44324</v>
      </c>
      <c r="C4657" s="6" t="str">
        <f t="shared" si="649"/>
        <v>2021</v>
      </c>
      <c r="D4657" s="6" t="str">
        <f t="shared" si="650"/>
        <v>May</v>
      </c>
      <c r="E4657" s="6" t="str">
        <f t="shared" si="651"/>
        <v>Q2</v>
      </c>
      <c r="F4657" s="6" t="str">
        <f t="shared" si="652"/>
        <v>Low</v>
      </c>
      <c r="G4657" s="6" t="str">
        <f t="shared" si="653"/>
        <v>Discounted</v>
      </c>
      <c r="H4657" s="6">
        <v>44324</v>
      </c>
      <c r="I4657" t="s">
        <v>455</v>
      </c>
      <c r="J4657" t="s">
        <v>675</v>
      </c>
      <c r="K4657" t="s">
        <v>1116</v>
      </c>
      <c r="L4657" t="s">
        <v>30</v>
      </c>
      <c r="M4657" t="s">
        <v>91</v>
      </c>
      <c r="N4657" t="s">
        <v>110</v>
      </c>
      <c r="O4657" t="s">
        <v>54</v>
      </c>
      <c r="P4657" t="s">
        <v>1163</v>
      </c>
      <c r="Q4657" t="s">
        <v>132</v>
      </c>
      <c r="R4657" s="7">
        <v>0.2</v>
      </c>
      <c r="S4657" s="7">
        <f t="shared" si="648"/>
        <v>46.489600000000003</v>
      </c>
      <c r="T4657" s="8">
        <v>7.2640000000000002</v>
      </c>
      <c r="U4657" s="8" t="str">
        <f t="shared" si="654"/>
        <v>Low</v>
      </c>
      <c r="V4657" s="7">
        <v>2</v>
      </c>
      <c r="W4657" s="8">
        <v>58.112000000000002</v>
      </c>
      <c r="X4657" s="8">
        <f t="shared" si="655"/>
        <v>4876</v>
      </c>
      <c r="Y4657" s="9">
        <v>0.125</v>
      </c>
      <c r="Z4657" s="9" t="str">
        <f t="shared" si="656"/>
        <v>Low</v>
      </c>
    </row>
    <row r="4658" spans="1:26" x14ac:dyDescent="0.3">
      <c r="A4658" t="s">
        <v>5410</v>
      </c>
      <c r="B4658" s="6">
        <v>44324</v>
      </c>
      <c r="C4658" s="6" t="str">
        <f t="shared" si="649"/>
        <v>2021</v>
      </c>
      <c r="D4658" s="6" t="str">
        <f t="shared" si="650"/>
        <v>May</v>
      </c>
      <c r="E4658" s="6" t="str">
        <f t="shared" si="651"/>
        <v>Q2</v>
      </c>
      <c r="F4658" s="6" t="str">
        <f t="shared" si="652"/>
        <v>High</v>
      </c>
      <c r="G4658" s="6" t="str">
        <f t="shared" si="653"/>
        <v>Full Price</v>
      </c>
      <c r="H4658" s="6">
        <v>44326</v>
      </c>
      <c r="I4658" t="s">
        <v>1817</v>
      </c>
      <c r="J4658" t="s">
        <v>67</v>
      </c>
      <c r="K4658" t="s">
        <v>3372</v>
      </c>
      <c r="L4658" t="s">
        <v>30</v>
      </c>
      <c r="M4658" t="s">
        <v>31</v>
      </c>
      <c r="N4658" t="s">
        <v>32</v>
      </c>
      <c r="O4658" t="s">
        <v>69</v>
      </c>
      <c r="P4658" t="s">
        <v>70</v>
      </c>
      <c r="Q4658" t="s">
        <v>71</v>
      </c>
      <c r="R4658" s="7">
        <v>0</v>
      </c>
      <c r="S4658" s="7">
        <f t="shared" si="648"/>
        <v>17.940000000000001</v>
      </c>
      <c r="T4658" s="8">
        <v>8.0730000000000004</v>
      </c>
      <c r="U4658" s="8" t="str">
        <f t="shared" si="654"/>
        <v>Low</v>
      </c>
      <c r="V4658" s="7">
        <v>3</v>
      </c>
      <c r="W4658" s="8">
        <v>17.940000000000001</v>
      </c>
      <c r="X4658" s="8">
        <f t="shared" si="655"/>
        <v>7394</v>
      </c>
      <c r="Y4658" s="9">
        <v>0.45</v>
      </c>
      <c r="Z4658" s="9" t="str">
        <f t="shared" si="656"/>
        <v>High</v>
      </c>
    </row>
    <row r="4659" spans="1:26" x14ac:dyDescent="0.3">
      <c r="A4659" t="s">
        <v>5411</v>
      </c>
      <c r="B4659" s="6">
        <v>44324</v>
      </c>
      <c r="C4659" s="6" t="str">
        <f t="shared" si="649"/>
        <v>2021</v>
      </c>
      <c r="D4659" s="6" t="str">
        <f t="shared" si="650"/>
        <v>May</v>
      </c>
      <c r="E4659" s="6" t="str">
        <f t="shared" si="651"/>
        <v>Q2</v>
      </c>
      <c r="F4659" s="6" t="str">
        <f t="shared" si="652"/>
        <v>Low</v>
      </c>
      <c r="G4659" s="6" t="str">
        <f t="shared" si="653"/>
        <v>Full Price</v>
      </c>
      <c r="H4659" s="6">
        <v>44329</v>
      </c>
      <c r="I4659" t="s">
        <v>1003</v>
      </c>
      <c r="J4659" t="s">
        <v>806</v>
      </c>
      <c r="K4659" t="s">
        <v>4136</v>
      </c>
      <c r="L4659" t="s">
        <v>61</v>
      </c>
      <c r="M4659" t="s">
        <v>76</v>
      </c>
      <c r="N4659" t="s">
        <v>99</v>
      </c>
      <c r="O4659" t="s">
        <v>54</v>
      </c>
      <c r="P4659" t="s">
        <v>121</v>
      </c>
      <c r="Q4659" t="s">
        <v>122</v>
      </c>
      <c r="R4659" s="7">
        <v>0</v>
      </c>
      <c r="S4659" s="7">
        <f t="shared" si="648"/>
        <v>211.96</v>
      </c>
      <c r="T4659" s="8">
        <v>42.392000000000003</v>
      </c>
      <c r="U4659" s="8" t="str">
        <f t="shared" si="654"/>
        <v>Low</v>
      </c>
      <c r="V4659" s="7">
        <v>2</v>
      </c>
      <c r="W4659" s="8">
        <v>211.96</v>
      </c>
      <c r="X4659" s="8">
        <f t="shared" si="655"/>
        <v>2472</v>
      </c>
      <c r="Y4659" s="9">
        <v>0.2</v>
      </c>
      <c r="Z4659" s="9" t="str">
        <f t="shared" si="656"/>
        <v>Low</v>
      </c>
    </row>
    <row r="4660" spans="1:26" x14ac:dyDescent="0.3">
      <c r="A4660" t="s">
        <v>5412</v>
      </c>
      <c r="B4660" s="6">
        <v>44325</v>
      </c>
      <c r="C4660" s="6" t="str">
        <f t="shared" si="649"/>
        <v>2021</v>
      </c>
      <c r="D4660" s="6" t="str">
        <f t="shared" si="650"/>
        <v>May</v>
      </c>
      <c r="E4660" s="6" t="str">
        <f t="shared" si="651"/>
        <v>Q2</v>
      </c>
      <c r="F4660" s="6" t="str">
        <f t="shared" si="652"/>
        <v>Low</v>
      </c>
      <c r="G4660" s="6" t="str">
        <f t="shared" si="653"/>
        <v>Discounted</v>
      </c>
      <c r="H4660" s="6">
        <v>44331</v>
      </c>
      <c r="I4660" t="s">
        <v>3525</v>
      </c>
      <c r="J4660" t="s">
        <v>105</v>
      </c>
      <c r="K4660" t="s">
        <v>780</v>
      </c>
      <c r="L4660" t="s">
        <v>30</v>
      </c>
      <c r="M4660" t="s">
        <v>31</v>
      </c>
      <c r="N4660" t="s">
        <v>53</v>
      </c>
      <c r="O4660" t="s">
        <v>54</v>
      </c>
      <c r="P4660" t="s">
        <v>55</v>
      </c>
      <c r="Q4660" t="s">
        <v>56</v>
      </c>
      <c r="R4660" s="7">
        <v>0.2</v>
      </c>
      <c r="S4660" s="7">
        <f t="shared" si="648"/>
        <v>63.488</v>
      </c>
      <c r="T4660" s="8">
        <v>9.92</v>
      </c>
      <c r="U4660" s="8" t="str">
        <f t="shared" si="654"/>
        <v>Low</v>
      </c>
      <c r="V4660" s="7">
        <v>5</v>
      </c>
      <c r="W4660" s="8">
        <v>79.36</v>
      </c>
      <c r="X4660" s="8">
        <f t="shared" si="655"/>
        <v>4243</v>
      </c>
      <c r="Y4660" s="9">
        <v>0.125</v>
      </c>
      <c r="Z4660" s="9" t="str">
        <f t="shared" si="656"/>
        <v>Low</v>
      </c>
    </row>
    <row r="4661" spans="1:26" x14ac:dyDescent="0.3">
      <c r="A4661" t="s">
        <v>5412</v>
      </c>
      <c r="B4661" s="6">
        <v>44325</v>
      </c>
      <c r="C4661" s="6" t="str">
        <f t="shared" si="649"/>
        <v>2021</v>
      </c>
      <c r="D4661" s="6" t="str">
        <f t="shared" si="650"/>
        <v>May</v>
      </c>
      <c r="E4661" s="6" t="str">
        <f t="shared" si="651"/>
        <v>Q2</v>
      </c>
      <c r="F4661" s="6" t="str">
        <f t="shared" si="652"/>
        <v>High</v>
      </c>
      <c r="G4661" s="6" t="str">
        <f t="shared" si="653"/>
        <v>Discounted</v>
      </c>
      <c r="H4661" s="6">
        <v>44331</v>
      </c>
      <c r="I4661" t="s">
        <v>3525</v>
      </c>
      <c r="J4661" t="s">
        <v>150</v>
      </c>
      <c r="K4661" t="s">
        <v>150</v>
      </c>
      <c r="L4661" t="s">
        <v>30</v>
      </c>
      <c r="M4661" t="s">
        <v>31</v>
      </c>
      <c r="N4661" t="s">
        <v>149</v>
      </c>
      <c r="O4661" t="s">
        <v>54</v>
      </c>
      <c r="P4661" t="s">
        <v>55</v>
      </c>
      <c r="Q4661" t="s">
        <v>56</v>
      </c>
      <c r="R4661" s="7">
        <v>0.2</v>
      </c>
      <c r="S4661" s="7">
        <f t="shared" si="648"/>
        <v>7.4751999999999992</v>
      </c>
      <c r="T4661" s="8">
        <v>3.504</v>
      </c>
      <c r="U4661" s="8" t="str">
        <f t="shared" si="654"/>
        <v>Low</v>
      </c>
      <c r="V4661" s="7">
        <v>1</v>
      </c>
      <c r="W4661" s="8">
        <v>9.3439999999999994</v>
      </c>
      <c r="X4661" s="8">
        <f t="shared" si="655"/>
        <v>8734</v>
      </c>
      <c r="Y4661" s="9">
        <v>0.375</v>
      </c>
      <c r="Z4661" s="9" t="str">
        <f t="shared" si="656"/>
        <v>High</v>
      </c>
    </row>
    <row r="4662" spans="1:26" x14ac:dyDescent="0.3">
      <c r="A4662" t="s">
        <v>5413</v>
      </c>
      <c r="B4662" s="6">
        <v>44325</v>
      </c>
      <c r="C4662" s="6" t="str">
        <f t="shared" si="649"/>
        <v>2021</v>
      </c>
      <c r="D4662" s="6" t="str">
        <f t="shared" si="650"/>
        <v>May</v>
      </c>
      <c r="E4662" s="6" t="str">
        <f t="shared" si="651"/>
        <v>Q2</v>
      </c>
      <c r="F4662" s="6" t="str">
        <f t="shared" si="652"/>
        <v>Low</v>
      </c>
      <c r="G4662" s="6" t="str">
        <f t="shared" si="653"/>
        <v>Discounted</v>
      </c>
      <c r="H4662" s="6">
        <v>44329</v>
      </c>
      <c r="I4662" t="s">
        <v>51</v>
      </c>
      <c r="J4662" t="s">
        <v>89</v>
      </c>
      <c r="K4662" t="s">
        <v>1258</v>
      </c>
      <c r="L4662" t="s">
        <v>30</v>
      </c>
      <c r="M4662" t="s">
        <v>91</v>
      </c>
      <c r="N4662" t="s">
        <v>92</v>
      </c>
      <c r="O4662" t="s">
        <v>33</v>
      </c>
      <c r="P4662" t="s">
        <v>34</v>
      </c>
      <c r="Q4662" t="s">
        <v>35</v>
      </c>
      <c r="R4662" s="7">
        <v>0.2</v>
      </c>
      <c r="S4662" s="7">
        <f t="shared" si="648"/>
        <v>15.3088</v>
      </c>
      <c r="T4662" s="8">
        <v>1.9136</v>
      </c>
      <c r="U4662" s="8" t="str">
        <f t="shared" si="654"/>
        <v>Low</v>
      </c>
      <c r="V4662" s="7">
        <v>2</v>
      </c>
      <c r="W4662" s="8">
        <v>19.135999999999999</v>
      </c>
      <c r="X4662" s="8">
        <f t="shared" si="655"/>
        <v>7262</v>
      </c>
      <c r="Y4662" s="9">
        <v>0.1</v>
      </c>
      <c r="Z4662" s="9" t="str">
        <f t="shared" si="656"/>
        <v>Low</v>
      </c>
    </row>
    <row r="4663" spans="1:26" x14ac:dyDescent="0.3">
      <c r="A4663" t="s">
        <v>5414</v>
      </c>
      <c r="B4663" s="6">
        <v>44325</v>
      </c>
      <c r="C4663" s="6" t="str">
        <f t="shared" si="649"/>
        <v>2021</v>
      </c>
      <c r="D4663" s="6" t="str">
        <f t="shared" si="650"/>
        <v>May</v>
      </c>
      <c r="E4663" s="6" t="str">
        <f t="shared" si="651"/>
        <v>Q2</v>
      </c>
      <c r="F4663" s="6" t="str">
        <f t="shared" si="652"/>
        <v>Low</v>
      </c>
      <c r="G4663" s="6" t="str">
        <f t="shared" si="653"/>
        <v>Discounted</v>
      </c>
      <c r="H4663" s="6">
        <v>44329</v>
      </c>
      <c r="I4663" t="s">
        <v>5415</v>
      </c>
      <c r="J4663" t="s">
        <v>764</v>
      </c>
      <c r="K4663" t="s">
        <v>5416</v>
      </c>
      <c r="L4663" t="s">
        <v>61</v>
      </c>
      <c r="M4663" t="s">
        <v>31</v>
      </c>
      <c r="N4663" t="s">
        <v>174</v>
      </c>
      <c r="O4663" t="s">
        <v>33</v>
      </c>
      <c r="P4663" t="s">
        <v>893</v>
      </c>
      <c r="Q4663" t="s">
        <v>35</v>
      </c>
      <c r="R4663" s="7">
        <v>0.8</v>
      </c>
      <c r="S4663" s="7">
        <f t="shared" si="648"/>
        <v>9.7567999999999984</v>
      </c>
      <c r="T4663" s="8">
        <v>-131.71680000000001</v>
      </c>
      <c r="U4663" s="8" t="str">
        <f t="shared" si="654"/>
        <v>Loss</v>
      </c>
      <c r="V4663" s="7">
        <v>4</v>
      </c>
      <c r="W4663" s="8">
        <v>48.783999999999999</v>
      </c>
      <c r="X4663" s="8">
        <f t="shared" si="655"/>
        <v>5196</v>
      </c>
      <c r="Y4663" s="9">
        <v>-2.7</v>
      </c>
      <c r="Z4663" s="9" t="str">
        <f t="shared" si="656"/>
        <v>Low</v>
      </c>
    </row>
    <row r="4664" spans="1:26" x14ac:dyDescent="0.3">
      <c r="A4664" t="s">
        <v>5414</v>
      </c>
      <c r="B4664" s="6">
        <v>44325</v>
      </c>
      <c r="C4664" s="6" t="str">
        <f t="shared" si="649"/>
        <v>2021</v>
      </c>
      <c r="D4664" s="6" t="str">
        <f t="shared" si="650"/>
        <v>May</v>
      </c>
      <c r="E4664" s="6" t="str">
        <f t="shared" si="651"/>
        <v>Q2</v>
      </c>
      <c r="F4664" s="6" t="str">
        <f t="shared" si="652"/>
        <v>Low</v>
      </c>
      <c r="G4664" s="6" t="str">
        <f t="shared" si="653"/>
        <v>Discounted</v>
      </c>
      <c r="H4664" s="6">
        <v>44329</v>
      </c>
      <c r="I4664" t="s">
        <v>5415</v>
      </c>
      <c r="J4664" t="s">
        <v>38</v>
      </c>
      <c r="K4664" t="s">
        <v>2565</v>
      </c>
      <c r="L4664" t="s">
        <v>61</v>
      </c>
      <c r="M4664" t="s">
        <v>31</v>
      </c>
      <c r="N4664" t="s">
        <v>41</v>
      </c>
      <c r="O4664" t="s">
        <v>33</v>
      </c>
      <c r="P4664" t="s">
        <v>893</v>
      </c>
      <c r="Q4664" t="s">
        <v>35</v>
      </c>
      <c r="R4664" s="7">
        <v>0.8</v>
      </c>
      <c r="S4664" s="7">
        <f t="shared" si="648"/>
        <v>3.7055999999999987</v>
      </c>
      <c r="T4664" s="8">
        <v>-27.792000000000002</v>
      </c>
      <c r="U4664" s="8" t="str">
        <f t="shared" si="654"/>
        <v>Loss</v>
      </c>
      <c r="V4664" s="7">
        <v>6</v>
      </c>
      <c r="W4664" s="8">
        <v>18.527999999999999</v>
      </c>
      <c r="X4664" s="8">
        <f t="shared" si="655"/>
        <v>7335</v>
      </c>
      <c r="Y4664" s="9">
        <v>-1.5</v>
      </c>
      <c r="Z4664" s="9" t="str">
        <f t="shared" si="656"/>
        <v>Low</v>
      </c>
    </row>
    <row r="4665" spans="1:26" x14ac:dyDescent="0.3">
      <c r="A4665" t="s">
        <v>5414</v>
      </c>
      <c r="B4665" s="6">
        <v>44325</v>
      </c>
      <c r="C4665" s="6" t="str">
        <f t="shared" si="649"/>
        <v>2021</v>
      </c>
      <c r="D4665" s="6" t="str">
        <f t="shared" si="650"/>
        <v>May</v>
      </c>
      <c r="E4665" s="6" t="str">
        <f t="shared" si="651"/>
        <v>Q2</v>
      </c>
      <c r="F4665" s="6" t="str">
        <f t="shared" si="652"/>
        <v>Low</v>
      </c>
      <c r="G4665" s="6" t="str">
        <f t="shared" si="653"/>
        <v>Discounted</v>
      </c>
      <c r="H4665" s="6">
        <v>44329</v>
      </c>
      <c r="I4665" t="s">
        <v>5415</v>
      </c>
      <c r="J4665" t="s">
        <v>82</v>
      </c>
      <c r="K4665" t="s">
        <v>810</v>
      </c>
      <c r="L4665" t="s">
        <v>61</v>
      </c>
      <c r="M4665" t="s">
        <v>31</v>
      </c>
      <c r="N4665" t="s">
        <v>41</v>
      </c>
      <c r="O4665" t="s">
        <v>33</v>
      </c>
      <c r="P4665" t="s">
        <v>893</v>
      </c>
      <c r="Q4665" t="s">
        <v>35</v>
      </c>
      <c r="R4665" s="7">
        <v>0.8</v>
      </c>
      <c r="S4665" s="7">
        <f t="shared" si="648"/>
        <v>2.6367999999999991</v>
      </c>
      <c r="T4665" s="8">
        <v>-20.435199999999998</v>
      </c>
      <c r="U4665" s="8" t="str">
        <f t="shared" si="654"/>
        <v>Loss</v>
      </c>
      <c r="V4665" s="7">
        <v>4</v>
      </c>
      <c r="W4665" s="8">
        <v>13.183999999999999</v>
      </c>
      <c r="X4665" s="8">
        <f t="shared" si="655"/>
        <v>8063</v>
      </c>
      <c r="Y4665" s="9">
        <v>-1.55</v>
      </c>
      <c r="Z4665" s="9" t="str">
        <f t="shared" si="656"/>
        <v>Low</v>
      </c>
    </row>
    <row r="4666" spans="1:26" x14ac:dyDescent="0.3">
      <c r="A4666" t="s">
        <v>5414</v>
      </c>
      <c r="B4666" s="6">
        <v>44325</v>
      </c>
      <c r="C4666" s="6" t="str">
        <f t="shared" si="649"/>
        <v>2021</v>
      </c>
      <c r="D4666" s="6" t="str">
        <f t="shared" si="650"/>
        <v>May</v>
      </c>
      <c r="E4666" s="6" t="str">
        <f t="shared" si="651"/>
        <v>Q2</v>
      </c>
      <c r="F4666" s="6" t="str">
        <f t="shared" si="652"/>
        <v>High</v>
      </c>
      <c r="G4666" s="6" t="str">
        <f t="shared" si="653"/>
        <v>Discounted</v>
      </c>
      <c r="H4666" s="6">
        <v>44329</v>
      </c>
      <c r="I4666" t="s">
        <v>5415</v>
      </c>
      <c r="J4666" t="s">
        <v>67</v>
      </c>
      <c r="K4666" t="s">
        <v>5311</v>
      </c>
      <c r="L4666" t="s">
        <v>61</v>
      </c>
      <c r="M4666" t="s">
        <v>31</v>
      </c>
      <c r="N4666" t="s">
        <v>32</v>
      </c>
      <c r="O4666" t="s">
        <v>33</v>
      </c>
      <c r="P4666" t="s">
        <v>893</v>
      </c>
      <c r="Q4666" t="s">
        <v>35</v>
      </c>
      <c r="R4666" s="7">
        <v>0.2</v>
      </c>
      <c r="S4666" s="7">
        <f t="shared" si="648"/>
        <v>61.311999999999998</v>
      </c>
      <c r="T4666" s="8">
        <v>26.824000000000002</v>
      </c>
      <c r="U4666" s="8" t="str">
        <f t="shared" si="654"/>
        <v>Low</v>
      </c>
      <c r="V4666" s="7">
        <v>2</v>
      </c>
      <c r="W4666" s="8">
        <v>76.64</v>
      </c>
      <c r="X4666" s="8">
        <f t="shared" si="655"/>
        <v>4305</v>
      </c>
      <c r="Y4666" s="9">
        <v>0.35</v>
      </c>
      <c r="Z4666" s="9" t="str">
        <f t="shared" si="656"/>
        <v>High</v>
      </c>
    </row>
    <row r="4667" spans="1:26" x14ac:dyDescent="0.3">
      <c r="A4667" t="s">
        <v>5414</v>
      </c>
      <c r="B4667" s="6">
        <v>44325</v>
      </c>
      <c r="C4667" s="6" t="str">
        <f t="shared" si="649"/>
        <v>2021</v>
      </c>
      <c r="D4667" s="6" t="str">
        <f t="shared" si="650"/>
        <v>May</v>
      </c>
      <c r="E4667" s="6" t="str">
        <f t="shared" si="651"/>
        <v>Q2</v>
      </c>
      <c r="F4667" s="6" t="str">
        <f t="shared" si="652"/>
        <v>Low</v>
      </c>
      <c r="G4667" s="6" t="str">
        <f t="shared" si="653"/>
        <v>Discounted</v>
      </c>
      <c r="H4667" s="6">
        <v>44329</v>
      </c>
      <c r="I4667" t="s">
        <v>5415</v>
      </c>
      <c r="J4667" t="s">
        <v>89</v>
      </c>
      <c r="K4667" t="s">
        <v>546</v>
      </c>
      <c r="L4667" t="s">
        <v>61</v>
      </c>
      <c r="M4667" t="s">
        <v>31</v>
      </c>
      <c r="N4667" t="s">
        <v>49</v>
      </c>
      <c r="O4667" t="s">
        <v>33</v>
      </c>
      <c r="P4667" t="s">
        <v>893</v>
      </c>
      <c r="Q4667" t="s">
        <v>35</v>
      </c>
      <c r="R4667" s="7">
        <v>0.2</v>
      </c>
      <c r="S4667" s="7">
        <f t="shared" si="648"/>
        <v>685.32479999999998</v>
      </c>
      <c r="T4667" s="8">
        <v>107.08199999999999</v>
      </c>
      <c r="U4667" s="8" t="str">
        <f t="shared" si="654"/>
        <v>Medium</v>
      </c>
      <c r="V4667" s="7">
        <v>6</v>
      </c>
      <c r="W4667" s="8">
        <v>856.65599999999995</v>
      </c>
      <c r="X4667" s="8">
        <f t="shared" si="655"/>
        <v>598</v>
      </c>
      <c r="Y4667" s="9">
        <v>0.125</v>
      </c>
      <c r="Z4667" s="9" t="str">
        <f t="shared" si="656"/>
        <v>Low</v>
      </c>
    </row>
    <row r="4668" spans="1:26" x14ac:dyDescent="0.3">
      <c r="A4668" t="s">
        <v>5417</v>
      </c>
      <c r="B4668" s="6">
        <v>44325</v>
      </c>
      <c r="C4668" s="6" t="str">
        <f t="shared" si="649"/>
        <v>2021</v>
      </c>
      <c r="D4668" s="6" t="str">
        <f t="shared" si="650"/>
        <v>May</v>
      </c>
      <c r="E4668" s="6" t="str">
        <f t="shared" si="651"/>
        <v>Q2</v>
      </c>
      <c r="F4668" s="6" t="str">
        <f t="shared" si="652"/>
        <v>High</v>
      </c>
      <c r="G4668" s="6" t="str">
        <f t="shared" si="653"/>
        <v>Full Price</v>
      </c>
      <c r="H4668" s="6">
        <v>44330</v>
      </c>
      <c r="I4668" t="s">
        <v>1800</v>
      </c>
      <c r="J4668" t="s">
        <v>184</v>
      </c>
      <c r="K4668" t="s">
        <v>5418</v>
      </c>
      <c r="L4668" t="s">
        <v>61</v>
      </c>
      <c r="M4668" t="s">
        <v>31</v>
      </c>
      <c r="N4668" t="s">
        <v>32</v>
      </c>
      <c r="O4668" t="s">
        <v>69</v>
      </c>
      <c r="P4668" t="s">
        <v>70</v>
      </c>
      <c r="Q4668" t="s">
        <v>71</v>
      </c>
      <c r="R4668" s="7">
        <v>0</v>
      </c>
      <c r="S4668" s="7">
        <f t="shared" si="648"/>
        <v>32.04</v>
      </c>
      <c r="T4668" s="8">
        <v>14.417999999999999</v>
      </c>
      <c r="U4668" s="8" t="str">
        <f t="shared" si="654"/>
        <v>Low</v>
      </c>
      <c r="V4668" s="7">
        <v>4</v>
      </c>
      <c r="W4668" s="8">
        <v>32.04</v>
      </c>
      <c r="X4668" s="8">
        <f t="shared" si="655"/>
        <v>6149</v>
      </c>
      <c r="Y4668" s="9">
        <v>0.45</v>
      </c>
      <c r="Z4668" s="9" t="str">
        <f t="shared" si="656"/>
        <v>High</v>
      </c>
    </row>
    <row r="4669" spans="1:26" x14ac:dyDescent="0.3">
      <c r="A4669" t="s">
        <v>5419</v>
      </c>
      <c r="B4669" s="6">
        <v>44325</v>
      </c>
      <c r="C4669" s="6" t="str">
        <f t="shared" si="649"/>
        <v>2021</v>
      </c>
      <c r="D4669" s="6" t="str">
        <f t="shared" si="650"/>
        <v>May</v>
      </c>
      <c r="E4669" s="6" t="str">
        <f t="shared" si="651"/>
        <v>Q2</v>
      </c>
      <c r="F4669" s="6" t="str">
        <f t="shared" si="652"/>
        <v>High</v>
      </c>
      <c r="G4669" s="6" t="str">
        <f t="shared" si="653"/>
        <v>Full Price</v>
      </c>
      <c r="H4669" s="6">
        <v>44328</v>
      </c>
      <c r="I4669" t="s">
        <v>2345</v>
      </c>
      <c r="J4669" t="s">
        <v>89</v>
      </c>
      <c r="K4669" t="s">
        <v>140</v>
      </c>
      <c r="L4669" t="s">
        <v>30</v>
      </c>
      <c r="M4669" t="s">
        <v>31</v>
      </c>
      <c r="N4669" t="s">
        <v>53</v>
      </c>
      <c r="O4669" t="s">
        <v>62</v>
      </c>
      <c r="P4669" t="s">
        <v>1490</v>
      </c>
      <c r="Q4669" t="s">
        <v>115</v>
      </c>
      <c r="R4669" s="7">
        <v>0</v>
      </c>
      <c r="S4669" s="7">
        <f t="shared" si="648"/>
        <v>27.86</v>
      </c>
      <c r="T4669" s="8">
        <v>9.1937999999999995</v>
      </c>
      <c r="U4669" s="8" t="str">
        <f t="shared" si="654"/>
        <v>Low</v>
      </c>
      <c r="V4669" s="7">
        <v>7</v>
      </c>
      <c r="W4669" s="8">
        <v>27.86</v>
      </c>
      <c r="X4669" s="8">
        <f t="shared" si="655"/>
        <v>6443</v>
      </c>
      <c r="Y4669" s="9">
        <v>0.33</v>
      </c>
      <c r="Z4669" s="9" t="str">
        <f t="shared" si="656"/>
        <v>High</v>
      </c>
    </row>
    <row r="4670" spans="1:26" x14ac:dyDescent="0.3">
      <c r="A4670" t="s">
        <v>5420</v>
      </c>
      <c r="B4670" s="6">
        <v>44325</v>
      </c>
      <c r="C4670" s="6" t="str">
        <f t="shared" si="649"/>
        <v>2021</v>
      </c>
      <c r="D4670" s="6" t="str">
        <f t="shared" si="650"/>
        <v>May</v>
      </c>
      <c r="E4670" s="6" t="str">
        <f t="shared" si="651"/>
        <v>Q2</v>
      </c>
      <c r="F4670" s="6" t="str">
        <f t="shared" si="652"/>
        <v>High</v>
      </c>
      <c r="G4670" s="6" t="str">
        <f t="shared" si="653"/>
        <v>Full Price</v>
      </c>
      <c r="H4670" s="6">
        <v>44329</v>
      </c>
      <c r="I4670" t="s">
        <v>920</v>
      </c>
      <c r="J4670" t="s">
        <v>703</v>
      </c>
      <c r="K4670" t="s">
        <v>5421</v>
      </c>
      <c r="L4670" t="s">
        <v>40</v>
      </c>
      <c r="M4670" t="s">
        <v>31</v>
      </c>
      <c r="N4670" t="s">
        <v>53</v>
      </c>
      <c r="O4670" t="s">
        <v>54</v>
      </c>
      <c r="P4670" t="s">
        <v>270</v>
      </c>
      <c r="Q4670" t="s">
        <v>271</v>
      </c>
      <c r="R4670" s="7">
        <v>0</v>
      </c>
      <c r="S4670" s="7">
        <f t="shared" si="648"/>
        <v>8</v>
      </c>
      <c r="T4670" s="8">
        <v>3.44</v>
      </c>
      <c r="U4670" s="8" t="str">
        <f t="shared" si="654"/>
        <v>Low</v>
      </c>
      <c r="V4670" s="7">
        <v>5</v>
      </c>
      <c r="W4670" s="8">
        <v>8</v>
      </c>
      <c r="X4670" s="8">
        <f t="shared" si="655"/>
        <v>8957</v>
      </c>
      <c r="Y4670" s="9">
        <v>0.43</v>
      </c>
      <c r="Z4670" s="9" t="str">
        <f t="shared" si="656"/>
        <v>High</v>
      </c>
    </row>
    <row r="4671" spans="1:26" x14ac:dyDescent="0.3">
      <c r="A4671" t="s">
        <v>5422</v>
      </c>
      <c r="B4671" s="6">
        <v>44325</v>
      </c>
      <c r="C4671" s="6" t="str">
        <f t="shared" si="649"/>
        <v>2021</v>
      </c>
      <c r="D4671" s="6" t="str">
        <f t="shared" si="650"/>
        <v>May</v>
      </c>
      <c r="E4671" s="6" t="str">
        <f t="shared" si="651"/>
        <v>Q2</v>
      </c>
      <c r="F4671" s="6" t="str">
        <f t="shared" si="652"/>
        <v>Low</v>
      </c>
      <c r="G4671" s="6" t="str">
        <f t="shared" si="653"/>
        <v>Full Price</v>
      </c>
      <c r="H4671" s="6">
        <v>44330</v>
      </c>
      <c r="I4671" t="s">
        <v>1811</v>
      </c>
      <c r="J4671" t="s">
        <v>1088</v>
      </c>
      <c r="K4671" t="s">
        <v>5423</v>
      </c>
      <c r="L4671" t="s">
        <v>30</v>
      </c>
      <c r="M4671" t="s">
        <v>91</v>
      </c>
      <c r="N4671" t="s">
        <v>110</v>
      </c>
      <c r="O4671" t="s">
        <v>69</v>
      </c>
      <c r="P4671" t="s">
        <v>298</v>
      </c>
      <c r="Q4671" t="s">
        <v>299</v>
      </c>
      <c r="R4671" s="7">
        <v>0</v>
      </c>
      <c r="S4671" s="7">
        <f t="shared" si="648"/>
        <v>93.98</v>
      </c>
      <c r="T4671" s="8">
        <v>13.1572</v>
      </c>
      <c r="U4671" s="8" t="str">
        <f t="shared" si="654"/>
        <v>Low</v>
      </c>
      <c r="V4671" s="7">
        <v>2</v>
      </c>
      <c r="W4671" s="8">
        <v>93.98</v>
      </c>
      <c r="X4671" s="8">
        <f t="shared" si="655"/>
        <v>3904</v>
      </c>
      <c r="Y4671" s="9">
        <v>0.14000000000000001</v>
      </c>
      <c r="Z4671" s="9" t="str">
        <f t="shared" si="656"/>
        <v>Low</v>
      </c>
    </row>
    <row r="4672" spans="1:26" x14ac:dyDescent="0.3">
      <c r="A4672" t="s">
        <v>5424</v>
      </c>
      <c r="B4672" s="6">
        <v>44326</v>
      </c>
      <c r="C4672" s="6" t="str">
        <f t="shared" si="649"/>
        <v>2021</v>
      </c>
      <c r="D4672" s="6" t="str">
        <f t="shared" si="650"/>
        <v>May</v>
      </c>
      <c r="E4672" s="6" t="str">
        <f t="shared" si="651"/>
        <v>Q2</v>
      </c>
      <c r="F4672" s="6" t="str">
        <f t="shared" si="652"/>
        <v>High</v>
      </c>
      <c r="G4672" s="6" t="str">
        <f t="shared" si="653"/>
        <v>Discounted</v>
      </c>
      <c r="H4672" s="6">
        <v>44331</v>
      </c>
      <c r="I4672" t="s">
        <v>1847</v>
      </c>
      <c r="J4672" t="s">
        <v>89</v>
      </c>
      <c r="K4672" t="s">
        <v>5425</v>
      </c>
      <c r="L4672" t="s">
        <v>30</v>
      </c>
      <c r="M4672" t="s">
        <v>31</v>
      </c>
      <c r="N4672" t="s">
        <v>149</v>
      </c>
      <c r="O4672" t="s">
        <v>33</v>
      </c>
      <c r="P4672" t="s">
        <v>368</v>
      </c>
      <c r="Q4672" t="s">
        <v>43</v>
      </c>
      <c r="R4672" s="7">
        <v>0.2</v>
      </c>
      <c r="S4672" s="7">
        <f t="shared" si="648"/>
        <v>5.6576000000000004</v>
      </c>
      <c r="T4672" s="8">
        <v>2.3868</v>
      </c>
      <c r="U4672" s="8" t="str">
        <f t="shared" si="654"/>
        <v>Low</v>
      </c>
      <c r="V4672" s="7">
        <v>2</v>
      </c>
      <c r="W4672" s="8">
        <v>7.0720000000000001</v>
      </c>
      <c r="X4672" s="8">
        <f t="shared" si="655"/>
        <v>9119</v>
      </c>
      <c r="Y4672" s="9">
        <v>0.33750000000000002</v>
      </c>
      <c r="Z4672" s="9" t="str">
        <f t="shared" si="656"/>
        <v>High</v>
      </c>
    </row>
    <row r="4673" spans="1:26" x14ac:dyDescent="0.3">
      <c r="A4673" t="s">
        <v>5426</v>
      </c>
      <c r="B4673" s="6">
        <v>44326</v>
      </c>
      <c r="C4673" s="6" t="str">
        <f t="shared" si="649"/>
        <v>2021</v>
      </c>
      <c r="D4673" s="6" t="str">
        <f t="shared" si="650"/>
        <v>May</v>
      </c>
      <c r="E4673" s="6" t="str">
        <f t="shared" si="651"/>
        <v>Q2</v>
      </c>
      <c r="F4673" s="6" t="str">
        <f t="shared" si="652"/>
        <v>Low</v>
      </c>
      <c r="G4673" s="6" t="str">
        <f t="shared" si="653"/>
        <v>Discounted</v>
      </c>
      <c r="H4673" s="6">
        <v>44329</v>
      </c>
      <c r="I4673" t="s">
        <v>2327</v>
      </c>
      <c r="J4673" t="s">
        <v>2614</v>
      </c>
      <c r="K4673" t="s">
        <v>2615</v>
      </c>
      <c r="L4673" t="s">
        <v>40</v>
      </c>
      <c r="M4673" t="s">
        <v>91</v>
      </c>
      <c r="N4673" t="s">
        <v>92</v>
      </c>
      <c r="O4673" t="s">
        <v>54</v>
      </c>
      <c r="P4673" t="s">
        <v>55</v>
      </c>
      <c r="Q4673" t="s">
        <v>56</v>
      </c>
      <c r="R4673" s="7">
        <v>0.4</v>
      </c>
      <c r="S4673" s="7">
        <f t="shared" si="648"/>
        <v>446.39280000000002</v>
      </c>
      <c r="T4673" s="8">
        <v>-123.998</v>
      </c>
      <c r="U4673" s="8" t="str">
        <f t="shared" si="654"/>
        <v>Loss</v>
      </c>
      <c r="V4673" s="7">
        <v>2</v>
      </c>
      <c r="W4673" s="8">
        <v>743.98800000000006</v>
      </c>
      <c r="X4673" s="8">
        <f t="shared" si="655"/>
        <v>713</v>
      </c>
      <c r="Y4673" s="9">
        <v>-0.16666666699999999</v>
      </c>
      <c r="Z4673" s="9" t="str">
        <f t="shared" si="656"/>
        <v>Low</v>
      </c>
    </row>
    <row r="4674" spans="1:26" x14ac:dyDescent="0.3">
      <c r="A4674" t="s">
        <v>5427</v>
      </c>
      <c r="B4674" s="6">
        <v>44326</v>
      </c>
      <c r="C4674" s="6" t="str">
        <f t="shared" si="649"/>
        <v>2021</v>
      </c>
      <c r="D4674" s="6" t="str">
        <f t="shared" si="650"/>
        <v>May</v>
      </c>
      <c r="E4674" s="6" t="str">
        <f t="shared" si="651"/>
        <v>Q2</v>
      </c>
      <c r="F4674" s="6" t="str">
        <f t="shared" si="652"/>
        <v>High</v>
      </c>
      <c r="G4674" s="6" t="str">
        <f t="shared" si="653"/>
        <v>Full Price</v>
      </c>
      <c r="H4674" s="6">
        <v>44332</v>
      </c>
      <c r="I4674" t="s">
        <v>1675</v>
      </c>
      <c r="J4674" t="s">
        <v>67</v>
      </c>
      <c r="K4674" t="s">
        <v>1657</v>
      </c>
      <c r="L4674" t="s">
        <v>30</v>
      </c>
      <c r="M4674" t="s">
        <v>31</v>
      </c>
      <c r="N4674" t="s">
        <v>32</v>
      </c>
      <c r="O4674" t="s">
        <v>69</v>
      </c>
      <c r="P4674" t="s">
        <v>298</v>
      </c>
      <c r="Q4674" t="s">
        <v>299</v>
      </c>
      <c r="R4674" s="7">
        <v>0</v>
      </c>
      <c r="S4674" s="7">
        <f t="shared" ref="S4674:S4737" si="657">W4674 - (W4674 * R4674)</f>
        <v>11.96</v>
      </c>
      <c r="T4674" s="8">
        <v>5.8604000000000003</v>
      </c>
      <c r="U4674" s="8" t="str">
        <f t="shared" si="654"/>
        <v>Low</v>
      </c>
      <c r="V4674" s="7">
        <v>2</v>
      </c>
      <c r="W4674" s="8">
        <v>11.96</v>
      </c>
      <c r="X4674" s="8">
        <f t="shared" si="655"/>
        <v>8275</v>
      </c>
      <c r="Y4674" s="9">
        <v>0.49</v>
      </c>
      <c r="Z4674" s="9" t="str">
        <f t="shared" si="656"/>
        <v>High</v>
      </c>
    </row>
    <row r="4675" spans="1:26" x14ac:dyDescent="0.3">
      <c r="A4675" t="s">
        <v>5428</v>
      </c>
      <c r="B4675" s="6">
        <v>44327</v>
      </c>
      <c r="C4675" s="6" t="str">
        <f t="shared" ref="C4675:C4738" si="658">TEXT(B4675, "YYYY")</f>
        <v>2021</v>
      </c>
      <c r="D4675" s="6" t="str">
        <f t="shared" ref="D4675:D4738" si="659">TEXT(B4675, "MMMM")</f>
        <v>May</v>
      </c>
      <c r="E4675" s="6" t="str">
        <f t="shared" ref="E4675:E4738" si="660">"Q" &amp; INT((MONTH(B4675) - 1) / 3) + 1</f>
        <v>Q2</v>
      </c>
      <c r="F4675" s="6" t="str">
        <f t="shared" ref="F4675:F4738" si="661">IF(Y4675&gt; 0.2, "High", "Low")</f>
        <v>High</v>
      </c>
      <c r="G4675" s="6" t="str">
        <f t="shared" ref="G4675:G4738" si="662">IF(R4675&gt;0, "Discounted", "Full Price")</f>
        <v>Full Price</v>
      </c>
      <c r="H4675" s="6">
        <v>44328</v>
      </c>
      <c r="I4675" t="s">
        <v>1168</v>
      </c>
      <c r="J4675" t="s">
        <v>67</v>
      </c>
      <c r="K4675" t="s">
        <v>3372</v>
      </c>
      <c r="L4675" t="s">
        <v>30</v>
      </c>
      <c r="M4675" t="s">
        <v>31</v>
      </c>
      <c r="N4675" t="s">
        <v>32</v>
      </c>
      <c r="O4675" t="s">
        <v>69</v>
      </c>
      <c r="P4675" t="s">
        <v>70</v>
      </c>
      <c r="Q4675" t="s">
        <v>71</v>
      </c>
      <c r="R4675" s="7">
        <v>0</v>
      </c>
      <c r="S4675" s="7">
        <f t="shared" si="657"/>
        <v>5.98</v>
      </c>
      <c r="T4675" s="8">
        <v>2.6909999999999998</v>
      </c>
      <c r="U4675" s="8" t="str">
        <f t="shared" ref="U4675:U4738" si="663">IF(T4675 &lt; 0, "Loss", IF(T4675 &lt; 100, "Low", IF(T4675 &lt; 500, "Medium", "High")))</f>
        <v>Low</v>
      </c>
      <c r="V4675" s="7">
        <v>1</v>
      </c>
      <c r="W4675" s="8">
        <v>5.98</v>
      </c>
      <c r="X4675" s="8">
        <f t="shared" ref="X4675:X4738" si="664">_xlfn.RANK.EQ(W4675, W$2:W$9994)</f>
        <v>9308</v>
      </c>
      <c r="Y4675" s="9">
        <v>0.45</v>
      </c>
      <c r="Z4675" s="9" t="str">
        <f t="shared" ref="Z4675:Z4738" si="665">IF(Y4675 &gt; 0.2, "High", "Low")</f>
        <v>High</v>
      </c>
    </row>
    <row r="4676" spans="1:26" x14ac:dyDescent="0.3">
      <c r="A4676" t="s">
        <v>5429</v>
      </c>
      <c r="B4676" s="6">
        <v>44328</v>
      </c>
      <c r="C4676" s="6" t="str">
        <f t="shared" si="658"/>
        <v>2021</v>
      </c>
      <c r="D4676" s="6" t="str">
        <f t="shared" si="659"/>
        <v>May</v>
      </c>
      <c r="E4676" s="6" t="str">
        <f t="shared" si="660"/>
        <v>Q2</v>
      </c>
      <c r="F4676" s="6" t="str">
        <f t="shared" si="661"/>
        <v>High</v>
      </c>
      <c r="G4676" s="6" t="str">
        <f t="shared" si="662"/>
        <v>Full Price</v>
      </c>
      <c r="H4676" s="6">
        <v>44333</v>
      </c>
      <c r="I4676" t="s">
        <v>1686</v>
      </c>
      <c r="J4676" t="s">
        <v>853</v>
      </c>
      <c r="K4676" t="s">
        <v>2677</v>
      </c>
      <c r="L4676" t="s">
        <v>61</v>
      </c>
      <c r="M4676" t="s">
        <v>76</v>
      </c>
      <c r="N4676" t="s">
        <v>99</v>
      </c>
      <c r="O4676" t="s">
        <v>54</v>
      </c>
      <c r="P4676" t="s">
        <v>270</v>
      </c>
      <c r="Q4676" t="s">
        <v>271</v>
      </c>
      <c r="R4676" s="7">
        <v>0</v>
      </c>
      <c r="S4676" s="7">
        <f t="shared" si="657"/>
        <v>10.02</v>
      </c>
      <c r="T4676" s="8">
        <v>4.4088000000000003</v>
      </c>
      <c r="U4676" s="8" t="str">
        <f t="shared" si="663"/>
        <v>Low</v>
      </c>
      <c r="V4676" s="7">
        <v>3</v>
      </c>
      <c r="W4676" s="8">
        <v>10.02</v>
      </c>
      <c r="X4676" s="8">
        <f t="shared" si="664"/>
        <v>8630</v>
      </c>
      <c r="Y4676" s="9">
        <v>0.44</v>
      </c>
      <c r="Z4676" s="9" t="str">
        <f t="shared" si="665"/>
        <v>High</v>
      </c>
    </row>
    <row r="4677" spans="1:26" x14ac:dyDescent="0.3">
      <c r="A4677" t="s">
        <v>5429</v>
      </c>
      <c r="B4677" s="6">
        <v>44328</v>
      </c>
      <c r="C4677" s="6" t="str">
        <f t="shared" si="658"/>
        <v>2021</v>
      </c>
      <c r="D4677" s="6" t="str">
        <f t="shared" si="659"/>
        <v>May</v>
      </c>
      <c r="E4677" s="6" t="str">
        <f t="shared" si="660"/>
        <v>Q2</v>
      </c>
      <c r="F4677" s="6" t="str">
        <f t="shared" si="661"/>
        <v>High</v>
      </c>
      <c r="G4677" s="6" t="str">
        <f t="shared" si="662"/>
        <v>Full Price</v>
      </c>
      <c r="H4677" s="6">
        <v>44333</v>
      </c>
      <c r="I4677" t="s">
        <v>1686</v>
      </c>
      <c r="J4677" t="s">
        <v>891</v>
      </c>
      <c r="K4677" t="s">
        <v>892</v>
      </c>
      <c r="L4677" t="s">
        <v>61</v>
      </c>
      <c r="M4677" t="s">
        <v>91</v>
      </c>
      <c r="N4677" t="s">
        <v>92</v>
      </c>
      <c r="O4677" t="s">
        <v>54</v>
      </c>
      <c r="P4677" t="s">
        <v>270</v>
      </c>
      <c r="Q4677" t="s">
        <v>271</v>
      </c>
      <c r="R4677" s="7">
        <v>0</v>
      </c>
      <c r="S4677" s="7">
        <f t="shared" si="657"/>
        <v>631.96</v>
      </c>
      <c r="T4677" s="8">
        <v>303.3408</v>
      </c>
      <c r="U4677" s="8" t="str">
        <f t="shared" si="663"/>
        <v>Medium</v>
      </c>
      <c r="V4677" s="7">
        <v>4</v>
      </c>
      <c r="W4677" s="8">
        <v>631.96</v>
      </c>
      <c r="X4677" s="8">
        <f t="shared" si="664"/>
        <v>875</v>
      </c>
      <c r="Y4677" s="9">
        <v>0.48</v>
      </c>
      <c r="Z4677" s="9" t="str">
        <f t="shared" si="665"/>
        <v>High</v>
      </c>
    </row>
    <row r="4678" spans="1:26" x14ac:dyDescent="0.3">
      <c r="A4678" t="s">
        <v>5430</v>
      </c>
      <c r="B4678" s="6">
        <v>44328</v>
      </c>
      <c r="C4678" s="6" t="str">
        <f t="shared" si="658"/>
        <v>2021</v>
      </c>
      <c r="D4678" s="6" t="str">
        <f t="shared" si="659"/>
        <v>May</v>
      </c>
      <c r="E4678" s="6" t="str">
        <f t="shared" si="660"/>
        <v>Q2</v>
      </c>
      <c r="F4678" s="6" t="str">
        <f t="shared" si="661"/>
        <v>Low</v>
      </c>
      <c r="G4678" s="6" t="str">
        <f t="shared" si="662"/>
        <v>Discounted</v>
      </c>
      <c r="H4678" s="6">
        <v>44333</v>
      </c>
      <c r="I4678" t="s">
        <v>501</v>
      </c>
      <c r="J4678" t="s">
        <v>353</v>
      </c>
      <c r="K4678" t="s">
        <v>1732</v>
      </c>
      <c r="L4678" t="s">
        <v>61</v>
      </c>
      <c r="M4678" t="s">
        <v>31</v>
      </c>
      <c r="N4678" t="s">
        <v>49</v>
      </c>
      <c r="O4678" t="s">
        <v>54</v>
      </c>
      <c r="P4678" t="s">
        <v>55</v>
      </c>
      <c r="Q4678" t="s">
        <v>56</v>
      </c>
      <c r="R4678" s="7">
        <v>0.2</v>
      </c>
      <c r="S4678" s="7">
        <f t="shared" si="657"/>
        <v>65.89439999999999</v>
      </c>
      <c r="T4678" s="8">
        <v>-19.5624</v>
      </c>
      <c r="U4678" s="8" t="str">
        <f t="shared" si="663"/>
        <v>Loss</v>
      </c>
      <c r="V4678" s="7">
        <v>2</v>
      </c>
      <c r="W4678" s="8">
        <v>82.367999999999995</v>
      </c>
      <c r="X4678" s="8">
        <f t="shared" si="664"/>
        <v>4159</v>
      </c>
      <c r="Y4678" s="9">
        <v>-0.23749999999999999</v>
      </c>
      <c r="Z4678" s="9" t="str">
        <f t="shared" si="665"/>
        <v>Low</v>
      </c>
    </row>
    <row r="4679" spans="1:26" x14ac:dyDescent="0.3">
      <c r="A4679" t="s">
        <v>5431</v>
      </c>
      <c r="B4679" s="6">
        <v>44328</v>
      </c>
      <c r="C4679" s="6" t="str">
        <f t="shared" si="658"/>
        <v>2021</v>
      </c>
      <c r="D4679" s="6" t="str">
        <f t="shared" si="659"/>
        <v>May</v>
      </c>
      <c r="E4679" s="6" t="str">
        <f t="shared" si="660"/>
        <v>Q2</v>
      </c>
      <c r="F4679" s="6" t="str">
        <f t="shared" si="661"/>
        <v>High</v>
      </c>
      <c r="G4679" s="6" t="str">
        <f t="shared" si="662"/>
        <v>Full Price</v>
      </c>
      <c r="H4679" s="6">
        <v>44332</v>
      </c>
      <c r="I4679" t="s">
        <v>2287</v>
      </c>
      <c r="J4679" t="s">
        <v>80</v>
      </c>
      <c r="K4679" t="s">
        <v>81</v>
      </c>
      <c r="L4679" t="s">
        <v>61</v>
      </c>
      <c r="M4679" t="s">
        <v>31</v>
      </c>
      <c r="N4679" t="s">
        <v>53</v>
      </c>
      <c r="O4679" t="s">
        <v>62</v>
      </c>
      <c r="P4679" t="s">
        <v>761</v>
      </c>
      <c r="Q4679" t="s">
        <v>115</v>
      </c>
      <c r="R4679" s="7">
        <v>0</v>
      </c>
      <c r="S4679" s="7">
        <f t="shared" si="657"/>
        <v>10.96</v>
      </c>
      <c r="T4679" s="8">
        <v>2.9592000000000001</v>
      </c>
      <c r="U4679" s="8" t="str">
        <f t="shared" si="663"/>
        <v>Low</v>
      </c>
      <c r="V4679" s="7">
        <v>4</v>
      </c>
      <c r="W4679" s="8">
        <v>10.96</v>
      </c>
      <c r="X4679" s="8">
        <f t="shared" si="664"/>
        <v>8462</v>
      </c>
      <c r="Y4679" s="9">
        <v>0.27</v>
      </c>
      <c r="Z4679" s="9" t="str">
        <f t="shared" si="665"/>
        <v>High</v>
      </c>
    </row>
    <row r="4680" spans="1:26" x14ac:dyDescent="0.3">
      <c r="A4680" t="s">
        <v>5432</v>
      </c>
      <c r="B4680" s="6">
        <v>44328</v>
      </c>
      <c r="C4680" s="6" t="str">
        <f t="shared" si="658"/>
        <v>2021</v>
      </c>
      <c r="D4680" s="6" t="str">
        <f t="shared" si="659"/>
        <v>May</v>
      </c>
      <c r="E4680" s="6" t="str">
        <f t="shared" si="660"/>
        <v>Q2</v>
      </c>
      <c r="F4680" s="6" t="str">
        <f t="shared" si="661"/>
        <v>High</v>
      </c>
      <c r="G4680" s="6" t="str">
        <f t="shared" si="662"/>
        <v>Full Price</v>
      </c>
      <c r="H4680" s="6">
        <v>44332</v>
      </c>
      <c r="I4680" t="s">
        <v>632</v>
      </c>
      <c r="J4680" t="s">
        <v>1123</v>
      </c>
      <c r="K4680" t="s">
        <v>1123</v>
      </c>
      <c r="L4680" t="s">
        <v>30</v>
      </c>
      <c r="M4680" t="s">
        <v>31</v>
      </c>
      <c r="N4680" t="s">
        <v>174</v>
      </c>
      <c r="O4680" t="s">
        <v>69</v>
      </c>
      <c r="P4680" t="s">
        <v>281</v>
      </c>
      <c r="Q4680" t="s">
        <v>71</v>
      </c>
      <c r="R4680" s="7">
        <v>0</v>
      </c>
      <c r="S4680" s="7">
        <f t="shared" si="657"/>
        <v>8.67</v>
      </c>
      <c r="T4680" s="8">
        <v>2.3409</v>
      </c>
      <c r="U4680" s="8" t="str">
        <f t="shared" si="663"/>
        <v>Low</v>
      </c>
      <c r="V4680" s="7">
        <v>1</v>
      </c>
      <c r="W4680" s="8">
        <v>8.67</v>
      </c>
      <c r="X4680" s="8">
        <f t="shared" si="664"/>
        <v>8855</v>
      </c>
      <c r="Y4680" s="9">
        <v>0.27</v>
      </c>
      <c r="Z4680" s="9" t="str">
        <f t="shared" si="665"/>
        <v>High</v>
      </c>
    </row>
    <row r="4681" spans="1:26" x14ac:dyDescent="0.3">
      <c r="A4681" t="s">
        <v>5432</v>
      </c>
      <c r="B4681" s="6">
        <v>44328</v>
      </c>
      <c r="C4681" s="6" t="str">
        <f t="shared" si="658"/>
        <v>2021</v>
      </c>
      <c r="D4681" s="6" t="str">
        <f t="shared" si="659"/>
        <v>May</v>
      </c>
      <c r="E4681" s="6" t="str">
        <f t="shared" si="660"/>
        <v>Q2</v>
      </c>
      <c r="F4681" s="6" t="str">
        <f t="shared" si="661"/>
        <v>High</v>
      </c>
      <c r="G4681" s="6" t="str">
        <f t="shared" si="662"/>
        <v>Full Price</v>
      </c>
      <c r="H4681" s="6">
        <v>44332</v>
      </c>
      <c r="I4681" t="s">
        <v>632</v>
      </c>
      <c r="J4681" t="s">
        <v>108</v>
      </c>
      <c r="K4681" t="s">
        <v>5433</v>
      </c>
      <c r="L4681" t="s">
        <v>30</v>
      </c>
      <c r="M4681" t="s">
        <v>91</v>
      </c>
      <c r="N4681" t="s">
        <v>110</v>
      </c>
      <c r="O4681" t="s">
        <v>69</v>
      </c>
      <c r="P4681" t="s">
        <v>281</v>
      </c>
      <c r="Q4681" t="s">
        <v>71</v>
      </c>
      <c r="R4681" s="7">
        <v>0</v>
      </c>
      <c r="S4681" s="7">
        <f t="shared" si="657"/>
        <v>120</v>
      </c>
      <c r="T4681" s="8">
        <v>46.8</v>
      </c>
      <c r="U4681" s="8" t="str">
        <f t="shared" si="663"/>
        <v>Low</v>
      </c>
      <c r="V4681" s="7">
        <v>6</v>
      </c>
      <c r="W4681" s="8">
        <v>120</v>
      </c>
      <c r="X4681" s="8">
        <f t="shared" si="664"/>
        <v>3444</v>
      </c>
      <c r="Y4681" s="9">
        <v>0.39</v>
      </c>
      <c r="Z4681" s="9" t="str">
        <f t="shared" si="665"/>
        <v>High</v>
      </c>
    </row>
    <row r="4682" spans="1:26" x14ac:dyDescent="0.3">
      <c r="A4682" t="s">
        <v>5434</v>
      </c>
      <c r="B4682" s="6">
        <v>44328</v>
      </c>
      <c r="C4682" s="6" t="str">
        <f t="shared" si="658"/>
        <v>2021</v>
      </c>
      <c r="D4682" s="6" t="str">
        <f t="shared" si="659"/>
        <v>May</v>
      </c>
      <c r="E4682" s="6" t="str">
        <f t="shared" si="660"/>
        <v>Q2</v>
      </c>
      <c r="F4682" s="6" t="str">
        <f t="shared" si="661"/>
        <v>High</v>
      </c>
      <c r="G4682" s="6" t="str">
        <f t="shared" si="662"/>
        <v>Full Price</v>
      </c>
      <c r="H4682" s="6">
        <v>44333</v>
      </c>
      <c r="I4682" t="s">
        <v>5308</v>
      </c>
      <c r="J4682" t="s">
        <v>89</v>
      </c>
      <c r="K4682" t="s">
        <v>5435</v>
      </c>
      <c r="L4682" t="s">
        <v>30</v>
      </c>
      <c r="M4682" t="s">
        <v>31</v>
      </c>
      <c r="N4682" t="s">
        <v>149</v>
      </c>
      <c r="O4682" t="s">
        <v>69</v>
      </c>
      <c r="P4682" t="s">
        <v>298</v>
      </c>
      <c r="Q4682" t="s">
        <v>299</v>
      </c>
      <c r="R4682" s="7">
        <v>0</v>
      </c>
      <c r="S4682" s="7">
        <f t="shared" si="657"/>
        <v>54.9</v>
      </c>
      <c r="T4682" s="8">
        <v>26.901</v>
      </c>
      <c r="U4682" s="8" t="str">
        <f t="shared" si="663"/>
        <v>Low</v>
      </c>
      <c r="V4682" s="7">
        <v>5</v>
      </c>
      <c r="W4682" s="8">
        <v>54.9</v>
      </c>
      <c r="X4682" s="8">
        <f t="shared" si="664"/>
        <v>4982</v>
      </c>
      <c r="Y4682" s="9">
        <v>0.49</v>
      </c>
      <c r="Z4682" s="9" t="str">
        <f t="shared" si="665"/>
        <v>High</v>
      </c>
    </row>
    <row r="4683" spans="1:26" x14ac:dyDescent="0.3">
      <c r="A4683" t="s">
        <v>5436</v>
      </c>
      <c r="B4683" s="6">
        <v>44330</v>
      </c>
      <c r="C4683" s="6" t="str">
        <f t="shared" si="658"/>
        <v>2021</v>
      </c>
      <c r="D4683" s="6" t="str">
        <f t="shared" si="659"/>
        <v>May</v>
      </c>
      <c r="E4683" s="6" t="str">
        <f t="shared" si="660"/>
        <v>Q2</v>
      </c>
      <c r="F4683" s="6" t="str">
        <f t="shared" si="661"/>
        <v>High</v>
      </c>
      <c r="G4683" s="6" t="str">
        <f t="shared" si="662"/>
        <v>Discounted</v>
      </c>
      <c r="H4683" s="6">
        <v>44330</v>
      </c>
      <c r="I4683" t="s">
        <v>2668</v>
      </c>
      <c r="J4683" t="s">
        <v>524</v>
      </c>
      <c r="K4683" t="s">
        <v>2755</v>
      </c>
      <c r="L4683" t="s">
        <v>61</v>
      </c>
      <c r="M4683" t="s">
        <v>91</v>
      </c>
      <c r="N4683" t="s">
        <v>110</v>
      </c>
      <c r="O4683" t="s">
        <v>69</v>
      </c>
      <c r="P4683" t="s">
        <v>5437</v>
      </c>
      <c r="Q4683" t="s">
        <v>180</v>
      </c>
      <c r="R4683" s="7">
        <v>0.2</v>
      </c>
      <c r="S4683" s="7">
        <f t="shared" si="657"/>
        <v>148.42239999999998</v>
      </c>
      <c r="T4683" s="8">
        <v>48.701099999999997</v>
      </c>
      <c r="U4683" s="8" t="str">
        <f t="shared" si="663"/>
        <v>Low</v>
      </c>
      <c r="V4683" s="7">
        <v>7</v>
      </c>
      <c r="W4683" s="8">
        <v>185.52799999999999</v>
      </c>
      <c r="X4683" s="8">
        <f t="shared" si="664"/>
        <v>2728</v>
      </c>
      <c r="Y4683" s="9">
        <v>0.26250000000000001</v>
      </c>
      <c r="Z4683" s="9" t="str">
        <f t="shared" si="665"/>
        <v>High</v>
      </c>
    </row>
    <row r="4684" spans="1:26" x14ac:dyDescent="0.3">
      <c r="A4684" t="s">
        <v>5438</v>
      </c>
      <c r="B4684" s="6">
        <v>44330</v>
      </c>
      <c r="C4684" s="6" t="str">
        <f t="shared" si="658"/>
        <v>2021</v>
      </c>
      <c r="D4684" s="6" t="str">
        <f t="shared" si="659"/>
        <v>May</v>
      </c>
      <c r="E4684" s="6" t="str">
        <f t="shared" si="660"/>
        <v>Q2</v>
      </c>
      <c r="F4684" s="6" t="str">
        <f t="shared" si="661"/>
        <v>High</v>
      </c>
      <c r="G4684" s="6" t="str">
        <f t="shared" si="662"/>
        <v>Discounted</v>
      </c>
      <c r="H4684" s="6">
        <v>44330</v>
      </c>
      <c r="I4684" t="s">
        <v>3082</v>
      </c>
      <c r="J4684" t="s">
        <v>93</v>
      </c>
      <c r="K4684" t="s">
        <v>3689</v>
      </c>
      <c r="L4684" t="s">
        <v>30</v>
      </c>
      <c r="M4684" t="s">
        <v>76</v>
      </c>
      <c r="N4684" t="s">
        <v>99</v>
      </c>
      <c r="O4684" t="s">
        <v>54</v>
      </c>
      <c r="P4684" t="s">
        <v>1507</v>
      </c>
      <c r="Q4684" t="s">
        <v>132</v>
      </c>
      <c r="R4684" s="7">
        <v>0.2</v>
      </c>
      <c r="S4684" s="7">
        <f t="shared" si="657"/>
        <v>63.507199999999997</v>
      </c>
      <c r="T4684" s="8">
        <v>29.768999999999998</v>
      </c>
      <c r="U4684" s="8" t="str">
        <f t="shared" si="663"/>
        <v>Low</v>
      </c>
      <c r="V4684" s="7">
        <v>1</v>
      </c>
      <c r="W4684" s="8">
        <v>79.384</v>
      </c>
      <c r="X4684" s="8">
        <f t="shared" si="664"/>
        <v>4242</v>
      </c>
      <c r="Y4684" s="9">
        <v>0.375</v>
      </c>
      <c r="Z4684" s="9" t="str">
        <f t="shared" si="665"/>
        <v>High</v>
      </c>
    </row>
    <row r="4685" spans="1:26" x14ac:dyDescent="0.3">
      <c r="A4685" t="s">
        <v>5439</v>
      </c>
      <c r="B4685" s="6">
        <v>44330</v>
      </c>
      <c r="C4685" s="6" t="str">
        <f t="shared" si="658"/>
        <v>2021</v>
      </c>
      <c r="D4685" s="6" t="str">
        <f t="shared" si="659"/>
        <v>May</v>
      </c>
      <c r="E4685" s="6" t="str">
        <f t="shared" si="660"/>
        <v>Q2</v>
      </c>
      <c r="F4685" s="6" t="str">
        <f t="shared" si="661"/>
        <v>High</v>
      </c>
      <c r="G4685" s="6" t="str">
        <f t="shared" si="662"/>
        <v>Discounted</v>
      </c>
      <c r="H4685" s="6">
        <v>44335</v>
      </c>
      <c r="I4685" t="s">
        <v>2828</v>
      </c>
      <c r="J4685" t="s">
        <v>119</v>
      </c>
      <c r="K4685" t="s">
        <v>376</v>
      </c>
      <c r="L4685" t="s">
        <v>61</v>
      </c>
      <c r="M4685" t="s">
        <v>76</v>
      </c>
      <c r="N4685" t="s">
        <v>99</v>
      </c>
      <c r="O4685" t="s">
        <v>62</v>
      </c>
      <c r="P4685" t="s">
        <v>516</v>
      </c>
      <c r="Q4685" t="s">
        <v>227</v>
      </c>
      <c r="R4685" s="7">
        <v>0.2</v>
      </c>
      <c r="S4685" s="7">
        <f t="shared" si="657"/>
        <v>24.153600000000001</v>
      </c>
      <c r="T4685" s="8">
        <v>8.3027999999999995</v>
      </c>
      <c r="U4685" s="8" t="str">
        <f t="shared" si="663"/>
        <v>Low</v>
      </c>
      <c r="V4685" s="7">
        <v>3</v>
      </c>
      <c r="W4685" s="8">
        <v>30.192</v>
      </c>
      <c r="X4685" s="8">
        <f t="shared" si="664"/>
        <v>6287</v>
      </c>
      <c r="Y4685" s="9">
        <v>0.27500000000000002</v>
      </c>
      <c r="Z4685" s="9" t="str">
        <f t="shared" si="665"/>
        <v>High</v>
      </c>
    </row>
    <row r="4686" spans="1:26" x14ac:dyDescent="0.3">
      <c r="A4686" t="s">
        <v>5439</v>
      </c>
      <c r="B4686" s="6">
        <v>44330</v>
      </c>
      <c r="C4686" s="6" t="str">
        <f t="shared" si="658"/>
        <v>2021</v>
      </c>
      <c r="D4686" s="6" t="str">
        <f t="shared" si="659"/>
        <v>May</v>
      </c>
      <c r="E4686" s="6" t="str">
        <f t="shared" si="660"/>
        <v>Q2</v>
      </c>
      <c r="F4686" s="6" t="str">
        <f t="shared" si="661"/>
        <v>Low</v>
      </c>
      <c r="G4686" s="6" t="str">
        <f t="shared" si="662"/>
        <v>Discounted</v>
      </c>
      <c r="H4686" s="6">
        <v>44335</v>
      </c>
      <c r="I4686" t="s">
        <v>2828</v>
      </c>
      <c r="J4686" t="s">
        <v>59</v>
      </c>
      <c r="K4686" t="s">
        <v>3598</v>
      </c>
      <c r="L4686" t="s">
        <v>61</v>
      </c>
      <c r="M4686" t="s">
        <v>31</v>
      </c>
      <c r="N4686" t="s">
        <v>53</v>
      </c>
      <c r="O4686" t="s">
        <v>62</v>
      </c>
      <c r="P4686" t="s">
        <v>516</v>
      </c>
      <c r="Q4686" t="s">
        <v>227</v>
      </c>
      <c r="R4686" s="7">
        <v>0.2</v>
      </c>
      <c r="S4686" s="7">
        <f t="shared" si="657"/>
        <v>3.8144</v>
      </c>
      <c r="T4686" s="8">
        <v>0.41720000000000002</v>
      </c>
      <c r="U4686" s="8" t="str">
        <f t="shared" si="663"/>
        <v>Low</v>
      </c>
      <c r="V4686" s="7">
        <v>2</v>
      </c>
      <c r="W4686" s="8">
        <v>4.7679999999999998</v>
      </c>
      <c r="X4686" s="8">
        <f t="shared" si="664"/>
        <v>9528</v>
      </c>
      <c r="Y4686" s="9">
        <v>8.7499999999999994E-2</v>
      </c>
      <c r="Z4686" s="9" t="str">
        <f t="shared" si="665"/>
        <v>Low</v>
      </c>
    </row>
    <row r="4687" spans="1:26" x14ac:dyDescent="0.3">
      <c r="A4687" t="s">
        <v>5439</v>
      </c>
      <c r="B4687" s="6">
        <v>44330</v>
      </c>
      <c r="C4687" s="6" t="str">
        <f t="shared" si="658"/>
        <v>2021</v>
      </c>
      <c r="D4687" s="6" t="str">
        <f t="shared" si="659"/>
        <v>May</v>
      </c>
      <c r="E4687" s="6" t="str">
        <f t="shared" si="660"/>
        <v>Q2</v>
      </c>
      <c r="F4687" s="6" t="str">
        <f t="shared" si="661"/>
        <v>Low</v>
      </c>
      <c r="G4687" s="6" t="str">
        <f t="shared" si="662"/>
        <v>Discounted</v>
      </c>
      <c r="H4687" s="6">
        <v>44335</v>
      </c>
      <c r="I4687" t="s">
        <v>2828</v>
      </c>
      <c r="J4687" t="s">
        <v>38</v>
      </c>
      <c r="K4687" t="s">
        <v>1914</v>
      </c>
      <c r="L4687" t="s">
        <v>61</v>
      </c>
      <c r="M4687" t="s">
        <v>31</v>
      </c>
      <c r="N4687" t="s">
        <v>41</v>
      </c>
      <c r="O4687" t="s">
        <v>62</v>
      </c>
      <c r="P4687" t="s">
        <v>516</v>
      </c>
      <c r="Q4687" t="s">
        <v>227</v>
      </c>
      <c r="R4687" s="7">
        <v>0.7</v>
      </c>
      <c r="S4687" s="7">
        <f t="shared" si="657"/>
        <v>17.2746</v>
      </c>
      <c r="T4687" s="8">
        <v>-44.1462</v>
      </c>
      <c r="U4687" s="8" t="str">
        <f t="shared" si="663"/>
        <v>Loss</v>
      </c>
      <c r="V4687" s="7">
        <v>3</v>
      </c>
      <c r="W4687" s="8">
        <v>57.582000000000001</v>
      </c>
      <c r="X4687" s="8">
        <f t="shared" si="664"/>
        <v>4894</v>
      </c>
      <c r="Y4687" s="9">
        <v>-0.76666666699999997</v>
      </c>
      <c r="Z4687" s="9" t="str">
        <f t="shared" si="665"/>
        <v>Low</v>
      </c>
    </row>
    <row r="4688" spans="1:26" x14ac:dyDescent="0.3">
      <c r="A4688" t="s">
        <v>5439</v>
      </c>
      <c r="B4688" s="6">
        <v>44330</v>
      </c>
      <c r="C4688" s="6" t="str">
        <f t="shared" si="658"/>
        <v>2021</v>
      </c>
      <c r="D4688" s="6" t="str">
        <f t="shared" si="659"/>
        <v>May</v>
      </c>
      <c r="E4688" s="6" t="str">
        <f t="shared" si="660"/>
        <v>Q2</v>
      </c>
      <c r="F4688" s="6" t="str">
        <f t="shared" si="661"/>
        <v>Low</v>
      </c>
      <c r="G4688" s="6" t="str">
        <f t="shared" si="662"/>
        <v>Discounted</v>
      </c>
      <c r="H4688" s="6">
        <v>44335</v>
      </c>
      <c r="I4688" t="s">
        <v>2828</v>
      </c>
      <c r="J4688" t="s">
        <v>44</v>
      </c>
      <c r="K4688" t="s">
        <v>1895</v>
      </c>
      <c r="L4688" t="s">
        <v>61</v>
      </c>
      <c r="M4688" t="s">
        <v>31</v>
      </c>
      <c r="N4688" t="s">
        <v>41</v>
      </c>
      <c r="O4688" t="s">
        <v>62</v>
      </c>
      <c r="P4688" t="s">
        <v>516</v>
      </c>
      <c r="Q4688" t="s">
        <v>227</v>
      </c>
      <c r="R4688" s="7">
        <v>0.7</v>
      </c>
      <c r="S4688" s="7">
        <f t="shared" si="657"/>
        <v>4.0175999999999998</v>
      </c>
      <c r="T4688" s="8">
        <v>-9.8208000000000002</v>
      </c>
      <c r="U4688" s="8" t="str">
        <f t="shared" si="663"/>
        <v>Loss</v>
      </c>
      <c r="V4688" s="7">
        <v>8</v>
      </c>
      <c r="W4688" s="8">
        <v>13.391999999999999</v>
      </c>
      <c r="X4688" s="8">
        <f t="shared" si="664"/>
        <v>8029</v>
      </c>
      <c r="Y4688" s="9">
        <v>-0.73333333300000003</v>
      </c>
      <c r="Z4688" s="9" t="str">
        <f t="shared" si="665"/>
        <v>Low</v>
      </c>
    </row>
    <row r="4689" spans="1:26" x14ac:dyDescent="0.3">
      <c r="A4689" t="s">
        <v>5439</v>
      </c>
      <c r="B4689" s="6">
        <v>44330</v>
      </c>
      <c r="C4689" s="6" t="str">
        <f t="shared" si="658"/>
        <v>2021</v>
      </c>
      <c r="D4689" s="6" t="str">
        <f t="shared" si="659"/>
        <v>May</v>
      </c>
      <c r="E4689" s="6" t="str">
        <f t="shared" si="660"/>
        <v>Q2</v>
      </c>
      <c r="F4689" s="6" t="str">
        <f t="shared" si="661"/>
        <v>Low</v>
      </c>
      <c r="G4689" s="6" t="str">
        <f t="shared" si="662"/>
        <v>Discounted</v>
      </c>
      <c r="H4689" s="6">
        <v>44335</v>
      </c>
      <c r="I4689" t="s">
        <v>2828</v>
      </c>
      <c r="J4689" t="s">
        <v>256</v>
      </c>
      <c r="K4689" t="s">
        <v>3914</v>
      </c>
      <c r="L4689" t="s">
        <v>61</v>
      </c>
      <c r="M4689" t="s">
        <v>31</v>
      </c>
      <c r="N4689" t="s">
        <v>41</v>
      </c>
      <c r="O4689" t="s">
        <v>62</v>
      </c>
      <c r="P4689" t="s">
        <v>516</v>
      </c>
      <c r="Q4689" t="s">
        <v>227</v>
      </c>
      <c r="R4689" s="7">
        <v>0.7</v>
      </c>
      <c r="S4689" s="7">
        <f t="shared" si="657"/>
        <v>3.1140000000000008</v>
      </c>
      <c r="T4689" s="8">
        <v>-7.6120000000000001</v>
      </c>
      <c r="U4689" s="8" t="str">
        <f t="shared" si="663"/>
        <v>Loss</v>
      </c>
      <c r="V4689" s="7">
        <v>2</v>
      </c>
      <c r="W4689" s="8">
        <v>10.38</v>
      </c>
      <c r="X4689" s="8">
        <f t="shared" si="664"/>
        <v>8556</v>
      </c>
      <c r="Y4689" s="9">
        <v>-0.73333333300000003</v>
      </c>
      <c r="Z4689" s="9" t="str">
        <f t="shared" si="665"/>
        <v>Low</v>
      </c>
    </row>
    <row r="4690" spans="1:26" x14ac:dyDescent="0.3">
      <c r="A4690" t="s">
        <v>5439</v>
      </c>
      <c r="B4690" s="6">
        <v>44330</v>
      </c>
      <c r="C4690" s="6" t="str">
        <f t="shared" si="658"/>
        <v>2021</v>
      </c>
      <c r="D4690" s="6" t="str">
        <f t="shared" si="659"/>
        <v>May</v>
      </c>
      <c r="E4690" s="6" t="str">
        <f t="shared" si="660"/>
        <v>Q2</v>
      </c>
      <c r="F4690" s="6" t="str">
        <f t="shared" si="661"/>
        <v>High</v>
      </c>
      <c r="G4690" s="6" t="str">
        <f t="shared" si="662"/>
        <v>Discounted</v>
      </c>
      <c r="H4690" s="6">
        <v>44335</v>
      </c>
      <c r="I4690" t="s">
        <v>2828</v>
      </c>
      <c r="J4690" t="s">
        <v>67</v>
      </c>
      <c r="K4690" t="s">
        <v>1964</v>
      </c>
      <c r="L4690" t="s">
        <v>61</v>
      </c>
      <c r="M4690" t="s">
        <v>31</v>
      </c>
      <c r="N4690" t="s">
        <v>32</v>
      </c>
      <c r="O4690" t="s">
        <v>62</v>
      </c>
      <c r="P4690" t="s">
        <v>516</v>
      </c>
      <c r="Q4690" t="s">
        <v>227</v>
      </c>
      <c r="R4690" s="7">
        <v>0.2</v>
      </c>
      <c r="S4690" s="7">
        <f t="shared" si="657"/>
        <v>24.883199999999999</v>
      </c>
      <c r="T4690" s="8">
        <v>10.8864</v>
      </c>
      <c r="U4690" s="8" t="str">
        <f t="shared" si="663"/>
        <v>Low</v>
      </c>
      <c r="V4690" s="7">
        <v>6</v>
      </c>
      <c r="W4690" s="8">
        <v>31.103999999999999</v>
      </c>
      <c r="X4690" s="8">
        <f t="shared" si="664"/>
        <v>6216</v>
      </c>
      <c r="Y4690" s="9">
        <v>0.35</v>
      </c>
      <c r="Z4690" s="9" t="str">
        <f t="shared" si="665"/>
        <v>High</v>
      </c>
    </row>
    <row r="4691" spans="1:26" x14ac:dyDescent="0.3">
      <c r="A4691" t="s">
        <v>5439</v>
      </c>
      <c r="B4691" s="6">
        <v>44330</v>
      </c>
      <c r="C4691" s="6" t="str">
        <f t="shared" si="658"/>
        <v>2021</v>
      </c>
      <c r="D4691" s="6" t="str">
        <f t="shared" si="659"/>
        <v>May</v>
      </c>
      <c r="E4691" s="6" t="str">
        <f t="shared" si="660"/>
        <v>Q2</v>
      </c>
      <c r="F4691" s="6" t="str">
        <f t="shared" si="661"/>
        <v>Low</v>
      </c>
      <c r="G4691" s="6" t="str">
        <f t="shared" si="662"/>
        <v>Discounted</v>
      </c>
      <c r="H4691" s="6">
        <v>44335</v>
      </c>
      <c r="I4691" t="s">
        <v>2828</v>
      </c>
      <c r="J4691" t="s">
        <v>89</v>
      </c>
      <c r="K4691" t="s">
        <v>1110</v>
      </c>
      <c r="L4691" t="s">
        <v>61</v>
      </c>
      <c r="M4691" t="s">
        <v>91</v>
      </c>
      <c r="N4691" t="s">
        <v>92</v>
      </c>
      <c r="O4691" t="s">
        <v>62</v>
      </c>
      <c r="P4691" t="s">
        <v>516</v>
      </c>
      <c r="Q4691" t="s">
        <v>227</v>
      </c>
      <c r="R4691" s="7">
        <v>0.2</v>
      </c>
      <c r="S4691" s="7">
        <f t="shared" si="657"/>
        <v>34.880000000000003</v>
      </c>
      <c r="T4691" s="8">
        <v>4.3600000000000003</v>
      </c>
      <c r="U4691" s="8" t="str">
        <f t="shared" si="663"/>
        <v>Low</v>
      </c>
      <c r="V4691" s="7">
        <v>5</v>
      </c>
      <c r="W4691" s="8">
        <v>43.6</v>
      </c>
      <c r="X4691" s="8">
        <f t="shared" si="664"/>
        <v>5444</v>
      </c>
      <c r="Y4691" s="9">
        <v>0.1</v>
      </c>
      <c r="Z4691" s="9" t="str">
        <f t="shared" si="665"/>
        <v>Low</v>
      </c>
    </row>
    <row r="4692" spans="1:26" x14ac:dyDescent="0.3">
      <c r="A4692" t="s">
        <v>5440</v>
      </c>
      <c r="B4692" s="6">
        <v>44331</v>
      </c>
      <c r="C4692" s="6" t="str">
        <f t="shared" si="658"/>
        <v>2021</v>
      </c>
      <c r="D4692" s="6" t="str">
        <f t="shared" si="659"/>
        <v>May</v>
      </c>
      <c r="E4692" s="6" t="str">
        <f t="shared" si="660"/>
        <v>Q2</v>
      </c>
      <c r="F4692" s="6" t="str">
        <f t="shared" si="661"/>
        <v>Low</v>
      </c>
      <c r="G4692" s="6" t="str">
        <f t="shared" si="662"/>
        <v>Discounted</v>
      </c>
      <c r="H4692" s="6">
        <v>44335</v>
      </c>
      <c r="I4692" t="s">
        <v>27</v>
      </c>
      <c r="J4692" t="s">
        <v>38</v>
      </c>
      <c r="K4692" t="s">
        <v>2301</v>
      </c>
      <c r="L4692" t="s">
        <v>30</v>
      </c>
      <c r="M4692" t="s">
        <v>31</v>
      </c>
      <c r="N4692" t="s">
        <v>41</v>
      </c>
      <c r="O4692" t="s">
        <v>62</v>
      </c>
      <c r="P4692" t="s">
        <v>2556</v>
      </c>
      <c r="Q4692" t="s">
        <v>227</v>
      </c>
      <c r="R4692" s="7">
        <v>0.7</v>
      </c>
      <c r="S4692" s="7">
        <f t="shared" si="657"/>
        <v>2.3292000000000002</v>
      </c>
      <c r="T4692" s="8">
        <v>-5.1760000000000002</v>
      </c>
      <c r="U4692" s="8" t="str">
        <f t="shared" si="663"/>
        <v>Loss</v>
      </c>
      <c r="V4692" s="7">
        <v>4</v>
      </c>
      <c r="W4692" s="8">
        <v>7.7640000000000002</v>
      </c>
      <c r="X4692" s="8">
        <f t="shared" si="664"/>
        <v>9022</v>
      </c>
      <c r="Y4692" s="9">
        <v>-0.66666666699999999</v>
      </c>
      <c r="Z4692" s="9" t="str">
        <f t="shared" si="665"/>
        <v>Low</v>
      </c>
    </row>
    <row r="4693" spans="1:26" x14ac:dyDescent="0.3">
      <c r="A4693" t="s">
        <v>5441</v>
      </c>
      <c r="B4693" s="6">
        <v>44331</v>
      </c>
      <c r="C4693" s="6" t="str">
        <f t="shared" si="658"/>
        <v>2021</v>
      </c>
      <c r="D4693" s="6" t="str">
        <f t="shared" si="659"/>
        <v>May</v>
      </c>
      <c r="E4693" s="6" t="str">
        <f t="shared" si="660"/>
        <v>Q2</v>
      </c>
      <c r="F4693" s="6" t="str">
        <f t="shared" si="661"/>
        <v>High</v>
      </c>
      <c r="G4693" s="6" t="str">
        <f t="shared" si="662"/>
        <v>Full Price</v>
      </c>
      <c r="H4693" s="6">
        <v>44336</v>
      </c>
      <c r="I4693" t="s">
        <v>1076</v>
      </c>
      <c r="J4693" t="s">
        <v>105</v>
      </c>
      <c r="K4693" t="s">
        <v>3494</v>
      </c>
      <c r="L4693" t="s">
        <v>40</v>
      </c>
      <c r="M4693" t="s">
        <v>31</v>
      </c>
      <c r="N4693" t="s">
        <v>53</v>
      </c>
      <c r="O4693" t="s">
        <v>62</v>
      </c>
      <c r="P4693" t="s">
        <v>577</v>
      </c>
      <c r="Q4693" t="s">
        <v>578</v>
      </c>
      <c r="R4693" s="7">
        <v>0</v>
      </c>
      <c r="S4693" s="7">
        <f t="shared" si="657"/>
        <v>8.34</v>
      </c>
      <c r="T4693" s="8">
        <v>2.1684000000000001</v>
      </c>
      <c r="U4693" s="8" t="str">
        <f t="shared" si="663"/>
        <v>Low</v>
      </c>
      <c r="V4693" s="7">
        <v>3</v>
      </c>
      <c r="W4693" s="8">
        <v>8.34</v>
      </c>
      <c r="X4693" s="8">
        <f t="shared" si="664"/>
        <v>8916</v>
      </c>
      <c r="Y4693" s="9">
        <v>0.26</v>
      </c>
      <c r="Z4693" s="9" t="str">
        <f t="shared" si="665"/>
        <v>High</v>
      </c>
    </row>
    <row r="4694" spans="1:26" x14ac:dyDescent="0.3">
      <c r="A4694" t="s">
        <v>5441</v>
      </c>
      <c r="B4694" s="6">
        <v>44331</v>
      </c>
      <c r="C4694" s="6" t="str">
        <f t="shared" si="658"/>
        <v>2021</v>
      </c>
      <c r="D4694" s="6" t="str">
        <f t="shared" si="659"/>
        <v>May</v>
      </c>
      <c r="E4694" s="6" t="str">
        <f t="shared" si="660"/>
        <v>Q2</v>
      </c>
      <c r="F4694" s="6" t="str">
        <f t="shared" si="661"/>
        <v>High</v>
      </c>
      <c r="G4694" s="6" t="str">
        <f t="shared" si="662"/>
        <v>Full Price</v>
      </c>
      <c r="H4694" s="6">
        <v>44336</v>
      </c>
      <c r="I4694" t="s">
        <v>1076</v>
      </c>
      <c r="J4694" t="s">
        <v>492</v>
      </c>
      <c r="K4694" t="s">
        <v>1812</v>
      </c>
      <c r="L4694" t="s">
        <v>40</v>
      </c>
      <c r="M4694" t="s">
        <v>31</v>
      </c>
      <c r="N4694" t="s">
        <v>53</v>
      </c>
      <c r="O4694" t="s">
        <v>62</v>
      </c>
      <c r="P4694" t="s">
        <v>577</v>
      </c>
      <c r="Q4694" t="s">
        <v>578</v>
      </c>
      <c r="R4694" s="7">
        <v>0</v>
      </c>
      <c r="S4694" s="7">
        <f t="shared" si="657"/>
        <v>91.96</v>
      </c>
      <c r="T4694" s="8">
        <v>25.748799999999999</v>
      </c>
      <c r="U4694" s="8" t="str">
        <f t="shared" si="663"/>
        <v>Low</v>
      </c>
      <c r="V4694" s="7">
        <v>4</v>
      </c>
      <c r="W4694" s="8">
        <v>91.96</v>
      </c>
      <c r="X4694" s="8">
        <f t="shared" si="664"/>
        <v>3931</v>
      </c>
      <c r="Y4694" s="9">
        <v>0.28000000000000003</v>
      </c>
      <c r="Z4694" s="9" t="str">
        <f t="shared" si="665"/>
        <v>High</v>
      </c>
    </row>
    <row r="4695" spans="1:26" x14ac:dyDescent="0.3">
      <c r="A4695" t="s">
        <v>5441</v>
      </c>
      <c r="B4695" s="6">
        <v>44331</v>
      </c>
      <c r="C4695" s="6" t="str">
        <f t="shared" si="658"/>
        <v>2021</v>
      </c>
      <c r="D4695" s="6" t="str">
        <f t="shared" si="659"/>
        <v>May</v>
      </c>
      <c r="E4695" s="6" t="str">
        <f t="shared" si="660"/>
        <v>Q2</v>
      </c>
      <c r="F4695" s="6" t="str">
        <f t="shared" si="661"/>
        <v>High</v>
      </c>
      <c r="G4695" s="6" t="str">
        <f t="shared" si="662"/>
        <v>Full Price</v>
      </c>
      <c r="H4695" s="6">
        <v>44336</v>
      </c>
      <c r="I4695" t="s">
        <v>1076</v>
      </c>
      <c r="J4695" t="s">
        <v>38</v>
      </c>
      <c r="K4695" t="s">
        <v>1914</v>
      </c>
      <c r="L4695" t="s">
        <v>40</v>
      </c>
      <c r="M4695" t="s">
        <v>31</v>
      </c>
      <c r="N4695" t="s">
        <v>41</v>
      </c>
      <c r="O4695" t="s">
        <v>62</v>
      </c>
      <c r="P4695" t="s">
        <v>577</v>
      </c>
      <c r="Q4695" t="s">
        <v>578</v>
      </c>
      <c r="R4695" s="7">
        <v>0</v>
      </c>
      <c r="S4695" s="7">
        <f t="shared" si="657"/>
        <v>511.84</v>
      </c>
      <c r="T4695" s="8">
        <v>240.56479999999999</v>
      </c>
      <c r="U4695" s="8" t="str">
        <f t="shared" si="663"/>
        <v>Medium</v>
      </c>
      <c r="V4695" s="7">
        <v>8</v>
      </c>
      <c r="W4695" s="8">
        <v>511.84</v>
      </c>
      <c r="X4695" s="8">
        <f t="shared" si="664"/>
        <v>1139</v>
      </c>
      <c r="Y4695" s="9">
        <v>0.47</v>
      </c>
      <c r="Z4695" s="9" t="str">
        <f t="shared" si="665"/>
        <v>High</v>
      </c>
    </row>
    <row r="4696" spans="1:26" x14ac:dyDescent="0.3">
      <c r="A4696" t="s">
        <v>5442</v>
      </c>
      <c r="B4696" s="6">
        <v>44331</v>
      </c>
      <c r="C4696" s="6" t="str">
        <f t="shared" si="658"/>
        <v>2021</v>
      </c>
      <c r="D4696" s="6" t="str">
        <f t="shared" si="659"/>
        <v>May</v>
      </c>
      <c r="E4696" s="6" t="str">
        <f t="shared" si="660"/>
        <v>Q2</v>
      </c>
      <c r="F4696" s="6" t="str">
        <f t="shared" si="661"/>
        <v>High</v>
      </c>
      <c r="G4696" s="6" t="str">
        <f t="shared" si="662"/>
        <v>Discounted</v>
      </c>
      <c r="H4696" s="6">
        <v>44337</v>
      </c>
      <c r="I4696" t="s">
        <v>2310</v>
      </c>
      <c r="J4696" t="s">
        <v>89</v>
      </c>
      <c r="K4696" t="s">
        <v>4611</v>
      </c>
      <c r="L4696" t="s">
        <v>30</v>
      </c>
      <c r="M4696" t="s">
        <v>31</v>
      </c>
      <c r="N4696" t="s">
        <v>41</v>
      </c>
      <c r="O4696" t="s">
        <v>54</v>
      </c>
      <c r="P4696" t="s">
        <v>270</v>
      </c>
      <c r="Q4696" t="s">
        <v>271</v>
      </c>
      <c r="R4696" s="7">
        <v>0.2</v>
      </c>
      <c r="S4696" s="7">
        <f t="shared" si="657"/>
        <v>11.020799999999999</v>
      </c>
      <c r="T4696" s="8">
        <v>4.4771999999999998</v>
      </c>
      <c r="U4696" s="8" t="str">
        <f t="shared" si="663"/>
        <v>Low</v>
      </c>
      <c r="V4696" s="7">
        <v>3</v>
      </c>
      <c r="W4696" s="8">
        <v>13.776</v>
      </c>
      <c r="X4696" s="8">
        <f t="shared" si="664"/>
        <v>7994</v>
      </c>
      <c r="Y4696" s="9">
        <v>0.32500000000000001</v>
      </c>
      <c r="Z4696" s="9" t="str">
        <f t="shared" si="665"/>
        <v>High</v>
      </c>
    </row>
    <row r="4697" spans="1:26" x14ac:dyDescent="0.3">
      <c r="A4697" t="s">
        <v>5443</v>
      </c>
      <c r="B4697" s="6">
        <v>44331</v>
      </c>
      <c r="C4697" s="6" t="str">
        <f t="shared" si="658"/>
        <v>2021</v>
      </c>
      <c r="D4697" s="6" t="str">
        <f t="shared" si="659"/>
        <v>May</v>
      </c>
      <c r="E4697" s="6" t="str">
        <f t="shared" si="660"/>
        <v>Q2</v>
      </c>
      <c r="F4697" s="6" t="str">
        <f t="shared" si="661"/>
        <v>High</v>
      </c>
      <c r="G4697" s="6" t="str">
        <f t="shared" si="662"/>
        <v>Discounted</v>
      </c>
      <c r="H4697" s="6">
        <v>44335</v>
      </c>
      <c r="I4697" t="s">
        <v>362</v>
      </c>
      <c r="J4697" t="s">
        <v>184</v>
      </c>
      <c r="K4697" t="s">
        <v>5444</v>
      </c>
      <c r="L4697" t="s">
        <v>30</v>
      </c>
      <c r="M4697" t="s">
        <v>31</v>
      </c>
      <c r="N4697" t="s">
        <v>32</v>
      </c>
      <c r="O4697" t="s">
        <v>54</v>
      </c>
      <c r="P4697" t="s">
        <v>114</v>
      </c>
      <c r="Q4697" t="s">
        <v>132</v>
      </c>
      <c r="R4697" s="7">
        <v>0.2</v>
      </c>
      <c r="S4697" s="7">
        <f t="shared" si="657"/>
        <v>12.185599999999999</v>
      </c>
      <c r="T4697" s="8">
        <v>5.5216000000000003</v>
      </c>
      <c r="U4697" s="8" t="str">
        <f t="shared" si="663"/>
        <v>Low</v>
      </c>
      <c r="V4697" s="7">
        <v>4</v>
      </c>
      <c r="W4697" s="8">
        <v>15.231999999999999</v>
      </c>
      <c r="X4697" s="8">
        <f t="shared" si="664"/>
        <v>7767</v>
      </c>
      <c r="Y4697" s="9">
        <v>0.36249999999999999</v>
      </c>
      <c r="Z4697" s="9" t="str">
        <f t="shared" si="665"/>
        <v>High</v>
      </c>
    </row>
    <row r="4698" spans="1:26" x14ac:dyDescent="0.3">
      <c r="A4698" t="s">
        <v>5445</v>
      </c>
      <c r="B4698" s="6">
        <v>44332</v>
      </c>
      <c r="C4698" s="6" t="str">
        <f t="shared" si="658"/>
        <v>2021</v>
      </c>
      <c r="D4698" s="6" t="str">
        <f t="shared" si="659"/>
        <v>May</v>
      </c>
      <c r="E4698" s="6" t="str">
        <f t="shared" si="660"/>
        <v>Q2</v>
      </c>
      <c r="F4698" s="6" t="str">
        <f t="shared" si="661"/>
        <v>Low</v>
      </c>
      <c r="G4698" s="6" t="str">
        <f t="shared" si="662"/>
        <v>Full Price</v>
      </c>
      <c r="H4698" s="6">
        <v>44339</v>
      </c>
      <c r="I4698" t="s">
        <v>4947</v>
      </c>
      <c r="J4698" t="s">
        <v>47</v>
      </c>
      <c r="K4698" t="s">
        <v>954</v>
      </c>
      <c r="L4698" t="s">
        <v>30</v>
      </c>
      <c r="M4698" t="s">
        <v>31</v>
      </c>
      <c r="N4698" t="s">
        <v>49</v>
      </c>
      <c r="O4698" t="s">
        <v>54</v>
      </c>
      <c r="P4698" t="s">
        <v>1055</v>
      </c>
      <c r="Q4698" t="s">
        <v>1056</v>
      </c>
      <c r="R4698" s="7">
        <v>0</v>
      </c>
      <c r="S4698" s="7">
        <f t="shared" si="657"/>
        <v>552.55999999999995</v>
      </c>
      <c r="T4698" s="8">
        <v>0</v>
      </c>
      <c r="U4698" s="8" t="str">
        <f t="shared" si="663"/>
        <v>Low</v>
      </c>
      <c r="V4698" s="7">
        <v>4</v>
      </c>
      <c r="W4698" s="8">
        <v>552.55999999999995</v>
      </c>
      <c r="X4698" s="8">
        <f t="shared" si="664"/>
        <v>1043</v>
      </c>
      <c r="Y4698" s="9">
        <v>0</v>
      </c>
      <c r="Z4698" s="9" t="str">
        <f t="shared" si="665"/>
        <v>Low</v>
      </c>
    </row>
    <row r="4699" spans="1:26" x14ac:dyDescent="0.3">
      <c r="A4699" t="s">
        <v>5446</v>
      </c>
      <c r="B4699" s="6">
        <v>44332</v>
      </c>
      <c r="C4699" s="6" t="str">
        <f t="shared" si="658"/>
        <v>2021</v>
      </c>
      <c r="D4699" s="6" t="str">
        <f t="shared" si="659"/>
        <v>May</v>
      </c>
      <c r="E4699" s="6" t="str">
        <f t="shared" si="660"/>
        <v>Q2</v>
      </c>
      <c r="F4699" s="6" t="str">
        <f t="shared" si="661"/>
        <v>Low</v>
      </c>
      <c r="G4699" s="6" t="str">
        <f t="shared" si="662"/>
        <v>Full Price</v>
      </c>
      <c r="H4699" s="6">
        <v>44335</v>
      </c>
      <c r="I4699" t="s">
        <v>345</v>
      </c>
      <c r="J4699" t="s">
        <v>806</v>
      </c>
      <c r="K4699" t="s">
        <v>2028</v>
      </c>
      <c r="L4699" t="s">
        <v>30</v>
      </c>
      <c r="M4699" t="s">
        <v>76</v>
      </c>
      <c r="N4699" t="s">
        <v>99</v>
      </c>
      <c r="O4699" t="s">
        <v>69</v>
      </c>
      <c r="P4699" t="s">
        <v>70</v>
      </c>
      <c r="Q4699" t="s">
        <v>71</v>
      </c>
      <c r="R4699" s="7">
        <v>0</v>
      </c>
      <c r="S4699" s="7">
        <f t="shared" si="657"/>
        <v>282.83999999999997</v>
      </c>
      <c r="T4699" s="8">
        <v>19.7988</v>
      </c>
      <c r="U4699" s="8" t="str">
        <f t="shared" si="663"/>
        <v>Low</v>
      </c>
      <c r="V4699" s="7">
        <v>4</v>
      </c>
      <c r="W4699" s="8">
        <v>282.83999999999997</v>
      </c>
      <c r="X4699" s="8">
        <f t="shared" si="664"/>
        <v>1994</v>
      </c>
      <c r="Y4699" s="9">
        <v>7.0000000000000007E-2</v>
      </c>
      <c r="Z4699" s="9" t="str">
        <f t="shared" si="665"/>
        <v>Low</v>
      </c>
    </row>
    <row r="4700" spans="1:26" x14ac:dyDescent="0.3">
      <c r="A4700" t="s">
        <v>5446</v>
      </c>
      <c r="B4700" s="6">
        <v>44332</v>
      </c>
      <c r="C4700" s="6" t="str">
        <f t="shared" si="658"/>
        <v>2021</v>
      </c>
      <c r="D4700" s="6" t="str">
        <f t="shared" si="659"/>
        <v>May</v>
      </c>
      <c r="E4700" s="6" t="str">
        <f t="shared" si="660"/>
        <v>Q2</v>
      </c>
      <c r="F4700" s="6" t="str">
        <f t="shared" si="661"/>
        <v>High</v>
      </c>
      <c r="G4700" s="6" t="str">
        <f t="shared" si="662"/>
        <v>Full Price</v>
      </c>
      <c r="H4700" s="6">
        <v>44335</v>
      </c>
      <c r="I4700" t="s">
        <v>345</v>
      </c>
      <c r="J4700" t="s">
        <v>44</v>
      </c>
      <c r="K4700" t="s">
        <v>1038</v>
      </c>
      <c r="L4700" t="s">
        <v>30</v>
      </c>
      <c r="M4700" t="s">
        <v>31</v>
      </c>
      <c r="N4700" t="s">
        <v>46</v>
      </c>
      <c r="O4700" t="s">
        <v>69</v>
      </c>
      <c r="P4700" t="s">
        <v>70</v>
      </c>
      <c r="Q4700" t="s">
        <v>71</v>
      </c>
      <c r="R4700" s="7">
        <v>0</v>
      </c>
      <c r="S4700" s="7">
        <f t="shared" si="657"/>
        <v>27.72</v>
      </c>
      <c r="T4700" s="8">
        <v>13.3056</v>
      </c>
      <c r="U4700" s="8" t="str">
        <f t="shared" si="663"/>
        <v>Low</v>
      </c>
      <c r="V4700" s="7">
        <v>9</v>
      </c>
      <c r="W4700" s="8">
        <v>27.72</v>
      </c>
      <c r="X4700" s="8">
        <f t="shared" si="664"/>
        <v>6450</v>
      </c>
      <c r="Y4700" s="9">
        <v>0.48</v>
      </c>
      <c r="Z4700" s="9" t="str">
        <f t="shared" si="665"/>
        <v>High</v>
      </c>
    </row>
    <row r="4701" spans="1:26" x14ac:dyDescent="0.3">
      <c r="A4701" t="s">
        <v>5447</v>
      </c>
      <c r="B4701" s="6">
        <v>44332</v>
      </c>
      <c r="C4701" s="6" t="str">
        <f t="shared" si="658"/>
        <v>2021</v>
      </c>
      <c r="D4701" s="6" t="str">
        <f t="shared" si="659"/>
        <v>May</v>
      </c>
      <c r="E4701" s="6" t="str">
        <f t="shared" si="660"/>
        <v>Q2</v>
      </c>
      <c r="F4701" s="6" t="str">
        <f t="shared" si="661"/>
        <v>High</v>
      </c>
      <c r="G4701" s="6" t="str">
        <f t="shared" si="662"/>
        <v>Full Price</v>
      </c>
      <c r="H4701" s="6">
        <v>44337</v>
      </c>
      <c r="I4701" t="s">
        <v>2396</v>
      </c>
      <c r="J4701" t="s">
        <v>67</v>
      </c>
      <c r="K4701" t="s">
        <v>4504</v>
      </c>
      <c r="L4701" t="s">
        <v>30</v>
      </c>
      <c r="M4701" t="s">
        <v>31</v>
      </c>
      <c r="N4701" t="s">
        <v>32</v>
      </c>
      <c r="O4701" t="s">
        <v>69</v>
      </c>
      <c r="P4701" t="s">
        <v>70</v>
      </c>
      <c r="Q4701" t="s">
        <v>71</v>
      </c>
      <c r="R4701" s="7">
        <v>0</v>
      </c>
      <c r="S4701" s="7">
        <f t="shared" si="657"/>
        <v>17.34</v>
      </c>
      <c r="T4701" s="8">
        <v>8.4966000000000008</v>
      </c>
      <c r="U4701" s="8" t="str">
        <f t="shared" si="663"/>
        <v>Low</v>
      </c>
      <c r="V4701" s="7">
        <v>3</v>
      </c>
      <c r="W4701" s="8">
        <v>17.34</v>
      </c>
      <c r="X4701" s="8">
        <f t="shared" si="664"/>
        <v>7485</v>
      </c>
      <c r="Y4701" s="9">
        <v>0.49</v>
      </c>
      <c r="Z4701" s="9" t="str">
        <f t="shared" si="665"/>
        <v>High</v>
      </c>
    </row>
    <row r="4702" spans="1:26" x14ac:dyDescent="0.3">
      <c r="A4702" t="s">
        <v>5448</v>
      </c>
      <c r="B4702" s="6">
        <v>44333</v>
      </c>
      <c r="C4702" s="6" t="str">
        <f t="shared" si="658"/>
        <v>2021</v>
      </c>
      <c r="D4702" s="6" t="str">
        <f t="shared" si="659"/>
        <v>May</v>
      </c>
      <c r="E4702" s="6" t="str">
        <f t="shared" si="660"/>
        <v>Q2</v>
      </c>
      <c r="F4702" s="6" t="str">
        <f t="shared" si="661"/>
        <v>Low</v>
      </c>
      <c r="G4702" s="6" t="str">
        <f t="shared" si="662"/>
        <v>Discounted</v>
      </c>
      <c r="H4702" s="6">
        <v>44336</v>
      </c>
      <c r="I4702" t="s">
        <v>2151</v>
      </c>
      <c r="J4702" t="s">
        <v>89</v>
      </c>
      <c r="K4702" t="s">
        <v>3640</v>
      </c>
      <c r="L4702" t="s">
        <v>30</v>
      </c>
      <c r="M4702" t="s">
        <v>76</v>
      </c>
      <c r="N4702" t="s">
        <v>99</v>
      </c>
      <c r="O4702" t="s">
        <v>33</v>
      </c>
      <c r="P4702" t="s">
        <v>368</v>
      </c>
      <c r="Q4702" t="s">
        <v>43</v>
      </c>
      <c r="R4702" s="7">
        <v>0.6</v>
      </c>
      <c r="S4702" s="7">
        <f t="shared" si="657"/>
        <v>9.0432000000000006</v>
      </c>
      <c r="T4702" s="8">
        <v>-10.1736</v>
      </c>
      <c r="U4702" s="8" t="str">
        <f t="shared" si="663"/>
        <v>Loss</v>
      </c>
      <c r="V4702" s="7">
        <v>3</v>
      </c>
      <c r="W4702" s="8">
        <v>22.608000000000001</v>
      </c>
      <c r="X4702" s="8">
        <f t="shared" si="664"/>
        <v>6898</v>
      </c>
      <c r="Y4702" s="9">
        <v>-0.45</v>
      </c>
      <c r="Z4702" s="9" t="str">
        <f t="shared" si="665"/>
        <v>Low</v>
      </c>
    </row>
    <row r="4703" spans="1:26" x14ac:dyDescent="0.3">
      <c r="A4703" t="s">
        <v>5448</v>
      </c>
      <c r="B4703" s="6">
        <v>44333</v>
      </c>
      <c r="C4703" s="6" t="str">
        <f t="shared" si="658"/>
        <v>2021</v>
      </c>
      <c r="D4703" s="6" t="str">
        <f t="shared" si="659"/>
        <v>May</v>
      </c>
      <c r="E4703" s="6" t="str">
        <f t="shared" si="660"/>
        <v>Q2</v>
      </c>
      <c r="F4703" s="6" t="str">
        <f t="shared" si="661"/>
        <v>Low</v>
      </c>
      <c r="G4703" s="6" t="str">
        <f t="shared" si="662"/>
        <v>Discounted</v>
      </c>
      <c r="H4703" s="6">
        <v>44336</v>
      </c>
      <c r="I4703" t="s">
        <v>2151</v>
      </c>
      <c r="J4703" t="s">
        <v>101</v>
      </c>
      <c r="K4703" t="s">
        <v>5449</v>
      </c>
      <c r="L4703" t="s">
        <v>30</v>
      </c>
      <c r="M4703" t="s">
        <v>31</v>
      </c>
      <c r="N4703" t="s">
        <v>41</v>
      </c>
      <c r="O4703" t="s">
        <v>33</v>
      </c>
      <c r="P4703" t="s">
        <v>368</v>
      </c>
      <c r="Q4703" t="s">
        <v>43</v>
      </c>
      <c r="R4703" s="7">
        <v>0.8</v>
      </c>
      <c r="S4703" s="7">
        <f t="shared" si="657"/>
        <v>0.57799999999999985</v>
      </c>
      <c r="T4703" s="8">
        <v>-4.7685000000000004</v>
      </c>
      <c r="U4703" s="8" t="str">
        <f t="shared" si="663"/>
        <v>Loss</v>
      </c>
      <c r="V4703" s="7">
        <v>1</v>
      </c>
      <c r="W4703" s="8">
        <v>2.89</v>
      </c>
      <c r="X4703" s="8">
        <f t="shared" si="664"/>
        <v>9814</v>
      </c>
      <c r="Y4703" s="9">
        <v>-1.65</v>
      </c>
      <c r="Z4703" s="9" t="str">
        <f t="shared" si="665"/>
        <v>Low</v>
      </c>
    </row>
    <row r="4704" spans="1:26" x14ac:dyDescent="0.3">
      <c r="A4704" t="s">
        <v>5448</v>
      </c>
      <c r="B4704" s="6">
        <v>44333</v>
      </c>
      <c r="C4704" s="6" t="str">
        <f t="shared" si="658"/>
        <v>2021</v>
      </c>
      <c r="D4704" s="6" t="str">
        <f t="shared" si="659"/>
        <v>May</v>
      </c>
      <c r="E4704" s="6" t="str">
        <f t="shared" si="660"/>
        <v>Q2</v>
      </c>
      <c r="F4704" s="6" t="str">
        <f t="shared" si="661"/>
        <v>High</v>
      </c>
      <c r="G4704" s="6" t="str">
        <f t="shared" si="662"/>
        <v>Discounted</v>
      </c>
      <c r="H4704" s="6">
        <v>44336</v>
      </c>
      <c r="I4704" t="s">
        <v>2151</v>
      </c>
      <c r="J4704" t="s">
        <v>101</v>
      </c>
      <c r="K4704" t="s">
        <v>2067</v>
      </c>
      <c r="L4704" t="s">
        <v>30</v>
      </c>
      <c r="M4704" t="s">
        <v>31</v>
      </c>
      <c r="N4704" t="s">
        <v>86</v>
      </c>
      <c r="O4704" t="s">
        <v>33</v>
      </c>
      <c r="P4704" t="s">
        <v>368</v>
      </c>
      <c r="Q4704" t="s">
        <v>43</v>
      </c>
      <c r="R4704" s="7">
        <v>0.2</v>
      </c>
      <c r="S4704" s="7">
        <f t="shared" si="657"/>
        <v>6.3167999999999997</v>
      </c>
      <c r="T4704" s="8">
        <v>2.4674999999999998</v>
      </c>
      <c r="U4704" s="8" t="str">
        <f t="shared" si="663"/>
        <v>Low</v>
      </c>
      <c r="V4704" s="7">
        <v>3</v>
      </c>
      <c r="W4704" s="8">
        <v>7.8959999999999999</v>
      </c>
      <c r="X4704" s="8">
        <f t="shared" si="664"/>
        <v>8994</v>
      </c>
      <c r="Y4704" s="9">
        <v>0.3125</v>
      </c>
      <c r="Z4704" s="9" t="str">
        <f t="shared" si="665"/>
        <v>High</v>
      </c>
    </row>
    <row r="4705" spans="1:26" x14ac:dyDescent="0.3">
      <c r="A4705" t="s">
        <v>5448</v>
      </c>
      <c r="B4705" s="6">
        <v>44333</v>
      </c>
      <c r="C4705" s="6" t="str">
        <f t="shared" si="658"/>
        <v>2021</v>
      </c>
      <c r="D4705" s="6" t="str">
        <f t="shared" si="659"/>
        <v>May</v>
      </c>
      <c r="E4705" s="6" t="str">
        <f t="shared" si="660"/>
        <v>Q2</v>
      </c>
      <c r="F4705" s="6" t="str">
        <f t="shared" si="661"/>
        <v>High</v>
      </c>
      <c r="G4705" s="6" t="str">
        <f t="shared" si="662"/>
        <v>Discounted</v>
      </c>
      <c r="H4705" s="6">
        <v>44336</v>
      </c>
      <c r="I4705" t="s">
        <v>2151</v>
      </c>
      <c r="J4705" t="s">
        <v>205</v>
      </c>
      <c r="K4705" t="s">
        <v>3384</v>
      </c>
      <c r="L4705" t="s">
        <v>30</v>
      </c>
      <c r="M4705" t="s">
        <v>31</v>
      </c>
      <c r="N4705" t="s">
        <v>32</v>
      </c>
      <c r="O4705" t="s">
        <v>33</v>
      </c>
      <c r="P4705" t="s">
        <v>368</v>
      </c>
      <c r="Q4705" t="s">
        <v>43</v>
      </c>
      <c r="R4705" s="7">
        <v>0.2</v>
      </c>
      <c r="S4705" s="7">
        <f t="shared" si="657"/>
        <v>24.4224</v>
      </c>
      <c r="T4705" s="8">
        <v>9.5399999999999991</v>
      </c>
      <c r="U4705" s="8" t="str">
        <f t="shared" si="663"/>
        <v>Low</v>
      </c>
      <c r="V4705" s="7">
        <v>8</v>
      </c>
      <c r="W4705" s="8">
        <v>30.527999999999999</v>
      </c>
      <c r="X4705" s="8">
        <f t="shared" si="664"/>
        <v>6268</v>
      </c>
      <c r="Y4705" s="9">
        <v>0.3125</v>
      </c>
      <c r="Z4705" s="9" t="str">
        <f t="shared" si="665"/>
        <v>High</v>
      </c>
    </row>
    <row r="4706" spans="1:26" x14ac:dyDescent="0.3">
      <c r="A4706" t="s">
        <v>5450</v>
      </c>
      <c r="B4706" s="6">
        <v>44333</v>
      </c>
      <c r="C4706" s="6" t="str">
        <f t="shared" si="658"/>
        <v>2021</v>
      </c>
      <c r="D4706" s="6" t="str">
        <f t="shared" si="659"/>
        <v>May</v>
      </c>
      <c r="E4706" s="6" t="str">
        <f t="shared" si="660"/>
        <v>Q2</v>
      </c>
      <c r="F4706" s="6" t="str">
        <f t="shared" si="661"/>
        <v>Low</v>
      </c>
      <c r="G4706" s="6" t="str">
        <f t="shared" si="662"/>
        <v>Discounted</v>
      </c>
      <c r="H4706" s="6">
        <v>44337</v>
      </c>
      <c r="I4706" t="s">
        <v>809</v>
      </c>
      <c r="J4706" t="s">
        <v>38</v>
      </c>
      <c r="K4706" t="s">
        <v>1444</v>
      </c>
      <c r="L4706" t="s">
        <v>61</v>
      </c>
      <c r="M4706" t="s">
        <v>31</v>
      </c>
      <c r="N4706" t="s">
        <v>41</v>
      </c>
      <c r="O4706" t="s">
        <v>62</v>
      </c>
      <c r="P4706" t="s">
        <v>1752</v>
      </c>
      <c r="Q4706" t="s">
        <v>227</v>
      </c>
      <c r="R4706" s="7">
        <v>0.7</v>
      </c>
      <c r="S4706" s="7">
        <f t="shared" si="657"/>
        <v>8.105400000000003</v>
      </c>
      <c r="T4706" s="8">
        <v>-21.6144</v>
      </c>
      <c r="U4706" s="8" t="str">
        <f t="shared" si="663"/>
        <v>Loss</v>
      </c>
      <c r="V4706" s="7">
        <v>6</v>
      </c>
      <c r="W4706" s="8">
        <v>27.018000000000001</v>
      </c>
      <c r="X4706" s="8">
        <f t="shared" si="664"/>
        <v>6499</v>
      </c>
      <c r="Y4706" s="9">
        <v>-0.8</v>
      </c>
      <c r="Z4706" s="9" t="str">
        <f t="shared" si="665"/>
        <v>Low</v>
      </c>
    </row>
    <row r="4707" spans="1:26" x14ac:dyDescent="0.3">
      <c r="A4707" t="s">
        <v>5450</v>
      </c>
      <c r="B4707" s="6">
        <v>44333</v>
      </c>
      <c r="C4707" s="6" t="str">
        <f t="shared" si="658"/>
        <v>2021</v>
      </c>
      <c r="D4707" s="6" t="str">
        <f t="shared" si="659"/>
        <v>May</v>
      </c>
      <c r="E4707" s="6" t="str">
        <f t="shared" si="660"/>
        <v>Q2</v>
      </c>
      <c r="F4707" s="6" t="str">
        <f t="shared" si="661"/>
        <v>Low</v>
      </c>
      <c r="G4707" s="6" t="str">
        <f t="shared" si="662"/>
        <v>Discounted</v>
      </c>
      <c r="H4707" s="6">
        <v>44337</v>
      </c>
      <c r="I4707" t="s">
        <v>809</v>
      </c>
      <c r="J4707" t="s">
        <v>268</v>
      </c>
      <c r="K4707" t="s">
        <v>2818</v>
      </c>
      <c r="L4707" t="s">
        <v>61</v>
      </c>
      <c r="M4707" t="s">
        <v>31</v>
      </c>
      <c r="N4707" t="s">
        <v>41</v>
      </c>
      <c r="O4707" t="s">
        <v>62</v>
      </c>
      <c r="P4707" t="s">
        <v>1752</v>
      </c>
      <c r="Q4707" t="s">
        <v>227</v>
      </c>
      <c r="R4707" s="7">
        <v>0.7</v>
      </c>
      <c r="S4707" s="7">
        <f t="shared" si="657"/>
        <v>0.88560000000000016</v>
      </c>
      <c r="T4707" s="8">
        <v>-2.1648000000000001</v>
      </c>
      <c r="U4707" s="8" t="str">
        <f t="shared" si="663"/>
        <v>Loss</v>
      </c>
      <c r="V4707" s="7">
        <v>2</v>
      </c>
      <c r="W4707" s="8">
        <v>2.952</v>
      </c>
      <c r="X4707" s="8">
        <f t="shared" si="664"/>
        <v>9791</v>
      </c>
      <c r="Y4707" s="9">
        <v>-0.73333333300000003</v>
      </c>
      <c r="Z4707" s="9" t="str">
        <f t="shared" si="665"/>
        <v>Low</v>
      </c>
    </row>
    <row r="4708" spans="1:26" x14ac:dyDescent="0.3">
      <c r="A4708" t="s">
        <v>5451</v>
      </c>
      <c r="B4708" s="6">
        <v>44333</v>
      </c>
      <c r="C4708" s="6" t="str">
        <f t="shared" si="658"/>
        <v>2021</v>
      </c>
      <c r="D4708" s="6" t="str">
        <f t="shared" si="659"/>
        <v>May</v>
      </c>
      <c r="E4708" s="6" t="str">
        <f t="shared" si="660"/>
        <v>Q2</v>
      </c>
      <c r="F4708" s="6" t="str">
        <f t="shared" si="661"/>
        <v>Low</v>
      </c>
      <c r="G4708" s="6" t="str">
        <f t="shared" si="662"/>
        <v>Full Price</v>
      </c>
      <c r="H4708" s="6">
        <v>44334</v>
      </c>
      <c r="I4708" t="s">
        <v>1705</v>
      </c>
      <c r="J4708" t="s">
        <v>192</v>
      </c>
      <c r="K4708" t="s">
        <v>3089</v>
      </c>
      <c r="L4708" t="s">
        <v>30</v>
      </c>
      <c r="M4708" t="s">
        <v>76</v>
      </c>
      <c r="N4708" t="s">
        <v>99</v>
      </c>
      <c r="O4708" t="s">
        <v>54</v>
      </c>
      <c r="P4708" t="s">
        <v>5452</v>
      </c>
      <c r="Q4708" t="s">
        <v>1056</v>
      </c>
      <c r="R4708" s="7">
        <v>0</v>
      </c>
      <c r="S4708" s="7">
        <f t="shared" si="657"/>
        <v>173.24</v>
      </c>
      <c r="T4708" s="8">
        <v>17.324000000000002</v>
      </c>
      <c r="U4708" s="8" t="str">
        <f t="shared" si="663"/>
        <v>Low</v>
      </c>
      <c r="V4708" s="7">
        <v>4</v>
      </c>
      <c r="W4708" s="8">
        <v>173.24</v>
      </c>
      <c r="X4708" s="8">
        <f t="shared" si="664"/>
        <v>2839</v>
      </c>
      <c r="Y4708" s="9">
        <v>0.1</v>
      </c>
      <c r="Z4708" s="9" t="str">
        <f t="shared" si="665"/>
        <v>Low</v>
      </c>
    </row>
    <row r="4709" spans="1:26" x14ac:dyDescent="0.3">
      <c r="A4709" t="s">
        <v>5451</v>
      </c>
      <c r="B4709" s="6">
        <v>44333</v>
      </c>
      <c r="C4709" s="6" t="str">
        <f t="shared" si="658"/>
        <v>2021</v>
      </c>
      <c r="D4709" s="6" t="str">
        <f t="shared" si="659"/>
        <v>May</v>
      </c>
      <c r="E4709" s="6" t="str">
        <f t="shared" si="660"/>
        <v>Q2</v>
      </c>
      <c r="F4709" s="6" t="str">
        <f t="shared" si="661"/>
        <v>High</v>
      </c>
      <c r="G4709" s="6" t="str">
        <f t="shared" si="662"/>
        <v>Full Price</v>
      </c>
      <c r="H4709" s="6">
        <v>44334</v>
      </c>
      <c r="I4709" t="s">
        <v>1705</v>
      </c>
      <c r="J4709" t="s">
        <v>44</v>
      </c>
      <c r="K4709" t="s">
        <v>2412</v>
      </c>
      <c r="L4709" t="s">
        <v>30</v>
      </c>
      <c r="M4709" t="s">
        <v>31</v>
      </c>
      <c r="N4709" t="s">
        <v>46</v>
      </c>
      <c r="O4709" t="s">
        <v>54</v>
      </c>
      <c r="P4709" t="s">
        <v>5452</v>
      </c>
      <c r="Q4709" t="s">
        <v>1056</v>
      </c>
      <c r="R4709" s="7">
        <v>0</v>
      </c>
      <c r="S4709" s="7">
        <f t="shared" si="657"/>
        <v>14.62</v>
      </c>
      <c r="T4709" s="8">
        <v>6.8714000000000004</v>
      </c>
      <c r="U4709" s="8" t="str">
        <f t="shared" si="663"/>
        <v>Low</v>
      </c>
      <c r="V4709" s="7">
        <v>2</v>
      </c>
      <c r="W4709" s="8">
        <v>14.62</v>
      </c>
      <c r="X4709" s="8">
        <f t="shared" si="664"/>
        <v>7870</v>
      </c>
      <c r="Y4709" s="9">
        <v>0.47</v>
      </c>
      <c r="Z4709" s="9" t="str">
        <f t="shared" si="665"/>
        <v>High</v>
      </c>
    </row>
    <row r="4710" spans="1:26" x14ac:dyDescent="0.3">
      <c r="A4710" t="s">
        <v>5451</v>
      </c>
      <c r="B4710" s="6">
        <v>44333</v>
      </c>
      <c r="C4710" s="6" t="str">
        <f t="shared" si="658"/>
        <v>2021</v>
      </c>
      <c r="D4710" s="6" t="str">
        <f t="shared" si="659"/>
        <v>May</v>
      </c>
      <c r="E4710" s="6" t="str">
        <f t="shared" si="660"/>
        <v>Q2</v>
      </c>
      <c r="F4710" s="6" t="str">
        <f t="shared" si="661"/>
        <v>High</v>
      </c>
      <c r="G4710" s="6" t="str">
        <f t="shared" si="662"/>
        <v>Full Price</v>
      </c>
      <c r="H4710" s="6">
        <v>44334</v>
      </c>
      <c r="I4710" t="s">
        <v>1705</v>
      </c>
      <c r="J4710" t="s">
        <v>467</v>
      </c>
      <c r="K4710" t="s">
        <v>468</v>
      </c>
      <c r="L4710" t="s">
        <v>30</v>
      </c>
      <c r="M4710" t="s">
        <v>31</v>
      </c>
      <c r="N4710" t="s">
        <v>356</v>
      </c>
      <c r="O4710" t="s">
        <v>54</v>
      </c>
      <c r="P4710" t="s">
        <v>5452</v>
      </c>
      <c r="Q4710" t="s">
        <v>1056</v>
      </c>
      <c r="R4710" s="7">
        <v>0</v>
      </c>
      <c r="S4710" s="7">
        <f t="shared" si="657"/>
        <v>65.17</v>
      </c>
      <c r="T4710" s="8">
        <v>18.8993</v>
      </c>
      <c r="U4710" s="8" t="str">
        <f t="shared" si="663"/>
        <v>Low</v>
      </c>
      <c r="V4710" s="7">
        <v>7</v>
      </c>
      <c r="W4710" s="8">
        <v>65.17</v>
      </c>
      <c r="X4710" s="8">
        <f t="shared" si="664"/>
        <v>4610</v>
      </c>
      <c r="Y4710" s="9">
        <v>0.28999999999999998</v>
      </c>
      <c r="Z4710" s="9" t="str">
        <f t="shared" si="665"/>
        <v>High</v>
      </c>
    </row>
    <row r="4711" spans="1:26" x14ac:dyDescent="0.3">
      <c r="A4711" t="s">
        <v>5453</v>
      </c>
      <c r="B4711" s="6">
        <v>44334</v>
      </c>
      <c r="C4711" s="6" t="str">
        <f t="shared" si="658"/>
        <v>2021</v>
      </c>
      <c r="D4711" s="6" t="str">
        <f t="shared" si="659"/>
        <v>May</v>
      </c>
      <c r="E4711" s="6" t="str">
        <f t="shared" si="660"/>
        <v>Q2</v>
      </c>
      <c r="F4711" s="6" t="str">
        <f t="shared" si="661"/>
        <v>High</v>
      </c>
      <c r="G4711" s="6" t="str">
        <f t="shared" si="662"/>
        <v>Full Price</v>
      </c>
      <c r="H4711" s="6">
        <v>44340</v>
      </c>
      <c r="I4711" t="s">
        <v>289</v>
      </c>
      <c r="J4711" t="s">
        <v>1760</v>
      </c>
      <c r="K4711" t="s">
        <v>3954</v>
      </c>
      <c r="L4711" t="s">
        <v>30</v>
      </c>
      <c r="M4711" t="s">
        <v>31</v>
      </c>
      <c r="N4711" t="s">
        <v>32</v>
      </c>
      <c r="O4711" t="s">
        <v>69</v>
      </c>
      <c r="P4711" t="s">
        <v>139</v>
      </c>
      <c r="Q4711" t="s">
        <v>71</v>
      </c>
      <c r="R4711" s="7">
        <v>0</v>
      </c>
      <c r="S4711" s="7">
        <f t="shared" si="657"/>
        <v>17.940000000000001</v>
      </c>
      <c r="T4711" s="8">
        <v>8.7905999999999995</v>
      </c>
      <c r="U4711" s="8" t="str">
        <f t="shared" si="663"/>
        <v>Low</v>
      </c>
      <c r="V4711" s="7">
        <v>3</v>
      </c>
      <c r="W4711" s="8">
        <v>17.940000000000001</v>
      </c>
      <c r="X4711" s="8">
        <f t="shared" si="664"/>
        <v>7394</v>
      </c>
      <c r="Y4711" s="9">
        <v>0.49</v>
      </c>
      <c r="Z4711" s="9" t="str">
        <f t="shared" si="665"/>
        <v>High</v>
      </c>
    </row>
    <row r="4712" spans="1:26" x14ac:dyDescent="0.3">
      <c r="A4712" t="s">
        <v>5453</v>
      </c>
      <c r="B4712" s="6">
        <v>44334</v>
      </c>
      <c r="C4712" s="6" t="str">
        <f t="shared" si="658"/>
        <v>2021</v>
      </c>
      <c r="D4712" s="6" t="str">
        <f t="shared" si="659"/>
        <v>May</v>
      </c>
      <c r="E4712" s="6" t="str">
        <f t="shared" si="660"/>
        <v>Q2</v>
      </c>
      <c r="F4712" s="6" t="str">
        <f t="shared" si="661"/>
        <v>High</v>
      </c>
      <c r="G4712" s="6" t="str">
        <f t="shared" si="662"/>
        <v>Full Price</v>
      </c>
      <c r="H4712" s="6">
        <v>44340</v>
      </c>
      <c r="I4712" t="s">
        <v>289</v>
      </c>
      <c r="J4712" t="s">
        <v>89</v>
      </c>
      <c r="K4712" t="s">
        <v>4653</v>
      </c>
      <c r="L4712" t="s">
        <v>30</v>
      </c>
      <c r="M4712" t="s">
        <v>31</v>
      </c>
      <c r="N4712" t="s">
        <v>49</v>
      </c>
      <c r="O4712" t="s">
        <v>69</v>
      </c>
      <c r="P4712" t="s">
        <v>139</v>
      </c>
      <c r="Q4712" t="s">
        <v>71</v>
      </c>
      <c r="R4712" s="7">
        <v>0</v>
      </c>
      <c r="S4712" s="7">
        <f t="shared" si="657"/>
        <v>104.28</v>
      </c>
      <c r="T4712" s="8">
        <v>26.07</v>
      </c>
      <c r="U4712" s="8" t="str">
        <f t="shared" si="663"/>
        <v>Low</v>
      </c>
      <c r="V4712" s="7">
        <v>3</v>
      </c>
      <c r="W4712" s="8">
        <v>104.28</v>
      </c>
      <c r="X4712" s="8">
        <f t="shared" si="664"/>
        <v>3704</v>
      </c>
      <c r="Y4712" s="9">
        <v>0.25</v>
      </c>
      <c r="Z4712" s="9" t="str">
        <f t="shared" si="665"/>
        <v>High</v>
      </c>
    </row>
    <row r="4713" spans="1:26" x14ac:dyDescent="0.3">
      <c r="A4713" t="s">
        <v>5454</v>
      </c>
      <c r="B4713" s="6">
        <v>44335</v>
      </c>
      <c r="C4713" s="6" t="str">
        <f t="shared" si="658"/>
        <v>2021</v>
      </c>
      <c r="D4713" s="6" t="str">
        <f t="shared" si="659"/>
        <v>May</v>
      </c>
      <c r="E4713" s="6" t="str">
        <f t="shared" si="660"/>
        <v>Q2</v>
      </c>
      <c r="F4713" s="6" t="str">
        <f t="shared" si="661"/>
        <v>High</v>
      </c>
      <c r="G4713" s="6" t="str">
        <f t="shared" si="662"/>
        <v>Discounted</v>
      </c>
      <c r="H4713" s="6">
        <v>44340</v>
      </c>
      <c r="I4713" t="s">
        <v>2576</v>
      </c>
      <c r="J4713" t="s">
        <v>38</v>
      </c>
      <c r="K4713" t="s">
        <v>886</v>
      </c>
      <c r="L4713" t="s">
        <v>61</v>
      </c>
      <c r="M4713" t="s">
        <v>31</v>
      </c>
      <c r="N4713" t="s">
        <v>41</v>
      </c>
      <c r="O4713" t="s">
        <v>69</v>
      </c>
      <c r="P4713" t="s">
        <v>139</v>
      </c>
      <c r="Q4713" t="s">
        <v>71</v>
      </c>
      <c r="R4713" s="7">
        <v>0.2</v>
      </c>
      <c r="S4713" s="7">
        <f t="shared" si="657"/>
        <v>7.6671999999999993</v>
      </c>
      <c r="T4713" s="8">
        <v>3.3544</v>
      </c>
      <c r="U4713" s="8" t="str">
        <f t="shared" si="663"/>
        <v>Low</v>
      </c>
      <c r="V4713" s="7">
        <v>1</v>
      </c>
      <c r="W4713" s="8">
        <v>9.5839999999999996</v>
      </c>
      <c r="X4713" s="8">
        <f t="shared" si="664"/>
        <v>8702</v>
      </c>
      <c r="Y4713" s="9">
        <v>0.35</v>
      </c>
      <c r="Z4713" s="9" t="str">
        <f t="shared" si="665"/>
        <v>High</v>
      </c>
    </row>
    <row r="4714" spans="1:26" x14ac:dyDescent="0.3">
      <c r="A4714" t="s">
        <v>5455</v>
      </c>
      <c r="B4714" s="6">
        <v>44335</v>
      </c>
      <c r="C4714" s="6" t="str">
        <f t="shared" si="658"/>
        <v>2021</v>
      </c>
      <c r="D4714" s="6" t="str">
        <f t="shared" si="659"/>
        <v>May</v>
      </c>
      <c r="E4714" s="6" t="str">
        <f t="shared" si="660"/>
        <v>Q2</v>
      </c>
      <c r="F4714" s="6" t="str">
        <f t="shared" si="661"/>
        <v>High</v>
      </c>
      <c r="G4714" s="6" t="str">
        <f t="shared" si="662"/>
        <v>Full Price</v>
      </c>
      <c r="H4714" s="6">
        <v>44339</v>
      </c>
      <c r="I4714" t="s">
        <v>758</v>
      </c>
      <c r="J4714" t="s">
        <v>1123</v>
      </c>
      <c r="K4714" t="s">
        <v>1123</v>
      </c>
      <c r="L4714" t="s">
        <v>61</v>
      </c>
      <c r="M4714" t="s">
        <v>31</v>
      </c>
      <c r="N4714" t="s">
        <v>174</v>
      </c>
      <c r="O4714" t="s">
        <v>69</v>
      </c>
      <c r="P4714" t="s">
        <v>70</v>
      </c>
      <c r="Q4714" t="s">
        <v>71</v>
      </c>
      <c r="R4714" s="7">
        <v>0</v>
      </c>
      <c r="S4714" s="7">
        <f t="shared" si="657"/>
        <v>87.84</v>
      </c>
      <c r="T4714" s="8">
        <v>23.716799999999999</v>
      </c>
      <c r="U4714" s="8" t="str">
        <f t="shared" si="663"/>
        <v>Low</v>
      </c>
      <c r="V4714" s="7">
        <v>8</v>
      </c>
      <c r="W4714" s="8">
        <v>87.84</v>
      </c>
      <c r="X4714" s="8">
        <f t="shared" si="664"/>
        <v>4041</v>
      </c>
      <c r="Y4714" s="9">
        <v>0.27</v>
      </c>
      <c r="Z4714" s="9" t="str">
        <f t="shared" si="665"/>
        <v>High</v>
      </c>
    </row>
    <row r="4715" spans="1:26" x14ac:dyDescent="0.3">
      <c r="A4715" t="s">
        <v>5456</v>
      </c>
      <c r="B4715" s="6">
        <v>44335</v>
      </c>
      <c r="C4715" s="6" t="str">
        <f t="shared" si="658"/>
        <v>2021</v>
      </c>
      <c r="D4715" s="6" t="str">
        <f t="shared" si="659"/>
        <v>May</v>
      </c>
      <c r="E4715" s="6" t="str">
        <f t="shared" si="660"/>
        <v>Q2</v>
      </c>
      <c r="F4715" s="6" t="str">
        <f t="shared" si="661"/>
        <v>High</v>
      </c>
      <c r="G4715" s="6" t="str">
        <f t="shared" si="662"/>
        <v>Full Price</v>
      </c>
      <c r="H4715" s="6">
        <v>44339</v>
      </c>
      <c r="I4715" t="s">
        <v>809</v>
      </c>
      <c r="J4715" t="s">
        <v>105</v>
      </c>
      <c r="K4715" t="s">
        <v>1448</v>
      </c>
      <c r="L4715" t="s">
        <v>61</v>
      </c>
      <c r="M4715" t="s">
        <v>31</v>
      </c>
      <c r="N4715" t="s">
        <v>53</v>
      </c>
      <c r="O4715" t="s">
        <v>33</v>
      </c>
      <c r="P4715" t="s">
        <v>236</v>
      </c>
      <c r="Q4715" t="s">
        <v>237</v>
      </c>
      <c r="R4715" s="7">
        <v>0</v>
      </c>
      <c r="S4715" s="7">
        <f t="shared" si="657"/>
        <v>21.4</v>
      </c>
      <c r="T4715" s="8">
        <v>6.2060000000000004</v>
      </c>
      <c r="U4715" s="8" t="str">
        <f t="shared" si="663"/>
        <v>Low</v>
      </c>
      <c r="V4715" s="7">
        <v>5</v>
      </c>
      <c r="W4715" s="8">
        <v>21.4</v>
      </c>
      <c r="X4715" s="8">
        <f t="shared" si="664"/>
        <v>6997</v>
      </c>
      <c r="Y4715" s="9">
        <v>0.28999999999999998</v>
      </c>
      <c r="Z4715" s="9" t="str">
        <f t="shared" si="665"/>
        <v>High</v>
      </c>
    </row>
    <row r="4716" spans="1:26" x14ac:dyDescent="0.3">
      <c r="A4716" t="s">
        <v>5457</v>
      </c>
      <c r="B4716" s="6">
        <v>44335</v>
      </c>
      <c r="C4716" s="6" t="str">
        <f t="shared" si="658"/>
        <v>2021</v>
      </c>
      <c r="D4716" s="6" t="str">
        <f t="shared" si="659"/>
        <v>May</v>
      </c>
      <c r="E4716" s="6" t="str">
        <f t="shared" si="660"/>
        <v>Q2</v>
      </c>
      <c r="F4716" s="6" t="str">
        <f t="shared" si="661"/>
        <v>High</v>
      </c>
      <c r="G4716" s="6" t="str">
        <f t="shared" si="662"/>
        <v>Full Price</v>
      </c>
      <c r="H4716" s="6">
        <v>44340</v>
      </c>
      <c r="I4716" t="s">
        <v>1244</v>
      </c>
      <c r="J4716" t="s">
        <v>188</v>
      </c>
      <c r="K4716" t="s">
        <v>2994</v>
      </c>
      <c r="L4716" t="s">
        <v>30</v>
      </c>
      <c r="M4716" t="s">
        <v>76</v>
      </c>
      <c r="N4716" t="s">
        <v>77</v>
      </c>
      <c r="O4716" t="s">
        <v>62</v>
      </c>
      <c r="P4716" t="s">
        <v>373</v>
      </c>
      <c r="Q4716" t="s">
        <v>115</v>
      </c>
      <c r="R4716" s="7">
        <v>0</v>
      </c>
      <c r="S4716" s="7">
        <f t="shared" si="657"/>
        <v>641.96</v>
      </c>
      <c r="T4716" s="8">
        <v>179.74879999999999</v>
      </c>
      <c r="U4716" s="8" t="str">
        <f t="shared" si="663"/>
        <v>Medium</v>
      </c>
      <c r="V4716" s="7">
        <v>2</v>
      </c>
      <c r="W4716" s="8">
        <v>641.96</v>
      </c>
      <c r="X4716" s="8">
        <f t="shared" si="664"/>
        <v>862</v>
      </c>
      <c r="Y4716" s="9">
        <v>0.28000000000000003</v>
      </c>
      <c r="Z4716" s="9" t="str">
        <f t="shared" si="665"/>
        <v>High</v>
      </c>
    </row>
    <row r="4717" spans="1:26" x14ac:dyDescent="0.3">
      <c r="A4717" t="s">
        <v>5458</v>
      </c>
      <c r="B4717" s="6">
        <v>44335</v>
      </c>
      <c r="C4717" s="6" t="str">
        <f t="shared" si="658"/>
        <v>2021</v>
      </c>
      <c r="D4717" s="6" t="str">
        <f t="shared" si="659"/>
        <v>May</v>
      </c>
      <c r="E4717" s="6" t="str">
        <f t="shared" si="660"/>
        <v>Q2</v>
      </c>
      <c r="F4717" s="6" t="str">
        <f t="shared" si="661"/>
        <v>High</v>
      </c>
      <c r="G4717" s="6" t="str">
        <f t="shared" si="662"/>
        <v>Full Price</v>
      </c>
      <c r="H4717" s="6">
        <v>44340</v>
      </c>
      <c r="I4717" t="s">
        <v>552</v>
      </c>
      <c r="J4717" t="s">
        <v>119</v>
      </c>
      <c r="K4717" t="s">
        <v>120</v>
      </c>
      <c r="L4717" t="s">
        <v>30</v>
      </c>
      <c r="M4717" t="s">
        <v>76</v>
      </c>
      <c r="N4717" t="s">
        <v>99</v>
      </c>
      <c r="O4717" t="s">
        <v>54</v>
      </c>
      <c r="P4717" t="s">
        <v>270</v>
      </c>
      <c r="Q4717" t="s">
        <v>271</v>
      </c>
      <c r="R4717" s="7">
        <v>0</v>
      </c>
      <c r="S4717" s="7">
        <f t="shared" si="657"/>
        <v>39.76</v>
      </c>
      <c r="T4717" s="8">
        <v>12.3256</v>
      </c>
      <c r="U4717" s="8" t="str">
        <f t="shared" si="663"/>
        <v>Low</v>
      </c>
      <c r="V4717" s="7">
        <v>8</v>
      </c>
      <c r="W4717" s="8">
        <v>39.76</v>
      </c>
      <c r="X4717" s="8">
        <f t="shared" si="664"/>
        <v>5676</v>
      </c>
      <c r="Y4717" s="9">
        <v>0.31</v>
      </c>
      <c r="Z4717" s="9" t="str">
        <f t="shared" si="665"/>
        <v>High</v>
      </c>
    </row>
    <row r="4718" spans="1:26" x14ac:dyDescent="0.3">
      <c r="A4718" t="s">
        <v>5458</v>
      </c>
      <c r="B4718" s="6">
        <v>44335</v>
      </c>
      <c r="C4718" s="6" t="str">
        <f t="shared" si="658"/>
        <v>2021</v>
      </c>
      <c r="D4718" s="6" t="str">
        <f t="shared" si="659"/>
        <v>May</v>
      </c>
      <c r="E4718" s="6" t="str">
        <f t="shared" si="660"/>
        <v>Q2</v>
      </c>
      <c r="F4718" s="6" t="str">
        <f t="shared" si="661"/>
        <v>High</v>
      </c>
      <c r="G4718" s="6" t="str">
        <f t="shared" si="662"/>
        <v>Full Price</v>
      </c>
      <c r="H4718" s="6">
        <v>44340</v>
      </c>
      <c r="I4718" t="s">
        <v>552</v>
      </c>
      <c r="J4718" t="s">
        <v>1661</v>
      </c>
      <c r="K4718" t="s">
        <v>1821</v>
      </c>
      <c r="L4718" t="s">
        <v>30</v>
      </c>
      <c r="M4718" t="s">
        <v>76</v>
      </c>
      <c r="N4718" t="s">
        <v>99</v>
      </c>
      <c r="O4718" t="s">
        <v>54</v>
      </c>
      <c r="P4718" t="s">
        <v>270</v>
      </c>
      <c r="Q4718" t="s">
        <v>271</v>
      </c>
      <c r="R4718" s="7">
        <v>0</v>
      </c>
      <c r="S4718" s="7">
        <f t="shared" si="657"/>
        <v>35.92</v>
      </c>
      <c r="T4718" s="8">
        <v>15.086399999999999</v>
      </c>
      <c r="U4718" s="8" t="str">
        <f t="shared" si="663"/>
        <v>Low</v>
      </c>
      <c r="V4718" s="7">
        <v>4</v>
      </c>
      <c r="W4718" s="8">
        <v>35.92</v>
      </c>
      <c r="X4718" s="8">
        <f t="shared" si="664"/>
        <v>5879</v>
      </c>
      <c r="Y4718" s="9">
        <v>0.42</v>
      </c>
      <c r="Z4718" s="9" t="str">
        <f t="shared" si="665"/>
        <v>High</v>
      </c>
    </row>
    <row r="4719" spans="1:26" x14ac:dyDescent="0.3">
      <c r="A4719" t="s">
        <v>5458</v>
      </c>
      <c r="B4719" s="6">
        <v>44335</v>
      </c>
      <c r="C4719" s="6" t="str">
        <f t="shared" si="658"/>
        <v>2021</v>
      </c>
      <c r="D4719" s="6" t="str">
        <f t="shared" si="659"/>
        <v>May</v>
      </c>
      <c r="E4719" s="6" t="str">
        <f t="shared" si="660"/>
        <v>Q2</v>
      </c>
      <c r="F4719" s="6" t="str">
        <f t="shared" si="661"/>
        <v>High</v>
      </c>
      <c r="G4719" s="6" t="str">
        <f t="shared" si="662"/>
        <v>Full Price</v>
      </c>
      <c r="H4719" s="6">
        <v>44340</v>
      </c>
      <c r="I4719" t="s">
        <v>552</v>
      </c>
      <c r="J4719" t="s">
        <v>353</v>
      </c>
      <c r="K4719" t="s">
        <v>3158</v>
      </c>
      <c r="L4719" t="s">
        <v>30</v>
      </c>
      <c r="M4719" t="s">
        <v>31</v>
      </c>
      <c r="N4719" t="s">
        <v>174</v>
      </c>
      <c r="O4719" t="s">
        <v>54</v>
      </c>
      <c r="P4719" t="s">
        <v>270</v>
      </c>
      <c r="Q4719" t="s">
        <v>271</v>
      </c>
      <c r="R4719" s="7">
        <v>0</v>
      </c>
      <c r="S4719" s="7">
        <f t="shared" si="657"/>
        <v>242.9</v>
      </c>
      <c r="T4719" s="8">
        <v>70.441000000000003</v>
      </c>
      <c r="U4719" s="8" t="str">
        <f t="shared" si="663"/>
        <v>Low</v>
      </c>
      <c r="V4719" s="7">
        <v>5</v>
      </c>
      <c r="W4719" s="8">
        <v>242.9</v>
      </c>
      <c r="X4719" s="8">
        <f t="shared" si="664"/>
        <v>2248</v>
      </c>
      <c r="Y4719" s="9">
        <v>0.28999999999999998</v>
      </c>
      <c r="Z4719" s="9" t="str">
        <f t="shared" si="665"/>
        <v>High</v>
      </c>
    </row>
    <row r="4720" spans="1:26" x14ac:dyDescent="0.3">
      <c r="A4720" t="s">
        <v>5458</v>
      </c>
      <c r="B4720" s="6">
        <v>44335</v>
      </c>
      <c r="C4720" s="6" t="str">
        <f t="shared" si="658"/>
        <v>2021</v>
      </c>
      <c r="D4720" s="6" t="str">
        <f t="shared" si="659"/>
        <v>May</v>
      </c>
      <c r="E4720" s="6" t="str">
        <f t="shared" si="660"/>
        <v>Q2</v>
      </c>
      <c r="F4720" s="6" t="str">
        <f t="shared" si="661"/>
        <v>High</v>
      </c>
      <c r="G4720" s="6" t="str">
        <f t="shared" si="662"/>
        <v>Discounted</v>
      </c>
      <c r="H4720" s="6">
        <v>44340</v>
      </c>
      <c r="I4720" t="s">
        <v>552</v>
      </c>
      <c r="J4720" t="s">
        <v>89</v>
      </c>
      <c r="K4720" t="s">
        <v>3186</v>
      </c>
      <c r="L4720" t="s">
        <v>30</v>
      </c>
      <c r="M4720" t="s">
        <v>31</v>
      </c>
      <c r="N4720" t="s">
        <v>41</v>
      </c>
      <c r="O4720" t="s">
        <v>54</v>
      </c>
      <c r="P4720" t="s">
        <v>270</v>
      </c>
      <c r="Q4720" t="s">
        <v>271</v>
      </c>
      <c r="R4720" s="7">
        <v>0.2</v>
      </c>
      <c r="S4720" s="7">
        <f t="shared" si="657"/>
        <v>38.1952</v>
      </c>
      <c r="T4720" s="8">
        <v>14.92</v>
      </c>
      <c r="U4720" s="8" t="str">
        <f t="shared" si="663"/>
        <v>Low</v>
      </c>
      <c r="V4720" s="7">
        <v>4</v>
      </c>
      <c r="W4720" s="8">
        <v>47.744</v>
      </c>
      <c r="X4720" s="8">
        <f t="shared" si="664"/>
        <v>5253</v>
      </c>
      <c r="Y4720" s="9">
        <v>0.3125</v>
      </c>
      <c r="Z4720" s="9" t="str">
        <f t="shared" si="665"/>
        <v>High</v>
      </c>
    </row>
    <row r="4721" spans="1:26" x14ac:dyDescent="0.3">
      <c r="A4721" t="s">
        <v>5458</v>
      </c>
      <c r="B4721" s="6">
        <v>44335</v>
      </c>
      <c r="C4721" s="6" t="str">
        <f t="shared" si="658"/>
        <v>2021</v>
      </c>
      <c r="D4721" s="6" t="str">
        <f t="shared" si="659"/>
        <v>May</v>
      </c>
      <c r="E4721" s="6" t="str">
        <f t="shared" si="660"/>
        <v>Q2</v>
      </c>
      <c r="F4721" s="6" t="str">
        <f t="shared" si="661"/>
        <v>Low</v>
      </c>
      <c r="G4721" s="6" t="str">
        <f t="shared" si="662"/>
        <v>Full Price</v>
      </c>
      <c r="H4721" s="6">
        <v>44340</v>
      </c>
      <c r="I4721" t="s">
        <v>552</v>
      </c>
      <c r="J4721" t="s">
        <v>47</v>
      </c>
      <c r="K4721" t="s">
        <v>1425</v>
      </c>
      <c r="L4721" t="s">
        <v>30</v>
      </c>
      <c r="M4721" t="s">
        <v>31</v>
      </c>
      <c r="N4721" t="s">
        <v>49</v>
      </c>
      <c r="O4721" t="s">
        <v>54</v>
      </c>
      <c r="P4721" t="s">
        <v>270</v>
      </c>
      <c r="Q4721" t="s">
        <v>271</v>
      </c>
      <c r="R4721" s="7">
        <v>0</v>
      </c>
      <c r="S4721" s="7">
        <f t="shared" si="657"/>
        <v>454.9</v>
      </c>
      <c r="T4721" s="8">
        <v>0</v>
      </c>
      <c r="U4721" s="8" t="str">
        <f t="shared" si="663"/>
        <v>Low</v>
      </c>
      <c r="V4721" s="7">
        <v>5</v>
      </c>
      <c r="W4721" s="8">
        <v>454.9</v>
      </c>
      <c r="X4721" s="8">
        <f t="shared" si="664"/>
        <v>1298</v>
      </c>
      <c r="Y4721" s="9">
        <v>0</v>
      </c>
      <c r="Z4721" s="9" t="str">
        <f t="shared" si="665"/>
        <v>Low</v>
      </c>
    </row>
    <row r="4722" spans="1:26" x14ac:dyDescent="0.3">
      <c r="A4722" t="s">
        <v>5459</v>
      </c>
      <c r="B4722" s="6">
        <v>44336</v>
      </c>
      <c r="C4722" s="6" t="str">
        <f t="shared" si="658"/>
        <v>2021</v>
      </c>
      <c r="D4722" s="6" t="str">
        <f t="shared" si="659"/>
        <v>May</v>
      </c>
      <c r="E4722" s="6" t="str">
        <f t="shared" si="660"/>
        <v>Q2</v>
      </c>
      <c r="F4722" s="6" t="str">
        <f t="shared" si="661"/>
        <v>Low</v>
      </c>
      <c r="G4722" s="6" t="str">
        <f t="shared" si="662"/>
        <v>Discounted</v>
      </c>
      <c r="H4722" s="6">
        <v>44336</v>
      </c>
      <c r="I4722" t="s">
        <v>2830</v>
      </c>
      <c r="J4722" t="s">
        <v>598</v>
      </c>
      <c r="K4722" t="s">
        <v>1854</v>
      </c>
      <c r="L4722" t="s">
        <v>30</v>
      </c>
      <c r="M4722" t="s">
        <v>91</v>
      </c>
      <c r="N4722" t="s">
        <v>92</v>
      </c>
      <c r="O4722" t="s">
        <v>62</v>
      </c>
      <c r="P4722" t="s">
        <v>611</v>
      </c>
      <c r="Q4722" t="s">
        <v>453</v>
      </c>
      <c r="R4722" s="7">
        <v>0.2</v>
      </c>
      <c r="S4722" s="7">
        <f t="shared" si="657"/>
        <v>1091.1680000000001</v>
      </c>
      <c r="T4722" s="8">
        <v>85.247500000000002</v>
      </c>
      <c r="U4722" s="8" t="str">
        <f t="shared" si="663"/>
        <v>Low</v>
      </c>
      <c r="V4722" s="7">
        <v>5</v>
      </c>
      <c r="W4722" s="8">
        <v>1363.96</v>
      </c>
      <c r="X4722" s="8">
        <f t="shared" si="664"/>
        <v>282</v>
      </c>
      <c r="Y4722" s="9">
        <v>6.25E-2</v>
      </c>
      <c r="Z4722" s="9" t="str">
        <f t="shared" si="665"/>
        <v>Low</v>
      </c>
    </row>
    <row r="4723" spans="1:26" x14ac:dyDescent="0.3">
      <c r="A4723" t="s">
        <v>5460</v>
      </c>
      <c r="B4723" s="6">
        <v>44336</v>
      </c>
      <c r="C4723" s="6" t="str">
        <f t="shared" si="658"/>
        <v>2021</v>
      </c>
      <c r="D4723" s="6" t="str">
        <f t="shared" si="659"/>
        <v>May</v>
      </c>
      <c r="E4723" s="6" t="str">
        <f t="shared" si="660"/>
        <v>Q2</v>
      </c>
      <c r="F4723" s="6" t="str">
        <f t="shared" si="661"/>
        <v>Low</v>
      </c>
      <c r="G4723" s="6" t="str">
        <f t="shared" si="662"/>
        <v>Discounted</v>
      </c>
      <c r="H4723" s="6">
        <v>44340</v>
      </c>
      <c r="I4723" t="s">
        <v>3533</v>
      </c>
      <c r="J4723" t="s">
        <v>44</v>
      </c>
      <c r="K4723" t="s">
        <v>776</v>
      </c>
      <c r="L4723" t="s">
        <v>30</v>
      </c>
      <c r="M4723" t="s">
        <v>31</v>
      </c>
      <c r="N4723" t="s">
        <v>41</v>
      </c>
      <c r="O4723" t="s">
        <v>62</v>
      </c>
      <c r="P4723" t="s">
        <v>4038</v>
      </c>
      <c r="Q4723" t="s">
        <v>227</v>
      </c>
      <c r="R4723" s="7">
        <v>0.7</v>
      </c>
      <c r="S4723" s="7">
        <f t="shared" si="657"/>
        <v>0.80820000000000003</v>
      </c>
      <c r="T4723" s="8">
        <v>-2.2450000000000001</v>
      </c>
      <c r="U4723" s="8" t="str">
        <f t="shared" si="663"/>
        <v>Loss</v>
      </c>
      <c r="V4723" s="7">
        <v>2</v>
      </c>
      <c r="W4723" s="8">
        <v>2.694</v>
      </c>
      <c r="X4723" s="8">
        <f t="shared" si="664"/>
        <v>9842</v>
      </c>
      <c r="Y4723" s="9">
        <v>-0.83333333300000001</v>
      </c>
      <c r="Z4723" s="9" t="str">
        <f t="shared" si="665"/>
        <v>Low</v>
      </c>
    </row>
    <row r="4724" spans="1:26" x14ac:dyDescent="0.3">
      <c r="A4724" t="s">
        <v>5461</v>
      </c>
      <c r="B4724" s="6">
        <v>44336</v>
      </c>
      <c r="C4724" s="6" t="str">
        <f t="shared" si="658"/>
        <v>2021</v>
      </c>
      <c r="D4724" s="6" t="str">
        <f t="shared" si="659"/>
        <v>May</v>
      </c>
      <c r="E4724" s="6" t="str">
        <f t="shared" si="660"/>
        <v>Q2</v>
      </c>
      <c r="F4724" s="6" t="str">
        <f t="shared" si="661"/>
        <v>High</v>
      </c>
      <c r="G4724" s="6" t="str">
        <f t="shared" si="662"/>
        <v>Full Price</v>
      </c>
      <c r="H4724" s="6">
        <v>44341</v>
      </c>
      <c r="I4724" t="s">
        <v>530</v>
      </c>
      <c r="J4724" t="s">
        <v>759</v>
      </c>
      <c r="K4724" t="s">
        <v>4773</v>
      </c>
      <c r="L4724" t="s">
        <v>40</v>
      </c>
      <c r="M4724" t="s">
        <v>76</v>
      </c>
      <c r="N4724" t="s">
        <v>99</v>
      </c>
      <c r="O4724" t="s">
        <v>69</v>
      </c>
      <c r="P4724" t="s">
        <v>753</v>
      </c>
      <c r="Q4724" t="s">
        <v>71</v>
      </c>
      <c r="R4724" s="7">
        <v>0</v>
      </c>
      <c r="S4724" s="7">
        <f t="shared" si="657"/>
        <v>1049.2</v>
      </c>
      <c r="T4724" s="8">
        <v>272.79199999999997</v>
      </c>
      <c r="U4724" s="8" t="str">
        <f t="shared" si="663"/>
        <v>Medium</v>
      </c>
      <c r="V4724" s="7">
        <v>5</v>
      </c>
      <c r="W4724" s="8">
        <v>1049.2</v>
      </c>
      <c r="X4724" s="8">
        <f t="shared" si="664"/>
        <v>433</v>
      </c>
      <c r="Y4724" s="9">
        <v>0.26</v>
      </c>
      <c r="Z4724" s="9" t="str">
        <f t="shared" si="665"/>
        <v>High</v>
      </c>
    </row>
    <row r="4725" spans="1:26" x14ac:dyDescent="0.3">
      <c r="A4725" t="s">
        <v>5461</v>
      </c>
      <c r="B4725" s="6">
        <v>44336</v>
      </c>
      <c r="C4725" s="6" t="str">
        <f t="shared" si="658"/>
        <v>2021</v>
      </c>
      <c r="D4725" s="6" t="str">
        <f t="shared" si="659"/>
        <v>May</v>
      </c>
      <c r="E4725" s="6" t="str">
        <f t="shared" si="660"/>
        <v>Q2</v>
      </c>
      <c r="F4725" s="6" t="str">
        <f t="shared" si="661"/>
        <v>High</v>
      </c>
      <c r="G4725" s="6" t="str">
        <f t="shared" si="662"/>
        <v>Discounted</v>
      </c>
      <c r="H4725" s="6">
        <v>44341</v>
      </c>
      <c r="I4725" t="s">
        <v>530</v>
      </c>
      <c r="J4725" t="s">
        <v>256</v>
      </c>
      <c r="K4725" t="s">
        <v>341</v>
      </c>
      <c r="L4725" t="s">
        <v>40</v>
      </c>
      <c r="M4725" t="s">
        <v>31</v>
      </c>
      <c r="N4725" t="s">
        <v>41</v>
      </c>
      <c r="O4725" t="s">
        <v>69</v>
      </c>
      <c r="P4725" t="s">
        <v>753</v>
      </c>
      <c r="Q4725" t="s">
        <v>71</v>
      </c>
      <c r="R4725" s="7">
        <v>0.2</v>
      </c>
      <c r="S4725" s="7">
        <f t="shared" si="657"/>
        <v>12.3392</v>
      </c>
      <c r="T4725" s="8">
        <v>5.0128000000000004</v>
      </c>
      <c r="U4725" s="8" t="str">
        <f t="shared" si="663"/>
        <v>Low</v>
      </c>
      <c r="V4725" s="7">
        <v>4</v>
      </c>
      <c r="W4725" s="8">
        <v>15.423999999999999</v>
      </c>
      <c r="X4725" s="8">
        <f t="shared" si="664"/>
        <v>7745</v>
      </c>
      <c r="Y4725" s="9">
        <v>0.32500000000000001</v>
      </c>
      <c r="Z4725" s="9" t="str">
        <f t="shared" si="665"/>
        <v>High</v>
      </c>
    </row>
    <row r="4726" spans="1:26" x14ac:dyDescent="0.3">
      <c r="A4726" t="s">
        <v>5462</v>
      </c>
      <c r="B4726" s="6">
        <v>44336</v>
      </c>
      <c r="C4726" s="6" t="str">
        <f t="shared" si="658"/>
        <v>2021</v>
      </c>
      <c r="D4726" s="6" t="str">
        <f t="shared" si="659"/>
        <v>May</v>
      </c>
      <c r="E4726" s="6" t="str">
        <f t="shared" si="660"/>
        <v>Q2</v>
      </c>
      <c r="F4726" s="6" t="str">
        <f t="shared" si="661"/>
        <v>Low</v>
      </c>
      <c r="G4726" s="6" t="str">
        <f t="shared" si="662"/>
        <v>Discounted</v>
      </c>
      <c r="H4726" s="6">
        <v>44339</v>
      </c>
      <c r="I4726" t="s">
        <v>2523</v>
      </c>
      <c r="J4726" t="s">
        <v>38</v>
      </c>
      <c r="K4726" t="s">
        <v>940</v>
      </c>
      <c r="L4726" t="s">
        <v>40</v>
      </c>
      <c r="M4726" t="s">
        <v>31</v>
      </c>
      <c r="N4726" t="s">
        <v>41</v>
      </c>
      <c r="O4726" t="s">
        <v>69</v>
      </c>
      <c r="P4726" t="s">
        <v>3219</v>
      </c>
      <c r="Q4726" t="s">
        <v>495</v>
      </c>
      <c r="R4726" s="7">
        <v>0.7</v>
      </c>
      <c r="S4726" s="7">
        <f t="shared" si="657"/>
        <v>12.1905</v>
      </c>
      <c r="T4726" s="8">
        <v>-32.508000000000003</v>
      </c>
      <c r="U4726" s="8" t="str">
        <f t="shared" si="663"/>
        <v>Loss</v>
      </c>
      <c r="V4726" s="7">
        <v>7</v>
      </c>
      <c r="W4726" s="8">
        <v>40.634999999999998</v>
      </c>
      <c r="X4726" s="8">
        <f t="shared" si="664"/>
        <v>5602</v>
      </c>
      <c r="Y4726" s="9">
        <v>-0.8</v>
      </c>
      <c r="Z4726" s="9" t="str">
        <f t="shared" si="665"/>
        <v>Low</v>
      </c>
    </row>
    <row r="4727" spans="1:26" x14ac:dyDescent="0.3">
      <c r="A4727" t="s">
        <v>5463</v>
      </c>
      <c r="B4727" s="6">
        <v>44337</v>
      </c>
      <c r="C4727" s="6" t="str">
        <f t="shared" si="658"/>
        <v>2021</v>
      </c>
      <c r="D4727" s="6" t="str">
        <f t="shared" si="659"/>
        <v>May</v>
      </c>
      <c r="E4727" s="6" t="str">
        <f t="shared" si="660"/>
        <v>Q2</v>
      </c>
      <c r="F4727" s="6" t="str">
        <f t="shared" si="661"/>
        <v>Low</v>
      </c>
      <c r="G4727" s="6" t="str">
        <f t="shared" si="662"/>
        <v>Discounted</v>
      </c>
      <c r="H4727" s="6">
        <v>44344</v>
      </c>
      <c r="I4727" t="s">
        <v>379</v>
      </c>
      <c r="J4727" t="s">
        <v>216</v>
      </c>
      <c r="K4727" t="s">
        <v>5464</v>
      </c>
      <c r="L4727" t="s">
        <v>61</v>
      </c>
      <c r="M4727" t="s">
        <v>91</v>
      </c>
      <c r="N4727" t="s">
        <v>534</v>
      </c>
      <c r="O4727" t="s">
        <v>69</v>
      </c>
      <c r="P4727" t="s">
        <v>4512</v>
      </c>
      <c r="Q4727" t="s">
        <v>232</v>
      </c>
      <c r="R4727" s="7">
        <v>0.2</v>
      </c>
      <c r="S4727" s="7">
        <f t="shared" si="657"/>
        <v>1917.1200000000001</v>
      </c>
      <c r="T4727" s="8">
        <v>179.73</v>
      </c>
      <c r="U4727" s="8" t="str">
        <f t="shared" si="663"/>
        <v>Medium</v>
      </c>
      <c r="V4727" s="7">
        <v>10</v>
      </c>
      <c r="W4727" s="8">
        <v>2396.4</v>
      </c>
      <c r="X4727" s="8">
        <f t="shared" si="664"/>
        <v>109</v>
      </c>
      <c r="Y4727" s="9">
        <v>7.4999999999999997E-2</v>
      </c>
      <c r="Z4727" s="9" t="str">
        <f t="shared" si="665"/>
        <v>Low</v>
      </c>
    </row>
    <row r="4728" spans="1:26" x14ac:dyDescent="0.3">
      <c r="A4728" t="s">
        <v>5465</v>
      </c>
      <c r="B4728" s="6">
        <v>44337</v>
      </c>
      <c r="C4728" s="6" t="str">
        <f t="shared" si="658"/>
        <v>2021</v>
      </c>
      <c r="D4728" s="6" t="str">
        <f t="shared" si="659"/>
        <v>May</v>
      </c>
      <c r="E4728" s="6" t="str">
        <f t="shared" si="660"/>
        <v>Q2</v>
      </c>
      <c r="F4728" s="6" t="str">
        <f t="shared" si="661"/>
        <v>Low</v>
      </c>
      <c r="G4728" s="6" t="str">
        <f t="shared" si="662"/>
        <v>Discounted</v>
      </c>
      <c r="H4728" s="6">
        <v>44342</v>
      </c>
      <c r="I4728" t="s">
        <v>5466</v>
      </c>
      <c r="J4728" t="s">
        <v>268</v>
      </c>
      <c r="K4728" t="s">
        <v>269</v>
      </c>
      <c r="L4728" t="s">
        <v>61</v>
      </c>
      <c r="M4728" t="s">
        <v>31</v>
      </c>
      <c r="N4728" t="s">
        <v>41</v>
      </c>
      <c r="O4728" t="s">
        <v>33</v>
      </c>
      <c r="P4728" t="s">
        <v>364</v>
      </c>
      <c r="Q4728" t="s">
        <v>35</v>
      </c>
      <c r="R4728" s="7">
        <v>0.8</v>
      </c>
      <c r="S4728" s="7">
        <f t="shared" si="657"/>
        <v>0.39279999999999982</v>
      </c>
      <c r="T4728" s="8">
        <v>-3.2406000000000001</v>
      </c>
      <c r="U4728" s="8" t="str">
        <f t="shared" si="663"/>
        <v>Loss</v>
      </c>
      <c r="V4728" s="7">
        <v>2</v>
      </c>
      <c r="W4728" s="8">
        <v>1.964</v>
      </c>
      <c r="X4728" s="8">
        <f t="shared" si="664"/>
        <v>9919</v>
      </c>
      <c r="Y4728" s="9">
        <v>-1.65</v>
      </c>
      <c r="Z4728" s="9" t="str">
        <f t="shared" si="665"/>
        <v>Low</v>
      </c>
    </row>
    <row r="4729" spans="1:26" x14ac:dyDescent="0.3">
      <c r="A4729" t="s">
        <v>5465</v>
      </c>
      <c r="B4729" s="6">
        <v>44337</v>
      </c>
      <c r="C4729" s="6" t="str">
        <f t="shared" si="658"/>
        <v>2021</v>
      </c>
      <c r="D4729" s="6" t="str">
        <f t="shared" si="659"/>
        <v>May</v>
      </c>
      <c r="E4729" s="6" t="str">
        <f t="shared" si="660"/>
        <v>Q2</v>
      </c>
      <c r="F4729" s="6" t="str">
        <f t="shared" si="661"/>
        <v>High</v>
      </c>
      <c r="G4729" s="6" t="str">
        <f t="shared" si="662"/>
        <v>Discounted</v>
      </c>
      <c r="H4729" s="6">
        <v>44342</v>
      </c>
      <c r="I4729" t="s">
        <v>5466</v>
      </c>
      <c r="J4729" t="s">
        <v>87</v>
      </c>
      <c r="K4729" t="s">
        <v>2797</v>
      </c>
      <c r="L4729" t="s">
        <v>61</v>
      </c>
      <c r="M4729" t="s">
        <v>31</v>
      </c>
      <c r="N4729" t="s">
        <v>32</v>
      </c>
      <c r="O4729" t="s">
        <v>33</v>
      </c>
      <c r="P4729" t="s">
        <v>364</v>
      </c>
      <c r="Q4729" t="s">
        <v>35</v>
      </c>
      <c r="R4729" s="7">
        <v>0.2</v>
      </c>
      <c r="S4729" s="7">
        <f t="shared" si="657"/>
        <v>66.124800000000008</v>
      </c>
      <c r="T4729" s="8">
        <v>30.995999999999999</v>
      </c>
      <c r="U4729" s="8" t="str">
        <f t="shared" si="663"/>
        <v>Low</v>
      </c>
      <c r="V4729" s="7">
        <v>9</v>
      </c>
      <c r="W4729" s="8">
        <v>82.656000000000006</v>
      </c>
      <c r="X4729" s="8">
        <f t="shared" si="664"/>
        <v>4152</v>
      </c>
      <c r="Y4729" s="9">
        <v>0.375</v>
      </c>
      <c r="Z4729" s="9" t="str">
        <f t="shared" si="665"/>
        <v>High</v>
      </c>
    </row>
    <row r="4730" spans="1:26" x14ac:dyDescent="0.3">
      <c r="A4730" t="s">
        <v>5467</v>
      </c>
      <c r="B4730" s="6">
        <v>44337</v>
      </c>
      <c r="C4730" s="6" t="str">
        <f t="shared" si="658"/>
        <v>2021</v>
      </c>
      <c r="D4730" s="6" t="str">
        <f t="shared" si="659"/>
        <v>May</v>
      </c>
      <c r="E4730" s="6" t="str">
        <f t="shared" si="660"/>
        <v>Q2</v>
      </c>
      <c r="F4730" s="6" t="str">
        <f t="shared" si="661"/>
        <v>Low</v>
      </c>
      <c r="G4730" s="6" t="str">
        <f t="shared" si="662"/>
        <v>Discounted</v>
      </c>
      <c r="H4730" s="6">
        <v>44344</v>
      </c>
      <c r="I4730" t="s">
        <v>3074</v>
      </c>
      <c r="J4730" t="s">
        <v>440</v>
      </c>
      <c r="K4730" t="s">
        <v>441</v>
      </c>
      <c r="L4730" t="s">
        <v>61</v>
      </c>
      <c r="M4730" t="s">
        <v>31</v>
      </c>
      <c r="N4730" t="s">
        <v>41</v>
      </c>
      <c r="O4730" t="s">
        <v>33</v>
      </c>
      <c r="P4730" t="s">
        <v>368</v>
      </c>
      <c r="Q4730" t="s">
        <v>43</v>
      </c>
      <c r="R4730" s="7">
        <v>0.8</v>
      </c>
      <c r="S4730" s="7">
        <f t="shared" si="657"/>
        <v>0.75959999999999983</v>
      </c>
      <c r="T4730" s="8">
        <v>-5.8868999999999998</v>
      </c>
      <c r="U4730" s="8" t="str">
        <f t="shared" si="663"/>
        <v>Loss</v>
      </c>
      <c r="V4730" s="7">
        <v>3</v>
      </c>
      <c r="W4730" s="8">
        <v>3.798</v>
      </c>
      <c r="X4730" s="8">
        <f t="shared" si="664"/>
        <v>9660</v>
      </c>
      <c r="Y4730" s="9">
        <v>-1.55</v>
      </c>
      <c r="Z4730" s="9" t="str">
        <f t="shared" si="665"/>
        <v>Low</v>
      </c>
    </row>
    <row r="4731" spans="1:26" x14ac:dyDescent="0.3">
      <c r="A4731" t="s">
        <v>5468</v>
      </c>
      <c r="B4731" s="6">
        <v>44337</v>
      </c>
      <c r="C4731" s="6" t="str">
        <f t="shared" si="658"/>
        <v>2021</v>
      </c>
      <c r="D4731" s="6" t="str">
        <f t="shared" si="659"/>
        <v>May</v>
      </c>
      <c r="E4731" s="6" t="str">
        <f t="shared" si="660"/>
        <v>Q2</v>
      </c>
      <c r="F4731" s="6" t="str">
        <f t="shared" si="661"/>
        <v>High</v>
      </c>
      <c r="G4731" s="6" t="str">
        <f t="shared" si="662"/>
        <v>Full Price</v>
      </c>
      <c r="H4731" s="6">
        <v>44339</v>
      </c>
      <c r="I4731" t="s">
        <v>563</v>
      </c>
      <c r="J4731" t="s">
        <v>1062</v>
      </c>
      <c r="K4731" t="s">
        <v>1062</v>
      </c>
      <c r="L4731" t="s">
        <v>61</v>
      </c>
      <c r="M4731" t="s">
        <v>31</v>
      </c>
      <c r="N4731" t="s">
        <v>32</v>
      </c>
      <c r="O4731" t="s">
        <v>54</v>
      </c>
      <c r="P4731" t="s">
        <v>5469</v>
      </c>
      <c r="Q4731" t="s">
        <v>2598</v>
      </c>
      <c r="R4731" s="7">
        <v>0</v>
      </c>
      <c r="S4731" s="7">
        <f t="shared" si="657"/>
        <v>111.96</v>
      </c>
      <c r="T4731" s="8">
        <v>54.860399999999998</v>
      </c>
      <c r="U4731" s="8" t="str">
        <f t="shared" si="663"/>
        <v>Low</v>
      </c>
      <c r="V4731" s="7">
        <v>2</v>
      </c>
      <c r="W4731" s="8">
        <v>111.96</v>
      </c>
      <c r="X4731" s="8">
        <f t="shared" si="664"/>
        <v>3568</v>
      </c>
      <c r="Y4731" s="9">
        <v>0.49</v>
      </c>
      <c r="Z4731" s="9" t="str">
        <f t="shared" si="665"/>
        <v>High</v>
      </c>
    </row>
    <row r="4732" spans="1:26" x14ac:dyDescent="0.3">
      <c r="A4732" t="s">
        <v>5470</v>
      </c>
      <c r="B4732" s="6">
        <v>44337</v>
      </c>
      <c r="C4732" s="6" t="str">
        <f t="shared" si="658"/>
        <v>2021</v>
      </c>
      <c r="D4732" s="6" t="str">
        <f t="shared" si="659"/>
        <v>May</v>
      </c>
      <c r="E4732" s="6" t="str">
        <f t="shared" si="660"/>
        <v>Q2</v>
      </c>
      <c r="F4732" s="6" t="str">
        <f t="shared" si="661"/>
        <v>High</v>
      </c>
      <c r="G4732" s="6" t="str">
        <f t="shared" si="662"/>
        <v>Full Price</v>
      </c>
      <c r="H4732" s="6">
        <v>44339</v>
      </c>
      <c r="I4732" t="s">
        <v>3082</v>
      </c>
      <c r="J4732" t="s">
        <v>524</v>
      </c>
      <c r="K4732" t="s">
        <v>2755</v>
      </c>
      <c r="L4732" t="s">
        <v>30</v>
      </c>
      <c r="M4732" t="s">
        <v>91</v>
      </c>
      <c r="N4732" t="s">
        <v>110</v>
      </c>
      <c r="O4732" t="s">
        <v>69</v>
      </c>
      <c r="P4732" t="s">
        <v>70</v>
      </c>
      <c r="Q4732" t="s">
        <v>71</v>
      </c>
      <c r="R4732" s="7">
        <v>0</v>
      </c>
      <c r="S4732" s="7">
        <f t="shared" si="657"/>
        <v>66.260000000000005</v>
      </c>
      <c r="T4732" s="8">
        <v>27.166599999999999</v>
      </c>
      <c r="U4732" s="8" t="str">
        <f t="shared" si="663"/>
        <v>Low</v>
      </c>
      <c r="V4732" s="7">
        <v>2</v>
      </c>
      <c r="W4732" s="8">
        <v>66.260000000000005</v>
      </c>
      <c r="X4732" s="8">
        <f t="shared" si="664"/>
        <v>4585</v>
      </c>
      <c r="Y4732" s="9">
        <v>0.41</v>
      </c>
      <c r="Z4732" s="9" t="str">
        <f t="shared" si="665"/>
        <v>High</v>
      </c>
    </row>
    <row r="4733" spans="1:26" x14ac:dyDescent="0.3">
      <c r="A4733" t="s">
        <v>5470</v>
      </c>
      <c r="B4733" s="6">
        <v>44337</v>
      </c>
      <c r="C4733" s="6" t="str">
        <f t="shared" si="658"/>
        <v>2021</v>
      </c>
      <c r="D4733" s="6" t="str">
        <f t="shared" si="659"/>
        <v>May</v>
      </c>
      <c r="E4733" s="6" t="str">
        <f t="shared" si="660"/>
        <v>Q2</v>
      </c>
      <c r="F4733" s="6" t="str">
        <f t="shared" si="661"/>
        <v>Low</v>
      </c>
      <c r="G4733" s="6" t="str">
        <f t="shared" si="662"/>
        <v>Discounted</v>
      </c>
      <c r="H4733" s="6">
        <v>44339</v>
      </c>
      <c r="I4733" t="s">
        <v>3082</v>
      </c>
      <c r="J4733" t="s">
        <v>767</v>
      </c>
      <c r="K4733" t="s">
        <v>4409</v>
      </c>
      <c r="L4733" t="s">
        <v>30</v>
      </c>
      <c r="M4733" t="s">
        <v>91</v>
      </c>
      <c r="N4733" t="s">
        <v>92</v>
      </c>
      <c r="O4733" t="s">
        <v>69</v>
      </c>
      <c r="P4733" t="s">
        <v>70</v>
      </c>
      <c r="Q4733" t="s">
        <v>71</v>
      </c>
      <c r="R4733" s="7">
        <v>0.2</v>
      </c>
      <c r="S4733" s="7">
        <f t="shared" si="657"/>
        <v>44.140799999999999</v>
      </c>
      <c r="T4733" s="8">
        <v>-12.4146</v>
      </c>
      <c r="U4733" s="8" t="str">
        <f t="shared" si="663"/>
        <v>Loss</v>
      </c>
      <c r="V4733" s="7">
        <v>3</v>
      </c>
      <c r="W4733" s="8">
        <v>55.176000000000002</v>
      </c>
      <c r="X4733" s="8">
        <f t="shared" si="664"/>
        <v>4971</v>
      </c>
      <c r="Y4733" s="9">
        <v>-0.22500000000000001</v>
      </c>
      <c r="Z4733" s="9" t="str">
        <f t="shared" si="665"/>
        <v>Low</v>
      </c>
    </row>
    <row r="4734" spans="1:26" x14ac:dyDescent="0.3">
      <c r="A4734" t="s">
        <v>5471</v>
      </c>
      <c r="B4734" s="6">
        <v>44338</v>
      </c>
      <c r="C4734" s="6" t="str">
        <f t="shared" si="658"/>
        <v>2021</v>
      </c>
      <c r="D4734" s="6" t="str">
        <f t="shared" si="659"/>
        <v>May</v>
      </c>
      <c r="E4734" s="6" t="str">
        <f t="shared" si="660"/>
        <v>Q2</v>
      </c>
      <c r="F4734" s="6" t="str">
        <f t="shared" si="661"/>
        <v>Low</v>
      </c>
      <c r="G4734" s="6" t="str">
        <f t="shared" si="662"/>
        <v>Discounted</v>
      </c>
      <c r="H4734" s="6">
        <v>44343</v>
      </c>
      <c r="I4734" t="s">
        <v>4830</v>
      </c>
      <c r="J4734" t="s">
        <v>425</v>
      </c>
      <c r="K4734" t="s">
        <v>867</v>
      </c>
      <c r="L4734" t="s">
        <v>30</v>
      </c>
      <c r="M4734" t="s">
        <v>76</v>
      </c>
      <c r="N4734" t="s">
        <v>262</v>
      </c>
      <c r="O4734" t="s">
        <v>54</v>
      </c>
      <c r="P4734" t="s">
        <v>5472</v>
      </c>
      <c r="Q4734" t="s">
        <v>322</v>
      </c>
      <c r="R4734" s="7">
        <v>0.3</v>
      </c>
      <c r="S4734" s="7">
        <f t="shared" si="657"/>
        <v>122.00020000000001</v>
      </c>
      <c r="T4734" s="8">
        <v>-19.918399999999998</v>
      </c>
      <c r="U4734" s="8" t="str">
        <f t="shared" si="663"/>
        <v>Loss</v>
      </c>
      <c r="V4734" s="7">
        <v>2</v>
      </c>
      <c r="W4734" s="8">
        <v>174.286</v>
      </c>
      <c r="X4734" s="8">
        <f t="shared" si="664"/>
        <v>2829</v>
      </c>
      <c r="Y4734" s="9">
        <v>-0.114285714</v>
      </c>
      <c r="Z4734" s="9" t="str">
        <f t="shared" si="665"/>
        <v>Low</v>
      </c>
    </row>
    <row r="4735" spans="1:26" x14ac:dyDescent="0.3">
      <c r="A4735" t="s">
        <v>5471</v>
      </c>
      <c r="B4735" s="6">
        <v>44338</v>
      </c>
      <c r="C4735" s="6" t="str">
        <f t="shared" si="658"/>
        <v>2021</v>
      </c>
      <c r="D4735" s="6" t="str">
        <f t="shared" si="659"/>
        <v>May</v>
      </c>
      <c r="E4735" s="6" t="str">
        <f t="shared" si="660"/>
        <v>Q2</v>
      </c>
      <c r="F4735" s="6" t="str">
        <f t="shared" si="661"/>
        <v>High</v>
      </c>
      <c r="G4735" s="6" t="str">
        <f t="shared" si="662"/>
        <v>Full Price</v>
      </c>
      <c r="H4735" s="6">
        <v>44343</v>
      </c>
      <c r="I4735" t="s">
        <v>4830</v>
      </c>
      <c r="J4735" t="s">
        <v>245</v>
      </c>
      <c r="K4735" t="s">
        <v>2381</v>
      </c>
      <c r="L4735" t="s">
        <v>30</v>
      </c>
      <c r="M4735" t="s">
        <v>31</v>
      </c>
      <c r="N4735" t="s">
        <v>174</v>
      </c>
      <c r="O4735" t="s">
        <v>54</v>
      </c>
      <c r="P4735" t="s">
        <v>5472</v>
      </c>
      <c r="Q4735" t="s">
        <v>322</v>
      </c>
      <c r="R4735" s="7">
        <v>0</v>
      </c>
      <c r="S4735" s="7">
        <f t="shared" si="657"/>
        <v>662.84</v>
      </c>
      <c r="T4735" s="8">
        <v>172.33840000000001</v>
      </c>
      <c r="U4735" s="8" t="str">
        <f t="shared" si="663"/>
        <v>Medium</v>
      </c>
      <c r="V4735" s="7">
        <v>4</v>
      </c>
      <c r="W4735" s="8">
        <v>662.84</v>
      </c>
      <c r="X4735" s="8">
        <f t="shared" si="664"/>
        <v>830</v>
      </c>
      <c r="Y4735" s="9">
        <v>0.26</v>
      </c>
      <c r="Z4735" s="9" t="str">
        <f t="shared" si="665"/>
        <v>High</v>
      </c>
    </row>
    <row r="4736" spans="1:26" x14ac:dyDescent="0.3">
      <c r="A4736" t="s">
        <v>5471</v>
      </c>
      <c r="B4736" s="6">
        <v>44338</v>
      </c>
      <c r="C4736" s="6" t="str">
        <f t="shared" si="658"/>
        <v>2021</v>
      </c>
      <c r="D4736" s="6" t="str">
        <f t="shared" si="659"/>
        <v>May</v>
      </c>
      <c r="E4736" s="6" t="str">
        <f t="shared" si="660"/>
        <v>Q2</v>
      </c>
      <c r="F4736" s="6" t="str">
        <f t="shared" si="661"/>
        <v>High</v>
      </c>
      <c r="G4736" s="6" t="str">
        <f t="shared" si="662"/>
        <v>Full Price</v>
      </c>
      <c r="H4736" s="6">
        <v>44343</v>
      </c>
      <c r="I4736" t="s">
        <v>4830</v>
      </c>
      <c r="J4736" t="s">
        <v>1276</v>
      </c>
      <c r="K4736" t="s">
        <v>5287</v>
      </c>
      <c r="L4736" t="s">
        <v>30</v>
      </c>
      <c r="M4736" t="s">
        <v>31</v>
      </c>
      <c r="N4736" t="s">
        <v>149</v>
      </c>
      <c r="O4736" t="s">
        <v>54</v>
      </c>
      <c r="P4736" t="s">
        <v>5472</v>
      </c>
      <c r="Q4736" t="s">
        <v>322</v>
      </c>
      <c r="R4736" s="7">
        <v>0</v>
      </c>
      <c r="S4736" s="7">
        <f t="shared" si="657"/>
        <v>26.88</v>
      </c>
      <c r="T4736" s="8">
        <v>12.9024</v>
      </c>
      <c r="U4736" s="8" t="str">
        <f t="shared" si="663"/>
        <v>Low</v>
      </c>
      <c r="V4736" s="7">
        <v>6</v>
      </c>
      <c r="W4736" s="8">
        <v>26.88</v>
      </c>
      <c r="X4736" s="8">
        <f t="shared" si="664"/>
        <v>6507</v>
      </c>
      <c r="Y4736" s="9">
        <v>0.48</v>
      </c>
      <c r="Z4736" s="9" t="str">
        <f t="shared" si="665"/>
        <v>High</v>
      </c>
    </row>
    <row r="4737" spans="1:26" x14ac:dyDescent="0.3">
      <c r="A4737" t="s">
        <v>5471</v>
      </c>
      <c r="B4737" s="6">
        <v>44338</v>
      </c>
      <c r="C4737" s="6" t="str">
        <f t="shared" si="658"/>
        <v>2021</v>
      </c>
      <c r="D4737" s="6" t="str">
        <f t="shared" si="659"/>
        <v>May</v>
      </c>
      <c r="E4737" s="6" t="str">
        <f t="shared" si="660"/>
        <v>Q2</v>
      </c>
      <c r="F4737" s="6" t="str">
        <f t="shared" si="661"/>
        <v>High</v>
      </c>
      <c r="G4737" s="6" t="str">
        <f t="shared" si="662"/>
        <v>Full Price</v>
      </c>
      <c r="H4737" s="6">
        <v>44343</v>
      </c>
      <c r="I4737" t="s">
        <v>4830</v>
      </c>
      <c r="J4737" t="s">
        <v>675</v>
      </c>
      <c r="K4737" t="s">
        <v>1966</v>
      </c>
      <c r="L4737" t="s">
        <v>30</v>
      </c>
      <c r="M4737" t="s">
        <v>91</v>
      </c>
      <c r="N4737" t="s">
        <v>110</v>
      </c>
      <c r="O4737" t="s">
        <v>54</v>
      </c>
      <c r="P4737" t="s">
        <v>5472</v>
      </c>
      <c r="Q4737" t="s">
        <v>322</v>
      </c>
      <c r="R4737" s="7">
        <v>0</v>
      </c>
      <c r="S4737" s="7">
        <f t="shared" si="657"/>
        <v>95.1</v>
      </c>
      <c r="T4737" s="8">
        <v>30.431999999999999</v>
      </c>
      <c r="U4737" s="8" t="str">
        <f t="shared" si="663"/>
        <v>Low</v>
      </c>
      <c r="V4737" s="7">
        <v>5</v>
      </c>
      <c r="W4737" s="8">
        <v>95.1</v>
      </c>
      <c r="X4737" s="8">
        <f t="shared" si="664"/>
        <v>3888</v>
      </c>
      <c r="Y4737" s="9">
        <v>0.32</v>
      </c>
      <c r="Z4737" s="9" t="str">
        <f t="shared" si="665"/>
        <v>High</v>
      </c>
    </row>
    <row r="4738" spans="1:26" x14ac:dyDescent="0.3">
      <c r="A4738" t="s">
        <v>5471</v>
      </c>
      <c r="B4738" s="6">
        <v>44338</v>
      </c>
      <c r="C4738" s="6" t="str">
        <f t="shared" si="658"/>
        <v>2021</v>
      </c>
      <c r="D4738" s="6" t="str">
        <f t="shared" si="659"/>
        <v>May</v>
      </c>
      <c r="E4738" s="6" t="str">
        <f t="shared" si="660"/>
        <v>Q2</v>
      </c>
      <c r="F4738" s="6" t="str">
        <f t="shared" si="661"/>
        <v>High</v>
      </c>
      <c r="G4738" s="6" t="str">
        <f t="shared" si="662"/>
        <v>Full Price</v>
      </c>
      <c r="H4738" s="6">
        <v>44343</v>
      </c>
      <c r="I4738" t="s">
        <v>4830</v>
      </c>
      <c r="J4738" t="s">
        <v>89</v>
      </c>
      <c r="K4738" t="s">
        <v>2577</v>
      </c>
      <c r="L4738" t="s">
        <v>30</v>
      </c>
      <c r="M4738" t="s">
        <v>91</v>
      </c>
      <c r="N4738" t="s">
        <v>92</v>
      </c>
      <c r="O4738" t="s">
        <v>54</v>
      </c>
      <c r="P4738" t="s">
        <v>5472</v>
      </c>
      <c r="Q4738" t="s">
        <v>322</v>
      </c>
      <c r="R4738" s="7">
        <v>0</v>
      </c>
      <c r="S4738" s="7">
        <f t="shared" ref="S4738:S4801" si="666">W4738 - (W4738 * R4738)</f>
        <v>257.98</v>
      </c>
      <c r="T4738" s="8">
        <v>74.8142</v>
      </c>
      <c r="U4738" s="8" t="str">
        <f t="shared" si="663"/>
        <v>Low</v>
      </c>
      <c r="V4738" s="7">
        <v>2</v>
      </c>
      <c r="W4738" s="8">
        <v>257.98</v>
      </c>
      <c r="X4738" s="8">
        <f t="shared" si="664"/>
        <v>2144</v>
      </c>
      <c r="Y4738" s="9">
        <v>0.28999999999999998</v>
      </c>
      <c r="Z4738" s="9" t="str">
        <f t="shared" si="665"/>
        <v>High</v>
      </c>
    </row>
    <row r="4739" spans="1:26" x14ac:dyDescent="0.3">
      <c r="A4739" t="s">
        <v>5471</v>
      </c>
      <c r="B4739" s="6">
        <v>44338</v>
      </c>
      <c r="C4739" s="6" t="str">
        <f t="shared" ref="C4739:C4802" si="667">TEXT(B4739, "YYYY")</f>
        <v>2021</v>
      </c>
      <c r="D4739" s="6" t="str">
        <f t="shared" ref="D4739:D4802" si="668">TEXT(B4739, "MMMM")</f>
        <v>May</v>
      </c>
      <c r="E4739" s="6" t="str">
        <f t="shared" ref="E4739:E4802" si="669">"Q" &amp; INT((MONTH(B4739) - 1) / 3) + 1</f>
        <v>Q2</v>
      </c>
      <c r="F4739" s="6" t="str">
        <f t="shared" ref="F4739:F4802" si="670">IF(Y4739&gt; 0.2, "High", "Low")</f>
        <v>High</v>
      </c>
      <c r="G4739" s="6" t="str">
        <f t="shared" ref="G4739:G4802" si="671">IF(R4739&gt;0, "Discounted", "Full Price")</f>
        <v>Full Price</v>
      </c>
      <c r="H4739" s="6">
        <v>44343</v>
      </c>
      <c r="I4739" t="s">
        <v>4830</v>
      </c>
      <c r="J4739" t="s">
        <v>169</v>
      </c>
      <c r="K4739" t="s">
        <v>170</v>
      </c>
      <c r="L4739" t="s">
        <v>30</v>
      </c>
      <c r="M4739" t="s">
        <v>91</v>
      </c>
      <c r="N4739" t="s">
        <v>92</v>
      </c>
      <c r="O4739" t="s">
        <v>54</v>
      </c>
      <c r="P4739" t="s">
        <v>5472</v>
      </c>
      <c r="Q4739" t="s">
        <v>322</v>
      </c>
      <c r="R4739" s="7">
        <v>0</v>
      </c>
      <c r="S4739" s="7">
        <f t="shared" si="666"/>
        <v>345</v>
      </c>
      <c r="T4739" s="8">
        <v>86.25</v>
      </c>
      <c r="U4739" s="8" t="str">
        <f t="shared" ref="U4739:U4802" si="672">IF(T4739 &lt; 0, "Loss", IF(T4739 &lt; 100, "Low", IF(T4739 &lt; 500, "Medium", "High")))</f>
        <v>Low</v>
      </c>
      <c r="V4739" s="7">
        <v>5</v>
      </c>
      <c r="W4739" s="8">
        <v>345</v>
      </c>
      <c r="X4739" s="8">
        <f t="shared" ref="X4739:X4802" si="673">_xlfn.RANK.EQ(W4739, W$2:W$9994)</f>
        <v>1671</v>
      </c>
      <c r="Y4739" s="9">
        <v>0.25</v>
      </c>
      <c r="Z4739" s="9" t="str">
        <f t="shared" ref="Z4739:Z4802" si="674">IF(Y4739 &gt; 0.2, "High", "Low")</f>
        <v>High</v>
      </c>
    </row>
    <row r="4740" spans="1:26" x14ac:dyDescent="0.3">
      <c r="A4740" t="s">
        <v>5473</v>
      </c>
      <c r="B4740" s="6">
        <v>44338</v>
      </c>
      <c r="C4740" s="6" t="str">
        <f t="shared" si="667"/>
        <v>2021</v>
      </c>
      <c r="D4740" s="6" t="str">
        <f t="shared" si="668"/>
        <v>May</v>
      </c>
      <c r="E4740" s="6" t="str">
        <f t="shared" si="669"/>
        <v>Q2</v>
      </c>
      <c r="F4740" s="6" t="str">
        <f t="shared" si="670"/>
        <v>Low</v>
      </c>
      <c r="G4740" s="6" t="str">
        <f t="shared" si="671"/>
        <v>Discounted</v>
      </c>
      <c r="H4740" s="6">
        <v>44345</v>
      </c>
      <c r="I4740" t="s">
        <v>2483</v>
      </c>
      <c r="J4740" t="s">
        <v>1204</v>
      </c>
      <c r="K4740" t="s">
        <v>5474</v>
      </c>
      <c r="L4740" t="s">
        <v>61</v>
      </c>
      <c r="M4740" t="s">
        <v>91</v>
      </c>
      <c r="N4740" t="s">
        <v>92</v>
      </c>
      <c r="O4740" t="s">
        <v>69</v>
      </c>
      <c r="P4740" t="s">
        <v>70</v>
      </c>
      <c r="Q4740" t="s">
        <v>71</v>
      </c>
      <c r="R4740" s="7">
        <v>0.2</v>
      </c>
      <c r="S4740" s="7">
        <f t="shared" si="666"/>
        <v>177.90719999999999</v>
      </c>
      <c r="T4740" s="8">
        <v>22.238399999999999</v>
      </c>
      <c r="U4740" s="8" t="str">
        <f t="shared" si="672"/>
        <v>Low</v>
      </c>
      <c r="V4740" s="7">
        <v>2</v>
      </c>
      <c r="W4740" s="8">
        <v>222.38399999999999</v>
      </c>
      <c r="X4740" s="8">
        <f t="shared" si="673"/>
        <v>2392</v>
      </c>
      <c r="Y4740" s="9">
        <v>0.1</v>
      </c>
      <c r="Z4740" s="9" t="str">
        <f t="shared" si="674"/>
        <v>Low</v>
      </c>
    </row>
    <row r="4741" spans="1:26" x14ac:dyDescent="0.3">
      <c r="A4741" t="s">
        <v>5475</v>
      </c>
      <c r="B4741" s="6">
        <v>44338</v>
      </c>
      <c r="C4741" s="6" t="str">
        <f t="shared" si="667"/>
        <v>2021</v>
      </c>
      <c r="D4741" s="6" t="str">
        <f t="shared" si="668"/>
        <v>May</v>
      </c>
      <c r="E4741" s="6" t="str">
        <f t="shared" si="669"/>
        <v>Q2</v>
      </c>
      <c r="F4741" s="6" t="str">
        <f t="shared" si="670"/>
        <v>High</v>
      </c>
      <c r="G4741" s="6" t="str">
        <f t="shared" si="671"/>
        <v>Full Price</v>
      </c>
      <c r="H4741" s="6">
        <v>44338</v>
      </c>
      <c r="I4741" t="s">
        <v>2525</v>
      </c>
      <c r="J4741" t="s">
        <v>44</v>
      </c>
      <c r="K4741" t="s">
        <v>5368</v>
      </c>
      <c r="L4741" t="s">
        <v>30</v>
      </c>
      <c r="M4741" t="s">
        <v>31</v>
      </c>
      <c r="N4741" t="s">
        <v>46</v>
      </c>
      <c r="O4741" t="s">
        <v>62</v>
      </c>
      <c r="P4741" t="s">
        <v>63</v>
      </c>
      <c r="Q4741" t="s">
        <v>64</v>
      </c>
      <c r="R4741" s="7">
        <v>0</v>
      </c>
      <c r="S4741" s="7">
        <f t="shared" si="666"/>
        <v>14.73</v>
      </c>
      <c r="T4741" s="8">
        <v>7.2176999999999998</v>
      </c>
      <c r="U4741" s="8" t="str">
        <f t="shared" si="672"/>
        <v>Low</v>
      </c>
      <c r="V4741" s="7">
        <v>3</v>
      </c>
      <c r="W4741" s="8">
        <v>14.73</v>
      </c>
      <c r="X4741" s="8">
        <f t="shared" si="673"/>
        <v>7851</v>
      </c>
      <c r="Y4741" s="9">
        <v>0.49</v>
      </c>
      <c r="Z4741" s="9" t="str">
        <f t="shared" si="674"/>
        <v>High</v>
      </c>
    </row>
    <row r="4742" spans="1:26" x14ac:dyDescent="0.3">
      <c r="A4742" t="s">
        <v>5476</v>
      </c>
      <c r="B4742" s="6">
        <v>44339</v>
      </c>
      <c r="C4742" s="6" t="str">
        <f t="shared" si="667"/>
        <v>2021</v>
      </c>
      <c r="D4742" s="6" t="str">
        <f t="shared" si="668"/>
        <v>May</v>
      </c>
      <c r="E4742" s="6" t="str">
        <f t="shared" si="669"/>
        <v>Q2</v>
      </c>
      <c r="F4742" s="6" t="str">
        <f t="shared" si="670"/>
        <v>Low</v>
      </c>
      <c r="G4742" s="6" t="str">
        <f t="shared" si="671"/>
        <v>Discounted</v>
      </c>
      <c r="H4742" s="6">
        <v>44344</v>
      </c>
      <c r="I4742" t="s">
        <v>1714</v>
      </c>
      <c r="J4742" t="s">
        <v>1364</v>
      </c>
      <c r="K4742" t="s">
        <v>3984</v>
      </c>
      <c r="L4742" t="s">
        <v>30</v>
      </c>
      <c r="M4742" t="s">
        <v>91</v>
      </c>
      <c r="N4742" t="s">
        <v>92</v>
      </c>
      <c r="O4742" t="s">
        <v>33</v>
      </c>
      <c r="P4742" t="s">
        <v>368</v>
      </c>
      <c r="Q4742" t="s">
        <v>43</v>
      </c>
      <c r="R4742" s="7">
        <v>0.2</v>
      </c>
      <c r="S4742" s="7">
        <f t="shared" si="666"/>
        <v>1583.9424000000001</v>
      </c>
      <c r="T4742" s="8">
        <v>148.49459999999999</v>
      </c>
      <c r="U4742" s="8" t="str">
        <f t="shared" si="672"/>
        <v>Medium</v>
      </c>
      <c r="V4742" s="7">
        <v>9</v>
      </c>
      <c r="W4742" s="8">
        <v>1979.9280000000001</v>
      </c>
      <c r="X4742" s="8">
        <f t="shared" si="673"/>
        <v>144</v>
      </c>
      <c r="Y4742" s="9">
        <v>7.4999999999999997E-2</v>
      </c>
      <c r="Z4742" s="9" t="str">
        <f t="shared" si="674"/>
        <v>Low</v>
      </c>
    </row>
    <row r="4743" spans="1:26" x14ac:dyDescent="0.3">
      <c r="A4743" t="s">
        <v>5477</v>
      </c>
      <c r="B4743" s="6">
        <v>44339</v>
      </c>
      <c r="C4743" s="6" t="str">
        <f t="shared" si="667"/>
        <v>2021</v>
      </c>
      <c r="D4743" s="6" t="str">
        <f t="shared" si="668"/>
        <v>May</v>
      </c>
      <c r="E4743" s="6" t="str">
        <f t="shared" si="669"/>
        <v>Q2</v>
      </c>
      <c r="F4743" s="6" t="str">
        <f t="shared" si="670"/>
        <v>High</v>
      </c>
      <c r="G4743" s="6" t="str">
        <f t="shared" si="671"/>
        <v>Full Price</v>
      </c>
      <c r="H4743" s="6">
        <v>44343</v>
      </c>
      <c r="I4743" t="s">
        <v>2362</v>
      </c>
      <c r="J4743" t="s">
        <v>192</v>
      </c>
      <c r="K4743" t="s">
        <v>1862</v>
      </c>
      <c r="L4743" t="s">
        <v>30</v>
      </c>
      <c r="M4743" t="s">
        <v>76</v>
      </c>
      <c r="N4743" t="s">
        <v>99</v>
      </c>
      <c r="O4743" t="s">
        <v>69</v>
      </c>
      <c r="P4743" t="s">
        <v>139</v>
      </c>
      <c r="Q4743" t="s">
        <v>71</v>
      </c>
      <c r="R4743" s="7">
        <v>0</v>
      </c>
      <c r="S4743" s="7">
        <f t="shared" si="666"/>
        <v>37.049999999999997</v>
      </c>
      <c r="T4743" s="8">
        <v>16.302</v>
      </c>
      <c r="U4743" s="8" t="str">
        <f t="shared" si="672"/>
        <v>Low</v>
      </c>
      <c r="V4743" s="7">
        <v>3</v>
      </c>
      <c r="W4743" s="8">
        <v>37.049999999999997</v>
      </c>
      <c r="X4743" s="8">
        <f t="shared" si="673"/>
        <v>5806</v>
      </c>
      <c r="Y4743" s="9">
        <v>0.44</v>
      </c>
      <c r="Z4743" s="9" t="str">
        <f t="shared" si="674"/>
        <v>High</v>
      </c>
    </row>
    <row r="4744" spans="1:26" x14ac:dyDescent="0.3">
      <c r="A4744" t="s">
        <v>5478</v>
      </c>
      <c r="B4744" s="6">
        <v>44339</v>
      </c>
      <c r="C4744" s="6" t="str">
        <f t="shared" si="667"/>
        <v>2021</v>
      </c>
      <c r="D4744" s="6" t="str">
        <f t="shared" si="668"/>
        <v>May</v>
      </c>
      <c r="E4744" s="6" t="str">
        <f t="shared" si="669"/>
        <v>Q2</v>
      </c>
      <c r="F4744" s="6" t="str">
        <f t="shared" si="670"/>
        <v>Low</v>
      </c>
      <c r="G4744" s="6" t="str">
        <f t="shared" si="671"/>
        <v>Discounted</v>
      </c>
      <c r="H4744" s="6">
        <v>44343</v>
      </c>
      <c r="I4744" t="s">
        <v>5479</v>
      </c>
      <c r="J4744" t="s">
        <v>44</v>
      </c>
      <c r="K4744" t="s">
        <v>2054</v>
      </c>
      <c r="L4744" t="s">
        <v>30</v>
      </c>
      <c r="M4744" t="s">
        <v>31</v>
      </c>
      <c r="N4744" t="s">
        <v>41</v>
      </c>
      <c r="O4744" t="s">
        <v>54</v>
      </c>
      <c r="P4744" t="s">
        <v>55</v>
      </c>
      <c r="Q4744" t="s">
        <v>56</v>
      </c>
      <c r="R4744" s="7">
        <v>0.7</v>
      </c>
      <c r="S4744" s="7">
        <f t="shared" si="666"/>
        <v>1.8882000000000003</v>
      </c>
      <c r="T4744" s="8">
        <v>-4.1959999999999997</v>
      </c>
      <c r="U4744" s="8" t="str">
        <f t="shared" si="672"/>
        <v>Loss</v>
      </c>
      <c r="V4744" s="7">
        <v>1</v>
      </c>
      <c r="W4744" s="8">
        <v>6.2939999999999996</v>
      </c>
      <c r="X4744" s="8">
        <f t="shared" si="673"/>
        <v>9252</v>
      </c>
      <c r="Y4744" s="9">
        <v>-0.66666666699999999</v>
      </c>
      <c r="Z4744" s="9" t="str">
        <f t="shared" si="674"/>
        <v>Low</v>
      </c>
    </row>
    <row r="4745" spans="1:26" x14ac:dyDescent="0.3">
      <c r="A4745" t="s">
        <v>5478</v>
      </c>
      <c r="B4745" s="6">
        <v>44339</v>
      </c>
      <c r="C4745" s="6" t="str">
        <f t="shared" si="667"/>
        <v>2021</v>
      </c>
      <c r="D4745" s="6" t="str">
        <f t="shared" si="668"/>
        <v>May</v>
      </c>
      <c r="E4745" s="6" t="str">
        <f t="shared" si="669"/>
        <v>Q2</v>
      </c>
      <c r="F4745" s="6" t="str">
        <f t="shared" si="670"/>
        <v>High</v>
      </c>
      <c r="G4745" s="6" t="str">
        <f t="shared" si="671"/>
        <v>Discounted</v>
      </c>
      <c r="H4745" s="6">
        <v>44343</v>
      </c>
      <c r="I4745" t="s">
        <v>5479</v>
      </c>
      <c r="J4745" t="s">
        <v>67</v>
      </c>
      <c r="K4745" t="s">
        <v>875</v>
      </c>
      <c r="L4745" t="s">
        <v>30</v>
      </c>
      <c r="M4745" t="s">
        <v>31</v>
      </c>
      <c r="N4745" t="s">
        <v>32</v>
      </c>
      <c r="O4745" t="s">
        <v>54</v>
      </c>
      <c r="P4745" t="s">
        <v>55</v>
      </c>
      <c r="Q4745" t="s">
        <v>56</v>
      </c>
      <c r="R4745" s="7">
        <v>0.2</v>
      </c>
      <c r="S4745" s="7">
        <f t="shared" si="666"/>
        <v>8.2943999999999996</v>
      </c>
      <c r="T4745" s="8">
        <v>3.6288</v>
      </c>
      <c r="U4745" s="8" t="str">
        <f t="shared" si="672"/>
        <v>Low</v>
      </c>
      <c r="V4745" s="7">
        <v>2</v>
      </c>
      <c r="W4745" s="8">
        <v>10.368</v>
      </c>
      <c r="X4745" s="8">
        <f t="shared" si="673"/>
        <v>8557</v>
      </c>
      <c r="Y4745" s="9">
        <v>0.35</v>
      </c>
      <c r="Z4745" s="9" t="str">
        <f t="shared" si="674"/>
        <v>High</v>
      </c>
    </row>
    <row r="4746" spans="1:26" x14ac:dyDescent="0.3">
      <c r="A4746" t="s">
        <v>5478</v>
      </c>
      <c r="B4746" s="6">
        <v>44339</v>
      </c>
      <c r="C4746" s="6" t="str">
        <f t="shared" si="667"/>
        <v>2021</v>
      </c>
      <c r="D4746" s="6" t="str">
        <f t="shared" si="668"/>
        <v>May</v>
      </c>
      <c r="E4746" s="6" t="str">
        <f t="shared" si="669"/>
        <v>Q2</v>
      </c>
      <c r="F4746" s="6" t="str">
        <f t="shared" si="670"/>
        <v>Low</v>
      </c>
      <c r="G4746" s="6" t="str">
        <f t="shared" si="671"/>
        <v>Discounted</v>
      </c>
      <c r="H4746" s="6">
        <v>44343</v>
      </c>
      <c r="I4746" t="s">
        <v>5479</v>
      </c>
      <c r="J4746" t="s">
        <v>1559</v>
      </c>
      <c r="K4746" t="s">
        <v>5480</v>
      </c>
      <c r="L4746" t="s">
        <v>30</v>
      </c>
      <c r="M4746" t="s">
        <v>91</v>
      </c>
      <c r="N4746" t="s">
        <v>1035</v>
      </c>
      <c r="O4746" t="s">
        <v>54</v>
      </c>
      <c r="P4746" t="s">
        <v>55</v>
      </c>
      <c r="Q4746" t="s">
        <v>56</v>
      </c>
      <c r="R4746" s="7">
        <v>0.4</v>
      </c>
      <c r="S4746" s="7">
        <f t="shared" si="666"/>
        <v>5039.9856</v>
      </c>
      <c r="T4746" s="8">
        <v>1119.9967999999999</v>
      </c>
      <c r="U4746" s="8" t="str">
        <f t="shared" si="672"/>
        <v>High</v>
      </c>
      <c r="V4746" s="7">
        <v>4</v>
      </c>
      <c r="W4746" s="8">
        <v>8399.9760000000006</v>
      </c>
      <c r="X4746" s="8">
        <f t="shared" si="673"/>
        <v>10</v>
      </c>
      <c r="Y4746" s="9">
        <v>0.133333333</v>
      </c>
      <c r="Z4746" s="9" t="str">
        <f t="shared" si="674"/>
        <v>Low</v>
      </c>
    </row>
    <row r="4747" spans="1:26" x14ac:dyDescent="0.3">
      <c r="A4747" t="s">
        <v>5478</v>
      </c>
      <c r="B4747" s="6">
        <v>44339</v>
      </c>
      <c r="C4747" s="6" t="str">
        <f t="shared" si="667"/>
        <v>2021</v>
      </c>
      <c r="D4747" s="6" t="str">
        <f t="shared" si="668"/>
        <v>May</v>
      </c>
      <c r="E4747" s="6" t="str">
        <f t="shared" si="669"/>
        <v>Q2</v>
      </c>
      <c r="F4747" s="6" t="str">
        <f t="shared" si="670"/>
        <v>Low</v>
      </c>
      <c r="G4747" s="6" t="str">
        <f t="shared" si="671"/>
        <v>Discounted</v>
      </c>
      <c r="H4747" s="6">
        <v>44343</v>
      </c>
      <c r="I4747" t="s">
        <v>5479</v>
      </c>
      <c r="J4747" t="s">
        <v>2510</v>
      </c>
      <c r="K4747" t="s">
        <v>5016</v>
      </c>
      <c r="L4747" t="s">
        <v>30</v>
      </c>
      <c r="M4747" t="s">
        <v>91</v>
      </c>
      <c r="N4747" t="s">
        <v>92</v>
      </c>
      <c r="O4747" t="s">
        <v>54</v>
      </c>
      <c r="P4747" t="s">
        <v>55</v>
      </c>
      <c r="Q4747" t="s">
        <v>56</v>
      </c>
      <c r="R4747" s="7">
        <v>0.4</v>
      </c>
      <c r="S4747" s="7">
        <f t="shared" si="666"/>
        <v>73.429200000000009</v>
      </c>
      <c r="T4747" s="8">
        <v>-24.476400000000002</v>
      </c>
      <c r="U4747" s="8" t="str">
        <f t="shared" si="672"/>
        <v>Loss</v>
      </c>
      <c r="V4747" s="7">
        <v>3</v>
      </c>
      <c r="W4747" s="8">
        <v>122.38200000000001</v>
      </c>
      <c r="X4747" s="8">
        <f t="shared" si="673"/>
        <v>3406</v>
      </c>
      <c r="Y4747" s="9">
        <v>-0.2</v>
      </c>
      <c r="Z4747" s="9" t="str">
        <f t="shared" si="674"/>
        <v>Low</v>
      </c>
    </row>
    <row r="4748" spans="1:26" x14ac:dyDescent="0.3">
      <c r="A4748" t="s">
        <v>5481</v>
      </c>
      <c r="B4748" s="6">
        <v>44339</v>
      </c>
      <c r="C4748" s="6" t="str">
        <f t="shared" si="667"/>
        <v>2021</v>
      </c>
      <c r="D4748" s="6" t="str">
        <f t="shared" si="668"/>
        <v>May</v>
      </c>
      <c r="E4748" s="6" t="str">
        <f t="shared" si="669"/>
        <v>Q2</v>
      </c>
      <c r="F4748" s="6" t="str">
        <f t="shared" si="670"/>
        <v>High</v>
      </c>
      <c r="G4748" s="6" t="str">
        <f t="shared" si="671"/>
        <v>Full Price</v>
      </c>
      <c r="H4748" s="6">
        <v>44343</v>
      </c>
      <c r="I4748" t="s">
        <v>439</v>
      </c>
      <c r="J4748" t="s">
        <v>67</v>
      </c>
      <c r="K4748" t="s">
        <v>1166</v>
      </c>
      <c r="L4748" t="s">
        <v>40</v>
      </c>
      <c r="M4748" t="s">
        <v>31</v>
      </c>
      <c r="N4748" t="s">
        <v>32</v>
      </c>
      <c r="O4748" t="s">
        <v>62</v>
      </c>
      <c r="P4748" t="s">
        <v>3141</v>
      </c>
      <c r="Q4748" t="s">
        <v>841</v>
      </c>
      <c r="R4748" s="7">
        <v>0</v>
      </c>
      <c r="S4748" s="7">
        <f t="shared" si="666"/>
        <v>4.9800000000000004</v>
      </c>
      <c r="T4748" s="8">
        <v>2.4401999999999999</v>
      </c>
      <c r="U4748" s="8" t="str">
        <f t="shared" si="672"/>
        <v>Low</v>
      </c>
      <c r="V4748" s="7">
        <v>1</v>
      </c>
      <c r="W4748" s="8">
        <v>4.9800000000000004</v>
      </c>
      <c r="X4748" s="8">
        <f t="shared" si="673"/>
        <v>9491</v>
      </c>
      <c r="Y4748" s="9">
        <v>0.49</v>
      </c>
      <c r="Z4748" s="9" t="str">
        <f t="shared" si="674"/>
        <v>High</v>
      </c>
    </row>
    <row r="4749" spans="1:26" x14ac:dyDescent="0.3">
      <c r="A4749" t="s">
        <v>5482</v>
      </c>
      <c r="B4749" s="6">
        <v>44340</v>
      </c>
      <c r="C4749" s="6" t="str">
        <f t="shared" si="667"/>
        <v>2021</v>
      </c>
      <c r="D4749" s="6" t="str">
        <f t="shared" si="668"/>
        <v>May</v>
      </c>
      <c r="E4749" s="6" t="str">
        <f t="shared" si="669"/>
        <v>Q2</v>
      </c>
      <c r="F4749" s="6" t="str">
        <f t="shared" si="670"/>
        <v>High</v>
      </c>
      <c r="G4749" s="6" t="str">
        <f t="shared" si="671"/>
        <v>Full Price</v>
      </c>
      <c r="H4749" s="6">
        <v>44340</v>
      </c>
      <c r="I4749" t="s">
        <v>2523</v>
      </c>
      <c r="J4749" t="s">
        <v>67</v>
      </c>
      <c r="K4749" t="s">
        <v>5311</v>
      </c>
      <c r="L4749" t="s">
        <v>40</v>
      </c>
      <c r="M4749" t="s">
        <v>31</v>
      </c>
      <c r="N4749" t="s">
        <v>32</v>
      </c>
      <c r="O4749" t="s">
        <v>62</v>
      </c>
      <c r="P4749" t="s">
        <v>2543</v>
      </c>
      <c r="Q4749" t="s">
        <v>115</v>
      </c>
      <c r="R4749" s="7">
        <v>0</v>
      </c>
      <c r="S4749" s="7">
        <f t="shared" si="666"/>
        <v>191.6</v>
      </c>
      <c r="T4749" s="8">
        <v>91.968000000000004</v>
      </c>
      <c r="U4749" s="8" t="str">
        <f t="shared" si="672"/>
        <v>Low</v>
      </c>
      <c r="V4749" s="7">
        <v>4</v>
      </c>
      <c r="W4749" s="8">
        <v>191.6</v>
      </c>
      <c r="X4749" s="8">
        <f t="shared" si="673"/>
        <v>2687</v>
      </c>
      <c r="Y4749" s="9">
        <v>0.48</v>
      </c>
      <c r="Z4749" s="9" t="str">
        <f t="shared" si="674"/>
        <v>High</v>
      </c>
    </row>
    <row r="4750" spans="1:26" x14ac:dyDescent="0.3">
      <c r="A4750" t="s">
        <v>5482</v>
      </c>
      <c r="B4750" s="6">
        <v>44340</v>
      </c>
      <c r="C4750" s="6" t="str">
        <f t="shared" si="667"/>
        <v>2021</v>
      </c>
      <c r="D4750" s="6" t="str">
        <f t="shared" si="668"/>
        <v>May</v>
      </c>
      <c r="E4750" s="6" t="str">
        <f t="shared" si="669"/>
        <v>Q2</v>
      </c>
      <c r="F4750" s="6" t="str">
        <f t="shared" si="670"/>
        <v>High</v>
      </c>
      <c r="G4750" s="6" t="str">
        <f t="shared" si="671"/>
        <v>Full Price</v>
      </c>
      <c r="H4750" s="6">
        <v>44340</v>
      </c>
      <c r="I4750" t="s">
        <v>2523</v>
      </c>
      <c r="J4750" t="s">
        <v>467</v>
      </c>
      <c r="K4750" t="s">
        <v>2468</v>
      </c>
      <c r="L4750" t="s">
        <v>40</v>
      </c>
      <c r="M4750" t="s">
        <v>31</v>
      </c>
      <c r="N4750" t="s">
        <v>356</v>
      </c>
      <c r="O4750" t="s">
        <v>62</v>
      </c>
      <c r="P4750" t="s">
        <v>2543</v>
      </c>
      <c r="Q4750" t="s">
        <v>115</v>
      </c>
      <c r="R4750" s="7">
        <v>0</v>
      </c>
      <c r="S4750" s="7">
        <f t="shared" si="666"/>
        <v>69.5</v>
      </c>
      <c r="T4750" s="8">
        <v>20.155000000000001</v>
      </c>
      <c r="U4750" s="8" t="str">
        <f t="shared" si="672"/>
        <v>Low</v>
      </c>
      <c r="V4750" s="7">
        <v>5</v>
      </c>
      <c r="W4750" s="8">
        <v>69.5</v>
      </c>
      <c r="X4750" s="8">
        <f t="shared" si="673"/>
        <v>4489</v>
      </c>
      <c r="Y4750" s="9">
        <v>0.28999999999999998</v>
      </c>
      <c r="Z4750" s="9" t="str">
        <f t="shared" si="674"/>
        <v>High</v>
      </c>
    </row>
    <row r="4751" spans="1:26" x14ac:dyDescent="0.3">
      <c r="A4751" t="s">
        <v>5483</v>
      </c>
      <c r="B4751" s="6">
        <v>44340</v>
      </c>
      <c r="C4751" s="6" t="str">
        <f t="shared" si="667"/>
        <v>2021</v>
      </c>
      <c r="D4751" s="6" t="str">
        <f t="shared" si="668"/>
        <v>May</v>
      </c>
      <c r="E4751" s="6" t="str">
        <f t="shared" si="669"/>
        <v>Q2</v>
      </c>
      <c r="F4751" s="6" t="str">
        <f t="shared" si="670"/>
        <v>Low</v>
      </c>
      <c r="G4751" s="6" t="str">
        <f t="shared" si="671"/>
        <v>Discounted</v>
      </c>
      <c r="H4751" s="6">
        <v>44344</v>
      </c>
      <c r="I4751" t="s">
        <v>1544</v>
      </c>
      <c r="J4751" t="s">
        <v>458</v>
      </c>
      <c r="K4751" t="s">
        <v>5484</v>
      </c>
      <c r="L4751" t="s">
        <v>40</v>
      </c>
      <c r="M4751" t="s">
        <v>31</v>
      </c>
      <c r="N4751" t="s">
        <v>53</v>
      </c>
      <c r="O4751" t="s">
        <v>54</v>
      </c>
      <c r="P4751" t="s">
        <v>55</v>
      </c>
      <c r="Q4751" t="s">
        <v>56</v>
      </c>
      <c r="R4751" s="7">
        <v>0.2</v>
      </c>
      <c r="S4751" s="7">
        <f t="shared" si="666"/>
        <v>13.3248</v>
      </c>
      <c r="T4751" s="8">
        <v>3.3311999999999999</v>
      </c>
      <c r="U4751" s="8" t="str">
        <f t="shared" si="672"/>
        <v>Low</v>
      </c>
      <c r="V4751" s="7">
        <v>3</v>
      </c>
      <c r="W4751" s="8">
        <v>16.655999999999999</v>
      </c>
      <c r="X4751" s="8">
        <f t="shared" si="673"/>
        <v>7562</v>
      </c>
      <c r="Y4751" s="9">
        <v>0.2</v>
      </c>
      <c r="Z4751" s="9" t="str">
        <f t="shared" si="674"/>
        <v>Low</v>
      </c>
    </row>
    <row r="4752" spans="1:26" x14ac:dyDescent="0.3">
      <c r="A4752" t="s">
        <v>5485</v>
      </c>
      <c r="B4752" s="6">
        <v>44341</v>
      </c>
      <c r="C4752" s="6" t="str">
        <f t="shared" si="667"/>
        <v>2021</v>
      </c>
      <c r="D4752" s="6" t="str">
        <f t="shared" si="668"/>
        <v>May</v>
      </c>
      <c r="E4752" s="6" t="str">
        <f t="shared" si="669"/>
        <v>Q2</v>
      </c>
      <c r="F4752" s="6" t="str">
        <f t="shared" si="670"/>
        <v>High</v>
      </c>
      <c r="G4752" s="6" t="str">
        <f t="shared" si="671"/>
        <v>Full Price</v>
      </c>
      <c r="H4752" s="6">
        <v>44346</v>
      </c>
      <c r="I4752" t="s">
        <v>3736</v>
      </c>
      <c r="J4752" t="s">
        <v>192</v>
      </c>
      <c r="K4752" t="s">
        <v>5486</v>
      </c>
      <c r="L4752" t="s">
        <v>40</v>
      </c>
      <c r="M4752" t="s">
        <v>76</v>
      </c>
      <c r="N4752" t="s">
        <v>99</v>
      </c>
      <c r="O4752" t="s">
        <v>62</v>
      </c>
      <c r="P4752" t="s">
        <v>406</v>
      </c>
      <c r="Q4752" t="s">
        <v>64</v>
      </c>
      <c r="R4752" s="7">
        <v>0</v>
      </c>
      <c r="S4752" s="7">
        <f t="shared" si="666"/>
        <v>24.96</v>
      </c>
      <c r="T4752" s="8">
        <v>6.24</v>
      </c>
      <c r="U4752" s="8" t="str">
        <f t="shared" si="672"/>
        <v>Low</v>
      </c>
      <c r="V4752" s="7">
        <v>4</v>
      </c>
      <c r="W4752" s="8">
        <v>24.96</v>
      </c>
      <c r="X4752" s="8">
        <f t="shared" si="673"/>
        <v>6686</v>
      </c>
      <c r="Y4752" s="9">
        <v>0.25</v>
      </c>
      <c r="Z4752" s="9" t="str">
        <f t="shared" si="674"/>
        <v>High</v>
      </c>
    </row>
    <row r="4753" spans="1:26" x14ac:dyDescent="0.3">
      <c r="A4753" t="s">
        <v>5485</v>
      </c>
      <c r="B4753" s="6">
        <v>44341</v>
      </c>
      <c r="C4753" s="6" t="str">
        <f t="shared" si="667"/>
        <v>2021</v>
      </c>
      <c r="D4753" s="6" t="str">
        <f t="shared" si="668"/>
        <v>May</v>
      </c>
      <c r="E4753" s="6" t="str">
        <f t="shared" si="669"/>
        <v>Q2</v>
      </c>
      <c r="F4753" s="6" t="str">
        <f t="shared" si="670"/>
        <v>High</v>
      </c>
      <c r="G4753" s="6" t="str">
        <f t="shared" si="671"/>
        <v>Full Price</v>
      </c>
      <c r="H4753" s="6">
        <v>44346</v>
      </c>
      <c r="I4753" t="s">
        <v>3736</v>
      </c>
      <c r="J4753" t="s">
        <v>205</v>
      </c>
      <c r="K4753" t="s">
        <v>206</v>
      </c>
      <c r="L4753" t="s">
        <v>40</v>
      </c>
      <c r="M4753" t="s">
        <v>31</v>
      </c>
      <c r="N4753" t="s">
        <v>32</v>
      </c>
      <c r="O4753" t="s">
        <v>62</v>
      </c>
      <c r="P4753" t="s">
        <v>406</v>
      </c>
      <c r="Q4753" t="s">
        <v>64</v>
      </c>
      <c r="R4753" s="7">
        <v>0</v>
      </c>
      <c r="S4753" s="7">
        <f t="shared" si="666"/>
        <v>19.36</v>
      </c>
      <c r="T4753" s="8">
        <v>9.2927999999999997</v>
      </c>
      <c r="U4753" s="8" t="str">
        <f t="shared" si="672"/>
        <v>Low</v>
      </c>
      <c r="V4753" s="7">
        <v>2</v>
      </c>
      <c r="W4753" s="8">
        <v>19.36</v>
      </c>
      <c r="X4753" s="8">
        <f t="shared" si="673"/>
        <v>7247</v>
      </c>
      <c r="Y4753" s="9">
        <v>0.48</v>
      </c>
      <c r="Z4753" s="9" t="str">
        <f t="shared" si="674"/>
        <v>High</v>
      </c>
    </row>
    <row r="4754" spans="1:26" x14ac:dyDescent="0.3">
      <c r="A4754" t="s">
        <v>5485</v>
      </c>
      <c r="B4754" s="6">
        <v>44341</v>
      </c>
      <c r="C4754" s="6" t="str">
        <f t="shared" si="667"/>
        <v>2021</v>
      </c>
      <c r="D4754" s="6" t="str">
        <f t="shared" si="668"/>
        <v>May</v>
      </c>
      <c r="E4754" s="6" t="str">
        <f t="shared" si="669"/>
        <v>Q2</v>
      </c>
      <c r="F4754" s="6" t="str">
        <f t="shared" si="670"/>
        <v>Low</v>
      </c>
      <c r="G4754" s="6" t="str">
        <f t="shared" si="671"/>
        <v>Full Price</v>
      </c>
      <c r="H4754" s="6">
        <v>44346</v>
      </c>
      <c r="I4754" t="s">
        <v>3736</v>
      </c>
      <c r="J4754" t="s">
        <v>151</v>
      </c>
      <c r="K4754" t="s">
        <v>3245</v>
      </c>
      <c r="L4754" t="s">
        <v>40</v>
      </c>
      <c r="M4754" t="s">
        <v>31</v>
      </c>
      <c r="N4754" t="s">
        <v>49</v>
      </c>
      <c r="O4754" t="s">
        <v>62</v>
      </c>
      <c r="P4754" t="s">
        <v>406</v>
      </c>
      <c r="Q4754" t="s">
        <v>64</v>
      </c>
      <c r="R4754" s="7">
        <v>0</v>
      </c>
      <c r="S4754" s="7">
        <f t="shared" si="666"/>
        <v>1267.6500000000001</v>
      </c>
      <c r="T4754" s="8">
        <v>152.11799999999999</v>
      </c>
      <c r="U4754" s="8" t="str">
        <f t="shared" si="672"/>
        <v>Medium</v>
      </c>
      <c r="V4754" s="7">
        <v>9</v>
      </c>
      <c r="W4754" s="8">
        <v>1267.6500000000001</v>
      </c>
      <c r="X4754" s="8">
        <f t="shared" si="673"/>
        <v>327</v>
      </c>
      <c r="Y4754" s="9">
        <v>0.12</v>
      </c>
      <c r="Z4754" s="9" t="str">
        <f t="shared" si="674"/>
        <v>Low</v>
      </c>
    </row>
    <row r="4755" spans="1:26" x14ac:dyDescent="0.3">
      <c r="A4755" t="s">
        <v>5487</v>
      </c>
      <c r="B4755" s="6">
        <v>44342</v>
      </c>
      <c r="C4755" s="6" t="str">
        <f t="shared" si="667"/>
        <v>2021</v>
      </c>
      <c r="D4755" s="6" t="str">
        <f t="shared" si="668"/>
        <v>May</v>
      </c>
      <c r="E4755" s="6" t="str">
        <f t="shared" si="669"/>
        <v>Q2</v>
      </c>
      <c r="F4755" s="6" t="str">
        <f t="shared" si="670"/>
        <v>Low</v>
      </c>
      <c r="G4755" s="6" t="str">
        <f t="shared" si="671"/>
        <v>Discounted</v>
      </c>
      <c r="H4755" s="6">
        <v>44345</v>
      </c>
      <c r="I4755" t="s">
        <v>3018</v>
      </c>
      <c r="J4755" t="s">
        <v>778</v>
      </c>
      <c r="K4755" t="s">
        <v>1838</v>
      </c>
      <c r="L4755" t="s">
        <v>61</v>
      </c>
      <c r="M4755" t="s">
        <v>31</v>
      </c>
      <c r="N4755" t="s">
        <v>49</v>
      </c>
      <c r="O4755" t="s">
        <v>62</v>
      </c>
      <c r="P4755" t="s">
        <v>652</v>
      </c>
      <c r="Q4755" t="s">
        <v>227</v>
      </c>
      <c r="R4755" s="7">
        <v>0.2</v>
      </c>
      <c r="S4755" s="7">
        <f t="shared" si="666"/>
        <v>147.76320000000001</v>
      </c>
      <c r="T4755" s="8">
        <v>13.8528</v>
      </c>
      <c r="U4755" s="8" t="str">
        <f t="shared" si="672"/>
        <v>Low</v>
      </c>
      <c r="V4755" s="7">
        <v>6</v>
      </c>
      <c r="W4755" s="8">
        <v>184.70400000000001</v>
      </c>
      <c r="X4755" s="8">
        <f t="shared" si="673"/>
        <v>2735</v>
      </c>
      <c r="Y4755" s="9">
        <v>7.4999999999999997E-2</v>
      </c>
      <c r="Z4755" s="9" t="str">
        <f t="shared" si="674"/>
        <v>Low</v>
      </c>
    </row>
    <row r="4756" spans="1:26" x14ac:dyDescent="0.3">
      <c r="A4756" t="s">
        <v>5487</v>
      </c>
      <c r="B4756" s="6">
        <v>44342</v>
      </c>
      <c r="C4756" s="6" t="str">
        <f t="shared" si="667"/>
        <v>2021</v>
      </c>
      <c r="D4756" s="6" t="str">
        <f t="shared" si="668"/>
        <v>May</v>
      </c>
      <c r="E4756" s="6" t="str">
        <f t="shared" si="669"/>
        <v>Q2</v>
      </c>
      <c r="F4756" s="6" t="str">
        <f t="shared" si="670"/>
        <v>High</v>
      </c>
      <c r="G4756" s="6" t="str">
        <f t="shared" si="671"/>
        <v>Discounted</v>
      </c>
      <c r="H4756" s="6">
        <v>44345</v>
      </c>
      <c r="I4756" t="s">
        <v>3018</v>
      </c>
      <c r="J4756" t="s">
        <v>524</v>
      </c>
      <c r="K4756" t="s">
        <v>3008</v>
      </c>
      <c r="L4756" t="s">
        <v>61</v>
      </c>
      <c r="M4756" t="s">
        <v>91</v>
      </c>
      <c r="N4756" t="s">
        <v>110</v>
      </c>
      <c r="O4756" t="s">
        <v>62</v>
      </c>
      <c r="P4756" t="s">
        <v>652</v>
      </c>
      <c r="Q4756" t="s">
        <v>227</v>
      </c>
      <c r="R4756" s="7">
        <v>0.2</v>
      </c>
      <c r="S4756" s="7">
        <f t="shared" si="666"/>
        <v>38.335999999999999</v>
      </c>
      <c r="T4756" s="8">
        <v>11.98</v>
      </c>
      <c r="U4756" s="8" t="str">
        <f t="shared" si="672"/>
        <v>Low</v>
      </c>
      <c r="V4756" s="7">
        <v>2</v>
      </c>
      <c r="W4756" s="8">
        <v>47.92</v>
      </c>
      <c r="X4756" s="8">
        <f t="shared" si="673"/>
        <v>5244</v>
      </c>
      <c r="Y4756" s="9">
        <v>0.25</v>
      </c>
      <c r="Z4756" s="9" t="str">
        <f t="shared" si="674"/>
        <v>High</v>
      </c>
    </row>
    <row r="4757" spans="1:26" x14ac:dyDescent="0.3">
      <c r="A4757" t="s">
        <v>5488</v>
      </c>
      <c r="B4757" s="6">
        <v>44342</v>
      </c>
      <c r="C4757" s="6" t="str">
        <f t="shared" si="667"/>
        <v>2021</v>
      </c>
      <c r="D4757" s="6" t="str">
        <f t="shared" si="668"/>
        <v>May</v>
      </c>
      <c r="E4757" s="6" t="str">
        <f t="shared" si="669"/>
        <v>Q2</v>
      </c>
      <c r="F4757" s="6" t="str">
        <f t="shared" si="670"/>
        <v>Low</v>
      </c>
      <c r="G4757" s="6" t="str">
        <f t="shared" si="671"/>
        <v>Discounted</v>
      </c>
      <c r="H4757" s="6">
        <v>44342</v>
      </c>
      <c r="I4757" t="s">
        <v>654</v>
      </c>
      <c r="J4757" t="s">
        <v>472</v>
      </c>
      <c r="K4757" t="s">
        <v>2888</v>
      </c>
      <c r="L4757" t="s">
        <v>30</v>
      </c>
      <c r="M4757" t="s">
        <v>76</v>
      </c>
      <c r="N4757" t="s">
        <v>77</v>
      </c>
      <c r="O4757" t="s">
        <v>33</v>
      </c>
      <c r="P4757" t="s">
        <v>1115</v>
      </c>
      <c r="Q4757" t="s">
        <v>35</v>
      </c>
      <c r="R4757" s="7">
        <v>0.3</v>
      </c>
      <c r="S4757" s="7">
        <f t="shared" si="666"/>
        <v>271.90100000000001</v>
      </c>
      <c r="T4757" s="8">
        <v>-88.784000000000006</v>
      </c>
      <c r="U4757" s="8" t="str">
        <f t="shared" si="672"/>
        <v>Loss</v>
      </c>
      <c r="V4757" s="7">
        <v>5</v>
      </c>
      <c r="W4757" s="8">
        <v>388.43</v>
      </c>
      <c r="X4757" s="8">
        <f t="shared" si="673"/>
        <v>1500</v>
      </c>
      <c r="Y4757" s="9">
        <v>-0.22857142899999999</v>
      </c>
      <c r="Z4757" s="9" t="str">
        <f t="shared" si="674"/>
        <v>Low</v>
      </c>
    </row>
    <row r="4758" spans="1:26" x14ac:dyDescent="0.3">
      <c r="A4758" t="s">
        <v>5488</v>
      </c>
      <c r="B4758" s="6">
        <v>44342</v>
      </c>
      <c r="C4758" s="6" t="str">
        <f t="shared" si="667"/>
        <v>2021</v>
      </c>
      <c r="D4758" s="6" t="str">
        <f t="shared" si="668"/>
        <v>May</v>
      </c>
      <c r="E4758" s="6" t="str">
        <f t="shared" si="669"/>
        <v>Q2</v>
      </c>
      <c r="F4758" s="6" t="str">
        <f t="shared" si="670"/>
        <v>High</v>
      </c>
      <c r="G4758" s="6" t="str">
        <f t="shared" si="671"/>
        <v>Discounted</v>
      </c>
      <c r="H4758" s="6">
        <v>44342</v>
      </c>
      <c r="I4758" t="s">
        <v>654</v>
      </c>
      <c r="J4758" t="s">
        <v>1760</v>
      </c>
      <c r="K4758" t="s">
        <v>3954</v>
      </c>
      <c r="L4758" t="s">
        <v>30</v>
      </c>
      <c r="M4758" t="s">
        <v>31</v>
      </c>
      <c r="N4758" t="s">
        <v>32</v>
      </c>
      <c r="O4758" t="s">
        <v>33</v>
      </c>
      <c r="P4758" t="s">
        <v>1115</v>
      </c>
      <c r="Q4758" t="s">
        <v>35</v>
      </c>
      <c r="R4758" s="7">
        <v>0.2</v>
      </c>
      <c r="S4758" s="7">
        <f t="shared" si="666"/>
        <v>11.4816</v>
      </c>
      <c r="T4758" s="8">
        <v>5.2026000000000003</v>
      </c>
      <c r="U4758" s="8" t="str">
        <f t="shared" si="672"/>
        <v>Low</v>
      </c>
      <c r="V4758" s="7">
        <v>3</v>
      </c>
      <c r="W4758" s="8">
        <v>14.352</v>
      </c>
      <c r="X4758" s="8">
        <f t="shared" si="673"/>
        <v>7912</v>
      </c>
      <c r="Y4758" s="9">
        <v>0.36249999999999999</v>
      </c>
      <c r="Z4758" s="9" t="str">
        <f t="shared" si="674"/>
        <v>High</v>
      </c>
    </row>
    <row r="4759" spans="1:26" x14ac:dyDescent="0.3">
      <c r="A4759" t="s">
        <v>5488</v>
      </c>
      <c r="B4759" s="6">
        <v>44342</v>
      </c>
      <c r="C4759" s="6" t="str">
        <f t="shared" si="667"/>
        <v>2021</v>
      </c>
      <c r="D4759" s="6" t="str">
        <f t="shared" si="668"/>
        <v>May</v>
      </c>
      <c r="E4759" s="6" t="str">
        <f t="shared" si="669"/>
        <v>Q2</v>
      </c>
      <c r="F4759" s="6" t="str">
        <f t="shared" si="670"/>
        <v>High</v>
      </c>
      <c r="G4759" s="6" t="str">
        <f t="shared" si="671"/>
        <v>Discounted</v>
      </c>
      <c r="H4759" s="6">
        <v>44342</v>
      </c>
      <c r="I4759" t="s">
        <v>654</v>
      </c>
      <c r="J4759" t="s">
        <v>67</v>
      </c>
      <c r="K4759" t="s">
        <v>4074</v>
      </c>
      <c r="L4759" t="s">
        <v>30</v>
      </c>
      <c r="M4759" t="s">
        <v>31</v>
      </c>
      <c r="N4759" t="s">
        <v>32</v>
      </c>
      <c r="O4759" t="s">
        <v>33</v>
      </c>
      <c r="P4759" t="s">
        <v>1115</v>
      </c>
      <c r="Q4759" t="s">
        <v>35</v>
      </c>
      <c r="R4759" s="7">
        <v>0.2</v>
      </c>
      <c r="S4759" s="7">
        <f t="shared" si="666"/>
        <v>8.2943999999999996</v>
      </c>
      <c r="T4759" s="8">
        <v>3.6288</v>
      </c>
      <c r="U4759" s="8" t="str">
        <f t="shared" si="672"/>
        <v>Low</v>
      </c>
      <c r="V4759" s="7">
        <v>2</v>
      </c>
      <c r="W4759" s="8">
        <v>10.368</v>
      </c>
      <c r="X4759" s="8">
        <f t="shared" si="673"/>
        <v>8557</v>
      </c>
      <c r="Y4759" s="9">
        <v>0.35</v>
      </c>
      <c r="Z4759" s="9" t="str">
        <f t="shared" si="674"/>
        <v>High</v>
      </c>
    </row>
    <row r="4760" spans="1:26" x14ac:dyDescent="0.3">
      <c r="A4760" t="s">
        <v>5488</v>
      </c>
      <c r="B4760" s="6">
        <v>44342</v>
      </c>
      <c r="C4760" s="6" t="str">
        <f t="shared" si="667"/>
        <v>2021</v>
      </c>
      <c r="D4760" s="6" t="str">
        <f t="shared" si="668"/>
        <v>May</v>
      </c>
      <c r="E4760" s="6" t="str">
        <f t="shared" si="669"/>
        <v>Q2</v>
      </c>
      <c r="F4760" s="6" t="str">
        <f t="shared" si="670"/>
        <v>Low</v>
      </c>
      <c r="G4760" s="6" t="str">
        <f t="shared" si="671"/>
        <v>Discounted</v>
      </c>
      <c r="H4760" s="6">
        <v>44342</v>
      </c>
      <c r="I4760" t="s">
        <v>654</v>
      </c>
      <c r="J4760" t="s">
        <v>161</v>
      </c>
      <c r="K4760" t="s">
        <v>5489</v>
      </c>
      <c r="L4760" t="s">
        <v>30</v>
      </c>
      <c r="M4760" t="s">
        <v>91</v>
      </c>
      <c r="N4760" t="s">
        <v>110</v>
      </c>
      <c r="O4760" t="s">
        <v>33</v>
      </c>
      <c r="P4760" t="s">
        <v>1115</v>
      </c>
      <c r="Q4760" t="s">
        <v>35</v>
      </c>
      <c r="R4760" s="7">
        <v>0.2</v>
      </c>
      <c r="S4760" s="7">
        <f t="shared" si="666"/>
        <v>51.193599999999996</v>
      </c>
      <c r="T4760" s="8">
        <v>-7.1990999999999996</v>
      </c>
      <c r="U4760" s="8" t="str">
        <f t="shared" si="672"/>
        <v>Loss</v>
      </c>
      <c r="V4760" s="7">
        <v>1</v>
      </c>
      <c r="W4760" s="8">
        <v>63.991999999999997</v>
      </c>
      <c r="X4760" s="8">
        <f t="shared" si="673"/>
        <v>4651</v>
      </c>
      <c r="Y4760" s="9">
        <v>-0.1125</v>
      </c>
      <c r="Z4760" s="9" t="str">
        <f t="shared" si="674"/>
        <v>Low</v>
      </c>
    </row>
    <row r="4761" spans="1:26" x14ac:dyDescent="0.3">
      <c r="A4761" t="s">
        <v>5490</v>
      </c>
      <c r="B4761" s="6">
        <v>44342</v>
      </c>
      <c r="C4761" s="6" t="str">
        <f t="shared" si="667"/>
        <v>2021</v>
      </c>
      <c r="D4761" s="6" t="str">
        <f t="shared" si="668"/>
        <v>May</v>
      </c>
      <c r="E4761" s="6" t="str">
        <f t="shared" si="669"/>
        <v>Q2</v>
      </c>
      <c r="F4761" s="6" t="str">
        <f t="shared" si="670"/>
        <v>Low</v>
      </c>
      <c r="G4761" s="6" t="str">
        <f t="shared" si="671"/>
        <v>Discounted</v>
      </c>
      <c r="H4761" s="6">
        <v>44348</v>
      </c>
      <c r="I4761" t="s">
        <v>2668</v>
      </c>
      <c r="J4761" t="s">
        <v>214</v>
      </c>
      <c r="K4761" t="s">
        <v>4411</v>
      </c>
      <c r="L4761" t="s">
        <v>61</v>
      </c>
      <c r="M4761" t="s">
        <v>31</v>
      </c>
      <c r="N4761" t="s">
        <v>174</v>
      </c>
      <c r="O4761" t="s">
        <v>54</v>
      </c>
      <c r="P4761" t="s">
        <v>55</v>
      </c>
      <c r="Q4761" t="s">
        <v>56</v>
      </c>
      <c r="R4761" s="7">
        <v>0.2</v>
      </c>
      <c r="S4761" s="7">
        <f t="shared" si="666"/>
        <v>27.878399999999999</v>
      </c>
      <c r="T4761" s="8">
        <v>6.5339999999999998</v>
      </c>
      <c r="U4761" s="8" t="str">
        <f t="shared" si="672"/>
        <v>Low</v>
      </c>
      <c r="V4761" s="7">
        <v>2</v>
      </c>
      <c r="W4761" s="8">
        <v>34.847999999999999</v>
      </c>
      <c r="X4761" s="8">
        <f t="shared" si="673"/>
        <v>5958</v>
      </c>
      <c r="Y4761" s="9">
        <v>0.1875</v>
      </c>
      <c r="Z4761" s="9" t="str">
        <f t="shared" si="674"/>
        <v>Low</v>
      </c>
    </row>
    <row r="4762" spans="1:26" x14ac:dyDescent="0.3">
      <c r="A4762" t="s">
        <v>5490</v>
      </c>
      <c r="B4762" s="6">
        <v>44342</v>
      </c>
      <c r="C4762" s="6" t="str">
        <f t="shared" si="667"/>
        <v>2021</v>
      </c>
      <c r="D4762" s="6" t="str">
        <f t="shared" si="668"/>
        <v>May</v>
      </c>
      <c r="E4762" s="6" t="str">
        <f t="shared" si="669"/>
        <v>Q2</v>
      </c>
      <c r="F4762" s="6" t="str">
        <f t="shared" si="670"/>
        <v>Low</v>
      </c>
      <c r="G4762" s="6" t="str">
        <f t="shared" si="671"/>
        <v>Discounted</v>
      </c>
      <c r="H4762" s="6">
        <v>44348</v>
      </c>
      <c r="I4762" t="s">
        <v>2668</v>
      </c>
      <c r="J4762" t="s">
        <v>89</v>
      </c>
      <c r="K4762" t="s">
        <v>1435</v>
      </c>
      <c r="L4762" t="s">
        <v>61</v>
      </c>
      <c r="M4762" t="s">
        <v>31</v>
      </c>
      <c r="N4762" t="s">
        <v>53</v>
      </c>
      <c r="O4762" t="s">
        <v>54</v>
      </c>
      <c r="P4762" t="s">
        <v>55</v>
      </c>
      <c r="Q4762" t="s">
        <v>56</v>
      </c>
      <c r="R4762" s="7">
        <v>0.2</v>
      </c>
      <c r="S4762" s="7">
        <f t="shared" si="666"/>
        <v>1.2032</v>
      </c>
      <c r="T4762" s="8">
        <v>0.16919999999999999</v>
      </c>
      <c r="U4762" s="8" t="str">
        <f t="shared" si="672"/>
        <v>Low</v>
      </c>
      <c r="V4762" s="7">
        <v>1</v>
      </c>
      <c r="W4762" s="8">
        <v>1.504</v>
      </c>
      <c r="X4762" s="8">
        <f t="shared" si="673"/>
        <v>9957</v>
      </c>
      <c r="Y4762" s="9">
        <v>0.1125</v>
      </c>
      <c r="Z4762" s="9" t="str">
        <f t="shared" si="674"/>
        <v>Low</v>
      </c>
    </row>
    <row r="4763" spans="1:26" x14ac:dyDescent="0.3">
      <c r="A4763" t="s">
        <v>5491</v>
      </c>
      <c r="B4763" s="6">
        <v>44342</v>
      </c>
      <c r="C4763" s="6" t="str">
        <f t="shared" si="667"/>
        <v>2021</v>
      </c>
      <c r="D4763" s="6" t="str">
        <f t="shared" si="668"/>
        <v>May</v>
      </c>
      <c r="E4763" s="6" t="str">
        <f t="shared" si="669"/>
        <v>Q2</v>
      </c>
      <c r="F4763" s="6" t="str">
        <f t="shared" si="670"/>
        <v>Low</v>
      </c>
      <c r="G4763" s="6" t="str">
        <f t="shared" si="671"/>
        <v>Discounted</v>
      </c>
      <c r="H4763" s="6">
        <v>44347</v>
      </c>
      <c r="I4763" t="s">
        <v>906</v>
      </c>
      <c r="J4763" t="s">
        <v>74</v>
      </c>
      <c r="K4763" t="s">
        <v>3167</v>
      </c>
      <c r="L4763" t="s">
        <v>30</v>
      </c>
      <c r="M4763" t="s">
        <v>76</v>
      </c>
      <c r="N4763" t="s">
        <v>77</v>
      </c>
      <c r="O4763" t="s">
        <v>69</v>
      </c>
      <c r="P4763" t="s">
        <v>4765</v>
      </c>
      <c r="Q4763" t="s">
        <v>71</v>
      </c>
      <c r="R4763" s="7">
        <v>0.2</v>
      </c>
      <c r="S4763" s="7">
        <f t="shared" si="666"/>
        <v>387.76319999999998</v>
      </c>
      <c r="T4763" s="8">
        <v>-84.8232</v>
      </c>
      <c r="U4763" s="8" t="str">
        <f t="shared" si="672"/>
        <v>Loss</v>
      </c>
      <c r="V4763" s="7">
        <v>6</v>
      </c>
      <c r="W4763" s="8">
        <v>484.70400000000001</v>
      </c>
      <c r="X4763" s="8">
        <f t="shared" si="673"/>
        <v>1198</v>
      </c>
      <c r="Y4763" s="9">
        <v>-0.17499999999999999</v>
      </c>
      <c r="Z4763" s="9" t="str">
        <f t="shared" si="674"/>
        <v>Low</v>
      </c>
    </row>
    <row r="4764" spans="1:26" x14ac:dyDescent="0.3">
      <c r="A4764" t="s">
        <v>5491</v>
      </c>
      <c r="B4764" s="6">
        <v>44342</v>
      </c>
      <c r="C4764" s="6" t="str">
        <f t="shared" si="667"/>
        <v>2021</v>
      </c>
      <c r="D4764" s="6" t="str">
        <f t="shared" si="668"/>
        <v>May</v>
      </c>
      <c r="E4764" s="6" t="str">
        <f t="shared" si="669"/>
        <v>Q2</v>
      </c>
      <c r="F4764" s="6" t="str">
        <f t="shared" si="670"/>
        <v>Low</v>
      </c>
      <c r="G4764" s="6" t="str">
        <f t="shared" si="671"/>
        <v>Full Price</v>
      </c>
      <c r="H4764" s="6">
        <v>44347</v>
      </c>
      <c r="I4764" t="s">
        <v>906</v>
      </c>
      <c r="J4764" t="s">
        <v>84</v>
      </c>
      <c r="K4764" t="s">
        <v>235</v>
      </c>
      <c r="L4764" t="s">
        <v>30</v>
      </c>
      <c r="M4764" t="s">
        <v>31</v>
      </c>
      <c r="N4764" t="s">
        <v>86</v>
      </c>
      <c r="O4764" t="s">
        <v>69</v>
      </c>
      <c r="P4764" t="s">
        <v>4765</v>
      </c>
      <c r="Q4764" t="s">
        <v>71</v>
      </c>
      <c r="R4764" s="7">
        <v>0</v>
      </c>
      <c r="S4764" s="7">
        <f t="shared" si="666"/>
        <v>5.94</v>
      </c>
      <c r="T4764" s="8">
        <v>0</v>
      </c>
      <c r="U4764" s="8" t="str">
        <f t="shared" si="672"/>
        <v>Low</v>
      </c>
      <c r="V4764" s="7">
        <v>3</v>
      </c>
      <c r="W4764" s="8">
        <v>5.94</v>
      </c>
      <c r="X4764" s="8">
        <f t="shared" si="673"/>
        <v>9319</v>
      </c>
      <c r="Y4764" s="9">
        <v>0</v>
      </c>
      <c r="Z4764" s="9" t="str">
        <f t="shared" si="674"/>
        <v>Low</v>
      </c>
    </row>
    <row r="4765" spans="1:26" x14ac:dyDescent="0.3">
      <c r="A4765" t="s">
        <v>5491</v>
      </c>
      <c r="B4765" s="6">
        <v>44342</v>
      </c>
      <c r="C4765" s="6" t="str">
        <f t="shared" si="667"/>
        <v>2021</v>
      </c>
      <c r="D4765" s="6" t="str">
        <f t="shared" si="668"/>
        <v>May</v>
      </c>
      <c r="E4765" s="6" t="str">
        <f t="shared" si="669"/>
        <v>Q2</v>
      </c>
      <c r="F4765" s="6" t="str">
        <f t="shared" si="670"/>
        <v>High</v>
      </c>
      <c r="G4765" s="6" t="str">
        <f t="shared" si="671"/>
        <v>Full Price</v>
      </c>
      <c r="H4765" s="6">
        <v>44347</v>
      </c>
      <c r="I4765" t="s">
        <v>906</v>
      </c>
      <c r="J4765" t="s">
        <v>67</v>
      </c>
      <c r="K4765" t="s">
        <v>4436</v>
      </c>
      <c r="L4765" t="s">
        <v>30</v>
      </c>
      <c r="M4765" t="s">
        <v>31</v>
      </c>
      <c r="N4765" t="s">
        <v>32</v>
      </c>
      <c r="O4765" t="s">
        <v>69</v>
      </c>
      <c r="P4765" t="s">
        <v>4765</v>
      </c>
      <c r="Q4765" t="s">
        <v>71</v>
      </c>
      <c r="R4765" s="7">
        <v>0</v>
      </c>
      <c r="S4765" s="7">
        <f t="shared" si="666"/>
        <v>45.36</v>
      </c>
      <c r="T4765" s="8">
        <v>21.7728</v>
      </c>
      <c r="U4765" s="8" t="str">
        <f t="shared" si="672"/>
        <v>Low</v>
      </c>
      <c r="V4765" s="7">
        <v>7</v>
      </c>
      <c r="W4765" s="8">
        <v>45.36</v>
      </c>
      <c r="X4765" s="8">
        <f t="shared" si="673"/>
        <v>5357</v>
      </c>
      <c r="Y4765" s="9">
        <v>0.48</v>
      </c>
      <c r="Z4765" s="9" t="str">
        <f t="shared" si="674"/>
        <v>High</v>
      </c>
    </row>
    <row r="4766" spans="1:26" x14ac:dyDescent="0.3">
      <c r="A4766" t="s">
        <v>5491</v>
      </c>
      <c r="B4766" s="6">
        <v>44342</v>
      </c>
      <c r="C4766" s="6" t="str">
        <f t="shared" si="667"/>
        <v>2021</v>
      </c>
      <c r="D4766" s="6" t="str">
        <f t="shared" si="668"/>
        <v>May</v>
      </c>
      <c r="E4766" s="6" t="str">
        <f t="shared" si="669"/>
        <v>Q2</v>
      </c>
      <c r="F4766" s="6" t="str">
        <f t="shared" si="670"/>
        <v>High</v>
      </c>
      <c r="G4766" s="6" t="str">
        <f t="shared" si="671"/>
        <v>Discounted</v>
      </c>
      <c r="H4766" s="6">
        <v>44347</v>
      </c>
      <c r="I4766" t="s">
        <v>906</v>
      </c>
      <c r="J4766" t="s">
        <v>151</v>
      </c>
      <c r="K4766" t="s">
        <v>4006</v>
      </c>
      <c r="L4766" t="s">
        <v>30</v>
      </c>
      <c r="M4766" t="s">
        <v>91</v>
      </c>
      <c r="N4766" t="s">
        <v>534</v>
      </c>
      <c r="O4766" t="s">
        <v>69</v>
      </c>
      <c r="P4766" t="s">
        <v>4765</v>
      </c>
      <c r="Q4766" t="s">
        <v>71</v>
      </c>
      <c r="R4766" s="7">
        <v>0.2</v>
      </c>
      <c r="S4766" s="7">
        <f t="shared" si="666"/>
        <v>297.58080000000001</v>
      </c>
      <c r="T4766" s="8">
        <v>116.24250000000001</v>
      </c>
      <c r="U4766" s="8" t="str">
        <f t="shared" si="672"/>
        <v>Medium</v>
      </c>
      <c r="V4766" s="7">
        <v>3</v>
      </c>
      <c r="W4766" s="8">
        <v>371.976</v>
      </c>
      <c r="X4766" s="8">
        <f t="shared" si="673"/>
        <v>1561</v>
      </c>
      <c r="Y4766" s="9">
        <v>0.3125</v>
      </c>
      <c r="Z4766" s="9" t="str">
        <f t="shared" si="674"/>
        <v>High</v>
      </c>
    </row>
    <row r="4767" spans="1:26" x14ac:dyDescent="0.3">
      <c r="A4767" t="s">
        <v>5491</v>
      </c>
      <c r="B4767" s="6">
        <v>44342</v>
      </c>
      <c r="C4767" s="6" t="str">
        <f t="shared" si="667"/>
        <v>2021</v>
      </c>
      <c r="D4767" s="6" t="str">
        <f t="shared" si="668"/>
        <v>May</v>
      </c>
      <c r="E4767" s="6" t="str">
        <f t="shared" si="669"/>
        <v>Q2</v>
      </c>
      <c r="F4767" s="6" t="str">
        <f t="shared" si="670"/>
        <v>Low</v>
      </c>
      <c r="G4767" s="6" t="str">
        <f t="shared" si="671"/>
        <v>Discounted</v>
      </c>
      <c r="H4767" s="6">
        <v>44347</v>
      </c>
      <c r="I4767" t="s">
        <v>906</v>
      </c>
      <c r="J4767" t="s">
        <v>598</v>
      </c>
      <c r="K4767" t="s">
        <v>1594</v>
      </c>
      <c r="L4767" t="s">
        <v>30</v>
      </c>
      <c r="M4767" t="s">
        <v>91</v>
      </c>
      <c r="N4767" t="s">
        <v>92</v>
      </c>
      <c r="O4767" t="s">
        <v>69</v>
      </c>
      <c r="P4767" t="s">
        <v>4765</v>
      </c>
      <c r="Q4767" t="s">
        <v>71</v>
      </c>
      <c r="R4767" s="7">
        <v>0.2</v>
      </c>
      <c r="S4767" s="7">
        <f t="shared" si="666"/>
        <v>168.93440000000001</v>
      </c>
      <c r="T4767" s="8">
        <v>23.756399999999999</v>
      </c>
      <c r="U4767" s="8" t="str">
        <f t="shared" si="672"/>
        <v>Low</v>
      </c>
      <c r="V4767" s="7">
        <v>4</v>
      </c>
      <c r="W4767" s="8">
        <v>211.16800000000001</v>
      </c>
      <c r="X4767" s="8">
        <f t="shared" si="673"/>
        <v>2479</v>
      </c>
      <c r="Y4767" s="9">
        <v>0.1125</v>
      </c>
      <c r="Z4767" s="9" t="str">
        <f t="shared" si="674"/>
        <v>Low</v>
      </c>
    </row>
    <row r="4768" spans="1:26" x14ac:dyDescent="0.3">
      <c r="A4768" t="s">
        <v>5492</v>
      </c>
      <c r="B4768" s="6">
        <v>44342</v>
      </c>
      <c r="C4768" s="6" t="str">
        <f t="shared" si="667"/>
        <v>2021</v>
      </c>
      <c r="D4768" s="6" t="str">
        <f t="shared" si="668"/>
        <v>May</v>
      </c>
      <c r="E4768" s="6" t="str">
        <f t="shared" si="669"/>
        <v>Q2</v>
      </c>
      <c r="F4768" s="6" t="str">
        <f t="shared" si="670"/>
        <v>High</v>
      </c>
      <c r="G4768" s="6" t="str">
        <f t="shared" si="671"/>
        <v>Full Price</v>
      </c>
      <c r="H4768" s="6">
        <v>44346</v>
      </c>
      <c r="I4768" t="s">
        <v>5375</v>
      </c>
      <c r="J4768" t="s">
        <v>1661</v>
      </c>
      <c r="K4768" t="s">
        <v>1821</v>
      </c>
      <c r="L4768" t="s">
        <v>30</v>
      </c>
      <c r="M4768" t="s">
        <v>76</v>
      </c>
      <c r="N4768" t="s">
        <v>99</v>
      </c>
      <c r="O4768" t="s">
        <v>33</v>
      </c>
      <c r="P4768" t="s">
        <v>1132</v>
      </c>
      <c r="Q4768" t="s">
        <v>287</v>
      </c>
      <c r="R4768" s="7">
        <v>0</v>
      </c>
      <c r="S4768" s="7">
        <f t="shared" si="666"/>
        <v>26.94</v>
      </c>
      <c r="T4768" s="8">
        <v>11.3148</v>
      </c>
      <c r="U4768" s="8" t="str">
        <f t="shared" si="672"/>
        <v>Low</v>
      </c>
      <c r="V4768" s="7">
        <v>3</v>
      </c>
      <c r="W4768" s="8">
        <v>26.94</v>
      </c>
      <c r="X4768" s="8">
        <f t="shared" si="673"/>
        <v>6505</v>
      </c>
      <c r="Y4768" s="9">
        <v>0.42</v>
      </c>
      <c r="Z4768" s="9" t="str">
        <f t="shared" si="674"/>
        <v>High</v>
      </c>
    </row>
    <row r="4769" spans="1:26" x14ac:dyDescent="0.3">
      <c r="A4769" t="s">
        <v>5493</v>
      </c>
      <c r="B4769" s="6">
        <v>44342</v>
      </c>
      <c r="C4769" s="6" t="str">
        <f t="shared" si="667"/>
        <v>2021</v>
      </c>
      <c r="D4769" s="6" t="str">
        <f t="shared" si="668"/>
        <v>May</v>
      </c>
      <c r="E4769" s="6" t="str">
        <f t="shared" si="669"/>
        <v>Q2</v>
      </c>
      <c r="F4769" s="6" t="str">
        <f t="shared" si="670"/>
        <v>High</v>
      </c>
      <c r="G4769" s="6" t="str">
        <f t="shared" si="671"/>
        <v>Full Price</v>
      </c>
      <c r="H4769" s="6">
        <v>44348</v>
      </c>
      <c r="I4769" t="s">
        <v>1437</v>
      </c>
      <c r="J4769" t="s">
        <v>89</v>
      </c>
      <c r="K4769" t="s">
        <v>1592</v>
      </c>
      <c r="L4769" t="s">
        <v>30</v>
      </c>
      <c r="M4769" t="s">
        <v>76</v>
      </c>
      <c r="N4769" t="s">
        <v>99</v>
      </c>
      <c r="O4769" t="s">
        <v>54</v>
      </c>
      <c r="P4769" t="s">
        <v>299</v>
      </c>
      <c r="Q4769" t="s">
        <v>3710</v>
      </c>
      <c r="R4769" s="7">
        <v>0</v>
      </c>
      <c r="S4769" s="7">
        <f t="shared" si="666"/>
        <v>41.37</v>
      </c>
      <c r="T4769" s="8">
        <v>17.375399999999999</v>
      </c>
      <c r="U4769" s="8" t="str">
        <f t="shared" si="672"/>
        <v>Low</v>
      </c>
      <c r="V4769" s="7">
        <v>3</v>
      </c>
      <c r="W4769" s="8">
        <v>41.37</v>
      </c>
      <c r="X4769" s="8">
        <f t="shared" si="673"/>
        <v>5562</v>
      </c>
      <c r="Y4769" s="9">
        <v>0.42</v>
      </c>
      <c r="Z4769" s="9" t="str">
        <f t="shared" si="674"/>
        <v>High</v>
      </c>
    </row>
    <row r="4770" spans="1:26" x14ac:dyDescent="0.3">
      <c r="A4770" t="s">
        <v>5493</v>
      </c>
      <c r="B4770" s="6">
        <v>44342</v>
      </c>
      <c r="C4770" s="6" t="str">
        <f t="shared" si="667"/>
        <v>2021</v>
      </c>
      <c r="D4770" s="6" t="str">
        <f t="shared" si="668"/>
        <v>May</v>
      </c>
      <c r="E4770" s="6" t="str">
        <f t="shared" si="669"/>
        <v>Q2</v>
      </c>
      <c r="F4770" s="6" t="str">
        <f t="shared" si="670"/>
        <v>High</v>
      </c>
      <c r="G4770" s="6" t="str">
        <f t="shared" si="671"/>
        <v>Full Price</v>
      </c>
      <c r="H4770" s="6">
        <v>44348</v>
      </c>
      <c r="I4770" t="s">
        <v>1437</v>
      </c>
      <c r="J4770" t="s">
        <v>256</v>
      </c>
      <c r="K4770" t="s">
        <v>341</v>
      </c>
      <c r="L4770" t="s">
        <v>30</v>
      </c>
      <c r="M4770" t="s">
        <v>31</v>
      </c>
      <c r="N4770" t="s">
        <v>41</v>
      </c>
      <c r="O4770" t="s">
        <v>54</v>
      </c>
      <c r="P4770" t="s">
        <v>299</v>
      </c>
      <c r="Q4770" t="s">
        <v>3710</v>
      </c>
      <c r="R4770" s="7">
        <v>0</v>
      </c>
      <c r="S4770" s="7">
        <f t="shared" si="666"/>
        <v>9.64</v>
      </c>
      <c r="T4770" s="8">
        <v>4.4344000000000001</v>
      </c>
      <c r="U4770" s="8" t="str">
        <f t="shared" si="672"/>
        <v>Low</v>
      </c>
      <c r="V4770" s="7">
        <v>2</v>
      </c>
      <c r="W4770" s="8">
        <v>9.64</v>
      </c>
      <c r="X4770" s="8">
        <f t="shared" si="673"/>
        <v>8694</v>
      </c>
      <c r="Y4770" s="9">
        <v>0.46</v>
      </c>
      <c r="Z4770" s="9" t="str">
        <f t="shared" si="674"/>
        <v>High</v>
      </c>
    </row>
    <row r="4771" spans="1:26" x14ac:dyDescent="0.3">
      <c r="A4771" t="s">
        <v>5493</v>
      </c>
      <c r="B4771" s="6">
        <v>44342</v>
      </c>
      <c r="C4771" s="6" t="str">
        <f t="shared" si="667"/>
        <v>2021</v>
      </c>
      <c r="D4771" s="6" t="str">
        <f t="shared" si="668"/>
        <v>May</v>
      </c>
      <c r="E4771" s="6" t="str">
        <f t="shared" si="669"/>
        <v>Q2</v>
      </c>
      <c r="F4771" s="6" t="str">
        <f t="shared" si="670"/>
        <v>High</v>
      </c>
      <c r="G4771" s="6" t="str">
        <f t="shared" si="671"/>
        <v>Full Price</v>
      </c>
      <c r="H4771" s="6">
        <v>44348</v>
      </c>
      <c r="I4771" t="s">
        <v>1437</v>
      </c>
      <c r="J4771" t="s">
        <v>89</v>
      </c>
      <c r="K4771" t="s">
        <v>1093</v>
      </c>
      <c r="L4771" t="s">
        <v>30</v>
      </c>
      <c r="M4771" t="s">
        <v>31</v>
      </c>
      <c r="N4771" t="s">
        <v>32</v>
      </c>
      <c r="O4771" t="s">
        <v>54</v>
      </c>
      <c r="P4771" t="s">
        <v>299</v>
      </c>
      <c r="Q4771" t="s">
        <v>3710</v>
      </c>
      <c r="R4771" s="7">
        <v>0</v>
      </c>
      <c r="S4771" s="7">
        <f t="shared" si="666"/>
        <v>19.440000000000001</v>
      </c>
      <c r="T4771" s="8">
        <v>9.3312000000000008</v>
      </c>
      <c r="U4771" s="8" t="str">
        <f t="shared" si="672"/>
        <v>Low</v>
      </c>
      <c r="V4771" s="7">
        <v>3</v>
      </c>
      <c r="W4771" s="8">
        <v>19.440000000000001</v>
      </c>
      <c r="X4771" s="8">
        <f t="shared" si="673"/>
        <v>7206</v>
      </c>
      <c r="Y4771" s="9">
        <v>0.48</v>
      </c>
      <c r="Z4771" s="9" t="str">
        <f t="shared" si="674"/>
        <v>High</v>
      </c>
    </row>
    <row r="4772" spans="1:26" x14ac:dyDescent="0.3">
      <c r="A4772" t="s">
        <v>5493</v>
      </c>
      <c r="B4772" s="6">
        <v>44342</v>
      </c>
      <c r="C4772" s="6" t="str">
        <f t="shared" si="667"/>
        <v>2021</v>
      </c>
      <c r="D4772" s="6" t="str">
        <f t="shared" si="668"/>
        <v>May</v>
      </c>
      <c r="E4772" s="6" t="str">
        <f t="shared" si="669"/>
        <v>Q2</v>
      </c>
      <c r="F4772" s="6" t="str">
        <f t="shared" si="670"/>
        <v>High</v>
      </c>
      <c r="G4772" s="6" t="str">
        <f t="shared" si="671"/>
        <v>Full Price</v>
      </c>
      <c r="H4772" s="6">
        <v>44348</v>
      </c>
      <c r="I4772" t="s">
        <v>1437</v>
      </c>
      <c r="J4772" t="s">
        <v>89</v>
      </c>
      <c r="K4772" t="s">
        <v>5494</v>
      </c>
      <c r="L4772" t="s">
        <v>30</v>
      </c>
      <c r="M4772" t="s">
        <v>31</v>
      </c>
      <c r="N4772" t="s">
        <v>32</v>
      </c>
      <c r="O4772" t="s">
        <v>54</v>
      </c>
      <c r="P4772" t="s">
        <v>299</v>
      </c>
      <c r="Q4772" t="s">
        <v>3710</v>
      </c>
      <c r="R4772" s="7">
        <v>0</v>
      </c>
      <c r="S4772" s="7">
        <f t="shared" si="666"/>
        <v>12.7</v>
      </c>
      <c r="T4772" s="8">
        <v>5.8419999999999996</v>
      </c>
      <c r="U4772" s="8" t="str">
        <f t="shared" si="672"/>
        <v>Low</v>
      </c>
      <c r="V4772" s="7">
        <v>2</v>
      </c>
      <c r="W4772" s="8">
        <v>12.7</v>
      </c>
      <c r="X4772" s="8">
        <f t="shared" si="673"/>
        <v>8188</v>
      </c>
      <c r="Y4772" s="9">
        <v>0.46</v>
      </c>
      <c r="Z4772" s="9" t="str">
        <f t="shared" si="674"/>
        <v>High</v>
      </c>
    </row>
    <row r="4773" spans="1:26" x14ac:dyDescent="0.3">
      <c r="A4773" t="s">
        <v>5495</v>
      </c>
      <c r="B4773" s="6">
        <v>44343</v>
      </c>
      <c r="C4773" s="6" t="str">
        <f t="shared" si="667"/>
        <v>2021</v>
      </c>
      <c r="D4773" s="6" t="str">
        <f t="shared" si="668"/>
        <v>May</v>
      </c>
      <c r="E4773" s="6" t="str">
        <f t="shared" si="669"/>
        <v>Q2</v>
      </c>
      <c r="F4773" s="6" t="str">
        <f t="shared" si="670"/>
        <v>Low</v>
      </c>
      <c r="G4773" s="6" t="str">
        <f t="shared" si="671"/>
        <v>Discounted</v>
      </c>
      <c r="H4773" s="6">
        <v>44347</v>
      </c>
      <c r="I4773" t="s">
        <v>1475</v>
      </c>
      <c r="J4773" t="s">
        <v>93</v>
      </c>
      <c r="K4773" t="s">
        <v>969</v>
      </c>
      <c r="L4773" t="s">
        <v>30</v>
      </c>
      <c r="M4773" t="s">
        <v>76</v>
      </c>
      <c r="N4773" t="s">
        <v>99</v>
      </c>
      <c r="O4773" t="s">
        <v>33</v>
      </c>
      <c r="P4773" t="s">
        <v>368</v>
      </c>
      <c r="Q4773" t="s">
        <v>43</v>
      </c>
      <c r="R4773" s="7">
        <v>0.6</v>
      </c>
      <c r="S4773" s="7">
        <f t="shared" si="666"/>
        <v>2.2336</v>
      </c>
      <c r="T4773" s="8">
        <v>-1.6752</v>
      </c>
      <c r="U4773" s="8" t="str">
        <f t="shared" si="672"/>
        <v>Loss</v>
      </c>
      <c r="V4773" s="7">
        <v>2</v>
      </c>
      <c r="W4773" s="8">
        <v>5.5839999999999996</v>
      </c>
      <c r="X4773" s="8">
        <f t="shared" si="673"/>
        <v>9384</v>
      </c>
      <c r="Y4773" s="9">
        <v>-0.3</v>
      </c>
      <c r="Z4773" s="9" t="str">
        <f t="shared" si="674"/>
        <v>Low</v>
      </c>
    </row>
    <row r="4774" spans="1:26" x14ac:dyDescent="0.3">
      <c r="A4774" t="s">
        <v>5495</v>
      </c>
      <c r="B4774" s="6">
        <v>44343</v>
      </c>
      <c r="C4774" s="6" t="str">
        <f t="shared" si="667"/>
        <v>2021</v>
      </c>
      <c r="D4774" s="6" t="str">
        <f t="shared" si="668"/>
        <v>May</v>
      </c>
      <c r="E4774" s="6" t="str">
        <f t="shared" si="669"/>
        <v>Q2</v>
      </c>
      <c r="F4774" s="6" t="str">
        <f t="shared" si="670"/>
        <v>Low</v>
      </c>
      <c r="G4774" s="6" t="str">
        <f t="shared" si="671"/>
        <v>Discounted</v>
      </c>
      <c r="H4774" s="6">
        <v>44347</v>
      </c>
      <c r="I4774" t="s">
        <v>1475</v>
      </c>
      <c r="J4774" t="s">
        <v>89</v>
      </c>
      <c r="K4774" t="s">
        <v>3450</v>
      </c>
      <c r="L4774" t="s">
        <v>30</v>
      </c>
      <c r="M4774" t="s">
        <v>76</v>
      </c>
      <c r="N4774" t="s">
        <v>99</v>
      </c>
      <c r="O4774" t="s">
        <v>33</v>
      </c>
      <c r="P4774" t="s">
        <v>368</v>
      </c>
      <c r="Q4774" t="s">
        <v>43</v>
      </c>
      <c r="R4774" s="7">
        <v>0.6</v>
      </c>
      <c r="S4774" s="7">
        <f t="shared" si="666"/>
        <v>10.070399999999999</v>
      </c>
      <c r="T4774" s="8">
        <v>-33.358199999999997</v>
      </c>
      <c r="U4774" s="8" t="str">
        <f t="shared" si="672"/>
        <v>Loss</v>
      </c>
      <c r="V4774" s="7">
        <v>3</v>
      </c>
      <c r="W4774" s="8">
        <v>25.175999999999998</v>
      </c>
      <c r="X4774" s="8">
        <f t="shared" si="673"/>
        <v>6663</v>
      </c>
      <c r="Y4774" s="9">
        <v>-1.325</v>
      </c>
      <c r="Z4774" s="9" t="str">
        <f t="shared" si="674"/>
        <v>Low</v>
      </c>
    </row>
    <row r="4775" spans="1:26" x14ac:dyDescent="0.3">
      <c r="A4775" t="s">
        <v>5495</v>
      </c>
      <c r="B4775" s="6">
        <v>44343</v>
      </c>
      <c r="C4775" s="6" t="str">
        <f t="shared" si="667"/>
        <v>2021</v>
      </c>
      <c r="D4775" s="6" t="str">
        <f t="shared" si="668"/>
        <v>May</v>
      </c>
      <c r="E4775" s="6" t="str">
        <f t="shared" si="669"/>
        <v>Q2</v>
      </c>
      <c r="F4775" s="6" t="str">
        <f t="shared" si="670"/>
        <v>Low</v>
      </c>
      <c r="G4775" s="6" t="str">
        <f t="shared" si="671"/>
        <v>Discounted</v>
      </c>
      <c r="H4775" s="6">
        <v>44347</v>
      </c>
      <c r="I4775" t="s">
        <v>1475</v>
      </c>
      <c r="J4775" t="s">
        <v>3036</v>
      </c>
      <c r="K4775" t="s">
        <v>3037</v>
      </c>
      <c r="L4775" t="s">
        <v>30</v>
      </c>
      <c r="M4775" t="s">
        <v>31</v>
      </c>
      <c r="N4775" t="s">
        <v>49</v>
      </c>
      <c r="O4775" t="s">
        <v>33</v>
      </c>
      <c r="P4775" t="s">
        <v>368</v>
      </c>
      <c r="Q4775" t="s">
        <v>43</v>
      </c>
      <c r="R4775" s="7">
        <v>0.2</v>
      </c>
      <c r="S4775" s="7">
        <f t="shared" si="666"/>
        <v>1037.8943999999999</v>
      </c>
      <c r="T4775" s="8">
        <v>97.302599999999998</v>
      </c>
      <c r="U4775" s="8" t="str">
        <f t="shared" si="672"/>
        <v>Low</v>
      </c>
      <c r="V4775" s="7">
        <v>9</v>
      </c>
      <c r="W4775" s="8">
        <v>1297.3679999999999</v>
      </c>
      <c r="X4775" s="8">
        <f t="shared" si="673"/>
        <v>312</v>
      </c>
      <c r="Y4775" s="9">
        <v>7.4999999999999997E-2</v>
      </c>
      <c r="Z4775" s="9" t="str">
        <f t="shared" si="674"/>
        <v>Low</v>
      </c>
    </row>
    <row r="4776" spans="1:26" x14ac:dyDescent="0.3">
      <c r="A4776" t="s">
        <v>5496</v>
      </c>
      <c r="B4776" s="6">
        <v>44343</v>
      </c>
      <c r="C4776" s="6" t="str">
        <f t="shared" si="667"/>
        <v>2021</v>
      </c>
      <c r="D4776" s="6" t="str">
        <f t="shared" si="668"/>
        <v>May</v>
      </c>
      <c r="E4776" s="6" t="str">
        <f t="shared" si="669"/>
        <v>Q2</v>
      </c>
      <c r="F4776" s="6" t="str">
        <f t="shared" si="670"/>
        <v>Low</v>
      </c>
      <c r="G4776" s="6" t="str">
        <f t="shared" si="671"/>
        <v>Full Price</v>
      </c>
      <c r="H4776" s="6">
        <v>44345</v>
      </c>
      <c r="I4776" t="s">
        <v>1008</v>
      </c>
      <c r="J4776" t="s">
        <v>188</v>
      </c>
      <c r="K4776" t="s">
        <v>1670</v>
      </c>
      <c r="L4776" t="s">
        <v>61</v>
      </c>
      <c r="M4776" t="s">
        <v>76</v>
      </c>
      <c r="N4776" t="s">
        <v>77</v>
      </c>
      <c r="O4776" t="s">
        <v>33</v>
      </c>
      <c r="P4776" t="s">
        <v>275</v>
      </c>
      <c r="Q4776" t="s">
        <v>212</v>
      </c>
      <c r="R4776" s="7">
        <v>0</v>
      </c>
      <c r="S4776" s="7">
        <f t="shared" si="666"/>
        <v>3504.9</v>
      </c>
      <c r="T4776" s="8">
        <v>700.98</v>
      </c>
      <c r="U4776" s="8" t="str">
        <f t="shared" si="672"/>
        <v>High</v>
      </c>
      <c r="V4776" s="7">
        <v>5</v>
      </c>
      <c r="W4776" s="8">
        <v>3504.9</v>
      </c>
      <c r="X4776" s="8">
        <f t="shared" si="673"/>
        <v>47</v>
      </c>
      <c r="Y4776" s="9">
        <v>0.2</v>
      </c>
      <c r="Z4776" s="9" t="str">
        <f t="shared" si="674"/>
        <v>Low</v>
      </c>
    </row>
    <row r="4777" spans="1:26" x14ac:dyDescent="0.3">
      <c r="A4777" t="s">
        <v>5496</v>
      </c>
      <c r="B4777" s="6">
        <v>44343</v>
      </c>
      <c r="C4777" s="6" t="str">
        <f t="shared" si="667"/>
        <v>2021</v>
      </c>
      <c r="D4777" s="6" t="str">
        <f t="shared" si="668"/>
        <v>May</v>
      </c>
      <c r="E4777" s="6" t="str">
        <f t="shared" si="669"/>
        <v>Q2</v>
      </c>
      <c r="F4777" s="6" t="str">
        <f t="shared" si="670"/>
        <v>High</v>
      </c>
      <c r="G4777" s="6" t="str">
        <f t="shared" si="671"/>
        <v>Full Price</v>
      </c>
      <c r="H4777" s="6">
        <v>44345</v>
      </c>
      <c r="I4777" t="s">
        <v>1008</v>
      </c>
      <c r="J4777" t="s">
        <v>67</v>
      </c>
      <c r="K4777" t="s">
        <v>4283</v>
      </c>
      <c r="L4777" t="s">
        <v>61</v>
      </c>
      <c r="M4777" t="s">
        <v>31</v>
      </c>
      <c r="N4777" t="s">
        <v>32</v>
      </c>
      <c r="O4777" t="s">
        <v>33</v>
      </c>
      <c r="P4777" t="s">
        <v>275</v>
      </c>
      <c r="Q4777" t="s">
        <v>212</v>
      </c>
      <c r="R4777" s="7">
        <v>0</v>
      </c>
      <c r="S4777" s="7">
        <f t="shared" si="666"/>
        <v>314.55</v>
      </c>
      <c r="T4777" s="8">
        <v>150.98400000000001</v>
      </c>
      <c r="U4777" s="8" t="str">
        <f t="shared" si="672"/>
        <v>Medium</v>
      </c>
      <c r="V4777" s="7">
        <v>3</v>
      </c>
      <c r="W4777" s="8">
        <v>314.55</v>
      </c>
      <c r="X4777" s="8">
        <f t="shared" si="673"/>
        <v>1813</v>
      </c>
      <c r="Y4777" s="9">
        <v>0.48</v>
      </c>
      <c r="Z4777" s="9" t="str">
        <f t="shared" si="674"/>
        <v>High</v>
      </c>
    </row>
    <row r="4778" spans="1:26" x14ac:dyDescent="0.3">
      <c r="A4778" t="s">
        <v>5496</v>
      </c>
      <c r="B4778" s="6">
        <v>44343</v>
      </c>
      <c r="C4778" s="6" t="str">
        <f t="shared" si="667"/>
        <v>2021</v>
      </c>
      <c r="D4778" s="6" t="str">
        <f t="shared" si="668"/>
        <v>May</v>
      </c>
      <c r="E4778" s="6" t="str">
        <f t="shared" si="669"/>
        <v>Q2</v>
      </c>
      <c r="F4778" s="6" t="str">
        <f t="shared" si="670"/>
        <v>High</v>
      </c>
      <c r="G4778" s="6" t="str">
        <f t="shared" si="671"/>
        <v>Full Price</v>
      </c>
      <c r="H4778" s="6">
        <v>44345</v>
      </c>
      <c r="I4778" t="s">
        <v>1008</v>
      </c>
      <c r="J4778" t="s">
        <v>67</v>
      </c>
      <c r="K4778" t="s">
        <v>4629</v>
      </c>
      <c r="L4778" t="s">
        <v>61</v>
      </c>
      <c r="M4778" t="s">
        <v>31</v>
      </c>
      <c r="N4778" t="s">
        <v>32</v>
      </c>
      <c r="O4778" t="s">
        <v>33</v>
      </c>
      <c r="P4778" t="s">
        <v>275</v>
      </c>
      <c r="Q4778" t="s">
        <v>212</v>
      </c>
      <c r="R4778" s="7">
        <v>0</v>
      </c>
      <c r="S4778" s="7">
        <f t="shared" si="666"/>
        <v>144.12</v>
      </c>
      <c r="T4778" s="8">
        <v>69.177599999999998</v>
      </c>
      <c r="U4778" s="8" t="str">
        <f t="shared" si="672"/>
        <v>Low</v>
      </c>
      <c r="V4778" s="7">
        <v>3</v>
      </c>
      <c r="W4778" s="8">
        <v>144.12</v>
      </c>
      <c r="X4778" s="8">
        <f t="shared" si="673"/>
        <v>3152</v>
      </c>
      <c r="Y4778" s="9">
        <v>0.48</v>
      </c>
      <c r="Z4778" s="9" t="str">
        <f t="shared" si="674"/>
        <v>High</v>
      </c>
    </row>
    <row r="4779" spans="1:26" x14ac:dyDescent="0.3">
      <c r="A4779" t="s">
        <v>5497</v>
      </c>
      <c r="B4779" s="6">
        <v>44343</v>
      </c>
      <c r="C4779" s="6" t="str">
        <f t="shared" si="667"/>
        <v>2021</v>
      </c>
      <c r="D4779" s="6" t="str">
        <f t="shared" si="668"/>
        <v>May</v>
      </c>
      <c r="E4779" s="6" t="str">
        <f t="shared" si="669"/>
        <v>Q2</v>
      </c>
      <c r="F4779" s="6" t="str">
        <f t="shared" si="670"/>
        <v>High</v>
      </c>
      <c r="G4779" s="6" t="str">
        <f t="shared" si="671"/>
        <v>Full Price</v>
      </c>
      <c r="H4779" s="6">
        <v>44349</v>
      </c>
      <c r="I4779" t="s">
        <v>2500</v>
      </c>
      <c r="J4779" t="s">
        <v>205</v>
      </c>
      <c r="K4779" t="s">
        <v>2937</v>
      </c>
      <c r="L4779" t="s">
        <v>30</v>
      </c>
      <c r="M4779" t="s">
        <v>31</v>
      </c>
      <c r="N4779" t="s">
        <v>32</v>
      </c>
      <c r="O4779" t="s">
        <v>69</v>
      </c>
      <c r="P4779" t="s">
        <v>70</v>
      </c>
      <c r="Q4779" t="s">
        <v>71</v>
      </c>
      <c r="R4779" s="7">
        <v>0</v>
      </c>
      <c r="S4779" s="7">
        <f t="shared" si="666"/>
        <v>13.38</v>
      </c>
      <c r="T4779" s="8">
        <v>6.1547999999999998</v>
      </c>
      <c r="U4779" s="8" t="str">
        <f t="shared" si="672"/>
        <v>Low</v>
      </c>
      <c r="V4779" s="7">
        <v>2</v>
      </c>
      <c r="W4779" s="8">
        <v>13.38</v>
      </c>
      <c r="X4779" s="8">
        <f t="shared" si="673"/>
        <v>8035</v>
      </c>
      <c r="Y4779" s="9">
        <v>0.46</v>
      </c>
      <c r="Z4779" s="9" t="str">
        <f t="shared" si="674"/>
        <v>High</v>
      </c>
    </row>
    <row r="4780" spans="1:26" x14ac:dyDescent="0.3">
      <c r="A4780" t="s">
        <v>5498</v>
      </c>
      <c r="B4780" s="6">
        <v>44344</v>
      </c>
      <c r="C4780" s="6" t="str">
        <f t="shared" si="667"/>
        <v>2021</v>
      </c>
      <c r="D4780" s="6" t="str">
        <f t="shared" si="668"/>
        <v>May</v>
      </c>
      <c r="E4780" s="6" t="str">
        <f t="shared" si="669"/>
        <v>Q2</v>
      </c>
      <c r="F4780" s="6" t="str">
        <f t="shared" si="670"/>
        <v>High</v>
      </c>
      <c r="G4780" s="6" t="str">
        <f t="shared" si="671"/>
        <v>Full Price</v>
      </c>
      <c r="H4780" s="6">
        <v>44351</v>
      </c>
      <c r="I4780" t="s">
        <v>1783</v>
      </c>
      <c r="J4780" t="s">
        <v>492</v>
      </c>
      <c r="K4780" t="s">
        <v>3249</v>
      </c>
      <c r="L4780" t="s">
        <v>30</v>
      </c>
      <c r="M4780" t="s">
        <v>31</v>
      </c>
      <c r="N4780" t="s">
        <v>53</v>
      </c>
      <c r="O4780" t="s">
        <v>62</v>
      </c>
      <c r="P4780" t="s">
        <v>577</v>
      </c>
      <c r="Q4780" t="s">
        <v>578</v>
      </c>
      <c r="R4780" s="7">
        <v>0</v>
      </c>
      <c r="S4780" s="7">
        <f t="shared" si="666"/>
        <v>185.88</v>
      </c>
      <c r="T4780" s="8">
        <v>50.187600000000003</v>
      </c>
      <c r="U4780" s="8" t="str">
        <f t="shared" si="672"/>
        <v>Low</v>
      </c>
      <c r="V4780" s="7">
        <v>6</v>
      </c>
      <c r="W4780" s="8">
        <v>185.88</v>
      </c>
      <c r="X4780" s="8">
        <f t="shared" si="673"/>
        <v>2724</v>
      </c>
      <c r="Y4780" s="9">
        <v>0.27</v>
      </c>
      <c r="Z4780" s="9" t="str">
        <f t="shared" si="674"/>
        <v>High</v>
      </c>
    </row>
    <row r="4781" spans="1:26" x14ac:dyDescent="0.3">
      <c r="A4781" t="s">
        <v>5499</v>
      </c>
      <c r="B4781" s="6">
        <v>44344</v>
      </c>
      <c r="C4781" s="6" t="str">
        <f t="shared" si="667"/>
        <v>2021</v>
      </c>
      <c r="D4781" s="6" t="str">
        <f t="shared" si="668"/>
        <v>May</v>
      </c>
      <c r="E4781" s="6" t="str">
        <f t="shared" si="669"/>
        <v>Q2</v>
      </c>
      <c r="F4781" s="6" t="str">
        <f t="shared" si="670"/>
        <v>Low</v>
      </c>
      <c r="G4781" s="6" t="str">
        <f t="shared" si="671"/>
        <v>Discounted</v>
      </c>
      <c r="H4781" s="6">
        <v>44349</v>
      </c>
      <c r="I4781" t="s">
        <v>2445</v>
      </c>
      <c r="J4781" t="s">
        <v>89</v>
      </c>
      <c r="K4781" t="s">
        <v>1100</v>
      </c>
      <c r="L4781" t="s">
        <v>40</v>
      </c>
      <c r="M4781" t="s">
        <v>91</v>
      </c>
      <c r="N4781" t="s">
        <v>92</v>
      </c>
      <c r="O4781" t="s">
        <v>33</v>
      </c>
      <c r="P4781" t="s">
        <v>3338</v>
      </c>
      <c r="Q4781" t="s">
        <v>43</v>
      </c>
      <c r="R4781" s="7">
        <v>0.2</v>
      </c>
      <c r="S4781" s="7">
        <f t="shared" si="666"/>
        <v>229.11999999999998</v>
      </c>
      <c r="T4781" s="8">
        <v>25.06</v>
      </c>
      <c r="U4781" s="8" t="str">
        <f t="shared" si="672"/>
        <v>Low</v>
      </c>
      <c r="V4781" s="7">
        <v>1</v>
      </c>
      <c r="W4781" s="8">
        <v>286.39999999999998</v>
      </c>
      <c r="X4781" s="8">
        <f t="shared" si="673"/>
        <v>1973</v>
      </c>
      <c r="Y4781" s="9">
        <v>8.7499999999999994E-2</v>
      </c>
      <c r="Z4781" s="9" t="str">
        <f t="shared" si="674"/>
        <v>Low</v>
      </c>
    </row>
    <row r="4782" spans="1:26" x14ac:dyDescent="0.3">
      <c r="A4782" t="s">
        <v>5500</v>
      </c>
      <c r="B4782" s="6">
        <v>44344</v>
      </c>
      <c r="C4782" s="6" t="str">
        <f t="shared" si="667"/>
        <v>2021</v>
      </c>
      <c r="D4782" s="6" t="str">
        <f t="shared" si="668"/>
        <v>May</v>
      </c>
      <c r="E4782" s="6" t="str">
        <f t="shared" si="669"/>
        <v>Q2</v>
      </c>
      <c r="F4782" s="6" t="str">
        <f t="shared" si="670"/>
        <v>High</v>
      </c>
      <c r="G4782" s="6" t="str">
        <f t="shared" si="671"/>
        <v>Full Price</v>
      </c>
      <c r="H4782" s="6">
        <v>44350</v>
      </c>
      <c r="I4782" t="s">
        <v>455</v>
      </c>
      <c r="J4782" t="s">
        <v>732</v>
      </c>
      <c r="K4782" t="s">
        <v>2184</v>
      </c>
      <c r="L4782" t="s">
        <v>30</v>
      </c>
      <c r="M4782" t="s">
        <v>31</v>
      </c>
      <c r="N4782" t="s">
        <v>174</v>
      </c>
      <c r="O4782" t="s">
        <v>69</v>
      </c>
      <c r="P4782" t="s">
        <v>70</v>
      </c>
      <c r="Q4782" t="s">
        <v>71</v>
      </c>
      <c r="R4782" s="7">
        <v>0</v>
      </c>
      <c r="S4782" s="7">
        <f t="shared" si="666"/>
        <v>262.24</v>
      </c>
      <c r="T4782" s="8">
        <v>78.671999999999997</v>
      </c>
      <c r="U4782" s="8" t="str">
        <f t="shared" si="672"/>
        <v>Low</v>
      </c>
      <c r="V4782" s="7">
        <v>2</v>
      </c>
      <c r="W4782" s="8">
        <v>262.24</v>
      </c>
      <c r="X4782" s="8">
        <f t="shared" si="673"/>
        <v>2117</v>
      </c>
      <c r="Y4782" s="9">
        <v>0.3</v>
      </c>
      <c r="Z4782" s="9" t="str">
        <f t="shared" si="674"/>
        <v>High</v>
      </c>
    </row>
    <row r="4783" spans="1:26" x14ac:dyDescent="0.3">
      <c r="A4783" t="s">
        <v>5500</v>
      </c>
      <c r="B4783" s="6">
        <v>44344</v>
      </c>
      <c r="C4783" s="6" t="str">
        <f t="shared" si="667"/>
        <v>2021</v>
      </c>
      <c r="D4783" s="6" t="str">
        <f t="shared" si="668"/>
        <v>May</v>
      </c>
      <c r="E4783" s="6" t="str">
        <f t="shared" si="669"/>
        <v>Q2</v>
      </c>
      <c r="F4783" s="6" t="str">
        <f t="shared" si="670"/>
        <v>High</v>
      </c>
      <c r="G4783" s="6" t="str">
        <f t="shared" si="671"/>
        <v>Discounted</v>
      </c>
      <c r="H4783" s="6">
        <v>44350</v>
      </c>
      <c r="I4783" t="s">
        <v>455</v>
      </c>
      <c r="J4783" t="s">
        <v>256</v>
      </c>
      <c r="K4783" t="s">
        <v>1994</v>
      </c>
      <c r="L4783" t="s">
        <v>30</v>
      </c>
      <c r="M4783" t="s">
        <v>31</v>
      </c>
      <c r="N4783" t="s">
        <v>41</v>
      </c>
      <c r="O4783" t="s">
        <v>69</v>
      </c>
      <c r="P4783" t="s">
        <v>70</v>
      </c>
      <c r="Q4783" t="s">
        <v>71</v>
      </c>
      <c r="R4783" s="7">
        <v>0.2</v>
      </c>
      <c r="S4783" s="7">
        <f t="shared" si="666"/>
        <v>18.175999999999998</v>
      </c>
      <c r="T4783" s="8">
        <v>7.3840000000000003</v>
      </c>
      <c r="U4783" s="8" t="str">
        <f t="shared" si="672"/>
        <v>Low</v>
      </c>
      <c r="V4783" s="7">
        <v>4</v>
      </c>
      <c r="W4783" s="8">
        <v>22.72</v>
      </c>
      <c r="X4783" s="8">
        <f t="shared" si="673"/>
        <v>6885</v>
      </c>
      <c r="Y4783" s="9">
        <v>0.32500000000000001</v>
      </c>
      <c r="Z4783" s="9" t="str">
        <f t="shared" si="674"/>
        <v>High</v>
      </c>
    </row>
    <row r="4784" spans="1:26" x14ac:dyDescent="0.3">
      <c r="A4784" t="s">
        <v>5500</v>
      </c>
      <c r="B4784" s="6">
        <v>44344</v>
      </c>
      <c r="C4784" s="6" t="str">
        <f t="shared" si="667"/>
        <v>2021</v>
      </c>
      <c r="D4784" s="6" t="str">
        <f t="shared" si="668"/>
        <v>May</v>
      </c>
      <c r="E4784" s="6" t="str">
        <f t="shared" si="669"/>
        <v>Q2</v>
      </c>
      <c r="F4784" s="6" t="str">
        <f t="shared" si="670"/>
        <v>High</v>
      </c>
      <c r="G4784" s="6" t="str">
        <f t="shared" si="671"/>
        <v>Full Price</v>
      </c>
      <c r="H4784" s="6">
        <v>44350</v>
      </c>
      <c r="I4784" t="s">
        <v>455</v>
      </c>
      <c r="J4784" t="s">
        <v>67</v>
      </c>
      <c r="K4784" t="s">
        <v>3350</v>
      </c>
      <c r="L4784" t="s">
        <v>30</v>
      </c>
      <c r="M4784" t="s">
        <v>31</v>
      </c>
      <c r="N4784" t="s">
        <v>32</v>
      </c>
      <c r="O4784" t="s">
        <v>69</v>
      </c>
      <c r="P4784" t="s">
        <v>70</v>
      </c>
      <c r="Q4784" t="s">
        <v>71</v>
      </c>
      <c r="R4784" s="7">
        <v>0</v>
      </c>
      <c r="S4784" s="7">
        <f t="shared" si="666"/>
        <v>182.72</v>
      </c>
      <c r="T4784" s="8">
        <v>84.051199999999994</v>
      </c>
      <c r="U4784" s="8" t="str">
        <f t="shared" si="672"/>
        <v>Low</v>
      </c>
      <c r="V4784" s="7">
        <v>8</v>
      </c>
      <c r="W4784" s="8">
        <v>182.72</v>
      </c>
      <c r="X4784" s="8">
        <f t="shared" si="673"/>
        <v>2752</v>
      </c>
      <c r="Y4784" s="9">
        <v>0.46</v>
      </c>
      <c r="Z4784" s="9" t="str">
        <f t="shared" si="674"/>
        <v>High</v>
      </c>
    </row>
    <row r="4785" spans="1:26" x14ac:dyDescent="0.3">
      <c r="A4785" t="s">
        <v>5500</v>
      </c>
      <c r="B4785" s="6">
        <v>44344</v>
      </c>
      <c r="C4785" s="6" t="str">
        <f t="shared" si="667"/>
        <v>2021</v>
      </c>
      <c r="D4785" s="6" t="str">
        <f t="shared" si="668"/>
        <v>May</v>
      </c>
      <c r="E4785" s="6" t="str">
        <f t="shared" si="669"/>
        <v>Q2</v>
      </c>
      <c r="F4785" s="6" t="str">
        <f t="shared" si="670"/>
        <v>Low</v>
      </c>
      <c r="G4785" s="6" t="str">
        <f t="shared" si="671"/>
        <v>Full Price</v>
      </c>
      <c r="H4785" s="6">
        <v>44350</v>
      </c>
      <c r="I4785" t="s">
        <v>455</v>
      </c>
      <c r="J4785" t="s">
        <v>524</v>
      </c>
      <c r="K4785" t="s">
        <v>1156</v>
      </c>
      <c r="L4785" t="s">
        <v>30</v>
      </c>
      <c r="M4785" t="s">
        <v>91</v>
      </c>
      <c r="N4785" t="s">
        <v>110</v>
      </c>
      <c r="O4785" t="s">
        <v>69</v>
      </c>
      <c r="P4785" t="s">
        <v>70</v>
      </c>
      <c r="Q4785" t="s">
        <v>71</v>
      </c>
      <c r="R4785" s="7">
        <v>0</v>
      </c>
      <c r="S4785" s="7">
        <f t="shared" si="666"/>
        <v>131.6</v>
      </c>
      <c r="T4785" s="8">
        <v>7.8959999999999999</v>
      </c>
      <c r="U4785" s="8" t="str">
        <f t="shared" si="672"/>
        <v>Low</v>
      </c>
      <c r="V4785" s="7">
        <v>7</v>
      </c>
      <c r="W4785" s="8">
        <v>131.6</v>
      </c>
      <c r="X4785" s="8">
        <f t="shared" si="673"/>
        <v>3283</v>
      </c>
      <c r="Y4785" s="9">
        <v>0.06</v>
      </c>
      <c r="Z4785" s="9" t="str">
        <f t="shared" si="674"/>
        <v>Low</v>
      </c>
    </row>
    <row r="4786" spans="1:26" x14ac:dyDescent="0.3">
      <c r="A4786" t="s">
        <v>5500</v>
      </c>
      <c r="B4786" s="6">
        <v>44344</v>
      </c>
      <c r="C4786" s="6" t="str">
        <f t="shared" si="667"/>
        <v>2021</v>
      </c>
      <c r="D4786" s="6" t="str">
        <f t="shared" si="668"/>
        <v>May</v>
      </c>
      <c r="E4786" s="6" t="str">
        <f t="shared" si="669"/>
        <v>Q2</v>
      </c>
      <c r="F4786" s="6" t="str">
        <f t="shared" si="670"/>
        <v>Low</v>
      </c>
      <c r="G4786" s="6" t="str">
        <f t="shared" si="671"/>
        <v>Discounted</v>
      </c>
      <c r="H4786" s="6">
        <v>44350</v>
      </c>
      <c r="I4786" t="s">
        <v>455</v>
      </c>
      <c r="J4786" t="s">
        <v>1426</v>
      </c>
      <c r="K4786" t="s">
        <v>1427</v>
      </c>
      <c r="L4786" t="s">
        <v>30</v>
      </c>
      <c r="M4786" t="s">
        <v>91</v>
      </c>
      <c r="N4786" t="s">
        <v>534</v>
      </c>
      <c r="O4786" t="s">
        <v>69</v>
      </c>
      <c r="P4786" t="s">
        <v>70</v>
      </c>
      <c r="Q4786" t="s">
        <v>71</v>
      </c>
      <c r="R4786" s="7">
        <v>0.2</v>
      </c>
      <c r="S4786" s="7">
        <f t="shared" si="666"/>
        <v>446.71999999999997</v>
      </c>
      <c r="T4786" s="8">
        <v>41.88</v>
      </c>
      <c r="U4786" s="8" t="str">
        <f t="shared" si="672"/>
        <v>Low</v>
      </c>
      <c r="V4786" s="7">
        <v>2</v>
      </c>
      <c r="W4786" s="8">
        <v>558.4</v>
      </c>
      <c r="X4786" s="8">
        <f t="shared" si="673"/>
        <v>1035</v>
      </c>
      <c r="Y4786" s="9">
        <v>7.4999999999999997E-2</v>
      </c>
      <c r="Z4786" s="9" t="str">
        <f t="shared" si="674"/>
        <v>Low</v>
      </c>
    </row>
    <row r="4787" spans="1:26" x14ac:dyDescent="0.3">
      <c r="A4787" t="s">
        <v>5501</v>
      </c>
      <c r="B4787" s="6">
        <v>44344</v>
      </c>
      <c r="C4787" s="6" t="str">
        <f t="shared" si="667"/>
        <v>2021</v>
      </c>
      <c r="D4787" s="6" t="str">
        <f t="shared" si="668"/>
        <v>May</v>
      </c>
      <c r="E4787" s="6" t="str">
        <f t="shared" si="669"/>
        <v>Q2</v>
      </c>
      <c r="F4787" s="6" t="str">
        <f t="shared" si="670"/>
        <v>Low</v>
      </c>
      <c r="G4787" s="6" t="str">
        <f t="shared" si="671"/>
        <v>Discounted</v>
      </c>
      <c r="H4787" s="6">
        <v>44350</v>
      </c>
      <c r="I4787" t="s">
        <v>3097</v>
      </c>
      <c r="J4787" t="s">
        <v>411</v>
      </c>
      <c r="K4787" t="s">
        <v>1892</v>
      </c>
      <c r="L4787" t="s">
        <v>61</v>
      </c>
      <c r="M4787" t="s">
        <v>76</v>
      </c>
      <c r="N4787" t="s">
        <v>77</v>
      </c>
      <c r="O4787" t="s">
        <v>62</v>
      </c>
      <c r="P4787" t="s">
        <v>4799</v>
      </c>
      <c r="Q4787" t="s">
        <v>227</v>
      </c>
      <c r="R4787" s="7">
        <v>0.2</v>
      </c>
      <c r="S4787" s="7">
        <f t="shared" si="666"/>
        <v>312.2176</v>
      </c>
      <c r="T4787" s="8">
        <v>-24.391999999999999</v>
      </c>
      <c r="U4787" s="8" t="str">
        <f t="shared" si="672"/>
        <v>Loss</v>
      </c>
      <c r="V4787" s="7">
        <v>8</v>
      </c>
      <c r="W4787" s="8">
        <v>390.27199999999999</v>
      </c>
      <c r="X4787" s="8">
        <f t="shared" si="673"/>
        <v>1490</v>
      </c>
      <c r="Y4787" s="9">
        <v>-6.25E-2</v>
      </c>
      <c r="Z4787" s="9" t="str">
        <f t="shared" si="674"/>
        <v>Low</v>
      </c>
    </row>
    <row r="4788" spans="1:26" x14ac:dyDescent="0.3">
      <c r="A4788" t="s">
        <v>5501</v>
      </c>
      <c r="B4788" s="6">
        <v>44344</v>
      </c>
      <c r="C4788" s="6" t="str">
        <f t="shared" si="667"/>
        <v>2021</v>
      </c>
      <c r="D4788" s="6" t="str">
        <f t="shared" si="668"/>
        <v>May</v>
      </c>
      <c r="E4788" s="6" t="str">
        <f t="shared" si="669"/>
        <v>Q2</v>
      </c>
      <c r="F4788" s="6" t="str">
        <f t="shared" si="670"/>
        <v>High</v>
      </c>
      <c r="G4788" s="6" t="str">
        <f t="shared" si="671"/>
        <v>Discounted</v>
      </c>
      <c r="H4788" s="6">
        <v>44350</v>
      </c>
      <c r="I4788" t="s">
        <v>3097</v>
      </c>
      <c r="J4788" t="s">
        <v>89</v>
      </c>
      <c r="K4788" t="s">
        <v>1848</v>
      </c>
      <c r="L4788" t="s">
        <v>61</v>
      </c>
      <c r="M4788" t="s">
        <v>31</v>
      </c>
      <c r="N4788" t="s">
        <v>32</v>
      </c>
      <c r="O4788" t="s">
        <v>62</v>
      </c>
      <c r="P4788" t="s">
        <v>4799</v>
      </c>
      <c r="Q4788" t="s">
        <v>227</v>
      </c>
      <c r="R4788" s="7">
        <v>0.2</v>
      </c>
      <c r="S4788" s="7">
        <f t="shared" si="666"/>
        <v>49.753599999999999</v>
      </c>
      <c r="T4788" s="8">
        <v>19.434999999999999</v>
      </c>
      <c r="U4788" s="8" t="str">
        <f t="shared" si="672"/>
        <v>Low</v>
      </c>
      <c r="V4788" s="7">
        <v>13</v>
      </c>
      <c r="W4788" s="8">
        <v>62.192</v>
      </c>
      <c r="X4788" s="8">
        <f t="shared" si="673"/>
        <v>4721</v>
      </c>
      <c r="Y4788" s="9">
        <v>0.3125</v>
      </c>
      <c r="Z4788" s="9" t="str">
        <f t="shared" si="674"/>
        <v>High</v>
      </c>
    </row>
    <row r="4789" spans="1:26" x14ac:dyDescent="0.3">
      <c r="A4789" t="s">
        <v>5502</v>
      </c>
      <c r="B4789" s="6">
        <v>44344</v>
      </c>
      <c r="C4789" s="6" t="str">
        <f t="shared" si="667"/>
        <v>2021</v>
      </c>
      <c r="D4789" s="6" t="str">
        <f t="shared" si="668"/>
        <v>May</v>
      </c>
      <c r="E4789" s="6" t="str">
        <f t="shared" si="669"/>
        <v>Q2</v>
      </c>
      <c r="F4789" s="6" t="str">
        <f t="shared" si="670"/>
        <v>High</v>
      </c>
      <c r="G4789" s="6" t="str">
        <f t="shared" si="671"/>
        <v>Full Price</v>
      </c>
      <c r="H4789" s="6">
        <v>44344</v>
      </c>
      <c r="I4789" t="s">
        <v>895</v>
      </c>
      <c r="J4789" t="s">
        <v>3732</v>
      </c>
      <c r="K4789" t="s">
        <v>4185</v>
      </c>
      <c r="L4789" t="s">
        <v>61</v>
      </c>
      <c r="M4789" t="s">
        <v>31</v>
      </c>
      <c r="N4789" t="s">
        <v>356</v>
      </c>
      <c r="O4789" t="s">
        <v>54</v>
      </c>
      <c r="P4789" t="s">
        <v>270</v>
      </c>
      <c r="Q4789" t="s">
        <v>271</v>
      </c>
      <c r="R4789" s="7">
        <v>0</v>
      </c>
      <c r="S4789" s="7">
        <f t="shared" si="666"/>
        <v>54.9</v>
      </c>
      <c r="T4789" s="8">
        <v>15.372</v>
      </c>
      <c r="U4789" s="8" t="str">
        <f t="shared" si="672"/>
        <v>Low</v>
      </c>
      <c r="V4789" s="7">
        <v>5</v>
      </c>
      <c r="W4789" s="8">
        <v>54.9</v>
      </c>
      <c r="X4789" s="8">
        <f t="shared" si="673"/>
        <v>4982</v>
      </c>
      <c r="Y4789" s="9">
        <v>0.28000000000000003</v>
      </c>
      <c r="Z4789" s="9" t="str">
        <f t="shared" si="674"/>
        <v>High</v>
      </c>
    </row>
    <row r="4790" spans="1:26" x14ac:dyDescent="0.3">
      <c r="A4790" t="s">
        <v>5503</v>
      </c>
      <c r="B4790" s="6">
        <v>44345</v>
      </c>
      <c r="C4790" s="6" t="str">
        <f t="shared" si="667"/>
        <v>2021</v>
      </c>
      <c r="D4790" s="6" t="str">
        <f t="shared" si="668"/>
        <v>May</v>
      </c>
      <c r="E4790" s="6" t="str">
        <f t="shared" si="669"/>
        <v>Q2</v>
      </c>
      <c r="F4790" s="6" t="str">
        <f t="shared" si="670"/>
        <v>High</v>
      </c>
      <c r="G4790" s="6" t="str">
        <f t="shared" si="671"/>
        <v>Discounted</v>
      </c>
      <c r="H4790" s="6">
        <v>44349</v>
      </c>
      <c r="I4790" t="s">
        <v>5258</v>
      </c>
      <c r="J4790" t="s">
        <v>1299</v>
      </c>
      <c r="K4790" t="s">
        <v>3579</v>
      </c>
      <c r="L4790" t="s">
        <v>30</v>
      </c>
      <c r="M4790" t="s">
        <v>76</v>
      </c>
      <c r="N4790" t="s">
        <v>99</v>
      </c>
      <c r="O4790" t="s">
        <v>62</v>
      </c>
      <c r="P4790" t="s">
        <v>2651</v>
      </c>
      <c r="Q4790" t="s">
        <v>202</v>
      </c>
      <c r="R4790" s="7">
        <v>0.2</v>
      </c>
      <c r="S4790" s="7">
        <f t="shared" si="666"/>
        <v>35.808</v>
      </c>
      <c r="T4790" s="8">
        <v>14.547000000000001</v>
      </c>
      <c r="U4790" s="8" t="str">
        <f t="shared" si="672"/>
        <v>Low</v>
      </c>
      <c r="V4790" s="7">
        <v>3</v>
      </c>
      <c r="W4790" s="8">
        <v>44.76</v>
      </c>
      <c r="X4790" s="8">
        <f t="shared" si="673"/>
        <v>5395</v>
      </c>
      <c r="Y4790" s="9">
        <v>0.32500000000000001</v>
      </c>
      <c r="Z4790" s="9" t="str">
        <f t="shared" si="674"/>
        <v>High</v>
      </c>
    </row>
    <row r="4791" spans="1:26" x14ac:dyDescent="0.3">
      <c r="A4791" t="s">
        <v>5503</v>
      </c>
      <c r="B4791" s="6">
        <v>44345</v>
      </c>
      <c r="C4791" s="6" t="str">
        <f t="shared" si="667"/>
        <v>2021</v>
      </c>
      <c r="D4791" s="6" t="str">
        <f t="shared" si="668"/>
        <v>May</v>
      </c>
      <c r="E4791" s="6" t="str">
        <f t="shared" si="669"/>
        <v>Q2</v>
      </c>
      <c r="F4791" s="6" t="str">
        <f t="shared" si="670"/>
        <v>Low</v>
      </c>
      <c r="G4791" s="6" t="str">
        <f t="shared" si="671"/>
        <v>Discounted</v>
      </c>
      <c r="H4791" s="6">
        <v>44349</v>
      </c>
      <c r="I4791" t="s">
        <v>5258</v>
      </c>
      <c r="J4791" t="s">
        <v>105</v>
      </c>
      <c r="K4791" t="s">
        <v>572</v>
      </c>
      <c r="L4791" t="s">
        <v>30</v>
      </c>
      <c r="M4791" t="s">
        <v>31</v>
      </c>
      <c r="N4791" t="s">
        <v>53</v>
      </c>
      <c r="O4791" t="s">
        <v>62</v>
      </c>
      <c r="P4791" t="s">
        <v>2651</v>
      </c>
      <c r="Q4791" t="s">
        <v>202</v>
      </c>
      <c r="R4791" s="7">
        <v>0.2</v>
      </c>
      <c r="S4791" s="7">
        <f t="shared" si="666"/>
        <v>3.5584000000000002</v>
      </c>
      <c r="T4791" s="8">
        <v>0.33360000000000001</v>
      </c>
      <c r="U4791" s="8" t="str">
        <f t="shared" si="672"/>
        <v>Low</v>
      </c>
      <c r="V4791" s="7">
        <v>2</v>
      </c>
      <c r="W4791" s="8">
        <v>4.4480000000000004</v>
      </c>
      <c r="X4791" s="8">
        <f t="shared" si="673"/>
        <v>9574</v>
      </c>
      <c r="Y4791" s="9">
        <v>7.4999999999999997E-2</v>
      </c>
      <c r="Z4791" s="9" t="str">
        <f t="shared" si="674"/>
        <v>Low</v>
      </c>
    </row>
    <row r="4792" spans="1:26" x14ac:dyDescent="0.3">
      <c r="A4792" t="s">
        <v>5503</v>
      </c>
      <c r="B4792" s="6">
        <v>44345</v>
      </c>
      <c r="C4792" s="6" t="str">
        <f t="shared" si="667"/>
        <v>2021</v>
      </c>
      <c r="D4792" s="6" t="str">
        <f t="shared" si="668"/>
        <v>May</v>
      </c>
      <c r="E4792" s="6" t="str">
        <f t="shared" si="669"/>
        <v>Q2</v>
      </c>
      <c r="F4792" s="6" t="str">
        <f t="shared" si="670"/>
        <v>Low</v>
      </c>
      <c r="G4792" s="6" t="str">
        <f t="shared" si="671"/>
        <v>Discounted</v>
      </c>
      <c r="H4792" s="6">
        <v>44349</v>
      </c>
      <c r="I4792" t="s">
        <v>5258</v>
      </c>
      <c r="J4792" t="s">
        <v>38</v>
      </c>
      <c r="K4792" t="s">
        <v>5309</v>
      </c>
      <c r="L4792" t="s">
        <v>30</v>
      </c>
      <c r="M4792" t="s">
        <v>31</v>
      </c>
      <c r="N4792" t="s">
        <v>41</v>
      </c>
      <c r="O4792" t="s">
        <v>62</v>
      </c>
      <c r="P4792" t="s">
        <v>2651</v>
      </c>
      <c r="Q4792" t="s">
        <v>202</v>
      </c>
      <c r="R4792" s="7">
        <v>0.7</v>
      </c>
      <c r="S4792" s="7">
        <f t="shared" si="666"/>
        <v>3.3831000000000007</v>
      </c>
      <c r="T4792" s="8">
        <v>-8.6456999999999997</v>
      </c>
      <c r="U4792" s="8" t="str">
        <f t="shared" si="672"/>
        <v>Loss</v>
      </c>
      <c r="V4792" s="7">
        <v>3</v>
      </c>
      <c r="W4792" s="8">
        <v>11.276999999999999</v>
      </c>
      <c r="X4792" s="8">
        <f t="shared" si="673"/>
        <v>8415</v>
      </c>
      <c r="Y4792" s="9">
        <v>-0.76666666699999997</v>
      </c>
      <c r="Z4792" s="9" t="str">
        <f t="shared" si="674"/>
        <v>Low</v>
      </c>
    </row>
    <row r="4793" spans="1:26" x14ac:dyDescent="0.3">
      <c r="A4793" t="s">
        <v>5504</v>
      </c>
      <c r="B4793" s="6">
        <v>44345</v>
      </c>
      <c r="C4793" s="6" t="str">
        <f t="shared" si="667"/>
        <v>2021</v>
      </c>
      <c r="D4793" s="6" t="str">
        <f t="shared" si="668"/>
        <v>May</v>
      </c>
      <c r="E4793" s="6" t="str">
        <f t="shared" si="669"/>
        <v>Q2</v>
      </c>
      <c r="F4793" s="6" t="str">
        <f t="shared" si="670"/>
        <v>High</v>
      </c>
      <c r="G4793" s="6" t="str">
        <f t="shared" si="671"/>
        <v>Full Price</v>
      </c>
      <c r="H4793" s="6">
        <v>44348</v>
      </c>
      <c r="I4793" t="s">
        <v>3025</v>
      </c>
      <c r="J4793" t="s">
        <v>89</v>
      </c>
      <c r="K4793" t="s">
        <v>1339</v>
      </c>
      <c r="L4793" t="s">
        <v>30</v>
      </c>
      <c r="M4793" t="s">
        <v>31</v>
      </c>
      <c r="N4793" t="s">
        <v>41</v>
      </c>
      <c r="O4793" t="s">
        <v>62</v>
      </c>
      <c r="P4793" t="s">
        <v>2509</v>
      </c>
      <c r="Q4793" t="s">
        <v>841</v>
      </c>
      <c r="R4793" s="7">
        <v>0</v>
      </c>
      <c r="S4793" s="7">
        <f t="shared" si="666"/>
        <v>22.75</v>
      </c>
      <c r="T4793" s="8">
        <v>11.375</v>
      </c>
      <c r="U4793" s="8" t="str">
        <f t="shared" si="672"/>
        <v>Low</v>
      </c>
      <c r="V4793" s="7">
        <v>5</v>
      </c>
      <c r="W4793" s="8">
        <v>22.75</v>
      </c>
      <c r="X4793" s="8">
        <f t="shared" si="673"/>
        <v>6882</v>
      </c>
      <c r="Y4793" s="9">
        <v>0.5</v>
      </c>
      <c r="Z4793" s="9" t="str">
        <f t="shared" si="674"/>
        <v>High</v>
      </c>
    </row>
    <row r="4794" spans="1:26" x14ac:dyDescent="0.3">
      <c r="A4794" t="s">
        <v>5504</v>
      </c>
      <c r="B4794" s="6">
        <v>44345</v>
      </c>
      <c r="C4794" s="6" t="str">
        <f t="shared" si="667"/>
        <v>2021</v>
      </c>
      <c r="D4794" s="6" t="str">
        <f t="shared" si="668"/>
        <v>May</v>
      </c>
      <c r="E4794" s="6" t="str">
        <f t="shared" si="669"/>
        <v>Q2</v>
      </c>
      <c r="F4794" s="6" t="str">
        <f t="shared" si="670"/>
        <v>High</v>
      </c>
      <c r="G4794" s="6" t="str">
        <f t="shared" si="671"/>
        <v>Full Price</v>
      </c>
      <c r="H4794" s="6">
        <v>44348</v>
      </c>
      <c r="I4794" t="s">
        <v>3025</v>
      </c>
      <c r="J4794" t="s">
        <v>216</v>
      </c>
      <c r="K4794" t="s">
        <v>504</v>
      </c>
      <c r="L4794" t="s">
        <v>30</v>
      </c>
      <c r="M4794" t="s">
        <v>91</v>
      </c>
      <c r="N4794" t="s">
        <v>92</v>
      </c>
      <c r="O4794" t="s">
        <v>62</v>
      </c>
      <c r="P4794" t="s">
        <v>2509</v>
      </c>
      <c r="Q4794" t="s">
        <v>841</v>
      </c>
      <c r="R4794" s="7">
        <v>0</v>
      </c>
      <c r="S4794" s="7">
        <f t="shared" si="666"/>
        <v>979.95</v>
      </c>
      <c r="T4794" s="8">
        <v>274.38600000000002</v>
      </c>
      <c r="U4794" s="8" t="str">
        <f t="shared" si="672"/>
        <v>Medium</v>
      </c>
      <c r="V4794" s="7">
        <v>5</v>
      </c>
      <c r="W4794" s="8">
        <v>979.95</v>
      </c>
      <c r="X4794" s="8">
        <f t="shared" si="673"/>
        <v>479</v>
      </c>
      <c r="Y4794" s="9">
        <v>0.28000000000000003</v>
      </c>
      <c r="Z4794" s="9" t="str">
        <f t="shared" si="674"/>
        <v>High</v>
      </c>
    </row>
    <row r="4795" spans="1:26" x14ac:dyDescent="0.3">
      <c r="A4795" t="s">
        <v>5505</v>
      </c>
      <c r="B4795" s="6">
        <v>44346</v>
      </c>
      <c r="C4795" s="6" t="str">
        <f t="shared" si="667"/>
        <v>2021</v>
      </c>
      <c r="D4795" s="6" t="str">
        <f t="shared" si="668"/>
        <v>May</v>
      </c>
      <c r="E4795" s="6" t="str">
        <f t="shared" si="669"/>
        <v>Q2</v>
      </c>
      <c r="F4795" s="6" t="str">
        <f t="shared" si="670"/>
        <v>Low</v>
      </c>
      <c r="G4795" s="6" t="str">
        <f t="shared" si="671"/>
        <v>Discounted</v>
      </c>
      <c r="H4795" s="6">
        <v>44351</v>
      </c>
      <c r="I4795" t="s">
        <v>4518</v>
      </c>
      <c r="J4795" t="s">
        <v>74</v>
      </c>
      <c r="K4795" t="s">
        <v>1683</v>
      </c>
      <c r="L4795" t="s">
        <v>61</v>
      </c>
      <c r="M4795" t="s">
        <v>76</v>
      </c>
      <c r="N4795" t="s">
        <v>77</v>
      </c>
      <c r="O4795" t="s">
        <v>69</v>
      </c>
      <c r="P4795" t="s">
        <v>5506</v>
      </c>
      <c r="Q4795" t="s">
        <v>495</v>
      </c>
      <c r="R4795" s="7">
        <v>0.2</v>
      </c>
      <c r="S4795" s="7">
        <f t="shared" si="666"/>
        <v>641.25440000000003</v>
      </c>
      <c r="T4795" s="8">
        <v>50.097999999999999</v>
      </c>
      <c r="U4795" s="8" t="str">
        <f t="shared" si="672"/>
        <v>Low</v>
      </c>
      <c r="V4795" s="7">
        <v>2</v>
      </c>
      <c r="W4795" s="8">
        <v>801.56799999999998</v>
      </c>
      <c r="X4795" s="8">
        <f t="shared" si="673"/>
        <v>653</v>
      </c>
      <c r="Y4795" s="9">
        <v>6.25E-2</v>
      </c>
      <c r="Z4795" s="9" t="str">
        <f t="shared" si="674"/>
        <v>Low</v>
      </c>
    </row>
    <row r="4796" spans="1:26" x14ac:dyDescent="0.3">
      <c r="A4796" t="s">
        <v>5505</v>
      </c>
      <c r="B4796" s="6">
        <v>44346</v>
      </c>
      <c r="C4796" s="6" t="str">
        <f t="shared" si="667"/>
        <v>2021</v>
      </c>
      <c r="D4796" s="6" t="str">
        <f t="shared" si="668"/>
        <v>May</v>
      </c>
      <c r="E4796" s="6" t="str">
        <f t="shared" si="669"/>
        <v>Q2</v>
      </c>
      <c r="F4796" s="6" t="str">
        <f t="shared" si="670"/>
        <v>Low</v>
      </c>
      <c r="G4796" s="6" t="str">
        <f t="shared" si="671"/>
        <v>Discounted</v>
      </c>
      <c r="H4796" s="6">
        <v>44351</v>
      </c>
      <c r="I4796" t="s">
        <v>4518</v>
      </c>
      <c r="J4796" t="s">
        <v>219</v>
      </c>
      <c r="K4796" t="s">
        <v>5293</v>
      </c>
      <c r="L4796" t="s">
        <v>61</v>
      </c>
      <c r="M4796" t="s">
        <v>31</v>
      </c>
      <c r="N4796" t="s">
        <v>41</v>
      </c>
      <c r="O4796" t="s">
        <v>69</v>
      </c>
      <c r="P4796" t="s">
        <v>5506</v>
      </c>
      <c r="Q4796" t="s">
        <v>495</v>
      </c>
      <c r="R4796" s="7">
        <v>0.7</v>
      </c>
      <c r="S4796" s="7">
        <f t="shared" si="666"/>
        <v>0.7128000000000001</v>
      </c>
      <c r="T4796" s="8">
        <v>-1.9008</v>
      </c>
      <c r="U4796" s="8" t="str">
        <f t="shared" si="672"/>
        <v>Loss</v>
      </c>
      <c r="V4796" s="7">
        <v>3</v>
      </c>
      <c r="W4796" s="8">
        <v>2.3759999999999999</v>
      </c>
      <c r="X4796" s="8">
        <f t="shared" si="673"/>
        <v>9878</v>
      </c>
      <c r="Y4796" s="9">
        <v>-0.8</v>
      </c>
      <c r="Z4796" s="9" t="str">
        <f t="shared" si="674"/>
        <v>Low</v>
      </c>
    </row>
    <row r="4797" spans="1:26" x14ac:dyDescent="0.3">
      <c r="A4797" t="s">
        <v>5505</v>
      </c>
      <c r="B4797" s="6">
        <v>44346</v>
      </c>
      <c r="C4797" s="6" t="str">
        <f t="shared" si="667"/>
        <v>2021</v>
      </c>
      <c r="D4797" s="6" t="str">
        <f t="shared" si="668"/>
        <v>May</v>
      </c>
      <c r="E4797" s="6" t="str">
        <f t="shared" si="669"/>
        <v>Q2</v>
      </c>
      <c r="F4797" s="6" t="str">
        <f t="shared" si="670"/>
        <v>Low</v>
      </c>
      <c r="G4797" s="6" t="str">
        <f t="shared" si="671"/>
        <v>Discounted</v>
      </c>
      <c r="H4797" s="6">
        <v>44351</v>
      </c>
      <c r="I4797" t="s">
        <v>4518</v>
      </c>
      <c r="J4797" t="s">
        <v>38</v>
      </c>
      <c r="K4797" t="s">
        <v>1308</v>
      </c>
      <c r="L4797" t="s">
        <v>61</v>
      </c>
      <c r="M4797" t="s">
        <v>31</v>
      </c>
      <c r="N4797" t="s">
        <v>41</v>
      </c>
      <c r="O4797" t="s">
        <v>69</v>
      </c>
      <c r="P4797" t="s">
        <v>5506</v>
      </c>
      <c r="Q4797" t="s">
        <v>495</v>
      </c>
      <c r="R4797" s="7">
        <v>0.7</v>
      </c>
      <c r="S4797" s="7">
        <f t="shared" si="666"/>
        <v>4.4855999999999998</v>
      </c>
      <c r="T4797" s="8">
        <v>-11.961600000000001</v>
      </c>
      <c r="U4797" s="8" t="str">
        <f t="shared" si="672"/>
        <v>Loss</v>
      </c>
      <c r="V4797" s="7">
        <v>2</v>
      </c>
      <c r="W4797" s="8">
        <v>14.952</v>
      </c>
      <c r="X4797" s="8">
        <f t="shared" si="673"/>
        <v>7800</v>
      </c>
      <c r="Y4797" s="9">
        <v>-0.8</v>
      </c>
      <c r="Z4797" s="9" t="str">
        <f t="shared" si="674"/>
        <v>Low</v>
      </c>
    </row>
    <row r="4798" spans="1:26" x14ac:dyDescent="0.3">
      <c r="A4798" t="s">
        <v>5505</v>
      </c>
      <c r="B4798" s="6">
        <v>44346</v>
      </c>
      <c r="C4798" s="6" t="str">
        <f t="shared" si="667"/>
        <v>2021</v>
      </c>
      <c r="D4798" s="6" t="str">
        <f t="shared" si="668"/>
        <v>May</v>
      </c>
      <c r="E4798" s="6" t="str">
        <f t="shared" si="669"/>
        <v>Q2</v>
      </c>
      <c r="F4798" s="6" t="str">
        <f t="shared" si="670"/>
        <v>Low</v>
      </c>
      <c r="G4798" s="6" t="str">
        <f t="shared" si="671"/>
        <v>Discounted</v>
      </c>
      <c r="H4798" s="6">
        <v>44351</v>
      </c>
      <c r="I4798" t="s">
        <v>4518</v>
      </c>
      <c r="J4798" t="s">
        <v>89</v>
      </c>
      <c r="K4798" t="s">
        <v>1545</v>
      </c>
      <c r="L4798" t="s">
        <v>61</v>
      </c>
      <c r="M4798" t="s">
        <v>31</v>
      </c>
      <c r="N4798" t="s">
        <v>41</v>
      </c>
      <c r="O4798" t="s">
        <v>69</v>
      </c>
      <c r="P4798" t="s">
        <v>5506</v>
      </c>
      <c r="Q4798" t="s">
        <v>495</v>
      </c>
      <c r="R4798" s="7">
        <v>0.7</v>
      </c>
      <c r="S4798" s="7">
        <f t="shared" si="666"/>
        <v>6.7860000000000014</v>
      </c>
      <c r="T4798" s="8">
        <v>-15.08</v>
      </c>
      <c r="U4798" s="8" t="str">
        <f t="shared" si="672"/>
        <v>Loss</v>
      </c>
      <c r="V4798" s="7">
        <v>2</v>
      </c>
      <c r="W4798" s="8">
        <v>22.62</v>
      </c>
      <c r="X4798" s="8">
        <f t="shared" si="673"/>
        <v>6897</v>
      </c>
      <c r="Y4798" s="9">
        <v>-0.66666666699999999</v>
      </c>
      <c r="Z4798" s="9" t="str">
        <f t="shared" si="674"/>
        <v>Low</v>
      </c>
    </row>
    <row r="4799" spans="1:26" x14ac:dyDescent="0.3">
      <c r="A4799" t="s">
        <v>5505</v>
      </c>
      <c r="B4799" s="6">
        <v>44346</v>
      </c>
      <c r="C4799" s="6" t="str">
        <f t="shared" si="667"/>
        <v>2021</v>
      </c>
      <c r="D4799" s="6" t="str">
        <f t="shared" si="668"/>
        <v>May</v>
      </c>
      <c r="E4799" s="6" t="str">
        <f t="shared" si="669"/>
        <v>Q2</v>
      </c>
      <c r="F4799" s="6" t="str">
        <f t="shared" si="670"/>
        <v>High</v>
      </c>
      <c r="G4799" s="6" t="str">
        <f t="shared" si="671"/>
        <v>Discounted</v>
      </c>
      <c r="H4799" s="6">
        <v>44351</v>
      </c>
      <c r="I4799" t="s">
        <v>4518</v>
      </c>
      <c r="J4799" t="s">
        <v>89</v>
      </c>
      <c r="K4799" t="s">
        <v>3580</v>
      </c>
      <c r="L4799" t="s">
        <v>61</v>
      </c>
      <c r="M4799" t="s">
        <v>31</v>
      </c>
      <c r="N4799" t="s">
        <v>32</v>
      </c>
      <c r="O4799" t="s">
        <v>69</v>
      </c>
      <c r="P4799" t="s">
        <v>5506</v>
      </c>
      <c r="Q4799" t="s">
        <v>495</v>
      </c>
      <c r="R4799" s="7">
        <v>0.2</v>
      </c>
      <c r="S4799" s="7">
        <f t="shared" si="666"/>
        <v>26.233600000000003</v>
      </c>
      <c r="T4799" s="8">
        <v>11.8871</v>
      </c>
      <c r="U4799" s="8" t="str">
        <f t="shared" si="672"/>
        <v>Low</v>
      </c>
      <c r="V4799" s="7">
        <v>1</v>
      </c>
      <c r="W4799" s="8">
        <v>32.792000000000002</v>
      </c>
      <c r="X4799" s="8">
        <f t="shared" si="673"/>
        <v>6083</v>
      </c>
      <c r="Y4799" s="9">
        <v>0.36249999999999999</v>
      </c>
      <c r="Z4799" s="9" t="str">
        <f t="shared" si="674"/>
        <v>High</v>
      </c>
    </row>
    <row r="4800" spans="1:26" x14ac:dyDescent="0.3">
      <c r="A4800" t="s">
        <v>5507</v>
      </c>
      <c r="B4800" s="6">
        <v>44346</v>
      </c>
      <c r="C4800" s="6" t="str">
        <f t="shared" si="667"/>
        <v>2021</v>
      </c>
      <c r="D4800" s="6" t="str">
        <f t="shared" si="668"/>
        <v>May</v>
      </c>
      <c r="E4800" s="6" t="str">
        <f t="shared" si="669"/>
        <v>Q2</v>
      </c>
      <c r="F4800" s="6" t="str">
        <f t="shared" si="670"/>
        <v>Low</v>
      </c>
      <c r="G4800" s="6" t="str">
        <f t="shared" si="671"/>
        <v>Discounted</v>
      </c>
      <c r="H4800" s="6">
        <v>44347</v>
      </c>
      <c r="I4800" t="s">
        <v>2005</v>
      </c>
      <c r="J4800" t="s">
        <v>1088</v>
      </c>
      <c r="K4800" t="s">
        <v>1089</v>
      </c>
      <c r="L4800" t="s">
        <v>30</v>
      </c>
      <c r="M4800" t="s">
        <v>91</v>
      </c>
      <c r="N4800" t="s">
        <v>110</v>
      </c>
      <c r="O4800" t="s">
        <v>33</v>
      </c>
      <c r="P4800" t="s">
        <v>34</v>
      </c>
      <c r="Q4800" t="s">
        <v>35</v>
      </c>
      <c r="R4800" s="7">
        <v>0.2</v>
      </c>
      <c r="S4800" s="7">
        <f t="shared" si="666"/>
        <v>179.16800000000001</v>
      </c>
      <c r="T4800" s="8">
        <v>11.198</v>
      </c>
      <c r="U4800" s="8" t="str">
        <f t="shared" si="672"/>
        <v>Low</v>
      </c>
      <c r="V4800" s="7">
        <v>5</v>
      </c>
      <c r="W4800" s="8">
        <v>223.96</v>
      </c>
      <c r="X4800" s="8">
        <f t="shared" si="673"/>
        <v>2383</v>
      </c>
      <c r="Y4800" s="9">
        <v>0.05</v>
      </c>
      <c r="Z4800" s="9" t="str">
        <f t="shared" si="674"/>
        <v>Low</v>
      </c>
    </row>
    <row r="4801" spans="1:26" x14ac:dyDescent="0.3">
      <c r="A4801" t="s">
        <v>5507</v>
      </c>
      <c r="B4801" s="6">
        <v>44346</v>
      </c>
      <c r="C4801" s="6" t="str">
        <f t="shared" si="667"/>
        <v>2021</v>
      </c>
      <c r="D4801" s="6" t="str">
        <f t="shared" si="668"/>
        <v>May</v>
      </c>
      <c r="E4801" s="6" t="str">
        <f t="shared" si="669"/>
        <v>Q2</v>
      </c>
      <c r="F4801" s="6" t="str">
        <f t="shared" si="670"/>
        <v>Low</v>
      </c>
      <c r="G4801" s="6" t="str">
        <f t="shared" si="671"/>
        <v>Discounted</v>
      </c>
      <c r="H4801" s="6">
        <v>44347</v>
      </c>
      <c r="I4801" t="s">
        <v>2005</v>
      </c>
      <c r="J4801" t="s">
        <v>3326</v>
      </c>
      <c r="K4801" t="s">
        <v>4941</v>
      </c>
      <c r="L4801" t="s">
        <v>30</v>
      </c>
      <c r="M4801" t="s">
        <v>91</v>
      </c>
      <c r="N4801" t="s">
        <v>92</v>
      </c>
      <c r="O4801" t="s">
        <v>33</v>
      </c>
      <c r="P4801" t="s">
        <v>34</v>
      </c>
      <c r="Q4801" t="s">
        <v>35</v>
      </c>
      <c r="R4801" s="7">
        <v>0.2</v>
      </c>
      <c r="S4801" s="7">
        <f t="shared" si="666"/>
        <v>63.967999999999996</v>
      </c>
      <c r="T4801" s="8">
        <v>7.9960000000000004</v>
      </c>
      <c r="U4801" s="8" t="str">
        <f t="shared" si="672"/>
        <v>Low</v>
      </c>
      <c r="V4801" s="7">
        <v>5</v>
      </c>
      <c r="W4801" s="8">
        <v>79.959999999999994</v>
      </c>
      <c r="X4801" s="8">
        <f t="shared" si="673"/>
        <v>4215</v>
      </c>
      <c r="Y4801" s="9">
        <v>0.1</v>
      </c>
      <c r="Z4801" s="9" t="str">
        <f t="shared" si="674"/>
        <v>Low</v>
      </c>
    </row>
    <row r="4802" spans="1:26" x14ac:dyDescent="0.3">
      <c r="A4802" t="s">
        <v>5508</v>
      </c>
      <c r="B4802" s="6">
        <v>44346</v>
      </c>
      <c r="C4802" s="6" t="str">
        <f t="shared" si="667"/>
        <v>2021</v>
      </c>
      <c r="D4802" s="6" t="str">
        <f t="shared" si="668"/>
        <v>May</v>
      </c>
      <c r="E4802" s="6" t="str">
        <f t="shared" si="669"/>
        <v>Q2</v>
      </c>
      <c r="F4802" s="6" t="str">
        <f t="shared" si="670"/>
        <v>Low</v>
      </c>
      <c r="G4802" s="6" t="str">
        <f t="shared" si="671"/>
        <v>Full Price</v>
      </c>
      <c r="H4802" s="6">
        <v>44350</v>
      </c>
      <c r="I4802" t="s">
        <v>758</v>
      </c>
      <c r="J4802" t="s">
        <v>188</v>
      </c>
      <c r="K4802" t="s">
        <v>3103</v>
      </c>
      <c r="L4802" t="s">
        <v>61</v>
      </c>
      <c r="M4802" t="s">
        <v>76</v>
      </c>
      <c r="N4802" t="s">
        <v>262</v>
      </c>
      <c r="O4802" t="s">
        <v>62</v>
      </c>
      <c r="P4802" t="s">
        <v>114</v>
      </c>
      <c r="Q4802" t="s">
        <v>115</v>
      </c>
      <c r="R4802" s="7">
        <v>0</v>
      </c>
      <c r="S4802" s="7">
        <f t="shared" ref="S4802:S4865" si="675">W4802 - (W4802 * R4802)</f>
        <v>2275.5</v>
      </c>
      <c r="T4802" s="8">
        <v>386.83499999999998</v>
      </c>
      <c r="U4802" s="8" t="str">
        <f t="shared" si="672"/>
        <v>Medium</v>
      </c>
      <c r="V4802" s="7">
        <v>10</v>
      </c>
      <c r="W4802" s="8">
        <v>2275.5</v>
      </c>
      <c r="X4802" s="8">
        <f t="shared" si="673"/>
        <v>118</v>
      </c>
      <c r="Y4802" s="9">
        <v>0.17</v>
      </c>
      <c r="Z4802" s="9" t="str">
        <f t="shared" si="674"/>
        <v>Low</v>
      </c>
    </row>
    <row r="4803" spans="1:26" x14ac:dyDescent="0.3">
      <c r="A4803" t="s">
        <v>5508</v>
      </c>
      <c r="B4803" s="6">
        <v>44346</v>
      </c>
      <c r="C4803" s="6" t="str">
        <f t="shared" ref="C4803:C4866" si="676">TEXT(B4803, "YYYY")</f>
        <v>2021</v>
      </c>
      <c r="D4803" s="6" t="str">
        <f t="shared" ref="D4803:D4866" si="677">TEXT(B4803, "MMMM")</f>
        <v>May</v>
      </c>
      <c r="E4803" s="6" t="str">
        <f t="shared" ref="E4803:E4866" si="678">"Q" &amp; INT((MONTH(B4803) - 1) / 3) + 1</f>
        <v>Q2</v>
      </c>
      <c r="F4803" s="6" t="str">
        <f t="shared" ref="F4803:F4866" si="679">IF(Y4803&gt; 0.2, "High", "Low")</f>
        <v>High</v>
      </c>
      <c r="G4803" s="6" t="str">
        <f t="shared" ref="G4803:G4866" si="680">IF(R4803&gt;0, "Discounted", "Full Price")</f>
        <v>Full Price</v>
      </c>
      <c r="H4803" s="6">
        <v>44350</v>
      </c>
      <c r="I4803" t="s">
        <v>758</v>
      </c>
      <c r="J4803" t="s">
        <v>44</v>
      </c>
      <c r="K4803" t="s">
        <v>5256</v>
      </c>
      <c r="L4803" t="s">
        <v>61</v>
      </c>
      <c r="M4803" t="s">
        <v>31</v>
      </c>
      <c r="N4803" t="s">
        <v>46</v>
      </c>
      <c r="O4803" t="s">
        <v>62</v>
      </c>
      <c r="P4803" t="s">
        <v>114</v>
      </c>
      <c r="Q4803" t="s">
        <v>115</v>
      </c>
      <c r="R4803" s="7">
        <v>0</v>
      </c>
      <c r="S4803" s="7">
        <f t="shared" si="675"/>
        <v>62.1</v>
      </c>
      <c r="T4803" s="8">
        <v>29.808</v>
      </c>
      <c r="U4803" s="8" t="str">
        <f t="shared" ref="U4803:U4866" si="681">IF(T4803 &lt; 0, "Loss", IF(T4803 &lt; 100, "Low", IF(T4803 &lt; 500, "Medium", "High")))</f>
        <v>Low</v>
      </c>
      <c r="V4803" s="7">
        <v>6</v>
      </c>
      <c r="W4803" s="8">
        <v>62.1</v>
      </c>
      <c r="X4803" s="8">
        <f t="shared" ref="X4803:X4866" si="682">_xlfn.RANK.EQ(W4803, W$2:W$9994)</f>
        <v>4724</v>
      </c>
      <c r="Y4803" s="9">
        <v>0.48</v>
      </c>
      <c r="Z4803" s="9" t="str">
        <f t="shared" ref="Z4803:Z4866" si="683">IF(Y4803 &gt; 0.2, "High", "Low")</f>
        <v>High</v>
      </c>
    </row>
    <row r="4804" spans="1:26" x14ac:dyDescent="0.3">
      <c r="A4804" t="s">
        <v>5508</v>
      </c>
      <c r="B4804" s="6">
        <v>44346</v>
      </c>
      <c r="C4804" s="6" t="str">
        <f t="shared" si="676"/>
        <v>2021</v>
      </c>
      <c r="D4804" s="6" t="str">
        <f t="shared" si="677"/>
        <v>May</v>
      </c>
      <c r="E4804" s="6" t="str">
        <f t="shared" si="678"/>
        <v>Q2</v>
      </c>
      <c r="F4804" s="6" t="str">
        <f t="shared" si="679"/>
        <v>High</v>
      </c>
      <c r="G4804" s="6" t="str">
        <f t="shared" si="680"/>
        <v>Full Price</v>
      </c>
      <c r="H4804" s="6">
        <v>44350</v>
      </c>
      <c r="I4804" t="s">
        <v>758</v>
      </c>
      <c r="J4804" t="s">
        <v>153</v>
      </c>
      <c r="K4804" t="s">
        <v>3105</v>
      </c>
      <c r="L4804" t="s">
        <v>61</v>
      </c>
      <c r="M4804" t="s">
        <v>91</v>
      </c>
      <c r="N4804" t="s">
        <v>110</v>
      </c>
      <c r="O4804" t="s">
        <v>62</v>
      </c>
      <c r="P4804" t="s">
        <v>114</v>
      </c>
      <c r="Q4804" t="s">
        <v>115</v>
      </c>
      <c r="R4804" s="7">
        <v>0</v>
      </c>
      <c r="S4804" s="7">
        <f t="shared" si="675"/>
        <v>1979.7</v>
      </c>
      <c r="T4804" s="8">
        <v>653.30100000000004</v>
      </c>
      <c r="U4804" s="8" t="str">
        <f t="shared" si="681"/>
        <v>High</v>
      </c>
      <c r="V4804" s="7">
        <v>6</v>
      </c>
      <c r="W4804" s="8">
        <v>1979.7</v>
      </c>
      <c r="X4804" s="8">
        <f t="shared" si="682"/>
        <v>146</v>
      </c>
      <c r="Y4804" s="9">
        <v>0.33</v>
      </c>
      <c r="Z4804" s="9" t="str">
        <f t="shared" si="683"/>
        <v>High</v>
      </c>
    </row>
    <row r="4805" spans="1:26" x14ac:dyDescent="0.3">
      <c r="A4805" t="s">
        <v>5509</v>
      </c>
      <c r="B4805" s="6">
        <v>44346</v>
      </c>
      <c r="C4805" s="6" t="str">
        <f t="shared" si="676"/>
        <v>2021</v>
      </c>
      <c r="D4805" s="6" t="str">
        <f t="shared" si="677"/>
        <v>May</v>
      </c>
      <c r="E4805" s="6" t="str">
        <f t="shared" si="678"/>
        <v>Q2</v>
      </c>
      <c r="F4805" s="6" t="str">
        <f t="shared" si="679"/>
        <v>Low</v>
      </c>
      <c r="G4805" s="6" t="str">
        <f t="shared" si="680"/>
        <v>Full Price</v>
      </c>
      <c r="H4805" s="6">
        <v>44353</v>
      </c>
      <c r="I4805" t="s">
        <v>5135</v>
      </c>
      <c r="J4805" t="s">
        <v>89</v>
      </c>
      <c r="K4805" t="s">
        <v>3450</v>
      </c>
      <c r="L4805" t="s">
        <v>61</v>
      </c>
      <c r="M4805" t="s">
        <v>76</v>
      </c>
      <c r="N4805" t="s">
        <v>99</v>
      </c>
      <c r="O4805" t="s">
        <v>69</v>
      </c>
      <c r="P4805" t="s">
        <v>70</v>
      </c>
      <c r="Q4805" t="s">
        <v>71</v>
      </c>
      <c r="R4805" s="7">
        <v>0</v>
      </c>
      <c r="S4805" s="7">
        <f t="shared" si="675"/>
        <v>167.84</v>
      </c>
      <c r="T4805" s="8">
        <v>11.748799999999999</v>
      </c>
      <c r="U4805" s="8" t="str">
        <f t="shared" si="681"/>
        <v>Low</v>
      </c>
      <c r="V4805" s="7">
        <v>8</v>
      </c>
      <c r="W4805" s="8">
        <v>167.84</v>
      </c>
      <c r="X4805" s="8">
        <f t="shared" si="682"/>
        <v>2892</v>
      </c>
      <c r="Y4805" s="9">
        <v>7.0000000000000007E-2</v>
      </c>
      <c r="Z4805" s="9" t="str">
        <f t="shared" si="683"/>
        <v>Low</v>
      </c>
    </row>
    <row r="4806" spans="1:26" x14ac:dyDescent="0.3">
      <c r="A4806" t="s">
        <v>5510</v>
      </c>
      <c r="B4806" s="6">
        <v>44346</v>
      </c>
      <c r="C4806" s="6" t="str">
        <f t="shared" si="676"/>
        <v>2021</v>
      </c>
      <c r="D4806" s="6" t="str">
        <f t="shared" si="677"/>
        <v>May</v>
      </c>
      <c r="E4806" s="6" t="str">
        <f t="shared" si="678"/>
        <v>Q2</v>
      </c>
      <c r="F4806" s="6" t="str">
        <f t="shared" si="679"/>
        <v>Low</v>
      </c>
      <c r="G4806" s="6" t="str">
        <f t="shared" si="680"/>
        <v>Discounted</v>
      </c>
      <c r="H4806" s="6">
        <v>44347</v>
      </c>
      <c r="I4806" t="s">
        <v>5511</v>
      </c>
      <c r="J4806" t="s">
        <v>1209</v>
      </c>
      <c r="K4806" t="s">
        <v>1210</v>
      </c>
      <c r="L4806" t="s">
        <v>30</v>
      </c>
      <c r="M4806" t="s">
        <v>31</v>
      </c>
      <c r="N4806" t="s">
        <v>41</v>
      </c>
      <c r="O4806" t="s">
        <v>62</v>
      </c>
      <c r="P4806" t="s">
        <v>452</v>
      </c>
      <c r="Q4806" t="s">
        <v>453</v>
      </c>
      <c r="R4806" s="7">
        <v>0.7</v>
      </c>
      <c r="S4806" s="7">
        <f t="shared" si="675"/>
        <v>0.98460000000000036</v>
      </c>
      <c r="T4806" s="8">
        <v>-2.6255999999999999</v>
      </c>
      <c r="U4806" s="8" t="str">
        <f t="shared" si="681"/>
        <v>Loss</v>
      </c>
      <c r="V4806" s="7">
        <v>2</v>
      </c>
      <c r="W4806" s="8">
        <v>3.282</v>
      </c>
      <c r="X4806" s="8">
        <f t="shared" si="682"/>
        <v>9740</v>
      </c>
      <c r="Y4806" s="9">
        <v>-0.8</v>
      </c>
      <c r="Z4806" s="9" t="str">
        <f t="shared" si="683"/>
        <v>Low</v>
      </c>
    </row>
    <row r="4807" spans="1:26" x14ac:dyDescent="0.3">
      <c r="A4807" t="s">
        <v>5512</v>
      </c>
      <c r="B4807" s="6">
        <v>44346</v>
      </c>
      <c r="C4807" s="6" t="str">
        <f t="shared" si="676"/>
        <v>2021</v>
      </c>
      <c r="D4807" s="6" t="str">
        <f t="shared" si="677"/>
        <v>May</v>
      </c>
      <c r="E4807" s="6" t="str">
        <f t="shared" si="678"/>
        <v>Q2</v>
      </c>
      <c r="F4807" s="6" t="str">
        <f t="shared" si="679"/>
        <v>High</v>
      </c>
      <c r="G4807" s="6" t="str">
        <f t="shared" si="680"/>
        <v>Full Price</v>
      </c>
      <c r="H4807" s="6">
        <v>44350</v>
      </c>
      <c r="I4807" t="s">
        <v>2594</v>
      </c>
      <c r="J4807" t="s">
        <v>67</v>
      </c>
      <c r="K4807" t="s">
        <v>4060</v>
      </c>
      <c r="L4807" t="s">
        <v>40</v>
      </c>
      <c r="M4807" t="s">
        <v>31</v>
      </c>
      <c r="N4807" t="s">
        <v>32</v>
      </c>
      <c r="O4807" t="s">
        <v>69</v>
      </c>
      <c r="P4807" t="s">
        <v>70</v>
      </c>
      <c r="Q4807" t="s">
        <v>71</v>
      </c>
      <c r="R4807" s="7">
        <v>0</v>
      </c>
      <c r="S4807" s="7">
        <f t="shared" si="675"/>
        <v>38.880000000000003</v>
      </c>
      <c r="T4807" s="8">
        <v>18.662400000000002</v>
      </c>
      <c r="U4807" s="8" t="str">
        <f t="shared" si="681"/>
        <v>Low</v>
      </c>
      <c r="V4807" s="7">
        <v>6</v>
      </c>
      <c r="W4807" s="8">
        <v>38.880000000000003</v>
      </c>
      <c r="X4807" s="8">
        <f t="shared" si="682"/>
        <v>5708</v>
      </c>
      <c r="Y4807" s="9">
        <v>0.48</v>
      </c>
      <c r="Z4807" s="9" t="str">
        <f t="shared" si="683"/>
        <v>High</v>
      </c>
    </row>
    <row r="4808" spans="1:26" x14ac:dyDescent="0.3">
      <c r="A4808" t="s">
        <v>5513</v>
      </c>
      <c r="B4808" s="6">
        <v>44346</v>
      </c>
      <c r="C4808" s="6" t="str">
        <f t="shared" si="676"/>
        <v>2021</v>
      </c>
      <c r="D4808" s="6" t="str">
        <f t="shared" si="677"/>
        <v>May</v>
      </c>
      <c r="E4808" s="6" t="str">
        <f t="shared" si="678"/>
        <v>Q2</v>
      </c>
      <c r="F4808" s="6" t="str">
        <f t="shared" si="679"/>
        <v>High</v>
      </c>
      <c r="G4808" s="6" t="str">
        <f t="shared" si="680"/>
        <v>Full Price</v>
      </c>
      <c r="H4808" s="6">
        <v>44351</v>
      </c>
      <c r="I4808" t="s">
        <v>1653</v>
      </c>
      <c r="J4808" t="s">
        <v>119</v>
      </c>
      <c r="K4808" t="s">
        <v>3604</v>
      </c>
      <c r="L4808" t="s">
        <v>40</v>
      </c>
      <c r="M4808" t="s">
        <v>76</v>
      </c>
      <c r="N4808" t="s">
        <v>99</v>
      </c>
      <c r="O4808" t="s">
        <v>33</v>
      </c>
      <c r="P4808" t="s">
        <v>4943</v>
      </c>
      <c r="Q4808" t="s">
        <v>287</v>
      </c>
      <c r="R4808" s="7">
        <v>0</v>
      </c>
      <c r="S4808" s="7">
        <f t="shared" si="675"/>
        <v>47.4</v>
      </c>
      <c r="T4808" s="8">
        <v>21.33</v>
      </c>
      <c r="U4808" s="8" t="str">
        <f t="shared" si="681"/>
        <v>Low</v>
      </c>
      <c r="V4808" s="7">
        <v>5</v>
      </c>
      <c r="W4808" s="8">
        <v>47.4</v>
      </c>
      <c r="X4808" s="8">
        <f t="shared" si="682"/>
        <v>5263</v>
      </c>
      <c r="Y4808" s="9">
        <v>0.45</v>
      </c>
      <c r="Z4808" s="9" t="str">
        <f t="shared" si="683"/>
        <v>High</v>
      </c>
    </row>
    <row r="4809" spans="1:26" x14ac:dyDescent="0.3">
      <c r="A4809" t="s">
        <v>5513</v>
      </c>
      <c r="B4809" s="6">
        <v>44346</v>
      </c>
      <c r="C4809" s="6" t="str">
        <f t="shared" si="676"/>
        <v>2021</v>
      </c>
      <c r="D4809" s="6" t="str">
        <f t="shared" si="677"/>
        <v>May</v>
      </c>
      <c r="E4809" s="6" t="str">
        <f t="shared" si="678"/>
        <v>Q2</v>
      </c>
      <c r="F4809" s="6" t="str">
        <f t="shared" si="679"/>
        <v>High</v>
      </c>
      <c r="G4809" s="6" t="str">
        <f t="shared" si="680"/>
        <v>Full Price</v>
      </c>
      <c r="H4809" s="6">
        <v>44351</v>
      </c>
      <c r="I4809" t="s">
        <v>1653</v>
      </c>
      <c r="J4809" t="s">
        <v>101</v>
      </c>
      <c r="K4809" t="s">
        <v>4003</v>
      </c>
      <c r="L4809" t="s">
        <v>40</v>
      </c>
      <c r="M4809" t="s">
        <v>31</v>
      </c>
      <c r="N4809" t="s">
        <v>174</v>
      </c>
      <c r="O4809" t="s">
        <v>33</v>
      </c>
      <c r="P4809" t="s">
        <v>4943</v>
      </c>
      <c r="Q4809" t="s">
        <v>287</v>
      </c>
      <c r="R4809" s="7">
        <v>0</v>
      </c>
      <c r="S4809" s="7">
        <f t="shared" si="675"/>
        <v>364.74</v>
      </c>
      <c r="T4809" s="8">
        <v>109.422</v>
      </c>
      <c r="U4809" s="8" t="str">
        <f t="shared" si="681"/>
        <v>Medium</v>
      </c>
      <c r="V4809" s="7">
        <v>3</v>
      </c>
      <c r="W4809" s="8">
        <v>364.74</v>
      </c>
      <c r="X4809" s="8">
        <f t="shared" si="682"/>
        <v>1590</v>
      </c>
      <c r="Y4809" s="9">
        <v>0.3</v>
      </c>
      <c r="Z4809" s="9" t="str">
        <f t="shared" si="683"/>
        <v>High</v>
      </c>
    </row>
    <row r="4810" spans="1:26" x14ac:dyDescent="0.3">
      <c r="A4810" t="s">
        <v>5513</v>
      </c>
      <c r="B4810" s="6">
        <v>44346</v>
      </c>
      <c r="C4810" s="6" t="str">
        <f t="shared" si="676"/>
        <v>2021</v>
      </c>
      <c r="D4810" s="6" t="str">
        <f t="shared" si="677"/>
        <v>May</v>
      </c>
      <c r="E4810" s="6" t="str">
        <f t="shared" si="678"/>
        <v>Q2</v>
      </c>
      <c r="F4810" s="6" t="str">
        <f t="shared" si="679"/>
        <v>High</v>
      </c>
      <c r="G4810" s="6" t="str">
        <f t="shared" si="680"/>
        <v>Full Price</v>
      </c>
      <c r="H4810" s="6">
        <v>44351</v>
      </c>
      <c r="I4810" t="s">
        <v>1653</v>
      </c>
      <c r="J4810" t="s">
        <v>105</v>
      </c>
      <c r="K4810" t="s">
        <v>2669</v>
      </c>
      <c r="L4810" t="s">
        <v>40</v>
      </c>
      <c r="M4810" t="s">
        <v>31</v>
      </c>
      <c r="N4810" t="s">
        <v>53</v>
      </c>
      <c r="O4810" t="s">
        <v>33</v>
      </c>
      <c r="P4810" t="s">
        <v>4943</v>
      </c>
      <c r="Q4810" t="s">
        <v>287</v>
      </c>
      <c r="R4810" s="7">
        <v>0</v>
      </c>
      <c r="S4810" s="7">
        <f t="shared" si="675"/>
        <v>14.7</v>
      </c>
      <c r="T4810" s="8">
        <v>3.9689999999999999</v>
      </c>
      <c r="U4810" s="8" t="str">
        <f t="shared" si="681"/>
        <v>Low</v>
      </c>
      <c r="V4810" s="7">
        <v>5</v>
      </c>
      <c r="W4810" s="8">
        <v>14.7</v>
      </c>
      <c r="X4810" s="8">
        <f t="shared" si="682"/>
        <v>7858</v>
      </c>
      <c r="Y4810" s="9">
        <v>0.27</v>
      </c>
      <c r="Z4810" s="9" t="str">
        <f t="shared" si="683"/>
        <v>High</v>
      </c>
    </row>
    <row r="4811" spans="1:26" x14ac:dyDescent="0.3">
      <c r="A4811" t="s">
        <v>5513</v>
      </c>
      <c r="B4811" s="6">
        <v>44346</v>
      </c>
      <c r="C4811" s="6" t="str">
        <f t="shared" si="676"/>
        <v>2021</v>
      </c>
      <c r="D4811" s="6" t="str">
        <f t="shared" si="677"/>
        <v>May</v>
      </c>
      <c r="E4811" s="6" t="str">
        <f t="shared" si="678"/>
        <v>Q2</v>
      </c>
      <c r="F4811" s="6" t="str">
        <f t="shared" si="679"/>
        <v>High</v>
      </c>
      <c r="G4811" s="6" t="str">
        <f t="shared" si="680"/>
        <v>Full Price</v>
      </c>
      <c r="H4811" s="6">
        <v>44351</v>
      </c>
      <c r="I4811" t="s">
        <v>1653</v>
      </c>
      <c r="J4811" t="s">
        <v>105</v>
      </c>
      <c r="K4811" t="s">
        <v>572</v>
      </c>
      <c r="L4811" t="s">
        <v>40</v>
      </c>
      <c r="M4811" t="s">
        <v>31</v>
      </c>
      <c r="N4811" t="s">
        <v>53</v>
      </c>
      <c r="O4811" t="s">
        <v>33</v>
      </c>
      <c r="P4811" t="s">
        <v>4943</v>
      </c>
      <c r="Q4811" t="s">
        <v>287</v>
      </c>
      <c r="R4811" s="7">
        <v>0</v>
      </c>
      <c r="S4811" s="7">
        <f t="shared" si="675"/>
        <v>5.56</v>
      </c>
      <c r="T4811" s="8">
        <v>1.4456</v>
      </c>
      <c r="U4811" s="8" t="str">
        <f t="shared" si="681"/>
        <v>Low</v>
      </c>
      <c r="V4811" s="7">
        <v>2</v>
      </c>
      <c r="W4811" s="8">
        <v>5.56</v>
      </c>
      <c r="X4811" s="8">
        <f t="shared" si="682"/>
        <v>9389</v>
      </c>
      <c r="Y4811" s="9">
        <v>0.26</v>
      </c>
      <c r="Z4811" s="9" t="str">
        <f t="shared" si="683"/>
        <v>High</v>
      </c>
    </row>
    <row r="4812" spans="1:26" x14ac:dyDescent="0.3">
      <c r="A4812" t="s">
        <v>5513</v>
      </c>
      <c r="B4812" s="6">
        <v>44346</v>
      </c>
      <c r="C4812" s="6" t="str">
        <f t="shared" si="676"/>
        <v>2021</v>
      </c>
      <c r="D4812" s="6" t="str">
        <f t="shared" si="677"/>
        <v>May</v>
      </c>
      <c r="E4812" s="6" t="str">
        <f t="shared" si="678"/>
        <v>Q2</v>
      </c>
      <c r="F4812" s="6" t="str">
        <f t="shared" si="679"/>
        <v>High</v>
      </c>
      <c r="G4812" s="6" t="str">
        <f t="shared" si="680"/>
        <v>Full Price</v>
      </c>
      <c r="H4812" s="6">
        <v>44351</v>
      </c>
      <c r="I4812" t="s">
        <v>1653</v>
      </c>
      <c r="J4812" t="s">
        <v>67</v>
      </c>
      <c r="K4812" t="s">
        <v>4283</v>
      </c>
      <c r="L4812" t="s">
        <v>40</v>
      </c>
      <c r="M4812" t="s">
        <v>31</v>
      </c>
      <c r="N4812" t="s">
        <v>32</v>
      </c>
      <c r="O4812" t="s">
        <v>33</v>
      </c>
      <c r="P4812" t="s">
        <v>4943</v>
      </c>
      <c r="Q4812" t="s">
        <v>287</v>
      </c>
      <c r="R4812" s="7">
        <v>0</v>
      </c>
      <c r="S4812" s="7">
        <f t="shared" si="675"/>
        <v>629.1</v>
      </c>
      <c r="T4812" s="8">
        <v>301.96800000000002</v>
      </c>
      <c r="U4812" s="8" t="str">
        <f t="shared" si="681"/>
        <v>Medium</v>
      </c>
      <c r="V4812" s="7">
        <v>6</v>
      </c>
      <c r="W4812" s="8">
        <v>629.1</v>
      </c>
      <c r="X4812" s="8">
        <f t="shared" si="682"/>
        <v>890</v>
      </c>
      <c r="Y4812" s="9">
        <v>0.48</v>
      </c>
      <c r="Z4812" s="9" t="str">
        <f t="shared" si="683"/>
        <v>High</v>
      </c>
    </row>
    <row r="4813" spans="1:26" x14ac:dyDescent="0.3">
      <c r="A4813" t="s">
        <v>5513</v>
      </c>
      <c r="B4813" s="6">
        <v>44346</v>
      </c>
      <c r="C4813" s="6" t="str">
        <f t="shared" si="676"/>
        <v>2021</v>
      </c>
      <c r="D4813" s="6" t="str">
        <f t="shared" si="677"/>
        <v>May</v>
      </c>
      <c r="E4813" s="6" t="str">
        <f t="shared" si="678"/>
        <v>Q2</v>
      </c>
      <c r="F4813" s="6" t="str">
        <f t="shared" si="679"/>
        <v>High</v>
      </c>
      <c r="G4813" s="6" t="str">
        <f t="shared" si="680"/>
        <v>Full Price</v>
      </c>
      <c r="H4813" s="6">
        <v>44351</v>
      </c>
      <c r="I4813" t="s">
        <v>1653</v>
      </c>
      <c r="J4813" t="s">
        <v>67</v>
      </c>
      <c r="K4813" t="s">
        <v>2303</v>
      </c>
      <c r="L4813" t="s">
        <v>40</v>
      </c>
      <c r="M4813" t="s">
        <v>31</v>
      </c>
      <c r="N4813" t="s">
        <v>32</v>
      </c>
      <c r="O4813" t="s">
        <v>33</v>
      </c>
      <c r="P4813" t="s">
        <v>4943</v>
      </c>
      <c r="Q4813" t="s">
        <v>287</v>
      </c>
      <c r="R4813" s="7">
        <v>0</v>
      </c>
      <c r="S4813" s="7">
        <f t="shared" si="675"/>
        <v>45.36</v>
      </c>
      <c r="T4813" s="8">
        <v>21.7728</v>
      </c>
      <c r="U4813" s="8" t="str">
        <f t="shared" si="681"/>
        <v>Low</v>
      </c>
      <c r="V4813" s="7">
        <v>7</v>
      </c>
      <c r="W4813" s="8">
        <v>45.36</v>
      </c>
      <c r="X4813" s="8">
        <f t="shared" si="682"/>
        <v>5357</v>
      </c>
      <c r="Y4813" s="9">
        <v>0.48</v>
      </c>
      <c r="Z4813" s="9" t="str">
        <f t="shared" si="683"/>
        <v>High</v>
      </c>
    </row>
    <row r="4814" spans="1:26" x14ac:dyDescent="0.3">
      <c r="A4814" t="s">
        <v>5513</v>
      </c>
      <c r="B4814" s="6">
        <v>44346</v>
      </c>
      <c r="C4814" s="6" t="str">
        <f t="shared" si="676"/>
        <v>2021</v>
      </c>
      <c r="D4814" s="6" t="str">
        <f t="shared" si="677"/>
        <v>May</v>
      </c>
      <c r="E4814" s="6" t="str">
        <f t="shared" si="678"/>
        <v>Q2</v>
      </c>
      <c r="F4814" s="6" t="str">
        <f t="shared" si="679"/>
        <v>High</v>
      </c>
      <c r="G4814" s="6" t="str">
        <f t="shared" si="680"/>
        <v>Full Price</v>
      </c>
      <c r="H4814" s="6">
        <v>44351</v>
      </c>
      <c r="I4814" t="s">
        <v>1653</v>
      </c>
      <c r="J4814" t="s">
        <v>192</v>
      </c>
      <c r="K4814" t="s">
        <v>879</v>
      </c>
      <c r="L4814" t="s">
        <v>40</v>
      </c>
      <c r="M4814" t="s">
        <v>31</v>
      </c>
      <c r="N4814" t="s">
        <v>49</v>
      </c>
      <c r="O4814" t="s">
        <v>33</v>
      </c>
      <c r="P4814" t="s">
        <v>4943</v>
      </c>
      <c r="Q4814" t="s">
        <v>287</v>
      </c>
      <c r="R4814" s="7">
        <v>0</v>
      </c>
      <c r="S4814" s="7">
        <f t="shared" si="675"/>
        <v>49.76</v>
      </c>
      <c r="T4814" s="8">
        <v>13.9328</v>
      </c>
      <c r="U4814" s="8" t="str">
        <f t="shared" si="681"/>
        <v>Low</v>
      </c>
      <c r="V4814" s="7">
        <v>4</v>
      </c>
      <c r="W4814" s="8">
        <v>49.76</v>
      </c>
      <c r="X4814" s="8">
        <f t="shared" si="682"/>
        <v>5150</v>
      </c>
      <c r="Y4814" s="9">
        <v>0.28000000000000003</v>
      </c>
      <c r="Z4814" s="9" t="str">
        <f t="shared" si="683"/>
        <v>High</v>
      </c>
    </row>
    <row r="4815" spans="1:26" x14ac:dyDescent="0.3">
      <c r="A4815" t="s">
        <v>5513</v>
      </c>
      <c r="B4815" s="6">
        <v>44346</v>
      </c>
      <c r="C4815" s="6" t="str">
        <f t="shared" si="676"/>
        <v>2021</v>
      </c>
      <c r="D4815" s="6" t="str">
        <f t="shared" si="677"/>
        <v>May</v>
      </c>
      <c r="E4815" s="6" t="str">
        <f t="shared" si="678"/>
        <v>Q2</v>
      </c>
      <c r="F4815" s="6" t="str">
        <f t="shared" si="679"/>
        <v>High</v>
      </c>
      <c r="G4815" s="6" t="str">
        <f t="shared" si="680"/>
        <v>Full Price</v>
      </c>
      <c r="H4815" s="6">
        <v>44351</v>
      </c>
      <c r="I4815" t="s">
        <v>1653</v>
      </c>
      <c r="J4815" t="s">
        <v>89</v>
      </c>
      <c r="K4815" t="s">
        <v>1238</v>
      </c>
      <c r="L4815" t="s">
        <v>40</v>
      </c>
      <c r="M4815" t="s">
        <v>91</v>
      </c>
      <c r="N4815" t="s">
        <v>92</v>
      </c>
      <c r="O4815" t="s">
        <v>33</v>
      </c>
      <c r="P4815" t="s">
        <v>4943</v>
      </c>
      <c r="Q4815" t="s">
        <v>287</v>
      </c>
      <c r="R4815" s="7">
        <v>0</v>
      </c>
      <c r="S4815" s="7">
        <f t="shared" si="675"/>
        <v>125.99</v>
      </c>
      <c r="T4815" s="8">
        <v>35.277200000000001</v>
      </c>
      <c r="U4815" s="8" t="str">
        <f t="shared" si="681"/>
        <v>Low</v>
      </c>
      <c r="V4815" s="7">
        <v>1</v>
      </c>
      <c r="W4815" s="8">
        <v>125.99</v>
      </c>
      <c r="X4815" s="8">
        <f t="shared" si="682"/>
        <v>3352</v>
      </c>
      <c r="Y4815" s="9">
        <v>0.28000000000000003</v>
      </c>
      <c r="Z4815" s="9" t="str">
        <f t="shared" si="683"/>
        <v>High</v>
      </c>
    </row>
    <row r="4816" spans="1:26" x14ac:dyDescent="0.3">
      <c r="A4816" t="s">
        <v>5514</v>
      </c>
      <c r="B4816" s="6">
        <v>44346</v>
      </c>
      <c r="C4816" s="6" t="str">
        <f t="shared" si="676"/>
        <v>2021</v>
      </c>
      <c r="D4816" s="6" t="str">
        <f t="shared" si="677"/>
        <v>May</v>
      </c>
      <c r="E4816" s="6" t="str">
        <f t="shared" si="678"/>
        <v>Q2</v>
      </c>
      <c r="F4816" s="6" t="str">
        <f t="shared" si="679"/>
        <v>Low</v>
      </c>
      <c r="G4816" s="6" t="str">
        <f t="shared" si="680"/>
        <v>Discounted</v>
      </c>
      <c r="H4816" s="6">
        <v>44348</v>
      </c>
      <c r="I4816" t="s">
        <v>1122</v>
      </c>
      <c r="J4816" t="s">
        <v>1559</v>
      </c>
      <c r="K4816" t="s">
        <v>1560</v>
      </c>
      <c r="L4816" t="s">
        <v>61</v>
      </c>
      <c r="M4816" t="s">
        <v>91</v>
      </c>
      <c r="N4816" t="s">
        <v>1035</v>
      </c>
      <c r="O4816" t="s">
        <v>54</v>
      </c>
      <c r="P4816" t="s">
        <v>1507</v>
      </c>
      <c r="Q4816" t="s">
        <v>132</v>
      </c>
      <c r="R4816" s="7">
        <v>0.4</v>
      </c>
      <c r="S4816" s="7">
        <f t="shared" si="675"/>
        <v>503.99279999999999</v>
      </c>
      <c r="T4816" s="8">
        <v>69.998999999999995</v>
      </c>
      <c r="U4816" s="8" t="str">
        <f t="shared" si="681"/>
        <v>Low</v>
      </c>
      <c r="V4816" s="7">
        <v>2</v>
      </c>
      <c r="W4816" s="8">
        <v>839.98800000000006</v>
      </c>
      <c r="X4816" s="8">
        <f t="shared" si="682"/>
        <v>619</v>
      </c>
      <c r="Y4816" s="9">
        <v>8.3333332999999996E-2</v>
      </c>
      <c r="Z4816" s="9" t="str">
        <f t="shared" si="683"/>
        <v>Low</v>
      </c>
    </row>
    <row r="4817" spans="1:26" x14ac:dyDescent="0.3">
      <c r="A4817" t="s">
        <v>5515</v>
      </c>
      <c r="B4817" s="6">
        <v>44346</v>
      </c>
      <c r="C4817" s="6" t="str">
        <f t="shared" si="676"/>
        <v>2021</v>
      </c>
      <c r="D4817" s="6" t="str">
        <f t="shared" si="677"/>
        <v>May</v>
      </c>
      <c r="E4817" s="6" t="str">
        <f t="shared" si="678"/>
        <v>Q2</v>
      </c>
      <c r="F4817" s="6" t="str">
        <f t="shared" si="679"/>
        <v>Low</v>
      </c>
      <c r="G4817" s="6" t="str">
        <f t="shared" si="680"/>
        <v>Discounted</v>
      </c>
      <c r="H4817" s="6">
        <v>44351</v>
      </c>
      <c r="I4817" t="s">
        <v>1025</v>
      </c>
      <c r="J4817" t="s">
        <v>764</v>
      </c>
      <c r="K4817" t="s">
        <v>765</v>
      </c>
      <c r="L4817" t="s">
        <v>30</v>
      </c>
      <c r="M4817" t="s">
        <v>31</v>
      </c>
      <c r="N4817" t="s">
        <v>174</v>
      </c>
      <c r="O4817" t="s">
        <v>54</v>
      </c>
      <c r="P4817" t="s">
        <v>616</v>
      </c>
      <c r="Q4817" t="s">
        <v>132</v>
      </c>
      <c r="R4817" s="7">
        <v>0.2</v>
      </c>
      <c r="S4817" s="7">
        <f t="shared" si="675"/>
        <v>99.135999999999996</v>
      </c>
      <c r="T4817" s="8">
        <v>9.2940000000000005</v>
      </c>
      <c r="U4817" s="8" t="str">
        <f t="shared" si="681"/>
        <v>Low</v>
      </c>
      <c r="V4817" s="7">
        <v>5</v>
      </c>
      <c r="W4817" s="8">
        <v>123.92</v>
      </c>
      <c r="X4817" s="8">
        <f t="shared" si="682"/>
        <v>3380</v>
      </c>
      <c r="Y4817" s="9">
        <v>7.4999999999999997E-2</v>
      </c>
      <c r="Z4817" s="9" t="str">
        <f t="shared" si="683"/>
        <v>Low</v>
      </c>
    </row>
    <row r="4818" spans="1:26" x14ac:dyDescent="0.3">
      <c r="A4818" t="s">
        <v>5516</v>
      </c>
      <c r="B4818" s="6">
        <v>44346</v>
      </c>
      <c r="C4818" s="6" t="str">
        <f t="shared" si="676"/>
        <v>2021</v>
      </c>
      <c r="D4818" s="6" t="str">
        <f t="shared" si="677"/>
        <v>May</v>
      </c>
      <c r="E4818" s="6" t="str">
        <f t="shared" si="678"/>
        <v>Q2</v>
      </c>
      <c r="F4818" s="6" t="str">
        <f t="shared" si="679"/>
        <v>High</v>
      </c>
      <c r="G4818" s="6" t="str">
        <f t="shared" si="680"/>
        <v>Full Price</v>
      </c>
      <c r="H4818" s="6">
        <v>44350</v>
      </c>
      <c r="I4818" t="s">
        <v>3475</v>
      </c>
      <c r="J4818" t="s">
        <v>89</v>
      </c>
      <c r="K4818" t="s">
        <v>1971</v>
      </c>
      <c r="L4818" t="s">
        <v>61</v>
      </c>
      <c r="M4818" t="s">
        <v>31</v>
      </c>
      <c r="N4818" t="s">
        <v>149</v>
      </c>
      <c r="O4818" t="s">
        <v>62</v>
      </c>
      <c r="P4818" t="s">
        <v>373</v>
      </c>
      <c r="Q4818" t="s">
        <v>115</v>
      </c>
      <c r="R4818" s="7">
        <v>0</v>
      </c>
      <c r="S4818" s="7">
        <f t="shared" si="675"/>
        <v>26.55</v>
      </c>
      <c r="T4818" s="8">
        <v>12.744</v>
      </c>
      <c r="U4818" s="8" t="str">
        <f t="shared" si="681"/>
        <v>Low</v>
      </c>
      <c r="V4818" s="7">
        <v>9</v>
      </c>
      <c r="W4818" s="8">
        <v>26.55</v>
      </c>
      <c r="X4818" s="8">
        <f t="shared" si="682"/>
        <v>6524</v>
      </c>
      <c r="Y4818" s="9">
        <v>0.48</v>
      </c>
      <c r="Z4818" s="9" t="str">
        <f t="shared" si="683"/>
        <v>High</v>
      </c>
    </row>
    <row r="4819" spans="1:26" x14ac:dyDescent="0.3">
      <c r="A4819" t="s">
        <v>5516</v>
      </c>
      <c r="B4819" s="6">
        <v>44346</v>
      </c>
      <c r="C4819" s="6" t="str">
        <f t="shared" si="676"/>
        <v>2021</v>
      </c>
      <c r="D4819" s="6" t="str">
        <f t="shared" si="677"/>
        <v>May</v>
      </c>
      <c r="E4819" s="6" t="str">
        <f t="shared" si="678"/>
        <v>Q2</v>
      </c>
      <c r="F4819" s="6" t="str">
        <f t="shared" si="679"/>
        <v>High</v>
      </c>
      <c r="G4819" s="6" t="str">
        <f t="shared" si="680"/>
        <v>Full Price</v>
      </c>
      <c r="H4819" s="6">
        <v>44350</v>
      </c>
      <c r="I4819" t="s">
        <v>3475</v>
      </c>
      <c r="J4819" t="s">
        <v>1088</v>
      </c>
      <c r="K4819" t="s">
        <v>1089</v>
      </c>
      <c r="L4819" t="s">
        <v>61</v>
      </c>
      <c r="M4819" t="s">
        <v>91</v>
      </c>
      <c r="N4819" t="s">
        <v>110</v>
      </c>
      <c r="O4819" t="s">
        <v>62</v>
      </c>
      <c r="P4819" t="s">
        <v>373</v>
      </c>
      <c r="Q4819" t="s">
        <v>115</v>
      </c>
      <c r="R4819" s="7">
        <v>0</v>
      </c>
      <c r="S4819" s="7">
        <f t="shared" si="675"/>
        <v>111.98</v>
      </c>
      <c r="T4819" s="8">
        <v>26.8752</v>
      </c>
      <c r="U4819" s="8" t="str">
        <f t="shared" si="681"/>
        <v>Low</v>
      </c>
      <c r="V4819" s="7">
        <v>2</v>
      </c>
      <c r="W4819" s="8">
        <v>111.98</v>
      </c>
      <c r="X4819" s="8">
        <f t="shared" si="682"/>
        <v>3567</v>
      </c>
      <c r="Y4819" s="9">
        <v>0.24</v>
      </c>
      <c r="Z4819" s="9" t="str">
        <f t="shared" si="683"/>
        <v>High</v>
      </c>
    </row>
    <row r="4820" spans="1:26" x14ac:dyDescent="0.3">
      <c r="A4820" t="s">
        <v>5517</v>
      </c>
      <c r="B4820" s="6">
        <v>44347</v>
      </c>
      <c r="C4820" s="6" t="str">
        <f t="shared" si="676"/>
        <v>2021</v>
      </c>
      <c r="D4820" s="6" t="str">
        <f t="shared" si="677"/>
        <v>May</v>
      </c>
      <c r="E4820" s="6" t="str">
        <f t="shared" si="678"/>
        <v>Q2</v>
      </c>
      <c r="F4820" s="6" t="str">
        <f t="shared" si="679"/>
        <v>Low</v>
      </c>
      <c r="G4820" s="6" t="str">
        <f t="shared" si="680"/>
        <v>Discounted</v>
      </c>
      <c r="H4820" s="6">
        <v>44351</v>
      </c>
      <c r="I4820" t="s">
        <v>2403</v>
      </c>
      <c r="J4820" t="s">
        <v>74</v>
      </c>
      <c r="K4820" t="s">
        <v>125</v>
      </c>
      <c r="L4820" t="s">
        <v>30</v>
      </c>
      <c r="M4820" t="s">
        <v>76</v>
      </c>
      <c r="N4820" t="s">
        <v>77</v>
      </c>
      <c r="O4820" t="s">
        <v>33</v>
      </c>
      <c r="P4820" t="s">
        <v>805</v>
      </c>
      <c r="Q4820" t="s">
        <v>43</v>
      </c>
      <c r="R4820" s="7">
        <v>0.3</v>
      </c>
      <c r="S4820" s="7">
        <f t="shared" si="675"/>
        <v>133.75530000000001</v>
      </c>
      <c r="T4820" s="8">
        <v>-38.215800000000002</v>
      </c>
      <c r="U4820" s="8" t="str">
        <f t="shared" si="681"/>
        <v>Loss</v>
      </c>
      <c r="V4820" s="7">
        <v>3</v>
      </c>
      <c r="W4820" s="8">
        <v>191.07900000000001</v>
      </c>
      <c r="X4820" s="8">
        <f t="shared" si="682"/>
        <v>2691</v>
      </c>
      <c r="Y4820" s="9">
        <v>-0.2</v>
      </c>
      <c r="Z4820" s="9" t="str">
        <f t="shared" si="683"/>
        <v>Low</v>
      </c>
    </row>
    <row r="4821" spans="1:26" x14ac:dyDescent="0.3">
      <c r="A4821" t="s">
        <v>5517</v>
      </c>
      <c r="B4821" s="6">
        <v>44347</v>
      </c>
      <c r="C4821" s="6" t="str">
        <f t="shared" si="676"/>
        <v>2021</v>
      </c>
      <c r="D4821" s="6" t="str">
        <f t="shared" si="677"/>
        <v>May</v>
      </c>
      <c r="E4821" s="6" t="str">
        <f t="shared" si="678"/>
        <v>Q2</v>
      </c>
      <c r="F4821" s="6" t="str">
        <f t="shared" si="679"/>
        <v>Low</v>
      </c>
      <c r="G4821" s="6" t="str">
        <f t="shared" si="680"/>
        <v>Discounted</v>
      </c>
      <c r="H4821" s="6">
        <v>44351</v>
      </c>
      <c r="I4821" t="s">
        <v>2403</v>
      </c>
      <c r="J4821" t="s">
        <v>595</v>
      </c>
      <c r="K4821" t="s">
        <v>5518</v>
      </c>
      <c r="L4821" t="s">
        <v>30</v>
      </c>
      <c r="M4821" t="s">
        <v>76</v>
      </c>
      <c r="N4821" t="s">
        <v>99</v>
      </c>
      <c r="O4821" t="s">
        <v>33</v>
      </c>
      <c r="P4821" t="s">
        <v>805</v>
      </c>
      <c r="Q4821" t="s">
        <v>43</v>
      </c>
      <c r="R4821" s="7">
        <v>0.6</v>
      </c>
      <c r="S4821" s="7">
        <f t="shared" si="675"/>
        <v>12.825600000000001</v>
      </c>
      <c r="T4821" s="8">
        <v>-12.8256</v>
      </c>
      <c r="U4821" s="8" t="str">
        <f t="shared" si="681"/>
        <v>Loss</v>
      </c>
      <c r="V4821" s="7">
        <v>3</v>
      </c>
      <c r="W4821" s="8">
        <v>32.064</v>
      </c>
      <c r="X4821" s="8">
        <f t="shared" si="682"/>
        <v>6144</v>
      </c>
      <c r="Y4821" s="9">
        <v>-0.4</v>
      </c>
      <c r="Z4821" s="9" t="str">
        <f t="shared" si="683"/>
        <v>Low</v>
      </c>
    </row>
    <row r="4822" spans="1:26" x14ac:dyDescent="0.3">
      <c r="A4822" t="s">
        <v>5517</v>
      </c>
      <c r="B4822" s="6">
        <v>44347</v>
      </c>
      <c r="C4822" s="6" t="str">
        <f t="shared" si="676"/>
        <v>2021</v>
      </c>
      <c r="D4822" s="6" t="str">
        <f t="shared" si="677"/>
        <v>May</v>
      </c>
      <c r="E4822" s="6" t="str">
        <f t="shared" si="678"/>
        <v>Q2</v>
      </c>
      <c r="F4822" s="6" t="str">
        <f t="shared" si="679"/>
        <v>High</v>
      </c>
      <c r="G4822" s="6" t="str">
        <f t="shared" si="680"/>
        <v>Discounted</v>
      </c>
      <c r="H4822" s="6">
        <v>44351</v>
      </c>
      <c r="I4822" t="s">
        <v>2403</v>
      </c>
      <c r="J4822" t="s">
        <v>67</v>
      </c>
      <c r="K4822" t="s">
        <v>1930</v>
      </c>
      <c r="L4822" t="s">
        <v>30</v>
      </c>
      <c r="M4822" t="s">
        <v>31</v>
      </c>
      <c r="N4822" t="s">
        <v>32</v>
      </c>
      <c r="O4822" t="s">
        <v>33</v>
      </c>
      <c r="P4822" t="s">
        <v>805</v>
      </c>
      <c r="Q4822" t="s">
        <v>43</v>
      </c>
      <c r="R4822" s="7">
        <v>0.2</v>
      </c>
      <c r="S4822" s="7">
        <f t="shared" si="675"/>
        <v>14.796799999999999</v>
      </c>
      <c r="T4822" s="8">
        <v>6.7047999999999996</v>
      </c>
      <c r="U4822" s="8" t="str">
        <f t="shared" si="681"/>
        <v>Low</v>
      </c>
      <c r="V4822" s="7">
        <v>4</v>
      </c>
      <c r="W4822" s="8">
        <v>18.495999999999999</v>
      </c>
      <c r="X4822" s="8">
        <f t="shared" si="682"/>
        <v>7340</v>
      </c>
      <c r="Y4822" s="9">
        <v>0.36249999999999999</v>
      </c>
      <c r="Z4822" s="9" t="str">
        <f t="shared" si="683"/>
        <v>High</v>
      </c>
    </row>
    <row r="4823" spans="1:26" x14ac:dyDescent="0.3">
      <c r="A4823" t="s">
        <v>5517</v>
      </c>
      <c r="B4823" s="6">
        <v>44347</v>
      </c>
      <c r="C4823" s="6" t="str">
        <f t="shared" si="676"/>
        <v>2021</v>
      </c>
      <c r="D4823" s="6" t="str">
        <f t="shared" si="677"/>
        <v>May</v>
      </c>
      <c r="E4823" s="6" t="str">
        <f t="shared" si="678"/>
        <v>Q2</v>
      </c>
      <c r="F4823" s="6" t="str">
        <f t="shared" si="679"/>
        <v>High</v>
      </c>
      <c r="G4823" s="6" t="str">
        <f t="shared" si="680"/>
        <v>Discounted</v>
      </c>
      <c r="H4823" s="6">
        <v>44351</v>
      </c>
      <c r="I4823" t="s">
        <v>2403</v>
      </c>
      <c r="J4823" t="s">
        <v>67</v>
      </c>
      <c r="K4823" t="s">
        <v>4074</v>
      </c>
      <c r="L4823" t="s">
        <v>30</v>
      </c>
      <c r="M4823" t="s">
        <v>31</v>
      </c>
      <c r="N4823" t="s">
        <v>32</v>
      </c>
      <c r="O4823" t="s">
        <v>33</v>
      </c>
      <c r="P4823" t="s">
        <v>805</v>
      </c>
      <c r="Q4823" t="s">
        <v>43</v>
      </c>
      <c r="R4823" s="7">
        <v>0.2</v>
      </c>
      <c r="S4823" s="7">
        <f t="shared" si="675"/>
        <v>8.2943999999999996</v>
      </c>
      <c r="T4823" s="8">
        <v>3.6288</v>
      </c>
      <c r="U4823" s="8" t="str">
        <f t="shared" si="681"/>
        <v>Low</v>
      </c>
      <c r="V4823" s="7">
        <v>2</v>
      </c>
      <c r="W4823" s="8">
        <v>10.368</v>
      </c>
      <c r="X4823" s="8">
        <f t="shared" si="682"/>
        <v>8557</v>
      </c>
      <c r="Y4823" s="9">
        <v>0.35</v>
      </c>
      <c r="Z4823" s="9" t="str">
        <f t="shared" si="683"/>
        <v>High</v>
      </c>
    </row>
    <row r="4824" spans="1:26" x14ac:dyDescent="0.3">
      <c r="A4824" t="s">
        <v>5519</v>
      </c>
      <c r="B4824" s="6">
        <v>44347</v>
      </c>
      <c r="C4824" s="6" t="str">
        <f t="shared" si="676"/>
        <v>2021</v>
      </c>
      <c r="D4824" s="6" t="str">
        <f t="shared" si="677"/>
        <v>May</v>
      </c>
      <c r="E4824" s="6" t="str">
        <f t="shared" si="678"/>
        <v>Q2</v>
      </c>
      <c r="F4824" s="6" t="str">
        <f t="shared" si="679"/>
        <v>High</v>
      </c>
      <c r="G4824" s="6" t="str">
        <f t="shared" si="680"/>
        <v>Discounted</v>
      </c>
      <c r="H4824" s="6">
        <v>44353</v>
      </c>
      <c r="I4824" t="s">
        <v>4252</v>
      </c>
      <c r="J4824" t="s">
        <v>44</v>
      </c>
      <c r="K4824" t="s">
        <v>1575</v>
      </c>
      <c r="L4824" t="s">
        <v>30</v>
      </c>
      <c r="M4824" t="s">
        <v>31</v>
      </c>
      <c r="N4824" t="s">
        <v>41</v>
      </c>
      <c r="O4824" t="s">
        <v>54</v>
      </c>
      <c r="P4824" t="s">
        <v>270</v>
      </c>
      <c r="Q4824" t="s">
        <v>271</v>
      </c>
      <c r="R4824" s="7">
        <v>0.2</v>
      </c>
      <c r="S4824" s="7">
        <f t="shared" si="675"/>
        <v>5.7216000000000005</v>
      </c>
      <c r="T4824" s="8">
        <v>2.3243999999999998</v>
      </c>
      <c r="U4824" s="8" t="str">
        <f t="shared" si="681"/>
        <v>Low</v>
      </c>
      <c r="V4824" s="7">
        <v>3</v>
      </c>
      <c r="W4824" s="8">
        <v>7.1520000000000001</v>
      </c>
      <c r="X4824" s="8">
        <f t="shared" si="682"/>
        <v>9111</v>
      </c>
      <c r="Y4824" s="9">
        <v>0.32500000000000001</v>
      </c>
      <c r="Z4824" s="9" t="str">
        <f t="shared" si="683"/>
        <v>High</v>
      </c>
    </row>
    <row r="4825" spans="1:26" x14ac:dyDescent="0.3">
      <c r="A4825" t="s">
        <v>5519</v>
      </c>
      <c r="B4825" s="6">
        <v>44347</v>
      </c>
      <c r="C4825" s="6" t="str">
        <f t="shared" si="676"/>
        <v>2021</v>
      </c>
      <c r="D4825" s="6" t="str">
        <f t="shared" si="677"/>
        <v>May</v>
      </c>
      <c r="E4825" s="6" t="str">
        <f t="shared" si="678"/>
        <v>Q2</v>
      </c>
      <c r="F4825" s="6" t="str">
        <f t="shared" si="679"/>
        <v>High</v>
      </c>
      <c r="G4825" s="6" t="str">
        <f t="shared" si="680"/>
        <v>Full Price</v>
      </c>
      <c r="H4825" s="6">
        <v>44353</v>
      </c>
      <c r="I4825" t="s">
        <v>4252</v>
      </c>
      <c r="J4825" t="s">
        <v>89</v>
      </c>
      <c r="K4825" t="s">
        <v>3430</v>
      </c>
      <c r="L4825" t="s">
        <v>30</v>
      </c>
      <c r="M4825" t="s">
        <v>91</v>
      </c>
      <c r="N4825" t="s">
        <v>92</v>
      </c>
      <c r="O4825" t="s">
        <v>54</v>
      </c>
      <c r="P4825" t="s">
        <v>270</v>
      </c>
      <c r="Q4825" t="s">
        <v>271</v>
      </c>
      <c r="R4825" s="7">
        <v>0</v>
      </c>
      <c r="S4825" s="7">
        <f t="shared" si="675"/>
        <v>179.7</v>
      </c>
      <c r="T4825" s="8">
        <v>88.052999999999997</v>
      </c>
      <c r="U4825" s="8" t="str">
        <f t="shared" si="681"/>
        <v>Low</v>
      </c>
      <c r="V4825" s="7">
        <v>6</v>
      </c>
      <c r="W4825" s="8">
        <v>179.7</v>
      </c>
      <c r="X4825" s="8">
        <f t="shared" si="682"/>
        <v>2793</v>
      </c>
      <c r="Y4825" s="9">
        <v>0.49</v>
      </c>
      <c r="Z4825" s="9" t="str">
        <f t="shared" si="683"/>
        <v>High</v>
      </c>
    </row>
    <row r="4826" spans="1:26" x14ac:dyDescent="0.3">
      <c r="A4826" t="s">
        <v>5520</v>
      </c>
      <c r="B4826" s="6">
        <v>44349</v>
      </c>
      <c r="C4826" s="6" t="str">
        <f t="shared" si="676"/>
        <v>2021</v>
      </c>
      <c r="D4826" s="6" t="str">
        <f t="shared" si="677"/>
        <v>June</v>
      </c>
      <c r="E4826" s="6" t="str">
        <f t="shared" si="678"/>
        <v>Q2</v>
      </c>
      <c r="F4826" s="6" t="str">
        <f t="shared" si="679"/>
        <v>High</v>
      </c>
      <c r="G4826" s="6" t="str">
        <f t="shared" si="680"/>
        <v>Discounted</v>
      </c>
      <c r="H4826" s="6">
        <v>44353</v>
      </c>
      <c r="I4826" t="s">
        <v>895</v>
      </c>
      <c r="J4826" t="s">
        <v>101</v>
      </c>
      <c r="K4826" t="s">
        <v>1874</v>
      </c>
      <c r="L4826" t="s">
        <v>61</v>
      </c>
      <c r="M4826" t="s">
        <v>31</v>
      </c>
      <c r="N4826" t="s">
        <v>41</v>
      </c>
      <c r="O4826" t="s">
        <v>69</v>
      </c>
      <c r="P4826" t="s">
        <v>298</v>
      </c>
      <c r="Q4826" t="s">
        <v>299</v>
      </c>
      <c r="R4826" s="7">
        <v>0.2</v>
      </c>
      <c r="S4826" s="7">
        <f t="shared" si="675"/>
        <v>8.9855999999999998</v>
      </c>
      <c r="T4826" s="8">
        <v>3.9312</v>
      </c>
      <c r="U4826" s="8" t="str">
        <f t="shared" si="681"/>
        <v>Low</v>
      </c>
      <c r="V4826" s="7">
        <v>3</v>
      </c>
      <c r="W4826" s="8">
        <v>11.231999999999999</v>
      </c>
      <c r="X4826" s="8">
        <f t="shared" si="682"/>
        <v>8419</v>
      </c>
      <c r="Y4826" s="9">
        <v>0.35</v>
      </c>
      <c r="Z4826" s="9" t="str">
        <f t="shared" si="683"/>
        <v>High</v>
      </c>
    </row>
    <row r="4827" spans="1:26" x14ac:dyDescent="0.3">
      <c r="A4827" t="s">
        <v>5520</v>
      </c>
      <c r="B4827" s="6">
        <v>44349</v>
      </c>
      <c r="C4827" s="6" t="str">
        <f t="shared" si="676"/>
        <v>2021</v>
      </c>
      <c r="D4827" s="6" t="str">
        <f t="shared" si="677"/>
        <v>June</v>
      </c>
      <c r="E4827" s="6" t="str">
        <f t="shared" si="678"/>
        <v>Q2</v>
      </c>
      <c r="F4827" s="6" t="str">
        <f t="shared" si="679"/>
        <v>High</v>
      </c>
      <c r="G4827" s="6" t="str">
        <f t="shared" si="680"/>
        <v>Discounted</v>
      </c>
      <c r="H4827" s="6">
        <v>44353</v>
      </c>
      <c r="I4827" t="s">
        <v>895</v>
      </c>
      <c r="J4827" t="s">
        <v>101</v>
      </c>
      <c r="K4827" t="s">
        <v>1083</v>
      </c>
      <c r="L4827" t="s">
        <v>61</v>
      </c>
      <c r="M4827" t="s">
        <v>31</v>
      </c>
      <c r="N4827" t="s">
        <v>41</v>
      </c>
      <c r="O4827" t="s">
        <v>69</v>
      </c>
      <c r="P4827" t="s">
        <v>298</v>
      </c>
      <c r="Q4827" t="s">
        <v>299</v>
      </c>
      <c r="R4827" s="7">
        <v>0.2</v>
      </c>
      <c r="S4827" s="7">
        <f t="shared" si="675"/>
        <v>41.318400000000004</v>
      </c>
      <c r="T4827" s="8">
        <v>18.7224</v>
      </c>
      <c r="U4827" s="8" t="str">
        <f t="shared" si="681"/>
        <v>Low</v>
      </c>
      <c r="V4827" s="7">
        <v>12</v>
      </c>
      <c r="W4827" s="8">
        <v>51.648000000000003</v>
      </c>
      <c r="X4827" s="8">
        <f t="shared" si="682"/>
        <v>5089</v>
      </c>
      <c r="Y4827" s="9">
        <v>0.36249999999999999</v>
      </c>
      <c r="Z4827" s="9" t="str">
        <f t="shared" si="683"/>
        <v>High</v>
      </c>
    </row>
    <row r="4828" spans="1:26" x14ac:dyDescent="0.3">
      <c r="A4828" t="s">
        <v>5520</v>
      </c>
      <c r="B4828" s="6">
        <v>44349</v>
      </c>
      <c r="C4828" s="6" t="str">
        <f t="shared" si="676"/>
        <v>2021</v>
      </c>
      <c r="D4828" s="6" t="str">
        <f t="shared" si="677"/>
        <v>June</v>
      </c>
      <c r="E4828" s="6" t="str">
        <f t="shared" si="678"/>
        <v>Q2</v>
      </c>
      <c r="F4828" s="6" t="str">
        <f t="shared" si="679"/>
        <v>High</v>
      </c>
      <c r="G4828" s="6" t="str">
        <f t="shared" si="680"/>
        <v>Full Price</v>
      </c>
      <c r="H4828" s="6">
        <v>44353</v>
      </c>
      <c r="I4828" t="s">
        <v>895</v>
      </c>
      <c r="J4828" t="s">
        <v>89</v>
      </c>
      <c r="K4828" t="s">
        <v>1919</v>
      </c>
      <c r="L4828" t="s">
        <v>61</v>
      </c>
      <c r="M4828" t="s">
        <v>31</v>
      </c>
      <c r="N4828" t="s">
        <v>32</v>
      </c>
      <c r="O4828" t="s">
        <v>69</v>
      </c>
      <c r="P4828" t="s">
        <v>298</v>
      </c>
      <c r="Q4828" t="s">
        <v>299</v>
      </c>
      <c r="R4828" s="7">
        <v>0</v>
      </c>
      <c r="S4828" s="7">
        <f t="shared" si="675"/>
        <v>30.18</v>
      </c>
      <c r="T4828" s="8">
        <v>13.8828</v>
      </c>
      <c r="U4828" s="8" t="str">
        <f t="shared" si="681"/>
        <v>Low</v>
      </c>
      <c r="V4828" s="7">
        <v>3</v>
      </c>
      <c r="W4828" s="8">
        <v>30.18</v>
      </c>
      <c r="X4828" s="8">
        <f t="shared" si="682"/>
        <v>6288</v>
      </c>
      <c r="Y4828" s="9">
        <v>0.46</v>
      </c>
      <c r="Z4828" s="9" t="str">
        <f t="shared" si="683"/>
        <v>High</v>
      </c>
    </row>
    <row r="4829" spans="1:26" x14ac:dyDescent="0.3">
      <c r="A4829" t="s">
        <v>5521</v>
      </c>
      <c r="B4829" s="6">
        <v>44349</v>
      </c>
      <c r="C4829" s="6" t="str">
        <f t="shared" si="676"/>
        <v>2021</v>
      </c>
      <c r="D4829" s="6" t="str">
        <f t="shared" si="677"/>
        <v>June</v>
      </c>
      <c r="E4829" s="6" t="str">
        <f t="shared" si="678"/>
        <v>Q2</v>
      </c>
      <c r="F4829" s="6" t="str">
        <f t="shared" si="679"/>
        <v>Low</v>
      </c>
      <c r="G4829" s="6" t="str">
        <f t="shared" si="680"/>
        <v>Discounted</v>
      </c>
      <c r="H4829" s="6">
        <v>44352</v>
      </c>
      <c r="I4829" t="s">
        <v>2103</v>
      </c>
      <c r="J4829" t="s">
        <v>484</v>
      </c>
      <c r="K4829" t="s">
        <v>522</v>
      </c>
      <c r="L4829" t="s">
        <v>61</v>
      </c>
      <c r="M4829" t="s">
        <v>31</v>
      </c>
      <c r="N4829" t="s">
        <v>49</v>
      </c>
      <c r="O4829" t="s">
        <v>54</v>
      </c>
      <c r="P4829" t="s">
        <v>55</v>
      </c>
      <c r="Q4829" t="s">
        <v>56</v>
      </c>
      <c r="R4829" s="7">
        <v>0.2</v>
      </c>
      <c r="S4829" s="7">
        <f t="shared" si="675"/>
        <v>51.827200000000005</v>
      </c>
      <c r="T4829" s="8">
        <v>-12.956799999999999</v>
      </c>
      <c r="U4829" s="8" t="str">
        <f t="shared" si="681"/>
        <v>Loss</v>
      </c>
      <c r="V4829" s="7">
        <v>1</v>
      </c>
      <c r="W4829" s="8">
        <v>64.784000000000006</v>
      </c>
      <c r="X4829" s="8">
        <f t="shared" si="682"/>
        <v>4628</v>
      </c>
      <c r="Y4829" s="9">
        <v>-0.2</v>
      </c>
      <c r="Z4829" s="9" t="str">
        <f t="shared" si="683"/>
        <v>Low</v>
      </c>
    </row>
    <row r="4830" spans="1:26" x14ac:dyDescent="0.3">
      <c r="A4830" t="s">
        <v>5522</v>
      </c>
      <c r="B4830" s="6">
        <v>44350</v>
      </c>
      <c r="C4830" s="6" t="str">
        <f t="shared" si="676"/>
        <v>2021</v>
      </c>
      <c r="D4830" s="6" t="str">
        <f t="shared" si="677"/>
        <v>June</v>
      </c>
      <c r="E4830" s="6" t="str">
        <f t="shared" si="678"/>
        <v>Q2</v>
      </c>
      <c r="F4830" s="6" t="str">
        <f t="shared" si="679"/>
        <v>Low</v>
      </c>
      <c r="G4830" s="6" t="str">
        <f t="shared" si="680"/>
        <v>Discounted</v>
      </c>
      <c r="H4830" s="6">
        <v>44353</v>
      </c>
      <c r="I4830" t="s">
        <v>563</v>
      </c>
      <c r="J4830" t="s">
        <v>188</v>
      </c>
      <c r="K4830" t="s">
        <v>3190</v>
      </c>
      <c r="L4830" t="s">
        <v>61</v>
      </c>
      <c r="M4830" t="s">
        <v>76</v>
      </c>
      <c r="N4830" t="s">
        <v>262</v>
      </c>
      <c r="O4830" t="s">
        <v>69</v>
      </c>
      <c r="P4830" t="s">
        <v>70</v>
      </c>
      <c r="Q4830" t="s">
        <v>71</v>
      </c>
      <c r="R4830" s="7">
        <v>0.2</v>
      </c>
      <c r="S4830" s="7">
        <f t="shared" si="675"/>
        <v>56.870399999999997</v>
      </c>
      <c r="T4830" s="8">
        <v>-1.7771999999999999</v>
      </c>
      <c r="U4830" s="8" t="str">
        <f t="shared" si="681"/>
        <v>Loss</v>
      </c>
      <c r="V4830" s="7">
        <v>2</v>
      </c>
      <c r="W4830" s="8">
        <v>71.087999999999994</v>
      </c>
      <c r="X4830" s="8">
        <f t="shared" si="682"/>
        <v>4439</v>
      </c>
      <c r="Y4830" s="9">
        <v>-2.5000000000000001E-2</v>
      </c>
      <c r="Z4830" s="9" t="str">
        <f t="shared" si="683"/>
        <v>Low</v>
      </c>
    </row>
    <row r="4831" spans="1:26" x14ac:dyDescent="0.3">
      <c r="A4831" t="s">
        <v>5523</v>
      </c>
      <c r="B4831" s="6">
        <v>44351</v>
      </c>
      <c r="C4831" s="6" t="str">
        <f t="shared" si="676"/>
        <v>2021</v>
      </c>
      <c r="D4831" s="6" t="str">
        <f t="shared" si="677"/>
        <v>June</v>
      </c>
      <c r="E4831" s="6" t="str">
        <f t="shared" si="678"/>
        <v>Q2</v>
      </c>
      <c r="F4831" s="6" t="str">
        <f t="shared" si="679"/>
        <v>High</v>
      </c>
      <c r="G4831" s="6" t="str">
        <f t="shared" si="680"/>
        <v>Full Price</v>
      </c>
      <c r="H4831" s="6">
        <v>44353</v>
      </c>
      <c r="I4831" t="s">
        <v>2740</v>
      </c>
      <c r="J4831" t="s">
        <v>89</v>
      </c>
      <c r="K4831" t="s">
        <v>2099</v>
      </c>
      <c r="L4831" t="s">
        <v>30</v>
      </c>
      <c r="M4831" t="s">
        <v>31</v>
      </c>
      <c r="N4831" t="s">
        <v>32</v>
      </c>
      <c r="O4831" t="s">
        <v>62</v>
      </c>
      <c r="P4831" t="s">
        <v>114</v>
      </c>
      <c r="Q4831" t="s">
        <v>115</v>
      </c>
      <c r="R4831" s="7">
        <v>0</v>
      </c>
      <c r="S4831" s="7">
        <f t="shared" si="675"/>
        <v>75.88</v>
      </c>
      <c r="T4831" s="8">
        <v>35.663600000000002</v>
      </c>
      <c r="U4831" s="8" t="str">
        <f t="shared" si="681"/>
        <v>Low</v>
      </c>
      <c r="V4831" s="7">
        <v>2</v>
      </c>
      <c r="W4831" s="8">
        <v>75.88</v>
      </c>
      <c r="X4831" s="8">
        <f t="shared" si="682"/>
        <v>4318</v>
      </c>
      <c r="Y4831" s="9">
        <v>0.47</v>
      </c>
      <c r="Z4831" s="9" t="str">
        <f t="shared" si="683"/>
        <v>High</v>
      </c>
    </row>
    <row r="4832" spans="1:26" x14ac:dyDescent="0.3">
      <c r="A4832" t="s">
        <v>5524</v>
      </c>
      <c r="B4832" s="6">
        <v>44351</v>
      </c>
      <c r="C4832" s="6" t="str">
        <f t="shared" si="676"/>
        <v>2021</v>
      </c>
      <c r="D4832" s="6" t="str">
        <f t="shared" si="677"/>
        <v>June</v>
      </c>
      <c r="E4832" s="6" t="str">
        <f t="shared" si="678"/>
        <v>Q2</v>
      </c>
      <c r="F4832" s="6" t="str">
        <f t="shared" si="679"/>
        <v>Low</v>
      </c>
      <c r="G4832" s="6" t="str">
        <f t="shared" si="680"/>
        <v>Discounted</v>
      </c>
      <c r="H4832" s="6">
        <v>44356</v>
      </c>
      <c r="I4832" t="s">
        <v>1714</v>
      </c>
      <c r="J4832" t="s">
        <v>759</v>
      </c>
      <c r="K4832" t="s">
        <v>4773</v>
      </c>
      <c r="L4832" t="s">
        <v>30</v>
      </c>
      <c r="M4832" t="s">
        <v>76</v>
      </c>
      <c r="N4832" t="s">
        <v>99</v>
      </c>
      <c r="O4832" t="s">
        <v>33</v>
      </c>
      <c r="P4832" t="s">
        <v>368</v>
      </c>
      <c r="Q4832" t="s">
        <v>43</v>
      </c>
      <c r="R4832" s="7">
        <v>0.6</v>
      </c>
      <c r="S4832" s="7">
        <f t="shared" si="675"/>
        <v>167.87200000000001</v>
      </c>
      <c r="T4832" s="8">
        <v>-356.72800000000001</v>
      </c>
      <c r="U4832" s="8" t="str">
        <f t="shared" si="681"/>
        <v>Loss</v>
      </c>
      <c r="V4832" s="7">
        <v>5</v>
      </c>
      <c r="W4832" s="8">
        <v>419.68</v>
      </c>
      <c r="X4832" s="8">
        <f t="shared" si="682"/>
        <v>1407</v>
      </c>
      <c r="Y4832" s="9">
        <v>-0.85</v>
      </c>
      <c r="Z4832" s="9" t="str">
        <f t="shared" si="683"/>
        <v>Low</v>
      </c>
    </row>
    <row r="4833" spans="1:26" x14ac:dyDescent="0.3">
      <c r="A4833" t="s">
        <v>5524</v>
      </c>
      <c r="B4833" s="6">
        <v>44351</v>
      </c>
      <c r="C4833" s="6" t="str">
        <f t="shared" si="676"/>
        <v>2021</v>
      </c>
      <c r="D4833" s="6" t="str">
        <f t="shared" si="677"/>
        <v>June</v>
      </c>
      <c r="E4833" s="6" t="str">
        <f t="shared" si="678"/>
        <v>Q2</v>
      </c>
      <c r="F4833" s="6" t="str">
        <f t="shared" si="679"/>
        <v>Low</v>
      </c>
      <c r="G4833" s="6" t="str">
        <f t="shared" si="680"/>
        <v>Discounted</v>
      </c>
      <c r="H4833" s="6">
        <v>44356</v>
      </c>
      <c r="I4833" t="s">
        <v>1714</v>
      </c>
      <c r="J4833" t="s">
        <v>192</v>
      </c>
      <c r="K4833" t="s">
        <v>2774</v>
      </c>
      <c r="L4833" t="s">
        <v>30</v>
      </c>
      <c r="M4833" t="s">
        <v>76</v>
      </c>
      <c r="N4833" t="s">
        <v>99</v>
      </c>
      <c r="O4833" t="s">
        <v>33</v>
      </c>
      <c r="P4833" t="s">
        <v>368</v>
      </c>
      <c r="Q4833" t="s">
        <v>43</v>
      </c>
      <c r="R4833" s="7">
        <v>0.6</v>
      </c>
      <c r="S4833" s="7">
        <f t="shared" si="675"/>
        <v>1.6175999999999999</v>
      </c>
      <c r="T4833" s="8">
        <v>-2.8308</v>
      </c>
      <c r="U4833" s="8" t="str">
        <f t="shared" si="681"/>
        <v>Loss</v>
      </c>
      <c r="V4833" s="7">
        <v>3</v>
      </c>
      <c r="W4833" s="8">
        <v>4.0439999999999996</v>
      </c>
      <c r="X4833" s="8">
        <f t="shared" si="682"/>
        <v>9629</v>
      </c>
      <c r="Y4833" s="9">
        <v>-0.7</v>
      </c>
      <c r="Z4833" s="9" t="str">
        <f t="shared" si="683"/>
        <v>Low</v>
      </c>
    </row>
    <row r="4834" spans="1:26" x14ac:dyDescent="0.3">
      <c r="A4834" t="s">
        <v>5524</v>
      </c>
      <c r="B4834" s="6">
        <v>44351</v>
      </c>
      <c r="C4834" s="6" t="str">
        <f t="shared" si="676"/>
        <v>2021</v>
      </c>
      <c r="D4834" s="6" t="str">
        <f t="shared" si="677"/>
        <v>June</v>
      </c>
      <c r="E4834" s="6" t="str">
        <f t="shared" si="678"/>
        <v>Q2</v>
      </c>
      <c r="F4834" s="6" t="str">
        <f t="shared" si="679"/>
        <v>Low</v>
      </c>
      <c r="G4834" s="6" t="str">
        <f t="shared" si="680"/>
        <v>Discounted</v>
      </c>
      <c r="H4834" s="6">
        <v>44356</v>
      </c>
      <c r="I4834" t="s">
        <v>1714</v>
      </c>
      <c r="J4834" t="s">
        <v>1715</v>
      </c>
      <c r="K4834" t="s">
        <v>1715</v>
      </c>
      <c r="L4834" t="s">
        <v>30</v>
      </c>
      <c r="M4834" t="s">
        <v>76</v>
      </c>
      <c r="N4834" t="s">
        <v>99</v>
      </c>
      <c r="O4834" t="s">
        <v>33</v>
      </c>
      <c r="P4834" t="s">
        <v>368</v>
      </c>
      <c r="Q4834" t="s">
        <v>43</v>
      </c>
      <c r="R4834" s="7">
        <v>0.6</v>
      </c>
      <c r="S4834" s="7">
        <f t="shared" si="675"/>
        <v>4.6752000000000002</v>
      </c>
      <c r="T4834" s="8">
        <v>-4.6752000000000002</v>
      </c>
      <c r="U4834" s="8" t="str">
        <f t="shared" si="681"/>
        <v>Loss</v>
      </c>
      <c r="V4834" s="7">
        <v>3</v>
      </c>
      <c r="W4834" s="8">
        <v>11.688000000000001</v>
      </c>
      <c r="X4834" s="8">
        <f t="shared" si="682"/>
        <v>8332</v>
      </c>
      <c r="Y4834" s="9">
        <v>-0.4</v>
      </c>
      <c r="Z4834" s="9" t="str">
        <f t="shared" si="683"/>
        <v>Low</v>
      </c>
    </row>
    <row r="4835" spans="1:26" x14ac:dyDescent="0.3">
      <c r="A4835" t="s">
        <v>5524</v>
      </c>
      <c r="B4835" s="6">
        <v>44351</v>
      </c>
      <c r="C4835" s="6" t="str">
        <f t="shared" si="676"/>
        <v>2021</v>
      </c>
      <c r="D4835" s="6" t="str">
        <f t="shared" si="677"/>
        <v>June</v>
      </c>
      <c r="E4835" s="6" t="str">
        <f t="shared" si="678"/>
        <v>Q2</v>
      </c>
      <c r="F4835" s="6" t="str">
        <f t="shared" si="679"/>
        <v>Low</v>
      </c>
      <c r="G4835" s="6" t="str">
        <f t="shared" si="680"/>
        <v>Discounted</v>
      </c>
      <c r="H4835" s="6">
        <v>44356</v>
      </c>
      <c r="I4835" t="s">
        <v>1714</v>
      </c>
      <c r="J4835" t="s">
        <v>818</v>
      </c>
      <c r="K4835" t="s">
        <v>1248</v>
      </c>
      <c r="L4835" t="s">
        <v>30</v>
      </c>
      <c r="M4835" t="s">
        <v>76</v>
      </c>
      <c r="N4835" t="s">
        <v>262</v>
      </c>
      <c r="O4835" t="s">
        <v>33</v>
      </c>
      <c r="P4835" t="s">
        <v>368</v>
      </c>
      <c r="Q4835" t="s">
        <v>43</v>
      </c>
      <c r="R4835" s="7">
        <v>0.5</v>
      </c>
      <c r="S4835" s="7">
        <f t="shared" si="675"/>
        <v>88.612499999999997</v>
      </c>
      <c r="T4835" s="8">
        <v>-120.51300000000001</v>
      </c>
      <c r="U4835" s="8" t="str">
        <f t="shared" si="681"/>
        <v>Loss</v>
      </c>
      <c r="V4835" s="7">
        <v>5</v>
      </c>
      <c r="W4835" s="8">
        <v>177.22499999999999</v>
      </c>
      <c r="X4835" s="8">
        <f t="shared" si="682"/>
        <v>2810</v>
      </c>
      <c r="Y4835" s="9">
        <v>-0.68</v>
      </c>
      <c r="Z4835" s="9" t="str">
        <f t="shared" si="683"/>
        <v>Low</v>
      </c>
    </row>
    <row r="4836" spans="1:26" x14ac:dyDescent="0.3">
      <c r="A4836" t="s">
        <v>5524</v>
      </c>
      <c r="B4836" s="6">
        <v>44351</v>
      </c>
      <c r="C4836" s="6" t="str">
        <f t="shared" si="676"/>
        <v>2021</v>
      </c>
      <c r="D4836" s="6" t="str">
        <f t="shared" si="677"/>
        <v>June</v>
      </c>
      <c r="E4836" s="6" t="str">
        <f t="shared" si="678"/>
        <v>Q2</v>
      </c>
      <c r="F4836" s="6" t="str">
        <f t="shared" si="679"/>
        <v>Low</v>
      </c>
      <c r="G4836" s="6" t="str">
        <f t="shared" si="680"/>
        <v>Discounted</v>
      </c>
      <c r="H4836" s="6">
        <v>44356</v>
      </c>
      <c r="I4836" t="s">
        <v>1714</v>
      </c>
      <c r="J4836" t="s">
        <v>614</v>
      </c>
      <c r="K4836" t="s">
        <v>617</v>
      </c>
      <c r="L4836" t="s">
        <v>30</v>
      </c>
      <c r="M4836" t="s">
        <v>31</v>
      </c>
      <c r="N4836" t="s">
        <v>53</v>
      </c>
      <c r="O4836" t="s">
        <v>33</v>
      </c>
      <c r="P4836" t="s">
        <v>368</v>
      </c>
      <c r="Q4836" t="s">
        <v>43</v>
      </c>
      <c r="R4836" s="7">
        <v>0.2</v>
      </c>
      <c r="S4836" s="7">
        <f t="shared" si="675"/>
        <v>5.9264000000000001</v>
      </c>
      <c r="T4836" s="8">
        <v>1.2038</v>
      </c>
      <c r="U4836" s="8" t="str">
        <f t="shared" si="681"/>
        <v>Low</v>
      </c>
      <c r="V4836" s="7">
        <v>2</v>
      </c>
      <c r="W4836" s="8">
        <v>7.4080000000000004</v>
      </c>
      <c r="X4836" s="8">
        <f t="shared" si="682"/>
        <v>9063</v>
      </c>
      <c r="Y4836" s="9">
        <v>0.16250000000000001</v>
      </c>
      <c r="Z4836" s="9" t="str">
        <f t="shared" si="683"/>
        <v>Low</v>
      </c>
    </row>
    <row r="4837" spans="1:26" x14ac:dyDescent="0.3">
      <c r="A4837" t="s">
        <v>5524</v>
      </c>
      <c r="B4837" s="6">
        <v>44351</v>
      </c>
      <c r="C4837" s="6" t="str">
        <f t="shared" si="676"/>
        <v>2021</v>
      </c>
      <c r="D4837" s="6" t="str">
        <f t="shared" si="677"/>
        <v>June</v>
      </c>
      <c r="E4837" s="6" t="str">
        <f t="shared" si="678"/>
        <v>Q2</v>
      </c>
      <c r="F4837" s="6" t="str">
        <f t="shared" si="679"/>
        <v>High</v>
      </c>
      <c r="G4837" s="6" t="str">
        <f t="shared" si="680"/>
        <v>Discounted</v>
      </c>
      <c r="H4837" s="6">
        <v>44356</v>
      </c>
      <c r="I4837" t="s">
        <v>1714</v>
      </c>
      <c r="J4837" t="s">
        <v>67</v>
      </c>
      <c r="K4837" t="s">
        <v>581</v>
      </c>
      <c r="L4837" t="s">
        <v>30</v>
      </c>
      <c r="M4837" t="s">
        <v>31</v>
      </c>
      <c r="N4837" t="s">
        <v>32</v>
      </c>
      <c r="O4837" t="s">
        <v>33</v>
      </c>
      <c r="P4837" t="s">
        <v>368</v>
      </c>
      <c r="Q4837" t="s">
        <v>43</v>
      </c>
      <c r="R4837" s="7">
        <v>0.2</v>
      </c>
      <c r="S4837" s="7">
        <f t="shared" si="675"/>
        <v>20.736000000000001</v>
      </c>
      <c r="T4837" s="8">
        <v>9.3960000000000008</v>
      </c>
      <c r="U4837" s="8" t="str">
        <f t="shared" si="681"/>
        <v>Low</v>
      </c>
      <c r="V4837" s="7">
        <v>5</v>
      </c>
      <c r="W4837" s="8">
        <v>25.92</v>
      </c>
      <c r="X4837" s="8">
        <f t="shared" si="682"/>
        <v>6577</v>
      </c>
      <c r="Y4837" s="9">
        <v>0.36249999999999999</v>
      </c>
      <c r="Z4837" s="9" t="str">
        <f t="shared" si="683"/>
        <v>High</v>
      </c>
    </row>
    <row r="4838" spans="1:26" x14ac:dyDescent="0.3">
      <c r="A4838" t="s">
        <v>5524</v>
      </c>
      <c r="B4838" s="6">
        <v>44351</v>
      </c>
      <c r="C4838" s="6" t="str">
        <f t="shared" si="676"/>
        <v>2021</v>
      </c>
      <c r="D4838" s="6" t="str">
        <f t="shared" si="677"/>
        <v>June</v>
      </c>
      <c r="E4838" s="6" t="str">
        <f t="shared" si="678"/>
        <v>Q2</v>
      </c>
      <c r="F4838" s="6" t="str">
        <f t="shared" si="679"/>
        <v>High</v>
      </c>
      <c r="G4838" s="6" t="str">
        <f t="shared" si="680"/>
        <v>Discounted</v>
      </c>
      <c r="H4838" s="6">
        <v>44356</v>
      </c>
      <c r="I4838" t="s">
        <v>1714</v>
      </c>
      <c r="J4838" t="s">
        <v>89</v>
      </c>
      <c r="K4838" t="s">
        <v>3582</v>
      </c>
      <c r="L4838" t="s">
        <v>30</v>
      </c>
      <c r="M4838" t="s">
        <v>91</v>
      </c>
      <c r="N4838" t="s">
        <v>92</v>
      </c>
      <c r="O4838" t="s">
        <v>33</v>
      </c>
      <c r="P4838" t="s">
        <v>368</v>
      </c>
      <c r="Q4838" t="s">
        <v>43</v>
      </c>
      <c r="R4838" s="7">
        <v>0.2</v>
      </c>
      <c r="S4838" s="7">
        <f t="shared" si="675"/>
        <v>25.587200000000003</v>
      </c>
      <c r="T4838" s="8">
        <v>11.1944</v>
      </c>
      <c r="U4838" s="8" t="str">
        <f t="shared" si="681"/>
        <v>Low</v>
      </c>
      <c r="V4838" s="7">
        <v>2</v>
      </c>
      <c r="W4838" s="8">
        <v>31.984000000000002</v>
      </c>
      <c r="X4838" s="8">
        <f t="shared" si="682"/>
        <v>6152</v>
      </c>
      <c r="Y4838" s="9">
        <v>0.35</v>
      </c>
      <c r="Z4838" s="9" t="str">
        <f t="shared" si="683"/>
        <v>High</v>
      </c>
    </row>
    <row r="4839" spans="1:26" x14ac:dyDescent="0.3">
      <c r="A4839" t="s">
        <v>5525</v>
      </c>
      <c r="B4839" s="6">
        <v>44351</v>
      </c>
      <c r="C4839" s="6" t="str">
        <f t="shared" si="676"/>
        <v>2021</v>
      </c>
      <c r="D4839" s="6" t="str">
        <f t="shared" si="677"/>
        <v>June</v>
      </c>
      <c r="E4839" s="6" t="str">
        <f t="shared" si="678"/>
        <v>Q2</v>
      </c>
      <c r="F4839" s="6" t="str">
        <f t="shared" si="679"/>
        <v>Low</v>
      </c>
      <c r="G4839" s="6" t="str">
        <f t="shared" si="680"/>
        <v>Discounted</v>
      </c>
      <c r="H4839" s="6">
        <v>44351</v>
      </c>
      <c r="I4839" t="s">
        <v>3836</v>
      </c>
      <c r="J4839" t="s">
        <v>157</v>
      </c>
      <c r="K4839" t="s">
        <v>1237</v>
      </c>
      <c r="L4839" t="s">
        <v>30</v>
      </c>
      <c r="M4839" t="s">
        <v>76</v>
      </c>
      <c r="N4839" t="s">
        <v>138</v>
      </c>
      <c r="O4839" t="s">
        <v>54</v>
      </c>
      <c r="P4839" t="s">
        <v>270</v>
      </c>
      <c r="Q4839" t="s">
        <v>271</v>
      </c>
      <c r="R4839" s="7">
        <v>0.2</v>
      </c>
      <c r="S4839" s="7">
        <f t="shared" si="675"/>
        <v>109.4272</v>
      </c>
      <c r="T4839" s="8">
        <v>5.1294000000000004</v>
      </c>
      <c r="U4839" s="8" t="str">
        <f t="shared" si="681"/>
        <v>Low</v>
      </c>
      <c r="V4839" s="7">
        <v>1</v>
      </c>
      <c r="W4839" s="8">
        <v>136.78399999999999</v>
      </c>
      <c r="X4839" s="8">
        <f t="shared" si="682"/>
        <v>3237</v>
      </c>
      <c r="Y4839" s="9">
        <v>3.7499999999999999E-2</v>
      </c>
      <c r="Z4839" s="9" t="str">
        <f t="shared" si="683"/>
        <v>Low</v>
      </c>
    </row>
    <row r="4840" spans="1:26" x14ac:dyDescent="0.3">
      <c r="A4840" t="s">
        <v>5525</v>
      </c>
      <c r="B4840" s="6">
        <v>44351</v>
      </c>
      <c r="C4840" s="6" t="str">
        <f t="shared" si="676"/>
        <v>2021</v>
      </c>
      <c r="D4840" s="6" t="str">
        <f t="shared" si="677"/>
        <v>June</v>
      </c>
      <c r="E4840" s="6" t="str">
        <f t="shared" si="678"/>
        <v>Q2</v>
      </c>
      <c r="F4840" s="6" t="str">
        <f t="shared" si="679"/>
        <v>High</v>
      </c>
      <c r="G4840" s="6" t="str">
        <f t="shared" si="680"/>
        <v>Full Price</v>
      </c>
      <c r="H4840" s="6">
        <v>44351</v>
      </c>
      <c r="I4840" t="s">
        <v>3836</v>
      </c>
      <c r="J4840" t="s">
        <v>321</v>
      </c>
      <c r="K4840" t="s">
        <v>2990</v>
      </c>
      <c r="L4840" t="s">
        <v>30</v>
      </c>
      <c r="M4840" t="s">
        <v>76</v>
      </c>
      <c r="N4840" t="s">
        <v>99</v>
      </c>
      <c r="O4840" t="s">
        <v>54</v>
      </c>
      <c r="P4840" t="s">
        <v>270</v>
      </c>
      <c r="Q4840" t="s">
        <v>271</v>
      </c>
      <c r="R4840" s="7">
        <v>0</v>
      </c>
      <c r="S4840" s="7">
        <f t="shared" si="675"/>
        <v>61.12</v>
      </c>
      <c r="T4840" s="8">
        <v>20.780799999999999</v>
      </c>
      <c r="U4840" s="8" t="str">
        <f t="shared" si="681"/>
        <v>Low</v>
      </c>
      <c r="V4840" s="7">
        <v>4</v>
      </c>
      <c r="W4840" s="8">
        <v>61.12</v>
      </c>
      <c r="X4840" s="8">
        <f t="shared" si="682"/>
        <v>4759</v>
      </c>
      <c r="Y4840" s="9">
        <v>0.34</v>
      </c>
      <c r="Z4840" s="9" t="str">
        <f t="shared" si="683"/>
        <v>High</v>
      </c>
    </row>
    <row r="4841" spans="1:26" x14ac:dyDescent="0.3">
      <c r="A4841" t="s">
        <v>5525</v>
      </c>
      <c r="B4841" s="6">
        <v>44351</v>
      </c>
      <c r="C4841" s="6" t="str">
        <f t="shared" si="676"/>
        <v>2021</v>
      </c>
      <c r="D4841" s="6" t="str">
        <f t="shared" si="677"/>
        <v>June</v>
      </c>
      <c r="E4841" s="6" t="str">
        <f t="shared" si="678"/>
        <v>Q2</v>
      </c>
      <c r="F4841" s="6" t="str">
        <f t="shared" si="679"/>
        <v>High</v>
      </c>
      <c r="G4841" s="6" t="str">
        <f t="shared" si="680"/>
        <v>Full Price</v>
      </c>
      <c r="H4841" s="6">
        <v>44351</v>
      </c>
      <c r="I4841" t="s">
        <v>3836</v>
      </c>
      <c r="J4841" t="s">
        <v>1062</v>
      </c>
      <c r="K4841" t="s">
        <v>1062</v>
      </c>
      <c r="L4841" t="s">
        <v>30</v>
      </c>
      <c r="M4841" t="s">
        <v>31</v>
      </c>
      <c r="N4841" t="s">
        <v>32</v>
      </c>
      <c r="O4841" t="s">
        <v>54</v>
      </c>
      <c r="P4841" t="s">
        <v>270</v>
      </c>
      <c r="Q4841" t="s">
        <v>271</v>
      </c>
      <c r="R4841" s="7">
        <v>0</v>
      </c>
      <c r="S4841" s="7">
        <f t="shared" si="675"/>
        <v>14.94</v>
      </c>
      <c r="T4841" s="8">
        <v>7.0217999999999998</v>
      </c>
      <c r="U4841" s="8" t="str">
        <f t="shared" si="681"/>
        <v>Low</v>
      </c>
      <c r="V4841" s="7">
        <v>3</v>
      </c>
      <c r="W4841" s="8">
        <v>14.94</v>
      </c>
      <c r="X4841" s="8">
        <f t="shared" si="682"/>
        <v>7804</v>
      </c>
      <c r="Y4841" s="9">
        <v>0.47</v>
      </c>
      <c r="Z4841" s="9" t="str">
        <f t="shared" si="683"/>
        <v>High</v>
      </c>
    </row>
    <row r="4842" spans="1:26" x14ac:dyDescent="0.3">
      <c r="A4842" t="s">
        <v>5525</v>
      </c>
      <c r="B4842" s="6">
        <v>44351</v>
      </c>
      <c r="C4842" s="6" t="str">
        <f t="shared" si="676"/>
        <v>2021</v>
      </c>
      <c r="D4842" s="6" t="str">
        <f t="shared" si="677"/>
        <v>June</v>
      </c>
      <c r="E4842" s="6" t="str">
        <f t="shared" si="678"/>
        <v>Q2</v>
      </c>
      <c r="F4842" s="6" t="str">
        <f t="shared" si="679"/>
        <v>High</v>
      </c>
      <c r="G4842" s="6" t="str">
        <f t="shared" si="680"/>
        <v>Full Price</v>
      </c>
      <c r="H4842" s="6">
        <v>44351</v>
      </c>
      <c r="I4842" t="s">
        <v>3836</v>
      </c>
      <c r="J4842" t="s">
        <v>216</v>
      </c>
      <c r="K4842" t="s">
        <v>5526</v>
      </c>
      <c r="L4842" t="s">
        <v>30</v>
      </c>
      <c r="M4842" t="s">
        <v>91</v>
      </c>
      <c r="N4842" t="s">
        <v>534</v>
      </c>
      <c r="O4842" t="s">
        <v>54</v>
      </c>
      <c r="P4842" t="s">
        <v>270</v>
      </c>
      <c r="Q4842" t="s">
        <v>271</v>
      </c>
      <c r="R4842" s="7">
        <v>0</v>
      </c>
      <c r="S4842" s="7">
        <f t="shared" si="675"/>
        <v>1349.85</v>
      </c>
      <c r="T4842" s="8">
        <v>364.45949999999999</v>
      </c>
      <c r="U4842" s="8" t="str">
        <f t="shared" si="681"/>
        <v>Medium</v>
      </c>
      <c r="V4842" s="7">
        <v>3</v>
      </c>
      <c r="W4842" s="8">
        <v>1349.85</v>
      </c>
      <c r="X4842" s="8">
        <f t="shared" si="682"/>
        <v>290</v>
      </c>
      <c r="Y4842" s="9">
        <v>0.27</v>
      </c>
      <c r="Z4842" s="9" t="str">
        <f t="shared" si="683"/>
        <v>High</v>
      </c>
    </row>
    <row r="4843" spans="1:26" x14ac:dyDescent="0.3">
      <c r="A4843" t="s">
        <v>5527</v>
      </c>
      <c r="B4843" s="6">
        <v>44352</v>
      </c>
      <c r="C4843" s="6" t="str">
        <f t="shared" si="676"/>
        <v>2021</v>
      </c>
      <c r="D4843" s="6" t="str">
        <f t="shared" si="677"/>
        <v>June</v>
      </c>
      <c r="E4843" s="6" t="str">
        <f t="shared" si="678"/>
        <v>Q2</v>
      </c>
      <c r="F4843" s="6" t="str">
        <f t="shared" si="679"/>
        <v>High</v>
      </c>
      <c r="G4843" s="6" t="str">
        <f t="shared" si="680"/>
        <v>Full Price</v>
      </c>
      <c r="H4843" s="6">
        <v>44354</v>
      </c>
      <c r="I4843" t="s">
        <v>509</v>
      </c>
      <c r="J4843" t="s">
        <v>101</v>
      </c>
      <c r="K4843" t="s">
        <v>1295</v>
      </c>
      <c r="L4843" t="s">
        <v>30</v>
      </c>
      <c r="M4843" t="s">
        <v>31</v>
      </c>
      <c r="N4843" t="s">
        <v>174</v>
      </c>
      <c r="O4843" t="s">
        <v>69</v>
      </c>
      <c r="P4843" t="s">
        <v>2055</v>
      </c>
      <c r="Q4843" t="s">
        <v>71</v>
      </c>
      <c r="R4843" s="7">
        <v>0</v>
      </c>
      <c r="S4843" s="7">
        <f t="shared" si="675"/>
        <v>58.24</v>
      </c>
      <c r="T4843" s="8">
        <v>15.7248</v>
      </c>
      <c r="U4843" s="8" t="str">
        <f t="shared" si="681"/>
        <v>Low</v>
      </c>
      <c r="V4843" s="7">
        <v>4</v>
      </c>
      <c r="W4843" s="8">
        <v>58.24</v>
      </c>
      <c r="X4843" s="8">
        <f t="shared" si="682"/>
        <v>4872</v>
      </c>
      <c r="Y4843" s="9">
        <v>0.27</v>
      </c>
      <c r="Z4843" s="9" t="str">
        <f t="shared" si="683"/>
        <v>High</v>
      </c>
    </row>
    <row r="4844" spans="1:26" x14ac:dyDescent="0.3">
      <c r="A4844" t="s">
        <v>5527</v>
      </c>
      <c r="B4844" s="6">
        <v>44352</v>
      </c>
      <c r="C4844" s="6" t="str">
        <f t="shared" si="676"/>
        <v>2021</v>
      </c>
      <c r="D4844" s="6" t="str">
        <f t="shared" si="677"/>
        <v>June</v>
      </c>
      <c r="E4844" s="6" t="str">
        <f t="shared" si="678"/>
        <v>Q2</v>
      </c>
      <c r="F4844" s="6" t="str">
        <f t="shared" si="679"/>
        <v>High</v>
      </c>
      <c r="G4844" s="6" t="str">
        <f t="shared" si="680"/>
        <v>Discounted</v>
      </c>
      <c r="H4844" s="6">
        <v>44354</v>
      </c>
      <c r="I4844" t="s">
        <v>509</v>
      </c>
      <c r="J4844" t="s">
        <v>44</v>
      </c>
      <c r="K4844" t="s">
        <v>776</v>
      </c>
      <c r="L4844" t="s">
        <v>30</v>
      </c>
      <c r="M4844" t="s">
        <v>31</v>
      </c>
      <c r="N4844" t="s">
        <v>41</v>
      </c>
      <c r="O4844" t="s">
        <v>69</v>
      </c>
      <c r="P4844" t="s">
        <v>2055</v>
      </c>
      <c r="Q4844" t="s">
        <v>71</v>
      </c>
      <c r="R4844" s="7">
        <v>0.2</v>
      </c>
      <c r="S4844" s="7">
        <f t="shared" si="675"/>
        <v>17.241599999999998</v>
      </c>
      <c r="T4844" s="8">
        <v>7.0044000000000004</v>
      </c>
      <c r="U4844" s="8" t="str">
        <f t="shared" si="681"/>
        <v>Low</v>
      </c>
      <c r="V4844" s="7">
        <v>6</v>
      </c>
      <c r="W4844" s="8">
        <v>21.552</v>
      </c>
      <c r="X4844" s="8">
        <f t="shared" si="682"/>
        <v>6989</v>
      </c>
      <c r="Y4844" s="9">
        <v>0.32500000000000001</v>
      </c>
      <c r="Z4844" s="9" t="str">
        <f t="shared" si="683"/>
        <v>High</v>
      </c>
    </row>
    <row r="4845" spans="1:26" x14ac:dyDescent="0.3">
      <c r="A4845" t="s">
        <v>5528</v>
      </c>
      <c r="B4845" s="6">
        <v>44352</v>
      </c>
      <c r="C4845" s="6" t="str">
        <f t="shared" si="676"/>
        <v>2021</v>
      </c>
      <c r="D4845" s="6" t="str">
        <f t="shared" si="677"/>
        <v>June</v>
      </c>
      <c r="E4845" s="6" t="str">
        <f t="shared" si="678"/>
        <v>Q2</v>
      </c>
      <c r="F4845" s="6" t="str">
        <f t="shared" si="679"/>
        <v>High</v>
      </c>
      <c r="G4845" s="6" t="str">
        <f t="shared" si="680"/>
        <v>Discounted</v>
      </c>
      <c r="H4845" s="6">
        <v>44356</v>
      </c>
      <c r="I4845" t="s">
        <v>1037</v>
      </c>
      <c r="J4845" t="s">
        <v>44</v>
      </c>
      <c r="K4845" t="s">
        <v>5378</v>
      </c>
      <c r="L4845" t="s">
        <v>40</v>
      </c>
      <c r="M4845" t="s">
        <v>31</v>
      </c>
      <c r="N4845" t="s">
        <v>46</v>
      </c>
      <c r="O4845" t="s">
        <v>54</v>
      </c>
      <c r="P4845" t="s">
        <v>55</v>
      </c>
      <c r="Q4845" t="s">
        <v>56</v>
      </c>
      <c r="R4845" s="7">
        <v>0.2</v>
      </c>
      <c r="S4845" s="7">
        <f t="shared" si="675"/>
        <v>6.048</v>
      </c>
      <c r="T4845" s="8">
        <v>2.6459999999999999</v>
      </c>
      <c r="U4845" s="8" t="str">
        <f t="shared" si="681"/>
        <v>Low</v>
      </c>
      <c r="V4845" s="7">
        <v>3</v>
      </c>
      <c r="W4845" s="8">
        <v>7.56</v>
      </c>
      <c r="X4845" s="8">
        <f t="shared" si="682"/>
        <v>9047</v>
      </c>
      <c r="Y4845" s="9">
        <v>0.35</v>
      </c>
      <c r="Z4845" s="9" t="str">
        <f t="shared" si="683"/>
        <v>High</v>
      </c>
    </row>
    <row r="4846" spans="1:26" x14ac:dyDescent="0.3">
      <c r="A4846" t="s">
        <v>5528</v>
      </c>
      <c r="B4846" s="6">
        <v>44352</v>
      </c>
      <c r="C4846" s="6" t="str">
        <f t="shared" si="676"/>
        <v>2021</v>
      </c>
      <c r="D4846" s="6" t="str">
        <f t="shared" si="677"/>
        <v>June</v>
      </c>
      <c r="E4846" s="6" t="str">
        <f t="shared" si="678"/>
        <v>Q2</v>
      </c>
      <c r="F4846" s="6" t="str">
        <f t="shared" si="679"/>
        <v>Low</v>
      </c>
      <c r="G4846" s="6" t="str">
        <f t="shared" si="680"/>
        <v>Discounted</v>
      </c>
      <c r="H4846" s="6">
        <v>44356</v>
      </c>
      <c r="I4846" t="s">
        <v>1037</v>
      </c>
      <c r="J4846" t="s">
        <v>192</v>
      </c>
      <c r="K4846" t="s">
        <v>2518</v>
      </c>
      <c r="L4846" t="s">
        <v>40</v>
      </c>
      <c r="M4846" t="s">
        <v>31</v>
      </c>
      <c r="N4846" t="s">
        <v>49</v>
      </c>
      <c r="O4846" t="s">
        <v>54</v>
      </c>
      <c r="P4846" t="s">
        <v>55</v>
      </c>
      <c r="Q4846" t="s">
        <v>56</v>
      </c>
      <c r="R4846" s="7">
        <v>0.2</v>
      </c>
      <c r="S4846" s="7">
        <f t="shared" si="675"/>
        <v>99.686400000000006</v>
      </c>
      <c r="T4846" s="8">
        <v>-23.364000000000001</v>
      </c>
      <c r="U4846" s="8" t="str">
        <f t="shared" si="681"/>
        <v>Loss</v>
      </c>
      <c r="V4846" s="7">
        <v>4</v>
      </c>
      <c r="W4846" s="8">
        <v>124.608</v>
      </c>
      <c r="X4846" s="8">
        <f t="shared" si="682"/>
        <v>3366</v>
      </c>
      <c r="Y4846" s="9">
        <v>-0.1875</v>
      </c>
      <c r="Z4846" s="9" t="str">
        <f t="shared" si="683"/>
        <v>Low</v>
      </c>
    </row>
    <row r="4847" spans="1:26" x14ac:dyDescent="0.3">
      <c r="A4847" t="s">
        <v>5529</v>
      </c>
      <c r="B4847" s="6">
        <v>44352</v>
      </c>
      <c r="C4847" s="6" t="str">
        <f t="shared" si="676"/>
        <v>2021</v>
      </c>
      <c r="D4847" s="6" t="str">
        <f t="shared" si="677"/>
        <v>June</v>
      </c>
      <c r="E4847" s="6" t="str">
        <f t="shared" si="678"/>
        <v>Q2</v>
      </c>
      <c r="F4847" s="6" t="str">
        <f t="shared" si="679"/>
        <v>High</v>
      </c>
      <c r="G4847" s="6" t="str">
        <f t="shared" si="680"/>
        <v>Full Price</v>
      </c>
      <c r="H4847" s="6">
        <v>44356</v>
      </c>
      <c r="I4847" t="s">
        <v>3272</v>
      </c>
      <c r="J4847" t="s">
        <v>467</v>
      </c>
      <c r="K4847" t="s">
        <v>1776</v>
      </c>
      <c r="L4847" t="s">
        <v>61</v>
      </c>
      <c r="M4847" t="s">
        <v>31</v>
      </c>
      <c r="N4847" t="s">
        <v>356</v>
      </c>
      <c r="O4847" t="s">
        <v>69</v>
      </c>
      <c r="P4847" t="s">
        <v>298</v>
      </c>
      <c r="Q4847" t="s">
        <v>299</v>
      </c>
      <c r="R4847" s="7">
        <v>0</v>
      </c>
      <c r="S4847" s="7">
        <f t="shared" si="675"/>
        <v>61.38</v>
      </c>
      <c r="T4847" s="8">
        <v>15.9588</v>
      </c>
      <c r="U4847" s="8" t="str">
        <f t="shared" si="681"/>
        <v>Low</v>
      </c>
      <c r="V4847" s="7">
        <v>6</v>
      </c>
      <c r="W4847" s="8">
        <v>61.38</v>
      </c>
      <c r="X4847" s="8">
        <f t="shared" si="682"/>
        <v>4757</v>
      </c>
      <c r="Y4847" s="9">
        <v>0.26</v>
      </c>
      <c r="Z4847" s="9" t="str">
        <f t="shared" si="683"/>
        <v>High</v>
      </c>
    </row>
    <row r="4848" spans="1:26" x14ac:dyDescent="0.3">
      <c r="A4848" t="s">
        <v>5530</v>
      </c>
      <c r="B4848" s="6">
        <v>44352</v>
      </c>
      <c r="C4848" s="6" t="str">
        <f t="shared" si="676"/>
        <v>2021</v>
      </c>
      <c r="D4848" s="6" t="str">
        <f t="shared" si="677"/>
        <v>June</v>
      </c>
      <c r="E4848" s="6" t="str">
        <f t="shared" si="678"/>
        <v>Q2</v>
      </c>
      <c r="F4848" s="6" t="str">
        <f t="shared" si="679"/>
        <v>High</v>
      </c>
      <c r="G4848" s="6" t="str">
        <f t="shared" si="680"/>
        <v>Full Price</v>
      </c>
      <c r="H4848" s="6">
        <v>44358</v>
      </c>
      <c r="I4848" t="s">
        <v>1226</v>
      </c>
      <c r="J4848" t="s">
        <v>105</v>
      </c>
      <c r="K4848" t="s">
        <v>910</v>
      </c>
      <c r="L4848" t="s">
        <v>30</v>
      </c>
      <c r="M4848" t="s">
        <v>31</v>
      </c>
      <c r="N4848" t="s">
        <v>53</v>
      </c>
      <c r="O4848" t="s">
        <v>54</v>
      </c>
      <c r="P4848" t="s">
        <v>131</v>
      </c>
      <c r="Q4848" t="s">
        <v>122</v>
      </c>
      <c r="R4848" s="7">
        <v>0</v>
      </c>
      <c r="S4848" s="7">
        <f t="shared" si="675"/>
        <v>11.16</v>
      </c>
      <c r="T4848" s="8">
        <v>2.79</v>
      </c>
      <c r="U4848" s="8" t="str">
        <f t="shared" si="681"/>
        <v>Low</v>
      </c>
      <c r="V4848" s="7">
        <v>2</v>
      </c>
      <c r="W4848" s="8">
        <v>11.16</v>
      </c>
      <c r="X4848" s="8">
        <f t="shared" si="682"/>
        <v>8436</v>
      </c>
      <c r="Y4848" s="9">
        <v>0.25</v>
      </c>
      <c r="Z4848" s="9" t="str">
        <f t="shared" si="683"/>
        <v>High</v>
      </c>
    </row>
    <row r="4849" spans="1:26" x14ac:dyDescent="0.3">
      <c r="A4849" t="s">
        <v>5530</v>
      </c>
      <c r="B4849" s="6">
        <v>44352</v>
      </c>
      <c r="C4849" s="6" t="str">
        <f t="shared" si="676"/>
        <v>2021</v>
      </c>
      <c r="D4849" s="6" t="str">
        <f t="shared" si="677"/>
        <v>June</v>
      </c>
      <c r="E4849" s="6" t="str">
        <f t="shared" si="678"/>
        <v>Q2</v>
      </c>
      <c r="F4849" s="6" t="str">
        <f t="shared" si="679"/>
        <v>High</v>
      </c>
      <c r="G4849" s="6" t="str">
        <f t="shared" si="680"/>
        <v>Full Price</v>
      </c>
      <c r="H4849" s="6">
        <v>44358</v>
      </c>
      <c r="I4849" t="s">
        <v>1226</v>
      </c>
      <c r="J4849" t="s">
        <v>44</v>
      </c>
      <c r="K4849" t="s">
        <v>2716</v>
      </c>
      <c r="L4849" t="s">
        <v>30</v>
      </c>
      <c r="M4849" t="s">
        <v>31</v>
      </c>
      <c r="N4849" t="s">
        <v>46</v>
      </c>
      <c r="O4849" t="s">
        <v>54</v>
      </c>
      <c r="P4849" t="s">
        <v>131</v>
      </c>
      <c r="Q4849" t="s">
        <v>122</v>
      </c>
      <c r="R4849" s="7">
        <v>0</v>
      </c>
      <c r="S4849" s="7">
        <f t="shared" si="675"/>
        <v>14.94</v>
      </c>
      <c r="T4849" s="8">
        <v>6.8723999999999998</v>
      </c>
      <c r="U4849" s="8" t="str">
        <f t="shared" si="681"/>
        <v>Low</v>
      </c>
      <c r="V4849" s="7">
        <v>3</v>
      </c>
      <c r="W4849" s="8">
        <v>14.94</v>
      </c>
      <c r="X4849" s="8">
        <f t="shared" si="682"/>
        <v>7804</v>
      </c>
      <c r="Y4849" s="9">
        <v>0.46</v>
      </c>
      <c r="Z4849" s="9" t="str">
        <f t="shared" si="683"/>
        <v>High</v>
      </c>
    </row>
    <row r="4850" spans="1:26" x14ac:dyDescent="0.3">
      <c r="A4850" t="s">
        <v>5530</v>
      </c>
      <c r="B4850" s="6">
        <v>44352</v>
      </c>
      <c r="C4850" s="6" t="str">
        <f t="shared" si="676"/>
        <v>2021</v>
      </c>
      <c r="D4850" s="6" t="str">
        <f t="shared" si="677"/>
        <v>June</v>
      </c>
      <c r="E4850" s="6" t="str">
        <f t="shared" si="678"/>
        <v>Q2</v>
      </c>
      <c r="F4850" s="6" t="str">
        <f t="shared" si="679"/>
        <v>High</v>
      </c>
      <c r="G4850" s="6" t="str">
        <f t="shared" si="680"/>
        <v>Full Price</v>
      </c>
      <c r="H4850" s="6">
        <v>44358</v>
      </c>
      <c r="I4850" t="s">
        <v>1226</v>
      </c>
      <c r="J4850" t="s">
        <v>3036</v>
      </c>
      <c r="K4850" t="s">
        <v>3037</v>
      </c>
      <c r="L4850" t="s">
        <v>30</v>
      </c>
      <c r="M4850" t="s">
        <v>31</v>
      </c>
      <c r="N4850" t="s">
        <v>49</v>
      </c>
      <c r="O4850" t="s">
        <v>54</v>
      </c>
      <c r="P4850" t="s">
        <v>131</v>
      </c>
      <c r="Q4850" t="s">
        <v>122</v>
      </c>
      <c r="R4850" s="7">
        <v>0</v>
      </c>
      <c r="S4850" s="7">
        <f t="shared" si="675"/>
        <v>360.38</v>
      </c>
      <c r="T4850" s="8">
        <v>93.698800000000006</v>
      </c>
      <c r="U4850" s="8" t="str">
        <f t="shared" si="681"/>
        <v>Low</v>
      </c>
      <c r="V4850" s="7">
        <v>2</v>
      </c>
      <c r="W4850" s="8">
        <v>360.38</v>
      </c>
      <c r="X4850" s="8">
        <f t="shared" si="682"/>
        <v>1612</v>
      </c>
      <c r="Y4850" s="9">
        <v>0.26</v>
      </c>
      <c r="Z4850" s="9" t="str">
        <f t="shared" si="683"/>
        <v>High</v>
      </c>
    </row>
    <row r="4851" spans="1:26" x14ac:dyDescent="0.3">
      <c r="A4851" t="s">
        <v>5531</v>
      </c>
      <c r="B4851" s="6">
        <v>44353</v>
      </c>
      <c r="C4851" s="6" t="str">
        <f t="shared" si="676"/>
        <v>2021</v>
      </c>
      <c r="D4851" s="6" t="str">
        <f t="shared" si="677"/>
        <v>June</v>
      </c>
      <c r="E4851" s="6" t="str">
        <f t="shared" si="678"/>
        <v>Q2</v>
      </c>
      <c r="F4851" s="6" t="str">
        <f t="shared" si="679"/>
        <v>High</v>
      </c>
      <c r="G4851" s="6" t="str">
        <f t="shared" si="680"/>
        <v>Full Price</v>
      </c>
      <c r="H4851" s="6">
        <v>44356</v>
      </c>
      <c r="I4851" t="s">
        <v>5532</v>
      </c>
      <c r="J4851" t="s">
        <v>67</v>
      </c>
      <c r="K4851" t="s">
        <v>4796</v>
      </c>
      <c r="L4851" t="s">
        <v>61</v>
      </c>
      <c r="M4851" t="s">
        <v>31</v>
      </c>
      <c r="N4851" t="s">
        <v>32</v>
      </c>
      <c r="O4851" t="s">
        <v>54</v>
      </c>
      <c r="P4851" t="s">
        <v>2125</v>
      </c>
      <c r="Q4851" t="s">
        <v>749</v>
      </c>
      <c r="R4851" s="7">
        <v>0</v>
      </c>
      <c r="S4851" s="7">
        <f t="shared" si="675"/>
        <v>105.52</v>
      </c>
      <c r="T4851" s="8">
        <v>48.539200000000001</v>
      </c>
      <c r="U4851" s="8" t="str">
        <f t="shared" si="681"/>
        <v>Low</v>
      </c>
      <c r="V4851" s="7">
        <v>4</v>
      </c>
      <c r="W4851" s="8">
        <v>105.52</v>
      </c>
      <c r="X4851" s="8">
        <f t="shared" si="682"/>
        <v>3675</v>
      </c>
      <c r="Y4851" s="9">
        <v>0.46</v>
      </c>
      <c r="Z4851" s="9" t="str">
        <f t="shared" si="683"/>
        <v>High</v>
      </c>
    </row>
    <row r="4852" spans="1:26" x14ac:dyDescent="0.3">
      <c r="A4852" t="s">
        <v>5533</v>
      </c>
      <c r="B4852" s="6">
        <v>44353</v>
      </c>
      <c r="C4852" s="6" t="str">
        <f t="shared" si="676"/>
        <v>2021</v>
      </c>
      <c r="D4852" s="6" t="str">
        <f t="shared" si="677"/>
        <v>June</v>
      </c>
      <c r="E4852" s="6" t="str">
        <f t="shared" si="678"/>
        <v>Q2</v>
      </c>
      <c r="F4852" s="6" t="str">
        <f t="shared" si="679"/>
        <v>Low</v>
      </c>
      <c r="G4852" s="6" t="str">
        <f t="shared" si="680"/>
        <v>Discounted</v>
      </c>
      <c r="H4852" s="6">
        <v>44357</v>
      </c>
      <c r="I4852" t="s">
        <v>5534</v>
      </c>
      <c r="J4852" t="s">
        <v>1150</v>
      </c>
      <c r="K4852" t="s">
        <v>1151</v>
      </c>
      <c r="L4852" t="s">
        <v>30</v>
      </c>
      <c r="M4852" t="s">
        <v>76</v>
      </c>
      <c r="N4852" t="s">
        <v>99</v>
      </c>
      <c r="O4852" t="s">
        <v>54</v>
      </c>
      <c r="P4852" t="s">
        <v>1890</v>
      </c>
      <c r="Q4852" t="s">
        <v>132</v>
      </c>
      <c r="R4852" s="7">
        <v>0.2</v>
      </c>
      <c r="S4852" s="7">
        <f t="shared" si="675"/>
        <v>373.05599999999998</v>
      </c>
      <c r="T4852" s="8">
        <v>34.973999999999997</v>
      </c>
      <c r="U4852" s="8" t="str">
        <f t="shared" si="681"/>
        <v>Low</v>
      </c>
      <c r="V4852" s="7">
        <v>3</v>
      </c>
      <c r="W4852" s="8">
        <v>466.32</v>
      </c>
      <c r="X4852" s="8">
        <f t="shared" si="682"/>
        <v>1272</v>
      </c>
      <c r="Y4852" s="9">
        <v>7.4999999999999997E-2</v>
      </c>
      <c r="Z4852" s="9" t="str">
        <f t="shared" si="683"/>
        <v>Low</v>
      </c>
    </row>
    <row r="4853" spans="1:26" x14ac:dyDescent="0.3">
      <c r="A4853" t="s">
        <v>5533</v>
      </c>
      <c r="B4853" s="6">
        <v>44353</v>
      </c>
      <c r="C4853" s="6" t="str">
        <f t="shared" si="676"/>
        <v>2021</v>
      </c>
      <c r="D4853" s="6" t="str">
        <f t="shared" si="677"/>
        <v>June</v>
      </c>
      <c r="E4853" s="6" t="str">
        <f t="shared" si="678"/>
        <v>Q2</v>
      </c>
      <c r="F4853" s="6" t="str">
        <f t="shared" si="679"/>
        <v>Low</v>
      </c>
      <c r="G4853" s="6" t="str">
        <f t="shared" si="680"/>
        <v>Discounted</v>
      </c>
      <c r="H4853" s="6">
        <v>44357</v>
      </c>
      <c r="I4853" t="s">
        <v>5534</v>
      </c>
      <c r="J4853" t="s">
        <v>1113</v>
      </c>
      <c r="K4853" t="s">
        <v>3333</v>
      </c>
      <c r="L4853" t="s">
        <v>30</v>
      </c>
      <c r="M4853" t="s">
        <v>76</v>
      </c>
      <c r="N4853" t="s">
        <v>99</v>
      </c>
      <c r="O4853" t="s">
        <v>54</v>
      </c>
      <c r="P4853" t="s">
        <v>1890</v>
      </c>
      <c r="Q4853" t="s">
        <v>132</v>
      </c>
      <c r="R4853" s="7">
        <v>0.2</v>
      </c>
      <c r="S4853" s="7">
        <f t="shared" si="675"/>
        <v>66.111999999999995</v>
      </c>
      <c r="T4853" s="8">
        <v>0</v>
      </c>
      <c r="U4853" s="8" t="str">
        <f t="shared" si="681"/>
        <v>Low</v>
      </c>
      <c r="V4853" s="7">
        <v>2</v>
      </c>
      <c r="W4853" s="8">
        <v>82.64</v>
      </c>
      <c r="X4853" s="8">
        <f t="shared" si="682"/>
        <v>4153</v>
      </c>
      <c r="Y4853" s="9">
        <v>0</v>
      </c>
      <c r="Z4853" s="9" t="str">
        <f t="shared" si="683"/>
        <v>Low</v>
      </c>
    </row>
    <row r="4854" spans="1:26" x14ac:dyDescent="0.3">
      <c r="A4854" t="s">
        <v>5535</v>
      </c>
      <c r="B4854" s="6">
        <v>44353</v>
      </c>
      <c r="C4854" s="6" t="str">
        <f t="shared" si="676"/>
        <v>2021</v>
      </c>
      <c r="D4854" s="6" t="str">
        <f t="shared" si="677"/>
        <v>June</v>
      </c>
      <c r="E4854" s="6" t="str">
        <f t="shared" si="678"/>
        <v>Q2</v>
      </c>
      <c r="F4854" s="6" t="str">
        <f t="shared" si="679"/>
        <v>Low</v>
      </c>
      <c r="G4854" s="6" t="str">
        <f t="shared" si="680"/>
        <v>Discounted</v>
      </c>
      <c r="H4854" s="6">
        <v>44360</v>
      </c>
      <c r="I4854" t="s">
        <v>3027</v>
      </c>
      <c r="J4854" t="s">
        <v>598</v>
      </c>
      <c r="K4854" t="s">
        <v>4902</v>
      </c>
      <c r="L4854" t="s">
        <v>30</v>
      </c>
      <c r="M4854" t="s">
        <v>91</v>
      </c>
      <c r="N4854" t="s">
        <v>92</v>
      </c>
      <c r="O4854" t="s">
        <v>33</v>
      </c>
      <c r="P4854" t="s">
        <v>368</v>
      </c>
      <c r="Q4854" t="s">
        <v>43</v>
      </c>
      <c r="R4854" s="7">
        <v>0.2</v>
      </c>
      <c r="S4854" s="7">
        <f t="shared" si="675"/>
        <v>262.57920000000001</v>
      </c>
      <c r="T4854" s="8">
        <v>28.7196</v>
      </c>
      <c r="U4854" s="8" t="str">
        <f t="shared" si="681"/>
        <v>Low</v>
      </c>
      <c r="V4854" s="7">
        <v>4</v>
      </c>
      <c r="W4854" s="8">
        <v>328.22399999999999</v>
      </c>
      <c r="X4854" s="8">
        <f t="shared" si="682"/>
        <v>1752</v>
      </c>
      <c r="Y4854" s="9">
        <v>8.7499999999999994E-2</v>
      </c>
      <c r="Z4854" s="9" t="str">
        <f t="shared" si="683"/>
        <v>Low</v>
      </c>
    </row>
    <row r="4855" spans="1:26" x14ac:dyDescent="0.3">
      <c r="A4855" t="s">
        <v>5536</v>
      </c>
      <c r="B4855" s="6">
        <v>44353</v>
      </c>
      <c r="C4855" s="6" t="str">
        <f t="shared" si="676"/>
        <v>2021</v>
      </c>
      <c r="D4855" s="6" t="str">
        <f t="shared" si="677"/>
        <v>June</v>
      </c>
      <c r="E4855" s="6" t="str">
        <f t="shared" si="678"/>
        <v>Q2</v>
      </c>
      <c r="F4855" s="6" t="str">
        <f t="shared" si="679"/>
        <v>High</v>
      </c>
      <c r="G4855" s="6" t="str">
        <f t="shared" si="680"/>
        <v>Full Price</v>
      </c>
      <c r="H4855" s="6">
        <v>44354</v>
      </c>
      <c r="I4855" t="s">
        <v>408</v>
      </c>
      <c r="J4855" t="s">
        <v>89</v>
      </c>
      <c r="K4855" t="s">
        <v>1673</v>
      </c>
      <c r="L4855" t="s">
        <v>30</v>
      </c>
      <c r="M4855" t="s">
        <v>31</v>
      </c>
      <c r="N4855" t="s">
        <v>49</v>
      </c>
      <c r="O4855" t="s">
        <v>54</v>
      </c>
      <c r="P4855" t="s">
        <v>2125</v>
      </c>
      <c r="Q4855" t="s">
        <v>749</v>
      </c>
      <c r="R4855" s="7">
        <v>0</v>
      </c>
      <c r="S4855" s="7">
        <f t="shared" si="675"/>
        <v>714.3</v>
      </c>
      <c r="T4855" s="8">
        <v>207.14699999999999</v>
      </c>
      <c r="U4855" s="8" t="str">
        <f t="shared" si="681"/>
        <v>Medium</v>
      </c>
      <c r="V4855" s="7">
        <v>5</v>
      </c>
      <c r="W4855" s="8">
        <v>714.3</v>
      </c>
      <c r="X4855" s="8">
        <f t="shared" si="682"/>
        <v>750</v>
      </c>
      <c r="Y4855" s="9">
        <v>0.28999999999999998</v>
      </c>
      <c r="Z4855" s="9" t="str">
        <f t="shared" si="683"/>
        <v>High</v>
      </c>
    </row>
    <row r="4856" spans="1:26" x14ac:dyDescent="0.3">
      <c r="A4856" t="s">
        <v>5537</v>
      </c>
      <c r="B4856" s="6">
        <v>44353</v>
      </c>
      <c r="C4856" s="6" t="str">
        <f t="shared" si="676"/>
        <v>2021</v>
      </c>
      <c r="D4856" s="6" t="str">
        <f t="shared" si="677"/>
        <v>June</v>
      </c>
      <c r="E4856" s="6" t="str">
        <f t="shared" si="678"/>
        <v>Q2</v>
      </c>
      <c r="F4856" s="6" t="str">
        <f t="shared" si="679"/>
        <v>High</v>
      </c>
      <c r="G4856" s="6" t="str">
        <f t="shared" si="680"/>
        <v>Full Price</v>
      </c>
      <c r="H4856" s="6">
        <v>44359</v>
      </c>
      <c r="I4856" t="s">
        <v>1312</v>
      </c>
      <c r="J4856" t="s">
        <v>44</v>
      </c>
      <c r="K4856" t="s">
        <v>994</v>
      </c>
      <c r="L4856" t="s">
        <v>40</v>
      </c>
      <c r="M4856" t="s">
        <v>31</v>
      </c>
      <c r="N4856" t="s">
        <v>46</v>
      </c>
      <c r="O4856" t="s">
        <v>69</v>
      </c>
      <c r="P4856" t="s">
        <v>70</v>
      </c>
      <c r="Q4856" t="s">
        <v>71</v>
      </c>
      <c r="R4856" s="7">
        <v>0</v>
      </c>
      <c r="S4856" s="7">
        <f t="shared" si="675"/>
        <v>22.05</v>
      </c>
      <c r="T4856" s="8">
        <v>10.584</v>
      </c>
      <c r="U4856" s="8" t="str">
        <f t="shared" si="681"/>
        <v>Low</v>
      </c>
      <c r="V4856" s="7">
        <v>7</v>
      </c>
      <c r="W4856" s="8">
        <v>22.05</v>
      </c>
      <c r="X4856" s="8">
        <f t="shared" si="682"/>
        <v>6941</v>
      </c>
      <c r="Y4856" s="9">
        <v>0.48</v>
      </c>
      <c r="Z4856" s="9" t="str">
        <f t="shared" si="683"/>
        <v>High</v>
      </c>
    </row>
    <row r="4857" spans="1:26" x14ac:dyDescent="0.3">
      <c r="A4857" t="s">
        <v>5537</v>
      </c>
      <c r="B4857" s="6">
        <v>44353</v>
      </c>
      <c r="C4857" s="6" t="str">
        <f t="shared" si="676"/>
        <v>2021</v>
      </c>
      <c r="D4857" s="6" t="str">
        <f t="shared" si="677"/>
        <v>June</v>
      </c>
      <c r="E4857" s="6" t="str">
        <f t="shared" si="678"/>
        <v>Q2</v>
      </c>
      <c r="F4857" s="6" t="str">
        <f t="shared" si="679"/>
        <v>High</v>
      </c>
      <c r="G4857" s="6" t="str">
        <f t="shared" si="680"/>
        <v>Full Price</v>
      </c>
      <c r="H4857" s="6">
        <v>44359</v>
      </c>
      <c r="I4857" t="s">
        <v>1312</v>
      </c>
      <c r="J4857" t="s">
        <v>67</v>
      </c>
      <c r="K4857" t="s">
        <v>5538</v>
      </c>
      <c r="L4857" t="s">
        <v>40</v>
      </c>
      <c r="M4857" t="s">
        <v>31</v>
      </c>
      <c r="N4857" t="s">
        <v>32</v>
      </c>
      <c r="O4857" t="s">
        <v>69</v>
      </c>
      <c r="P4857" t="s">
        <v>70</v>
      </c>
      <c r="Q4857" t="s">
        <v>71</v>
      </c>
      <c r="R4857" s="7">
        <v>0</v>
      </c>
      <c r="S4857" s="7">
        <f t="shared" si="675"/>
        <v>99.9</v>
      </c>
      <c r="T4857" s="8">
        <v>46.953000000000003</v>
      </c>
      <c r="U4857" s="8" t="str">
        <f t="shared" si="681"/>
        <v>Low</v>
      </c>
      <c r="V4857" s="7">
        <v>5</v>
      </c>
      <c r="W4857" s="8">
        <v>99.9</v>
      </c>
      <c r="X4857" s="8">
        <f t="shared" si="682"/>
        <v>3783</v>
      </c>
      <c r="Y4857" s="9">
        <v>0.47</v>
      </c>
      <c r="Z4857" s="9" t="str">
        <f t="shared" si="683"/>
        <v>High</v>
      </c>
    </row>
    <row r="4858" spans="1:26" x14ac:dyDescent="0.3">
      <c r="A4858" t="s">
        <v>5539</v>
      </c>
      <c r="B4858" s="6">
        <v>44353</v>
      </c>
      <c r="C4858" s="6" t="str">
        <f t="shared" si="676"/>
        <v>2021</v>
      </c>
      <c r="D4858" s="6" t="str">
        <f t="shared" si="677"/>
        <v>June</v>
      </c>
      <c r="E4858" s="6" t="str">
        <f t="shared" si="678"/>
        <v>Q2</v>
      </c>
      <c r="F4858" s="6" t="str">
        <f t="shared" si="679"/>
        <v>Low</v>
      </c>
      <c r="G4858" s="6" t="str">
        <f t="shared" si="680"/>
        <v>Full Price</v>
      </c>
      <c r="H4858" s="6">
        <v>44358</v>
      </c>
      <c r="I4858" t="s">
        <v>73</v>
      </c>
      <c r="J4858" t="s">
        <v>89</v>
      </c>
      <c r="K4858" t="s">
        <v>2113</v>
      </c>
      <c r="L4858" t="s">
        <v>40</v>
      </c>
      <c r="M4858" t="s">
        <v>91</v>
      </c>
      <c r="N4858" t="s">
        <v>110</v>
      </c>
      <c r="O4858" t="s">
        <v>69</v>
      </c>
      <c r="P4858" t="s">
        <v>4460</v>
      </c>
      <c r="Q4858" t="s">
        <v>71</v>
      </c>
      <c r="R4858" s="7">
        <v>0</v>
      </c>
      <c r="S4858" s="7">
        <f t="shared" si="675"/>
        <v>26.96</v>
      </c>
      <c r="T4858" s="8">
        <v>3.7744</v>
      </c>
      <c r="U4858" s="8" t="str">
        <f t="shared" si="681"/>
        <v>Low</v>
      </c>
      <c r="V4858" s="7">
        <v>2</v>
      </c>
      <c r="W4858" s="8">
        <v>26.96</v>
      </c>
      <c r="X4858" s="8">
        <f t="shared" si="682"/>
        <v>6503</v>
      </c>
      <c r="Y4858" s="9">
        <v>0.14000000000000001</v>
      </c>
      <c r="Z4858" s="9" t="str">
        <f t="shared" si="683"/>
        <v>Low</v>
      </c>
    </row>
    <row r="4859" spans="1:26" x14ac:dyDescent="0.3">
      <c r="A4859" t="s">
        <v>5539</v>
      </c>
      <c r="B4859" s="6">
        <v>44353</v>
      </c>
      <c r="C4859" s="6" t="str">
        <f t="shared" si="676"/>
        <v>2021</v>
      </c>
      <c r="D4859" s="6" t="str">
        <f t="shared" si="677"/>
        <v>June</v>
      </c>
      <c r="E4859" s="6" t="str">
        <f t="shared" si="678"/>
        <v>Q2</v>
      </c>
      <c r="F4859" s="6" t="str">
        <f t="shared" si="679"/>
        <v>Low</v>
      </c>
      <c r="G4859" s="6" t="str">
        <f t="shared" si="680"/>
        <v>Discounted</v>
      </c>
      <c r="H4859" s="6">
        <v>44358</v>
      </c>
      <c r="I4859" t="s">
        <v>73</v>
      </c>
      <c r="J4859" t="s">
        <v>629</v>
      </c>
      <c r="K4859" t="s">
        <v>998</v>
      </c>
      <c r="L4859" t="s">
        <v>40</v>
      </c>
      <c r="M4859" t="s">
        <v>91</v>
      </c>
      <c r="N4859" t="s">
        <v>92</v>
      </c>
      <c r="O4859" t="s">
        <v>69</v>
      </c>
      <c r="P4859" t="s">
        <v>4460</v>
      </c>
      <c r="Q4859" t="s">
        <v>71</v>
      </c>
      <c r="R4859" s="7">
        <v>0.2</v>
      </c>
      <c r="S4859" s="7">
        <f t="shared" si="675"/>
        <v>2419.1423999999997</v>
      </c>
      <c r="T4859" s="8">
        <v>226.7946</v>
      </c>
      <c r="U4859" s="8" t="str">
        <f t="shared" si="681"/>
        <v>Medium</v>
      </c>
      <c r="V4859" s="7">
        <v>9</v>
      </c>
      <c r="W4859" s="8">
        <v>3023.9279999999999</v>
      </c>
      <c r="X4859" s="8">
        <f t="shared" si="682"/>
        <v>63</v>
      </c>
      <c r="Y4859" s="9">
        <v>7.4999999999999997E-2</v>
      </c>
      <c r="Z4859" s="9" t="str">
        <f t="shared" si="683"/>
        <v>Low</v>
      </c>
    </row>
    <row r="4860" spans="1:26" x14ac:dyDescent="0.3">
      <c r="A4860" t="s">
        <v>5539</v>
      </c>
      <c r="B4860" s="6">
        <v>44353</v>
      </c>
      <c r="C4860" s="6" t="str">
        <f t="shared" si="676"/>
        <v>2021</v>
      </c>
      <c r="D4860" s="6" t="str">
        <f t="shared" si="677"/>
        <v>June</v>
      </c>
      <c r="E4860" s="6" t="str">
        <f t="shared" si="678"/>
        <v>Q2</v>
      </c>
      <c r="F4860" s="6" t="str">
        <f t="shared" si="679"/>
        <v>High</v>
      </c>
      <c r="G4860" s="6" t="str">
        <f t="shared" si="680"/>
        <v>Discounted</v>
      </c>
      <c r="H4860" s="6">
        <v>44358</v>
      </c>
      <c r="I4860" t="s">
        <v>73</v>
      </c>
      <c r="J4860" t="s">
        <v>89</v>
      </c>
      <c r="K4860" t="s">
        <v>2394</v>
      </c>
      <c r="L4860" t="s">
        <v>40</v>
      </c>
      <c r="M4860" t="s">
        <v>91</v>
      </c>
      <c r="N4860" t="s">
        <v>92</v>
      </c>
      <c r="O4860" t="s">
        <v>69</v>
      </c>
      <c r="P4860" t="s">
        <v>4460</v>
      </c>
      <c r="Q4860" t="s">
        <v>71</v>
      </c>
      <c r="R4860" s="7">
        <v>0.2</v>
      </c>
      <c r="S4860" s="7">
        <f t="shared" si="675"/>
        <v>382.08000000000004</v>
      </c>
      <c r="T4860" s="8">
        <v>161.19</v>
      </c>
      <c r="U4860" s="8" t="str">
        <f t="shared" si="681"/>
        <v>Medium</v>
      </c>
      <c r="V4860" s="7">
        <v>3</v>
      </c>
      <c r="W4860" s="8">
        <v>477.6</v>
      </c>
      <c r="X4860" s="8">
        <f t="shared" si="682"/>
        <v>1243</v>
      </c>
      <c r="Y4860" s="9">
        <v>0.33750000000000002</v>
      </c>
      <c r="Z4860" s="9" t="str">
        <f t="shared" si="683"/>
        <v>High</v>
      </c>
    </row>
    <row r="4861" spans="1:26" x14ac:dyDescent="0.3">
      <c r="A4861" t="s">
        <v>5540</v>
      </c>
      <c r="B4861" s="6">
        <v>44353</v>
      </c>
      <c r="C4861" s="6" t="str">
        <f t="shared" si="676"/>
        <v>2021</v>
      </c>
      <c r="D4861" s="6" t="str">
        <f t="shared" si="677"/>
        <v>June</v>
      </c>
      <c r="E4861" s="6" t="str">
        <f t="shared" si="678"/>
        <v>Q2</v>
      </c>
      <c r="F4861" s="6" t="str">
        <f t="shared" si="679"/>
        <v>High</v>
      </c>
      <c r="G4861" s="6" t="str">
        <f t="shared" si="680"/>
        <v>Full Price</v>
      </c>
      <c r="H4861" s="6">
        <v>44354</v>
      </c>
      <c r="I4861" t="s">
        <v>3214</v>
      </c>
      <c r="J4861" t="s">
        <v>44</v>
      </c>
      <c r="K4861" t="s">
        <v>3121</v>
      </c>
      <c r="L4861" t="s">
        <v>30</v>
      </c>
      <c r="M4861" t="s">
        <v>31</v>
      </c>
      <c r="N4861" t="s">
        <v>41</v>
      </c>
      <c r="O4861" t="s">
        <v>62</v>
      </c>
      <c r="P4861" t="s">
        <v>1301</v>
      </c>
      <c r="Q4861" t="s">
        <v>191</v>
      </c>
      <c r="R4861" s="7">
        <v>0</v>
      </c>
      <c r="S4861" s="7">
        <f t="shared" si="675"/>
        <v>11.67</v>
      </c>
      <c r="T4861" s="8">
        <v>5.6016000000000004</v>
      </c>
      <c r="U4861" s="8" t="str">
        <f t="shared" si="681"/>
        <v>Low</v>
      </c>
      <c r="V4861" s="7">
        <v>3</v>
      </c>
      <c r="W4861" s="8">
        <v>11.67</v>
      </c>
      <c r="X4861" s="8">
        <f t="shared" si="682"/>
        <v>8345</v>
      </c>
      <c r="Y4861" s="9">
        <v>0.48</v>
      </c>
      <c r="Z4861" s="9" t="str">
        <f t="shared" si="683"/>
        <v>High</v>
      </c>
    </row>
    <row r="4862" spans="1:26" x14ac:dyDescent="0.3">
      <c r="A4862" t="s">
        <v>5540</v>
      </c>
      <c r="B4862" s="6">
        <v>44353</v>
      </c>
      <c r="C4862" s="6" t="str">
        <f t="shared" si="676"/>
        <v>2021</v>
      </c>
      <c r="D4862" s="6" t="str">
        <f t="shared" si="677"/>
        <v>June</v>
      </c>
      <c r="E4862" s="6" t="str">
        <f t="shared" si="678"/>
        <v>Q2</v>
      </c>
      <c r="F4862" s="6" t="str">
        <f t="shared" si="679"/>
        <v>High</v>
      </c>
      <c r="G4862" s="6" t="str">
        <f t="shared" si="680"/>
        <v>Full Price</v>
      </c>
      <c r="H4862" s="6">
        <v>44354</v>
      </c>
      <c r="I4862" t="s">
        <v>3214</v>
      </c>
      <c r="J4862" t="s">
        <v>89</v>
      </c>
      <c r="K4862" t="s">
        <v>2191</v>
      </c>
      <c r="L4862" t="s">
        <v>30</v>
      </c>
      <c r="M4862" t="s">
        <v>31</v>
      </c>
      <c r="N4862" t="s">
        <v>41</v>
      </c>
      <c r="O4862" t="s">
        <v>62</v>
      </c>
      <c r="P4862" t="s">
        <v>1301</v>
      </c>
      <c r="Q4862" t="s">
        <v>191</v>
      </c>
      <c r="R4862" s="7">
        <v>0</v>
      </c>
      <c r="S4862" s="7">
        <f t="shared" si="675"/>
        <v>64.14</v>
      </c>
      <c r="T4862" s="8">
        <v>30.787199999999999</v>
      </c>
      <c r="U4862" s="8" t="str">
        <f t="shared" si="681"/>
        <v>Low</v>
      </c>
      <c r="V4862" s="7">
        <v>3</v>
      </c>
      <c r="W4862" s="8">
        <v>64.14</v>
      </c>
      <c r="X4862" s="8">
        <f t="shared" si="682"/>
        <v>4646</v>
      </c>
      <c r="Y4862" s="9">
        <v>0.48</v>
      </c>
      <c r="Z4862" s="9" t="str">
        <f t="shared" si="683"/>
        <v>High</v>
      </c>
    </row>
    <row r="4863" spans="1:26" x14ac:dyDescent="0.3">
      <c r="A4863" t="s">
        <v>5540</v>
      </c>
      <c r="B4863" s="6">
        <v>44353</v>
      </c>
      <c r="C4863" s="6" t="str">
        <f t="shared" si="676"/>
        <v>2021</v>
      </c>
      <c r="D4863" s="6" t="str">
        <f t="shared" si="677"/>
        <v>June</v>
      </c>
      <c r="E4863" s="6" t="str">
        <f t="shared" si="678"/>
        <v>Q2</v>
      </c>
      <c r="F4863" s="6" t="str">
        <f t="shared" si="679"/>
        <v>High</v>
      </c>
      <c r="G4863" s="6" t="str">
        <f t="shared" si="680"/>
        <v>Full Price</v>
      </c>
      <c r="H4863" s="6">
        <v>44354</v>
      </c>
      <c r="I4863" t="s">
        <v>3214</v>
      </c>
      <c r="J4863" t="s">
        <v>67</v>
      </c>
      <c r="K4863" t="s">
        <v>4159</v>
      </c>
      <c r="L4863" t="s">
        <v>30</v>
      </c>
      <c r="M4863" t="s">
        <v>31</v>
      </c>
      <c r="N4863" t="s">
        <v>32</v>
      </c>
      <c r="O4863" t="s">
        <v>62</v>
      </c>
      <c r="P4863" t="s">
        <v>1301</v>
      </c>
      <c r="Q4863" t="s">
        <v>191</v>
      </c>
      <c r="R4863" s="7">
        <v>0</v>
      </c>
      <c r="S4863" s="7">
        <f t="shared" si="675"/>
        <v>59.94</v>
      </c>
      <c r="T4863" s="8">
        <v>28.171800000000001</v>
      </c>
      <c r="U4863" s="8" t="str">
        <f t="shared" si="681"/>
        <v>Low</v>
      </c>
      <c r="V4863" s="7">
        <v>3</v>
      </c>
      <c r="W4863" s="8">
        <v>59.94</v>
      </c>
      <c r="X4863" s="8">
        <f t="shared" si="682"/>
        <v>4818</v>
      </c>
      <c r="Y4863" s="9">
        <v>0.47</v>
      </c>
      <c r="Z4863" s="9" t="str">
        <f t="shared" si="683"/>
        <v>High</v>
      </c>
    </row>
    <row r="4864" spans="1:26" x14ac:dyDescent="0.3">
      <c r="A4864" t="s">
        <v>5540</v>
      </c>
      <c r="B4864" s="6">
        <v>44353</v>
      </c>
      <c r="C4864" s="6" t="str">
        <f t="shared" si="676"/>
        <v>2021</v>
      </c>
      <c r="D4864" s="6" t="str">
        <f t="shared" si="677"/>
        <v>June</v>
      </c>
      <c r="E4864" s="6" t="str">
        <f t="shared" si="678"/>
        <v>Q2</v>
      </c>
      <c r="F4864" s="6" t="str">
        <f t="shared" si="679"/>
        <v>High</v>
      </c>
      <c r="G4864" s="6" t="str">
        <f t="shared" si="680"/>
        <v>Full Price</v>
      </c>
      <c r="H4864" s="6">
        <v>44354</v>
      </c>
      <c r="I4864" t="s">
        <v>3214</v>
      </c>
      <c r="J4864" t="s">
        <v>67</v>
      </c>
      <c r="K4864" t="s">
        <v>5541</v>
      </c>
      <c r="L4864" t="s">
        <v>30</v>
      </c>
      <c r="M4864" t="s">
        <v>31</v>
      </c>
      <c r="N4864" t="s">
        <v>32</v>
      </c>
      <c r="O4864" t="s">
        <v>62</v>
      </c>
      <c r="P4864" t="s">
        <v>1301</v>
      </c>
      <c r="Q4864" t="s">
        <v>191</v>
      </c>
      <c r="R4864" s="7">
        <v>0</v>
      </c>
      <c r="S4864" s="7">
        <f t="shared" si="675"/>
        <v>12.96</v>
      </c>
      <c r="T4864" s="8">
        <v>6.2207999999999997</v>
      </c>
      <c r="U4864" s="8" t="str">
        <f t="shared" si="681"/>
        <v>Low</v>
      </c>
      <c r="V4864" s="7">
        <v>2</v>
      </c>
      <c r="W4864" s="8">
        <v>12.96</v>
      </c>
      <c r="X4864" s="8">
        <f t="shared" si="682"/>
        <v>8103</v>
      </c>
      <c r="Y4864" s="9">
        <v>0.48</v>
      </c>
      <c r="Z4864" s="9" t="str">
        <f t="shared" si="683"/>
        <v>High</v>
      </c>
    </row>
    <row r="4865" spans="1:26" x14ac:dyDescent="0.3">
      <c r="A4865" t="s">
        <v>5540</v>
      </c>
      <c r="B4865" s="6">
        <v>44353</v>
      </c>
      <c r="C4865" s="6" t="str">
        <f t="shared" si="676"/>
        <v>2021</v>
      </c>
      <c r="D4865" s="6" t="str">
        <f t="shared" si="677"/>
        <v>June</v>
      </c>
      <c r="E4865" s="6" t="str">
        <f t="shared" si="678"/>
        <v>Q2</v>
      </c>
      <c r="F4865" s="6" t="str">
        <f t="shared" si="679"/>
        <v>High</v>
      </c>
      <c r="G4865" s="6" t="str">
        <f t="shared" si="680"/>
        <v>Full Price</v>
      </c>
      <c r="H4865" s="6">
        <v>44354</v>
      </c>
      <c r="I4865" t="s">
        <v>3214</v>
      </c>
      <c r="J4865" t="s">
        <v>161</v>
      </c>
      <c r="K4865" t="s">
        <v>2218</v>
      </c>
      <c r="L4865" t="s">
        <v>30</v>
      </c>
      <c r="M4865" t="s">
        <v>91</v>
      </c>
      <c r="N4865" t="s">
        <v>110</v>
      </c>
      <c r="O4865" t="s">
        <v>62</v>
      </c>
      <c r="P4865" t="s">
        <v>1301</v>
      </c>
      <c r="Q4865" t="s">
        <v>191</v>
      </c>
      <c r="R4865" s="7">
        <v>0</v>
      </c>
      <c r="S4865" s="7">
        <f t="shared" si="675"/>
        <v>179.94</v>
      </c>
      <c r="T4865" s="8">
        <v>75.574799999999996</v>
      </c>
      <c r="U4865" s="8" t="str">
        <f t="shared" si="681"/>
        <v>Low</v>
      </c>
      <c r="V4865" s="7">
        <v>6</v>
      </c>
      <c r="W4865" s="8">
        <v>179.94</v>
      </c>
      <c r="X4865" s="8">
        <f t="shared" si="682"/>
        <v>2787</v>
      </c>
      <c r="Y4865" s="9">
        <v>0.42</v>
      </c>
      <c r="Z4865" s="9" t="str">
        <f t="shared" si="683"/>
        <v>High</v>
      </c>
    </row>
    <row r="4866" spans="1:26" x14ac:dyDescent="0.3">
      <c r="A4866" t="s">
        <v>5540</v>
      </c>
      <c r="B4866" s="6">
        <v>44353</v>
      </c>
      <c r="C4866" s="6" t="str">
        <f t="shared" si="676"/>
        <v>2021</v>
      </c>
      <c r="D4866" s="6" t="str">
        <f t="shared" si="677"/>
        <v>June</v>
      </c>
      <c r="E4866" s="6" t="str">
        <f t="shared" si="678"/>
        <v>Q2</v>
      </c>
      <c r="F4866" s="6" t="str">
        <f t="shared" si="679"/>
        <v>Low</v>
      </c>
      <c r="G4866" s="6" t="str">
        <f t="shared" si="680"/>
        <v>Full Price</v>
      </c>
      <c r="H4866" s="6">
        <v>44354</v>
      </c>
      <c r="I4866" t="s">
        <v>3214</v>
      </c>
      <c r="J4866" t="s">
        <v>835</v>
      </c>
      <c r="K4866" t="s">
        <v>2393</v>
      </c>
      <c r="L4866" t="s">
        <v>30</v>
      </c>
      <c r="M4866" t="s">
        <v>91</v>
      </c>
      <c r="N4866" t="s">
        <v>110</v>
      </c>
      <c r="O4866" t="s">
        <v>62</v>
      </c>
      <c r="P4866" t="s">
        <v>1301</v>
      </c>
      <c r="Q4866" t="s">
        <v>191</v>
      </c>
      <c r="R4866" s="7">
        <v>0</v>
      </c>
      <c r="S4866" s="7">
        <f t="shared" ref="S4866:S4929" si="684">W4866 - (W4866 * R4866)</f>
        <v>26.85</v>
      </c>
      <c r="T4866" s="8">
        <v>5.1014999999999997</v>
      </c>
      <c r="U4866" s="8" t="str">
        <f t="shared" si="681"/>
        <v>Low</v>
      </c>
      <c r="V4866" s="7">
        <v>3</v>
      </c>
      <c r="W4866" s="8">
        <v>26.85</v>
      </c>
      <c r="X4866" s="8">
        <f t="shared" si="682"/>
        <v>6511</v>
      </c>
      <c r="Y4866" s="9">
        <v>0.19</v>
      </c>
      <c r="Z4866" s="9" t="str">
        <f t="shared" si="683"/>
        <v>Low</v>
      </c>
    </row>
    <row r="4867" spans="1:26" x14ac:dyDescent="0.3">
      <c r="A4867" t="s">
        <v>5540</v>
      </c>
      <c r="B4867" s="6">
        <v>44353</v>
      </c>
      <c r="C4867" s="6" t="str">
        <f t="shared" ref="C4867:C4930" si="685">TEXT(B4867, "YYYY")</f>
        <v>2021</v>
      </c>
      <c r="D4867" s="6" t="str">
        <f t="shared" ref="D4867:D4930" si="686">TEXT(B4867, "MMMM")</f>
        <v>June</v>
      </c>
      <c r="E4867" s="6" t="str">
        <f t="shared" ref="E4867:E4930" si="687">"Q" &amp; INT((MONTH(B4867) - 1) / 3) + 1</f>
        <v>Q2</v>
      </c>
      <c r="F4867" s="6" t="str">
        <f t="shared" ref="F4867:F4930" si="688">IF(Y4867&gt; 0.2, "High", "Low")</f>
        <v>High</v>
      </c>
      <c r="G4867" s="6" t="str">
        <f t="shared" ref="G4867:G4930" si="689">IF(R4867&gt;0, "Discounted", "Full Price")</f>
        <v>Full Price</v>
      </c>
      <c r="H4867" s="6">
        <v>44354</v>
      </c>
      <c r="I4867" t="s">
        <v>3214</v>
      </c>
      <c r="J4867" t="s">
        <v>153</v>
      </c>
      <c r="K4867" t="s">
        <v>154</v>
      </c>
      <c r="L4867" t="s">
        <v>30</v>
      </c>
      <c r="M4867" t="s">
        <v>91</v>
      </c>
      <c r="N4867" t="s">
        <v>110</v>
      </c>
      <c r="O4867" t="s">
        <v>62</v>
      </c>
      <c r="P4867" t="s">
        <v>1301</v>
      </c>
      <c r="Q4867" t="s">
        <v>191</v>
      </c>
      <c r="R4867" s="7">
        <v>0</v>
      </c>
      <c r="S4867" s="7">
        <f t="shared" si="684"/>
        <v>323.37</v>
      </c>
      <c r="T4867" s="8">
        <v>129.34800000000001</v>
      </c>
      <c r="U4867" s="8" t="str">
        <f t="shared" ref="U4867:U4930" si="690">IF(T4867 &lt; 0, "Loss", IF(T4867 &lt; 100, "Low", IF(T4867 &lt; 500, "Medium", "High")))</f>
        <v>Medium</v>
      </c>
      <c r="V4867" s="7">
        <v>3</v>
      </c>
      <c r="W4867" s="8">
        <v>323.37</v>
      </c>
      <c r="X4867" s="8">
        <f t="shared" ref="X4867:X4930" si="691">_xlfn.RANK.EQ(W4867, W$2:W$9994)</f>
        <v>1769</v>
      </c>
      <c r="Y4867" s="9">
        <v>0.4</v>
      </c>
      <c r="Z4867" s="9" t="str">
        <f t="shared" ref="Z4867:Z4930" si="692">IF(Y4867 &gt; 0.2, "High", "Low")</f>
        <v>High</v>
      </c>
    </row>
    <row r="4868" spans="1:26" x14ac:dyDescent="0.3">
      <c r="A4868" t="s">
        <v>5542</v>
      </c>
      <c r="B4868" s="6">
        <v>44354</v>
      </c>
      <c r="C4868" s="6" t="str">
        <f t="shared" si="685"/>
        <v>2021</v>
      </c>
      <c r="D4868" s="6" t="str">
        <f t="shared" si="686"/>
        <v>June</v>
      </c>
      <c r="E4868" s="6" t="str">
        <f t="shared" si="687"/>
        <v>Q2</v>
      </c>
      <c r="F4868" s="6" t="str">
        <f t="shared" si="688"/>
        <v>High</v>
      </c>
      <c r="G4868" s="6" t="str">
        <f t="shared" si="689"/>
        <v>Discounted</v>
      </c>
      <c r="H4868" s="6">
        <v>44358</v>
      </c>
      <c r="I4868" t="s">
        <v>1985</v>
      </c>
      <c r="J4868" t="s">
        <v>44</v>
      </c>
      <c r="K4868" t="s">
        <v>3257</v>
      </c>
      <c r="L4868" t="s">
        <v>40</v>
      </c>
      <c r="M4868" t="s">
        <v>31</v>
      </c>
      <c r="N4868" t="s">
        <v>41</v>
      </c>
      <c r="O4868" t="s">
        <v>69</v>
      </c>
      <c r="P4868" t="s">
        <v>4035</v>
      </c>
      <c r="Q4868" t="s">
        <v>71</v>
      </c>
      <c r="R4868" s="7">
        <v>0.2</v>
      </c>
      <c r="S4868" s="7">
        <f t="shared" si="684"/>
        <v>3.8271999999999999</v>
      </c>
      <c r="T4868" s="8">
        <v>1.5548</v>
      </c>
      <c r="U4868" s="8" t="str">
        <f t="shared" si="690"/>
        <v>Low</v>
      </c>
      <c r="V4868" s="7">
        <v>1</v>
      </c>
      <c r="W4868" s="8">
        <v>4.7839999999999998</v>
      </c>
      <c r="X4868" s="8">
        <f t="shared" si="691"/>
        <v>9526</v>
      </c>
      <c r="Y4868" s="9">
        <v>0.32500000000000001</v>
      </c>
      <c r="Z4868" s="9" t="str">
        <f t="shared" si="692"/>
        <v>High</v>
      </c>
    </row>
    <row r="4869" spans="1:26" x14ac:dyDescent="0.3">
      <c r="A4869" t="s">
        <v>5542</v>
      </c>
      <c r="B4869" s="6">
        <v>44354</v>
      </c>
      <c r="C4869" s="6" t="str">
        <f t="shared" si="685"/>
        <v>2021</v>
      </c>
      <c r="D4869" s="6" t="str">
        <f t="shared" si="686"/>
        <v>June</v>
      </c>
      <c r="E4869" s="6" t="str">
        <f t="shared" si="687"/>
        <v>Q2</v>
      </c>
      <c r="F4869" s="6" t="str">
        <f t="shared" si="688"/>
        <v>High</v>
      </c>
      <c r="G4869" s="6" t="str">
        <f t="shared" si="689"/>
        <v>Full Price</v>
      </c>
      <c r="H4869" s="6">
        <v>44358</v>
      </c>
      <c r="I4869" t="s">
        <v>1985</v>
      </c>
      <c r="J4869" t="s">
        <v>89</v>
      </c>
      <c r="K4869" t="s">
        <v>2285</v>
      </c>
      <c r="L4869" t="s">
        <v>40</v>
      </c>
      <c r="M4869" t="s">
        <v>31</v>
      </c>
      <c r="N4869" t="s">
        <v>32</v>
      </c>
      <c r="O4869" t="s">
        <v>69</v>
      </c>
      <c r="P4869" t="s">
        <v>4035</v>
      </c>
      <c r="Q4869" t="s">
        <v>71</v>
      </c>
      <c r="R4869" s="7">
        <v>0</v>
      </c>
      <c r="S4869" s="7">
        <f t="shared" si="684"/>
        <v>4.7300000000000004</v>
      </c>
      <c r="T4869" s="8">
        <v>2.3176999999999999</v>
      </c>
      <c r="U4869" s="8" t="str">
        <f t="shared" si="690"/>
        <v>Low</v>
      </c>
      <c r="V4869" s="7">
        <v>1</v>
      </c>
      <c r="W4869" s="8">
        <v>4.7300000000000004</v>
      </c>
      <c r="X4869" s="8">
        <f t="shared" si="691"/>
        <v>9535</v>
      </c>
      <c r="Y4869" s="9">
        <v>0.49</v>
      </c>
      <c r="Z4869" s="9" t="str">
        <f t="shared" si="692"/>
        <v>High</v>
      </c>
    </row>
    <row r="4870" spans="1:26" x14ac:dyDescent="0.3">
      <c r="A4870" t="s">
        <v>5543</v>
      </c>
      <c r="B4870" s="6">
        <v>44354</v>
      </c>
      <c r="C4870" s="6" t="str">
        <f t="shared" si="685"/>
        <v>2021</v>
      </c>
      <c r="D4870" s="6" t="str">
        <f t="shared" si="686"/>
        <v>June</v>
      </c>
      <c r="E4870" s="6" t="str">
        <f t="shared" si="687"/>
        <v>Q2</v>
      </c>
      <c r="F4870" s="6" t="str">
        <f t="shared" si="688"/>
        <v>High</v>
      </c>
      <c r="G4870" s="6" t="str">
        <f t="shared" si="689"/>
        <v>Discounted</v>
      </c>
      <c r="H4870" s="6">
        <v>44358</v>
      </c>
      <c r="I4870" t="s">
        <v>5544</v>
      </c>
      <c r="J4870" t="s">
        <v>89</v>
      </c>
      <c r="K4870" t="s">
        <v>2108</v>
      </c>
      <c r="L4870" t="s">
        <v>40</v>
      </c>
      <c r="M4870" t="s">
        <v>31</v>
      </c>
      <c r="N4870" t="s">
        <v>86</v>
      </c>
      <c r="O4870" t="s">
        <v>54</v>
      </c>
      <c r="P4870" t="s">
        <v>55</v>
      </c>
      <c r="Q4870" t="s">
        <v>56</v>
      </c>
      <c r="R4870" s="7">
        <v>0.2</v>
      </c>
      <c r="S4870" s="7">
        <f t="shared" si="684"/>
        <v>7.7183999999999999</v>
      </c>
      <c r="T4870" s="8">
        <v>3.4973999999999998</v>
      </c>
      <c r="U4870" s="8" t="str">
        <f t="shared" si="690"/>
        <v>Low</v>
      </c>
      <c r="V4870" s="7">
        <v>6</v>
      </c>
      <c r="W4870" s="8">
        <v>9.6479999999999997</v>
      </c>
      <c r="X4870" s="8">
        <f t="shared" si="691"/>
        <v>8692</v>
      </c>
      <c r="Y4870" s="9">
        <v>0.36249999999999999</v>
      </c>
      <c r="Z4870" s="9" t="str">
        <f t="shared" si="692"/>
        <v>High</v>
      </c>
    </row>
    <row r="4871" spans="1:26" x14ac:dyDescent="0.3">
      <c r="A4871" t="s">
        <v>5545</v>
      </c>
      <c r="B4871" s="6">
        <v>44354</v>
      </c>
      <c r="C4871" s="6" t="str">
        <f t="shared" si="685"/>
        <v>2021</v>
      </c>
      <c r="D4871" s="6" t="str">
        <f t="shared" si="686"/>
        <v>June</v>
      </c>
      <c r="E4871" s="6" t="str">
        <f t="shared" si="687"/>
        <v>Q2</v>
      </c>
      <c r="F4871" s="6" t="str">
        <f t="shared" si="688"/>
        <v>High</v>
      </c>
      <c r="G4871" s="6" t="str">
        <f t="shared" si="689"/>
        <v>Full Price</v>
      </c>
      <c r="H4871" s="6">
        <v>44357</v>
      </c>
      <c r="I4871" t="s">
        <v>2570</v>
      </c>
      <c r="J4871" t="s">
        <v>67</v>
      </c>
      <c r="K4871" t="s">
        <v>847</v>
      </c>
      <c r="L4871" t="s">
        <v>40</v>
      </c>
      <c r="M4871" t="s">
        <v>31</v>
      </c>
      <c r="N4871" t="s">
        <v>32</v>
      </c>
      <c r="O4871" t="s">
        <v>54</v>
      </c>
      <c r="P4871" t="s">
        <v>270</v>
      </c>
      <c r="Q4871" t="s">
        <v>271</v>
      </c>
      <c r="R4871" s="7">
        <v>0</v>
      </c>
      <c r="S4871" s="7">
        <f t="shared" si="684"/>
        <v>32.4</v>
      </c>
      <c r="T4871" s="8">
        <v>15.552</v>
      </c>
      <c r="U4871" s="8" t="str">
        <f t="shared" si="690"/>
        <v>Low</v>
      </c>
      <c r="V4871" s="7">
        <v>5</v>
      </c>
      <c r="W4871" s="8">
        <v>32.4</v>
      </c>
      <c r="X4871" s="8">
        <f t="shared" si="691"/>
        <v>6105</v>
      </c>
      <c r="Y4871" s="9">
        <v>0.48</v>
      </c>
      <c r="Z4871" s="9" t="str">
        <f t="shared" si="692"/>
        <v>High</v>
      </c>
    </row>
    <row r="4872" spans="1:26" x14ac:dyDescent="0.3">
      <c r="A4872" t="s">
        <v>5546</v>
      </c>
      <c r="B4872" s="6">
        <v>44356</v>
      </c>
      <c r="C4872" s="6" t="str">
        <f t="shared" si="685"/>
        <v>2021</v>
      </c>
      <c r="D4872" s="6" t="str">
        <f t="shared" si="686"/>
        <v>June</v>
      </c>
      <c r="E4872" s="6" t="str">
        <f t="shared" si="687"/>
        <v>Q2</v>
      </c>
      <c r="F4872" s="6" t="str">
        <f t="shared" si="688"/>
        <v>Low</v>
      </c>
      <c r="G4872" s="6" t="str">
        <f t="shared" si="689"/>
        <v>Discounted</v>
      </c>
      <c r="H4872" s="6">
        <v>44361</v>
      </c>
      <c r="I4872" t="s">
        <v>3533</v>
      </c>
      <c r="J4872" t="s">
        <v>74</v>
      </c>
      <c r="K4872" t="s">
        <v>2409</v>
      </c>
      <c r="L4872" t="s">
        <v>30</v>
      </c>
      <c r="M4872" t="s">
        <v>76</v>
      </c>
      <c r="N4872" t="s">
        <v>77</v>
      </c>
      <c r="O4872" t="s">
        <v>69</v>
      </c>
      <c r="P4872" t="s">
        <v>139</v>
      </c>
      <c r="Q4872" t="s">
        <v>71</v>
      </c>
      <c r="R4872" s="7">
        <v>0.2</v>
      </c>
      <c r="S4872" s="7">
        <f t="shared" si="684"/>
        <v>97.881600000000006</v>
      </c>
      <c r="T4872" s="8">
        <v>13.7646</v>
      </c>
      <c r="U4872" s="8" t="str">
        <f t="shared" si="690"/>
        <v>Low</v>
      </c>
      <c r="V4872" s="7">
        <v>3</v>
      </c>
      <c r="W4872" s="8">
        <v>122.352</v>
      </c>
      <c r="X4872" s="8">
        <f t="shared" si="691"/>
        <v>3408</v>
      </c>
      <c r="Y4872" s="9">
        <v>0.1125</v>
      </c>
      <c r="Z4872" s="9" t="str">
        <f t="shared" si="692"/>
        <v>Low</v>
      </c>
    </row>
    <row r="4873" spans="1:26" x14ac:dyDescent="0.3">
      <c r="A4873" t="s">
        <v>5547</v>
      </c>
      <c r="B4873" s="6">
        <v>44356</v>
      </c>
      <c r="C4873" s="6" t="str">
        <f t="shared" si="685"/>
        <v>2021</v>
      </c>
      <c r="D4873" s="6" t="str">
        <f t="shared" si="686"/>
        <v>June</v>
      </c>
      <c r="E4873" s="6" t="str">
        <f t="shared" si="687"/>
        <v>Q2</v>
      </c>
      <c r="F4873" s="6" t="str">
        <f t="shared" si="688"/>
        <v>Low</v>
      </c>
      <c r="G4873" s="6" t="str">
        <f t="shared" si="689"/>
        <v>Discounted</v>
      </c>
      <c r="H4873" s="6">
        <v>44362</v>
      </c>
      <c r="I4873" t="s">
        <v>1096</v>
      </c>
      <c r="J4873" t="s">
        <v>2510</v>
      </c>
      <c r="K4873" t="s">
        <v>4776</v>
      </c>
      <c r="L4873" t="s">
        <v>30</v>
      </c>
      <c r="M4873" t="s">
        <v>91</v>
      </c>
      <c r="N4873" t="s">
        <v>92</v>
      </c>
      <c r="O4873" t="s">
        <v>69</v>
      </c>
      <c r="P4873" t="s">
        <v>70</v>
      </c>
      <c r="Q4873" t="s">
        <v>71</v>
      </c>
      <c r="R4873" s="7">
        <v>0.2</v>
      </c>
      <c r="S4873" s="7">
        <f t="shared" si="684"/>
        <v>141.98399999999998</v>
      </c>
      <c r="T4873" s="8">
        <v>19.9665</v>
      </c>
      <c r="U4873" s="8" t="str">
        <f t="shared" si="690"/>
        <v>Low</v>
      </c>
      <c r="V4873" s="7">
        <v>3</v>
      </c>
      <c r="W4873" s="8">
        <v>177.48</v>
      </c>
      <c r="X4873" s="8">
        <f t="shared" si="691"/>
        <v>2805</v>
      </c>
      <c r="Y4873" s="9">
        <v>0.1125</v>
      </c>
      <c r="Z4873" s="9" t="str">
        <f t="shared" si="692"/>
        <v>Low</v>
      </c>
    </row>
    <row r="4874" spans="1:26" x14ac:dyDescent="0.3">
      <c r="A4874" t="s">
        <v>5548</v>
      </c>
      <c r="B4874" s="6">
        <v>44356</v>
      </c>
      <c r="C4874" s="6" t="str">
        <f t="shared" si="685"/>
        <v>2021</v>
      </c>
      <c r="D4874" s="6" t="str">
        <f t="shared" si="686"/>
        <v>June</v>
      </c>
      <c r="E4874" s="6" t="str">
        <f t="shared" si="687"/>
        <v>Q2</v>
      </c>
      <c r="F4874" s="6" t="str">
        <f t="shared" si="688"/>
        <v>Low</v>
      </c>
      <c r="G4874" s="6" t="str">
        <f t="shared" si="689"/>
        <v>Discounted</v>
      </c>
      <c r="H4874" s="6">
        <v>44359</v>
      </c>
      <c r="I4874" t="s">
        <v>2487</v>
      </c>
      <c r="J4874" t="s">
        <v>598</v>
      </c>
      <c r="K4874" t="s">
        <v>5549</v>
      </c>
      <c r="L4874" t="s">
        <v>30</v>
      </c>
      <c r="M4874" t="s">
        <v>91</v>
      </c>
      <c r="N4874" t="s">
        <v>534</v>
      </c>
      <c r="O4874" t="s">
        <v>62</v>
      </c>
      <c r="P4874" t="s">
        <v>4799</v>
      </c>
      <c r="Q4874" t="s">
        <v>227</v>
      </c>
      <c r="R4874" s="7">
        <v>0.5</v>
      </c>
      <c r="S4874" s="7">
        <f t="shared" si="684"/>
        <v>347.85</v>
      </c>
      <c r="T4874" s="8">
        <v>-27.827999999999999</v>
      </c>
      <c r="U4874" s="8" t="str">
        <f t="shared" si="690"/>
        <v>Loss</v>
      </c>
      <c r="V4874" s="7">
        <v>2</v>
      </c>
      <c r="W4874" s="8">
        <v>695.7</v>
      </c>
      <c r="X4874" s="8">
        <f t="shared" si="691"/>
        <v>779</v>
      </c>
      <c r="Y4874" s="9">
        <v>-0.04</v>
      </c>
      <c r="Z4874" s="9" t="str">
        <f t="shared" si="692"/>
        <v>Low</v>
      </c>
    </row>
    <row r="4875" spans="1:26" x14ac:dyDescent="0.3">
      <c r="A4875" t="s">
        <v>5550</v>
      </c>
      <c r="B4875" s="6">
        <v>44356</v>
      </c>
      <c r="C4875" s="6" t="str">
        <f t="shared" si="685"/>
        <v>2021</v>
      </c>
      <c r="D4875" s="6" t="str">
        <f t="shared" si="686"/>
        <v>June</v>
      </c>
      <c r="E4875" s="6" t="str">
        <f t="shared" si="687"/>
        <v>Q2</v>
      </c>
      <c r="F4875" s="6" t="str">
        <f t="shared" si="688"/>
        <v>High</v>
      </c>
      <c r="G4875" s="6" t="str">
        <f t="shared" si="689"/>
        <v>Full Price</v>
      </c>
      <c r="H4875" s="6">
        <v>44363</v>
      </c>
      <c r="I4875" t="s">
        <v>2702</v>
      </c>
      <c r="J4875" t="s">
        <v>584</v>
      </c>
      <c r="K4875" t="s">
        <v>5551</v>
      </c>
      <c r="L4875" t="s">
        <v>40</v>
      </c>
      <c r="M4875" t="s">
        <v>76</v>
      </c>
      <c r="N4875" t="s">
        <v>262</v>
      </c>
      <c r="O4875" t="s">
        <v>33</v>
      </c>
      <c r="P4875" t="s">
        <v>1460</v>
      </c>
      <c r="Q4875" t="s">
        <v>556</v>
      </c>
      <c r="R4875" s="7">
        <v>0</v>
      </c>
      <c r="S4875" s="7">
        <f t="shared" si="684"/>
        <v>692.94</v>
      </c>
      <c r="T4875" s="8">
        <v>173.23500000000001</v>
      </c>
      <c r="U4875" s="8" t="str">
        <f t="shared" si="690"/>
        <v>Medium</v>
      </c>
      <c r="V4875" s="7">
        <v>3</v>
      </c>
      <c r="W4875" s="8">
        <v>692.94</v>
      </c>
      <c r="X4875" s="8">
        <f t="shared" si="691"/>
        <v>782</v>
      </c>
      <c r="Y4875" s="9">
        <v>0.25</v>
      </c>
      <c r="Z4875" s="9" t="str">
        <f t="shared" si="692"/>
        <v>High</v>
      </c>
    </row>
    <row r="4876" spans="1:26" x14ac:dyDescent="0.3">
      <c r="A4876" t="s">
        <v>5552</v>
      </c>
      <c r="B4876" s="6">
        <v>44357</v>
      </c>
      <c r="C4876" s="6" t="str">
        <f t="shared" si="685"/>
        <v>2021</v>
      </c>
      <c r="D4876" s="6" t="str">
        <f t="shared" si="686"/>
        <v>June</v>
      </c>
      <c r="E4876" s="6" t="str">
        <f t="shared" si="687"/>
        <v>Q2</v>
      </c>
      <c r="F4876" s="6" t="str">
        <f t="shared" si="688"/>
        <v>Low</v>
      </c>
      <c r="G4876" s="6" t="str">
        <f t="shared" si="689"/>
        <v>Discounted</v>
      </c>
      <c r="H4876" s="6">
        <v>44362</v>
      </c>
      <c r="I4876" t="s">
        <v>3685</v>
      </c>
      <c r="J4876" t="s">
        <v>565</v>
      </c>
      <c r="K4876" t="s">
        <v>5065</v>
      </c>
      <c r="L4876" t="s">
        <v>30</v>
      </c>
      <c r="M4876" t="s">
        <v>76</v>
      </c>
      <c r="N4876" t="s">
        <v>262</v>
      </c>
      <c r="O4876" t="s">
        <v>69</v>
      </c>
      <c r="P4876" t="s">
        <v>70</v>
      </c>
      <c r="Q4876" t="s">
        <v>71</v>
      </c>
      <c r="R4876" s="7">
        <v>0.2</v>
      </c>
      <c r="S4876" s="7">
        <f t="shared" si="684"/>
        <v>1068.5440000000001</v>
      </c>
      <c r="T4876" s="8">
        <v>-217.048</v>
      </c>
      <c r="U4876" s="8" t="str">
        <f t="shared" si="690"/>
        <v>Loss</v>
      </c>
      <c r="V4876" s="7">
        <v>4</v>
      </c>
      <c r="W4876" s="8">
        <v>1335.68</v>
      </c>
      <c r="X4876" s="8">
        <f t="shared" si="691"/>
        <v>296</v>
      </c>
      <c r="Y4876" s="9">
        <v>-0.16250000000000001</v>
      </c>
      <c r="Z4876" s="9" t="str">
        <f t="shared" si="692"/>
        <v>Low</v>
      </c>
    </row>
    <row r="4877" spans="1:26" x14ac:dyDescent="0.3">
      <c r="A4877" t="s">
        <v>5552</v>
      </c>
      <c r="B4877" s="6">
        <v>44357</v>
      </c>
      <c r="C4877" s="6" t="str">
        <f t="shared" si="685"/>
        <v>2021</v>
      </c>
      <c r="D4877" s="6" t="str">
        <f t="shared" si="686"/>
        <v>June</v>
      </c>
      <c r="E4877" s="6" t="str">
        <f t="shared" si="687"/>
        <v>Q2</v>
      </c>
      <c r="F4877" s="6" t="str">
        <f t="shared" si="688"/>
        <v>High</v>
      </c>
      <c r="G4877" s="6" t="str">
        <f t="shared" si="689"/>
        <v>Full Price</v>
      </c>
      <c r="H4877" s="6">
        <v>44362</v>
      </c>
      <c r="I4877" t="s">
        <v>3685</v>
      </c>
      <c r="J4877" t="s">
        <v>44</v>
      </c>
      <c r="K4877" t="s">
        <v>5256</v>
      </c>
      <c r="L4877" t="s">
        <v>30</v>
      </c>
      <c r="M4877" t="s">
        <v>31</v>
      </c>
      <c r="N4877" t="s">
        <v>46</v>
      </c>
      <c r="O4877" t="s">
        <v>69</v>
      </c>
      <c r="P4877" t="s">
        <v>70</v>
      </c>
      <c r="Q4877" t="s">
        <v>71</v>
      </c>
      <c r="R4877" s="7">
        <v>0</v>
      </c>
      <c r="S4877" s="7">
        <f t="shared" si="684"/>
        <v>20.7</v>
      </c>
      <c r="T4877" s="8">
        <v>9.9359999999999999</v>
      </c>
      <c r="U4877" s="8" t="str">
        <f t="shared" si="690"/>
        <v>Low</v>
      </c>
      <c r="V4877" s="7">
        <v>2</v>
      </c>
      <c r="W4877" s="8">
        <v>20.7</v>
      </c>
      <c r="X4877" s="8">
        <f t="shared" si="691"/>
        <v>7083</v>
      </c>
      <c r="Y4877" s="9">
        <v>0.48</v>
      </c>
      <c r="Z4877" s="9" t="str">
        <f t="shared" si="692"/>
        <v>High</v>
      </c>
    </row>
    <row r="4878" spans="1:26" x14ac:dyDescent="0.3">
      <c r="A4878" t="s">
        <v>5552</v>
      </c>
      <c r="B4878" s="6">
        <v>44357</v>
      </c>
      <c r="C4878" s="6" t="str">
        <f t="shared" si="685"/>
        <v>2021</v>
      </c>
      <c r="D4878" s="6" t="str">
        <f t="shared" si="686"/>
        <v>June</v>
      </c>
      <c r="E4878" s="6" t="str">
        <f t="shared" si="687"/>
        <v>Q2</v>
      </c>
      <c r="F4878" s="6" t="str">
        <f t="shared" si="688"/>
        <v>High</v>
      </c>
      <c r="G4878" s="6" t="str">
        <f t="shared" si="689"/>
        <v>Full Price</v>
      </c>
      <c r="H4878" s="6">
        <v>44362</v>
      </c>
      <c r="I4878" t="s">
        <v>3685</v>
      </c>
      <c r="J4878" t="s">
        <v>67</v>
      </c>
      <c r="K4878" t="s">
        <v>847</v>
      </c>
      <c r="L4878" t="s">
        <v>30</v>
      </c>
      <c r="M4878" t="s">
        <v>31</v>
      </c>
      <c r="N4878" t="s">
        <v>32</v>
      </c>
      <c r="O4878" t="s">
        <v>69</v>
      </c>
      <c r="P4878" t="s">
        <v>70</v>
      </c>
      <c r="Q4878" t="s">
        <v>71</v>
      </c>
      <c r="R4878" s="7">
        <v>0</v>
      </c>
      <c r="S4878" s="7">
        <f t="shared" si="684"/>
        <v>32.4</v>
      </c>
      <c r="T4878" s="8">
        <v>15.552</v>
      </c>
      <c r="U4878" s="8" t="str">
        <f t="shared" si="690"/>
        <v>Low</v>
      </c>
      <c r="V4878" s="7">
        <v>5</v>
      </c>
      <c r="W4878" s="8">
        <v>32.4</v>
      </c>
      <c r="X4878" s="8">
        <f t="shared" si="691"/>
        <v>6105</v>
      </c>
      <c r="Y4878" s="9">
        <v>0.48</v>
      </c>
      <c r="Z4878" s="9" t="str">
        <f t="shared" si="692"/>
        <v>High</v>
      </c>
    </row>
    <row r="4879" spans="1:26" x14ac:dyDescent="0.3">
      <c r="A4879" t="s">
        <v>5553</v>
      </c>
      <c r="B4879" s="6">
        <v>44357</v>
      </c>
      <c r="C4879" s="6" t="str">
        <f t="shared" si="685"/>
        <v>2021</v>
      </c>
      <c r="D4879" s="6" t="str">
        <f t="shared" si="686"/>
        <v>June</v>
      </c>
      <c r="E4879" s="6" t="str">
        <f t="shared" si="687"/>
        <v>Q2</v>
      </c>
      <c r="F4879" s="6" t="str">
        <f t="shared" si="688"/>
        <v>High</v>
      </c>
      <c r="G4879" s="6" t="str">
        <f t="shared" si="689"/>
        <v>Discounted</v>
      </c>
      <c r="H4879" s="6">
        <v>44359</v>
      </c>
      <c r="I4879" t="s">
        <v>5022</v>
      </c>
      <c r="J4879" t="s">
        <v>44</v>
      </c>
      <c r="K4879" t="s">
        <v>3155</v>
      </c>
      <c r="L4879" t="s">
        <v>30</v>
      </c>
      <c r="M4879" t="s">
        <v>31</v>
      </c>
      <c r="N4879" t="s">
        <v>46</v>
      </c>
      <c r="O4879" t="s">
        <v>54</v>
      </c>
      <c r="P4879" t="s">
        <v>55</v>
      </c>
      <c r="Q4879" t="s">
        <v>56</v>
      </c>
      <c r="R4879" s="7">
        <v>0.2</v>
      </c>
      <c r="S4879" s="7">
        <f t="shared" si="684"/>
        <v>18.892800000000001</v>
      </c>
      <c r="T4879" s="8">
        <v>7.9703999999999997</v>
      </c>
      <c r="U4879" s="8" t="str">
        <f t="shared" si="690"/>
        <v>Low</v>
      </c>
      <c r="V4879" s="7">
        <v>8</v>
      </c>
      <c r="W4879" s="8">
        <v>23.616</v>
      </c>
      <c r="X4879" s="8">
        <f t="shared" si="691"/>
        <v>6813</v>
      </c>
      <c r="Y4879" s="9">
        <v>0.33750000000000002</v>
      </c>
      <c r="Z4879" s="9" t="str">
        <f t="shared" si="692"/>
        <v>High</v>
      </c>
    </row>
    <row r="4880" spans="1:26" x14ac:dyDescent="0.3">
      <c r="A4880" t="s">
        <v>5554</v>
      </c>
      <c r="B4880" s="6">
        <v>44358</v>
      </c>
      <c r="C4880" s="6" t="str">
        <f t="shared" si="685"/>
        <v>2021</v>
      </c>
      <c r="D4880" s="6" t="str">
        <f t="shared" si="686"/>
        <v>June</v>
      </c>
      <c r="E4880" s="6" t="str">
        <f t="shared" si="687"/>
        <v>Q2</v>
      </c>
      <c r="F4880" s="6" t="str">
        <f t="shared" si="688"/>
        <v>Low</v>
      </c>
      <c r="G4880" s="6" t="str">
        <f t="shared" si="689"/>
        <v>Discounted</v>
      </c>
      <c r="H4880" s="6">
        <v>44363</v>
      </c>
      <c r="I4880" t="s">
        <v>118</v>
      </c>
      <c r="J4880" t="s">
        <v>565</v>
      </c>
      <c r="K4880" t="s">
        <v>566</v>
      </c>
      <c r="L4880" t="s">
        <v>30</v>
      </c>
      <c r="M4880" t="s">
        <v>76</v>
      </c>
      <c r="N4880" t="s">
        <v>262</v>
      </c>
      <c r="O4880" t="s">
        <v>69</v>
      </c>
      <c r="P4880" t="s">
        <v>70</v>
      </c>
      <c r="Q4880" t="s">
        <v>71</v>
      </c>
      <c r="R4880" s="7">
        <v>0.2</v>
      </c>
      <c r="S4880" s="7">
        <f t="shared" si="684"/>
        <v>722.16959999999995</v>
      </c>
      <c r="T4880" s="8">
        <v>33.851700000000001</v>
      </c>
      <c r="U4880" s="8" t="str">
        <f t="shared" si="690"/>
        <v>Low</v>
      </c>
      <c r="V4880" s="7">
        <v>3</v>
      </c>
      <c r="W4880" s="8">
        <v>902.71199999999999</v>
      </c>
      <c r="X4880" s="8">
        <f t="shared" si="691"/>
        <v>532</v>
      </c>
      <c r="Y4880" s="9">
        <v>3.7499999999999999E-2</v>
      </c>
      <c r="Z4880" s="9" t="str">
        <f t="shared" si="692"/>
        <v>Low</v>
      </c>
    </row>
    <row r="4881" spans="1:26" x14ac:dyDescent="0.3">
      <c r="A4881" t="s">
        <v>5555</v>
      </c>
      <c r="B4881" s="6">
        <v>44358</v>
      </c>
      <c r="C4881" s="6" t="str">
        <f t="shared" si="685"/>
        <v>2021</v>
      </c>
      <c r="D4881" s="6" t="str">
        <f t="shared" si="686"/>
        <v>June</v>
      </c>
      <c r="E4881" s="6" t="str">
        <f t="shared" si="687"/>
        <v>Q2</v>
      </c>
      <c r="F4881" s="6" t="str">
        <f t="shared" si="688"/>
        <v>High</v>
      </c>
      <c r="G4881" s="6" t="str">
        <f t="shared" si="689"/>
        <v>Full Price</v>
      </c>
      <c r="H4881" s="6">
        <v>44360</v>
      </c>
      <c r="I4881" t="s">
        <v>2259</v>
      </c>
      <c r="J4881" t="s">
        <v>830</v>
      </c>
      <c r="K4881" t="s">
        <v>3611</v>
      </c>
      <c r="L4881" t="s">
        <v>30</v>
      </c>
      <c r="M4881" t="s">
        <v>91</v>
      </c>
      <c r="N4881" t="s">
        <v>110</v>
      </c>
      <c r="O4881" t="s">
        <v>54</v>
      </c>
      <c r="P4881" t="s">
        <v>270</v>
      </c>
      <c r="Q4881" t="s">
        <v>271</v>
      </c>
      <c r="R4881" s="7">
        <v>0</v>
      </c>
      <c r="S4881" s="7">
        <f t="shared" si="684"/>
        <v>239.97</v>
      </c>
      <c r="T4881" s="8">
        <v>71.991</v>
      </c>
      <c r="U4881" s="8" t="str">
        <f t="shared" si="690"/>
        <v>Low</v>
      </c>
      <c r="V4881" s="7">
        <v>3</v>
      </c>
      <c r="W4881" s="8">
        <v>239.97</v>
      </c>
      <c r="X4881" s="8">
        <f t="shared" si="691"/>
        <v>2288</v>
      </c>
      <c r="Y4881" s="9">
        <v>0.3</v>
      </c>
      <c r="Z4881" s="9" t="str">
        <f t="shared" si="692"/>
        <v>High</v>
      </c>
    </row>
    <row r="4882" spans="1:26" x14ac:dyDescent="0.3">
      <c r="A4882" t="s">
        <v>5556</v>
      </c>
      <c r="B4882" s="6">
        <v>44358</v>
      </c>
      <c r="C4882" s="6" t="str">
        <f t="shared" si="685"/>
        <v>2021</v>
      </c>
      <c r="D4882" s="6" t="str">
        <f t="shared" si="686"/>
        <v>June</v>
      </c>
      <c r="E4882" s="6" t="str">
        <f t="shared" si="687"/>
        <v>Q2</v>
      </c>
      <c r="F4882" s="6" t="str">
        <f t="shared" si="688"/>
        <v>High</v>
      </c>
      <c r="G4882" s="6" t="str">
        <f t="shared" si="689"/>
        <v>Discounted</v>
      </c>
      <c r="H4882" s="6">
        <v>44362</v>
      </c>
      <c r="I4882" t="s">
        <v>885</v>
      </c>
      <c r="J4882" t="s">
        <v>256</v>
      </c>
      <c r="K4882" t="s">
        <v>341</v>
      </c>
      <c r="L4882" t="s">
        <v>30</v>
      </c>
      <c r="M4882" t="s">
        <v>31</v>
      </c>
      <c r="N4882" t="s">
        <v>41</v>
      </c>
      <c r="O4882" t="s">
        <v>69</v>
      </c>
      <c r="P4882" t="s">
        <v>298</v>
      </c>
      <c r="Q4882" t="s">
        <v>299</v>
      </c>
      <c r="R4882" s="7">
        <v>0.2</v>
      </c>
      <c r="S4882" s="7">
        <f t="shared" si="684"/>
        <v>43.187200000000004</v>
      </c>
      <c r="T4882" s="8">
        <v>17.544799999999999</v>
      </c>
      <c r="U4882" s="8" t="str">
        <f t="shared" si="690"/>
        <v>Low</v>
      </c>
      <c r="V4882" s="7">
        <v>14</v>
      </c>
      <c r="W4882" s="8">
        <v>53.984000000000002</v>
      </c>
      <c r="X4882" s="8">
        <f t="shared" si="691"/>
        <v>5008</v>
      </c>
      <c r="Y4882" s="9">
        <v>0.32500000000000001</v>
      </c>
      <c r="Z4882" s="9" t="str">
        <f t="shared" si="692"/>
        <v>High</v>
      </c>
    </row>
    <row r="4883" spans="1:26" x14ac:dyDescent="0.3">
      <c r="A4883" t="s">
        <v>5556</v>
      </c>
      <c r="B4883" s="6">
        <v>44358</v>
      </c>
      <c r="C4883" s="6" t="str">
        <f t="shared" si="685"/>
        <v>2021</v>
      </c>
      <c r="D4883" s="6" t="str">
        <f t="shared" si="686"/>
        <v>June</v>
      </c>
      <c r="E4883" s="6" t="str">
        <f t="shared" si="687"/>
        <v>Q2</v>
      </c>
      <c r="F4883" s="6" t="str">
        <f t="shared" si="688"/>
        <v>High</v>
      </c>
      <c r="G4883" s="6" t="str">
        <f t="shared" si="689"/>
        <v>Full Price</v>
      </c>
      <c r="H4883" s="6">
        <v>44362</v>
      </c>
      <c r="I4883" t="s">
        <v>885</v>
      </c>
      <c r="J4883" t="s">
        <v>44</v>
      </c>
      <c r="K4883" t="s">
        <v>3674</v>
      </c>
      <c r="L4883" t="s">
        <v>30</v>
      </c>
      <c r="M4883" t="s">
        <v>31</v>
      </c>
      <c r="N4883" t="s">
        <v>46</v>
      </c>
      <c r="O4883" t="s">
        <v>69</v>
      </c>
      <c r="P4883" t="s">
        <v>298</v>
      </c>
      <c r="Q4883" t="s">
        <v>299</v>
      </c>
      <c r="R4883" s="7">
        <v>0</v>
      </c>
      <c r="S4883" s="7">
        <f t="shared" si="684"/>
        <v>14.62</v>
      </c>
      <c r="T4883" s="8">
        <v>6.8714000000000004</v>
      </c>
      <c r="U4883" s="8" t="str">
        <f t="shared" si="690"/>
        <v>Low</v>
      </c>
      <c r="V4883" s="7">
        <v>2</v>
      </c>
      <c r="W4883" s="8">
        <v>14.62</v>
      </c>
      <c r="X4883" s="8">
        <f t="shared" si="691"/>
        <v>7870</v>
      </c>
      <c r="Y4883" s="9">
        <v>0.47</v>
      </c>
      <c r="Z4883" s="9" t="str">
        <f t="shared" si="692"/>
        <v>High</v>
      </c>
    </row>
    <row r="4884" spans="1:26" x14ac:dyDescent="0.3">
      <c r="A4884" t="s">
        <v>5556</v>
      </c>
      <c r="B4884" s="6">
        <v>44358</v>
      </c>
      <c r="C4884" s="6" t="str">
        <f t="shared" si="685"/>
        <v>2021</v>
      </c>
      <c r="D4884" s="6" t="str">
        <f t="shared" si="686"/>
        <v>June</v>
      </c>
      <c r="E4884" s="6" t="str">
        <f t="shared" si="687"/>
        <v>Q2</v>
      </c>
      <c r="F4884" s="6" t="str">
        <f t="shared" si="688"/>
        <v>High</v>
      </c>
      <c r="G4884" s="6" t="str">
        <f t="shared" si="689"/>
        <v>Full Price</v>
      </c>
      <c r="H4884" s="6">
        <v>44362</v>
      </c>
      <c r="I4884" t="s">
        <v>885</v>
      </c>
      <c r="J4884" t="s">
        <v>161</v>
      </c>
      <c r="K4884" t="s">
        <v>3811</v>
      </c>
      <c r="L4884" t="s">
        <v>30</v>
      </c>
      <c r="M4884" t="s">
        <v>91</v>
      </c>
      <c r="N4884" t="s">
        <v>110</v>
      </c>
      <c r="O4884" t="s">
        <v>69</v>
      </c>
      <c r="P4884" t="s">
        <v>298</v>
      </c>
      <c r="Q4884" t="s">
        <v>299</v>
      </c>
      <c r="R4884" s="7">
        <v>0</v>
      </c>
      <c r="S4884" s="7">
        <f t="shared" si="684"/>
        <v>389.97</v>
      </c>
      <c r="T4884" s="8">
        <v>132.5898</v>
      </c>
      <c r="U4884" s="8" t="str">
        <f t="shared" si="690"/>
        <v>Medium</v>
      </c>
      <c r="V4884" s="7">
        <v>3</v>
      </c>
      <c r="W4884" s="8">
        <v>389.97</v>
      </c>
      <c r="X4884" s="8">
        <f t="shared" si="691"/>
        <v>1491</v>
      </c>
      <c r="Y4884" s="9">
        <v>0.34</v>
      </c>
      <c r="Z4884" s="9" t="str">
        <f t="shared" si="692"/>
        <v>High</v>
      </c>
    </row>
    <row r="4885" spans="1:26" x14ac:dyDescent="0.3">
      <c r="A4885" t="s">
        <v>5557</v>
      </c>
      <c r="B4885" s="6">
        <v>44358</v>
      </c>
      <c r="C4885" s="6" t="str">
        <f t="shared" si="685"/>
        <v>2021</v>
      </c>
      <c r="D4885" s="6" t="str">
        <f t="shared" si="686"/>
        <v>June</v>
      </c>
      <c r="E4885" s="6" t="str">
        <f t="shared" si="687"/>
        <v>Q2</v>
      </c>
      <c r="F4885" s="6" t="str">
        <f t="shared" si="688"/>
        <v>Low</v>
      </c>
      <c r="G4885" s="6" t="str">
        <f t="shared" si="689"/>
        <v>Discounted</v>
      </c>
      <c r="H4885" s="6">
        <v>44364</v>
      </c>
      <c r="I4885" t="s">
        <v>775</v>
      </c>
      <c r="J4885" t="s">
        <v>89</v>
      </c>
      <c r="K4885" t="s">
        <v>839</v>
      </c>
      <c r="L4885" t="s">
        <v>61</v>
      </c>
      <c r="M4885" t="s">
        <v>76</v>
      </c>
      <c r="N4885" t="s">
        <v>99</v>
      </c>
      <c r="O4885" t="s">
        <v>33</v>
      </c>
      <c r="P4885" t="s">
        <v>373</v>
      </c>
      <c r="Q4885" t="s">
        <v>35</v>
      </c>
      <c r="R4885" s="7">
        <v>0.6</v>
      </c>
      <c r="S4885" s="7">
        <f t="shared" si="684"/>
        <v>5.0176000000000007</v>
      </c>
      <c r="T4885" s="8">
        <v>-9.0944000000000003</v>
      </c>
      <c r="U4885" s="8" t="str">
        <f t="shared" si="690"/>
        <v>Loss</v>
      </c>
      <c r="V4885" s="7">
        <v>7</v>
      </c>
      <c r="W4885" s="8">
        <v>12.544</v>
      </c>
      <c r="X4885" s="8">
        <f t="shared" si="691"/>
        <v>8213</v>
      </c>
      <c r="Y4885" s="9">
        <v>-0.72499999999999998</v>
      </c>
      <c r="Z4885" s="9" t="str">
        <f t="shared" si="692"/>
        <v>Low</v>
      </c>
    </row>
    <row r="4886" spans="1:26" x14ac:dyDescent="0.3">
      <c r="A4886" t="s">
        <v>5557</v>
      </c>
      <c r="B4886" s="6">
        <v>44358</v>
      </c>
      <c r="C4886" s="6" t="str">
        <f t="shared" si="685"/>
        <v>2021</v>
      </c>
      <c r="D4886" s="6" t="str">
        <f t="shared" si="686"/>
        <v>June</v>
      </c>
      <c r="E4886" s="6" t="str">
        <f t="shared" si="687"/>
        <v>Q2</v>
      </c>
      <c r="F4886" s="6" t="str">
        <f t="shared" si="688"/>
        <v>Low</v>
      </c>
      <c r="G4886" s="6" t="str">
        <f t="shared" si="689"/>
        <v>Discounted</v>
      </c>
      <c r="H4886" s="6">
        <v>44364</v>
      </c>
      <c r="I4886" t="s">
        <v>775</v>
      </c>
      <c r="J4886" t="s">
        <v>38</v>
      </c>
      <c r="K4886" t="s">
        <v>465</v>
      </c>
      <c r="L4886" t="s">
        <v>61</v>
      </c>
      <c r="M4886" t="s">
        <v>31</v>
      </c>
      <c r="N4886" t="s">
        <v>41</v>
      </c>
      <c r="O4886" t="s">
        <v>33</v>
      </c>
      <c r="P4886" t="s">
        <v>373</v>
      </c>
      <c r="Q4886" t="s">
        <v>35</v>
      </c>
      <c r="R4886" s="7">
        <v>0.8</v>
      </c>
      <c r="S4886" s="7">
        <f t="shared" si="684"/>
        <v>1.6543999999999999</v>
      </c>
      <c r="T4886" s="8">
        <v>-13.6488</v>
      </c>
      <c r="U4886" s="8" t="str">
        <f t="shared" si="690"/>
        <v>Loss</v>
      </c>
      <c r="V4886" s="7">
        <v>4</v>
      </c>
      <c r="W4886" s="8">
        <v>8.2720000000000002</v>
      </c>
      <c r="X4886" s="8">
        <f t="shared" si="691"/>
        <v>8928</v>
      </c>
      <c r="Y4886" s="9">
        <v>-1.65</v>
      </c>
      <c r="Z4886" s="9" t="str">
        <f t="shared" si="692"/>
        <v>Low</v>
      </c>
    </row>
    <row r="4887" spans="1:26" x14ac:dyDescent="0.3">
      <c r="A4887" t="s">
        <v>5557</v>
      </c>
      <c r="B4887" s="6">
        <v>44358</v>
      </c>
      <c r="C4887" s="6" t="str">
        <f t="shared" si="685"/>
        <v>2021</v>
      </c>
      <c r="D4887" s="6" t="str">
        <f t="shared" si="686"/>
        <v>June</v>
      </c>
      <c r="E4887" s="6" t="str">
        <f t="shared" si="687"/>
        <v>Q2</v>
      </c>
      <c r="F4887" s="6" t="str">
        <f t="shared" si="688"/>
        <v>Low</v>
      </c>
      <c r="G4887" s="6" t="str">
        <f t="shared" si="689"/>
        <v>Discounted</v>
      </c>
      <c r="H4887" s="6">
        <v>44364</v>
      </c>
      <c r="I4887" t="s">
        <v>775</v>
      </c>
      <c r="J4887" t="s">
        <v>89</v>
      </c>
      <c r="K4887" t="s">
        <v>2521</v>
      </c>
      <c r="L4887" t="s">
        <v>61</v>
      </c>
      <c r="M4887" t="s">
        <v>31</v>
      </c>
      <c r="N4887" t="s">
        <v>41</v>
      </c>
      <c r="O4887" t="s">
        <v>33</v>
      </c>
      <c r="P4887" t="s">
        <v>373</v>
      </c>
      <c r="Q4887" t="s">
        <v>35</v>
      </c>
      <c r="R4887" s="7">
        <v>0.8</v>
      </c>
      <c r="S4887" s="7">
        <f t="shared" si="684"/>
        <v>0.26879999999999993</v>
      </c>
      <c r="T4887" s="8">
        <v>-2.1503999999999999</v>
      </c>
      <c r="U4887" s="8" t="str">
        <f t="shared" si="690"/>
        <v>Loss</v>
      </c>
      <c r="V4887" s="7">
        <v>4</v>
      </c>
      <c r="W4887" s="8">
        <v>1.3440000000000001</v>
      </c>
      <c r="X4887" s="8">
        <f t="shared" si="691"/>
        <v>9967</v>
      </c>
      <c r="Y4887" s="9">
        <v>-1.6</v>
      </c>
      <c r="Z4887" s="9" t="str">
        <f t="shared" si="692"/>
        <v>Low</v>
      </c>
    </row>
    <row r="4888" spans="1:26" x14ac:dyDescent="0.3">
      <c r="A4888" t="s">
        <v>5558</v>
      </c>
      <c r="B4888" s="6">
        <v>44359</v>
      </c>
      <c r="C4888" s="6" t="str">
        <f t="shared" si="685"/>
        <v>2021</v>
      </c>
      <c r="D4888" s="6" t="str">
        <f t="shared" si="686"/>
        <v>June</v>
      </c>
      <c r="E4888" s="6" t="str">
        <f t="shared" si="687"/>
        <v>Q2</v>
      </c>
      <c r="F4888" s="6" t="str">
        <f t="shared" si="688"/>
        <v>High</v>
      </c>
      <c r="G4888" s="6" t="str">
        <f t="shared" si="689"/>
        <v>Full Price</v>
      </c>
      <c r="H4888" s="6">
        <v>44362</v>
      </c>
      <c r="I4888" t="s">
        <v>1310</v>
      </c>
      <c r="J4888" t="s">
        <v>89</v>
      </c>
      <c r="K4888" t="s">
        <v>4110</v>
      </c>
      <c r="L4888" t="s">
        <v>30</v>
      </c>
      <c r="M4888" t="s">
        <v>76</v>
      </c>
      <c r="N4888" t="s">
        <v>99</v>
      </c>
      <c r="O4888" t="s">
        <v>54</v>
      </c>
      <c r="P4888" t="s">
        <v>452</v>
      </c>
      <c r="Q4888" t="s">
        <v>122</v>
      </c>
      <c r="R4888" s="7">
        <v>0</v>
      </c>
      <c r="S4888" s="7">
        <f t="shared" si="684"/>
        <v>47.04</v>
      </c>
      <c r="T4888" s="8">
        <v>18.345600000000001</v>
      </c>
      <c r="U4888" s="8" t="str">
        <f t="shared" si="690"/>
        <v>Low</v>
      </c>
      <c r="V4888" s="7">
        <v>3</v>
      </c>
      <c r="W4888" s="8">
        <v>47.04</v>
      </c>
      <c r="X4888" s="8">
        <f t="shared" si="691"/>
        <v>5275</v>
      </c>
      <c r="Y4888" s="9">
        <v>0.39</v>
      </c>
      <c r="Z4888" s="9" t="str">
        <f t="shared" si="692"/>
        <v>High</v>
      </c>
    </row>
    <row r="4889" spans="1:26" x14ac:dyDescent="0.3">
      <c r="A4889" t="s">
        <v>5558</v>
      </c>
      <c r="B4889" s="6">
        <v>44359</v>
      </c>
      <c r="C4889" s="6" t="str">
        <f t="shared" si="685"/>
        <v>2021</v>
      </c>
      <c r="D4889" s="6" t="str">
        <f t="shared" si="686"/>
        <v>June</v>
      </c>
      <c r="E4889" s="6" t="str">
        <f t="shared" si="687"/>
        <v>Q2</v>
      </c>
      <c r="F4889" s="6" t="str">
        <f t="shared" si="688"/>
        <v>High</v>
      </c>
      <c r="G4889" s="6" t="str">
        <f t="shared" si="689"/>
        <v>Full Price</v>
      </c>
      <c r="H4889" s="6">
        <v>44362</v>
      </c>
      <c r="I4889" t="s">
        <v>1310</v>
      </c>
      <c r="J4889" t="s">
        <v>1361</v>
      </c>
      <c r="K4889" t="s">
        <v>1362</v>
      </c>
      <c r="L4889" t="s">
        <v>30</v>
      </c>
      <c r="M4889" t="s">
        <v>31</v>
      </c>
      <c r="N4889" t="s">
        <v>41</v>
      </c>
      <c r="O4889" t="s">
        <v>54</v>
      </c>
      <c r="P4889" t="s">
        <v>452</v>
      </c>
      <c r="Q4889" t="s">
        <v>122</v>
      </c>
      <c r="R4889" s="7">
        <v>0</v>
      </c>
      <c r="S4889" s="7">
        <f t="shared" si="684"/>
        <v>30.84</v>
      </c>
      <c r="T4889" s="8">
        <v>13.878</v>
      </c>
      <c r="U4889" s="8" t="str">
        <f t="shared" si="690"/>
        <v>Low</v>
      </c>
      <c r="V4889" s="7">
        <v>4</v>
      </c>
      <c r="W4889" s="8">
        <v>30.84</v>
      </c>
      <c r="X4889" s="8">
        <f t="shared" si="691"/>
        <v>6249</v>
      </c>
      <c r="Y4889" s="9">
        <v>0.45</v>
      </c>
      <c r="Z4889" s="9" t="str">
        <f t="shared" si="692"/>
        <v>High</v>
      </c>
    </row>
    <row r="4890" spans="1:26" x14ac:dyDescent="0.3">
      <c r="A4890" t="s">
        <v>5558</v>
      </c>
      <c r="B4890" s="6">
        <v>44359</v>
      </c>
      <c r="C4890" s="6" t="str">
        <f t="shared" si="685"/>
        <v>2021</v>
      </c>
      <c r="D4890" s="6" t="str">
        <f t="shared" si="686"/>
        <v>June</v>
      </c>
      <c r="E4890" s="6" t="str">
        <f t="shared" si="687"/>
        <v>Q2</v>
      </c>
      <c r="F4890" s="6" t="str">
        <f t="shared" si="688"/>
        <v>High</v>
      </c>
      <c r="G4890" s="6" t="str">
        <f t="shared" si="689"/>
        <v>Full Price</v>
      </c>
      <c r="H4890" s="6">
        <v>44362</v>
      </c>
      <c r="I4890" t="s">
        <v>1310</v>
      </c>
      <c r="J4890" t="s">
        <v>74</v>
      </c>
      <c r="K4890" t="s">
        <v>1824</v>
      </c>
      <c r="L4890" t="s">
        <v>30</v>
      </c>
      <c r="M4890" t="s">
        <v>31</v>
      </c>
      <c r="N4890" t="s">
        <v>149</v>
      </c>
      <c r="O4890" t="s">
        <v>54</v>
      </c>
      <c r="P4890" t="s">
        <v>452</v>
      </c>
      <c r="Q4890" t="s">
        <v>122</v>
      </c>
      <c r="R4890" s="7">
        <v>0</v>
      </c>
      <c r="S4890" s="7">
        <f t="shared" si="684"/>
        <v>115.02</v>
      </c>
      <c r="T4890" s="8">
        <v>51.759</v>
      </c>
      <c r="U4890" s="8" t="str">
        <f t="shared" si="690"/>
        <v>Low</v>
      </c>
      <c r="V4890" s="7">
        <v>9</v>
      </c>
      <c r="W4890" s="8">
        <v>115.02</v>
      </c>
      <c r="X4890" s="8">
        <f t="shared" si="691"/>
        <v>3519</v>
      </c>
      <c r="Y4890" s="9">
        <v>0.45</v>
      </c>
      <c r="Z4890" s="9" t="str">
        <f t="shared" si="692"/>
        <v>High</v>
      </c>
    </row>
    <row r="4891" spans="1:26" x14ac:dyDescent="0.3">
      <c r="A4891" t="s">
        <v>5558</v>
      </c>
      <c r="B4891" s="6">
        <v>44359</v>
      </c>
      <c r="C4891" s="6" t="str">
        <f t="shared" si="685"/>
        <v>2021</v>
      </c>
      <c r="D4891" s="6" t="str">
        <f t="shared" si="686"/>
        <v>June</v>
      </c>
      <c r="E4891" s="6" t="str">
        <f t="shared" si="687"/>
        <v>Q2</v>
      </c>
      <c r="F4891" s="6" t="str">
        <f t="shared" si="688"/>
        <v>High</v>
      </c>
      <c r="G4891" s="6" t="str">
        <f t="shared" si="689"/>
        <v>Full Price</v>
      </c>
      <c r="H4891" s="6">
        <v>44362</v>
      </c>
      <c r="I4891" t="s">
        <v>1310</v>
      </c>
      <c r="J4891" t="s">
        <v>89</v>
      </c>
      <c r="K4891" t="s">
        <v>3054</v>
      </c>
      <c r="L4891" t="s">
        <v>30</v>
      </c>
      <c r="M4891" t="s">
        <v>31</v>
      </c>
      <c r="N4891" t="s">
        <v>49</v>
      </c>
      <c r="O4891" t="s">
        <v>54</v>
      </c>
      <c r="P4891" t="s">
        <v>452</v>
      </c>
      <c r="Q4891" t="s">
        <v>122</v>
      </c>
      <c r="R4891" s="7">
        <v>0</v>
      </c>
      <c r="S4891" s="7">
        <f t="shared" si="684"/>
        <v>226.56</v>
      </c>
      <c r="T4891" s="8">
        <v>63.436799999999998</v>
      </c>
      <c r="U4891" s="8" t="str">
        <f t="shared" si="690"/>
        <v>Low</v>
      </c>
      <c r="V4891" s="7">
        <v>6</v>
      </c>
      <c r="W4891" s="8">
        <v>226.56</v>
      </c>
      <c r="X4891" s="8">
        <f t="shared" si="691"/>
        <v>2373</v>
      </c>
      <c r="Y4891" s="9">
        <v>0.28000000000000003</v>
      </c>
      <c r="Z4891" s="9" t="str">
        <f t="shared" si="692"/>
        <v>High</v>
      </c>
    </row>
    <row r="4892" spans="1:26" x14ac:dyDescent="0.3">
      <c r="A4892" t="s">
        <v>5558</v>
      </c>
      <c r="B4892" s="6">
        <v>44359</v>
      </c>
      <c r="C4892" s="6" t="str">
        <f t="shared" si="685"/>
        <v>2021</v>
      </c>
      <c r="D4892" s="6" t="str">
        <f t="shared" si="686"/>
        <v>June</v>
      </c>
      <c r="E4892" s="6" t="str">
        <f t="shared" si="687"/>
        <v>Q2</v>
      </c>
      <c r="F4892" s="6" t="str">
        <f t="shared" si="688"/>
        <v>High</v>
      </c>
      <c r="G4892" s="6" t="str">
        <f t="shared" si="689"/>
        <v>Full Price</v>
      </c>
      <c r="H4892" s="6">
        <v>44362</v>
      </c>
      <c r="I4892" t="s">
        <v>1310</v>
      </c>
      <c r="J4892" t="s">
        <v>89</v>
      </c>
      <c r="K4892" t="s">
        <v>4452</v>
      </c>
      <c r="L4892" t="s">
        <v>30</v>
      </c>
      <c r="M4892" t="s">
        <v>91</v>
      </c>
      <c r="N4892" t="s">
        <v>92</v>
      </c>
      <c r="O4892" t="s">
        <v>54</v>
      </c>
      <c r="P4892" t="s">
        <v>452</v>
      </c>
      <c r="Q4892" t="s">
        <v>122</v>
      </c>
      <c r="R4892" s="7">
        <v>0</v>
      </c>
      <c r="S4892" s="7">
        <f t="shared" si="684"/>
        <v>68.040000000000006</v>
      </c>
      <c r="T4892" s="8">
        <v>19.7316</v>
      </c>
      <c r="U4892" s="8" t="str">
        <f t="shared" si="690"/>
        <v>Low</v>
      </c>
      <c r="V4892" s="7">
        <v>7</v>
      </c>
      <c r="W4892" s="8">
        <v>68.040000000000006</v>
      </c>
      <c r="X4892" s="8">
        <f t="shared" si="691"/>
        <v>4530</v>
      </c>
      <c r="Y4892" s="9">
        <v>0.28999999999999998</v>
      </c>
      <c r="Z4892" s="9" t="str">
        <f t="shared" si="692"/>
        <v>High</v>
      </c>
    </row>
    <row r="4893" spans="1:26" x14ac:dyDescent="0.3">
      <c r="A4893" t="s">
        <v>5559</v>
      </c>
      <c r="B4893" s="6">
        <v>44359</v>
      </c>
      <c r="C4893" s="6" t="str">
        <f t="shared" si="685"/>
        <v>2021</v>
      </c>
      <c r="D4893" s="6" t="str">
        <f t="shared" si="686"/>
        <v>June</v>
      </c>
      <c r="E4893" s="6" t="str">
        <f t="shared" si="687"/>
        <v>Q2</v>
      </c>
      <c r="F4893" s="6" t="str">
        <f t="shared" si="688"/>
        <v>High</v>
      </c>
      <c r="G4893" s="6" t="str">
        <f t="shared" si="689"/>
        <v>Full Price</v>
      </c>
      <c r="H4893" s="6">
        <v>44363</v>
      </c>
      <c r="I4893" t="s">
        <v>2181</v>
      </c>
      <c r="J4893" t="s">
        <v>89</v>
      </c>
      <c r="K4893" t="s">
        <v>5560</v>
      </c>
      <c r="L4893" t="s">
        <v>61</v>
      </c>
      <c r="M4893" t="s">
        <v>31</v>
      </c>
      <c r="N4893" t="s">
        <v>32</v>
      </c>
      <c r="O4893" t="s">
        <v>69</v>
      </c>
      <c r="P4893" t="s">
        <v>2461</v>
      </c>
      <c r="Q4893" t="s">
        <v>71</v>
      </c>
      <c r="R4893" s="7">
        <v>0</v>
      </c>
      <c r="S4893" s="7">
        <f t="shared" si="684"/>
        <v>185.88</v>
      </c>
      <c r="T4893" s="8">
        <v>83.646000000000001</v>
      </c>
      <c r="U4893" s="8" t="str">
        <f t="shared" si="690"/>
        <v>Low</v>
      </c>
      <c r="V4893" s="7">
        <v>6</v>
      </c>
      <c r="W4893" s="8">
        <v>185.88</v>
      </c>
      <c r="X4893" s="8">
        <f t="shared" si="691"/>
        <v>2724</v>
      </c>
      <c r="Y4893" s="9">
        <v>0.45</v>
      </c>
      <c r="Z4893" s="9" t="str">
        <f t="shared" si="692"/>
        <v>High</v>
      </c>
    </row>
    <row r="4894" spans="1:26" x14ac:dyDescent="0.3">
      <c r="A4894" t="s">
        <v>5559</v>
      </c>
      <c r="B4894" s="6">
        <v>44359</v>
      </c>
      <c r="C4894" s="6" t="str">
        <f t="shared" si="685"/>
        <v>2021</v>
      </c>
      <c r="D4894" s="6" t="str">
        <f t="shared" si="686"/>
        <v>June</v>
      </c>
      <c r="E4894" s="6" t="str">
        <f t="shared" si="687"/>
        <v>Q2</v>
      </c>
      <c r="F4894" s="6" t="str">
        <f t="shared" si="688"/>
        <v>High</v>
      </c>
      <c r="G4894" s="6" t="str">
        <f t="shared" si="689"/>
        <v>Full Price</v>
      </c>
      <c r="H4894" s="6">
        <v>44363</v>
      </c>
      <c r="I4894" t="s">
        <v>2181</v>
      </c>
      <c r="J4894" t="s">
        <v>67</v>
      </c>
      <c r="K4894" t="s">
        <v>4060</v>
      </c>
      <c r="L4894" t="s">
        <v>61</v>
      </c>
      <c r="M4894" t="s">
        <v>31</v>
      </c>
      <c r="N4894" t="s">
        <v>32</v>
      </c>
      <c r="O4894" t="s">
        <v>69</v>
      </c>
      <c r="P4894" t="s">
        <v>2461</v>
      </c>
      <c r="Q4894" t="s">
        <v>71</v>
      </c>
      <c r="R4894" s="7">
        <v>0</v>
      </c>
      <c r="S4894" s="7">
        <f t="shared" si="684"/>
        <v>12.96</v>
      </c>
      <c r="T4894" s="8">
        <v>6.2207999999999997</v>
      </c>
      <c r="U4894" s="8" t="str">
        <f t="shared" si="690"/>
        <v>Low</v>
      </c>
      <c r="V4894" s="7">
        <v>2</v>
      </c>
      <c r="W4894" s="8">
        <v>12.96</v>
      </c>
      <c r="X4894" s="8">
        <f t="shared" si="691"/>
        <v>8103</v>
      </c>
      <c r="Y4894" s="9">
        <v>0.48</v>
      </c>
      <c r="Z4894" s="9" t="str">
        <f t="shared" si="692"/>
        <v>High</v>
      </c>
    </row>
    <row r="4895" spans="1:26" x14ac:dyDescent="0.3">
      <c r="A4895" t="s">
        <v>5561</v>
      </c>
      <c r="B4895" s="6">
        <v>44359</v>
      </c>
      <c r="C4895" s="6" t="str">
        <f t="shared" si="685"/>
        <v>2021</v>
      </c>
      <c r="D4895" s="6" t="str">
        <f t="shared" si="686"/>
        <v>June</v>
      </c>
      <c r="E4895" s="6" t="str">
        <f t="shared" si="687"/>
        <v>Q2</v>
      </c>
      <c r="F4895" s="6" t="str">
        <f t="shared" si="688"/>
        <v>Low</v>
      </c>
      <c r="G4895" s="6" t="str">
        <f t="shared" si="689"/>
        <v>Discounted</v>
      </c>
      <c r="H4895" s="6">
        <v>44363</v>
      </c>
      <c r="I4895" t="s">
        <v>1619</v>
      </c>
      <c r="J4895" t="s">
        <v>74</v>
      </c>
      <c r="K4895" t="s">
        <v>2460</v>
      </c>
      <c r="L4895" t="s">
        <v>40</v>
      </c>
      <c r="M4895" t="s">
        <v>76</v>
      </c>
      <c r="N4895" t="s">
        <v>77</v>
      </c>
      <c r="O4895" t="s">
        <v>33</v>
      </c>
      <c r="P4895" t="s">
        <v>34</v>
      </c>
      <c r="Q4895" t="s">
        <v>35</v>
      </c>
      <c r="R4895" s="7">
        <v>0.3</v>
      </c>
      <c r="S4895" s="7">
        <f t="shared" si="684"/>
        <v>265.56040000000002</v>
      </c>
      <c r="T4895" s="8">
        <v>-119.2312</v>
      </c>
      <c r="U4895" s="8" t="str">
        <f t="shared" si="690"/>
        <v>Loss</v>
      </c>
      <c r="V4895" s="7">
        <v>2</v>
      </c>
      <c r="W4895" s="8">
        <v>379.37200000000001</v>
      </c>
      <c r="X4895" s="8">
        <f t="shared" si="691"/>
        <v>1541</v>
      </c>
      <c r="Y4895" s="9">
        <v>-0.31428571399999999</v>
      </c>
      <c r="Z4895" s="9" t="str">
        <f t="shared" si="692"/>
        <v>Low</v>
      </c>
    </row>
    <row r="4896" spans="1:26" x14ac:dyDescent="0.3">
      <c r="A4896" t="s">
        <v>5561</v>
      </c>
      <c r="B4896" s="6">
        <v>44359</v>
      </c>
      <c r="C4896" s="6" t="str">
        <f t="shared" si="685"/>
        <v>2021</v>
      </c>
      <c r="D4896" s="6" t="str">
        <f t="shared" si="686"/>
        <v>June</v>
      </c>
      <c r="E4896" s="6" t="str">
        <f t="shared" si="687"/>
        <v>Q2</v>
      </c>
      <c r="F4896" s="6" t="str">
        <f t="shared" si="688"/>
        <v>Low</v>
      </c>
      <c r="G4896" s="6" t="str">
        <f t="shared" si="689"/>
        <v>Discounted</v>
      </c>
      <c r="H4896" s="6">
        <v>44363</v>
      </c>
      <c r="I4896" t="s">
        <v>1619</v>
      </c>
      <c r="J4896" t="s">
        <v>119</v>
      </c>
      <c r="K4896" t="s">
        <v>1017</v>
      </c>
      <c r="L4896" t="s">
        <v>40</v>
      </c>
      <c r="M4896" t="s">
        <v>76</v>
      </c>
      <c r="N4896" t="s">
        <v>99</v>
      </c>
      <c r="O4896" t="s">
        <v>33</v>
      </c>
      <c r="P4896" t="s">
        <v>34</v>
      </c>
      <c r="Q4896" t="s">
        <v>35</v>
      </c>
      <c r="R4896" s="7">
        <v>0.6</v>
      </c>
      <c r="S4896" s="7">
        <f t="shared" si="684"/>
        <v>2.7936000000000005</v>
      </c>
      <c r="T4896" s="8">
        <v>-4.5396000000000001</v>
      </c>
      <c r="U4896" s="8" t="str">
        <f t="shared" si="690"/>
        <v>Loss</v>
      </c>
      <c r="V4896" s="7">
        <v>2</v>
      </c>
      <c r="W4896" s="8">
        <v>6.984</v>
      </c>
      <c r="X4896" s="8">
        <f t="shared" si="691"/>
        <v>9131</v>
      </c>
      <c r="Y4896" s="9">
        <v>-0.65</v>
      </c>
      <c r="Z4896" s="9" t="str">
        <f t="shared" si="692"/>
        <v>Low</v>
      </c>
    </row>
    <row r="4897" spans="1:26" x14ac:dyDescent="0.3">
      <c r="A4897" t="s">
        <v>5561</v>
      </c>
      <c r="B4897" s="6">
        <v>44359</v>
      </c>
      <c r="C4897" s="6" t="str">
        <f t="shared" si="685"/>
        <v>2021</v>
      </c>
      <c r="D4897" s="6" t="str">
        <f t="shared" si="686"/>
        <v>June</v>
      </c>
      <c r="E4897" s="6" t="str">
        <f t="shared" si="687"/>
        <v>Q2</v>
      </c>
      <c r="F4897" s="6" t="str">
        <f t="shared" si="688"/>
        <v>Low</v>
      </c>
      <c r="G4897" s="6" t="str">
        <f t="shared" si="689"/>
        <v>Discounted</v>
      </c>
      <c r="H4897" s="6">
        <v>44363</v>
      </c>
      <c r="I4897" t="s">
        <v>1619</v>
      </c>
      <c r="J4897" t="s">
        <v>89</v>
      </c>
      <c r="K4897" t="s">
        <v>2805</v>
      </c>
      <c r="L4897" t="s">
        <v>40</v>
      </c>
      <c r="M4897" t="s">
        <v>31</v>
      </c>
      <c r="N4897" t="s">
        <v>174</v>
      </c>
      <c r="O4897" t="s">
        <v>33</v>
      </c>
      <c r="P4897" t="s">
        <v>34</v>
      </c>
      <c r="Q4897" t="s">
        <v>35</v>
      </c>
      <c r="R4897" s="7">
        <v>0.8</v>
      </c>
      <c r="S4897" s="7">
        <f t="shared" si="684"/>
        <v>12.876799999999996</v>
      </c>
      <c r="T4897" s="8">
        <v>-160.96</v>
      </c>
      <c r="U4897" s="8" t="str">
        <f t="shared" si="690"/>
        <v>Loss</v>
      </c>
      <c r="V4897" s="7">
        <v>4</v>
      </c>
      <c r="W4897" s="8">
        <v>64.384</v>
      </c>
      <c r="X4897" s="8">
        <f t="shared" si="691"/>
        <v>4641</v>
      </c>
      <c r="Y4897" s="9">
        <v>-2.5</v>
      </c>
      <c r="Z4897" s="9" t="str">
        <f t="shared" si="692"/>
        <v>Low</v>
      </c>
    </row>
    <row r="4898" spans="1:26" x14ac:dyDescent="0.3">
      <c r="A4898" t="s">
        <v>5561</v>
      </c>
      <c r="B4898" s="6">
        <v>44359</v>
      </c>
      <c r="C4898" s="6" t="str">
        <f t="shared" si="685"/>
        <v>2021</v>
      </c>
      <c r="D4898" s="6" t="str">
        <f t="shared" si="686"/>
        <v>June</v>
      </c>
      <c r="E4898" s="6" t="str">
        <f t="shared" si="687"/>
        <v>Q2</v>
      </c>
      <c r="F4898" s="6" t="str">
        <f t="shared" si="688"/>
        <v>High</v>
      </c>
      <c r="G4898" s="6" t="str">
        <f t="shared" si="689"/>
        <v>Discounted</v>
      </c>
      <c r="H4898" s="6">
        <v>44363</v>
      </c>
      <c r="I4898" t="s">
        <v>1619</v>
      </c>
      <c r="J4898" t="s">
        <v>89</v>
      </c>
      <c r="K4898" t="s">
        <v>1420</v>
      </c>
      <c r="L4898" t="s">
        <v>40</v>
      </c>
      <c r="M4898" t="s">
        <v>31</v>
      </c>
      <c r="N4898" t="s">
        <v>53</v>
      </c>
      <c r="O4898" t="s">
        <v>33</v>
      </c>
      <c r="P4898" t="s">
        <v>34</v>
      </c>
      <c r="Q4898" t="s">
        <v>35</v>
      </c>
      <c r="R4898" s="7">
        <v>0.2</v>
      </c>
      <c r="S4898" s="7">
        <f t="shared" si="684"/>
        <v>9.0111999999999988</v>
      </c>
      <c r="T4898" s="8">
        <v>3.9424000000000001</v>
      </c>
      <c r="U4898" s="8" t="str">
        <f t="shared" si="690"/>
        <v>Low</v>
      </c>
      <c r="V4898" s="7">
        <v>8</v>
      </c>
      <c r="W4898" s="8">
        <v>11.263999999999999</v>
      </c>
      <c r="X4898" s="8">
        <f t="shared" si="691"/>
        <v>8416</v>
      </c>
      <c r="Y4898" s="9">
        <v>0.35</v>
      </c>
      <c r="Z4898" s="9" t="str">
        <f t="shared" si="692"/>
        <v>High</v>
      </c>
    </row>
    <row r="4899" spans="1:26" x14ac:dyDescent="0.3">
      <c r="A4899" t="s">
        <v>5561</v>
      </c>
      <c r="B4899" s="6">
        <v>44359</v>
      </c>
      <c r="C4899" s="6" t="str">
        <f t="shared" si="685"/>
        <v>2021</v>
      </c>
      <c r="D4899" s="6" t="str">
        <f t="shared" si="686"/>
        <v>June</v>
      </c>
      <c r="E4899" s="6" t="str">
        <f t="shared" si="687"/>
        <v>Q2</v>
      </c>
      <c r="F4899" s="6" t="str">
        <f t="shared" si="688"/>
        <v>Low</v>
      </c>
      <c r="G4899" s="6" t="str">
        <f t="shared" si="689"/>
        <v>Discounted</v>
      </c>
      <c r="H4899" s="6">
        <v>44363</v>
      </c>
      <c r="I4899" t="s">
        <v>1619</v>
      </c>
      <c r="J4899" t="s">
        <v>101</v>
      </c>
      <c r="K4899" t="s">
        <v>989</v>
      </c>
      <c r="L4899" t="s">
        <v>40</v>
      </c>
      <c r="M4899" t="s">
        <v>31</v>
      </c>
      <c r="N4899" t="s">
        <v>41</v>
      </c>
      <c r="O4899" t="s">
        <v>33</v>
      </c>
      <c r="P4899" t="s">
        <v>34</v>
      </c>
      <c r="Q4899" t="s">
        <v>35</v>
      </c>
      <c r="R4899" s="7">
        <v>0.8</v>
      </c>
      <c r="S4899" s="7">
        <f t="shared" si="684"/>
        <v>0.30479999999999996</v>
      </c>
      <c r="T4899" s="8">
        <v>-2.6669999999999998</v>
      </c>
      <c r="U4899" s="8" t="str">
        <f t="shared" si="690"/>
        <v>Loss</v>
      </c>
      <c r="V4899" s="7">
        <v>2</v>
      </c>
      <c r="W4899" s="8">
        <v>1.524</v>
      </c>
      <c r="X4899" s="8">
        <f t="shared" si="691"/>
        <v>9956</v>
      </c>
      <c r="Y4899" s="9">
        <v>-1.75</v>
      </c>
      <c r="Z4899" s="9" t="str">
        <f t="shared" si="692"/>
        <v>Low</v>
      </c>
    </row>
    <row r="4900" spans="1:26" x14ac:dyDescent="0.3">
      <c r="A4900" t="s">
        <v>5561</v>
      </c>
      <c r="B4900" s="6">
        <v>44359</v>
      </c>
      <c r="C4900" s="6" t="str">
        <f t="shared" si="685"/>
        <v>2021</v>
      </c>
      <c r="D4900" s="6" t="str">
        <f t="shared" si="686"/>
        <v>June</v>
      </c>
      <c r="E4900" s="6" t="str">
        <f t="shared" si="687"/>
        <v>Q2</v>
      </c>
      <c r="F4900" s="6" t="str">
        <f t="shared" si="688"/>
        <v>High</v>
      </c>
      <c r="G4900" s="6" t="str">
        <f t="shared" si="689"/>
        <v>Discounted</v>
      </c>
      <c r="H4900" s="6">
        <v>44363</v>
      </c>
      <c r="I4900" t="s">
        <v>1619</v>
      </c>
      <c r="J4900" t="s">
        <v>67</v>
      </c>
      <c r="K4900" t="s">
        <v>5562</v>
      </c>
      <c r="L4900" t="s">
        <v>40</v>
      </c>
      <c r="M4900" t="s">
        <v>31</v>
      </c>
      <c r="N4900" t="s">
        <v>32</v>
      </c>
      <c r="O4900" t="s">
        <v>33</v>
      </c>
      <c r="P4900" t="s">
        <v>34</v>
      </c>
      <c r="Q4900" t="s">
        <v>35</v>
      </c>
      <c r="R4900" s="7">
        <v>0.2</v>
      </c>
      <c r="S4900" s="7">
        <f t="shared" si="684"/>
        <v>12.441599999999999</v>
      </c>
      <c r="T4900" s="8">
        <v>5.6375999999999999</v>
      </c>
      <c r="U4900" s="8" t="str">
        <f t="shared" si="690"/>
        <v>Low</v>
      </c>
      <c r="V4900" s="7">
        <v>3</v>
      </c>
      <c r="W4900" s="8">
        <v>15.552</v>
      </c>
      <c r="X4900" s="8">
        <f t="shared" si="691"/>
        <v>7693</v>
      </c>
      <c r="Y4900" s="9">
        <v>0.36249999999999999</v>
      </c>
      <c r="Z4900" s="9" t="str">
        <f t="shared" si="692"/>
        <v>High</v>
      </c>
    </row>
    <row r="4901" spans="1:26" x14ac:dyDescent="0.3">
      <c r="A4901" t="s">
        <v>5561</v>
      </c>
      <c r="B4901" s="6">
        <v>44359</v>
      </c>
      <c r="C4901" s="6" t="str">
        <f t="shared" si="685"/>
        <v>2021</v>
      </c>
      <c r="D4901" s="6" t="str">
        <f t="shared" si="686"/>
        <v>June</v>
      </c>
      <c r="E4901" s="6" t="str">
        <f t="shared" si="687"/>
        <v>Q2</v>
      </c>
      <c r="F4901" s="6" t="str">
        <f t="shared" si="688"/>
        <v>Low</v>
      </c>
      <c r="G4901" s="6" t="str">
        <f t="shared" si="689"/>
        <v>Discounted</v>
      </c>
      <c r="H4901" s="6">
        <v>44363</v>
      </c>
      <c r="I4901" t="s">
        <v>1619</v>
      </c>
      <c r="J4901" t="s">
        <v>523</v>
      </c>
      <c r="K4901" t="s">
        <v>523</v>
      </c>
      <c r="L4901" t="s">
        <v>40</v>
      </c>
      <c r="M4901" t="s">
        <v>31</v>
      </c>
      <c r="N4901" t="s">
        <v>49</v>
      </c>
      <c r="O4901" t="s">
        <v>33</v>
      </c>
      <c r="P4901" t="s">
        <v>34</v>
      </c>
      <c r="Q4901" t="s">
        <v>35</v>
      </c>
      <c r="R4901" s="7">
        <v>0.2</v>
      </c>
      <c r="S4901" s="7">
        <f t="shared" si="684"/>
        <v>54.028800000000004</v>
      </c>
      <c r="T4901" s="8">
        <v>6.7535999999999996</v>
      </c>
      <c r="U4901" s="8" t="str">
        <f t="shared" si="690"/>
        <v>Low</v>
      </c>
      <c r="V4901" s="7">
        <v>9</v>
      </c>
      <c r="W4901" s="8">
        <v>67.536000000000001</v>
      </c>
      <c r="X4901" s="8">
        <f t="shared" si="691"/>
        <v>4554</v>
      </c>
      <c r="Y4901" s="9">
        <v>0.1</v>
      </c>
      <c r="Z4901" s="9" t="str">
        <f t="shared" si="692"/>
        <v>Low</v>
      </c>
    </row>
    <row r="4902" spans="1:26" x14ac:dyDescent="0.3">
      <c r="A4902" t="s">
        <v>5563</v>
      </c>
      <c r="B4902" s="6">
        <v>44359</v>
      </c>
      <c r="C4902" s="6" t="str">
        <f t="shared" si="685"/>
        <v>2021</v>
      </c>
      <c r="D4902" s="6" t="str">
        <f t="shared" si="686"/>
        <v>June</v>
      </c>
      <c r="E4902" s="6" t="str">
        <f t="shared" si="687"/>
        <v>Q2</v>
      </c>
      <c r="F4902" s="6" t="str">
        <f t="shared" si="688"/>
        <v>High</v>
      </c>
      <c r="G4902" s="6" t="str">
        <f t="shared" si="689"/>
        <v>Full Price</v>
      </c>
      <c r="H4902" s="6">
        <v>44362</v>
      </c>
      <c r="I4902" t="s">
        <v>3928</v>
      </c>
      <c r="J4902" t="s">
        <v>89</v>
      </c>
      <c r="K4902" t="s">
        <v>1214</v>
      </c>
      <c r="L4902" t="s">
        <v>61</v>
      </c>
      <c r="M4902" t="s">
        <v>31</v>
      </c>
      <c r="N4902" t="s">
        <v>174</v>
      </c>
      <c r="O4902" t="s">
        <v>62</v>
      </c>
      <c r="P4902" t="s">
        <v>805</v>
      </c>
      <c r="Q4902" t="s">
        <v>841</v>
      </c>
      <c r="R4902" s="7">
        <v>0</v>
      </c>
      <c r="S4902" s="7">
        <f t="shared" si="684"/>
        <v>208.16</v>
      </c>
      <c r="T4902" s="8">
        <v>56.203200000000002</v>
      </c>
      <c r="U4902" s="8" t="str">
        <f t="shared" si="690"/>
        <v>Low</v>
      </c>
      <c r="V4902" s="7">
        <v>1</v>
      </c>
      <c r="W4902" s="8">
        <v>208.16</v>
      </c>
      <c r="X4902" s="8">
        <f t="shared" si="691"/>
        <v>2516</v>
      </c>
      <c r="Y4902" s="9">
        <v>0.27</v>
      </c>
      <c r="Z4902" s="9" t="str">
        <f t="shared" si="692"/>
        <v>High</v>
      </c>
    </row>
    <row r="4903" spans="1:26" x14ac:dyDescent="0.3">
      <c r="A4903" t="s">
        <v>5563</v>
      </c>
      <c r="B4903" s="6">
        <v>44359</v>
      </c>
      <c r="C4903" s="6" t="str">
        <f t="shared" si="685"/>
        <v>2021</v>
      </c>
      <c r="D4903" s="6" t="str">
        <f t="shared" si="686"/>
        <v>June</v>
      </c>
      <c r="E4903" s="6" t="str">
        <f t="shared" si="687"/>
        <v>Q2</v>
      </c>
      <c r="F4903" s="6" t="str">
        <f t="shared" si="688"/>
        <v>High</v>
      </c>
      <c r="G4903" s="6" t="str">
        <f t="shared" si="689"/>
        <v>Full Price</v>
      </c>
      <c r="H4903" s="6">
        <v>44362</v>
      </c>
      <c r="I4903" t="s">
        <v>3928</v>
      </c>
      <c r="J4903" t="s">
        <v>44</v>
      </c>
      <c r="K4903" t="s">
        <v>1895</v>
      </c>
      <c r="L4903" t="s">
        <v>61</v>
      </c>
      <c r="M4903" t="s">
        <v>31</v>
      </c>
      <c r="N4903" t="s">
        <v>41</v>
      </c>
      <c r="O4903" t="s">
        <v>62</v>
      </c>
      <c r="P4903" t="s">
        <v>805</v>
      </c>
      <c r="Q4903" t="s">
        <v>841</v>
      </c>
      <c r="R4903" s="7">
        <v>0</v>
      </c>
      <c r="S4903" s="7">
        <f t="shared" si="684"/>
        <v>16.739999999999998</v>
      </c>
      <c r="T4903" s="8">
        <v>8.0351999999999997</v>
      </c>
      <c r="U4903" s="8" t="str">
        <f t="shared" si="690"/>
        <v>Low</v>
      </c>
      <c r="V4903" s="7">
        <v>3</v>
      </c>
      <c r="W4903" s="8">
        <v>16.739999999999998</v>
      </c>
      <c r="X4903" s="8">
        <f t="shared" si="691"/>
        <v>7548</v>
      </c>
      <c r="Y4903" s="9">
        <v>0.48</v>
      </c>
      <c r="Z4903" s="9" t="str">
        <f t="shared" si="692"/>
        <v>High</v>
      </c>
    </row>
    <row r="4904" spans="1:26" x14ac:dyDescent="0.3">
      <c r="A4904" t="s">
        <v>5564</v>
      </c>
      <c r="B4904" s="6">
        <v>44359</v>
      </c>
      <c r="C4904" s="6" t="str">
        <f t="shared" si="685"/>
        <v>2021</v>
      </c>
      <c r="D4904" s="6" t="str">
        <f t="shared" si="686"/>
        <v>June</v>
      </c>
      <c r="E4904" s="6" t="str">
        <f t="shared" si="687"/>
        <v>Q2</v>
      </c>
      <c r="F4904" s="6" t="str">
        <f t="shared" si="688"/>
        <v>High</v>
      </c>
      <c r="G4904" s="6" t="str">
        <f t="shared" si="689"/>
        <v>Full Price</v>
      </c>
      <c r="H4904" s="6">
        <v>44363</v>
      </c>
      <c r="I4904" t="s">
        <v>5565</v>
      </c>
      <c r="J4904" t="s">
        <v>1760</v>
      </c>
      <c r="K4904" t="s">
        <v>1761</v>
      </c>
      <c r="L4904" t="s">
        <v>61</v>
      </c>
      <c r="M4904" t="s">
        <v>31</v>
      </c>
      <c r="N4904" t="s">
        <v>46</v>
      </c>
      <c r="O4904" t="s">
        <v>69</v>
      </c>
      <c r="P4904" t="s">
        <v>70</v>
      </c>
      <c r="Q4904" t="s">
        <v>71</v>
      </c>
      <c r="R4904" s="7">
        <v>0</v>
      </c>
      <c r="S4904" s="7">
        <f t="shared" si="684"/>
        <v>14.62</v>
      </c>
      <c r="T4904" s="8">
        <v>6.8714000000000004</v>
      </c>
      <c r="U4904" s="8" t="str">
        <f t="shared" si="690"/>
        <v>Low</v>
      </c>
      <c r="V4904" s="7">
        <v>2</v>
      </c>
      <c r="W4904" s="8">
        <v>14.62</v>
      </c>
      <c r="X4904" s="8">
        <f t="shared" si="691"/>
        <v>7870</v>
      </c>
      <c r="Y4904" s="9">
        <v>0.47</v>
      </c>
      <c r="Z4904" s="9" t="str">
        <f t="shared" si="692"/>
        <v>High</v>
      </c>
    </row>
    <row r="4905" spans="1:26" x14ac:dyDescent="0.3">
      <c r="A4905" t="s">
        <v>5566</v>
      </c>
      <c r="B4905" s="6">
        <v>44359</v>
      </c>
      <c r="C4905" s="6" t="str">
        <f t="shared" si="685"/>
        <v>2021</v>
      </c>
      <c r="D4905" s="6" t="str">
        <f t="shared" si="686"/>
        <v>June</v>
      </c>
      <c r="E4905" s="6" t="str">
        <f t="shared" si="687"/>
        <v>Q2</v>
      </c>
      <c r="F4905" s="6" t="str">
        <f t="shared" si="688"/>
        <v>High</v>
      </c>
      <c r="G4905" s="6" t="str">
        <f t="shared" si="689"/>
        <v>Full Price</v>
      </c>
      <c r="H4905" s="6">
        <v>44364</v>
      </c>
      <c r="I4905" t="s">
        <v>4574</v>
      </c>
      <c r="J4905" t="s">
        <v>553</v>
      </c>
      <c r="K4905" t="s">
        <v>3042</v>
      </c>
      <c r="L4905" t="s">
        <v>30</v>
      </c>
      <c r="M4905" t="s">
        <v>31</v>
      </c>
      <c r="N4905" t="s">
        <v>174</v>
      </c>
      <c r="O4905" t="s">
        <v>54</v>
      </c>
      <c r="P4905" t="s">
        <v>725</v>
      </c>
      <c r="Q4905" t="s">
        <v>271</v>
      </c>
      <c r="R4905" s="7">
        <v>0</v>
      </c>
      <c r="S4905" s="7">
        <f t="shared" si="684"/>
        <v>52.56</v>
      </c>
      <c r="T4905" s="8">
        <v>18.396000000000001</v>
      </c>
      <c r="U4905" s="8" t="str">
        <f t="shared" si="690"/>
        <v>Low</v>
      </c>
      <c r="V4905" s="7">
        <v>3</v>
      </c>
      <c r="W4905" s="8">
        <v>52.56</v>
      </c>
      <c r="X4905" s="8">
        <f t="shared" si="691"/>
        <v>5047</v>
      </c>
      <c r="Y4905" s="9">
        <v>0.35</v>
      </c>
      <c r="Z4905" s="9" t="str">
        <f t="shared" si="692"/>
        <v>High</v>
      </c>
    </row>
    <row r="4906" spans="1:26" x14ac:dyDescent="0.3">
      <c r="A4906" t="s">
        <v>5566</v>
      </c>
      <c r="B4906" s="6">
        <v>44359</v>
      </c>
      <c r="C4906" s="6" t="str">
        <f t="shared" si="685"/>
        <v>2021</v>
      </c>
      <c r="D4906" s="6" t="str">
        <f t="shared" si="686"/>
        <v>June</v>
      </c>
      <c r="E4906" s="6" t="str">
        <f t="shared" si="687"/>
        <v>Q2</v>
      </c>
      <c r="F4906" s="6" t="str">
        <f t="shared" si="688"/>
        <v>High</v>
      </c>
      <c r="G4906" s="6" t="str">
        <f t="shared" si="689"/>
        <v>Full Price</v>
      </c>
      <c r="H4906" s="6">
        <v>44364</v>
      </c>
      <c r="I4906" t="s">
        <v>4574</v>
      </c>
      <c r="J4906" t="s">
        <v>89</v>
      </c>
      <c r="K4906" t="s">
        <v>5560</v>
      </c>
      <c r="L4906" t="s">
        <v>30</v>
      </c>
      <c r="M4906" t="s">
        <v>31</v>
      </c>
      <c r="N4906" t="s">
        <v>32</v>
      </c>
      <c r="O4906" t="s">
        <v>54</v>
      </c>
      <c r="P4906" t="s">
        <v>725</v>
      </c>
      <c r="Q4906" t="s">
        <v>271</v>
      </c>
      <c r="R4906" s="7">
        <v>0</v>
      </c>
      <c r="S4906" s="7">
        <f t="shared" si="684"/>
        <v>92.94</v>
      </c>
      <c r="T4906" s="8">
        <v>41.823</v>
      </c>
      <c r="U4906" s="8" t="str">
        <f t="shared" si="690"/>
        <v>Low</v>
      </c>
      <c r="V4906" s="7">
        <v>3</v>
      </c>
      <c r="W4906" s="8">
        <v>92.94</v>
      </c>
      <c r="X4906" s="8">
        <f t="shared" si="691"/>
        <v>3919</v>
      </c>
      <c r="Y4906" s="9">
        <v>0.45</v>
      </c>
      <c r="Z4906" s="9" t="str">
        <f t="shared" si="692"/>
        <v>High</v>
      </c>
    </row>
    <row r="4907" spans="1:26" x14ac:dyDescent="0.3">
      <c r="A4907" t="s">
        <v>5567</v>
      </c>
      <c r="B4907" s="6">
        <v>44359</v>
      </c>
      <c r="C4907" s="6" t="str">
        <f t="shared" si="685"/>
        <v>2021</v>
      </c>
      <c r="D4907" s="6" t="str">
        <f t="shared" si="686"/>
        <v>June</v>
      </c>
      <c r="E4907" s="6" t="str">
        <f t="shared" si="687"/>
        <v>Q2</v>
      </c>
      <c r="F4907" s="6" t="str">
        <f t="shared" si="688"/>
        <v>High</v>
      </c>
      <c r="G4907" s="6" t="str">
        <f t="shared" si="689"/>
        <v>Discounted</v>
      </c>
      <c r="H4907" s="6">
        <v>44361</v>
      </c>
      <c r="I4907" t="s">
        <v>4122</v>
      </c>
      <c r="J4907" t="s">
        <v>67</v>
      </c>
      <c r="K4907" t="s">
        <v>4217</v>
      </c>
      <c r="L4907" t="s">
        <v>40</v>
      </c>
      <c r="M4907" t="s">
        <v>31</v>
      </c>
      <c r="N4907" t="s">
        <v>32</v>
      </c>
      <c r="O4907" t="s">
        <v>33</v>
      </c>
      <c r="P4907" t="s">
        <v>368</v>
      </c>
      <c r="Q4907" t="s">
        <v>43</v>
      </c>
      <c r="R4907" s="7">
        <v>0.2</v>
      </c>
      <c r="S4907" s="7">
        <f t="shared" si="684"/>
        <v>250.79040000000001</v>
      </c>
      <c r="T4907" s="8">
        <v>113.63939999999999</v>
      </c>
      <c r="U4907" s="8" t="str">
        <f t="shared" si="690"/>
        <v>Medium</v>
      </c>
      <c r="V4907" s="7">
        <v>7</v>
      </c>
      <c r="W4907" s="8">
        <v>313.488</v>
      </c>
      <c r="X4907" s="8">
        <f t="shared" si="691"/>
        <v>1824</v>
      </c>
      <c r="Y4907" s="9">
        <v>0.36249999999999999</v>
      </c>
      <c r="Z4907" s="9" t="str">
        <f t="shared" si="692"/>
        <v>High</v>
      </c>
    </row>
    <row r="4908" spans="1:26" x14ac:dyDescent="0.3">
      <c r="A4908" t="s">
        <v>5567</v>
      </c>
      <c r="B4908" s="6">
        <v>44359</v>
      </c>
      <c r="C4908" s="6" t="str">
        <f t="shared" si="685"/>
        <v>2021</v>
      </c>
      <c r="D4908" s="6" t="str">
        <f t="shared" si="686"/>
        <v>June</v>
      </c>
      <c r="E4908" s="6" t="str">
        <f t="shared" si="687"/>
        <v>Q2</v>
      </c>
      <c r="F4908" s="6" t="str">
        <f t="shared" si="688"/>
        <v>Low</v>
      </c>
      <c r="G4908" s="6" t="str">
        <f t="shared" si="689"/>
        <v>Discounted</v>
      </c>
      <c r="H4908" s="6">
        <v>44361</v>
      </c>
      <c r="I4908" t="s">
        <v>4122</v>
      </c>
      <c r="J4908" t="s">
        <v>1559</v>
      </c>
      <c r="K4908" t="s">
        <v>5568</v>
      </c>
      <c r="L4908" t="s">
        <v>40</v>
      </c>
      <c r="M4908" t="s">
        <v>91</v>
      </c>
      <c r="N4908" t="s">
        <v>534</v>
      </c>
      <c r="O4908" t="s">
        <v>33</v>
      </c>
      <c r="P4908" t="s">
        <v>368</v>
      </c>
      <c r="Q4908" t="s">
        <v>43</v>
      </c>
      <c r="R4908" s="7">
        <v>0.3</v>
      </c>
      <c r="S4908" s="7">
        <f t="shared" si="684"/>
        <v>705.58529999999996</v>
      </c>
      <c r="T4908" s="8">
        <v>43.199100000000001</v>
      </c>
      <c r="U4908" s="8" t="str">
        <f t="shared" si="690"/>
        <v>Low</v>
      </c>
      <c r="V4908" s="7">
        <v>3</v>
      </c>
      <c r="W4908" s="8">
        <v>1007.979</v>
      </c>
      <c r="X4908" s="8">
        <f t="shared" si="691"/>
        <v>458</v>
      </c>
      <c r="Y4908" s="9">
        <v>4.2857143E-2</v>
      </c>
      <c r="Z4908" s="9" t="str">
        <f t="shared" si="692"/>
        <v>Low</v>
      </c>
    </row>
    <row r="4909" spans="1:26" x14ac:dyDescent="0.3">
      <c r="A4909" t="s">
        <v>5569</v>
      </c>
      <c r="B4909" s="6">
        <v>44359</v>
      </c>
      <c r="C4909" s="6" t="str">
        <f t="shared" si="685"/>
        <v>2021</v>
      </c>
      <c r="D4909" s="6" t="str">
        <f t="shared" si="686"/>
        <v>June</v>
      </c>
      <c r="E4909" s="6" t="str">
        <f t="shared" si="687"/>
        <v>Q2</v>
      </c>
      <c r="F4909" s="6" t="str">
        <f t="shared" si="688"/>
        <v>High</v>
      </c>
      <c r="G4909" s="6" t="str">
        <f t="shared" si="689"/>
        <v>Discounted</v>
      </c>
      <c r="H4909" s="6">
        <v>44364</v>
      </c>
      <c r="I4909" t="s">
        <v>1921</v>
      </c>
      <c r="J4909" t="s">
        <v>67</v>
      </c>
      <c r="K4909" t="s">
        <v>1979</v>
      </c>
      <c r="L4909" t="s">
        <v>30</v>
      </c>
      <c r="M4909" t="s">
        <v>31</v>
      </c>
      <c r="N4909" t="s">
        <v>32</v>
      </c>
      <c r="O4909" t="s">
        <v>33</v>
      </c>
      <c r="P4909" t="s">
        <v>368</v>
      </c>
      <c r="Q4909" t="s">
        <v>43</v>
      </c>
      <c r="R4909" s="7">
        <v>0.2</v>
      </c>
      <c r="S4909" s="7">
        <f t="shared" si="684"/>
        <v>18.496000000000002</v>
      </c>
      <c r="T4909" s="8">
        <v>8.3810000000000002</v>
      </c>
      <c r="U4909" s="8" t="str">
        <f t="shared" si="690"/>
        <v>Low</v>
      </c>
      <c r="V4909" s="7">
        <v>5</v>
      </c>
      <c r="W4909" s="8">
        <v>23.12</v>
      </c>
      <c r="X4909" s="8">
        <f t="shared" si="691"/>
        <v>6844</v>
      </c>
      <c r="Y4909" s="9">
        <v>0.36249999999999999</v>
      </c>
      <c r="Z4909" s="9" t="str">
        <f t="shared" si="692"/>
        <v>High</v>
      </c>
    </row>
    <row r="4910" spans="1:26" x14ac:dyDescent="0.3">
      <c r="A4910" t="s">
        <v>5570</v>
      </c>
      <c r="B4910" s="6">
        <v>44360</v>
      </c>
      <c r="C4910" s="6" t="str">
        <f t="shared" si="685"/>
        <v>2021</v>
      </c>
      <c r="D4910" s="6" t="str">
        <f t="shared" si="686"/>
        <v>June</v>
      </c>
      <c r="E4910" s="6" t="str">
        <f t="shared" si="687"/>
        <v>Q2</v>
      </c>
      <c r="F4910" s="6" t="str">
        <f t="shared" si="688"/>
        <v>High</v>
      </c>
      <c r="G4910" s="6" t="str">
        <f t="shared" si="689"/>
        <v>Discounted</v>
      </c>
      <c r="H4910" s="6">
        <v>44363</v>
      </c>
      <c r="I4910" t="s">
        <v>1213</v>
      </c>
      <c r="J4910" t="s">
        <v>89</v>
      </c>
      <c r="K4910" t="s">
        <v>1889</v>
      </c>
      <c r="L4910" t="s">
        <v>30</v>
      </c>
      <c r="M4910" t="s">
        <v>31</v>
      </c>
      <c r="N4910" t="s">
        <v>41</v>
      </c>
      <c r="O4910" t="s">
        <v>54</v>
      </c>
      <c r="P4910" t="s">
        <v>270</v>
      </c>
      <c r="Q4910" t="s">
        <v>271</v>
      </c>
      <c r="R4910" s="7">
        <v>0.2</v>
      </c>
      <c r="S4910" s="7">
        <f t="shared" si="684"/>
        <v>26.854399999999998</v>
      </c>
      <c r="T4910" s="8">
        <v>11.748799999999999</v>
      </c>
      <c r="U4910" s="8" t="str">
        <f t="shared" si="690"/>
        <v>Low</v>
      </c>
      <c r="V4910" s="7">
        <v>2</v>
      </c>
      <c r="W4910" s="8">
        <v>33.567999999999998</v>
      </c>
      <c r="X4910" s="8">
        <f t="shared" si="691"/>
        <v>6030</v>
      </c>
      <c r="Y4910" s="9">
        <v>0.35</v>
      </c>
      <c r="Z4910" s="9" t="str">
        <f t="shared" si="692"/>
        <v>High</v>
      </c>
    </row>
    <row r="4911" spans="1:26" x14ac:dyDescent="0.3">
      <c r="A4911" t="s">
        <v>5571</v>
      </c>
      <c r="B4911" s="6">
        <v>44360</v>
      </c>
      <c r="C4911" s="6" t="str">
        <f t="shared" si="685"/>
        <v>2021</v>
      </c>
      <c r="D4911" s="6" t="str">
        <f t="shared" si="686"/>
        <v>June</v>
      </c>
      <c r="E4911" s="6" t="str">
        <f t="shared" si="687"/>
        <v>Q2</v>
      </c>
      <c r="F4911" s="6" t="str">
        <f t="shared" si="688"/>
        <v>High</v>
      </c>
      <c r="G4911" s="6" t="str">
        <f t="shared" si="689"/>
        <v>Full Price</v>
      </c>
      <c r="H4911" s="6">
        <v>44364</v>
      </c>
      <c r="I4911" t="s">
        <v>1811</v>
      </c>
      <c r="J4911" t="s">
        <v>44</v>
      </c>
      <c r="K4911" t="s">
        <v>2185</v>
      </c>
      <c r="L4911" t="s">
        <v>30</v>
      </c>
      <c r="M4911" t="s">
        <v>31</v>
      </c>
      <c r="N4911" t="s">
        <v>46</v>
      </c>
      <c r="O4911" t="s">
        <v>33</v>
      </c>
      <c r="P4911" t="s">
        <v>3816</v>
      </c>
      <c r="Q4911" t="s">
        <v>2156</v>
      </c>
      <c r="R4911" s="7">
        <v>0</v>
      </c>
      <c r="S4911" s="7">
        <f t="shared" si="684"/>
        <v>18.899999999999999</v>
      </c>
      <c r="T4911" s="8">
        <v>8.6940000000000008</v>
      </c>
      <c r="U4911" s="8" t="str">
        <f t="shared" si="690"/>
        <v>Low</v>
      </c>
      <c r="V4911" s="7">
        <v>3</v>
      </c>
      <c r="W4911" s="8">
        <v>18.899999999999999</v>
      </c>
      <c r="X4911" s="8">
        <f t="shared" si="691"/>
        <v>7287</v>
      </c>
      <c r="Y4911" s="9">
        <v>0.46</v>
      </c>
      <c r="Z4911" s="9" t="str">
        <f t="shared" si="692"/>
        <v>High</v>
      </c>
    </row>
    <row r="4912" spans="1:26" x14ac:dyDescent="0.3">
      <c r="A4912" t="s">
        <v>5572</v>
      </c>
      <c r="B4912" s="6">
        <v>44360</v>
      </c>
      <c r="C4912" s="6" t="str">
        <f t="shared" si="685"/>
        <v>2021</v>
      </c>
      <c r="D4912" s="6" t="str">
        <f t="shared" si="686"/>
        <v>June</v>
      </c>
      <c r="E4912" s="6" t="str">
        <f t="shared" si="687"/>
        <v>Q2</v>
      </c>
      <c r="F4912" s="6" t="str">
        <f t="shared" si="688"/>
        <v>High</v>
      </c>
      <c r="G4912" s="6" t="str">
        <f t="shared" si="689"/>
        <v>Full Price</v>
      </c>
      <c r="H4912" s="6">
        <v>44362</v>
      </c>
      <c r="I4912" t="s">
        <v>587</v>
      </c>
      <c r="J4912" t="s">
        <v>89</v>
      </c>
      <c r="K4912" t="s">
        <v>648</v>
      </c>
      <c r="L4912" t="s">
        <v>40</v>
      </c>
      <c r="M4912" t="s">
        <v>91</v>
      </c>
      <c r="N4912" t="s">
        <v>92</v>
      </c>
      <c r="O4912" t="s">
        <v>33</v>
      </c>
      <c r="P4912" t="s">
        <v>577</v>
      </c>
      <c r="Q4912" t="s">
        <v>212</v>
      </c>
      <c r="R4912" s="7">
        <v>0</v>
      </c>
      <c r="S4912" s="7">
        <f t="shared" si="684"/>
        <v>377.97</v>
      </c>
      <c r="T4912" s="8">
        <v>94.492500000000007</v>
      </c>
      <c r="U4912" s="8" t="str">
        <f t="shared" si="690"/>
        <v>Low</v>
      </c>
      <c r="V4912" s="7">
        <v>3</v>
      </c>
      <c r="W4912" s="8">
        <v>377.97</v>
      </c>
      <c r="X4912" s="8">
        <f t="shared" si="691"/>
        <v>1543</v>
      </c>
      <c r="Y4912" s="9">
        <v>0.25</v>
      </c>
      <c r="Z4912" s="9" t="str">
        <f t="shared" si="692"/>
        <v>High</v>
      </c>
    </row>
    <row r="4913" spans="1:26" x14ac:dyDescent="0.3">
      <c r="A4913" t="s">
        <v>5573</v>
      </c>
      <c r="B4913" s="6">
        <v>44361</v>
      </c>
      <c r="C4913" s="6" t="str">
        <f t="shared" si="685"/>
        <v>2021</v>
      </c>
      <c r="D4913" s="6" t="str">
        <f t="shared" si="686"/>
        <v>June</v>
      </c>
      <c r="E4913" s="6" t="str">
        <f t="shared" si="687"/>
        <v>Q2</v>
      </c>
      <c r="F4913" s="6" t="str">
        <f t="shared" si="688"/>
        <v>High</v>
      </c>
      <c r="G4913" s="6" t="str">
        <f t="shared" si="689"/>
        <v>Full Price</v>
      </c>
      <c r="H4913" s="6">
        <v>44364</v>
      </c>
      <c r="I4913" t="s">
        <v>1612</v>
      </c>
      <c r="J4913" t="s">
        <v>93</v>
      </c>
      <c r="K4913" t="s">
        <v>5329</v>
      </c>
      <c r="L4913" t="s">
        <v>40</v>
      </c>
      <c r="M4913" t="s">
        <v>76</v>
      </c>
      <c r="N4913" t="s">
        <v>99</v>
      </c>
      <c r="O4913" t="s">
        <v>69</v>
      </c>
      <c r="P4913" t="s">
        <v>139</v>
      </c>
      <c r="Q4913" t="s">
        <v>71</v>
      </c>
      <c r="R4913" s="7">
        <v>0</v>
      </c>
      <c r="S4913" s="7">
        <f t="shared" si="684"/>
        <v>8.73</v>
      </c>
      <c r="T4913" s="8">
        <v>4.1031000000000004</v>
      </c>
      <c r="U4913" s="8" t="str">
        <f t="shared" si="690"/>
        <v>Low</v>
      </c>
      <c r="V4913" s="7">
        <v>3</v>
      </c>
      <c r="W4913" s="8">
        <v>8.73</v>
      </c>
      <c r="X4913" s="8">
        <f t="shared" si="691"/>
        <v>8841</v>
      </c>
      <c r="Y4913" s="9">
        <v>0.47</v>
      </c>
      <c r="Z4913" s="9" t="str">
        <f t="shared" si="692"/>
        <v>High</v>
      </c>
    </row>
    <row r="4914" spans="1:26" x14ac:dyDescent="0.3">
      <c r="A4914" t="s">
        <v>5573</v>
      </c>
      <c r="B4914" s="6">
        <v>44361</v>
      </c>
      <c r="C4914" s="6" t="str">
        <f t="shared" si="685"/>
        <v>2021</v>
      </c>
      <c r="D4914" s="6" t="str">
        <f t="shared" si="686"/>
        <v>June</v>
      </c>
      <c r="E4914" s="6" t="str">
        <f t="shared" si="687"/>
        <v>Q2</v>
      </c>
      <c r="F4914" s="6" t="str">
        <f t="shared" si="688"/>
        <v>High</v>
      </c>
      <c r="G4914" s="6" t="str">
        <f t="shared" si="689"/>
        <v>Full Price</v>
      </c>
      <c r="H4914" s="6">
        <v>44364</v>
      </c>
      <c r="I4914" t="s">
        <v>1612</v>
      </c>
      <c r="J4914" t="s">
        <v>105</v>
      </c>
      <c r="K4914" t="s">
        <v>4855</v>
      </c>
      <c r="L4914" t="s">
        <v>40</v>
      </c>
      <c r="M4914" t="s">
        <v>31</v>
      </c>
      <c r="N4914" t="s">
        <v>53</v>
      </c>
      <c r="O4914" t="s">
        <v>69</v>
      </c>
      <c r="P4914" t="s">
        <v>139</v>
      </c>
      <c r="Q4914" t="s">
        <v>71</v>
      </c>
      <c r="R4914" s="7">
        <v>0</v>
      </c>
      <c r="S4914" s="7">
        <f t="shared" si="684"/>
        <v>7.04</v>
      </c>
      <c r="T4914" s="8">
        <v>2.0415999999999999</v>
      </c>
      <c r="U4914" s="8" t="str">
        <f t="shared" si="690"/>
        <v>Low</v>
      </c>
      <c r="V4914" s="7">
        <v>4</v>
      </c>
      <c r="W4914" s="8">
        <v>7.04</v>
      </c>
      <c r="X4914" s="8">
        <f t="shared" si="691"/>
        <v>9124</v>
      </c>
      <c r="Y4914" s="9">
        <v>0.28999999999999998</v>
      </c>
      <c r="Z4914" s="9" t="str">
        <f t="shared" si="692"/>
        <v>High</v>
      </c>
    </row>
    <row r="4915" spans="1:26" x14ac:dyDescent="0.3">
      <c r="A4915" t="s">
        <v>5573</v>
      </c>
      <c r="B4915" s="6">
        <v>44361</v>
      </c>
      <c r="C4915" s="6" t="str">
        <f t="shared" si="685"/>
        <v>2021</v>
      </c>
      <c r="D4915" s="6" t="str">
        <f t="shared" si="686"/>
        <v>June</v>
      </c>
      <c r="E4915" s="6" t="str">
        <f t="shared" si="687"/>
        <v>Q2</v>
      </c>
      <c r="F4915" s="6" t="str">
        <f t="shared" si="688"/>
        <v>High</v>
      </c>
      <c r="G4915" s="6" t="str">
        <f t="shared" si="689"/>
        <v>Full Price</v>
      </c>
      <c r="H4915" s="6">
        <v>44364</v>
      </c>
      <c r="I4915" t="s">
        <v>1612</v>
      </c>
      <c r="J4915" t="s">
        <v>105</v>
      </c>
      <c r="K4915" t="s">
        <v>4140</v>
      </c>
      <c r="L4915" t="s">
        <v>40</v>
      </c>
      <c r="M4915" t="s">
        <v>31</v>
      </c>
      <c r="N4915" t="s">
        <v>53</v>
      </c>
      <c r="O4915" t="s">
        <v>69</v>
      </c>
      <c r="P4915" t="s">
        <v>139</v>
      </c>
      <c r="Q4915" t="s">
        <v>71</v>
      </c>
      <c r="R4915" s="7">
        <v>0</v>
      </c>
      <c r="S4915" s="7">
        <f t="shared" si="684"/>
        <v>8.64</v>
      </c>
      <c r="T4915" s="8">
        <v>2.5055999999999998</v>
      </c>
      <c r="U4915" s="8" t="str">
        <f t="shared" si="690"/>
        <v>Low</v>
      </c>
      <c r="V4915" s="7">
        <v>3</v>
      </c>
      <c r="W4915" s="8">
        <v>8.64</v>
      </c>
      <c r="X4915" s="8">
        <f t="shared" si="691"/>
        <v>8859</v>
      </c>
      <c r="Y4915" s="9">
        <v>0.28999999999999998</v>
      </c>
      <c r="Z4915" s="9" t="str">
        <f t="shared" si="692"/>
        <v>High</v>
      </c>
    </row>
    <row r="4916" spans="1:26" x14ac:dyDescent="0.3">
      <c r="A4916" t="s">
        <v>5573</v>
      </c>
      <c r="B4916" s="6">
        <v>44361</v>
      </c>
      <c r="C4916" s="6" t="str">
        <f t="shared" si="685"/>
        <v>2021</v>
      </c>
      <c r="D4916" s="6" t="str">
        <f t="shared" si="686"/>
        <v>June</v>
      </c>
      <c r="E4916" s="6" t="str">
        <f t="shared" si="687"/>
        <v>Q2</v>
      </c>
      <c r="F4916" s="6" t="str">
        <f t="shared" si="688"/>
        <v>High</v>
      </c>
      <c r="G4916" s="6" t="str">
        <f t="shared" si="689"/>
        <v>Full Price</v>
      </c>
      <c r="H4916" s="6">
        <v>44364</v>
      </c>
      <c r="I4916" t="s">
        <v>1612</v>
      </c>
      <c r="J4916" t="s">
        <v>161</v>
      </c>
      <c r="K4916" t="s">
        <v>1127</v>
      </c>
      <c r="L4916" t="s">
        <v>40</v>
      </c>
      <c r="M4916" t="s">
        <v>91</v>
      </c>
      <c r="N4916" t="s">
        <v>110</v>
      </c>
      <c r="O4916" t="s">
        <v>69</v>
      </c>
      <c r="P4916" t="s">
        <v>139</v>
      </c>
      <c r="Q4916" t="s">
        <v>71</v>
      </c>
      <c r="R4916" s="7">
        <v>0</v>
      </c>
      <c r="S4916" s="7">
        <f t="shared" si="684"/>
        <v>29.29</v>
      </c>
      <c r="T4916" s="8">
        <v>9.6656999999999993</v>
      </c>
      <c r="U4916" s="8" t="str">
        <f t="shared" si="690"/>
        <v>Low</v>
      </c>
      <c r="V4916" s="7">
        <v>1</v>
      </c>
      <c r="W4916" s="8">
        <v>29.29</v>
      </c>
      <c r="X4916" s="8">
        <f t="shared" si="691"/>
        <v>6363</v>
      </c>
      <c r="Y4916" s="9">
        <v>0.33</v>
      </c>
      <c r="Z4916" s="9" t="str">
        <f t="shared" si="692"/>
        <v>High</v>
      </c>
    </row>
    <row r="4917" spans="1:26" x14ac:dyDescent="0.3">
      <c r="A4917" t="s">
        <v>5574</v>
      </c>
      <c r="B4917" s="6">
        <v>44361</v>
      </c>
      <c r="C4917" s="6" t="str">
        <f t="shared" si="685"/>
        <v>2021</v>
      </c>
      <c r="D4917" s="6" t="str">
        <f t="shared" si="686"/>
        <v>June</v>
      </c>
      <c r="E4917" s="6" t="str">
        <f t="shared" si="687"/>
        <v>Q2</v>
      </c>
      <c r="F4917" s="6" t="str">
        <f t="shared" si="688"/>
        <v>Low</v>
      </c>
      <c r="G4917" s="6" t="str">
        <f t="shared" si="689"/>
        <v>Discounted</v>
      </c>
      <c r="H4917" s="6">
        <v>44361</v>
      </c>
      <c r="I4917" t="s">
        <v>984</v>
      </c>
      <c r="J4917" t="s">
        <v>584</v>
      </c>
      <c r="K4917" t="s">
        <v>585</v>
      </c>
      <c r="L4917" t="s">
        <v>40</v>
      </c>
      <c r="M4917" t="s">
        <v>76</v>
      </c>
      <c r="N4917" t="s">
        <v>138</v>
      </c>
      <c r="O4917" t="s">
        <v>69</v>
      </c>
      <c r="P4917" t="s">
        <v>70</v>
      </c>
      <c r="Q4917" t="s">
        <v>71</v>
      </c>
      <c r="R4917" s="7">
        <v>0.15</v>
      </c>
      <c r="S4917" s="7">
        <f t="shared" si="684"/>
        <v>509.29024999999996</v>
      </c>
      <c r="T4917" s="8">
        <v>35.244999999999997</v>
      </c>
      <c r="U4917" s="8" t="str">
        <f t="shared" si="690"/>
        <v>Low</v>
      </c>
      <c r="V4917" s="7">
        <v>5</v>
      </c>
      <c r="W4917" s="8">
        <v>599.16499999999996</v>
      </c>
      <c r="X4917" s="8">
        <f t="shared" si="691"/>
        <v>952</v>
      </c>
      <c r="Y4917" s="9">
        <v>5.8823528999999999E-2</v>
      </c>
      <c r="Z4917" s="9" t="str">
        <f t="shared" si="692"/>
        <v>Low</v>
      </c>
    </row>
    <row r="4918" spans="1:26" x14ac:dyDescent="0.3">
      <c r="A4918" t="s">
        <v>5575</v>
      </c>
      <c r="B4918" s="6">
        <v>44361</v>
      </c>
      <c r="C4918" s="6" t="str">
        <f t="shared" si="685"/>
        <v>2021</v>
      </c>
      <c r="D4918" s="6" t="str">
        <f t="shared" si="686"/>
        <v>June</v>
      </c>
      <c r="E4918" s="6" t="str">
        <f t="shared" si="687"/>
        <v>Q2</v>
      </c>
      <c r="F4918" s="6" t="str">
        <f t="shared" si="688"/>
        <v>Low</v>
      </c>
      <c r="G4918" s="6" t="str">
        <f t="shared" si="689"/>
        <v>Discounted</v>
      </c>
      <c r="H4918" s="6">
        <v>44361</v>
      </c>
      <c r="I4918" t="s">
        <v>1569</v>
      </c>
      <c r="J4918" t="s">
        <v>584</v>
      </c>
      <c r="K4918" t="s">
        <v>5551</v>
      </c>
      <c r="L4918" t="s">
        <v>61</v>
      </c>
      <c r="M4918" t="s">
        <v>76</v>
      </c>
      <c r="N4918" t="s">
        <v>262</v>
      </c>
      <c r="O4918" t="s">
        <v>69</v>
      </c>
      <c r="P4918" t="s">
        <v>3247</v>
      </c>
      <c r="Q4918" t="s">
        <v>71</v>
      </c>
      <c r="R4918" s="7">
        <v>0.2</v>
      </c>
      <c r="S4918" s="7">
        <f t="shared" si="684"/>
        <v>1034.7904000000001</v>
      </c>
      <c r="T4918" s="8">
        <v>80.843000000000004</v>
      </c>
      <c r="U4918" s="8" t="str">
        <f t="shared" si="690"/>
        <v>Low</v>
      </c>
      <c r="V4918" s="7">
        <v>7</v>
      </c>
      <c r="W4918" s="8">
        <v>1293.4880000000001</v>
      </c>
      <c r="X4918" s="8">
        <f t="shared" si="691"/>
        <v>316</v>
      </c>
      <c r="Y4918" s="9">
        <v>6.25E-2</v>
      </c>
      <c r="Z4918" s="9" t="str">
        <f t="shared" si="692"/>
        <v>Low</v>
      </c>
    </row>
    <row r="4919" spans="1:26" x14ac:dyDescent="0.3">
      <c r="A4919" t="s">
        <v>5576</v>
      </c>
      <c r="B4919" s="6">
        <v>44361</v>
      </c>
      <c r="C4919" s="6" t="str">
        <f t="shared" si="685"/>
        <v>2021</v>
      </c>
      <c r="D4919" s="6" t="str">
        <f t="shared" si="686"/>
        <v>June</v>
      </c>
      <c r="E4919" s="6" t="str">
        <f t="shared" si="687"/>
        <v>Q2</v>
      </c>
      <c r="F4919" s="6" t="str">
        <f t="shared" si="688"/>
        <v>High</v>
      </c>
      <c r="G4919" s="6" t="str">
        <f t="shared" si="689"/>
        <v>Full Price</v>
      </c>
      <c r="H4919" s="6">
        <v>44365</v>
      </c>
      <c r="I4919" t="s">
        <v>1509</v>
      </c>
      <c r="J4919" t="s">
        <v>188</v>
      </c>
      <c r="K4919" t="s">
        <v>3091</v>
      </c>
      <c r="L4919" t="s">
        <v>61</v>
      </c>
      <c r="M4919" t="s">
        <v>76</v>
      </c>
      <c r="N4919" t="s">
        <v>262</v>
      </c>
      <c r="O4919" t="s">
        <v>69</v>
      </c>
      <c r="P4919" t="s">
        <v>298</v>
      </c>
      <c r="Q4919" t="s">
        <v>299</v>
      </c>
      <c r="R4919" s="7">
        <v>0</v>
      </c>
      <c r="S4919" s="7">
        <f t="shared" si="684"/>
        <v>1115.17</v>
      </c>
      <c r="T4919" s="8">
        <v>334.55099999999999</v>
      </c>
      <c r="U4919" s="8" t="str">
        <f t="shared" si="690"/>
        <v>Medium</v>
      </c>
      <c r="V4919" s="7">
        <v>7</v>
      </c>
      <c r="W4919" s="8">
        <v>1115.17</v>
      </c>
      <c r="X4919" s="8">
        <f t="shared" si="691"/>
        <v>392</v>
      </c>
      <c r="Y4919" s="9">
        <v>0.3</v>
      </c>
      <c r="Z4919" s="9" t="str">
        <f t="shared" si="692"/>
        <v>High</v>
      </c>
    </row>
    <row r="4920" spans="1:26" x14ac:dyDescent="0.3">
      <c r="A4920" t="s">
        <v>5577</v>
      </c>
      <c r="B4920" s="6">
        <v>44361</v>
      </c>
      <c r="C4920" s="6" t="str">
        <f t="shared" si="685"/>
        <v>2021</v>
      </c>
      <c r="D4920" s="6" t="str">
        <f t="shared" si="686"/>
        <v>June</v>
      </c>
      <c r="E4920" s="6" t="str">
        <f t="shared" si="687"/>
        <v>Q2</v>
      </c>
      <c r="F4920" s="6" t="str">
        <f t="shared" si="688"/>
        <v>Low</v>
      </c>
      <c r="G4920" s="6" t="str">
        <f t="shared" si="689"/>
        <v>Discounted</v>
      </c>
      <c r="H4920" s="6">
        <v>44364</v>
      </c>
      <c r="I4920" t="s">
        <v>632</v>
      </c>
      <c r="J4920" t="s">
        <v>38</v>
      </c>
      <c r="K4920" t="s">
        <v>3791</v>
      </c>
      <c r="L4920" t="s">
        <v>30</v>
      </c>
      <c r="M4920" t="s">
        <v>31</v>
      </c>
      <c r="N4920" t="s">
        <v>41</v>
      </c>
      <c r="O4920" t="s">
        <v>62</v>
      </c>
      <c r="P4920" t="s">
        <v>2289</v>
      </c>
      <c r="Q4920" t="s">
        <v>227</v>
      </c>
      <c r="R4920" s="7">
        <v>0.7</v>
      </c>
      <c r="S4920" s="7">
        <f t="shared" si="684"/>
        <v>11.980800000000002</v>
      </c>
      <c r="T4920" s="8">
        <v>-26.623999999999999</v>
      </c>
      <c r="U4920" s="8" t="str">
        <f t="shared" si="690"/>
        <v>Loss</v>
      </c>
      <c r="V4920" s="7">
        <v>4</v>
      </c>
      <c r="W4920" s="8">
        <v>39.936</v>
      </c>
      <c r="X4920" s="8">
        <f t="shared" si="691"/>
        <v>5658</v>
      </c>
      <c r="Y4920" s="9">
        <v>-0.66666666699999999</v>
      </c>
      <c r="Z4920" s="9" t="str">
        <f t="shared" si="692"/>
        <v>Low</v>
      </c>
    </row>
    <row r="4921" spans="1:26" x14ac:dyDescent="0.3">
      <c r="A4921" t="s">
        <v>5577</v>
      </c>
      <c r="B4921" s="6">
        <v>44361</v>
      </c>
      <c r="C4921" s="6" t="str">
        <f t="shared" si="685"/>
        <v>2021</v>
      </c>
      <c r="D4921" s="6" t="str">
        <f t="shared" si="686"/>
        <v>June</v>
      </c>
      <c r="E4921" s="6" t="str">
        <f t="shared" si="687"/>
        <v>Q2</v>
      </c>
      <c r="F4921" s="6" t="str">
        <f t="shared" si="688"/>
        <v>Low</v>
      </c>
      <c r="G4921" s="6" t="str">
        <f t="shared" si="689"/>
        <v>Discounted</v>
      </c>
      <c r="H4921" s="6">
        <v>44364</v>
      </c>
      <c r="I4921" t="s">
        <v>632</v>
      </c>
      <c r="J4921" t="s">
        <v>1603</v>
      </c>
      <c r="K4921" t="s">
        <v>4484</v>
      </c>
      <c r="L4921" t="s">
        <v>30</v>
      </c>
      <c r="M4921" t="s">
        <v>91</v>
      </c>
      <c r="N4921" t="s">
        <v>110</v>
      </c>
      <c r="O4921" t="s">
        <v>62</v>
      </c>
      <c r="P4921" t="s">
        <v>2289</v>
      </c>
      <c r="Q4921" t="s">
        <v>227</v>
      </c>
      <c r="R4921" s="7">
        <v>0.2</v>
      </c>
      <c r="S4921" s="7">
        <f t="shared" si="684"/>
        <v>14.771199999999999</v>
      </c>
      <c r="T4921" s="8">
        <v>2.3079999999999998</v>
      </c>
      <c r="U4921" s="8" t="str">
        <f t="shared" si="690"/>
        <v>Low</v>
      </c>
      <c r="V4921" s="7">
        <v>2</v>
      </c>
      <c r="W4921" s="8">
        <v>18.463999999999999</v>
      </c>
      <c r="X4921" s="8">
        <f t="shared" si="691"/>
        <v>7345</v>
      </c>
      <c r="Y4921" s="9">
        <v>0.125</v>
      </c>
      <c r="Z4921" s="9" t="str">
        <f t="shared" si="692"/>
        <v>Low</v>
      </c>
    </row>
    <row r="4922" spans="1:26" x14ac:dyDescent="0.3">
      <c r="A4922" t="s">
        <v>5578</v>
      </c>
      <c r="B4922" s="6">
        <v>44361</v>
      </c>
      <c r="C4922" s="6" t="str">
        <f t="shared" si="685"/>
        <v>2021</v>
      </c>
      <c r="D4922" s="6" t="str">
        <f t="shared" si="686"/>
        <v>June</v>
      </c>
      <c r="E4922" s="6" t="str">
        <f t="shared" si="687"/>
        <v>Q2</v>
      </c>
      <c r="F4922" s="6" t="str">
        <f t="shared" si="688"/>
        <v>Low</v>
      </c>
      <c r="G4922" s="6" t="str">
        <f t="shared" si="689"/>
        <v>Discounted</v>
      </c>
      <c r="H4922" s="6">
        <v>44368</v>
      </c>
      <c r="I4922" t="s">
        <v>5579</v>
      </c>
      <c r="J4922" t="s">
        <v>74</v>
      </c>
      <c r="K4922" t="s">
        <v>5392</v>
      </c>
      <c r="L4922" t="s">
        <v>61</v>
      </c>
      <c r="M4922" t="s">
        <v>76</v>
      </c>
      <c r="N4922" t="s">
        <v>262</v>
      </c>
      <c r="O4922" t="s">
        <v>54</v>
      </c>
      <c r="P4922" t="s">
        <v>55</v>
      </c>
      <c r="Q4922" t="s">
        <v>56</v>
      </c>
      <c r="R4922" s="7">
        <v>0.4</v>
      </c>
      <c r="S4922" s="7">
        <f t="shared" si="684"/>
        <v>202.3056</v>
      </c>
      <c r="T4922" s="8">
        <v>-118.0116</v>
      </c>
      <c r="U4922" s="8" t="str">
        <f t="shared" si="690"/>
        <v>Loss</v>
      </c>
      <c r="V4922" s="7">
        <v>2</v>
      </c>
      <c r="W4922" s="8">
        <v>337.17599999999999</v>
      </c>
      <c r="X4922" s="8">
        <f t="shared" si="691"/>
        <v>1712</v>
      </c>
      <c r="Y4922" s="9">
        <v>-0.35</v>
      </c>
      <c r="Z4922" s="9" t="str">
        <f t="shared" si="692"/>
        <v>Low</v>
      </c>
    </row>
    <row r="4923" spans="1:26" x14ac:dyDescent="0.3">
      <c r="A4923" t="s">
        <v>5580</v>
      </c>
      <c r="B4923" s="6">
        <v>44362</v>
      </c>
      <c r="C4923" s="6" t="str">
        <f t="shared" si="685"/>
        <v>2021</v>
      </c>
      <c r="D4923" s="6" t="str">
        <f t="shared" si="686"/>
        <v>June</v>
      </c>
      <c r="E4923" s="6" t="str">
        <f t="shared" si="687"/>
        <v>Q2</v>
      </c>
      <c r="F4923" s="6" t="str">
        <f t="shared" si="688"/>
        <v>High</v>
      </c>
      <c r="G4923" s="6" t="str">
        <f t="shared" si="689"/>
        <v>Discounted</v>
      </c>
      <c r="H4923" s="6">
        <v>44365</v>
      </c>
      <c r="I4923" t="s">
        <v>2500</v>
      </c>
      <c r="J4923" t="s">
        <v>67</v>
      </c>
      <c r="K4923" t="s">
        <v>3676</v>
      </c>
      <c r="L4923" t="s">
        <v>30</v>
      </c>
      <c r="M4923" t="s">
        <v>31</v>
      </c>
      <c r="N4923" t="s">
        <v>32</v>
      </c>
      <c r="O4923" t="s">
        <v>33</v>
      </c>
      <c r="P4923" t="s">
        <v>34</v>
      </c>
      <c r="Q4923" t="s">
        <v>35</v>
      </c>
      <c r="R4923" s="7">
        <v>0.2</v>
      </c>
      <c r="S4923" s="7">
        <f t="shared" si="684"/>
        <v>138.79040000000001</v>
      </c>
      <c r="T4923" s="8">
        <v>54.215000000000003</v>
      </c>
      <c r="U4923" s="8" t="str">
        <f t="shared" si="690"/>
        <v>Low</v>
      </c>
      <c r="V4923" s="7">
        <v>7</v>
      </c>
      <c r="W4923" s="8">
        <v>173.488</v>
      </c>
      <c r="X4923" s="8">
        <f t="shared" si="691"/>
        <v>2836</v>
      </c>
      <c r="Y4923" s="9">
        <v>0.3125</v>
      </c>
      <c r="Z4923" s="9" t="str">
        <f t="shared" si="692"/>
        <v>High</v>
      </c>
    </row>
    <row r="4924" spans="1:26" x14ac:dyDescent="0.3">
      <c r="A4924" t="s">
        <v>5581</v>
      </c>
      <c r="B4924" s="6">
        <v>44363</v>
      </c>
      <c r="C4924" s="6" t="str">
        <f t="shared" si="685"/>
        <v>2021</v>
      </c>
      <c r="D4924" s="6" t="str">
        <f t="shared" si="686"/>
        <v>June</v>
      </c>
      <c r="E4924" s="6" t="str">
        <f t="shared" si="687"/>
        <v>Q2</v>
      </c>
      <c r="F4924" s="6" t="str">
        <f t="shared" si="688"/>
        <v>High</v>
      </c>
      <c r="G4924" s="6" t="str">
        <f t="shared" si="689"/>
        <v>Full Price</v>
      </c>
      <c r="H4924" s="6">
        <v>44369</v>
      </c>
      <c r="I4924" t="s">
        <v>3453</v>
      </c>
      <c r="J4924" t="s">
        <v>44</v>
      </c>
      <c r="K4924" t="s">
        <v>773</v>
      </c>
      <c r="L4924" t="s">
        <v>30</v>
      </c>
      <c r="M4924" t="s">
        <v>31</v>
      </c>
      <c r="N4924" t="s">
        <v>46</v>
      </c>
      <c r="O4924" t="s">
        <v>54</v>
      </c>
      <c r="P4924" t="s">
        <v>131</v>
      </c>
      <c r="Q4924" t="s">
        <v>122</v>
      </c>
      <c r="R4924" s="7">
        <v>0</v>
      </c>
      <c r="S4924" s="7">
        <f t="shared" si="684"/>
        <v>9.4499999999999993</v>
      </c>
      <c r="T4924" s="8">
        <v>4.5359999999999996</v>
      </c>
      <c r="U4924" s="8" t="str">
        <f t="shared" si="690"/>
        <v>Low</v>
      </c>
      <c r="V4924" s="7">
        <v>3</v>
      </c>
      <c r="W4924" s="8">
        <v>9.4499999999999993</v>
      </c>
      <c r="X4924" s="8">
        <f t="shared" si="691"/>
        <v>8718</v>
      </c>
      <c r="Y4924" s="9">
        <v>0.48</v>
      </c>
      <c r="Z4924" s="9" t="str">
        <f t="shared" si="692"/>
        <v>High</v>
      </c>
    </row>
    <row r="4925" spans="1:26" x14ac:dyDescent="0.3">
      <c r="A4925" t="s">
        <v>5582</v>
      </c>
      <c r="B4925" s="6">
        <v>44363</v>
      </c>
      <c r="C4925" s="6" t="str">
        <f t="shared" si="685"/>
        <v>2021</v>
      </c>
      <c r="D4925" s="6" t="str">
        <f t="shared" si="686"/>
        <v>June</v>
      </c>
      <c r="E4925" s="6" t="str">
        <f t="shared" si="687"/>
        <v>Q2</v>
      </c>
      <c r="F4925" s="6" t="str">
        <f t="shared" si="688"/>
        <v>Low</v>
      </c>
      <c r="G4925" s="6" t="str">
        <f t="shared" si="689"/>
        <v>Discounted</v>
      </c>
      <c r="H4925" s="6">
        <v>44366</v>
      </c>
      <c r="I4925" t="s">
        <v>3289</v>
      </c>
      <c r="J4925" t="s">
        <v>89</v>
      </c>
      <c r="K4925" t="s">
        <v>5583</v>
      </c>
      <c r="L4925" t="s">
        <v>40</v>
      </c>
      <c r="M4925" t="s">
        <v>91</v>
      </c>
      <c r="N4925" t="s">
        <v>534</v>
      </c>
      <c r="O4925" t="s">
        <v>62</v>
      </c>
      <c r="P4925" t="s">
        <v>5087</v>
      </c>
      <c r="Q4925" t="s">
        <v>202</v>
      </c>
      <c r="R4925" s="7">
        <v>0.5</v>
      </c>
      <c r="S4925" s="7">
        <f t="shared" si="684"/>
        <v>45.737499999999997</v>
      </c>
      <c r="T4925" s="8">
        <v>-1.8294999999999999</v>
      </c>
      <c r="U4925" s="8" t="str">
        <f t="shared" si="690"/>
        <v>Loss</v>
      </c>
      <c r="V4925" s="7">
        <v>1</v>
      </c>
      <c r="W4925" s="8">
        <v>91.474999999999994</v>
      </c>
      <c r="X4925" s="8">
        <f t="shared" si="691"/>
        <v>3945</v>
      </c>
      <c r="Y4925" s="9">
        <v>-0.02</v>
      </c>
      <c r="Z4925" s="9" t="str">
        <f t="shared" si="692"/>
        <v>Low</v>
      </c>
    </row>
    <row r="4926" spans="1:26" x14ac:dyDescent="0.3">
      <c r="A4926" t="s">
        <v>5584</v>
      </c>
      <c r="B4926" s="6">
        <v>44363</v>
      </c>
      <c r="C4926" s="6" t="str">
        <f t="shared" si="685"/>
        <v>2021</v>
      </c>
      <c r="D4926" s="6" t="str">
        <f t="shared" si="686"/>
        <v>June</v>
      </c>
      <c r="E4926" s="6" t="str">
        <f t="shared" si="687"/>
        <v>Q2</v>
      </c>
      <c r="F4926" s="6" t="str">
        <f t="shared" si="688"/>
        <v>High</v>
      </c>
      <c r="G4926" s="6" t="str">
        <f t="shared" si="689"/>
        <v>Full Price</v>
      </c>
      <c r="H4926" s="6">
        <v>44365</v>
      </c>
      <c r="I4926" t="s">
        <v>3844</v>
      </c>
      <c r="J4926" t="s">
        <v>205</v>
      </c>
      <c r="K4926" t="s">
        <v>2729</v>
      </c>
      <c r="L4926" t="s">
        <v>30</v>
      </c>
      <c r="M4926" t="s">
        <v>31</v>
      </c>
      <c r="N4926" t="s">
        <v>32</v>
      </c>
      <c r="O4926" t="s">
        <v>69</v>
      </c>
      <c r="P4926" t="s">
        <v>70</v>
      </c>
      <c r="Q4926" t="s">
        <v>71</v>
      </c>
      <c r="R4926" s="7">
        <v>0</v>
      </c>
      <c r="S4926" s="7">
        <f t="shared" si="684"/>
        <v>46.35</v>
      </c>
      <c r="T4926" s="8">
        <v>21.784500000000001</v>
      </c>
      <c r="U4926" s="8" t="str">
        <f t="shared" si="690"/>
        <v>Low</v>
      </c>
      <c r="V4926" s="7">
        <v>5</v>
      </c>
      <c r="W4926" s="8">
        <v>46.35</v>
      </c>
      <c r="X4926" s="8">
        <f t="shared" si="691"/>
        <v>5308</v>
      </c>
      <c r="Y4926" s="9">
        <v>0.47</v>
      </c>
      <c r="Z4926" s="9" t="str">
        <f t="shared" si="692"/>
        <v>High</v>
      </c>
    </row>
    <row r="4927" spans="1:26" x14ac:dyDescent="0.3">
      <c r="A4927" t="s">
        <v>5585</v>
      </c>
      <c r="B4927" s="6">
        <v>44364</v>
      </c>
      <c r="C4927" s="6" t="str">
        <f t="shared" si="685"/>
        <v>2021</v>
      </c>
      <c r="D4927" s="6" t="str">
        <f t="shared" si="686"/>
        <v>June</v>
      </c>
      <c r="E4927" s="6" t="str">
        <f t="shared" si="687"/>
        <v>Q2</v>
      </c>
      <c r="F4927" s="6" t="str">
        <f t="shared" si="688"/>
        <v>Low</v>
      </c>
      <c r="G4927" s="6" t="str">
        <f t="shared" si="689"/>
        <v>Discounted</v>
      </c>
      <c r="H4927" s="6">
        <v>44366</v>
      </c>
      <c r="I4927" t="s">
        <v>971</v>
      </c>
      <c r="J4927" t="s">
        <v>74</v>
      </c>
      <c r="K4927" t="s">
        <v>4027</v>
      </c>
      <c r="L4927" t="s">
        <v>30</v>
      </c>
      <c r="M4927" t="s">
        <v>76</v>
      </c>
      <c r="N4927" t="s">
        <v>77</v>
      </c>
      <c r="O4927" t="s">
        <v>69</v>
      </c>
      <c r="P4927" t="s">
        <v>5586</v>
      </c>
      <c r="Q4927" t="s">
        <v>495</v>
      </c>
      <c r="R4927" s="7">
        <v>0.2</v>
      </c>
      <c r="S4927" s="7">
        <f t="shared" si="684"/>
        <v>386.50880000000001</v>
      </c>
      <c r="T4927" s="8">
        <v>54.352800000000002</v>
      </c>
      <c r="U4927" s="8" t="str">
        <f t="shared" si="690"/>
        <v>Low</v>
      </c>
      <c r="V4927" s="7">
        <v>4</v>
      </c>
      <c r="W4927" s="8">
        <v>483.13600000000002</v>
      </c>
      <c r="X4927" s="8">
        <f t="shared" si="691"/>
        <v>1200</v>
      </c>
      <c r="Y4927" s="9">
        <v>0.1125</v>
      </c>
      <c r="Z4927" s="9" t="str">
        <f t="shared" si="692"/>
        <v>Low</v>
      </c>
    </row>
    <row r="4928" spans="1:26" x14ac:dyDescent="0.3">
      <c r="A4928" t="s">
        <v>5585</v>
      </c>
      <c r="B4928" s="6">
        <v>44364</v>
      </c>
      <c r="C4928" s="6" t="str">
        <f t="shared" si="685"/>
        <v>2021</v>
      </c>
      <c r="D4928" s="6" t="str">
        <f t="shared" si="686"/>
        <v>June</v>
      </c>
      <c r="E4928" s="6" t="str">
        <f t="shared" si="687"/>
        <v>Q2</v>
      </c>
      <c r="F4928" s="6" t="str">
        <f t="shared" si="688"/>
        <v>Low</v>
      </c>
      <c r="G4928" s="6" t="str">
        <f t="shared" si="689"/>
        <v>Discounted</v>
      </c>
      <c r="H4928" s="6">
        <v>44366</v>
      </c>
      <c r="I4928" t="s">
        <v>971</v>
      </c>
      <c r="J4928" t="s">
        <v>89</v>
      </c>
      <c r="K4928" t="s">
        <v>339</v>
      </c>
      <c r="L4928" t="s">
        <v>30</v>
      </c>
      <c r="M4928" t="s">
        <v>76</v>
      </c>
      <c r="N4928" t="s">
        <v>99</v>
      </c>
      <c r="O4928" t="s">
        <v>69</v>
      </c>
      <c r="P4928" t="s">
        <v>5586</v>
      </c>
      <c r="Q4928" t="s">
        <v>495</v>
      </c>
      <c r="R4928" s="7">
        <v>0.2</v>
      </c>
      <c r="S4928" s="7">
        <f t="shared" si="684"/>
        <v>213.08159999999998</v>
      </c>
      <c r="T4928" s="8">
        <v>-13.317600000000001</v>
      </c>
      <c r="U4928" s="8" t="str">
        <f t="shared" si="690"/>
        <v>Loss</v>
      </c>
      <c r="V4928" s="7">
        <v>3</v>
      </c>
      <c r="W4928" s="8">
        <v>266.35199999999998</v>
      </c>
      <c r="X4928" s="8">
        <f t="shared" si="691"/>
        <v>2096</v>
      </c>
      <c r="Y4928" s="9">
        <v>-0.05</v>
      </c>
      <c r="Z4928" s="9" t="str">
        <f t="shared" si="692"/>
        <v>Low</v>
      </c>
    </row>
    <row r="4929" spans="1:26" x14ac:dyDescent="0.3">
      <c r="A4929" t="s">
        <v>5587</v>
      </c>
      <c r="B4929" s="6">
        <v>44364</v>
      </c>
      <c r="C4929" s="6" t="str">
        <f t="shared" si="685"/>
        <v>2021</v>
      </c>
      <c r="D4929" s="6" t="str">
        <f t="shared" si="686"/>
        <v>June</v>
      </c>
      <c r="E4929" s="6" t="str">
        <f t="shared" si="687"/>
        <v>Q2</v>
      </c>
      <c r="F4929" s="6" t="str">
        <f t="shared" si="688"/>
        <v>Low</v>
      </c>
      <c r="G4929" s="6" t="str">
        <f t="shared" si="689"/>
        <v>Discounted</v>
      </c>
      <c r="H4929" s="6">
        <v>44365</v>
      </c>
      <c r="I4929" t="s">
        <v>5588</v>
      </c>
      <c r="J4929" t="s">
        <v>411</v>
      </c>
      <c r="K4929" t="s">
        <v>3657</v>
      </c>
      <c r="L4929" t="s">
        <v>30</v>
      </c>
      <c r="M4929" t="s">
        <v>76</v>
      </c>
      <c r="N4929" t="s">
        <v>77</v>
      </c>
      <c r="O4929" t="s">
        <v>54</v>
      </c>
      <c r="P4929" t="s">
        <v>962</v>
      </c>
      <c r="Q4929" t="s">
        <v>271</v>
      </c>
      <c r="R4929" s="7">
        <v>0.1</v>
      </c>
      <c r="S4929" s="7">
        <f t="shared" si="684"/>
        <v>287.46900000000005</v>
      </c>
      <c r="T4929" s="8">
        <v>7.0979999999999999</v>
      </c>
      <c r="U4929" s="8" t="str">
        <f t="shared" si="690"/>
        <v>Low</v>
      </c>
      <c r="V4929" s="7">
        <v>5</v>
      </c>
      <c r="W4929" s="8">
        <v>319.41000000000003</v>
      </c>
      <c r="X4929" s="8">
        <f t="shared" si="691"/>
        <v>1797</v>
      </c>
      <c r="Y4929" s="9">
        <v>2.2222222E-2</v>
      </c>
      <c r="Z4929" s="9" t="str">
        <f t="shared" si="692"/>
        <v>Low</v>
      </c>
    </row>
    <row r="4930" spans="1:26" x14ac:dyDescent="0.3">
      <c r="A4930" t="s">
        <v>5587</v>
      </c>
      <c r="B4930" s="6">
        <v>44364</v>
      </c>
      <c r="C4930" s="6" t="str">
        <f t="shared" si="685"/>
        <v>2021</v>
      </c>
      <c r="D4930" s="6" t="str">
        <f t="shared" si="686"/>
        <v>June</v>
      </c>
      <c r="E4930" s="6" t="str">
        <f t="shared" si="687"/>
        <v>Q2</v>
      </c>
      <c r="F4930" s="6" t="str">
        <f t="shared" si="688"/>
        <v>High</v>
      </c>
      <c r="G4930" s="6" t="str">
        <f t="shared" si="689"/>
        <v>Full Price</v>
      </c>
      <c r="H4930" s="6">
        <v>44365</v>
      </c>
      <c r="I4930" t="s">
        <v>5588</v>
      </c>
      <c r="J4930" t="s">
        <v>928</v>
      </c>
      <c r="K4930" t="s">
        <v>929</v>
      </c>
      <c r="L4930" t="s">
        <v>30</v>
      </c>
      <c r="M4930" t="s">
        <v>31</v>
      </c>
      <c r="N4930" t="s">
        <v>53</v>
      </c>
      <c r="O4930" t="s">
        <v>54</v>
      </c>
      <c r="P4930" t="s">
        <v>962</v>
      </c>
      <c r="Q4930" t="s">
        <v>271</v>
      </c>
      <c r="R4930" s="7">
        <v>0</v>
      </c>
      <c r="S4930" s="7">
        <f t="shared" ref="S4930:S4993" si="693">W4930 - (W4930 * R4930)</f>
        <v>1.68</v>
      </c>
      <c r="T4930" s="8">
        <v>0.84</v>
      </c>
      <c r="U4930" s="8" t="str">
        <f t="shared" si="690"/>
        <v>Low</v>
      </c>
      <c r="V4930" s="7">
        <v>1</v>
      </c>
      <c r="W4930" s="8">
        <v>1.68</v>
      </c>
      <c r="X4930" s="8">
        <f t="shared" si="691"/>
        <v>9947</v>
      </c>
      <c r="Y4930" s="9">
        <v>0.5</v>
      </c>
      <c r="Z4930" s="9" t="str">
        <f t="shared" si="692"/>
        <v>High</v>
      </c>
    </row>
    <row r="4931" spans="1:26" x14ac:dyDescent="0.3">
      <c r="A4931" t="s">
        <v>5587</v>
      </c>
      <c r="B4931" s="6">
        <v>44364</v>
      </c>
      <c r="C4931" s="6" t="str">
        <f t="shared" ref="C4931:C4994" si="694">TEXT(B4931, "YYYY")</f>
        <v>2021</v>
      </c>
      <c r="D4931" s="6" t="str">
        <f t="shared" ref="D4931:D4994" si="695">TEXT(B4931, "MMMM")</f>
        <v>June</v>
      </c>
      <c r="E4931" s="6" t="str">
        <f t="shared" ref="E4931:E4994" si="696">"Q" &amp; INT((MONTH(B4931) - 1) / 3) + 1</f>
        <v>Q2</v>
      </c>
      <c r="F4931" s="6" t="str">
        <f t="shared" ref="F4931:F4994" si="697">IF(Y4931&gt; 0.2, "High", "Low")</f>
        <v>High</v>
      </c>
      <c r="G4931" s="6" t="str">
        <f t="shared" ref="G4931:G4994" si="698">IF(R4931&gt;0, "Discounted", "Full Price")</f>
        <v>Discounted</v>
      </c>
      <c r="H4931" s="6">
        <v>44365</v>
      </c>
      <c r="I4931" t="s">
        <v>5588</v>
      </c>
      <c r="J4931" t="s">
        <v>89</v>
      </c>
      <c r="K4931" t="s">
        <v>2549</v>
      </c>
      <c r="L4931" t="s">
        <v>30</v>
      </c>
      <c r="M4931" t="s">
        <v>31</v>
      </c>
      <c r="N4931" t="s">
        <v>41</v>
      </c>
      <c r="O4931" t="s">
        <v>54</v>
      </c>
      <c r="P4931" t="s">
        <v>962</v>
      </c>
      <c r="Q4931" t="s">
        <v>271</v>
      </c>
      <c r="R4931" s="7">
        <v>0.2</v>
      </c>
      <c r="S4931" s="7">
        <f t="shared" si="693"/>
        <v>38.783999999999999</v>
      </c>
      <c r="T4931" s="8">
        <v>16.361999999999998</v>
      </c>
      <c r="U4931" s="8" t="str">
        <f t="shared" ref="U4931:U4994" si="699">IF(T4931 &lt; 0, "Loss", IF(T4931 &lt; 100, "Low", IF(T4931 &lt; 500, "Medium", "High")))</f>
        <v>Low</v>
      </c>
      <c r="V4931" s="7">
        <v>4</v>
      </c>
      <c r="W4931" s="8">
        <v>48.48</v>
      </c>
      <c r="X4931" s="8">
        <f t="shared" ref="X4931:X4994" si="700">_xlfn.RANK.EQ(W4931, W$2:W$9994)</f>
        <v>5207</v>
      </c>
      <c r="Y4931" s="9">
        <v>0.33750000000000002</v>
      </c>
      <c r="Z4931" s="9" t="str">
        <f t="shared" ref="Z4931:Z4994" si="701">IF(Y4931 &gt; 0.2, "High", "Low")</f>
        <v>High</v>
      </c>
    </row>
    <row r="4932" spans="1:26" x14ac:dyDescent="0.3">
      <c r="A4932" t="s">
        <v>5587</v>
      </c>
      <c r="B4932" s="6">
        <v>44364</v>
      </c>
      <c r="C4932" s="6" t="str">
        <f t="shared" si="694"/>
        <v>2021</v>
      </c>
      <c r="D4932" s="6" t="str">
        <f t="shared" si="695"/>
        <v>June</v>
      </c>
      <c r="E4932" s="6" t="str">
        <f t="shared" si="696"/>
        <v>Q2</v>
      </c>
      <c r="F4932" s="6" t="str">
        <f t="shared" si="697"/>
        <v>High</v>
      </c>
      <c r="G4932" s="6" t="str">
        <f t="shared" si="698"/>
        <v>Full Price</v>
      </c>
      <c r="H4932" s="6">
        <v>44365</v>
      </c>
      <c r="I4932" t="s">
        <v>5588</v>
      </c>
      <c r="J4932" t="s">
        <v>429</v>
      </c>
      <c r="K4932" t="s">
        <v>430</v>
      </c>
      <c r="L4932" t="s">
        <v>30</v>
      </c>
      <c r="M4932" t="s">
        <v>31</v>
      </c>
      <c r="N4932" t="s">
        <v>32</v>
      </c>
      <c r="O4932" t="s">
        <v>54</v>
      </c>
      <c r="P4932" t="s">
        <v>962</v>
      </c>
      <c r="Q4932" t="s">
        <v>271</v>
      </c>
      <c r="R4932" s="7">
        <v>0</v>
      </c>
      <c r="S4932" s="7">
        <f t="shared" si="693"/>
        <v>14.56</v>
      </c>
      <c r="T4932" s="8">
        <v>6.9888000000000003</v>
      </c>
      <c r="U4932" s="8" t="str">
        <f t="shared" si="699"/>
        <v>Low</v>
      </c>
      <c r="V4932" s="7">
        <v>2</v>
      </c>
      <c r="W4932" s="8">
        <v>14.56</v>
      </c>
      <c r="X4932" s="8">
        <f t="shared" si="700"/>
        <v>7887</v>
      </c>
      <c r="Y4932" s="9">
        <v>0.48</v>
      </c>
      <c r="Z4932" s="9" t="str">
        <f t="shared" si="701"/>
        <v>High</v>
      </c>
    </row>
    <row r="4933" spans="1:26" x14ac:dyDescent="0.3">
      <c r="A4933" t="s">
        <v>5587</v>
      </c>
      <c r="B4933" s="6">
        <v>44364</v>
      </c>
      <c r="C4933" s="6" t="str">
        <f t="shared" si="694"/>
        <v>2021</v>
      </c>
      <c r="D4933" s="6" t="str">
        <f t="shared" si="695"/>
        <v>June</v>
      </c>
      <c r="E4933" s="6" t="str">
        <f t="shared" si="696"/>
        <v>Q2</v>
      </c>
      <c r="F4933" s="6" t="str">
        <f t="shared" si="697"/>
        <v>High</v>
      </c>
      <c r="G4933" s="6" t="str">
        <f t="shared" si="698"/>
        <v>Full Price</v>
      </c>
      <c r="H4933" s="6">
        <v>44365</v>
      </c>
      <c r="I4933" t="s">
        <v>5588</v>
      </c>
      <c r="J4933" t="s">
        <v>67</v>
      </c>
      <c r="K4933" t="s">
        <v>941</v>
      </c>
      <c r="L4933" t="s">
        <v>30</v>
      </c>
      <c r="M4933" t="s">
        <v>31</v>
      </c>
      <c r="N4933" t="s">
        <v>32</v>
      </c>
      <c r="O4933" t="s">
        <v>54</v>
      </c>
      <c r="P4933" t="s">
        <v>962</v>
      </c>
      <c r="Q4933" t="s">
        <v>271</v>
      </c>
      <c r="R4933" s="7">
        <v>0</v>
      </c>
      <c r="S4933" s="7">
        <f t="shared" si="693"/>
        <v>32.4</v>
      </c>
      <c r="T4933" s="8">
        <v>15.552</v>
      </c>
      <c r="U4933" s="8" t="str">
        <f t="shared" si="699"/>
        <v>Low</v>
      </c>
      <c r="V4933" s="7">
        <v>5</v>
      </c>
      <c r="W4933" s="8">
        <v>32.4</v>
      </c>
      <c r="X4933" s="8">
        <f t="shared" si="700"/>
        <v>6105</v>
      </c>
      <c r="Y4933" s="9">
        <v>0.48</v>
      </c>
      <c r="Z4933" s="9" t="str">
        <f t="shared" si="701"/>
        <v>High</v>
      </c>
    </row>
    <row r="4934" spans="1:26" x14ac:dyDescent="0.3">
      <c r="A4934" t="s">
        <v>5587</v>
      </c>
      <c r="B4934" s="6">
        <v>44364</v>
      </c>
      <c r="C4934" s="6" t="str">
        <f t="shared" si="694"/>
        <v>2021</v>
      </c>
      <c r="D4934" s="6" t="str">
        <f t="shared" si="695"/>
        <v>June</v>
      </c>
      <c r="E4934" s="6" t="str">
        <f t="shared" si="696"/>
        <v>Q2</v>
      </c>
      <c r="F4934" s="6" t="str">
        <f t="shared" si="697"/>
        <v>High</v>
      </c>
      <c r="G4934" s="6" t="str">
        <f t="shared" si="698"/>
        <v>Full Price</v>
      </c>
      <c r="H4934" s="6">
        <v>44365</v>
      </c>
      <c r="I4934" t="s">
        <v>5588</v>
      </c>
      <c r="J4934" t="s">
        <v>89</v>
      </c>
      <c r="K4934" t="s">
        <v>4653</v>
      </c>
      <c r="L4934" t="s">
        <v>30</v>
      </c>
      <c r="M4934" t="s">
        <v>31</v>
      </c>
      <c r="N4934" t="s">
        <v>49</v>
      </c>
      <c r="O4934" t="s">
        <v>54</v>
      </c>
      <c r="P4934" t="s">
        <v>962</v>
      </c>
      <c r="Q4934" t="s">
        <v>271</v>
      </c>
      <c r="R4934" s="7">
        <v>0</v>
      </c>
      <c r="S4934" s="7">
        <f t="shared" si="693"/>
        <v>208.56</v>
      </c>
      <c r="T4934" s="8">
        <v>52.14</v>
      </c>
      <c r="U4934" s="8" t="str">
        <f t="shared" si="699"/>
        <v>Low</v>
      </c>
      <c r="V4934" s="7">
        <v>6</v>
      </c>
      <c r="W4934" s="8">
        <v>208.56</v>
      </c>
      <c r="X4934" s="8">
        <f t="shared" si="700"/>
        <v>2514</v>
      </c>
      <c r="Y4934" s="9">
        <v>0.25</v>
      </c>
      <c r="Z4934" s="9" t="str">
        <f t="shared" si="701"/>
        <v>High</v>
      </c>
    </row>
    <row r="4935" spans="1:26" x14ac:dyDescent="0.3">
      <c r="A4935" t="s">
        <v>5587</v>
      </c>
      <c r="B4935" s="6">
        <v>44364</v>
      </c>
      <c r="C4935" s="6" t="str">
        <f t="shared" si="694"/>
        <v>2021</v>
      </c>
      <c r="D4935" s="6" t="str">
        <f t="shared" si="695"/>
        <v>June</v>
      </c>
      <c r="E4935" s="6" t="str">
        <f t="shared" si="696"/>
        <v>Q2</v>
      </c>
      <c r="F4935" s="6" t="str">
        <f t="shared" si="697"/>
        <v>Low</v>
      </c>
      <c r="G4935" s="6" t="str">
        <f t="shared" si="698"/>
        <v>Full Price</v>
      </c>
      <c r="H4935" s="6">
        <v>44365</v>
      </c>
      <c r="I4935" t="s">
        <v>5588</v>
      </c>
      <c r="J4935" t="s">
        <v>524</v>
      </c>
      <c r="K4935" t="s">
        <v>1712</v>
      </c>
      <c r="L4935" t="s">
        <v>30</v>
      </c>
      <c r="M4935" t="s">
        <v>91</v>
      </c>
      <c r="N4935" t="s">
        <v>110</v>
      </c>
      <c r="O4935" t="s">
        <v>54</v>
      </c>
      <c r="P4935" t="s">
        <v>962</v>
      </c>
      <c r="Q4935" t="s">
        <v>271</v>
      </c>
      <c r="R4935" s="7">
        <v>0</v>
      </c>
      <c r="S4935" s="7">
        <f t="shared" si="693"/>
        <v>30</v>
      </c>
      <c r="T4935" s="8">
        <v>3.3</v>
      </c>
      <c r="U4935" s="8" t="str">
        <f t="shared" si="699"/>
        <v>Low</v>
      </c>
      <c r="V4935" s="7">
        <v>2</v>
      </c>
      <c r="W4935" s="8">
        <v>30</v>
      </c>
      <c r="X4935" s="8">
        <f t="shared" si="700"/>
        <v>6296</v>
      </c>
      <c r="Y4935" s="9">
        <v>0.11</v>
      </c>
      <c r="Z4935" s="9" t="str">
        <f t="shared" si="701"/>
        <v>Low</v>
      </c>
    </row>
    <row r="4936" spans="1:26" x14ac:dyDescent="0.3">
      <c r="A4936" t="s">
        <v>5589</v>
      </c>
      <c r="B4936" s="6">
        <v>44364</v>
      </c>
      <c r="C4936" s="6" t="str">
        <f t="shared" si="694"/>
        <v>2021</v>
      </c>
      <c r="D4936" s="6" t="str">
        <f t="shared" si="695"/>
        <v>June</v>
      </c>
      <c r="E4936" s="6" t="str">
        <f t="shared" si="696"/>
        <v>Q2</v>
      </c>
      <c r="F4936" s="6" t="str">
        <f t="shared" si="697"/>
        <v>Low</v>
      </c>
      <c r="G4936" s="6" t="str">
        <f t="shared" si="698"/>
        <v>Discounted</v>
      </c>
      <c r="H4936" s="6">
        <v>44366</v>
      </c>
      <c r="I4936" t="s">
        <v>273</v>
      </c>
      <c r="J4936" t="s">
        <v>584</v>
      </c>
      <c r="K4936" t="s">
        <v>585</v>
      </c>
      <c r="L4936" t="s">
        <v>30</v>
      </c>
      <c r="M4936" t="s">
        <v>76</v>
      </c>
      <c r="N4936" t="s">
        <v>138</v>
      </c>
      <c r="O4936" t="s">
        <v>69</v>
      </c>
      <c r="P4936" t="s">
        <v>70</v>
      </c>
      <c r="Q4936" t="s">
        <v>71</v>
      </c>
      <c r="R4936" s="7">
        <v>0.15</v>
      </c>
      <c r="S4936" s="7">
        <f t="shared" si="693"/>
        <v>203.71609999999998</v>
      </c>
      <c r="T4936" s="8">
        <v>14.098000000000001</v>
      </c>
      <c r="U4936" s="8" t="str">
        <f t="shared" si="699"/>
        <v>Low</v>
      </c>
      <c r="V4936" s="7">
        <v>2</v>
      </c>
      <c r="W4936" s="8">
        <v>239.666</v>
      </c>
      <c r="X4936" s="8">
        <f t="shared" si="700"/>
        <v>2307</v>
      </c>
      <c r="Y4936" s="9">
        <v>5.8823528999999999E-2</v>
      </c>
      <c r="Z4936" s="9" t="str">
        <f t="shared" si="701"/>
        <v>Low</v>
      </c>
    </row>
    <row r="4937" spans="1:26" x14ac:dyDescent="0.3">
      <c r="A4937" t="s">
        <v>5589</v>
      </c>
      <c r="B4937" s="6">
        <v>44364</v>
      </c>
      <c r="C4937" s="6" t="str">
        <f t="shared" si="694"/>
        <v>2021</v>
      </c>
      <c r="D4937" s="6" t="str">
        <f t="shared" si="695"/>
        <v>June</v>
      </c>
      <c r="E4937" s="6" t="str">
        <f t="shared" si="696"/>
        <v>Q2</v>
      </c>
      <c r="F4937" s="6" t="str">
        <f t="shared" si="697"/>
        <v>High</v>
      </c>
      <c r="G4937" s="6" t="str">
        <f t="shared" si="698"/>
        <v>Full Price</v>
      </c>
      <c r="H4937" s="6">
        <v>44366</v>
      </c>
      <c r="I4937" t="s">
        <v>273</v>
      </c>
      <c r="J4937" t="s">
        <v>44</v>
      </c>
      <c r="K4937" t="s">
        <v>5387</v>
      </c>
      <c r="L4937" t="s">
        <v>30</v>
      </c>
      <c r="M4937" t="s">
        <v>31</v>
      </c>
      <c r="N4937" t="s">
        <v>46</v>
      </c>
      <c r="O4937" t="s">
        <v>69</v>
      </c>
      <c r="P4937" t="s">
        <v>70</v>
      </c>
      <c r="Q4937" t="s">
        <v>71</v>
      </c>
      <c r="R4937" s="7">
        <v>0</v>
      </c>
      <c r="S4937" s="7">
        <f t="shared" si="693"/>
        <v>22.5</v>
      </c>
      <c r="T4937" s="8">
        <v>10.8</v>
      </c>
      <c r="U4937" s="8" t="str">
        <f t="shared" si="699"/>
        <v>Low</v>
      </c>
      <c r="V4937" s="7">
        <v>6</v>
      </c>
      <c r="W4937" s="8">
        <v>22.5</v>
      </c>
      <c r="X4937" s="8">
        <f t="shared" si="700"/>
        <v>6909</v>
      </c>
      <c r="Y4937" s="9">
        <v>0.48</v>
      </c>
      <c r="Z4937" s="9" t="str">
        <f t="shared" si="701"/>
        <v>High</v>
      </c>
    </row>
    <row r="4938" spans="1:26" x14ac:dyDescent="0.3">
      <c r="A4938" t="s">
        <v>5589</v>
      </c>
      <c r="B4938" s="6">
        <v>44364</v>
      </c>
      <c r="C4938" s="6" t="str">
        <f t="shared" si="694"/>
        <v>2021</v>
      </c>
      <c r="D4938" s="6" t="str">
        <f t="shared" si="695"/>
        <v>June</v>
      </c>
      <c r="E4938" s="6" t="str">
        <f t="shared" si="696"/>
        <v>Q2</v>
      </c>
      <c r="F4938" s="6" t="str">
        <f t="shared" si="697"/>
        <v>High</v>
      </c>
      <c r="G4938" s="6" t="str">
        <f t="shared" si="698"/>
        <v>Full Price</v>
      </c>
      <c r="H4938" s="6">
        <v>44366</v>
      </c>
      <c r="I4938" t="s">
        <v>273</v>
      </c>
      <c r="J4938" t="s">
        <v>67</v>
      </c>
      <c r="K4938" t="s">
        <v>4521</v>
      </c>
      <c r="L4938" t="s">
        <v>30</v>
      </c>
      <c r="M4938" t="s">
        <v>31</v>
      </c>
      <c r="N4938" t="s">
        <v>32</v>
      </c>
      <c r="O4938" t="s">
        <v>69</v>
      </c>
      <c r="P4938" t="s">
        <v>70</v>
      </c>
      <c r="Q4938" t="s">
        <v>71</v>
      </c>
      <c r="R4938" s="7">
        <v>0</v>
      </c>
      <c r="S4938" s="7">
        <f t="shared" si="693"/>
        <v>219.84</v>
      </c>
      <c r="T4938" s="8">
        <v>107.7216</v>
      </c>
      <c r="U4938" s="8" t="str">
        <f t="shared" si="699"/>
        <v>Medium</v>
      </c>
      <c r="V4938" s="7">
        <v>4</v>
      </c>
      <c r="W4938" s="8">
        <v>219.84</v>
      </c>
      <c r="X4938" s="8">
        <f t="shared" si="700"/>
        <v>2419</v>
      </c>
      <c r="Y4938" s="9">
        <v>0.49</v>
      </c>
      <c r="Z4938" s="9" t="str">
        <f t="shared" si="701"/>
        <v>High</v>
      </c>
    </row>
    <row r="4939" spans="1:26" x14ac:dyDescent="0.3">
      <c r="A4939" t="s">
        <v>5590</v>
      </c>
      <c r="B4939" s="6">
        <v>44364</v>
      </c>
      <c r="C4939" s="6" t="str">
        <f t="shared" si="694"/>
        <v>2021</v>
      </c>
      <c r="D4939" s="6" t="str">
        <f t="shared" si="695"/>
        <v>June</v>
      </c>
      <c r="E4939" s="6" t="str">
        <f t="shared" si="696"/>
        <v>Q2</v>
      </c>
      <c r="F4939" s="6" t="str">
        <f t="shared" si="697"/>
        <v>Low</v>
      </c>
      <c r="G4939" s="6" t="str">
        <f t="shared" si="698"/>
        <v>Discounted</v>
      </c>
      <c r="H4939" s="6">
        <v>44370</v>
      </c>
      <c r="I4939" t="s">
        <v>2644</v>
      </c>
      <c r="J4939" t="s">
        <v>188</v>
      </c>
      <c r="K4939" t="s">
        <v>332</v>
      </c>
      <c r="L4939" t="s">
        <v>61</v>
      </c>
      <c r="M4939" t="s">
        <v>76</v>
      </c>
      <c r="N4939" t="s">
        <v>262</v>
      </c>
      <c r="O4939" t="s">
        <v>54</v>
      </c>
      <c r="P4939" t="s">
        <v>1018</v>
      </c>
      <c r="Q4939" t="s">
        <v>271</v>
      </c>
      <c r="R4939" s="7">
        <v>0.4</v>
      </c>
      <c r="S4939" s="7">
        <f t="shared" si="693"/>
        <v>226.11959999999999</v>
      </c>
      <c r="T4939" s="8">
        <v>-213.5574</v>
      </c>
      <c r="U4939" s="8" t="str">
        <f t="shared" si="699"/>
        <v>Loss</v>
      </c>
      <c r="V4939" s="7">
        <v>3</v>
      </c>
      <c r="W4939" s="8">
        <v>376.86599999999999</v>
      </c>
      <c r="X4939" s="8">
        <f t="shared" si="700"/>
        <v>1550</v>
      </c>
      <c r="Y4939" s="9">
        <v>-0.56666666700000001</v>
      </c>
      <c r="Z4939" s="9" t="str">
        <f t="shared" si="701"/>
        <v>Low</v>
      </c>
    </row>
    <row r="4940" spans="1:26" x14ac:dyDescent="0.3">
      <c r="A4940" t="s">
        <v>5591</v>
      </c>
      <c r="B4940" s="6">
        <v>44364</v>
      </c>
      <c r="C4940" s="6" t="str">
        <f t="shared" si="694"/>
        <v>2021</v>
      </c>
      <c r="D4940" s="6" t="str">
        <f t="shared" si="695"/>
        <v>June</v>
      </c>
      <c r="E4940" s="6" t="str">
        <f t="shared" si="696"/>
        <v>Q2</v>
      </c>
      <c r="F4940" s="6" t="str">
        <f t="shared" si="697"/>
        <v>High</v>
      </c>
      <c r="G4940" s="6" t="str">
        <f t="shared" si="698"/>
        <v>Full Price</v>
      </c>
      <c r="H4940" s="6">
        <v>44369</v>
      </c>
      <c r="I4940" t="s">
        <v>563</v>
      </c>
      <c r="J4940" t="s">
        <v>105</v>
      </c>
      <c r="K4940" t="s">
        <v>557</v>
      </c>
      <c r="L4940" t="s">
        <v>61</v>
      </c>
      <c r="M4940" t="s">
        <v>31</v>
      </c>
      <c r="N4940" t="s">
        <v>53</v>
      </c>
      <c r="O4940" t="s">
        <v>54</v>
      </c>
      <c r="P4940" t="s">
        <v>5452</v>
      </c>
      <c r="Q4940" t="s">
        <v>1056</v>
      </c>
      <c r="R4940" s="7">
        <v>0</v>
      </c>
      <c r="S4940" s="7">
        <f t="shared" si="693"/>
        <v>9.84</v>
      </c>
      <c r="T4940" s="8">
        <v>2.8536000000000001</v>
      </c>
      <c r="U4940" s="8" t="str">
        <f t="shared" si="699"/>
        <v>Low</v>
      </c>
      <c r="V4940" s="7">
        <v>3</v>
      </c>
      <c r="W4940" s="8">
        <v>9.84</v>
      </c>
      <c r="X4940" s="8">
        <f t="shared" si="700"/>
        <v>8661</v>
      </c>
      <c r="Y4940" s="9">
        <v>0.28999999999999998</v>
      </c>
      <c r="Z4940" s="9" t="str">
        <f t="shared" si="701"/>
        <v>High</v>
      </c>
    </row>
    <row r="4941" spans="1:26" x14ac:dyDescent="0.3">
      <c r="A4941" t="s">
        <v>5591</v>
      </c>
      <c r="B4941" s="6">
        <v>44364</v>
      </c>
      <c r="C4941" s="6" t="str">
        <f t="shared" si="694"/>
        <v>2021</v>
      </c>
      <c r="D4941" s="6" t="str">
        <f t="shared" si="695"/>
        <v>June</v>
      </c>
      <c r="E4941" s="6" t="str">
        <f t="shared" si="696"/>
        <v>Q2</v>
      </c>
      <c r="F4941" s="6" t="str">
        <f t="shared" si="697"/>
        <v>High</v>
      </c>
      <c r="G4941" s="6" t="str">
        <f t="shared" si="698"/>
        <v>Full Price</v>
      </c>
      <c r="H4941" s="6">
        <v>44369</v>
      </c>
      <c r="I4941" t="s">
        <v>563</v>
      </c>
      <c r="J4941" t="s">
        <v>82</v>
      </c>
      <c r="K4941" t="s">
        <v>4082</v>
      </c>
      <c r="L4941" t="s">
        <v>61</v>
      </c>
      <c r="M4941" t="s">
        <v>31</v>
      </c>
      <c r="N4941" t="s">
        <v>41</v>
      </c>
      <c r="O4941" t="s">
        <v>54</v>
      </c>
      <c r="P4941" t="s">
        <v>5452</v>
      </c>
      <c r="Q4941" t="s">
        <v>1056</v>
      </c>
      <c r="R4941" s="7">
        <v>0</v>
      </c>
      <c r="S4941" s="7">
        <f t="shared" si="693"/>
        <v>7.96</v>
      </c>
      <c r="T4941" s="8">
        <v>3.7412000000000001</v>
      </c>
      <c r="U4941" s="8" t="str">
        <f t="shared" si="699"/>
        <v>Low</v>
      </c>
      <c r="V4941" s="7">
        <v>2</v>
      </c>
      <c r="W4941" s="8">
        <v>7.96</v>
      </c>
      <c r="X4941" s="8">
        <f t="shared" si="700"/>
        <v>8981</v>
      </c>
      <c r="Y4941" s="9">
        <v>0.47</v>
      </c>
      <c r="Z4941" s="9" t="str">
        <f t="shared" si="701"/>
        <v>High</v>
      </c>
    </row>
    <row r="4942" spans="1:26" x14ac:dyDescent="0.3">
      <c r="A4942" t="s">
        <v>5591</v>
      </c>
      <c r="B4942" s="6">
        <v>44364</v>
      </c>
      <c r="C4942" s="6" t="str">
        <f t="shared" si="694"/>
        <v>2021</v>
      </c>
      <c r="D4942" s="6" t="str">
        <f t="shared" si="695"/>
        <v>June</v>
      </c>
      <c r="E4942" s="6" t="str">
        <f t="shared" si="696"/>
        <v>Q2</v>
      </c>
      <c r="F4942" s="6" t="str">
        <f t="shared" si="697"/>
        <v>High</v>
      </c>
      <c r="G4942" s="6" t="str">
        <f t="shared" si="698"/>
        <v>Full Price</v>
      </c>
      <c r="H4942" s="6">
        <v>44369</v>
      </c>
      <c r="I4942" t="s">
        <v>563</v>
      </c>
      <c r="J4942" t="s">
        <v>89</v>
      </c>
      <c r="K4942" t="s">
        <v>90</v>
      </c>
      <c r="L4942" t="s">
        <v>61</v>
      </c>
      <c r="M4942" t="s">
        <v>91</v>
      </c>
      <c r="N4942" t="s">
        <v>92</v>
      </c>
      <c r="O4942" t="s">
        <v>54</v>
      </c>
      <c r="P4942" t="s">
        <v>5452</v>
      </c>
      <c r="Q4942" t="s">
        <v>1056</v>
      </c>
      <c r="R4942" s="7">
        <v>0</v>
      </c>
      <c r="S4942" s="7">
        <f t="shared" si="693"/>
        <v>566.97</v>
      </c>
      <c r="T4942" s="8">
        <v>153.08189999999999</v>
      </c>
      <c r="U4942" s="8" t="str">
        <f t="shared" si="699"/>
        <v>Medium</v>
      </c>
      <c r="V4942" s="7">
        <v>3</v>
      </c>
      <c r="W4942" s="8">
        <v>566.97</v>
      </c>
      <c r="X4942" s="8">
        <f t="shared" si="700"/>
        <v>1014</v>
      </c>
      <c r="Y4942" s="9">
        <v>0.27</v>
      </c>
      <c r="Z4942" s="9" t="str">
        <f t="shared" si="701"/>
        <v>High</v>
      </c>
    </row>
    <row r="4943" spans="1:26" x14ac:dyDescent="0.3">
      <c r="A4943" t="s">
        <v>5592</v>
      </c>
      <c r="B4943" s="6">
        <v>44364</v>
      </c>
      <c r="C4943" s="6" t="str">
        <f t="shared" si="694"/>
        <v>2021</v>
      </c>
      <c r="D4943" s="6" t="str">
        <f t="shared" si="695"/>
        <v>June</v>
      </c>
      <c r="E4943" s="6" t="str">
        <f t="shared" si="696"/>
        <v>Q2</v>
      </c>
      <c r="F4943" s="6" t="str">
        <f t="shared" si="697"/>
        <v>Low</v>
      </c>
      <c r="G4943" s="6" t="str">
        <f t="shared" si="698"/>
        <v>Full Price</v>
      </c>
      <c r="H4943" s="6">
        <v>44367</v>
      </c>
      <c r="I4943" t="s">
        <v>4018</v>
      </c>
      <c r="J4943" t="s">
        <v>80</v>
      </c>
      <c r="K4943" t="s">
        <v>3151</v>
      </c>
      <c r="L4943" t="s">
        <v>30</v>
      </c>
      <c r="M4943" t="s">
        <v>31</v>
      </c>
      <c r="N4943" t="s">
        <v>49</v>
      </c>
      <c r="O4943" t="s">
        <v>54</v>
      </c>
      <c r="P4943" t="s">
        <v>270</v>
      </c>
      <c r="Q4943" t="s">
        <v>271</v>
      </c>
      <c r="R4943" s="7">
        <v>0</v>
      </c>
      <c r="S4943" s="7">
        <f t="shared" si="693"/>
        <v>40.74</v>
      </c>
      <c r="T4943" s="8">
        <v>0.40739999999999998</v>
      </c>
      <c r="U4943" s="8" t="str">
        <f t="shared" si="699"/>
        <v>Low</v>
      </c>
      <c r="V4943" s="7">
        <v>3</v>
      </c>
      <c r="W4943" s="8">
        <v>40.74</v>
      </c>
      <c r="X4943" s="8">
        <f t="shared" si="700"/>
        <v>5587</v>
      </c>
      <c r="Y4943" s="9">
        <v>0.01</v>
      </c>
      <c r="Z4943" s="9" t="str">
        <f t="shared" si="701"/>
        <v>Low</v>
      </c>
    </row>
    <row r="4944" spans="1:26" x14ac:dyDescent="0.3">
      <c r="A4944" t="s">
        <v>5593</v>
      </c>
      <c r="B4944" s="6">
        <v>44364</v>
      </c>
      <c r="C4944" s="6" t="str">
        <f t="shared" si="694"/>
        <v>2021</v>
      </c>
      <c r="D4944" s="6" t="str">
        <f t="shared" si="695"/>
        <v>June</v>
      </c>
      <c r="E4944" s="6" t="str">
        <f t="shared" si="696"/>
        <v>Q2</v>
      </c>
      <c r="F4944" s="6" t="str">
        <f t="shared" si="697"/>
        <v>High</v>
      </c>
      <c r="G4944" s="6" t="str">
        <f t="shared" si="698"/>
        <v>Full Price</v>
      </c>
      <c r="H4944" s="6">
        <v>44369</v>
      </c>
      <c r="I4944" t="s">
        <v>2520</v>
      </c>
      <c r="J4944" t="s">
        <v>67</v>
      </c>
      <c r="K4944" t="s">
        <v>1788</v>
      </c>
      <c r="L4944" t="s">
        <v>30</v>
      </c>
      <c r="M4944" t="s">
        <v>31</v>
      </c>
      <c r="N4944" t="s">
        <v>32</v>
      </c>
      <c r="O4944" t="s">
        <v>69</v>
      </c>
      <c r="P4944" t="s">
        <v>263</v>
      </c>
      <c r="Q4944" t="s">
        <v>71</v>
      </c>
      <c r="R4944" s="7">
        <v>0</v>
      </c>
      <c r="S4944" s="7">
        <f t="shared" si="693"/>
        <v>111.96</v>
      </c>
      <c r="T4944" s="8">
        <v>54.860399999999998</v>
      </c>
      <c r="U4944" s="8" t="str">
        <f t="shared" si="699"/>
        <v>Low</v>
      </c>
      <c r="V4944" s="7">
        <v>2</v>
      </c>
      <c r="W4944" s="8">
        <v>111.96</v>
      </c>
      <c r="X4944" s="8">
        <f t="shared" si="700"/>
        <v>3568</v>
      </c>
      <c r="Y4944" s="9">
        <v>0.49</v>
      </c>
      <c r="Z4944" s="9" t="str">
        <f t="shared" si="701"/>
        <v>High</v>
      </c>
    </row>
    <row r="4945" spans="1:26" x14ac:dyDescent="0.3">
      <c r="A4945" t="s">
        <v>5594</v>
      </c>
      <c r="B4945" s="6">
        <v>44365</v>
      </c>
      <c r="C4945" s="6" t="str">
        <f t="shared" si="694"/>
        <v>2021</v>
      </c>
      <c r="D4945" s="6" t="str">
        <f t="shared" si="695"/>
        <v>June</v>
      </c>
      <c r="E4945" s="6" t="str">
        <f t="shared" si="696"/>
        <v>Q2</v>
      </c>
      <c r="F4945" s="6" t="str">
        <f t="shared" si="697"/>
        <v>Low</v>
      </c>
      <c r="G4945" s="6" t="str">
        <f t="shared" si="698"/>
        <v>Discounted</v>
      </c>
      <c r="H4945" s="6">
        <v>44367</v>
      </c>
      <c r="I4945" t="s">
        <v>3928</v>
      </c>
      <c r="J4945" t="s">
        <v>1228</v>
      </c>
      <c r="K4945" t="s">
        <v>1229</v>
      </c>
      <c r="L4945" t="s">
        <v>61</v>
      </c>
      <c r="M4945" t="s">
        <v>31</v>
      </c>
      <c r="N4945" t="s">
        <v>174</v>
      </c>
      <c r="O4945" t="s">
        <v>54</v>
      </c>
      <c r="P4945" t="s">
        <v>55</v>
      </c>
      <c r="Q4945" t="s">
        <v>56</v>
      </c>
      <c r="R4945" s="7">
        <v>0.2</v>
      </c>
      <c r="S4945" s="7">
        <f t="shared" si="693"/>
        <v>362.88</v>
      </c>
      <c r="T4945" s="8">
        <v>90.72</v>
      </c>
      <c r="U4945" s="8" t="str">
        <f t="shared" si="699"/>
        <v>Low</v>
      </c>
      <c r="V4945" s="7">
        <v>3</v>
      </c>
      <c r="W4945" s="8">
        <v>453.6</v>
      </c>
      <c r="X4945" s="8">
        <f t="shared" si="700"/>
        <v>1302</v>
      </c>
      <c r="Y4945" s="9">
        <v>0.2</v>
      </c>
      <c r="Z4945" s="9" t="str">
        <f t="shared" si="701"/>
        <v>Low</v>
      </c>
    </row>
    <row r="4946" spans="1:26" x14ac:dyDescent="0.3">
      <c r="A4946" t="s">
        <v>5594</v>
      </c>
      <c r="B4946" s="6">
        <v>44365</v>
      </c>
      <c r="C4946" s="6" t="str">
        <f t="shared" si="694"/>
        <v>2021</v>
      </c>
      <c r="D4946" s="6" t="str">
        <f t="shared" si="695"/>
        <v>June</v>
      </c>
      <c r="E4946" s="6" t="str">
        <f t="shared" si="696"/>
        <v>Q2</v>
      </c>
      <c r="F4946" s="6" t="str">
        <f t="shared" si="697"/>
        <v>Low</v>
      </c>
      <c r="G4946" s="6" t="str">
        <f t="shared" si="698"/>
        <v>Discounted</v>
      </c>
      <c r="H4946" s="6">
        <v>44367</v>
      </c>
      <c r="I4946" t="s">
        <v>3928</v>
      </c>
      <c r="J4946" t="s">
        <v>1361</v>
      </c>
      <c r="K4946" t="s">
        <v>1362</v>
      </c>
      <c r="L4946" t="s">
        <v>61</v>
      </c>
      <c r="M4946" t="s">
        <v>31</v>
      </c>
      <c r="N4946" t="s">
        <v>41</v>
      </c>
      <c r="O4946" t="s">
        <v>54</v>
      </c>
      <c r="P4946" t="s">
        <v>55</v>
      </c>
      <c r="Q4946" t="s">
        <v>56</v>
      </c>
      <c r="R4946" s="7">
        <v>0.7</v>
      </c>
      <c r="S4946" s="7">
        <f t="shared" si="693"/>
        <v>1.3878000000000004</v>
      </c>
      <c r="T4946" s="8">
        <v>-3.855</v>
      </c>
      <c r="U4946" s="8" t="str">
        <f t="shared" si="699"/>
        <v>Loss</v>
      </c>
      <c r="V4946" s="7">
        <v>2</v>
      </c>
      <c r="W4946" s="8">
        <v>4.6260000000000003</v>
      </c>
      <c r="X4946" s="8">
        <f t="shared" si="700"/>
        <v>9548</v>
      </c>
      <c r="Y4946" s="9">
        <v>-0.83333333300000001</v>
      </c>
      <c r="Z4946" s="9" t="str">
        <f t="shared" si="701"/>
        <v>Low</v>
      </c>
    </row>
    <row r="4947" spans="1:26" x14ac:dyDescent="0.3">
      <c r="A4947" t="s">
        <v>5594</v>
      </c>
      <c r="B4947" s="6">
        <v>44365</v>
      </c>
      <c r="C4947" s="6" t="str">
        <f t="shared" si="694"/>
        <v>2021</v>
      </c>
      <c r="D4947" s="6" t="str">
        <f t="shared" si="695"/>
        <v>June</v>
      </c>
      <c r="E4947" s="6" t="str">
        <f t="shared" si="696"/>
        <v>Q2</v>
      </c>
      <c r="F4947" s="6" t="str">
        <f t="shared" si="697"/>
        <v>High</v>
      </c>
      <c r="G4947" s="6" t="str">
        <f t="shared" si="698"/>
        <v>Discounted</v>
      </c>
      <c r="H4947" s="6">
        <v>44367</v>
      </c>
      <c r="I4947" t="s">
        <v>3928</v>
      </c>
      <c r="J4947" t="s">
        <v>67</v>
      </c>
      <c r="K4947" t="s">
        <v>2193</v>
      </c>
      <c r="L4947" t="s">
        <v>61</v>
      </c>
      <c r="M4947" t="s">
        <v>31</v>
      </c>
      <c r="N4947" t="s">
        <v>32</v>
      </c>
      <c r="O4947" t="s">
        <v>54</v>
      </c>
      <c r="P4947" t="s">
        <v>55</v>
      </c>
      <c r="Q4947" t="s">
        <v>56</v>
      </c>
      <c r="R4947" s="7">
        <v>0.2</v>
      </c>
      <c r="S4947" s="7">
        <f t="shared" si="693"/>
        <v>5.4783999999999997</v>
      </c>
      <c r="T4947" s="8">
        <v>2.14</v>
      </c>
      <c r="U4947" s="8" t="str">
        <f t="shared" si="699"/>
        <v>Low</v>
      </c>
      <c r="V4947" s="7">
        <v>2</v>
      </c>
      <c r="W4947" s="8">
        <v>6.8479999999999999</v>
      </c>
      <c r="X4947" s="8">
        <f t="shared" si="700"/>
        <v>9153</v>
      </c>
      <c r="Y4947" s="9">
        <v>0.3125</v>
      </c>
      <c r="Z4947" s="9" t="str">
        <f t="shared" si="701"/>
        <v>High</v>
      </c>
    </row>
    <row r="4948" spans="1:26" x14ac:dyDescent="0.3">
      <c r="A4948" t="s">
        <v>5595</v>
      </c>
      <c r="B4948" s="6">
        <v>44365</v>
      </c>
      <c r="C4948" s="6" t="str">
        <f t="shared" si="694"/>
        <v>2021</v>
      </c>
      <c r="D4948" s="6" t="str">
        <f t="shared" si="695"/>
        <v>June</v>
      </c>
      <c r="E4948" s="6" t="str">
        <f t="shared" si="696"/>
        <v>Q2</v>
      </c>
      <c r="F4948" s="6" t="str">
        <f t="shared" si="697"/>
        <v>High</v>
      </c>
      <c r="G4948" s="6" t="str">
        <f t="shared" si="698"/>
        <v>Discounted</v>
      </c>
      <c r="H4948" s="6">
        <v>44368</v>
      </c>
      <c r="I4948" t="s">
        <v>1320</v>
      </c>
      <c r="J4948" t="s">
        <v>67</v>
      </c>
      <c r="K4948" t="s">
        <v>3818</v>
      </c>
      <c r="L4948" t="s">
        <v>30</v>
      </c>
      <c r="M4948" t="s">
        <v>31</v>
      </c>
      <c r="N4948" t="s">
        <v>32</v>
      </c>
      <c r="O4948" t="s">
        <v>33</v>
      </c>
      <c r="P4948" t="s">
        <v>3798</v>
      </c>
      <c r="Q4948" t="s">
        <v>43</v>
      </c>
      <c r="R4948" s="7">
        <v>0.2</v>
      </c>
      <c r="S4948" s="7">
        <f t="shared" si="693"/>
        <v>61.491200000000006</v>
      </c>
      <c r="T4948" s="8">
        <v>26.9024</v>
      </c>
      <c r="U4948" s="8" t="str">
        <f t="shared" si="699"/>
        <v>Low</v>
      </c>
      <c r="V4948" s="7">
        <v>2</v>
      </c>
      <c r="W4948" s="8">
        <v>76.864000000000004</v>
      </c>
      <c r="X4948" s="8">
        <f t="shared" si="700"/>
        <v>4296</v>
      </c>
      <c r="Y4948" s="9">
        <v>0.35</v>
      </c>
      <c r="Z4948" s="9" t="str">
        <f t="shared" si="701"/>
        <v>High</v>
      </c>
    </row>
    <row r="4949" spans="1:26" x14ac:dyDescent="0.3">
      <c r="A4949" t="s">
        <v>5596</v>
      </c>
      <c r="B4949" s="6">
        <v>44366</v>
      </c>
      <c r="C4949" s="6" t="str">
        <f t="shared" si="694"/>
        <v>2021</v>
      </c>
      <c r="D4949" s="6" t="str">
        <f t="shared" si="695"/>
        <v>June</v>
      </c>
      <c r="E4949" s="6" t="str">
        <f t="shared" si="696"/>
        <v>Q2</v>
      </c>
      <c r="F4949" s="6" t="str">
        <f t="shared" si="697"/>
        <v>High</v>
      </c>
      <c r="G4949" s="6" t="str">
        <f t="shared" si="698"/>
        <v>Full Price</v>
      </c>
      <c r="H4949" s="6">
        <v>44367</v>
      </c>
      <c r="I4949" t="s">
        <v>2103</v>
      </c>
      <c r="J4949" t="s">
        <v>28</v>
      </c>
      <c r="K4949" t="s">
        <v>307</v>
      </c>
      <c r="L4949" t="s">
        <v>61</v>
      </c>
      <c r="M4949" t="s">
        <v>31</v>
      </c>
      <c r="N4949" t="s">
        <v>32</v>
      </c>
      <c r="O4949" t="s">
        <v>69</v>
      </c>
      <c r="P4949" t="s">
        <v>139</v>
      </c>
      <c r="Q4949" t="s">
        <v>71</v>
      </c>
      <c r="R4949" s="7">
        <v>0</v>
      </c>
      <c r="S4949" s="7">
        <f t="shared" si="693"/>
        <v>17.12</v>
      </c>
      <c r="T4949" s="8">
        <v>8.0464000000000002</v>
      </c>
      <c r="U4949" s="8" t="str">
        <f t="shared" si="699"/>
        <v>Low</v>
      </c>
      <c r="V4949" s="7">
        <v>2</v>
      </c>
      <c r="W4949" s="8">
        <v>17.12</v>
      </c>
      <c r="X4949" s="8">
        <f t="shared" si="700"/>
        <v>7507</v>
      </c>
      <c r="Y4949" s="9">
        <v>0.47</v>
      </c>
      <c r="Z4949" s="9" t="str">
        <f t="shared" si="701"/>
        <v>High</v>
      </c>
    </row>
    <row r="4950" spans="1:26" x14ac:dyDescent="0.3">
      <c r="A4950" t="s">
        <v>5597</v>
      </c>
      <c r="B4950" s="6">
        <v>44367</v>
      </c>
      <c r="C4950" s="6" t="str">
        <f t="shared" si="694"/>
        <v>2021</v>
      </c>
      <c r="D4950" s="6" t="str">
        <f t="shared" si="695"/>
        <v>June</v>
      </c>
      <c r="E4950" s="6" t="str">
        <f t="shared" si="696"/>
        <v>Q2</v>
      </c>
      <c r="F4950" s="6" t="str">
        <f t="shared" si="697"/>
        <v>High</v>
      </c>
      <c r="G4950" s="6" t="str">
        <f t="shared" si="698"/>
        <v>Discounted</v>
      </c>
      <c r="H4950" s="6">
        <v>44373</v>
      </c>
      <c r="I4950" t="s">
        <v>2181</v>
      </c>
      <c r="J4950" t="s">
        <v>67</v>
      </c>
      <c r="K4950" t="s">
        <v>4166</v>
      </c>
      <c r="L4950" t="s">
        <v>61</v>
      </c>
      <c r="M4950" t="s">
        <v>31</v>
      </c>
      <c r="N4950" t="s">
        <v>32</v>
      </c>
      <c r="O4950" t="s">
        <v>33</v>
      </c>
      <c r="P4950" t="s">
        <v>2746</v>
      </c>
      <c r="Q4950" t="s">
        <v>35</v>
      </c>
      <c r="R4950" s="7">
        <v>0.2</v>
      </c>
      <c r="S4950" s="7">
        <f t="shared" si="693"/>
        <v>8.2943999999999996</v>
      </c>
      <c r="T4950" s="8">
        <v>3.6288</v>
      </c>
      <c r="U4950" s="8" t="str">
        <f t="shared" si="699"/>
        <v>Low</v>
      </c>
      <c r="V4950" s="7">
        <v>2</v>
      </c>
      <c r="W4950" s="8">
        <v>10.368</v>
      </c>
      <c r="X4950" s="8">
        <f t="shared" si="700"/>
        <v>8557</v>
      </c>
      <c r="Y4950" s="9">
        <v>0.35</v>
      </c>
      <c r="Z4950" s="9" t="str">
        <f t="shared" si="701"/>
        <v>High</v>
      </c>
    </row>
    <row r="4951" spans="1:26" x14ac:dyDescent="0.3">
      <c r="A4951" t="s">
        <v>5597</v>
      </c>
      <c r="B4951" s="6">
        <v>44367</v>
      </c>
      <c r="C4951" s="6" t="str">
        <f t="shared" si="694"/>
        <v>2021</v>
      </c>
      <c r="D4951" s="6" t="str">
        <f t="shared" si="695"/>
        <v>June</v>
      </c>
      <c r="E4951" s="6" t="str">
        <f t="shared" si="696"/>
        <v>Q2</v>
      </c>
      <c r="F4951" s="6" t="str">
        <f t="shared" si="697"/>
        <v>High</v>
      </c>
      <c r="G4951" s="6" t="str">
        <f t="shared" si="698"/>
        <v>Discounted</v>
      </c>
      <c r="H4951" s="6">
        <v>44373</v>
      </c>
      <c r="I4951" t="s">
        <v>2181</v>
      </c>
      <c r="J4951" t="s">
        <v>161</v>
      </c>
      <c r="K4951" t="s">
        <v>2218</v>
      </c>
      <c r="L4951" t="s">
        <v>61</v>
      </c>
      <c r="M4951" t="s">
        <v>91</v>
      </c>
      <c r="N4951" t="s">
        <v>110</v>
      </c>
      <c r="O4951" t="s">
        <v>33</v>
      </c>
      <c r="P4951" t="s">
        <v>2746</v>
      </c>
      <c r="Q4951" t="s">
        <v>35</v>
      </c>
      <c r="R4951" s="7">
        <v>0.2</v>
      </c>
      <c r="S4951" s="7">
        <f t="shared" si="693"/>
        <v>76.7744</v>
      </c>
      <c r="T4951" s="8">
        <v>26.391200000000001</v>
      </c>
      <c r="U4951" s="8" t="str">
        <f t="shared" si="699"/>
        <v>Low</v>
      </c>
      <c r="V4951" s="7">
        <v>4</v>
      </c>
      <c r="W4951" s="8">
        <v>95.968000000000004</v>
      </c>
      <c r="X4951" s="8">
        <f t="shared" si="700"/>
        <v>3867</v>
      </c>
      <c r="Y4951" s="9">
        <v>0.27500000000000002</v>
      </c>
      <c r="Z4951" s="9" t="str">
        <f t="shared" si="701"/>
        <v>High</v>
      </c>
    </row>
    <row r="4952" spans="1:26" x14ac:dyDescent="0.3">
      <c r="A4952" t="s">
        <v>5598</v>
      </c>
      <c r="B4952" s="6">
        <v>44367</v>
      </c>
      <c r="C4952" s="6" t="str">
        <f t="shared" si="694"/>
        <v>2021</v>
      </c>
      <c r="D4952" s="6" t="str">
        <f t="shared" si="695"/>
        <v>June</v>
      </c>
      <c r="E4952" s="6" t="str">
        <f t="shared" si="696"/>
        <v>Q2</v>
      </c>
      <c r="F4952" s="6" t="str">
        <f t="shared" si="697"/>
        <v>Low</v>
      </c>
      <c r="G4952" s="6" t="str">
        <f t="shared" si="698"/>
        <v>Discounted</v>
      </c>
      <c r="H4952" s="6">
        <v>44371</v>
      </c>
      <c r="I4952" t="s">
        <v>3859</v>
      </c>
      <c r="J4952" t="s">
        <v>4492</v>
      </c>
      <c r="K4952" t="s">
        <v>5599</v>
      </c>
      <c r="L4952" t="s">
        <v>40</v>
      </c>
      <c r="M4952" t="s">
        <v>31</v>
      </c>
      <c r="N4952" t="s">
        <v>174</v>
      </c>
      <c r="O4952" t="s">
        <v>54</v>
      </c>
      <c r="P4952" t="s">
        <v>55</v>
      </c>
      <c r="Q4952" t="s">
        <v>56</v>
      </c>
      <c r="R4952" s="7">
        <v>0.2</v>
      </c>
      <c r="S4952" s="7">
        <f t="shared" si="693"/>
        <v>358.15680000000003</v>
      </c>
      <c r="T4952" s="8">
        <v>33.577199999999998</v>
      </c>
      <c r="U4952" s="8" t="str">
        <f t="shared" si="699"/>
        <v>Low</v>
      </c>
      <c r="V4952" s="7">
        <v>2</v>
      </c>
      <c r="W4952" s="8">
        <v>447.69600000000003</v>
      </c>
      <c r="X4952" s="8">
        <f t="shared" si="700"/>
        <v>1332</v>
      </c>
      <c r="Y4952" s="9">
        <v>7.4999999999999997E-2</v>
      </c>
      <c r="Z4952" s="9" t="str">
        <f t="shared" si="701"/>
        <v>Low</v>
      </c>
    </row>
    <row r="4953" spans="1:26" x14ac:dyDescent="0.3">
      <c r="A4953" t="s">
        <v>5598</v>
      </c>
      <c r="B4953" s="6">
        <v>44367</v>
      </c>
      <c r="C4953" s="6" t="str">
        <f t="shared" si="694"/>
        <v>2021</v>
      </c>
      <c r="D4953" s="6" t="str">
        <f t="shared" si="695"/>
        <v>June</v>
      </c>
      <c r="E4953" s="6" t="str">
        <f t="shared" si="696"/>
        <v>Q2</v>
      </c>
      <c r="F4953" s="6" t="str">
        <f t="shared" si="697"/>
        <v>Low</v>
      </c>
      <c r="G4953" s="6" t="str">
        <f t="shared" si="698"/>
        <v>Discounted</v>
      </c>
      <c r="H4953" s="6">
        <v>44371</v>
      </c>
      <c r="I4953" t="s">
        <v>3859</v>
      </c>
      <c r="J4953" t="s">
        <v>89</v>
      </c>
      <c r="K4953" t="s">
        <v>3915</v>
      </c>
      <c r="L4953" t="s">
        <v>40</v>
      </c>
      <c r="M4953" t="s">
        <v>31</v>
      </c>
      <c r="N4953" t="s">
        <v>41</v>
      </c>
      <c r="O4953" t="s">
        <v>54</v>
      </c>
      <c r="P4953" t="s">
        <v>55</v>
      </c>
      <c r="Q4953" t="s">
        <v>56</v>
      </c>
      <c r="R4953" s="7">
        <v>0.7</v>
      </c>
      <c r="S4953" s="7">
        <f t="shared" si="693"/>
        <v>8.9154000000000018</v>
      </c>
      <c r="T4953" s="8">
        <v>-21.793199999999999</v>
      </c>
      <c r="U4953" s="8" t="str">
        <f t="shared" si="699"/>
        <v>Loss</v>
      </c>
      <c r="V4953" s="7">
        <v>6</v>
      </c>
      <c r="W4953" s="8">
        <v>29.718</v>
      </c>
      <c r="X4953" s="8">
        <f t="shared" si="700"/>
        <v>6331</v>
      </c>
      <c r="Y4953" s="9">
        <v>-0.73333333300000003</v>
      </c>
      <c r="Z4953" s="9" t="str">
        <f t="shared" si="701"/>
        <v>Low</v>
      </c>
    </row>
    <row r="4954" spans="1:26" x14ac:dyDescent="0.3">
      <c r="A4954" t="s">
        <v>5598</v>
      </c>
      <c r="B4954" s="6">
        <v>44367</v>
      </c>
      <c r="C4954" s="6" t="str">
        <f t="shared" si="694"/>
        <v>2021</v>
      </c>
      <c r="D4954" s="6" t="str">
        <f t="shared" si="695"/>
        <v>June</v>
      </c>
      <c r="E4954" s="6" t="str">
        <f t="shared" si="696"/>
        <v>Q2</v>
      </c>
      <c r="F4954" s="6" t="str">
        <f t="shared" si="697"/>
        <v>High</v>
      </c>
      <c r="G4954" s="6" t="str">
        <f t="shared" si="698"/>
        <v>Discounted</v>
      </c>
      <c r="H4954" s="6">
        <v>44371</v>
      </c>
      <c r="I4954" t="s">
        <v>3859</v>
      </c>
      <c r="J4954" t="s">
        <v>205</v>
      </c>
      <c r="K4954" t="s">
        <v>5600</v>
      </c>
      <c r="L4954" t="s">
        <v>40</v>
      </c>
      <c r="M4954" t="s">
        <v>31</v>
      </c>
      <c r="N4954" t="s">
        <v>32</v>
      </c>
      <c r="O4954" t="s">
        <v>54</v>
      </c>
      <c r="P4954" t="s">
        <v>55</v>
      </c>
      <c r="Q4954" t="s">
        <v>56</v>
      </c>
      <c r="R4954" s="7">
        <v>0.2</v>
      </c>
      <c r="S4954" s="7">
        <f t="shared" si="693"/>
        <v>36.044799999999995</v>
      </c>
      <c r="T4954" s="8">
        <v>15.2064</v>
      </c>
      <c r="U4954" s="8" t="str">
        <f t="shared" si="699"/>
        <v>Low</v>
      </c>
      <c r="V4954" s="7">
        <v>8</v>
      </c>
      <c r="W4954" s="8">
        <v>45.055999999999997</v>
      </c>
      <c r="X4954" s="8">
        <f t="shared" si="700"/>
        <v>5377</v>
      </c>
      <c r="Y4954" s="9">
        <v>0.33750000000000002</v>
      </c>
      <c r="Z4954" s="9" t="str">
        <f t="shared" si="701"/>
        <v>High</v>
      </c>
    </row>
    <row r="4955" spans="1:26" x14ac:dyDescent="0.3">
      <c r="A4955" t="s">
        <v>5598</v>
      </c>
      <c r="B4955" s="6">
        <v>44367</v>
      </c>
      <c r="C4955" s="6" t="str">
        <f t="shared" si="694"/>
        <v>2021</v>
      </c>
      <c r="D4955" s="6" t="str">
        <f t="shared" si="695"/>
        <v>June</v>
      </c>
      <c r="E4955" s="6" t="str">
        <f t="shared" si="696"/>
        <v>Q2</v>
      </c>
      <c r="F4955" s="6" t="str">
        <f t="shared" si="697"/>
        <v>High</v>
      </c>
      <c r="G4955" s="6" t="str">
        <f t="shared" si="698"/>
        <v>Discounted</v>
      </c>
      <c r="H4955" s="6">
        <v>44371</v>
      </c>
      <c r="I4955" t="s">
        <v>3859</v>
      </c>
      <c r="J4955" t="s">
        <v>67</v>
      </c>
      <c r="K4955" t="s">
        <v>3899</v>
      </c>
      <c r="L4955" t="s">
        <v>40</v>
      </c>
      <c r="M4955" t="s">
        <v>31</v>
      </c>
      <c r="N4955" t="s">
        <v>32</v>
      </c>
      <c r="O4955" t="s">
        <v>54</v>
      </c>
      <c r="P4955" t="s">
        <v>55</v>
      </c>
      <c r="Q4955" t="s">
        <v>56</v>
      </c>
      <c r="R4955" s="7">
        <v>0.2</v>
      </c>
      <c r="S4955" s="7">
        <f t="shared" si="693"/>
        <v>12.441599999999999</v>
      </c>
      <c r="T4955" s="8">
        <v>5.4432</v>
      </c>
      <c r="U4955" s="8" t="str">
        <f t="shared" si="699"/>
        <v>Low</v>
      </c>
      <c r="V4955" s="7">
        <v>3</v>
      </c>
      <c r="W4955" s="8">
        <v>15.552</v>
      </c>
      <c r="X4955" s="8">
        <f t="shared" si="700"/>
        <v>7693</v>
      </c>
      <c r="Y4955" s="9">
        <v>0.35</v>
      </c>
      <c r="Z4955" s="9" t="str">
        <f t="shared" si="701"/>
        <v>High</v>
      </c>
    </row>
    <row r="4956" spans="1:26" x14ac:dyDescent="0.3">
      <c r="A4956" t="s">
        <v>5601</v>
      </c>
      <c r="B4956" s="6">
        <v>44367</v>
      </c>
      <c r="C4956" s="6" t="str">
        <f t="shared" si="694"/>
        <v>2021</v>
      </c>
      <c r="D4956" s="6" t="str">
        <f t="shared" si="695"/>
        <v>June</v>
      </c>
      <c r="E4956" s="6" t="str">
        <f t="shared" si="696"/>
        <v>Q2</v>
      </c>
      <c r="F4956" s="6" t="str">
        <f t="shared" si="697"/>
        <v>Low</v>
      </c>
      <c r="G4956" s="6" t="str">
        <f t="shared" si="698"/>
        <v>Discounted</v>
      </c>
      <c r="H4956" s="6">
        <v>44368</v>
      </c>
      <c r="I4956" t="s">
        <v>3027</v>
      </c>
      <c r="J4956" t="s">
        <v>188</v>
      </c>
      <c r="K4956" t="s">
        <v>4907</v>
      </c>
      <c r="L4956" t="s">
        <v>30</v>
      </c>
      <c r="M4956" t="s">
        <v>76</v>
      </c>
      <c r="N4956" t="s">
        <v>77</v>
      </c>
      <c r="O4956" t="s">
        <v>69</v>
      </c>
      <c r="P4956" t="s">
        <v>2461</v>
      </c>
      <c r="Q4956" t="s">
        <v>71</v>
      </c>
      <c r="R4956" s="7">
        <v>0.2</v>
      </c>
      <c r="S4956" s="7">
        <f t="shared" si="693"/>
        <v>129.2544</v>
      </c>
      <c r="T4956" s="8">
        <v>-8.0784000000000002</v>
      </c>
      <c r="U4956" s="8" t="str">
        <f t="shared" si="699"/>
        <v>Loss</v>
      </c>
      <c r="V4956" s="7">
        <v>2</v>
      </c>
      <c r="W4956" s="8">
        <v>161.56800000000001</v>
      </c>
      <c r="X4956" s="8">
        <f t="shared" si="700"/>
        <v>2950</v>
      </c>
      <c r="Y4956" s="9">
        <v>-0.05</v>
      </c>
      <c r="Z4956" s="9" t="str">
        <f t="shared" si="701"/>
        <v>Low</v>
      </c>
    </row>
    <row r="4957" spans="1:26" x14ac:dyDescent="0.3">
      <c r="A4957" t="s">
        <v>5601</v>
      </c>
      <c r="B4957" s="6">
        <v>44367</v>
      </c>
      <c r="C4957" s="6" t="str">
        <f t="shared" si="694"/>
        <v>2021</v>
      </c>
      <c r="D4957" s="6" t="str">
        <f t="shared" si="695"/>
        <v>June</v>
      </c>
      <c r="E4957" s="6" t="str">
        <f t="shared" si="696"/>
        <v>Q2</v>
      </c>
      <c r="F4957" s="6" t="str">
        <f t="shared" si="697"/>
        <v>High</v>
      </c>
      <c r="G4957" s="6" t="str">
        <f t="shared" si="698"/>
        <v>Full Price</v>
      </c>
      <c r="H4957" s="6">
        <v>44368</v>
      </c>
      <c r="I4957" t="s">
        <v>3027</v>
      </c>
      <c r="J4957" t="s">
        <v>353</v>
      </c>
      <c r="K4957" t="s">
        <v>576</v>
      </c>
      <c r="L4957" t="s">
        <v>30</v>
      </c>
      <c r="M4957" t="s">
        <v>31</v>
      </c>
      <c r="N4957" t="s">
        <v>174</v>
      </c>
      <c r="O4957" t="s">
        <v>69</v>
      </c>
      <c r="P4957" t="s">
        <v>2461</v>
      </c>
      <c r="Q4957" t="s">
        <v>71</v>
      </c>
      <c r="R4957" s="7">
        <v>0</v>
      </c>
      <c r="S4957" s="7">
        <f t="shared" si="693"/>
        <v>21.78</v>
      </c>
      <c r="T4957" s="8">
        <v>5.6627999999999998</v>
      </c>
      <c r="U4957" s="8" t="str">
        <f t="shared" si="699"/>
        <v>Low</v>
      </c>
      <c r="V4957" s="7">
        <v>2</v>
      </c>
      <c r="W4957" s="8">
        <v>21.78</v>
      </c>
      <c r="X4957" s="8">
        <f t="shared" si="700"/>
        <v>6974</v>
      </c>
      <c r="Y4957" s="9">
        <v>0.26</v>
      </c>
      <c r="Z4957" s="9" t="str">
        <f t="shared" si="701"/>
        <v>High</v>
      </c>
    </row>
    <row r="4958" spans="1:26" x14ac:dyDescent="0.3">
      <c r="A4958" t="s">
        <v>5601</v>
      </c>
      <c r="B4958" s="6">
        <v>44367</v>
      </c>
      <c r="C4958" s="6" t="str">
        <f t="shared" si="694"/>
        <v>2021</v>
      </c>
      <c r="D4958" s="6" t="str">
        <f t="shared" si="695"/>
        <v>June</v>
      </c>
      <c r="E4958" s="6" t="str">
        <f t="shared" si="696"/>
        <v>Q2</v>
      </c>
      <c r="F4958" s="6" t="str">
        <f t="shared" si="697"/>
        <v>High</v>
      </c>
      <c r="G4958" s="6" t="str">
        <f t="shared" si="698"/>
        <v>Discounted</v>
      </c>
      <c r="H4958" s="6">
        <v>44368</v>
      </c>
      <c r="I4958" t="s">
        <v>3027</v>
      </c>
      <c r="J4958" t="s">
        <v>38</v>
      </c>
      <c r="K4958" t="s">
        <v>395</v>
      </c>
      <c r="L4958" t="s">
        <v>30</v>
      </c>
      <c r="M4958" t="s">
        <v>31</v>
      </c>
      <c r="N4958" t="s">
        <v>41</v>
      </c>
      <c r="O4958" t="s">
        <v>69</v>
      </c>
      <c r="P4958" t="s">
        <v>2461</v>
      </c>
      <c r="Q4958" t="s">
        <v>71</v>
      </c>
      <c r="R4958" s="7">
        <v>0.2</v>
      </c>
      <c r="S4958" s="7">
        <f t="shared" si="693"/>
        <v>14.169599999999999</v>
      </c>
      <c r="T4958" s="8">
        <v>6.4206000000000003</v>
      </c>
      <c r="U4958" s="8" t="str">
        <f t="shared" si="699"/>
        <v>Low</v>
      </c>
      <c r="V4958" s="7">
        <v>3</v>
      </c>
      <c r="W4958" s="8">
        <v>17.712</v>
      </c>
      <c r="X4958" s="8">
        <f t="shared" si="700"/>
        <v>7436</v>
      </c>
      <c r="Y4958" s="9">
        <v>0.36249999999999999</v>
      </c>
      <c r="Z4958" s="9" t="str">
        <f t="shared" si="701"/>
        <v>High</v>
      </c>
    </row>
    <row r="4959" spans="1:26" x14ac:dyDescent="0.3">
      <c r="A4959" t="s">
        <v>5601</v>
      </c>
      <c r="B4959" s="6">
        <v>44367</v>
      </c>
      <c r="C4959" s="6" t="str">
        <f t="shared" si="694"/>
        <v>2021</v>
      </c>
      <c r="D4959" s="6" t="str">
        <f t="shared" si="695"/>
        <v>June</v>
      </c>
      <c r="E4959" s="6" t="str">
        <f t="shared" si="696"/>
        <v>Q2</v>
      </c>
      <c r="F4959" s="6" t="str">
        <f t="shared" si="697"/>
        <v>High</v>
      </c>
      <c r="G4959" s="6" t="str">
        <f t="shared" si="698"/>
        <v>Full Price</v>
      </c>
      <c r="H4959" s="6">
        <v>44368</v>
      </c>
      <c r="I4959" t="s">
        <v>3027</v>
      </c>
      <c r="J4959" t="s">
        <v>67</v>
      </c>
      <c r="K4959" t="s">
        <v>756</v>
      </c>
      <c r="L4959" t="s">
        <v>30</v>
      </c>
      <c r="M4959" t="s">
        <v>31</v>
      </c>
      <c r="N4959" t="s">
        <v>32</v>
      </c>
      <c r="O4959" t="s">
        <v>69</v>
      </c>
      <c r="P4959" t="s">
        <v>2461</v>
      </c>
      <c r="Q4959" t="s">
        <v>71</v>
      </c>
      <c r="R4959" s="7">
        <v>0</v>
      </c>
      <c r="S4959" s="7">
        <f t="shared" si="693"/>
        <v>46.76</v>
      </c>
      <c r="T4959" s="8">
        <v>22.444800000000001</v>
      </c>
      <c r="U4959" s="8" t="str">
        <f t="shared" si="699"/>
        <v>Low</v>
      </c>
      <c r="V4959" s="7">
        <v>7</v>
      </c>
      <c r="W4959" s="8">
        <v>46.76</v>
      </c>
      <c r="X4959" s="8">
        <f t="shared" si="700"/>
        <v>5288</v>
      </c>
      <c r="Y4959" s="9">
        <v>0.48</v>
      </c>
      <c r="Z4959" s="9" t="str">
        <f t="shared" si="701"/>
        <v>High</v>
      </c>
    </row>
    <row r="4960" spans="1:26" x14ac:dyDescent="0.3">
      <c r="A4960" t="s">
        <v>5601</v>
      </c>
      <c r="B4960" s="6">
        <v>44367</v>
      </c>
      <c r="C4960" s="6" t="str">
        <f t="shared" si="694"/>
        <v>2021</v>
      </c>
      <c r="D4960" s="6" t="str">
        <f t="shared" si="695"/>
        <v>June</v>
      </c>
      <c r="E4960" s="6" t="str">
        <f t="shared" si="696"/>
        <v>Q2</v>
      </c>
      <c r="F4960" s="6" t="str">
        <f t="shared" si="697"/>
        <v>Low</v>
      </c>
      <c r="G4960" s="6" t="str">
        <f t="shared" si="698"/>
        <v>Full Price</v>
      </c>
      <c r="H4960" s="6">
        <v>44368</v>
      </c>
      <c r="I4960" t="s">
        <v>3027</v>
      </c>
      <c r="J4960" t="s">
        <v>151</v>
      </c>
      <c r="K4960" t="s">
        <v>419</v>
      </c>
      <c r="L4960" t="s">
        <v>30</v>
      </c>
      <c r="M4960" t="s">
        <v>31</v>
      </c>
      <c r="N4960" t="s">
        <v>49</v>
      </c>
      <c r="O4960" t="s">
        <v>69</v>
      </c>
      <c r="P4960" t="s">
        <v>2461</v>
      </c>
      <c r="Q4960" t="s">
        <v>71</v>
      </c>
      <c r="R4960" s="7">
        <v>0</v>
      </c>
      <c r="S4960" s="7">
        <f t="shared" si="693"/>
        <v>161.94</v>
      </c>
      <c r="T4960" s="8">
        <v>9.7164000000000001</v>
      </c>
      <c r="U4960" s="8" t="str">
        <f t="shared" si="699"/>
        <v>Low</v>
      </c>
      <c r="V4960" s="7">
        <v>3</v>
      </c>
      <c r="W4960" s="8">
        <v>161.94</v>
      </c>
      <c r="X4960" s="8">
        <f t="shared" si="700"/>
        <v>2945</v>
      </c>
      <c r="Y4960" s="9">
        <v>0.06</v>
      </c>
      <c r="Z4960" s="9" t="str">
        <f t="shared" si="701"/>
        <v>Low</v>
      </c>
    </row>
    <row r="4961" spans="1:26" x14ac:dyDescent="0.3">
      <c r="A4961" t="s">
        <v>5602</v>
      </c>
      <c r="B4961" s="6">
        <v>44367</v>
      </c>
      <c r="C4961" s="6" t="str">
        <f t="shared" si="694"/>
        <v>2021</v>
      </c>
      <c r="D4961" s="6" t="str">
        <f t="shared" si="695"/>
        <v>June</v>
      </c>
      <c r="E4961" s="6" t="str">
        <f t="shared" si="696"/>
        <v>Q2</v>
      </c>
      <c r="F4961" s="6" t="str">
        <f t="shared" si="697"/>
        <v>High</v>
      </c>
      <c r="G4961" s="6" t="str">
        <f t="shared" si="698"/>
        <v>Full Price</v>
      </c>
      <c r="H4961" s="6">
        <v>44372</v>
      </c>
      <c r="I4961" t="s">
        <v>1050</v>
      </c>
      <c r="J4961" t="s">
        <v>595</v>
      </c>
      <c r="K4961" t="s">
        <v>596</v>
      </c>
      <c r="L4961" t="s">
        <v>61</v>
      </c>
      <c r="M4961" t="s">
        <v>76</v>
      </c>
      <c r="N4961" t="s">
        <v>99</v>
      </c>
      <c r="O4961" t="s">
        <v>33</v>
      </c>
      <c r="P4961" t="s">
        <v>3015</v>
      </c>
      <c r="Q4961" t="s">
        <v>1419</v>
      </c>
      <c r="R4961" s="7">
        <v>0</v>
      </c>
      <c r="S4961" s="7">
        <f t="shared" si="693"/>
        <v>57.69</v>
      </c>
      <c r="T4961" s="8">
        <v>23.652899999999999</v>
      </c>
      <c r="U4961" s="8" t="str">
        <f t="shared" si="699"/>
        <v>Low</v>
      </c>
      <c r="V4961" s="7">
        <v>3</v>
      </c>
      <c r="W4961" s="8">
        <v>57.69</v>
      </c>
      <c r="X4961" s="8">
        <f t="shared" si="700"/>
        <v>4888</v>
      </c>
      <c r="Y4961" s="9">
        <v>0.41</v>
      </c>
      <c r="Z4961" s="9" t="str">
        <f t="shared" si="701"/>
        <v>High</v>
      </c>
    </row>
    <row r="4962" spans="1:26" x14ac:dyDescent="0.3">
      <c r="A4962" t="s">
        <v>5602</v>
      </c>
      <c r="B4962" s="6">
        <v>44367</v>
      </c>
      <c r="C4962" s="6" t="str">
        <f t="shared" si="694"/>
        <v>2021</v>
      </c>
      <c r="D4962" s="6" t="str">
        <f t="shared" si="695"/>
        <v>June</v>
      </c>
      <c r="E4962" s="6" t="str">
        <f t="shared" si="696"/>
        <v>Q2</v>
      </c>
      <c r="F4962" s="6" t="str">
        <f t="shared" si="697"/>
        <v>Low</v>
      </c>
      <c r="G4962" s="6" t="str">
        <f t="shared" si="698"/>
        <v>Full Price</v>
      </c>
      <c r="H4962" s="6">
        <v>44372</v>
      </c>
      <c r="I4962" t="s">
        <v>1050</v>
      </c>
      <c r="J4962" t="s">
        <v>524</v>
      </c>
      <c r="K4962" t="s">
        <v>525</v>
      </c>
      <c r="L4962" t="s">
        <v>61</v>
      </c>
      <c r="M4962" t="s">
        <v>91</v>
      </c>
      <c r="N4962" t="s">
        <v>110</v>
      </c>
      <c r="O4962" t="s">
        <v>33</v>
      </c>
      <c r="P4962" t="s">
        <v>3015</v>
      </c>
      <c r="Q4962" t="s">
        <v>1419</v>
      </c>
      <c r="R4962" s="7">
        <v>0</v>
      </c>
      <c r="S4962" s="7">
        <f t="shared" si="693"/>
        <v>6.9</v>
      </c>
      <c r="T4962" s="8">
        <v>0.55200000000000005</v>
      </c>
      <c r="U4962" s="8" t="str">
        <f t="shared" si="699"/>
        <v>Low</v>
      </c>
      <c r="V4962" s="7">
        <v>1</v>
      </c>
      <c r="W4962" s="8">
        <v>6.9</v>
      </c>
      <c r="X4962" s="8">
        <f t="shared" si="700"/>
        <v>9146</v>
      </c>
      <c r="Y4962" s="9">
        <v>0.08</v>
      </c>
      <c r="Z4962" s="9" t="str">
        <f t="shared" si="701"/>
        <v>Low</v>
      </c>
    </row>
    <row r="4963" spans="1:26" x14ac:dyDescent="0.3">
      <c r="A4963" t="s">
        <v>5603</v>
      </c>
      <c r="B4963" s="6">
        <v>44367</v>
      </c>
      <c r="C4963" s="6" t="str">
        <f t="shared" si="694"/>
        <v>2021</v>
      </c>
      <c r="D4963" s="6" t="str">
        <f t="shared" si="695"/>
        <v>June</v>
      </c>
      <c r="E4963" s="6" t="str">
        <f t="shared" si="696"/>
        <v>Q2</v>
      </c>
      <c r="F4963" s="6" t="str">
        <f t="shared" si="697"/>
        <v>High</v>
      </c>
      <c r="G4963" s="6" t="str">
        <f t="shared" si="698"/>
        <v>Full Price</v>
      </c>
      <c r="H4963" s="6">
        <v>44372</v>
      </c>
      <c r="I4963" t="s">
        <v>4164</v>
      </c>
      <c r="J4963" t="s">
        <v>59</v>
      </c>
      <c r="K4963" t="s">
        <v>1380</v>
      </c>
      <c r="L4963" t="s">
        <v>61</v>
      </c>
      <c r="M4963" t="s">
        <v>31</v>
      </c>
      <c r="N4963" t="s">
        <v>53</v>
      </c>
      <c r="O4963" t="s">
        <v>69</v>
      </c>
      <c r="P4963" t="s">
        <v>4538</v>
      </c>
      <c r="Q4963" t="s">
        <v>71</v>
      </c>
      <c r="R4963" s="7">
        <v>0</v>
      </c>
      <c r="S4963" s="7">
        <f t="shared" si="693"/>
        <v>5.16</v>
      </c>
      <c r="T4963" s="8">
        <v>1.3415999999999999</v>
      </c>
      <c r="U4963" s="8" t="str">
        <f t="shared" si="699"/>
        <v>Low</v>
      </c>
      <c r="V4963" s="7">
        <v>2</v>
      </c>
      <c r="W4963" s="8">
        <v>5.16</v>
      </c>
      <c r="X4963" s="8">
        <f t="shared" si="700"/>
        <v>9468</v>
      </c>
      <c r="Y4963" s="9">
        <v>0.26</v>
      </c>
      <c r="Z4963" s="9" t="str">
        <f t="shared" si="701"/>
        <v>High</v>
      </c>
    </row>
    <row r="4964" spans="1:26" x14ac:dyDescent="0.3">
      <c r="A4964" t="s">
        <v>5603</v>
      </c>
      <c r="B4964" s="6">
        <v>44367</v>
      </c>
      <c r="C4964" s="6" t="str">
        <f t="shared" si="694"/>
        <v>2021</v>
      </c>
      <c r="D4964" s="6" t="str">
        <f t="shared" si="695"/>
        <v>June</v>
      </c>
      <c r="E4964" s="6" t="str">
        <f t="shared" si="696"/>
        <v>Q2</v>
      </c>
      <c r="F4964" s="6" t="str">
        <f t="shared" si="697"/>
        <v>High</v>
      </c>
      <c r="G4964" s="6" t="str">
        <f t="shared" si="698"/>
        <v>Full Price</v>
      </c>
      <c r="H4964" s="6">
        <v>44372</v>
      </c>
      <c r="I4964" t="s">
        <v>4164</v>
      </c>
      <c r="J4964" t="s">
        <v>67</v>
      </c>
      <c r="K4964" t="s">
        <v>3899</v>
      </c>
      <c r="L4964" t="s">
        <v>61</v>
      </c>
      <c r="M4964" t="s">
        <v>31</v>
      </c>
      <c r="N4964" t="s">
        <v>32</v>
      </c>
      <c r="O4964" t="s">
        <v>69</v>
      </c>
      <c r="P4964" t="s">
        <v>4538</v>
      </c>
      <c r="Q4964" t="s">
        <v>71</v>
      </c>
      <c r="R4964" s="7">
        <v>0</v>
      </c>
      <c r="S4964" s="7">
        <f t="shared" si="693"/>
        <v>38.880000000000003</v>
      </c>
      <c r="T4964" s="8">
        <v>18.662400000000002</v>
      </c>
      <c r="U4964" s="8" t="str">
        <f t="shared" si="699"/>
        <v>Low</v>
      </c>
      <c r="V4964" s="7">
        <v>6</v>
      </c>
      <c r="W4964" s="8">
        <v>38.880000000000003</v>
      </c>
      <c r="X4964" s="8">
        <f t="shared" si="700"/>
        <v>5708</v>
      </c>
      <c r="Y4964" s="9">
        <v>0.48</v>
      </c>
      <c r="Z4964" s="9" t="str">
        <f t="shared" si="701"/>
        <v>High</v>
      </c>
    </row>
    <row r="4965" spans="1:26" x14ac:dyDescent="0.3">
      <c r="A4965" t="s">
        <v>5604</v>
      </c>
      <c r="B4965" s="6">
        <v>44367</v>
      </c>
      <c r="C4965" s="6" t="str">
        <f t="shared" si="694"/>
        <v>2021</v>
      </c>
      <c r="D4965" s="6" t="str">
        <f t="shared" si="695"/>
        <v>June</v>
      </c>
      <c r="E4965" s="6" t="str">
        <f t="shared" si="696"/>
        <v>Q2</v>
      </c>
      <c r="F4965" s="6" t="str">
        <f t="shared" si="697"/>
        <v>Low</v>
      </c>
      <c r="G4965" s="6" t="str">
        <f t="shared" si="698"/>
        <v>Full Price</v>
      </c>
      <c r="H4965" s="6">
        <v>44372</v>
      </c>
      <c r="I4965" t="s">
        <v>1912</v>
      </c>
      <c r="J4965" t="s">
        <v>524</v>
      </c>
      <c r="K4965" t="s">
        <v>1712</v>
      </c>
      <c r="L4965" t="s">
        <v>30</v>
      </c>
      <c r="M4965" t="s">
        <v>91</v>
      </c>
      <c r="N4965" t="s">
        <v>110</v>
      </c>
      <c r="O4965" t="s">
        <v>54</v>
      </c>
      <c r="P4965" t="s">
        <v>121</v>
      </c>
      <c r="Q4965" t="s">
        <v>122</v>
      </c>
      <c r="R4965" s="7">
        <v>0</v>
      </c>
      <c r="S4965" s="7">
        <f t="shared" si="693"/>
        <v>45</v>
      </c>
      <c r="T4965" s="8">
        <v>4.95</v>
      </c>
      <c r="U4965" s="8" t="str">
        <f t="shared" si="699"/>
        <v>Low</v>
      </c>
      <c r="V4965" s="7">
        <v>3</v>
      </c>
      <c r="W4965" s="8">
        <v>45</v>
      </c>
      <c r="X4965" s="8">
        <f t="shared" si="700"/>
        <v>5380</v>
      </c>
      <c r="Y4965" s="9">
        <v>0.11</v>
      </c>
      <c r="Z4965" s="9" t="str">
        <f t="shared" si="701"/>
        <v>Low</v>
      </c>
    </row>
    <row r="4966" spans="1:26" x14ac:dyDescent="0.3">
      <c r="A4966" t="s">
        <v>5604</v>
      </c>
      <c r="B4966" s="6">
        <v>44367</v>
      </c>
      <c r="C4966" s="6" t="str">
        <f t="shared" si="694"/>
        <v>2021</v>
      </c>
      <c r="D4966" s="6" t="str">
        <f t="shared" si="695"/>
        <v>June</v>
      </c>
      <c r="E4966" s="6" t="str">
        <f t="shared" si="696"/>
        <v>Q2</v>
      </c>
      <c r="F4966" s="6" t="str">
        <f t="shared" si="697"/>
        <v>High</v>
      </c>
      <c r="G4966" s="6" t="str">
        <f t="shared" si="698"/>
        <v>Full Price</v>
      </c>
      <c r="H4966" s="6">
        <v>44372</v>
      </c>
      <c r="I4966" t="s">
        <v>1912</v>
      </c>
      <c r="J4966" t="s">
        <v>89</v>
      </c>
      <c r="K4966" t="s">
        <v>1110</v>
      </c>
      <c r="L4966" t="s">
        <v>30</v>
      </c>
      <c r="M4966" t="s">
        <v>91</v>
      </c>
      <c r="N4966" t="s">
        <v>92</v>
      </c>
      <c r="O4966" t="s">
        <v>54</v>
      </c>
      <c r="P4966" t="s">
        <v>121</v>
      </c>
      <c r="Q4966" t="s">
        <v>122</v>
      </c>
      <c r="R4966" s="7">
        <v>0</v>
      </c>
      <c r="S4966" s="7">
        <f t="shared" si="693"/>
        <v>21.8</v>
      </c>
      <c r="T4966" s="8">
        <v>6.1040000000000001</v>
      </c>
      <c r="U4966" s="8" t="str">
        <f t="shared" si="699"/>
        <v>Low</v>
      </c>
      <c r="V4966" s="7">
        <v>2</v>
      </c>
      <c r="W4966" s="8">
        <v>21.8</v>
      </c>
      <c r="X4966" s="8">
        <f t="shared" si="700"/>
        <v>6971</v>
      </c>
      <c r="Y4966" s="9">
        <v>0.28000000000000003</v>
      </c>
      <c r="Z4966" s="9" t="str">
        <f t="shared" si="701"/>
        <v>High</v>
      </c>
    </row>
    <row r="4967" spans="1:26" x14ac:dyDescent="0.3">
      <c r="A4967" t="s">
        <v>5605</v>
      </c>
      <c r="B4967" s="6">
        <v>44368</v>
      </c>
      <c r="C4967" s="6" t="str">
        <f t="shared" si="694"/>
        <v>2021</v>
      </c>
      <c r="D4967" s="6" t="str">
        <f t="shared" si="695"/>
        <v>June</v>
      </c>
      <c r="E4967" s="6" t="str">
        <f t="shared" si="696"/>
        <v>Q2</v>
      </c>
      <c r="F4967" s="6" t="str">
        <f t="shared" si="697"/>
        <v>Low</v>
      </c>
      <c r="G4967" s="6" t="str">
        <f t="shared" si="698"/>
        <v>Discounted</v>
      </c>
      <c r="H4967" s="6">
        <v>44373</v>
      </c>
      <c r="I4967" t="s">
        <v>2291</v>
      </c>
      <c r="J4967" t="s">
        <v>136</v>
      </c>
      <c r="K4967" t="s">
        <v>1321</v>
      </c>
      <c r="L4967" t="s">
        <v>30</v>
      </c>
      <c r="M4967" t="s">
        <v>76</v>
      </c>
      <c r="N4967" t="s">
        <v>138</v>
      </c>
      <c r="O4967" t="s">
        <v>54</v>
      </c>
      <c r="P4967" t="s">
        <v>270</v>
      </c>
      <c r="Q4967" t="s">
        <v>271</v>
      </c>
      <c r="R4967" s="7">
        <v>0.2</v>
      </c>
      <c r="S4967" s="7">
        <f t="shared" si="693"/>
        <v>282.8544</v>
      </c>
      <c r="T4967" s="8">
        <v>-44.195999999999998</v>
      </c>
      <c r="U4967" s="8" t="str">
        <f t="shared" si="699"/>
        <v>Loss</v>
      </c>
      <c r="V4967" s="7">
        <v>2</v>
      </c>
      <c r="W4967" s="8">
        <v>353.56799999999998</v>
      </c>
      <c r="X4967" s="8">
        <f t="shared" si="700"/>
        <v>1650</v>
      </c>
      <c r="Y4967" s="9">
        <v>-0.125</v>
      </c>
      <c r="Z4967" s="9" t="str">
        <f t="shared" si="701"/>
        <v>Low</v>
      </c>
    </row>
    <row r="4968" spans="1:26" x14ac:dyDescent="0.3">
      <c r="A4968" t="s">
        <v>5605</v>
      </c>
      <c r="B4968" s="6">
        <v>44368</v>
      </c>
      <c r="C4968" s="6" t="str">
        <f t="shared" si="694"/>
        <v>2021</v>
      </c>
      <c r="D4968" s="6" t="str">
        <f t="shared" si="695"/>
        <v>June</v>
      </c>
      <c r="E4968" s="6" t="str">
        <f t="shared" si="696"/>
        <v>Q2</v>
      </c>
      <c r="F4968" s="6" t="str">
        <f t="shared" si="697"/>
        <v>High</v>
      </c>
      <c r="G4968" s="6" t="str">
        <f t="shared" si="698"/>
        <v>Discounted</v>
      </c>
      <c r="H4968" s="6">
        <v>44373</v>
      </c>
      <c r="I4968" t="s">
        <v>2291</v>
      </c>
      <c r="J4968" t="s">
        <v>89</v>
      </c>
      <c r="K4968" t="s">
        <v>1462</v>
      </c>
      <c r="L4968" t="s">
        <v>30</v>
      </c>
      <c r="M4968" t="s">
        <v>31</v>
      </c>
      <c r="N4968" t="s">
        <v>41</v>
      </c>
      <c r="O4968" t="s">
        <v>54</v>
      </c>
      <c r="P4968" t="s">
        <v>270</v>
      </c>
      <c r="Q4968" t="s">
        <v>271</v>
      </c>
      <c r="R4968" s="7">
        <v>0.2</v>
      </c>
      <c r="S4968" s="7">
        <f t="shared" si="693"/>
        <v>29.248000000000001</v>
      </c>
      <c r="T4968" s="8">
        <v>12.795999999999999</v>
      </c>
      <c r="U4968" s="8" t="str">
        <f t="shared" si="699"/>
        <v>Low</v>
      </c>
      <c r="V4968" s="7">
        <v>5</v>
      </c>
      <c r="W4968" s="8">
        <v>36.56</v>
      </c>
      <c r="X4968" s="8">
        <f t="shared" si="700"/>
        <v>5834</v>
      </c>
      <c r="Y4968" s="9">
        <v>0.35</v>
      </c>
      <c r="Z4968" s="9" t="str">
        <f t="shared" si="701"/>
        <v>High</v>
      </c>
    </row>
    <row r="4969" spans="1:26" x14ac:dyDescent="0.3">
      <c r="A4969" t="s">
        <v>5605</v>
      </c>
      <c r="B4969" s="6">
        <v>44368</v>
      </c>
      <c r="C4969" s="6" t="str">
        <f t="shared" si="694"/>
        <v>2021</v>
      </c>
      <c r="D4969" s="6" t="str">
        <f t="shared" si="695"/>
        <v>June</v>
      </c>
      <c r="E4969" s="6" t="str">
        <f t="shared" si="696"/>
        <v>Q2</v>
      </c>
      <c r="F4969" s="6" t="str">
        <f t="shared" si="697"/>
        <v>High</v>
      </c>
      <c r="G4969" s="6" t="str">
        <f t="shared" si="698"/>
        <v>Discounted</v>
      </c>
      <c r="H4969" s="6">
        <v>44373</v>
      </c>
      <c r="I4969" t="s">
        <v>2291</v>
      </c>
      <c r="J4969" t="s">
        <v>89</v>
      </c>
      <c r="K4969" t="s">
        <v>521</v>
      </c>
      <c r="L4969" t="s">
        <v>30</v>
      </c>
      <c r="M4969" t="s">
        <v>31</v>
      </c>
      <c r="N4969" t="s">
        <v>41</v>
      </c>
      <c r="O4969" t="s">
        <v>54</v>
      </c>
      <c r="P4969" t="s">
        <v>270</v>
      </c>
      <c r="Q4969" t="s">
        <v>271</v>
      </c>
      <c r="R4969" s="7">
        <v>0.2</v>
      </c>
      <c r="S4969" s="7">
        <f t="shared" si="693"/>
        <v>148.9152</v>
      </c>
      <c r="T4969" s="8">
        <v>60.4968</v>
      </c>
      <c r="U4969" s="8" t="str">
        <f t="shared" si="699"/>
        <v>Low</v>
      </c>
      <c r="V4969" s="7">
        <v>6</v>
      </c>
      <c r="W4969" s="8">
        <v>186.14400000000001</v>
      </c>
      <c r="X4969" s="8">
        <f t="shared" si="700"/>
        <v>2720</v>
      </c>
      <c r="Y4969" s="9">
        <v>0.32500000000000001</v>
      </c>
      <c r="Z4969" s="9" t="str">
        <f t="shared" si="701"/>
        <v>High</v>
      </c>
    </row>
    <row r="4970" spans="1:26" x14ac:dyDescent="0.3">
      <c r="A4970" t="s">
        <v>5606</v>
      </c>
      <c r="B4970" s="6">
        <v>44368</v>
      </c>
      <c r="C4970" s="6" t="str">
        <f t="shared" si="694"/>
        <v>2021</v>
      </c>
      <c r="D4970" s="6" t="str">
        <f t="shared" si="695"/>
        <v>June</v>
      </c>
      <c r="E4970" s="6" t="str">
        <f t="shared" si="696"/>
        <v>Q2</v>
      </c>
      <c r="F4970" s="6" t="str">
        <f t="shared" si="697"/>
        <v>Low</v>
      </c>
      <c r="G4970" s="6" t="str">
        <f t="shared" si="698"/>
        <v>Discounted</v>
      </c>
      <c r="H4970" s="6">
        <v>44372</v>
      </c>
      <c r="I4970" t="s">
        <v>3272</v>
      </c>
      <c r="J4970" t="s">
        <v>44</v>
      </c>
      <c r="K4970" t="s">
        <v>2530</v>
      </c>
      <c r="L4970" t="s">
        <v>61</v>
      </c>
      <c r="M4970" t="s">
        <v>31</v>
      </c>
      <c r="N4970" t="s">
        <v>41</v>
      </c>
      <c r="O4970" t="s">
        <v>33</v>
      </c>
      <c r="P4970" t="s">
        <v>368</v>
      </c>
      <c r="Q4970" t="s">
        <v>43</v>
      </c>
      <c r="R4970" s="7">
        <v>0.8</v>
      </c>
      <c r="S4970" s="7">
        <f t="shared" si="693"/>
        <v>0.1671999999999999</v>
      </c>
      <c r="T4970" s="8">
        <v>-1.3375999999999999</v>
      </c>
      <c r="U4970" s="8" t="str">
        <f t="shared" si="699"/>
        <v>Loss</v>
      </c>
      <c r="V4970" s="7">
        <v>1</v>
      </c>
      <c r="W4970" s="8">
        <v>0.83599999999999997</v>
      </c>
      <c r="X4970" s="8">
        <f t="shared" si="700"/>
        <v>9991</v>
      </c>
      <c r="Y4970" s="9">
        <v>-1.6</v>
      </c>
      <c r="Z4970" s="9" t="str">
        <f t="shared" si="701"/>
        <v>Low</v>
      </c>
    </row>
    <row r="4971" spans="1:26" x14ac:dyDescent="0.3">
      <c r="A4971" t="s">
        <v>5607</v>
      </c>
      <c r="B4971" s="6">
        <v>44370</v>
      </c>
      <c r="C4971" s="6" t="str">
        <f t="shared" si="694"/>
        <v>2021</v>
      </c>
      <c r="D4971" s="6" t="str">
        <f t="shared" si="695"/>
        <v>June</v>
      </c>
      <c r="E4971" s="6" t="str">
        <f t="shared" si="696"/>
        <v>Q2</v>
      </c>
      <c r="F4971" s="6" t="str">
        <f t="shared" si="697"/>
        <v>High</v>
      </c>
      <c r="G4971" s="6" t="str">
        <f t="shared" si="698"/>
        <v>Full Price</v>
      </c>
      <c r="H4971" s="6">
        <v>44372</v>
      </c>
      <c r="I4971" t="s">
        <v>797</v>
      </c>
      <c r="J4971" t="s">
        <v>44</v>
      </c>
      <c r="K4971" t="s">
        <v>1549</v>
      </c>
      <c r="L4971" t="s">
        <v>30</v>
      </c>
      <c r="M4971" t="s">
        <v>31</v>
      </c>
      <c r="N4971" t="s">
        <v>46</v>
      </c>
      <c r="O4971" t="s">
        <v>69</v>
      </c>
      <c r="P4971" t="s">
        <v>139</v>
      </c>
      <c r="Q4971" t="s">
        <v>71</v>
      </c>
      <c r="R4971" s="7">
        <v>0</v>
      </c>
      <c r="S4971" s="7">
        <f t="shared" si="693"/>
        <v>21.93</v>
      </c>
      <c r="T4971" s="8">
        <v>10.3071</v>
      </c>
      <c r="U4971" s="8" t="str">
        <f t="shared" si="699"/>
        <v>Low</v>
      </c>
      <c r="V4971" s="7">
        <v>3</v>
      </c>
      <c r="W4971" s="8">
        <v>21.93</v>
      </c>
      <c r="X4971" s="8">
        <f t="shared" si="700"/>
        <v>6959</v>
      </c>
      <c r="Y4971" s="9">
        <v>0.47</v>
      </c>
      <c r="Z4971" s="9" t="str">
        <f t="shared" si="701"/>
        <v>High</v>
      </c>
    </row>
    <row r="4972" spans="1:26" x14ac:dyDescent="0.3">
      <c r="A4972" t="s">
        <v>5607</v>
      </c>
      <c r="B4972" s="6">
        <v>44370</v>
      </c>
      <c r="C4972" s="6" t="str">
        <f t="shared" si="694"/>
        <v>2021</v>
      </c>
      <c r="D4972" s="6" t="str">
        <f t="shared" si="695"/>
        <v>June</v>
      </c>
      <c r="E4972" s="6" t="str">
        <f t="shared" si="696"/>
        <v>Q2</v>
      </c>
      <c r="F4972" s="6" t="str">
        <f t="shared" si="697"/>
        <v>High</v>
      </c>
      <c r="G4972" s="6" t="str">
        <f t="shared" si="698"/>
        <v>Full Price</v>
      </c>
      <c r="H4972" s="6">
        <v>44372</v>
      </c>
      <c r="I4972" t="s">
        <v>797</v>
      </c>
      <c r="J4972" t="s">
        <v>67</v>
      </c>
      <c r="K4972" t="s">
        <v>1775</v>
      </c>
      <c r="L4972" t="s">
        <v>30</v>
      </c>
      <c r="M4972" t="s">
        <v>31</v>
      </c>
      <c r="N4972" t="s">
        <v>32</v>
      </c>
      <c r="O4972" t="s">
        <v>69</v>
      </c>
      <c r="P4972" t="s">
        <v>139</v>
      </c>
      <c r="Q4972" t="s">
        <v>71</v>
      </c>
      <c r="R4972" s="7">
        <v>0</v>
      </c>
      <c r="S4972" s="7">
        <f t="shared" si="693"/>
        <v>19.98</v>
      </c>
      <c r="T4972" s="8">
        <v>9.3905999999999992</v>
      </c>
      <c r="U4972" s="8" t="str">
        <f t="shared" si="699"/>
        <v>Low</v>
      </c>
      <c r="V4972" s="7">
        <v>1</v>
      </c>
      <c r="W4972" s="8">
        <v>19.98</v>
      </c>
      <c r="X4972" s="8">
        <f t="shared" si="700"/>
        <v>7145</v>
      </c>
      <c r="Y4972" s="9">
        <v>0.47</v>
      </c>
      <c r="Z4972" s="9" t="str">
        <f t="shared" si="701"/>
        <v>High</v>
      </c>
    </row>
    <row r="4973" spans="1:26" x14ac:dyDescent="0.3">
      <c r="A4973" t="s">
        <v>5607</v>
      </c>
      <c r="B4973" s="6">
        <v>44370</v>
      </c>
      <c r="C4973" s="6" t="str">
        <f t="shared" si="694"/>
        <v>2021</v>
      </c>
      <c r="D4973" s="6" t="str">
        <f t="shared" si="695"/>
        <v>June</v>
      </c>
      <c r="E4973" s="6" t="str">
        <f t="shared" si="696"/>
        <v>Q2</v>
      </c>
      <c r="F4973" s="6" t="str">
        <f t="shared" si="697"/>
        <v>High</v>
      </c>
      <c r="G4973" s="6" t="str">
        <f t="shared" si="698"/>
        <v>Full Price</v>
      </c>
      <c r="H4973" s="6">
        <v>44372</v>
      </c>
      <c r="I4973" t="s">
        <v>797</v>
      </c>
      <c r="J4973" t="s">
        <v>89</v>
      </c>
      <c r="K4973" t="s">
        <v>4132</v>
      </c>
      <c r="L4973" t="s">
        <v>30</v>
      </c>
      <c r="M4973" t="s">
        <v>31</v>
      </c>
      <c r="N4973" t="s">
        <v>49</v>
      </c>
      <c r="O4973" t="s">
        <v>69</v>
      </c>
      <c r="P4973" t="s">
        <v>139</v>
      </c>
      <c r="Q4973" t="s">
        <v>71</v>
      </c>
      <c r="R4973" s="7">
        <v>0</v>
      </c>
      <c r="S4973" s="7">
        <f t="shared" si="693"/>
        <v>93.68</v>
      </c>
      <c r="T4973" s="8">
        <v>25.293600000000001</v>
      </c>
      <c r="U4973" s="8" t="str">
        <f t="shared" si="699"/>
        <v>Low</v>
      </c>
      <c r="V4973" s="7">
        <v>4</v>
      </c>
      <c r="W4973" s="8">
        <v>93.68</v>
      </c>
      <c r="X4973" s="8">
        <f t="shared" si="700"/>
        <v>3907</v>
      </c>
      <c r="Y4973" s="9">
        <v>0.27</v>
      </c>
      <c r="Z4973" s="9" t="str">
        <f t="shared" si="701"/>
        <v>High</v>
      </c>
    </row>
    <row r="4974" spans="1:26" x14ac:dyDescent="0.3">
      <c r="A4974" t="s">
        <v>5607</v>
      </c>
      <c r="B4974" s="6">
        <v>44370</v>
      </c>
      <c r="C4974" s="6" t="str">
        <f t="shared" si="694"/>
        <v>2021</v>
      </c>
      <c r="D4974" s="6" t="str">
        <f t="shared" si="695"/>
        <v>June</v>
      </c>
      <c r="E4974" s="6" t="str">
        <f t="shared" si="696"/>
        <v>Q2</v>
      </c>
      <c r="F4974" s="6" t="str">
        <f t="shared" si="697"/>
        <v>Low</v>
      </c>
      <c r="G4974" s="6" t="str">
        <f t="shared" si="698"/>
        <v>Discounted</v>
      </c>
      <c r="H4974" s="6">
        <v>44372</v>
      </c>
      <c r="I4974" t="s">
        <v>797</v>
      </c>
      <c r="J4974" t="s">
        <v>1204</v>
      </c>
      <c r="K4974" t="s">
        <v>2275</v>
      </c>
      <c r="L4974" t="s">
        <v>30</v>
      </c>
      <c r="M4974" t="s">
        <v>91</v>
      </c>
      <c r="N4974" t="s">
        <v>92</v>
      </c>
      <c r="O4974" t="s">
        <v>69</v>
      </c>
      <c r="P4974" t="s">
        <v>139</v>
      </c>
      <c r="Q4974" t="s">
        <v>71</v>
      </c>
      <c r="R4974" s="7">
        <v>0.2</v>
      </c>
      <c r="S4974" s="7">
        <f t="shared" si="693"/>
        <v>689.87520000000006</v>
      </c>
      <c r="T4974" s="8">
        <v>97.0137</v>
      </c>
      <c r="U4974" s="8" t="str">
        <f t="shared" si="699"/>
        <v>Low</v>
      </c>
      <c r="V4974" s="7">
        <v>7</v>
      </c>
      <c r="W4974" s="8">
        <v>862.34400000000005</v>
      </c>
      <c r="X4974" s="8">
        <f t="shared" si="700"/>
        <v>591</v>
      </c>
      <c r="Y4974" s="9">
        <v>0.1125</v>
      </c>
      <c r="Z4974" s="9" t="str">
        <f t="shared" si="701"/>
        <v>Low</v>
      </c>
    </row>
    <row r="4975" spans="1:26" x14ac:dyDescent="0.3">
      <c r="A4975" t="s">
        <v>5608</v>
      </c>
      <c r="B4975" s="6">
        <v>44370</v>
      </c>
      <c r="C4975" s="6" t="str">
        <f t="shared" si="694"/>
        <v>2021</v>
      </c>
      <c r="D4975" s="6" t="str">
        <f t="shared" si="695"/>
        <v>June</v>
      </c>
      <c r="E4975" s="6" t="str">
        <f t="shared" si="696"/>
        <v>Q2</v>
      </c>
      <c r="F4975" s="6" t="str">
        <f t="shared" si="697"/>
        <v>High</v>
      </c>
      <c r="G4975" s="6" t="str">
        <f t="shared" si="698"/>
        <v>Full Price</v>
      </c>
      <c r="H4975" s="6">
        <v>44375</v>
      </c>
      <c r="I4975" t="s">
        <v>3139</v>
      </c>
      <c r="J4975" t="s">
        <v>853</v>
      </c>
      <c r="K4975" t="s">
        <v>5609</v>
      </c>
      <c r="L4975" t="s">
        <v>30</v>
      </c>
      <c r="M4975" t="s">
        <v>31</v>
      </c>
      <c r="N4975" t="s">
        <v>86</v>
      </c>
      <c r="O4975" t="s">
        <v>54</v>
      </c>
      <c r="P4975" t="s">
        <v>270</v>
      </c>
      <c r="Q4975" t="s">
        <v>271</v>
      </c>
      <c r="R4975" s="7">
        <v>0</v>
      </c>
      <c r="S4975" s="7">
        <f t="shared" si="693"/>
        <v>3.96</v>
      </c>
      <c r="T4975" s="8">
        <v>1.4652000000000001</v>
      </c>
      <c r="U4975" s="8" t="str">
        <f t="shared" si="699"/>
        <v>Low</v>
      </c>
      <c r="V4975" s="7">
        <v>2</v>
      </c>
      <c r="W4975" s="8">
        <v>3.96</v>
      </c>
      <c r="X4975" s="8">
        <f t="shared" si="700"/>
        <v>9640</v>
      </c>
      <c r="Y4975" s="9">
        <v>0.37</v>
      </c>
      <c r="Z4975" s="9" t="str">
        <f t="shared" si="701"/>
        <v>High</v>
      </c>
    </row>
    <row r="4976" spans="1:26" x14ac:dyDescent="0.3">
      <c r="A4976" t="s">
        <v>5608</v>
      </c>
      <c r="B4976" s="6">
        <v>44370</v>
      </c>
      <c r="C4976" s="6" t="str">
        <f t="shared" si="694"/>
        <v>2021</v>
      </c>
      <c r="D4976" s="6" t="str">
        <f t="shared" si="695"/>
        <v>June</v>
      </c>
      <c r="E4976" s="6" t="str">
        <f t="shared" si="696"/>
        <v>Q2</v>
      </c>
      <c r="F4976" s="6" t="str">
        <f t="shared" si="697"/>
        <v>High</v>
      </c>
      <c r="G4976" s="6" t="str">
        <f t="shared" si="698"/>
        <v>Full Price</v>
      </c>
      <c r="H4976" s="6">
        <v>44375</v>
      </c>
      <c r="I4976" t="s">
        <v>3139</v>
      </c>
      <c r="J4976" t="s">
        <v>44</v>
      </c>
      <c r="K4976" t="s">
        <v>2931</v>
      </c>
      <c r="L4976" t="s">
        <v>30</v>
      </c>
      <c r="M4976" t="s">
        <v>31</v>
      </c>
      <c r="N4976" t="s">
        <v>46</v>
      </c>
      <c r="O4976" t="s">
        <v>54</v>
      </c>
      <c r="P4976" t="s">
        <v>270</v>
      </c>
      <c r="Q4976" t="s">
        <v>271</v>
      </c>
      <c r="R4976" s="7">
        <v>0</v>
      </c>
      <c r="S4976" s="7">
        <f t="shared" si="693"/>
        <v>18.45</v>
      </c>
      <c r="T4976" s="8">
        <v>8.6715</v>
      </c>
      <c r="U4976" s="8" t="str">
        <f t="shared" si="699"/>
        <v>Low</v>
      </c>
      <c r="V4976" s="7">
        <v>5</v>
      </c>
      <c r="W4976" s="8">
        <v>18.45</v>
      </c>
      <c r="X4976" s="8">
        <f t="shared" si="700"/>
        <v>7347</v>
      </c>
      <c r="Y4976" s="9">
        <v>0.47</v>
      </c>
      <c r="Z4976" s="9" t="str">
        <f t="shared" si="701"/>
        <v>High</v>
      </c>
    </row>
    <row r="4977" spans="1:26" x14ac:dyDescent="0.3">
      <c r="A4977" t="s">
        <v>5608</v>
      </c>
      <c r="B4977" s="6">
        <v>44370</v>
      </c>
      <c r="C4977" s="6" t="str">
        <f t="shared" si="694"/>
        <v>2021</v>
      </c>
      <c r="D4977" s="6" t="str">
        <f t="shared" si="695"/>
        <v>June</v>
      </c>
      <c r="E4977" s="6" t="str">
        <f t="shared" si="696"/>
        <v>Q2</v>
      </c>
      <c r="F4977" s="6" t="str">
        <f t="shared" si="697"/>
        <v>High</v>
      </c>
      <c r="G4977" s="6" t="str">
        <f t="shared" si="698"/>
        <v>Full Price</v>
      </c>
      <c r="H4977" s="6">
        <v>44375</v>
      </c>
      <c r="I4977" t="s">
        <v>3139</v>
      </c>
      <c r="J4977" t="s">
        <v>44</v>
      </c>
      <c r="K4977" t="s">
        <v>2535</v>
      </c>
      <c r="L4977" t="s">
        <v>30</v>
      </c>
      <c r="M4977" t="s">
        <v>31</v>
      </c>
      <c r="N4977" t="s">
        <v>46</v>
      </c>
      <c r="O4977" t="s">
        <v>54</v>
      </c>
      <c r="P4977" t="s">
        <v>270</v>
      </c>
      <c r="Q4977" t="s">
        <v>271</v>
      </c>
      <c r="R4977" s="7">
        <v>0</v>
      </c>
      <c r="S4977" s="7">
        <f t="shared" si="693"/>
        <v>122.12</v>
      </c>
      <c r="T4977" s="8">
        <v>56.175199999999997</v>
      </c>
      <c r="U4977" s="8" t="str">
        <f t="shared" si="699"/>
        <v>Low</v>
      </c>
      <c r="V4977" s="7">
        <v>4</v>
      </c>
      <c r="W4977" s="8">
        <v>122.12</v>
      </c>
      <c r="X4977" s="8">
        <f t="shared" si="700"/>
        <v>3415</v>
      </c>
      <c r="Y4977" s="9">
        <v>0.46</v>
      </c>
      <c r="Z4977" s="9" t="str">
        <f t="shared" si="701"/>
        <v>High</v>
      </c>
    </row>
    <row r="4978" spans="1:26" x14ac:dyDescent="0.3">
      <c r="A4978" t="s">
        <v>5608</v>
      </c>
      <c r="B4978" s="6">
        <v>44370</v>
      </c>
      <c r="C4978" s="6" t="str">
        <f t="shared" si="694"/>
        <v>2021</v>
      </c>
      <c r="D4978" s="6" t="str">
        <f t="shared" si="695"/>
        <v>June</v>
      </c>
      <c r="E4978" s="6" t="str">
        <f t="shared" si="696"/>
        <v>Q2</v>
      </c>
      <c r="F4978" s="6" t="str">
        <f t="shared" si="697"/>
        <v>High</v>
      </c>
      <c r="G4978" s="6" t="str">
        <f t="shared" si="698"/>
        <v>Full Price</v>
      </c>
      <c r="H4978" s="6">
        <v>44375</v>
      </c>
      <c r="I4978" t="s">
        <v>3139</v>
      </c>
      <c r="J4978" t="s">
        <v>184</v>
      </c>
      <c r="K4978" t="s">
        <v>4052</v>
      </c>
      <c r="L4978" t="s">
        <v>30</v>
      </c>
      <c r="M4978" t="s">
        <v>31</v>
      </c>
      <c r="N4978" t="s">
        <v>32</v>
      </c>
      <c r="O4978" t="s">
        <v>54</v>
      </c>
      <c r="P4978" t="s">
        <v>270</v>
      </c>
      <c r="Q4978" t="s">
        <v>271</v>
      </c>
      <c r="R4978" s="7">
        <v>0</v>
      </c>
      <c r="S4978" s="7">
        <f t="shared" si="693"/>
        <v>146.72999999999999</v>
      </c>
      <c r="T4978" s="8">
        <v>68.963099999999997</v>
      </c>
      <c r="U4978" s="8" t="str">
        <f t="shared" si="699"/>
        <v>Low</v>
      </c>
      <c r="V4978" s="7">
        <v>3</v>
      </c>
      <c r="W4978" s="8">
        <v>146.72999999999999</v>
      </c>
      <c r="X4978" s="8">
        <f t="shared" si="700"/>
        <v>3121</v>
      </c>
      <c r="Y4978" s="9">
        <v>0.47</v>
      </c>
      <c r="Z4978" s="9" t="str">
        <f t="shared" si="701"/>
        <v>High</v>
      </c>
    </row>
    <row r="4979" spans="1:26" x14ac:dyDescent="0.3">
      <c r="A4979" t="s">
        <v>5608</v>
      </c>
      <c r="B4979" s="6">
        <v>44370</v>
      </c>
      <c r="C4979" s="6" t="str">
        <f t="shared" si="694"/>
        <v>2021</v>
      </c>
      <c r="D4979" s="6" t="str">
        <f t="shared" si="695"/>
        <v>June</v>
      </c>
      <c r="E4979" s="6" t="str">
        <f t="shared" si="696"/>
        <v>Q2</v>
      </c>
      <c r="F4979" s="6" t="str">
        <f t="shared" si="697"/>
        <v>Low</v>
      </c>
      <c r="G4979" s="6" t="str">
        <f t="shared" si="698"/>
        <v>Full Price</v>
      </c>
      <c r="H4979" s="6">
        <v>44375</v>
      </c>
      <c r="I4979" t="s">
        <v>3139</v>
      </c>
      <c r="J4979" t="s">
        <v>151</v>
      </c>
      <c r="K4979" t="s">
        <v>4726</v>
      </c>
      <c r="L4979" t="s">
        <v>30</v>
      </c>
      <c r="M4979" t="s">
        <v>31</v>
      </c>
      <c r="N4979" t="s">
        <v>49</v>
      </c>
      <c r="O4979" t="s">
        <v>54</v>
      </c>
      <c r="P4979" t="s">
        <v>270</v>
      </c>
      <c r="Q4979" t="s">
        <v>271</v>
      </c>
      <c r="R4979" s="7">
        <v>0</v>
      </c>
      <c r="S4979" s="7">
        <f t="shared" si="693"/>
        <v>324.89999999999998</v>
      </c>
      <c r="T4979" s="8">
        <v>38.988</v>
      </c>
      <c r="U4979" s="8" t="str">
        <f t="shared" si="699"/>
        <v>Low</v>
      </c>
      <c r="V4979" s="7">
        <v>5</v>
      </c>
      <c r="W4979" s="8">
        <v>324.89999999999998</v>
      </c>
      <c r="X4979" s="8">
        <f t="shared" si="700"/>
        <v>1762</v>
      </c>
      <c r="Y4979" s="9">
        <v>0.12</v>
      </c>
      <c r="Z4979" s="9" t="str">
        <f t="shared" si="701"/>
        <v>Low</v>
      </c>
    </row>
    <row r="4980" spans="1:26" x14ac:dyDescent="0.3">
      <c r="A4980" t="s">
        <v>5610</v>
      </c>
      <c r="B4980" s="6">
        <v>44370</v>
      </c>
      <c r="C4980" s="6" t="str">
        <f t="shared" si="694"/>
        <v>2021</v>
      </c>
      <c r="D4980" s="6" t="str">
        <f t="shared" si="695"/>
        <v>June</v>
      </c>
      <c r="E4980" s="6" t="str">
        <f t="shared" si="696"/>
        <v>Q2</v>
      </c>
      <c r="F4980" s="6" t="str">
        <f t="shared" si="697"/>
        <v>Low</v>
      </c>
      <c r="G4980" s="6" t="str">
        <f t="shared" si="698"/>
        <v>Full Price</v>
      </c>
      <c r="H4980" s="6">
        <v>44377</v>
      </c>
      <c r="I4980" t="s">
        <v>3221</v>
      </c>
      <c r="J4980" t="s">
        <v>89</v>
      </c>
      <c r="K4980" t="s">
        <v>355</v>
      </c>
      <c r="L4980" t="s">
        <v>30</v>
      </c>
      <c r="M4980" t="s">
        <v>31</v>
      </c>
      <c r="N4980" t="s">
        <v>356</v>
      </c>
      <c r="O4980" t="s">
        <v>54</v>
      </c>
      <c r="P4980" t="s">
        <v>1572</v>
      </c>
      <c r="Q4980" t="s">
        <v>271</v>
      </c>
      <c r="R4980" s="7">
        <v>0</v>
      </c>
      <c r="S4980" s="7">
        <f t="shared" si="693"/>
        <v>835.17</v>
      </c>
      <c r="T4980" s="8">
        <v>16.703399999999998</v>
      </c>
      <c r="U4980" s="8" t="str">
        <f t="shared" si="699"/>
        <v>Low</v>
      </c>
      <c r="V4980" s="7">
        <v>7</v>
      </c>
      <c r="W4980" s="8">
        <v>835.17</v>
      </c>
      <c r="X4980" s="8">
        <f t="shared" si="700"/>
        <v>625</v>
      </c>
      <c r="Y4980" s="9">
        <v>0.02</v>
      </c>
      <c r="Z4980" s="9" t="str">
        <f t="shared" si="701"/>
        <v>Low</v>
      </c>
    </row>
    <row r="4981" spans="1:26" x14ac:dyDescent="0.3">
      <c r="A4981" t="s">
        <v>5611</v>
      </c>
      <c r="B4981" s="6">
        <v>44370</v>
      </c>
      <c r="C4981" s="6" t="str">
        <f t="shared" si="694"/>
        <v>2021</v>
      </c>
      <c r="D4981" s="6" t="str">
        <f t="shared" si="695"/>
        <v>June</v>
      </c>
      <c r="E4981" s="6" t="str">
        <f t="shared" si="696"/>
        <v>Q2</v>
      </c>
      <c r="F4981" s="6" t="str">
        <f t="shared" si="697"/>
        <v>High</v>
      </c>
      <c r="G4981" s="6" t="str">
        <f t="shared" si="698"/>
        <v>Full Price</v>
      </c>
      <c r="H4981" s="6">
        <v>44374</v>
      </c>
      <c r="I4981" t="s">
        <v>2895</v>
      </c>
      <c r="J4981" t="s">
        <v>44</v>
      </c>
      <c r="K4981" t="s">
        <v>3155</v>
      </c>
      <c r="L4981" t="s">
        <v>30</v>
      </c>
      <c r="M4981" t="s">
        <v>31</v>
      </c>
      <c r="N4981" t="s">
        <v>46</v>
      </c>
      <c r="O4981" t="s">
        <v>54</v>
      </c>
      <c r="P4981" t="s">
        <v>270</v>
      </c>
      <c r="Q4981" t="s">
        <v>271</v>
      </c>
      <c r="R4981" s="7">
        <v>0</v>
      </c>
      <c r="S4981" s="7">
        <f t="shared" si="693"/>
        <v>25.83</v>
      </c>
      <c r="T4981" s="8">
        <v>12.1401</v>
      </c>
      <c r="U4981" s="8" t="str">
        <f t="shared" si="699"/>
        <v>Low</v>
      </c>
      <c r="V4981" s="7">
        <v>7</v>
      </c>
      <c r="W4981" s="8">
        <v>25.83</v>
      </c>
      <c r="X4981" s="8">
        <f t="shared" si="700"/>
        <v>6617</v>
      </c>
      <c r="Y4981" s="9">
        <v>0.47</v>
      </c>
      <c r="Z4981" s="9" t="str">
        <f t="shared" si="701"/>
        <v>High</v>
      </c>
    </row>
    <row r="4982" spans="1:26" x14ac:dyDescent="0.3">
      <c r="A4982" t="s">
        <v>5612</v>
      </c>
      <c r="B4982" s="6">
        <v>44371</v>
      </c>
      <c r="C4982" s="6" t="str">
        <f t="shared" si="694"/>
        <v>2021</v>
      </c>
      <c r="D4982" s="6" t="str">
        <f t="shared" si="695"/>
        <v>June</v>
      </c>
      <c r="E4982" s="6" t="str">
        <f t="shared" si="696"/>
        <v>Q2</v>
      </c>
      <c r="F4982" s="6" t="str">
        <f t="shared" si="697"/>
        <v>High</v>
      </c>
      <c r="G4982" s="6" t="str">
        <f t="shared" si="698"/>
        <v>Full Price</v>
      </c>
      <c r="H4982" s="6">
        <v>44373</v>
      </c>
      <c r="I4982" t="s">
        <v>3877</v>
      </c>
      <c r="J4982" t="s">
        <v>89</v>
      </c>
      <c r="K4982" t="s">
        <v>2805</v>
      </c>
      <c r="L4982" t="s">
        <v>30</v>
      </c>
      <c r="M4982" t="s">
        <v>31</v>
      </c>
      <c r="N4982" t="s">
        <v>174</v>
      </c>
      <c r="O4982" t="s">
        <v>69</v>
      </c>
      <c r="P4982" t="s">
        <v>263</v>
      </c>
      <c r="Q4982" t="s">
        <v>71</v>
      </c>
      <c r="R4982" s="7">
        <v>0</v>
      </c>
      <c r="S4982" s="7">
        <f t="shared" si="693"/>
        <v>241.44</v>
      </c>
      <c r="T4982" s="8">
        <v>72.432000000000002</v>
      </c>
      <c r="U4982" s="8" t="str">
        <f t="shared" si="699"/>
        <v>Low</v>
      </c>
      <c r="V4982" s="7">
        <v>3</v>
      </c>
      <c r="W4982" s="8">
        <v>241.44</v>
      </c>
      <c r="X4982" s="8">
        <f t="shared" si="700"/>
        <v>2267</v>
      </c>
      <c r="Y4982" s="9">
        <v>0.3</v>
      </c>
      <c r="Z4982" s="9" t="str">
        <f t="shared" si="701"/>
        <v>High</v>
      </c>
    </row>
    <row r="4983" spans="1:26" x14ac:dyDescent="0.3">
      <c r="A4983" t="s">
        <v>5612</v>
      </c>
      <c r="B4983" s="6">
        <v>44371</v>
      </c>
      <c r="C4983" s="6" t="str">
        <f t="shared" si="694"/>
        <v>2021</v>
      </c>
      <c r="D4983" s="6" t="str">
        <f t="shared" si="695"/>
        <v>June</v>
      </c>
      <c r="E4983" s="6" t="str">
        <f t="shared" si="696"/>
        <v>Q2</v>
      </c>
      <c r="F4983" s="6" t="str">
        <f t="shared" si="697"/>
        <v>High</v>
      </c>
      <c r="G4983" s="6" t="str">
        <f t="shared" si="698"/>
        <v>Full Price</v>
      </c>
      <c r="H4983" s="6">
        <v>44373</v>
      </c>
      <c r="I4983" t="s">
        <v>3877</v>
      </c>
      <c r="J4983" t="s">
        <v>67</v>
      </c>
      <c r="K4983" t="s">
        <v>1664</v>
      </c>
      <c r="L4983" t="s">
        <v>30</v>
      </c>
      <c r="M4983" t="s">
        <v>31</v>
      </c>
      <c r="N4983" t="s">
        <v>32</v>
      </c>
      <c r="O4983" t="s">
        <v>69</v>
      </c>
      <c r="P4983" t="s">
        <v>263</v>
      </c>
      <c r="Q4983" t="s">
        <v>71</v>
      </c>
      <c r="R4983" s="7">
        <v>0</v>
      </c>
      <c r="S4983" s="7">
        <f t="shared" si="693"/>
        <v>104.85</v>
      </c>
      <c r="T4983" s="8">
        <v>50.328000000000003</v>
      </c>
      <c r="U4983" s="8" t="str">
        <f t="shared" si="699"/>
        <v>Low</v>
      </c>
      <c r="V4983" s="7">
        <v>1</v>
      </c>
      <c r="W4983" s="8">
        <v>104.85</v>
      </c>
      <c r="X4983" s="8">
        <f t="shared" si="700"/>
        <v>3688</v>
      </c>
      <c r="Y4983" s="9">
        <v>0.48</v>
      </c>
      <c r="Z4983" s="9" t="str">
        <f t="shared" si="701"/>
        <v>High</v>
      </c>
    </row>
    <row r="4984" spans="1:26" x14ac:dyDescent="0.3">
      <c r="A4984" t="s">
        <v>5612</v>
      </c>
      <c r="B4984" s="6">
        <v>44371</v>
      </c>
      <c r="C4984" s="6" t="str">
        <f t="shared" si="694"/>
        <v>2021</v>
      </c>
      <c r="D4984" s="6" t="str">
        <f t="shared" si="695"/>
        <v>June</v>
      </c>
      <c r="E4984" s="6" t="str">
        <f t="shared" si="696"/>
        <v>Q2</v>
      </c>
      <c r="F4984" s="6" t="str">
        <f t="shared" si="697"/>
        <v>Low</v>
      </c>
      <c r="G4984" s="6" t="str">
        <f t="shared" si="698"/>
        <v>Discounted</v>
      </c>
      <c r="H4984" s="6">
        <v>44373</v>
      </c>
      <c r="I4984" t="s">
        <v>3877</v>
      </c>
      <c r="J4984" t="s">
        <v>1426</v>
      </c>
      <c r="K4984" t="s">
        <v>5169</v>
      </c>
      <c r="L4984" t="s">
        <v>30</v>
      </c>
      <c r="M4984" t="s">
        <v>91</v>
      </c>
      <c r="N4984" t="s">
        <v>534</v>
      </c>
      <c r="O4984" t="s">
        <v>69</v>
      </c>
      <c r="P4984" t="s">
        <v>263</v>
      </c>
      <c r="Q4984" t="s">
        <v>71</v>
      </c>
      <c r="R4984" s="7">
        <v>0.2</v>
      </c>
      <c r="S4984" s="7">
        <f t="shared" si="693"/>
        <v>3581.44</v>
      </c>
      <c r="T4984" s="8">
        <v>503.64</v>
      </c>
      <c r="U4984" s="8" t="str">
        <f t="shared" si="699"/>
        <v>High</v>
      </c>
      <c r="V4984" s="7">
        <v>4</v>
      </c>
      <c r="W4984" s="8">
        <v>4476.8</v>
      </c>
      <c r="X4984" s="8">
        <f t="shared" si="700"/>
        <v>29</v>
      </c>
      <c r="Y4984" s="9">
        <v>0.1125</v>
      </c>
      <c r="Z4984" s="9" t="str">
        <f t="shared" si="701"/>
        <v>Low</v>
      </c>
    </row>
    <row r="4985" spans="1:26" x14ac:dyDescent="0.3">
      <c r="A4985" t="s">
        <v>5613</v>
      </c>
      <c r="B4985" s="6">
        <v>44371</v>
      </c>
      <c r="C4985" s="6" t="str">
        <f t="shared" si="694"/>
        <v>2021</v>
      </c>
      <c r="D4985" s="6" t="str">
        <f t="shared" si="695"/>
        <v>June</v>
      </c>
      <c r="E4985" s="6" t="str">
        <f t="shared" si="696"/>
        <v>Q2</v>
      </c>
      <c r="F4985" s="6" t="str">
        <f t="shared" si="697"/>
        <v>High</v>
      </c>
      <c r="G4985" s="6" t="str">
        <f t="shared" si="698"/>
        <v>Full Price</v>
      </c>
      <c r="H4985" s="6">
        <v>44377</v>
      </c>
      <c r="I4985" t="s">
        <v>187</v>
      </c>
      <c r="J4985" t="s">
        <v>216</v>
      </c>
      <c r="K4985" t="s">
        <v>2532</v>
      </c>
      <c r="L4985" t="s">
        <v>30</v>
      </c>
      <c r="M4985" t="s">
        <v>91</v>
      </c>
      <c r="N4985" t="s">
        <v>92</v>
      </c>
      <c r="O4985" t="s">
        <v>33</v>
      </c>
      <c r="P4985" t="s">
        <v>381</v>
      </c>
      <c r="Q4985" t="s">
        <v>237</v>
      </c>
      <c r="R4985" s="7">
        <v>0</v>
      </c>
      <c r="S4985" s="7">
        <f t="shared" si="693"/>
        <v>440.91</v>
      </c>
      <c r="T4985" s="8">
        <v>123.45480000000001</v>
      </c>
      <c r="U4985" s="8" t="str">
        <f t="shared" si="699"/>
        <v>Medium</v>
      </c>
      <c r="V4985" s="7">
        <v>9</v>
      </c>
      <c r="W4985" s="8">
        <v>440.91</v>
      </c>
      <c r="X4985" s="8">
        <f t="shared" si="700"/>
        <v>1347</v>
      </c>
      <c r="Y4985" s="9">
        <v>0.28000000000000003</v>
      </c>
      <c r="Z4985" s="9" t="str">
        <f t="shared" si="701"/>
        <v>High</v>
      </c>
    </row>
    <row r="4986" spans="1:26" x14ac:dyDescent="0.3">
      <c r="A4986" t="s">
        <v>5614</v>
      </c>
      <c r="B4986" s="6">
        <v>44371</v>
      </c>
      <c r="C4986" s="6" t="str">
        <f t="shared" si="694"/>
        <v>2021</v>
      </c>
      <c r="D4986" s="6" t="str">
        <f t="shared" si="695"/>
        <v>June</v>
      </c>
      <c r="E4986" s="6" t="str">
        <f t="shared" si="696"/>
        <v>Q2</v>
      </c>
      <c r="F4986" s="6" t="str">
        <f t="shared" si="697"/>
        <v>Low</v>
      </c>
      <c r="G4986" s="6" t="str">
        <f t="shared" si="698"/>
        <v>Discounted</v>
      </c>
      <c r="H4986" s="6">
        <v>44376</v>
      </c>
      <c r="I4986" t="s">
        <v>3844</v>
      </c>
      <c r="J4986" t="s">
        <v>89</v>
      </c>
      <c r="K4986" t="s">
        <v>250</v>
      </c>
      <c r="L4986" t="s">
        <v>30</v>
      </c>
      <c r="M4986" t="s">
        <v>91</v>
      </c>
      <c r="N4986" t="s">
        <v>92</v>
      </c>
      <c r="O4986" t="s">
        <v>69</v>
      </c>
      <c r="P4986" t="s">
        <v>263</v>
      </c>
      <c r="Q4986" t="s">
        <v>71</v>
      </c>
      <c r="R4986" s="7">
        <v>0.2</v>
      </c>
      <c r="S4986" s="7">
        <f t="shared" si="693"/>
        <v>30.592000000000002</v>
      </c>
      <c r="T4986" s="8">
        <v>-9.56</v>
      </c>
      <c r="U4986" s="8" t="str">
        <f t="shared" si="699"/>
        <v>Loss</v>
      </c>
      <c r="V4986" s="7">
        <v>4</v>
      </c>
      <c r="W4986" s="8">
        <v>38.24</v>
      </c>
      <c r="X4986" s="8">
        <f t="shared" si="700"/>
        <v>5740</v>
      </c>
      <c r="Y4986" s="9">
        <v>-0.25</v>
      </c>
      <c r="Z4986" s="9" t="str">
        <f t="shared" si="701"/>
        <v>Low</v>
      </c>
    </row>
    <row r="4987" spans="1:26" x14ac:dyDescent="0.3">
      <c r="A4987" t="s">
        <v>5615</v>
      </c>
      <c r="B4987" s="6">
        <v>44371</v>
      </c>
      <c r="C4987" s="6" t="str">
        <f t="shared" si="694"/>
        <v>2021</v>
      </c>
      <c r="D4987" s="6" t="str">
        <f t="shared" si="695"/>
        <v>June</v>
      </c>
      <c r="E4987" s="6" t="str">
        <f t="shared" si="696"/>
        <v>Q2</v>
      </c>
      <c r="F4987" s="6" t="str">
        <f t="shared" si="697"/>
        <v>Low</v>
      </c>
      <c r="G4987" s="6" t="str">
        <f t="shared" si="698"/>
        <v>Discounted</v>
      </c>
      <c r="H4987" s="6">
        <v>44375</v>
      </c>
      <c r="I4987" t="s">
        <v>2861</v>
      </c>
      <c r="J4987" t="s">
        <v>214</v>
      </c>
      <c r="K4987" t="s">
        <v>4411</v>
      </c>
      <c r="L4987" t="s">
        <v>61</v>
      </c>
      <c r="M4987" t="s">
        <v>31</v>
      </c>
      <c r="N4987" t="s">
        <v>174</v>
      </c>
      <c r="O4987" t="s">
        <v>33</v>
      </c>
      <c r="P4987" t="s">
        <v>34</v>
      </c>
      <c r="Q4987" t="s">
        <v>35</v>
      </c>
      <c r="R4987" s="7">
        <v>0.8</v>
      </c>
      <c r="S4987" s="7">
        <f t="shared" si="693"/>
        <v>1.7423999999999999</v>
      </c>
      <c r="T4987" s="8">
        <v>-19.602</v>
      </c>
      <c r="U4987" s="8" t="str">
        <f t="shared" si="699"/>
        <v>Loss</v>
      </c>
      <c r="V4987" s="7">
        <v>2</v>
      </c>
      <c r="W4987" s="8">
        <v>8.7119999999999997</v>
      </c>
      <c r="X4987" s="8">
        <f t="shared" si="700"/>
        <v>8849</v>
      </c>
      <c r="Y4987" s="9">
        <v>-2.25</v>
      </c>
      <c r="Z4987" s="9" t="str">
        <f t="shared" si="701"/>
        <v>Low</v>
      </c>
    </row>
    <row r="4988" spans="1:26" x14ac:dyDescent="0.3">
      <c r="A4988" t="s">
        <v>5616</v>
      </c>
      <c r="B4988" s="6">
        <v>44372</v>
      </c>
      <c r="C4988" s="6" t="str">
        <f t="shared" si="694"/>
        <v>2021</v>
      </c>
      <c r="D4988" s="6" t="str">
        <f t="shared" si="695"/>
        <v>June</v>
      </c>
      <c r="E4988" s="6" t="str">
        <f t="shared" si="696"/>
        <v>Q2</v>
      </c>
      <c r="F4988" s="6" t="str">
        <f t="shared" si="697"/>
        <v>Low</v>
      </c>
      <c r="G4988" s="6" t="str">
        <f t="shared" si="698"/>
        <v>Discounted</v>
      </c>
      <c r="H4988" s="6">
        <v>44374</v>
      </c>
      <c r="I4988" t="s">
        <v>2111</v>
      </c>
      <c r="J4988" t="s">
        <v>74</v>
      </c>
      <c r="K4988" t="s">
        <v>336</v>
      </c>
      <c r="L4988" t="s">
        <v>30</v>
      </c>
      <c r="M4988" t="s">
        <v>76</v>
      </c>
      <c r="N4988" t="s">
        <v>77</v>
      </c>
      <c r="O4988" t="s">
        <v>33</v>
      </c>
      <c r="P4988" t="s">
        <v>34</v>
      </c>
      <c r="Q4988" t="s">
        <v>35</v>
      </c>
      <c r="R4988" s="7">
        <v>0.3</v>
      </c>
      <c r="S4988" s="7">
        <f t="shared" si="693"/>
        <v>59.672199999999997</v>
      </c>
      <c r="T4988" s="8">
        <v>-6.0890000000000004</v>
      </c>
      <c r="U4988" s="8" t="str">
        <f t="shared" si="699"/>
        <v>Loss</v>
      </c>
      <c r="V4988" s="7">
        <v>2</v>
      </c>
      <c r="W4988" s="8">
        <v>85.245999999999995</v>
      </c>
      <c r="X4988" s="8">
        <f t="shared" si="700"/>
        <v>4085</v>
      </c>
      <c r="Y4988" s="9">
        <v>-7.1428570999999996E-2</v>
      </c>
      <c r="Z4988" s="9" t="str">
        <f t="shared" si="701"/>
        <v>Low</v>
      </c>
    </row>
    <row r="4989" spans="1:26" x14ac:dyDescent="0.3">
      <c r="A4989" t="s">
        <v>5616</v>
      </c>
      <c r="B4989" s="6">
        <v>44372</v>
      </c>
      <c r="C4989" s="6" t="str">
        <f t="shared" si="694"/>
        <v>2021</v>
      </c>
      <c r="D4989" s="6" t="str">
        <f t="shared" si="695"/>
        <v>June</v>
      </c>
      <c r="E4989" s="6" t="str">
        <f t="shared" si="696"/>
        <v>Q2</v>
      </c>
      <c r="F4989" s="6" t="str">
        <f t="shared" si="697"/>
        <v>Low</v>
      </c>
      <c r="G4989" s="6" t="str">
        <f t="shared" si="698"/>
        <v>Discounted</v>
      </c>
      <c r="H4989" s="6">
        <v>44374</v>
      </c>
      <c r="I4989" t="s">
        <v>2111</v>
      </c>
      <c r="J4989" t="s">
        <v>192</v>
      </c>
      <c r="K4989" t="s">
        <v>5617</v>
      </c>
      <c r="L4989" t="s">
        <v>30</v>
      </c>
      <c r="M4989" t="s">
        <v>76</v>
      </c>
      <c r="N4989" t="s">
        <v>99</v>
      </c>
      <c r="O4989" t="s">
        <v>33</v>
      </c>
      <c r="P4989" t="s">
        <v>34</v>
      </c>
      <c r="Q4989" t="s">
        <v>35</v>
      </c>
      <c r="R4989" s="7">
        <v>0.6</v>
      </c>
      <c r="S4989" s="7">
        <f t="shared" si="693"/>
        <v>13.084800000000001</v>
      </c>
      <c r="T4989" s="8">
        <v>-26.169599999999999</v>
      </c>
      <c r="U4989" s="8" t="str">
        <f t="shared" si="699"/>
        <v>Loss</v>
      </c>
      <c r="V4989" s="7">
        <v>2</v>
      </c>
      <c r="W4989" s="8">
        <v>32.712000000000003</v>
      </c>
      <c r="X4989" s="8">
        <f t="shared" si="700"/>
        <v>6090</v>
      </c>
      <c r="Y4989" s="9">
        <v>-0.8</v>
      </c>
      <c r="Z4989" s="9" t="str">
        <f t="shared" si="701"/>
        <v>Low</v>
      </c>
    </row>
    <row r="4990" spans="1:26" x14ac:dyDescent="0.3">
      <c r="A4990" t="s">
        <v>5618</v>
      </c>
      <c r="B4990" s="6">
        <v>44372</v>
      </c>
      <c r="C4990" s="6" t="str">
        <f t="shared" si="694"/>
        <v>2021</v>
      </c>
      <c r="D4990" s="6" t="str">
        <f t="shared" si="695"/>
        <v>June</v>
      </c>
      <c r="E4990" s="6" t="str">
        <f t="shared" si="696"/>
        <v>Q2</v>
      </c>
      <c r="F4990" s="6" t="str">
        <f t="shared" si="697"/>
        <v>High</v>
      </c>
      <c r="G4990" s="6" t="str">
        <f t="shared" si="698"/>
        <v>Full Price</v>
      </c>
      <c r="H4990" s="6">
        <v>44376</v>
      </c>
      <c r="I4990" t="s">
        <v>540</v>
      </c>
      <c r="J4990" t="s">
        <v>151</v>
      </c>
      <c r="K4990" t="s">
        <v>173</v>
      </c>
      <c r="L4990" t="s">
        <v>30</v>
      </c>
      <c r="M4990" t="s">
        <v>31</v>
      </c>
      <c r="N4990" t="s">
        <v>174</v>
      </c>
      <c r="O4990" t="s">
        <v>69</v>
      </c>
      <c r="P4990" t="s">
        <v>70</v>
      </c>
      <c r="Q4990" t="s">
        <v>71</v>
      </c>
      <c r="R4990" s="7">
        <v>0</v>
      </c>
      <c r="S4990" s="7">
        <f t="shared" si="693"/>
        <v>60.81</v>
      </c>
      <c r="T4990" s="8">
        <v>17.026800000000001</v>
      </c>
      <c r="U4990" s="8" t="str">
        <f t="shared" si="699"/>
        <v>Low</v>
      </c>
      <c r="V4990" s="7">
        <v>3</v>
      </c>
      <c r="W4990" s="8">
        <v>60.81</v>
      </c>
      <c r="X4990" s="8">
        <f t="shared" si="700"/>
        <v>4774</v>
      </c>
      <c r="Y4990" s="9">
        <v>0.28000000000000003</v>
      </c>
      <c r="Z4990" s="9" t="str">
        <f t="shared" si="701"/>
        <v>High</v>
      </c>
    </row>
    <row r="4991" spans="1:26" x14ac:dyDescent="0.3">
      <c r="A4991" t="s">
        <v>5619</v>
      </c>
      <c r="B4991" s="6">
        <v>44372</v>
      </c>
      <c r="C4991" s="6" t="str">
        <f t="shared" si="694"/>
        <v>2021</v>
      </c>
      <c r="D4991" s="6" t="str">
        <f t="shared" si="695"/>
        <v>June</v>
      </c>
      <c r="E4991" s="6" t="str">
        <f t="shared" si="696"/>
        <v>Q2</v>
      </c>
      <c r="F4991" s="6" t="str">
        <f t="shared" si="697"/>
        <v>Low</v>
      </c>
      <c r="G4991" s="6" t="str">
        <f t="shared" si="698"/>
        <v>Discounted</v>
      </c>
      <c r="H4991" s="6">
        <v>44376</v>
      </c>
      <c r="I4991" t="s">
        <v>965</v>
      </c>
      <c r="J4991" t="s">
        <v>74</v>
      </c>
      <c r="K4991" t="s">
        <v>743</v>
      </c>
      <c r="L4991" t="s">
        <v>61</v>
      </c>
      <c r="M4991" t="s">
        <v>76</v>
      </c>
      <c r="N4991" t="s">
        <v>77</v>
      </c>
      <c r="O4991" t="s">
        <v>54</v>
      </c>
      <c r="P4991" t="s">
        <v>5620</v>
      </c>
      <c r="Q4991" t="s">
        <v>56</v>
      </c>
      <c r="R4991" s="7">
        <v>0.3</v>
      </c>
      <c r="S4991" s="7">
        <f t="shared" si="693"/>
        <v>295.44060000000002</v>
      </c>
      <c r="T4991" s="8">
        <v>-18.088200000000001</v>
      </c>
      <c r="U4991" s="8" t="str">
        <f t="shared" si="699"/>
        <v>Loss</v>
      </c>
      <c r="V4991" s="7">
        <v>3</v>
      </c>
      <c r="W4991" s="8">
        <v>422.05799999999999</v>
      </c>
      <c r="X4991" s="8">
        <f t="shared" si="700"/>
        <v>1401</v>
      </c>
      <c r="Y4991" s="9">
        <v>-4.2857143E-2</v>
      </c>
      <c r="Z4991" s="9" t="str">
        <f t="shared" si="701"/>
        <v>Low</v>
      </c>
    </row>
    <row r="4992" spans="1:26" x14ac:dyDescent="0.3">
      <c r="A4992" t="s">
        <v>5619</v>
      </c>
      <c r="B4992" s="6">
        <v>44372</v>
      </c>
      <c r="C4992" s="6" t="str">
        <f t="shared" si="694"/>
        <v>2021</v>
      </c>
      <c r="D4992" s="6" t="str">
        <f t="shared" si="695"/>
        <v>June</v>
      </c>
      <c r="E4992" s="6" t="str">
        <f t="shared" si="696"/>
        <v>Q2</v>
      </c>
      <c r="F4992" s="6" t="str">
        <f t="shared" si="697"/>
        <v>Low</v>
      </c>
      <c r="G4992" s="6" t="str">
        <f t="shared" si="698"/>
        <v>Discounted</v>
      </c>
      <c r="H4992" s="6">
        <v>44376</v>
      </c>
      <c r="I4992" t="s">
        <v>965</v>
      </c>
      <c r="J4992" t="s">
        <v>38</v>
      </c>
      <c r="K4992" t="s">
        <v>4241</v>
      </c>
      <c r="L4992" t="s">
        <v>61</v>
      </c>
      <c r="M4992" t="s">
        <v>31</v>
      </c>
      <c r="N4992" t="s">
        <v>41</v>
      </c>
      <c r="O4992" t="s">
        <v>54</v>
      </c>
      <c r="P4992" t="s">
        <v>5620</v>
      </c>
      <c r="Q4992" t="s">
        <v>56</v>
      </c>
      <c r="R4992" s="7">
        <v>0.7</v>
      </c>
      <c r="S4992" s="7">
        <f t="shared" si="693"/>
        <v>11.426400000000001</v>
      </c>
      <c r="T4992" s="8">
        <v>-27.9312</v>
      </c>
      <c r="U4992" s="8" t="str">
        <f t="shared" si="699"/>
        <v>Loss</v>
      </c>
      <c r="V4992" s="7">
        <v>4</v>
      </c>
      <c r="W4992" s="8">
        <v>38.088000000000001</v>
      </c>
      <c r="X4992" s="8">
        <f t="shared" si="700"/>
        <v>5745</v>
      </c>
      <c r="Y4992" s="9">
        <v>-0.73333333300000003</v>
      </c>
      <c r="Z4992" s="9" t="str">
        <f t="shared" si="701"/>
        <v>Low</v>
      </c>
    </row>
    <row r="4993" spans="1:26" x14ac:dyDescent="0.3">
      <c r="A4993" t="s">
        <v>5619</v>
      </c>
      <c r="B4993" s="6">
        <v>44372</v>
      </c>
      <c r="C4993" s="6" t="str">
        <f t="shared" si="694"/>
        <v>2021</v>
      </c>
      <c r="D4993" s="6" t="str">
        <f t="shared" si="695"/>
        <v>June</v>
      </c>
      <c r="E4993" s="6" t="str">
        <f t="shared" si="696"/>
        <v>Q2</v>
      </c>
      <c r="F4993" s="6" t="str">
        <f t="shared" si="697"/>
        <v>Low</v>
      </c>
      <c r="G4993" s="6" t="str">
        <f t="shared" si="698"/>
        <v>Discounted</v>
      </c>
      <c r="H4993" s="6">
        <v>44376</v>
      </c>
      <c r="I4993" t="s">
        <v>965</v>
      </c>
      <c r="J4993" t="s">
        <v>1555</v>
      </c>
      <c r="K4993" t="s">
        <v>2314</v>
      </c>
      <c r="L4993" t="s">
        <v>61</v>
      </c>
      <c r="M4993" t="s">
        <v>31</v>
      </c>
      <c r="N4993" t="s">
        <v>49</v>
      </c>
      <c r="O4993" t="s">
        <v>54</v>
      </c>
      <c r="P4993" t="s">
        <v>5620</v>
      </c>
      <c r="Q4993" t="s">
        <v>56</v>
      </c>
      <c r="R4993" s="7">
        <v>0.2</v>
      </c>
      <c r="S4993" s="7">
        <f t="shared" si="693"/>
        <v>203.48160000000001</v>
      </c>
      <c r="T4993" s="8">
        <v>-50.870399999999997</v>
      </c>
      <c r="U4993" s="8" t="str">
        <f t="shared" si="699"/>
        <v>Loss</v>
      </c>
      <c r="V4993" s="7">
        <v>6</v>
      </c>
      <c r="W4993" s="8">
        <v>254.352</v>
      </c>
      <c r="X4993" s="8">
        <f t="shared" si="700"/>
        <v>2171</v>
      </c>
      <c r="Y4993" s="9">
        <v>-0.2</v>
      </c>
      <c r="Z4993" s="9" t="str">
        <f t="shared" si="701"/>
        <v>Low</v>
      </c>
    </row>
    <row r="4994" spans="1:26" x14ac:dyDescent="0.3">
      <c r="A4994" t="s">
        <v>5621</v>
      </c>
      <c r="B4994" s="6">
        <v>44373</v>
      </c>
      <c r="C4994" s="6" t="str">
        <f t="shared" si="694"/>
        <v>2021</v>
      </c>
      <c r="D4994" s="6" t="str">
        <f t="shared" si="695"/>
        <v>June</v>
      </c>
      <c r="E4994" s="6" t="str">
        <f t="shared" si="696"/>
        <v>Q2</v>
      </c>
      <c r="F4994" s="6" t="str">
        <f t="shared" si="697"/>
        <v>High</v>
      </c>
      <c r="G4994" s="6" t="str">
        <f t="shared" si="698"/>
        <v>Full Price</v>
      </c>
      <c r="H4994" s="6">
        <v>44379</v>
      </c>
      <c r="I4994" t="s">
        <v>803</v>
      </c>
      <c r="J4994" t="s">
        <v>928</v>
      </c>
      <c r="K4994" t="s">
        <v>2076</v>
      </c>
      <c r="L4994" t="s">
        <v>61</v>
      </c>
      <c r="M4994" t="s">
        <v>31</v>
      </c>
      <c r="N4994" t="s">
        <v>53</v>
      </c>
      <c r="O4994" t="s">
        <v>54</v>
      </c>
      <c r="P4994" t="s">
        <v>270</v>
      </c>
      <c r="Q4994" t="s">
        <v>271</v>
      </c>
      <c r="R4994" s="7">
        <v>0</v>
      </c>
      <c r="S4994" s="7">
        <f t="shared" ref="S4994:S5057" si="702">W4994 - (W4994 * R4994)</f>
        <v>14.7</v>
      </c>
      <c r="T4994" s="8">
        <v>6.6150000000000002</v>
      </c>
      <c r="U4994" s="8" t="str">
        <f t="shared" si="699"/>
        <v>Low</v>
      </c>
      <c r="V4994" s="7">
        <v>5</v>
      </c>
      <c r="W4994" s="8">
        <v>14.7</v>
      </c>
      <c r="X4994" s="8">
        <f t="shared" si="700"/>
        <v>7858</v>
      </c>
      <c r="Y4994" s="9">
        <v>0.45</v>
      </c>
      <c r="Z4994" s="9" t="str">
        <f t="shared" si="701"/>
        <v>High</v>
      </c>
    </row>
    <row r="4995" spans="1:26" x14ac:dyDescent="0.3">
      <c r="A4995" t="s">
        <v>5621</v>
      </c>
      <c r="B4995" s="6">
        <v>44373</v>
      </c>
      <c r="C4995" s="6" t="str">
        <f t="shared" ref="C4995:C5058" si="703">TEXT(B4995, "YYYY")</f>
        <v>2021</v>
      </c>
      <c r="D4995" s="6" t="str">
        <f t="shared" ref="D4995:D5058" si="704">TEXT(B4995, "MMMM")</f>
        <v>June</v>
      </c>
      <c r="E4995" s="6" t="str">
        <f t="shared" ref="E4995:E5058" si="705">"Q" &amp; INT((MONTH(B4995) - 1) / 3) + 1</f>
        <v>Q2</v>
      </c>
      <c r="F4995" s="6" t="str">
        <f t="shared" ref="F4995:F5058" si="706">IF(Y4995&gt; 0.2, "High", "Low")</f>
        <v>Low</v>
      </c>
      <c r="G4995" s="6" t="str">
        <f t="shared" ref="G4995:G5058" si="707">IF(R4995&gt;0, "Discounted", "Full Price")</f>
        <v>Full Price</v>
      </c>
      <c r="H4995" s="6">
        <v>44379</v>
      </c>
      <c r="I4995" t="s">
        <v>803</v>
      </c>
      <c r="J4995" t="s">
        <v>151</v>
      </c>
      <c r="K4995" t="s">
        <v>3245</v>
      </c>
      <c r="L4995" t="s">
        <v>61</v>
      </c>
      <c r="M4995" t="s">
        <v>31</v>
      </c>
      <c r="N4995" t="s">
        <v>49</v>
      </c>
      <c r="O4995" t="s">
        <v>54</v>
      </c>
      <c r="P4995" t="s">
        <v>270</v>
      </c>
      <c r="Q4995" t="s">
        <v>271</v>
      </c>
      <c r="R4995" s="7">
        <v>0</v>
      </c>
      <c r="S4995" s="7">
        <f t="shared" si="702"/>
        <v>704.25</v>
      </c>
      <c r="T4995" s="8">
        <v>84.51</v>
      </c>
      <c r="U4995" s="8" t="str">
        <f t="shared" ref="U4995:U5058" si="708">IF(T4995 &lt; 0, "Loss", IF(T4995 &lt; 100, "Low", IF(T4995 &lt; 500, "Medium", "High")))</f>
        <v>Low</v>
      </c>
      <c r="V4995" s="7">
        <v>5</v>
      </c>
      <c r="W4995" s="8">
        <v>704.25</v>
      </c>
      <c r="X4995" s="8">
        <f t="shared" ref="X4995:X5058" si="709">_xlfn.RANK.EQ(W4995, W$2:W$9994)</f>
        <v>761</v>
      </c>
      <c r="Y4995" s="9">
        <v>0.12</v>
      </c>
      <c r="Z4995" s="9" t="str">
        <f t="shared" ref="Z4995:Z5058" si="710">IF(Y4995 &gt; 0.2, "High", "Low")</f>
        <v>Low</v>
      </c>
    </row>
    <row r="4996" spans="1:26" x14ac:dyDescent="0.3">
      <c r="A4996" t="s">
        <v>5622</v>
      </c>
      <c r="B4996" s="6">
        <v>44373</v>
      </c>
      <c r="C4996" s="6" t="str">
        <f t="shared" si="703"/>
        <v>2021</v>
      </c>
      <c r="D4996" s="6" t="str">
        <f t="shared" si="704"/>
        <v>June</v>
      </c>
      <c r="E4996" s="6" t="str">
        <f t="shared" si="705"/>
        <v>Q2</v>
      </c>
      <c r="F4996" s="6" t="str">
        <f t="shared" si="706"/>
        <v>High</v>
      </c>
      <c r="G4996" s="6" t="str">
        <f t="shared" si="707"/>
        <v>Full Price</v>
      </c>
      <c r="H4996" s="6">
        <v>44379</v>
      </c>
      <c r="I4996" t="s">
        <v>2042</v>
      </c>
      <c r="J4996" t="s">
        <v>119</v>
      </c>
      <c r="K4996" t="s">
        <v>5623</v>
      </c>
      <c r="L4996" t="s">
        <v>61</v>
      </c>
      <c r="M4996" t="s">
        <v>76</v>
      </c>
      <c r="N4996" t="s">
        <v>99</v>
      </c>
      <c r="O4996" t="s">
        <v>54</v>
      </c>
      <c r="P4996" t="s">
        <v>270</v>
      </c>
      <c r="Q4996" t="s">
        <v>271</v>
      </c>
      <c r="R4996" s="7">
        <v>0</v>
      </c>
      <c r="S4996" s="7">
        <f t="shared" si="702"/>
        <v>37.74</v>
      </c>
      <c r="T4996" s="8">
        <v>12.8316</v>
      </c>
      <c r="U4996" s="8" t="str">
        <f t="shared" si="708"/>
        <v>Low</v>
      </c>
      <c r="V4996" s="7">
        <v>3</v>
      </c>
      <c r="W4996" s="8">
        <v>37.74</v>
      </c>
      <c r="X4996" s="8">
        <f t="shared" si="709"/>
        <v>5766</v>
      </c>
      <c r="Y4996" s="9">
        <v>0.34</v>
      </c>
      <c r="Z4996" s="9" t="str">
        <f t="shared" si="710"/>
        <v>High</v>
      </c>
    </row>
    <row r="4997" spans="1:26" x14ac:dyDescent="0.3">
      <c r="A4997" t="s">
        <v>5622</v>
      </c>
      <c r="B4997" s="6">
        <v>44373</v>
      </c>
      <c r="C4997" s="6" t="str">
        <f t="shared" si="703"/>
        <v>2021</v>
      </c>
      <c r="D4997" s="6" t="str">
        <f t="shared" si="704"/>
        <v>June</v>
      </c>
      <c r="E4997" s="6" t="str">
        <f t="shared" si="705"/>
        <v>Q2</v>
      </c>
      <c r="F4997" s="6" t="str">
        <f t="shared" si="706"/>
        <v>Low</v>
      </c>
      <c r="G4997" s="6" t="str">
        <f t="shared" si="707"/>
        <v>Full Price</v>
      </c>
      <c r="H4997" s="6">
        <v>44379</v>
      </c>
      <c r="I4997" t="s">
        <v>2042</v>
      </c>
      <c r="J4997" t="s">
        <v>89</v>
      </c>
      <c r="K4997" t="s">
        <v>4737</v>
      </c>
      <c r="L4997" t="s">
        <v>61</v>
      </c>
      <c r="M4997" t="s">
        <v>91</v>
      </c>
      <c r="N4997" t="s">
        <v>110</v>
      </c>
      <c r="O4997" t="s">
        <v>54</v>
      </c>
      <c r="P4997" t="s">
        <v>270</v>
      </c>
      <c r="Q4997" t="s">
        <v>271</v>
      </c>
      <c r="R4997" s="7">
        <v>0</v>
      </c>
      <c r="S4997" s="7">
        <f t="shared" si="702"/>
        <v>139.96</v>
      </c>
      <c r="T4997" s="8">
        <v>9.7972000000000001</v>
      </c>
      <c r="U4997" s="8" t="str">
        <f t="shared" si="708"/>
        <v>Low</v>
      </c>
      <c r="V4997" s="7">
        <v>4</v>
      </c>
      <c r="W4997" s="8">
        <v>139.96</v>
      </c>
      <c r="X4997" s="8">
        <f t="shared" si="709"/>
        <v>3207</v>
      </c>
      <c r="Y4997" s="9">
        <v>7.0000000000000007E-2</v>
      </c>
      <c r="Z4997" s="9" t="str">
        <f t="shared" si="710"/>
        <v>Low</v>
      </c>
    </row>
    <row r="4998" spans="1:26" x14ac:dyDescent="0.3">
      <c r="A4998" t="s">
        <v>5622</v>
      </c>
      <c r="B4998" s="6">
        <v>44373</v>
      </c>
      <c r="C4998" s="6" t="str">
        <f t="shared" si="703"/>
        <v>2021</v>
      </c>
      <c r="D4998" s="6" t="str">
        <f t="shared" si="704"/>
        <v>June</v>
      </c>
      <c r="E4998" s="6" t="str">
        <f t="shared" si="705"/>
        <v>Q2</v>
      </c>
      <c r="F4998" s="6" t="str">
        <f t="shared" si="706"/>
        <v>High</v>
      </c>
      <c r="G4998" s="6" t="str">
        <f t="shared" si="707"/>
        <v>Full Price</v>
      </c>
      <c r="H4998" s="6">
        <v>44379</v>
      </c>
      <c r="I4998" t="s">
        <v>2042</v>
      </c>
      <c r="J4998" t="s">
        <v>89</v>
      </c>
      <c r="K4998" t="s">
        <v>4613</v>
      </c>
      <c r="L4998" t="s">
        <v>61</v>
      </c>
      <c r="M4998" t="s">
        <v>91</v>
      </c>
      <c r="N4998" t="s">
        <v>110</v>
      </c>
      <c r="O4998" t="s">
        <v>54</v>
      </c>
      <c r="P4998" t="s">
        <v>270</v>
      </c>
      <c r="Q4998" t="s">
        <v>271</v>
      </c>
      <c r="R4998" s="7">
        <v>0</v>
      </c>
      <c r="S4998" s="7">
        <f t="shared" si="702"/>
        <v>20.97</v>
      </c>
      <c r="T4998" s="8">
        <v>9.0170999999999992</v>
      </c>
      <c r="U4998" s="8" t="str">
        <f t="shared" si="708"/>
        <v>Low</v>
      </c>
      <c r="V4998" s="7">
        <v>3</v>
      </c>
      <c r="W4998" s="8">
        <v>20.97</v>
      </c>
      <c r="X4998" s="8">
        <f t="shared" si="709"/>
        <v>7036</v>
      </c>
      <c r="Y4998" s="9">
        <v>0.43</v>
      </c>
      <c r="Z4998" s="9" t="str">
        <f t="shared" si="710"/>
        <v>High</v>
      </c>
    </row>
    <row r="4999" spans="1:26" x14ac:dyDescent="0.3">
      <c r="A4999" t="s">
        <v>5624</v>
      </c>
      <c r="B4999" s="6">
        <v>44373</v>
      </c>
      <c r="C4999" s="6" t="str">
        <f t="shared" si="703"/>
        <v>2021</v>
      </c>
      <c r="D4999" s="6" t="str">
        <f t="shared" si="704"/>
        <v>June</v>
      </c>
      <c r="E4999" s="6" t="str">
        <f t="shared" si="705"/>
        <v>Q2</v>
      </c>
      <c r="F4999" s="6" t="str">
        <f t="shared" si="706"/>
        <v>High</v>
      </c>
      <c r="G4999" s="6" t="str">
        <f t="shared" si="707"/>
        <v>Full Price</v>
      </c>
      <c r="H4999" s="6">
        <v>44380</v>
      </c>
      <c r="I4999" t="s">
        <v>2263</v>
      </c>
      <c r="J4999" t="s">
        <v>192</v>
      </c>
      <c r="K4999" t="s">
        <v>2599</v>
      </c>
      <c r="L4999" t="s">
        <v>30</v>
      </c>
      <c r="M4999" t="s">
        <v>76</v>
      </c>
      <c r="N4999" t="s">
        <v>99</v>
      </c>
      <c r="O4999" t="s">
        <v>69</v>
      </c>
      <c r="P4999" t="s">
        <v>139</v>
      </c>
      <c r="Q4999" t="s">
        <v>71</v>
      </c>
      <c r="R4999" s="7">
        <v>0</v>
      </c>
      <c r="S4999" s="7">
        <f t="shared" si="702"/>
        <v>22.14</v>
      </c>
      <c r="T4999" s="8">
        <v>6.4206000000000003</v>
      </c>
      <c r="U4999" s="8" t="str">
        <f t="shared" si="708"/>
        <v>Low</v>
      </c>
      <c r="V4999" s="7">
        <v>3</v>
      </c>
      <c r="W4999" s="8">
        <v>22.14</v>
      </c>
      <c r="X4999" s="8">
        <f t="shared" si="709"/>
        <v>6938</v>
      </c>
      <c r="Y4999" s="9">
        <v>0.28999999999999998</v>
      </c>
      <c r="Z4999" s="9" t="str">
        <f t="shared" si="710"/>
        <v>High</v>
      </c>
    </row>
    <row r="5000" spans="1:26" x14ac:dyDescent="0.3">
      <c r="A5000" t="s">
        <v>5625</v>
      </c>
      <c r="B5000" s="6">
        <v>44373</v>
      </c>
      <c r="C5000" s="6" t="str">
        <f t="shared" si="703"/>
        <v>2021</v>
      </c>
      <c r="D5000" s="6" t="str">
        <f t="shared" si="704"/>
        <v>June</v>
      </c>
      <c r="E5000" s="6" t="str">
        <f t="shared" si="705"/>
        <v>Q2</v>
      </c>
      <c r="F5000" s="6" t="str">
        <f t="shared" si="706"/>
        <v>High</v>
      </c>
      <c r="G5000" s="6" t="str">
        <f t="shared" si="707"/>
        <v>Full Price</v>
      </c>
      <c r="H5000" s="6">
        <v>44373</v>
      </c>
      <c r="I5000" t="s">
        <v>3911</v>
      </c>
      <c r="J5000" t="s">
        <v>89</v>
      </c>
      <c r="K5000" t="s">
        <v>543</v>
      </c>
      <c r="L5000" t="s">
        <v>40</v>
      </c>
      <c r="M5000" t="s">
        <v>31</v>
      </c>
      <c r="N5000" t="s">
        <v>41</v>
      </c>
      <c r="O5000" t="s">
        <v>33</v>
      </c>
      <c r="P5000" t="s">
        <v>499</v>
      </c>
      <c r="Q5000" t="s">
        <v>212</v>
      </c>
      <c r="R5000" s="7">
        <v>0</v>
      </c>
      <c r="S5000" s="7">
        <f t="shared" si="702"/>
        <v>8.02</v>
      </c>
      <c r="T5000" s="8">
        <v>3.7694000000000001</v>
      </c>
      <c r="U5000" s="8" t="str">
        <f t="shared" si="708"/>
        <v>Low</v>
      </c>
      <c r="V5000" s="7">
        <v>1</v>
      </c>
      <c r="W5000" s="8">
        <v>8.02</v>
      </c>
      <c r="X5000" s="8">
        <f t="shared" si="709"/>
        <v>8949</v>
      </c>
      <c r="Y5000" s="9">
        <v>0.47</v>
      </c>
      <c r="Z5000" s="9" t="str">
        <f t="shared" si="710"/>
        <v>High</v>
      </c>
    </row>
    <row r="5001" spans="1:26" x14ac:dyDescent="0.3">
      <c r="A5001" t="s">
        <v>5625</v>
      </c>
      <c r="B5001" s="6">
        <v>44373</v>
      </c>
      <c r="C5001" s="6" t="str">
        <f t="shared" si="703"/>
        <v>2021</v>
      </c>
      <c r="D5001" s="6" t="str">
        <f t="shared" si="704"/>
        <v>June</v>
      </c>
      <c r="E5001" s="6" t="str">
        <f t="shared" si="705"/>
        <v>Q2</v>
      </c>
      <c r="F5001" s="6" t="str">
        <f t="shared" si="706"/>
        <v>High</v>
      </c>
      <c r="G5001" s="6" t="str">
        <f t="shared" si="707"/>
        <v>Full Price</v>
      </c>
      <c r="H5001" s="6">
        <v>44373</v>
      </c>
      <c r="I5001" t="s">
        <v>3911</v>
      </c>
      <c r="J5001" t="s">
        <v>89</v>
      </c>
      <c r="K5001" t="s">
        <v>3580</v>
      </c>
      <c r="L5001" t="s">
        <v>40</v>
      </c>
      <c r="M5001" t="s">
        <v>31</v>
      </c>
      <c r="N5001" t="s">
        <v>32</v>
      </c>
      <c r="O5001" t="s">
        <v>33</v>
      </c>
      <c r="P5001" t="s">
        <v>499</v>
      </c>
      <c r="Q5001" t="s">
        <v>212</v>
      </c>
      <c r="R5001" s="7">
        <v>0</v>
      </c>
      <c r="S5001" s="7">
        <f t="shared" si="702"/>
        <v>368.91</v>
      </c>
      <c r="T5001" s="8">
        <v>180.76589999999999</v>
      </c>
      <c r="U5001" s="8" t="str">
        <f t="shared" si="708"/>
        <v>Medium</v>
      </c>
      <c r="V5001" s="7">
        <v>9</v>
      </c>
      <c r="W5001" s="8">
        <v>368.91</v>
      </c>
      <c r="X5001" s="8">
        <f t="shared" si="709"/>
        <v>1579</v>
      </c>
      <c r="Y5001" s="9">
        <v>0.49</v>
      </c>
      <c r="Z5001" s="9" t="str">
        <f t="shared" si="710"/>
        <v>High</v>
      </c>
    </row>
    <row r="5002" spans="1:26" x14ac:dyDescent="0.3">
      <c r="A5002" t="s">
        <v>5625</v>
      </c>
      <c r="B5002" s="6">
        <v>44373</v>
      </c>
      <c r="C5002" s="6" t="str">
        <f t="shared" si="703"/>
        <v>2021</v>
      </c>
      <c r="D5002" s="6" t="str">
        <f t="shared" si="704"/>
        <v>June</v>
      </c>
      <c r="E5002" s="6" t="str">
        <f t="shared" si="705"/>
        <v>Q2</v>
      </c>
      <c r="F5002" s="6" t="str">
        <f t="shared" si="706"/>
        <v>High</v>
      </c>
      <c r="G5002" s="6" t="str">
        <f t="shared" si="707"/>
        <v>Full Price</v>
      </c>
      <c r="H5002" s="6">
        <v>44373</v>
      </c>
      <c r="I5002" t="s">
        <v>3911</v>
      </c>
      <c r="J5002" t="s">
        <v>47</v>
      </c>
      <c r="K5002" t="s">
        <v>1235</v>
      </c>
      <c r="L5002" t="s">
        <v>40</v>
      </c>
      <c r="M5002" t="s">
        <v>31</v>
      </c>
      <c r="N5002" t="s">
        <v>49</v>
      </c>
      <c r="O5002" t="s">
        <v>33</v>
      </c>
      <c r="P5002" t="s">
        <v>499</v>
      </c>
      <c r="Q5002" t="s">
        <v>212</v>
      </c>
      <c r="R5002" s="7">
        <v>0</v>
      </c>
      <c r="S5002" s="7">
        <f t="shared" si="702"/>
        <v>171.04</v>
      </c>
      <c r="T5002" s="8">
        <v>44.470399999999998</v>
      </c>
      <c r="U5002" s="8" t="str">
        <f t="shared" si="708"/>
        <v>Low</v>
      </c>
      <c r="V5002" s="7">
        <v>4</v>
      </c>
      <c r="W5002" s="8">
        <v>171.04</v>
      </c>
      <c r="X5002" s="8">
        <f t="shared" si="709"/>
        <v>2855</v>
      </c>
      <c r="Y5002" s="9">
        <v>0.26</v>
      </c>
      <c r="Z5002" s="9" t="str">
        <f t="shared" si="710"/>
        <v>High</v>
      </c>
    </row>
    <row r="5003" spans="1:26" x14ac:dyDescent="0.3">
      <c r="A5003" t="s">
        <v>5626</v>
      </c>
      <c r="B5003" s="6">
        <v>44373</v>
      </c>
      <c r="C5003" s="6" t="str">
        <f t="shared" si="703"/>
        <v>2021</v>
      </c>
      <c r="D5003" s="6" t="str">
        <f t="shared" si="704"/>
        <v>June</v>
      </c>
      <c r="E5003" s="6" t="str">
        <f t="shared" si="705"/>
        <v>Q2</v>
      </c>
      <c r="F5003" s="6" t="str">
        <f t="shared" si="706"/>
        <v>Low</v>
      </c>
      <c r="G5003" s="6" t="str">
        <f t="shared" si="707"/>
        <v>Full Price</v>
      </c>
      <c r="H5003" s="6">
        <v>44380</v>
      </c>
      <c r="I5003" t="s">
        <v>1847</v>
      </c>
      <c r="J5003" t="s">
        <v>89</v>
      </c>
      <c r="K5003" t="s">
        <v>3084</v>
      </c>
      <c r="L5003" t="s">
        <v>30</v>
      </c>
      <c r="M5003" t="s">
        <v>31</v>
      </c>
      <c r="N5003" t="s">
        <v>49</v>
      </c>
      <c r="O5003" t="s">
        <v>54</v>
      </c>
      <c r="P5003" t="s">
        <v>3285</v>
      </c>
      <c r="Q5003" t="s">
        <v>2598</v>
      </c>
      <c r="R5003" s="7">
        <v>0</v>
      </c>
      <c r="S5003" s="7">
        <f t="shared" si="702"/>
        <v>14.9</v>
      </c>
      <c r="T5003" s="8">
        <v>1.0429999999999999</v>
      </c>
      <c r="U5003" s="8" t="str">
        <f t="shared" si="708"/>
        <v>Low</v>
      </c>
      <c r="V5003" s="7">
        <v>5</v>
      </c>
      <c r="W5003" s="8">
        <v>14.9</v>
      </c>
      <c r="X5003" s="8">
        <f t="shared" si="709"/>
        <v>7824</v>
      </c>
      <c r="Y5003" s="9">
        <v>7.0000000000000007E-2</v>
      </c>
      <c r="Z5003" s="9" t="str">
        <f t="shared" si="710"/>
        <v>Low</v>
      </c>
    </row>
    <row r="5004" spans="1:26" x14ac:dyDescent="0.3">
      <c r="A5004" t="s">
        <v>5627</v>
      </c>
      <c r="B5004" s="6">
        <v>44373</v>
      </c>
      <c r="C5004" s="6" t="str">
        <f t="shared" si="703"/>
        <v>2021</v>
      </c>
      <c r="D5004" s="6" t="str">
        <f t="shared" si="704"/>
        <v>June</v>
      </c>
      <c r="E5004" s="6" t="str">
        <f t="shared" si="705"/>
        <v>Q2</v>
      </c>
      <c r="F5004" s="6" t="str">
        <f t="shared" si="706"/>
        <v>High</v>
      </c>
      <c r="G5004" s="6" t="str">
        <f t="shared" si="707"/>
        <v>Full Price</v>
      </c>
      <c r="H5004" s="6">
        <v>44373</v>
      </c>
      <c r="I5004" t="s">
        <v>2794</v>
      </c>
      <c r="J5004" t="s">
        <v>89</v>
      </c>
      <c r="K5004" t="s">
        <v>1409</v>
      </c>
      <c r="L5004" t="s">
        <v>61</v>
      </c>
      <c r="M5004" t="s">
        <v>31</v>
      </c>
      <c r="N5004" t="s">
        <v>86</v>
      </c>
      <c r="O5004" t="s">
        <v>69</v>
      </c>
      <c r="P5004" t="s">
        <v>70</v>
      </c>
      <c r="Q5004" t="s">
        <v>71</v>
      </c>
      <c r="R5004" s="7">
        <v>0</v>
      </c>
      <c r="S5004" s="7">
        <f t="shared" si="702"/>
        <v>17.899999999999999</v>
      </c>
      <c r="T5004" s="8">
        <v>8.9499999999999993</v>
      </c>
      <c r="U5004" s="8" t="str">
        <f t="shared" si="708"/>
        <v>Low</v>
      </c>
      <c r="V5004" s="7">
        <v>5</v>
      </c>
      <c r="W5004" s="8">
        <v>17.899999999999999</v>
      </c>
      <c r="X5004" s="8">
        <f t="shared" si="709"/>
        <v>7421</v>
      </c>
      <c r="Y5004" s="9">
        <v>0.5</v>
      </c>
      <c r="Z5004" s="9" t="str">
        <f t="shared" si="710"/>
        <v>High</v>
      </c>
    </row>
    <row r="5005" spans="1:26" x14ac:dyDescent="0.3">
      <c r="A5005" t="s">
        <v>5627</v>
      </c>
      <c r="B5005" s="6">
        <v>44373</v>
      </c>
      <c r="C5005" s="6" t="str">
        <f t="shared" si="703"/>
        <v>2021</v>
      </c>
      <c r="D5005" s="6" t="str">
        <f t="shared" si="704"/>
        <v>June</v>
      </c>
      <c r="E5005" s="6" t="str">
        <f t="shared" si="705"/>
        <v>Q2</v>
      </c>
      <c r="F5005" s="6" t="str">
        <f t="shared" si="706"/>
        <v>High</v>
      </c>
      <c r="G5005" s="6" t="str">
        <f t="shared" si="707"/>
        <v>Full Price</v>
      </c>
      <c r="H5005" s="6">
        <v>44373</v>
      </c>
      <c r="I5005" t="s">
        <v>2794</v>
      </c>
      <c r="J5005" t="s">
        <v>1276</v>
      </c>
      <c r="K5005" t="s">
        <v>3964</v>
      </c>
      <c r="L5005" t="s">
        <v>61</v>
      </c>
      <c r="M5005" t="s">
        <v>31</v>
      </c>
      <c r="N5005" t="s">
        <v>32</v>
      </c>
      <c r="O5005" t="s">
        <v>69</v>
      </c>
      <c r="P5005" t="s">
        <v>70</v>
      </c>
      <c r="Q5005" t="s">
        <v>71</v>
      </c>
      <c r="R5005" s="7">
        <v>0</v>
      </c>
      <c r="S5005" s="7">
        <f t="shared" si="702"/>
        <v>12.48</v>
      </c>
      <c r="T5005" s="8">
        <v>5.6159999999999997</v>
      </c>
      <c r="U5005" s="8" t="str">
        <f t="shared" si="708"/>
        <v>Low</v>
      </c>
      <c r="V5005" s="7">
        <v>2</v>
      </c>
      <c r="W5005" s="8">
        <v>12.48</v>
      </c>
      <c r="X5005" s="8">
        <f t="shared" si="709"/>
        <v>8218</v>
      </c>
      <c r="Y5005" s="9">
        <v>0.45</v>
      </c>
      <c r="Z5005" s="9" t="str">
        <f t="shared" si="710"/>
        <v>High</v>
      </c>
    </row>
    <row r="5006" spans="1:26" x14ac:dyDescent="0.3">
      <c r="A5006" t="s">
        <v>5627</v>
      </c>
      <c r="B5006" s="6">
        <v>44373</v>
      </c>
      <c r="C5006" s="6" t="str">
        <f t="shared" si="703"/>
        <v>2021</v>
      </c>
      <c r="D5006" s="6" t="str">
        <f t="shared" si="704"/>
        <v>June</v>
      </c>
      <c r="E5006" s="6" t="str">
        <f t="shared" si="705"/>
        <v>Q2</v>
      </c>
      <c r="F5006" s="6" t="str">
        <f t="shared" si="706"/>
        <v>Low</v>
      </c>
      <c r="G5006" s="6" t="str">
        <f t="shared" si="707"/>
        <v>Full Price</v>
      </c>
      <c r="H5006" s="6">
        <v>44373</v>
      </c>
      <c r="I5006" t="s">
        <v>2794</v>
      </c>
      <c r="J5006" t="s">
        <v>2148</v>
      </c>
      <c r="K5006" t="s">
        <v>5346</v>
      </c>
      <c r="L5006" t="s">
        <v>61</v>
      </c>
      <c r="M5006" t="s">
        <v>31</v>
      </c>
      <c r="N5006" t="s">
        <v>356</v>
      </c>
      <c r="O5006" t="s">
        <v>69</v>
      </c>
      <c r="P5006" t="s">
        <v>70</v>
      </c>
      <c r="Q5006" t="s">
        <v>71</v>
      </c>
      <c r="R5006" s="7">
        <v>0</v>
      </c>
      <c r="S5006" s="7">
        <f t="shared" si="702"/>
        <v>231.72</v>
      </c>
      <c r="T5006" s="8">
        <v>11.586</v>
      </c>
      <c r="U5006" s="8" t="str">
        <f t="shared" si="708"/>
        <v>Low</v>
      </c>
      <c r="V5006" s="7">
        <v>2</v>
      </c>
      <c r="W5006" s="8">
        <v>231.72</v>
      </c>
      <c r="X5006" s="8">
        <f t="shared" si="709"/>
        <v>2348</v>
      </c>
      <c r="Y5006" s="9">
        <v>0.05</v>
      </c>
      <c r="Z5006" s="9" t="str">
        <f t="shared" si="710"/>
        <v>Low</v>
      </c>
    </row>
    <row r="5007" spans="1:26" x14ac:dyDescent="0.3">
      <c r="A5007" t="s">
        <v>5628</v>
      </c>
      <c r="B5007" s="6">
        <v>44373</v>
      </c>
      <c r="C5007" s="6" t="str">
        <f t="shared" si="703"/>
        <v>2021</v>
      </c>
      <c r="D5007" s="6" t="str">
        <f t="shared" si="704"/>
        <v>June</v>
      </c>
      <c r="E5007" s="6" t="str">
        <f t="shared" si="705"/>
        <v>Q2</v>
      </c>
      <c r="F5007" s="6" t="str">
        <f t="shared" si="706"/>
        <v>Low</v>
      </c>
      <c r="G5007" s="6" t="str">
        <f t="shared" si="707"/>
        <v>Discounted</v>
      </c>
      <c r="H5007" s="6">
        <v>44377</v>
      </c>
      <c r="I5007" t="s">
        <v>5629</v>
      </c>
      <c r="J5007" t="s">
        <v>105</v>
      </c>
      <c r="K5007" t="s">
        <v>3823</v>
      </c>
      <c r="L5007" t="s">
        <v>61</v>
      </c>
      <c r="M5007" t="s">
        <v>31</v>
      </c>
      <c r="N5007" t="s">
        <v>53</v>
      </c>
      <c r="O5007" t="s">
        <v>33</v>
      </c>
      <c r="P5007" t="s">
        <v>368</v>
      </c>
      <c r="Q5007" t="s">
        <v>43</v>
      </c>
      <c r="R5007" s="7">
        <v>0.2</v>
      </c>
      <c r="S5007" s="7">
        <f t="shared" si="702"/>
        <v>4.2431999999999999</v>
      </c>
      <c r="T5007" s="8">
        <v>0.46410000000000001</v>
      </c>
      <c r="U5007" s="8" t="str">
        <f t="shared" si="708"/>
        <v>Low</v>
      </c>
      <c r="V5007" s="7">
        <v>3</v>
      </c>
      <c r="W5007" s="8">
        <v>5.3040000000000003</v>
      </c>
      <c r="X5007" s="8">
        <f t="shared" si="709"/>
        <v>9430</v>
      </c>
      <c r="Y5007" s="9">
        <v>8.7499999999999994E-2</v>
      </c>
      <c r="Z5007" s="9" t="str">
        <f t="shared" si="710"/>
        <v>Low</v>
      </c>
    </row>
    <row r="5008" spans="1:26" x14ac:dyDescent="0.3">
      <c r="A5008" t="s">
        <v>5630</v>
      </c>
      <c r="B5008" s="6">
        <v>44373</v>
      </c>
      <c r="C5008" s="6" t="str">
        <f t="shared" si="703"/>
        <v>2021</v>
      </c>
      <c r="D5008" s="6" t="str">
        <f t="shared" si="704"/>
        <v>June</v>
      </c>
      <c r="E5008" s="6" t="str">
        <f t="shared" si="705"/>
        <v>Q2</v>
      </c>
      <c r="F5008" s="6" t="str">
        <f t="shared" si="706"/>
        <v>High</v>
      </c>
      <c r="G5008" s="6" t="str">
        <f t="shared" si="707"/>
        <v>Discounted</v>
      </c>
      <c r="H5008" s="6">
        <v>44376</v>
      </c>
      <c r="I5008" t="s">
        <v>1695</v>
      </c>
      <c r="J5008" t="s">
        <v>108</v>
      </c>
      <c r="K5008" t="s">
        <v>5631</v>
      </c>
      <c r="L5008" t="s">
        <v>40</v>
      </c>
      <c r="M5008" t="s">
        <v>91</v>
      </c>
      <c r="N5008" t="s">
        <v>110</v>
      </c>
      <c r="O5008" t="s">
        <v>33</v>
      </c>
      <c r="P5008" t="s">
        <v>700</v>
      </c>
      <c r="Q5008" t="s">
        <v>35</v>
      </c>
      <c r="R5008" s="7">
        <v>0.2</v>
      </c>
      <c r="S5008" s="7">
        <f t="shared" si="702"/>
        <v>10.892799999999999</v>
      </c>
      <c r="T5008" s="8">
        <v>3.5741999999999998</v>
      </c>
      <c r="U5008" s="8" t="str">
        <f t="shared" si="708"/>
        <v>Low</v>
      </c>
      <c r="V5008" s="7">
        <v>2</v>
      </c>
      <c r="W5008" s="8">
        <v>13.616</v>
      </c>
      <c r="X5008" s="8">
        <f t="shared" si="709"/>
        <v>8010</v>
      </c>
      <c r="Y5008" s="9">
        <v>0.26250000000000001</v>
      </c>
      <c r="Z5008" s="9" t="str">
        <f t="shared" si="710"/>
        <v>High</v>
      </c>
    </row>
    <row r="5009" spans="1:26" x14ac:dyDescent="0.3">
      <c r="A5009" t="s">
        <v>5632</v>
      </c>
      <c r="B5009" s="6">
        <v>44373</v>
      </c>
      <c r="C5009" s="6" t="str">
        <f t="shared" si="703"/>
        <v>2021</v>
      </c>
      <c r="D5009" s="6" t="str">
        <f t="shared" si="704"/>
        <v>June</v>
      </c>
      <c r="E5009" s="6" t="str">
        <f t="shared" si="705"/>
        <v>Q2</v>
      </c>
      <c r="F5009" s="6" t="str">
        <f t="shared" si="706"/>
        <v>High</v>
      </c>
      <c r="G5009" s="6" t="str">
        <f t="shared" si="707"/>
        <v>Full Price</v>
      </c>
      <c r="H5009" s="6">
        <v>44380</v>
      </c>
      <c r="I5009" t="s">
        <v>5633</v>
      </c>
      <c r="J5009" t="s">
        <v>598</v>
      </c>
      <c r="K5009" t="s">
        <v>2608</v>
      </c>
      <c r="L5009" t="s">
        <v>30</v>
      </c>
      <c r="M5009" t="s">
        <v>91</v>
      </c>
      <c r="N5009" t="s">
        <v>92</v>
      </c>
      <c r="O5009" t="s">
        <v>62</v>
      </c>
      <c r="P5009" t="s">
        <v>1722</v>
      </c>
      <c r="Q5009" t="s">
        <v>64</v>
      </c>
      <c r="R5009" s="7">
        <v>0</v>
      </c>
      <c r="S5009" s="7">
        <f t="shared" si="702"/>
        <v>135.94999999999999</v>
      </c>
      <c r="T5009" s="8">
        <v>39.4255</v>
      </c>
      <c r="U5009" s="8" t="str">
        <f t="shared" si="708"/>
        <v>Low</v>
      </c>
      <c r="V5009" s="7">
        <v>1</v>
      </c>
      <c r="W5009" s="8">
        <v>135.94999999999999</v>
      </c>
      <c r="X5009" s="8">
        <f t="shared" si="709"/>
        <v>3245</v>
      </c>
      <c r="Y5009" s="9">
        <v>0.28999999999999998</v>
      </c>
      <c r="Z5009" s="9" t="str">
        <f t="shared" si="710"/>
        <v>High</v>
      </c>
    </row>
    <row r="5010" spans="1:26" x14ac:dyDescent="0.3">
      <c r="A5010" t="s">
        <v>5634</v>
      </c>
      <c r="B5010" s="6">
        <v>44374</v>
      </c>
      <c r="C5010" s="6" t="str">
        <f t="shared" si="703"/>
        <v>2021</v>
      </c>
      <c r="D5010" s="6" t="str">
        <f t="shared" si="704"/>
        <v>June</v>
      </c>
      <c r="E5010" s="6" t="str">
        <f t="shared" si="705"/>
        <v>Q2</v>
      </c>
      <c r="F5010" s="6" t="str">
        <f t="shared" si="706"/>
        <v>Low</v>
      </c>
      <c r="G5010" s="6" t="str">
        <f t="shared" si="707"/>
        <v>Discounted</v>
      </c>
      <c r="H5010" s="6">
        <v>44378</v>
      </c>
      <c r="I5010" t="s">
        <v>746</v>
      </c>
      <c r="J5010" t="s">
        <v>74</v>
      </c>
      <c r="K5010" t="s">
        <v>1234</v>
      </c>
      <c r="L5010" t="s">
        <v>61</v>
      </c>
      <c r="M5010" t="s">
        <v>76</v>
      </c>
      <c r="N5010" t="s">
        <v>77</v>
      </c>
      <c r="O5010" t="s">
        <v>33</v>
      </c>
      <c r="P5010" t="s">
        <v>4047</v>
      </c>
      <c r="Q5010" t="s">
        <v>43</v>
      </c>
      <c r="R5010" s="7">
        <v>0.3</v>
      </c>
      <c r="S5010" s="7">
        <f t="shared" si="702"/>
        <v>377.76060000000001</v>
      </c>
      <c r="T5010" s="8">
        <v>-7.7093999999999996</v>
      </c>
      <c r="U5010" s="8" t="str">
        <f t="shared" si="708"/>
        <v>Loss</v>
      </c>
      <c r="V5010" s="7">
        <v>3</v>
      </c>
      <c r="W5010" s="8">
        <v>539.65800000000002</v>
      </c>
      <c r="X5010" s="8">
        <f t="shared" si="709"/>
        <v>1085</v>
      </c>
      <c r="Y5010" s="9">
        <v>-1.4285714E-2</v>
      </c>
      <c r="Z5010" s="9" t="str">
        <f t="shared" si="710"/>
        <v>Low</v>
      </c>
    </row>
    <row r="5011" spans="1:26" x14ac:dyDescent="0.3">
      <c r="A5011" t="s">
        <v>5634</v>
      </c>
      <c r="B5011" s="6">
        <v>44374</v>
      </c>
      <c r="C5011" s="6" t="str">
        <f t="shared" si="703"/>
        <v>2021</v>
      </c>
      <c r="D5011" s="6" t="str">
        <f t="shared" si="704"/>
        <v>June</v>
      </c>
      <c r="E5011" s="6" t="str">
        <f t="shared" si="705"/>
        <v>Q2</v>
      </c>
      <c r="F5011" s="6" t="str">
        <f t="shared" si="706"/>
        <v>High</v>
      </c>
      <c r="G5011" s="6" t="str">
        <f t="shared" si="707"/>
        <v>Discounted</v>
      </c>
      <c r="H5011" s="6">
        <v>44378</v>
      </c>
      <c r="I5011" t="s">
        <v>746</v>
      </c>
      <c r="J5011" t="s">
        <v>205</v>
      </c>
      <c r="K5011" t="s">
        <v>2937</v>
      </c>
      <c r="L5011" t="s">
        <v>61</v>
      </c>
      <c r="M5011" t="s">
        <v>31</v>
      </c>
      <c r="N5011" t="s">
        <v>32</v>
      </c>
      <c r="O5011" t="s">
        <v>33</v>
      </c>
      <c r="P5011" t="s">
        <v>4047</v>
      </c>
      <c r="Q5011" t="s">
        <v>43</v>
      </c>
      <c r="R5011" s="7">
        <v>0.2</v>
      </c>
      <c r="S5011" s="7">
        <f t="shared" si="702"/>
        <v>29.9712</v>
      </c>
      <c r="T5011" s="8">
        <v>12.175800000000001</v>
      </c>
      <c r="U5011" s="8" t="str">
        <f t="shared" si="708"/>
        <v>Low</v>
      </c>
      <c r="V5011" s="7">
        <v>7</v>
      </c>
      <c r="W5011" s="8">
        <v>37.463999999999999</v>
      </c>
      <c r="X5011" s="8">
        <f t="shared" si="709"/>
        <v>5782</v>
      </c>
      <c r="Y5011" s="9">
        <v>0.32500000000000001</v>
      </c>
      <c r="Z5011" s="9" t="str">
        <f t="shared" si="710"/>
        <v>High</v>
      </c>
    </row>
    <row r="5012" spans="1:26" x14ac:dyDescent="0.3">
      <c r="A5012" t="s">
        <v>5635</v>
      </c>
      <c r="B5012" s="6">
        <v>44374</v>
      </c>
      <c r="C5012" s="6" t="str">
        <f t="shared" si="703"/>
        <v>2021</v>
      </c>
      <c r="D5012" s="6" t="str">
        <f t="shared" si="704"/>
        <v>June</v>
      </c>
      <c r="E5012" s="6" t="str">
        <f t="shared" si="705"/>
        <v>Q2</v>
      </c>
      <c r="F5012" s="6" t="str">
        <f t="shared" si="706"/>
        <v>Low</v>
      </c>
      <c r="G5012" s="6" t="str">
        <f t="shared" si="707"/>
        <v>Discounted</v>
      </c>
      <c r="H5012" s="6">
        <v>44376</v>
      </c>
      <c r="I5012" t="s">
        <v>2496</v>
      </c>
      <c r="J5012" t="s">
        <v>89</v>
      </c>
      <c r="K5012" t="s">
        <v>648</v>
      </c>
      <c r="L5012" t="s">
        <v>30</v>
      </c>
      <c r="M5012" t="s">
        <v>91</v>
      </c>
      <c r="N5012" t="s">
        <v>92</v>
      </c>
      <c r="O5012" t="s">
        <v>69</v>
      </c>
      <c r="P5012" t="s">
        <v>139</v>
      </c>
      <c r="Q5012" t="s">
        <v>71</v>
      </c>
      <c r="R5012" s="7">
        <v>0.2</v>
      </c>
      <c r="S5012" s="7">
        <f t="shared" si="702"/>
        <v>161.2672</v>
      </c>
      <c r="T5012" s="8">
        <v>12.599</v>
      </c>
      <c r="U5012" s="8" t="str">
        <f t="shared" si="708"/>
        <v>Low</v>
      </c>
      <c r="V5012" s="7">
        <v>2</v>
      </c>
      <c r="W5012" s="8">
        <v>201.584</v>
      </c>
      <c r="X5012" s="8">
        <f t="shared" si="709"/>
        <v>2565</v>
      </c>
      <c r="Y5012" s="9">
        <v>6.25E-2</v>
      </c>
      <c r="Z5012" s="9" t="str">
        <f t="shared" si="710"/>
        <v>Low</v>
      </c>
    </row>
    <row r="5013" spans="1:26" x14ac:dyDescent="0.3">
      <c r="A5013" t="s">
        <v>5636</v>
      </c>
      <c r="B5013" s="6">
        <v>44375</v>
      </c>
      <c r="C5013" s="6" t="str">
        <f t="shared" si="703"/>
        <v>2021</v>
      </c>
      <c r="D5013" s="6" t="str">
        <f t="shared" si="704"/>
        <v>June</v>
      </c>
      <c r="E5013" s="6" t="str">
        <f t="shared" si="705"/>
        <v>Q2</v>
      </c>
      <c r="F5013" s="6" t="str">
        <f t="shared" si="706"/>
        <v>Low</v>
      </c>
      <c r="G5013" s="6" t="str">
        <f t="shared" si="707"/>
        <v>Discounted</v>
      </c>
      <c r="H5013" s="6">
        <v>44379</v>
      </c>
      <c r="I5013" t="s">
        <v>1815</v>
      </c>
      <c r="J5013" t="s">
        <v>548</v>
      </c>
      <c r="K5013" t="s">
        <v>2280</v>
      </c>
      <c r="L5013" t="s">
        <v>30</v>
      </c>
      <c r="M5013" t="s">
        <v>91</v>
      </c>
      <c r="N5013" t="s">
        <v>92</v>
      </c>
      <c r="O5013" t="s">
        <v>33</v>
      </c>
      <c r="P5013" t="s">
        <v>368</v>
      </c>
      <c r="Q5013" t="s">
        <v>43</v>
      </c>
      <c r="R5013" s="7">
        <v>0.2</v>
      </c>
      <c r="S5013" s="7">
        <f t="shared" si="702"/>
        <v>287.98079999999999</v>
      </c>
      <c r="T5013" s="8">
        <v>35.997599999999998</v>
      </c>
      <c r="U5013" s="8" t="str">
        <f t="shared" si="708"/>
        <v>Low</v>
      </c>
      <c r="V5013" s="7">
        <v>3</v>
      </c>
      <c r="W5013" s="8">
        <v>359.976</v>
      </c>
      <c r="X5013" s="8">
        <f t="shared" si="709"/>
        <v>1619</v>
      </c>
      <c r="Y5013" s="9">
        <v>0.1</v>
      </c>
      <c r="Z5013" s="9" t="str">
        <f t="shared" si="710"/>
        <v>Low</v>
      </c>
    </row>
    <row r="5014" spans="1:26" x14ac:dyDescent="0.3">
      <c r="A5014" t="s">
        <v>5637</v>
      </c>
      <c r="B5014" s="6">
        <v>44375</v>
      </c>
      <c r="C5014" s="6" t="str">
        <f t="shared" si="703"/>
        <v>2021</v>
      </c>
      <c r="D5014" s="6" t="str">
        <f t="shared" si="704"/>
        <v>June</v>
      </c>
      <c r="E5014" s="6" t="str">
        <f t="shared" si="705"/>
        <v>Q2</v>
      </c>
      <c r="F5014" s="6" t="str">
        <f t="shared" si="706"/>
        <v>Low</v>
      </c>
      <c r="G5014" s="6" t="str">
        <f t="shared" si="707"/>
        <v>Full Price</v>
      </c>
      <c r="H5014" s="6">
        <v>44377</v>
      </c>
      <c r="I5014" t="s">
        <v>3864</v>
      </c>
      <c r="J5014" t="s">
        <v>74</v>
      </c>
      <c r="K5014" t="s">
        <v>3699</v>
      </c>
      <c r="L5014" t="s">
        <v>30</v>
      </c>
      <c r="M5014" t="s">
        <v>76</v>
      </c>
      <c r="N5014" t="s">
        <v>77</v>
      </c>
      <c r="O5014" t="s">
        <v>54</v>
      </c>
      <c r="P5014" t="s">
        <v>3853</v>
      </c>
      <c r="Q5014" t="s">
        <v>322</v>
      </c>
      <c r="R5014" s="7">
        <v>0</v>
      </c>
      <c r="S5014" s="7">
        <f t="shared" si="702"/>
        <v>121.96</v>
      </c>
      <c r="T5014" s="8">
        <v>20.7332</v>
      </c>
      <c r="U5014" s="8" t="str">
        <f t="shared" si="708"/>
        <v>Low</v>
      </c>
      <c r="V5014" s="7">
        <v>2</v>
      </c>
      <c r="W5014" s="8">
        <v>121.96</v>
      </c>
      <c r="X5014" s="8">
        <f t="shared" si="709"/>
        <v>3418</v>
      </c>
      <c r="Y5014" s="9">
        <v>0.17</v>
      </c>
      <c r="Z5014" s="9" t="str">
        <f t="shared" si="710"/>
        <v>Low</v>
      </c>
    </row>
    <row r="5015" spans="1:26" x14ac:dyDescent="0.3">
      <c r="A5015" t="s">
        <v>5637</v>
      </c>
      <c r="B5015" s="6">
        <v>44375</v>
      </c>
      <c r="C5015" s="6" t="str">
        <f t="shared" si="703"/>
        <v>2021</v>
      </c>
      <c r="D5015" s="6" t="str">
        <f t="shared" si="704"/>
        <v>June</v>
      </c>
      <c r="E5015" s="6" t="str">
        <f t="shared" si="705"/>
        <v>Q2</v>
      </c>
      <c r="F5015" s="6" t="str">
        <f t="shared" si="706"/>
        <v>High</v>
      </c>
      <c r="G5015" s="6" t="str">
        <f t="shared" si="707"/>
        <v>Full Price</v>
      </c>
      <c r="H5015" s="6">
        <v>44377</v>
      </c>
      <c r="I5015" t="s">
        <v>3864</v>
      </c>
      <c r="J5015" t="s">
        <v>89</v>
      </c>
      <c r="K5015" t="s">
        <v>3554</v>
      </c>
      <c r="L5015" t="s">
        <v>30</v>
      </c>
      <c r="M5015" t="s">
        <v>31</v>
      </c>
      <c r="N5015" t="s">
        <v>174</v>
      </c>
      <c r="O5015" t="s">
        <v>54</v>
      </c>
      <c r="P5015" t="s">
        <v>3853</v>
      </c>
      <c r="Q5015" t="s">
        <v>322</v>
      </c>
      <c r="R5015" s="7">
        <v>0</v>
      </c>
      <c r="S5015" s="7">
        <f t="shared" si="702"/>
        <v>8.74</v>
      </c>
      <c r="T5015" s="8">
        <v>2.2724000000000002</v>
      </c>
      <c r="U5015" s="8" t="str">
        <f t="shared" si="708"/>
        <v>Low</v>
      </c>
      <c r="V5015" s="7">
        <v>2</v>
      </c>
      <c r="W5015" s="8">
        <v>8.74</v>
      </c>
      <c r="X5015" s="8">
        <f t="shared" si="709"/>
        <v>8837</v>
      </c>
      <c r="Y5015" s="9">
        <v>0.26</v>
      </c>
      <c r="Z5015" s="9" t="str">
        <f t="shared" si="710"/>
        <v>High</v>
      </c>
    </row>
    <row r="5016" spans="1:26" x14ac:dyDescent="0.3">
      <c r="A5016" t="s">
        <v>5637</v>
      </c>
      <c r="B5016" s="6">
        <v>44375</v>
      </c>
      <c r="C5016" s="6" t="str">
        <f t="shared" si="703"/>
        <v>2021</v>
      </c>
      <c r="D5016" s="6" t="str">
        <f t="shared" si="704"/>
        <v>June</v>
      </c>
      <c r="E5016" s="6" t="str">
        <f t="shared" si="705"/>
        <v>Q2</v>
      </c>
      <c r="F5016" s="6" t="str">
        <f t="shared" si="706"/>
        <v>High</v>
      </c>
      <c r="G5016" s="6" t="str">
        <f t="shared" si="707"/>
        <v>Full Price</v>
      </c>
      <c r="H5016" s="6">
        <v>44377</v>
      </c>
      <c r="I5016" t="s">
        <v>3864</v>
      </c>
      <c r="J5016" t="s">
        <v>214</v>
      </c>
      <c r="K5016" t="s">
        <v>215</v>
      </c>
      <c r="L5016" t="s">
        <v>30</v>
      </c>
      <c r="M5016" t="s">
        <v>31</v>
      </c>
      <c r="N5016" t="s">
        <v>174</v>
      </c>
      <c r="O5016" t="s">
        <v>54</v>
      </c>
      <c r="P5016" t="s">
        <v>3853</v>
      </c>
      <c r="Q5016" t="s">
        <v>322</v>
      </c>
      <c r="R5016" s="7">
        <v>0</v>
      </c>
      <c r="S5016" s="7">
        <f t="shared" si="702"/>
        <v>275.24</v>
      </c>
      <c r="T5016" s="8">
        <v>121.1056</v>
      </c>
      <c r="U5016" s="8" t="str">
        <f t="shared" si="708"/>
        <v>Medium</v>
      </c>
      <c r="V5016" s="7">
        <v>4</v>
      </c>
      <c r="W5016" s="8">
        <v>275.24</v>
      </c>
      <c r="X5016" s="8">
        <f t="shared" si="709"/>
        <v>2034</v>
      </c>
      <c r="Y5016" s="9">
        <v>0.44</v>
      </c>
      <c r="Z5016" s="9" t="str">
        <f t="shared" si="710"/>
        <v>High</v>
      </c>
    </row>
    <row r="5017" spans="1:26" x14ac:dyDescent="0.3">
      <c r="A5017" t="s">
        <v>5637</v>
      </c>
      <c r="B5017" s="6">
        <v>44375</v>
      </c>
      <c r="C5017" s="6" t="str">
        <f t="shared" si="703"/>
        <v>2021</v>
      </c>
      <c r="D5017" s="6" t="str">
        <f t="shared" si="704"/>
        <v>June</v>
      </c>
      <c r="E5017" s="6" t="str">
        <f t="shared" si="705"/>
        <v>Q2</v>
      </c>
      <c r="F5017" s="6" t="str">
        <f t="shared" si="706"/>
        <v>High</v>
      </c>
      <c r="G5017" s="6" t="str">
        <f t="shared" si="707"/>
        <v>Full Price</v>
      </c>
      <c r="H5017" s="6">
        <v>44377</v>
      </c>
      <c r="I5017" t="s">
        <v>3864</v>
      </c>
      <c r="J5017" t="s">
        <v>82</v>
      </c>
      <c r="K5017" t="s">
        <v>4082</v>
      </c>
      <c r="L5017" t="s">
        <v>30</v>
      </c>
      <c r="M5017" t="s">
        <v>31</v>
      </c>
      <c r="N5017" t="s">
        <v>41</v>
      </c>
      <c r="O5017" t="s">
        <v>54</v>
      </c>
      <c r="P5017" t="s">
        <v>3853</v>
      </c>
      <c r="Q5017" t="s">
        <v>322</v>
      </c>
      <c r="R5017" s="7">
        <v>0</v>
      </c>
      <c r="S5017" s="7">
        <f t="shared" si="702"/>
        <v>7.96</v>
      </c>
      <c r="T5017" s="8">
        <v>3.7412000000000001</v>
      </c>
      <c r="U5017" s="8" t="str">
        <f t="shared" si="708"/>
        <v>Low</v>
      </c>
      <c r="V5017" s="7">
        <v>2</v>
      </c>
      <c r="W5017" s="8">
        <v>7.96</v>
      </c>
      <c r="X5017" s="8">
        <f t="shared" si="709"/>
        <v>8981</v>
      </c>
      <c r="Y5017" s="9">
        <v>0.47</v>
      </c>
      <c r="Z5017" s="9" t="str">
        <f t="shared" si="710"/>
        <v>High</v>
      </c>
    </row>
    <row r="5018" spans="1:26" x14ac:dyDescent="0.3">
      <c r="A5018" t="s">
        <v>5637</v>
      </c>
      <c r="B5018" s="6">
        <v>44375</v>
      </c>
      <c r="C5018" s="6" t="str">
        <f t="shared" si="703"/>
        <v>2021</v>
      </c>
      <c r="D5018" s="6" t="str">
        <f t="shared" si="704"/>
        <v>June</v>
      </c>
      <c r="E5018" s="6" t="str">
        <f t="shared" si="705"/>
        <v>Q2</v>
      </c>
      <c r="F5018" s="6" t="str">
        <f t="shared" si="706"/>
        <v>High</v>
      </c>
      <c r="G5018" s="6" t="str">
        <f t="shared" si="707"/>
        <v>Full Price</v>
      </c>
      <c r="H5018" s="6">
        <v>44377</v>
      </c>
      <c r="I5018" t="s">
        <v>3864</v>
      </c>
      <c r="J5018" t="s">
        <v>67</v>
      </c>
      <c r="K5018" t="s">
        <v>2223</v>
      </c>
      <c r="L5018" t="s">
        <v>30</v>
      </c>
      <c r="M5018" t="s">
        <v>31</v>
      </c>
      <c r="N5018" t="s">
        <v>32</v>
      </c>
      <c r="O5018" t="s">
        <v>54</v>
      </c>
      <c r="P5018" t="s">
        <v>3853</v>
      </c>
      <c r="Q5018" t="s">
        <v>322</v>
      </c>
      <c r="R5018" s="7">
        <v>0</v>
      </c>
      <c r="S5018" s="7">
        <f t="shared" si="702"/>
        <v>61.96</v>
      </c>
      <c r="T5018" s="8">
        <v>27.882000000000001</v>
      </c>
      <c r="U5018" s="8" t="str">
        <f t="shared" si="708"/>
        <v>Low</v>
      </c>
      <c r="V5018" s="7">
        <v>2</v>
      </c>
      <c r="W5018" s="8">
        <v>61.96</v>
      </c>
      <c r="X5018" s="8">
        <f t="shared" si="709"/>
        <v>4730</v>
      </c>
      <c r="Y5018" s="9">
        <v>0.45</v>
      </c>
      <c r="Z5018" s="9" t="str">
        <f t="shared" si="710"/>
        <v>High</v>
      </c>
    </row>
    <row r="5019" spans="1:26" x14ac:dyDescent="0.3">
      <c r="A5019" t="s">
        <v>5638</v>
      </c>
      <c r="B5019" s="6">
        <v>44375</v>
      </c>
      <c r="C5019" s="6" t="str">
        <f t="shared" si="703"/>
        <v>2021</v>
      </c>
      <c r="D5019" s="6" t="str">
        <f t="shared" si="704"/>
        <v>June</v>
      </c>
      <c r="E5019" s="6" t="str">
        <f t="shared" si="705"/>
        <v>Q2</v>
      </c>
      <c r="F5019" s="6" t="str">
        <f t="shared" si="706"/>
        <v>High</v>
      </c>
      <c r="G5019" s="6" t="str">
        <f t="shared" si="707"/>
        <v>Discounted</v>
      </c>
      <c r="H5019" s="6">
        <v>44375</v>
      </c>
      <c r="I5019" t="s">
        <v>144</v>
      </c>
      <c r="J5019" t="s">
        <v>38</v>
      </c>
      <c r="K5019" t="s">
        <v>1740</v>
      </c>
      <c r="L5019" t="s">
        <v>61</v>
      </c>
      <c r="M5019" t="s">
        <v>31</v>
      </c>
      <c r="N5019" t="s">
        <v>41</v>
      </c>
      <c r="O5019" t="s">
        <v>69</v>
      </c>
      <c r="P5019" t="s">
        <v>70</v>
      </c>
      <c r="Q5019" t="s">
        <v>71</v>
      </c>
      <c r="R5019" s="7">
        <v>0.2</v>
      </c>
      <c r="S5019" s="7">
        <f t="shared" si="702"/>
        <v>26.854399999999998</v>
      </c>
      <c r="T5019" s="8">
        <v>11.748799999999999</v>
      </c>
      <c r="U5019" s="8" t="str">
        <f t="shared" si="708"/>
        <v>Low</v>
      </c>
      <c r="V5019" s="7">
        <v>2</v>
      </c>
      <c r="W5019" s="8">
        <v>33.567999999999998</v>
      </c>
      <c r="X5019" s="8">
        <f t="shared" si="709"/>
        <v>6030</v>
      </c>
      <c r="Y5019" s="9">
        <v>0.35</v>
      </c>
      <c r="Z5019" s="9" t="str">
        <f t="shared" si="710"/>
        <v>High</v>
      </c>
    </row>
    <row r="5020" spans="1:26" x14ac:dyDescent="0.3">
      <c r="A5020" t="s">
        <v>5638</v>
      </c>
      <c r="B5020" s="6">
        <v>44375</v>
      </c>
      <c r="C5020" s="6" t="str">
        <f t="shared" si="703"/>
        <v>2021</v>
      </c>
      <c r="D5020" s="6" t="str">
        <f t="shared" si="704"/>
        <v>June</v>
      </c>
      <c r="E5020" s="6" t="str">
        <f t="shared" si="705"/>
        <v>Q2</v>
      </c>
      <c r="F5020" s="6" t="str">
        <f t="shared" si="706"/>
        <v>High</v>
      </c>
      <c r="G5020" s="6" t="str">
        <f t="shared" si="707"/>
        <v>Discounted</v>
      </c>
      <c r="H5020" s="6">
        <v>44375</v>
      </c>
      <c r="I5020" t="s">
        <v>144</v>
      </c>
      <c r="J5020" t="s">
        <v>89</v>
      </c>
      <c r="K5020" t="s">
        <v>901</v>
      </c>
      <c r="L5020" t="s">
        <v>61</v>
      </c>
      <c r="M5020" t="s">
        <v>31</v>
      </c>
      <c r="N5020" t="s">
        <v>41</v>
      </c>
      <c r="O5020" t="s">
        <v>69</v>
      </c>
      <c r="P5020" t="s">
        <v>70</v>
      </c>
      <c r="Q5020" t="s">
        <v>71</v>
      </c>
      <c r="R5020" s="7">
        <v>0.2</v>
      </c>
      <c r="S5020" s="7">
        <f t="shared" si="702"/>
        <v>6.2016</v>
      </c>
      <c r="T5020" s="8">
        <v>2.8100999999999998</v>
      </c>
      <c r="U5020" s="8" t="str">
        <f t="shared" si="708"/>
        <v>Low</v>
      </c>
      <c r="V5020" s="7">
        <v>3</v>
      </c>
      <c r="W5020" s="8">
        <v>7.7519999999999998</v>
      </c>
      <c r="X5020" s="8">
        <f t="shared" si="709"/>
        <v>9025</v>
      </c>
      <c r="Y5020" s="9">
        <v>0.36249999999999999</v>
      </c>
      <c r="Z5020" s="9" t="str">
        <f t="shared" si="710"/>
        <v>High</v>
      </c>
    </row>
    <row r="5021" spans="1:26" x14ac:dyDescent="0.3">
      <c r="A5021" t="s">
        <v>5639</v>
      </c>
      <c r="B5021" s="6">
        <v>44376</v>
      </c>
      <c r="C5021" s="6" t="str">
        <f t="shared" si="703"/>
        <v>2021</v>
      </c>
      <c r="D5021" s="6" t="str">
        <f t="shared" si="704"/>
        <v>June</v>
      </c>
      <c r="E5021" s="6" t="str">
        <f t="shared" si="705"/>
        <v>Q2</v>
      </c>
      <c r="F5021" s="6" t="str">
        <f t="shared" si="706"/>
        <v>Low</v>
      </c>
      <c r="G5021" s="6" t="str">
        <f t="shared" si="707"/>
        <v>Full Price</v>
      </c>
      <c r="H5021" s="6">
        <v>44380</v>
      </c>
      <c r="I5021" t="s">
        <v>1417</v>
      </c>
      <c r="J5021" t="s">
        <v>151</v>
      </c>
      <c r="K5021" t="s">
        <v>1554</v>
      </c>
      <c r="L5021" t="s">
        <v>30</v>
      </c>
      <c r="M5021" t="s">
        <v>31</v>
      </c>
      <c r="N5021" t="s">
        <v>49</v>
      </c>
      <c r="O5021" t="s">
        <v>62</v>
      </c>
      <c r="P5021" t="s">
        <v>3141</v>
      </c>
      <c r="Q5021" t="s">
        <v>127</v>
      </c>
      <c r="R5021" s="7">
        <v>0</v>
      </c>
      <c r="S5021" s="7">
        <f t="shared" si="702"/>
        <v>191.88</v>
      </c>
      <c r="T5021" s="8">
        <v>19.187999999999999</v>
      </c>
      <c r="U5021" s="8" t="str">
        <f t="shared" si="708"/>
        <v>Low</v>
      </c>
      <c r="V5021" s="7">
        <v>6</v>
      </c>
      <c r="W5021" s="8">
        <v>191.88</v>
      </c>
      <c r="X5021" s="8">
        <f t="shared" si="709"/>
        <v>2680</v>
      </c>
      <c r="Y5021" s="9">
        <v>0.1</v>
      </c>
      <c r="Z5021" s="9" t="str">
        <f t="shared" si="710"/>
        <v>Low</v>
      </c>
    </row>
    <row r="5022" spans="1:26" x14ac:dyDescent="0.3">
      <c r="A5022" t="s">
        <v>5640</v>
      </c>
      <c r="B5022" s="6">
        <v>44377</v>
      </c>
      <c r="C5022" s="6" t="str">
        <f t="shared" si="703"/>
        <v>2021</v>
      </c>
      <c r="D5022" s="6" t="str">
        <f t="shared" si="704"/>
        <v>June</v>
      </c>
      <c r="E5022" s="6" t="str">
        <f t="shared" si="705"/>
        <v>Q2</v>
      </c>
      <c r="F5022" s="6" t="str">
        <f t="shared" si="706"/>
        <v>Low</v>
      </c>
      <c r="G5022" s="6" t="str">
        <f t="shared" si="707"/>
        <v>Discounted</v>
      </c>
      <c r="H5022" s="6">
        <v>44380</v>
      </c>
      <c r="I5022" t="s">
        <v>1640</v>
      </c>
      <c r="J5022" t="s">
        <v>835</v>
      </c>
      <c r="K5022" t="s">
        <v>2393</v>
      </c>
      <c r="L5022" t="s">
        <v>40</v>
      </c>
      <c r="M5022" t="s">
        <v>91</v>
      </c>
      <c r="N5022" t="s">
        <v>110</v>
      </c>
      <c r="O5022" t="s">
        <v>33</v>
      </c>
      <c r="P5022" t="s">
        <v>1343</v>
      </c>
      <c r="Q5022" t="s">
        <v>43</v>
      </c>
      <c r="R5022" s="7">
        <v>0.2</v>
      </c>
      <c r="S5022" s="7">
        <f t="shared" si="702"/>
        <v>40.095999999999997</v>
      </c>
      <c r="T5022" s="8">
        <v>-0.62649999999999995</v>
      </c>
      <c r="U5022" s="8" t="str">
        <f t="shared" si="708"/>
        <v>Loss</v>
      </c>
      <c r="V5022" s="7">
        <v>7</v>
      </c>
      <c r="W5022" s="8">
        <v>50.12</v>
      </c>
      <c r="X5022" s="8">
        <f t="shared" si="709"/>
        <v>5137</v>
      </c>
      <c r="Y5022" s="9">
        <v>-1.2500000000000001E-2</v>
      </c>
      <c r="Z5022" s="9" t="str">
        <f t="shared" si="710"/>
        <v>Low</v>
      </c>
    </row>
    <row r="5023" spans="1:26" x14ac:dyDescent="0.3">
      <c r="A5023" t="s">
        <v>5641</v>
      </c>
      <c r="B5023" s="6">
        <v>44377</v>
      </c>
      <c r="C5023" s="6" t="str">
        <f t="shared" si="703"/>
        <v>2021</v>
      </c>
      <c r="D5023" s="6" t="str">
        <f t="shared" si="704"/>
        <v>June</v>
      </c>
      <c r="E5023" s="6" t="str">
        <f t="shared" si="705"/>
        <v>Q2</v>
      </c>
      <c r="F5023" s="6" t="str">
        <f t="shared" si="706"/>
        <v>High</v>
      </c>
      <c r="G5023" s="6" t="str">
        <f t="shared" si="707"/>
        <v>Full Price</v>
      </c>
      <c r="H5023" s="6">
        <v>44379</v>
      </c>
      <c r="I5023" t="s">
        <v>2256</v>
      </c>
      <c r="J5023" t="s">
        <v>136</v>
      </c>
      <c r="K5023" t="s">
        <v>3302</v>
      </c>
      <c r="L5023" t="s">
        <v>30</v>
      </c>
      <c r="M5023" t="s">
        <v>76</v>
      </c>
      <c r="N5023" t="s">
        <v>138</v>
      </c>
      <c r="O5023" t="s">
        <v>62</v>
      </c>
      <c r="P5023" t="s">
        <v>2999</v>
      </c>
      <c r="Q5023" t="s">
        <v>64</v>
      </c>
      <c r="R5023" s="7">
        <v>0</v>
      </c>
      <c r="S5023" s="7">
        <f t="shared" si="702"/>
        <v>1266.8599999999999</v>
      </c>
      <c r="T5023" s="8">
        <v>291.37779999999998</v>
      </c>
      <c r="U5023" s="8" t="str">
        <f t="shared" si="708"/>
        <v>Medium</v>
      </c>
      <c r="V5023" s="7">
        <v>7</v>
      </c>
      <c r="W5023" s="8">
        <v>1266.8599999999999</v>
      </c>
      <c r="X5023" s="8">
        <f t="shared" si="709"/>
        <v>329</v>
      </c>
      <c r="Y5023" s="9">
        <v>0.23</v>
      </c>
      <c r="Z5023" s="9" t="str">
        <f t="shared" si="710"/>
        <v>High</v>
      </c>
    </row>
    <row r="5024" spans="1:26" x14ac:dyDescent="0.3">
      <c r="A5024" t="s">
        <v>5641</v>
      </c>
      <c r="B5024" s="6">
        <v>44377</v>
      </c>
      <c r="C5024" s="6" t="str">
        <f t="shared" si="703"/>
        <v>2021</v>
      </c>
      <c r="D5024" s="6" t="str">
        <f t="shared" si="704"/>
        <v>June</v>
      </c>
      <c r="E5024" s="6" t="str">
        <f t="shared" si="705"/>
        <v>Q2</v>
      </c>
      <c r="F5024" s="6" t="str">
        <f t="shared" si="706"/>
        <v>High</v>
      </c>
      <c r="G5024" s="6" t="str">
        <f t="shared" si="707"/>
        <v>Full Price</v>
      </c>
      <c r="H5024" s="6">
        <v>44379</v>
      </c>
      <c r="I5024" t="s">
        <v>2256</v>
      </c>
      <c r="J5024" t="s">
        <v>1878</v>
      </c>
      <c r="K5024" t="s">
        <v>1879</v>
      </c>
      <c r="L5024" t="s">
        <v>30</v>
      </c>
      <c r="M5024" t="s">
        <v>31</v>
      </c>
      <c r="N5024" t="s">
        <v>53</v>
      </c>
      <c r="O5024" t="s">
        <v>62</v>
      </c>
      <c r="P5024" t="s">
        <v>2999</v>
      </c>
      <c r="Q5024" t="s">
        <v>64</v>
      </c>
      <c r="R5024" s="7">
        <v>0</v>
      </c>
      <c r="S5024" s="7">
        <f t="shared" si="702"/>
        <v>35.97</v>
      </c>
      <c r="T5024" s="8">
        <v>9.7119</v>
      </c>
      <c r="U5024" s="8" t="str">
        <f t="shared" si="708"/>
        <v>Low</v>
      </c>
      <c r="V5024" s="7">
        <v>3</v>
      </c>
      <c r="W5024" s="8">
        <v>35.97</v>
      </c>
      <c r="X5024" s="8">
        <f t="shared" si="709"/>
        <v>5874</v>
      </c>
      <c r="Y5024" s="9">
        <v>0.27</v>
      </c>
      <c r="Z5024" s="9" t="str">
        <f t="shared" si="710"/>
        <v>High</v>
      </c>
    </row>
    <row r="5025" spans="1:26" x14ac:dyDescent="0.3">
      <c r="A5025" t="s">
        <v>5642</v>
      </c>
      <c r="B5025" s="6">
        <v>44378</v>
      </c>
      <c r="C5025" s="6" t="str">
        <f t="shared" si="703"/>
        <v>2021</v>
      </c>
      <c r="D5025" s="6" t="str">
        <f t="shared" si="704"/>
        <v>July</v>
      </c>
      <c r="E5025" s="6" t="str">
        <f t="shared" si="705"/>
        <v>Q3</v>
      </c>
      <c r="F5025" s="6" t="str">
        <f t="shared" si="706"/>
        <v>High</v>
      </c>
      <c r="G5025" s="6" t="str">
        <f t="shared" si="707"/>
        <v>Full Price</v>
      </c>
      <c r="H5025" s="6">
        <v>44378</v>
      </c>
      <c r="I5025" t="s">
        <v>4812</v>
      </c>
      <c r="J5025" t="s">
        <v>44</v>
      </c>
      <c r="K5025" t="s">
        <v>3258</v>
      </c>
      <c r="L5025" t="s">
        <v>40</v>
      </c>
      <c r="M5025" t="s">
        <v>31</v>
      </c>
      <c r="N5025" t="s">
        <v>46</v>
      </c>
      <c r="O5025" t="s">
        <v>54</v>
      </c>
      <c r="P5025" t="s">
        <v>270</v>
      </c>
      <c r="Q5025" t="s">
        <v>271</v>
      </c>
      <c r="R5025" s="7">
        <v>0</v>
      </c>
      <c r="S5025" s="7">
        <f t="shared" si="702"/>
        <v>30.53</v>
      </c>
      <c r="T5025" s="8">
        <v>14.043799999999999</v>
      </c>
      <c r="U5025" s="8" t="str">
        <f t="shared" si="708"/>
        <v>Low</v>
      </c>
      <c r="V5025" s="7">
        <v>1</v>
      </c>
      <c r="W5025" s="8">
        <v>30.53</v>
      </c>
      <c r="X5025" s="8">
        <f t="shared" si="709"/>
        <v>6267</v>
      </c>
      <c r="Y5025" s="9">
        <v>0.46</v>
      </c>
      <c r="Z5025" s="9" t="str">
        <f t="shared" si="710"/>
        <v>High</v>
      </c>
    </row>
    <row r="5026" spans="1:26" x14ac:dyDescent="0.3">
      <c r="A5026" t="s">
        <v>5642</v>
      </c>
      <c r="B5026" s="6">
        <v>44378</v>
      </c>
      <c r="C5026" s="6" t="str">
        <f t="shared" si="703"/>
        <v>2021</v>
      </c>
      <c r="D5026" s="6" t="str">
        <f t="shared" si="704"/>
        <v>July</v>
      </c>
      <c r="E5026" s="6" t="str">
        <f t="shared" si="705"/>
        <v>Q3</v>
      </c>
      <c r="F5026" s="6" t="str">
        <f t="shared" si="706"/>
        <v>High</v>
      </c>
      <c r="G5026" s="6" t="str">
        <f t="shared" si="707"/>
        <v>Full Price</v>
      </c>
      <c r="H5026" s="6">
        <v>44378</v>
      </c>
      <c r="I5026" t="s">
        <v>4812</v>
      </c>
      <c r="J5026" t="s">
        <v>87</v>
      </c>
      <c r="K5026" t="s">
        <v>3557</v>
      </c>
      <c r="L5026" t="s">
        <v>40</v>
      </c>
      <c r="M5026" t="s">
        <v>31</v>
      </c>
      <c r="N5026" t="s">
        <v>32</v>
      </c>
      <c r="O5026" t="s">
        <v>54</v>
      </c>
      <c r="P5026" t="s">
        <v>270</v>
      </c>
      <c r="Q5026" t="s">
        <v>271</v>
      </c>
      <c r="R5026" s="7">
        <v>0</v>
      </c>
      <c r="S5026" s="7">
        <f t="shared" si="702"/>
        <v>75.06</v>
      </c>
      <c r="T5026" s="8">
        <v>33.777000000000001</v>
      </c>
      <c r="U5026" s="8" t="str">
        <f t="shared" si="708"/>
        <v>Low</v>
      </c>
      <c r="V5026" s="7">
        <v>9</v>
      </c>
      <c r="W5026" s="8">
        <v>75.06</v>
      </c>
      <c r="X5026" s="8">
        <f t="shared" si="709"/>
        <v>4332</v>
      </c>
      <c r="Y5026" s="9">
        <v>0.45</v>
      </c>
      <c r="Z5026" s="9" t="str">
        <f t="shared" si="710"/>
        <v>High</v>
      </c>
    </row>
    <row r="5027" spans="1:26" x14ac:dyDescent="0.3">
      <c r="A5027" t="s">
        <v>5642</v>
      </c>
      <c r="B5027" s="6">
        <v>44378</v>
      </c>
      <c r="C5027" s="6" t="str">
        <f t="shared" si="703"/>
        <v>2021</v>
      </c>
      <c r="D5027" s="6" t="str">
        <f t="shared" si="704"/>
        <v>July</v>
      </c>
      <c r="E5027" s="6" t="str">
        <f t="shared" si="705"/>
        <v>Q3</v>
      </c>
      <c r="F5027" s="6" t="str">
        <f t="shared" si="706"/>
        <v>Low</v>
      </c>
      <c r="G5027" s="6" t="str">
        <f t="shared" si="707"/>
        <v>Full Price</v>
      </c>
      <c r="H5027" s="6">
        <v>44378</v>
      </c>
      <c r="I5027" t="s">
        <v>4812</v>
      </c>
      <c r="J5027" t="s">
        <v>1466</v>
      </c>
      <c r="K5027" t="s">
        <v>2009</v>
      </c>
      <c r="L5027" t="s">
        <v>40</v>
      </c>
      <c r="M5027" t="s">
        <v>91</v>
      </c>
      <c r="N5027" t="s">
        <v>110</v>
      </c>
      <c r="O5027" t="s">
        <v>54</v>
      </c>
      <c r="P5027" t="s">
        <v>270</v>
      </c>
      <c r="Q5027" t="s">
        <v>271</v>
      </c>
      <c r="R5027" s="7">
        <v>0</v>
      </c>
      <c r="S5027" s="7">
        <f t="shared" si="702"/>
        <v>30.84</v>
      </c>
      <c r="T5027" s="8">
        <v>6.1680000000000001</v>
      </c>
      <c r="U5027" s="8" t="str">
        <f t="shared" si="708"/>
        <v>Low</v>
      </c>
      <c r="V5027" s="7">
        <v>3</v>
      </c>
      <c r="W5027" s="8">
        <v>30.84</v>
      </c>
      <c r="X5027" s="8">
        <f t="shared" si="709"/>
        <v>6249</v>
      </c>
      <c r="Y5027" s="9">
        <v>0.2</v>
      </c>
      <c r="Z5027" s="9" t="str">
        <f t="shared" si="710"/>
        <v>Low</v>
      </c>
    </row>
    <row r="5028" spans="1:26" x14ac:dyDescent="0.3">
      <c r="A5028" t="s">
        <v>5643</v>
      </c>
      <c r="B5028" s="6">
        <v>44378</v>
      </c>
      <c r="C5028" s="6" t="str">
        <f t="shared" si="703"/>
        <v>2021</v>
      </c>
      <c r="D5028" s="6" t="str">
        <f t="shared" si="704"/>
        <v>July</v>
      </c>
      <c r="E5028" s="6" t="str">
        <f t="shared" si="705"/>
        <v>Q3</v>
      </c>
      <c r="F5028" s="6" t="str">
        <f t="shared" si="706"/>
        <v>High</v>
      </c>
      <c r="G5028" s="6" t="str">
        <f t="shared" si="707"/>
        <v>Full Price</v>
      </c>
      <c r="H5028" s="6">
        <v>44380</v>
      </c>
      <c r="I5028" t="s">
        <v>1653</v>
      </c>
      <c r="J5028" t="s">
        <v>532</v>
      </c>
      <c r="K5028" t="s">
        <v>4278</v>
      </c>
      <c r="L5028" t="s">
        <v>40</v>
      </c>
      <c r="M5028" t="s">
        <v>91</v>
      </c>
      <c r="N5028" t="s">
        <v>1035</v>
      </c>
      <c r="O5028" t="s">
        <v>69</v>
      </c>
      <c r="P5028" t="s">
        <v>3485</v>
      </c>
      <c r="Q5028" t="s">
        <v>520</v>
      </c>
      <c r="R5028" s="7">
        <v>0</v>
      </c>
      <c r="S5028" s="7">
        <f t="shared" si="702"/>
        <v>1499.95</v>
      </c>
      <c r="T5028" s="8">
        <v>449.98500000000001</v>
      </c>
      <c r="U5028" s="8" t="str">
        <f t="shared" si="708"/>
        <v>Medium</v>
      </c>
      <c r="V5028" s="7">
        <v>5</v>
      </c>
      <c r="W5028" s="8">
        <v>1499.95</v>
      </c>
      <c r="X5028" s="8">
        <f t="shared" si="709"/>
        <v>240</v>
      </c>
      <c r="Y5028" s="9">
        <v>0.3</v>
      </c>
      <c r="Z5028" s="9" t="str">
        <f t="shared" si="710"/>
        <v>High</v>
      </c>
    </row>
    <row r="5029" spans="1:26" x14ac:dyDescent="0.3">
      <c r="A5029" t="s">
        <v>5644</v>
      </c>
      <c r="B5029" s="6">
        <v>44378</v>
      </c>
      <c r="C5029" s="6" t="str">
        <f t="shared" si="703"/>
        <v>2021</v>
      </c>
      <c r="D5029" s="6" t="str">
        <f t="shared" si="704"/>
        <v>July</v>
      </c>
      <c r="E5029" s="6" t="str">
        <f t="shared" si="705"/>
        <v>Q3</v>
      </c>
      <c r="F5029" s="6" t="str">
        <f t="shared" si="706"/>
        <v>High</v>
      </c>
      <c r="G5029" s="6" t="str">
        <f t="shared" si="707"/>
        <v>Full Price</v>
      </c>
      <c r="H5029" s="6">
        <v>44378</v>
      </c>
      <c r="I5029" t="s">
        <v>4503</v>
      </c>
      <c r="J5029" t="s">
        <v>256</v>
      </c>
      <c r="K5029" t="s">
        <v>1994</v>
      </c>
      <c r="L5029" t="s">
        <v>30</v>
      </c>
      <c r="M5029" t="s">
        <v>31</v>
      </c>
      <c r="N5029" t="s">
        <v>41</v>
      </c>
      <c r="O5029" t="s">
        <v>62</v>
      </c>
      <c r="P5029" t="s">
        <v>337</v>
      </c>
      <c r="Q5029" t="s">
        <v>127</v>
      </c>
      <c r="R5029" s="7">
        <v>0</v>
      </c>
      <c r="S5029" s="7">
        <f t="shared" si="702"/>
        <v>14.2</v>
      </c>
      <c r="T5029" s="8">
        <v>6.532</v>
      </c>
      <c r="U5029" s="8" t="str">
        <f t="shared" si="708"/>
        <v>Low</v>
      </c>
      <c r="V5029" s="7">
        <v>2</v>
      </c>
      <c r="W5029" s="8">
        <v>14.2</v>
      </c>
      <c r="X5029" s="8">
        <f t="shared" si="709"/>
        <v>7935</v>
      </c>
      <c r="Y5029" s="9">
        <v>0.46</v>
      </c>
      <c r="Z5029" s="9" t="str">
        <f t="shared" si="710"/>
        <v>High</v>
      </c>
    </row>
    <row r="5030" spans="1:26" x14ac:dyDescent="0.3">
      <c r="A5030" t="s">
        <v>5644</v>
      </c>
      <c r="B5030" s="6">
        <v>44378</v>
      </c>
      <c r="C5030" s="6" t="str">
        <f t="shared" si="703"/>
        <v>2021</v>
      </c>
      <c r="D5030" s="6" t="str">
        <f t="shared" si="704"/>
        <v>July</v>
      </c>
      <c r="E5030" s="6" t="str">
        <f t="shared" si="705"/>
        <v>Q3</v>
      </c>
      <c r="F5030" s="6" t="str">
        <f t="shared" si="706"/>
        <v>High</v>
      </c>
      <c r="G5030" s="6" t="str">
        <f t="shared" si="707"/>
        <v>Full Price</v>
      </c>
      <c r="H5030" s="6">
        <v>44378</v>
      </c>
      <c r="I5030" t="s">
        <v>4503</v>
      </c>
      <c r="J5030" t="s">
        <v>89</v>
      </c>
      <c r="K5030" t="s">
        <v>3334</v>
      </c>
      <c r="L5030" t="s">
        <v>30</v>
      </c>
      <c r="M5030" t="s">
        <v>31</v>
      </c>
      <c r="N5030" t="s">
        <v>41</v>
      </c>
      <c r="O5030" t="s">
        <v>62</v>
      </c>
      <c r="P5030" t="s">
        <v>337</v>
      </c>
      <c r="Q5030" t="s">
        <v>127</v>
      </c>
      <c r="R5030" s="7">
        <v>0</v>
      </c>
      <c r="S5030" s="7">
        <f t="shared" si="702"/>
        <v>58.34</v>
      </c>
      <c r="T5030" s="8">
        <v>28.0032</v>
      </c>
      <c r="U5030" s="8" t="str">
        <f t="shared" si="708"/>
        <v>Low</v>
      </c>
      <c r="V5030" s="7">
        <v>2</v>
      </c>
      <c r="W5030" s="8">
        <v>58.34</v>
      </c>
      <c r="X5030" s="8">
        <f t="shared" si="709"/>
        <v>4866</v>
      </c>
      <c r="Y5030" s="9">
        <v>0.48</v>
      </c>
      <c r="Z5030" s="9" t="str">
        <f t="shared" si="710"/>
        <v>High</v>
      </c>
    </row>
    <row r="5031" spans="1:26" x14ac:dyDescent="0.3">
      <c r="A5031" t="s">
        <v>5644</v>
      </c>
      <c r="B5031" s="6">
        <v>44378</v>
      </c>
      <c r="C5031" s="6" t="str">
        <f t="shared" si="703"/>
        <v>2021</v>
      </c>
      <c r="D5031" s="6" t="str">
        <f t="shared" si="704"/>
        <v>July</v>
      </c>
      <c r="E5031" s="6" t="str">
        <f t="shared" si="705"/>
        <v>Q3</v>
      </c>
      <c r="F5031" s="6" t="str">
        <f t="shared" si="706"/>
        <v>High</v>
      </c>
      <c r="G5031" s="6" t="str">
        <f t="shared" si="707"/>
        <v>Full Price</v>
      </c>
      <c r="H5031" s="6">
        <v>44378</v>
      </c>
      <c r="I5031" t="s">
        <v>4503</v>
      </c>
      <c r="J5031" t="s">
        <v>67</v>
      </c>
      <c r="K5031" t="s">
        <v>2112</v>
      </c>
      <c r="L5031" t="s">
        <v>30</v>
      </c>
      <c r="M5031" t="s">
        <v>31</v>
      </c>
      <c r="N5031" t="s">
        <v>32</v>
      </c>
      <c r="O5031" t="s">
        <v>62</v>
      </c>
      <c r="P5031" t="s">
        <v>337</v>
      </c>
      <c r="Q5031" t="s">
        <v>127</v>
      </c>
      <c r="R5031" s="7">
        <v>0</v>
      </c>
      <c r="S5031" s="7">
        <f t="shared" si="702"/>
        <v>12.96</v>
      </c>
      <c r="T5031" s="8">
        <v>6.2207999999999997</v>
      </c>
      <c r="U5031" s="8" t="str">
        <f t="shared" si="708"/>
        <v>Low</v>
      </c>
      <c r="V5031" s="7">
        <v>2</v>
      </c>
      <c r="W5031" s="8">
        <v>12.96</v>
      </c>
      <c r="X5031" s="8">
        <f t="shared" si="709"/>
        <v>8103</v>
      </c>
      <c r="Y5031" s="9">
        <v>0.48</v>
      </c>
      <c r="Z5031" s="9" t="str">
        <f t="shared" si="710"/>
        <v>High</v>
      </c>
    </row>
    <row r="5032" spans="1:26" x14ac:dyDescent="0.3">
      <c r="A5032" t="s">
        <v>5645</v>
      </c>
      <c r="B5032" s="6">
        <v>44378</v>
      </c>
      <c r="C5032" s="6" t="str">
        <f t="shared" si="703"/>
        <v>2021</v>
      </c>
      <c r="D5032" s="6" t="str">
        <f t="shared" si="704"/>
        <v>July</v>
      </c>
      <c r="E5032" s="6" t="str">
        <f t="shared" si="705"/>
        <v>Q3</v>
      </c>
      <c r="F5032" s="6" t="str">
        <f t="shared" si="706"/>
        <v>High</v>
      </c>
      <c r="G5032" s="6" t="str">
        <f t="shared" si="707"/>
        <v>Discounted</v>
      </c>
      <c r="H5032" s="6">
        <v>44379</v>
      </c>
      <c r="I5032" t="s">
        <v>1770</v>
      </c>
      <c r="J5032" t="s">
        <v>89</v>
      </c>
      <c r="K5032" t="s">
        <v>747</v>
      </c>
      <c r="L5032" t="s">
        <v>40</v>
      </c>
      <c r="M5032" t="s">
        <v>31</v>
      </c>
      <c r="N5032" t="s">
        <v>41</v>
      </c>
      <c r="O5032" t="s">
        <v>69</v>
      </c>
      <c r="P5032" t="s">
        <v>298</v>
      </c>
      <c r="Q5032" t="s">
        <v>299</v>
      </c>
      <c r="R5032" s="7">
        <v>0.2</v>
      </c>
      <c r="S5032" s="7">
        <f t="shared" si="702"/>
        <v>1.9967999999999999</v>
      </c>
      <c r="T5032" s="8">
        <v>0.90480000000000005</v>
      </c>
      <c r="U5032" s="8" t="str">
        <f t="shared" si="708"/>
        <v>Low</v>
      </c>
      <c r="V5032" s="7">
        <v>1</v>
      </c>
      <c r="W5032" s="8">
        <v>2.496</v>
      </c>
      <c r="X5032" s="8">
        <f t="shared" si="709"/>
        <v>9870</v>
      </c>
      <c r="Y5032" s="9">
        <v>0.36249999999999999</v>
      </c>
      <c r="Z5032" s="9" t="str">
        <f t="shared" si="710"/>
        <v>High</v>
      </c>
    </row>
    <row r="5033" spans="1:26" x14ac:dyDescent="0.3">
      <c r="A5033" t="s">
        <v>5646</v>
      </c>
      <c r="B5033" s="6">
        <v>44379</v>
      </c>
      <c r="C5033" s="6" t="str">
        <f t="shared" si="703"/>
        <v>2021</v>
      </c>
      <c r="D5033" s="6" t="str">
        <f t="shared" si="704"/>
        <v>July</v>
      </c>
      <c r="E5033" s="6" t="str">
        <f t="shared" si="705"/>
        <v>Q3</v>
      </c>
      <c r="F5033" s="6" t="str">
        <f t="shared" si="706"/>
        <v>High</v>
      </c>
      <c r="G5033" s="6" t="str">
        <f t="shared" si="707"/>
        <v>Full Price</v>
      </c>
      <c r="H5033" s="6">
        <v>44385</v>
      </c>
      <c r="I5033" t="s">
        <v>1013</v>
      </c>
      <c r="J5033" t="s">
        <v>44</v>
      </c>
      <c r="K5033" t="s">
        <v>5647</v>
      </c>
      <c r="L5033" t="s">
        <v>30</v>
      </c>
      <c r="M5033" t="s">
        <v>31</v>
      </c>
      <c r="N5033" t="s">
        <v>53</v>
      </c>
      <c r="O5033" t="s">
        <v>62</v>
      </c>
      <c r="P5033" t="s">
        <v>373</v>
      </c>
      <c r="Q5033" t="s">
        <v>115</v>
      </c>
      <c r="R5033" s="7">
        <v>0</v>
      </c>
      <c r="S5033" s="7">
        <f t="shared" si="702"/>
        <v>7.7</v>
      </c>
      <c r="T5033" s="8">
        <v>3.157</v>
      </c>
      <c r="U5033" s="8" t="str">
        <f t="shared" si="708"/>
        <v>Low</v>
      </c>
      <c r="V5033" s="7">
        <v>2</v>
      </c>
      <c r="W5033" s="8">
        <v>7.7</v>
      </c>
      <c r="X5033" s="8">
        <f t="shared" si="709"/>
        <v>9033</v>
      </c>
      <c r="Y5033" s="9">
        <v>0.41</v>
      </c>
      <c r="Z5033" s="9" t="str">
        <f t="shared" si="710"/>
        <v>High</v>
      </c>
    </row>
    <row r="5034" spans="1:26" x14ac:dyDescent="0.3">
      <c r="A5034" t="s">
        <v>5648</v>
      </c>
      <c r="B5034" s="6">
        <v>44379</v>
      </c>
      <c r="C5034" s="6" t="str">
        <f t="shared" si="703"/>
        <v>2021</v>
      </c>
      <c r="D5034" s="6" t="str">
        <f t="shared" si="704"/>
        <v>July</v>
      </c>
      <c r="E5034" s="6" t="str">
        <f t="shared" si="705"/>
        <v>Q3</v>
      </c>
      <c r="F5034" s="6" t="str">
        <f t="shared" si="706"/>
        <v>Low</v>
      </c>
      <c r="G5034" s="6" t="str">
        <f t="shared" si="707"/>
        <v>Discounted</v>
      </c>
      <c r="H5034" s="6">
        <v>44380</v>
      </c>
      <c r="I5034" t="s">
        <v>2181</v>
      </c>
      <c r="J5034" t="s">
        <v>74</v>
      </c>
      <c r="K5034" t="s">
        <v>2737</v>
      </c>
      <c r="L5034" t="s">
        <v>61</v>
      </c>
      <c r="M5034" t="s">
        <v>76</v>
      </c>
      <c r="N5034" t="s">
        <v>77</v>
      </c>
      <c r="O5034" t="s">
        <v>33</v>
      </c>
      <c r="P5034" t="s">
        <v>100</v>
      </c>
      <c r="Q5034" t="s">
        <v>35</v>
      </c>
      <c r="R5034" s="7">
        <v>0.3</v>
      </c>
      <c r="S5034" s="7">
        <f t="shared" si="702"/>
        <v>369.90099999999995</v>
      </c>
      <c r="T5034" s="8">
        <v>0</v>
      </c>
      <c r="U5034" s="8" t="str">
        <f t="shared" si="708"/>
        <v>Low</v>
      </c>
      <c r="V5034" s="7">
        <v>5</v>
      </c>
      <c r="W5034" s="8">
        <v>528.42999999999995</v>
      </c>
      <c r="X5034" s="8">
        <f t="shared" si="709"/>
        <v>1101</v>
      </c>
      <c r="Y5034" s="9">
        <v>0</v>
      </c>
      <c r="Z5034" s="9" t="str">
        <f t="shared" si="710"/>
        <v>Low</v>
      </c>
    </row>
    <row r="5035" spans="1:26" x14ac:dyDescent="0.3">
      <c r="A5035" t="s">
        <v>5648</v>
      </c>
      <c r="B5035" s="6">
        <v>44379</v>
      </c>
      <c r="C5035" s="6" t="str">
        <f t="shared" si="703"/>
        <v>2021</v>
      </c>
      <c r="D5035" s="6" t="str">
        <f t="shared" si="704"/>
        <v>July</v>
      </c>
      <c r="E5035" s="6" t="str">
        <f t="shared" si="705"/>
        <v>Q3</v>
      </c>
      <c r="F5035" s="6" t="str">
        <f t="shared" si="706"/>
        <v>High</v>
      </c>
      <c r="G5035" s="6" t="str">
        <f t="shared" si="707"/>
        <v>Discounted</v>
      </c>
      <c r="H5035" s="6">
        <v>44380</v>
      </c>
      <c r="I5035" t="s">
        <v>2181</v>
      </c>
      <c r="J5035" t="s">
        <v>67</v>
      </c>
      <c r="K5035" t="s">
        <v>4852</v>
      </c>
      <c r="L5035" t="s">
        <v>61</v>
      </c>
      <c r="M5035" t="s">
        <v>31</v>
      </c>
      <c r="N5035" t="s">
        <v>32</v>
      </c>
      <c r="O5035" t="s">
        <v>33</v>
      </c>
      <c r="P5035" t="s">
        <v>100</v>
      </c>
      <c r="Q5035" t="s">
        <v>35</v>
      </c>
      <c r="R5035" s="7">
        <v>0.2</v>
      </c>
      <c r="S5035" s="7">
        <f t="shared" si="702"/>
        <v>33.177599999999998</v>
      </c>
      <c r="T5035" s="8">
        <v>14.5152</v>
      </c>
      <c r="U5035" s="8" t="str">
        <f t="shared" si="708"/>
        <v>Low</v>
      </c>
      <c r="V5035" s="7">
        <v>8</v>
      </c>
      <c r="W5035" s="8">
        <v>41.472000000000001</v>
      </c>
      <c r="X5035" s="8">
        <f t="shared" si="709"/>
        <v>5549</v>
      </c>
      <c r="Y5035" s="9">
        <v>0.35</v>
      </c>
      <c r="Z5035" s="9" t="str">
        <f t="shared" si="710"/>
        <v>High</v>
      </c>
    </row>
    <row r="5036" spans="1:26" x14ac:dyDescent="0.3">
      <c r="A5036" t="s">
        <v>5649</v>
      </c>
      <c r="B5036" s="6">
        <v>44379</v>
      </c>
      <c r="C5036" s="6" t="str">
        <f t="shared" si="703"/>
        <v>2021</v>
      </c>
      <c r="D5036" s="6" t="str">
        <f t="shared" si="704"/>
        <v>July</v>
      </c>
      <c r="E5036" s="6" t="str">
        <f t="shared" si="705"/>
        <v>Q3</v>
      </c>
      <c r="F5036" s="6" t="str">
        <f t="shared" si="706"/>
        <v>Low</v>
      </c>
      <c r="G5036" s="6" t="str">
        <f t="shared" si="707"/>
        <v>Discounted</v>
      </c>
      <c r="H5036" s="6">
        <v>44384</v>
      </c>
      <c r="I5036" t="s">
        <v>1003</v>
      </c>
      <c r="J5036" t="s">
        <v>188</v>
      </c>
      <c r="K5036" t="s">
        <v>1613</v>
      </c>
      <c r="L5036" t="s">
        <v>61</v>
      </c>
      <c r="M5036" t="s">
        <v>76</v>
      </c>
      <c r="N5036" t="s">
        <v>77</v>
      </c>
      <c r="O5036" t="s">
        <v>69</v>
      </c>
      <c r="P5036" t="s">
        <v>70</v>
      </c>
      <c r="Q5036" t="s">
        <v>71</v>
      </c>
      <c r="R5036" s="7">
        <v>0.2</v>
      </c>
      <c r="S5036" s="7">
        <f t="shared" si="702"/>
        <v>156.1472</v>
      </c>
      <c r="T5036" s="8">
        <v>19.5184</v>
      </c>
      <c r="U5036" s="8" t="str">
        <f t="shared" si="708"/>
        <v>Low</v>
      </c>
      <c r="V5036" s="7">
        <v>1</v>
      </c>
      <c r="W5036" s="8">
        <v>195.184</v>
      </c>
      <c r="X5036" s="8">
        <f t="shared" si="709"/>
        <v>2639</v>
      </c>
      <c r="Y5036" s="9">
        <v>0.1</v>
      </c>
      <c r="Z5036" s="9" t="str">
        <f t="shared" si="710"/>
        <v>Low</v>
      </c>
    </row>
    <row r="5037" spans="1:26" x14ac:dyDescent="0.3">
      <c r="A5037" t="s">
        <v>5650</v>
      </c>
      <c r="B5037" s="6">
        <v>44380</v>
      </c>
      <c r="C5037" s="6" t="str">
        <f t="shared" si="703"/>
        <v>2021</v>
      </c>
      <c r="D5037" s="6" t="str">
        <f t="shared" si="704"/>
        <v>July</v>
      </c>
      <c r="E5037" s="6" t="str">
        <f t="shared" si="705"/>
        <v>Q3</v>
      </c>
      <c r="F5037" s="6" t="str">
        <f t="shared" si="706"/>
        <v>High</v>
      </c>
      <c r="G5037" s="6" t="str">
        <f t="shared" si="707"/>
        <v>Discounted</v>
      </c>
      <c r="H5037" s="6">
        <v>44380</v>
      </c>
      <c r="I5037" t="s">
        <v>501</v>
      </c>
      <c r="J5037" t="s">
        <v>67</v>
      </c>
      <c r="K5037" t="s">
        <v>1896</v>
      </c>
      <c r="L5037" t="s">
        <v>61</v>
      </c>
      <c r="M5037" t="s">
        <v>31</v>
      </c>
      <c r="N5037" t="s">
        <v>32</v>
      </c>
      <c r="O5037" t="s">
        <v>54</v>
      </c>
      <c r="P5037" t="s">
        <v>55</v>
      </c>
      <c r="Q5037" t="s">
        <v>56</v>
      </c>
      <c r="R5037" s="7">
        <v>0.2</v>
      </c>
      <c r="S5037" s="7">
        <f t="shared" si="702"/>
        <v>99.135999999999996</v>
      </c>
      <c r="T5037" s="8">
        <v>38.725000000000001</v>
      </c>
      <c r="U5037" s="8" t="str">
        <f t="shared" si="708"/>
        <v>Low</v>
      </c>
      <c r="V5037" s="7">
        <v>5</v>
      </c>
      <c r="W5037" s="8">
        <v>123.92</v>
      </c>
      <c r="X5037" s="8">
        <f t="shared" si="709"/>
        <v>3380</v>
      </c>
      <c r="Y5037" s="9">
        <v>0.3125</v>
      </c>
      <c r="Z5037" s="9" t="str">
        <f t="shared" si="710"/>
        <v>High</v>
      </c>
    </row>
    <row r="5038" spans="1:26" x14ac:dyDescent="0.3">
      <c r="A5038" t="s">
        <v>5651</v>
      </c>
      <c r="B5038" s="6">
        <v>44380</v>
      </c>
      <c r="C5038" s="6" t="str">
        <f t="shared" si="703"/>
        <v>2021</v>
      </c>
      <c r="D5038" s="6" t="str">
        <f t="shared" si="704"/>
        <v>July</v>
      </c>
      <c r="E5038" s="6" t="str">
        <f t="shared" si="705"/>
        <v>Q3</v>
      </c>
      <c r="F5038" s="6" t="str">
        <f t="shared" si="706"/>
        <v>Low</v>
      </c>
      <c r="G5038" s="6" t="str">
        <f t="shared" si="707"/>
        <v>Full Price</v>
      </c>
      <c r="H5038" s="6">
        <v>44383</v>
      </c>
      <c r="I5038" t="s">
        <v>3402</v>
      </c>
      <c r="J5038" t="s">
        <v>89</v>
      </c>
      <c r="K5038" t="s">
        <v>4542</v>
      </c>
      <c r="L5038" t="s">
        <v>30</v>
      </c>
      <c r="M5038" t="s">
        <v>31</v>
      </c>
      <c r="N5038" t="s">
        <v>86</v>
      </c>
      <c r="O5038" t="s">
        <v>69</v>
      </c>
      <c r="P5038" t="s">
        <v>70</v>
      </c>
      <c r="Q5038" t="s">
        <v>71</v>
      </c>
      <c r="R5038" s="7">
        <v>0</v>
      </c>
      <c r="S5038" s="7">
        <f t="shared" si="702"/>
        <v>3.96</v>
      </c>
      <c r="T5038" s="8">
        <v>7.9200000000000007E-2</v>
      </c>
      <c r="U5038" s="8" t="str">
        <f t="shared" si="708"/>
        <v>Low</v>
      </c>
      <c r="V5038" s="7">
        <v>2</v>
      </c>
      <c r="W5038" s="8">
        <v>3.96</v>
      </c>
      <c r="X5038" s="8">
        <f t="shared" si="709"/>
        <v>9640</v>
      </c>
      <c r="Y5038" s="9">
        <v>0.02</v>
      </c>
      <c r="Z5038" s="9" t="str">
        <f t="shared" si="710"/>
        <v>Low</v>
      </c>
    </row>
    <row r="5039" spans="1:26" x14ac:dyDescent="0.3">
      <c r="A5039" t="s">
        <v>5651</v>
      </c>
      <c r="B5039" s="6">
        <v>44380</v>
      </c>
      <c r="C5039" s="6" t="str">
        <f t="shared" si="703"/>
        <v>2021</v>
      </c>
      <c r="D5039" s="6" t="str">
        <f t="shared" si="704"/>
        <v>July</v>
      </c>
      <c r="E5039" s="6" t="str">
        <f t="shared" si="705"/>
        <v>Q3</v>
      </c>
      <c r="F5039" s="6" t="str">
        <f t="shared" si="706"/>
        <v>High</v>
      </c>
      <c r="G5039" s="6" t="str">
        <f t="shared" si="707"/>
        <v>Full Price</v>
      </c>
      <c r="H5039" s="6">
        <v>44383</v>
      </c>
      <c r="I5039" t="s">
        <v>3402</v>
      </c>
      <c r="J5039" t="s">
        <v>67</v>
      </c>
      <c r="K5039" t="s">
        <v>1584</v>
      </c>
      <c r="L5039" t="s">
        <v>30</v>
      </c>
      <c r="M5039" t="s">
        <v>31</v>
      </c>
      <c r="N5039" t="s">
        <v>32</v>
      </c>
      <c r="O5039" t="s">
        <v>69</v>
      </c>
      <c r="P5039" t="s">
        <v>70</v>
      </c>
      <c r="Q5039" t="s">
        <v>71</v>
      </c>
      <c r="R5039" s="7">
        <v>0</v>
      </c>
      <c r="S5039" s="7">
        <f t="shared" si="702"/>
        <v>12.96</v>
      </c>
      <c r="T5039" s="8">
        <v>6.2207999999999997</v>
      </c>
      <c r="U5039" s="8" t="str">
        <f t="shared" si="708"/>
        <v>Low</v>
      </c>
      <c r="V5039" s="7">
        <v>2</v>
      </c>
      <c r="W5039" s="8">
        <v>12.96</v>
      </c>
      <c r="X5039" s="8">
        <f t="shared" si="709"/>
        <v>8103</v>
      </c>
      <c r="Y5039" s="9">
        <v>0.48</v>
      </c>
      <c r="Z5039" s="9" t="str">
        <f t="shared" si="710"/>
        <v>High</v>
      </c>
    </row>
    <row r="5040" spans="1:26" x14ac:dyDescent="0.3">
      <c r="A5040" t="s">
        <v>5652</v>
      </c>
      <c r="B5040" s="6">
        <v>44380</v>
      </c>
      <c r="C5040" s="6" t="str">
        <f t="shared" si="703"/>
        <v>2021</v>
      </c>
      <c r="D5040" s="6" t="str">
        <f t="shared" si="704"/>
        <v>July</v>
      </c>
      <c r="E5040" s="6" t="str">
        <f t="shared" si="705"/>
        <v>Q3</v>
      </c>
      <c r="F5040" s="6" t="str">
        <f t="shared" si="706"/>
        <v>High</v>
      </c>
      <c r="G5040" s="6" t="str">
        <f t="shared" si="707"/>
        <v>Full Price</v>
      </c>
      <c r="H5040" s="6">
        <v>44384</v>
      </c>
      <c r="I5040" t="s">
        <v>536</v>
      </c>
      <c r="J5040" t="s">
        <v>3204</v>
      </c>
      <c r="K5040" t="s">
        <v>5653</v>
      </c>
      <c r="L5040" t="s">
        <v>61</v>
      </c>
      <c r="M5040" t="s">
        <v>31</v>
      </c>
      <c r="N5040" t="s">
        <v>174</v>
      </c>
      <c r="O5040" t="s">
        <v>54</v>
      </c>
      <c r="P5040" t="s">
        <v>270</v>
      </c>
      <c r="Q5040" t="s">
        <v>271</v>
      </c>
      <c r="R5040" s="7">
        <v>0</v>
      </c>
      <c r="S5040" s="7">
        <f t="shared" si="702"/>
        <v>706.86</v>
      </c>
      <c r="T5040" s="8">
        <v>197.92080000000001</v>
      </c>
      <c r="U5040" s="8" t="str">
        <f t="shared" si="708"/>
        <v>Medium</v>
      </c>
      <c r="V5040" s="7">
        <v>7</v>
      </c>
      <c r="W5040" s="8">
        <v>706.86</v>
      </c>
      <c r="X5040" s="8">
        <f t="shared" si="709"/>
        <v>755</v>
      </c>
      <c r="Y5040" s="9">
        <v>0.28000000000000003</v>
      </c>
      <c r="Z5040" s="9" t="str">
        <f t="shared" si="710"/>
        <v>High</v>
      </c>
    </row>
    <row r="5041" spans="1:26" x14ac:dyDescent="0.3">
      <c r="A5041" t="s">
        <v>5654</v>
      </c>
      <c r="B5041" s="6">
        <v>44381</v>
      </c>
      <c r="C5041" s="6" t="str">
        <f t="shared" si="703"/>
        <v>2021</v>
      </c>
      <c r="D5041" s="6" t="str">
        <f t="shared" si="704"/>
        <v>July</v>
      </c>
      <c r="E5041" s="6" t="str">
        <f t="shared" si="705"/>
        <v>Q3</v>
      </c>
      <c r="F5041" s="6" t="str">
        <f t="shared" si="706"/>
        <v>High</v>
      </c>
      <c r="G5041" s="6" t="str">
        <f t="shared" si="707"/>
        <v>Full Price</v>
      </c>
      <c r="H5041" s="6">
        <v>44381</v>
      </c>
      <c r="I5041" t="s">
        <v>530</v>
      </c>
      <c r="J5041" t="s">
        <v>327</v>
      </c>
      <c r="K5041" t="s">
        <v>380</v>
      </c>
      <c r="L5041" t="s">
        <v>40</v>
      </c>
      <c r="M5041" t="s">
        <v>76</v>
      </c>
      <c r="N5041" t="s">
        <v>99</v>
      </c>
      <c r="O5041" t="s">
        <v>69</v>
      </c>
      <c r="P5041" t="s">
        <v>298</v>
      </c>
      <c r="Q5041" t="s">
        <v>299</v>
      </c>
      <c r="R5041" s="7">
        <v>0</v>
      </c>
      <c r="S5041" s="7">
        <f t="shared" si="702"/>
        <v>25.4</v>
      </c>
      <c r="T5041" s="8">
        <v>8.6359999999999992</v>
      </c>
      <c r="U5041" s="8" t="str">
        <f t="shared" si="708"/>
        <v>Low</v>
      </c>
      <c r="V5041" s="7">
        <v>5</v>
      </c>
      <c r="W5041" s="8">
        <v>25.4</v>
      </c>
      <c r="X5041" s="8">
        <f t="shared" si="709"/>
        <v>6645</v>
      </c>
      <c r="Y5041" s="9">
        <v>0.34</v>
      </c>
      <c r="Z5041" s="9" t="str">
        <f t="shared" si="710"/>
        <v>High</v>
      </c>
    </row>
    <row r="5042" spans="1:26" x14ac:dyDescent="0.3">
      <c r="A5042" t="s">
        <v>5654</v>
      </c>
      <c r="B5042" s="6">
        <v>44381</v>
      </c>
      <c r="C5042" s="6" t="str">
        <f t="shared" si="703"/>
        <v>2021</v>
      </c>
      <c r="D5042" s="6" t="str">
        <f t="shared" si="704"/>
        <v>July</v>
      </c>
      <c r="E5042" s="6" t="str">
        <f t="shared" si="705"/>
        <v>Q3</v>
      </c>
      <c r="F5042" s="6" t="str">
        <f t="shared" si="706"/>
        <v>Low</v>
      </c>
      <c r="G5042" s="6" t="str">
        <f t="shared" si="707"/>
        <v>Discounted</v>
      </c>
      <c r="H5042" s="6">
        <v>44381</v>
      </c>
      <c r="I5042" t="s">
        <v>530</v>
      </c>
      <c r="J5042" t="s">
        <v>2510</v>
      </c>
      <c r="K5042" t="s">
        <v>4776</v>
      </c>
      <c r="L5042" t="s">
        <v>40</v>
      </c>
      <c r="M5042" t="s">
        <v>91</v>
      </c>
      <c r="N5042" t="s">
        <v>92</v>
      </c>
      <c r="O5042" t="s">
        <v>69</v>
      </c>
      <c r="P5042" t="s">
        <v>298</v>
      </c>
      <c r="Q5042" t="s">
        <v>299</v>
      </c>
      <c r="R5042" s="7">
        <v>0.2</v>
      </c>
      <c r="S5042" s="7">
        <f t="shared" si="702"/>
        <v>141.98399999999998</v>
      </c>
      <c r="T5042" s="8">
        <v>19.9665</v>
      </c>
      <c r="U5042" s="8" t="str">
        <f t="shared" si="708"/>
        <v>Low</v>
      </c>
      <c r="V5042" s="7">
        <v>3</v>
      </c>
      <c r="W5042" s="8">
        <v>177.48</v>
      </c>
      <c r="X5042" s="8">
        <f t="shared" si="709"/>
        <v>2805</v>
      </c>
      <c r="Y5042" s="9">
        <v>0.1125</v>
      </c>
      <c r="Z5042" s="9" t="str">
        <f t="shared" si="710"/>
        <v>Low</v>
      </c>
    </row>
    <row r="5043" spans="1:26" x14ac:dyDescent="0.3">
      <c r="A5043" t="s">
        <v>5654</v>
      </c>
      <c r="B5043" s="6">
        <v>44381</v>
      </c>
      <c r="C5043" s="6" t="str">
        <f t="shared" si="703"/>
        <v>2021</v>
      </c>
      <c r="D5043" s="6" t="str">
        <f t="shared" si="704"/>
        <v>July</v>
      </c>
      <c r="E5043" s="6" t="str">
        <f t="shared" si="705"/>
        <v>Q3</v>
      </c>
      <c r="F5043" s="6" t="str">
        <f t="shared" si="706"/>
        <v>Low</v>
      </c>
      <c r="G5043" s="6" t="str">
        <f t="shared" si="707"/>
        <v>Discounted</v>
      </c>
      <c r="H5043" s="6">
        <v>44381</v>
      </c>
      <c r="I5043" t="s">
        <v>530</v>
      </c>
      <c r="J5043" t="s">
        <v>2783</v>
      </c>
      <c r="K5043" t="s">
        <v>4487</v>
      </c>
      <c r="L5043" t="s">
        <v>40</v>
      </c>
      <c r="M5043" t="s">
        <v>91</v>
      </c>
      <c r="N5043" t="s">
        <v>92</v>
      </c>
      <c r="O5043" t="s">
        <v>69</v>
      </c>
      <c r="P5043" t="s">
        <v>298</v>
      </c>
      <c r="Q5043" t="s">
        <v>299</v>
      </c>
      <c r="R5043" s="7">
        <v>0.2</v>
      </c>
      <c r="S5043" s="7">
        <f t="shared" si="702"/>
        <v>57.580799999999996</v>
      </c>
      <c r="T5043" s="8">
        <v>8.9969999999999999</v>
      </c>
      <c r="U5043" s="8" t="str">
        <f t="shared" si="708"/>
        <v>Low</v>
      </c>
      <c r="V5043" s="7">
        <v>3</v>
      </c>
      <c r="W5043" s="8">
        <v>71.975999999999999</v>
      </c>
      <c r="X5043" s="8">
        <f t="shared" si="709"/>
        <v>4405</v>
      </c>
      <c r="Y5043" s="9">
        <v>0.125</v>
      </c>
      <c r="Z5043" s="9" t="str">
        <f t="shared" si="710"/>
        <v>Low</v>
      </c>
    </row>
    <row r="5044" spans="1:26" x14ac:dyDescent="0.3">
      <c r="A5044" t="s">
        <v>5655</v>
      </c>
      <c r="B5044" s="6">
        <v>44381</v>
      </c>
      <c r="C5044" s="6" t="str">
        <f t="shared" si="703"/>
        <v>2021</v>
      </c>
      <c r="D5044" s="6" t="str">
        <f t="shared" si="704"/>
        <v>July</v>
      </c>
      <c r="E5044" s="6" t="str">
        <f t="shared" si="705"/>
        <v>Q3</v>
      </c>
      <c r="F5044" s="6" t="str">
        <f t="shared" si="706"/>
        <v>Low</v>
      </c>
      <c r="G5044" s="6" t="str">
        <f t="shared" si="707"/>
        <v>Discounted</v>
      </c>
      <c r="H5044" s="6">
        <v>44383</v>
      </c>
      <c r="I5044" t="s">
        <v>1469</v>
      </c>
      <c r="J5044" t="s">
        <v>2732</v>
      </c>
      <c r="K5044" t="s">
        <v>3435</v>
      </c>
      <c r="L5044" t="s">
        <v>30</v>
      </c>
      <c r="M5044" t="s">
        <v>76</v>
      </c>
      <c r="N5044" t="s">
        <v>138</v>
      </c>
      <c r="O5044" t="s">
        <v>69</v>
      </c>
      <c r="P5044" t="s">
        <v>139</v>
      </c>
      <c r="Q5044" t="s">
        <v>71</v>
      </c>
      <c r="R5044" s="7">
        <v>0.15</v>
      </c>
      <c r="S5044" s="7">
        <f t="shared" si="702"/>
        <v>1087.29025</v>
      </c>
      <c r="T5044" s="8">
        <v>225.73500000000001</v>
      </c>
      <c r="U5044" s="8" t="str">
        <f t="shared" si="708"/>
        <v>Medium</v>
      </c>
      <c r="V5044" s="7">
        <v>5</v>
      </c>
      <c r="W5044" s="8">
        <v>1279.165</v>
      </c>
      <c r="X5044" s="8">
        <f t="shared" si="709"/>
        <v>323</v>
      </c>
      <c r="Y5044" s="9">
        <v>0.17647058800000001</v>
      </c>
      <c r="Z5044" s="9" t="str">
        <f t="shared" si="710"/>
        <v>Low</v>
      </c>
    </row>
    <row r="5045" spans="1:26" x14ac:dyDescent="0.3">
      <c r="A5045" t="s">
        <v>5655</v>
      </c>
      <c r="B5045" s="6">
        <v>44381</v>
      </c>
      <c r="C5045" s="6" t="str">
        <f t="shared" si="703"/>
        <v>2021</v>
      </c>
      <c r="D5045" s="6" t="str">
        <f t="shared" si="704"/>
        <v>July</v>
      </c>
      <c r="E5045" s="6" t="str">
        <f t="shared" si="705"/>
        <v>Q3</v>
      </c>
      <c r="F5045" s="6" t="str">
        <f t="shared" si="706"/>
        <v>High</v>
      </c>
      <c r="G5045" s="6" t="str">
        <f t="shared" si="707"/>
        <v>Full Price</v>
      </c>
      <c r="H5045" s="6">
        <v>44383</v>
      </c>
      <c r="I5045" t="s">
        <v>1469</v>
      </c>
      <c r="J5045" t="s">
        <v>327</v>
      </c>
      <c r="K5045" t="s">
        <v>380</v>
      </c>
      <c r="L5045" t="s">
        <v>30</v>
      </c>
      <c r="M5045" t="s">
        <v>76</v>
      </c>
      <c r="N5045" t="s">
        <v>99</v>
      </c>
      <c r="O5045" t="s">
        <v>69</v>
      </c>
      <c r="P5045" t="s">
        <v>139</v>
      </c>
      <c r="Q5045" t="s">
        <v>71</v>
      </c>
      <c r="R5045" s="7">
        <v>0</v>
      </c>
      <c r="S5045" s="7">
        <f t="shared" si="702"/>
        <v>25.4</v>
      </c>
      <c r="T5045" s="8">
        <v>8.6359999999999992</v>
      </c>
      <c r="U5045" s="8" t="str">
        <f t="shared" si="708"/>
        <v>Low</v>
      </c>
      <c r="V5045" s="7">
        <v>5</v>
      </c>
      <c r="W5045" s="8">
        <v>25.4</v>
      </c>
      <c r="X5045" s="8">
        <f t="shared" si="709"/>
        <v>6645</v>
      </c>
      <c r="Y5045" s="9">
        <v>0.34</v>
      </c>
      <c r="Z5045" s="9" t="str">
        <f t="shared" si="710"/>
        <v>High</v>
      </c>
    </row>
    <row r="5046" spans="1:26" x14ac:dyDescent="0.3">
      <c r="A5046" t="s">
        <v>5655</v>
      </c>
      <c r="B5046" s="6">
        <v>44381</v>
      </c>
      <c r="C5046" s="6" t="str">
        <f t="shared" si="703"/>
        <v>2021</v>
      </c>
      <c r="D5046" s="6" t="str">
        <f t="shared" si="704"/>
        <v>July</v>
      </c>
      <c r="E5046" s="6" t="str">
        <f t="shared" si="705"/>
        <v>Q3</v>
      </c>
      <c r="F5046" s="6" t="str">
        <f t="shared" si="706"/>
        <v>High</v>
      </c>
      <c r="G5046" s="6" t="str">
        <f t="shared" si="707"/>
        <v>Full Price</v>
      </c>
      <c r="H5046" s="6">
        <v>44383</v>
      </c>
      <c r="I5046" t="s">
        <v>1469</v>
      </c>
      <c r="J5046" t="s">
        <v>89</v>
      </c>
      <c r="K5046" t="s">
        <v>1689</v>
      </c>
      <c r="L5046" t="s">
        <v>30</v>
      </c>
      <c r="M5046" t="s">
        <v>31</v>
      </c>
      <c r="N5046" t="s">
        <v>149</v>
      </c>
      <c r="O5046" t="s">
        <v>69</v>
      </c>
      <c r="P5046" t="s">
        <v>139</v>
      </c>
      <c r="Q5046" t="s">
        <v>71</v>
      </c>
      <c r="R5046" s="7">
        <v>0</v>
      </c>
      <c r="S5046" s="7">
        <f t="shared" si="702"/>
        <v>43.96</v>
      </c>
      <c r="T5046" s="8">
        <v>20.661200000000001</v>
      </c>
      <c r="U5046" s="8" t="str">
        <f t="shared" si="708"/>
        <v>Low</v>
      </c>
      <c r="V5046" s="7">
        <v>2</v>
      </c>
      <c r="W5046" s="8">
        <v>43.96</v>
      </c>
      <c r="X5046" s="8">
        <f t="shared" si="709"/>
        <v>5428</v>
      </c>
      <c r="Y5046" s="9">
        <v>0.47</v>
      </c>
      <c r="Z5046" s="9" t="str">
        <f t="shared" si="710"/>
        <v>High</v>
      </c>
    </row>
    <row r="5047" spans="1:26" x14ac:dyDescent="0.3">
      <c r="A5047" t="s">
        <v>5655</v>
      </c>
      <c r="B5047" s="6">
        <v>44381</v>
      </c>
      <c r="C5047" s="6" t="str">
        <f t="shared" si="703"/>
        <v>2021</v>
      </c>
      <c r="D5047" s="6" t="str">
        <f t="shared" si="704"/>
        <v>July</v>
      </c>
      <c r="E5047" s="6" t="str">
        <f t="shared" si="705"/>
        <v>Q3</v>
      </c>
      <c r="F5047" s="6" t="str">
        <f t="shared" si="706"/>
        <v>Low</v>
      </c>
      <c r="G5047" s="6" t="str">
        <f t="shared" si="707"/>
        <v>Full Price</v>
      </c>
      <c r="H5047" s="6">
        <v>44383</v>
      </c>
      <c r="I5047" t="s">
        <v>1469</v>
      </c>
      <c r="J5047" t="s">
        <v>192</v>
      </c>
      <c r="K5047" t="s">
        <v>446</v>
      </c>
      <c r="L5047" t="s">
        <v>30</v>
      </c>
      <c r="M5047" t="s">
        <v>31</v>
      </c>
      <c r="N5047" t="s">
        <v>49</v>
      </c>
      <c r="O5047" t="s">
        <v>69</v>
      </c>
      <c r="P5047" t="s">
        <v>139</v>
      </c>
      <c r="Q5047" t="s">
        <v>71</v>
      </c>
      <c r="R5047" s="7">
        <v>0</v>
      </c>
      <c r="S5047" s="7">
        <f t="shared" si="702"/>
        <v>27.92</v>
      </c>
      <c r="T5047" s="8">
        <v>0.55840000000000001</v>
      </c>
      <c r="U5047" s="8" t="str">
        <f t="shared" si="708"/>
        <v>Low</v>
      </c>
      <c r="V5047" s="7">
        <v>4</v>
      </c>
      <c r="W5047" s="8">
        <v>27.92</v>
      </c>
      <c r="X5047" s="8">
        <f t="shared" si="709"/>
        <v>6435</v>
      </c>
      <c r="Y5047" s="9">
        <v>0.02</v>
      </c>
      <c r="Z5047" s="9" t="str">
        <f t="shared" si="710"/>
        <v>Low</v>
      </c>
    </row>
    <row r="5048" spans="1:26" x14ac:dyDescent="0.3">
      <c r="A5048" t="s">
        <v>5656</v>
      </c>
      <c r="B5048" s="6">
        <v>44384</v>
      </c>
      <c r="C5048" s="6" t="str">
        <f t="shared" si="703"/>
        <v>2021</v>
      </c>
      <c r="D5048" s="6" t="str">
        <f t="shared" si="704"/>
        <v>July</v>
      </c>
      <c r="E5048" s="6" t="str">
        <f t="shared" si="705"/>
        <v>Q3</v>
      </c>
      <c r="F5048" s="6" t="str">
        <f t="shared" si="706"/>
        <v>High</v>
      </c>
      <c r="G5048" s="6" t="str">
        <f t="shared" si="707"/>
        <v>Full Price</v>
      </c>
      <c r="H5048" s="6">
        <v>44388</v>
      </c>
      <c r="I5048" t="s">
        <v>1126</v>
      </c>
      <c r="J5048" t="s">
        <v>97</v>
      </c>
      <c r="K5048" t="s">
        <v>1567</v>
      </c>
      <c r="L5048" t="s">
        <v>30</v>
      </c>
      <c r="M5048" t="s">
        <v>76</v>
      </c>
      <c r="N5048" t="s">
        <v>99</v>
      </c>
      <c r="O5048" t="s">
        <v>69</v>
      </c>
      <c r="P5048" t="s">
        <v>945</v>
      </c>
      <c r="Q5048" t="s">
        <v>71</v>
      </c>
      <c r="R5048" s="7">
        <v>0</v>
      </c>
      <c r="S5048" s="7">
        <f t="shared" si="702"/>
        <v>215.65</v>
      </c>
      <c r="T5048" s="8">
        <v>73.320999999999998</v>
      </c>
      <c r="U5048" s="8" t="str">
        <f t="shared" si="708"/>
        <v>Low</v>
      </c>
      <c r="V5048" s="7">
        <v>5</v>
      </c>
      <c r="W5048" s="8">
        <v>215.65</v>
      </c>
      <c r="X5048" s="8">
        <f t="shared" si="709"/>
        <v>2446</v>
      </c>
      <c r="Y5048" s="9">
        <v>0.34</v>
      </c>
      <c r="Z5048" s="9" t="str">
        <f t="shared" si="710"/>
        <v>High</v>
      </c>
    </row>
    <row r="5049" spans="1:26" x14ac:dyDescent="0.3">
      <c r="A5049" t="s">
        <v>5657</v>
      </c>
      <c r="B5049" s="6">
        <v>44384</v>
      </c>
      <c r="C5049" s="6" t="str">
        <f t="shared" si="703"/>
        <v>2021</v>
      </c>
      <c r="D5049" s="6" t="str">
        <f t="shared" si="704"/>
        <v>July</v>
      </c>
      <c r="E5049" s="6" t="str">
        <f t="shared" si="705"/>
        <v>Q3</v>
      </c>
      <c r="F5049" s="6" t="str">
        <f t="shared" si="706"/>
        <v>High</v>
      </c>
      <c r="G5049" s="6" t="str">
        <f t="shared" si="707"/>
        <v>Full Price</v>
      </c>
      <c r="H5049" s="6">
        <v>44390</v>
      </c>
      <c r="I5049" t="s">
        <v>3877</v>
      </c>
      <c r="J5049" t="s">
        <v>492</v>
      </c>
      <c r="K5049" t="s">
        <v>1812</v>
      </c>
      <c r="L5049" t="s">
        <v>30</v>
      </c>
      <c r="M5049" t="s">
        <v>31</v>
      </c>
      <c r="N5049" t="s">
        <v>53</v>
      </c>
      <c r="O5049" t="s">
        <v>69</v>
      </c>
      <c r="P5049" t="s">
        <v>1307</v>
      </c>
      <c r="Q5049" t="s">
        <v>520</v>
      </c>
      <c r="R5049" s="7">
        <v>0</v>
      </c>
      <c r="S5049" s="7">
        <f t="shared" si="702"/>
        <v>45.98</v>
      </c>
      <c r="T5049" s="8">
        <v>12.8744</v>
      </c>
      <c r="U5049" s="8" t="str">
        <f t="shared" si="708"/>
        <v>Low</v>
      </c>
      <c r="V5049" s="7">
        <v>2</v>
      </c>
      <c r="W5049" s="8">
        <v>45.98</v>
      </c>
      <c r="X5049" s="8">
        <f t="shared" si="709"/>
        <v>5321</v>
      </c>
      <c r="Y5049" s="9">
        <v>0.28000000000000003</v>
      </c>
      <c r="Z5049" s="9" t="str">
        <f t="shared" si="710"/>
        <v>High</v>
      </c>
    </row>
    <row r="5050" spans="1:26" x14ac:dyDescent="0.3">
      <c r="A5050" t="s">
        <v>5657</v>
      </c>
      <c r="B5050" s="6">
        <v>44384</v>
      </c>
      <c r="C5050" s="6" t="str">
        <f t="shared" si="703"/>
        <v>2021</v>
      </c>
      <c r="D5050" s="6" t="str">
        <f t="shared" si="704"/>
        <v>July</v>
      </c>
      <c r="E5050" s="6" t="str">
        <f t="shared" si="705"/>
        <v>Q3</v>
      </c>
      <c r="F5050" s="6" t="str">
        <f t="shared" si="706"/>
        <v>High</v>
      </c>
      <c r="G5050" s="6" t="str">
        <f t="shared" si="707"/>
        <v>Full Price</v>
      </c>
      <c r="H5050" s="6">
        <v>44390</v>
      </c>
      <c r="I5050" t="s">
        <v>3877</v>
      </c>
      <c r="J5050" t="s">
        <v>67</v>
      </c>
      <c r="K5050" t="s">
        <v>847</v>
      </c>
      <c r="L5050" t="s">
        <v>30</v>
      </c>
      <c r="M5050" t="s">
        <v>31</v>
      </c>
      <c r="N5050" t="s">
        <v>32</v>
      </c>
      <c r="O5050" t="s">
        <v>69</v>
      </c>
      <c r="P5050" t="s">
        <v>1307</v>
      </c>
      <c r="Q5050" t="s">
        <v>520</v>
      </c>
      <c r="R5050" s="7">
        <v>0</v>
      </c>
      <c r="S5050" s="7">
        <f t="shared" si="702"/>
        <v>12.96</v>
      </c>
      <c r="T5050" s="8">
        <v>6.2207999999999997</v>
      </c>
      <c r="U5050" s="8" t="str">
        <f t="shared" si="708"/>
        <v>Low</v>
      </c>
      <c r="V5050" s="7">
        <v>2</v>
      </c>
      <c r="W5050" s="8">
        <v>12.96</v>
      </c>
      <c r="X5050" s="8">
        <f t="shared" si="709"/>
        <v>8103</v>
      </c>
      <c r="Y5050" s="9">
        <v>0.48</v>
      </c>
      <c r="Z5050" s="9" t="str">
        <f t="shared" si="710"/>
        <v>High</v>
      </c>
    </row>
    <row r="5051" spans="1:26" x14ac:dyDescent="0.3">
      <c r="A5051" t="s">
        <v>5658</v>
      </c>
      <c r="B5051" s="6">
        <v>44384</v>
      </c>
      <c r="C5051" s="6" t="str">
        <f t="shared" si="703"/>
        <v>2021</v>
      </c>
      <c r="D5051" s="6" t="str">
        <f t="shared" si="704"/>
        <v>July</v>
      </c>
      <c r="E5051" s="6" t="str">
        <f t="shared" si="705"/>
        <v>Q3</v>
      </c>
      <c r="F5051" s="6" t="str">
        <f t="shared" si="706"/>
        <v>Low</v>
      </c>
      <c r="G5051" s="6" t="str">
        <f t="shared" si="707"/>
        <v>Discounted</v>
      </c>
      <c r="H5051" s="6">
        <v>44389</v>
      </c>
      <c r="I5051" t="s">
        <v>3132</v>
      </c>
      <c r="J5051" t="s">
        <v>467</v>
      </c>
      <c r="K5051" t="s">
        <v>1711</v>
      </c>
      <c r="L5051" t="s">
        <v>61</v>
      </c>
      <c r="M5051" t="s">
        <v>31</v>
      </c>
      <c r="N5051" t="s">
        <v>356</v>
      </c>
      <c r="O5051" t="s">
        <v>62</v>
      </c>
      <c r="P5051" t="s">
        <v>1144</v>
      </c>
      <c r="Q5051" t="s">
        <v>227</v>
      </c>
      <c r="R5051" s="7">
        <v>0.2</v>
      </c>
      <c r="S5051" s="7">
        <f t="shared" si="702"/>
        <v>36.467200000000005</v>
      </c>
      <c r="T5051" s="8">
        <v>5.1281999999999996</v>
      </c>
      <c r="U5051" s="8" t="str">
        <f t="shared" si="708"/>
        <v>Low</v>
      </c>
      <c r="V5051" s="7">
        <v>7</v>
      </c>
      <c r="W5051" s="8">
        <v>45.584000000000003</v>
      </c>
      <c r="X5051" s="8">
        <f t="shared" si="709"/>
        <v>5346</v>
      </c>
      <c r="Y5051" s="9">
        <v>0.1125</v>
      </c>
      <c r="Z5051" s="9" t="str">
        <f t="shared" si="710"/>
        <v>Low</v>
      </c>
    </row>
    <row r="5052" spans="1:26" x14ac:dyDescent="0.3">
      <c r="A5052" t="s">
        <v>5659</v>
      </c>
      <c r="B5052" s="6">
        <v>44384</v>
      </c>
      <c r="C5052" s="6" t="str">
        <f t="shared" si="703"/>
        <v>2021</v>
      </c>
      <c r="D5052" s="6" t="str">
        <f t="shared" si="704"/>
        <v>July</v>
      </c>
      <c r="E5052" s="6" t="str">
        <f t="shared" si="705"/>
        <v>Q3</v>
      </c>
      <c r="F5052" s="6" t="str">
        <f t="shared" si="706"/>
        <v>Low</v>
      </c>
      <c r="G5052" s="6" t="str">
        <f t="shared" si="707"/>
        <v>Discounted</v>
      </c>
      <c r="H5052" s="6">
        <v>44390</v>
      </c>
      <c r="I5052" t="s">
        <v>3127</v>
      </c>
      <c r="J5052" t="s">
        <v>38</v>
      </c>
      <c r="K5052" t="s">
        <v>2355</v>
      </c>
      <c r="L5052" t="s">
        <v>40</v>
      </c>
      <c r="M5052" t="s">
        <v>31</v>
      </c>
      <c r="N5052" t="s">
        <v>41</v>
      </c>
      <c r="O5052" t="s">
        <v>54</v>
      </c>
      <c r="P5052" t="s">
        <v>55</v>
      </c>
      <c r="Q5052" t="s">
        <v>56</v>
      </c>
      <c r="R5052" s="7">
        <v>0.7</v>
      </c>
      <c r="S5052" s="7">
        <f t="shared" si="702"/>
        <v>2.8260000000000005</v>
      </c>
      <c r="T5052" s="8">
        <v>-7.85</v>
      </c>
      <c r="U5052" s="8" t="str">
        <f t="shared" si="708"/>
        <v>Loss</v>
      </c>
      <c r="V5052" s="7">
        <v>5</v>
      </c>
      <c r="W5052" s="8">
        <v>9.42</v>
      </c>
      <c r="X5052" s="8">
        <f t="shared" si="709"/>
        <v>8723</v>
      </c>
      <c r="Y5052" s="9">
        <v>-0.83333333300000001</v>
      </c>
      <c r="Z5052" s="9" t="str">
        <f t="shared" si="710"/>
        <v>Low</v>
      </c>
    </row>
    <row r="5053" spans="1:26" x14ac:dyDescent="0.3">
      <c r="A5053" t="s">
        <v>5659</v>
      </c>
      <c r="B5053" s="6">
        <v>44384</v>
      </c>
      <c r="C5053" s="6" t="str">
        <f t="shared" si="703"/>
        <v>2021</v>
      </c>
      <c r="D5053" s="6" t="str">
        <f t="shared" si="704"/>
        <v>July</v>
      </c>
      <c r="E5053" s="6" t="str">
        <f t="shared" si="705"/>
        <v>Q3</v>
      </c>
      <c r="F5053" s="6" t="str">
        <f t="shared" si="706"/>
        <v>Low</v>
      </c>
      <c r="G5053" s="6" t="str">
        <f t="shared" si="707"/>
        <v>Discounted</v>
      </c>
      <c r="H5053" s="6">
        <v>44390</v>
      </c>
      <c r="I5053" t="s">
        <v>3127</v>
      </c>
      <c r="J5053" t="s">
        <v>101</v>
      </c>
      <c r="K5053" t="s">
        <v>989</v>
      </c>
      <c r="L5053" t="s">
        <v>40</v>
      </c>
      <c r="M5053" t="s">
        <v>31</v>
      </c>
      <c r="N5053" t="s">
        <v>41</v>
      </c>
      <c r="O5053" t="s">
        <v>54</v>
      </c>
      <c r="P5053" t="s">
        <v>55</v>
      </c>
      <c r="Q5053" t="s">
        <v>56</v>
      </c>
      <c r="R5053" s="7">
        <v>0.7</v>
      </c>
      <c r="S5053" s="7">
        <f t="shared" si="702"/>
        <v>1.7145000000000001</v>
      </c>
      <c r="T5053" s="8">
        <v>-4.7625000000000002</v>
      </c>
      <c r="U5053" s="8" t="str">
        <f t="shared" si="708"/>
        <v>Loss</v>
      </c>
      <c r="V5053" s="7">
        <v>5</v>
      </c>
      <c r="W5053" s="8">
        <v>5.7149999999999999</v>
      </c>
      <c r="X5053" s="8">
        <f t="shared" si="709"/>
        <v>9368</v>
      </c>
      <c r="Y5053" s="9">
        <v>-0.83333333300000001</v>
      </c>
      <c r="Z5053" s="9" t="str">
        <f t="shared" si="710"/>
        <v>Low</v>
      </c>
    </row>
    <row r="5054" spans="1:26" x14ac:dyDescent="0.3">
      <c r="A5054" t="s">
        <v>5659</v>
      </c>
      <c r="B5054" s="6">
        <v>44384</v>
      </c>
      <c r="C5054" s="6" t="str">
        <f t="shared" si="703"/>
        <v>2021</v>
      </c>
      <c r="D5054" s="6" t="str">
        <f t="shared" si="704"/>
        <v>July</v>
      </c>
      <c r="E5054" s="6" t="str">
        <f t="shared" si="705"/>
        <v>Q3</v>
      </c>
      <c r="F5054" s="6" t="str">
        <f t="shared" si="706"/>
        <v>High</v>
      </c>
      <c r="G5054" s="6" t="str">
        <f t="shared" si="707"/>
        <v>Discounted</v>
      </c>
      <c r="H5054" s="6">
        <v>44390</v>
      </c>
      <c r="I5054" t="s">
        <v>3127</v>
      </c>
      <c r="J5054" t="s">
        <v>89</v>
      </c>
      <c r="K5054" t="s">
        <v>2359</v>
      </c>
      <c r="L5054" t="s">
        <v>40</v>
      </c>
      <c r="M5054" t="s">
        <v>31</v>
      </c>
      <c r="N5054" t="s">
        <v>46</v>
      </c>
      <c r="O5054" t="s">
        <v>54</v>
      </c>
      <c r="P5054" t="s">
        <v>55</v>
      </c>
      <c r="Q5054" t="s">
        <v>56</v>
      </c>
      <c r="R5054" s="7">
        <v>0.2</v>
      </c>
      <c r="S5054" s="7">
        <f t="shared" si="702"/>
        <v>8.0640000000000001</v>
      </c>
      <c r="T5054" s="8">
        <v>3.2759999999999998</v>
      </c>
      <c r="U5054" s="8" t="str">
        <f t="shared" si="708"/>
        <v>Low</v>
      </c>
      <c r="V5054" s="7">
        <v>2</v>
      </c>
      <c r="W5054" s="8">
        <v>10.08</v>
      </c>
      <c r="X5054" s="8">
        <f t="shared" si="709"/>
        <v>8623</v>
      </c>
      <c r="Y5054" s="9">
        <v>0.32500000000000001</v>
      </c>
      <c r="Z5054" s="9" t="str">
        <f t="shared" si="710"/>
        <v>High</v>
      </c>
    </row>
    <row r="5055" spans="1:26" x14ac:dyDescent="0.3">
      <c r="A5055" t="s">
        <v>5659</v>
      </c>
      <c r="B5055" s="6">
        <v>44384</v>
      </c>
      <c r="C5055" s="6" t="str">
        <f t="shared" si="703"/>
        <v>2021</v>
      </c>
      <c r="D5055" s="6" t="str">
        <f t="shared" si="704"/>
        <v>July</v>
      </c>
      <c r="E5055" s="6" t="str">
        <f t="shared" si="705"/>
        <v>Q3</v>
      </c>
      <c r="F5055" s="6" t="str">
        <f t="shared" si="706"/>
        <v>Low</v>
      </c>
      <c r="G5055" s="6" t="str">
        <f t="shared" si="707"/>
        <v>Discounted</v>
      </c>
      <c r="H5055" s="6">
        <v>44390</v>
      </c>
      <c r="I5055" t="s">
        <v>3127</v>
      </c>
      <c r="J5055" t="s">
        <v>216</v>
      </c>
      <c r="K5055" t="s">
        <v>1790</v>
      </c>
      <c r="L5055" t="s">
        <v>40</v>
      </c>
      <c r="M5055" t="s">
        <v>91</v>
      </c>
      <c r="N5055" t="s">
        <v>92</v>
      </c>
      <c r="O5055" t="s">
        <v>54</v>
      </c>
      <c r="P5055" t="s">
        <v>55</v>
      </c>
      <c r="Q5055" t="s">
        <v>56</v>
      </c>
      <c r="R5055" s="7">
        <v>0.4</v>
      </c>
      <c r="S5055" s="7">
        <f t="shared" si="702"/>
        <v>35.996399999999994</v>
      </c>
      <c r="T5055" s="8">
        <v>-12.998699999999999</v>
      </c>
      <c r="U5055" s="8" t="str">
        <f t="shared" si="708"/>
        <v>Loss</v>
      </c>
      <c r="V5055" s="7">
        <v>1</v>
      </c>
      <c r="W5055" s="8">
        <v>59.994</v>
      </c>
      <c r="X5055" s="8">
        <f t="shared" si="709"/>
        <v>4801</v>
      </c>
      <c r="Y5055" s="9">
        <v>-0.21666666700000001</v>
      </c>
      <c r="Z5055" s="9" t="str">
        <f t="shared" si="710"/>
        <v>Low</v>
      </c>
    </row>
    <row r="5056" spans="1:26" x14ac:dyDescent="0.3">
      <c r="A5056" t="s">
        <v>5660</v>
      </c>
      <c r="B5056" s="6">
        <v>44384</v>
      </c>
      <c r="C5056" s="6" t="str">
        <f t="shared" si="703"/>
        <v>2021</v>
      </c>
      <c r="D5056" s="6" t="str">
        <f t="shared" si="704"/>
        <v>July</v>
      </c>
      <c r="E5056" s="6" t="str">
        <f t="shared" si="705"/>
        <v>Q3</v>
      </c>
      <c r="F5056" s="6" t="str">
        <f t="shared" si="706"/>
        <v>Low</v>
      </c>
      <c r="G5056" s="6" t="str">
        <f t="shared" si="707"/>
        <v>Discounted</v>
      </c>
      <c r="H5056" s="6">
        <v>44386</v>
      </c>
      <c r="I5056" t="s">
        <v>5479</v>
      </c>
      <c r="J5056" t="s">
        <v>74</v>
      </c>
      <c r="K5056" t="s">
        <v>3671</v>
      </c>
      <c r="L5056" t="s">
        <v>30</v>
      </c>
      <c r="M5056" t="s">
        <v>76</v>
      </c>
      <c r="N5056" t="s">
        <v>77</v>
      </c>
      <c r="O5056" t="s">
        <v>69</v>
      </c>
      <c r="P5056" t="s">
        <v>70</v>
      </c>
      <c r="Q5056" t="s">
        <v>71</v>
      </c>
      <c r="R5056" s="7">
        <v>0.2</v>
      </c>
      <c r="S5056" s="7">
        <f t="shared" si="702"/>
        <v>230.37440000000001</v>
      </c>
      <c r="T5056" s="8">
        <v>-3.5996000000000001</v>
      </c>
      <c r="U5056" s="8" t="str">
        <f t="shared" si="708"/>
        <v>Loss</v>
      </c>
      <c r="V5056" s="7">
        <v>4</v>
      </c>
      <c r="W5056" s="8">
        <v>287.96800000000002</v>
      </c>
      <c r="X5056" s="8">
        <f t="shared" si="709"/>
        <v>1959</v>
      </c>
      <c r="Y5056" s="9">
        <v>-1.2500000000000001E-2</v>
      </c>
      <c r="Z5056" s="9" t="str">
        <f t="shared" si="710"/>
        <v>Low</v>
      </c>
    </row>
    <row r="5057" spans="1:26" x14ac:dyDescent="0.3">
      <c r="A5057" t="s">
        <v>5660</v>
      </c>
      <c r="B5057" s="6">
        <v>44384</v>
      </c>
      <c r="C5057" s="6" t="str">
        <f t="shared" si="703"/>
        <v>2021</v>
      </c>
      <c r="D5057" s="6" t="str">
        <f t="shared" si="704"/>
        <v>July</v>
      </c>
      <c r="E5057" s="6" t="str">
        <f t="shared" si="705"/>
        <v>Q3</v>
      </c>
      <c r="F5057" s="6" t="str">
        <f t="shared" si="706"/>
        <v>High</v>
      </c>
      <c r="G5057" s="6" t="str">
        <f t="shared" si="707"/>
        <v>Full Price</v>
      </c>
      <c r="H5057" s="6">
        <v>44386</v>
      </c>
      <c r="I5057" t="s">
        <v>5479</v>
      </c>
      <c r="J5057" t="s">
        <v>67</v>
      </c>
      <c r="K5057" t="s">
        <v>2176</v>
      </c>
      <c r="L5057" t="s">
        <v>30</v>
      </c>
      <c r="M5057" t="s">
        <v>31</v>
      </c>
      <c r="N5057" t="s">
        <v>32</v>
      </c>
      <c r="O5057" t="s">
        <v>69</v>
      </c>
      <c r="P5057" t="s">
        <v>70</v>
      </c>
      <c r="Q5057" t="s">
        <v>71</v>
      </c>
      <c r="R5057" s="7">
        <v>0</v>
      </c>
      <c r="S5057" s="7">
        <f t="shared" si="702"/>
        <v>48.94</v>
      </c>
      <c r="T5057" s="8">
        <v>24.47</v>
      </c>
      <c r="U5057" s="8" t="str">
        <f t="shared" si="708"/>
        <v>Low</v>
      </c>
      <c r="V5057" s="7">
        <v>1</v>
      </c>
      <c r="W5057" s="8">
        <v>48.94</v>
      </c>
      <c r="X5057" s="8">
        <f t="shared" si="709"/>
        <v>5181</v>
      </c>
      <c r="Y5057" s="9">
        <v>0.5</v>
      </c>
      <c r="Z5057" s="9" t="str">
        <f t="shared" si="710"/>
        <v>High</v>
      </c>
    </row>
    <row r="5058" spans="1:26" x14ac:dyDescent="0.3">
      <c r="A5058" t="s">
        <v>5660</v>
      </c>
      <c r="B5058" s="6">
        <v>44384</v>
      </c>
      <c r="C5058" s="6" t="str">
        <f t="shared" si="703"/>
        <v>2021</v>
      </c>
      <c r="D5058" s="6" t="str">
        <f t="shared" si="704"/>
        <v>July</v>
      </c>
      <c r="E5058" s="6" t="str">
        <f t="shared" si="705"/>
        <v>Q3</v>
      </c>
      <c r="F5058" s="6" t="str">
        <f t="shared" si="706"/>
        <v>High</v>
      </c>
      <c r="G5058" s="6" t="str">
        <f t="shared" si="707"/>
        <v>Discounted</v>
      </c>
      <c r="H5058" s="6">
        <v>44386</v>
      </c>
      <c r="I5058" t="s">
        <v>5479</v>
      </c>
      <c r="J5058" t="s">
        <v>1559</v>
      </c>
      <c r="K5058" t="s">
        <v>3457</v>
      </c>
      <c r="L5058" t="s">
        <v>30</v>
      </c>
      <c r="M5058" t="s">
        <v>91</v>
      </c>
      <c r="N5058" t="s">
        <v>1035</v>
      </c>
      <c r="O5058" t="s">
        <v>69</v>
      </c>
      <c r="P5058" t="s">
        <v>70</v>
      </c>
      <c r="Q5058" t="s">
        <v>71</v>
      </c>
      <c r="R5058" s="7">
        <v>0.2</v>
      </c>
      <c r="S5058" s="7">
        <f t="shared" ref="S5058:S5121" si="711">W5058 - (W5058 * R5058)</f>
        <v>2239.9679999999998</v>
      </c>
      <c r="T5058" s="8">
        <v>944.98649999999998</v>
      </c>
      <c r="U5058" s="8" t="str">
        <f t="shared" si="708"/>
        <v>High</v>
      </c>
      <c r="V5058" s="7">
        <v>5</v>
      </c>
      <c r="W5058" s="8">
        <v>2799.96</v>
      </c>
      <c r="X5058" s="8">
        <f t="shared" si="709"/>
        <v>75</v>
      </c>
      <c r="Y5058" s="9">
        <v>0.33750000000000002</v>
      </c>
      <c r="Z5058" s="9" t="str">
        <f t="shared" si="710"/>
        <v>High</v>
      </c>
    </row>
    <row r="5059" spans="1:26" x14ac:dyDescent="0.3">
      <c r="A5059" t="s">
        <v>5661</v>
      </c>
      <c r="B5059" s="6">
        <v>44384</v>
      </c>
      <c r="C5059" s="6" t="str">
        <f t="shared" ref="C5059:C5122" si="712">TEXT(B5059, "YYYY")</f>
        <v>2021</v>
      </c>
      <c r="D5059" s="6" t="str">
        <f t="shared" ref="D5059:D5122" si="713">TEXT(B5059, "MMMM")</f>
        <v>July</v>
      </c>
      <c r="E5059" s="6" t="str">
        <f t="shared" ref="E5059:E5122" si="714">"Q" &amp; INT((MONTH(B5059) - 1) / 3) + 1</f>
        <v>Q3</v>
      </c>
      <c r="F5059" s="6" t="str">
        <f t="shared" ref="F5059:F5122" si="715">IF(Y5059&gt; 0.2, "High", "Low")</f>
        <v>Low</v>
      </c>
      <c r="G5059" s="6" t="str">
        <f t="shared" ref="G5059:G5122" si="716">IF(R5059&gt;0, "Discounted", "Full Price")</f>
        <v>Discounted</v>
      </c>
      <c r="H5059" s="6">
        <v>44388</v>
      </c>
      <c r="I5059" t="s">
        <v>359</v>
      </c>
      <c r="J5059" t="s">
        <v>74</v>
      </c>
      <c r="K5059" t="s">
        <v>4106</v>
      </c>
      <c r="L5059" t="s">
        <v>61</v>
      </c>
      <c r="M5059" t="s">
        <v>76</v>
      </c>
      <c r="N5059" t="s">
        <v>77</v>
      </c>
      <c r="O5059" t="s">
        <v>33</v>
      </c>
      <c r="P5059" t="s">
        <v>1343</v>
      </c>
      <c r="Q5059" t="s">
        <v>43</v>
      </c>
      <c r="R5059" s="7">
        <v>0.3</v>
      </c>
      <c r="S5059" s="7">
        <f t="shared" si="711"/>
        <v>177.36040000000003</v>
      </c>
      <c r="T5059" s="8">
        <v>-14.478400000000001</v>
      </c>
      <c r="U5059" s="8" t="str">
        <f t="shared" ref="U5059:U5122" si="717">IF(T5059 &lt; 0, "Loss", IF(T5059 &lt; 100, "Low", IF(T5059 &lt; 500, "Medium", "High")))</f>
        <v>Loss</v>
      </c>
      <c r="V5059" s="7">
        <v>2</v>
      </c>
      <c r="W5059" s="8">
        <v>253.37200000000001</v>
      </c>
      <c r="X5059" s="8">
        <f t="shared" ref="X5059:X5122" si="718">_xlfn.RANK.EQ(W5059, W$2:W$9994)</f>
        <v>2178</v>
      </c>
      <c r="Y5059" s="9">
        <v>-5.7142856999999998E-2</v>
      </c>
      <c r="Z5059" s="9" t="str">
        <f t="shared" ref="Z5059:Z5122" si="719">IF(Y5059 &gt; 0.2, "High", "Low")</f>
        <v>Low</v>
      </c>
    </row>
    <row r="5060" spans="1:26" x14ac:dyDescent="0.3">
      <c r="A5060" t="s">
        <v>5661</v>
      </c>
      <c r="B5060" s="6">
        <v>44384</v>
      </c>
      <c r="C5060" s="6" t="str">
        <f t="shared" si="712"/>
        <v>2021</v>
      </c>
      <c r="D5060" s="6" t="str">
        <f t="shared" si="713"/>
        <v>July</v>
      </c>
      <c r="E5060" s="6" t="str">
        <f t="shared" si="714"/>
        <v>Q3</v>
      </c>
      <c r="F5060" s="6" t="str">
        <f t="shared" si="715"/>
        <v>Low</v>
      </c>
      <c r="G5060" s="6" t="str">
        <f t="shared" si="716"/>
        <v>Discounted</v>
      </c>
      <c r="H5060" s="6">
        <v>44388</v>
      </c>
      <c r="I5060" t="s">
        <v>359</v>
      </c>
      <c r="J5060" t="s">
        <v>89</v>
      </c>
      <c r="K5060" t="s">
        <v>3640</v>
      </c>
      <c r="L5060" t="s">
        <v>61</v>
      </c>
      <c r="M5060" t="s">
        <v>76</v>
      </c>
      <c r="N5060" t="s">
        <v>99</v>
      </c>
      <c r="O5060" t="s">
        <v>33</v>
      </c>
      <c r="P5060" t="s">
        <v>1343</v>
      </c>
      <c r="Q5060" t="s">
        <v>43</v>
      </c>
      <c r="R5060" s="7">
        <v>0.6</v>
      </c>
      <c r="S5060" s="7">
        <f t="shared" si="711"/>
        <v>24.115200000000002</v>
      </c>
      <c r="T5060" s="8">
        <v>-27.1296</v>
      </c>
      <c r="U5060" s="8" t="str">
        <f t="shared" si="717"/>
        <v>Loss</v>
      </c>
      <c r="V5060" s="7">
        <v>8</v>
      </c>
      <c r="W5060" s="8">
        <v>60.287999999999997</v>
      </c>
      <c r="X5060" s="8">
        <f t="shared" si="718"/>
        <v>4793</v>
      </c>
      <c r="Y5060" s="9">
        <v>-0.45</v>
      </c>
      <c r="Z5060" s="9" t="str">
        <f t="shared" si="719"/>
        <v>Low</v>
      </c>
    </row>
    <row r="5061" spans="1:26" x14ac:dyDescent="0.3">
      <c r="A5061" t="s">
        <v>5661</v>
      </c>
      <c r="B5061" s="6">
        <v>44384</v>
      </c>
      <c r="C5061" s="6" t="str">
        <f t="shared" si="712"/>
        <v>2021</v>
      </c>
      <c r="D5061" s="6" t="str">
        <f t="shared" si="713"/>
        <v>July</v>
      </c>
      <c r="E5061" s="6" t="str">
        <f t="shared" si="714"/>
        <v>Q3</v>
      </c>
      <c r="F5061" s="6" t="str">
        <f t="shared" si="715"/>
        <v>High</v>
      </c>
      <c r="G5061" s="6" t="str">
        <f t="shared" si="716"/>
        <v>Discounted</v>
      </c>
      <c r="H5061" s="6">
        <v>44388</v>
      </c>
      <c r="I5061" t="s">
        <v>359</v>
      </c>
      <c r="J5061" t="s">
        <v>101</v>
      </c>
      <c r="K5061" t="s">
        <v>2067</v>
      </c>
      <c r="L5061" t="s">
        <v>61</v>
      </c>
      <c r="M5061" t="s">
        <v>31</v>
      </c>
      <c r="N5061" t="s">
        <v>86</v>
      </c>
      <c r="O5061" t="s">
        <v>33</v>
      </c>
      <c r="P5061" t="s">
        <v>1343</v>
      </c>
      <c r="Q5061" t="s">
        <v>43</v>
      </c>
      <c r="R5061" s="7">
        <v>0.2</v>
      </c>
      <c r="S5061" s="7">
        <f t="shared" si="711"/>
        <v>2.1055999999999999</v>
      </c>
      <c r="T5061" s="8">
        <v>0.82250000000000001</v>
      </c>
      <c r="U5061" s="8" t="str">
        <f t="shared" si="717"/>
        <v>Low</v>
      </c>
      <c r="V5061" s="7">
        <v>1</v>
      </c>
      <c r="W5061" s="8">
        <v>2.6320000000000001</v>
      </c>
      <c r="X5061" s="8">
        <f t="shared" si="718"/>
        <v>9851</v>
      </c>
      <c r="Y5061" s="9">
        <v>0.3125</v>
      </c>
      <c r="Z5061" s="9" t="str">
        <f t="shared" si="719"/>
        <v>High</v>
      </c>
    </row>
    <row r="5062" spans="1:26" x14ac:dyDescent="0.3">
      <c r="A5062" t="s">
        <v>5661</v>
      </c>
      <c r="B5062" s="6">
        <v>44384</v>
      </c>
      <c r="C5062" s="6" t="str">
        <f t="shared" si="712"/>
        <v>2021</v>
      </c>
      <c r="D5062" s="6" t="str">
        <f t="shared" si="713"/>
        <v>July</v>
      </c>
      <c r="E5062" s="6" t="str">
        <f t="shared" si="714"/>
        <v>Q3</v>
      </c>
      <c r="F5062" s="6" t="str">
        <f t="shared" si="715"/>
        <v>High</v>
      </c>
      <c r="G5062" s="6" t="str">
        <f t="shared" si="716"/>
        <v>Discounted</v>
      </c>
      <c r="H5062" s="6">
        <v>44388</v>
      </c>
      <c r="I5062" t="s">
        <v>359</v>
      </c>
      <c r="J5062" t="s">
        <v>184</v>
      </c>
      <c r="K5062" t="s">
        <v>2866</v>
      </c>
      <c r="L5062" t="s">
        <v>61</v>
      </c>
      <c r="M5062" t="s">
        <v>31</v>
      </c>
      <c r="N5062" t="s">
        <v>32</v>
      </c>
      <c r="O5062" t="s">
        <v>33</v>
      </c>
      <c r="P5062" t="s">
        <v>1343</v>
      </c>
      <c r="Q5062" t="s">
        <v>43</v>
      </c>
      <c r="R5062" s="7">
        <v>0.2</v>
      </c>
      <c r="S5062" s="7">
        <f t="shared" si="711"/>
        <v>18.950399999999998</v>
      </c>
      <c r="T5062" s="8">
        <v>7.6985999999999999</v>
      </c>
      <c r="U5062" s="8" t="str">
        <f t="shared" si="717"/>
        <v>Low</v>
      </c>
      <c r="V5062" s="7">
        <v>9</v>
      </c>
      <c r="W5062" s="8">
        <v>23.687999999999999</v>
      </c>
      <c r="X5062" s="8">
        <f t="shared" si="718"/>
        <v>6802</v>
      </c>
      <c r="Y5062" s="9">
        <v>0.32500000000000001</v>
      </c>
      <c r="Z5062" s="9" t="str">
        <f t="shared" si="719"/>
        <v>High</v>
      </c>
    </row>
    <row r="5063" spans="1:26" x14ac:dyDescent="0.3">
      <c r="A5063" t="s">
        <v>5662</v>
      </c>
      <c r="B5063" s="6">
        <v>44385</v>
      </c>
      <c r="C5063" s="6" t="str">
        <f t="shared" si="712"/>
        <v>2021</v>
      </c>
      <c r="D5063" s="6" t="str">
        <f t="shared" si="713"/>
        <v>July</v>
      </c>
      <c r="E5063" s="6" t="str">
        <f t="shared" si="714"/>
        <v>Q3</v>
      </c>
      <c r="F5063" s="6" t="str">
        <f t="shared" si="715"/>
        <v>Low</v>
      </c>
      <c r="G5063" s="6" t="str">
        <f t="shared" si="716"/>
        <v>Discounted</v>
      </c>
      <c r="H5063" s="6">
        <v>44389</v>
      </c>
      <c r="I5063" t="s">
        <v>1974</v>
      </c>
      <c r="J5063" t="s">
        <v>47</v>
      </c>
      <c r="K5063" t="s">
        <v>2090</v>
      </c>
      <c r="L5063" t="s">
        <v>30</v>
      </c>
      <c r="M5063" t="s">
        <v>76</v>
      </c>
      <c r="N5063" t="s">
        <v>77</v>
      </c>
      <c r="O5063" t="s">
        <v>69</v>
      </c>
      <c r="P5063" t="s">
        <v>5663</v>
      </c>
      <c r="Q5063" t="s">
        <v>495</v>
      </c>
      <c r="R5063" s="7">
        <v>0.2</v>
      </c>
      <c r="S5063" s="7">
        <f t="shared" si="711"/>
        <v>530.30399999999997</v>
      </c>
      <c r="T5063" s="8">
        <v>74.573999999999998</v>
      </c>
      <c r="U5063" s="8" t="str">
        <f t="shared" si="717"/>
        <v>Low</v>
      </c>
      <c r="V5063" s="7">
        <v>3</v>
      </c>
      <c r="W5063" s="8">
        <v>662.88</v>
      </c>
      <c r="X5063" s="8">
        <f t="shared" si="718"/>
        <v>828</v>
      </c>
      <c r="Y5063" s="9">
        <v>0.1125</v>
      </c>
      <c r="Z5063" s="9" t="str">
        <f t="shared" si="719"/>
        <v>Low</v>
      </c>
    </row>
    <row r="5064" spans="1:26" x14ac:dyDescent="0.3">
      <c r="A5064" t="s">
        <v>5662</v>
      </c>
      <c r="B5064" s="6">
        <v>44385</v>
      </c>
      <c r="C5064" s="6" t="str">
        <f t="shared" si="712"/>
        <v>2021</v>
      </c>
      <c r="D5064" s="6" t="str">
        <f t="shared" si="713"/>
        <v>July</v>
      </c>
      <c r="E5064" s="6" t="str">
        <f t="shared" si="714"/>
        <v>Q3</v>
      </c>
      <c r="F5064" s="6" t="str">
        <f t="shared" si="715"/>
        <v>Low</v>
      </c>
      <c r="G5064" s="6" t="str">
        <f t="shared" si="716"/>
        <v>Discounted</v>
      </c>
      <c r="H5064" s="6">
        <v>44389</v>
      </c>
      <c r="I5064" t="s">
        <v>1974</v>
      </c>
      <c r="J5064" t="s">
        <v>256</v>
      </c>
      <c r="K5064" t="s">
        <v>2789</v>
      </c>
      <c r="L5064" t="s">
        <v>30</v>
      </c>
      <c r="M5064" t="s">
        <v>31</v>
      </c>
      <c r="N5064" t="s">
        <v>41</v>
      </c>
      <c r="O5064" t="s">
        <v>69</v>
      </c>
      <c r="P5064" t="s">
        <v>5663</v>
      </c>
      <c r="Q5064" t="s">
        <v>495</v>
      </c>
      <c r="R5064" s="7">
        <v>0.7</v>
      </c>
      <c r="S5064" s="7">
        <f t="shared" si="711"/>
        <v>2.6208000000000009</v>
      </c>
      <c r="T5064" s="8">
        <v>-6.1151999999999997</v>
      </c>
      <c r="U5064" s="8" t="str">
        <f t="shared" si="717"/>
        <v>Loss</v>
      </c>
      <c r="V5064" s="7">
        <v>4</v>
      </c>
      <c r="W5064" s="8">
        <v>8.7360000000000007</v>
      </c>
      <c r="X5064" s="8">
        <f t="shared" si="718"/>
        <v>8839</v>
      </c>
      <c r="Y5064" s="9">
        <v>-0.7</v>
      </c>
      <c r="Z5064" s="9" t="str">
        <f t="shared" si="719"/>
        <v>Low</v>
      </c>
    </row>
    <row r="5065" spans="1:26" x14ac:dyDescent="0.3">
      <c r="A5065" t="s">
        <v>5662</v>
      </c>
      <c r="B5065" s="6">
        <v>44385</v>
      </c>
      <c r="C5065" s="6" t="str">
        <f t="shared" si="712"/>
        <v>2021</v>
      </c>
      <c r="D5065" s="6" t="str">
        <f t="shared" si="713"/>
        <v>July</v>
      </c>
      <c r="E5065" s="6" t="str">
        <f t="shared" si="714"/>
        <v>Q3</v>
      </c>
      <c r="F5065" s="6" t="str">
        <f t="shared" si="715"/>
        <v>Low</v>
      </c>
      <c r="G5065" s="6" t="str">
        <f t="shared" si="716"/>
        <v>Discounted</v>
      </c>
      <c r="H5065" s="6">
        <v>44389</v>
      </c>
      <c r="I5065" t="s">
        <v>1974</v>
      </c>
      <c r="J5065" t="s">
        <v>38</v>
      </c>
      <c r="K5065" t="s">
        <v>3791</v>
      </c>
      <c r="L5065" t="s">
        <v>30</v>
      </c>
      <c r="M5065" t="s">
        <v>31</v>
      </c>
      <c r="N5065" t="s">
        <v>41</v>
      </c>
      <c r="O5065" t="s">
        <v>69</v>
      </c>
      <c r="P5065" t="s">
        <v>5663</v>
      </c>
      <c r="Q5065" t="s">
        <v>495</v>
      </c>
      <c r="R5065" s="7">
        <v>0.7</v>
      </c>
      <c r="S5065" s="7">
        <f t="shared" si="711"/>
        <v>5.9904000000000011</v>
      </c>
      <c r="T5065" s="8">
        <v>-13.311999999999999</v>
      </c>
      <c r="U5065" s="8" t="str">
        <f t="shared" si="717"/>
        <v>Loss</v>
      </c>
      <c r="V5065" s="7">
        <v>2</v>
      </c>
      <c r="W5065" s="8">
        <v>19.968</v>
      </c>
      <c r="X5065" s="8">
        <f t="shared" si="718"/>
        <v>7151</v>
      </c>
      <c r="Y5065" s="9">
        <v>-0.66666666699999999</v>
      </c>
      <c r="Z5065" s="9" t="str">
        <f t="shared" si="719"/>
        <v>Low</v>
      </c>
    </row>
    <row r="5066" spans="1:26" x14ac:dyDescent="0.3">
      <c r="A5066" t="s">
        <v>5662</v>
      </c>
      <c r="B5066" s="6">
        <v>44385</v>
      </c>
      <c r="C5066" s="6" t="str">
        <f t="shared" si="712"/>
        <v>2021</v>
      </c>
      <c r="D5066" s="6" t="str">
        <f t="shared" si="713"/>
        <v>July</v>
      </c>
      <c r="E5066" s="6" t="str">
        <f t="shared" si="714"/>
        <v>Q3</v>
      </c>
      <c r="F5066" s="6" t="str">
        <f t="shared" si="715"/>
        <v>Low</v>
      </c>
      <c r="G5066" s="6" t="str">
        <f t="shared" si="716"/>
        <v>Discounted</v>
      </c>
      <c r="H5066" s="6">
        <v>44389</v>
      </c>
      <c r="I5066" t="s">
        <v>1974</v>
      </c>
      <c r="J5066" t="s">
        <v>89</v>
      </c>
      <c r="K5066" t="s">
        <v>1579</v>
      </c>
      <c r="L5066" t="s">
        <v>30</v>
      </c>
      <c r="M5066" t="s">
        <v>31</v>
      </c>
      <c r="N5066" t="s">
        <v>49</v>
      </c>
      <c r="O5066" t="s">
        <v>69</v>
      </c>
      <c r="P5066" t="s">
        <v>5663</v>
      </c>
      <c r="Q5066" t="s">
        <v>495</v>
      </c>
      <c r="R5066" s="7">
        <v>0.2</v>
      </c>
      <c r="S5066" s="7">
        <f t="shared" si="711"/>
        <v>26.790399999999998</v>
      </c>
      <c r="T5066" s="8">
        <v>-1.2558</v>
      </c>
      <c r="U5066" s="8" t="str">
        <f t="shared" si="717"/>
        <v>Loss</v>
      </c>
      <c r="V5066" s="7">
        <v>7</v>
      </c>
      <c r="W5066" s="8">
        <v>33.488</v>
      </c>
      <c r="X5066" s="8">
        <f t="shared" si="718"/>
        <v>6040</v>
      </c>
      <c r="Y5066" s="9">
        <v>-3.7499999999999999E-2</v>
      </c>
      <c r="Z5066" s="9" t="str">
        <f t="shared" si="719"/>
        <v>Low</v>
      </c>
    </row>
    <row r="5067" spans="1:26" x14ac:dyDescent="0.3">
      <c r="A5067" t="s">
        <v>5664</v>
      </c>
      <c r="B5067" s="6">
        <v>44385</v>
      </c>
      <c r="C5067" s="6" t="str">
        <f t="shared" si="712"/>
        <v>2021</v>
      </c>
      <c r="D5067" s="6" t="str">
        <f t="shared" si="713"/>
        <v>July</v>
      </c>
      <c r="E5067" s="6" t="str">
        <f t="shared" si="714"/>
        <v>Q3</v>
      </c>
      <c r="F5067" s="6" t="str">
        <f t="shared" si="715"/>
        <v>High</v>
      </c>
      <c r="G5067" s="6" t="str">
        <f t="shared" si="716"/>
        <v>Discounted</v>
      </c>
      <c r="H5067" s="6">
        <v>44385</v>
      </c>
      <c r="I5067" t="s">
        <v>1993</v>
      </c>
      <c r="J5067" t="s">
        <v>67</v>
      </c>
      <c r="K5067" t="s">
        <v>1972</v>
      </c>
      <c r="L5067" t="s">
        <v>30</v>
      </c>
      <c r="M5067" t="s">
        <v>31</v>
      </c>
      <c r="N5067" t="s">
        <v>32</v>
      </c>
      <c r="O5067" t="s">
        <v>62</v>
      </c>
      <c r="P5067" t="s">
        <v>516</v>
      </c>
      <c r="Q5067" t="s">
        <v>227</v>
      </c>
      <c r="R5067" s="7">
        <v>0.2</v>
      </c>
      <c r="S5067" s="7">
        <f t="shared" si="711"/>
        <v>12.7872</v>
      </c>
      <c r="T5067" s="8">
        <v>4.9950000000000001</v>
      </c>
      <c r="U5067" s="8" t="str">
        <f t="shared" si="717"/>
        <v>Low</v>
      </c>
      <c r="V5067" s="7">
        <v>2</v>
      </c>
      <c r="W5067" s="8">
        <v>15.984</v>
      </c>
      <c r="X5067" s="8">
        <f t="shared" si="718"/>
        <v>7627</v>
      </c>
      <c r="Y5067" s="9">
        <v>0.3125</v>
      </c>
      <c r="Z5067" s="9" t="str">
        <f t="shared" si="719"/>
        <v>High</v>
      </c>
    </row>
    <row r="5068" spans="1:26" x14ac:dyDescent="0.3">
      <c r="A5068" t="s">
        <v>5664</v>
      </c>
      <c r="B5068" s="6">
        <v>44385</v>
      </c>
      <c r="C5068" s="6" t="str">
        <f t="shared" si="712"/>
        <v>2021</v>
      </c>
      <c r="D5068" s="6" t="str">
        <f t="shared" si="713"/>
        <v>July</v>
      </c>
      <c r="E5068" s="6" t="str">
        <f t="shared" si="714"/>
        <v>Q3</v>
      </c>
      <c r="F5068" s="6" t="str">
        <f t="shared" si="715"/>
        <v>Low</v>
      </c>
      <c r="G5068" s="6" t="str">
        <f t="shared" si="716"/>
        <v>Discounted</v>
      </c>
      <c r="H5068" s="6">
        <v>44385</v>
      </c>
      <c r="I5068" t="s">
        <v>1993</v>
      </c>
      <c r="J5068" t="s">
        <v>248</v>
      </c>
      <c r="K5068" t="s">
        <v>5665</v>
      </c>
      <c r="L5068" t="s">
        <v>30</v>
      </c>
      <c r="M5068" t="s">
        <v>91</v>
      </c>
      <c r="N5068" t="s">
        <v>92</v>
      </c>
      <c r="O5068" t="s">
        <v>62</v>
      </c>
      <c r="P5068" t="s">
        <v>516</v>
      </c>
      <c r="Q5068" t="s">
        <v>227</v>
      </c>
      <c r="R5068" s="7">
        <v>0.2</v>
      </c>
      <c r="S5068" s="7">
        <f t="shared" si="711"/>
        <v>659.16800000000001</v>
      </c>
      <c r="T5068" s="8">
        <v>51.497500000000002</v>
      </c>
      <c r="U5068" s="8" t="str">
        <f t="shared" si="717"/>
        <v>Low</v>
      </c>
      <c r="V5068" s="7">
        <v>5</v>
      </c>
      <c r="W5068" s="8">
        <v>823.96</v>
      </c>
      <c r="X5068" s="8">
        <f t="shared" si="718"/>
        <v>638</v>
      </c>
      <c r="Y5068" s="9">
        <v>6.25E-2</v>
      </c>
      <c r="Z5068" s="9" t="str">
        <f t="shared" si="719"/>
        <v>Low</v>
      </c>
    </row>
    <row r="5069" spans="1:26" x14ac:dyDescent="0.3">
      <c r="A5069" t="s">
        <v>5666</v>
      </c>
      <c r="B5069" s="6">
        <v>44385</v>
      </c>
      <c r="C5069" s="6" t="str">
        <f t="shared" si="712"/>
        <v>2021</v>
      </c>
      <c r="D5069" s="6" t="str">
        <f t="shared" si="713"/>
        <v>July</v>
      </c>
      <c r="E5069" s="6" t="str">
        <f t="shared" si="714"/>
        <v>Q3</v>
      </c>
      <c r="F5069" s="6" t="str">
        <f t="shared" si="715"/>
        <v>High</v>
      </c>
      <c r="G5069" s="6" t="str">
        <f t="shared" si="716"/>
        <v>Full Price</v>
      </c>
      <c r="H5069" s="6">
        <v>44389</v>
      </c>
      <c r="I5069" t="s">
        <v>2307</v>
      </c>
      <c r="J5069" t="s">
        <v>67</v>
      </c>
      <c r="K5069" t="s">
        <v>907</v>
      </c>
      <c r="L5069" t="s">
        <v>61</v>
      </c>
      <c r="M5069" t="s">
        <v>31</v>
      </c>
      <c r="N5069" t="s">
        <v>32</v>
      </c>
      <c r="O5069" t="s">
        <v>54</v>
      </c>
      <c r="P5069" t="s">
        <v>3285</v>
      </c>
      <c r="Q5069" t="s">
        <v>2598</v>
      </c>
      <c r="R5069" s="7">
        <v>0</v>
      </c>
      <c r="S5069" s="7">
        <f t="shared" si="711"/>
        <v>12.96</v>
      </c>
      <c r="T5069" s="8">
        <v>6.2207999999999997</v>
      </c>
      <c r="U5069" s="8" t="str">
        <f t="shared" si="717"/>
        <v>Low</v>
      </c>
      <c r="V5069" s="7">
        <v>2</v>
      </c>
      <c r="W5069" s="8">
        <v>12.96</v>
      </c>
      <c r="X5069" s="8">
        <f t="shared" si="718"/>
        <v>8103</v>
      </c>
      <c r="Y5069" s="9">
        <v>0.48</v>
      </c>
      <c r="Z5069" s="9" t="str">
        <f t="shared" si="719"/>
        <v>High</v>
      </c>
    </row>
    <row r="5070" spans="1:26" x14ac:dyDescent="0.3">
      <c r="A5070" t="s">
        <v>5667</v>
      </c>
      <c r="B5070" s="6">
        <v>44385</v>
      </c>
      <c r="C5070" s="6" t="str">
        <f t="shared" si="712"/>
        <v>2021</v>
      </c>
      <c r="D5070" s="6" t="str">
        <f t="shared" si="713"/>
        <v>July</v>
      </c>
      <c r="E5070" s="6" t="str">
        <f t="shared" si="714"/>
        <v>Q3</v>
      </c>
      <c r="F5070" s="6" t="str">
        <f t="shared" si="715"/>
        <v>High</v>
      </c>
      <c r="G5070" s="6" t="str">
        <f t="shared" si="716"/>
        <v>Discounted</v>
      </c>
      <c r="H5070" s="6">
        <v>44391</v>
      </c>
      <c r="I5070" t="s">
        <v>2116</v>
      </c>
      <c r="J5070" t="s">
        <v>151</v>
      </c>
      <c r="K5070" t="s">
        <v>801</v>
      </c>
      <c r="L5070" t="s">
        <v>30</v>
      </c>
      <c r="M5070" t="s">
        <v>31</v>
      </c>
      <c r="N5070" t="s">
        <v>41</v>
      </c>
      <c r="O5070" t="s">
        <v>69</v>
      </c>
      <c r="P5070" t="s">
        <v>298</v>
      </c>
      <c r="Q5070" t="s">
        <v>299</v>
      </c>
      <c r="R5070" s="7">
        <v>0.2</v>
      </c>
      <c r="S5070" s="7">
        <f t="shared" si="711"/>
        <v>15.4368</v>
      </c>
      <c r="T5070" s="8">
        <v>6.03</v>
      </c>
      <c r="U5070" s="8" t="str">
        <f t="shared" si="717"/>
        <v>Low</v>
      </c>
      <c r="V5070" s="7">
        <v>3</v>
      </c>
      <c r="W5070" s="8">
        <v>19.295999999999999</v>
      </c>
      <c r="X5070" s="8">
        <f t="shared" si="718"/>
        <v>7253</v>
      </c>
      <c r="Y5070" s="9">
        <v>0.3125</v>
      </c>
      <c r="Z5070" s="9" t="str">
        <f t="shared" si="719"/>
        <v>High</v>
      </c>
    </row>
    <row r="5071" spans="1:26" x14ac:dyDescent="0.3">
      <c r="A5071" t="s">
        <v>5667</v>
      </c>
      <c r="B5071" s="6">
        <v>44385</v>
      </c>
      <c r="C5071" s="6" t="str">
        <f t="shared" si="712"/>
        <v>2021</v>
      </c>
      <c r="D5071" s="6" t="str">
        <f t="shared" si="713"/>
        <v>July</v>
      </c>
      <c r="E5071" s="6" t="str">
        <f t="shared" si="714"/>
        <v>Q3</v>
      </c>
      <c r="F5071" s="6" t="str">
        <f t="shared" si="715"/>
        <v>Low</v>
      </c>
      <c r="G5071" s="6" t="str">
        <f t="shared" si="716"/>
        <v>Discounted</v>
      </c>
      <c r="H5071" s="6">
        <v>44391</v>
      </c>
      <c r="I5071" t="s">
        <v>2116</v>
      </c>
      <c r="J5071" t="s">
        <v>161</v>
      </c>
      <c r="K5071" t="s">
        <v>2934</v>
      </c>
      <c r="L5071" t="s">
        <v>30</v>
      </c>
      <c r="M5071" t="s">
        <v>91</v>
      </c>
      <c r="N5071" t="s">
        <v>92</v>
      </c>
      <c r="O5071" t="s">
        <v>69</v>
      </c>
      <c r="P5071" t="s">
        <v>298</v>
      </c>
      <c r="Q5071" t="s">
        <v>299</v>
      </c>
      <c r="R5071" s="7">
        <v>0.2</v>
      </c>
      <c r="S5071" s="7">
        <f t="shared" si="711"/>
        <v>86.387199999999993</v>
      </c>
      <c r="T5071" s="8">
        <v>9.4486000000000008</v>
      </c>
      <c r="U5071" s="8" t="str">
        <f t="shared" si="717"/>
        <v>Low</v>
      </c>
      <c r="V5071" s="7">
        <v>1</v>
      </c>
      <c r="W5071" s="8">
        <v>107.98399999999999</v>
      </c>
      <c r="X5071" s="8">
        <f t="shared" si="718"/>
        <v>3628</v>
      </c>
      <c r="Y5071" s="9">
        <v>8.7499999999999994E-2</v>
      </c>
      <c r="Z5071" s="9" t="str">
        <f t="shared" si="719"/>
        <v>Low</v>
      </c>
    </row>
    <row r="5072" spans="1:26" x14ac:dyDescent="0.3">
      <c r="A5072" t="s">
        <v>5668</v>
      </c>
      <c r="B5072" s="6">
        <v>44385</v>
      </c>
      <c r="C5072" s="6" t="str">
        <f t="shared" si="712"/>
        <v>2021</v>
      </c>
      <c r="D5072" s="6" t="str">
        <f t="shared" si="713"/>
        <v>July</v>
      </c>
      <c r="E5072" s="6" t="str">
        <f t="shared" si="714"/>
        <v>Q3</v>
      </c>
      <c r="F5072" s="6" t="str">
        <f t="shared" si="715"/>
        <v>Low</v>
      </c>
      <c r="G5072" s="6" t="str">
        <f t="shared" si="716"/>
        <v>Discounted</v>
      </c>
      <c r="H5072" s="6">
        <v>44387</v>
      </c>
      <c r="I5072" t="s">
        <v>5532</v>
      </c>
      <c r="J5072" t="s">
        <v>105</v>
      </c>
      <c r="K5072" t="s">
        <v>463</v>
      </c>
      <c r="L5072" t="s">
        <v>61</v>
      </c>
      <c r="M5072" t="s">
        <v>31</v>
      </c>
      <c r="N5072" t="s">
        <v>53</v>
      </c>
      <c r="O5072" t="s">
        <v>33</v>
      </c>
      <c r="P5072" t="s">
        <v>373</v>
      </c>
      <c r="Q5072" t="s">
        <v>35</v>
      </c>
      <c r="R5072" s="7">
        <v>0.2</v>
      </c>
      <c r="S5072" s="7">
        <f t="shared" si="711"/>
        <v>38.092799999999997</v>
      </c>
      <c r="T5072" s="8">
        <v>3.5712000000000002</v>
      </c>
      <c r="U5072" s="8" t="str">
        <f t="shared" si="717"/>
        <v>Low</v>
      </c>
      <c r="V5072" s="7">
        <v>3</v>
      </c>
      <c r="W5072" s="8">
        <v>47.616</v>
      </c>
      <c r="X5072" s="8">
        <f t="shared" si="718"/>
        <v>5254</v>
      </c>
      <c r="Y5072" s="9">
        <v>7.4999999999999997E-2</v>
      </c>
      <c r="Z5072" s="9" t="str">
        <f t="shared" si="719"/>
        <v>Low</v>
      </c>
    </row>
    <row r="5073" spans="1:26" x14ac:dyDescent="0.3">
      <c r="A5073" t="s">
        <v>5668</v>
      </c>
      <c r="B5073" s="6">
        <v>44385</v>
      </c>
      <c r="C5073" s="6" t="str">
        <f t="shared" si="712"/>
        <v>2021</v>
      </c>
      <c r="D5073" s="6" t="str">
        <f t="shared" si="713"/>
        <v>July</v>
      </c>
      <c r="E5073" s="6" t="str">
        <f t="shared" si="714"/>
        <v>Q3</v>
      </c>
      <c r="F5073" s="6" t="str">
        <f t="shared" si="715"/>
        <v>Low</v>
      </c>
      <c r="G5073" s="6" t="str">
        <f t="shared" si="716"/>
        <v>Discounted</v>
      </c>
      <c r="H5073" s="6">
        <v>44387</v>
      </c>
      <c r="I5073" t="s">
        <v>5532</v>
      </c>
      <c r="J5073" t="s">
        <v>598</v>
      </c>
      <c r="K5073" t="s">
        <v>4982</v>
      </c>
      <c r="L5073" t="s">
        <v>61</v>
      </c>
      <c r="M5073" t="s">
        <v>91</v>
      </c>
      <c r="N5073" t="s">
        <v>92</v>
      </c>
      <c r="O5073" t="s">
        <v>33</v>
      </c>
      <c r="P5073" t="s">
        <v>373</v>
      </c>
      <c r="Q5073" t="s">
        <v>35</v>
      </c>
      <c r="R5073" s="7">
        <v>0.2</v>
      </c>
      <c r="S5073" s="7">
        <f t="shared" si="711"/>
        <v>690.91200000000003</v>
      </c>
      <c r="T5073" s="8">
        <v>107.955</v>
      </c>
      <c r="U5073" s="8" t="str">
        <f t="shared" si="717"/>
        <v>Medium</v>
      </c>
      <c r="V5073" s="7">
        <v>9</v>
      </c>
      <c r="W5073" s="8">
        <v>863.64</v>
      </c>
      <c r="X5073" s="8">
        <f t="shared" si="718"/>
        <v>588</v>
      </c>
      <c r="Y5073" s="9">
        <v>0.125</v>
      </c>
      <c r="Z5073" s="9" t="str">
        <f t="shared" si="719"/>
        <v>Low</v>
      </c>
    </row>
    <row r="5074" spans="1:26" x14ac:dyDescent="0.3">
      <c r="A5074" t="s">
        <v>5669</v>
      </c>
      <c r="B5074" s="6">
        <v>44386</v>
      </c>
      <c r="C5074" s="6" t="str">
        <f t="shared" si="712"/>
        <v>2021</v>
      </c>
      <c r="D5074" s="6" t="str">
        <f t="shared" si="713"/>
        <v>July</v>
      </c>
      <c r="E5074" s="6" t="str">
        <f t="shared" si="714"/>
        <v>Q3</v>
      </c>
      <c r="F5074" s="6" t="str">
        <f t="shared" si="715"/>
        <v>Low</v>
      </c>
      <c r="G5074" s="6" t="str">
        <f t="shared" si="716"/>
        <v>Discounted</v>
      </c>
      <c r="H5074" s="6">
        <v>44390</v>
      </c>
      <c r="I5074" t="s">
        <v>674</v>
      </c>
      <c r="J5074" t="s">
        <v>188</v>
      </c>
      <c r="K5074" t="s">
        <v>1801</v>
      </c>
      <c r="L5074" t="s">
        <v>61</v>
      </c>
      <c r="M5074" t="s">
        <v>76</v>
      </c>
      <c r="N5074" t="s">
        <v>77</v>
      </c>
      <c r="O5074" t="s">
        <v>54</v>
      </c>
      <c r="P5074" t="s">
        <v>270</v>
      </c>
      <c r="Q5074" t="s">
        <v>271</v>
      </c>
      <c r="R5074" s="7">
        <v>0.1</v>
      </c>
      <c r="S5074" s="7">
        <f t="shared" si="711"/>
        <v>367.20539999999994</v>
      </c>
      <c r="T5074" s="8">
        <v>72.534400000000005</v>
      </c>
      <c r="U5074" s="8" t="str">
        <f t="shared" si="717"/>
        <v>Low</v>
      </c>
      <c r="V5074" s="7">
        <v>2</v>
      </c>
      <c r="W5074" s="8">
        <v>408.00599999999997</v>
      </c>
      <c r="X5074" s="8">
        <f t="shared" si="718"/>
        <v>1438</v>
      </c>
      <c r="Y5074" s="9">
        <v>0.177777778</v>
      </c>
      <c r="Z5074" s="9" t="str">
        <f t="shared" si="719"/>
        <v>Low</v>
      </c>
    </row>
    <row r="5075" spans="1:26" x14ac:dyDescent="0.3">
      <c r="A5075" t="s">
        <v>5669</v>
      </c>
      <c r="B5075" s="6">
        <v>44386</v>
      </c>
      <c r="C5075" s="6" t="str">
        <f t="shared" si="712"/>
        <v>2021</v>
      </c>
      <c r="D5075" s="6" t="str">
        <f t="shared" si="713"/>
        <v>July</v>
      </c>
      <c r="E5075" s="6" t="str">
        <f t="shared" si="714"/>
        <v>Q3</v>
      </c>
      <c r="F5075" s="6" t="str">
        <f t="shared" si="715"/>
        <v>Low</v>
      </c>
      <c r="G5075" s="6" t="str">
        <f t="shared" si="716"/>
        <v>Full Price</v>
      </c>
      <c r="H5075" s="6">
        <v>44390</v>
      </c>
      <c r="I5075" t="s">
        <v>674</v>
      </c>
      <c r="J5075" t="s">
        <v>1113</v>
      </c>
      <c r="K5075" t="s">
        <v>1114</v>
      </c>
      <c r="L5075" t="s">
        <v>61</v>
      </c>
      <c r="M5075" t="s">
        <v>76</v>
      </c>
      <c r="N5075" t="s">
        <v>99</v>
      </c>
      <c r="O5075" t="s">
        <v>54</v>
      </c>
      <c r="P5075" t="s">
        <v>270</v>
      </c>
      <c r="Q5075" t="s">
        <v>271</v>
      </c>
      <c r="R5075" s="7">
        <v>0</v>
      </c>
      <c r="S5075" s="7">
        <f t="shared" si="711"/>
        <v>165.28</v>
      </c>
      <c r="T5075" s="8">
        <v>14.8752</v>
      </c>
      <c r="U5075" s="8" t="str">
        <f t="shared" si="717"/>
        <v>Low</v>
      </c>
      <c r="V5075" s="7">
        <v>4</v>
      </c>
      <c r="W5075" s="8">
        <v>165.28</v>
      </c>
      <c r="X5075" s="8">
        <f t="shared" si="718"/>
        <v>2919</v>
      </c>
      <c r="Y5075" s="9">
        <v>0.09</v>
      </c>
      <c r="Z5075" s="9" t="str">
        <f t="shared" si="719"/>
        <v>Low</v>
      </c>
    </row>
    <row r="5076" spans="1:26" x14ac:dyDescent="0.3">
      <c r="A5076" t="s">
        <v>5670</v>
      </c>
      <c r="B5076" s="6">
        <v>44387</v>
      </c>
      <c r="C5076" s="6" t="str">
        <f t="shared" si="712"/>
        <v>2021</v>
      </c>
      <c r="D5076" s="6" t="str">
        <f t="shared" si="713"/>
        <v>July</v>
      </c>
      <c r="E5076" s="6" t="str">
        <f t="shared" si="714"/>
        <v>Q3</v>
      </c>
      <c r="F5076" s="6" t="str">
        <f t="shared" si="715"/>
        <v>Low</v>
      </c>
      <c r="G5076" s="6" t="str">
        <f t="shared" si="716"/>
        <v>Discounted</v>
      </c>
      <c r="H5076" s="6">
        <v>44393</v>
      </c>
      <c r="I5076" t="s">
        <v>956</v>
      </c>
      <c r="J5076" t="s">
        <v>714</v>
      </c>
      <c r="K5076" t="s">
        <v>4208</v>
      </c>
      <c r="L5076" t="s">
        <v>30</v>
      </c>
      <c r="M5076" t="s">
        <v>31</v>
      </c>
      <c r="N5076" t="s">
        <v>49</v>
      </c>
      <c r="O5076" t="s">
        <v>69</v>
      </c>
      <c r="P5076" t="s">
        <v>3065</v>
      </c>
      <c r="Q5076" t="s">
        <v>180</v>
      </c>
      <c r="R5076" s="7">
        <v>0.2</v>
      </c>
      <c r="S5076" s="7">
        <f t="shared" si="711"/>
        <v>13.414400000000001</v>
      </c>
      <c r="T5076" s="8">
        <v>1.4672000000000001</v>
      </c>
      <c r="U5076" s="8" t="str">
        <f t="shared" si="717"/>
        <v>Low</v>
      </c>
      <c r="V5076" s="7">
        <v>2</v>
      </c>
      <c r="W5076" s="8">
        <v>16.768000000000001</v>
      </c>
      <c r="X5076" s="8">
        <f t="shared" si="718"/>
        <v>7545</v>
      </c>
      <c r="Y5076" s="9">
        <v>8.7499999999999994E-2</v>
      </c>
      <c r="Z5076" s="9" t="str">
        <f t="shared" si="719"/>
        <v>Low</v>
      </c>
    </row>
    <row r="5077" spans="1:26" x14ac:dyDescent="0.3">
      <c r="A5077" t="s">
        <v>5671</v>
      </c>
      <c r="B5077" s="6">
        <v>44387</v>
      </c>
      <c r="C5077" s="6" t="str">
        <f t="shared" si="712"/>
        <v>2021</v>
      </c>
      <c r="D5077" s="6" t="str">
        <f t="shared" si="713"/>
        <v>July</v>
      </c>
      <c r="E5077" s="6" t="str">
        <f t="shared" si="714"/>
        <v>Q3</v>
      </c>
      <c r="F5077" s="6" t="str">
        <f t="shared" si="715"/>
        <v>Low</v>
      </c>
      <c r="G5077" s="6" t="str">
        <f t="shared" si="716"/>
        <v>Discounted</v>
      </c>
      <c r="H5077" s="6">
        <v>44391</v>
      </c>
      <c r="I5077" t="s">
        <v>3082</v>
      </c>
      <c r="J5077" t="s">
        <v>492</v>
      </c>
      <c r="K5077" t="s">
        <v>1285</v>
      </c>
      <c r="L5077" t="s">
        <v>30</v>
      </c>
      <c r="M5077" t="s">
        <v>31</v>
      </c>
      <c r="N5077" t="s">
        <v>53</v>
      </c>
      <c r="O5077" t="s">
        <v>33</v>
      </c>
      <c r="P5077" t="s">
        <v>364</v>
      </c>
      <c r="Q5077" t="s">
        <v>35</v>
      </c>
      <c r="R5077" s="7">
        <v>0.2</v>
      </c>
      <c r="S5077" s="7">
        <f t="shared" si="711"/>
        <v>123.39200000000001</v>
      </c>
      <c r="T5077" s="8">
        <v>17.352</v>
      </c>
      <c r="U5077" s="8" t="str">
        <f t="shared" si="717"/>
        <v>Low</v>
      </c>
      <c r="V5077" s="7">
        <v>4</v>
      </c>
      <c r="W5077" s="8">
        <v>154.24</v>
      </c>
      <c r="X5077" s="8">
        <f t="shared" si="718"/>
        <v>3042</v>
      </c>
      <c r="Y5077" s="9">
        <v>0.1125</v>
      </c>
      <c r="Z5077" s="9" t="str">
        <f t="shared" si="719"/>
        <v>Low</v>
      </c>
    </row>
    <row r="5078" spans="1:26" x14ac:dyDescent="0.3">
      <c r="A5078" t="s">
        <v>5671</v>
      </c>
      <c r="B5078" s="6">
        <v>44387</v>
      </c>
      <c r="C5078" s="6" t="str">
        <f t="shared" si="712"/>
        <v>2021</v>
      </c>
      <c r="D5078" s="6" t="str">
        <f t="shared" si="713"/>
        <v>July</v>
      </c>
      <c r="E5078" s="6" t="str">
        <f t="shared" si="714"/>
        <v>Q3</v>
      </c>
      <c r="F5078" s="6" t="str">
        <f t="shared" si="715"/>
        <v>Low</v>
      </c>
      <c r="G5078" s="6" t="str">
        <f t="shared" si="716"/>
        <v>Discounted</v>
      </c>
      <c r="H5078" s="6">
        <v>44391</v>
      </c>
      <c r="I5078" t="s">
        <v>3082</v>
      </c>
      <c r="J5078" t="s">
        <v>151</v>
      </c>
      <c r="K5078" t="s">
        <v>3245</v>
      </c>
      <c r="L5078" t="s">
        <v>30</v>
      </c>
      <c r="M5078" t="s">
        <v>31</v>
      </c>
      <c r="N5078" t="s">
        <v>49</v>
      </c>
      <c r="O5078" t="s">
        <v>33</v>
      </c>
      <c r="P5078" t="s">
        <v>364</v>
      </c>
      <c r="Q5078" t="s">
        <v>35</v>
      </c>
      <c r="R5078" s="7">
        <v>0.2</v>
      </c>
      <c r="S5078" s="7">
        <f t="shared" si="711"/>
        <v>270.43200000000002</v>
      </c>
      <c r="T5078" s="8">
        <v>-33.804000000000002</v>
      </c>
      <c r="U5078" s="8" t="str">
        <f t="shared" si="717"/>
        <v>Loss</v>
      </c>
      <c r="V5078" s="7">
        <v>3</v>
      </c>
      <c r="W5078" s="8">
        <v>338.04</v>
      </c>
      <c r="X5078" s="8">
        <f t="shared" si="718"/>
        <v>1709</v>
      </c>
      <c r="Y5078" s="9">
        <v>-0.1</v>
      </c>
      <c r="Z5078" s="9" t="str">
        <f t="shared" si="719"/>
        <v>Low</v>
      </c>
    </row>
    <row r="5079" spans="1:26" x14ac:dyDescent="0.3">
      <c r="A5079" t="s">
        <v>5672</v>
      </c>
      <c r="B5079" s="6">
        <v>44387</v>
      </c>
      <c r="C5079" s="6" t="str">
        <f t="shared" si="712"/>
        <v>2021</v>
      </c>
      <c r="D5079" s="6" t="str">
        <f t="shared" si="713"/>
        <v>July</v>
      </c>
      <c r="E5079" s="6" t="str">
        <f t="shared" si="714"/>
        <v>Q3</v>
      </c>
      <c r="F5079" s="6" t="str">
        <f t="shared" si="715"/>
        <v>Low</v>
      </c>
      <c r="G5079" s="6" t="str">
        <f t="shared" si="716"/>
        <v>Discounted</v>
      </c>
      <c r="H5079" s="6">
        <v>44388</v>
      </c>
      <c r="I5079" t="s">
        <v>1770</v>
      </c>
      <c r="J5079" t="s">
        <v>38</v>
      </c>
      <c r="K5079" t="s">
        <v>1308</v>
      </c>
      <c r="L5079" t="s">
        <v>40</v>
      </c>
      <c r="M5079" t="s">
        <v>31</v>
      </c>
      <c r="N5079" t="s">
        <v>41</v>
      </c>
      <c r="O5079" t="s">
        <v>69</v>
      </c>
      <c r="P5079" t="s">
        <v>5437</v>
      </c>
      <c r="Q5079" t="s">
        <v>180</v>
      </c>
      <c r="R5079" s="7">
        <v>0.7</v>
      </c>
      <c r="S5079" s="7">
        <f t="shared" si="711"/>
        <v>13.456800000000001</v>
      </c>
      <c r="T5079" s="8">
        <v>-35.884799999999998</v>
      </c>
      <c r="U5079" s="8" t="str">
        <f t="shared" si="717"/>
        <v>Loss</v>
      </c>
      <c r="V5079" s="7">
        <v>6</v>
      </c>
      <c r="W5079" s="8">
        <v>44.856000000000002</v>
      </c>
      <c r="X5079" s="8">
        <f t="shared" si="718"/>
        <v>5388</v>
      </c>
      <c r="Y5079" s="9">
        <v>-0.8</v>
      </c>
      <c r="Z5079" s="9" t="str">
        <f t="shared" si="719"/>
        <v>Low</v>
      </c>
    </row>
    <row r="5080" spans="1:26" x14ac:dyDescent="0.3">
      <c r="A5080" t="s">
        <v>5673</v>
      </c>
      <c r="B5080" s="6">
        <v>44387</v>
      </c>
      <c r="C5080" s="6" t="str">
        <f t="shared" si="712"/>
        <v>2021</v>
      </c>
      <c r="D5080" s="6" t="str">
        <f t="shared" si="713"/>
        <v>July</v>
      </c>
      <c r="E5080" s="6" t="str">
        <f t="shared" si="714"/>
        <v>Q3</v>
      </c>
      <c r="F5080" s="6" t="str">
        <f t="shared" si="715"/>
        <v>Low</v>
      </c>
      <c r="G5080" s="6" t="str">
        <f t="shared" si="716"/>
        <v>Discounted</v>
      </c>
      <c r="H5080" s="6">
        <v>44387</v>
      </c>
      <c r="I5080" t="s">
        <v>2181</v>
      </c>
      <c r="J5080" t="s">
        <v>1033</v>
      </c>
      <c r="K5080" t="s">
        <v>5674</v>
      </c>
      <c r="L5080" t="s">
        <v>61</v>
      </c>
      <c r="M5080" t="s">
        <v>91</v>
      </c>
      <c r="N5080" t="s">
        <v>534</v>
      </c>
      <c r="O5080" t="s">
        <v>54</v>
      </c>
      <c r="P5080" t="s">
        <v>55</v>
      </c>
      <c r="Q5080" t="s">
        <v>56</v>
      </c>
      <c r="R5080" s="7">
        <v>0.7</v>
      </c>
      <c r="S5080" s="7">
        <f t="shared" si="711"/>
        <v>102.59730000000002</v>
      </c>
      <c r="T5080" s="8">
        <v>-319.19159999999999</v>
      </c>
      <c r="U5080" s="8" t="str">
        <f t="shared" si="717"/>
        <v>Loss</v>
      </c>
      <c r="V5080" s="7">
        <v>3</v>
      </c>
      <c r="W5080" s="8">
        <v>341.99099999999999</v>
      </c>
      <c r="X5080" s="8">
        <f t="shared" si="718"/>
        <v>1690</v>
      </c>
      <c r="Y5080" s="9">
        <v>-0.93333333299999999</v>
      </c>
      <c r="Z5080" s="9" t="str">
        <f t="shared" si="719"/>
        <v>Low</v>
      </c>
    </row>
    <row r="5081" spans="1:26" x14ac:dyDescent="0.3">
      <c r="A5081" t="s">
        <v>5675</v>
      </c>
      <c r="B5081" s="6">
        <v>44389</v>
      </c>
      <c r="C5081" s="6" t="str">
        <f t="shared" si="712"/>
        <v>2021</v>
      </c>
      <c r="D5081" s="6" t="str">
        <f t="shared" si="713"/>
        <v>July</v>
      </c>
      <c r="E5081" s="6" t="str">
        <f t="shared" si="714"/>
        <v>Q3</v>
      </c>
      <c r="F5081" s="6" t="str">
        <f t="shared" si="715"/>
        <v>Low</v>
      </c>
      <c r="G5081" s="6" t="str">
        <f t="shared" si="716"/>
        <v>Discounted</v>
      </c>
      <c r="H5081" s="6">
        <v>44396</v>
      </c>
      <c r="I5081" t="s">
        <v>624</v>
      </c>
      <c r="J5081" t="s">
        <v>598</v>
      </c>
      <c r="K5081" t="s">
        <v>1946</v>
      </c>
      <c r="L5081" t="s">
        <v>61</v>
      </c>
      <c r="M5081" t="s">
        <v>91</v>
      </c>
      <c r="N5081" t="s">
        <v>92</v>
      </c>
      <c r="O5081" t="s">
        <v>69</v>
      </c>
      <c r="P5081" t="s">
        <v>70</v>
      </c>
      <c r="Q5081" t="s">
        <v>71</v>
      </c>
      <c r="R5081" s="7">
        <v>0.2</v>
      </c>
      <c r="S5081" s="7">
        <f t="shared" si="711"/>
        <v>76.608000000000004</v>
      </c>
      <c r="T5081" s="8">
        <v>7.1820000000000004</v>
      </c>
      <c r="U5081" s="8" t="str">
        <f t="shared" si="717"/>
        <v>Low</v>
      </c>
      <c r="V5081" s="7">
        <v>6</v>
      </c>
      <c r="W5081" s="8">
        <v>95.76</v>
      </c>
      <c r="X5081" s="8">
        <f t="shared" si="718"/>
        <v>3880</v>
      </c>
      <c r="Y5081" s="9">
        <v>7.4999999999999997E-2</v>
      </c>
      <c r="Z5081" s="9" t="str">
        <f t="shared" si="719"/>
        <v>Low</v>
      </c>
    </row>
    <row r="5082" spans="1:26" x14ac:dyDescent="0.3">
      <c r="A5082" t="s">
        <v>5676</v>
      </c>
      <c r="B5082" s="6">
        <v>44391</v>
      </c>
      <c r="C5082" s="6" t="str">
        <f t="shared" si="712"/>
        <v>2021</v>
      </c>
      <c r="D5082" s="6" t="str">
        <f t="shared" si="713"/>
        <v>July</v>
      </c>
      <c r="E5082" s="6" t="str">
        <f t="shared" si="714"/>
        <v>Q3</v>
      </c>
      <c r="F5082" s="6" t="str">
        <f t="shared" si="715"/>
        <v>High</v>
      </c>
      <c r="G5082" s="6" t="str">
        <f t="shared" si="716"/>
        <v>Full Price</v>
      </c>
      <c r="H5082" s="6">
        <v>44391</v>
      </c>
      <c r="I5082" t="s">
        <v>3971</v>
      </c>
      <c r="J5082" t="s">
        <v>2852</v>
      </c>
      <c r="K5082" t="s">
        <v>2853</v>
      </c>
      <c r="L5082" t="s">
        <v>30</v>
      </c>
      <c r="M5082" t="s">
        <v>91</v>
      </c>
      <c r="N5082" t="s">
        <v>110</v>
      </c>
      <c r="O5082" t="s">
        <v>62</v>
      </c>
      <c r="P5082" t="s">
        <v>100</v>
      </c>
      <c r="Q5082" t="s">
        <v>841</v>
      </c>
      <c r="R5082" s="7">
        <v>0</v>
      </c>
      <c r="S5082" s="7">
        <f t="shared" si="711"/>
        <v>29</v>
      </c>
      <c r="T5082" s="8">
        <v>7.25</v>
      </c>
      <c r="U5082" s="8" t="str">
        <f t="shared" si="717"/>
        <v>Low</v>
      </c>
      <c r="V5082" s="7">
        <v>2</v>
      </c>
      <c r="W5082" s="8">
        <v>29</v>
      </c>
      <c r="X5082" s="8">
        <f t="shared" si="718"/>
        <v>6379</v>
      </c>
      <c r="Y5082" s="9">
        <v>0.25</v>
      </c>
      <c r="Z5082" s="9" t="str">
        <f t="shared" si="719"/>
        <v>High</v>
      </c>
    </row>
    <row r="5083" spans="1:26" x14ac:dyDescent="0.3">
      <c r="A5083" t="s">
        <v>5677</v>
      </c>
      <c r="B5083" s="6">
        <v>44391</v>
      </c>
      <c r="C5083" s="6" t="str">
        <f t="shared" si="712"/>
        <v>2021</v>
      </c>
      <c r="D5083" s="6" t="str">
        <f t="shared" si="713"/>
        <v>July</v>
      </c>
      <c r="E5083" s="6" t="str">
        <f t="shared" si="714"/>
        <v>Q3</v>
      </c>
      <c r="F5083" s="6" t="str">
        <f t="shared" si="715"/>
        <v>Low</v>
      </c>
      <c r="G5083" s="6" t="str">
        <f t="shared" si="716"/>
        <v>Discounted</v>
      </c>
      <c r="H5083" s="6">
        <v>44393</v>
      </c>
      <c r="I5083" t="s">
        <v>1326</v>
      </c>
      <c r="J5083" t="s">
        <v>89</v>
      </c>
      <c r="K5083" t="s">
        <v>5678</v>
      </c>
      <c r="L5083" t="s">
        <v>30</v>
      </c>
      <c r="M5083" t="s">
        <v>91</v>
      </c>
      <c r="N5083" t="s">
        <v>92</v>
      </c>
      <c r="O5083" t="s">
        <v>33</v>
      </c>
      <c r="P5083" t="s">
        <v>34</v>
      </c>
      <c r="Q5083" t="s">
        <v>35</v>
      </c>
      <c r="R5083" s="7">
        <v>0.2</v>
      </c>
      <c r="S5083" s="7">
        <f t="shared" si="711"/>
        <v>335.95519999999999</v>
      </c>
      <c r="T5083" s="8">
        <v>52.493000000000002</v>
      </c>
      <c r="U5083" s="8" t="str">
        <f t="shared" si="717"/>
        <v>Low</v>
      </c>
      <c r="V5083" s="7">
        <v>7</v>
      </c>
      <c r="W5083" s="8">
        <v>419.94400000000002</v>
      </c>
      <c r="X5083" s="8">
        <f t="shared" si="718"/>
        <v>1404</v>
      </c>
      <c r="Y5083" s="9">
        <v>0.125</v>
      </c>
      <c r="Z5083" s="9" t="str">
        <f t="shared" si="719"/>
        <v>Low</v>
      </c>
    </row>
    <row r="5084" spans="1:26" x14ac:dyDescent="0.3">
      <c r="A5084" t="s">
        <v>5679</v>
      </c>
      <c r="B5084" s="6">
        <v>44391</v>
      </c>
      <c r="C5084" s="6" t="str">
        <f t="shared" si="712"/>
        <v>2021</v>
      </c>
      <c r="D5084" s="6" t="str">
        <f t="shared" si="713"/>
        <v>July</v>
      </c>
      <c r="E5084" s="6" t="str">
        <f t="shared" si="714"/>
        <v>Q3</v>
      </c>
      <c r="F5084" s="6" t="str">
        <f t="shared" si="715"/>
        <v>High</v>
      </c>
      <c r="G5084" s="6" t="str">
        <f t="shared" si="716"/>
        <v>Full Price</v>
      </c>
      <c r="H5084" s="6">
        <v>44395</v>
      </c>
      <c r="I5084" t="s">
        <v>5258</v>
      </c>
      <c r="J5084" t="s">
        <v>1113</v>
      </c>
      <c r="K5084" t="s">
        <v>4267</v>
      </c>
      <c r="L5084" t="s">
        <v>30</v>
      </c>
      <c r="M5084" t="s">
        <v>76</v>
      </c>
      <c r="N5084" t="s">
        <v>99</v>
      </c>
      <c r="O5084" t="s">
        <v>69</v>
      </c>
      <c r="P5084" t="s">
        <v>139</v>
      </c>
      <c r="Q5084" t="s">
        <v>71</v>
      </c>
      <c r="R5084" s="7">
        <v>0</v>
      </c>
      <c r="S5084" s="7">
        <f t="shared" si="711"/>
        <v>30.8</v>
      </c>
      <c r="T5084" s="8">
        <v>10.164</v>
      </c>
      <c r="U5084" s="8" t="str">
        <f t="shared" si="717"/>
        <v>Low</v>
      </c>
      <c r="V5084" s="7">
        <v>4</v>
      </c>
      <c r="W5084" s="8">
        <v>30.8</v>
      </c>
      <c r="X5084" s="8">
        <f t="shared" si="718"/>
        <v>6257</v>
      </c>
      <c r="Y5084" s="9">
        <v>0.33</v>
      </c>
      <c r="Z5084" s="9" t="str">
        <f t="shared" si="719"/>
        <v>High</v>
      </c>
    </row>
    <row r="5085" spans="1:26" x14ac:dyDescent="0.3">
      <c r="A5085" t="s">
        <v>5679</v>
      </c>
      <c r="B5085" s="6">
        <v>44391</v>
      </c>
      <c r="C5085" s="6" t="str">
        <f t="shared" si="712"/>
        <v>2021</v>
      </c>
      <c r="D5085" s="6" t="str">
        <f t="shared" si="713"/>
        <v>July</v>
      </c>
      <c r="E5085" s="6" t="str">
        <f t="shared" si="714"/>
        <v>Q3</v>
      </c>
      <c r="F5085" s="6" t="str">
        <f t="shared" si="715"/>
        <v>High</v>
      </c>
      <c r="G5085" s="6" t="str">
        <f t="shared" si="716"/>
        <v>Full Price</v>
      </c>
      <c r="H5085" s="6">
        <v>44395</v>
      </c>
      <c r="I5085" t="s">
        <v>5258</v>
      </c>
      <c r="J5085" t="s">
        <v>214</v>
      </c>
      <c r="K5085" t="s">
        <v>3222</v>
      </c>
      <c r="L5085" t="s">
        <v>30</v>
      </c>
      <c r="M5085" t="s">
        <v>31</v>
      </c>
      <c r="N5085" t="s">
        <v>174</v>
      </c>
      <c r="O5085" t="s">
        <v>69</v>
      </c>
      <c r="P5085" t="s">
        <v>139</v>
      </c>
      <c r="Q5085" t="s">
        <v>71</v>
      </c>
      <c r="R5085" s="7">
        <v>0</v>
      </c>
      <c r="S5085" s="7">
        <f t="shared" si="711"/>
        <v>151.62</v>
      </c>
      <c r="T5085" s="8">
        <v>50.034599999999998</v>
      </c>
      <c r="U5085" s="8" t="str">
        <f t="shared" si="717"/>
        <v>Low</v>
      </c>
      <c r="V5085" s="7">
        <v>7</v>
      </c>
      <c r="W5085" s="8">
        <v>151.62</v>
      </c>
      <c r="X5085" s="8">
        <f t="shared" si="718"/>
        <v>3067</v>
      </c>
      <c r="Y5085" s="9">
        <v>0.33</v>
      </c>
      <c r="Z5085" s="9" t="str">
        <f t="shared" si="719"/>
        <v>High</v>
      </c>
    </row>
    <row r="5086" spans="1:26" x14ac:dyDescent="0.3">
      <c r="A5086" t="s">
        <v>5679</v>
      </c>
      <c r="B5086" s="6">
        <v>44391</v>
      </c>
      <c r="C5086" s="6" t="str">
        <f t="shared" si="712"/>
        <v>2021</v>
      </c>
      <c r="D5086" s="6" t="str">
        <f t="shared" si="713"/>
        <v>July</v>
      </c>
      <c r="E5086" s="6" t="str">
        <f t="shared" si="714"/>
        <v>Q3</v>
      </c>
      <c r="F5086" s="6" t="str">
        <f t="shared" si="715"/>
        <v>Low</v>
      </c>
      <c r="G5086" s="6" t="str">
        <f t="shared" si="716"/>
        <v>Discounted</v>
      </c>
      <c r="H5086" s="6">
        <v>44395</v>
      </c>
      <c r="I5086" t="s">
        <v>5258</v>
      </c>
      <c r="J5086" t="s">
        <v>216</v>
      </c>
      <c r="K5086" t="s">
        <v>1473</v>
      </c>
      <c r="L5086" t="s">
        <v>30</v>
      </c>
      <c r="M5086" t="s">
        <v>91</v>
      </c>
      <c r="N5086" t="s">
        <v>92</v>
      </c>
      <c r="O5086" t="s">
        <v>69</v>
      </c>
      <c r="P5086" t="s">
        <v>139</v>
      </c>
      <c r="Q5086" t="s">
        <v>71</v>
      </c>
      <c r="R5086" s="7">
        <v>0.2</v>
      </c>
      <c r="S5086" s="7">
        <f t="shared" si="711"/>
        <v>88.30080000000001</v>
      </c>
      <c r="T5086" s="8">
        <v>12.417299999999999</v>
      </c>
      <c r="U5086" s="8" t="str">
        <f t="shared" si="717"/>
        <v>Low</v>
      </c>
      <c r="V5086" s="7">
        <v>3</v>
      </c>
      <c r="W5086" s="8">
        <v>110.376</v>
      </c>
      <c r="X5086" s="8">
        <f t="shared" si="718"/>
        <v>3593</v>
      </c>
      <c r="Y5086" s="9">
        <v>0.1125</v>
      </c>
      <c r="Z5086" s="9" t="str">
        <f t="shared" si="719"/>
        <v>Low</v>
      </c>
    </row>
    <row r="5087" spans="1:26" x14ac:dyDescent="0.3">
      <c r="A5087" t="s">
        <v>5680</v>
      </c>
      <c r="B5087" s="6">
        <v>44391</v>
      </c>
      <c r="C5087" s="6" t="str">
        <f t="shared" si="712"/>
        <v>2021</v>
      </c>
      <c r="D5087" s="6" t="str">
        <f t="shared" si="713"/>
        <v>July</v>
      </c>
      <c r="E5087" s="6" t="str">
        <f t="shared" si="714"/>
        <v>Q3</v>
      </c>
      <c r="F5087" s="6" t="str">
        <f t="shared" si="715"/>
        <v>High</v>
      </c>
      <c r="G5087" s="6" t="str">
        <f t="shared" si="716"/>
        <v>Discounted</v>
      </c>
      <c r="H5087" s="6">
        <v>44395</v>
      </c>
      <c r="I5087" t="s">
        <v>862</v>
      </c>
      <c r="J5087" t="s">
        <v>67</v>
      </c>
      <c r="K5087" t="s">
        <v>4521</v>
      </c>
      <c r="L5087" t="s">
        <v>30</v>
      </c>
      <c r="M5087" t="s">
        <v>31</v>
      </c>
      <c r="N5087" t="s">
        <v>32</v>
      </c>
      <c r="O5087" t="s">
        <v>33</v>
      </c>
      <c r="P5087" t="s">
        <v>2642</v>
      </c>
      <c r="Q5087" t="s">
        <v>35</v>
      </c>
      <c r="R5087" s="7">
        <v>0.2</v>
      </c>
      <c r="S5087" s="7">
        <f t="shared" si="711"/>
        <v>175.87200000000001</v>
      </c>
      <c r="T5087" s="8">
        <v>79.691999999999993</v>
      </c>
      <c r="U5087" s="8" t="str">
        <f t="shared" si="717"/>
        <v>Low</v>
      </c>
      <c r="V5087" s="7">
        <v>5</v>
      </c>
      <c r="W5087" s="8">
        <v>219.84</v>
      </c>
      <c r="X5087" s="8">
        <f t="shared" si="718"/>
        <v>2419</v>
      </c>
      <c r="Y5087" s="9">
        <v>0.36249999999999999</v>
      </c>
      <c r="Z5087" s="9" t="str">
        <f t="shared" si="719"/>
        <v>High</v>
      </c>
    </row>
    <row r="5088" spans="1:26" x14ac:dyDescent="0.3">
      <c r="A5088" t="s">
        <v>5681</v>
      </c>
      <c r="B5088" s="6">
        <v>44391</v>
      </c>
      <c r="C5088" s="6" t="str">
        <f t="shared" si="712"/>
        <v>2021</v>
      </c>
      <c r="D5088" s="6" t="str">
        <f t="shared" si="713"/>
        <v>July</v>
      </c>
      <c r="E5088" s="6" t="str">
        <f t="shared" si="714"/>
        <v>Q3</v>
      </c>
      <c r="F5088" s="6" t="str">
        <f t="shared" si="715"/>
        <v>High</v>
      </c>
      <c r="G5088" s="6" t="str">
        <f t="shared" si="716"/>
        <v>Discounted</v>
      </c>
      <c r="H5088" s="6">
        <v>44395</v>
      </c>
      <c r="I5088" t="s">
        <v>4373</v>
      </c>
      <c r="J5088" t="s">
        <v>38</v>
      </c>
      <c r="K5088" t="s">
        <v>39</v>
      </c>
      <c r="L5088" t="s">
        <v>61</v>
      </c>
      <c r="M5088" t="s">
        <v>31</v>
      </c>
      <c r="N5088" t="s">
        <v>41</v>
      </c>
      <c r="O5088" t="s">
        <v>54</v>
      </c>
      <c r="P5088" t="s">
        <v>270</v>
      </c>
      <c r="Q5088" t="s">
        <v>271</v>
      </c>
      <c r="R5088" s="7">
        <v>0.2</v>
      </c>
      <c r="S5088" s="7">
        <f t="shared" si="711"/>
        <v>11.327999999999999</v>
      </c>
      <c r="T5088" s="8">
        <v>5.133</v>
      </c>
      <c r="U5088" s="8" t="str">
        <f t="shared" si="717"/>
        <v>Low</v>
      </c>
      <c r="V5088" s="7">
        <v>2</v>
      </c>
      <c r="W5088" s="8">
        <v>14.16</v>
      </c>
      <c r="X5088" s="8">
        <f t="shared" si="718"/>
        <v>7939</v>
      </c>
      <c r="Y5088" s="9">
        <v>0.36249999999999999</v>
      </c>
      <c r="Z5088" s="9" t="str">
        <f t="shared" si="719"/>
        <v>High</v>
      </c>
    </row>
    <row r="5089" spans="1:26" x14ac:dyDescent="0.3">
      <c r="A5089" t="s">
        <v>5682</v>
      </c>
      <c r="B5089" s="6">
        <v>44391</v>
      </c>
      <c r="C5089" s="6" t="str">
        <f t="shared" si="712"/>
        <v>2021</v>
      </c>
      <c r="D5089" s="6" t="str">
        <f t="shared" si="713"/>
        <v>July</v>
      </c>
      <c r="E5089" s="6" t="str">
        <f t="shared" si="714"/>
        <v>Q3</v>
      </c>
      <c r="F5089" s="6" t="str">
        <f t="shared" si="715"/>
        <v>Low</v>
      </c>
      <c r="G5089" s="6" t="str">
        <f t="shared" si="716"/>
        <v>Discounted</v>
      </c>
      <c r="H5089" s="6">
        <v>44393</v>
      </c>
      <c r="I5089" t="s">
        <v>3652</v>
      </c>
      <c r="J5089" t="s">
        <v>467</v>
      </c>
      <c r="K5089" t="s">
        <v>2697</v>
      </c>
      <c r="L5089" t="s">
        <v>30</v>
      </c>
      <c r="M5089" t="s">
        <v>31</v>
      </c>
      <c r="N5089" t="s">
        <v>356</v>
      </c>
      <c r="O5089" t="s">
        <v>54</v>
      </c>
      <c r="P5089" t="s">
        <v>55</v>
      </c>
      <c r="Q5089" t="s">
        <v>56</v>
      </c>
      <c r="R5089" s="7">
        <v>0.2</v>
      </c>
      <c r="S5089" s="7">
        <f t="shared" si="711"/>
        <v>9.3056000000000001</v>
      </c>
      <c r="T5089" s="8">
        <v>1.0178</v>
      </c>
      <c r="U5089" s="8" t="str">
        <f t="shared" si="717"/>
        <v>Low</v>
      </c>
      <c r="V5089" s="7">
        <v>2</v>
      </c>
      <c r="W5089" s="8">
        <v>11.632</v>
      </c>
      <c r="X5089" s="8">
        <f t="shared" si="718"/>
        <v>8357</v>
      </c>
      <c r="Y5089" s="9">
        <v>8.7499999999999994E-2</v>
      </c>
      <c r="Z5089" s="9" t="str">
        <f t="shared" si="719"/>
        <v>Low</v>
      </c>
    </row>
    <row r="5090" spans="1:26" x14ac:dyDescent="0.3">
      <c r="A5090" t="s">
        <v>5683</v>
      </c>
      <c r="B5090" s="6">
        <v>44391</v>
      </c>
      <c r="C5090" s="6" t="str">
        <f t="shared" si="712"/>
        <v>2021</v>
      </c>
      <c r="D5090" s="6" t="str">
        <f t="shared" si="713"/>
        <v>July</v>
      </c>
      <c r="E5090" s="6" t="str">
        <f t="shared" si="714"/>
        <v>Q3</v>
      </c>
      <c r="F5090" s="6" t="str">
        <f t="shared" si="715"/>
        <v>Low</v>
      </c>
      <c r="G5090" s="6" t="str">
        <f t="shared" si="716"/>
        <v>Discounted</v>
      </c>
      <c r="H5090" s="6">
        <v>44394</v>
      </c>
      <c r="I5090" t="s">
        <v>2389</v>
      </c>
      <c r="J5090" t="s">
        <v>3328</v>
      </c>
      <c r="K5090" t="s">
        <v>3329</v>
      </c>
      <c r="L5090" t="s">
        <v>61</v>
      </c>
      <c r="M5090" t="s">
        <v>91</v>
      </c>
      <c r="N5090" t="s">
        <v>92</v>
      </c>
      <c r="O5090" t="s">
        <v>69</v>
      </c>
      <c r="P5090" t="s">
        <v>637</v>
      </c>
      <c r="Q5090" t="s">
        <v>180</v>
      </c>
      <c r="R5090" s="7">
        <v>0.2</v>
      </c>
      <c r="S5090" s="7">
        <f t="shared" si="711"/>
        <v>304.69119999999998</v>
      </c>
      <c r="T5090" s="8">
        <v>38.086399999999998</v>
      </c>
      <c r="U5090" s="8" t="str">
        <f t="shared" si="717"/>
        <v>Low</v>
      </c>
      <c r="V5090" s="7">
        <v>8</v>
      </c>
      <c r="W5090" s="8">
        <v>380.86399999999998</v>
      </c>
      <c r="X5090" s="8">
        <f t="shared" si="718"/>
        <v>1537</v>
      </c>
      <c r="Y5090" s="9">
        <v>0.1</v>
      </c>
      <c r="Z5090" s="9" t="str">
        <f t="shared" si="719"/>
        <v>Low</v>
      </c>
    </row>
    <row r="5091" spans="1:26" x14ac:dyDescent="0.3">
      <c r="A5091" t="s">
        <v>5684</v>
      </c>
      <c r="B5091" s="6">
        <v>44391</v>
      </c>
      <c r="C5091" s="6" t="str">
        <f t="shared" si="712"/>
        <v>2021</v>
      </c>
      <c r="D5091" s="6" t="str">
        <f t="shared" si="713"/>
        <v>July</v>
      </c>
      <c r="E5091" s="6" t="str">
        <f t="shared" si="714"/>
        <v>Q3</v>
      </c>
      <c r="F5091" s="6" t="str">
        <f t="shared" si="715"/>
        <v>Low</v>
      </c>
      <c r="G5091" s="6" t="str">
        <f t="shared" si="716"/>
        <v>Discounted</v>
      </c>
      <c r="H5091" s="6">
        <v>44395</v>
      </c>
      <c r="I5091" t="s">
        <v>2638</v>
      </c>
      <c r="J5091" t="s">
        <v>136</v>
      </c>
      <c r="K5091" t="s">
        <v>3302</v>
      </c>
      <c r="L5091" t="s">
        <v>61</v>
      </c>
      <c r="M5091" t="s">
        <v>76</v>
      </c>
      <c r="N5091" t="s">
        <v>138</v>
      </c>
      <c r="O5091" t="s">
        <v>54</v>
      </c>
      <c r="P5091" t="s">
        <v>270</v>
      </c>
      <c r="Q5091" t="s">
        <v>271</v>
      </c>
      <c r="R5091" s="7">
        <v>0.2</v>
      </c>
      <c r="S5091" s="7">
        <f t="shared" si="711"/>
        <v>463.30879999999996</v>
      </c>
      <c r="T5091" s="8">
        <v>21.717600000000001</v>
      </c>
      <c r="U5091" s="8" t="str">
        <f t="shared" si="717"/>
        <v>Low</v>
      </c>
      <c r="V5091" s="7">
        <v>4</v>
      </c>
      <c r="W5091" s="8">
        <v>579.13599999999997</v>
      </c>
      <c r="X5091" s="8">
        <f t="shared" si="718"/>
        <v>988</v>
      </c>
      <c r="Y5091" s="9">
        <v>3.7499999999999999E-2</v>
      </c>
      <c r="Z5091" s="9" t="str">
        <f t="shared" si="719"/>
        <v>Low</v>
      </c>
    </row>
    <row r="5092" spans="1:26" x14ac:dyDescent="0.3">
      <c r="A5092" t="s">
        <v>5684</v>
      </c>
      <c r="B5092" s="6">
        <v>44391</v>
      </c>
      <c r="C5092" s="6" t="str">
        <f t="shared" si="712"/>
        <v>2021</v>
      </c>
      <c r="D5092" s="6" t="str">
        <f t="shared" si="713"/>
        <v>July</v>
      </c>
      <c r="E5092" s="6" t="str">
        <f t="shared" si="714"/>
        <v>Q3</v>
      </c>
      <c r="F5092" s="6" t="str">
        <f t="shared" si="715"/>
        <v>High</v>
      </c>
      <c r="G5092" s="6" t="str">
        <f t="shared" si="716"/>
        <v>Full Price</v>
      </c>
      <c r="H5092" s="6">
        <v>44395</v>
      </c>
      <c r="I5092" t="s">
        <v>2638</v>
      </c>
      <c r="J5092" t="s">
        <v>105</v>
      </c>
      <c r="K5092" t="s">
        <v>1623</v>
      </c>
      <c r="L5092" t="s">
        <v>61</v>
      </c>
      <c r="M5092" t="s">
        <v>31</v>
      </c>
      <c r="N5092" t="s">
        <v>53</v>
      </c>
      <c r="O5092" t="s">
        <v>54</v>
      </c>
      <c r="P5092" t="s">
        <v>270</v>
      </c>
      <c r="Q5092" t="s">
        <v>271</v>
      </c>
      <c r="R5092" s="7">
        <v>0</v>
      </c>
      <c r="S5092" s="7">
        <f t="shared" si="711"/>
        <v>41.86</v>
      </c>
      <c r="T5092" s="8">
        <v>10.465</v>
      </c>
      <c r="U5092" s="8" t="str">
        <f t="shared" si="717"/>
        <v>Low</v>
      </c>
      <c r="V5092" s="7">
        <v>7</v>
      </c>
      <c r="W5092" s="8">
        <v>41.86</v>
      </c>
      <c r="X5092" s="8">
        <f t="shared" si="718"/>
        <v>5530</v>
      </c>
      <c r="Y5092" s="9">
        <v>0.25</v>
      </c>
      <c r="Z5092" s="9" t="str">
        <f t="shared" si="719"/>
        <v>High</v>
      </c>
    </row>
    <row r="5093" spans="1:26" x14ac:dyDescent="0.3">
      <c r="A5093" t="s">
        <v>5684</v>
      </c>
      <c r="B5093" s="6">
        <v>44391</v>
      </c>
      <c r="C5093" s="6" t="str">
        <f t="shared" si="712"/>
        <v>2021</v>
      </c>
      <c r="D5093" s="6" t="str">
        <f t="shared" si="713"/>
        <v>July</v>
      </c>
      <c r="E5093" s="6" t="str">
        <f t="shared" si="714"/>
        <v>Q3</v>
      </c>
      <c r="F5093" s="6" t="str">
        <f t="shared" si="715"/>
        <v>High</v>
      </c>
      <c r="G5093" s="6" t="str">
        <f t="shared" si="716"/>
        <v>Discounted</v>
      </c>
      <c r="H5093" s="6">
        <v>44395</v>
      </c>
      <c r="I5093" t="s">
        <v>2638</v>
      </c>
      <c r="J5093" t="s">
        <v>268</v>
      </c>
      <c r="K5093" t="s">
        <v>360</v>
      </c>
      <c r="L5093" t="s">
        <v>61</v>
      </c>
      <c r="M5093" t="s">
        <v>31</v>
      </c>
      <c r="N5093" t="s">
        <v>41</v>
      </c>
      <c r="O5093" t="s">
        <v>54</v>
      </c>
      <c r="P5093" t="s">
        <v>270</v>
      </c>
      <c r="Q5093" t="s">
        <v>271</v>
      </c>
      <c r="R5093" s="7">
        <v>0.2</v>
      </c>
      <c r="S5093" s="7">
        <f t="shared" si="711"/>
        <v>6.8352000000000004</v>
      </c>
      <c r="T5093" s="8">
        <v>2.8835999999999999</v>
      </c>
      <c r="U5093" s="8" t="str">
        <f t="shared" si="717"/>
        <v>Low</v>
      </c>
      <c r="V5093" s="7">
        <v>2</v>
      </c>
      <c r="W5093" s="8">
        <v>8.5440000000000005</v>
      </c>
      <c r="X5093" s="8">
        <f t="shared" si="718"/>
        <v>8891</v>
      </c>
      <c r="Y5093" s="9">
        <v>0.33750000000000002</v>
      </c>
      <c r="Z5093" s="9" t="str">
        <f t="shared" si="719"/>
        <v>High</v>
      </c>
    </row>
    <row r="5094" spans="1:26" x14ac:dyDescent="0.3">
      <c r="A5094" t="s">
        <v>5684</v>
      </c>
      <c r="B5094" s="6">
        <v>44391</v>
      </c>
      <c r="C5094" s="6" t="str">
        <f t="shared" si="712"/>
        <v>2021</v>
      </c>
      <c r="D5094" s="6" t="str">
        <f t="shared" si="713"/>
        <v>July</v>
      </c>
      <c r="E5094" s="6" t="str">
        <f t="shared" si="714"/>
        <v>Q3</v>
      </c>
      <c r="F5094" s="6" t="str">
        <f t="shared" si="715"/>
        <v>High</v>
      </c>
      <c r="G5094" s="6" t="str">
        <f t="shared" si="716"/>
        <v>Discounted</v>
      </c>
      <c r="H5094" s="6">
        <v>44395</v>
      </c>
      <c r="I5094" t="s">
        <v>2638</v>
      </c>
      <c r="J5094" t="s">
        <v>101</v>
      </c>
      <c r="K5094" t="s">
        <v>1650</v>
      </c>
      <c r="L5094" t="s">
        <v>61</v>
      </c>
      <c r="M5094" t="s">
        <v>31</v>
      </c>
      <c r="N5094" t="s">
        <v>41</v>
      </c>
      <c r="O5094" t="s">
        <v>54</v>
      </c>
      <c r="P5094" t="s">
        <v>270</v>
      </c>
      <c r="Q5094" t="s">
        <v>271</v>
      </c>
      <c r="R5094" s="7">
        <v>0.2</v>
      </c>
      <c r="S5094" s="7">
        <f t="shared" si="711"/>
        <v>7.3151999999999999</v>
      </c>
      <c r="T5094" s="8">
        <v>3.2004000000000001</v>
      </c>
      <c r="U5094" s="8" t="str">
        <f t="shared" si="717"/>
        <v>Low</v>
      </c>
      <c r="V5094" s="7">
        <v>3</v>
      </c>
      <c r="W5094" s="8">
        <v>9.1440000000000001</v>
      </c>
      <c r="X5094" s="8">
        <f t="shared" si="718"/>
        <v>8773</v>
      </c>
      <c r="Y5094" s="9">
        <v>0.35</v>
      </c>
      <c r="Z5094" s="9" t="str">
        <f t="shared" si="719"/>
        <v>High</v>
      </c>
    </row>
    <row r="5095" spans="1:26" x14ac:dyDescent="0.3">
      <c r="A5095" t="s">
        <v>5684</v>
      </c>
      <c r="B5095" s="6">
        <v>44391</v>
      </c>
      <c r="C5095" s="6" t="str">
        <f t="shared" si="712"/>
        <v>2021</v>
      </c>
      <c r="D5095" s="6" t="str">
        <f t="shared" si="713"/>
        <v>July</v>
      </c>
      <c r="E5095" s="6" t="str">
        <f t="shared" si="714"/>
        <v>Q3</v>
      </c>
      <c r="F5095" s="6" t="str">
        <f t="shared" si="715"/>
        <v>High</v>
      </c>
      <c r="G5095" s="6" t="str">
        <f t="shared" si="716"/>
        <v>Full Price</v>
      </c>
      <c r="H5095" s="6">
        <v>44395</v>
      </c>
      <c r="I5095" t="s">
        <v>2638</v>
      </c>
      <c r="J5095" t="s">
        <v>89</v>
      </c>
      <c r="K5095" t="s">
        <v>2108</v>
      </c>
      <c r="L5095" t="s">
        <v>61</v>
      </c>
      <c r="M5095" t="s">
        <v>31</v>
      </c>
      <c r="N5095" t="s">
        <v>86</v>
      </c>
      <c r="O5095" t="s">
        <v>54</v>
      </c>
      <c r="P5095" t="s">
        <v>270</v>
      </c>
      <c r="Q5095" t="s">
        <v>271</v>
      </c>
      <c r="R5095" s="7">
        <v>0</v>
      </c>
      <c r="S5095" s="7">
        <f t="shared" si="711"/>
        <v>14.07</v>
      </c>
      <c r="T5095" s="8">
        <v>6.8943000000000003</v>
      </c>
      <c r="U5095" s="8" t="str">
        <f t="shared" si="717"/>
        <v>Low</v>
      </c>
      <c r="V5095" s="7">
        <v>7</v>
      </c>
      <c r="W5095" s="8">
        <v>14.07</v>
      </c>
      <c r="X5095" s="8">
        <f t="shared" si="718"/>
        <v>7947</v>
      </c>
      <c r="Y5095" s="9">
        <v>0.49</v>
      </c>
      <c r="Z5095" s="9" t="str">
        <f t="shared" si="719"/>
        <v>High</v>
      </c>
    </row>
    <row r="5096" spans="1:26" x14ac:dyDescent="0.3">
      <c r="A5096" t="s">
        <v>5684</v>
      </c>
      <c r="B5096" s="6">
        <v>44391</v>
      </c>
      <c r="C5096" s="6" t="str">
        <f t="shared" si="712"/>
        <v>2021</v>
      </c>
      <c r="D5096" s="6" t="str">
        <f t="shared" si="713"/>
        <v>July</v>
      </c>
      <c r="E5096" s="6" t="str">
        <f t="shared" si="714"/>
        <v>Q3</v>
      </c>
      <c r="F5096" s="6" t="str">
        <f t="shared" si="715"/>
        <v>High</v>
      </c>
      <c r="G5096" s="6" t="str">
        <f t="shared" si="716"/>
        <v>Full Price</v>
      </c>
      <c r="H5096" s="6">
        <v>44395</v>
      </c>
      <c r="I5096" t="s">
        <v>2638</v>
      </c>
      <c r="J5096" t="s">
        <v>89</v>
      </c>
      <c r="K5096" t="s">
        <v>951</v>
      </c>
      <c r="L5096" t="s">
        <v>61</v>
      </c>
      <c r="M5096" t="s">
        <v>31</v>
      </c>
      <c r="N5096" t="s">
        <v>49</v>
      </c>
      <c r="O5096" t="s">
        <v>54</v>
      </c>
      <c r="P5096" t="s">
        <v>270</v>
      </c>
      <c r="Q5096" t="s">
        <v>271</v>
      </c>
      <c r="R5096" s="7">
        <v>0</v>
      </c>
      <c r="S5096" s="7">
        <f t="shared" si="711"/>
        <v>11.21</v>
      </c>
      <c r="T5096" s="8">
        <v>3.363</v>
      </c>
      <c r="U5096" s="8" t="str">
        <f t="shared" si="717"/>
        <v>Low</v>
      </c>
      <c r="V5096" s="7">
        <v>1</v>
      </c>
      <c r="W5096" s="8">
        <v>11.21</v>
      </c>
      <c r="X5096" s="8">
        <f t="shared" si="718"/>
        <v>8427</v>
      </c>
      <c r="Y5096" s="9">
        <v>0.3</v>
      </c>
      <c r="Z5096" s="9" t="str">
        <f t="shared" si="719"/>
        <v>High</v>
      </c>
    </row>
    <row r="5097" spans="1:26" x14ac:dyDescent="0.3">
      <c r="A5097" t="s">
        <v>5685</v>
      </c>
      <c r="B5097" s="6">
        <v>44391</v>
      </c>
      <c r="C5097" s="6" t="str">
        <f t="shared" si="712"/>
        <v>2021</v>
      </c>
      <c r="D5097" s="6" t="str">
        <f t="shared" si="713"/>
        <v>July</v>
      </c>
      <c r="E5097" s="6" t="str">
        <f t="shared" si="714"/>
        <v>Q3</v>
      </c>
      <c r="F5097" s="6" t="str">
        <f t="shared" si="715"/>
        <v>High</v>
      </c>
      <c r="G5097" s="6" t="str">
        <f t="shared" si="716"/>
        <v>Full Price</v>
      </c>
      <c r="H5097" s="6">
        <v>44396</v>
      </c>
      <c r="I5097" t="s">
        <v>5686</v>
      </c>
      <c r="J5097" t="s">
        <v>97</v>
      </c>
      <c r="K5097" t="s">
        <v>4014</v>
      </c>
      <c r="L5097" t="s">
        <v>30</v>
      </c>
      <c r="M5097" t="s">
        <v>76</v>
      </c>
      <c r="N5097" t="s">
        <v>99</v>
      </c>
      <c r="O5097" t="s">
        <v>62</v>
      </c>
      <c r="P5097" t="s">
        <v>406</v>
      </c>
      <c r="Q5097" t="s">
        <v>64</v>
      </c>
      <c r="R5097" s="7">
        <v>0</v>
      </c>
      <c r="S5097" s="7">
        <f t="shared" si="711"/>
        <v>51.75</v>
      </c>
      <c r="T5097" s="8">
        <v>15.525</v>
      </c>
      <c r="U5097" s="8" t="str">
        <f t="shared" si="717"/>
        <v>Low</v>
      </c>
      <c r="V5097" s="7">
        <v>1</v>
      </c>
      <c r="W5097" s="8">
        <v>51.75</v>
      </c>
      <c r="X5097" s="8">
        <f t="shared" si="718"/>
        <v>5082</v>
      </c>
      <c r="Y5097" s="9">
        <v>0.3</v>
      </c>
      <c r="Z5097" s="9" t="str">
        <f t="shared" si="719"/>
        <v>High</v>
      </c>
    </row>
    <row r="5098" spans="1:26" x14ac:dyDescent="0.3">
      <c r="A5098" t="s">
        <v>5685</v>
      </c>
      <c r="B5098" s="6">
        <v>44391</v>
      </c>
      <c r="C5098" s="6" t="str">
        <f t="shared" si="712"/>
        <v>2021</v>
      </c>
      <c r="D5098" s="6" t="str">
        <f t="shared" si="713"/>
        <v>July</v>
      </c>
      <c r="E5098" s="6" t="str">
        <f t="shared" si="714"/>
        <v>Q3</v>
      </c>
      <c r="F5098" s="6" t="str">
        <f t="shared" si="715"/>
        <v>High</v>
      </c>
      <c r="G5098" s="6" t="str">
        <f t="shared" si="716"/>
        <v>Full Price</v>
      </c>
      <c r="H5098" s="6">
        <v>44396</v>
      </c>
      <c r="I5098" t="s">
        <v>5686</v>
      </c>
      <c r="J5098" t="s">
        <v>440</v>
      </c>
      <c r="K5098" t="s">
        <v>4656</v>
      </c>
      <c r="L5098" t="s">
        <v>30</v>
      </c>
      <c r="M5098" t="s">
        <v>31</v>
      </c>
      <c r="N5098" t="s">
        <v>41</v>
      </c>
      <c r="O5098" t="s">
        <v>62</v>
      </c>
      <c r="P5098" t="s">
        <v>406</v>
      </c>
      <c r="Q5098" t="s">
        <v>64</v>
      </c>
      <c r="R5098" s="7">
        <v>0</v>
      </c>
      <c r="S5098" s="7">
        <f t="shared" si="711"/>
        <v>36.4</v>
      </c>
      <c r="T5098" s="8">
        <v>17.108000000000001</v>
      </c>
      <c r="U5098" s="8" t="str">
        <f t="shared" si="717"/>
        <v>Low</v>
      </c>
      <c r="V5098" s="7">
        <v>5</v>
      </c>
      <c r="W5098" s="8">
        <v>36.4</v>
      </c>
      <c r="X5098" s="8">
        <f t="shared" si="718"/>
        <v>5842</v>
      </c>
      <c r="Y5098" s="9">
        <v>0.47</v>
      </c>
      <c r="Z5098" s="9" t="str">
        <f t="shared" si="719"/>
        <v>High</v>
      </c>
    </row>
    <row r="5099" spans="1:26" x14ac:dyDescent="0.3">
      <c r="A5099" t="s">
        <v>5687</v>
      </c>
      <c r="B5099" s="6">
        <v>44391</v>
      </c>
      <c r="C5099" s="6" t="str">
        <f t="shared" si="712"/>
        <v>2021</v>
      </c>
      <c r="D5099" s="6" t="str">
        <f t="shared" si="713"/>
        <v>July</v>
      </c>
      <c r="E5099" s="6" t="str">
        <f t="shared" si="714"/>
        <v>Q3</v>
      </c>
      <c r="F5099" s="6" t="str">
        <f t="shared" si="715"/>
        <v>High</v>
      </c>
      <c r="G5099" s="6" t="str">
        <f t="shared" si="716"/>
        <v>Full Price</v>
      </c>
      <c r="H5099" s="6">
        <v>44395</v>
      </c>
      <c r="I5099" t="s">
        <v>1315</v>
      </c>
      <c r="J5099" t="s">
        <v>101</v>
      </c>
      <c r="K5099" t="s">
        <v>2067</v>
      </c>
      <c r="L5099" t="s">
        <v>30</v>
      </c>
      <c r="M5099" t="s">
        <v>31</v>
      </c>
      <c r="N5099" t="s">
        <v>86</v>
      </c>
      <c r="O5099" t="s">
        <v>54</v>
      </c>
      <c r="P5099" t="s">
        <v>3489</v>
      </c>
      <c r="Q5099" t="s">
        <v>271</v>
      </c>
      <c r="R5099" s="7">
        <v>0</v>
      </c>
      <c r="S5099" s="7">
        <f t="shared" si="711"/>
        <v>29.61</v>
      </c>
      <c r="T5099" s="8">
        <v>13.3245</v>
      </c>
      <c r="U5099" s="8" t="str">
        <f t="shared" si="717"/>
        <v>Low</v>
      </c>
      <c r="V5099" s="7">
        <v>9</v>
      </c>
      <c r="W5099" s="8">
        <v>29.61</v>
      </c>
      <c r="X5099" s="8">
        <f t="shared" si="718"/>
        <v>6338</v>
      </c>
      <c r="Y5099" s="9">
        <v>0.45</v>
      </c>
      <c r="Z5099" s="9" t="str">
        <f t="shared" si="719"/>
        <v>High</v>
      </c>
    </row>
    <row r="5100" spans="1:26" x14ac:dyDescent="0.3">
      <c r="A5100" t="s">
        <v>5688</v>
      </c>
      <c r="B5100" s="6">
        <v>44392</v>
      </c>
      <c r="C5100" s="6" t="str">
        <f t="shared" si="712"/>
        <v>2021</v>
      </c>
      <c r="D5100" s="6" t="str">
        <f t="shared" si="713"/>
        <v>July</v>
      </c>
      <c r="E5100" s="6" t="str">
        <f t="shared" si="714"/>
        <v>Q3</v>
      </c>
      <c r="F5100" s="6" t="str">
        <f t="shared" si="715"/>
        <v>High</v>
      </c>
      <c r="G5100" s="6" t="str">
        <f t="shared" si="716"/>
        <v>Full Price</v>
      </c>
      <c r="H5100" s="6">
        <v>44398</v>
      </c>
      <c r="I5100" t="s">
        <v>2791</v>
      </c>
      <c r="J5100" t="s">
        <v>3732</v>
      </c>
      <c r="K5100" t="s">
        <v>5689</v>
      </c>
      <c r="L5100" t="s">
        <v>40</v>
      </c>
      <c r="M5100" t="s">
        <v>31</v>
      </c>
      <c r="N5100" t="s">
        <v>356</v>
      </c>
      <c r="O5100" t="s">
        <v>69</v>
      </c>
      <c r="P5100" t="s">
        <v>2811</v>
      </c>
      <c r="Q5100" t="s">
        <v>520</v>
      </c>
      <c r="R5100" s="7">
        <v>0</v>
      </c>
      <c r="S5100" s="7">
        <f t="shared" si="711"/>
        <v>44.4</v>
      </c>
      <c r="T5100" s="8">
        <v>12.432</v>
      </c>
      <c r="U5100" s="8" t="str">
        <f t="shared" si="717"/>
        <v>Low</v>
      </c>
      <c r="V5100" s="7">
        <v>5</v>
      </c>
      <c r="W5100" s="8">
        <v>44.4</v>
      </c>
      <c r="X5100" s="8">
        <f t="shared" si="718"/>
        <v>5414</v>
      </c>
      <c r="Y5100" s="9">
        <v>0.28000000000000003</v>
      </c>
      <c r="Z5100" s="9" t="str">
        <f t="shared" si="719"/>
        <v>High</v>
      </c>
    </row>
    <row r="5101" spans="1:26" x14ac:dyDescent="0.3">
      <c r="A5101" t="s">
        <v>5690</v>
      </c>
      <c r="B5101" s="6">
        <v>44392</v>
      </c>
      <c r="C5101" s="6" t="str">
        <f t="shared" si="712"/>
        <v>2021</v>
      </c>
      <c r="D5101" s="6" t="str">
        <f t="shared" si="713"/>
        <v>July</v>
      </c>
      <c r="E5101" s="6" t="str">
        <f t="shared" si="714"/>
        <v>Q3</v>
      </c>
      <c r="F5101" s="6" t="str">
        <f t="shared" si="715"/>
        <v>Low</v>
      </c>
      <c r="G5101" s="6" t="str">
        <f t="shared" si="716"/>
        <v>Discounted</v>
      </c>
      <c r="H5101" s="6">
        <v>44397</v>
      </c>
      <c r="I5101" t="s">
        <v>1269</v>
      </c>
      <c r="J5101" t="s">
        <v>425</v>
      </c>
      <c r="K5101" t="s">
        <v>988</v>
      </c>
      <c r="L5101" t="s">
        <v>61</v>
      </c>
      <c r="M5101" t="s">
        <v>76</v>
      </c>
      <c r="N5101" t="s">
        <v>77</v>
      </c>
      <c r="O5101" t="s">
        <v>69</v>
      </c>
      <c r="P5101" t="s">
        <v>2622</v>
      </c>
      <c r="Q5101" t="s">
        <v>175</v>
      </c>
      <c r="R5101" s="7">
        <v>0.2</v>
      </c>
      <c r="S5101" s="7">
        <f t="shared" si="711"/>
        <v>184.22399999999999</v>
      </c>
      <c r="T5101" s="8">
        <v>23.027999999999999</v>
      </c>
      <c r="U5101" s="8" t="str">
        <f t="shared" si="717"/>
        <v>Low</v>
      </c>
      <c r="V5101" s="7">
        <v>3</v>
      </c>
      <c r="W5101" s="8">
        <v>230.28</v>
      </c>
      <c r="X5101" s="8">
        <f t="shared" si="718"/>
        <v>2355</v>
      </c>
      <c r="Y5101" s="9">
        <v>0.1</v>
      </c>
      <c r="Z5101" s="9" t="str">
        <f t="shared" si="719"/>
        <v>Low</v>
      </c>
    </row>
    <row r="5102" spans="1:26" x14ac:dyDescent="0.3">
      <c r="A5102" t="s">
        <v>5690</v>
      </c>
      <c r="B5102" s="6">
        <v>44392</v>
      </c>
      <c r="C5102" s="6" t="str">
        <f t="shared" si="712"/>
        <v>2021</v>
      </c>
      <c r="D5102" s="6" t="str">
        <f t="shared" si="713"/>
        <v>July</v>
      </c>
      <c r="E5102" s="6" t="str">
        <f t="shared" si="714"/>
        <v>Q3</v>
      </c>
      <c r="F5102" s="6" t="str">
        <f t="shared" si="715"/>
        <v>High</v>
      </c>
      <c r="G5102" s="6" t="str">
        <f t="shared" si="716"/>
        <v>Discounted</v>
      </c>
      <c r="H5102" s="6">
        <v>44397</v>
      </c>
      <c r="I5102" t="s">
        <v>1269</v>
      </c>
      <c r="J5102" t="s">
        <v>67</v>
      </c>
      <c r="K5102" t="s">
        <v>561</v>
      </c>
      <c r="L5102" t="s">
        <v>61</v>
      </c>
      <c r="M5102" t="s">
        <v>31</v>
      </c>
      <c r="N5102" t="s">
        <v>32</v>
      </c>
      <c r="O5102" t="s">
        <v>69</v>
      </c>
      <c r="P5102" t="s">
        <v>2622</v>
      </c>
      <c r="Q5102" t="s">
        <v>175</v>
      </c>
      <c r="R5102" s="7">
        <v>0.2</v>
      </c>
      <c r="S5102" s="7">
        <f t="shared" si="711"/>
        <v>84.415999999999997</v>
      </c>
      <c r="T5102" s="8">
        <v>34.293999999999997</v>
      </c>
      <c r="U5102" s="8" t="str">
        <f t="shared" si="717"/>
        <v>Low</v>
      </c>
      <c r="V5102" s="7">
        <v>5</v>
      </c>
      <c r="W5102" s="8">
        <v>105.52</v>
      </c>
      <c r="X5102" s="8">
        <f t="shared" si="718"/>
        <v>3675</v>
      </c>
      <c r="Y5102" s="9">
        <v>0.32500000000000001</v>
      </c>
      <c r="Z5102" s="9" t="str">
        <f t="shared" si="719"/>
        <v>High</v>
      </c>
    </row>
    <row r="5103" spans="1:26" x14ac:dyDescent="0.3">
      <c r="A5103" t="s">
        <v>5691</v>
      </c>
      <c r="B5103" s="6">
        <v>44393</v>
      </c>
      <c r="C5103" s="6" t="str">
        <f t="shared" si="712"/>
        <v>2021</v>
      </c>
      <c r="D5103" s="6" t="str">
        <f t="shared" si="713"/>
        <v>July</v>
      </c>
      <c r="E5103" s="6" t="str">
        <f t="shared" si="714"/>
        <v>Q3</v>
      </c>
      <c r="F5103" s="6" t="str">
        <f t="shared" si="715"/>
        <v>Low</v>
      </c>
      <c r="G5103" s="6" t="str">
        <f t="shared" si="716"/>
        <v>Discounted</v>
      </c>
      <c r="H5103" s="6">
        <v>44398</v>
      </c>
      <c r="I5103" t="s">
        <v>509</v>
      </c>
      <c r="J5103" t="s">
        <v>467</v>
      </c>
      <c r="K5103" t="s">
        <v>2177</v>
      </c>
      <c r="L5103" t="s">
        <v>30</v>
      </c>
      <c r="M5103" t="s">
        <v>31</v>
      </c>
      <c r="N5103" t="s">
        <v>356</v>
      </c>
      <c r="O5103" t="s">
        <v>54</v>
      </c>
      <c r="P5103" t="s">
        <v>55</v>
      </c>
      <c r="Q5103" t="s">
        <v>56</v>
      </c>
      <c r="R5103" s="7">
        <v>0.2</v>
      </c>
      <c r="S5103" s="7">
        <f t="shared" si="711"/>
        <v>4.6719999999999997</v>
      </c>
      <c r="T5103" s="8">
        <v>0.73</v>
      </c>
      <c r="U5103" s="8" t="str">
        <f t="shared" si="717"/>
        <v>Low</v>
      </c>
      <c r="V5103" s="7">
        <v>2</v>
      </c>
      <c r="W5103" s="8">
        <v>5.84</v>
      </c>
      <c r="X5103" s="8">
        <f t="shared" si="718"/>
        <v>9339</v>
      </c>
      <c r="Y5103" s="9">
        <v>0.125</v>
      </c>
      <c r="Z5103" s="9" t="str">
        <f t="shared" si="719"/>
        <v>Low</v>
      </c>
    </row>
    <row r="5104" spans="1:26" x14ac:dyDescent="0.3">
      <c r="A5104" t="s">
        <v>5691</v>
      </c>
      <c r="B5104" s="6">
        <v>44393</v>
      </c>
      <c r="C5104" s="6" t="str">
        <f t="shared" si="712"/>
        <v>2021</v>
      </c>
      <c r="D5104" s="6" t="str">
        <f t="shared" si="713"/>
        <v>July</v>
      </c>
      <c r="E5104" s="6" t="str">
        <f t="shared" si="714"/>
        <v>Q3</v>
      </c>
      <c r="F5104" s="6" t="str">
        <f t="shared" si="715"/>
        <v>Low</v>
      </c>
      <c r="G5104" s="6" t="str">
        <f t="shared" si="716"/>
        <v>Discounted</v>
      </c>
      <c r="H5104" s="6">
        <v>44398</v>
      </c>
      <c r="I5104" t="s">
        <v>509</v>
      </c>
      <c r="J5104" t="s">
        <v>89</v>
      </c>
      <c r="K5104" t="s">
        <v>1304</v>
      </c>
      <c r="L5104" t="s">
        <v>30</v>
      </c>
      <c r="M5104" t="s">
        <v>91</v>
      </c>
      <c r="N5104" t="s">
        <v>92</v>
      </c>
      <c r="O5104" t="s">
        <v>54</v>
      </c>
      <c r="P5104" t="s">
        <v>55</v>
      </c>
      <c r="Q5104" t="s">
        <v>56</v>
      </c>
      <c r="R5104" s="7">
        <v>0.4</v>
      </c>
      <c r="S5104" s="7">
        <f t="shared" si="711"/>
        <v>86.389199999999988</v>
      </c>
      <c r="T5104" s="8">
        <v>-28.796399999999998</v>
      </c>
      <c r="U5104" s="8" t="str">
        <f t="shared" si="717"/>
        <v>Loss</v>
      </c>
      <c r="V5104" s="7">
        <v>3</v>
      </c>
      <c r="W5104" s="8">
        <v>143.982</v>
      </c>
      <c r="X5104" s="8">
        <f t="shared" si="718"/>
        <v>3155</v>
      </c>
      <c r="Y5104" s="9">
        <v>-0.2</v>
      </c>
      <c r="Z5104" s="9" t="str">
        <f t="shared" si="719"/>
        <v>Low</v>
      </c>
    </row>
    <row r="5105" spans="1:26" x14ac:dyDescent="0.3">
      <c r="A5105" t="s">
        <v>5691</v>
      </c>
      <c r="B5105" s="6">
        <v>44393</v>
      </c>
      <c r="C5105" s="6" t="str">
        <f t="shared" si="712"/>
        <v>2021</v>
      </c>
      <c r="D5105" s="6" t="str">
        <f t="shared" si="713"/>
        <v>July</v>
      </c>
      <c r="E5105" s="6" t="str">
        <f t="shared" si="714"/>
        <v>Q3</v>
      </c>
      <c r="F5105" s="6" t="str">
        <f t="shared" si="715"/>
        <v>Low</v>
      </c>
      <c r="G5105" s="6" t="str">
        <f t="shared" si="716"/>
        <v>Discounted</v>
      </c>
      <c r="H5105" s="6">
        <v>44398</v>
      </c>
      <c r="I5105" t="s">
        <v>509</v>
      </c>
      <c r="J5105" t="s">
        <v>93</v>
      </c>
      <c r="K5105" t="s">
        <v>1439</v>
      </c>
      <c r="L5105" t="s">
        <v>30</v>
      </c>
      <c r="M5105" t="s">
        <v>91</v>
      </c>
      <c r="N5105" t="s">
        <v>92</v>
      </c>
      <c r="O5105" t="s">
        <v>54</v>
      </c>
      <c r="P5105" t="s">
        <v>55</v>
      </c>
      <c r="Q5105" t="s">
        <v>56</v>
      </c>
      <c r="R5105" s="7">
        <v>0.4</v>
      </c>
      <c r="S5105" s="7">
        <f t="shared" si="711"/>
        <v>296.62559999999996</v>
      </c>
      <c r="T5105" s="8">
        <v>-115.3544</v>
      </c>
      <c r="U5105" s="8" t="str">
        <f t="shared" si="717"/>
        <v>Loss</v>
      </c>
      <c r="V5105" s="7">
        <v>4</v>
      </c>
      <c r="W5105" s="8">
        <v>494.37599999999998</v>
      </c>
      <c r="X5105" s="8">
        <f t="shared" si="718"/>
        <v>1176</v>
      </c>
      <c r="Y5105" s="9">
        <v>-0.233333333</v>
      </c>
      <c r="Z5105" s="9" t="str">
        <f t="shared" si="719"/>
        <v>Low</v>
      </c>
    </row>
    <row r="5106" spans="1:26" x14ac:dyDescent="0.3">
      <c r="A5106" t="s">
        <v>5692</v>
      </c>
      <c r="B5106" s="6">
        <v>44393</v>
      </c>
      <c r="C5106" s="6" t="str">
        <f t="shared" si="712"/>
        <v>2021</v>
      </c>
      <c r="D5106" s="6" t="str">
        <f t="shared" si="713"/>
        <v>July</v>
      </c>
      <c r="E5106" s="6" t="str">
        <f t="shared" si="714"/>
        <v>Q3</v>
      </c>
      <c r="F5106" s="6" t="str">
        <f t="shared" si="715"/>
        <v>Low</v>
      </c>
      <c r="G5106" s="6" t="str">
        <f t="shared" si="716"/>
        <v>Discounted</v>
      </c>
      <c r="H5106" s="6">
        <v>44395</v>
      </c>
      <c r="I5106" t="s">
        <v>1269</v>
      </c>
      <c r="J5106" t="s">
        <v>1715</v>
      </c>
      <c r="K5106" t="s">
        <v>1715</v>
      </c>
      <c r="L5106" t="s">
        <v>61</v>
      </c>
      <c r="M5106" t="s">
        <v>76</v>
      </c>
      <c r="N5106" t="s">
        <v>99</v>
      </c>
      <c r="O5106" t="s">
        <v>33</v>
      </c>
      <c r="P5106" t="s">
        <v>34</v>
      </c>
      <c r="Q5106" t="s">
        <v>35</v>
      </c>
      <c r="R5106" s="7">
        <v>0.6</v>
      </c>
      <c r="S5106" s="7">
        <f t="shared" si="711"/>
        <v>3.8208000000000002</v>
      </c>
      <c r="T5106" s="8">
        <v>-3.8208000000000002</v>
      </c>
      <c r="U5106" s="8" t="str">
        <f t="shared" si="717"/>
        <v>Loss</v>
      </c>
      <c r="V5106" s="7">
        <v>3</v>
      </c>
      <c r="W5106" s="8">
        <v>9.5519999999999996</v>
      </c>
      <c r="X5106" s="8">
        <f t="shared" si="718"/>
        <v>8708</v>
      </c>
      <c r="Y5106" s="9">
        <v>-0.4</v>
      </c>
      <c r="Z5106" s="9" t="str">
        <f t="shared" si="719"/>
        <v>Low</v>
      </c>
    </row>
    <row r="5107" spans="1:26" x14ac:dyDescent="0.3">
      <c r="A5107" t="s">
        <v>5693</v>
      </c>
      <c r="B5107" s="6">
        <v>44393</v>
      </c>
      <c r="C5107" s="6" t="str">
        <f t="shared" si="712"/>
        <v>2021</v>
      </c>
      <c r="D5107" s="6" t="str">
        <f t="shared" si="713"/>
        <v>July</v>
      </c>
      <c r="E5107" s="6" t="str">
        <f t="shared" si="714"/>
        <v>Q3</v>
      </c>
      <c r="F5107" s="6" t="str">
        <f t="shared" si="715"/>
        <v>High</v>
      </c>
      <c r="G5107" s="6" t="str">
        <f t="shared" si="716"/>
        <v>Discounted</v>
      </c>
      <c r="H5107" s="6">
        <v>44399</v>
      </c>
      <c r="I5107" t="s">
        <v>2427</v>
      </c>
      <c r="J5107" t="s">
        <v>87</v>
      </c>
      <c r="K5107" t="s">
        <v>3557</v>
      </c>
      <c r="L5107" t="s">
        <v>61</v>
      </c>
      <c r="M5107" t="s">
        <v>31</v>
      </c>
      <c r="N5107" t="s">
        <v>32</v>
      </c>
      <c r="O5107" t="s">
        <v>33</v>
      </c>
      <c r="P5107" t="s">
        <v>3159</v>
      </c>
      <c r="Q5107" t="s">
        <v>35</v>
      </c>
      <c r="R5107" s="7">
        <v>0.2</v>
      </c>
      <c r="S5107" s="7">
        <f t="shared" si="711"/>
        <v>16.012799999999999</v>
      </c>
      <c r="T5107" s="8">
        <v>6.2549999999999999</v>
      </c>
      <c r="U5107" s="8" t="str">
        <f t="shared" si="717"/>
        <v>Low</v>
      </c>
      <c r="V5107" s="7">
        <v>3</v>
      </c>
      <c r="W5107" s="8">
        <v>20.015999999999998</v>
      </c>
      <c r="X5107" s="8">
        <f t="shared" si="718"/>
        <v>7138</v>
      </c>
      <c r="Y5107" s="9">
        <v>0.3125</v>
      </c>
      <c r="Z5107" s="9" t="str">
        <f t="shared" si="719"/>
        <v>High</v>
      </c>
    </row>
    <row r="5108" spans="1:26" x14ac:dyDescent="0.3">
      <c r="A5108" t="s">
        <v>5693</v>
      </c>
      <c r="B5108" s="6">
        <v>44393</v>
      </c>
      <c r="C5108" s="6" t="str">
        <f t="shared" si="712"/>
        <v>2021</v>
      </c>
      <c r="D5108" s="6" t="str">
        <f t="shared" si="713"/>
        <v>July</v>
      </c>
      <c r="E5108" s="6" t="str">
        <f t="shared" si="714"/>
        <v>Q3</v>
      </c>
      <c r="F5108" s="6" t="str">
        <f t="shared" si="715"/>
        <v>Low</v>
      </c>
      <c r="G5108" s="6" t="str">
        <f t="shared" si="716"/>
        <v>Discounted</v>
      </c>
      <c r="H5108" s="6">
        <v>44399</v>
      </c>
      <c r="I5108" t="s">
        <v>2427</v>
      </c>
      <c r="J5108" t="s">
        <v>89</v>
      </c>
      <c r="K5108" t="s">
        <v>2749</v>
      </c>
      <c r="L5108" t="s">
        <v>61</v>
      </c>
      <c r="M5108" t="s">
        <v>31</v>
      </c>
      <c r="N5108" t="s">
        <v>49</v>
      </c>
      <c r="O5108" t="s">
        <v>33</v>
      </c>
      <c r="P5108" t="s">
        <v>3159</v>
      </c>
      <c r="Q5108" t="s">
        <v>35</v>
      </c>
      <c r="R5108" s="7">
        <v>0.2</v>
      </c>
      <c r="S5108" s="7">
        <f t="shared" si="711"/>
        <v>29.779199999999996</v>
      </c>
      <c r="T5108" s="8">
        <v>3.7223999999999999</v>
      </c>
      <c r="U5108" s="8" t="str">
        <f t="shared" si="717"/>
        <v>Low</v>
      </c>
      <c r="V5108" s="7">
        <v>3</v>
      </c>
      <c r="W5108" s="8">
        <v>37.223999999999997</v>
      </c>
      <c r="X5108" s="8">
        <f t="shared" si="718"/>
        <v>5799</v>
      </c>
      <c r="Y5108" s="9">
        <v>0.1</v>
      </c>
      <c r="Z5108" s="9" t="str">
        <f t="shared" si="719"/>
        <v>Low</v>
      </c>
    </row>
    <row r="5109" spans="1:26" x14ac:dyDescent="0.3">
      <c r="A5109" t="s">
        <v>5694</v>
      </c>
      <c r="B5109" s="6">
        <v>44393</v>
      </c>
      <c r="C5109" s="6" t="str">
        <f t="shared" si="712"/>
        <v>2021</v>
      </c>
      <c r="D5109" s="6" t="str">
        <f t="shared" si="713"/>
        <v>July</v>
      </c>
      <c r="E5109" s="6" t="str">
        <f t="shared" si="714"/>
        <v>Q3</v>
      </c>
      <c r="F5109" s="6" t="str">
        <f t="shared" si="715"/>
        <v>High</v>
      </c>
      <c r="G5109" s="6" t="str">
        <f t="shared" si="716"/>
        <v>Full Price</v>
      </c>
      <c r="H5109" s="6">
        <v>44397</v>
      </c>
      <c r="I5109" t="s">
        <v>674</v>
      </c>
      <c r="J5109" t="s">
        <v>89</v>
      </c>
      <c r="K5109" t="s">
        <v>663</v>
      </c>
      <c r="L5109" t="s">
        <v>61</v>
      </c>
      <c r="M5109" t="s">
        <v>31</v>
      </c>
      <c r="N5109" t="s">
        <v>53</v>
      </c>
      <c r="O5109" t="s">
        <v>62</v>
      </c>
      <c r="P5109" t="s">
        <v>337</v>
      </c>
      <c r="Q5109" t="s">
        <v>127</v>
      </c>
      <c r="R5109" s="7">
        <v>0</v>
      </c>
      <c r="S5109" s="7">
        <f t="shared" si="711"/>
        <v>22.32</v>
      </c>
      <c r="T5109" s="8">
        <v>5.58</v>
      </c>
      <c r="U5109" s="8" t="str">
        <f t="shared" si="717"/>
        <v>Low</v>
      </c>
      <c r="V5109" s="7">
        <v>3</v>
      </c>
      <c r="W5109" s="8">
        <v>22.32</v>
      </c>
      <c r="X5109" s="8">
        <f t="shared" si="718"/>
        <v>6924</v>
      </c>
      <c r="Y5109" s="9">
        <v>0.25</v>
      </c>
      <c r="Z5109" s="9" t="str">
        <f t="shared" si="719"/>
        <v>High</v>
      </c>
    </row>
    <row r="5110" spans="1:26" x14ac:dyDescent="0.3">
      <c r="A5110" t="s">
        <v>5694</v>
      </c>
      <c r="B5110" s="6">
        <v>44393</v>
      </c>
      <c r="C5110" s="6" t="str">
        <f t="shared" si="712"/>
        <v>2021</v>
      </c>
      <c r="D5110" s="6" t="str">
        <f t="shared" si="713"/>
        <v>July</v>
      </c>
      <c r="E5110" s="6" t="str">
        <f t="shared" si="714"/>
        <v>Q3</v>
      </c>
      <c r="F5110" s="6" t="str">
        <f t="shared" si="715"/>
        <v>High</v>
      </c>
      <c r="G5110" s="6" t="str">
        <f t="shared" si="716"/>
        <v>Full Price</v>
      </c>
      <c r="H5110" s="6">
        <v>44397</v>
      </c>
      <c r="I5110" t="s">
        <v>674</v>
      </c>
      <c r="J5110" t="s">
        <v>89</v>
      </c>
      <c r="K5110" t="s">
        <v>901</v>
      </c>
      <c r="L5110" t="s">
        <v>61</v>
      </c>
      <c r="M5110" t="s">
        <v>31</v>
      </c>
      <c r="N5110" t="s">
        <v>41</v>
      </c>
      <c r="O5110" t="s">
        <v>62</v>
      </c>
      <c r="P5110" t="s">
        <v>337</v>
      </c>
      <c r="Q5110" t="s">
        <v>127</v>
      </c>
      <c r="R5110" s="7">
        <v>0</v>
      </c>
      <c r="S5110" s="7">
        <f t="shared" si="711"/>
        <v>6.46</v>
      </c>
      <c r="T5110" s="8">
        <v>3.1654</v>
      </c>
      <c r="U5110" s="8" t="str">
        <f t="shared" si="717"/>
        <v>Low</v>
      </c>
      <c r="V5110" s="7">
        <v>2</v>
      </c>
      <c r="W5110" s="8">
        <v>6.46</v>
      </c>
      <c r="X5110" s="8">
        <f t="shared" si="718"/>
        <v>9233</v>
      </c>
      <c r="Y5110" s="9">
        <v>0.49</v>
      </c>
      <c r="Z5110" s="9" t="str">
        <f t="shared" si="719"/>
        <v>High</v>
      </c>
    </row>
    <row r="5111" spans="1:26" x14ac:dyDescent="0.3">
      <c r="A5111" t="s">
        <v>5694</v>
      </c>
      <c r="B5111" s="6">
        <v>44393</v>
      </c>
      <c r="C5111" s="6" t="str">
        <f t="shared" si="712"/>
        <v>2021</v>
      </c>
      <c r="D5111" s="6" t="str">
        <f t="shared" si="713"/>
        <v>July</v>
      </c>
      <c r="E5111" s="6" t="str">
        <f t="shared" si="714"/>
        <v>Q3</v>
      </c>
      <c r="F5111" s="6" t="str">
        <f t="shared" si="715"/>
        <v>High</v>
      </c>
      <c r="G5111" s="6" t="str">
        <f t="shared" si="716"/>
        <v>Full Price</v>
      </c>
      <c r="H5111" s="6">
        <v>44397</v>
      </c>
      <c r="I5111" t="s">
        <v>674</v>
      </c>
      <c r="J5111" t="s">
        <v>256</v>
      </c>
      <c r="K5111" t="s">
        <v>341</v>
      </c>
      <c r="L5111" t="s">
        <v>61</v>
      </c>
      <c r="M5111" t="s">
        <v>31</v>
      </c>
      <c r="N5111" t="s">
        <v>41</v>
      </c>
      <c r="O5111" t="s">
        <v>62</v>
      </c>
      <c r="P5111" t="s">
        <v>337</v>
      </c>
      <c r="Q5111" t="s">
        <v>127</v>
      </c>
      <c r="R5111" s="7">
        <v>0</v>
      </c>
      <c r="S5111" s="7">
        <f t="shared" si="711"/>
        <v>24.1</v>
      </c>
      <c r="T5111" s="8">
        <v>11.086</v>
      </c>
      <c r="U5111" s="8" t="str">
        <f t="shared" si="717"/>
        <v>Low</v>
      </c>
      <c r="V5111" s="7">
        <v>5</v>
      </c>
      <c r="W5111" s="8">
        <v>24.1</v>
      </c>
      <c r="X5111" s="8">
        <f t="shared" si="718"/>
        <v>6751</v>
      </c>
      <c r="Y5111" s="9">
        <v>0.46</v>
      </c>
      <c r="Z5111" s="9" t="str">
        <f t="shared" si="719"/>
        <v>High</v>
      </c>
    </row>
    <row r="5112" spans="1:26" x14ac:dyDescent="0.3">
      <c r="A5112" t="s">
        <v>5694</v>
      </c>
      <c r="B5112" s="6">
        <v>44393</v>
      </c>
      <c r="C5112" s="6" t="str">
        <f t="shared" si="712"/>
        <v>2021</v>
      </c>
      <c r="D5112" s="6" t="str">
        <f t="shared" si="713"/>
        <v>July</v>
      </c>
      <c r="E5112" s="6" t="str">
        <f t="shared" si="714"/>
        <v>Q3</v>
      </c>
      <c r="F5112" s="6" t="str">
        <f t="shared" si="715"/>
        <v>High</v>
      </c>
      <c r="G5112" s="6" t="str">
        <f t="shared" si="716"/>
        <v>Full Price</v>
      </c>
      <c r="H5112" s="6">
        <v>44397</v>
      </c>
      <c r="I5112" t="s">
        <v>674</v>
      </c>
      <c r="J5112" t="s">
        <v>695</v>
      </c>
      <c r="K5112" t="s">
        <v>696</v>
      </c>
      <c r="L5112" t="s">
        <v>61</v>
      </c>
      <c r="M5112" t="s">
        <v>31</v>
      </c>
      <c r="N5112" t="s">
        <v>149</v>
      </c>
      <c r="O5112" t="s">
        <v>62</v>
      </c>
      <c r="P5112" t="s">
        <v>337</v>
      </c>
      <c r="Q5112" t="s">
        <v>127</v>
      </c>
      <c r="R5112" s="7">
        <v>0</v>
      </c>
      <c r="S5112" s="7">
        <f t="shared" si="711"/>
        <v>10.199999999999999</v>
      </c>
      <c r="T5112" s="8">
        <v>4.7939999999999996</v>
      </c>
      <c r="U5112" s="8" t="str">
        <f t="shared" si="717"/>
        <v>Low</v>
      </c>
      <c r="V5112" s="7">
        <v>5</v>
      </c>
      <c r="W5112" s="8">
        <v>10.199999999999999</v>
      </c>
      <c r="X5112" s="8">
        <f t="shared" si="718"/>
        <v>8614</v>
      </c>
      <c r="Y5112" s="9">
        <v>0.47</v>
      </c>
      <c r="Z5112" s="9" t="str">
        <f t="shared" si="719"/>
        <v>High</v>
      </c>
    </row>
    <row r="5113" spans="1:26" x14ac:dyDescent="0.3">
      <c r="A5113" t="s">
        <v>5694</v>
      </c>
      <c r="B5113" s="6">
        <v>44393</v>
      </c>
      <c r="C5113" s="6" t="str">
        <f t="shared" si="712"/>
        <v>2021</v>
      </c>
      <c r="D5113" s="6" t="str">
        <f t="shared" si="713"/>
        <v>July</v>
      </c>
      <c r="E5113" s="6" t="str">
        <f t="shared" si="714"/>
        <v>Q3</v>
      </c>
      <c r="F5113" s="6" t="str">
        <f t="shared" si="715"/>
        <v>High</v>
      </c>
      <c r="G5113" s="6" t="str">
        <f t="shared" si="716"/>
        <v>Full Price</v>
      </c>
      <c r="H5113" s="6">
        <v>44397</v>
      </c>
      <c r="I5113" t="s">
        <v>674</v>
      </c>
      <c r="J5113" t="s">
        <v>2852</v>
      </c>
      <c r="K5113" t="s">
        <v>5695</v>
      </c>
      <c r="L5113" t="s">
        <v>61</v>
      </c>
      <c r="M5113" t="s">
        <v>31</v>
      </c>
      <c r="N5113" t="s">
        <v>32</v>
      </c>
      <c r="O5113" t="s">
        <v>62</v>
      </c>
      <c r="P5113" t="s">
        <v>337</v>
      </c>
      <c r="Q5113" t="s">
        <v>127</v>
      </c>
      <c r="R5113" s="7">
        <v>0</v>
      </c>
      <c r="S5113" s="7">
        <f t="shared" si="711"/>
        <v>60.12</v>
      </c>
      <c r="T5113" s="8">
        <v>28.857600000000001</v>
      </c>
      <c r="U5113" s="8" t="str">
        <f t="shared" si="717"/>
        <v>Low</v>
      </c>
      <c r="V5113" s="7">
        <v>9</v>
      </c>
      <c r="W5113" s="8">
        <v>60.12</v>
      </c>
      <c r="X5113" s="8">
        <f t="shared" si="718"/>
        <v>4795</v>
      </c>
      <c r="Y5113" s="9">
        <v>0.48</v>
      </c>
      <c r="Z5113" s="9" t="str">
        <f t="shared" si="719"/>
        <v>High</v>
      </c>
    </row>
    <row r="5114" spans="1:26" x14ac:dyDescent="0.3">
      <c r="A5114" t="s">
        <v>5694</v>
      </c>
      <c r="B5114" s="6">
        <v>44393</v>
      </c>
      <c r="C5114" s="6" t="str">
        <f t="shared" si="712"/>
        <v>2021</v>
      </c>
      <c r="D5114" s="6" t="str">
        <f t="shared" si="713"/>
        <v>July</v>
      </c>
      <c r="E5114" s="6" t="str">
        <f t="shared" si="714"/>
        <v>Q3</v>
      </c>
      <c r="F5114" s="6" t="str">
        <f t="shared" si="715"/>
        <v>High</v>
      </c>
      <c r="G5114" s="6" t="str">
        <f t="shared" si="716"/>
        <v>Full Price</v>
      </c>
      <c r="H5114" s="6">
        <v>44397</v>
      </c>
      <c r="I5114" t="s">
        <v>674</v>
      </c>
      <c r="J5114" t="s">
        <v>524</v>
      </c>
      <c r="K5114" t="s">
        <v>3292</v>
      </c>
      <c r="L5114" t="s">
        <v>61</v>
      </c>
      <c r="M5114" t="s">
        <v>91</v>
      </c>
      <c r="N5114" t="s">
        <v>110</v>
      </c>
      <c r="O5114" t="s">
        <v>62</v>
      </c>
      <c r="P5114" t="s">
        <v>337</v>
      </c>
      <c r="Q5114" t="s">
        <v>127</v>
      </c>
      <c r="R5114" s="7">
        <v>0</v>
      </c>
      <c r="S5114" s="7">
        <f t="shared" si="711"/>
        <v>75.98</v>
      </c>
      <c r="T5114" s="8">
        <v>18.235199999999999</v>
      </c>
      <c r="U5114" s="8" t="str">
        <f t="shared" si="717"/>
        <v>Low</v>
      </c>
      <c r="V5114" s="7">
        <v>2</v>
      </c>
      <c r="W5114" s="8">
        <v>75.98</v>
      </c>
      <c r="X5114" s="8">
        <f t="shared" si="718"/>
        <v>4316</v>
      </c>
      <c r="Y5114" s="9">
        <v>0.24</v>
      </c>
      <c r="Z5114" s="9" t="str">
        <f t="shared" si="719"/>
        <v>High</v>
      </c>
    </row>
    <row r="5115" spans="1:26" x14ac:dyDescent="0.3">
      <c r="A5115" t="s">
        <v>5696</v>
      </c>
      <c r="B5115" s="6">
        <v>44394</v>
      </c>
      <c r="C5115" s="6" t="str">
        <f t="shared" si="712"/>
        <v>2021</v>
      </c>
      <c r="D5115" s="6" t="str">
        <f t="shared" si="713"/>
        <v>July</v>
      </c>
      <c r="E5115" s="6" t="str">
        <f t="shared" si="714"/>
        <v>Q3</v>
      </c>
      <c r="F5115" s="6" t="str">
        <f t="shared" si="715"/>
        <v>Low</v>
      </c>
      <c r="G5115" s="6" t="str">
        <f t="shared" si="716"/>
        <v>Full Price</v>
      </c>
      <c r="H5115" s="6">
        <v>44399</v>
      </c>
      <c r="I5115" t="s">
        <v>859</v>
      </c>
      <c r="J5115" t="s">
        <v>192</v>
      </c>
      <c r="K5115" t="s">
        <v>2518</v>
      </c>
      <c r="L5115" t="s">
        <v>61</v>
      </c>
      <c r="M5115" t="s">
        <v>31</v>
      </c>
      <c r="N5115" t="s">
        <v>49</v>
      </c>
      <c r="O5115" t="s">
        <v>69</v>
      </c>
      <c r="P5115" t="s">
        <v>70</v>
      </c>
      <c r="Q5115" t="s">
        <v>71</v>
      </c>
      <c r="R5115" s="7">
        <v>0</v>
      </c>
      <c r="S5115" s="7">
        <f t="shared" si="711"/>
        <v>77.88</v>
      </c>
      <c r="T5115" s="8">
        <v>3.8940000000000001</v>
      </c>
      <c r="U5115" s="8" t="str">
        <f t="shared" si="717"/>
        <v>Low</v>
      </c>
      <c r="V5115" s="7">
        <v>2</v>
      </c>
      <c r="W5115" s="8">
        <v>77.88</v>
      </c>
      <c r="X5115" s="8">
        <f t="shared" si="718"/>
        <v>4277</v>
      </c>
      <c r="Y5115" s="9">
        <v>0.05</v>
      </c>
      <c r="Z5115" s="9" t="str">
        <f t="shared" si="719"/>
        <v>Low</v>
      </c>
    </row>
    <row r="5116" spans="1:26" x14ac:dyDescent="0.3">
      <c r="A5116" t="s">
        <v>5697</v>
      </c>
      <c r="B5116" s="6">
        <v>44394</v>
      </c>
      <c r="C5116" s="6" t="str">
        <f t="shared" si="712"/>
        <v>2021</v>
      </c>
      <c r="D5116" s="6" t="str">
        <f t="shared" si="713"/>
        <v>July</v>
      </c>
      <c r="E5116" s="6" t="str">
        <f t="shared" si="714"/>
        <v>Q3</v>
      </c>
      <c r="F5116" s="6" t="str">
        <f t="shared" si="715"/>
        <v>High</v>
      </c>
      <c r="G5116" s="6" t="str">
        <f t="shared" si="716"/>
        <v>Full Price</v>
      </c>
      <c r="H5116" s="6">
        <v>44399</v>
      </c>
      <c r="I5116" t="s">
        <v>2005</v>
      </c>
      <c r="J5116" t="s">
        <v>353</v>
      </c>
      <c r="K5116" t="s">
        <v>1359</v>
      </c>
      <c r="L5116" t="s">
        <v>30</v>
      </c>
      <c r="M5116" t="s">
        <v>31</v>
      </c>
      <c r="N5116" t="s">
        <v>174</v>
      </c>
      <c r="O5116" t="s">
        <v>54</v>
      </c>
      <c r="P5116" t="s">
        <v>270</v>
      </c>
      <c r="Q5116" t="s">
        <v>271</v>
      </c>
      <c r="R5116" s="7">
        <v>0</v>
      </c>
      <c r="S5116" s="7">
        <f t="shared" si="711"/>
        <v>45.96</v>
      </c>
      <c r="T5116" s="8">
        <v>13.788</v>
      </c>
      <c r="U5116" s="8" t="str">
        <f t="shared" si="717"/>
        <v>Low</v>
      </c>
      <c r="V5116" s="7">
        <v>2</v>
      </c>
      <c r="W5116" s="8">
        <v>45.96</v>
      </c>
      <c r="X5116" s="8">
        <f t="shared" si="718"/>
        <v>5325</v>
      </c>
      <c r="Y5116" s="9">
        <v>0.3</v>
      </c>
      <c r="Z5116" s="9" t="str">
        <f t="shared" si="719"/>
        <v>High</v>
      </c>
    </row>
    <row r="5117" spans="1:26" x14ac:dyDescent="0.3">
      <c r="A5117" t="s">
        <v>5698</v>
      </c>
      <c r="B5117" s="6">
        <v>44394</v>
      </c>
      <c r="C5117" s="6" t="str">
        <f t="shared" si="712"/>
        <v>2021</v>
      </c>
      <c r="D5117" s="6" t="str">
        <f t="shared" si="713"/>
        <v>July</v>
      </c>
      <c r="E5117" s="6" t="str">
        <f t="shared" si="714"/>
        <v>Q3</v>
      </c>
      <c r="F5117" s="6" t="str">
        <f t="shared" si="715"/>
        <v>High</v>
      </c>
      <c r="G5117" s="6" t="str">
        <f t="shared" si="716"/>
        <v>Full Price</v>
      </c>
      <c r="H5117" s="6">
        <v>44399</v>
      </c>
      <c r="I5117" t="s">
        <v>1054</v>
      </c>
      <c r="J5117" t="s">
        <v>1107</v>
      </c>
      <c r="K5117" t="s">
        <v>1224</v>
      </c>
      <c r="L5117" t="s">
        <v>30</v>
      </c>
      <c r="M5117" t="s">
        <v>31</v>
      </c>
      <c r="N5117" t="s">
        <v>32</v>
      </c>
      <c r="O5117" t="s">
        <v>33</v>
      </c>
      <c r="P5117" t="s">
        <v>114</v>
      </c>
      <c r="Q5117" t="s">
        <v>338</v>
      </c>
      <c r="R5117" s="7">
        <v>0</v>
      </c>
      <c r="S5117" s="7">
        <f t="shared" si="711"/>
        <v>21.93</v>
      </c>
      <c r="T5117" s="8">
        <v>10.0878</v>
      </c>
      <c r="U5117" s="8" t="str">
        <f t="shared" si="717"/>
        <v>Low</v>
      </c>
      <c r="V5117" s="7">
        <v>3</v>
      </c>
      <c r="W5117" s="8">
        <v>21.93</v>
      </c>
      <c r="X5117" s="8">
        <f t="shared" si="718"/>
        <v>6959</v>
      </c>
      <c r="Y5117" s="9">
        <v>0.46</v>
      </c>
      <c r="Z5117" s="9" t="str">
        <f t="shared" si="719"/>
        <v>High</v>
      </c>
    </row>
    <row r="5118" spans="1:26" x14ac:dyDescent="0.3">
      <c r="A5118" t="s">
        <v>5698</v>
      </c>
      <c r="B5118" s="6">
        <v>44394</v>
      </c>
      <c r="C5118" s="6" t="str">
        <f t="shared" si="712"/>
        <v>2021</v>
      </c>
      <c r="D5118" s="6" t="str">
        <f t="shared" si="713"/>
        <v>July</v>
      </c>
      <c r="E5118" s="6" t="str">
        <f t="shared" si="714"/>
        <v>Q3</v>
      </c>
      <c r="F5118" s="6" t="str">
        <f t="shared" si="715"/>
        <v>High</v>
      </c>
      <c r="G5118" s="6" t="str">
        <f t="shared" si="716"/>
        <v>Full Price</v>
      </c>
      <c r="H5118" s="6">
        <v>44399</v>
      </c>
      <c r="I5118" t="s">
        <v>1054</v>
      </c>
      <c r="J5118" t="s">
        <v>243</v>
      </c>
      <c r="K5118" t="s">
        <v>5136</v>
      </c>
      <c r="L5118" t="s">
        <v>30</v>
      </c>
      <c r="M5118" t="s">
        <v>31</v>
      </c>
      <c r="N5118" t="s">
        <v>32</v>
      </c>
      <c r="O5118" t="s">
        <v>33</v>
      </c>
      <c r="P5118" t="s">
        <v>114</v>
      </c>
      <c r="Q5118" t="s">
        <v>338</v>
      </c>
      <c r="R5118" s="7">
        <v>0</v>
      </c>
      <c r="S5118" s="7">
        <f t="shared" si="711"/>
        <v>7.64</v>
      </c>
      <c r="T5118" s="8">
        <v>3.7435999999999998</v>
      </c>
      <c r="U5118" s="8" t="str">
        <f t="shared" si="717"/>
        <v>Low</v>
      </c>
      <c r="V5118" s="7">
        <v>1</v>
      </c>
      <c r="W5118" s="8">
        <v>7.64</v>
      </c>
      <c r="X5118" s="8">
        <f t="shared" si="718"/>
        <v>9040</v>
      </c>
      <c r="Y5118" s="9">
        <v>0.49</v>
      </c>
      <c r="Z5118" s="9" t="str">
        <f t="shared" si="719"/>
        <v>High</v>
      </c>
    </row>
    <row r="5119" spans="1:26" x14ac:dyDescent="0.3">
      <c r="A5119" t="s">
        <v>5698</v>
      </c>
      <c r="B5119" s="6">
        <v>44394</v>
      </c>
      <c r="C5119" s="6" t="str">
        <f t="shared" si="712"/>
        <v>2021</v>
      </c>
      <c r="D5119" s="6" t="str">
        <f t="shared" si="713"/>
        <v>July</v>
      </c>
      <c r="E5119" s="6" t="str">
        <f t="shared" si="714"/>
        <v>Q3</v>
      </c>
      <c r="F5119" s="6" t="str">
        <f t="shared" si="715"/>
        <v>High</v>
      </c>
      <c r="G5119" s="6" t="str">
        <f t="shared" si="716"/>
        <v>Full Price</v>
      </c>
      <c r="H5119" s="6">
        <v>44399</v>
      </c>
      <c r="I5119" t="s">
        <v>1054</v>
      </c>
      <c r="J5119" t="s">
        <v>67</v>
      </c>
      <c r="K5119" t="s">
        <v>1937</v>
      </c>
      <c r="L5119" t="s">
        <v>30</v>
      </c>
      <c r="M5119" t="s">
        <v>31</v>
      </c>
      <c r="N5119" t="s">
        <v>32</v>
      </c>
      <c r="O5119" t="s">
        <v>33</v>
      </c>
      <c r="P5119" t="s">
        <v>114</v>
      </c>
      <c r="Q5119" t="s">
        <v>338</v>
      </c>
      <c r="R5119" s="7">
        <v>0</v>
      </c>
      <c r="S5119" s="7">
        <f t="shared" si="711"/>
        <v>51.84</v>
      </c>
      <c r="T5119" s="8">
        <v>25.401599999999998</v>
      </c>
      <c r="U5119" s="8" t="str">
        <f t="shared" si="717"/>
        <v>Low</v>
      </c>
      <c r="V5119" s="7">
        <v>8</v>
      </c>
      <c r="W5119" s="8">
        <v>51.84</v>
      </c>
      <c r="X5119" s="8">
        <f t="shared" si="718"/>
        <v>5073</v>
      </c>
      <c r="Y5119" s="9">
        <v>0.49</v>
      </c>
      <c r="Z5119" s="9" t="str">
        <f t="shared" si="719"/>
        <v>High</v>
      </c>
    </row>
    <row r="5120" spans="1:26" x14ac:dyDescent="0.3">
      <c r="A5120" t="s">
        <v>5698</v>
      </c>
      <c r="B5120" s="6">
        <v>44394</v>
      </c>
      <c r="C5120" s="6" t="str">
        <f t="shared" si="712"/>
        <v>2021</v>
      </c>
      <c r="D5120" s="6" t="str">
        <f t="shared" si="713"/>
        <v>July</v>
      </c>
      <c r="E5120" s="6" t="str">
        <f t="shared" si="714"/>
        <v>Q3</v>
      </c>
      <c r="F5120" s="6" t="str">
        <f t="shared" si="715"/>
        <v>Low</v>
      </c>
      <c r="G5120" s="6" t="str">
        <f t="shared" si="716"/>
        <v>Full Price</v>
      </c>
      <c r="H5120" s="6">
        <v>44399</v>
      </c>
      <c r="I5120" t="s">
        <v>1054</v>
      </c>
      <c r="J5120" t="s">
        <v>141</v>
      </c>
      <c r="K5120" t="s">
        <v>142</v>
      </c>
      <c r="L5120" t="s">
        <v>30</v>
      </c>
      <c r="M5120" t="s">
        <v>31</v>
      </c>
      <c r="N5120" t="s">
        <v>49</v>
      </c>
      <c r="O5120" t="s">
        <v>33</v>
      </c>
      <c r="P5120" t="s">
        <v>114</v>
      </c>
      <c r="Q5120" t="s">
        <v>338</v>
      </c>
      <c r="R5120" s="7">
        <v>0</v>
      </c>
      <c r="S5120" s="7">
        <f t="shared" si="711"/>
        <v>265.17</v>
      </c>
      <c r="T5120" s="8">
        <v>47.730600000000003</v>
      </c>
      <c r="U5120" s="8" t="str">
        <f t="shared" si="717"/>
        <v>Low</v>
      </c>
      <c r="V5120" s="7">
        <v>1</v>
      </c>
      <c r="W5120" s="8">
        <v>265.17</v>
      </c>
      <c r="X5120" s="8">
        <f t="shared" si="718"/>
        <v>2103</v>
      </c>
      <c r="Y5120" s="9">
        <v>0.18</v>
      </c>
      <c r="Z5120" s="9" t="str">
        <f t="shared" si="719"/>
        <v>Low</v>
      </c>
    </row>
    <row r="5121" spans="1:26" x14ac:dyDescent="0.3">
      <c r="A5121" t="s">
        <v>5698</v>
      </c>
      <c r="B5121" s="6">
        <v>44394</v>
      </c>
      <c r="C5121" s="6" t="str">
        <f t="shared" si="712"/>
        <v>2021</v>
      </c>
      <c r="D5121" s="6" t="str">
        <f t="shared" si="713"/>
        <v>July</v>
      </c>
      <c r="E5121" s="6" t="str">
        <f t="shared" si="714"/>
        <v>Q3</v>
      </c>
      <c r="F5121" s="6" t="str">
        <f t="shared" si="715"/>
        <v>Low</v>
      </c>
      <c r="G5121" s="6" t="str">
        <f t="shared" si="716"/>
        <v>Full Price</v>
      </c>
      <c r="H5121" s="6">
        <v>44399</v>
      </c>
      <c r="I5121" t="s">
        <v>1054</v>
      </c>
      <c r="J5121" t="s">
        <v>484</v>
      </c>
      <c r="K5121" t="s">
        <v>485</v>
      </c>
      <c r="L5121" t="s">
        <v>30</v>
      </c>
      <c r="M5121" t="s">
        <v>31</v>
      </c>
      <c r="N5121" t="s">
        <v>49</v>
      </c>
      <c r="O5121" t="s">
        <v>33</v>
      </c>
      <c r="P5121" t="s">
        <v>114</v>
      </c>
      <c r="Q5121" t="s">
        <v>338</v>
      </c>
      <c r="R5121" s="7">
        <v>0</v>
      </c>
      <c r="S5121" s="7">
        <f t="shared" si="711"/>
        <v>242.94</v>
      </c>
      <c r="T5121" s="8">
        <v>4.8587999999999996</v>
      </c>
      <c r="U5121" s="8" t="str">
        <f t="shared" si="717"/>
        <v>Low</v>
      </c>
      <c r="V5121" s="7">
        <v>3</v>
      </c>
      <c r="W5121" s="8">
        <v>242.94</v>
      </c>
      <c r="X5121" s="8">
        <f t="shared" si="718"/>
        <v>2242</v>
      </c>
      <c r="Y5121" s="9">
        <v>0.02</v>
      </c>
      <c r="Z5121" s="9" t="str">
        <f t="shared" si="719"/>
        <v>Low</v>
      </c>
    </row>
    <row r="5122" spans="1:26" x14ac:dyDescent="0.3">
      <c r="A5122" t="s">
        <v>5699</v>
      </c>
      <c r="B5122" s="6">
        <v>44394</v>
      </c>
      <c r="C5122" s="6" t="str">
        <f t="shared" si="712"/>
        <v>2021</v>
      </c>
      <c r="D5122" s="6" t="str">
        <f t="shared" si="713"/>
        <v>July</v>
      </c>
      <c r="E5122" s="6" t="str">
        <f t="shared" si="714"/>
        <v>Q3</v>
      </c>
      <c r="F5122" s="6" t="str">
        <f t="shared" si="715"/>
        <v>High</v>
      </c>
      <c r="G5122" s="6" t="str">
        <f t="shared" si="716"/>
        <v>Full Price</v>
      </c>
      <c r="H5122" s="6">
        <v>44398</v>
      </c>
      <c r="I5122" t="s">
        <v>1184</v>
      </c>
      <c r="J5122" t="s">
        <v>732</v>
      </c>
      <c r="K5122" t="s">
        <v>3623</v>
      </c>
      <c r="L5122" t="s">
        <v>61</v>
      </c>
      <c r="M5122" t="s">
        <v>31</v>
      </c>
      <c r="N5122" t="s">
        <v>174</v>
      </c>
      <c r="O5122" t="s">
        <v>54</v>
      </c>
      <c r="P5122" t="s">
        <v>3405</v>
      </c>
      <c r="Q5122" t="s">
        <v>322</v>
      </c>
      <c r="R5122" s="7">
        <v>0</v>
      </c>
      <c r="S5122" s="7">
        <f t="shared" ref="S5122:S5185" si="720">W5122 - (W5122 * R5122)</f>
        <v>162.63999999999999</v>
      </c>
      <c r="T5122" s="8">
        <v>45.539200000000001</v>
      </c>
      <c r="U5122" s="8" t="str">
        <f t="shared" si="717"/>
        <v>Low</v>
      </c>
      <c r="V5122" s="7">
        <v>2</v>
      </c>
      <c r="W5122" s="8">
        <v>162.63999999999999</v>
      </c>
      <c r="X5122" s="8">
        <f t="shared" si="718"/>
        <v>2942</v>
      </c>
      <c r="Y5122" s="9">
        <v>0.28000000000000003</v>
      </c>
      <c r="Z5122" s="9" t="str">
        <f t="shared" si="719"/>
        <v>High</v>
      </c>
    </row>
    <row r="5123" spans="1:26" x14ac:dyDescent="0.3">
      <c r="A5123" t="s">
        <v>5699</v>
      </c>
      <c r="B5123" s="6">
        <v>44394</v>
      </c>
      <c r="C5123" s="6" t="str">
        <f t="shared" ref="C5123:C5186" si="721">TEXT(B5123, "YYYY")</f>
        <v>2021</v>
      </c>
      <c r="D5123" s="6" t="str">
        <f t="shared" ref="D5123:D5186" si="722">TEXT(B5123, "MMMM")</f>
        <v>July</v>
      </c>
      <c r="E5123" s="6" t="str">
        <f t="shared" ref="E5123:E5186" si="723">"Q" &amp; INT((MONTH(B5123) - 1) / 3) + 1</f>
        <v>Q3</v>
      </c>
      <c r="F5123" s="6" t="str">
        <f t="shared" ref="F5123:F5186" si="724">IF(Y5123&gt; 0.2, "High", "Low")</f>
        <v>High</v>
      </c>
      <c r="G5123" s="6" t="str">
        <f t="shared" ref="G5123:G5186" si="725">IF(R5123&gt;0, "Discounted", "Full Price")</f>
        <v>Full Price</v>
      </c>
      <c r="H5123" s="6">
        <v>44398</v>
      </c>
      <c r="I5123" t="s">
        <v>1184</v>
      </c>
      <c r="J5123" t="s">
        <v>89</v>
      </c>
      <c r="K5123" t="s">
        <v>795</v>
      </c>
      <c r="L5123" t="s">
        <v>61</v>
      </c>
      <c r="M5123" t="s">
        <v>31</v>
      </c>
      <c r="N5123" t="s">
        <v>32</v>
      </c>
      <c r="O5123" t="s">
        <v>54</v>
      </c>
      <c r="P5123" t="s">
        <v>3405</v>
      </c>
      <c r="Q5123" t="s">
        <v>322</v>
      </c>
      <c r="R5123" s="7">
        <v>0</v>
      </c>
      <c r="S5123" s="7">
        <f t="shared" si="720"/>
        <v>55.48</v>
      </c>
      <c r="T5123" s="8">
        <v>26.630400000000002</v>
      </c>
      <c r="U5123" s="8" t="str">
        <f t="shared" ref="U5123:U5186" si="726">IF(T5123 &lt; 0, "Loss", IF(T5123 &lt; 100, "Low", IF(T5123 &lt; 500, "Medium", "High")))</f>
        <v>Low</v>
      </c>
      <c r="V5123" s="7">
        <v>1</v>
      </c>
      <c r="W5123" s="8">
        <v>55.48</v>
      </c>
      <c r="X5123" s="8">
        <f t="shared" ref="X5123:X5186" si="727">_xlfn.RANK.EQ(W5123, W$2:W$9994)</f>
        <v>4958</v>
      </c>
      <c r="Y5123" s="9">
        <v>0.48</v>
      </c>
      <c r="Z5123" s="9" t="str">
        <f t="shared" ref="Z5123:Z5186" si="728">IF(Y5123 &gt; 0.2, "High", "Low")</f>
        <v>High</v>
      </c>
    </row>
    <row r="5124" spans="1:26" x14ac:dyDescent="0.3">
      <c r="A5124" t="s">
        <v>5699</v>
      </c>
      <c r="B5124" s="6">
        <v>44394</v>
      </c>
      <c r="C5124" s="6" t="str">
        <f t="shared" si="721"/>
        <v>2021</v>
      </c>
      <c r="D5124" s="6" t="str">
        <f t="shared" si="722"/>
        <v>July</v>
      </c>
      <c r="E5124" s="6" t="str">
        <f t="shared" si="723"/>
        <v>Q3</v>
      </c>
      <c r="F5124" s="6" t="str">
        <f t="shared" si="724"/>
        <v>High</v>
      </c>
      <c r="G5124" s="6" t="str">
        <f t="shared" si="725"/>
        <v>Full Price</v>
      </c>
      <c r="H5124" s="6">
        <v>44398</v>
      </c>
      <c r="I5124" t="s">
        <v>1184</v>
      </c>
      <c r="J5124" t="s">
        <v>89</v>
      </c>
      <c r="K5124" t="s">
        <v>2394</v>
      </c>
      <c r="L5124" t="s">
        <v>61</v>
      </c>
      <c r="M5124" t="s">
        <v>91</v>
      </c>
      <c r="N5124" t="s">
        <v>92</v>
      </c>
      <c r="O5124" t="s">
        <v>54</v>
      </c>
      <c r="P5124" t="s">
        <v>3405</v>
      </c>
      <c r="Q5124" t="s">
        <v>322</v>
      </c>
      <c r="R5124" s="7">
        <v>0</v>
      </c>
      <c r="S5124" s="7">
        <f t="shared" si="720"/>
        <v>597</v>
      </c>
      <c r="T5124" s="8">
        <v>280.58999999999997</v>
      </c>
      <c r="U5124" s="8" t="str">
        <f t="shared" si="726"/>
        <v>Medium</v>
      </c>
      <c r="V5124" s="7">
        <v>3</v>
      </c>
      <c r="W5124" s="8">
        <v>597</v>
      </c>
      <c r="X5124" s="8">
        <f t="shared" si="727"/>
        <v>955</v>
      </c>
      <c r="Y5124" s="9">
        <v>0.47</v>
      </c>
      <c r="Z5124" s="9" t="str">
        <f t="shared" si="728"/>
        <v>High</v>
      </c>
    </row>
    <row r="5125" spans="1:26" x14ac:dyDescent="0.3">
      <c r="A5125" t="s">
        <v>5700</v>
      </c>
      <c r="B5125" s="6">
        <v>44394</v>
      </c>
      <c r="C5125" s="6" t="str">
        <f t="shared" si="721"/>
        <v>2021</v>
      </c>
      <c r="D5125" s="6" t="str">
        <f t="shared" si="722"/>
        <v>July</v>
      </c>
      <c r="E5125" s="6" t="str">
        <f t="shared" si="723"/>
        <v>Q3</v>
      </c>
      <c r="F5125" s="6" t="str">
        <f t="shared" si="724"/>
        <v>High</v>
      </c>
      <c r="G5125" s="6" t="str">
        <f t="shared" si="725"/>
        <v>Full Price</v>
      </c>
      <c r="H5125" s="6">
        <v>44399</v>
      </c>
      <c r="I5125" t="s">
        <v>2044</v>
      </c>
      <c r="J5125" t="s">
        <v>192</v>
      </c>
      <c r="K5125" t="s">
        <v>240</v>
      </c>
      <c r="L5125" t="s">
        <v>30</v>
      </c>
      <c r="M5125" t="s">
        <v>76</v>
      </c>
      <c r="N5125" t="s">
        <v>99</v>
      </c>
      <c r="O5125" t="s">
        <v>69</v>
      </c>
      <c r="P5125" t="s">
        <v>298</v>
      </c>
      <c r="Q5125" t="s">
        <v>299</v>
      </c>
      <c r="R5125" s="7">
        <v>0</v>
      </c>
      <c r="S5125" s="7">
        <f t="shared" si="720"/>
        <v>12.42</v>
      </c>
      <c r="T5125" s="8">
        <v>4.4711999999999996</v>
      </c>
      <c r="U5125" s="8" t="str">
        <f t="shared" si="726"/>
        <v>Low</v>
      </c>
      <c r="V5125" s="7">
        <v>3</v>
      </c>
      <c r="W5125" s="8">
        <v>12.42</v>
      </c>
      <c r="X5125" s="8">
        <f t="shared" si="727"/>
        <v>8222</v>
      </c>
      <c r="Y5125" s="9">
        <v>0.36</v>
      </c>
      <c r="Z5125" s="9" t="str">
        <f t="shared" si="728"/>
        <v>High</v>
      </c>
    </row>
    <row r="5126" spans="1:26" x14ac:dyDescent="0.3">
      <c r="A5126" t="s">
        <v>5700</v>
      </c>
      <c r="B5126" s="6">
        <v>44394</v>
      </c>
      <c r="C5126" s="6" t="str">
        <f t="shared" si="721"/>
        <v>2021</v>
      </c>
      <c r="D5126" s="6" t="str">
        <f t="shared" si="722"/>
        <v>July</v>
      </c>
      <c r="E5126" s="6" t="str">
        <f t="shared" si="723"/>
        <v>Q3</v>
      </c>
      <c r="F5126" s="6" t="str">
        <f t="shared" si="724"/>
        <v>High</v>
      </c>
      <c r="G5126" s="6" t="str">
        <f t="shared" si="725"/>
        <v>Full Price</v>
      </c>
      <c r="H5126" s="6">
        <v>44399</v>
      </c>
      <c r="I5126" t="s">
        <v>2044</v>
      </c>
      <c r="J5126" t="s">
        <v>192</v>
      </c>
      <c r="K5126" t="s">
        <v>5701</v>
      </c>
      <c r="L5126" t="s">
        <v>30</v>
      </c>
      <c r="M5126" t="s">
        <v>76</v>
      </c>
      <c r="N5126" t="s">
        <v>99</v>
      </c>
      <c r="O5126" t="s">
        <v>69</v>
      </c>
      <c r="P5126" t="s">
        <v>298</v>
      </c>
      <c r="Q5126" t="s">
        <v>299</v>
      </c>
      <c r="R5126" s="7">
        <v>0</v>
      </c>
      <c r="S5126" s="7">
        <f t="shared" si="720"/>
        <v>24.75</v>
      </c>
      <c r="T5126" s="8">
        <v>10.89</v>
      </c>
      <c r="U5126" s="8" t="str">
        <f t="shared" si="726"/>
        <v>Low</v>
      </c>
      <c r="V5126" s="7">
        <v>5</v>
      </c>
      <c r="W5126" s="8">
        <v>24.75</v>
      </c>
      <c r="X5126" s="8">
        <f t="shared" si="727"/>
        <v>6706</v>
      </c>
      <c r="Y5126" s="9">
        <v>0.44</v>
      </c>
      <c r="Z5126" s="9" t="str">
        <f t="shared" si="728"/>
        <v>High</v>
      </c>
    </row>
    <row r="5127" spans="1:26" x14ac:dyDescent="0.3">
      <c r="A5127" t="s">
        <v>5700</v>
      </c>
      <c r="B5127" s="6">
        <v>44394</v>
      </c>
      <c r="C5127" s="6" t="str">
        <f t="shared" si="721"/>
        <v>2021</v>
      </c>
      <c r="D5127" s="6" t="str">
        <f t="shared" si="722"/>
        <v>July</v>
      </c>
      <c r="E5127" s="6" t="str">
        <f t="shared" si="723"/>
        <v>Q3</v>
      </c>
      <c r="F5127" s="6" t="str">
        <f t="shared" si="724"/>
        <v>High</v>
      </c>
      <c r="G5127" s="6" t="str">
        <f t="shared" si="725"/>
        <v>Discounted</v>
      </c>
      <c r="H5127" s="6">
        <v>44399</v>
      </c>
      <c r="I5127" t="s">
        <v>2044</v>
      </c>
      <c r="J5127" t="s">
        <v>268</v>
      </c>
      <c r="K5127" t="s">
        <v>752</v>
      </c>
      <c r="L5127" t="s">
        <v>30</v>
      </c>
      <c r="M5127" t="s">
        <v>31</v>
      </c>
      <c r="N5127" t="s">
        <v>41</v>
      </c>
      <c r="O5127" t="s">
        <v>69</v>
      </c>
      <c r="P5127" t="s">
        <v>298</v>
      </c>
      <c r="Q5127" t="s">
        <v>299</v>
      </c>
      <c r="R5127" s="7">
        <v>0.2</v>
      </c>
      <c r="S5127" s="7">
        <f t="shared" si="720"/>
        <v>10.252800000000001</v>
      </c>
      <c r="T5127" s="8">
        <v>4.1651999999999996</v>
      </c>
      <c r="U5127" s="8" t="str">
        <f t="shared" si="726"/>
        <v>Low</v>
      </c>
      <c r="V5127" s="7">
        <v>3</v>
      </c>
      <c r="W5127" s="8">
        <v>12.816000000000001</v>
      </c>
      <c r="X5127" s="8">
        <f t="shared" si="727"/>
        <v>8175</v>
      </c>
      <c r="Y5127" s="9">
        <v>0.32500000000000001</v>
      </c>
      <c r="Z5127" s="9" t="str">
        <f t="shared" si="728"/>
        <v>High</v>
      </c>
    </row>
    <row r="5128" spans="1:26" x14ac:dyDescent="0.3">
      <c r="A5128" t="s">
        <v>5700</v>
      </c>
      <c r="B5128" s="6">
        <v>44394</v>
      </c>
      <c r="C5128" s="6" t="str">
        <f t="shared" si="721"/>
        <v>2021</v>
      </c>
      <c r="D5128" s="6" t="str">
        <f t="shared" si="722"/>
        <v>July</v>
      </c>
      <c r="E5128" s="6" t="str">
        <f t="shared" si="723"/>
        <v>Q3</v>
      </c>
      <c r="F5128" s="6" t="str">
        <f t="shared" si="724"/>
        <v>High</v>
      </c>
      <c r="G5128" s="6" t="str">
        <f t="shared" si="725"/>
        <v>Full Price</v>
      </c>
      <c r="H5128" s="6">
        <v>44399</v>
      </c>
      <c r="I5128" t="s">
        <v>2044</v>
      </c>
      <c r="J5128" t="s">
        <v>89</v>
      </c>
      <c r="K5128" t="s">
        <v>168</v>
      </c>
      <c r="L5128" t="s">
        <v>30</v>
      </c>
      <c r="M5128" t="s">
        <v>31</v>
      </c>
      <c r="N5128" t="s">
        <v>46</v>
      </c>
      <c r="O5128" t="s">
        <v>69</v>
      </c>
      <c r="P5128" t="s">
        <v>298</v>
      </c>
      <c r="Q5128" t="s">
        <v>299</v>
      </c>
      <c r="R5128" s="7">
        <v>0</v>
      </c>
      <c r="S5128" s="7">
        <f t="shared" si="720"/>
        <v>87.71</v>
      </c>
      <c r="T5128" s="8">
        <v>41.223700000000001</v>
      </c>
      <c r="U5128" s="8" t="str">
        <f t="shared" si="726"/>
        <v>Low</v>
      </c>
      <c r="V5128" s="7">
        <v>7</v>
      </c>
      <c r="W5128" s="8">
        <v>87.71</v>
      </c>
      <c r="X5128" s="8">
        <f t="shared" si="727"/>
        <v>4044</v>
      </c>
      <c r="Y5128" s="9">
        <v>0.47</v>
      </c>
      <c r="Z5128" s="9" t="str">
        <f t="shared" si="728"/>
        <v>High</v>
      </c>
    </row>
    <row r="5129" spans="1:26" x14ac:dyDescent="0.3">
      <c r="A5129" t="s">
        <v>5700</v>
      </c>
      <c r="B5129" s="6">
        <v>44394</v>
      </c>
      <c r="C5129" s="6" t="str">
        <f t="shared" si="721"/>
        <v>2021</v>
      </c>
      <c r="D5129" s="6" t="str">
        <f t="shared" si="722"/>
        <v>July</v>
      </c>
      <c r="E5129" s="6" t="str">
        <f t="shared" si="723"/>
        <v>Q3</v>
      </c>
      <c r="F5129" s="6" t="str">
        <f t="shared" si="724"/>
        <v>High</v>
      </c>
      <c r="G5129" s="6" t="str">
        <f t="shared" si="725"/>
        <v>Full Price</v>
      </c>
      <c r="H5129" s="6">
        <v>44399</v>
      </c>
      <c r="I5129" t="s">
        <v>2044</v>
      </c>
      <c r="J5129" t="s">
        <v>89</v>
      </c>
      <c r="K5129" t="s">
        <v>4653</v>
      </c>
      <c r="L5129" t="s">
        <v>30</v>
      </c>
      <c r="M5129" t="s">
        <v>31</v>
      </c>
      <c r="N5129" t="s">
        <v>49</v>
      </c>
      <c r="O5129" t="s">
        <v>69</v>
      </c>
      <c r="P5129" t="s">
        <v>298</v>
      </c>
      <c r="Q5129" t="s">
        <v>299</v>
      </c>
      <c r="R5129" s="7">
        <v>0</v>
      </c>
      <c r="S5129" s="7">
        <f t="shared" si="720"/>
        <v>69.52</v>
      </c>
      <c r="T5129" s="8">
        <v>17.38</v>
      </c>
      <c r="U5129" s="8" t="str">
        <f t="shared" si="726"/>
        <v>Low</v>
      </c>
      <c r="V5129" s="7">
        <v>2</v>
      </c>
      <c r="W5129" s="8">
        <v>69.52</v>
      </c>
      <c r="X5129" s="8">
        <f t="shared" si="727"/>
        <v>4485</v>
      </c>
      <c r="Y5129" s="9">
        <v>0.25</v>
      </c>
      <c r="Z5129" s="9" t="str">
        <f t="shared" si="728"/>
        <v>High</v>
      </c>
    </row>
    <row r="5130" spans="1:26" x14ac:dyDescent="0.3">
      <c r="A5130" t="s">
        <v>5700</v>
      </c>
      <c r="B5130" s="6">
        <v>44394</v>
      </c>
      <c r="C5130" s="6" t="str">
        <f t="shared" si="721"/>
        <v>2021</v>
      </c>
      <c r="D5130" s="6" t="str">
        <f t="shared" si="722"/>
        <v>July</v>
      </c>
      <c r="E5130" s="6" t="str">
        <f t="shared" si="723"/>
        <v>Q3</v>
      </c>
      <c r="F5130" s="6" t="str">
        <f t="shared" si="724"/>
        <v>High</v>
      </c>
      <c r="G5130" s="6" t="str">
        <f t="shared" si="725"/>
        <v>Full Price</v>
      </c>
      <c r="H5130" s="6">
        <v>44399</v>
      </c>
      <c r="I5130" t="s">
        <v>2044</v>
      </c>
      <c r="J5130" t="s">
        <v>3129</v>
      </c>
      <c r="K5130" t="s">
        <v>5702</v>
      </c>
      <c r="L5130" t="s">
        <v>30</v>
      </c>
      <c r="M5130" t="s">
        <v>91</v>
      </c>
      <c r="N5130" t="s">
        <v>110</v>
      </c>
      <c r="O5130" t="s">
        <v>69</v>
      </c>
      <c r="P5130" t="s">
        <v>298</v>
      </c>
      <c r="Q5130" t="s">
        <v>299</v>
      </c>
      <c r="R5130" s="7">
        <v>0</v>
      </c>
      <c r="S5130" s="7">
        <f t="shared" si="720"/>
        <v>428.4</v>
      </c>
      <c r="T5130" s="8">
        <v>89.963999999999999</v>
      </c>
      <c r="U5130" s="8" t="str">
        <f t="shared" si="726"/>
        <v>Low</v>
      </c>
      <c r="V5130" s="7">
        <v>3</v>
      </c>
      <c r="W5130" s="8">
        <v>428.4</v>
      </c>
      <c r="X5130" s="8">
        <f t="shared" si="727"/>
        <v>1389</v>
      </c>
      <c r="Y5130" s="9">
        <v>0.21</v>
      </c>
      <c r="Z5130" s="9" t="str">
        <f t="shared" si="728"/>
        <v>High</v>
      </c>
    </row>
    <row r="5131" spans="1:26" x14ac:dyDescent="0.3">
      <c r="A5131" t="s">
        <v>5700</v>
      </c>
      <c r="B5131" s="6">
        <v>44394</v>
      </c>
      <c r="C5131" s="6" t="str">
        <f t="shared" si="721"/>
        <v>2021</v>
      </c>
      <c r="D5131" s="6" t="str">
        <f t="shared" si="722"/>
        <v>July</v>
      </c>
      <c r="E5131" s="6" t="str">
        <f t="shared" si="723"/>
        <v>Q3</v>
      </c>
      <c r="F5131" s="6" t="str">
        <f t="shared" si="724"/>
        <v>Low</v>
      </c>
      <c r="G5131" s="6" t="str">
        <f t="shared" si="725"/>
        <v>Discounted</v>
      </c>
      <c r="H5131" s="6">
        <v>44399</v>
      </c>
      <c r="I5131" t="s">
        <v>2044</v>
      </c>
      <c r="J5131" t="s">
        <v>89</v>
      </c>
      <c r="K5131" t="s">
        <v>5025</v>
      </c>
      <c r="L5131" t="s">
        <v>30</v>
      </c>
      <c r="M5131" t="s">
        <v>91</v>
      </c>
      <c r="N5131" t="s">
        <v>92</v>
      </c>
      <c r="O5131" t="s">
        <v>69</v>
      </c>
      <c r="P5131" t="s">
        <v>298</v>
      </c>
      <c r="Q5131" t="s">
        <v>299</v>
      </c>
      <c r="R5131" s="7">
        <v>0.2</v>
      </c>
      <c r="S5131" s="7">
        <f t="shared" si="720"/>
        <v>16.627199999999998</v>
      </c>
      <c r="T5131" s="8">
        <v>-4.6764000000000001</v>
      </c>
      <c r="U5131" s="8" t="str">
        <f t="shared" si="726"/>
        <v>Loss</v>
      </c>
      <c r="V5131" s="7">
        <v>2</v>
      </c>
      <c r="W5131" s="8">
        <v>20.783999999999999</v>
      </c>
      <c r="X5131" s="8">
        <f t="shared" si="727"/>
        <v>7056</v>
      </c>
      <c r="Y5131" s="9">
        <v>-0.22500000000000001</v>
      </c>
      <c r="Z5131" s="9" t="str">
        <f t="shared" si="728"/>
        <v>Low</v>
      </c>
    </row>
    <row r="5132" spans="1:26" x14ac:dyDescent="0.3">
      <c r="A5132" t="s">
        <v>5703</v>
      </c>
      <c r="B5132" s="6">
        <v>44395</v>
      </c>
      <c r="C5132" s="6" t="str">
        <f t="shared" si="721"/>
        <v>2021</v>
      </c>
      <c r="D5132" s="6" t="str">
        <f t="shared" si="722"/>
        <v>July</v>
      </c>
      <c r="E5132" s="6" t="str">
        <f t="shared" si="723"/>
        <v>Q3</v>
      </c>
      <c r="F5132" s="6" t="str">
        <f t="shared" si="724"/>
        <v>Low</v>
      </c>
      <c r="G5132" s="6" t="str">
        <f t="shared" si="725"/>
        <v>Discounted</v>
      </c>
      <c r="H5132" s="6">
        <v>44399</v>
      </c>
      <c r="I5132" t="s">
        <v>3822</v>
      </c>
      <c r="J5132" t="s">
        <v>105</v>
      </c>
      <c r="K5132" t="s">
        <v>4855</v>
      </c>
      <c r="L5132" t="s">
        <v>40</v>
      </c>
      <c r="M5132" t="s">
        <v>31</v>
      </c>
      <c r="N5132" t="s">
        <v>53</v>
      </c>
      <c r="O5132" t="s">
        <v>54</v>
      </c>
      <c r="P5132" t="s">
        <v>55</v>
      </c>
      <c r="Q5132" t="s">
        <v>56</v>
      </c>
      <c r="R5132" s="7">
        <v>0.2</v>
      </c>
      <c r="S5132" s="7">
        <f t="shared" si="720"/>
        <v>9.0111999999999988</v>
      </c>
      <c r="T5132" s="8">
        <v>1.2672000000000001</v>
      </c>
      <c r="U5132" s="8" t="str">
        <f t="shared" si="726"/>
        <v>Low</v>
      </c>
      <c r="V5132" s="7">
        <v>8</v>
      </c>
      <c r="W5132" s="8">
        <v>11.263999999999999</v>
      </c>
      <c r="X5132" s="8">
        <f t="shared" si="727"/>
        <v>8416</v>
      </c>
      <c r="Y5132" s="9">
        <v>0.1125</v>
      </c>
      <c r="Z5132" s="9" t="str">
        <f t="shared" si="728"/>
        <v>Low</v>
      </c>
    </row>
    <row r="5133" spans="1:26" x14ac:dyDescent="0.3">
      <c r="A5133" t="s">
        <v>5703</v>
      </c>
      <c r="B5133" s="6">
        <v>44395</v>
      </c>
      <c r="C5133" s="6" t="str">
        <f t="shared" si="721"/>
        <v>2021</v>
      </c>
      <c r="D5133" s="6" t="str">
        <f t="shared" si="722"/>
        <v>July</v>
      </c>
      <c r="E5133" s="6" t="str">
        <f t="shared" si="723"/>
        <v>Q3</v>
      </c>
      <c r="F5133" s="6" t="str">
        <f t="shared" si="724"/>
        <v>High</v>
      </c>
      <c r="G5133" s="6" t="str">
        <f t="shared" si="725"/>
        <v>Discounted</v>
      </c>
      <c r="H5133" s="6">
        <v>44399</v>
      </c>
      <c r="I5133" t="s">
        <v>3822</v>
      </c>
      <c r="J5133" t="s">
        <v>67</v>
      </c>
      <c r="K5133" t="s">
        <v>4504</v>
      </c>
      <c r="L5133" t="s">
        <v>40</v>
      </c>
      <c r="M5133" t="s">
        <v>31</v>
      </c>
      <c r="N5133" t="s">
        <v>32</v>
      </c>
      <c r="O5133" t="s">
        <v>54</v>
      </c>
      <c r="P5133" t="s">
        <v>55</v>
      </c>
      <c r="Q5133" t="s">
        <v>56</v>
      </c>
      <c r="R5133" s="7">
        <v>0.2</v>
      </c>
      <c r="S5133" s="7">
        <f t="shared" si="720"/>
        <v>14.796799999999999</v>
      </c>
      <c r="T5133" s="8">
        <v>6.7047999999999996</v>
      </c>
      <c r="U5133" s="8" t="str">
        <f t="shared" si="726"/>
        <v>Low</v>
      </c>
      <c r="V5133" s="7">
        <v>4</v>
      </c>
      <c r="W5133" s="8">
        <v>18.495999999999999</v>
      </c>
      <c r="X5133" s="8">
        <f t="shared" si="727"/>
        <v>7340</v>
      </c>
      <c r="Y5133" s="9">
        <v>0.36249999999999999</v>
      </c>
      <c r="Z5133" s="9" t="str">
        <f t="shared" si="728"/>
        <v>High</v>
      </c>
    </row>
    <row r="5134" spans="1:26" x14ac:dyDescent="0.3">
      <c r="A5134" t="s">
        <v>5703</v>
      </c>
      <c r="B5134" s="6">
        <v>44395</v>
      </c>
      <c r="C5134" s="6" t="str">
        <f t="shared" si="721"/>
        <v>2021</v>
      </c>
      <c r="D5134" s="6" t="str">
        <f t="shared" si="722"/>
        <v>July</v>
      </c>
      <c r="E5134" s="6" t="str">
        <f t="shared" si="723"/>
        <v>Q3</v>
      </c>
      <c r="F5134" s="6" t="str">
        <f t="shared" si="724"/>
        <v>Low</v>
      </c>
      <c r="G5134" s="6" t="str">
        <f t="shared" si="725"/>
        <v>Discounted</v>
      </c>
      <c r="H5134" s="6">
        <v>44399</v>
      </c>
      <c r="I5134" t="s">
        <v>3822</v>
      </c>
      <c r="J5134" t="s">
        <v>89</v>
      </c>
      <c r="K5134" t="s">
        <v>3620</v>
      </c>
      <c r="L5134" t="s">
        <v>40</v>
      </c>
      <c r="M5134" t="s">
        <v>31</v>
      </c>
      <c r="N5134" t="s">
        <v>49</v>
      </c>
      <c r="O5134" t="s">
        <v>54</v>
      </c>
      <c r="P5134" t="s">
        <v>55</v>
      </c>
      <c r="Q5134" t="s">
        <v>56</v>
      </c>
      <c r="R5134" s="7">
        <v>0.2</v>
      </c>
      <c r="S5134" s="7">
        <f t="shared" si="720"/>
        <v>227.26399999999998</v>
      </c>
      <c r="T5134" s="8">
        <v>24.856999999999999</v>
      </c>
      <c r="U5134" s="8" t="str">
        <f t="shared" si="726"/>
        <v>Low</v>
      </c>
      <c r="V5134" s="7">
        <v>10</v>
      </c>
      <c r="W5134" s="8">
        <v>284.08</v>
      </c>
      <c r="X5134" s="8">
        <f t="shared" si="727"/>
        <v>1986</v>
      </c>
      <c r="Y5134" s="9">
        <v>8.7499999999999994E-2</v>
      </c>
      <c r="Z5134" s="9" t="str">
        <f t="shared" si="728"/>
        <v>Low</v>
      </c>
    </row>
    <row r="5135" spans="1:26" x14ac:dyDescent="0.3">
      <c r="A5135" t="s">
        <v>5704</v>
      </c>
      <c r="B5135" s="6">
        <v>44395</v>
      </c>
      <c r="C5135" s="6" t="str">
        <f t="shared" si="721"/>
        <v>2021</v>
      </c>
      <c r="D5135" s="6" t="str">
        <f t="shared" si="722"/>
        <v>July</v>
      </c>
      <c r="E5135" s="6" t="str">
        <f t="shared" si="723"/>
        <v>Q3</v>
      </c>
      <c r="F5135" s="6" t="str">
        <f t="shared" si="724"/>
        <v>Low</v>
      </c>
      <c r="G5135" s="6" t="str">
        <f t="shared" si="725"/>
        <v>Discounted</v>
      </c>
      <c r="H5135" s="6">
        <v>44401</v>
      </c>
      <c r="I5135" t="s">
        <v>3697</v>
      </c>
      <c r="J5135" t="s">
        <v>188</v>
      </c>
      <c r="K5135" t="s">
        <v>189</v>
      </c>
      <c r="L5135" t="s">
        <v>61</v>
      </c>
      <c r="M5135" t="s">
        <v>76</v>
      </c>
      <c r="N5135" t="s">
        <v>77</v>
      </c>
      <c r="O5135" t="s">
        <v>69</v>
      </c>
      <c r="P5135" t="s">
        <v>494</v>
      </c>
      <c r="Q5135" t="s">
        <v>495</v>
      </c>
      <c r="R5135" s="7">
        <v>0.2</v>
      </c>
      <c r="S5135" s="7">
        <f t="shared" si="720"/>
        <v>683.48159999999996</v>
      </c>
      <c r="T5135" s="8">
        <v>10.679399999999999</v>
      </c>
      <c r="U5135" s="8" t="str">
        <f t="shared" si="726"/>
        <v>Low</v>
      </c>
      <c r="V5135" s="7">
        <v>3</v>
      </c>
      <c r="W5135" s="8">
        <v>854.35199999999998</v>
      </c>
      <c r="X5135" s="8">
        <f t="shared" si="727"/>
        <v>600</v>
      </c>
      <c r="Y5135" s="9">
        <v>1.2500000000000001E-2</v>
      </c>
      <c r="Z5135" s="9" t="str">
        <f t="shared" si="728"/>
        <v>Low</v>
      </c>
    </row>
    <row r="5136" spans="1:26" x14ac:dyDescent="0.3">
      <c r="A5136" t="s">
        <v>5704</v>
      </c>
      <c r="B5136" s="6">
        <v>44395</v>
      </c>
      <c r="C5136" s="6" t="str">
        <f t="shared" si="721"/>
        <v>2021</v>
      </c>
      <c r="D5136" s="6" t="str">
        <f t="shared" si="722"/>
        <v>July</v>
      </c>
      <c r="E5136" s="6" t="str">
        <f t="shared" si="723"/>
        <v>Q3</v>
      </c>
      <c r="F5136" s="6" t="str">
        <f t="shared" si="724"/>
        <v>Low</v>
      </c>
      <c r="G5136" s="6" t="str">
        <f t="shared" si="725"/>
        <v>Discounted</v>
      </c>
      <c r="H5136" s="6">
        <v>44401</v>
      </c>
      <c r="I5136" t="s">
        <v>3697</v>
      </c>
      <c r="J5136" t="s">
        <v>188</v>
      </c>
      <c r="K5136" t="s">
        <v>1801</v>
      </c>
      <c r="L5136" t="s">
        <v>61</v>
      </c>
      <c r="M5136" t="s">
        <v>76</v>
      </c>
      <c r="N5136" t="s">
        <v>77</v>
      </c>
      <c r="O5136" t="s">
        <v>69</v>
      </c>
      <c r="P5136" t="s">
        <v>494</v>
      </c>
      <c r="Q5136" t="s">
        <v>495</v>
      </c>
      <c r="R5136" s="7">
        <v>0.2</v>
      </c>
      <c r="S5136" s="7">
        <f t="shared" si="720"/>
        <v>435.20640000000003</v>
      </c>
      <c r="T5136" s="8">
        <v>40.800600000000003</v>
      </c>
      <c r="U5136" s="8" t="str">
        <f t="shared" si="726"/>
        <v>Low</v>
      </c>
      <c r="V5136" s="7">
        <v>3</v>
      </c>
      <c r="W5136" s="8">
        <v>544.00800000000004</v>
      </c>
      <c r="X5136" s="8">
        <f t="shared" si="727"/>
        <v>1062</v>
      </c>
      <c r="Y5136" s="9">
        <v>7.4999999999999997E-2</v>
      </c>
      <c r="Z5136" s="9" t="str">
        <f t="shared" si="728"/>
        <v>Low</v>
      </c>
    </row>
    <row r="5137" spans="1:26" x14ac:dyDescent="0.3">
      <c r="A5137" t="s">
        <v>5704</v>
      </c>
      <c r="B5137" s="6">
        <v>44395</v>
      </c>
      <c r="C5137" s="6" t="str">
        <f t="shared" si="721"/>
        <v>2021</v>
      </c>
      <c r="D5137" s="6" t="str">
        <f t="shared" si="722"/>
        <v>July</v>
      </c>
      <c r="E5137" s="6" t="str">
        <f t="shared" si="723"/>
        <v>Q3</v>
      </c>
      <c r="F5137" s="6" t="str">
        <f t="shared" si="724"/>
        <v>Low</v>
      </c>
      <c r="G5137" s="6" t="str">
        <f t="shared" si="725"/>
        <v>Discounted</v>
      </c>
      <c r="H5137" s="6">
        <v>44401</v>
      </c>
      <c r="I5137" t="s">
        <v>3697</v>
      </c>
      <c r="J5137" t="s">
        <v>89</v>
      </c>
      <c r="K5137" t="s">
        <v>4397</v>
      </c>
      <c r="L5137" t="s">
        <v>61</v>
      </c>
      <c r="M5137" t="s">
        <v>31</v>
      </c>
      <c r="N5137" t="s">
        <v>41</v>
      </c>
      <c r="O5137" t="s">
        <v>69</v>
      </c>
      <c r="P5137" t="s">
        <v>494</v>
      </c>
      <c r="Q5137" t="s">
        <v>495</v>
      </c>
      <c r="R5137" s="7">
        <v>0.7</v>
      </c>
      <c r="S5137" s="7">
        <f t="shared" si="720"/>
        <v>0.5616000000000001</v>
      </c>
      <c r="T5137" s="8">
        <v>-1.4352</v>
      </c>
      <c r="U5137" s="8" t="str">
        <f t="shared" si="726"/>
        <v>Loss</v>
      </c>
      <c r="V5137" s="7">
        <v>3</v>
      </c>
      <c r="W5137" s="8">
        <v>1.8720000000000001</v>
      </c>
      <c r="X5137" s="8">
        <f t="shared" si="727"/>
        <v>9928</v>
      </c>
      <c r="Y5137" s="9">
        <v>-0.76666666699999997</v>
      </c>
      <c r="Z5137" s="9" t="str">
        <f t="shared" si="728"/>
        <v>Low</v>
      </c>
    </row>
    <row r="5138" spans="1:26" x14ac:dyDescent="0.3">
      <c r="A5138" t="s">
        <v>5704</v>
      </c>
      <c r="B5138" s="6">
        <v>44395</v>
      </c>
      <c r="C5138" s="6" t="str">
        <f t="shared" si="721"/>
        <v>2021</v>
      </c>
      <c r="D5138" s="6" t="str">
        <f t="shared" si="722"/>
        <v>July</v>
      </c>
      <c r="E5138" s="6" t="str">
        <f t="shared" si="723"/>
        <v>Q3</v>
      </c>
      <c r="F5138" s="6" t="str">
        <f t="shared" si="724"/>
        <v>Low</v>
      </c>
      <c r="G5138" s="6" t="str">
        <f t="shared" si="725"/>
        <v>Discounted</v>
      </c>
      <c r="H5138" s="6">
        <v>44401</v>
      </c>
      <c r="I5138" t="s">
        <v>3697</v>
      </c>
      <c r="J5138" t="s">
        <v>151</v>
      </c>
      <c r="K5138" t="s">
        <v>3245</v>
      </c>
      <c r="L5138" t="s">
        <v>61</v>
      </c>
      <c r="M5138" t="s">
        <v>31</v>
      </c>
      <c r="N5138" t="s">
        <v>49</v>
      </c>
      <c r="O5138" t="s">
        <v>69</v>
      </c>
      <c r="P5138" t="s">
        <v>494</v>
      </c>
      <c r="Q5138" t="s">
        <v>495</v>
      </c>
      <c r="R5138" s="7">
        <v>0.2</v>
      </c>
      <c r="S5138" s="7">
        <f t="shared" si="720"/>
        <v>270.43200000000002</v>
      </c>
      <c r="T5138" s="8">
        <v>-33.804000000000002</v>
      </c>
      <c r="U5138" s="8" t="str">
        <f t="shared" si="726"/>
        <v>Loss</v>
      </c>
      <c r="V5138" s="7">
        <v>3</v>
      </c>
      <c r="W5138" s="8">
        <v>338.04</v>
      </c>
      <c r="X5138" s="8">
        <f t="shared" si="727"/>
        <v>1709</v>
      </c>
      <c r="Y5138" s="9">
        <v>-0.1</v>
      </c>
      <c r="Z5138" s="9" t="str">
        <f t="shared" si="728"/>
        <v>Low</v>
      </c>
    </row>
    <row r="5139" spans="1:26" x14ac:dyDescent="0.3">
      <c r="A5139" t="s">
        <v>5704</v>
      </c>
      <c r="B5139" s="6">
        <v>44395</v>
      </c>
      <c r="C5139" s="6" t="str">
        <f t="shared" si="721"/>
        <v>2021</v>
      </c>
      <c r="D5139" s="6" t="str">
        <f t="shared" si="722"/>
        <v>July</v>
      </c>
      <c r="E5139" s="6" t="str">
        <f t="shared" si="723"/>
        <v>Q3</v>
      </c>
      <c r="F5139" s="6" t="str">
        <f t="shared" si="724"/>
        <v>Low</v>
      </c>
      <c r="G5139" s="6" t="str">
        <f t="shared" si="725"/>
        <v>Discounted</v>
      </c>
      <c r="H5139" s="6">
        <v>44401</v>
      </c>
      <c r="I5139" t="s">
        <v>3697</v>
      </c>
      <c r="J5139" t="s">
        <v>157</v>
      </c>
      <c r="K5139" t="s">
        <v>5705</v>
      </c>
      <c r="L5139" t="s">
        <v>61</v>
      </c>
      <c r="M5139" t="s">
        <v>31</v>
      </c>
      <c r="N5139" t="s">
        <v>49</v>
      </c>
      <c r="O5139" t="s">
        <v>69</v>
      </c>
      <c r="P5139" t="s">
        <v>494</v>
      </c>
      <c r="Q5139" t="s">
        <v>495</v>
      </c>
      <c r="R5139" s="7">
        <v>0.2</v>
      </c>
      <c r="S5139" s="7">
        <f t="shared" si="720"/>
        <v>474.8544</v>
      </c>
      <c r="T5139" s="8">
        <v>0</v>
      </c>
      <c r="U5139" s="8" t="str">
        <f t="shared" si="726"/>
        <v>Low</v>
      </c>
      <c r="V5139" s="7">
        <v>2</v>
      </c>
      <c r="W5139" s="8">
        <v>593.56799999999998</v>
      </c>
      <c r="X5139" s="8">
        <f t="shared" si="727"/>
        <v>961</v>
      </c>
      <c r="Y5139" s="9">
        <v>0</v>
      </c>
      <c r="Z5139" s="9" t="str">
        <f t="shared" si="728"/>
        <v>Low</v>
      </c>
    </row>
    <row r="5140" spans="1:26" x14ac:dyDescent="0.3">
      <c r="A5140" t="s">
        <v>5706</v>
      </c>
      <c r="B5140" s="6">
        <v>44395</v>
      </c>
      <c r="C5140" s="6" t="str">
        <f t="shared" si="721"/>
        <v>2021</v>
      </c>
      <c r="D5140" s="6" t="str">
        <f t="shared" si="722"/>
        <v>July</v>
      </c>
      <c r="E5140" s="6" t="str">
        <f t="shared" si="723"/>
        <v>Q3</v>
      </c>
      <c r="F5140" s="6" t="str">
        <f t="shared" si="724"/>
        <v>High</v>
      </c>
      <c r="G5140" s="6" t="str">
        <f t="shared" si="725"/>
        <v>Discounted</v>
      </c>
      <c r="H5140" s="6">
        <v>44400</v>
      </c>
      <c r="I5140" t="s">
        <v>5215</v>
      </c>
      <c r="J5140" t="s">
        <v>675</v>
      </c>
      <c r="K5140" t="s">
        <v>3325</v>
      </c>
      <c r="L5140" t="s">
        <v>30</v>
      </c>
      <c r="M5140" t="s">
        <v>91</v>
      </c>
      <c r="N5140" t="s">
        <v>110</v>
      </c>
      <c r="O5140" t="s">
        <v>33</v>
      </c>
      <c r="P5140" t="s">
        <v>364</v>
      </c>
      <c r="Q5140" t="s">
        <v>35</v>
      </c>
      <c r="R5140" s="7">
        <v>0.2</v>
      </c>
      <c r="S5140" s="7">
        <f t="shared" si="720"/>
        <v>12.460800000000001</v>
      </c>
      <c r="T5140" s="8">
        <v>3.3098999999999998</v>
      </c>
      <c r="U5140" s="8" t="str">
        <f t="shared" si="726"/>
        <v>Low</v>
      </c>
      <c r="V5140" s="7">
        <v>3</v>
      </c>
      <c r="W5140" s="8">
        <v>15.576000000000001</v>
      </c>
      <c r="X5140" s="8">
        <f t="shared" si="727"/>
        <v>7687</v>
      </c>
      <c r="Y5140" s="9">
        <v>0.21249999999999999</v>
      </c>
      <c r="Z5140" s="9" t="str">
        <f t="shared" si="728"/>
        <v>High</v>
      </c>
    </row>
    <row r="5141" spans="1:26" x14ac:dyDescent="0.3">
      <c r="A5141" t="s">
        <v>5707</v>
      </c>
      <c r="B5141" s="6">
        <v>44395</v>
      </c>
      <c r="C5141" s="6" t="str">
        <f t="shared" si="721"/>
        <v>2021</v>
      </c>
      <c r="D5141" s="6" t="str">
        <f t="shared" si="722"/>
        <v>July</v>
      </c>
      <c r="E5141" s="6" t="str">
        <f t="shared" si="723"/>
        <v>Q3</v>
      </c>
      <c r="F5141" s="6" t="str">
        <f t="shared" si="724"/>
        <v>High</v>
      </c>
      <c r="G5141" s="6" t="str">
        <f t="shared" si="725"/>
        <v>Full Price</v>
      </c>
      <c r="H5141" s="6">
        <v>44400</v>
      </c>
      <c r="I5141" t="s">
        <v>746</v>
      </c>
      <c r="J5141" t="s">
        <v>188</v>
      </c>
      <c r="K5141" t="s">
        <v>1242</v>
      </c>
      <c r="L5141" t="s">
        <v>61</v>
      </c>
      <c r="M5141" t="s">
        <v>76</v>
      </c>
      <c r="N5141" t="s">
        <v>77</v>
      </c>
      <c r="O5141" t="s">
        <v>62</v>
      </c>
      <c r="P5141" t="s">
        <v>2037</v>
      </c>
      <c r="Q5141" t="s">
        <v>79</v>
      </c>
      <c r="R5141" s="7">
        <v>0</v>
      </c>
      <c r="S5141" s="7">
        <f t="shared" si="720"/>
        <v>140.81</v>
      </c>
      <c r="T5141" s="8">
        <v>39.4268</v>
      </c>
      <c r="U5141" s="8" t="str">
        <f t="shared" si="726"/>
        <v>Low</v>
      </c>
      <c r="V5141" s="7">
        <v>1</v>
      </c>
      <c r="W5141" s="8">
        <v>140.81</v>
      </c>
      <c r="X5141" s="8">
        <f t="shared" si="727"/>
        <v>3199</v>
      </c>
      <c r="Y5141" s="9">
        <v>0.28000000000000003</v>
      </c>
      <c r="Z5141" s="9" t="str">
        <f t="shared" si="728"/>
        <v>High</v>
      </c>
    </row>
    <row r="5142" spans="1:26" x14ac:dyDescent="0.3">
      <c r="A5142" t="s">
        <v>5708</v>
      </c>
      <c r="B5142" s="6">
        <v>44395</v>
      </c>
      <c r="C5142" s="6" t="str">
        <f t="shared" si="721"/>
        <v>2021</v>
      </c>
      <c r="D5142" s="6" t="str">
        <f t="shared" si="722"/>
        <v>July</v>
      </c>
      <c r="E5142" s="6" t="str">
        <f t="shared" si="723"/>
        <v>Q3</v>
      </c>
      <c r="F5142" s="6" t="str">
        <f t="shared" si="724"/>
        <v>Low</v>
      </c>
      <c r="G5142" s="6" t="str">
        <f t="shared" si="725"/>
        <v>Discounted</v>
      </c>
      <c r="H5142" s="6">
        <v>44400</v>
      </c>
      <c r="I5142" t="s">
        <v>1953</v>
      </c>
      <c r="J5142" t="s">
        <v>89</v>
      </c>
      <c r="K5142" t="s">
        <v>4323</v>
      </c>
      <c r="L5142" t="s">
        <v>61</v>
      </c>
      <c r="M5142" t="s">
        <v>31</v>
      </c>
      <c r="N5142" t="s">
        <v>356</v>
      </c>
      <c r="O5142" t="s">
        <v>69</v>
      </c>
      <c r="P5142" t="s">
        <v>855</v>
      </c>
      <c r="Q5142" t="s">
        <v>180</v>
      </c>
      <c r="R5142" s="7">
        <v>0.2</v>
      </c>
      <c r="S5142" s="7">
        <f t="shared" si="720"/>
        <v>27.04</v>
      </c>
      <c r="T5142" s="8">
        <v>4.2249999999999996</v>
      </c>
      <c r="U5142" s="8" t="str">
        <f t="shared" si="726"/>
        <v>Low</v>
      </c>
      <c r="V5142" s="7">
        <v>5</v>
      </c>
      <c r="W5142" s="8">
        <v>33.799999999999997</v>
      </c>
      <c r="X5142" s="8">
        <f t="shared" si="727"/>
        <v>6021</v>
      </c>
      <c r="Y5142" s="9">
        <v>0.125</v>
      </c>
      <c r="Z5142" s="9" t="str">
        <f t="shared" si="728"/>
        <v>Low</v>
      </c>
    </row>
    <row r="5143" spans="1:26" x14ac:dyDescent="0.3">
      <c r="A5143" t="s">
        <v>5709</v>
      </c>
      <c r="B5143" s="6">
        <v>44395</v>
      </c>
      <c r="C5143" s="6" t="str">
        <f t="shared" si="721"/>
        <v>2021</v>
      </c>
      <c r="D5143" s="6" t="str">
        <f t="shared" si="722"/>
        <v>July</v>
      </c>
      <c r="E5143" s="6" t="str">
        <f t="shared" si="723"/>
        <v>Q3</v>
      </c>
      <c r="F5143" s="6" t="str">
        <f t="shared" si="724"/>
        <v>Low</v>
      </c>
      <c r="G5143" s="6" t="str">
        <f t="shared" si="725"/>
        <v>Discounted</v>
      </c>
      <c r="H5143" s="6">
        <v>44399</v>
      </c>
      <c r="I5143" t="s">
        <v>3425</v>
      </c>
      <c r="J5143" t="s">
        <v>89</v>
      </c>
      <c r="K5143" t="s">
        <v>5710</v>
      </c>
      <c r="L5143" t="s">
        <v>30</v>
      </c>
      <c r="M5143" t="s">
        <v>91</v>
      </c>
      <c r="N5143" t="s">
        <v>92</v>
      </c>
      <c r="O5143" t="s">
        <v>69</v>
      </c>
      <c r="P5143" t="s">
        <v>1463</v>
      </c>
      <c r="Q5143" t="s">
        <v>180</v>
      </c>
      <c r="R5143" s="7">
        <v>0.2</v>
      </c>
      <c r="S5143" s="7">
        <f t="shared" si="720"/>
        <v>44.793599999999998</v>
      </c>
      <c r="T5143" s="8">
        <v>3.4994999999999998</v>
      </c>
      <c r="U5143" s="8" t="str">
        <f t="shared" si="726"/>
        <v>Low</v>
      </c>
      <c r="V5143" s="7">
        <v>1</v>
      </c>
      <c r="W5143" s="8">
        <v>55.991999999999997</v>
      </c>
      <c r="X5143" s="8">
        <f t="shared" si="727"/>
        <v>4938</v>
      </c>
      <c r="Y5143" s="9">
        <v>6.25E-2</v>
      </c>
      <c r="Z5143" s="9" t="str">
        <f t="shared" si="728"/>
        <v>Low</v>
      </c>
    </row>
    <row r="5144" spans="1:26" x14ac:dyDescent="0.3">
      <c r="A5144" t="s">
        <v>5711</v>
      </c>
      <c r="B5144" s="6">
        <v>44396</v>
      </c>
      <c r="C5144" s="6" t="str">
        <f t="shared" si="721"/>
        <v>2021</v>
      </c>
      <c r="D5144" s="6" t="str">
        <f t="shared" si="722"/>
        <v>July</v>
      </c>
      <c r="E5144" s="6" t="str">
        <f t="shared" si="723"/>
        <v>Q3</v>
      </c>
      <c r="F5144" s="6" t="str">
        <f t="shared" si="724"/>
        <v>High</v>
      </c>
      <c r="G5144" s="6" t="str">
        <f t="shared" si="725"/>
        <v>Full Price</v>
      </c>
      <c r="H5144" s="6">
        <v>44398</v>
      </c>
      <c r="I5144" t="s">
        <v>2653</v>
      </c>
      <c r="J5144" t="s">
        <v>161</v>
      </c>
      <c r="K5144" t="s">
        <v>3811</v>
      </c>
      <c r="L5144" t="s">
        <v>40</v>
      </c>
      <c r="M5144" t="s">
        <v>91</v>
      </c>
      <c r="N5144" t="s">
        <v>110</v>
      </c>
      <c r="O5144" t="s">
        <v>69</v>
      </c>
      <c r="P5144" t="s">
        <v>139</v>
      </c>
      <c r="Q5144" t="s">
        <v>71</v>
      </c>
      <c r="R5144" s="7">
        <v>0</v>
      </c>
      <c r="S5144" s="7">
        <f t="shared" si="720"/>
        <v>389.97</v>
      </c>
      <c r="T5144" s="8">
        <v>132.5898</v>
      </c>
      <c r="U5144" s="8" t="str">
        <f t="shared" si="726"/>
        <v>Medium</v>
      </c>
      <c r="V5144" s="7">
        <v>3</v>
      </c>
      <c r="W5144" s="8">
        <v>389.97</v>
      </c>
      <c r="X5144" s="8">
        <f t="shared" si="727"/>
        <v>1491</v>
      </c>
      <c r="Y5144" s="9">
        <v>0.34</v>
      </c>
      <c r="Z5144" s="9" t="str">
        <f t="shared" si="728"/>
        <v>High</v>
      </c>
    </row>
    <row r="5145" spans="1:26" x14ac:dyDescent="0.3">
      <c r="A5145" t="s">
        <v>5711</v>
      </c>
      <c r="B5145" s="6">
        <v>44396</v>
      </c>
      <c r="C5145" s="6" t="str">
        <f t="shared" si="721"/>
        <v>2021</v>
      </c>
      <c r="D5145" s="6" t="str">
        <f t="shared" si="722"/>
        <v>July</v>
      </c>
      <c r="E5145" s="6" t="str">
        <f t="shared" si="723"/>
        <v>Q3</v>
      </c>
      <c r="F5145" s="6" t="str">
        <f t="shared" si="724"/>
        <v>Low</v>
      </c>
      <c r="G5145" s="6" t="str">
        <f t="shared" si="725"/>
        <v>Discounted</v>
      </c>
      <c r="H5145" s="6">
        <v>44398</v>
      </c>
      <c r="I5145" t="s">
        <v>2653</v>
      </c>
      <c r="J5145" t="s">
        <v>680</v>
      </c>
      <c r="K5145" t="s">
        <v>1632</v>
      </c>
      <c r="L5145" t="s">
        <v>40</v>
      </c>
      <c r="M5145" t="s">
        <v>91</v>
      </c>
      <c r="N5145" t="s">
        <v>92</v>
      </c>
      <c r="O5145" t="s">
        <v>69</v>
      </c>
      <c r="P5145" t="s">
        <v>139</v>
      </c>
      <c r="Q5145" t="s">
        <v>71</v>
      </c>
      <c r="R5145" s="7">
        <v>0.2</v>
      </c>
      <c r="S5145" s="7">
        <f t="shared" si="720"/>
        <v>28.787200000000002</v>
      </c>
      <c r="T5145" s="8">
        <v>4.4980000000000002</v>
      </c>
      <c r="U5145" s="8" t="str">
        <f t="shared" si="726"/>
        <v>Low</v>
      </c>
      <c r="V5145" s="7">
        <v>2</v>
      </c>
      <c r="W5145" s="8">
        <v>35.984000000000002</v>
      </c>
      <c r="X5145" s="8">
        <f t="shared" si="727"/>
        <v>5872</v>
      </c>
      <c r="Y5145" s="9">
        <v>0.125</v>
      </c>
      <c r="Z5145" s="9" t="str">
        <f t="shared" si="728"/>
        <v>Low</v>
      </c>
    </row>
    <row r="5146" spans="1:26" x14ac:dyDescent="0.3">
      <c r="A5146" t="s">
        <v>5712</v>
      </c>
      <c r="B5146" s="6">
        <v>44396</v>
      </c>
      <c r="C5146" s="6" t="str">
        <f t="shared" si="721"/>
        <v>2021</v>
      </c>
      <c r="D5146" s="6" t="str">
        <f t="shared" si="722"/>
        <v>July</v>
      </c>
      <c r="E5146" s="6" t="str">
        <f t="shared" si="723"/>
        <v>Q3</v>
      </c>
      <c r="F5146" s="6" t="str">
        <f t="shared" si="724"/>
        <v>High</v>
      </c>
      <c r="G5146" s="6" t="str">
        <f t="shared" si="725"/>
        <v>Full Price</v>
      </c>
      <c r="H5146" s="6">
        <v>44402</v>
      </c>
      <c r="I5146" t="s">
        <v>403</v>
      </c>
      <c r="J5146" t="s">
        <v>188</v>
      </c>
      <c r="K5146" t="s">
        <v>2831</v>
      </c>
      <c r="L5146" t="s">
        <v>30</v>
      </c>
      <c r="M5146" t="s">
        <v>76</v>
      </c>
      <c r="N5146" t="s">
        <v>138</v>
      </c>
      <c r="O5146" t="s">
        <v>62</v>
      </c>
      <c r="P5146" t="s">
        <v>4076</v>
      </c>
      <c r="Q5146" t="s">
        <v>578</v>
      </c>
      <c r="R5146" s="7">
        <v>0</v>
      </c>
      <c r="S5146" s="7">
        <f t="shared" si="720"/>
        <v>504.9</v>
      </c>
      <c r="T5146" s="8">
        <v>126.22499999999999</v>
      </c>
      <c r="U5146" s="8" t="str">
        <f t="shared" si="726"/>
        <v>Medium</v>
      </c>
      <c r="V5146" s="7">
        <v>5</v>
      </c>
      <c r="W5146" s="8">
        <v>504.9</v>
      </c>
      <c r="X5146" s="8">
        <f t="shared" si="727"/>
        <v>1151</v>
      </c>
      <c r="Y5146" s="9">
        <v>0.25</v>
      </c>
      <c r="Z5146" s="9" t="str">
        <f t="shared" si="728"/>
        <v>High</v>
      </c>
    </row>
    <row r="5147" spans="1:26" x14ac:dyDescent="0.3">
      <c r="A5147" t="s">
        <v>5712</v>
      </c>
      <c r="B5147" s="6">
        <v>44396</v>
      </c>
      <c r="C5147" s="6" t="str">
        <f t="shared" si="721"/>
        <v>2021</v>
      </c>
      <c r="D5147" s="6" t="str">
        <f t="shared" si="722"/>
        <v>July</v>
      </c>
      <c r="E5147" s="6" t="str">
        <f t="shared" si="723"/>
        <v>Q3</v>
      </c>
      <c r="F5147" s="6" t="str">
        <f t="shared" si="724"/>
        <v>High</v>
      </c>
      <c r="G5147" s="6" t="str">
        <f t="shared" si="725"/>
        <v>Full Price</v>
      </c>
      <c r="H5147" s="6">
        <v>44402</v>
      </c>
      <c r="I5147" t="s">
        <v>403</v>
      </c>
      <c r="J5147" t="s">
        <v>778</v>
      </c>
      <c r="K5147" t="s">
        <v>3874</v>
      </c>
      <c r="L5147" t="s">
        <v>30</v>
      </c>
      <c r="M5147" t="s">
        <v>76</v>
      </c>
      <c r="N5147" t="s">
        <v>99</v>
      </c>
      <c r="O5147" t="s">
        <v>62</v>
      </c>
      <c r="P5147" t="s">
        <v>4076</v>
      </c>
      <c r="Q5147" t="s">
        <v>578</v>
      </c>
      <c r="R5147" s="7">
        <v>0</v>
      </c>
      <c r="S5147" s="7">
        <f t="shared" si="720"/>
        <v>185.58</v>
      </c>
      <c r="T5147" s="8">
        <v>76.087800000000001</v>
      </c>
      <c r="U5147" s="8" t="str">
        <f t="shared" si="726"/>
        <v>Low</v>
      </c>
      <c r="V5147" s="7">
        <v>6</v>
      </c>
      <c r="W5147" s="8">
        <v>185.58</v>
      </c>
      <c r="X5147" s="8">
        <f t="shared" si="727"/>
        <v>2726</v>
      </c>
      <c r="Y5147" s="9">
        <v>0.41</v>
      </c>
      <c r="Z5147" s="9" t="str">
        <f t="shared" si="728"/>
        <v>High</v>
      </c>
    </row>
    <row r="5148" spans="1:26" x14ac:dyDescent="0.3">
      <c r="A5148" t="s">
        <v>5712</v>
      </c>
      <c r="B5148" s="6">
        <v>44396</v>
      </c>
      <c r="C5148" s="6" t="str">
        <f t="shared" si="721"/>
        <v>2021</v>
      </c>
      <c r="D5148" s="6" t="str">
        <f t="shared" si="722"/>
        <v>July</v>
      </c>
      <c r="E5148" s="6" t="str">
        <f t="shared" si="723"/>
        <v>Q3</v>
      </c>
      <c r="F5148" s="6" t="str">
        <f t="shared" si="724"/>
        <v>High</v>
      </c>
      <c r="G5148" s="6" t="str">
        <f t="shared" si="725"/>
        <v>Full Price</v>
      </c>
      <c r="H5148" s="6">
        <v>44402</v>
      </c>
      <c r="I5148" t="s">
        <v>403</v>
      </c>
      <c r="J5148" t="s">
        <v>44</v>
      </c>
      <c r="K5148" t="s">
        <v>4490</v>
      </c>
      <c r="L5148" t="s">
        <v>30</v>
      </c>
      <c r="M5148" t="s">
        <v>31</v>
      </c>
      <c r="N5148" t="s">
        <v>41</v>
      </c>
      <c r="O5148" t="s">
        <v>62</v>
      </c>
      <c r="P5148" t="s">
        <v>4076</v>
      </c>
      <c r="Q5148" t="s">
        <v>578</v>
      </c>
      <c r="R5148" s="7">
        <v>0</v>
      </c>
      <c r="S5148" s="7">
        <f t="shared" si="720"/>
        <v>8.6</v>
      </c>
      <c r="T5148" s="8">
        <v>4.0419999999999998</v>
      </c>
      <c r="U5148" s="8" t="str">
        <f t="shared" si="726"/>
        <v>Low</v>
      </c>
      <c r="V5148" s="7">
        <v>1</v>
      </c>
      <c r="W5148" s="8">
        <v>8.6</v>
      </c>
      <c r="X5148" s="8">
        <f t="shared" si="727"/>
        <v>8875</v>
      </c>
      <c r="Y5148" s="9">
        <v>0.47</v>
      </c>
      <c r="Z5148" s="9" t="str">
        <f t="shared" si="728"/>
        <v>High</v>
      </c>
    </row>
    <row r="5149" spans="1:26" x14ac:dyDescent="0.3">
      <c r="A5149" t="s">
        <v>5712</v>
      </c>
      <c r="B5149" s="6">
        <v>44396</v>
      </c>
      <c r="C5149" s="6" t="str">
        <f t="shared" si="721"/>
        <v>2021</v>
      </c>
      <c r="D5149" s="6" t="str">
        <f t="shared" si="722"/>
        <v>July</v>
      </c>
      <c r="E5149" s="6" t="str">
        <f t="shared" si="723"/>
        <v>Q3</v>
      </c>
      <c r="F5149" s="6" t="str">
        <f t="shared" si="724"/>
        <v>High</v>
      </c>
      <c r="G5149" s="6" t="str">
        <f t="shared" si="725"/>
        <v>Full Price</v>
      </c>
      <c r="H5149" s="6">
        <v>44402</v>
      </c>
      <c r="I5149" t="s">
        <v>403</v>
      </c>
      <c r="J5149" t="s">
        <v>89</v>
      </c>
      <c r="K5149" t="s">
        <v>521</v>
      </c>
      <c r="L5149" t="s">
        <v>30</v>
      </c>
      <c r="M5149" t="s">
        <v>31</v>
      </c>
      <c r="N5149" t="s">
        <v>41</v>
      </c>
      <c r="O5149" t="s">
        <v>62</v>
      </c>
      <c r="P5149" t="s">
        <v>4076</v>
      </c>
      <c r="Q5149" t="s">
        <v>578</v>
      </c>
      <c r="R5149" s="7">
        <v>0</v>
      </c>
      <c r="S5149" s="7">
        <f t="shared" si="720"/>
        <v>77.56</v>
      </c>
      <c r="T5149" s="8">
        <v>35.677599999999998</v>
      </c>
      <c r="U5149" s="8" t="str">
        <f t="shared" si="726"/>
        <v>Low</v>
      </c>
      <c r="V5149" s="7">
        <v>2</v>
      </c>
      <c r="W5149" s="8">
        <v>77.56</v>
      </c>
      <c r="X5149" s="8">
        <f t="shared" si="727"/>
        <v>4286</v>
      </c>
      <c r="Y5149" s="9">
        <v>0.46</v>
      </c>
      <c r="Z5149" s="9" t="str">
        <f t="shared" si="728"/>
        <v>High</v>
      </c>
    </row>
    <row r="5150" spans="1:26" x14ac:dyDescent="0.3">
      <c r="A5150" t="s">
        <v>5712</v>
      </c>
      <c r="B5150" s="6">
        <v>44396</v>
      </c>
      <c r="C5150" s="6" t="str">
        <f t="shared" si="721"/>
        <v>2021</v>
      </c>
      <c r="D5150" s="6" t="str">
        <f t="shared" si="722"/>
        <v>July</v>
      </c>
      <c r="E5150" s="6" t="str">
        <f t="shared" si="723"/>
        <v>Q3</v>
      </c>
      <c r="F5150" s="6" t="str">
        <f t="shared" si="724"/>
        <v>High</v>
      </c>
      <c r="G5150" s="6" t="str">
        <f t="shared" si="725"/>
        <v>Full Price</v>
      </c>
      <c r="H5150" s="6">
        <v>44402</v>
      </c>
      <c r="I5150" t="s">
        <v>403</v>
      </c>
      <c r="J5150" t="s">
        <v>67</v>
      </c>
      <c r="K5150" t="s">
        <v>2743</v>
      </c>
      <c r="L5150" t="s">
        <v>30</v>
      </c>
      <c r="M5150" t="s">
        <v>31</v>
      </c>
      <c r="N5150" t="s">
        <v>32</v>
      </c>
      <c r="O5150" t="s">
        <v>62</v>
      </c>
      <c r="P5150" t="s">
        <v>4076</v>
      </c>
      <c r="Q5150" t="s">
        <v>578</v>
      </c>
      <c r="R5150" s="7">
        <v>0</v>
      </c>
      <c r="S5150" s="7">
        <f t="shared" si="720"/>
        <v>245.94</v>
      </c>
      <c r="T5150" s="8">
        <v>120.5106</v>
      </c>
      <c r="U5150" s="8" t="str">
        <f t="shared" si="726"/>
        <v>Medium</v>
      </c>
      <c r="V5150" s="7">
        <v>6</v>
      </c>
      <c r="W5150" s="8">
        <v>245.94</v>
      </c>
      <c r="X5150" s="8">
        <f t="shared" si="727"/>
        <v>2221</v>
      </c>
      <c r="Y5150" s="9">
        <v>0.49</v>
      </c>
      <c r="Z5150" s="9" t="str">
        <f t="shared" si="728"/>
        <v>High</v>
      </c>
    </row>
    <row r="5151" spans="1:26" x14ac:dyDescent="0.3">
      <c r="A5151" t="s">
        <v>5712</v>
      </c>
      <c r="B5151" s="6">
        <v>44396</v>
      </c>
      <c r="C5151" s="6" t="str">
        <f t="shared" si="721"/>
        <v>2021</v>
      </c>
      <c r="D5151" s="6" t="str">
        <f t="shared" si="722"/>
        <v>July</v>
      </c>
      <c r="E5151" s="6" t="str">
        <f t="shared" si="723"/>
        <v>Q3</v>
      </c>
      <c r="F5151" s="6" t="str">
        <f t="shared" si="724"/>
        <v>Low</v>
      </c>
      <c r="G5151" s="6" t="str">
        <f t="shared" si="725"/>
        <v>Full Price</v>
      </c>
      <c r="H5151" s="6">
        <v>44402</v>
      </c>
      <c r="I5151" t="s">
        <v>403</v>
      </c>
      <c r="J5151" t="s">
        <v>80</v>
      </c>
      <c r="K5151" t="s">
        <v>3043</v>
      </c>
      <c r="L5151" t="s">
        <v>30</v>
      </c>
      <c r="M5151" t="s">
        <v>31</v>
      </c>
      <c r="N5151" t="s">
        <v>49</v>
      </c>
      <c r="O5151" t="s">
        <v>62</v>
      </c>
      <c r="P5151" t="s">
        <v>4076</v>
      </c>
      <c r="Q5151" t="s">
        <v>578</v>
      </c>
      <c r="R5151" s="7">
        <v>0</v>
      </c>
      <c r="S5151" s="7">
        <f t="shared" si="720"/>
        <v>87.92</v>
      </c>
      <c r="T5151" s="8">
        <v>0.87919999999999998</v>
      </c>
      <c r="U5151" s="8" t="str">
        <f t="shared" si="726"/>
        <v>Low</v>
      </c>
      <c r="V5151" s="7">
        <v>4</v>
      </c>
      <c r="W5151" s="8">
        <v>87.92</v>
      </c>
      <c r="X5151" s="8">
        <f t="shared" si="727"/>
        <v>4034</v>
      </c>
      <c r="Y5151" s="9">
        <v>0.01</v>
      </c>
      <c r="Z5151" s="9" t="str">
        <f t="shared" si="728"/>
        <v>Low</v>
      </c>
    </row>
    <row r="5152" spans="1:26" x14ac:dyDescent="0.3">
      <c r="A5152" t="s">
        <v>5713</v>
      </c>
      <c r="B5152" s="6">
        <v>44397</v>
      </c>
      <c r="C5152" s="6" t="str">
        <f t="shared" si="721"/>
        <v>2021</v>
      </c>
      <c r="D5152" s="6" t="str">
        <f t="shared" si="722"/>
        <v>July</v>
      </c>
      <c r="E5152" s="6" t="str">
        <f t="shared" si="723"/>
        <v>Q3</v>
      </c>
      <c r="F5152" s="6" t="str">
        <f t="shared" si="724"/>
        <v>High</v>
      </c>
      <c r="G5152" s="6" t="str">
        <f t="shared" si="725"/>
        <v>Full Price</v>
      </c>
      <c r="H5152" s="6">
        <v>44400</v>
      </c>
      <c r="I5152" t="s">
        <v>838</v>
      </c>
      <c r="J5152" t="s">
        <v>89</v>
      </c>
      <c r="K5152" t="s">
        <v>2064</v>
      </c>
      <c r="L5152" t="s">
        <v>30</v>
      </c>
      <c r="M5152" t="s">
        <v>91</v>
      </c>
      <c r="N5152" t="s">
        <v>92</v>
      </c>
      <c r="O5152" t="s">
        <v>54</v>
      </c>
      <c r="P5152" t="s">
        <v>725</v>
      </c>
      <c r="Q5152" t="s">
        <v>271</v>
      </c>
      <c r="R5152" s="7">
        <v>0</v>
      </c>
      <c r="S5152" s="7">
        <f t="shared" si="720"/>
        <v>89.95</v>
      </c>
      <c r="T5152" s="8">
        <v>43.176000000000002</v>
      </c>
      <c r="U5152" s="8" t="str">
        <f t="shared" si="726"/>
        <v>Low</v>
      </c>
      <c r="V5152" s="7">
        <v>5</v>
      </c>
      <c r="W5152" s="8">
        <v>89.95</v>
      </c>
      <c r="X5152" s="8">
        <f t="shared" si="727"/>
        <v>3993</v>
      </c>
      <c r="Y5152" s="9">
        <v>0.48</v>
      </c>
      <c r="Z5152" s="9" t="str">
        <f t="shared" si="728"/>
        <v>High</v>
      </c>
    </row>
    <row r="5153" spans="1:26" x14ac:dyDescent="0.3">
      <c r="A5153" t="s">
        <v>5714</v>
      </c>
      <c r="B5153" s="6">
        <v>44398</v>
      </c>
      <c r="C5153" s="6" t="str">
        <f t="shared" si="721"/>
        <v>2021</v>
      </c>
      <c r="D5153" s="6" t="str">
        <f t="shared" si="722"/>
        <v>July</v>
      </c>
      <c r="E5153" s="6" t="str">
        <f t="shared" si="723"/>
        <v>Q3</v>
      </c>
      <c r="F5153" s="6" t="str">
        <f t="shared" si="724"/>
        <v>Low</v>
      </c>
      <c r="G5153" s="6" t="str">
        <f t="shared" si="725"/>
        <v>Discounted</v>
      </c>
      <c r="H5153" s="6">
        <v>44398</v>
      </c>
      <c r="I5153" t="s">
        <v>5135</v>
      </c>
      <c r="J5153" t="s">
        <v>492</v>
      </c>
      <c r="K5153" t="s">
        <v>5715</v>
      </c>
      <c r="L5153" t="s">
        <v>61</v>
      </c>
      <c r="M5153" t="s">
        <v>31</v>
      </c>
      <c r="N5153" t="s">
        <v>53</v>
      </c>
      <c r="O5153" t="s">
        <v>54</v>
      </c>
      <c r="P5153" t="s">
        <v>131</v>
      </c>
      <c r="Q5153" t="s">
        <v>132</v>
      </c>
      <c r="R5153" s="7">
        <v>0.2</v>
      </c>
      <c r="S5153" s="7">
        <f t="shared" si="720"/>
        <v>14.924799999999999</v>
      </c>
      <c r="T5153" s="8">
        <v>1.3992</v>
      </c>
      <c r="U5153" s="8" t="str">
        <f t="shared" si="726"/>
        <v>Low</v>
      </c>
      <c r="V5153" s="7">
        <v>2</v>
      </c>
      <c r="W5153" s="8">
        <v>18.655999999999999</v>
      </c>
      <c r="X5153" s="8">
        <f t="shared" si="727"/>
        <v>7322</v>
      </c>
      <c r="Y5153" s="9">
        <v>7.4999999999999997E-2</v>
      </c>
      <c r="Z5153" s="9" t="str">
        <f t="shared" si="728"/>
        <v>Low</v>
      </c>
    </row>
    <row r="5154" spans="1:26" x14ac:dyDescent="0.3">
      <c r="A5154" t="s">
        <v>5714</v>
      </c>
      <c r="B5154" s="6">
        <v>44398</v>
      </c>
      <c r="C5154" s="6" t="str">
        <f t="shared" si="721"/>
        <v>2021</v>
      </c>
      <c r="D5154" s="6" t="str">
        <f t="shared" si="722"/>
        <v>July</v>
      </c>
      <c r="E5154" s="6" t="str">
        <f t="shared" si="723"/>
        <v>Q3</v>
      </c>
      <c r="F5154" s="6" t="str">
        <f t="shared" si="724"/>
        <v>Low</v>
      </c>
      <c r="G5154" s="6" t="str">
        <f t="shared" si="725"/>
        <v>Discounted</v>
      </c>
      <c r="H5154" s="6">
        <v>44398</v>
      </c>
      <c r="I5154" t="s">
        <v>5135</v>
      </c>
      <c r="J5154" t="s">
        <v>256</v>
      </c>
      <c r="K5154" t="s">
        <v>1453</v>
      </c>
      <c r="L5154" t="s">
        <v>61</v>
      </c>
      <c r="M5154" t="s">
        <v>31</v>
      </c>
      <c r="N5154" t="s">
        <v>41</v>
      </c>
      <c r="O5154" t="s">
        <v>54</v>
      </c>
      <c r="P5154" t="s">
        <v>131</v>
      </c>
      <c r="Q5154" t="s">
        <v>132</v>
      </c>
      <c r="R5154" s="7">
        <v>0.7</v>
      </c>
      <c r="S5154" s="7">
        <f t="shared" si="720"/>
        <v>3.3264000000000005</v>
      </c>
      <c r="T5154" s="8">
        <v>-8.1311999999999998</v>
      </c>
      <c r="U5154" s="8" t="str">
        <f t="shared" si="726"/>
        <v>Loss</v>
      </c>
      <c r="V5154" s="7">
        <v>7</v>
      </c>
      <c r="W5154" s="8">
        <v>11.087999999999999</v>
      </c>
      <c r="X5154" s="8">
        <f t="shared" si="727"/>
        <v>8448</v>
      </c>
      <c r="Y5154" s="9">
        <v>-0.73333333300000003</v>
      </c>
      <c r="Z5154" s="9" t="str">
        <f t="shared" si="728"/>
        <v>Low</v>
      </c>
    </row>
    <row r="5155" spans="1:26" x14ac:dyDescent="0.3">
      <c r="A5155" t="s">
        <v>5714</v>
      </c>
      <c r="B5155" s="6">
        <v>44398</v>
      </c>
      <c r="C5155" s="6" t="str">
        <f t="shared" si="721"/>
        <v>2021</v>
      </c>
      <c r="D5155" s="6" t="str">
        <f t="shared" si="722"/>
        <v>July</v>
      </c>
      <c r="E5155" s="6" t="str">
        <f t="shared" si="723"/>
        <v>Q3</v>
      </c>
      <c r="F5155" s="6" t="str">
        <f t="shared" si="724"/>
        <v>Low</v>
      </c>
      <c r="G5155" s="6" t="str">
        <f t="shared" si="725"/>
        <v>Discounted</v>
      </c>
      <c r="H5155" s="6">
        <v>44398</v>
      </c>
      <c r="I5155" t="s">
        <v>5135</v>
      </c>
      <c r="J5155" t="s">
        <v>47</v>
      </c>
      <c r="K5155" t="s">
        <v>1293</v>
      </c>
      <c r="L5155" t="s">
        <v>61</v>
      </c>
      <c r="M5155" t="s">
        <v>31</v>
      </c>
      <c r="N5155" t="s">
        <v>49</v>
      </c>
      <c r="O5155" t="s">
        <v>54</v>
      </c>
      <c r="P5155" t="s">
        <v>131</v>
      </c>
      <c r="Q5155" t="s">
        <v>132</v>
      </c>
      <c r="R5155" s="7">
        <v>0.2</v>
      </c>
      <c r="S5155" s="7">
        <f t="shared" si="720"/>
        <v>53.3504</v>
      </c>
      <c r="T5155" s="8">
        <v>4.1680000000000001</v>
      </c>
      <c r="U5155" s="8" t="str">
        <f t="shared" si="726"/>
        <v>Low</v>
      </c>
      <c r="V5155" s="7">
        <v>1</v>
      </c>
      <c r="W5155" s="8">
        <v>66.688000000000002</v>
      </c>
      <c r="X5155" s="8">
        <f t="shared" si="727"/>
        <v>4575</v>
      </c>
      <c r="Y5155" s="9">
        <v>6.25E-2</v>
      </c>
      <c r="Z5155" s="9" t="str">
        <f t="shared" si="728"/>
        <v>Low</v>
      </c>
    </row>
    <row r="5156" spans="1:26" x14ac:dyDescent="0.3">
      <c r="A5156" t="s">
        <v>5714</v>
      </c>
      <c r="B5156" s="6">
        <v>44398</v>
      </c>
      <c r="C5156" s="6" t="str">
        <f t="shared" si="721"/>
        <v>2021</v>
      </c>
      <c r="D5156" s="6" t="str">
        <f t="shared" si="722"/>
        <v>July</v>
      </c>
      <c r="E5156" s="6" t="str">
        <f t="shared" si="723"/>
        <v>Q3</v>
      </c>
      <c r="F5156" s="6" t="str">
        <f t="shared" si="724"/>
        <v>Low</v>
      </c>
      <c r="G5156" s="6" t="str">
        <f t="shared" si="725"/>
        <v>Discounted</v>
      </c>
      <c r="H5156" s="6">
        <v>44398</v>
      </c>
      <c r="I5156" t="s">
        <v>5135</v>
      </c>
      <c r="J5156" t="s">
        <v>151</v>
      </c>
      <c r="K5156" t="s">
        <v>2370</v>
      </c>
      <c r="L5156" t="s">
        <v>61</v>
      </c>
      <c r="M5156" t="s">
        <v>31</v>
      </c>
      <c r="N5156" t="s">
        <v>49</v>
      </c>
      <c r="O5156" t="s">
        <v>54</v>
      </c>
      <c r="P5156" t="s">
        <v>131</v>
      </c>
      <c r="Q5156" t="s">
        <v>132</v>
      </c>
      <c r="R5156" s="7">
        <v>0.2</v>
      </c>
      <c r="S5156" s="7">
        <f t="shared" si="720"/>
        <v>79.590400000000002</v>
      </c>
      <c r="T5156" s="8">
        <v>8.7051999999999996</v>
      </c>
      <c r="U5156" s="8" t="str">
        <f t="shared" si="726"/>
        <v>Low</v>
      </c>
      <c r="V5156" s="7">
        <v>2</v>
      </c>
      <c r="W5156" s="8">
        <v>99.488</v>
      </c>
      <c r="X5156" s="8">
        <f t="shared" si="727"/>
        <v>3797</v>
      </c>
      <c r="Y5156" s="9">
        <v>8.7499999999999994E-2</v>
      </c>
      <c r="Z5156" s="9" t="str">
        <f t="shared" si="728"/>
        <v>Low</v>
      </c>
    </row>
    <row r="5157" spans="1:26" x14ac:dyDescent="0.3">
      <c r="A5157" t="s">
        <v>5716</v>
      </c>
      <c r="B5157" s="6">
        <v>44398</v>
      </c>
      <c r="C5157" s="6" t="str">
        <f t="shared" si="721"/>
        <v>2021</v>
      </c>
      <c r="D5157" s="6" t="str">
        <f t="shared" si="722"/>
        <v>July</v>
      </c>
      <c r="E5157" s="6" t="str">
        <f t="shared" si="723"/>
        <v>Q3</v>
      </c>
      <c r="F5157" s="6" t="str">
        <f t="shared" si="724"/>
        <v>Low</v>
      </c>
      <c r="G5157" s="6" t="str">
        <f t="shared" si="725"/>
        <v>Discounted</v>
      </c>
      <c r="H5157" s="6">
        <v>44403</v>
      </c>
      <c r="I5157" t="s">
        <v>2403</v>
      </c>
      <c r="J5157" t="s">
        <v>89</v>
      </c>
      <c r="K5157" t="s">
        <v>2335</v>
      </c>
      <c r="L5157" t="s">
        <v>30</v>
      </c>
      <c r="M5157" t="s">
        <v>76</v>
      </c>
      <c r="N5157" t="s">
        <v>77</v>
      </c>
      <c r="O5157" t="s">
        <v>62</v>
      </c>
      <c r="P5157" t="s">
        <v>347</v>
      </c>
      <c r="Q5157" t="s">
        <v>453</v>
      </c>
      <c r="R5157" s="7">
        <v>0.2</v>
      </c>
      <c r="S5157" s="7">
        <f t="shared" si="720"/>
        <v>291.13600000000002</v>
      </c>
      <c r="T5157" s="8">
        <v>0</v>
      </c>
      <c r="U5157" s="8" t="str">
        <f t="shared" si="726"/>
        <v>Low</v>
      </c>
      <c r="V5157" s="7">
        <v>5</v>
      </c>
      <c r="W5157" s="8">
        <v>363.92</v>
      </c>
      <c r="X5157" s="8">
        <f t="shared" si="727"/>
        <v>1594</v>
      </c>
      <c r="Y5157" s="9">
        <v>0</v>
      </c>
      <c r="Z5157" s="9" t="str">
        <f t="shared" si="728"/>
        <v>Low</v>
      </c>
    </row>
    <row r="5158" spans="1:26" x14ac:dyDescent="0.3">
      <c r="A5158" t="s">
        <v>5716</v>
      </c>
      <c r="B5158" s="6">
        <v>44398</v>
      </c>
      <c r="C5158" s="6" t="str">
        <f t="shared" si="721"/>
        <v>2021</v>
      </c>
      <c r="D5158" s="6" t="str">
        <f t="shared" si="722"/>
        <v>July</v>
      </c>
      <c r="E5158" s="6" t="str">
        <f t="shared" si="723"/>
        <v>Q3</v>
      </c>
      <c r="F5158" s="6" t="str">
        <f t="shared" si="724"/>
        <v>High</v>
      </c>
      <c r="G5158" s="6" t="str">
        <f t="shared" si="725"/>
        <v>Discounted</v>
      </c>
      <c r="H5158" s="6">
        <v>44403</v>
      </c>
      <c r="I5158" t="s">
        <v>2403</v>
      </c>
      <c r="J5158" t="s">
        <v>44</v>
      </c>
      <c r="K5158" t="s">
        <v>1845</v>
      </c>
      <c r="L5158" t="s">
        <v>30</v>
      </c>
      <c r="M5158" t="s">
        <v>31</v>
      </c>
      <c r="N5158" t="s">
        <v>46</v>
      </c>
      <c r="O5158" t="s">
        <v>62</v>
      </c>
      <c r="P5158" t="s">
        <v>347</v>
      </c>
      <c r="Q5158" t="s">
        <v>453</v>
      </c>
      <c r="R5158" s="7">
        <v>0.2</v>
      </c>
      <c r="S5158" s="7">
        <f t="shared" si="720"/>
        <v>5.0112000000000005</v>
      </c>
      <c r="T5158" s="8">
        <v>2.0358000000000001</v>
      </c>
      <c r="U5158" s="8" t="str">
        <f t="shared" si="726"/>
        <v>Low</v>
      </c>
      <c r="V5158" s="7">
        <v>3</v>
      </c>
      <c r="W5158" s="8">
        <v>6.2640000000000002</v>
      </c>
      <c r="X5158" s="8">
        <f t="shared" si="727"/>
        <v>9257</v>
      </c>
      <c r="Y5158" s="9">
        <v>0.32500000000000001</v>
      </c>
      <c r="Z5158" s="9" t="str">
        <f t="shared" si="728"/>
        <v>High</v>
      </c>
    </row>
    <row r="5159" spans="1:26" x14ac:dyDescent="0.3">
      <c r="A5159" t="s">
        <v>5717</v>
      </c>
      <c r="B5159" s="6">
        <v>44398</v>
      </c>
      <c r="C5159" s="6" t="str">
        <f t="shared" si="721"/>
        <v>2021</v>
      </c>
      <c r="D5159" s="6" t="str">
        <f t="shared" si="722"/>
        <v>July</v>
      </c>
      <c r="E5159" s="6" t="str">
        <f t="shared" si="723"/>
        <v>Q3</v>
      </c>
      <c r="F5159" s="6" t="str">
        <f t="shared" si="724"/>
        <v>Low</v>
      </c>
      <c r="G5159" s="6" t="str">
        <f t="shared" si="725"/>
        <v>Discounted</v>
      </c>
      <c r="H5159" s="6">
        <v>44400</v>
      </c>
      <c r="I5159" t="s">
        <v>1988</v>
      </c>
      <c r="J5159" t="s">
        <v>38</v>
      </c>
      <c r="K5159" t="s">
        <v>2301</v>
      </c>
      <c r="L5159" t="s">
        <v>61</v>
      </c>
      <c r="M5159" t="s">
        <v>31</v>
      </c>
      <c r="N5159" t="s">
        <v>41</v>
      </c>
      <c r="O5159" t="s">
        <v>54</v>
      </c>
      <c r="P5159" t="s">
        <v>55</v>
      </c>
      <c r="Q5159" t="s">
        <v>56</v>
      </c>
      <c r="R5159" s="7">
        <v>0.7</v>
      </c>
      <c r="S5159" s="7">
        <f t="shared" si="720"/>
        <v>0.58230000000000004</v>
      </c>
      <c r="T5159" s="8">
        <v>-1.294</v>
      </c>
      <c r="U5159" s="8" t="str">
        <f t="shared" si="726"/>
        <v>Loss</v>
      </c>
      <c r="V5159" s="7">
        <v>1</v>
      </c>
      <c r="W5159" s="8">
        <v>1.9410000000000001</v>
      </c>
      <c r="X5159" s="8">
        <f t="shared" si="727"/>
        <v>9922</v>
      </c>
      <c r="Y5159" s="9">
        <v>-0.66666666699999999</v>
      </c>
      <c r="Z5159" s="9" t="str">
        <f t="shared" si="728"/>
        <v>Low</v>
      </c>
    </row>
    <row r="5160" spans="1:26" x14ac:dyDescent="0.3">
      <c r="A5160" t="s">
        <v>5718</v>
      </c>
      <c r="B5160" s="6">
        <v>44398</v>
      </c>
      <c r="C5160" s="6" t="str">
        <f t="shared" si="721"/>
        <v>2021</v>
      </c>
      <c r="D5160" s="6" t="str">
        <f t="shared" si="722"/>
        <v>July</v>
      </c>
      <c r="E5160" s="6" t="str">
        <f t="shared" si="723"/>
        <v>Q3</v>
      </c>
      <c r="F5160" s="6" t="str">
        <f t="shared" si="724"/>
        <v>High</v>
      </c>
      <c r="G5160" s="6" t="str">
        <f t="shared" si="725"/>
        <v>Full Price</v>
      </c>
      <c r="H5160" s="6">
        <v>44403</v>
      </c>
      <c r="I5160" t="s">
        <v>678</v>
      </c>
      <c r="J5160" t="s">
        <v>89</v>
      </c>
      <c r="K5160" t="s">
        <v>2779</v>
      </c>
      <c r="L5160" t="s">
        <v>61</v>
      </c>
      <c r="M5160" t="s">
        <v>31</v>
      </c>
      <c r="N5160" t="s">
        <v>149</v>
      </c>
      <c r="O5160" t="s">
        <v>69</v>
      </c>
      <c r="P5160" t="s">
        <v>499</v>
      </c>
      <c r="Q5160" t="s">
        <v>71</v>
      </c>
      <c r="R5160" s="7">
        <v>0</v>
      </c>
      <c r="S5160" s="7">
        <f t="shared" si="720"/>
        <v>419.9</v>
      </c>
      <c r="T5160" s="8">
        <v>197.35300000000001</v>
      </c>
      <c r="U5160" s="8" t="str">
        <f t="shared" si="726"/>
        <v>Medium</v>
      </c>
      <c r="V5160" s="7">
        <v>5</v>
      </c>
      <c r="W5160" s="8">
        <v>419.9</v>
      </c>
      <c r="X5160" s="8">
        <f t="shared" si="727"/>
        <v>1406</v>
      </c>
      <c r="Y5160" s="9">
        <v>0.47</v>
      </c>
      <c r="Z5160" s="9" t="str">
        <f t="shared" si="728"/>
        <v>High</v>
      </c>
    </row>
    <row r="5161" spans="1:26" x14ac:dyDescent="0.3">
      <c r="A5161" t="s">
        <v>5718</v>
      </c>
      <c r="B5161" s="6">
        <v>44398</v>
      </c>
      <c r="C5161" s="6" t="str">
        <f t="shared" si="721"/>
        <v>2021</v>
      </c>
      <c r="D5161" s="6" t="str">
        <f t="shared" si="722"/>
        <v>July</v>
      </c>
      <c r="E5161" s="6" t="str">
        <f t="shared" si="723"/>
        <v>Q3</v>
      </c>
      <c r="F5161" s="6" t="str">
        <f t="shared" si="724"/>
        <v>High</v>
      </c>
      <c r="G5161" s="6" t="str">
        <f t="shared" si="725"/>
        <v>Full Price</v>
      </c>
      <c r="H5161" s="6">
        <v>44403</v>
      </c>
      <c r="I5161" t="s">
        <v>678</v>
      </c>
      <c r="J5161" t="s">
        <v>89</v>
      </c>
      <c r="K5161" t="s">
        <v>3789</v>
      </c>
      <c r="L5161" t="s">
        <v>61</v>
      </c>
      <c r="M5161" t="s">
        <v>31</v>
      </c>
      <c r="N5161" t="s">
        <v>46</v>
      </c>
      <c r="O5161" t="s">
        <v>69</v>
      </c>
      <c r="P5161" t="s">
        <v>499</v>
      </c>
      <c r="Q5161" t="s">
        <v>71</v>
      </c>
      <c r="R5161" s="7">
        <v>0</v>
      </c>
      <c r="S5161" s="7">
        <f t="shared" si="720"/>
        <v>3.15</v>
      </c>
      <c r="T5161" s="8">
        <v>1.512</v>
      </c>
      <c r="U5161" s="8" t="str">
        <f t="shared" si="726"/>
        <v>Low</v>
      </c>
      <c r="V5161" s="7">
        <v>1</v>
      </c>
      <c r="W5161" s="8">
        <v>3.15</v>
      </c>
      <c r="X5161" s="8">
        <f t="shared" si="727"/>
        <v>9762</v>
      </c>
      <c r="Y5161" s="9">
        <v>0.48</v>
      </c>
      <c r="Z5161" s="9" t="str">
        <f t="shared" si="728"/>
        <v>High</v>
      </c>
    </row>
    <row r="5162" spans="1:26" x14ac:dyDescent="0.3">
      <c r="A5162" t="s">
        <v>5719</v>
      </c>
      <c r="B5162" s="6">
        <v>44399</v>
      </c>
      <c r="C5162" s="6" t="str">
        <f t="shared" si="721"/>
        <v>2021</v>
      </c>
      <c r="D5162" s="6" t="str">
        <f t="shared" si="722"/>
        <v>July</v>
      </c>
      <c r="E5162" s="6" t="str">
        <f t="shared" si="723"/>
        <v>Q3</v>
      </c>
      <c r="F5162" s="6" t="str">
        <f t="shared" si="724"/>
        <v>High</v>
      </c>
      <c r="G5162" s="6" t="str">
        <f t="shared" si="725"/>
        <v>Full Price</v>
      </c>
      <c r="H5162" s="6">
        <v>44403</v>
      </c>
      <c r="I5162" t="s">
        <v>2044</v>
      </c>
      <c r="J5162" t="s">
        <v>44</v>
      </c>
      <c r="K5162" t="s">
        <v>3497</v>
      </c>
      <c r="L5162" t="s">
        <v>30</v>
      </c>
      <c r="M5162" t="s">
        <v>31</v>
      </c>
      <c r="N5162" t="s">
        <v>53</v>
      </c>
      <c r="O5162" t="s">
        <v>33</v>
      </c>
      <c r="P5162" t="s">
        <v>211</v>
      </c>
      <c r="Q5162" t="s">
        <v>212</v>
      </c>
      <c r="R5162" s="7">
        <v>0</v>
      </c>
      <c r="S5162" s="7">
        <f t="shared" si="720"/>
        <v>29.2</v>
      </c>
      <c r="T5162" s="8">
        <v>10.512</v>
      </c>
      <c r="U5162" s="8" t="str">
        <f t="shared" si="726"/>
        <v>Low</v>
      </c>
      <c r="V5162" s="7">
        <v>5</v>
      </c>
      <c r="W5162" s="8">
        <v>29.2</v>
      </c>
      <c r="X5162" s="8">
        <f t="shared" si="727"/>
        <v>6369</v>
      </c>
      <c r="Y5162" s="9">
        <v>0.36</v>
      </c>
      <c r="Z5162" s="9" t="str">
        <f t="shared" si="728"/>
        <v>High</v>
      </c>
    </row>
    <row r="5163" spans="1:26" x14ac:dyDescent="0.3">
      <c r="A5163" t="s">
        <v>5719</v>
      </c>
      <c r="B5163" s="6">
        <v>44399</v>
      </c>
      <c r="C5163" s="6" t="str">
        <f t="shared" si="721"/>
        <v>2021</v>
      </c>
      <c r="D5163" s="6" t="str">
        <f t="shared" si="722"/>
        <v>July</v>
      </c>
      <c r="E5163" s="6" t="str">
        <f t="shared" si="723"/>
        <v>Q3</v>
      </c>
      <c r="F5163" s="6" t="str">
        <f t="shared" si="724"/>
        <v>High</v>
      </c>
      <c r="G5163" s="6" t="str">
        <f t="shared" si="725"/>
        <v>Full Price</v>
      </c>
      <c r="H5163" s="6">
        <v>44403</v>
      </c>
      <c r="I5163" t="s">
        <v>2044</v>
      </c>
      <c r="J5163" t="s">
        <v>67</v>
      </c>
      <c r="K5163" t="s">
        <v>2763</v>
      </c>
      <c r="L5163" t="s">
        <v>30</v>
      </c>
      <c r="M5163" t="s">
        <v>31</v>
      </c>
      <c r="N5163" t="s">
        <v>32</v>
      </c>
      <c r="O5163" t="s">
        <v>33</v>
      </c>
      <c r="P5163" t="s">
        <v>211</v>
      </c>
      <c r="Q5163" t="s">
        <v>212</v>
      </c>
      <c r="R5163" s="7">
        <v>0</v>
      </c>
      <c r="S5163" s="7">
        <f t="shared" si="720"/>
        <v>32.4</v>
      </c>
      <c r="T5163" s="8">
        <v>15.552</v>
      </c>
      <c r="U5163" s="8" t="str">
        <f t="shared" si="726"/>
        <v>Low</v>
      </c>
      <c r="V5163" s="7">
        <v>5</v>
      </c>
      <c r="W5163" s="8">
        <v>32.4</v>
      </c>
      <c r="X5163" s="8">
        <f t="shared" si="727"/>
        <v>6105</v>
      </c>
      <c r="Y5163" s="9">
        <v>0.48</v>
      </c>
      <c r="Z5163" s="9" t="str">
        <f t="shared" si="728"/>
        <v>High</v>
      </c>
    </row>
    <row r="5164" spans="1:26" x14ac:dyDescent="0.3">
      <c r="A5164" t="s">
        <v>5719</v>
      </c>
      <c r="B5164" s="6">
        <v>44399</v>
      </c>
      <c r="C5164" s="6" t="str">
        <f t="shared" si="721"/>
        <v>2021</v>
      </c>
      <c r="D5164" s="6" t="str">
        <f t="shared" si="722"/>
        <v>July</v>
      </c>
      <c r="E5164" s="6" t="str">
        <f t="shared" si="723"/>
        <v>Q3</v>
      </c>
      <c r="F5164" s="6" t="str">
        <f t="shared" si="724"/>
        <v>Low</v>
      </c>
      <c r="G5164" s="6" t="str">
        <f t="shared" si="725"/>
        <v>Full Price</v>
      </c>
      <c r="H5164" s="6">
        <v>44403</v>
      </c>
      <c r="I5164" t="s">
        <v>2044</v>
      </c>
      <c r="J5164" t="s">
        <v>151</v>
      </c>
      <c r="K5164" t="s">
        <v>2422</v>
      </c>
      <c r="L5164" t="s">
        <v>30</v>
      </c>
      <c r="M5164" t="s">
        <v>31</v>
      </c>
      <c r="N5164" t="s">
        <v>49</v>
      </c>
      <c r="O5164" t="s">
        <v>33</v>
      </c>
      <c r="P5164" t="s">
        <v>211</v>
      </c>
      <c r="Q5164" t="s">
        <v>212</v>
      </c>
      <c r="R5164" s="7">
        <v>0</v>
      </c>
      <c r="S5164" s="7">
        <f t="shared" si="720"/>
        <v>965.85</v>
      </c>
      <c r="T5164" s="8">
        <v>135.21899999999999</v>
      </c>
      <c r="U5164" s="8" t="str">
        <f t="shared" si="726"/>
        <v>Medium</v>
      </c>
      <c r="V5164" s="7">
        <v>5</v>
      </c>
      <c r="W5164" s="8">
        <v>965.85</v>
      </c>
      <c r="X5164" s="8">
        <f t="shared" si="727"/>
        <v>492</v>
      </c>
      <c r="Y5164" s="9">
        <v>0.14000000000000001</v>
      </c>
      <c r="Z5164" s="9" t="str">
        <f t="shared" si="728"/>
        <v>Low</v>
      </c>
    </row>
    <row r="5165" spans="1:26" x14ac:dyDescent="0.3">
      <c r="A5165" t="s">
        <v>5719</v>
      </c>
      <c r="B5165" s="6">
        <v>44399</v>
      </c>
      <c r="C5165" s="6" t="str">
        <f t="shared" si="721"/>
        <v>2021</v>
      </c>
      <c r="D5165" s="6" t="str">
        <f t="shared" si="722"/>
        <v>July</v>
      </c>
      <c r="E5165" s="6" t="str">
        <f t="shared" si="723"/>
        <v>Q3</v>
      </c>
      <c r="F5165" s="6" t="str">
        <f t="shared" si="724"/>
        <v>High</v>
      </c>
      <c r="G5165" s="6" t="str">
        <f t="shared" si="725"/>
        <v>Full Price</v>
      </c>
      <c r="H5165" s="6">
        <v>44403</v>
      </c>
      <c r="I5165" t="s">
        <v>2044</v>
      </c>
      <c r="J5165" t="s">
        <v>153</v>
      </c>
      <c r="K5165" t="s">
        <v>4479</v>
      </c>
      <c r="L5165" t="s">
        <v>30</v>
      </c>
      <c r="M5165" t="s">
        <v>91</v>
      </c>
      <c r="N5165" t="s">
        <v>110</v>
      </c>
      <c r="O5165" t="s">
        <v>33</v>
      </c>
      <c r="P5165" t="s">
        <v>211</v>
      </c>
      <c r="Q5165" t="s">
        <v>212</v>
      </c>
      <c r="R5165" s="7">
        <v>0</v>
      </c>
      <c r="S5165" s="7">
        <f t="shared" si="720"/>
        <v>109.95</v>
      </c>
      <c r="T5165" s="8">
        <v>36.283499999999997</v>
      </c>
      <c r="U5165" s="8" t="str">
        <f t="shared" si="726"/>
        <v>Low</v>
      </c>
      <c r="V5165" s="7">
        <v>1</v>
      </c>
      <c r="W5165" s="8">
        <v>109.95</v>
      </c>
      <c r="X5165" s="8">
        <f t="shared" si="727"/>
        <v>3599</v>
      </c>
      <c r="Y5165" s="9">
        <v>0.33</v>
      </c>
      <c r="Z5165" s="9" t="str">
        <f t="shared" si="728"/>
        <v>High</v>
      </c>
    </row>
    <row r="5166" spans="1:26" x14ac:dyDescent="0.3">
      <c r="A5166" t="s">
        <v>5720</v>
      </c>
      <c r="B5166" s="6">
        <v>44399</v>
      </c>
      <c r="C5166" s="6" t="str">
        <f t="shared" si="721"/>
        <v>2021</v>
      </c>
      <c r="D5166" s="6" t="str">
        <f t="shared" si="722"/>
        <v>July</v>
      </c>
      <c r="E5166" s="6" t="str">
        <f t="shared" si="723"/>
        <v>Q3</v>
      </c>
      <c r="F5166" s="6" t="str">
        <f t="shared" si="724"/>
        <v>High</v>
      </c>
      <c r="G5166" s="6" t="str">
        <f t="shared" si="725"/>
        <v>Full Price</v>
      </c>
      <c r="H5166" s="6">
        <v>44403</v>
      </c>
      <c r="I5166" t="s">
        <v>3280</v>
      </c>
      <c r="J5166" t="s">
        <v>192</v>
      </c>
      <c r="K5166" t="s">
        <v>3939</v>
      </c>
      <c r="L5166" t="s">
        <v>61</v>
      </c>
      <c r="M5166" t="s">
        <v>76</v>
      </c>
      <c r="N5166" t="s">
        <v>99</v>
      </c>
      <c r="O5166" t="s">
        <v>54</v>
      </c>
      <c r="P5166" t="s">
        <v>337</v>
      </c>
      <c r="Q5166" t="s">
        <v>918</v>
      </c>
      <c r="R5166" s="7">
        <v>0</v>
      </c>
      <c r="S5166" s="7">
        <f t="shared" si="720"/>
        <v>27.42</v>
      </c>
      <c r="T5166" s="8">
        <v>9.3228000000000009</v>
      </c>
      <c r="U5166" s="8" t="str">
        <f t="shared" si="726"/>
        <v>Low</v>
      </c>
      <c r="V5166" s="7">
        <v>3</v>
      </c>
      <c r="W5166" s="8">
        <v>27.42</v>
      </c>
      <c r="X5166" s="8">
        <f t="shared" si="727"/>
        <v>6468</v>
      </c>
      <c r="Y5166" s="9">
        <v>0.34</v>
      </c>
      <c r="Z5166" s="9" t="str">
        <f t="shared" si="728"/>
        <v>High</v>
      </c>
    </row>
    <row r="5167" spans="1:26" x14ac:dyDescent="0.3">
      <c r="A5167" t="s">
        <v>5720</v>
      </c>
      <c r="B5167" s="6">
        <v>44399</v>
      </c>
      <c r="C5167" s="6" t="str">
        <f t="shared" si="721"/>
        <v>2021</v>
      </c>
      <c r="D5167" s="6" t="str">
        <f t="shared" si="722"/>
        <v>July</v>
      </c>
      <c r="E5167" s="6" t="str">
        <f t="shared" si="723"/>
        <v>Q3</v>
      </c>
      <c r="F5167" s="6" t="str">
        <f t="shared" si="724"/>
        <v>High</v>
      </c>
      <c r="G5167" s="6" t="str">
        <f t="shared" si="725"/>
        <v>Full Price</v>
      </c>
      <c r="H5167" s="6">
        <v>44403</v>
      </c>
      <c r="I5167" t="s">
        <v>3280</v>
      </c>
      <c r="J5167" t="s">
        <v>353</v>
      </c>
      <c r="K5167" t="s">
        <v>3191</v>
      </c>
      <c r="L5167" t="s">
        <v>61</v>
      </c>
      <c r="M5167" t="s">
        <v>31</v>
      </c>
      <c r="N5167" t="s">
        <v>174</v>
      </c>
      <c r="O5167" t="s">
        <v>54</v>
      </c>
      <c r="P5167" t="s">
        <v>337</v>
      </c>
      <c r="Q5167" t="s">
        <v>918</v>
      </c>
      <c r="R5167" s="7">
        <v>0</v>
      </c>
      <c r="S5167" s="7">
        <f t="shared" si="720"/>
        <v>37.68</v>
      </c>
      <c r="T5167" s="8">
        <v>10.5504</v>
      </c>
      <c r="U5167" s="8" t="str">
        <f t="shared" si="726"/>
        <v>Low</v>
      </c>
      <c r="V5167" s="7">
        <v>2</v>
      </c>
      <c r="W5167" s="8">
        <v>37.68</v>
      </c>
      <c r="X5167" s="8">
        <f t="shared" si="727"/>
        <v>5768</v>
      </c>
      <c r="Y5167" s="9">
        <v>0.28000000000000003</v>
      </c>
      <c r="Z5167" s="9" t="str">
        <f t="shared" si="728"/>
        <v>High</v>
      </c>
    </row>
    <row r="5168" spans="1:26" x14ac:dyDescent="0.3">
      <c r="A5168" t="s">
        <v>5720</v>
      </c>
      <c r="B5168" s="6">
        <v>44399</v>
      </c>
      <c r="C5168" s="6" t="str">
        <f t="shared" si="721"/>
        <v>2021</v>
      </c>
      <c r="D5168" s="6" t="str">
        <f t="shared" si="722"/>
        <v>July</v>
      </c>
      <c r="E5168" s="6" t="str">
        <f t="shared" si="723"/>
        <v>Q3</v>
      </c>
      <c r="F5168" s="6" t="str">
        <f t="shared" si="724"/>
        <v>High</v>
      </c>
      <c r="G5168" s="6" t="str">
        <f t="shared" si="725"/>
        <v>Full Price</v>
      </c>
      <c r="H5168" s="6">
        <v>44403</v>
      </c>
      <c r="I5168" t="s">
        <v>3280</v>
      </c>
      <c r="J5168" t="s">
        <v>256</v>
      </c>
      <c r="K5168" t="s">
        <v>365</v>
      </c>
      <c r="L5168" t="s">
        <v>61</v>
      </c>
      <c r="M5168" t="s">
        <v>31</v>
      </c>
      <c r="N5168" t="s">
        <v>41</v>
      </c>
      <c r="O5168" t="s">
        <v>54</v>
      </c>
      <c r="P5168" t="s">
        <v>337</v>
      </c>
      <c r="Q5168" t="s">
        <v>918</v>
      </c>
      <c r="R5168" s="7">
        <v>0</v>
      </c>
      <c r="S5168" s="7">
        <f t="shared" si="720"/>
        <v>5.4</v>
      </c>
      <c r="T5168" s="8">
        <v>2.5920000000000001</v>
      </c>
      <c r="U5168" s="8" t="str">
        <f t="shared" si="726"/>
        <v>Low</v>
      </c>
      <c r="V5168" s="7">
        <v>3</v>
      </c>
      <c r="W5168" s="8">
        <v>5.4</v>
      </c>
      <c r="X5168" s="8">
        <f t="shared" si="727"/>
        <v>9414</v>
      </c>
      <c r="Y5168" s="9">
        <v>0.48</v>
      </c>
      <c r="Z5168" s="9" t="str">
        <f t="shared" si="728"/>
        <v>High</v>
      </c>
    </row>
    <row r="5169" spans="1:26" x14ac:dyDescent="0.3">
      <c r="A5169" t="s">
        <v>5720</v>
      </c>
      <c r="B5169" s="6">
        <v>44399</v>
      </c>
      <c r="C5169" s="6" t="str">
        <f t="shared" si="721"/>
        <v>2021</v>
      </c>
      <c r="D5169" s="6" t="str">
        <f t="shared" si="722"/>
        <v>July</v>
      </c>
      <c r="E5169" s="6" t="str">
        <f t="shared" si="723"/>
        <v>Q3</v>
      </c>
      <c r="F5169" s="6" t="str">
        <f t="shared" si="724"/>
        <v>High</v>
      </c>
      <c r="G5169" s="6" t="str">
        <f t="shared" si="725"/>
        <v>Full Price</v>
      </c>
      <c r="H5169" s="6">
        <v>44403</v>
      </c>
      <c r="I5169" t="s">
        <v>3280</v>
      </c>
      <c r="J5169" t="s">
        <v>67</v>
      </c>
      <c r="K5169" t="s">
        <v>2018</v>
      </c>
      <c r="L5169" t="s">
        <v>61</v>
      </c>
      <c r="M5169" t="s">
        <v>31</v>
      </c>
      <c r="N5169" t="s">
        <v>32</v>
      </c>
      <c r="O5169" t="s">
        <v>54</v>
      </c>
      <c r="P5169" t="s">
        <v>337</v>
      </c>
      <c r="Q5169" t="s">
        <v>918</v>
      </c>
      <c r="R5169" s="7">
        <v>0</v>
      </c>
      <c r="S5169" s="7">
        <f t="shared" si="720"/>
        <v>51.84</v>
      </c>
      <c r="T5169" s="8">
        <v>24.883199999999999</v>
      </c>
      <c r="U5169" s="8" t="str">
        <f t="shared" si="726"/>
        <v>Low</v>
      </c>
      <c r="V5169" s="7">
        <v>8</v>
      </c>
      <c r="W5169" s="8">
        <v>51.84</v>
      </c>
      <c r="X5169" s="8">
        <f t="shared" si="727"/>
        <v>5073</v>
      </c>
      <c r="Y5169" s="9">
        <v>0.48</v>
      </c>
      <c r="Z5169" s="9" t="str">
        <f t="shared" si="728"/>
        <v>High</v>
      </c>
    </row>
    <row r="5170" spans="1:26" x14ac:dyDescent="0.3">
      <c r="A5170" t="s">
        <v>5721</v>
      </c>
      <c r="B5170" s="6">
        <v>44399</v>
      </c>
      <c r="C5170" s="6" t="str">
        <f t="shared" si="721"/>
        <v>2021</v>
      </c>
      <c r="D5170" s="6" t="str">
        <f t="shared" si="722"/>
        <v>July</v>
      </c>
      <c r="E5170" s="6" t="str">
        <f t="shared" si="723"/>
        <v>Q3</v>
      </c>
      <c r="F5170" s="6" t="str">
        <f t="shared" si="724"/>
        <v>High</v>
      </c>
      <c r="G5170" s="6" t="str">
        <f t="shared" si="725"/>
        <v>Discounted</v>
      </c>
      <c r="H5170" s="6">
        <v>44404</v>
      </c>
      <c r="I5170" t="s">
        <v>5164</v>
      </c>
      <c r="J5170" t="s">
        <v>327</v>
      </c>
      <c r="K5170" t="s">
        <v>1989</v>
      </c>
      <c r="L5170" t="s">
        <v>30</v>
      </c>
      <c r="M5170" t="s">
        <v>76</v>
      </c>
      <c r="N5170" t="s">
        <v>99</v>
      </c>
      <c r="O5170" t="s">
        <v>54</v>
      </c>
      <c r="P5170" t="s">
        <v>4157</v>
      </c>
      <c r="Q5170" t="s">
        <v>56</v>
      </c>
      <c r="R5170" s="7">
        <v>0.2</v>
      </c>
      <c r="S5170" s="7">
        <f t="shared" si="720"/>
        <v>9.3184000000000005</v>
      </c>
      <c r="T5170" s="8">
        <v>3.3488000000000002</v>
      </c>
      <c r="U5170" s="8" t="str">
        <f t="shared" si="726"/>
        <v>Low</v>
      </c>
      <c r="V5170" s="7">
        <v>2</v>
      </c>
      <c r="W5170" s="8">
        <v>11.648</v>
      </c>
      <c r="X5170" s="8">
        <f t="shared" si="727"/>
        <v>8349</v>
      </c>
      <c r="Y5170" s="9">
        <v>0.28749999999999998</v>
      </c>
      <c r="Z5170" s="9" t="str">
        <f t="shared" si="728"/>
        <v>High</v>
      </c>
    </row>
    <row r="5171" spans="1:26" x14ac:dyDescent="0.3">
      <c r="A5171" t="s">
        <v>5721</v>
      </c>
      <c r="B5171" s="6">
        <v>44399</v>
      </c>
      <c r="C5171" s="6" t="str">
        <f t="shared" si="721"/>
        <v>2021</v>
      </c>
      <c r="D5171" s="6" t="str">
        <f t="shared" si="722"/>
        <v>July</v>
      </c>
      <c r="E5171" s="6" t="str">
        <f t="shared" si="723"/>
        <v>Q3</v>
      </c>
      <c r="F5171" s="6" t="str">
        <f t="shared" si="724"/>
        <v>Low</v>
      </c>
      <c r="G5171" s="6" t="str">
        <f t="shared" si="725"/>
        <v>Discounted</v>
      </c>
      <c r="H5171" s="6">
        <v>44404</v>
      </c>
      <c r="I5171" t="s">
        <v>5164</v>
      </c>
      <c r="J5171" t="s">
        <v>89</v>
      </c>
      <c r="K5171" t="s">
        <v>975</v>
      </c>
      <c r="L5171" t="s">
        <v>30</v>
      </c>
      <c r="M5171" t="s">
        <v>31</v>
      </c>
      <c r="N5171" t="s">
        <v>53</v>
      </c>
      <c r="O5171" t="s">
        <v>54</v>
      </c>
      <c r="P5171" t="s">
        <v>4157</v>
      </c>
      <c r="Q5171" t="s">
        <v>56</v>
      </c>
      <c r="R5171" s="7">
        <v>0.2</v>
      </c>
      <c r="S5171" s="7">
        <f t="shared" si="720"/>
        <v>3.3280000000000003</v>
      </c>
      <c r="T5171" s="8">
        <v>0.36399999999999999</v>
      </c>
      <c r="U5171" s="8" t="str">
        <f t="shared" si="726"/>
        <v>Low</v>
      </c>
      <c r="V5171" s="7">
        <v>2</v>
      </c>
      <c r="W5171" s="8">
        <v>4.16</v>
      </c>
      <c r="X5171" s="8">
        <f t="shared" si="727"/>
        <v>9618</v>
      </c>
      <c r="Y5171" s="9">
        <v>8.7499999999999994E-2</v>
      </c>
      <c r="Z5171" s="9" t="str">
        <f t="shared" si="728"/>
        <v>Low</v>
      </c>
    </row>
    <row r="5172" spans="1:26" x14ac:dyDescent="0.3">
      <c r="A5172" t="s">
        <v>5722</v>
      </c>
      <c r="B5172" s="6">
        <v>44399</v>
      </c>
      <c r="C5172" s="6" t="str">
        <f t="shared" si="721"/>
        <v>2021</v>
      </c>
      <c r="D5172" s="6" t="str">
        <f t="shared" si="722"/>
        <v>July</v>
      </c>
      <c r="E5172" s="6" t="str">
        <f t="shared" si="723"/>
        <v>Q3</v>
      </c>
      <c r="F5172" s="6" t="str">
        <f t="shared" si="724"/>
        <v>High</v>
      </c>
      <c r="G5172" s="6" t="str">
        <f t="shared" si="725"/>
        <v>Full Price</v>
      </c>
      <c r="H5172" s="6">
        <v>44406</v>
      </c>
      <c r="I5172" t="s">
        <v>428</v>
      </c>
      <c r="J5172" t="s">
        <v>3732</v>
      </c>
      <c r="K5172" t="s">
        <v>3733</v>
      </c>
      <c r="L5172" t="s">
        <v>40</v>
      </c>
      <c r="M5172" t="s">
        <v>31</v>
      </c>
      <c r="N5172" t="s">
        <v>356</v>
      </c>
      <c r="O5172" t="s">
        <v>69</v>
      </c>
      <c r="P5172" t="s">
        <v>4512</v>
      </c>
      <c r="Q5172" t="s">
        <v>232</v>
      </c>
      <c r="R5172" s="7">
        <v>0</v>
      </c>
      <c r="S5172" s="7">
        <f t="shared" si="720"/>
        <v>86.2</v>
      </c>
      <c r="T5172" s="8">
        <v>24.998000000000001</v>
      </c>
      <c r="U5172" s="8" t="str">
        <f t="shared" si="726"/>
        <v>Low</v>
      </c>
      <c r="V5172" s="7">
        <v>5</v>
      </c>
      <c r="W5172" s="8">
        <v>86.2</v>
      </c>
      <c r="X5172" s="8">
        <f t="shared" si="727"/>
        <v>4073</v>
      </c>
      <c r="Y5172" s="9">
        <v>0.28999999999999998</v>
      </c>
      <c r="Z5172" s="9" t="str">
        <f t="shared" si="728"/>
        <v>High</v>
      </c>
    </row>
    <row r="5173" spans="1:26" x14ac:dyDescent="0.3">
      <c r="A5173" t="s">
        <v>5723</v>
      </c>
      <c r="B5173" s="6">
        <v>44399</v>
      </c>
      <c r="C5173" s="6" t="str">
        <f t="shared" si="721"/>
        <v>2021</v>
      </c>
      <c r="D5173" s="6" t="str">
        <f t="shared" si="722"/>
        <v>July</v>
      </c>
      <c r="E5173" s="6" t="str">
        <f t="shared" si="723"/>
        <v>Q3</v>
      </c>
      <c r="F5173" s="6" t="str">
        <f t="shared" si="724"/>
        <v>High</v>
      </c>
      <c r="G5173" s="6" t="str">
        <f t="shared" si="725"/>
        <v>Full Price</v>
      </c>
      <c r="H5173" s="6">
        <v>44401</v>
      </c>
      <c r="I5173" t="s">
        <v>4964</v>
      </c>
      <c r="J5173" t="s">
        <v>89</v>
      </c>
      <c r="K5173" t="s">
        <v>3789</v>
      </c>
      <c r="L5173" t="s">
        <v>61</v>
      </c>
      <c r="M5173" t="s">
        <v>31</v>
      </c>
      <c r="N5173" t="s">
        <v>46</v>
      </c>
      <c r="O5173" t="s">
        <v>69</v>
      </c>
      <c r="P5173" t="s">
        <v>139</v>
      </c>
      <c r="Q5173" t="s">
        <v>71</v>
      </c>
      <c r="R5173" s="7">
        <v>0</v>
      </c>
      <c r="S5173" s="7">
        <f t="shared" si="720"/>
        <v>6.3</v>
      </c>
      <c r="T5173" s="8">
        <v>3.024</v>
      </c>
      <c r="U5173" s="8" t="str">
        <f t="shared" si="726"/>
        <v>Low</v>
      </c>
      <c r="V5173" s="7">
        <v>2</v>
      </c>
      <c r="W5173" s="8">
        <v>6.3</v>
      </c>
      <c r="X5173" s="8">
        <f t="shared" si="727"/>
        <v>9250</v>
      </c>
      <c r="Y5173" s="9">
        <v>0.48</v>
      </c>
      <c r="Z5173" s="9" t="str">
        <f t="shared" si="728"/>
        <v>High</v>
      </c>
    </row>
    <row r="5174" spans="1:26" x14ac:dyDescent="0.3">
      <c r="A5174" t="s">
        <v>5724</v>
      </c>
      <c r="B5174" s="6">
        <v>44400</v>
      </c>
      <c r="C5174" s="6" t="str">
        <f t="shared" si="721"/>
        <v>2021</v>
      </c>
      <c r="D5174" s="6" t="str">
        <f t="shared" si="722"/>
        <v>July</v>
      </c>
      <c r="E5174" s="6" t="str">
        <f t="shared" si="723"/>
        <v>Q3</v>
      </c>
      <c r="F5174" s="6" t="str">
        <f t="shared" si="724"/>
        <v>Low</v>
      </c>
      <c r="G5174" s="6" t="str">
        <f t="shared" si="725"/>
        <v>Discounted</v>
      </c>
      <c r="H5174" s="6">
        <v>44403</v>
      </c>
      <c r="I5174" t="s">
        <v>1764</v>
      </c>
      <c r="J5174" t="s">
        <v>680</v>
      </c>
      <c r="K5174" t="s">
        <v>681</v>
      </c>
      <c r="L5174" t="s">
        <v>30</v>
      </c>
      <c r="M5174" t="s">
        <v>91</v>
      </c>
      <c r="N5174" t="s">
        <v>92</v>
      </c>
      <c r="O5174" t="s">
        <v>33</v>
      </c>
      <c r="P5174" t="s">
        <v>34</v>
      </c>
      <c r="Q5174" t="s">
        <v>35</v>
      </c>
      <c r="R5174" s="7">
        <v>0.2</v>
      </c>
      <c r="S5174" s="7">
        <f t="shared" si="720"/>
        <v>92.108800000000002</v>
      </c>
      <c r="T5174" s="8">
        <v>11.5136</v>
      </c>
      <c r="U5174" s="8" t="str">
        <f t="shared" si="726"/>
        <v>Low</v>
      </c>
      <c r="V5174" s="7">
        <v>8</v>
      </c>
      <c r="W5174" s="8">
        <v>115.136</v>
      </c>
      <c r="X5174" s="8">
        <f t="shared" si="727"/>
        <v>3518</v>
      </c>
      <c r="Y5174" s="9">
        <v>0.1</v>
      </c>
      <c r="Z5174" s="9" t="str">
        <f t="shared" si="728"/>
        <v>Low</v>
      </c>
    </row>
    <row r="5175" spans="1:26" x14ac:dyDescent="0.3">
      <c r="A5175" t="s">
        <v>5725</v>
      </c>
      <c r="B5175" s="6">
        <v>44400</v>
      </c>
      <c r="C5175" s="6" t="str">
        <f t="shared" si="721"/>
        <v>2021</v>
      </c>
      <c r="D5175" s="6" t="str">
        <f t="shared" si="722"/>
        <v>July</v>
      </c>
      <c r="E5175" s="6" t="str">
        <f t="shared" si="723"/>
        <v>Q3</v>
      </c>
      <c r="F5175" s="6" t="str">
        <f t="shared" si="724"/>
        <v>Low</v>
      </c>
      <c r="G5175" s="6" t="str">
        <f t="shared" si="725"/>
        <v>Discounted</v>
      </c>
      <c r="H5175" s="6">
        <v>44405</v>
      </c>
      <c r="I5175" t="s">
        <v>509</v>
      </c>
      <c r="J5175" t="s">
        <v>105</v>
      </c>
      <c r="K5175" t="s">
        <v>5726</v>
      </c>
      <c r="L5175" t="s">
        <v>30</v>
      </c>
      <c r="M5175" t="s">
        <v>31</v>
      </c>
      <c r="N5175" t="s">
        <v>53</v>
      </c>
      <c r="O5175" t="s">
        <v>33</v>
      </c>
      <c r="P5175" t="s">
        <v>3680</v>
      </c>
      <c r="Q5175" t="s">
        <v>35</v>
      </c>
      <c r="R5175" s="7">
        <v>0.2</v>
      </c>
      <c r="S5175" s="7">
        <f t="shared" si="720"/>
        <v>3.5584000000000002</v>
      </c>
      <c r="T5175" s="8">
        <v>0.33360000000000001</v>
      </c>
      <c r="U5175" s="8" t="str">
        <f t="shared" si="726"/>
        <v>Low</v>
      </c>
      <c r="V5175" s="7">
        <v>2</v>
      </c>
      <c r="W5175" s="8">
        <v>4.4480000000000004</v>
      </c>
      <c r="X5175" s="8">
        <f t="shared" si="727"/>
        <v>9574</v>
      </c>
      <c r="Y5175" s="9">
        <v>7.4999999999999997E-2</v>
      </c>
      <c r="Z5175" s="9" t="str">
        <f t="shared" si="728"/>
        <v>Low</v>
      </c>
    </row>
    <row r="5176" spans="1:26" x14ac:dyDescent="0.3">
      <c r="A5176" t="s">
        <v>5725</v>
      </c>
      <c r="B5176" s="6">
        <v>44400</v>
      </c>
      <c r="C5176" s="6" t="str">
        <f t="shared" si="721"/>
        <v>2021</v>
      </c>
      <c r="D5176" s="6" t="str">
        <f t="shared" si="722"/>
        <v>July</v>
      </c>
      <c r="E5176" s="6" t="str">
        <f t="shared" si="723"/>
        <v>Q3</v>
      </c>
      <c r="F5176" s="6" t="str">
        <f t="shared" si="724"/>
        <v>Low</v>
      </c>
      <c r="G5176" s="6" t="str">
        <f t="shared" si="725"/>
        <v>Discounted</v>
      </c>
      <c r="H5176" s="6">
        <v>44405</v>
      </c>
      <c r="I5176" t="s">
        <v>509</v>
      </c>
      <c r="J5176" t="s">
        <v>492</v>
      </c>
      <c r="K5176" t="s">
        <v>1372</v>
      </c>
      <c r="L5176" t="s">
        <v>30</v>
      </c>
      <c r="M5176" t="s">
        <v>31</v>
      </c>
      <c r="N5176" t="s">
        <v>53</v>
      </c>
      <c r="O5176" t="s">
        <v>33</v>
      </c>
      <c r="P5176" t="s">
        <v>3680</v>
      </c>
      <c r="Q5176" t="s">
        <v>35</v>
      </c>
      <c r="R5176" s="7">
        <v>0.2</v>
      </c>
      <c r="S5176" s="7">
        <f t="shared" si="720"/>
        <v>140.73599999999999</v>
      </c>
      <c r="T5176" s="8">
        <v>15.393000000000001</v>
      </c>
      <c r="U5176" s="8" t="str">
        <f t="shared" si="726"/>
        <v>Low</v>
      </c>
      <c r="V5176" s="7">
        <v>5</v>
      </c>
      <c r="W5176" s="8">
        <v>175.92</v>
      </c>
      <c r="X5176" s="8">
        <f t="shared" si="727"/>
        <v>2820</v>
      </c>
      <c r="Y5176" s="9">
        <v>8.7499999999999994E-2</v>
      </c>
      <c r="Z5176" s="9" t="str">
        <f t="shared" si="728"/>
        <v>Low</v>
      </c>
    </row>
    <row r="5177" spans="1:26" x14ac:dyDescent="0.3">
      <c r="A5177" t="s">
        <v>5725</v>
      </c>
      <c r="B5177" s="6">
        <v>44400</v>
      </c>
      <c r="C5177" s="6" t="str">
        <f t="shared" si="721"/>
        <v>2021</v>
      </c>
      <c r="D5177" s="6" t="str">
        <f t="shared" si="722"/>
        <v>July</v>
      </c>
      <c r="E5177" s="6" t="str">
        <f t="shared" si="723"/>
        <v>Q3</v>
      </c>
      <c r="F5177" s="6" t="str">
        <f t="shared" si="724"/>
        <v>Low</v>
      </c>
      <c r="G5177" s="6" t="str">
        <f t="shared" si="725"/>
        <v>Discounted</v>
      </c>
      <c r="H5177" s="6">
        <v>44405</v>
      </c>
      <c r="I5177" t="s">
        <v>509</v>
      </c>
      <c r="J5177" t="s">
        <v>219</v>
      </c>
      <c r="K5177" t="s">
        <v>220</v>
      </c>
      <c r="L5177" t="s">
        <v>30</v>
      </c>
      <c r="M5177" t="s">
        <v>31</v>
      </c>
      <c r="N5177" t="s">
        <v>41</v>
      </c>
      <c r="O5177" t="s">
        <v>33</v>
      </c>
      <c r="P5177" t="s">
        <v>3680</v>
      </c>
      <c r="Q5177" t="s">
        <v>35</v>
      </c>
      <c r="R5177" s="7">
        <v>0.8</v>
      </c>
      <c r="S5177" s="7">
        <f t="shared" si="720"/>
        <v>0.95039999999999969</v>
      </c>
      <c r="T5177" s="8">
        <v>-8.3160000000000007</v>
      </c>
      <c r="U5177" s="8" t="str">
        <f t="shared" si="726"/>
        <v>Loss</v>
      </c>
      <c r="V5177" s="7">
        <v>4</v>
      </c>
      <c r="W5177" s="8">
        <v>4.7519999999999998</v>
      </c>
      <c r="X5177" s="8">
        <f t="shared" si="727"/>
        <v>9532</v>
      </c>
      <c r="Y5177" s="9">
        <v>-1.75</v>
      </c>
      <c r="Z5177" s="9" t="str">
        <f t="shared" si="728"/>
        <v>Low</v>
      </c>
    </row>
    <row r="5178" spans="1:26" x14ac:dyDescent="0.3">
      <c r="A5178" t="s">
        <v>5725</v>
      </c>
      <c r="B5178" s="6">
        <v>44400</v>
      </c>
      <c r="C5178" s="6" t="str">
        <f t="shared" si="721"/>
        <v>2021</v>
      </c>
      <c r="D5178" s="6" t="str">
        <f t="shared" si="722"/>
        <v>July</v>
      </c>
      <c r="E5178" s="6" t="str">
        <f t="shared" si="723"/>
        <v>Q3</v>
      </c>
      <c r="F5178" s="6" t="str">
        <f t="shared" si="724"/>
        <v>High</v>
      </c>
      <c r="G5178" s="6" t="str">
        <f t="shared" si="725"/>
        <v>Discounted</v>
      </c>
      <c r="H5178" s="6">
        <v>44405</v>
      </c>
      <c r="I5178" t="s">
        <v>509</v>
      </c>
      <c r="J5178" t="s">
        <v>67</v>
      </c>
      <c r="K5178" t="s">
        <v>3923</v>
      </c>
      <c r="L5178" t="s">
        <v>30</v>
      </c>
      <c r="M5178" t="s">
        <v>31</v>
      </c>
      <c r="N5178" t="s">
        <v>32</v>
      </c>
      <c r="O5178" t="s">
        <v>33</v>
      </c>
      <c r="P5178" t="s">
        <v>3680</v>
      </c>
      <c r="Q5178" t="s">
        <v>35</v>
      </c>
      <c r="R5178" s="7">
        <v>0.2</v>
      </c>
      <c r="S5178" s="7">
        <f t="shared" si="720"/>
        <v>4.1471999999999998</v>
      </c>
      <c r="T5178" s="8">
        <v>1.8144</v>
      </c>
      <c r="U5178" s="8" t="str">
        <f t="shared" si="726"/>
        <v>Low</v>
      </c>
      <c r="V5178" s="7">
        <v>1</v>
      </c>
      <c r="W5178" s="8">
        <v>5.1840000000000002</v>
      </c>
      <c r="X5178" s="8">
        <f t="shared" si="727"/>
        <v>9455</v>
      </c>
      <c r="Y5178" s="9">
        <v>0.35</v>
      </c>
      <c r="Z5178" s="9" t="str">
        <f t="shared" si="728"/>
        <v>High</v>
      </c>
    </row>
    <row r="5179" spans="1:26" x14ac:dyDescent="0.3">
      <c r="A5179" t="s">
        <v>5725</v>
      </c>
      <c r="B5179" s="6">
        <v>44400</v>
      </c>
      <c r="C5179" s="6" t="str">
        <f t="shared" si="721"/>
        <v>2021</v>
      </c>
      <c r="D5179" s="6" t="str">
        <f t="shared" si="722"/>
        <v>July</v>
      </c>
      <c r="E5179" s="6" t="str">
        <f t="shared" si="723"/>
        <v>Q3</v>
      </c>
      <c r="F5179" s="6" t="str">
        <f t="shared" si="724"/>
        <v>Low</v>
      </c>
      <c r="G5179" s="6" t="str">
        <f t="shared" si="725"/>
        <v>Discounted</v>
      </c>
      <c r="H5179" s="6">
        <v>44405</v>
      </c>
      <c r="I5179" t="s">
        <v>509</v>
      </c>
      <c r="J5179" t="s">
        <v>467</v>
      </c>
      <c r="K5179" t="s">
        <v>3509</v>
      </c>
      <c r="L5179" t="s">
        <v>30</v>
      </c>
      <c r="M5179" t="s">
        <v>31</v>
      </c>
      <c r="N5179" t="s">
        <v>356</v>
      </c>
      <c r="O5179" t="s">
        <v>33</v>
      </c>
      <c r="P5179" t="s">
        <v>3680</v>
      </c>
      <c r="Q5179" t="s">
        <v>35</v>
      </c>
      <c r="R5179" s="7">
        <v>0.2</v>
      </c>
      <c r="S5179" s="7">
        <f t="shared" si="720"/>
        <v>10.6752</v>
      </c>
      <c r="T5179" s="8">
        <v>1.0007999999999999</v>
      </c>
      <c r="U5179" s="8" t="str">
        <f t="shared" si="726"/>
        <v>Low</v>
      </c>
      <c r="V5179" s="7">
        <v>2</v>
      </c>
      <c r="W5179" s="8">
        <v>13.343999999999999</v>
      </c>
      <c r="X5179" s="8">
        <f t="shared" si="727"/>
        <v>8048</v>
      </c>
      <c r="Y5179" s="9">
        <v>7.4999999999999997E-2</v>
      </c>
      <c r="Z5179" s="9" t="str">
        <f t="shared" si="728"/>
        <v>Low</v>
      </c>
    </row>
    <row r="5180" spans="1:26" x14ac:dyDescent="0.3">
      <c r="A5180" t="s">
        <v>5727</v>
      </c>
      <c r="B5180" s="6">
        <v>44400</v>
      </c>
      <c r="C5180" s="6" t="str">
        <f t="shared" si="721"/>
        <v>2021</v>
      </c>
      <c r="D5180" s="6" t="str">
        <f t="shared" si="722"/>
        <v>July</v>
      </c>
      <c r="E5180" s="6" t="str">
        <f t="shared" si="723"/>
        <v>Q3</v>
      </c>
      <c r="F5180" s="6" t="str">
        <f t="shared" si="724"/>
        <v>Low</v>
      </c>
      <c r="G5180" s="6" t="str">
        <f t="shared" si="725"/>
        <v>Discounted</v>
      </c>
      <c r="H5180" s="6">
        <v>44404</v>
      </c>
      <c r="I5180" t="s">
        <v>514</v>
      </c>
      <c r="J5180" t="s">
        <v>38</v>
      </c>
      <c r="K5180" t="s">
        <v>2070</v>
      </c>
      <c r="L5180" t="s">
        <v>40</v>
      </c>
      <c r="M5180" t="s">
        <v>31</v>
      </c>
      <c r="N5180" t="s">
        <v>41</v>
      </c>
      <c r="O5180" t="s">
        <v>33</v>
      </c>
      <c r="P5180" t="s">
        <v>4378</v>
      </c>
      <c r="Q5180" t="s">
        <v>43</v>
      </c>
      <c r="R5180" s="7">
        <v>0.8</v>
      </c>
      <c r="S5180" s="7">
        <f t="shared" si="720"/>
        <v>2.283199999999999</v>
      </c>
      <c r="T5180" s="8">
        <v>-18.836400000000001</v>
      </c>
      <c r="U5180" s="8" t="str">
        <f t="shared" si="726"/>
        <v>Loss</v>
      </c>
      <c r="V5180" s="7">
        <v>4</v>
      </c>
      <c r="W5180" s="8">
        <v>11.416</v>
      </c>
      <c r="X5180" s="8">
        <f t="shared" si="727"/>
        <v>8393</v>
      </c>
      <c r="Y5180" s="9">
        <v>-1.65</v>
      </c>
      <c r="Z5180" s="9" t="str">
        <f t="shared" si="728"/>
        <v>Low</v>
      </c>
    </row>
    <row r="5181" spans="1:26" x14ac:dyDescent="0.3">
      <c r="A5181" t="s">
        <v>5728</v>
      </c>
      <c r="B5181" s="6">
        <v>44400</v>
      </c>
      <c r="C5181" s="6" t="str">
        <f t="shared" si="721"/>
        <v>2021</v>
      </c>
      <c r="D5181" s="6" t="str">
        <f t="shared" si="722"/>
        <v>July</v>
      </c>
      <c r="E5181" s="6" t="str">
        <f t="shared" si="723"/>
        <v>Q3</v>
      </c>
      <c r="F5181" s="6" t="str">
        <f t="shared" si="724"/>
        <v>High</v>
      </c>
      <c r="G5181" s="6" t="str">
        <f t="shared" si="725"/>
        <v>Discounted</v>
      </c>
      <c r="H5181" s="6">
        <v>44404</v>
      </c>
      <c r="I5181" t="s">
        <v>2183</v>
      </c>
      <c r="J5181" t="s">
        <v>214</v>
      </c>
      <c r="K5181" t="s">
        <v>3738</v>
      </c>
      <c r="L5181" t="s">
        <v>61</v>
      </c>
      <c r="M5181" t="s">
        <v>31</v>
      </c>
      <c r="N5181" t="s">
        <v>174</v>
      </c>
      <c r="O5181" t="s">
        <v>62</v>
      </c>
      <c r="P5181" t="s">
        <v>542</v>
      </c>
      <c r="Q5181" t="s">
        <v>227</v>
      </c>
      <c r="R5181" s="7">
        <v>0.2</v>
      </c>
      <c r="S5181" s="7">
        <f t="shared" si="720"/>
        <v>18.956800000000001</v>
      </c>
      <c r="T5181" s="8">
        <v>6.5164</v>
      </c>
      <c r="U5181" s="8" t="str">
        <f t="shared" si="726"/>
        <v>Low</v>
      </c>
      <c r="V5181" s="7">
        <v>2</v>
      </c>
      <c r="W5181" s="8">
        <v>23.696000000000002</v>
      </c>
      <c r="X5181" s="8">
        <f t="shared" si="727"/>
        <v>6800</v>
      </c>
      <c r="Y5181" s="9">
        <v>0.27500000000000002</v>
      </c>
      <c r="Z5181" s="9" t="str">
        <f t="shared" si="728"/>
        <v>High</v>
      </c>
    </row>
    <row r="5182" spans="1:26" x14ac:dyDescent="0.3">
      <c r="A5182" t="s">
        <v>5728</v>
      </c>
      <c r="B5182" s="6">
        <v>44400</v>
      </c>
      <c r="C5182" s="6" t="str">
        <f t="shared" si="721"/>
        <v>2021</v>
      </c>
      <c r="D5182" s="6" t="str">
        <f t="shared" si="722"/>
        <v>July</v>
      </c>
      <c r="E5182" s="6" t="str">
        <f t="shared" si="723"/>
        <v>Q3</v>
      </c>
      <c r="F5182" s="6" t="str">
        <f t="shared" si="724"/>
        <v>Low</v>
      </c>
      <c r="G5182" s="6" t="str">
        <f t="shared" si="725"/>
        <v>Discounted</v>
      </c>
      <c r="H5182" s="6">
        <v>44404</v>
      </c>
      <c r="I5182" t="s">
        <v>2183</v>
      </c>
      <c r="J5182" t="s">
        <v>492</v>
      </c>
      <c r="K5182" t="s">
        <v>2269</v>
      </c>
      <c r="L5182" t="s">
        <v>61</v>
      </c>
      <c r="M5182" t="s">
        <v>31</v>
      </c>
      <c r="N5182" t="s">
        <v>53</v>
      </c>
      <c r="O5182" t="s">
        <v>62</v>
      </c>
      <c r="P5182" t="s">
        <v>542</v>
      </c>
      <c r="Q5182" t="s">
        <v>227</v>
      </c>
      <c r="R5182" s="7">
        <v>0.2</v>
      </c>
      <c r="S5182" s="7">
        <f t="shared" si="720"/>
        <v>28.172800000000002</v>
      </c>
      <c r="T5182" s="8">
        <v>2.6412</v>
      </c>
      <c r="U5182" s="8" t="str">
        <f t="shared" si="726"/>
        <v>Low</v>
      </c>
      <c r="V5182" s="7">
        <v>2</v>
      </c>
      <c r="W5182" s="8">
        <v>35.216000000000001</v>
      </c>
      <c r="X5182" s="8">
        <f t="shared" si="727"/>
        <v>5922</v>
      </c>
      <c r="Y5182" s="9">
        <v>7.4999999999999997E-2</v>
      </c>
      <c r="Z5182" s="9" t="str">
        <f t="shared" si="728"/>
        <v>Low</v>
      </c>
    </row>
    <row r="5183" spans="1:26" x14ac:dyDescent="0.3">
      <c r="A5183" t="s">
        <v>5728</v>
      </c>
      <c r="B5183" s="6">
        <v>44400</v>
      </c>
      <c r="C5183" s="6" t="str">
        <f t="shared" si="721"/>
        <v>2021</v>
      </c>
      <c r="D5183" s="6" t="str">
        <f t="shared" si="722"/>
        <v>July</v>
      </c>
      <c r="E5183" s="6" t="str">
        <f t="shared" si="723"/>
        <v>Q3</v>
      </c>
      <c r="F5183" s="6" t="str">
        <f t="shared" si="724"/>
        <v>Low</v>
      </c>
      <c r="G5183" s="6" t="str">
        <f t="shared" si="725"/>
        <v>Discounted</v>
      </c>
      <c r="H5183" s="6">
        <v>44404</v>
      </c>
      <c r="I5183" t="s">
        <v>2183</v>
      </c>
      <c r="J5183" t="s">
        <v>404</v>
      </c>
      <c r="K5183" t="s">
        <v>3801</v>
      </c>
      <c r="L5183" t="s">
        <v>61</v>
      </c>
      <c r="M5183" t="s">
        <v>91</v>
      </c>
      <c r="N5183" t="s">
        <v>534</v>
      </c>
      <c r="O5183" t="s">
        <v>62</v>
      </c>
      <c r="P5183" t="s">
        <v>542</v>
      </c>
      <c r="Q5183" t="s">
        <v>227</v>
      </c>
      <c r="R5183" s="7">
        <v>0.5</v>
      </c>
      <c r="S5183" s="7">
        <f t="shared" si="720"/>
        <v>132.73750000000001</v>
      </c>
      <c r="T5183" s="8">
        <v>-111.4995</v>
      </c>
      <c r="U5183" s="8" t="str">
        <f t="shared" si="726"/>
        <v>Loss</v>
      </c>
      <c r="V5183" s="7">
        <v>1</v>
      </c>
      <c r="W5183" s="8">
        <v>265.47500000000002</v>
      </c>
      <c r="X5183" s="8">
        <f t="shared" si="727"/>
        <v>2102</v>
      </c>
      <c r="Y5183" s="9">
        <v>-0.42</v>
      </c>
      <c r="Z5183" s="9" t="str">
        <f t="shared" si="728"/>
        <v>Low</v>
      </c>
    </row>
    <row r="5184" spans="1:26" x14ac:dyDescent="0.3">
      <c r="A5184" t="s">
        <v>5729</v>
      </c>
      <c r="B5184" s="6">
        <v>44401</v>
      </c>
      <c r="C5184" s="6" t="str">
        <f t="shared" si="721"/>
        <v>2021</v>
      </c>
      <c r="D5184" s="6" t="str">
        <f t="shared" si="722"/>
        <v>July</v>
      </c>
      <c r="E5184" s="6" t="str">
        <f t="shared" si="723"/>
        <v>Q3</v>
      </c>
      <c r="F5184" s="6" t="str">
        <f t="shared" si="724"/>
        <v>High</v>
      </c>
      <c r="G5184" s="6" t="str">
        <f t="shared" si="725"/>
        <v>Full Price</v>
      </c>
      <c r="H5184" s="6">
        <v>44402</v>
      </c>
      <c r="I5184" t="s">
        <v>1267</v>
      </c>
      <c r="J5184" t="s">
        <v>216</v>
      </c>
      <c r="K5184" t="s">
        <v>217</v>
      </c>
      <c r="L5184" t="s">
        <v>30</v>
      </c>
      <c r="M5184" t="s">
        <v>31</v>
      </c>
      <c r="N5184" t="s">
        <v>53</v>
      </c>
      <c r="O5184" t="s">
        <v>62</v>
      </c>
      <c r="P5184" t="s">
        <v>236</v>
      </c>
      <c r="Q5184" t="s">
        <v>147</v>
      </c>
      <c r="R5184" s="7">
        <v>0</v>
      </c>
      <c r="S5184" s="7">
        <f t="shared" si="720"/>
        <v>73.2</v>
      </c>
      <c r="T5184" s="8">
        <v>21.228000000000002</v>
      </c>
      <c r="U5184" s="8" t="str">
        <f t="shared" si="726"/>
        <v>Low</v>
      </c>
      <c r="V5184" s="7">
        <v>5</v>
      </c>
      <c r="W5184" s="8">
        <v>73.2</v>
      </c>
      <c r="X5184" s="8">
        <f t="shared" si="727"/>
        <v>4370</v>
      </c>
      <c r="Y5184" s="9">
        <v>0.28999999999999998</v>
      </c>
      <c r="Z5184" s="9" t="str">
        <f t="shared" si="728"/>
        <v>High</v>
      </c>
    </row>
    <row r="5185" spans="1:26" x14ac:dyDescent="0.3">
      <c r="A5185" t="s">
        <v>5730</v>
      </c>
      <c r="B5185" s="6">
        <v>44401</v>
      </c>
      <c r="C5185" s="6" t="str">
        <f t="shared" si="721"/>
        <v>2021</v>
      </c>
      <c r="D5185" s="6" t="str">
        <f t="shared" si="722"/>
        <v>July</v>
      </c>
      <c r="E5185" s="6" t="str">
        <f t="shared" si="723"/>
        <v>Q3</v>
      </c>
      <c r="F5185" s="6" t="str">
        <f t="shared" si="724"/>
        <v>Low</v>
      </c>
      <c r="G5185" s="6" t="str">
        <f t="shared" si="725"/>
        <v>Discounted</v>
      </c>
      <c r="H5185" s="6">
        <v>44403</v>
      </c>
      <c r="I5185" t="s">
        <v>2754</v>
      </c>
      <c r="J5185" t="s">
        <v>472</v>
      </c>
      <c r="K5185" t="s">
        <v>3075</v>
      </c>
      <c r="L5185" t="s">
        <v>61</v>
      </c>
      <c r="M5185" t="s">
        <v>76</v>
      </c>
      <c r="N5185" t="s">
        <v>77</v>
      </c>
      <c r="O5185" t="s">
        <v>54</v>
      </c>
      <c r="P5185" t="s">
        <v>270</v>
      </c>
      <c r="Q5185" t="s">
        <v>271</v>
      </c>
      <c r="R5185" s="7">
        <v>0.1</v>
      </c>
      <c r="S5185" s="7">
        <f t="shared" si="720"/>
        <v>228.38760000000002</v>
      </c>
      <c r="T5185" s="8">
        <v>31.015599999999999</v>
      </c>
      <c r="U5185" s="8" t="str">
        <f t="shared" si="726"/>
        <v>Low</v>
      </c>
      <c r="V5185" s="7">
        <v>2</v>
      </c>
      <c r="W5185" s="8">
        <v>253.76400000000001</v>
      </c>
      <c r="X5185" s="8">
        <f t="shared" si="727"/>
        <v>2177</v>
      </c>
      <c r="Y5185" s="9">
        <v>0.12222222200000001</v>
      </c>
      <c r="Z5185" s="9" t="str">
        <f t="shared" si="728"/>
        <v>Low</v>
      </c>
    </row>
    <row r="5186" spans="1:26" x14ac:dyDescent="0.3">
      <c r="A5186" t="s">
        <v>5731</v>
      </c>
      <c r="B5186" s="6">
        <v>44402</v>
      </c>
      <c r="C5186" s="6" t="str">
        <f t="shared" si="721"/>
        <v>2021</v>
      </c>
      <c r="D5186" s="6" t="str">
        <f t="shared" si="722"/>
        <v>July</v>
      </c>
      <c r="E5186" s="6" t="str">
        <f t="shared" si="723"/>
        <v>Q3</v>
      </c>
      <c r="F5186" s="6" t="str">
        <f t="shared" si="724"/>
        <v>High</v>
      </c>
      <c r="G5186" s="6" t="str">
        <f t="shared" si="725"/>
        <v>Discounted</v>
      </c>
      <c r="H5186" s="6">
        <v>44406</v>
      </c>
      <c r="I5186" t="s">
        <v>2607</v>
      </c>
      <c r="J5186" t="s">
        <v>44</v>
      </c>
      <c r="K5186" t="s">
        <v>5368</v>
      </c>
      <c r="L5186" t="s">
        <v>61</v>
      </c>
      <c r="M5186" t="s">
        <v>31</v>
      </c>
      <c r="N5186" t="s">
        <v>46</v>
      </c>
      <c r="O5186" t="s">
        <v>33</v>
      </c>
      <c r="P5186" t="s">
        <v>34</v>
      </c>
      <c r="Q5186" t="s">
        <v>35</v>
      </c>
      <c r="R5186" s="7">
        <v>0.2</v>
      </c>
      <c r="S5186" s="7">
        <f t="shared" ref="S5186:S5249" si="729">W5186 - (W5186 * R5186)</f>
        <v>12.569599999999999</v>
      </c>
      <c r="T5186" s="8">
        <v>5.6955999999999998</v>
      </c>
      <c r="U5186" s="8" t="str">
        <f t="shared" si="726"/>
        <v>Low</v>
      </c>
      <c r="V5186" s="7">
        <v>4</v>
      </c>
      <c r="W5186" s="8">
        <v>15.712</v>
      </c>
      <c r="X5186" s="8">
        <f t="shared" si="727"/>
        <v>7670</v>
      </c>
      <c r="Y5186" s="9">
        <v>0.36249999999999999</v>
      </c>
      <c r="Z5186" s="9" t="str">
        <f t="shared" si="728"/>
        <v>High</v>
      </c>
    </row>
    <row r="5187" spans="1:26" x14ac:dyDescent="0.3">
      <c r="A5187" t="s">
        <v>5732</v>
      </c>
      <c r="B5187" s="6">
        <v>44402</v>
      </c>
      <c r="C5187" s="6" t="str">
        <f t="shared" ref="C5187:C5250" si="730">TEXT(B5187, "YYYY")</f>
        <v>2021</v>
      </c>
      <c r="D5187" s="6" t="str">
        <f t="shared" ref="D5187:D5250" si="731">TEXT(B5187, "MMMM")</f>
        <v>July</v>
      </c>
      <c r="E5187" s="6" t="str">
        <f t="shared" ref="E5187:E5250" si="732">"Q" &amp; INT((MONTH(B5187) - 1) / 3) + 1</f>
        <v>Q3</v>
      </c>
      <c r="F5187" s="6" t="str">
        <f t="shared" ref="F5187:F5250" si="733">IF(Y5187&gt; 0.2, "High", "Low")</f>
        <v>Low</v>
      </c>
      <c r="G5187" s="6" t="str">
        <f t="shared" ref="G5187:G5250" si="734">IF(R5187&gt;0, "Discounted", "Full Price")</f>
        <v>Full Price</v>
      </c>
      <c r="H5187" s="6">
        <v>44406</v>
      </c>
      <c r="I5187" t="s">
        <v>4579</v>
      </c>
      <c r="J5187" t="s">
        <v>1458</v>
      </c>
      <c r="K5187" t="s">
        <v>5139</v>
      </c>
      <c r="L5187" t="s">
        <v>30</v>
      </c>
      <c r="M5187" t="s">
        <v>76</v>
      </c>
      <c r="N5187" t="s">
        <v>262</v>
      </c>
      <c r="O5187" t="s">
        <v>62</v>
      </c>
      <c r="P5187" t="s">
        <v>577</v>
      </c>
      <c r="Q5187" t="s">
        <v>578</v>
      </c>
      <c r="R5187" s="7">
        <v>0</v>
      </c>
      <c r="S5187" s="7">
        <f t="shared" si="729"/>
        <v>2430.08</v>
      </c>
      <c r="T5187" s="8">
        <v>388.81279999999998</v>
      </c>
      <c r="U5187" s="8" t="str">
        <f t="shared" ref="U5187:U5250" si="735">IF(T5187 &lt; 0, "Loss", IF(T5187 &lt; 100, "Low", IF(T5187 &lt; 500, "Medium", "High")))</f>
        <v>Medium</v>
      </c>
      <c r="V5187" s="7">
        <v>8</v>
      </c>
      <c r="W5187" s="8">
        <v>2430.08</v>
      </c>
      <c r="X5187" s="8">
        <f t="shared" ref="X5187:X5250" si="736">_xlfn.RANK.EQ(W5187, W$2:W$9994)</f>
        <v>103</v>
      </c>
      <c r="Y5187" s="9">
        <v>0.16</v>
      </c>
      <c r="Z5187" s="9" t="str">
        <f t="shared" ref="Z5187:Z5250" si="737">IF(Y5187 &gt; 0.2, "High", "Low")</f>
        <v>Low</v>
      </c>
    </row>
    <row r="5188" spans="1:26" x14ac:dyDescent="0.3">
      <c r="A5188" t="s">
        <v>5732</v>
      </c>
      <c r="B5188" s="6">
        <v>44402</v>
      </c>
      <c r="C5188" s="6" t="str">
        <f t="shared" si="730"/>
        <v>2021</v>
      </c>
      <c r="D5188" s="6" t="str">
        <f t="shared" si="731"/>
        <v>July</v>
      </c>
      <c r="E5188" s="6" t="str">
        <f t="shared" si="732"/>
        <v>Q3</v>
      </c>
      <c r="F5188" s="6" t="str">
        <f t="shared" si="733"/>
        <v>High</v>
      </c>
      <c r="G5188" s="6" t="str">
        <f t="shared" si="734"/>
        <v>Full Price</v>
      </c>
      <c r="H5188" s="6">
        <v>44406</v>
      </c>
      <c r="I5188" t="s">
        <v>4579</v>
      </c>
      <c r="J5188" t="s">
        <v>778</v>
      </c>
      <c r="K5188" t="s">
        <v>2126</v>
      </c>
      <c r="L5188" t="s">
        <v>30</v>
      </c>
      <c r="M5188" t="s">
        <v>31</v>
      </c>
      <c r="N5188" t="s">
        <v>32</v>
      </c>
      <c r="O5188" t="s">
        <v>62</v>
      </c>
      <c r="P5188" t="s">
        <v>577</v>
      </c>
      <c r="Q5188" t="s">
        <v>578</v>
      </c>
      <c r="R5188" s="7">
        <v>0</v>
      </c>
      <c r="S5188" s="7">
        <f t="shared" si="729"/>
        <v>65.5</v>
      </c>
      <c r="T5188" s="8">
        <v>32.094999999999999</v>
      </c>
      <c r="U5188" s="8" t="str">
        <f t="shared" si="735"/>
        <v>Low</v>
      </c>
      <c r="V5188" s="7">
        <v>5</v>
      </c>
      <c r="W5188" s="8">
        <v>65.5</v>
      </c>
      <c r="X5188" s="8">
        <f t="shared" si="736"/>
        <v>4605</v>
      </c>
      <c r="Y5188" s="9">
        <v>0.49</v>
      </c>
      <c r="Z5188" s="9" t="str">
        <f t="shared" si="737"/>
        <v>High</v>
      </c>
    </row>
    <row r="5189" spans="1:26" x14ac:dyDescent="0.3">
      <c r="A5189" t="s">
        <v>5732</v>
      </c>
      <c r="B5189" s="6">
        <v>44402</v>
      </c>
      <c r="C5189" s="6" t="str">
        <f t="shared" si="730"/>
        <v>2021</v>
      </c>
      <c r="D5189" s="6" t="str">
        <f t="shared" si="731"/>
        <v>July</v>
      </c>
      <c r="E5189" s="6" t="str">
        <f t="shared" si="732"/>
        <v>Q3</v>
      </c>
      <c r="F5189" s="6" t="str">
        <f t="shared" si="733"/>
        <v>Low</v>
      </c>
      <c r="G5189" s="6" t="str">
        <f t="shared" si="734"/>
        <v>Full Price</v>
      </c>
      <c r="H5189" s="6">
        <v>44406</v>
      </c>
      <c r="I5189" t="s">
        <v>4579</v>
      </c>
      <c r="J5189" t="s">
        <v>371</v>
      </c>
      <c r="K5189" t="s">
        <v>372</v>
      </c>
      <c r="L5189" t="s">
        <v>30</v>
      </c>
      <c r="M5189" t="s">
        <v>31</v>
      </c>
      <c r="N5189" t="s">
        <v>49</v>
      </c>
      <c r="O5189" t="s">
        <v>62</v>
      </c>
      <c r="P5189" t="s">
        <v>577</v>
      </c>
      <c r="Q5189" t="s">
        <v>578</v>
      </c>
      <c r="R5189" s="7">
        <v>0</v>
      </c>
      <c r="S5189" s="7">
        <f t="shared" si="729"/>
        <v>7.89</v>
      </c>
      <c r="T5189" s="8">
        <v>0.31559999999999999</v>
      </c>
      <c r="U5189" s="8" t="str">
        <f t="shared" si="735"/>
        <v>Low</v>
      </c>
      <c r="V5189" s="7">
        <v>1</v>
      </c>
      <c r="W5189" s="8">
        <v>7.89</v>
      </c>
      <c r="X5189" s="8">
        <f t="shared" si="736"/>
        <v>8995</v>
      </c>
      <c r="Y5189" s="9">
        <v>0.04</v>
      </c>
      <c r="Z5189" s="9" t="str">
        <f t="shared" si="737"/>
        <v>Low</v>
      </c>
    </row>
    <row r="5190" spans="1:26" x14ac:dyDescent="0.3">
      <c r="A5190" t="s">
        <v>5733</v>
      </c>
      <c r="B5190" s="6">
        <v>44402</v>
      </c>
      <c r="C5190" s="6" t="str">
        <f t="shared" si="730"/>
        <v>2021</v>
      </c>
      <c r="D5190" s="6" t="str">
        <f t="shared" si="731"/>
        <v>July</v>
      </c>
      <c r="E5190" s="6" t="str">
        <f t="shared" si="732"/>
        <v>Q3</v>
      </c>
      <c r="F5190" s="6" t="str">
        <f t="shared" si="733"/>
        <v>High</v>
      </c>
      <c r="G5190" s="6" t="str">
        <f t="shared" si="734"/>
        <v>Full Price</v>
      </c>
      <c r="H5190" s="6">
        <v>44404</v>
      </c>
      <c r="I5190" t="s">
        <v>5734</v>
      </c>
      <c r="J5190" t="s">
        <v>89</v>
      </c>
      <c r="K5190" t="s">
        <v>1409</v>
      </c>
      <c r="L5190" t="s">
        <v>30</v>
      </c>
      <c r="M5190" t="s">
        <v>31</v>
      </c>
      <c r="N5190" t="s">
        <v>86</v>
      </c>
      <c r="O5190" t="s">
        <v>69</v>
      </c>
      <c r="P5190" t="s">
        <v>70</v>
      </c>
      <c r="Q5190" t="s">
        <v>71</v>
      </c>
      <c r="R5190" s="7">
        <v>0</v>
      </c>
      <c r="S5190" s="7">
        <f t="shared" si="729"/>
        <v>21.48</v>
      </c>
      <c r="T5190" s="8">
        <v>10.74</v>
      </c>
      <c r="U5190" s="8" t="str">
        <f t="shared" si="735"/>
        <v>Low</v>
      </c>
      <c r="V5190" s="7">
        <v>6</v>
      </c>
      <c r="W5190" s="8">
        <v>21.48</v>
      </c>
      <c r="X5190" s="8">
        <f t="shared" si="736"/>
        <v>6992</v>
      </c>
      <c r="Y5190" s="9">
        <v>0.5</v>
      </c>
      <c r="Z5190" s="9" t="str">
        <f t="shared" si="737"/>
        <v>High</v>
      </c>
    </row>
    <row r="5191" spans="1:26" x14ac:dyDescent="0.3">
      <c r="A5191" t="s">
        <v>5735</v>
      </c>
      <c r="B5191" s="6">
        <v>44402</v>
      </c>
      <c r="C5191" s="6" t="str">
        <f t="shared" si="730"/>
        <v>2021</v>
      </c>
      <c r="D5191" s="6" t="str">
        <f t="shared" si="731"/>
        <v>July</v>
      </c>
      <c r="E5191" s="6" t="str">
        <f t="shared" si="732"/>
        <v>Q3</v>
      </c>
      <c r="F5191" s="6" t="str">
        <f t="shared" si="733"/>
        <v>High</v>
      </c>
      <c r="G5191" s="6" t="str">
        <f t="shared" si="734"/>
        <v>Full Price</v>
      </c>
      <c r="H5191" s="6">
        <v>44405</v>
      </c>
      <c r="I5191" t="s">
        <v>3074</v>
      </c>
      <c r="J5191" t="s">
        <v>472</v>
      </c>
      <c r="K5191" t="s">
        <v>2514</v>
      </c>
      <c r="L5191" t="s">
        <v>61</v>
      </c>
      <c r="M5191" t="s">
        <v>76</v>
      </c>
      <c r="N5191" t="s">
        <v>77</v>
      </c>
      <c r="O5191" t="s">
        <v>33</v>
      </c>
      <c r="P5191" t="s">
        <v>1132</v>
      </c>
      <c r="Q5191" t="s">
        <v>287</v>
      </c>
      <c r="R5191" s="7">
        <v>0</v>
      </c>
      <c r="S5191" s="7">
        <f t="shared" si="729"/>
        <v>403.56</v>
      </c>
      <c r="T5191" s="8">
        <v>96.854399999999998</v>
      </c>
      <c r="U5191" s="8" t="str">
        <f t="shared" si="735"/>
        <v>Low</v>
      </c>
      <c r="V5191" s="7">
        <v>4</v>
      </c>
      <c r="W5191" s="8">
        <v>403.56</v>
      </c>
      <c r="X5191" s="8">
        <f t="shared" si="736"/>
        <v>1450</v>
      </c>
      <c r="Y5191" s="9">
        <v>0.24</v>
      </c>
      <c r="Z5191" s="9" t="str">
        <f t="shared" si="737"/>
        <v>High</v>
      </c>
    </row>
    <row r="5192" spans="1:26" x14ac:dyDescent="0.3">
      <c r="A5192" t="s">
        <v>5735</v>
      </c>
      <c r="B5192" s="6">
        <v>44402</v>
      </c>
      <c r="C5192" s="6" t="str">
        <f t="shared" si="730"/>
        <v>2021</v>
      </c>
      <c r="D5192" s="6" t="str">
        <f t="shared" si="731"/>
        <v>July</v>
      </c>
      <c r="E5192" s="6" t="str">
        <f t="shared" si="732"/>
        <v>Q3</v>
      </c>
      <c r="F5192" s="6" t="str">
        <f t="shared" si="733"/>
        <v>High</v>
      </c>
      <c r="G5192" s="6" t="str">
        <f t="shared" si="734"/>
        <v>Full Price</v>
      </c>
      <c r="H5192" s="6">
        <v>44405</v>
      </c>
      <c r="I5192" t="s">
        <v>3074</v>
      </c>
      <c r="J5192" t="s">
        <v>192</v>
      </c>
      <c r="K5192" t="s">
        <v>541</v>
      </c>
      <c r="L5192" t="s">
        <v>61</v>
      </c>
      <c r="M5192" t="s">
        <v>76</v>
      </c>
      <c r="N5192" t="s">
        <v>99</v>
      </c>
      <c r="O5192" t="s">
        <v>33</v>
      </c>
      <c r="P5192" t="s">
        <v>1132</v>
      </c>
      <c r="Q5192" t="s">
        <v>287</v>
      </c>
      <c r="R5192" s="7">
        <v>0</v>
      </c>
      <c r="S5192" s="7">
        <f t="shared" si="729"/>
        <v>95.2</v>
      </c>
      <c r="T5192" s="8">
        <v>27.608000000000001</v>
      </c>
      <c r="U5192" s="8" t="str">
        <f t="shared" si="735"/>
        <v>Low</v>
      </c>
      <c r="V5192" s="7">
        <v>5</v>
      </c>
      <c r="W5192" s="8">
        <v>95.2</v>
      </c>
      <c r="X5192" s="8">
        <f t="shared" si="736"/>
        <v>3886</v>
      </c>
      <c r="Y5192" s="9">
        <v>0.28999999999999998</v>
      </c>
      <c r="Z5192" s="9" t="str">
        <f t="shared" si="737"/>
        <v>High</v>
      </c>
    </row>
    <row r="5193" spans="1:26" x14ac:dyDescent="0.3">
      <c r="A5193" t="s">
        <v>5735</v>
      </c>
      <c r="B5193" s="6">
        <v>44402</v>
      </c>
      <c r="C5193" s="6" t="str">
        <f t="shared" si="730"/>
        <v>2021</v>
      </c>
      <c r="D5193" s="6" t="str">
        <f t="shared" si="731"/>
        <v>July</v>
      </c>
      <c r="E5193" s="6" t="str">
        <f t="shared" si="732"/>
        <v>Q3</v>
      </c>
      <c r="F5193" s="6" t="str">
        <f t="shared" si="733"/>
        <v>High</v>
      </c>
      <c r="G5193" s="6" t="str">
        <f t="shared" si="734"/>
        <v>Full Price</v>
      </c>
      <c r="H5193" s="6">
        <v>44405</v>
      </c>
      <c r="I5193" t="s">
        <v>3074</v>
      </c>
      <c r="J5193" t="s">
        <v>89</v>
      </c>
      <c r="K5193" t="s">
        <v>3321</v>
      </c>
      <c r="L5193" t="s">
        <v>61</v>
      </c>
      <c r="M5193" t="s">
        <v>31</v>
      </c>
      <c r="N5193" t="s">
        <v>32</v>
      </c>
      <c r="O5193" t="s">
        <v>33</v>
      </c>
      <c r="P5193" t="s">
        <v>1132</v>
      </c>
      <c r="Q5193" t="s">
        <v>287</v>
      </c>
      <c r="R5193" s="7">
        <v>0</v>
      </c>
      <c r="S5193" s="7">
        <f t="shared" si="729"/>
        <v>20.62</v>
      </c>
      <c r="T5193" s="8">
        <v>9.6913999999999998</v>
      </c>
      <c r="U5193" s="8" t="str">
        <f t="shared" si="735"/>
        <v>Low</v>
      </c>
      <c r="V5193" s="7">
        <v>2</v>
      </c>
      <c r="W5193" s="8">
        <v>20.62</v>
      </c>
      <c r="X5193" s="8">
        <f t="shared" si="736"/>
        <v>7095</v>
      </c>
      <c r="Y5193" s="9">
        <v>0.47</v>
      </c>
      <c r="Z5193" s="9" t="str">
        <f t="shared" si="737"/>
        <v>High</v>
      </c>
    </row>
    <row r="5194" spans="1:26" x14ac:dyDescent="0.3">
      <c r="A5194" t="s">
        <v>5735</v>
      </c>
      <c r="B5194" s="6">
        <v>44402</v>
      </c>
      <c r="C5194" s="6" t="str">
        <f t="shared" si="730"/>
        <v>2021</v>
      </c>
      <c r="D5194" s="6" t="str">
        <f t="shared" si="731"/>
        <v>July</v>
      </c>
      <c r="E5194" s="6" t="str">
        <f t="shared" si="732"/>
        <v>Q3</v>
      </c>
      <c r="F5194" s="6" t="str">
        <f t="shared" si="733"/>
        <v>High</v>
      </c>
      <c r="G5194" s="6" t="str">
        <f t="shared" si="734"/>
        <v>Full Price</v>
      </c>
      <c r="H5194" s="6">
        <v>44405</v>
      </c>
      <c r="I5194" t="s">
        <v>3074</v>
      </c>
      <c r="J5194" t="s">
        <v>108</v>
      </c>
      <c r="K5194" t="s">
        <v>3566</v>
      </c>
      <c r="L5194" t="s">
        <v>61</v>
      </c>
      <c r="M5194" t="s">
        <v>91</v>
      </c>
      <c r="N5194" t="s">
        <v>110</v>
      </c>
      <c r="O5194" t="s">
        <v>33</v>
      </c>
      <c r="P5194" t="s">
        <v>1132</v>
      </c>
      <c r="Q5194" t="s">
        <v>287</v>
      </c>
      <c r="R5194" s="7">
        <v>0</v>
      </c>
      <c r="S5194" s="7">
        <f t="shared" si="729"/>
        <v>124.25</v>
      </c>
      <c r="T5194" s="8">
        <v>48.457500000000003</v>
      </c>
      <c r="U5194" s="8" t="str">
        <f t="shared" si="735"/>
        <v>Low</v>
      </c>
      <c r="V5194" s="7">
        <v>7</v>
      </c>
      <c r="W5194" s="8">
        <v>124.25</v>
      </c>
      <c r="X5194" s="8">
        <f t="shared" si="736"/>
        <v>3373</v>
      </c>
      <c r="Y5194" s="9">
        <v>0.39</v>
      </c>
      <c r="Z5194" s="9" t="str">
        <f t="shared" si="737"/>
        <v>High</v>
      </c>
    </row>
    <row r="5195" spans="1:26" x14ac:dyDescent="0.3">
      <c r="A5195" t="s">
        <v>5735</v>
      </c>
      <c r="B5195" s="6">
        <v>44402</v>
      </c>
      <c r="C5195" s="6" t="str">
        <f t="shared" si="730"/>
        <v>2021</v>
      </c>
      <c r="D5195" s="6" t="str">
        <f t="shared" si="731"/>
        <v>July</v>
      </c>
      <c r="E5195" s="6" t="str">
        <f t="shared" si="732"/>
        <v>Q3</v>
      </c>
      <c r="F5195" s="6" t="str">
        <f t="shared" si="733"/>
        <v>High</v>
      </c>
      <c r="G5195" s="6" t="str">
        <f t="shared" si="734"/>
        <v>Full Price</v>
      </c>
      <c r="H5195" s="6">
        <v>44405</v>
      </c>
      <c r="I5195" t="s">
        <v>3074</v>
      </c>
      <c r="J5195" t="s">
        <v>3328</v>
      </c>
      <c r="K5195" t="s">
        <v>3329</v>
      </c>
      <c r="L5195" t="s">
        <v>61</v>
      </c>
      <c r="M5195" t="s">
        <v>91</v>
      </c>
      <c r="N5195" t="s">
        <v>92</v>
      </c>
      <c r="O5195" t="s">
        <v>33</v>
      </c>
      <c r="P5195" t="s">
        <v>1132</v>
      </c>
      <c r="Q5195" t="s">
        <v>287</v>
      </c>
      <c r="R5195" s="7">
        <v>0</v>
      </c>
      <c r="S5195" s="7">
        <f t="shared" si="729"/>
        <v>297.55</v>
      </c>
      <c r="T5195" s="8">
        <v>83.313999999999993</v>
      </c>
      <c r="U5195" s="8" t="str">
        <f t="shared" si="735"/>
        <v>Low</v>
      </c>
      <c r="V5195" s="7">
        <v>5</v>
      </c>
      <c r="W5195" s="8">
        <v>297.55</v>
      </c>
      <c r="X5195" s="8">
        <f t="shared" si="736"/>
        <v>1922</v>
      </c>
      <c r="Y5195" s="9">
        <v>0.28000000000000003</v>
      </c>
      <c r="Z5195" s="9" t="str">
        <f t="shared" si="737"/>
        <v>High</v>
      </c>
    </row>
    <row r="5196" spans="1:26" x14ac:dyDescent="0.3">
      <c r="A5196" t="s">
        <v>5736</v>
      </c>
      <c r="B5196" s="6">
        <v>44402</v>
      </c>
      <c r="C5196" s="6" t="str">
        <f t="shared" si="730"/>
        <v>2021</v>
      </c>
      <c r="D5196" s="6" t="str">
        <f t="shared" si="731"/>
        <v>July</v>
      </c>
      <c r="E5196" s="6" t="str">
        <f t="shared" si="732"/>
        <v>Q3</v>
      </c>
      <c r="F5196" s="6" t="str">
        <f t="shared" si="733"/>
        <v>Low</v>
      </c>
      <c r="G5196" s="6" t="str">
        <f t="shared" si="734"/>
        <v>Discounted</v>
      </c>
      <c r="H5196" s="6">
        <v>44406</v>
      </c>
      <c r="I5196" t="s">
        <v>2123</v>
      </c>
      <c r="J5196" t="s">
        <v>1893</v>
      </c>
      <c r="K5196" t="s">
        <v>4483</v>
      </c>
      <c r="L5196" t="s">
        <v>61</v>
      </c>
      <c r="M5196" t="s">
        <v>31</v>
      </c>
      <c r="N5196" t="s">
        <v>174</v>
      </c>
      <c r="O5196" t="s">
        <v>54</v>
      </c>
      <c r="P5196" t="s">
        <v>865</v>
      </c>
      <c r="Q5196" t="s">
        <v>132</v>
      </c>
      <c r="R5196" s="7">
        <v>0.2</v>
      </c>
      <c r="S5196" s="7">
        <f t="shared" si="729"/>
        <v>195.10399999999998</v>
      </c>
      <c r="T5196" s="8">
        <v>27.436499999999999</v>
      </c>
      <c r="U5196" s="8" t="str">
        <f t="shared" si="735"/>
        <v>Low</v>
      </c>
      <c r="V5196" s="7">
        <v>5</v>
      </c>
      <c r="W5196" s="8">
        <v>243.88</v>
      </c>
      <c r="X5196" s="8">
        <f t="shared" si="736"/>
        <v>2239</v>
      </c>
      <c r="Y5196" s="9">
        <v>0.1125</v>
      </c>
      <c r="Z5196" s="9" t="str">
        <f t="shared" si="737"/>
        <v>Low</v>
      </c>
    </row>
    <row r="5197" spans="1:26" x14ac:dyDescent="0.3">
      <c r="A5197" t="s">
        <v>5737</v>
      </c>
      <c r="B5197" s="6">
        <v>44402</v>
      </c>
      <c r="C5197" s="6" t="str">
        <f t="shared" si="730"/>
        <v>2021</v>
      </c>
      <c r="D5197" s="6" t="str">
        <f t="shared" si="731"/>
        <v>July</v>
      </c>
      <c r="E5197" s="6" t="str">
        <f t="shared" si="732"/>
        <v>Q3</v>
      </c>
      <c r="F5197" s="6" t="str">
        <f t="shared" si="733"/>
        <v>Low</v>
      </c>
      <c r="G5197" s="6" t="str">
        <f t="shared" si="734"/>
        <v>Discounted</v>
      </c>
      <c r="H5197" s="6">
        <v>44408</v>
      </c>
      <c r="I5197" t="s">
        <v>345</v>
      </c>
      <c r="J5197" t="s">
        <v>926</v>
      </c>
      <c r="K5197" t="s">
        <v>927</v>
      </c>
      <c r="L5197" t="s">
        <v>30</v>
      </c>
      <c r="M5197" t="s">
        <v>76</v>
      </c>
      <c r="N5197" t="s">
        <v>77</v>
      </c>
      <c r="O5197" t="s">
        <v>69</v>
      </c>
      <c r="P5197" t="s">
        <v>4882</v>
      </c>
      <c r="Q5197" t="s">
        <v>71</v>
      </c>
      <c r="R5197" s="7">
        <v>0.2</v>
      </c>
      <c r="S5197" s="7">
        <f t="shared" si="729"/>
        <v>193.2544</v>
      </c>
      <c r="T5197" s="8">
        <v>18.117599999999999</v>
      </c>
      <c r="U5197" s="8" t="str">
        <f t="shared" si="735"/>
        <v>Low</v>
      </c>
      <c r="V5197" s="7">
        <v>2</v>
      </c>
      <c r="W5197" s="8">
        <v>241.56800000000001</v>
      </c>
      <c r="X5197" s="8">
        <f t="shared" si="736"/>
        <v>2262</v>
      </c>
      <c r="Y5197" s="9">
        <v>7.4999999999999997E-2</v>
      </c>
      <c r="Z5197" s="9" t="str">
        <f t="shared" si="737"/>
        <v>Low</v>
      </c>
    </row>
    <row r="5198" spans="1:26" x14ac:dyDescent="0.3">
      <c r="A5198" t="s">
        <v>5737</v>
      </c>
      <c r="B5198" s="6">
        <v>44402</v>
      </c>
      <c r="C5198" s="6" t="str">
        <f t="shared" si="730"/>
        <v>2021</v>
      </c>
      <c r="D5198" s="6" t="str">
        <f t="shared" si="731"/>
        <v>July</v>
      </c>
      <c r="E5198" s="6" t="str">
        <f t="shared" si="732"/>
        <v>Q3</v>
      </c>
      <c r="F5198" s="6" t="str">
        <f t="shared" si="733"/>
        <v>High</v>
      </c>
      <c r="G5198" s="6" t="str">
        <f t="shared" si="734"/>
        <v>Full Price</v>
      </c>
      <c r="H5198" s="6">
        <v>44408</v>
      </c>
      <c r="I5198" t="s">
        <v>345</v>
      </c>
      <c r="J5198" t="s">
        <v>1113</v>
      </c>
      <c r="K5198" t="s">
        <v>4267</v>
      </c>
      <c r="L5198" t="s">
        <v>30</v>
      </c>
      <c r="M5198" t="s">
        <v>76</v>
      </c>
      <c r="N5198" t="s">
        <v>99</v>
      </c>
      <c r="O5198" t="s">
        <v>69</v>
      </c>
      <c r="P5198" t="s">
        <v>4882</v>
      </c>
      <c r="Q5198" t="s">
        <v>71</v>
      </c>
      <c r="R5198" s="7">
        <v>0</v>
      </c>
      <c r="S5198" s="7">
        <f t="shared" si="729"/>
        <v>69.3</v>
      </c>
      <c r="T5198" s="8">
        <v>22.869</v>
      </c>
      <c r="U5198" s="8" t="str">
        <f t="shared" si="735"/>
        <v>Low</v>
      </c>
      <c r="V5198" s="7">
        <v>9</v>
      </c>
      <c r="W5198" s="8">
        <v>69.3</v>
      </c>
      <c r="X5198" s="8">
        <f t="shared" si="736"/>
        <v>4496</v>
      </c>
      <c r="Y5198" s="9">
        <v>0.33</v>
      </c>
      <c r="Z5198" s="9" t="str">
        <f t="shared" si="737"/>
        <v>High</v>
      </c>
    </row>
    <row r="5199" spans="1:26" x14ac:dyDescent="0.3">
      <c r="A5199" t="s">
        <v>5737</v>
      </c>
      <c r="B5199" s="6">
        <v>44402</v>
      </c>
      <c r="C5199" s="6" t="str">
        <f t="shared" si="730"/>
        <v>2021</v>
      </c>
      <c r="D5199" s="6" t="str">
        <f t="shared" si="731"/>
        <v>July</v>
      </c>
      <c r="E5199" s="6" t="str">
        <f t="shared" si="732"/>
        <v>Q3</v>
      </c>
      <c r="F5199" s="6" t="str">
        <f t="shared" si="733"/>
        <v>High</v>
      </c>
      <c r="G5199" s="6" t="str">
        <f t="shared" si="734"/>
        <v>Full Price</v>
      </c>
      <c r="H5199" s="6">
        <v>44408</v>
      </c>
      <c r="I5199" t="s">
        <v>345</v>
      </c>
      <c r="J5199" t="s">
        <v>97</v>
      </c>
      <c r="K5199" t="s">
        <v>98</v>
      </c>
      <c r="L5199" t="s">
        <v>30</v>
      </c>
      <c r="M5199" t="s">
        <v>76</v>
      </c>
      <c r="N5199" t="s">
        <v>99</v>
      </c>
      <c r="O5199" t="s">
        <v>69</v>
      </c>
      <c r="P5199" t="s">
        <v>4882</v>
      </c>
      <c r="Q5199" t="s">
        <v>71</v>
      </c>
      <c r="R5199" s="7">
        <v>0</v>
      </c>
      <c r="S5199" s="7">
        <f t="shared" si="729"/>
        <v>255.76</v>
      </c>
      <c r="T5199" s="8">
        <v>81.843199999999996</v>
      </c>
      <c r="U5199" s="8" t="str">
        <f t="shared" si="735"/>
        <v>Low</v>
      </c>
      <c r="V5199" s="7">
        <v>4</v>
      </c>
      <c r="W5199" s="8">
        <v>255.76</v>
      </c>
      <c r="X5199" s="8">
        <f t="shared" si="736"/>
        <v>2159</v>
      </c>
      <c r="Y5199" s="9">
        <v>0.32</v>
      </c>
      <c r="Z5199" s="9" t="str">
        <f t="shared" si="737"/>
        <v>High</v>
      </c>
    </row>
    <row r="5200" spans="1:26" x14ac:dyDescent="0.3">
      <c r="A5200" t="s">
        <v>5737</v>
      </c>
      <c r="B5200" s="6">
        <v>44402</v>
      </c>
      <c r="C5200" s="6" t="str">
        <f t="shared" si="730"/>
        <v>2021</v>
      </c>
      <c r="D5200" s="6" t="str">
        <f t="shared" si="731"/>
        <v>July</v>
      </c>
      <c r="E5200" s="6" t="str">
        <f t="shared" si="732"/>
        <v>Q3</v>
      </c>
      <c r="F5200" s="6" t="str">
        <f t="shared" si="733"/>
        <v>High</v>
      </c>
      <c r="G5200" s="6" t="str">
        <f t="shared" si="734"/>
        <v>Discounted</v>
      </c>
      <c r="H5200" s="6">
        <v>44408</v>
      </c>
      <c r="I5200" t="s">
        <v>345</v>
      </c>
      <c r="J5200" t="s">
        <v>89</v>
      </c>
      <c r="K5200" t="s">
        <v>1676</v>
      </c>
      <c r="L5200" t="s">
        <v>30</v>
      </c>
      <c r="M5200" t="s">
        <v>31</v>
      </c>
      <c r="N5200" t="s">
        <v>41</v>
      </c>
      <c r="O5200" t="s">
        <v>69</v>
      </c>
      <c r="P5200" t="s">
        <v>4882</v>
      </c>
      <c r="Q5200" t="s">
        <v>71</v>
      </c>
      <c r="R5200" s="7">
        <v>0.2</v>
      </c>
      <c r="S5200" s="7">
        <f t="shared" si="729"/>
        <v>95.692800000000005</v>
      </c>
      <c r="T5200" s="8">
        <v>40.370399999999997</v>
      </c>
      <c r="U5200" s="8" t="str">
        <f t="shared" si="735"/>
        <v>Low</v>
      </c>
      <c r="V5200" s="7">
        <v>8</v>
      </c>
      <c r="W5200" s="8">
        <v>119.616</v>
      </c>
      <c r="X5200" s="8">
        <f t="shared" si="736"/>
        <v>3471</v>
      </c>
      <c r="Y5200" s="9">
        <v>0.33750000000000002</v>
      </c>
      <c r="Z5200" s="9" t="str">
        <f t="shared" si="737"/>
        <v>High</v>
      </c>
    </row>
    <row r="5201" spans="1:26" x14ac:dyDescent="0.3">
      <c r="A5201" t="s">
        <v>5738</v>
      </c>
      <c r="B5201" s="6">
        <v>44402</v>
      </c>
      <c r="C5201" s="6" t="str">
        <f t="shared" si="730"/>
        <v>2021</v>
      </c>
      <c r="D5201" s="6" t="str">
        <f t="shared" si="731"/>
        <v>July</v>
      </c>
      <c r="E5201" s="6" t="str">
        <f t="shared" si="732"/>
        <v>Q3</v>
      </c>
      <c r="F5201" s="6" t="str">
        <f t="shared" si="733"/>
        <v>High</v>
      </c>
      <c r="G5201" s="6" t="str">
        <f t="shared" si="734"/>
        <v>Discounted</v>
      </c>
      <c r="H5201" s="6">
        <v>44406</v>
      </c>
      <c r="I5201" t="s">
        <v>5034</v>
      </c>
      <c r="J5201" t="s">
        <v>89</v>
      </c>
      <c r="K5201" t="s">
        <v>2891</v>
      </c>
      <c r="L5201" t="s">
        <v>40</v>
      </c>
      <c r="M5201" t="s">
        <v>31</v>
      </c>
      <c r="N5201" t="s">
        <v>149</v>
      </c>
      <c r="O5201" t="s">
        <v>33</v>
      </c>
      <c r="P5201" t="s">
        <v>34</v>
      </c>
      <c r="Q5201" t="s">
        <v>35</v>
      </c>
      <c r="R5201" s="7">
        <v>0.2</v>
      </c>
      <c r="S5201" s="7">
        <f t="shared" si="729"/>
        <v>16.748799999999999</v>
      </c>
      <c r="T5201" s="8">
        <v>7.0659000000000001</v>
      </c>
      <c r="U5201" s="8" t="str">
        <f t="shared" si="735"/>
        <v>Low</v>
      </c>
      <c r="V5201" s="7">
        <v>1</v>
      </c>
      <c r="W5201" s="8">
        <v>20.936</v>
      </c>
      <c r="X5201" s="8">
        <f t="shared" si="736"/>
        <v>7043</v>
      </c>
      <c r="Y5201" s="9">
        <v>0.33750000000000002</v>
      </c>
      <c r="Z5201" s="9" t="str">
        <f t="shared" si="737"/>
        <v>High</v>
      </c>
    </row>
    <row r="5202" spans="1:26" x14ac:dyDescent="0.3">
      <c r="A5202" t="s">
        <v>5739</v>
      </c>
      <c r="B5202" s="6">
        <v>44402</v>
      </c>
      <c r="C5202" s="6" t="str">
        <f t="shared" si="730"/>
        <v>2021</v>
      </c>
      <c r="D5202" s="6" t="str">
        <f t="shared" si="731"/>
        <v>July</v>
      </c>
      <c r="E5202" s="6" t="str">
        <f t="shared" si="732"/>
        <v>Q3</v>
      </c>
      <c r="F5202" s="6" t="str">
        <f t="shared" si="733"/>
        <v>Low</v>
      </c>
      <c r="G5202" s="6" t="str">
        <f t="shared" si="734"/>
        <v>Discounted</v>
      </c>
      <c r="H5202" s="6">
        <v>44404</v>
      </c>
      <c r="I5202" t="s">
        <v>4574</v>
      </c>
      <c r="J5202" t="s">
        <v>532</v>
      </c>
      <c r="K5202" t="s">
        <v>1085</v>
      </c>
      <c r="L5202" t="s">
        <v>30</v>
      </c>
      <c r="M5202" t="s">
        <v>91</v>
      </c>
      <c r="N5202" t="s">
        <v>1035</v>
      </c>
      <c r="O5202" t="s">
        <v>54</v>
      </c>
      <c r="P5202" t="s">
        <v>406</v>
      </c>
      <c r="Q5202" t="s">
        <v>132</v>
      </c>
      <c r="R5202" s="7">
        <v>0.4</v>
      </c>
      <c r="S5202" s="7">
        <f t="shared" si="729"/>
        <v>863.98560000000009</v>
      </c>
      <c r="T5202" s="8">
        <v>191.99680000000001</v>
      </c>
      <c r="U5202" s="8" t="str">
        <f t="shared" si="735"/>
        <v>Medium</v>
      </c>
      <c r="V5202" s="7">
        <v>4</v>
      </c>
      <c r="W5202" s="8">
        <v>1439.9760000000001</v>
      </c>
      <c r="X5202" s="8">
        <f t="shared" si="736"/>
        <v>259</v>
      </c>
      <c r="Y5202" s="9">
        <v>0.133333333</v>
      </c>
      <c r="Z5202" s="9" t="str">
        <f t="shared" si="737"/>
        <v>Low</v>
      </c>
    </row>
    <row r="5203" spans="1:26" x14ac:dyDescent="0.3">
      <c r="A5203" t="s">
        <v>5740</v>
      </c>
      <c r="B5203" s="6">
        <v>44402</v>
      </c>
      <c r="C5203" s="6" t="str">
        <f t="shared" si="730"/>
        <v>2021</v>
      </c>
      <c r="D5203" s="6" t="str">
        <f t="shared" si="731"/>
        <v>July</v>
      </c>
      <c r="E5203" s="6" t="str">
        <f t="shared" si="732"/>
        <v>Q3</v>
      </c>
      <c r="F5203" s="6" t="str">
        <f t="shared" si="733"/>
        <v>High</v>
      </c>
      <c r="G5203" s="6" t="str">
        <f t="shared" si="734"/>
        <v>Full Price</v>
      </c>
      <c r="H5203" s="6">
        <v>44402</v>
      </c>
      <c r="I5203" t="s">
        <v>1562</v>
      </c>
      <c r="J5203" t="s">
        <v>105</v>
      </c>
      <c r="K5203" t="s">
        <v>2585</v>
      </c>
      <c r="L5203" t="s">
        <v>40</v>
      </c>
      <c r="M5203" t="s">
        <v>31</v>
      </c>
      <c r="N5203" t="s">
        <v>53</v>
      </c>
      <c r="O5203" t="s">
        <v>69</v>
      </c>
      <c r="P5203" t="s">
        <v>139</v>
      </c>
      <c r="Q5203" t="s">
        <v>71</v>
      </c>
      <c r="R5203" s="7">
        <v>0</v>
      </c>
      <c r="S5203" s="7">
        <f t="shared" si="729"/>
        <v>37.17</v>
      </c>
      <c r="T5203" s="8">
        <v>11.151</v>
      </c>
      <c r="U5203" s="8" t="str">
        <f t="shared" si="735"/>
        <v>Low</v>
      </c>
      <c r="V5203" s="7">
        <v>9</v>
      </c>
      <c r="W5203" s="8">
        <v>37.17</v>
      </c>
      <c r="X5203" s="8">
        <f t="shared" si="736"/>
        <v>5802</v>
      </c>
      <c r="Y5203" s="9">
        <v>0.3</v>
      </c>
      <c r="Z5203" s="9" t="str">
        <f t="shared" si="737"/>
        <v>High</v>
      </c>
    </row>
    <row r="5204" spans="1:26" x14ac:dyDescent="0.3">
      <c r="A5204" t="s">
        <v>5741</v>
      </c>
      <c r="B5204" s="6">
        <v>44402</v>
      </c>
      <c r="C5204" s="6" t="str">
        <f t="shared" si="730"/>
        <v>2021</v>
      </c>
      <c r="D5204" s="6" t="str">
        <f t="shared" si="731"/>
        <v>July</v>
      </c>
      <c r="E5204" s="6" t="str">
        <f t="shared" si="732"/>
        <v>Q3</v>
      </c>
      <c r="F5204" s="6" t="str">
        <f t="shared" si="733"/>
        <v>High</v>
      </c>
      <c r="G5204" s="6" t="str">
        <f t="shared" si="734"/>
        <v>Full Price</v>
      </c>
      <c r="H5204" s="6">
        <v>44403</v>
      </c>
      <c r="I5204" t="s">
        <v>1669</v>
      </c>
      <c r="J5204" t="s">
        <v>44</v>
      </c>
      <c r="K5204" t="s">
        <v>1651</v>
      </c>
      <c r="L5204" t="s">
        <v>40</v>
      </c>
      <c r="M5204" t="s">
        <v>31</v>
      </c>
      <c r="N5204" t="s">
        <v>41</v>
      </c>
      <c r="O5204" t="s">
        <v>62</v>
      </c>
      <c r="P5204" t="s">
        <v>373</v>
      </c>
      <c r="Q5204" t="s">
        <v>115</v>
      </c>
      <c r="R5204" s="7">
        <v>0</v>
      </c>
      <c r="S5204" s="7">
        <f t="shared" si="729"/>
        <v>10.44</v>
      </c>
      <c r="T5204" s="8">
        <v>4.8023999999999996</v>
      </c>
      <c r="U5204" s="8" t="str">
        <f t="shared" si="735"/>
        <v>Low</v>
      </c>
      <c r="V5204" s="7">
        <v>1</v>
      </c>
      <c r="W5204" s="8">
        <v>10.44</v>
      </c>
      <c r="X5204" s="8">
        <f t="shared" si="736"/>
        <v>8547</v>
      </c>
      <c r="Y5204" s="9">
        <v>0.46</v>
      </c>
      <c r="Z5204" s="9" t="str">
        <f t="shared" si="737"/>
        <v>High</v>
      </c>
    </row>
    <row r="5205" spans="1:26" x14ac:dyDescent="0.3">
      <c r="A5205" t="s">
        <v>5742</v>
      </c>
      <c r="B5205" s="6">
        <v>44405</v>
      </c>
      <c r="C5205" s="6" t="str">
        <f t="shared" si="730"/>
        <v>2021</v>
      </c>
      <c r="D5205" s="6" t="str">
        <f t="shared" si="731"/>
        <v>July</v>
      </c>
      <c r="E5205" s="6" t="str">
        <f t="shared" si="732"/>
        <v>Q3</v>
      </c>
      <c r="F5205" s="6" t="str">
        <f t="shared" si="733"/>
        <v>Low</v>
      </c>
      <c r="G5205" s="6" t="str">
        <f t="shared" si="734"/>
        <v>Discounted</v>
      </c>
      <c r="H5205" s="6">
        <v>44409</v>
      </c>
      <c r="I5205" t="s">
        <v>2320</v>
      </c>
      <c r="J5205" t="s">
        <v>192</v>
      </c>
      <c r="K5205" t="s">
        <v>1862</v>
      </c>
      <c r="L5205" t="s">
        <v>40</v>
      </c>
      <c r="M5205" t="s">
        <v>76</v>
      </c>
      <c r="N5205" t="s">
        <v>99</v>
      </c>
      <c r="O5205" t="s">
        <v>33</v>
      </c>
      <c r="P5205" t="s">
        <v>2461</v>
      </c>
      <c r="Q5205" t="s">
        <v>35</v>
      </c>
      <c r="R5205" s="7">
        <v>0.6</v>
      </c>
      <c r="S5205" s="7">
        <f t="shared" si="729"/>
        <v>9.8800000000000008</v>
      </c>
      <c r="T5205" s="8">
        <v>-9.8800000000000008</v>
      </c>
      <c r="U5205" s="8" t="str">
        <f t="shared" si="735"/>
        <v>Loss</v>
      </c>
      <c r="V5205" s="7">
        <v>5</v>
      </c>
      <c r="W5205" s="8">
        <v>24.7</v>
      </c>
      <c r="X5205" s="8">
        <f t="shared" si="736"/>
        <v>6708</v>
      </c>
      <c r="Y5205" s="9">
        <v>-0.4</v>
      </c>
      <c r="Z5205" s="9" t="str">
        <f t="shared" si="737"/>
        <v>Low</v>
      </c>
    </row>
    <row r="5206" spans="1:26" x14ac:dyDescent="0.3">
      <c r="A5206" t="s">
        <v>5742</v>
      </c>
      <c r="B5206" s="6">
        <v>44405</v>
      </c>
      <c r="C5206" s="6" t="str">
        <f t="shared" si="730"/>
        <v>2021</v>
      </c>
      <c r="D5206" s="6" t="str">
        <f t="shared" si="731"/>
        <v>July</v>
      </c>
      <c r="E5206" s="6" t="str">
        <f t="shared" si="732"/>
        <v>Q3</v>
      </c>
      <c r="F5206" s="6" t="str">
        <f t="shared" si="733"/>
        <v>Low</v>
      </c>
      <c r="G5206" s="6" t="str">
        <f t="shared" si="734"/>
        <v>Discounted</v>
      </c>
      <c r="H5206" s="6">
        <v>44409</v>
      </c>
      <c r="I5206" t="s">
        <v>2320</v>
      </c>
      <c r="J5206" t="s">
        <v>806</v>
      </c>
      <c r="K5206" t="s">
        <v>5743</v>
      </c>
      <c r="L5206" t="s">
        <v>40</v>
      </c>
      <c r="M5206" t="s">
        <v>76</v>
      </c>
      <c r="N5206" t="s">
        <v>99</v>
      </c>
      <c r="O5206" t="s">
        <v>33</v>
      </c>
      <c r="P5206" t="s">
        <v>2461</v>
      </c>
      <c r="Q5206" t="s">
        <v>35</v>
      </c>
      <c r="R5206" s="7">
        <v>0.6</v>
      </c>
      <c r="S5206" s="7">
        <f t="shared" si="729"/>
        <v>121.08800000000002</v>
      </c>
      <c r="T5206" s="8">
        <v>-378.4</v>
      </c>
      <c r="U5206" s="8" t="str">
        <f t="shared" si="735"/>
        <v>Loss</v>
      </c>
      <c r="V5206" s="7">
        <v>5</v>
      </c>
      <c r="W5206" s="8">
        <v>302.72000000000003</v>
      </c>
      <c r="X5206" s="8">
        <f t="shared" si="736"/>
        <v>1876</v>
      </c>
      <c r="Y5206" s="9">
        <v>-1.25</v>
      </c>
      <c r="Z5206" s="9" t="str">
        <f t="shared" si="737"/>
        <v>Low</v>
      </c>
    </row>
    <row r="5207" spans="1:26" x14ac:dyDescent="0.3">
      <c r="A5207" t="s">
        <v>5744</v>
      </c>
      <c r="B5207" s="6">
        <v>44405</v>
      </c>
      <c r="C5207" s="6" t="str">
        <f t="shared" si="730"/>
        <v>2021</v>
      </c>
      <c r="D5207" s="6" t="str">
        <f t="shared" si="731"/>
        <v>July</v>
      </c>
      <c r="E5207" s="6" t="str">
        <f t="shared" si="732"/>
        <v>Q3</v>
      </c>
      <c r="F5207" s="6" t="str">
        <f t="shared" si="733"/>
        <v>Low</v>
      </c>
      <c r="G5207" s="6" t="str">
        <f t="shared" si="734"/>
        <v>Discounted</v>
      </c>
      <c r="H5207" s="6">
        <v>44406</v>
      </c>
      <c r="I5207" t="s">
        <v>3685</v>
      </c>
      <c r="J5207" t="s">
        <v>47</v>
      </c>
      <c r="K5207" t="s">
        <v>253</v>
      </c>
      <c r="L5207" t="s">
        <v>30</v>
      </c>
      <c r="M5207" t="s">
        <v>76</v>
      </c>
      <c r="N5207" t="s">
        <v>138</v>
      </c>
      <c r="O5207" t="s">
        <v>54</v>
      </c>
      <c r="P5207" t="s">
        <v>3449</v>
      </c>
      <c r="Q5207" t="s">
        <v>56</v>
      </c>
      <c r="R5207" s="7">
        <v>0.5</v>
      </c>
      <c r="S5207" s="7">
        <f t="shared" si="729"/>
        <v>88.724999999999994</v>
      </c>
      <c r="T5207" s="8">
        <v>-78.078000000000003</v>
      </c>
      <c r="U5207" s="8" t="str">
        <f t="shared" si="735"/>
        <v>Loss</v>
      </c>
      <c r="V5207" s="7">
        <v>5</v>
      </c>
      <c r="W5207" s="8">
        <v>177.45</v>
      </c>
      <c r="X5207" s="8">
        <f t="shared" si="736"/>
        <v>2809</v>
      </c>
      <c r="Y5207" s="9">
        <v>-0.44</v>
      </c>
      <c r="Z5207" s="9" t="str">
        <f t="shared" si="737"/>
        <v>Low</v>
      </c>
    </row>
    <row r="5208" spans="1:26" x14ac:dyDescent="0.3">
      <c r="A5208" t="s">
        <v>5744</v>
      </c>
      <c r="B5208" s="6">
        <v>44405</v>
      </c>
      <c r="C5208" s="6" t="str">
        <f t="shared" si="730"/>
        <v>2021</v>
      </c>
      <c r="D5208" s="6" t="str">
        <f t="shared" si="731"/>
        <v>July</v>
      </c>
      <c r="E5208" s="6" t="str">
        <f t="shared" si="732"/>
        <v>Q3</v>
      </c>
      <c r="F5208" s="6" t="str">
        <f t="shared" si="733"/>
        <v>Low</v>
      </c>
      <c r="G5208" s="6" t="str">
        <f t="shared" si="734"/>
        <v>Discounted</v>
      </c>
      <c r="H5208" s="6">
        <v>44406</v>
      </c>
      <c r="I5208" t="s">
        <v>3685</v>
      </c>
      <c r="J5208" t="s">
        <v>1784</v>
      </c>
      <c r="K5208" t="s">
        <v>2493</v>
      </c>
      <c r="L5208" t="s">
        <v>30</v>
      </c>
      <c r="M5208" t="s">
        <v>31</v>
      </c>
      <c r="N5208" t="s">
        <v>174</v>
      </c>
      <c r="O5208" t="s">
        <v>54</v>
      </c>
      <c r="P5208" t="s">
        <v>3449</v>
      </c>
      <c r="Q5208" t="s">
        <v>56</v>
      </c>
      <c r="R5208" s="7">
        <v>0.2</v>
      </c>
      <c r="S5208" s="7">
        <f t="shared" si="729"/>
        <v>7.5840000000000005</v>
      </c>
      <c r="T5208" s="8">
        <v>0.71099999999999997</v>
      </c>
      <c r="U5208" s="8" t="str">
        <f t="shared" si="735"/>
        <v>Low</v>
      </c>
      <c r="V5208" s="7">
        <v>3</v>
      </c>
      <c r="W5208" s="8">
        <v>9.48</v>
      </c>
      <c r="X5208" s="8">
        <f t="shared" si="736"/>
        <v>8715</v>
      </c>
      <c r="Y5208" s="9">
        <v>7.4999999999999997E-2</v>
      </c>
      <c r="Z5208" s="9" t="str">
        <f t="shared" si="737"/>
        <v>Low</v>
      </c>
    </row>
    <row r="5209" spans="1:26" x14ac:dyDescent="0.3">
      <c r="A5209" t="s">
        <v>5744</v>
      </c>
      <c r="B5209" s="6">
        <v>44405</v>
      </c>
      <c r="C5209" s="6" t="str">
        <f t="shared" si="730"/>
        <v>2021</v>
      </c>
      <c r="D5209" s="6" t="str">
        <f t="shared" si="731"/>
        <v>July</v>
      </c>
      <c r="E5209" s="6" t="str">
        <f t="shared" si="732"/>
        <v>Q3</v>
      </c>
      <c r="F5209" s="6" t="str">
        <f t="shared" si="733"/>
        <v>Low</v>
      </c>
      <c r="G5209" s="6" t="str">
        <f t="shared" si="734"/>
        <v>Discounted</v>
      </c>
      <c r="H5209" s="6">
        <v>44406</v>
      </c>
      <c r="I5209" t="s">
        <v>3685</v>
      </c>
      <c r="J5209" t="s">
        <v>38</v>
      </c>
      <c r="K5209" t="s">
        <v>3937</v>
      </c>
      <c r="L5209" t="s">
        <v>30</v>
      </c>
      <c r="M5209" t="s">
        <v>31</v>
      </c>
      <c r="N5209" t="s">
        <v>41</v>
      </c>
      <c r="O5209" t="s">
        <v>54</v>
      </c>
      <c r="P5209" t="s">
        <v>3449</v>
      </c>
      <c r="Q5209" t="s">
        <v>56</v>
      </c>
      <c r="R5209" s="7">
        <v>0.7</v>
      </c>
      <c r="S5209" s="7">
        <f t="shared" si="729"/>
        <v>410.92920000000004</v>
      </c>
      <c r="T5209" s="8">
        <v>-913.17600000000004</v>
      </c>
      <c r="U5209" s="8" t="str">
        <f t="shared" si="735"/>
        <v>Loss</v>
      </c>
      <c r="V5209" s="7">
        <v>6</v>
      </c>
      <c r="W5209" s="8">
        <v>1369.7639999999999</v>
      </c>
      <c r="X5209" s="8">
        <f t="shared" si="736"/>
        <v>279</v>
      </c>
      <c r="Y5209" s="9">
        <v>-0.66666666699999999</v>
      </c>
      <c r="Z5209" s="9" t="str">
        <f t="shared" si="737"/>
        <v>Low</v>
      </c>
    </row>
    <row r="5210" spans="1:26" x14ac:dyDescent="0.3">
      <c r="A5210" t="s">
        <v>5745</v>
      </c>
      <c r="B5210" s="6">
        <v>44405</v>
      </c>
      <c r="C5210" s="6" t="str">
        <f t="shared" si="730"/>
        <v>2021</v>
      </c>
      <c r="D5210" s="6" t="str">
        <f t="shared" si="731"/>
        <v>July</v>
      </c>
      <c r="E5210" s="6" t="str">
        <f t="shared" si="732"/>
        <v>Q3</v>
      </c>
      <c r="F5210" s="6" t="str">
        <f t="shared" si="733"/>
        <v>High</v>
      </c>
      <c r="G5210" s="6" t="str">
        <f t="shared" si="734"/>
        <v>Full Price</v>
      </c>
      <c r="H5210" s="6">
        <v>44411</v>
      </c>
      <c r="I5210" t="s">
        <v>3183</v>
      </c>
      <c r="J5210" t="s">
        <v>44</v>
      </c>
      <c r="K5210" t="s">
        <v>445</v>
      </c>
      <c r="L5210" t="s">
        <v>30</v>
      </c>
      <c r="M5210" t="s">
        <v>31</v>
      </c>
      <c r="N5210" t="s">
        <v>46</v>
      </c>
      <c r="O5210" t="s">
        <v>69</v>
      </c>
      <c r="P5210" t="s">
        <v>70</v>
      </c>
      <c r="Q5210" t="s">
        <v>71</v>
      </c>
      <c r="R5210" s="7">
        <v>0</v>
      </c>
      <c r="S5210" s="7">
        <f t="shared" si="729"/>
        <v>18.899999999999999</v>
      </c>
      <c r="T5210" s="8">
        <v>8.6940000000000008</v>
      </c>
      <c r="U5210" s="8" t="str">
        <f t="shared" si="735"/>
        <v>Low</v>
      </c>
      <c r="V5210" s="7">
        <v>3</v>
      </c>
      <c r="W5210" s="8">
        <v>18.899999999999999</v>
      </c>
      <c r="X5210" s="8">
        <f t="shared" si="736"/>
        <v>7287</v>
      </c>
      <c r="Y5210" s="9">
        <v>0.46</v>
      </c>
      <c r="Z5210" s="9" t="str">
        <f t="shared" si="737"/>
        <v>High</v>
      </c>
    </row>
    <row r="5211" spans="1:26" x14ac:dyDescent="0.3">
      <c r="A5211" t="s">
        <v>5746</v>
      </c>
      <c r="B5211" s="6">
        <v>44405</v>
      </c>
      <c r="C5211" s="6" t="str">
        <f t="shared" si="730"/>
        <v>2021</v>
      </c>
      <c r="D5211" s="6" t="str">
        <f t="shared" si="731"/>
        <v>July</v>
      </c>
      <c r="E5211" s="6" t="str">
        <f t="shared" si="732"/>
        <v>Q3</v>
      </c>
      <c r="F5211" s="6" t="str">
        <f t="shared" si="733"/>
        <v>High</v>
      </c>
      <c r="G5211" s="6" t="str">
        <f t="shared" si="734"/>
        <v>Full Price</v>
      </c>
      <c r="H5211" s="6">
        <v>44411</v>
      </c>
      <c r="I5211" t="s">
        <v>2865</v>
      </c>
      <c r="J5211" t="s">
        <v>89</v>
      </c>
      <c r="K5211" t="s">
        <v>295</v>
      </c>
      <c r="L5211" t="s">
        <v>40</v>
      </c>
      <c r="M5211" t="s">
        <v>31</v>
      </c>
      <c r="N5211" t="s">
        <v>86</v>
      </c>
      <c r="O5211" t="s">
        <v>33</v>
      </c>
      <c r="P5211" t="s">
        <v>4213</v>
      </c>
      <c r="Q5211" t="s">
        <v>212</v>
      </c>
      <c r="R5211" s="7">
        <v>0</v>
      </c>
      <c r="S5211" s="7">
        <f t="shared" si="729"/>
        <v>20.440000000000001</v>
      </c>
      <c r="T5211" s="8">
        <v>9.1980000000000004</v>
      </c>
      <c r="U5211" s="8" t="str">
        <f t="shared" si="735"/>
        <v>Low</v>
      </c>
      <c r="V5211" s="7">
        <v>7</v>
      </c>
      <c r="W5211" s="8">
        <v>20.440000000000001</v>
      </c>
      <c r="X5211" s="8">
        <f t="shared" si="736"/>
        <v>7103</v>
      </c>
      <c r="Y5211" s="9">
        <v>0.45</v>
      </c>
      <c r="Z5211" s="9" t="str">
        <f t="shared" si="737"/>
        <v>High</v>
      </c>
    </row>
    <row r="5212" spans="1:26" x14ac:dyDescent="0.3">
      <c r="A5212" t="s">
        <v>5746</v>
      </c>
      <c r="B5212" s="6">
        <v>44405</v>
      </c>
      <c r="C5212" s="6" t="str">
        <f t="shared" si="730"/>
        <v>2021</v>
      </c>
      <c r="D5212" s="6" t="str">
        <f t="shared" si="731"/>
        <v>July</v>
      </c>
      <c r="E5212" s="6" t="str">
        <f t="shared" si="732"/>
        <v>Q3</v>
      </c>
      <c r="F5212" s="6" t="str">
        <f t="shared" si="733"/>
        <v>High</v>
      </c>
      <c r="G5212" s="6" t="str">
        <f t="shared" si="734"/>
        <v>Full Price</v>
      </c>
      <c r="H5212" s="6">
        <v>44411</v>
      </c>
      <c r="I5212" t="s">
        <v>2865</v>
      </c>
      <c r="J5212" t="s">
        <v>67</v>
      </c>
      <c r="K5212" t="s">
        <v>545</v>
      </c>
      <c r="L5212" t="s">
        <v>40</v>
      </c>
      <c r="M5212" t="s">
        <v>31</v>
      </c>
      <c r="N5212" t="s">
        <v>32</v>
      </c>
      <c r="O5212" t="s">
        <v>33</v>
      </c>
      <c r="P5212" t="s">
        <v>4213</v>
      </c>
      <c r="Q5212" t="s">
        <v>212</v>
      </c>
      <c r="R5212" s="7">
        <v>0</v>
      </c>
      <c r="S5212" s="7">
        <f t="shared" si="729"/>
        <v>109.92</v>
      </c>
      <c r="T5212" s="8">
        <v>53.860799999999998</v>
      </c>
      <c r="U5212" s="8" t="str">
        <f t="shared" si="735"/>
        <v>Low</v>
      </c>
      <c r="V5212" s="7">
        <v>2</v>
      </c>
      <c r="W5212" s="8">
        <v>109.92</v>
      </c>
      <c r="X5212" s="8">
        <f t="shared" si="736"/>
        <v>3600</v>
      </c>
      <c r="Y5212" s="9">
        <v>0.49</v>
      </c>
      <c r="Z5212" s="9" t="str">
        <f t="shared" si="737"/>
        <v>High</v>
      </c>
    </row>
    <row r="5213" spans="1:26" x14ac:dyDescent="0.3">
      <c r="A5213" t="s">
        <v>5747</v>
      </c>
      <c r="B5213" s="6">
        <v>44406</v>
      </c>
      <c r="C5213" s="6" t="str">
        <f t="shared" si="730"/>
        <v>2021</v>
      </c>
      <c r="D5213" s="6" t="str">
        <f t="shared" si="731"/>
        <v>July</v>
      </c>
      <c r="E5213" s="6" t="str">
        <f t="shared" si="732"/>
        <v>Q3</v>
      </c>
      <c r="F5213" s="6" t="str">
        <f t="shared" si="733"/>
        <v>Low</v>
      </c>
      <c r="G5213" s="6" t="str">
        <f t="shared" si="734"/>
        <v>Discounted</v>
      </c>
      <c r="H5213" s="6">
        <v>44410</v>
      </c>
      <c r="I5213" t="s">
        <v>58</v>
      </c>
      <c r="J5213" t="s">
        <v>1555</v>
      </c>
      <c r="K5213" t="s">
        <v>2314</v>
      </c>
      <c r="L5213" t="s">
        <v>61</v>
      </c>
      <c r="M5213" t="s">
        <v>31</v>
      </c>
      <c r="N5213" t="s">
        <v>49</v>
      </c>
      <c r="O5213" t="s">
        <v>54</v>
      </c>
      <c r="P5213" t="s">
        <v>55</v>
      </c>
      <c r="Q5213" t="s">
        <v>56</v>
      </c>
      <c r="R5213" s="7">
        <v>0.2</v>
      </c>
      <c r="S5213" s="7">
        <f t="shared" si="729"/>
        <v>67.827200000000005</v>
      </c>
      <c r="T5213" s="8">
        <v>-16.956800000000001</v>
      </c>
      <c r="U5213" s="8" t="str">
        <f t="shared" si="735"/>
        <v>Loss</v>
      </c>
      <c r="V5213" s="7">
        <v>2</v>
      </c>
      <c r="W5213" s="8">
        <v>84.784000000000006</v>
      </c>
      <c r="X5213" s="8">
        <f t="shared" si="736"/>
        <v>4101</v>
      </c>
      <c r="Y5213" s="9">
        <v>-0.2</v>
      </c>
      <c r="Z5213" s="9" t="str">
        <f t="shared" si="737"/>
        <v>Low</v>
      </c>
    </row>
    <row r="5214" spans="1:26" x14ac:dyDescent="0.3">
      <c r="A5214" t="s">
        <v>5748</v>
      </c>
      <c r="B5214" s="6">
        <v>44406</v>
      </c>
      <c r="C5214" s="6" t="str">
        <f t="shared" si="730"/>
        <v>2021</v>
      </c>
      <c r="D5214" s="6" t="str">
        <f t="shared" si="731"/>
        <v>July</v>
      </c>
      <c r="E5214" s="6" t="str">
        <f t="shared" si="732"/>
        <v>Q3</v>
      </c>
      <c r="F5214" s="6" t="str">
        <f t="shared" si="733"/>
        <v>Low</v>
      </c>
      <c r="G5214" s="6" t="str">
        <f t="shared" si="734"/>
        <v>Discounted</v>
      </c>
      <c r="H5214" s="6">
        <v>44408</v>
      </c>
      <c r="I5214" t="s">
        <v>2835</v>
      </c>
      <c r="J5214" t="s">
        <v>44</v>
      </c>
      <c r="K5214" t="s">
        <v>2696</v>
      </c>
      <c r="L5214" t="s">
        <v>30</v>
      </c>
      <c r="M5214" t="s">
        <v>31</v>
      </c>
      <c r="N5214" t="s">
        <v>41</v>
      </c>
      <c r="O5214" t="s">
        <v>62</v>
      </c>
      <c r="P5214" t="s">
        <v>5749</v>
      </c>
      <c r="Q5214" t="s">
        <v>227</v>
      </c>
      <c r="R5214" s="7">
        <v>0.7</v>
      </c>
      <c r="S5214" s="7">
        <f t="shared" si="729"/>
        <v>0.66420000000000012</v>
      </c>
      <c r="T5214" s="8">
        <v>-1.476</v>
      </c>
      <c r="U5214" s="8" t="str">
        <f t="shared" si="735"/>
        <v>Loss</v>
      </c>
      <c r="V5214" s="7">
        <v>3</v>
      </c>
      <c r="W5214" s="8">
        <v>2.214</v>
      </c>
      <c r="X5214" s="8">
        <f t="shared" si="736"/>
        <v>9898</v>
      </c>
      <c r="Y5214" s="9">
        <v>-0.66666666699999999</v>
      </c>
      <c r="Z5214" s="9" t="str">
        <f t="shared" si="737"/>
        <v>Low</v>
      </c>
    </row>
    <row r="5215" spans="1:26" x14ac:dyDescent="0.3">
      <c r="A5215" t="s">
        <v>5750</v>
      </c>
      <c r="B5215" s="6">
        <v>44406</v>
      </c>
      <c r="C5215" s="6" t="str">
        <f t="shared" si="730"/>
        <v>2021</v>
      </c>
      <c r="D5215" s="6" t="str">
        <f t="shared" si="731"/>
        <v>July</v>
      </c>
      <c r="E5215" s="6" t="str">
        <f t="shared" si="732"/>
        <v>Q3</v>
      </c>
      <c r="F5215" s="6" t="str">
        <f t="shared" si="733"/>
        <v>Low</v>
      </c>
      <c r="G5215" s="6" t="str">
        <f t="shared" si="734"/>
        <v>Discounted</v>
      </c>
      <c r="H5215" s="6">
        <v>44411</v>
      </c>
      <c r="I5215" t="s">
        <v>4798</v>
      </c>
      <c r="J5215" t="s">
        <v>2148</v>
      </c>
      <c r="K5215" t="s">
        <v>2149</v>
      </c>
      <c r="L5215" t="s">
        <v>30</v>
      </c>
      <c r="M5215" t="s">
        <v>31</v>
      </c>
      <c r="N5215" t="s">
        <v>41</v>
      </c>
      <c r="O5215" t="s">
        <v>62</v>
      </c>
      <c r="P5215" t="s">
        <v>1759</v>
      </c>
      <c r="Q5215" t="s">
        <v>453</v>
      </c>
      <c r="R5215" s="7">
        <v>0.7</v>
      </c>
      <c r="S5215" s="7">
        <f t="shared" si="729"/>
        <v>8.2188000000000017</v>
      </c>
      <c r="T5215" s="8">
        <v>-20.090399999999999</v>
      </c>
      <c r="U5215" s="8" t="str">
        <f t="shared" si="735"/>
        <v>Loss</v>
      </c>
      <c r="V5215" s="7">
        <v>3</v>
      </c>
      <c r="W5215" s="8">
        <v>27.396000000000001</v>
      </c>
      <c r="X5215" s="8">
        <f t="shared" si="736"/>
        <v>6472</v>
      </c>
      <c r="Y5215" s="9">
        <v>-0.73333333300000003</v>
      </c>
      <c r="Z5215" s="9" t="str">
        <f t="shared" si="737"/>
        <v>Low</v>
      </c>
    </row>
    <row r="5216" spans="1:26" x14ac:dyDescent="0.3">
      <c r="A5216" t="s">
        <v>5750</v>
      </c>
      <c r="B5216" s="6">
        <v>44406</v>
      </c>
      <c r="C5216" s="6" t="str">
        <f t="shared" si="730"/>
        <v>2021</v>
      </c>
      <c r="D5216" s="6" t="str">
        <f t="shared" si="731"/>
        <v>July</v>
      </c>
      <c r="E5216" s="6" t="str">
        <f t="shared" si="732"/>
        <v>Q3</v>
      </c>
      <c r="F5216" s="6" t="str">
        <f t="shared" si="733"/>
        <v>Low</v>
      </c>
      <c r="G5216" s="6" t="str">
        <f t="shared" si="734"/>
        <v>Discounted</v>
      </c>
      <c r="H5216" s="6">
        <v>44411</v>
      </c>
      <c r="I5216" t="s">
        <v>4798</v>
      </c>
      <c r="J5216" t="s">
        <v>151</v>
      </c>
      <c r="K5216" t="s">
        <v>2456</v>
      </c>
      <c r="L5216" t="s">
        <v>30</v>
      </c>
      <c r="M5216" t="s">
        <v>31</v>
      </c>
      <c r="N5216" t="s">
        <v>49</v>
      </c>
      <c r="O5216" t="s">
        <v>62</v>
      </c>
      <c r="P5216" t="s">
        <v>1759</v>
      </c>
      <c r="Q5216" t="s">
        <v>453</v>
      </c>
      <c r="R5216" s="7">
        <v>0.2</v>
      </c>
      <c r="S5216" s="7">
        <f t="shared" si="729"/>
        <v>563.80799999999999</v>
      </c>
      <c r="T5216" s="8">
        <v>26.4285</v>
      </c>
      <c r="U5216" s="8" t="str">
        <f t="shared" si="735"/>
        <v>Low</v>
      </c>
      <c r="V5216" s="7">
        <v>5</v>
      </c>
      <c r="W5216" s="8">
        <v>704.76</v>
      </c>
      <c r="X5216" s="8">
        <f t="shared" si="736"/>
        <v>759</v>
      </c>
      <c r="Y5216" s="9">
        <v>3.7499999999999999E-2</v>
      </c>
      <c r="Z5216" s="9" t="str">
        <f t="shared" si="737"/>
        <v>Low</v>
      </c>
    </row>
    <row r="5217" spans="1:26" x14ac:dyDescent="0.3">
      <c r="A5217" t="s">
        <v>5751</v>
      </c>
      <c r="B5217" s="6">
        <v>44407</v>
      </c>
      <c r="C5217" s="6" t="str">
        <f t="shared" si="730"/>
        <v>2021</v>
      </c>
      <c r="D5217" s="6" t="str">
        <f t="shared" si="731"/>
        <v>July</v>
      </c>
      <c r="E5217" s="6" t="str">
        <f t="shared" si="732"/>
        <v>Q3</v>
      </c>
      <c r="F5217" s="6" t="str">
        <f t="shared" si="733"/>
        <v>Low</v>
      </c>
      <c r="G5217" s="6" t="str">
        <f t="shared" si="734"/>
        <v>Discounted</v>
      </c>
      <c r="H5217" s="6">
        <v>44412</v>
      </c>
      <c r="I5217" t="s">
        <v>2534</v>
      </c>
      <c r="J5217" t="s">
        <v>38</v>
      </c>
      <c r="K5217" t="s">
        <v>2565</v>
      </c>
      <c r="L5217" t="s">
        <v>40</v>
      </c>
      <c r="M5217" t="s">
        <v>31</v>
      </c>
      <c r="N5217" t="s">
        <v>41</v>
      </c>
      <c r="O5217" t="s">
        <v>33</v>
      </c>
      <c r="P5217" t="s">
        <v>34</v>
      </c>
      <c r="Q5217" t="s">
        <v>35</v>
      </c>
      <c r="R5217" s="7">
        <v>0.8</v>
      </c>
      <c r="S5217" s="7">
        <f t="shared" si="729"/>
        <v>1.8527999999999993</v>
      </c>
      <c r="T5217" s="8">
        <v>-13.896000000000001</v>
      </c>
      <c r="U5217" s="8" t="str">
        <f t="shared" si="735"/>
        <v>Loss</v>
      </c>
      <c r="V5217" s="7">
        <v>3</v>
      </c>
      <c r="W5217" s="8">
        <v>9.2639999999999993</v>
      </c>
      <c r="X5217" s="8">
        <f t="shared" si="736"/>
        <v>8748</v>
      </c>
      <c r="Y5217" s="9">
        <v>-1.5</v>
      </c>
      <c r="Z5217" s="9" t="str">
        <f t="shared" si="737"/>
        <v>Low</v>
      </c>
    </row>
    <row r="5218" spans="1:26" x14ac:dyDescent="0.3">
      <c r="A5218" t="s">
        <v>5752</v>
      </c>
      <c r="B5218" s="6">
        <v>44407</v>
      </c>
      <c r="C5218" s="6" t="str">
        <f t="shared" si="730"/>
        <v>2021</v>
      </c>
      <c r="D5218" s="6" t="str">
        <f t="shared" si="731"/>
        <v>July</v>
      </c>
      <c r="E5218" s="6" t="str">
        <f t="shared" si="732"/>
        <v>Q3</v>
      </c>
      <c r="F5218" s="6" t="str">
        <f t="shared" si="733"/>
        <v>High</v>
      </c>
      <c r="G5218" s="6" t="str">
        <f t="shared" si="734"/>
        <v>Full Price</v>
      </c>
      <c r="H5218" s="6">
        <v>44410</v>
      </c>
      <c r="I5218" t="s">
        <v>1501</v>
      </c>
      <c r="J5218" t="s">
        <v>1784</v>
      </c>
      <c r="K5218" t="s">
        <v>3595</v>
      </c>
      <c r="L5218" t="s">
        <v>61</v>
      </c>
      <c r="M5218" t="s">
        <v>31</v>
      </c>
      <c r="N5218" t="s">
        <v>174</v>
      </c>
      <c r="O5218" t="s">
        <v>69</v>
      </c>
      <c r="P5218" t="s">
        <v>139</v>
      </c>
      <c r="Q5218" t="s">
        <v>71</v>
      </c>
      <c r="R5218" s="7">
        <v>0</v>
      </c>
      <c r="S5218" s="7">
        <f t="shared" si="729"/>
        <v>715.64</v>
      </c>
      <c r="T5218" s="8">
        <v>178.91</v>
      </c>
      <c r="U5218" s="8" t="str">
        <f t="shared" si="735"/>
        <v>Medium</v>
      </c>
      <c r="V5218" s="7">
        <v>2</v>
      </c>
      <c r="W5218" s="8">
        <v>715.64</v>
      </c>
      <c r="X5218" s="8">
        <f t="shared" si="736"/>
        <v>747</v>
      </c>
      <c r="Y5218" s="9">
        <v>0.25</v>
      </c>
      <c r="Z5218" s="9" t="str">
        <f t="shared" si="737"/>
        <v>High</v>
      </c>
    </row>
    <row r="5219" spans="1:26" x14ac:dyDescent="0.3">
      <c r="A5219" t="s">
        <v>5753</v>
      </c>
      <c r="B5219" s="6">
        <v>44407</v>
      </c>
      <c r="C5219" s="6" t="str">
        <f t="shared" si="730"/>
        <v>2021</v>
      </c>
      <c r="D5219" s="6" t="str">
        <f t="shared" si="731"/>
        <v>July</v>
      </c>
      <c r="E5219" s="6" t="str">
        <f t="shared" si="732"/>
        <v>Q3</v>
      </c>
      <c r="F5219" s="6" t="str">
        <f t="shared" si="733"/>
        <v>High</v>
      </c>
      <c r="G5219" s="6" t="str">
        <f t="shared" si="734"/>
        <v>Discounted</v>
      </c>
      <c r="H5219" s="6">
        <v>44412</v>
      </c>
      <c r="I5219" t="s">
        <v>1013</v>
      </c>
      <c r="J5219" t="s">
        <v>44</v>
      </c>
      <c r="K5219" t="s">
        <v>5754</v>
      </c>
      <c r="L5219" t="s">
        <v>30</v>
      </c>
      <c r="M5219" t="s">
        <v>31</v>
      </c>
      <c r="N5219" t="s">
        <v>46</v>
      </c>
      <c r="O5219" t="s">
        <v>33</v>
      </c>
      <c r="P5219" t="s">
        <v>368</v>
      </c>
      <c r="Q5219" t="s">
        <v>43</v>
      </c>
      <c r="R5219" s="7">
        <v>0.2</v>
      </c>
      <c r="S5219" s="7">
        <f t="shared" si="729"/>
        <v>7.3983999999999996</v>
      </c>
      <c r="T5219" s="8">
        <v>3.1212</v>
      </c>
      <c r="U5219" s="8" t="str">
        <f t="shared" si="735"/>
        <v>Low</v>
      </c>
      <c r="V5219" s="7">
        <v>4</v>
      </c>
      <c r="W5219" s="8">
        <v>9.2479999999999993</v>
      </c>
      <c r="X5219" s="8">
        <f t="shared" si="736"/>
        <v>8752</v>
      </c>
      <c r="Y5219" s="9">
        <v>0.33750000000000002</v>
      </c>
      <c r="Z5219" s="9" t="str">
        <f t="shared" si="737"/>
        <v>High</v>
      </c>
    </row>
    <row r="5220" spans="1:26" x14ac:dyDescent="0.3">
      <c r="A5220" t="s">
        <v>5753</v>
      </c>
      <c r="B5220" s="6">
        <v>44407</v>
      </c>
      <c r="C5220" s="6" t="str">
        <f t="shared" si="730"/>
        <v>2021</v>
      </c>
      <c r="D5220" s="6" t="str">
        <f t="shared" si="731"/>
        <v>July</v>
      </c>
      <c r="E5220" s="6" t="str">
        <f t="shared" si="732"/>
        <v>Q3</v>
      </c>
      <c r="F5220" s="6" t="str">
        <f t="shared" si="733"/>
        <v>Low</v>
      </c>
      <c r="G5220" s="6" t="str">
        <f t="shared" si="734"/>
        <v>Discounted</v>
      </c>
      <c r="H5220" s="6">
        <v>44412</v>
      </c>
      <c r="I5220" t="s">
        <v>1013</v>
      </c>
      <c r="J5220" t="s">
        <v>141</v>
      </c>
      <c r="K5220" t="s">
        <v>3884</v>
      </c>
      <c r="L5220" t="s">
        <v>30</v>
      </c>
      <c r="M5220" t="s">
        <v>31</v>
      </c>
      <c r="N5220" t="s">
        <v>49</v>
      </c>
      <c r="O5220" t="s">
        <v>33</v>
      </c>
      <c r="P5220" t="s">
        <v>368</v>
      </c>
      <c r="Q5220" t="s">
        <v>43</v>
      </c>
      <c r="R5220" s="7">
        <v>0.2</v>
      </c>
      <c r="S5220" s="7">
        <f t="shared" si="729"/>
        <v>829.29920000000004</v>
      </c>
      <c r="T5220" s="8">
        <v>51.831200000000003</v>
      </c>
      <c r="U5220" s="8" t="str">
        <f t="shared" si="735"/>
        <v>Low</v>
      </c>
      <c r="V5220" s="7">
        <v>2</v>
      </c>
      <c r="W5220" s="8">
        <v>1036.624</v>
      </c>
      <c r="X5220" s="8">
        <f t="shared" si="736"/>
        <v>443</v>
      </c>
      <c r="Y5220" s="9">
        <v>0.05</v>
      </c>
      <c r="Z5220" s="9" t="str">
        <f t="shared" si="737"/>
        <v>Low</v>
      </c>
    </row>
    <row r="5221" spans="1:26" x14ac:dyDescent="0.3">
      <c r="A5221" t="s">
        <v>5755</v>
      </c>
      <c r="B5221" s="6">
        <v>44408</v>
      </c>
      <c r="C5221" s="6" t="str">
        <f t="shared" si="730"/>
        <v>2021</v>
      </c>
      <c r="D5221" s="6" t="str">
        <f t="shared" si="731"/>
        <v>July</v>
      </c>
      <c r="E5221" s="6" t="str">
        <f t="shared" si="732"/>
        <v>Q3</v>
      </c>
      <c r="F5221" s="6" t="str">
        <f t="shared" si="733"/>
        <v>Low</v>
      </c>
      <c r="G5221" s="6" t="str">
        <f t="shared" si="734"/>
        <v>Full Price</v>
      </c>
      <c r="H5221" s="6">
        <v>44414</v>
      </c>
      <c r="I5221" t="s">
        <v>1714</v>
      </c>
      <c r="J5221" t="s">
        <v>192</v>
      </c>
      <c r="K5221" t="s">
        <v>213</v>
      </c>
      <c r="L5221" t="s">
        <v>30</v>
      </c>
      <c r="M5221" t="s">
        <v>76</v>
      </c>
      <c r="N5221" t="s">
        <v>99</v>
      </c>
      <c r="O5221" t="s">
        <v>33</v>
      </c>
      <c r="P5221" t="s">
        <v>275</v>
      </c>
      <c r="Q5221" t="s">
        <v>212</v>
      </c>
      <c r="R5221" s="7">
        <v>0</v>
      </c>
      <c r="S5221" s="7">
        <f t="shared" si="729"/>
        <v>272.94</v>
      </c>
      <c r="T5221" s="8">
        <v>30.023399999999999</v>
      </c>
      <c r="U5221" s="8" t="str">
        <f t="shared" si="735"/>
        <v>Low</v>
      </c>
      <c r="V5221" s="7">
        <v>3</v>
      </c>
      <c r="W5221" s="8">
        <v>272.94</v>
      </c>
      <c r="X5221" s="8">
        <f t="shared" si="736"/>
        <v>2054</v>
      </c>
      <c r="Y5221" s="9">
        <v>0.11</v>
      </c>
      <c r="Z5221" s="9" t="str">
        <f t="shared" si="737"/>
        <v>Low</v>
      </c>
    </row>
    <row r="5222" spans="1:26" x14ac:dyDescent="0.3">
      <c r="A5222" t="s">
        <v>5755</v>
      </c>
      <c r="B5222" s="6">
        <v>44408</v>
      </c>
      <c r="C5222" s="6" t="str">
        <f t="shared" si="730"/>
        <v>2021</v>
      </c>
      <c r="D5222" s="6" t="str">
        <f t="shared" si="731"/>
        <v>July</v>
      </c>
      <c r="E5222" s="6" t="str">
        <f t="shared" si="732"/>
        <v>Q3</v>
      </c>
      <c r="F5222" s="6" t="str">
        <f t="shared" si="733"/>
        <v>High</v>
      </c>
      <c r="G5222" s="6" t="str">
        <f t="shared" si="734"/>
        <v>Discounted</v>
      </c>
      <c r="H5222" s="6">
        <v>44414</v>
      </c>
      <c r="I5222" t="s">
        <v>1714</v>
      </c>
      <c r="J5222" t="s">
        <v>1261</v>
      </c>
      <c r="K5222" t="s">
        <v>1262</v>
      </c>
      <c r="L5222" t="s">
        <v>30</v>
      </c>
      <c r="M5222" t="s">
        <v>31</v>
      </c>
      <c r="N5222" t="s">
        <v>174</v>
      </c>
      <c r="O5222" t="s">
        <v>33</v>
      </c>
      <c r="P5222" t="s">
        <v>275</v>
      </c>
      <c r="Q5222" t="s">
        <v>212</v>
      </c>
      <c r="R5222" s="7">
        <v>0.1</v>
      </c>
      <c r="S5222" s="7">
        <f t="shared" si="729"/>
        <v>254.82599999999999</v>
      </c>
      <c r="T5222" s="8">
        <v>72.358000000000004</v>
      </c>
      <c r="U5222" s="8" t="str">
        <f t="shared" si="735"/>
        <v>Low</v>
      </c>
      <c r="V5222" s="7">
        <v>4</v>
      </c>
      <c r="W5222" s="8">
        <v>283.14</v>
      </c>
      <c r="X5222" s="8">
        <f t="shared" si="736"/>
        <v>1992</v>
      </c>
      <c r="Y5222" s="9">
        <v>0.25555555600000002</v>
      </c>
      <c r="Z5222" s="9" t="str">
        <f t="shared" si="737"/>
        <v>High</v>
      </c>
    </row>
    <row r="5223" spans="1:26" x14ac:dyDescent="0.3">
      <c r="A5223" t="s">
        <v>5755</v>
      </c>
      <c r="B5223" s="6">
        <v>44408</v>
      </c>
      <c r="C5223" s="6" t="str">
        <f t="shared" si="730"/>
        <v>2021</v>
      </c>
      <c r="D5223" s="6" t="str">
        <f t="shared" si="731"/>
        <v>July</v>
      </c>
      <c r="E5223" s="6" t="str">
        <f t="shared" si="732"/>
        <v>Q3</v>
      </c>
      <c r="F5223" s="6" t="str">
        <f t="shared" si="733"/>
        <v>High</v>
      </c>
      <c r="G5223" s="6" t="str">
        <f t="shared" si="734"/>
        <v>Full Price</v>
      </c>
      <c r="H5223" s="6">
        <v>44414</v>
      </c>
      <c r="I5223" t="s">
        <v>1714</v>
      </c>
      <c r="J5223" t="s">
        <v>548</v>
      </c>
      <c r="K5223" t="s">
        <v>2664</v>
      </c>
      <c r="L5223" t="s">
        <v>30</v>
      </c>
      <c r="M5223" t="s">
        <v>91</v>
      </c>
      <c r="N5223" t="s">
        <v>92</v>
      </c>
      <c r="O5223" t="s">
        <v>33</v>
      </c>
      <c r="P5223" t="s">
        <v>275</v>
      </c>
      <c r="Q5223" t="s">
        <v>212</v>
      </c>
      <c r="R5223" s="7">
        <v>0</v>
      </c>
      <c r="S5223" s="7">
        <f t="shared" si="729"/>
        <v>118.99</v>
      </c>
      <c r="T5223" s="8">
        <v>33.3172</v>
      </c>
      <c r="U5223" s="8" t="str">
        <f t="shared" si="735"/>
        <v>Low</v>
      </c>
      <c r="V5223" s="7">
        <v>1</v>
      </c>
      <c r="W5223" s="8">
        <v>118.99</v>
      </c>
      <c r="X5223" s="8">
        <f t="shared" si="736"/>
        <v>3480</v>
      </c>
      <c r="Y5223" s="9">
        <v>0.28000000000000003</v>
      </c>
      <c r="Z5223" s="9" t="str">
        <f t="shared" si="737"/>
        <v>High</v>
      </c>
    </row>
    <row r="5224" spans="1:26" x14ac:dyDescent="0.3">
      <c r="A5224" t="s">
        <v>5755</v>
      </c>
      <c r="B5224" s="6">
        <v>44408</v>
      </c>
      <c r="C5224" s="6" t="str">
        <f t="shared" si="730"/>
        <v>2021</v>
      </c>
      <c r="D5224" s="6" t="str">
        <f t="shared" si="731"/>
        <v>July</v>
      </c>
      <c r="E5224" s="6" t="str">
        <f t="shared" si="732"/>
        <v>Q3</v>
      </c>
      <c r="F5224" s="6" t="str">
        <f t="shared" si="733"/>
        <v>High</v>
      </c>
      <c r="G5224" s="6" t="str">
        <f t="shared" si="734"/>
        <v>Full Price</v>
      </c>
      <c r="H5224" s="6">
        <v>44414</v>
      </c>
      <c r="I5224" t="s">
        <v>1714</v>
      </c>
      <c r="J5224" t="s">
        <v>2614</v>
      </c>
      <c r="K5224" t="s">
        <v>4514</v>
      </c>
      <c r="L5224" t="s">
        <v>30</v>
      </c>
      <c r="M5224" t="s">
        <v>91</v>
      </c>
      <c r="N5224" t="s">
        <v>92</v>
      </c>
      <c r="O5224" t="s">
        <v>33</v>
      </c>
      <c r="P5224" t="s">
        <v>275</v>
      </c>
      <c r="Q5224" t="s">
        <v>212</v>
      </c>
      <c r="R5224" s="7">
        <v>0</v>
      </c>
      <c r="S5224" s="7">
        <f t="shared" si="729"/>
        <v>635.96</v>
      </c>
      <c r="T5224" s="8">
        <v>165.34960000000001</v>
      </c>
      <c r="U5224" s="8" t="str">
        <f t="shared" si="735"/>
        <v>Medium</v>
      </c>
      <c r="V5224" s="7">
        <v>4</v>
      </c>
      <c r="W5224" s="8">
        <v>635.96</v>
      </c>
      <c r="X5224" s="8">
        <f t="shared" si="736"/>
        <v>873</v>
      </c>
      <c r="Y5224" s="9">
        <v>0.26</v>
      </c>
      <c r="Z5224" s="9" t="str">
        <f t="shared" si="737"/>
        <v>High</v>
      </c>
    </row>
    <row r="5225" spans="1:26" x14ac:dyDescent="0.3">
      <c r="A5225" t="s">
        <v>5756</v>
      </c>
      <c r="B5225" s="6">
        <v>44408</v>
      </c>
      <c r="C5225" s="6" t="str">
        <f t="shared" si="730"/>
        <v>2021</v>
      </c>
      <c r="D5225" s="6" t="str">
        <f t="shared" si="731"/>
        <v>July</v>
      </c>
      <c r="E5225" s="6" t="str">
        <f t="shared" si="732"/>
        <v>Q3</v>
      </c>
      <c r="F5225" s="6" t="str">
        <f t="shared" si="733"/>
        <v>Low</v>
      </c>
      <c r="G5225" s="6" t="str">
        <f t="shared" si="734"/>
        <v>Discounted</v>
      </c>
      <c r="H5225" s="6">
        <v>44413</v>
      </c>
      <c r="I5225" t="s">
        <v>758</v>
      </c>
      <c r="J5225" t="s">
        <v>89</v>
      </c>
      <c r="K5225" t="s">
        <v>3618</v>
      </c>
      <c r="L5225" t="s">
        <v>61</v>
      </c>
      <c r="M5225" t="s">
        <v>76</v>
      </c>
      <c r="N5225" t="s">
        <v>262</v>
      </c>
      <c r="O5225" t="s">
        <v>69</v>
      </c>
      <c r="P5225" t="s">
        <v>139</v>
      </c>
      <c r="Q5225" t="s">
        <v>71</v>
      </c>
      <c r="R5225" s="7">
        <v>0.2</v>
      </c>
      <c r="S5225" s="7">
        <f t="shared" si="729"/>
        <v>690.50240000000008</v>
      </c>
      <c r="T5225" s="8">
        <v>-32.3673</v>
      </c>
      <c r="U5225" s="8" t="str">
        <f t="shared" si="735"/>
        <v>Loss</v>
      </c>
      <c r="V5225" s="7">
        <v>7</v>
      </c>
      <c r="W5225" s="8">
        <v>863.12800000000004</v>
      </c>
      <c r="X5225" s="8">
        <f t="shared" si="736"/>
        <v>589</v>
      </c>
      <c r="Y5225" s="9">
        <v>-3.7499999999999999E-2</v>
      </c>
      <c r="Z5225" s="9" t="str">
        <f t="shared" si="737"/>
        <v>Low</v>
      </c>
    </row>
    <row r="5226" spans="1:26" x14ac:dyDescent="0.3">
      <c r="A5226" t="s">
        <v>5757</v>
      </c>
      <c r="B5226" s="6">
        <v>44409</v>
      </c>
      <c r="C5226" s="6" t="str">
        <f t="shared" si="730"/>
        <v>2021</v>
      </c>
      <c r="D5226" s="6" t="str">
        <f t="shared" si="731"/>
        <v>August</v>
      </c>
      <c r="E5226" s="6" t="str">
        <f t="shared" si="732"/>
        <v>Q3</v>
      </c>
      <c r="F5226" s="6" t="str">
        <f t="shared" si="733"/>
        <v>Low</v>
      </c>
      <c r="G5226" s="6" t="str">
        <f t="shared" si="734"/>
        <v>Discounted</v>
      </c>
      <c r="H5226" s="6">
        <v>44411</v>
      </c>
      <c r="I5226" t="s">
        <v>3183</v>
      </c>
      <c r="J5226" t="s">
        <v>192</v>
      </c>
      <c r="K5226" t="s">
        <v>5758</v>
      </c>
      <c r="L5226" t="s">
        <v>30</v>
      </c>
      <c r="M5226" t="s">
        <v>76</v>
      </c>
      <c r="N5226" t="s">
        <v>99</v>
      </c>
      <c r="O5226" t="s">
        <v>54</v>
      </c>
      <c r="P5226" t="s">
        <v>55</v>
      </c>
      <c r="Q5226" t="s">
        <v>56</v>
      </c>
      <c r="R5226" s="7">
        <v>0.2</v>
      </c>
      <c r="S5226" s="7">
        <f t="shared" si="729"/>
        <v>15.4496</v>
      </c>
      <c r="T5226" s="8">
        <v>3.1381999999999999</v>
      </c>
      <c r="U5226" s="8" t="str">
        <f t="shared" si="735"/>
        <v>Low</v>
      </c>
      <c r="V5226" s="7">
        <v>2</v>
      </c>
      <c r="W5226" s="8">
        <v>19.312000000000001</v>
      </c>
      <c r="X5226" s="8">
        <f t="shared" si="736"/>
        <v>7250</v>
      </c>
      <c r="Y5226" s="9">
        <v>0.16250000000000001</v>
      </c>
      <c r="Z5226" s="9" t="str">
        <f t="shared" si="737"/>
        <v>Low</v>
      </c>
    </row>
    <row r="5227" spans="1:26" x14ac:dyDescent="0.3">
      <c r="A5227" t="s">
        <v>5759</v>
      </c>
      <c r="B5227" s="6">
        <v>44409</v>
      </c>
      <c r="C5227" s="6" t="str">
        <f t="shared" si="730"/>
        <v>2021</v>
      </c>
      <c r="D5227" s="6" t="str">
        <f t="shared" si="731"/>
        <v>August</v>
      </c>
      <c r="E5227" s="6" t="str">
        <f t="shared" si="732"/>
        <v>Q3</v>
      </c>
      <c r="F5227" s="6" t="str">
        <f t="shared" si="733"/>
        <v>High</v>
      </c>
      <c r="G5227" s="6" t="str">
        <f t="shared" si="734"/>
        <v>Discounted</v>
      </c>
      <c r="H5227" s="6">
        <v>44413</v>
      </c>
      <c r="I5227" t="s">
        <v>702</v>
      </c>
      <c r="J5227" t="s">
        <v>1062</v>
      </c>
      <c r="K5227" t="s">
        <v>1062</v>
      </c>
      <c r="L5227" t="s">
        <v>61</v>
      </c>
      <c r="M5227" t="s">
        <v>31</v>
      </c>
      <c r="N5227" t="s">
        <v>32</v>
      </c>
      <c r="O5227" t="s">
        <v>33</v>
      </c>
      <c r="P5227" t="s">
        <v>4019</v>
      </c>
      <c r="Q5227" t="s">
        <v>35</v>
      </c>
      <c r="R5227" s="7">
        <v>0.2</v>
      </c>
      <c r="S5227" s="7">
        <f t="shared" si="729"/>
        <v>15.718399999999999</v>
      </c>
      <c r="T5227" s="8">
        <v>6.6311999999999998</v>
      </c>
      <c r="U5227" s="8" t="str">
        <f t="shared" si="735"/>
        <v>Low</v>
      </c>
      <c r="V5227" s="7">
        <v>2</v>
      </c>
      <c r="W5227" s="8">
        <v>19.648</v>
      </c>
      <c r="X5227" s="8">
        <f t="shared" si="736"/>
        <v>7189</v>
      </c>
      <c r="Y5227" s="9">
        <v>0.33750000000000002</v>
      </c>
      <c r="Z5227" s="9" t="str">
        <f t="shared" si="737"/>
        <v>High</v>
      </c>
    </row>
    <row r="5228" spans="1:26" x14ac:dyDescent="0.3">
      <c r="A5228" t="s">
        <v>5760</v>
      </c>
      <c r="B5228" s="6">
        <v>44409</v>
      </c>
      <c r="C5228" s="6" t="str">
        <f t="shared" si="730"/>
        <v>2021</v>
      </c>
      <c r="D5228" s="6" t="str">
        <f t="shared" si="731"/>
        <v>August</v>
      </c>
      <c r="E5228" s="6" t="str">
        <f t="shared" si="732"/>
        <v>Q3</v>
      </c>
      <c r="F5228" s="6" t="str">
        <f t="shared" si="733"/>
        <v>High</v>
      </c>
      <c r="G5228" s="6" t="str">
        <f t="shared" si="734"/>
        <v>Full Price</v>
      </c>
      <c r="H5228" s="6">
        <v>44409</v>
      </c>
      <c r="I5228" t="s">
        <v>609</v>
      </c>
      <c r="J5228" t="s">
        <v>353</v>
      </c>
      <c r="K5228" t="s">
        <v>1359</v>
      </c>
      <c r="L5228" t="s">
        <v>61</v>
      </c>
      <c r="M5228" t="s">
        <v>31</v>
      </c>
      <c r="N5228" t="s">
        <v>174</v>
      </c>
      <c r="O5228" t="s">
        <v>69</v>
      </c>
      <c r="P5228" t="s">
        <v>863</v>
      </c>
      <c r="Q5228" t="s">
        <v>71</v>
      </c>
      <c r="R5228" s="7">
        <v>0</v>
      </c>
      <c r="S5228" s="7">
        <f t="shared" si="729"/>
        <v>45.96</v>
      </c>
      <c r="T5228" s="8">
        <v>13.788</v>
      </c>
      <c r="U5228" s="8" t="str">
        <f t="shared" si="735"/>
        <v>Low</v>
      </c>
      <c r="V5228" s="7">
        <v>2</v>
      </c>
      <c r="W5228" s="8">
        <v>45.96</v>
      </c>
      <c r="X5228" s="8">
        <f t="shared" si="736"/>
        <v>5325</v>
      </c>
      <c r="Y5228" s="9">
        <v>0.3</v>
      </c>
      <c r="Z5228" s="9" t="str">
        <f t="shared" si="737"/>
        <v>High</v>
      </c>
    </row>
    <row r="5229" spans="1:26" x14ac:dyDescent="0.3">
      <c r="A5229" t="s">
        <v>5760</v>
      </c>
      <c r="B5229" s="6">
        <v>44409</v>
      </c>
      <c r="C5229" s="6" t="str">
        <f t="shared" si="730"/>
        <v>2021</v>
      </c>
      <c r="D5229" s="6" t="str">
        <f t="shared" si="731"/>
        <v>August</v>
      </c>
      <c r="E5229" s="6" t="str">
        <f t="shared" si="732"/>
        <v>Q3</v>
      </c>
      <c r="F5229" s="6" t="str">
        <f t="shared" si="733"/>
        <v>Low</v>
      </c>
      <c r="G5229" s="6" t="str">
        <f t="shared" si="734"/>
        <v>Discounted</v>
      </c>
      <c r="H5229" s="6">
        <v>44409</v>
      </c>
      <c r="I5229" t="s">
        <v>609</v>
      </c>
      <c r="J5229" t="s">
        <v>196</v>
      </c>
      <c r="K5229" t="s">
        <v>1162</v>
      </c>
      <c r="L5229" t="s">
        <v>61</v>
      </c>
      <c r="M5229" t="s">
        <v>91</v>
      </c>
      <c r="N5229" t="s">
        <v>92</v>
      </c>
      <c r="O5229" t="s">
        <v>69</v>
      </c>
      <c r="P5229" t="s">
        <v>863</v>
      </c>
      <c r="Q5229" t="s">
        <v>71</v>
      </c>
      <c r="R5229" s="7">
        <v>0.2</v>
      </c>
      <c r="S5229" s="7">
        <f t="shared" si="729"/>
        <v>831.78240000000005</v>
      </c>
      <c r="T5229" s="8">
        <v>90.976200000000006</v>
      </c>
      <c r="U5229" s="8" t="str">
        <f t="shared" si="735"/>
        <v>Low</v>
      </c>
      <c r="V5229" s="7">
        <v>2</v>
      </c>
      <c r="W5229" s="8">
        <v>1039.7280000000001</v>
      </c>
      <c r="X5229" s="8">
        <f t="shared" si="736"/>
        <v>441</v>
      </c>
      <c r="Y5229" s="9">
        <v>8.7499999999999994E-2</v>
      </c>
      <c r="Z5229" s="9" t="str">
        <f t="shared" si="737"/>
        <v>Low</v>
      </c>
    </row>
    <row r="5230" spans="1:26" x14ac:dyDescent="0.3">
      <c r="A5230" t="s">
        <v>5761</v>
      </c>
      <c r="B5230" s="6">
        <v>44410</v>
      </c>
      <c r="C5230" s="6" t="str">
        <f t="shared" si="730"/>
        <v>2021</v>
      </c>
      <c r="D5230" s="6" t="str">
        <f t="shared" si="731"/>
        <v>August</v>
      </c>
      <c r="E5230" s="6" t="str">
        <f t="shared" si="732"/>
        <v>Q3</v>
      </c>
      <c r="F5230" s="6" t="str">
        <f t="shared" si="733"/>
        <v>Low</v>
      </c>
      <c r="G5230" s="6" t="str">
        <f t="shared" si="734"/>
        <v>Discounted</v>
      </c>
      <c r="H5230" s="6">
        <v>44412</v>
      </c>
      <c r="I5230" t="s">
        <v>359</v>
      </c>
      <c r="J5230" t="s">
        <v>1648</v>
      </c>
      <c r="K5230" t="s">
        <v>5762</v>
      </c>
      <c r="L5230" t="s">
        <v>61</v>
      </c>
      <c r="M5230" t="s">
        <v>76</v>
      </c>
      <c r="N5230" t="s">
        <v>262</v>
      </c>
      <c r="O5230" t="s">
        <v>69</v>
      </c>
      <c r="P5230" t="s">
        <v>70</v>
      </c>
      <c r="Q5230" t="s">
        <v>71</v>
      </c>
      <c r="R5230" s="7">
        <v>0.2</v>
      </c>
      <c r="S5230" s="7">
        <f t="shared" si="729"/>
        <v>109.1712</v>
      </c>
      <c r="T5230" s="8">
        <v>15.3522</v>
      </c>
      <c r="U5230" s="8" t="str">
        <f t="shared" si="735"/>
        <v>Low</v>
      </c>
      <c r="V5230" s="7">
        <v>2</v>
      </c>
      <c r="W5230" s="8">
        <v>136.464</v>
      </c>
      <c r="X5230" s="8">
        <f t="shared" si="736"/>
        <v>3239</v>
      </c>
      <c r="Y5230" s="9">
        <v>0.1125</v>
      </c>
      <c r="Z5230" s="9" t="str">
        <f t="shared" si="737"/>
        <v>Low</v>
      </c>
    </row>
    <row r="5231" spans="1:26" x14ac:dyDescent="0.3">
      <c r="A5231" t="s">
        <v>5761</v>
      </c>
      <c r="B5231" s="6">
        <v>44410</v>
      </c>
      <c r="C5231" s="6" t="str">
        <f t="shared" si="730"/>
        <v>2021</v>
      </c>
      <c r="D5231" s="6" t="str">
        <f t="shared" si="731"/>
        <v>August</v>
      </c>
      <c r="E5231" s="6" t="str">
        <f t="shared" si="732"/>
        <v>Q3</v>
      </c>
      <c r="F5231" s="6" t="str">
        <f t="shared" si="733"/>
        <v>High</v>
      </c>
      <c r="G5231" s="6" t="str">
        <f t="shared" si="734"/>
        <v>Discounted</v>
      </c>
      <c r="H5231" s="6">
        <v>44412</v>
      </c>
      <c r="I5231" t="s">
        <v>359</v>
      </c>
      <c r="J5231" t="s">
        <v>3438</v>
      </c>
      <c r="K5231" t="s">
        <v>3534</v>
      </c>
      <c r="L5231" t="s">
        <v>61</v>
      </c>
      <c r="M5231" t="s">
        <v>31</v>
      </c>
      <c r="N5231" t="s">
        <v>41</v>
      </c>
      <c r="O5231" t="s">
        <v>69</v>
      </c>
      <c r="P5231" t="s">
        <v>70</v>
      </c>
      <c r="Q5231" t="s">
        <v>71</v>
      </c>
      <c r="R5231" s="7">
        <v>0.2</v>
      </c>
      <c r="S5231" s="7">
        <f t="shared" si="729"/>
        <v>10.0352</v>
      </c>
      <c r="T5231" s="8">
        <v>4.7039999999999997</v>
      </c>
      <c r="U5231" s="8" t="str">
        <f t="shared" si="735"/>
        <v>Low</v>
      </c>
      <c r="V5231" s="7">
        <v>2</v>
      </c>
      <c r="W5231" s="8">
        <v>12.544</v>
      </c>
      <c r="X5231" s="8">
        <f t="shared" si="736"/>
        <v>8213</v>
      </c>
      <c r="Y5231" s="9">
        <v>0.375</v>
      </c>
      <c r="Z5231" s="9" t="str">
        <f t="shared" si="737"/>
        <v>High</v>
      </c>
    </row>
    <row r="5232" spans="1:26" x14ac:dyDescent="0.3">
      <c r="A5232" t="s">
        <v>5761</v>
      </c>
      <c r="B5232" s="6">
        <v>44410</v>
      </c>
      <c r="C5232" s="6" t="str">
        <f t="shared" si="730"/>
        <v>2021</v>
      </c>
      <c r="D5232" s="6" t="str">
        <f t="shared" si="731"/>
        <v>August</v>
      </c>
      <c r="E5232" s="6" t="str">
        <f t="shared" si="732"/>
        <v>Q3</v>
      </c>
      <c r="F5232" s="6" t="str">
        <f t="shared" si="733"/>
        <v>Low</v>
      </c>
      <c r="G5232" s="6" t="str">
        <f t="shared" si="734"/>
        <v>Discounted</v>
      </c>
      <c r="H5232" s="6">
        <v>44412</v>
      </c>
      <c r="I5232" t="s">
        <v>359</v>
      </c>
      <c r="J5232" t="s">
        <v>1204</v>
      </c>
      <c r="K5232" t="s">
        <v>5474</v>
      </c>
      <c r="L5232" t="s">
        <v>61</v>
      </c>
      <c r="M5232" t="s">
        <v>91</v>
      </c>
      <c r="N5232" t="s">
        <v>92</v>
      </c>
      <c r="O5232" t="s">
        <v>69</v>
      </c>
      <c r="P5232" t="s">
        <v>70</v>
      </c>
      <c r="Q5232" t="s">
        <v>71</v>
      </c>
      <c r="R5232" s="7">
        <v>0.2</v>
      </c>
      <c r="S5232" s="7">
        <f t="shared" si="729"/>
        <v>266.86080000000004</v>
      </c>
      <c r="T5232" s="8">
        <v>33.357599999999998</v>
      </c>
      <c r="U5232" s="8" t="str">
        <f t="shared" si="735"/>
        <v>Low</v>
      </c>
      <c r="V5232" s="7">
        <v>3</v>
      </c>
      <c r="W5232" s="8">
        <v>333.57600000000002</v>
      </c>
      <c r="X5232" s="8">
        <f t="shared" si="736"/>
        <v>1724</v>
      </c>
      <c r="Y5232" s="9">
        <v>0.1</v>
      </c>
      <c r="Z5232" s="9" t="str">
        <f t="shared" si="737"/>
        <v>Low</v>
      </c>
    </row>
    <row r="5233" spans="1:26" x14ac:dyDescent="0.3">
      <c r="A5233" t="s">
        <v>5763</v>
      </c>
      <c r="B5233" s="6">
        <v>44411</v>
      </c>
      <c r="C5233" s="6" t="str">
        <f t="shared" si="730"/>
        <v>2021</v>
      </c>
      <c r="D5233" s="6" t="str">
        <f t="shared" si="731"/>
        <v>August</v>
      </c>
      <c r="E5233" s="6" t="str">
        <f t="shared" si="732"/>
        <v>Q3</v>
      </c>
      <c r="F5233" s="6" t="str">
        <f t="shared" si="733"/>
        <v>High</v>
      </c>
      <c r="G5233" s="6" t="str">
        <f t="shared" si="734"/>
        <v>Full Price</v>
      </c>
      <c r="H5233" s="6">
        <v>44413</v>
      </c>
      <c r="I5233" t="s">
        <v>5764</v>
      </c>
      <c r="J5233" t="s">
        <v>182</v>
      </c>
      <c r="K5233" t="s">
        <v>183</v>
      </c>
      <c r="L5233" t="s">
        <v>30</v>
      </c>
      <c r="M5233" t="s">
        <v>31</v>
      </c>
      <c r="N5233" t="s">
        <v>149</v>
      </c>
      <c r="O5233" t="s">
        <v>33</v>
      </c>
      <c r="P5233" t="s">
        <v>2058</v>
      </c>
      <c r="Q5233" t="s">
        <v>1419</v>
      </c>
      <c r="R5233" s="7">
        <v>0</v>
      </c>
      <c r="S5233" s="7">
        <f t="shared" si="729"/>
        <v>81.540000000000006</v>
      </c>
      <c r="T5233" s="8">
        <v>38.323799999999999</v>
      </c>
      <c r="U5233" s="8" t="str">
        <f t="shared" si="735"/>
        <v>Low</v>
      </c>
      <c r="V5233" s="7">
        <v>3</v>
      </c>
      <c r="W5233" s="8">
        <v>81.540000000000006</v>
      </c>
      <c r="X5233" s="8">
        <f t="shared" si="736"/>
        <v>4182</v>
      </c>
      <c r="Y5233" s="9">
        <v>0.47</v>
      </c>
      <c r="Z5233" s="9" t="str">
        <f t="shared" si="737"/>
        <v>High</v>
      </c>
    </row>
    <row r="5234" spans="1:26" x14ac:dyDescent="0.3">
      <c r="A5234" t="s">
        <v>5763</v>
      </c>
      <c r="B5234" s="6">
        <v>44411</v>
      </c>
      <c r="C5234" s="6" t="str">
        <f t="shared" si="730"/>
        <v>2021</v>
      </c>
      <c r="D5234" s="6" t="str">
        <f t="shared" si="731"/>
        <v>August</v>
      </c>
      <c r="E5234" s="6" t="str">
        <f t="shared" si="732"/>
        <v>Q3</v>
      </c>
      <c r="F5234" s="6" t="str">
        <f t="shared" si="733"/>
        <v>Low</v>
      </c>
      <c r="G5234" s="6" t="str">
        <f t="shared" si="734"/>
        <v>Full Price</v>
      </c>
      <c r="H5234" s="6">
        <v>44413</v>
      </c>
      <c r="I5234" t="s">
        <v>5764</v>
      </c>
      <c r="J5234" t="s">
        <v>1088</v>
      </c>
      <c r="K5234" t="s">
        <v>5765</v>
      </c>
      <c r="L5234" t="s">
        <v>30</v>
      </c>
      <c r="M5234" t="s">
        <v>91</v>
      </c>
      <c r="N5234" t="s">
        <v>110</v>
      </c>
      <c r="O5234" t="s">
        <v>33</v>
      </c>
      <c r="P5234" t="s">
        <v>2058</v>
      </c>
      <c r="Q5234" t="s">
        <v>1419</v>
      </c>
      <c r="R5234" s="7">
        <v>0</v>
      </c>
      <c r="S5234" s="7">
        <f t="shared" si="729"/>
        <v>167.28</v>
      </c>
      <c r="T5234" s="8">
        <v>23.4192</v>
      </c>
      <c r="U5234" s="8" t="str">
        <f t="shared" si="735"/>
        <v>Low</v>
      </c>
      <c r="V5234" s="7">
        <v>12</v>
      </c>
      <c r="W5234" s="8">
        <v>167.28</v>
      </c>
      <c r="X5234" s="8">
        <f t="shared" si="736"/>
        <v>2897</v>
      </c>
      <c r="Y5234" s="9">
        <v>0.14000000000000001</v>
      </c>
      <c r="Z5234" s="9" t="str">
        <f t="shared" si="737"/>
        <v>Low</v>
      </c>
    </row>
    <row r="5235" spans="1:26" x14ac:dyDescent="0.3">
      <c r="A5235" t="s">
        <v>5766</v>
      </c>
      <c r="B5235" s="6">
        <v>44412</v>
      </c>
      <c r="C5235" s="6" t="str">
        <f t="shared" si="730"/>
        <v>2021</v>
      </c>
      <c r="D5235" s="6" t="str">
        <f t="shared" si="731"/>
        <v>August</v>
      </c>
      <c r="E5235" s="6" t="str">
        <f t="shared" si="732"/>
        <v>Q3</v>
      </c>
      <c r="F5235" s="6" t="str">
        <f t="shared" si="733"/>
        <v>High</v>
      </c>
      <c r="G5235" s="6" t="str">
        <f t="shared" si="734"/>
        <v>Full Price</v>
      </c>
      <c r="H5235" s="6">
        <v>44416</v>
      </c>
      <c r="I5235" t="s">
        <v>5767</v>
      </c>
      <c r="J5235" t="s">
        <v>778</v>
      </c>
      <c r="K5235" t="s">
        <v>1540</v>
      </c>
      <c r="L5235" t="s">
        <v>40</v>
      </c>
      <c r="M5235" t="s">
        <v>76</v>
      </c>
      <c r="N5235" t="s">
        <v>99</v>
      </c>
      <c r="O5235" t="s">
        <v>62</v>
      </c>
      <c r="P5235" t="s">
        <v>3373</v>
      </c>
      <c r="Q5235" t="s">
        <v>115</v>
      </c>
      <c r="R5235" s="7">
        <v>0</v>
      </c>
      <c r="S5235" s="7">
        <f t="shared" si="729"/>
        <v>109.8</v>
      </c>
      <c r="T5235" s="8">
        <v>46.116</v>
      </c>
      <c r="U5235" s="8" t="str">
        <f t="shared" si="735"/>
        <v>Low</v>
      </c>
      <c r="V5235" s="7">
        <v>9</v>
      </c>
      <c r="W5235" s="8">
        <v>109.8</v>
      </c>
      <c r="X5235" s="8">
        <f t="shared" si="736"/>
        <v>3606</v>
      </c>
      <c r="Y5235" s="9">
        <v>0.42</v>
      </c>
      <c r="Z5235" s="9" t="str">
        <f t="shared" si="737"/>
        <v>High</v>
      </c>
    </row>
    <row r="5236" spans="1:26" x14ac:dyDescent="0.3">
      <c r="A5236" t="s">
        <v>5766</v>
      </c>
      <c r="B5236" s="6">
        <v>44412</v>
      </c>
      <c r="C5236" s="6" t="str">
        <f t="shared" si="730"/>
        <v>2021</v>
      </c>
      <c r="D5236" s="6" t="str">
        <f t="shared" si="731"/>
        <v>August</v>
      </c>
      <c r="E5236" s="6" t="str">
        <f t="shared" si="732"/>
        <v>Q3</v>
      </c>
      <c r="F5236" s="6" t="str">
        <f t="shared" si="733"/>
        <v>High</v>
      </c>
      <c r="G5236" s="6" t="str">
        <f t="shared" si="734"/>
        <v>Full Price</v>
      </c>
      <c r="H5236" s="6">
        <v>44416</v>
      </c>
      <c r="I5236" t="s">
        <v>5767</v>
      </c>
      <c r="J5236" t="s">
        <v>44</v>
      </c>
      <c r="K5236" t="s">
        <v>5768</v>
      </c>
      <c r="L5236" t="s">
        <v>40</v>
      </c>
      <c r="M5236" t="s">
        <v>31</v>
      </c>
      <c r="N5236" t="s">
        <v>46</v>
      </c>
      <c r="O5236" t="s">
        <v>62</v>
      </c>
      <c r="P5236" t="s">
        <v>3373</v>
      </c>
      <c r="Q5236" t="s">
        <v>115</v>
      </c>
      <c r="R5236" s="7">
        <v>0</v>
      </c>
      <c r="S5236" s="7">
        <f t="shared" si="729"/>
        <v>9.82</v>
      </c>
      <c r="T5236" s="8">
        <v>4.8117999999999999</v>
      </c>
      <c r="U5236" s="8" t="str">
        <f t="shared" si="735"/>
        <v>Low</v>
      </c>
      <c r="V5236" s="7">
        <v>2</v>
      </c>
      <c r="W5236" s="8">
        <v>9.82</v>
      </c>
      <c r="X5236" s="8">
        <f t="shared" si="736"/>
        <v>8670</v>
      </c>
      <c r="Y5236" s="9">
        <v>0.49</v>
      </c>
      <c r="Z5236" s="9" t="str">
        <f t="shared" si="737"/>
        <v>High</v>
      </c>
    </row>
    <row r="5237" spans="1:26" x14ac:dyDescent="0.3">
      <c r="A5237" t="s">
        <v>5766</v>
      </c>
      <c r="B5237" s="6">
        <v>44412</v>
      </c>
      <c r="C5237" s="6" t="str">
        <f t="shared" si="730"/>
        <v>2021</v>
      </c>
      <c r="D5237" s="6" t="str">
        <f t="shared" si="731"/>
        <v>August</v>
      </c>
      <c r="E5237" s="6" t="str">
        <f t="shared" si="732"/>
        <v>Q3</v>
      </c>
      <c r="F5237" s="6" t="str">
        <f t="shared" si="733"/>
        <v>High</v>
      </c>
      <c r="G5237" s="6" t="str">
        <f t="shared" si="734"/>
        <v>Full Price</v>
      </c>
      <c r="H5237" s="6">
        <v>44416</v>
      </c>
      <c r="I5237" t="s">
        <v>5767</v>
      </c>
      <c r="J5237" t="s">
        <v>44</v>
      </c>
      <c r="K5237" t="s">
        <v>651</v>
      </c>
      <c r="L5237" t="s">
        <v>40</v>
      </c>
      <c r="M5237" t="s">
        <v>31</v>
      </c>
      <c r="N5237" t="s">
        <v>46</v>
      </c>
      <c r="O5237" t="s">
        <v>62</v>
      </c>
      <c r="P5237" t="s">
        <v>3373</v>
      </c>
      <c r="Q5237" t="s">
        <v>115</v>
      </c>
      <c r="R5237" s="7">
        <v>0</v>
      </c>
      <c r="S5237" s="7">
        <f t="shared" si="729"/>
        <v>4.13</v>
      </c>
      <c r="T5237" s="8">
        <v>1.8997999999999999</v>
      </c>
      <c r="U5237" s="8" t="str">
        <f t="shared" si="735"/>
        <v>Low</v>
      </c>
      <c r="V5237" s="7">
        <v>1</v>
      </c>
      <c r="W5237" s="8">
        <v>4.13</v>
      </c>
      <c r="X5237" s="8">
        <f t="shared" si="736"/>
        <v>9623</v>
      </c>
      <c r="Y5237" s="9">
        <v>0.46</v>
      </c>
      <c r="Z5237" s="9" t="str">
        <f t="shared" si="737"/>
        <v>High</v>
      </c>
    </row>
    <row r="5238" spans="1:26" x14ac:dyDescent="0.3">
      <c r="A5238" t="s">
        <v>5766</v>
      </c>
      <c r="B5238" s="6">
        <v>44412</v>
      </c>
      <c r="C5238" s="6" t="str">
        <f t="shared" si="730"/>
        <v>2021</v>
      </c>
      <c r="D5238" s="6" t="str">
        <f t="shared" si="731"/>
        <v>August</v>
      </c>
      <c r="E5238" s="6" t="str">
        <f t="shared" si="732"/>
        <v>Q3</v>
      </c>
      <c r="F5238" s="6" t="str">
        <f t="shared" si="733"/>
        <v>High</v>
      </c>
      <c r="G5238" s="6" t="str">
        <f t="shared" si="734"/>
        <v>Full Price</v>
      </c>
      <c r="H5238" s="6">
        <v>44416</v>
      </c>
      <c r="I5238" t="s">
        <v>5767</v>
      </c>
      <c r="J5238" t="s">
        <v>467</v>
      </c>
      <c r="K5238" t="s">
        <v>3726</v>
      </c>
      <c r="L5238" t="s">
        <v>40</v>
      </c>
      <c r="M5238" t="s">
        <v>31</v>
      </c>
      <c r="N5238" t="s">
        <v>356</v>
      </c>
      <c r="O5238" t="s">
        <v>62</v>
      </c>
      <c r="P5238" t="s">
        <v>3373</v>
      </c>
      <c r="Q5238" t="s">
        <v>115</v>
      </c>
      <c r="R5238" s="7">
        <v>0</v>
      </c>
      <c r="S5238" s="7">
        <f t="shared" si="729"/>
        <v>35.06</v>
      </c>
      <c r="T5238" s="8">
        <v>10.518000000000001</v>
      </c>
      <c r="U5238" s="8" t="str">
        <f t="shared" si="735"/>
        <v>Low</v>
      </c>
      <c r="V5238" s="7">
        <v>2</v>
      </c>
      <c r="W5238" s="8">
        <v>35.06</v>
      </c>
      <c r="X5238" s="8">
        <f t="shared" si="736"/>
        <v>5938</v>
      </c>
      <c r="Y5238" s="9">
        <v>0.3</v>
      </c>
      <c r="Z5238" s="9" t="str">
        <f t="shared" si="737"/>
        <v>High</v>
      </c>
    </row>
    <row r="5239" spans="1:26" x14ac:dyDescent="0.3">
      <c r="A5239" t="s">
        <v>5769</v>
      </c>
      <c r="B5239" s="6">
        <v>44412</v>
      </c>
      <c r="C5239" s="6" t="str">
        <f t="shared" si="730"/>
        <v>2021</v>
      </c>
      <c r="D5239" s="6" t="str">
        <f t="shared" si="731"/>
        <v>August</v>
      </c>
      <c r="E5239" s="6" t="str">
        <f t="shared" si="732"/>
        <v>Q3</v>
      </c>
      <c r="F5239" s="6" t="str">
        <f t="shared" si="733"/>
        <v>High</v>
      </c>
      <c r="G5239" s="6" t="str">
        <f t="shared" si="734"/>
        <v>Discounted</v>
      </c>
      <c r="H5239" s="6">
        <v>44414</v>
      </c>
      <c r="I5239" t="s">
        <v>379</v>
      </c>
      <c r="J5239" t="s">
        <v>268</v>
      </c>
      <c r="K5239" t="s">
        <v>269</v>
      </c>
      <c r="L5239" t="s">
        <v>61</v>
      </c>
      <c r="M5239" t="s">
        <v>31</v>
      </c>
      <c r="N5239" t="s">
        <v>41</v>
      </c>
      <c r="O5239" t="s">
        <v>69</v>
      </c>
      <c r="P5239" t="s">
        <v>2901</v>
      </c>
      <c r="Q5239" t="s">
        <v>71</v>
      </c>
      <c r="R5239" s="7">
        <v>0.2</v>
      </c>
      <c r="S5239" s="7">
        <f t="shared" si="729"/>
        <v>9.4272000000000009</v>
      </c>
      <c r="T5239" s="8">
        <v>3.9771000000000001</v>
      </c>
      <c r="U5239" s="8" t="str">
        <f t="shared" si="735"/>
        <v>Low</v>
      </c>
      <c r="V5239" s="7">
        <v>3</v>
      </c>
      <c r="W5239" s="8">
        <v>11.784000000000001</v>
      </c>
      <c r="X5239" s="8">
        <f t="shared" si="736"/>
        <v>8312</v>
      </c>
      <c r="Y5239" s="9">
        <v>0.33750000000000002</v>
      </c>
      <c r="Z5239" s="9" t="str">
        <f t="shared" si="737"/>
        <v>High</v>
      </c>
    </row>
    <row r="5240" spans="1:26" x14ac:dyDescent="0.3">
      <c r="A5240" t="s">
        <v>5769</v>
      </c>
      <c r="B5240" s="6">
        <v>44412</v>
      </c>
      <c r="C5240" s="6" t="str">
        <f t="shared" si="730"/>
        <v>2021</v>
      </c>
      <c r="D5240" s="6" t="str">
        <f t="shared" si="731"/>
        <v>August</v>
      </c>
      <c r="E5240" s="6" t="str">
        <f t="shared" si="732"/>
        <v>Q3</v>
      </c>
      <c r="F5240" s="6" t="str">
        <f t="shared" si="733"/>
        <v>High</v>
      </c>
      <c r="G5240" s="6" t="str">
        <f t="shared" si="734"/>
        <v>Discounted</v>
      </c>
      <c r="H5240" s="6">
        <v>44414</v>
      </c>
      <c r="I5240" t="s">
        <v>379</v>
      </c>
      <c r="J5240" t="s">
        <v>256</v>
      </c>
      <c r="K5240" t="s">
        <v>333</v>
      </c>
      <c r="L5240" t="s">
        <v>61</v>
      </c>
      <c r="M5240" t="s">
        <v>31</v>
      </c>
      <c r="N5240" t="s">
        <v>41</v>
      </c>
      <c r="O5240" t="s">
        <v>69</v>
      </c>
      <c r="P5240" t="s">
        <v>2901</v>
      </c>
      <c r="Q5240" t="s">
        <v>71</v>
      </c>
      <c r="R5240" s="7">
        <v>0.2</v>
      </c>
      <c r="S5240" s="7">
        <f t="shared" si="729"/>
        <v>16.761600000000001</v>
      </c>
      <c r="T5240" s="8">
        <v>7.0712999999999999</v>
      </c>
      <c r="U5240" s="8" t="str">
        <f t="shared" si="735"/>
        <v>Low</v>
      </c>
      <c r="V5240" s="7">
        <v>3</v>
      </c>
      <c r="W5240" s="8">
        <v>20.952000000000002</v>
      </c>
      <c r="X5240" s="8">
        <f t="shared" si="736"/>
        <v>7039</v>
      </c>
      <c r="Y5240" s="9">
        <v>0.33750000000000002</v>
      </c>
      <c r="Z5240" s="9" t="str">
        <f t="shared" si="737"/>
        <v>High</v>
      </c>
    </row>
    <row r="5241" spans="1:26" x14ac:dyDescent="0.3">
      <c r="A5241" t="s">
        <v>5769</v>
      </c>
      <c r="B5241" s="6">
        <v>44412</v>
      </c>
      <c r="C5241" s="6" t="str">
        <f t="shared" si="730"/>
        <v>2021</v>
      </c>
      <c r="D5241" s="6" t="str">
        <f t="shared" si="731"/>
        <v>August</v>
      </c>
      <c r="E5241" s="6" t="str">
        <f t="shared" si="732"/>
        <v>Q3</v>
      </c>
      <c r="F5241" s="6" t="str">
        <f t="shared" si="733"/>
        <v>Low</v>
      </c>
      <c r="G5241" s="6" t="str">
        <f t="shared" si="734"/>
        <v>Discounted</v>
      </c>
      <c r="H5241" s="6">
        <v>44414</v>
      </c>
      <c r="I5241" t="s">
        <v>379</v>
      </c>
      <c r="J5241" t="s">
        <v>1364</v>
      </c>
      <c r="K5241" t="s">
        <v>1365</v>
      </c>
      <c r="L5241" t="s">
        <v>61</v>
      </c>
      <c r="M5241" t="s">
        <v>91</v>
      </c>
      <c r="N5241" t="s">
        <v>92</v>
      </c>
      <c r="O5241" t="s">
        <v>69</v>
      </c>
      <c r="P5241" t="s">
        <v>2901</v>
      </c>
      <c r="Q5241" t="s">
        <v>71</v>
      </c>
      <c r="R5241" s="7">
        <v>0.2</v>
      </c>
      <c r="S5241" s="7">
        <f t="shared" si="729"/>
        <v>241.90720000000002</v>
      </c>
      <c r="T5241" s="8">
        <v>30.238399999999999</v>
      </c>
      <c r="U5241" s="8" t="str">
        <f t="shared" si="735"/>
        <v>Low</v>
      </c>
      <c r="V5241" s="7">
        <v>2</v>
      </c>
      <c r="W5241" s="8">
        <v>302.38400000000001</v>
      </c>
      <c r="X5241" s="8">
        <f t="shared" si="736"/>
        <v>1880</v>
      </c>
      <c r="Y5241" s="9">
        <v>0.1</v>
      </c>
      <c r="Z5241" s="9" t="str">
        <f t="shared" si="737"/>
        <v>Low</v>
      </c>
    </row>
    <row r="5242" spans="1:26" x14ac:dyDescent="0.3">
      <c r="A5242" t="s">
        <v>5770</v>
      </c>
      <c r="B5242" s="6">
        <v>44412</v>
      </c>
      <c r="C5242" s="6" t="str">
        <f t="shared" si="730"/>
        <v>2021</v>
      </c>
      <c r="D5242" s="6" t="str">
        <f t="shared" si="731"/>
        <v>August</v>
      </c>
      <c r="E5242" s="6" t="str">
        <f t="shared" si="732"/>
        <v>Q3</v>
      </c>
      <c r="F5242" s="6" t="str">
        <f t="shared" si="733"/>
        <v>Low</v>
      </c>
      <c r="G5242" s="6" t="str">
        <f t="shared" si="734"/>
        <v>Discounted</v>
      </c>
      <c r="H5242" s="6">
        <v>44413</v>
      </c>
      <c r="I5242" t="s">
        <v>3099</v>
      </c>
      <c r="J5242" t="s">
        <v>82</v>
      </c>
      <c r="K5242" t="s">
        <v>4082</v>
      </c>
      <c r="L5242" t="s">
        <v>30</v>
      </c>
      <c r="M5242" t="s">
        <v>31</v>
      </c>
      <c r="N5242" t="s">
        <v>41</v>
      </c>
      <c r="O5242" t="s">
        <v>33</v>
      </c>
      <c r="P5242" t="s">
        <v>1346</v>
      </c>
      <c r="Q5242" t="s">
        <v>43</v>
      </c>
      <c r="R5242" s="7">
        <v>0.8</v>
      </c>
      <c r="S5242" s="7">
        <f t="shared" si="729"/>
        <v>0.79599999999999982</v>
      </c>
      <c r="T5242" s="8">
        <v>-6.5670000000000002</v>
      </c>
      <c r="U5242" s="8" t="str">
        <f t="shared" si="735"/>
        <v>Loss</v>
      </c>
      <c r="V5242" s="7">
        <v>5</v>
      </c>
      <c r="W5242" s="8">
        <v>3.98</v>
      </c>
      <c r="X5242" s="8">
        <f t="shared" si="736"/>
        <v>9639</v>
      </c>
      <c r="Y5242" s="9">
        <v>-1.65</v>
      </c>
      <c r="Z5242" s="9" t="str">
        <f t="shared" si="737"/>
        <v>Low</v>
      </c>
    </row>
    <row r="5243" spans="1:26" x14ac:dyDescent="0.3">
      <c r="A5243" t="s">
        <v>5771</v>
      </c>
      <c r="B5243" s="6">
        <v>44413</v>
      </c>
      <c r="C5243" s="6" t="str">
        <f t="shared" si="730"/>
        <v>2021</v>
      </c>
      <c r="D5243" s="6" t="str">
        <f t="shared" si="731"/>
        <v>August</v>
      </c>
      <c r="E5243" s="6" t="str">
        <f t="shared" si="732"/>
        <v>Q3</v>
      </c>
      <c r="F5243" s="6" t="str">
        <f t="shared" si="733"/>
        <v>High</v>
      </c>
      <c r="G5243" s="6" t="str">
        <f t="shared" si="734"/>
        <v>Full Price</v>
      </c>
      <c r="H5243" s="6">
        <v>44419</v>
      </c>
      <c r="I5243" t="s">
        <v>3280</v>
      </c>
      <c r="J5243" t="s">
        <v>492</v>
      </c>
      <c r="K5243" t="s">
        <v>3957</v>
      </c>
      <c r="L5243" t="s">
        <v>61</v>
      </c>
      <c r="M5243" t="s">
        <v>31</v>
      </c>
      <c r="N5243" t="s">
        <v>53</v>
      </c>
      <c r="O5243" t="s">
        <v>62</v>
      </c>
      <c r="P5243" t="s">
        <v>100</v>
      </c>
      <c r="Q5243" t="s">
        <v>841</v>
      </c>
      <c r="R5243" s="7">
        <v>0</v>
      </c>
      <c r="S5243" s="7">
        <f t="shared" si="729"/>
        <v>197.05</v>
      </c>
      <c r="T5243" s="8">
        <v>59.115000000000002</v>
      </c>
      <c r="U5243" s="8" t="str">
        <f t="shared" si="735"/>
        <v>Low</v>
      </c>
      <c r="V5243" s="7">
        <v>7</v>
      </c>
      <c r="W5243" s="8">
        <v>197.05</v>
      </c>
      <c r="X5243" s="8">
        <f t="shared" si="736"/>
        <v>2617</v>
      </c>
      <c r="Y5243" s="9">
        <v>0.3</v>
      </c>
      <c r="Z5243" s="9" t="str">
        <f t="shared" si="737"/>
        <v>High</v>
      </c>
    </row>
    <row r="5244" spans="1:26" x14ac:dyDescent="0.3">
      <c r="A5244" t="s">
        <v>5772</v>
      </c>
      <c r="B5244" s="6">
        <v>44414</v>
      </c>
      <c r="C5244" s="6" t="str">
        <f t="shared" si="730"/>
        <v>2021</v>
      </c>
      <c r="D5244" s="6" t="str">
        <f t="shared" si="731"/>
        <v>August</v>
      </c>
      <c r="E5244" s="6" t="str">
        <f t="shared" si="732"/>
        <v>Q3</v>
      </c>
      <c r="F5244" s="6" t="str">
        <f t="shared" si="733"/>
        <v>High</v>
      </c>
      <c r="G5244" s="6" t="str">
        <f t="shared" si="734"/>
        <v>Full Price</v>
      </c>
      <c r="H5244" s="6">
        <v>44419</v>
      </c>
      <c r="I5244" t="s">
        <v>1493</v>
      </c>
      <c r="J5244" t="s">
        <v>59</v>
      </c>
      <c r="K5244" t="s">
        <v>60</v>
      </c>
      <c r="L5244" t="s">
        <v>30</v>
      </c>
      <c r="M5244" t="s">
        <v>31</v>
      </c>
      <c r="N5244" t="s">
        <v>53</v>
      </c>
      <c r="O5244" t="s">
        <v>54</v>
      </c>
      <c r="P5244" t="s">
        <v>270</v>
      </c>
      <c r="Q5244" t="s">
        <v>271</v>
      </c>
      <c r="R5244" s="7">
        <v>0</v>
      </c>
      <c r="S5244" s="7">
        <f t="shared" si="729"/>
        <v>38.340000000000003</v>
      </c>
      <c r="T5244" s="8">
        <v>15.7194</v>
      </c>
      <c r="U5244" s="8" t="str">
        <f t="shared" si="735"/>
        <v>Low</v>
      </c>
      <c r="V5244" s="7">
        <v>9</v>
      </c>
      <c r="W5244" s="8">
        <v>38.340000000000003</v>
      </c>
      <c r="X5244" s="8">
        <f t="shared" si="736"/>
        <v>5734</v>
      </c>
      <c r="Y5244" s="9">
        <v>0.41</v>
      </c>
      <c r="Z5244" s="9" t="str">
        <f t="shared" si="737"/>
        <v>High</v>
      </c>
    </row>
    <row r="5245" spans="1:26" x14ac:dyDescent="0.3">
      <c r="A5245" t="s">
        <v>5773</v>
      </c>
      <c r="B5245" s="6">
        <v>44414</v>
      </c>
      <c r="C5245" s="6" t="str">
        <f t="shared" si="730"/>
        <v>2021</v>
      </c>
      <c r="D5245" s="6" t="str">
        <f t="shared" si="731"/>
        <v>August</v>
      </c>
      <c r="E5245" s="6" t="str">
        <f t="shared" si="732"/>
        <v>Q3</v>
      </c>
      <c r="F5245" s="6" t="str">
        <f t="shared" si="733"/>
        <v>Low</v>
      </c>
      <c r="G5245" s="6" t="str">
        <f t="shared" si="734"/>
        <v>Discounted</v>
      </c>
      <c r="H5245" s="6">
        <v>44421</v>
      </c>
      <c r="I5245" t="s">
        <v>1841</v>
      </c>
      <c r="J5245" t="s">
        <v>216</v>
      </c>
      <c r="K5245" t="s">
        <v>4523</v>
      </c>
      <c r="L5245" t="s">
        <v>30</v>
      </c>
      <c r="M5245" t="s">
        <v>91</v>
      </c>
      <c r="N5245" t="s">
        <v>92</v>
      </c>
      <c r="O5245" t="s">
        <v>69</v>
      </c>
      <c r="P5245" t="s">
        <v>70</v>
      </c>
      <c r="Q5245" t="s">
        <v>71</v>
      </c>
      <c r="R5245" s="7">
        <v>0.2</v>
      </c>
      <c r="S5245" s="7">
        <f t="shared" si="729"/>
        <v>168.93440000000001</v>
      </c>
      <c r="T5245" s="8">
        <v>18.4772</v>
      </c>
      <c r="U5245" s="8" t="str">
        <f t="shared" si="735"/>
        <v>Low</v>
      </c>
      <c r="V5245" s="7">
        <v>4</v>
      </c>
      <c r="W5245" s="8">
        <v>211.16800000000001</v>
      </c>
      <c r="X5245" s="8">
        <f t="shared" si="736"/>
        <v>2479</v>
      </c>
      <c r="Y5245" s="9">
        <v>8.7499999999999994E-2</v>
      </c>
      <c r="Z5245" s="9" t="str">
        <f t="shared" si="737"/>
        <v>Low</v>
      </c>
    </row>
    <row r="5246" spans="1:26" x14ac:dyDescent="0.3">
      <c r="A5246" t="s">
        <v>5774</v>
      </c>
      <c r="B5246" s="6">
        <v>44414</v>
      </c>
      <c r="C5246" s="6" t="str">
        <f t="shared" si="730"/>
        <v>2021</v>
      </c>
      <c r="D5246" s="6" t="str">
        <f t="shared" si="731"/>
        <v>August</v>
      </c>
      <c r="E5246" s="6" t="str">
        <f t="shared" si="732"/>
        <v>Q3</v>
      </c>
      <c r="F5246" s="6" t="str">
        <f t="shared" si="733"/>
        <v>High</v>
      </c>
      <c r="G5246" s="6" t="str">
        <f t="shared" si="734"/>
        <v>Full Price</v>
      </c>
      <c r="H5246" s="6">
        <v>44415</v>
      </c>
      <c r="I5246" t="s">
        <v>758</v>
      </c>
      <c r="J5246" t="s">
        <v>1062</v>
      </c>
      <c r="K5246" t="s">
        <v>1062</v>
      </c>
      <c r="L5246" t="s">
        <v>61</v>
      </c>
      <c r="M5246" t="s">
        <v>31</v>
      </c>
      <c r="N5246" t="s">
        <v>32</v>
      </c>
      <c r="O5246" t="s">
        <v>54</v>
      </c>
      <c r="P5246" t="s">
        <v>270</v>
      </c>
      <c r="Q5246" t="s">
        <v>271</v>
      </c>
      <c r="R5246" s="7">
        <v>0</v>
      </c>
      <c r="S5246" s="7">
        <f t="shared" si="729"/>
        <v>70.88</v>
      </c>
      <c r="T5246" s="8">
        <v>33.313600000000001</v>
      </c>
      <c r="U5246" s="8" t="str">
        <f t="shared" si="735"/>
        <v>Low</v>
      </c>
      <c r="V5246" s="7">
        <v>2</v>
      </c>
      <c r="W5246" s="8">
        <v>70.88</v>
      </c>
      <c r="X5246" s="8">
        <f t="shared" si="736"/>
        <v>4453</v>
      </c>
      <c r="Y5246" s="9">
        <v>0.47</v>
      </c>
      <c r="Z5246" s="9" t="str">
        <f t="shared" si="737"/>
        <v>High</v>
      </c>
    </row>
    <row r="5247" spans="1:26" x14ac:dyDescent="0.3">
      <c r="A5247" t="s">
        <v>5775</v>
      </c>
      <c r="B5247" s="6">
        <v>44415</v>
      </c>
      <c r="C5247" s="6" t="str">
        <f t="shared" si="730"/>
        <v>2021</v>
      </c>
      <c r="D5247" s="6" t="str">
        <f t="shared" si="731"/>
        <v>August</v>
      </c>
      <c r="E5247" s="6" t="str">
        <f t="shared" si="732"/>
        <v>Q3</v>
      </c>
      <c r="F5247" s="6" t="str">
        <f t="shared" si="733"/>
        <v>High</v>
      </c>
      <c r="G5247" s="6" t="str">
        <f t="shared" si="734"/>
        <v>Full Price</v>
      </c>
      <c r="H5247" s="6">
        <v>44419</v>
      </c>
      <c r="I5247" t="s">
        <v>1957</v>
      </c>
      <c r="J5247" t="s">
        <v>161</v>
      </c>
      <c r="K5247" t="s">
        <v>2501</v>
      </c>
      <c r="L5247" t="s">
        <v>61</v>
      </c>
      <c r="M5247" t="s">
        <v>91</v>
      </c>
      <c r="N5247" t="s">
        <v>110</v>
      </c>
      <c r="O5247" t="s">
        <v>69</v>
      </c>
      <c r="P5247" t="s">
        <v>2478</v>
      </c>
      <c r="Q5247" t="s">
        <v>299</v>
      </c>
      <c r="R5247" s="7">
        <v>0</v>
      </c>
      <c r="S5247" s="7">
        <f t="shared" si="729"/>
        <v>179.97</v>
      </c>
      <c r="T5247" s="8">
        <v>86.385599999999997</v>
      </c>
      <c r="U5247" s="8" t="str">
        <f t="shared" si="735"/>
        <v>Low</v>
      </c>
      <c r="V5247" s="7">
        <v>3</v>
      </c>
      <c r="W5247" s="8">
        <v>179.97</v>
      </c>
      <c r="X5247" s="8">
        <f t="shared" si="736"/>
        <v>2782</v>
      </c>
      <c r="Y5247" s="9">
        <v>0.48</v>
      </c>
      <c r="Z5247" s="9" t="str">
        <f t="shared" si="737"/>
        <v>High</v>
      </c>
    </row>
    <row r="5248" spans="1:26" x14ac:dyDescent="0.3">
      <c r="A5248" t="s">
        <v>5776</v>
      </c>
      <c r="B5248" s="6">
        <v>44416</v>
      </c>
      <c r="C5248" s="6" t="str">
        <f t="shared" si="730"/>
        <v>2021</v>
      </c>
      <c r="D5248" s="6" t="str">
        <f t="shared" si="731"/>
        <v>August</v>
      </c>
      <c r="E5248" s="6" t="str">
        <f t="shared" si="732"/>
        <v>Q3</v>
      </c>
      <c r="F5248" s="6" t="str">
        <f t="shared" si="733"/>
        <v>Low</v>
      </c>
      <c r="G5248" s="6" t="str">
        <f t="shared" si="734"/>
        <v>Discounted</v>
      </c>
      <c r="H5248" s="6">
        <v>44423</v>
      </c>
      <c r="I5248" t="s">
        <v>4226</v>
      </c>
      <c r="J5248" t="s">
        <v>689</v>
      </c>
      <c r="K5248" t="s">
        <v>3165</v>
      </c>
      <c r="L5248" t="s">
        <v>40</v>
      </c>
      <c r="M5248" t="s">
        <v>76</v>
      </c>
      <c r="N5248" t="s">
        <v>262</v>
      </c>
      <c r="O5248" t="s">
        <v>69</v>
      </c>
      <c r="P5248" t="s">
        <v>70</v>
      </c>
      <c r="Q5248" t="s">
        <v>71</v>
      </c>
      <c r="R5248" s="7">
        <v>0.2</v>
      </c>
      <c r="S5248" s="7">
        <f t="shared" si="729"/>
        <v>410.41919999999999</v>
      </c>
      <c r="T5248" s="8">
        <v>12.8256</v>
      </c>
      <c r="U5248" s="8" t="str">
        <f t="shared" si="735"/>
        <v>Low</v>
      </c>
      <c r="V5248" s="7">
        <v>2</v>
      </c>
      <c r="W5248" s="8">
        <v>513.024</v>
      </c>
      <c r="X5248" s="8">
        <f t="shared" si="736"/>
        <v>1133</v>
      </c>
      <c r="Y5248" s="9">
        <v>2.5000000000000001E-2</v>
      </c>
      <c r="Z5248" s="9" t="str">
        <f t="shared" si="737"/>
        <v>Low</v>
      </c>
    </row>
    <row r="5249" spans="1:26" x14ac:dyDescent="0.3">
      <c r="A5249" t="s">
        <v>5776</v>
      </c>
      <c r="B5249" s="6">
        <v>44416</v>
      </c>
      <c r="C5249" s="6" t="str">
        <f t="shared" si="730"/>
        <v>2021</v>
      </c>
      <c r="D5249" s="6" t="str">
        <f t="shared" si="731"/>
        <v>August</v>
      </c>
      <c r="E5249" s="6" t="str">
        <f t="shared" si="732"/>
        <v>Q3</v>
      </c>
      <c r="F5249" s="6" t="str">
        <f t="shared" si="733"/>
        <v>High</v>
      </c>
      <c r="G5249" s="6" t="str">
        <f t="shared" si="734"/>
        <v>Full Price</v>
      </c>
      <c r="H5249" s="6">
        <v>44423</v>
      </c>
      <c r="I5249" t="s">
        <v>4226</v>
      </c>
      <c r="J5249" t="s">
        <v>732</v>
      </c>
      <c r="K5249" t="s">
        <v>3623</v>
      </c>
      <c r="L5249" t="s">
        <v>40</v>
      </c>
      <c r="M5249" t="s">
        <v>31</v>
      </c>
      <c r="N5249" t="s">
        <v>174</v>
      </c>
      <c r="O5249" t="s">
        <v>69</v>
      </c>
      <c r="P5249" t="s">
        <v>70</v>
      </c>
      <c r="Q5249" t="s">
        <v>71</v>
      </c>
      <c r="R5249" s="7">
        <v>0</v>
      </c>
      <c r="S5249" s="7">
        <f t="shared" si="729"/>
        <v>487.92</v>
      </c>
      <c r="T5249" s="8">
        <v>136.61760000000001</v>
      </c>
      <c r="U5249" s="8" t="str">
        <f t="shared" si="735"/>
        <v>Medium</v>
      </c>
      <c r="V5249" s="7">
        <v>6</v>
      </c>
      <c r="W5249" s="8">
        <v>487.92</v>
      </c>
      <c r="X5249" s="8">
        <f t="shared" si="736"/>
        <v>1192</v>
      </c>
      <c r="Y5249" s="9">
        <v>0.28000000000000003</v>
      </c>
      <c r="Z5249" s="9" t="str">
        <f t="shared" si="737"/>
        <v>High</v>
      </c>
    </row>
    <row r="5250" spans="1:26" x14ac:dyDescent="0.3">
      <c r="A5250" t="s">
        <v>5776</v>
      </c>
      <c r="B5250" s="6">
        <v>44416</v>
      </c>
      <c r="C5250" s="6" t="str">
        <f t="shared" si="730"/>
        <v>2021</v>
      </c>
      <c r="D5250" s="6" t="str">
        <f t="shared" si="731"/>
        <v>August</v>
      </c>
      <c r="E5250" s="6" t="str">
        <f t="shared" si="732"/>
        <v>Q3</v>
      </c>
      <c r="F5250" s="6" t="str">
        <f t="shared" si="733"/>
        <v>High</v>
      </c>
      <c r="G5250" s="6" t="str">
        <f t="shared" si="734"/>
        <v>Discounted</v>
      </c>
      <c r="H5250" s="6">
        <v>44423</v>
      </c>
      <c r="I5250" t="s">
        <v>4226</v>
      </c>
      <c r="J5250" t="s">
        <v>101</v>
      </c>
      <c r="K5250" t="s">
        <v>1650</v>
      </c>
      <c r="L5250" t="s">
        <v>40</v>
      </c>
      <c r="M5250" t="s">
        <v>31</v>
      </c>
      <c r="N5250" t="s">
        <v>41</v>
      </c>
      <c r="O5250" t="s">
        <v>69</v>
      </c>
      <c r="P5250" t="s">
        <v>70</v>
      </c>
      <c r="Q5250" t="s">
        <v>71</v>
      </c>
      <c r="R5250" s="7">
        <v>0.2</v>
      </c>
      <c r="S5250" s="7">
        <f t="shared" ref="S5250:S5313" si="738">W5250 - (W5250 * R5250)</f>
        <v>12.192</v>
      </c>
      <c r="T5250" s="8">
        <v>5.3339999999999996</v>
      </c>
      <c r="U5250" s="8" t="str">
        <f t="shared" si="735"/>
        <v>Low</v>
      </c>
      <c r="V5250" s="7">
        <v>5</v>
      </c>
      <c r="W5250" s="8">
        <v>15.24</v>
      </c>
      <c r="X5250" s="8">
        <f t="shared" si="736"/>
        <v>7761</v>
      </c>
      <c r="Y5250" s="9">
        <v>0.35</v>
      </c>
      <c r="Z5250" s="9" t="str">
        <f t="shared" si="737"/>
        <v>High</v>
      </c>
    </row>
    <row r="5251" spans="1:26" x14ac:dyDescent="0.3">
      <c r="A5251" t="s">
        <v>5777</v>
      </c>
      <c r="B5251" s="6">
        <v>44416</v>
      </c>
      <c r="C5251" s="6" t="str">
        <f t="shared" ref="C5251:C5314" si="739">TEXT(B5251, "YYYY")</f>
        <v>2021</v>
      </c>
      <c r="D5251" s="6" t="str">
        <f t="shared" ref="D5251:D5314" si="740">TEXT(B5251, "MMMM")</f>
        <v>August</v>
      </c>
      <c r="E5251" s="6" t="str">
        <f t="shared" ref="E5251:E5314" si="741">"Q" &amp; INT((MONTH(B5251) - 1) / 3) + 1</f>
        <v>Q3</v>
      </c>
      <c r="F5251" s="6" t="str">
        <f t="shared" ref="F5251:F5314" si="742">IF(Y5251&gt; 0.2, "High", "Low")</f>
        <v>High</v>
      </c>
      <c r="G5251" s="6" t="str">
        <f t="shared" ref="G5251:G5314" si="743">IF(R5251&gt;0, "Discounted", "Full Price")</f>
        <v>Discounted</v>
      </c>
      <c r="H5251" s="6">
        <v>44418</v>
      </c>
      <c r="I5251" t="s">
        <v>2455</v>
      </c>
      <c r="J5251" t="s">
        <v>89</v>
      </c>
      <c r="K5251" t="s">
        <v>2659</v>
      </c>
      <c r="L5251" t="s">
        <v>30</v>
      </c>
      <c r="M5251" t="s">
        <v>31</v>
      </c>
      <c r="N5251" t="s">
        <v>86</v>
      </c>
      <c r="O5251" t="s">
        <v>33</v>
      </c>
      <c r="P5251" t="s">
        <v>364</v>
      </c>
      <c r="Q5251" t="s">
        <v>35</v>
      </c>
      <c r="R5251" s="7">
        <v>0.2</v>
      </c>
      <c r="S5251" s="7">
        <f t="shared" si="738"/>
        <v>8.9344000000000001</v>
      </c>
      <c r="T5251" s="8">
        <v>3.6295999999999999</v>
      </c>
      <c r="U5251" s="8" t="str">
        <f t="shared" ref="U5251:U5314" si="744">IF(T5251 &lt; 0, "Loss", IF(T5251 &lt; 100, "Low", IF(T5251 &lt; 500, "Medium", "High")))</f>
        <v>Low</v>
      </c>
      <c r="V5251" s="7">
        <v>4</v>
      </c>
      <c r="W5251" s="8">
        <v>11.167999999999999</v>
      </c>
      <c r="X5251" s="8">
        <f t="shared" ref="X5251:X5314" si="745">_xlfn.RANK.EQ(W5251, W$2:W$9994)</f>
        <v>8433</v>
      </c>
      <c r="Y5251" s="9">
        <v>0.32500000000000001</v>
      </c>
      <c r="Z5251" s="9" t="str">
        <f t="shared" ref="Z5251:Z5314" si="746">IF(Y5251 &gt; 0.2, "High", "Low")</f>
        <v>High</v>
      </c>
    </row>
    <row r="5252" spans="1:26" x14ac:dyDescent="0.3">
      <c r="A5252" t="s">
        <v>5777</v>
      </c>
      <c r="B5252" s="6">
        <v>44416</v>
      </c>
      <c r="C5252" s="6" t="str">
        <f t="shared" si="739"/>
        <v>2021</v>
      </c>
      <c r="D5252" s="6" t="str">
        <f t="shared" si="740"/>
        <v>August</v>
      </c>
      <c r="E5252" s="6" t="str">
        <f t="shared" si="741"/>
        <v>Q3</v>
      </c>
      <c r="F5252" s="6" t="str">
        <f t="shared" si="742"/>
        <v>High</v>
      </c>
      <c r="G5252" s="6" t="str">
        <f t="shared" si="743"/>
        <v>Discounted</v>
      </c>
      <c r="H5252" s="6">
        <v>44418</v>
      </c>
      <c r="I5252" t="s">
        <v>2455</v>
      </c>
      <c r="J5252" t="s">
        <v>89</v>
      </c>
      <c r="K5252" t="s">
        <v>5229</v>
      </c>
      <c r="L5252" t="s">
        <v>30</v>
      </c>
      <c r="M5252" t="s">
        <v>31</v>
      </c>
      <c r="N5252" t="s">
        <v>32</v>
      </c>
      <c r="O5252" t="s">
        <v>33</v>
      </c>
      <c r="P5252" t="s">
        <v>364</v>
      </c>
      <c r="Q5252" t="s">
        <v>35</v>
      </c>
      <c r="R5252" s="7">
        <v>0.2</v>
      </c>
      <c r="S5252" s="7">
        <f t="shared" si="738"/>
        <v>43.1616</v>
      </c>
      <c r="T5252" s="8">
        <v>17.534400000000002</v>
      </c>
      <c r="U5252" s="8" t="str">
        <f t="shared" si="744"/>
        <v>Low</v>
      </c>
      <c r="V5252" s="7">
        <v>3</v>
      </c>
      <c r="W5252" s="8">
        <v>53.951999999999998</v>
      </c>
      <c r="X5252" s="8">
        <f t="shared" si="745"/>
        <v>5011</v>
      </c>
      <c r="Y5252" s="9">
        <v>0.32500000000000001</v>
      </c>
      <c r="Z5252" s="9" t="str">
        <f t="shared" si="746"/>
        <v>High</v>
      </c>
    </row>
    <row r="5253" spans="1:26" x14ac:dyDescent="0.3">
      <c r="A5253" t="s">
        <v>5778</v>
      </c>
      <c r="B5253" s="6">
        <v>44416</v>
      </c>
      <c r="C5253" s="6" t="str">
        <f t="shared" si="739"/>
        <v>2021</v>
      </c>
      <c r="D5253" s="6" t="str">
        <f t="shared" si="740"/>
        <v>August</v>
      </c>
      <c r="E5253" s="6" t="str">
        <f t="shared" si="741"/>
        <v>Q3</v>
      </c>
      <c r="F5253" s="6" t="str">
        <f t="shared" si="742"/>
        <v>High</v>
      </c>
      <c r="G5253" s="6" t="str">
        <f t="shared" si="743"/>
        <v>Full Price</v>
      </c>
      <c r="H5253" s="6">
        <v>44422</v>
      </c>
      <c r="I5253" t="s">
        <v>1660</v>
      </c>
      <c r="J5253" t="s">
        <v>67</v>
      </c>
      <c r="K5253" t="s">
        <v>2318</v>
      </c>
      <c r="L5253" t="s">
        <v>30</v>
      </c>
      <c r="M5253" t="s">
        <v>31</v>
      </c>
      <c r="N5253" t="s">
        <v>32</v>
      </c>
      <c r="O5253" t="s">
        <v>33</v>
      </c>
      <c r="P5253" t="s">
        <v>3015</v>
      </c>
      <c r="Q5253" t="s">
        <v>1419</v>
      </c>
      <c r="R5253" s="7">
        <v>0</v>
      </c>
      <c r="S5253" s="7">
        <f t="shared" si="738"/>
        <v>10.56</v>
      </c>
      <c r="T5253" s="8">
        <v>4.7519999999999998</v>
      </c>
      <c r="U5253" s="8" t="str">
        <f t="shared" si="744"/>
        <v>Low</v>
      </c>
      <c r="V5253" s="7">
        <v>2</v>
      </c>
      <c r="W5253" s="8">
        <v>10.56</v>
      </c>
      <c r="X5253" s="8">
        <f t="shared" si="745"/>
        <v>8527</v>
      </c>
      <c r="Y5253" s="9">
        <v>0.45</v>
      </c>
      <c r="Z5253" s="9" t="str">
        <f t="shared" si="746"/>
        <v>High</v>
      </c>
    </row>
    <row r="5254" spans="1:26" x14ac:dyDescent="0.3">
      <c r="A5254" t="s">
        <v>5779</v>
      </c>
      <c r="B5254" s="6">
        <v>44416</v>
      </c>
      <c r="C5254" s="6" t="str">
        <f t="shared" si="739"/>
        <v>2021</v>
      </c>
      <c r="D5254" s="6" t="str">
        <f t="shared" si="740"/>
        <v>August</v>
      </c>
      <c r="E5254" s="6" t="str">
        <f t="shared" si="741"/>
        <v>Q3</v>
      </c>
      <c r="F5254" s="6" t="str">
        <f t="shared" si="742"/>
        <v>Low</v>
      </c>
      <c r="G5254" s="6" t="str">
        <f t="shared" si="743"/>
        <v>Full Price</v>
      </c>
      <c r="H5254" s="6">
        <v>44421</v>
      </c>
      <c r="I5254" t="s">
        <v>3516</v>
      </c>
      <c r="J5254" t="s">
        <v>84</v>
      </c>
      <c r="K5254" t="s">
        <v>85</v>
      </c>
      <c r="L5254" t="s">
        <v>40</v>
      </c>
      <c r="M5254" t="s">
        <v>31</v>
      </c>
      <c r="N5254" t="s">
        <v>86</v>
      </c>
      <c r="O5254" t="s">
        <v>62</v>
      </c>
      <c r="P5254" t="s">
        <v>577</v>
      </c>
      <c r="Q5254" t="s">
        <v>578</v>
      </c>
      <c r="R5254" s="7">
        <v>0</v>
      </c>
      <c r="S5254" s="7">
        <f t="shared" si="738"/>
        <v>23.34</v>
      </c>
      <c r="T5254" s="8">
        <v>0.2334</v>
      </c>
      <c r="U5254" s="8" t="str">
        <f t="shared" si="744"/>
        <v>Low</v>
      </c>
      <c r="V5254" s="7">
        <v>3</v>
      </c>
      <c r="W5254" s="8">
        <v>23.34</v>
      </c>
      <c r="X5254" s="8">
        <f t="shared" si="745"/>
        <v>6829</v>
      </c>
      <c r="Y5254" s="9">
        <v>0.01</v>
      </c>
      <c r="Z5254" s="9" t="str">
        <f t="shared" si="746"/>
        <v>Low</v>
      </c>
    </row>
    <row r="5255" spans="1:26" x14ac:dyDescent="0.3">
      <c r="A5255" t="s">
        <v>5780</v>
      </c>
      <c r="B5255" s="6">
        <v>44417</v>
      </c>
      <c r="C5255" s="6" t="str">
        <f t="shared" si="739"/>
        <v>2021</v>
      </c>
      <c r="D5255" s="6" t="str">
        <f t="shared" si="740"/>
        <v>August</v>
      </c>
      <c r="E5255" s="6" t="str">
        <f t="shared" si="741"/>
        <v>Q3</v>
      </c>
      <c r="F5255" s="6" t="str">
        <f t="shared" si="742"/>
        <v>Low</v>
      </c>
      <c r="G5255" s="6" t="str">
        <f t="shared" si="743"/>
        <v>Discounted</v>
      </c>
      <c r="H5255" s="6">
        <v>44420</v>
      </c>
      <c r="I5255" t="s">
        <v>2459</v>
      </c>
      <c r="J5255" t="s">
        <v>732</v>
      </c>
      <c r="K5255" t="s">
        <v>2091</v>
      </c>
      <c r="L5255" t="s">
        <v>30</v>
      </c>
      <c r="M5255" t="s">
        <v>31</v>
      </c>
      <c r="N5255" t="s">
        <v>174</v>
      </c>
      <c r="O5255" t="s">
        <v>62</v>
      </c>
      <c r="P5255" t="s">
        <v>2026</v>
      </c>
      <c r="Q5255" t="s">
        <v>453</v>
      </c>
      <c r="R5255" s="7">
        <v>0.2</v>
      </c>
      <c r="S5255" s="7">
        <f t="shared" si="738"/>
        <v>455.62879999999996</v>
      </c>
      <c r="T5255" s="8">
        <v>64.072800000000001</v>
      </c>
      <c r="U5255" s="8" t="str">
        <f t="shared" si="744"/>
        <v>Low</v>
      </c>
      <c r="V5255" s="7">
        <v>4</v>
      </c>
      <c r="W5255" s="8">
        <v>569.53599999999994</v>
      </c>
      <c r="X5255" s="8">
        <f t="shared" si="745"/>
        <v>1009</v>
      </c>
      <c r="Y5255" s="9">
        <v>0.1125</v>
      </c>
      <c r="Z5255" s="9" t="str">
        <f t="shared" si="746"/>
        <v>Low</v>
      </c>
    </row>
    <row r="5256" spans="1:26" x14ac:dyDescent="0.3">
      <c r="A5256" t="s">
        <v>5780</v>
      </c>
      <c r="B5256" s="6">
        <v>44417</v>
      </c>
      <c r="C5256" s="6" t="str">
        <f t="shared" si="739"/>
        <v>2021</v>
      </c>
      <c r="D5256" s="6" t="str">
        <f t="shared" si="740"/>
        <v>August</v>
      </c>
      <c r="E5256" s="6" t="str">
        <f t="shared" si="741"/>
        <v>Q3</v>
      </c>
      <c r="F5256" s="6" t="str">
        <f t="shared" si="742"/>
        <v>High</v>
      </c>
      <c r="G5256" s="6" t="str">
        <f t="shared" si="743"/>
        <v>Discounted</v>
      </c>
      <c r="H5256" s="6">
        <v>44420</v>
      </c>
      <c r="I5256" t="s">
        <v>2459</v>
      </c>
      <c r="J5256" t="s">
        <v>67</v>
      </c>
      <c r="K5256" t="s">
        <v>2710</v>
      </c>
      <c r="L5256" t="s">
        <v>30</v>
      </c>
      <c r="M5256" t="s">
        <v>31</v>
      </c>
      <c r="N5256" t="s">
        <v>32</v>
      </c>
      <c r="O5256" t="s">
        <v>62</v>
      </c>
      <c r="P5256" t="s">
        <v>2026</v>
      </c>
      <c r="Q5256" t="s">
        <v>453</v>
      </c>
      <c r="R5256" s="7">
        <v>0.2</v>
      </c>
      <c r="S5256" s="7">
        <f t="shared" si="738"/>
        <v>24.652799999999999</v>
      </c>
      <c r="T5256" s="8">
        <v>9.6300000000000008</v>
      </c>
      <c r="U5256" s="8" t="str">
        <f t="shared" si="744"/>
        <v>Low</v>
      </c>
      <c r="V5256" s="7">
        <v>9</v>
      </c>
      <c r="W5256" s="8">
        <v>30.815999999999999</v>
      </c>
      <c r="X5256" s="8">
        <f t="shared" si="745"/>
        <v>6254</v>
      </c>
      <c r="Y5256" s="9">
        <v>0.3125</v>
      </c>
      <c r="Z5256" s="9" t="str">
        <f t="shared" si="746"/>
        <v>High</v>
      </c>
    </row>
    <row r="5257" spans="1:26" x14ac:dyDescent="0.3">
      <c r="A5257" t="s">
        <v>5780</v>
      </c>
      <c r="B5257" s="6">
        <v>44417</v>
      </c>
      <c r="C5257" s="6" t="str">
        <f t="shared" si="739"/>
        <v>2021</v>
      </c>
      <c r="D5257" s="6" t="str">
        <f t="shared" si="740"/>
        <v>August</v>
      </c>
      <c r="E5257" s="6" t="str">
        <f t="shared" si="741"/>
        <v>Q3</v>
      </c>
      <c r="F5257" s="6" t="str">
        <f t="shared" si="742"/>
        <v>Low</v>
      </c>
      <c r="G5257" s="6" t="str">
        <f t="shared" si="743"/>
        <v>Discounted</v>
      </c>
      <c r="H5257" s="6">
        <v>44420</v>
      </c>
      <c r="I5257" t="s">
        <v>2459</v>
      </c>
      <c r="J5257" t="s">
        <v>196</v>
      </c>
      <c r="K5257" t="s">
        <v>4738</v>
      </c>
      <c r="L5257" t="s">
        <v>30</v>
      </c>
      <c r="M5257" t="s">
        <v>91</v>
      </c>
      <c r="N5257" t="s">
        <v>92</v>
      </c>
      <c r="O5257" t="s">
        <v>62</v>
      </c>
      <c r="P5257" t="s">
        <v>2026</v>
      </c>
      <c r="Q5257" t="s">
        <v>453</v>
      </c>
      <c r="R5257" s="7">
        <v>0.2</v>
      </c>
      <c r="S5257" s="7">
        <f t="shared" si="738"/>
        <v>35.827199999999998</v>
      </c>
      <c r="T5257" s="8">
        <v>4.4783999999999997</v>
      </c>
      <c r="U5257" s="8" t="str">
        <f t="shared" si="744"/>
        <v>Low</v>
      </c>
      <c r="V5257" s="7">
        <v>2</v>
      </c>
      <c r="W5257" s="8">
        <v>44.783999999999999</v>
      </c>
      <c r="X5257" s="8">
        <f t="shared" si="745"/>
        <v>5392</v>
      </c>
      <c r="Y5257" s="9">
        <v>0.1</v>
      </c>
      <c r="Z5257" s="9" t="str">
        <f t="shared" si="746"/>
        <v>Low</v>
      </c>
    </row>
    <row r="5258" spans="1:26" x14ac:dyDescent="0.3">
      <c r="A5258" t="s">
        <v>5781</v>
      </c>
      <c r="B5258" s="6">
        <v>44417</v>
      </c>
      <c r="C5258" s="6" t="str">
        <f t="shared" si="739"/>
        <v>2021</v>
      </c>
      <c r="D5258" s="6" t="str">
        <f t="shared" si="740"/>
        <v>August</v>
      </c>
      <c r="E5258" s="6" t="str">
        <f t="shared" si="741"/>
        <v>Q3</v>
      </c>
      <c r="F5258" s="6" t="str">
        <f t="shared" si="742"/>
        <v>Low</v>
      </c>
      <c r="G5258" s="6" t="str">
        <f t="shared" si="743"/>
        <v>Discounted</v>
      </c>
      <c r="H5258" s="6">
        <v>44422</v>
      </c>
      <c r="I5258" t="s">
        <v>1577</v>
      </c>
      <c r="J5258" t="s">
        <v>89</v>
      </c>
      <c r="K5258" t="s">
        <v>1608</v>
      </c>
      <c r="L5258" t="s">
        <v>40</v>
      </c>
      <c r="M5258" t="s">
        <v>31</v>
      </c>
      <c r="N5258" t="s">
        <v>41</v>
      </c>
      <c r="O5258" t="s">
        <v>62</v>
      </c>
      <c r="P5258" t="s">
        <v>5782</v>
      </c>
      <c r="Q5258" t="s">
        <v>202</v>
      </c>
      <c r="R5258" s="7">
        <v>0.7</v>
      </c>
      <c r="S5258" s="7">
        <f t="shared" si="738"/>
        <v>1.3014000000000001</v>
      </c>
      <c r="T5258" s="8">
        <v>-3.0366</v>
      </c>
      <c r="U5258" s="8" t="str">
        <f t="shared" si="744"/>
        <v>Loss</v>
      </c>
      <c r="V5258" s="7">
        <v>3</v>
      </c>
      <c r="W5258" s="8">
        <v>4.3380000000000001</v>
      </c>
      <c r="X5258" s="8">
        <f t="shared" si="745"/>
        <v>9598</v>
      </c>
      <c r="Y5258" s="9">
        <v>-0.7</v>
      </c>
      <c r="Z5258" s="9" t="str">
        <f t="shared" si="746"/>
        <v>Low</v>
      </c>
    </row>
    <row r="5259" spans="1:26" x14ac:dyDescent="0.3">
      <c r="A5259" t="s">
        <v>5781</v>
      </c>
      <c r="B5259" s="6">
        <v>44417</v>
      </c>
      <c r="C5259" s="6" t="str">
        <f t="shared" si="739"/>
        <v>2021</v>
      </c>
      <c r="D5259" s="6" t="str">
        <f t="shared" si="740"/>
        <v>August</v>
      </c>
      <c r="E5259" s="6" t="str">
        <f t="shared" si="741"/>
        <v>Q3</v>
      </c>
      <c r="F5259" s="6" t="str">
        <f t="shared" si="742"/>
        <v>Low</v>
      </c>
      <c r="G5259" s="6" t="str">
        <f t="shared" si="743"/>
        <v>Discounted</v>
      </c>
      <c r="H5259" s="6">
        <v>44422</v>
      </c>
      <c r="I5259" t="s">
        <v>1577</v>
      </c>
      <c r="J5259" t="s">
        <v>44</v>
      </c>
      <c r="K5259" t="s">
        <v>5224</v>
      </c>
      <c r="L5259" t="s">
        <v>40</v>
      </c>
      <c r="M5259" t="s">
        <v>31</v>
      </c>
      <c r="N5259" t="s">
        <v>41</v>
      </c>
      <c r="O5259" t="s">
        <v>62</v>
      </c>
      <c r="P5259" t="s">
        <v>5782</v>
      </c>
      <c r="Q5259" t="s">
        <v>202</v>
      </c>
      <c r="R5259" s="7">
        <v>0.7</v>
      </c>
      <c r="S5259" s="7">
        <f t="shared" si="738"/>
        <v>3.5640000000000001</v>
      </c>
      <c r="T5259" s="8">
        <v>-7.92</v>
      </c>
      <c r="U5259" s="8" t="str">
        <f t="shared" si="744"/>
        <v>Loss</v>
      </c>
      <c r="V5259" s="7">
        <v>5</v>
      </c>
      <c r="W5259" s="8">
        <v>11.88</v>
      </c>
      <c r="X5259" s="8">
        <f t="shared" si="745"/>
        <v>8295</v>
      </c>
      <c r="Y5259" s="9">
        <v>-0.66666666699999999</v>
      </c>
      <c r="Z5259" s="9" t="str">
        <f t="shared" si="746"/>
        <v>Low</v>
      </c>
    </row>
    <row r="5260" spans="1:26" x14ac:dyDescent="0.3">
      <c r="A5260" t="s">
        <v>5783</v>
      </c>
      <c r="B5260" s="6">
        <v>44419</v>
      </c>
      <c r="C5260" s="6" t="str">
        <f t="shared" si="739"/>
        <v>2021</v>
      </c>
      <c r="D5260" s="6" t="str">
        <f t="shared" si="740"/>
        <v>August</v>
      </c>
      <c r="E5260" s="6" t="str">
        <f t="shared" si="741"/>
        <v>Q3</v>
      </c>
      <c r="F5260" s="6" t="str">
        <f t="shared" si="742"/>
        <v>High</v>
      </c>
      <c r="G5260" s="6" t="str">
        <f t="shared" si="743"/>
        <v>Full Price</v>
      </c>
      <c r="H5260" s="6">
        <v>44424</v>
      </c>
      <c r="I5260" t="s">
        <v>2316</v>
      </c>
      <c r="J5260" t="s">
        <v>89</v>
      </c>
      <c r="K5260" t="s">
        <v>521</v>
      </c>
      <c r="L5260" t="s">
        <v>40</v>
      </c>
      <c r="M5260" t="s">
        <v>31</v>
      </c>
      <c r="N5260" t="s">
        <v>41</v>
      </c>
      <c r="O5260" t="s">
        <v>33</v>
      </c>
      <c r="P5260" t="s">
        <v>2058</v>
      </c>
      <c r="Q5260" t="s">
        <v>1419</v>
      </c>
      <c r="R5260" s="7">
        <v>0</v>
      </c>
      <c r="S5260" s="7">
        <f t="shared" si="738"/>
        <v>77.56</v>
      </c>
      <c r="T5260" s="8">
        <v>35.677599999999998</v>
      </c>
      <c r="U5260" s="8" t="str">
        <f t="shared" si="744"/>
        <v>Low</v>
      </c>
      <c r="V5260" s="7">
        <v>2</v>
      </c>
      <c r="W5260" s="8">
        <v>77.56</v>
      </c>
      <c r="X5260" s="8">
        <f t="shared" si="745"/>
        <v>4286</v>
      </c>
      <c r="Y5260" s="9">
        <v>0.46</v>
      </c>
      <c r="Z5260" s="9" t="str">
        <f t="shared" si="746"/>
        <v>High</v>
      </c>
    </row>
    <row r="5261" spans="1:26" x14ac:dyDescent="0.3">
      <c r="A5261" t="s">
        <v>5783</v>
      </c>
      <c r="B5261" s="6">
        <v>44419</v>
      </c>
      <c r="C5261" s="6" t="str">
        <f t="shared" si="739"/>
        <v>2021</v>
      </c>
      <c r="D5261" s="6" t="str">
        <f t="shared" si="740"/>
        <v>August</v>
      </c>
      <c r="E5261" s="6" t="str">
        <f t="shared" si="741"/>
        <v>Q3</v>
      </c>
      <c r="F5261" s="6" t="str">
        <f t="shared" si="742"/>
        <v>High</v>
      </c>
      <c r="G5261" s="6" t="str">
        <f t="shared" si="743"/>
        <v>Full Price</v>
      </c>
      <c r="H5261" s="6">
        <v>44424</v>
      </c>
      <c r="I5261" t="s">
        <v>2316</v>
      </c>
      <c r="J5261" t="s">
        <v>44</v>
      </c>
      <c r="K5261" t="s">
        <v>3257</v>
      </c>
      <c r="L5261" t="s">
        <v>40</v>
      </c>
      <c r="M5261" t="s">
        <v>31</v>
      </c>
      <c r="N5261" t="s">
        <v>41</v>
      </c>
      <c r="O5261" t="s">
        <v>33</v>
      </c>
      <c r="P5261" t="s">
        <v>2058</v>
      </c>
      <c r="Q5261" t="s">
        <v>1419</v>
      </c>
      <c r="R5261" s="7">
        <v>0</v>
      </c>
      <c r="S5261" s="7">
        <f t="shared" si="738"/>
        <v>41.86</v>
      </c>
      <c r="T5261" s="8">
        <v>19.255600000000001</v>
      </c>
      <c r="U5261" s="8" t="str">
        <f t="shared" si="744"/>
        <v>Low</v>
      </c>
      <c r="V5261" s="7">
        <v>7</v>
      </c>
      <c r="W5261" s="8">
        <v>41.86</v>
      </c>
      <c r="X5261" s="8">
        <f t="shared" si="745"/>
        <v>5530</v>
      </c>
      <c r="Y5261" s="9">
        <v>0.46</v>
      </c>
      <c r="Z5261" s="9" t="str">
        <f t="shared" si="746"/>
        <v>High</v>
      </c>
    </row>
    <row r="5262" spans="1:26" x14ac:dyDescent="0.3">
      <c r="A5262" t="s">
        <v>5783</v>
      </c>
      <c r="B5262" s="6">
        <v>44419</v>
      </c>
      <c r="C5262" s="6" t="str">
        <f t="shared" si="739"/>
        <v>2021</v>
      </c>
      <c r="D5262" s="6" t="str">
        <f t="shared" si="740"/>
        <v>August</v>
      </c>
      <c r="E5262" s="6" t="str">
        <f t="shared" si="741"/>
        <v>Q3</v>
      </c>
      <c r="F5262" s="6" t="str">
        <f t="shared" si="742"/>
        <v>High</v>
      </c>
      <c r="G5262" s="6" t="str">
        <f t="shared" si="743"/>
        <v>Full Price</v>
      </c>
      <c r="H5262" s="6">
        <v>44424</v>
      </c>
      <c r="I5262" t="s">
        <v>2316</v>
      </c>
      <c r="J5262" t="s">
        <v>67</v>
      </c>
      <c r="K5262" t="s">
        <v>3899</v>
      </c>
      <c r="L5262" t="s">
        <v>40</v>
      </c>
      <c r="M5262" t="s">
        <v>31</v>
      </c>
      <c r="N5262" t="s">
        <v>32</v>
      </c>
      <c r="O5262" t="s">
        <v>33</v>
      </c>
      <c r="P5262" t="s">
        <v>2058</v>
      </c>
      <c r="Q5262" t="s">
        <v>1419</v>
      </c>
      <c r="R5262" s="7">
        <v>0</v>
      </c>
      <c r="S5262" s="7">
        <f t="shared" si="738"/>
        <v>32.4</v>
      </c>
      <c r="T5262" s="8">
        <v>15.552</v>
      </c>
      <c r="U5262" s="8" t="str">
        <f t="shared" si="744"/>
        <v>Low</v>
      </c>
      <c r="V5262" s="7">
        <v>5</v>
      </c>
      <c r="W5262" s="8">
        <v>32.4</v>
      </c>
      <c r="X5262" s="8">
        <f t="shared" si="745"/>
        <v>6105</v>
      </c>
      <c r="Y5262" s="9">
        <v>0.48</v>
      </c>
      <c r="Z5262" s="9" t="str">
        <f t="shared" si="746"/>
        <v>High</v>
      </c>
    </row>
    <row r="5263" spans="1:26" x14ac:dyDescent="0.3">
      <c r="A5263" t="s">
        <v>5784</v>
      </c>
      <c r="B5263" s="6">
        <v>44420</v>
      </c>
      <c r="C5263" s="6" t="str">
        <f t="shared" si="739"/>
        <v>2021</v>
      </c>
      <c r="D5263" s="6" t="str">
        <f t="shared" si="740"/>
        <v>August</v>
      </c>
      <c r="E5263" s="6" t="str">
        <f t="shared" si="741"/>
        <v>Q3</v>
      </c>
      <c r="F5263" s="6" t="str">
        <f t="shared" si="742"/>
        <v>Low</v>
      </c>
      <c r="G5263" s="6" t="str">
        <f t="shared" si="743"/>
        <v>Discounted</v>
      </c>
      <c r="H5263" s="6">
        <v>44425</v>
      </c>
      <c r="I5263" t="s">
        <v>2036</v>
      </c>
      <c r="J5263" t="s">
        <v>689</v>
      </c>
      <c r="K5263" t="s">
        <v>3754</v>
      </c>
      <c r="L5263" t="s">
        <v>30</v>
      </c>
      <c r="M5263" t="s">
        <v>76</v>
      </c>
      <c r="N5263" t="s">
        <v>262</v>
      </c>
      <c r="O5263" t="s">
        <v>54</v>
      </c>
      <c r="P5263" t="s">
        <v>270</v>
      </c>
      <c r="Q5263" t="s">
        <v>271</v>
      </c>
      <c r="R5263" s="7">
        <v>0.4</v>
      </c>
      <c r="S5263" s="7">
        <f t="shared" si="738"/>
        <v>125.4888</v>
      </c>
      <c r="T5263" s="8">
        <v>-66.230199999999996</v>
      </c>
      <c r="U5263" s="8" t="str">
        <f t="shared" si="744"/>
        <v>Loss</v>
      </c>
      <c r="V5263" s="7">
        <v>2</v>
      </c>
      <c r="W5263" s="8">
        <v>209.148</v>
      </c>
      <c r="X5263" s="8">
        <f t="shared" si="745"/>
        <v>2513</v>
      </c>
      <c r="Y5263" s="9">
        <v>-0.31666666700000001</v>
      </c>
      <c r="Z5263" s="9" t="str">
        <f t="shared" si="746"/>
        <v>Low</v>
      </c>
    </row>
    <row r="5264" spans="1:26" x14ac:dyDescent="0.3">
      <c r="A5264" t="s">
        <v>5784</v>
      </c>
      <c r="B5264" s="6">
        <v>44420</v>
      </c>
      <c r="C5264" s="6" t="str">
        <f t="shared" si="739"/>
        <v>2021</v>
      </c>
      <c r="D5264" s="6" t="str">
        <f t="shared" si="740"/>
        <v>August</v>
      </c>
      <c r="E5264" s="6" t="str">
        <f t="shared" si="741"/>
        <v>Q3</v>
      </c>
      <c r="F5264" s="6" t="str">
        <f t="shared" si="742"/>
        <v>Low</v>
      </c>
      <c r="G5264" s="6" t="str">
        <f t="shared" si="743"/>
        <v>Full Price</v>
      </c>
      <c r="H5264" s="6">
        <v>44425</v>
      </c>
      <c r="I5264" t="s">
        <v>2036</v>
      </c>
      <c r="J5264" t="s">
        <v>141</v>
      </c>
      <c r="K5264" t="s">
        <v>142</v>
      </c>
      <c r="L5264" t="s">
        <v>30</v>
      </c>
      <c r="M5264" t="s">
        <v>31</v>
      </c>
      <c r="N5264" t="s">
        <v>49</v>
      </c>
      <c r="O5264" t="s">
        <v>54</v>
      </c>
      <c r="P5264" t="s">
        <v>270</v>
      </c>
      <c r="Q5264" t="s">
        <v>271</v>
      </c>
      <c r="R5264" s="7">
        <v>0</v>
      </c>
      <c r="S5264" s="7">
        <f t="shared" si="738"/>
        <v>1591.02</v>
      </c>
      <c r="T5264" s="8">
        <v>286.3836</v>
      </c>
      <c r="U5264" s="8" t="str">
        <f t="shared" si="744"/>
        <v>Medium</v>
      </c>
      <c r="V5264" s="7">
        <v>6</v>
      </c>
      <c r="W5264" s="8">
        <v>1591.02</v>
      </c>
      <c r="X5264" s="8">
        <f t="shared" si="745"/>
        <v>218</v>
      </c>
      <c r="Y5264" s="9">
        <v>0.18</v>
      </c>
      <c r="Z5264" s="9" t="str">
        <f t="shared" si="746"/>
        <v>Low</v>
      </c>
    </row>
    <row r="5265" spans="1:26" x14ac:dyDescent="0.3">
      <c r="A5265" t="s">
        <v>5785</v>
      </c>
      <c r="B5265" s="6">
        <v>44420</v>
      </c>
      <c r="C5265" s="6" t="str">
        <f t="shared" si="739"/>
        <v>2021</v>
      </c>
      <c r="D5265" s="6" t="str">
        <f t="shared" si="740"/>
        <v>August</v>
      </c>
      <c r="E5265" s="6" t="str">
        <f t="shared" si="741"/>
        <v>Q3</v>
      </c>
      <c r="F5265" s="6" t="str">
        <f t="shared" si="742"/>
        <v>Low</v>
      </c>
      <c r="G5265" s="6" t="str">
        <f t="shared" si="743"/>
        <v>Discounted</v>
      </c>
      <c r="H5265" s="6">
        <v>44424</v>
      </c>
      <c r="I5265" t="s">
        <v>3324</v>
      </c>
      <c r="J5265" t="s">
        <v>89</v>
      </c>
      <c r="K5265" t="s">
        <v>2833</v>
      </c>
      <c r="L5265" t="s">
        <v>61</v>
      </c>
      <c r="M5265" t="s">
        <v>76</v>
      </c>
      <c r="N5265" t="s">
        <v>262</v>
      </c>
      <c r="O5265" t="s">
        <v>62</v>
      </c>
      <c r="P5265" t="s">
        <v>603</v>
      </c>
      <c r="Q5265" t="s">
        <v>227</v>
      </c>
      <c r="R5265" s="7">
        <v>0.45</v>
      </c>
      <c r="S5265" s="7">
        <f t="shared" si="738"/>
        <v>309.260875</v>
      </c>
      <c r="T5265" s="8">
        <v>-255.58750000000001</v>
      </c>
      <c r="U5265" s="8" t="str">
        <f t="shared" si="744"/>
        <v>Loss</v>
      </c>
      <c r="V5265" s="7">
        <v>7</v>
      </c>
      <c r="W5265" s="8">
        <v>562.29250000000002</v>
      </c>
      <c r="X5265" s="8">
        <f t="shared" si="745"/>
        <v>1026</v>
      </c>
      <c r="Y5265" s="9">
        <v>-0.45454545499999999</v>
      </c>
      <c r="Z5265" s="9" t="str">
        <f t="shared" si="746"/>
        <v>Low</v>
      </c>
    </row>
    <row r="5266" spans="1:26" x14ac:dyDescent="0.3">
      <c r="A5266" t="s">
        <v>5786</v>
      </c>
      <c r="B5266" s="6">
        <v>44420</v>
      </c>
      <c r="C5266" s="6" t="str">
        <f t="shared" si="739"/>
        <v>2021</v>
      </c>
      <c r="D5266" s="6" t="str">
        <f t="shared" si="740"/>
        <v>August</v>
      </c>
      <c r="E5266" s="6" t="str">
        <f t="shared" si="741"/>
        <v>Q3</v>
      </c>
      <c r="F5266" s="6" t="str">
        <f t="shared" si="742"/>
        <v>Low</v>
      </c>
      <c r="G5266" s="6" t="str">
        <f t="shared" si="743"/>
        <v>Discounted</v>
      </c>
      <c r="H5266" s="6">
        <v>44424</v>
      </c>
      <c r="I5266" t="s">
        <v>1562</v>
      </c>
      <c r="J5266" t="s">
        <v>74</v>
      </c>
      <c r="K5266" t="s">
        <v>346</v>
      </c>
      <c r="L5266" t="s">
        <v>40</v>
      </c>
      <c r="M5266" t="s">
        <v>76</v>
      </c>
      <c r="N5266" t="s">
        <v>77</v>
      </c>
      <c r="O5266" t="s">
        <v>54</v>
      </c>
      <c r="P5266" t="s">
        <v>270</v>
      </c>
      <c r="Q5266" t="s">
        <v>271</v>
      </c>
      <c r="R5266" s="7">
        <v>0.1</v>
      </c>
      <c r="S5266" s="7">
        <f t="shared" si="738"/>
        <v>131.1876</v>
      </c>
      <c r="T5266" s="8">
        <v>-8.0980000000000008</v>
      </c>
      <c r="U5266" s="8" t="str">
        <f t="shared" si="744"/>
        <v>Loss</v>
      </c>
      <c r="V5266" s="7">
        <v>2</v>
      </c>
      <c r="W5266" s="8">
        <v>145.76400000000001</v>
      </c>
      <c r="X5266" s="8">
        <f t="shared" si="745"/>
        <v>3142</v>
      </c>
      <c r="Y5266" s="9">
        <v>-5.5555555999999999E-2</v>
      </c>
      <c r="Z5266" s="9" t="str">
        <f t="shared" si="746"/>
        <v>Low</v>
      </c>
    </row>
    <row r="5267" spans="1:26" x14ac:dyDescent="0.3">
      <c r="A5267" t="s">
        <v>5787</v>
      </c>
      <c r="B5267" s="6">
        <v>44420</v>
      </c>
      <c r="C5267" s="6" t="str">
        <f t="shared" si="739"/>
        <v>2021</v>
      </c>
      <c r="D5267" s="6" t="str">
        <f t="shared" si="740"/>
        <v>August</v>
      </c>
      <c r="E5267" s="6" t="str">
        <f t="shared" si="741"/>
        <v>Q3</v>
      </c>
      <c r="F5267" s="6" t="str">
        <f t="shared" si="742"/>
        <v>Low</v>
      </c>
      <c r="G5267" s="6" t="str">
        <f t="shared" si="743"/>
        <v>Discounted</v>
      </c>
      <c r="H5267" s="6">
        <v>44422</v>
      </c>
      <c r="I5267" t="s">
        <v>305</v>
      </c>
      <c r="J5267" t="s">
        <v>492</v>
      </c>
      <c r="K5267" t="s">
        <v>5715</v>
      </c>
      <c r="L5267" t="s">
        <v>40</v>
      </c>
      <c r="M5267" t="s">
        <v>31</v>
      </c>
      <c r="N5267" t="s">
        <v>53</v>
      </c>
      <c r="O5267" t="s">
        <v>54</v>
      </c>
      <c r="P5267" t="s">
        <v>55</v>
      </c>
      <c r="Q5267" t="s">
        <v>56</v>
      </c>
      <c r="R5267" s="7">
        <v>0.2</v>
      </c>
      <c r="S5267" s="7">
        <f t="shared" si="738"/>
        <v>29.849599999999999</v>
      </c>
      <c r="T5267" s="8">
        <v>2.7984</v>
      </c>
      <c r="U5267" s="8" t="str">
        <f t="shared" si="744"/>
        <v>Low</v>
      </c>
      <c r="V5267" s="7">
        <v>4</v>
      </c>
      <c r="W5267" s="8">
        <v>37.311999999999998</v>
      </c>
      <c r="X5267" s="8">
        <f t="shared" si="745"/>
        <v>5795</v>
      </c>
      <c r="Y5267" s="9">
        <v>7.4999999999999997E-2</v>
      </c>
      <c r="Z5267" s="9" t="str">
        <f t="shared" si="746"/>
        <v>Low</v>
      </c>
    </row>
    <row r="5268" spans="1:26" x14ac:dyDescent="0.3">
      <c r="A5268" t="s">
        <v>5788</v>
      </c>
      <c r="B5268" s="6">
        <v>44420</v>
      </c>
      <c r="C5268" s="6" t="str">
        <f t="shared" si="739"/>
        <v>2021</v>
      </c>
      <c r="D5268" s="6" t="str">
        <f t="shared" si="740"/>
        <v>August</v>
      </c>
      <c r="E5268" s="6" t="str">
        <f t="shared" si="741"/>
        <v>Q3</v>
      </c>
      <c r="F5268" s="6" t="str">
        <f t="shared" si="742"/>
        <v>Low</v>
      </c>
      <c r="G5268" s="6" t="str">
        <f t="shared" si="743"/>
        <v>Discounted</v>
      </c>
      <c r="H5268" s="6">
        <v>44423</v>
      </c>
      <c r="I5268" t="s">
        <v>5375</v>
      </c>
      <c r="J5268" t="s">
        <v>161</v>
      </c>
      <c r="K5268" t="s">
        <v>4660</v>
      </c>
      <c r="L5268" t="s">
        <v>30</v>
      </c>
      <c r="M5268" t="s">
        <v>91</v>
      </c>
      <c r="N5268" t="s">
        <v>110</v>
      </c>
      <c r="O5268" t="s">
        <v>33</v>
      </c>
      <c r="P5268" t="s">
        <v>2746</v>
      </c>
      <c r="Q5268" t="s">
        <v>35</v>
      </c>
      <c r="R5268" s="7">
        <v>0.2</v>
      </c>
      <c r="S5268" s="7">
        <f t="shared" si="738"/>
        <v>1119.9551999999999</v>
      </c>
      <c r="T5268" s="8">
        <v>52.497900000000001</v>
      </c>
      <c r="U5268" s="8" t="str">
        <f t="shared" si="744"/>
        <v>Low</v>
      </c>
      <c r="V5268" s="7">
        <v>7</v>
      </c>
      <c r="W5268" s="8">
        <v>1399.944</v>
      </c>
      <c r="X5268" s="8">
        <f t="shared" si="745"/>
        <v>273</v>
      </c>
      <c r="Y5268" s="9">
        <v>3.7499999999999999E-2</v>
      </c>
      <c r="Z5268" s="9" t="str">
        <f t="shared" si="746"/>
        <v>Low</v>
      </c>
    </row>
    <row r="5269" spans="1:26" x14ac:dyDescent="0.3">
      <c r="A5269" t="s">
        <v>5789</v>
      </c>
      <c r="B5269" s="6">
        <v>44420</v>
      </c>
      <c r="C5269" s="6" t="str">
        <f t="shared" si="739"/>
        <v>2021</v>
      </c>
      <c r="D5269" s="6" t="str">
        <f t="shared" si="740"/>
        <v>August</v>
      </c>
      <c r="E5269" s="6" t="str">
        <f t="shared" si="741"/>
        <v>Q3</v>
      </c>
      <c r="F5269" s="6" t="str">
        <f t="shared" si="742"/>
        <v>High</v>
      </c>
      <c r="G5269" s="6" t="str">
        <f t="shared" si="743"/>
        <v>Full Price</v>
      </c>
      <c r="H5269" s="6">
        <v>44420</v>
      </c>
      <c r="I5269" t="s">
        <v>3741</v>
      </c>
      <c r="J5269" t="s">
        <v>67</v>
      </c>
      <c r="K5269" t="s">
        <v>875</v>
      </c>
      <c r="L5269" t="s">
        <v>30</v>
      </c>
      <c r="M5269" t="s">
        <v>31</v>
      </c>
      <c r="N5269" t="s">
        <v>32</v>
      </c>
      <c r="O5269" t="s">
        <v>33</v>
      </c>
      <c r="P5269" t="s">
        <v>480</v>
      </c>
      <c r="Q5269" t="s">
        <v>694</v>
      </c>
      <c r="R5269" s="7">
        <v>0</v>
      </c>
      <c r="S5269" s="7">
        <f t="shared" si="738"/>
        <v>6.48</v>
      </c>
      <c r="T5269" s="8">
        <v>3.1103999999999998</v>
      </c>
      <c r="U5269" s="8" t="str">
        <f t="shared" si="744"/>
        <v>Low</v>
      </c>
      <c r="V5269" s="7">
        <v>1</v>
      </c>
      <c r="W5269" s="8">
        <v>6.48</v>
      </c>
      <c r="X5269" s="8">
        <f t="shared" si="745"/>
        <v>9210</v>
      </c>
      <c r="Y5269" s="9">
        <v>0.48</v>
      </c>
      <c r="Z5269" s="9" t="str">
        <f t="shared" si="746"/>
        <v>High</v>
      </c>
    </row>
    <row r="5270" spans="1:26" x14ac:dyDescent="0.3">
      <c r="A5270" t="s">
        <v>5790</v>
      </c>
      <c r="B5270" s="6">
        <v>44421</v>
      </c>
      <c r="C5270" s="6" t="str">
        <f t="shared" si="739"/>
        <v>2021</v>
      </c>
      <c r="D5270" s="6" t="str">
        <f t="shared" si="740"/>
        <v>August</v>
      </c>
      <c r="E5270" s="6" t="str">
        <f t="shared" si="741"/>
        <v>Q3</v>
      </c>
      <c r="F5270" s="6" t="str">
        <f t="shared" si="742"/>
        <v>High</v>
      </c>
      <c r="G5270" s="6" t="str">
        <f t="shared" si="743"/>
        <v>Full Price</v>
      </c>
      <c r="H5270" s="6">
        <v>44424</v>
      </c>
      <c r="I5270" t="s">
        <v>2748</v>
      </c>
      <c r="J5270" t="s">
        <v>44</v>
      </c>
      <c r="K5270" t="s">
        <v>1895</v>
      </c>
      <c r="L5270" t="s">
        <v>30</v>
      </c>
      <c r="M5270" t="s">
        <v>31</v>
      </c>
      <c r="N5270" t="s">
        <v>41</v>
      </c>
      <c r="O5270" t="s">
        <v>62</v>
      </c>
      <c r="P5270" t="s">
        <v>114</v>
      </c>
      <c r="Q5270" t="s">
        <v>115</v>
      </c>
      <c r="R5270" s="7">
        <v>0</v>
      </c>
      <c r="S5270" s="7">
        <f t="shared" si="738"/>
        <v>22.32</v>
      </c>
      <c r="T5270" s="8">
        <v>10.7136</v>
      </c>
      <c r="U5270" s="8" t="str">
        <f t="shared" si="744"/>
        <v>Low</v>
      </c>
      <c r="V5270" s="7">
        <v>4</v>
      </c>
      <c r="W5270" s="8">
        <v>22.32</v>
      </c>
      <c r="X5270" s="8">
        <f t="shared" si="745"/>
        <v>6924</v>
      </c>
      <c r="Y5270" s="9">
        <v>0.48</v>
      </c>
      <c r="Z5270" s="9" t="str">
        <f t="shared" si="746"/>
        <v>High</v>
      </c>
    </row>
    <row r="5271" spans="1:26" x14ac:dyDescent="0.3">
      <c r="A5271" t="s">
        <v>5790</v>
      </c>
      <c r="B5271" s="6">
        <v>44421</v>
      </c>
      <c r="C5271" s="6" t="str">
        <f t="shared" si="739"/>
        <v>2021</v>
      </c>
      <c r="D5271" s="6" t="str">
        <f t="shared" si="740"/>
        <v>August</v>
      </c>
      <c r="E5271" s="6" t="str">
        <f t="shared" si="741"/>
        <v>Q3</v>
      </c>
      <c r="F5271" s="6" t="str">
        <f t="shared" si="742"/>
        <v>High</v>
      </c>
      <c r="G5271" s="6" t="str">
        <f t="shared" si="743"/>
        <v>Full Price</v>
      </c>
      <c r="H5271" s="6">
        <v>44424</v>
      </c>
      <c r="I5271" t="s">
        <v>2748</v>
      </c>
      <c r="J5271" t="s">
        <v>89</v>
      </c>
      <c r="K5271" t="s">
        <v>2132</v>
      </c>
      <c r="L5271" t="s">
        <v>30</v>
      </c>
      <c r="M5271" t="s">
        <v>31</v>
      </c>
      <c r="N5271" t="s">
        <v>46</v>
      </c>
      <c r="O5271" t="s">
        <v>62</v>
      </c>
      <c r="P5271" t="s">
        <v>114</v>
      </c>
      <c r="Q5271" t="s">
        <v>115</v>
      </c>
      <c r="R5271" s="7">
        <v>0</v>
      </c>
      <c r="S5271" s="7">
        <f t="shared" si="738"/>
        <v>103.6</v>
      </c>
      <c r="T5271" s="8">
        <v>51.8</v>
      </c>
      <c r="U5271" s="8" t="str">
        <f t="shared" si="744"/>
        <v>Low</v>
      </c>
      <c r="V5271" s="7">
        <v>7</v>
      </c>
      <c r="W5271" s="8">
        <v>103.6</v>
      </c>
      <c r="X5271" s="8">
        <f t="shared" si="745"/>
        <v>3713</v>
      </c>
      <c r="Y5271" s="9">
        <v>0.5</v>
      </c>
      <c r="Z5271" s="9" t="str">
        <f t="shared" si="746"/>
        <v>High</v>
      </c>
    </row>
    <row r="5272" spans="1:26" x14ac:dyDescent="0.3">
      <c r="A5272" t="s">
        <v>5791</v>
      </c>
      <c r="B5272" s="6">
        <v>44421</v>
      </c>
      <c r="C5272" s="6" t="str">
        <f t="shared" si="739"/>
        <v>2021</v>
      </c>
      <c r="D5272" s="6" t="str">
        <f t="shared" si="740"/>
        <v>August</v>
      </c>
      <c r="E5272" s="6" t="str">
        <f t="shared" si="741"/>
        <v>Q3</v>
      </c>
      <c r="F5272" s="6" t="str">
        <f t="shared" si="742"/>
        <v>Low</v>
      </c>
      <c r="G5272" s="6" t="str">
        <f t="shared" si="743"/>
        <v>Discounted</v>
      </c>
      <c r="H5272" s="6">
        <v>44427</v>
      </c>
      <c r="I5272" t="s">
        <v>1079</v>
      </c>
      <c r="J5272" t="s">
        <v>89</v>
      </c>
      <c r="K5272" t="s">
        <v>449</v>
      </c>
      <c r="L5272" t="s">
        <v>30</v>
      </c>
      <c r="M5272" t="s">
        <v>31</v>
      </c>
      <c r="N5272" t="s">
        <v>174</v>
      </c>
      <c r="O5272" t="s">
        <v>33</v>
      </c>
      <c r="P5272" t="s">
        <v>2642</v>
      </c>
      <c r="Q5272" t="s">
        <v>35</v>
      </c>
      <c r="R5272" s="7">
        <v>0.8</v>
      </c>
      <c r="S5272" s="7">
        <f t="shared" si="738"/>
        <v>11.784799999999997</v>
      </c>
      <c r="T5272" s="8">
        <v>-153.20240000000001</v>
      </c>
      <c r="U5272" s="8" t="str">
        <f t="shared" si="744"/>
        <v>Loss</v>
      </c>
      <c r="V5272" s="7">
        <v>1</v>
      </c>
      <c r="W5272" s="8">
        <v>58.923999999999999</v>
      </c>
      <c r="X5272" s="8">
        <f t="shared" si="745"/>
        <v>4851</v>
      </c>
      <c r="Y5272" s="9">
        <v>-2.6</v>
      </c>
      <c r="Z5272" s="9" t="str">
        <f t="shared" si="746"/>
        <v>Low</v>
      </c>
    </row>
    <row r="5273" spans="1:26" x14ac:dyDescent="0.3">
      <c r="A5273" t="s">
        <v>5791</v>
      </c>
      <c r="B5273" s="6">
        <v>44421</v>
      </c>
      <c r="C5273" s="6" t="str">
        <f t="shared" si="739"/>
        <v>2021</v>
      </c>
      <c r="D5273" s="6" t="str">
        <f t="shared" si="740"/>
        <v>August</v>
      </c>
      <c r="E5273" s="6" t="str">
        <f t="shared" si="741"/>
        <v>Q3</v>
      </c>
      <c r="F5273" s="6" t="str">
        <f t="shared" si="742"/>
        <v>Low</v>
      </c>
      <c r="G5273" s="6" t="str">
        <f t="shared" si="743"/>
        <v>Discounted</v>
      </c>
      <c r="H5273" s="6">
        <v>44427</v>
      </c>
      <c r="I5273" t="s">
        <v>1079</v>
      </c>
      <c r="J5273" t="s">
        <v>2148</v>
      </c>
      <c r="K5273" t="s">
        <v>5346</v>
      </c>
      <c r="L5273" t="s">
        <v>30</v>
      </c>
      <c r="M5273" t="s">
        <v>31</v>
      </c>
      <c r="N5273" t="s">
        <v>356</v>
      </c>
      <c r="O5273" t="s">
        <v>33</v>
      </c>
      <c r="P5273" t="s">
        <v>2642</v>
      </c>
      <c r="Q5273" t="s">
        <v>35</v>
      </c>
      <c r="R5273" s="7">
        <v>0.2</v>
      </c>
      <c r="S5273" s="7">
        <f t="shared" si="738"/>
        <v>148.30080000000001</v>
      </c>
      <c r="T5273" s="8">
        <v>-34.758000000000003</v>
      </c>
      <c r="U5273" s="8" t="str">
        <f t="shared" si="744"/>
        <v>Loss</v>
      </c>
      <c r="V5273" s="7">
        <v>2</v>
      </c>
      <c r="W5273" s="8">
        <v>185.376</v>
      </c>
      <c r="X5273" s="8">
        <f t="shared" si="745"/>
        <v>2729</v>
      </c>
      <c r="Y5273" s="9">
        <v>-0.1875</v>
      </c>
      <c r="Z5273" s="9" t="str">
        <f t="shared" si="746"/>
        <v>Low</v>
      </c>
    </row>
    <row r="5274" spans="1:26" x14ac:dyDescent="0.3">
      <c r="A5274" t="s">
        <v>5792</v>
      </c>
      <c r="B5274" s="6">
        <v>44421</v>
      </c>
      <c r="C5274" s="6" t="str">
        <f t="shared" si="739"/>
        <v>2021</v>
      </c>
      <c r="D5274" s="6" t="str">
        <f t="shared" si="740"/>
        <v>August</v>
      </c>
      <c r="E5274" s="6" t="str">
        <f t="shared" si="741"/>
        <v>Q3</v>
      </c>
      <c r="F5274" s="6" t="str">
        <f t="shared" si="742"/>
        <v>Low</v>
      </c>
      <c r="G5274" s="6" t="str">
        <f t="shared" si="743"/>
        <v>Discounted</v>
      </c>
      <c r="H5274" s="6">
        <v>44425</v>
      </c>
      <c r="I5274" t="s">
        <v>1697</v>
      </c>
      <c r="J5274" t="s">
        <v>101</v>
      </c>
      <c r="K5274" t="s">
        <v>1874</v>
      </c>
      <c r="L5274" t="s">
        <v>30</v>
      </c>
      <c r="M5274" t="s">
        <v>31</v>
      </c>
      <c r="N5274" t="s">
        <v>41</v>
      </c>
      <c r="O5274" t="s">
        <v>62</v>
      </c>
      <c r="P5274" t="s">
        <v>516</v>
      </c>
      <c r="Q5274" t="s">
        <v>453</v>
      </c>
      <c r="R5274" s="7">
        <v>0.7</v>
      </c>
      <c r="S5274" s="7">
        <f t="shared" si="738"/>
        <v>3.3696000000000002</v>
      </c>
      <c r="T5274" s="8">
        <v>-8.2368000000000006</v>
      </c>
      <c r="U5274" s="8" t="str">
        <f t="shared" si="744"/>
        <v>Loss</v>
      </c>
      <c r="V5274" s="7">
        <v>8</v>
      </c>
      <c r="W5274" s="8">
        <v>11.231999999999999</v>
      </c>
      <c r="X5274" s="8">
        <f t="shared" si="745"/>
        <v>8419</v>
      </c>
      <c r="Y5274" s="9">
        <v>-0.73333333300000003</v>
      </c>
      <c r="Z5274" s="9" t="str">
        <f t="shared" si="746"/>
        <v>Low</v>
      </c>
    </row>
    <row r="5275" spans="1:26" x14ac:dyDescent="0.3">
      <c r="A5275" t="s">
        <v>5792</v>
      </c>
      <c r="B5275" s="6">
        <v>44421</v>
      </c>
      <c r="C5275" s="6" t="str">
        <f t="shared" si="739"/>
        <v>2021</v>
      </c>
      <c r="D5275" s="6" t="str">
        <f t="shared" si="740"/>
        <v>August</v>
      </c>
      <c r="E5275" s="6" t="str">
        <f t="shared" si="741"/>
        <v>Q3</v>
      </c>
      <c r="F5275" s="6" t="str">
        <f t="shared" si="742"/>
        <v>High</v>
      </c>
      <c r="G5275" s="6" t="str">
        <f t="shared" si="743"/>
        <v>Discounted</v>
      </c>
      <c r="H5275" s="6">
        <v>44425</v>
      </c>
      <c r="I5275" t="s">
        <v>1697</v>
      </c>
      <c r="J5275" t="s">
        <v>1062</v>
      </c>
      <c r="K5275" t="s">
        <v>1062</v>
      </c>
      <c r="L5275" t="s">
        <v>30</v>
      </c>
      <c r="M5275" t="s">
        <v>31</v>
      </c>
      <c r="N5275" t="s">
        <v>32</v>
      </c>
      <c r="O5275" t="s">
        <v>62</v>
      </c>
      <c r="P5275" t="s">
        <v>516</v>
      </c>
      <c r="Q5275" t="s">
        <v>453</v>
      </c>
      <c r="R5275" s="7">
        <v>0.2</v>
      </c>
      <c r="S5275" s="7">
        <f t="shared" si="738"/>
        <v>8.2176000000000009</v>
      </c>
      <c r="T5275" s="8">
        <v>3.21</v>
      </c>
      <c r="U5275" s="8" t="str">
        <f t="shared" si="744"/>
        <v>Low</v>
      </c>
      <c r="V5275" s="7">
        <v>3</v>
      </c>
      <c r="W5275" s="8">
        <v>10.272</v>
      </c>
      <c r="X5275" s="8">
        <f t="shared" si="745"/>
        <v>8600</v>
      </c>
      <c r="Y5275" s="9">
        <v>0.3125</v>
      </c>
      <c r="Z5275" s="9" t="str">
        <f t="shared" si="746"/>
        <v>High</v>
      </c>
    </row>
    <row r="5276" spans="1:26" x14ac:dyDescent="0.3">
      <c r="A5276" t="s">
        <v>5793</v>
      </c>
      <c r="B5276" s="6">
        <v>44421</v>
      </c>
      <c r="C5276" s="6" t="str">
        <f t="shared" si="739"/>
        <v>2021</v>
      </c>
      <c r="D5276" s="6" t="str">
        <f t="shared" si="740"/>
        <v>August</v>
      </c>
      <c r="E5276" s="6" t="str">
        <f t="shared" si="741"/>
        <v>Q3</v>
      </c>
      <c r="F5276" s="6" t="str">
        <f t="shared" si="742"/>
        <v>Low</v>
      </c>
      <c r="G5276" s="6" t="str">
        <f t="shared" si="743"/>
        <v>Full Price</v>
      </c>
      <c r="H5276" s="6">
        <v>44426</v>
      </c>
      <c r="I5276" t="s">
        <v>965</v>
      </c>
      <c r="J5276" t="s">
        <v>136</v>
      </c>
      <c r="K5276" t="s">
        <v>710</v>
      </c>
      <c r="L5276" t="s">
        <v>61</v>
      </c>
      <c r="M5276" t="s">
        <v>76</v>
      </c>
      <c r="N5276" t="s">
        <v>138</v>
      </c>
      <c r="O5276" t="s">
        <v>33</v>
      </c>
      <c r="P5276" t="s">
        <v>5794</v>
      </c>
      <c r="Q5276" t="s">
        <v>287</v>
      </c>
      <c r="R5276" s="7">
        <v>0</v>
      </c>
      <c r="S5276" s="7">
        <f t="shared" si="738"/>
        <v>241.96</v>
      </c>
      <c r="T5276" s="8">
        <v>24.196000000000002</v>
      </c>
      <c r="U5276" s="8" t="str">
        <f t="shared" si="744"/>
        <v>Low</v>
      </c>
      <c r="V5276" s="7">
        <v>2</v>
      </c>
      <c r="W5276" s="8">
        <v>241.96</v>
      </c>
      <c r="X5276" s="8">
        <f t="shared" si="745"/>
        <v>2257</v>
      </c>
      <c r="Y5276" s="9">
        <v>0.1</v>
      </c>
      <c r="Z5276" s="9" t="str">
        <f t="shared" si="746"/>
        <v>Low</v>
      </c>
    </row>
    <row r="5277" spans="1:26" x14ac:dyDescent="0.3">
      <c r="A5277" t="s">
        <v>5793</v>
      </c>
      <c r="B5277" s="6">
        <v>44421</v>
      </c>
      <c r="C5277" s="6" t="str">
        <f t="shared" si="739"/>
        <v>2021</v>
      </c>
      <c r="D5277" s="6" t="str">
        <f t="shared" si="740"/>
        <v>August</v>
      </c>
      <c r="E5277" s="6" t="str">
        <f t="shared" si="741"/>
        <v>Q3</v>
      </c>
      <c r="F5277" s="6" t="str">
        <f t="shared" si="742"/>
        <v>High</v>
      </c>
      <c r="G5277" s="6" t="str">
        <f t="shared" si="743"/>
        <v>Full Price</v>
      </c>
      <c r="H5277" s="6">
        <v>44426</v>
      </c>
      <c r="I5277" t="s">
        <v>965</v>
      </c>
      <c r="J5277" t="s">
        <v>44</v>
      </c>
      <c r="K5277" t="s">
        <v>736</v>
      </c>
      <c r="L5277" t="s">
        <v>61</v>
      </c>
      <c r="M5277" t="s">
        <v>31</v>
      </c>
      <c r="N5277" t="s">
        <v>41</v>
      </c>
      <c r="O5277" t="s">
        <v>33</v>
      </c>
      <c r="P5277" t="s">
        <v>5794</v>
      </c>
      <c r="Q5277" t="s">
        <v>287</v>
      </c>
      <c r="R5277" s="7">
        <v>0</v>
      </c>
      <c r="S5277" s="7">
        <f t="shared" si="738"/>
        <v>8.52</v>
      </c>
      <c r="T5277" s="8">
        <v>4.1748000000000003</v>
      </c>
      <c r="U5277" s="8" t="str">
        <f t="shared" si="744"/>
        <v>Low</v>
      </c>
      <c r="V5277" s="7">
        <v>3</v>
      </c>
      <c r="W5277" s="8">
        <v>8.52</v>
      </c>
      <c r="X5277" s="8">
        <f t="shared" si="745"/>
        <v>8897</v>
      </c>
      <c r="Y5277" s="9">
        <v>0.49</v>
      </c>
      <c r="Z5277" s="9" t="str">
        <f t="shared" si="746"/>
        <v>High</v>
      </c>
    </row>
    <row r="5278" spans="1:26" x14ac:dyDescent="0.3">
      <c r="A5278" t="s">
        <v>5795</v>
      </c>
      <c r="B5278" s="6">
        <v>44421</v>
      </c>
      <c r="C5278" s="6" t="str">
        <f t="shared" si="739"/>
        <v>2021</v>
      </c>
      <c r="D5278" s="6" t="str">
        <f t="shared" si="740"/>
        <v>August</v>
      </c>
      <c r="E5278" s="6" t="str">
        <f t="shared" si="741"/>
        <v>Q3</v>
      </c>
      <c r="F5278" s="6" t="str">
        <f t="shared" si="742"/>
        <v>High</v>
      </c>
      <c r="G5278" s="6" t="str">
        <f t="shared" si="743"/>
        <v>Full Price</v>
      </c>
      <c r="H5278" s="6">
        <v>44421</v>
      </c>
      <c r="I5278" t="s">
        <v>2492</v>
      </c>
      <c r="J5278" t="s">
        <v>1123</v>
      </c>
      <c r="K5278" t="s">
        <v>1123</v>
      </c>
      <c r="L5278" t="s">
        <v>30</v>
      </c>
      <c r="M5278" t="s">
        <v>31</v>
      </c>
      <c r="N5278" t="s">
        <v>174</v>
      </c>
      <c r="O5278" t="s">
        <v>62</v>
      </c>
      <c r="P5278" t="s">
        <v>5796</v>
      </c>
      <c r="Q5278" t="s">
        <v>147</v>
      </c>
      <c r="R5278" s="7">
        <v>0</v>
      </c>
      <c r="S5278" s="7">
        <f t="shared" si="738"/>
        <v>17.34</v>
      </c>
      <c r="T5278" s="8">
        <v>4.6818</v>
      </c>
      <c r="U5278" s="8" t="str">
        <f t="shared" si="744"/>
        <v>Low</v>
      </c>
      <c r="V5278" s="7">
        <v>2</v>
      </c>
      <c r="W5278" s="8">
        <v>17.34</v>
      </c>
      <c r="X5278" s="8">
        <f t="shared" si="745"/>
        <v>7485</v>
      </c>
      <c r="Y5278" s="9">
        <v>0.27</v>
      </c>
      <c r="Z5278" s="9" t="str">
        <f t="shared" si="746"/>
        <v>High</v>
      </c>
    </row>
    <row r="5279" spans="1:26" x14ac:dyDescent="0.3">
      <c r="A5279" t="s">
        <v>5795</v>
      </c>
      <c r="B5279" s="6">
        <v>44421</v>
      </c>
      <c r="C5279" s="6" t="str">
        <f t="shared" si="739"/>
        <v>2021</v>
      </c>
      <c r="D5279" s="6" t="str">
        <f t="shared" si="740"/>
        <v>August</v>
      </c>
      <c r="E5279" s="6" t="str">
        <f t="shared" si="741"/>
        <v>Q3</v>
      </c>
      <c r="F5279" s="6" t="str">
        <f t="shared" si="742"/>
        <v>High</v>
      </c>
      <c r="G5279" s="6" t="str">
        <f t="shared" si="743"/>
        <v>Full Price</v>
      </c>
      <c r="H5279" s="6">
        <v>44421</v>
      </c>
      <c r="I5279" t="s">
        <v>2492</v>
      </c>
      <c r="J5279" t="s">
        <v>1088</v>
      </c>
      <c r="K5279" t="s">
        <v>1476</v>
      </c>
      <c r="L5279" t="s">
        <v>30</v>
      </c>
      <c r="M5279" t="s">
        <v>91</v>
      </c>
      <c r="N5279" t="s">
        <v>110</v>
      </c>
      <c r="O5279" t="s">
        <v>62</v>
      </c>
      <c r="P5279" t="s">
        <v>5796</v>
      </c>
      <c r="Q5279" t="s">
        <v>147</v>
      </c>
      <c r="R5279" s="7">
        <v>0</v>
      </c>
      <c r="S5279" s="7">
        <f t="shared" si="738"/>
        <v>71.98</v>
      </c>
      <c r="T5279" s="8">
        <v>15.1158</v>
      </c>
      <c r="U5279" s="8" t="str">
        <f t="shared" si="744"/>
        <v>Low</v>
      </c>
      <c r="V5279" s="7">
        <v>2</v>
      </c>
      <c r="W5279" s="8">
        <v>71.98</v>
      </c>
      <c r="X5279" s="8">
        <f t="shared" si="745"/>
        <v>4402</v>
      </c>
      <c r="Y5279" s="9">
        <v>0.21</v>
      </c>
      <c r="Z5279" s="9" t="str">
        <f t="shared" si="746"/>
        <v>High</v>
      </c>
    </row>
    <row r="5280" spans="1:26" x14ac:dyDescent="0.3">
      <c r="A5280" t="s">
        <v>5797</v>
      </c>
      <c r="B5280" s="6">
        <v>44422</v>
      </c>
      <c r="C5280" s="6" t="str">
        <f t="shared" si="739"/>
        <v>2021</v>
      </c>
      <c r="D5280" s="6" t="str">
        <f t="shared" si="740"/>
        <v>August</v>
      </c>
      <c r="E5280" s="6" t="str">
        <f t="shared" si="741"/>
        <v>Q3</v>
      </c>
      <c r="F5280" s="6" t="str">
        <f t="shared" si="742"/>
        <v>High</v>
      </c>
      <c r="G5280" s="6" t="str">
        <f t="shared" si="743"/>
        <v>Discounted</v>
      </c>
      <c r="H5280" s="6">
        <v>44424</v>
      </c>
      <c r="I5280" t="s">
        <v>2985</v>
      </c>
      <c r="J5280" t="s">
        <v>67</v>
      </c>
      <c r="K5280" t="s">
        <v>1584</v>
      </c>
      <c r="L5280" t="s">
        <v>30</v>
      </c>
      <c r="M5280" t="s">
        <v>31</v>
      </c>
      <c r="N5280" t="s">
        <v>32</v>
      </c>
      <c r="O5280" t="s">
        <v>62</v>
      </c>
      <c r="P5280" t="s">
        <v>2651</v>
      </c>
      <c r="Q5280" t="s">
        <v>202</v>
      </c>
      <c r="R5280" s="7">
        <v>0.2</v>
      </c>
      <c r="S5280" s="7">
        <f t="shared" si="738"/>
        <v>12.441599999999999</v>
      </c>
      <c r="T5280" s="8">
        <v>5.4432</v>
      </c>
      <c r="U5280" s="8" t="str">
        <f t="shared" si="744"/>
        <v>Low</v>
      </c>
      <c r="V5280" s="7">
        <v>3</v>
      </c>
      <c r="W5280" s="8">
        <v>15.552</v>
      </c>
      <c r="X5280" s="8">
        <f t="shared" si="745"/>
        <v>7693</v>
      </c>
      <c r="Y5280" s="9">
        <v>0.35</v>
      </c>
      <c r="Z5280" s="9" t="str">
        <f t="shared" si="746"/>
        <v>High</v>
      </c>
    </row>
    <row r="5281" spans="1:26" x14ac:dyDescent="0.3">
      <c r="A5281" t="s">
        <v>5798</v>
      </c>
      <c r="B5281" s="6">
        <v>44422</v>
      </c>
      <c r="C5281" s="6" t="str">
        <f t="shared" si="739"/>
        <v>2021</v>
      </c>
      <c r="D5281" s="6" t="str">
        <f t="shared" si="740"/>
        <v>August</v>
      </c>
      <c r="E5281" s="6" t="str">
        <f t="shared" si="741"/>
        <v>Q3</v>
      </c>
      <c r="F5281" s="6" t="str">
        <f t="shared" si="742"/>
        <v>High</v>
      </c>
      <c r="G5281" s="6" t="str">
        <f t="shared" si="743"/>
        <v>Full Price</v>
      </c>
      <c r="H5281" s="6">
        <v>44426</v>
      </c>
      <c r="I5281" t="s">
        <v>5308</v>
      </c>
      <c r="J5281" t="s">
        <v>429</v>
      </c>
      <c r="K5281" t="s">
        <v>5799</v>
      </c>
      <c r="L5281" t="s">
        <v>30</v>
      </c>
      <c r="M5281" t="s">
        <v>31</v>
      </c>
      <c r="N5281" t="s">
        <v>32</v>
      </c>
      <c r="O5281" t="s">
        <v>69</v>
      </c>
      <c r="P5281" t="s">
        <v>70</v>
      </c>
      <c r="Q5281" t="s">
        <v>71</v>
      </c>
      <c r="R5281" s="7">
        <v>0</v>
      </c>
      <c r="S5281" s="7">
        <f t="shared" si="738"/>
        <v>15.54</v>
      </c>
      <c r="T5281" s="8">
        <v>7.6146000000000003</v>
      </c>
      <c r="U5281" s="8" t="str">
        <f t="shared" si="744"/>
        <v>Low</v>
      </c>
      <c r="V5281" s="7">
        <v>3</v>
      </c>
      <c r="W5281" s="8">
        <v>15.54</v>
      </c>
      <c r="X5281" s="8">
        <f t="shared" si="745"/>
        <v>7732</v>
      </c>
      <c r="Y5281" s="9">
        <v>0.49</v>
      </c>
      <c r="Z5281" s="9" t="str">
        <f t="shared" si="746"/>
        <v>High</v>
      </c>
    </row>
    <row r="5282" spans="1:26" x14ac:dyDescent="0.3">
      <c r="A5282" t="s">
        <v>5798</v>
      </c>
      <c r="B5282" s="6">
        <v>44422</v>
      </c>
      <c r="C5282" s="6" t="str">
        <f t="shared" si="739"/>
        <v>2021</v>
      </c>
      <c r="D5282" s="6" t="str">
        <f t="shared" si="740"/>
        <v>August</v>
      </c>
      <c r="E5282" s="6" t="str">
        <f t="shared" si="741"/>
        <v>Q3</v>
      </c>
      <c r="F5282" s="6" t="str">
        <f t="shared" si="742"/>
        <v>High</v>
      </c>
      <c r="G5282" s="6" t="str">
        <f t="shared" si="743"/>
        <v>Discounted</v>
      </c>
      <c r="H5282" s="6">
        <v>44426</v>
      </c>
      <c r="I5282" t="s">
        <v>5308</v>
      </c>
      <c r="J5282" t="s">
        <v>1404</v>
      </c>
      <c r="K5282" t="s">
        <v>1405</v>
      </c>
      <c r="L5282" t="s">
        <v>30</v>
      </c>
      <c r="M5282" t="s">
        <v>91</v>
      </c>
      <c r="N5282" t="s">
        <v>534</v>
      </c>
      <c r="O5282" t="s">
        <v>69</v>
      </c>
      <c r="P5282" t="s">
        <v>70</v>
      </c>
      <c r="Q5282" t="s">
        <v>71</v>
      </c>
      <c r="R5282" s="7">
        <v>0.2</v>
      </c>
      <c r="S5282" s="7">
        <f t="shared" si="738"/>
        <v>84.441600000000008</v>
      </c>
      <c r="T5282" s="8">
        <v>35.623800000000003</v>
      </c>
      <c r="U5282" s="8" t="str">
        <f t="shared" si="744"/>
        <v>Low</v>
      </c>
      <c r="V5282" s="7">
        <v>6</v>
      </c>
      <c r="W5282" s="8">
        <v>105.55200000000001</v>
      </c>
      <c r="X5282" s="8">
        <f t="shared" si="745"/>
        <v>3674</v>
      </c>
      <c r="Y5282" s="9">
        <v>0.33750000000000002</v>
      </c>
      <c r="Z5282" s="9" t="str">
        <f t="shared" si="746"/>
        <v>High</v>
      </c>
    </row>
    <row r="5283" spans="1:26" x14ac:dyDescent="0.3">
      <c r="A5283" t="s">
        <v>5800</v>
      </c>
      <c r="B5283" s="6">
        <v>44422</v>
      </c>
      <c r="C5283" s="6" t="str">
        <f t="shared" si="739"/>
        <v>2021</v>
      </c>
      <c r="D5283" s="6" t="str">
        <f t="shared" si="740"/>
        <v>August</v>
      </c>
      <c r="E5283" s="6" t="str">
        <f t="shared" si="741"/>
        <v>Q3</v>
      </c>
      <c r="F5283" s="6" t="str">
        <f t="shared" si="742"/>
        <v>Low</v>
      </c>
      <c r="G5283" s="6" t="str">
        <f t="shared" si="743"/>
        <v>Discounted</v>
      </c>
      <c r="H5283" s="6">
        <v>44426</v>
      </c>
      <c r="I5283" t="s">
        <v>924</v>
      </c>
      <c r="J5283" t="s">
        <v>161</v>
      </c>
      <c r="K5283" t="s">
        <v>5018</v>
      </c>
      <c r="L5283" t="s">
        <v>61</v>
      </c>
      <c r="M5283" t="s">
        <v>91</v>
      </c>
      <c r="N5283" t="s">
        <v>110</v>
      </c>
      <c r="O5283" t="s">
        <v>54</v>
      </c>
      <c r="P5283" t="s">
        <v>1170</v>
      </c>
      <c r="Q5283" t="s">
        <v>132</v>
      </c>
      <c r="R5283" s="7">
        <v>0.2</v>
      </c>
      <c r="S5283" s="7">
        <f t="shared" si="738"/>
        <v>223.96799999999999</v>
      </c>
      <c r="T5283" s="8">
        <v>48.993000000000002</v>
      </c>
      <c r="U5283" s="8" t="str">
        <f t="shared" si="744"/>
        <v>Low</v>
      </c>
      <c r="V5283" s="7">
        <v>5</v>
      </c>
      <c r="W5283" s="8">
        <v>279.95999999999998</v>
      </c>
      <c r="X5283" s="8">
        <f t="shared" si="745"/>
        <v>2004</v>
      </c>
      <c r="Y5283" s="9">
        <v>0.17499999999999999</v>
      </c>
      <c r="Z5283" s="9" t="str">
        <f t="shared" si="746"/>
        <v>Low</v>
      </c>
    </row>
    <row r="5284" spans="1:26" x14ac:dyDescent="0.3">
      <c r="A5284" t="s">
        <v>5800</v>
      </c>
      <c r="B5284" s="6">
        <v>44422</v>
      </c>
      <c r="C5284" s="6" t="str">
        <f t="shared" si="739"/>
        <v>2021</v>
      </c>
      <c r="D5284" s="6" t="str">
        <f t="shared" si="740"/>
        <v>August</v>
      </c>
      <c r="E5284" s="6" t="str">
        <f t="shared" si="741"/>
        <v>Q3</v>
      </c>
      <c r="F5284" s="6" t="str">
        <f t="shared" si="742"/>
        <v>Low</v>
      </c>
      <c r="G5284" s="6" t="str">
        <f t="shared" si="743"/>
        <v>Discounted</v>
      </c>
      <c r="H5284" s="6">
        <v>44426</v>
      </c>
      <c r="I5284" t="s">
        <v>924</v>
      </c>
      <c r="J5284" t="s">
        <v>153</v>
      </c>
      <c r="K5284" t="s">
        <v>1193</v>
      </c>
      <c r="L5284" t="s">
        <v>61</v>
      </c>
      <c r="M5284" t="s">
        <v>91</v>
      </c>
      <c r="N5284" t="s">
        <v>92</v>
      </c>
      <c r="O5284" t="s">
        <v>54</v>
      </c>
      <c r="P5284" t="s">
        <v>1170</v>
      </c>
      <c r="Q5284" t="s">
        <v>132</v>
      </c>
      <c r="R5284" s="7">
        <v>0.4</v>
      </c>
      <c r="S5284" s="7">
        <f t="shared" si="738"/>
        <v>148.31279999999998</v>
      </c>
      <c r="T5284" s="8">
        <v>-49.437600000000003</v>
      </c>
      <c r="U5284" s="8" t="str">
        <f t="shared" si="744"/>
        <v>Loss</v>
      </c>
      <c r="V5284" s="7">
        <v>2</v>
      </c>
      <c r="W5284" s="8">
        <v>247.18799999999999</v>
      </c>
      <c r="X5284" s="8">
        <f t="shared" si="745"/>
        <v>2214</v>
      </c>
      <c r="Y5284" s="9">
        <v>-0.2</v>
      </c>
      <c r="Z5284" s="9" t="str">
        <f t="shared" si="746"/>
        <v>Low</v>
      </c>
    </row>
    <row r="5285" spans="1:26" x14ac:dyDescent="0.3">
      <c r="A5285" t="s">
        <v>5800</v>
      </c>
      <c r="B5285" s="6">
        <v>44422</v>
      </c>
      <c r="C5285" s="6" t="str">
        <f t="shared" si="739"/>
        <v>2021</v>
      </c>
      <c r="D5285" s="6" t="str">
        <f t="shared" si="740"/>
        <v>August</v>
      </c>
      <c r="E5285" s="6" t="str">
        <f t="shared" si="741"/>
        <v>Q3</v>
      </c>
      <c r="F5285" s="6" t="str">
        <f t="shared" si="742"/>
        <v>Low</v>
      </c>
      <c r="G5285" s="6" t="str">
        <f t="shared" si="743"/>
        <v>Discounted</v>
      </c>
      <c r="H5285" s="6">
        <v>44426</v>
      </c>
      <c r="I5285" t="s">
        <v>924</v>
      </c>
      <c r="J5285" t="s">
        <v>598</v>
      </c>
      <c r="K5285" t="s">
        <v>4138</v>
      </c>
      <c r="L5285" t="s">
        <v>61</v>
      </c>
      <c r="M5285" t="s">
        <v>91</v>
      </c>
      <c r="N5285" t="s">
        <v>92</v>
      </c>
      <c r="O5285" t="s">
        <v>54</v>
      </c>
      <c r="P5285" t="s">
        <v>1170</v>
      </c>
      <c r="Q5285" t="s">
        <v>132</v>
      </c>
      <c r="R5285" s="7">
        <v>0.4</v>
      </c>
      <c r="S5285" s="7">
        <f t="shared" si="738"/>
        <v>155.9376</v>
      </c>
      <c r="T5285" s="8">
        <v>-56.3108</v>
      </c>
      <c r="U5285" s="8" t="str">
        <f t="shared" si="744"/>
        <v>Loss</v>
      </c>
      <c r="V5285" s="7">
        <v>2</v>
      </c>
      <c r="W5285" s="8">
        <v>259.89600000000002</v>
      </c>
      <c r="X5285" s="8">
        <f t="shared" si="745"/>
        <v>2127</v>
      </c>
      <c r="Y5285" s="9">
        <v>-0.21666666700000001</v>
      </c>
      <c r="Z5285" s="9" t="str">
        <f t="shared" si="746"/>
        <v>Low</v>
      </c>
    </row>
    <row r="5286" spans="1:26" x14ac:dyDescent="0.3">
      <c r="A5286" t="s">
        <v>5801</v>
      </c>
      <c r="B5286" s="6">
        <v>44423</v>
      </c>
      <c r="C5286" s="6" t="str">
        <f t="shared" si="739"/>
        <v>2021</v>
      </c>
      <c r="D5286" s="6" t="str">
        <f t="shared" si="740"/>
        <v>August</v>
      </c>
      <c r="E5286" s="6" t="str">
        <f t="shared" si="741"/>
        <v>Q3</v>
      </c>
      <c r="F5286" s="6" t="str">
        <f t="shared" si="742"/>
        <v>Low</v>
      </c>
      <c r="G5286" s="6" t="str">
        <f t="shared" si="743"/>
        <v>Discounted</v>
      </c>
      <c r="H5286" s="6">
        <v>44428</v>
      </c>
      <c r="I5286" t="s">
        <v>2197</v>
      </c>
      <c r="J5286" t="s">
        <v>1428</v>
      </c>
      <c r="K5286" t="s">
        <v>1429</v>
      </c>
      <c r="L5286" t="s">
        <v>30</v>
      </c>
      <c r="M5286" t="s">
        <v>91</v>
      </c>
      <c r="N5286" t="s">
        <v>92</v>
      </c>
      <c r="O5286" t="s">
        <v>62</v>
      </c>
      <c r="P5286" t="s">
        <v>4799</v>
      </c>
      <c r="Q5286" t="s">
        <v>227</v>
      </c>
      <c r="R5286" s="7">
        <v>0.2</v>
      </c>
      <c r="S5286" s="7">
        <f t="shared" si="738"/>
        <v>564.43520000000001</v>
      </c>
      <c r="T5286" s="8">
        <v>70.554400000000001</v>
      </c>
      <c r="U5286" s="8" t="str">
        <f t="shared" si="744"/>
        <v>Low</v>
      </c>
      <c r="V5286" s="7">
        <v>7</v>
      </c>
      <c r="W5286" s="8">
        <v>705.54399999999998</v>
      </c>
      <c r="X5286" s="8">
        <f t="shared" si="745"/>
        <v>757</v>
      </c>
      <c r="Y5286" s="9">
        <v>0.1</v>
      </c>
      <c r="Z5286" s="9" t="str">
        <f t="shared" si="746"/>
        <v>Low</v>
      </c>
    </row>
    <row r="5287" spans="1:26" x14ac:dyDescent="0.3">
      <c r="A5287" t="s">
        <v>5802</v>
      </c>
      <c r="B5287" s="6">
        <v>44423</v>
      </c>
      <c r="C5287" s="6" t="str">
        <f t="shared" si="739"/>
        <v>2021</v>
      </c>
      <c r="D5287" s="6" t="str">
        <f t="shared" si="740"/>
        <v>August</v>
      </c>
      <c r="E5287" s="6" t="str">
        <f t="shared" si="741"/>
        <v>Q3</v>
      </c>
      <c r="F5287" s="6" t="str">
        <f t="shared" si="742"/>
        <v>Low</v>
      </c>
      <c r="G5287" s="6" t="str">
        <f t="shared" si="743"/>
        <v>Discounted</v>
      </c>
      <c r="H5287" s="6">
        <v>44429</v>
      </c>
      <c r="I5287" t="s">
        <v>1602</v>
      </c>
      <c r="J5287" t="s">
        <v>1893</v>
      </c>
      <c r="K5287" t="s">
        <v>1894</v>
      </c>
      <c r="L5287" t="s">
        <v>30</v>
      </c>
      <c r="M5287" t="s">
        <v>31</v>
      </c>
      <c r="N5287" t="s">
        <v>174</v>
      </c>
      <c r="O5287" t="s">
        <v>69</v>
      </c>
      <c r="P5287" t="s">
        <v>1343</v>
      </c>
      <c r="Q5287" t="s">
        <v>495</v>
      </c>
      <c r="R5287" s="7">
        <v>0.2</v>
      </c>
      <c r="S5287" s="7">
        <f t="shared" si="738"/>
        <v>97.862400000000008</v>
      </c>
      <c r="T5287" s="8">
        <v>12.232799999999999</v>
      </c>
      <c r="U5287" s="8" t="str">
        <f t="shared" si="744"/>
        <v>Low</v>
      </c>
      <c r="V5287" s="7">
        <v>3</v>
      </c>
      <c r="W5287" s="8">
        <v>122.328</v>
      </c>
      <c r="X5287" s="8">
        <f t="shared" si="745"/>
        <v>3412</v>
      </c>
      <c r="Y5287" s="9">
        <v>0.1</v>
      </c>
      <c r="Z5287" s="9" t="str">
        <f t="shared" si="746"/>
        <v>Low</v>
      </c>
    </row>
    <row r="5288" spans="1:26" x14ac:dyDescent="0.3">
      <c r="A5288" t="s">
        <v>5802</v>
      </c>
      <c r="B5288" s="6">
        <v>44423</v>
      </c>
      <c r="C5288" s="6" t="str">
        <f t="shared" si="739"/>
        <v>2021</v>
      </c>
      <c r="D5288" s="6" t="str">
        <f t="shared" si="740"/>
        <v>August</v>
      </c>
      <c r="E5288" s="6" t="str">
        <f t="shared" si="741"/>
        <v>Q3</v>
      </c>
      <c r="F5288" s="6" t="str">
        <f t="shared" si="742"/>
        <v>Low</v>
      </c>
      <c r="G5288" s="6" t="str">
        <f t="shared" si="743"/>
        <v>Discounted</v>
      </c>
      <c r="H5288" s="6">
        <v>44429</v>
      </c>
      <c r="I5288" t="s">
        <v>1602</v>
      </c>
      <c r="J5288" t="s">
        <v>89</v>
      </c>
      <c r="K5288" t="s">
        <v>1889</v>
      </c>
      <c r="L5288" t="s">
        <v>30</v>
      </c>
      <c r="M5288" t="s">
        <v>31</v>
      </c>
      <c r="N5288" t="s">
        <v>41</v>
      </c>
      <c r="O5288" t="s">
        <v>69</v>
      </c>
      <c r="P5288" t="s">
        <v>1343</v>
      </c>
      <c r="Q5288" t="s">
        <v>495</v>
      </c>
      <c r="R5288" s="7">
        <v>0.7</v>
      </c>
      <c r="S5288" s="7">
        <f t="shared" si="738"/>
        <v>5.6646000000000019</v>
      </c>
      <c r="T5288" s="8">
        <v>-13.8468</v>
      </c>
      <c r="U5288" s="8" t="str">
        <f t="shared" si="744"/>
        <v>Loss</v>
      </c>
      <c r="V5288" s="7">
        <v>3</v>
      </c>
      <c r="W5288" s="8">
        <v>18.882000000000001</v>
      </c>
      <c r="X5288" s="8">
        <f t="shared" si="745"/>
        <v>7295</v>
      </c>
      <c r="Y5288" s="9">
        <v>-0.73333333300000003</v>
      </c>
      <c r="Z5288" s="9" t="str">
        <f t="shared" si="746"/>
        <v>Low</v>
      </c>
    </row>
    <row r="5289" spans="1:26" x14ac:dyDescent="0.3">
      <c r="A5289" t="s">
        <v>5803</v>
      </c>
      <c r="B5289" s="6">
        <v>44423</v>
      </c>
      <c r="C5289" s="6" t="str">
        <f t="shared" si="739"/>
        <v>2021</v>
      </c>
      <c r="D5289" s="6" t="str">
        <f t="shared" si="740"/>
        <v>August</v>
      </c>
      <c r="E5289" s="6" t="str">
        <f t="shared" si="741"/>
        <v>Q3</v>
      </c>
      <c r="F5289" s="6" t="str">
        <f t="shared" si="742"/>
        <v>Low</v>
      </c>
      <c r="G5289" s="6" t="str">
        <f t="shared" si="743"/>
        <v>Discounted</v>
      </c>
      <c r="H5289" s="6">
        <v>44425</v>
      </c>
      <c r="I5289" t="s">
        <v>5479</v>
      </c>
      <c r="J5289" t="s">
        <v>188</v>
      </c>
      <c r="K5289" t="s">
        <v>1242</v>
      </c>
      <c r="L5289" t="s">
        <v>30</v>
      </c>
      <c r="M5289" t="s">
        <v>76</v>
      </c>
      <c r="N5289" t="s">
        <v>77</v>
      </c>
      <c r="O5289" t="s">
        <v>62</v>
      </c>
      <c r="P5289" t="s">
        <v>2026</v>
      </c>
      <c r="Q5289" t="s">
        <v>453</v>
      </c>
      <c r="R5289" s="7">
        <v>0.2</v>
      </c>
      <c r="S5289" s="7">
        <f t="shared" si="738"/>
        <v>180.23679999999999</v>
      </c>
      <c r="T5289" s="8">
        <v>22.529599999999999</v>
      </c>
      <c r="U5289" s="8" t="str">
        <f t="shared" si="744"/>
        <v>Low</v>
      </c>
      <c r="V5289" s="7">
        <v>2</v>
      </c>
      <c r="W5289" s="8">
        <v>225.29599999999999</v>
      </c>
      <c r="X5289" s="8">
        <f t="shared" si="745"/>
        <v>2378</v>
      </c>
      <c r="Y5289" s="9">
        <v>0.1</v>
      </c>
      <c r="Z5289" s="9" t="str">
        <f t="shared" si="746"/>
        <v>Low</v>
      </c>
    </row>
    <row r="5290" spans="1:26" x14ac:dyDescent="0.3">
      <c r="A5290" t="s">
        <v>5804</v>
      </c>
      <c r="B5290" s="6">
        <v>44423</v>
      </c>
      <c r="C5290" s="6" t="str">
        <f t="shared" si="739"/>
        <v>2021</v>
      </c>
      <c r="D5290" s="6" t="str">
        <f t="shared" si="740"/>
        <v>August</v>
      </c>
      <c r="E5290" s="6" t="str">
        <f t="shared" si="741"/>
        <v>Q3</v>
      </c>
      <c r="F5290" s="6" t="str">
        <f t="shared" si="742"/>
        <v>High</v>
      </c>
      <c r="G5290" s="6" t="str">
        <f t="shared" si="743"/>
        <v>Full Price</v>
      </c>
      <c r="H5290" s="6">
        <v>44428</v>
      </c>
      <c r="I5290" t="s">
        <v>3086</v>
      </c>
      <c r="J5290" t="s">
        <v>44</v>
      </c>
      <c r="K5290" t="s">
        <v>994</v>
      </c>
      <c r="L5290" t="s">
        <v>61</v>
      </c>
      <c r="M5290" t="s">
        <v>31</v>
      </c>
      <c r="N5290" t="s">
        <v>46</v>
      </c>
      <c r="O5290" t="s">
        <v>69</v>
      </c>
      <c r="P5290" t="s">
        <v>1140</v>
      </c>
      <c r="Q5290" t="s">
        <v>71</v>
      </c>
      <c r="R5290" s="7">
        <v>0</v>
      </c>
      <c r="S5290" s="7">
        <f t="shared" si="738"/>
        <v>3.15</v>
      </c>
      <c r="T5290" s="8">
        <v>1.512</v>
      </c>
      <c r="U5290" s="8" t="str">
        <f t="shared" si="744"/>
        <v>Low</v>
      </c>
      <c r="V5290" s="7">
        <v>1</v>
      </c>
      <c r="W5290" s="8">
        <v>3.15</v>
      </c>
      <c r="X5290" s="8">
        <f t="shared" si="745"/>
        <v>9762</v>
      </c>
      <c r="Y5290" s="9">
        <v>0.48</v>
      </c>
      <c r="Z5290" s="9" t="str">
        <f t="shared" si="746"/>
        <v>High</v>
      </c>
    </row>
    <row r="5291" spans="1:26" x14ac:dyDescent="0.3">
      <c r="A5291" t="s">
        <v>5804</v>
      </c>
      <c r="B5291" s="6">
        <v>44423</v>
      </c>
      <c r="C5291" s="6" t="str">
        <f t="shared" si="739"/>
        <v>2021</v>
      </c>
      <c r="D5291" s="6" t="str">
        <f t="shared" si="740"/>
        <v>August</v>
      </c>
      <c r="E5291" s="6" t="str">
        <f t="shared" si="741"/>
        <v>Q3</v>
      </c>
      <c r="F5291" s="6" t="str">
        <f t="shared" si="742"/>
        <v>Low</v>
      </c>
      <c r="G5291" s="6" t="str">
        <f t="shared" si="743"/>
        <v>Discounted</v>
      </c>
      <c r="H5291" s="6">
        <v>44428</v>
      </c>
      <c r="I5291" t="s">
        <v>3086</v>
      </c>
      <c r="J5291" t="s">
        <v>2855</v>
      </c>
      <c r="K5291" t="s">
        <v>2856</v>
      </c>
      <c r="L5291" t="s">
        <v>61</v>
      </c>
      <c r="M5291" t="s">
        <v>91</v>
      </c>
      <c r="N5291" t="s">
        <v>92</v>
      </c>
      <c r="O5291" t="s">
        <v>69</v>
      </c>
      <c r="P5291" t="s">
        <v>1140</v>
      </c>
      <c r="Q5291" t="s">
        <v>71</v>
      </c>
      <c r="R5291" s="7">
        <v>0.2</v>
      </c>
      <c r="S5291" s="7">
        <f t="shared" si="738"/>
        <v>57.580799999999996</v>
      </c>
      <c r="T5291" s="8">
        <v>7.1976000000000004</v>
      </c>
      <c r="U5291" s="8" t="str">
        <f t="shared" si="744"/>
        <v>Low</v>
      </c>
      <c r="V5291" s="7">
        <v>3</v>
      </c>
      <c r="W5291" s="8">
        <v>71.975999999999999</v>
      </c>
      <c r="X5291" s="8">
        <f t="shared" si="745"/>
        <v>4405</v>
      </c>
      <c r="Y5291" s="9">
        <v>0.1</v>
      </c>
      <c r="Z5291" s="9" t="str">
        <f t="shared" si="746"/>
        <v>Low</v>
      </c>
    </row>
    <row r="5292" spans="1:26" x14ac:dyDescent="0.3">
      <c r="A5292" t="s">
        <v>5805</v>
      </c>
      <c r="B5292" s="6">
        <v>44423</v>
      </c>
      <c r="C5292" s="6" t="str">
        <f t="shared" si="739"/>
        <v>2021</v>
      </c>
      <c r="D5292" s="6" t="str">
        <f t="shared" si="740"/>
        <v>August</v>
      </c>
      <c r="E5292" s="6" t="str">
        <f t="shared" si="741"/>
        <v>Q3</v>
      </c>
      <c r="F5292" s="6" t="str">
        <f t="shared" si="742"/>
        <v>Low</v>
      </c>
      <c r="G5292" s="6" t="str">
        <f t="shared" si="743"/>
        <v>Full Price</v>
      </c>
      <c r="H5292" s="6">
        <v>44430</v>
      </c>
      <c r="I5292" t="s">
        <v>3844</v>
      </c>
      <c r="J5292" t="s">
        <v>759</v>
      </c>
      <c r="K5292" t="s">
        <v>1431</v>
      </c>
      <c r="L5292" t="s">
        <v>30</v>
      </c>
      <c r="M5292" t="s">
        <v>76</v>
      </c>
      <c r="N5292" t="s">
        <v>99</v>
      </c>
      <c r="O5292" t="s">
        <v>69</v>
      </c>
      <c r="P5292" t="s">
        <v>70</v>
      </c>
      <c r="Q5292" t="s">
        <v>71</v>
      </c>
      <c r="R5292" s="7">
        <v>0</v>
      </c>
      <c r="S5292" s="7">
        <f t="shared" si="738"/>
        <v>312.02999999999997</v>
      </c>
      <c r="T5292" s="8">
        <v>43.684199999999997</v>
      </c>
      <c r="U5292" s="8" t="str">
        <f t="shared" si="744"/>
        <v>Low</v>
      </c>
      <c r="V5292" s="7">
        <v>3</v>
      </c>
      <c r="W5292" s="8">
        <v>312.02999999999997</v>
      </c>
      <c r="X5292" s="8">
        <f t="shared" si="745"/>
        <v>1829</v>
      </c>
      <c r="Y5292" s="9">
        <v>0.14000000000000001</v>
      </c>
      <c r="Z5292" s="9" t="str">
        <f t="shared" si="746"/>
        <v>Low</v>
      </c>
    </row>
    <row r="5293" spans="1:26" x14ac:dyDescent="0.3">
      <c r="A5293" t="s">
        <v>5805</v>
      </c>
      <c r="B5293" s="6">
        <v>44423</v>
      </c>
      <c r="C5293" s="6" t="str">
        <f t="shared" si="739"/>
        <v>2021</v>
      </c>
      <c r="D5293" s="6" t="str">
        <f t="shared" si="740"/>
        <v>August</v>
      </c>
      <c r="E5293" s="6" t="str">
        <f t="shared" si="741"/>
        <v>Q3</v>
      </c>
      <c r="F5293" s="6" t="str">
        <f t="shared" si="742"/>
        <v>High</v>
      </c>
      <c r="G5293" s="6" t="str">
        <f t="shared" si="743"/>
        <v>Full Price</v>
      </c>
      <c r="H5293" s="6">
        <v>44430</v>
      </c>
      <c r="I5293" t="s">
        <v>3844</v>
      </c>
      <c r="J5293" t="s">
        <v>243</v>
      </c>
      <c r="K5293" t="s">
        <v>5806</v>
      </c>
      <c r="L5293" t="s">
        <v>30</v>
      </c>
      <c r="M5293" t="s">
        <v>31</v>
      </c>
      <c r="N5293" t="s">
        <v>32</v>
      </c>
      <c r="O5293" t="s">
        <v>69</v>
      </c>
      <c r="P5293" t="s">
        <v>70</v>
      </c>
      <c r="Q5293" t="s">
        <v>71</v>
      </c>
      <c r="R5293" s="7">
        <v>0</v>
      </c>
      <c r="S5293" s="7">
        <f t="shared" si="738"/>
        <v>37.520000000000003</v>
      </c>
      <c r="T5293" s="8">
        <v>18.009599999999999</v>
      </c>
      <c r="U5293" s="8" t="str">
        <f t="shared" si="744"/>
        <v>Low</v>
      </c>
      <c r="V5293" s="7">
        <v>4</v>
      </c>
      <c r="W5293" s="8">
        <v>37.520000000000003</v>
      </c>
      <c r="X5293" s="8">
        <f t="shared" si="745"/>
        <v>5779</v>
      </c>
      <c r="Y5293" s="9">
        <v>0.48</v>
      </c>
      <c r="Z5293" s="9" t="str">
        <f t="shared" si="746"/>
        <v>High</v>
      </c>
    </row>
    <row r="5294" spans="1:26" x14ac:dyDescent="0.3">
      <c r="A5294" t="s">
        <v>5805</v>
      </c>
      <c r="B5294" s="6">
        <v>44423</v>
      </c>
      <c r="C5294" s="6" t="str">
        <f t="shared" si="739"/>
        <v>2021</v>
      </c>
      <c r="D5294" s="6" t="str">
        <f t="shared" si="740"/>
        <v>August</v>
      </c>
      <c r="E5294" s="6" t="str">
        <f t="shared" si="741"/>
        <v>Q3</v>
      </c>
      <c r="F5294" s="6" t="str">
        <f t="shared" si="742"/>
        <v>Low</v>
      </c>
      <c r="G5294" s="6" t="str">
        <f t="shared" si="743"/>
        <v>Full Price</v>
      </c>
      <c r="H5294" s="6">
        <v>44430</v>
      </c>
      <c r="I5294" t="s">
        <v>3844</v>
      </c>
      <c r="J5294" t="s">
        <v>89</v>
      </c>
      <c r="K5294" t="s">
        <v>1579</v>
      </c>
      <c r="L5294" t="s">
        <v>30</v>
      </c>
      <c r="M5294" t="s">
        <v>31</v>
      </c>
      <c r="N5294" t="s">
        <v>49</v>
      </c>
      <c r="O5294" t="s">
        <v>69</v>
      </c>
      <c r="P5294" t="s">
        <v>70</v>
      </c>
      <c r="Q5294" t="s">
        <v>71</v>
      </c>
      <c r="R5294" s="7">
        <v>0</v>
      </c>
      <c r="S5294" s="7">
        <f t="shared" si="738"/>
        <v>17.940000000000001</v>
      </c>
      <c r="T5294" s="8">
        <v>3.0497999999999998</v>
      </c>
      <c r="U5294" s="8" t="str">
        <f t="shared" si="744"/>
        <v>Low</v>
      </c>
      <c r="V5294" s="7">
        <v>3</v>
      </c>
      <c r="W5294" s="8">
        <v>17.940000000000001</v>
      </c>
      <c r="X5294" s="8">
        <f t="shared" si="745"/>
        <v>7394</v>
      </c>
      <c r="Y5294" s="9">
        <v>0.17</v>
      </c>
      <c r="Z5294" s="9" t="str">
        <f t="shared" si="746"/>
        <v>Low</v>
      </c>
    </row>
    <row r="5295" spans="1:26" x14ac:dyDescent="0.3">
      <c r="A5295" t="s">
        <v>5805</v>
      </c>
      <c r="B5295" s="6">
        <v>44423</v>
      </c>
      <c r="C5295" s="6" t="str">
        <f t="shared" si="739"/>
        <v>2021</v>
      </c>
      <c r="D5295" s="6" t="str">
        <f t="shared" si="740"/>
        <v>August</v>
      </c>
      <c r="E5295" s="6" t="str">
        <f t="shared" si="741"/>
        <v>Q3</v>
      </c>
      <c r="F5295" s="6" t="str">
        <f t="shared" si="742"/>
        <v>Low</v>
      </c>
      <c r="G5295" s="6" t="str">
        <f t="shared" si="743"/>
        <v>Discounted</v>
      </c>
      <c r="H5295" s="6">
        <v>44430</v>
      </c>
      <c r="I5295" t="s">
        <v>3844</v>
      </c>
      <c r="J5295" t="s">
        <v>169</v>
      </c>
      <c r="K5295" t="s">
        <v>170</v>
      </c>
      <c r="L5295" t="s">
        <v>30</v>
      </c>
      <c r="M5295" t="s">
        <v>91</v>
      </c>
      <c r="N5295" t="s">
        <v>92</v>
      </c>
      <c r="O5295" t="s">
        <v>69</v>
      </c>
      <c r="P5295" t="s">
        <v>70</v>
      </c>
      <c r="Q5295" t="s">
        <v>71</v>
      </c>
      <c r="R5295" s="7">
        <v>0.2</v>
      </c>
      <c r="S5295" s="7">
        <f t="shared" si="738"/>
        <v>132.47999999999999</v>
      </c>
      <c r="T5295" s="8">
        <v>10.35</v>
      </c>
      <c r="U5295" s="8" t="str">
        <f t="shared" si="744"/>
        <v>Low</v>
      </c>
      <c r="V5295" s="7">
        <v>3</v>
      </c>
      <c r="W5295" s="8">
        <v>165.6</v>
      </c>
      <c r="X5295" s="8">
        <f t="shared" si="745"/>
        <v>2915</v>
      </c>
      <c r="Y5295" s="9">
        <v>6.25E-2</v>
      </c>
      <c r="Z5295" s="9" t="str">
        <f t="shared" si="746"/>
        <v>Low</v>
      </c>
    </row>
    <row r="5296" spans="1:26" x14ac:dyDescent="0.3">
      <c r="A5296" t="s">
        <v>5807</v>
      </c>
      <c r="B5296" s="6">
        <v>44424</v>
      </c>
      <c r="C5296" s="6" t="str">
        <f t="shared" si="739"/>
        <v>2021</v>
      </c>
      <c r="D5296" s="6" t="str">
        <f t="shared" si="740"/>
        <v>August</v>
      </c>
      <c r="E5296" s="6" t="str">
        <f t="shared" si="741"/>
        <v>Q3</v>
      </c>
      <c r="F5296" s="6" t="str">
        <f t="shared" si="742"/>
        <v>High</v>
      </c>
      <c r="G5296" s="6" t="str">
        <f t="shared" si="743"/>
        <v>Full Price</v>
      </c>
      <c r="H5296" s="6">
        <v>44430</v>
      </c>
      <c r="I5296" t="s">
        <v>1926</v>
      </c>
      <c r="J5296" t="s">
        <v>67</v>
      </c>
      <c r="K5296" t="s">
        <v>1942</v>
      </c>
      <c r="L5296" t="s">
        <v>30</v>
      </c>
      <c r="M5296" t="s">
        <v>31</v>
      </c>
      <c r="N5296" t="s">
        <v>32</v>
      </c>
      <c r="O5296" t="s">
        <v>69</v>
      </c>
      <c r="P5296" t="s">
        <v>5808</v>
      </c>
      <c r="Q5296" t="s">
        <v>71</v>
      </c>
      <c r="R5296" s="7">
        <v>0</v>
      </c>
      <c r="S5296" s="7">
        <f t="shared" si="738"/>
        <v>32.4</v>
      </c>
      <c r="T5296" s="8">
        <v>15.552</v>
      </c>
      <c r="U5296" s="8" t="str">
        <f t="shared" si="744"/>
        <v>Low</v>
      </c>
      <c r="V5296" s="7">
        <v>5</v>
      </c>
      <c r="W5296" s="8">
        <v>32.4</v>
      </c>
      <c r="X5296" s="8">
        <f t="shared" si="745"/>
        <v>6105</v>
      </c>
      <c r="Y5296" s="9">
        <v>0.48</v>
      </c>
      <c r="Z5296" s="9" t="str">
        <f t="shared" si="746"/>
        <v>High</v>
      </c>
    </row>
    <row r="5297" spans="1:26" x14ac:dyDescent="0.3">
      <c r="A5297" t="s">
        <v>5809</v>
      </c>
      <c r="B5297" s="6">
        <v>44424</v>
      </c>
      <c r="C5297" s="6" t="str">
        <f t="shared" si="739"/>
        <v>2021</v>
      </c>
      <c r="D5297" s="6" t="str">
        <f t="shared" si="740"/>
        <v>August</v>
      </c>
      <c r="E5297" s="6" t="str">
        <f t="shared" si="741"/>
        <v>Q3</v>
      </c>
      <c r="F5297" s="6" t="str">
        <f t="shared" si="742"/>
        <v>Low</v>
      </c>
      <c r="G5297" s="6" t="str">
        <f t="shared" si="743"/>
        <v>Discounted</v>
      </c>
      <c r="H5297" s="6">
        <v>44427</v>
      </c>
      <c r="I5297" t="s">
        <v>5810</v>
      </c>
      <c r="J5297" t="s">
        <v>1648</v>
      </c>
      <c r="K5297" t="s">
        <v>1649</v>
      </c>
      <c r="L5297" t="s">
        <v>61</v>
      </c>
      <c r="M5297" t="s">
        <v>76</v>
      </c>
      <c r="N5297" t="s">
        <v>262</v>
      </c>
      <c r="O5297" t="s">
        <v>69</v>
      </c>
      <c r="P5297" t="s">
        <v>70</v>
      </c>
      <c r="Q5297" t="s">
        <v>71</v>
      </c>
      <c r="R5297" s="7">
        <v>0.2</v>
      </c>
      <c r="S5297" s="7">
        <f t="shared" si="738"/>
        <v>129.024</v>
      </c>
      <c r="T5297" s="8">
        <v>12.096</v>
      </c>
      <c r="U5297" s="8" t="str">
        <f t="shared" si="744"/>
        <v>Low</v>
      </c>
      <c r="V5297" s="7">
        <v>2</v>
      </c>
      <c r="W5297" s="8">
        <v>161.28</v>
      </c>
      <c r="X5297" s="8">
        <f t="shared" si="745"/>
        <v>2956</v>
      </c>
      <c r="Y5297" s="9">
        <v>7.4999999999999997E-2</v>
      </c>
      <c r="Z5297" s="9" t="str">
        <f t="shared" si="746"/>
        <v>Low</v>
      </c>
    </row>
    <row r="5298" spans="1:26" x14ac:dyDescent="0.3">
      <c r="A5298" t="s">
        <v>5811</v>
      </c>
      <c r="B5298" s="6">
        <v>44424</v>
      </c>
      <c r="C5298" s="6" t="str">
        <f t="shared" si="739"/>
        <v>2021</v>
      </c>
      <c r="D5298" s="6" t="str">
        <f t="shared" si="740"/>
        <v>August</v>
      </c>
      <c r="E5298" s="6" t="str">
        <f t="shared" si="741"/>
        <v>Q3</v>
      </c>
      <c r="F5298" s="6" t="str">
        <f t="shared" si="742"/>
        <v>High</v>
      </c>
      <c r="G5298" s="6" t="str">
        <f t="shared" si="743"/>
        <v>Full Price</v>
      </c>
      <c r="H5298" s="6">
        <v>44428</v>
      </c>
      <c r="I5298" t="s">
        <v>2720</v>
      </c>
      <c r="J5298" t="s">
        <v>89</v>
      </c>
      <c r="K5298" t="s">
        <v>2397</v>
      </c>
      <c r="L5298" t="s">
        <v>30</v>
      </c>
      <c r="M5298" t="s">
        <v>31</v>
      </c>
      <c r="N5298" t="s">
        <v>149</v>
      </c>
      <c r="O5298" t="s">
        <v>69</v>
      </c>
      <c r="P5298" t="s">
        <v>139</v>
      </c>
      <c r="Q5298" t="s">
        <v>71</v>
      </c>
      <c r="R5298" s="7">
        <v>0</v>
      </c>
      <c r="S5298" s="7">
        <f t="shared" si="738"/>
        <v>10.86</v>
      </c>
      <c r="T5298" s="8">
        <v>5.1041999999999996</v>
      </c>
      <c r="U5298" s="8" t="str">
        <f t="shared" si="744"/>
        <v>Low</v>
      </c>
      <c r="V5298" s="7">
        <v>3</v>
      </c>
      <c r="W5298" s="8">
        <v>10.86</v>
      </c>
      <c r="X5298" s="8">
        <f t="shared" si="745"/>
        <v>8481</v>
      </c>
      <c r="Y5298" s="9">
        <v>0.47</v>
      </c>
      <c r="Z5298" s="9" t="str">
        <f t="shared" si="746"/>
        <v>High</v>
      </c>
    </row>
    <row r="5299" spans="1:26" x14ac:dyDescent="0.3">
      <c r="A5299" t="s">
        <v>5812</v>
      </c>
      <c r="B5299" s="6">
        <v>44425</v>
      </c>
      <c r="C5299" s="6" t="str">
        <f t="shared" si="739"/>
        <v>2021</v>
      </c>
      <c r="D5299" s="6" t="str">
        <f t="shared" si="740"/>
        <v>August</v>
      </c>
      <c r="E5299" s="6" t="str">
        <f t="shared" si="741"/>
        <v>Q3</v>
      </c>
      <c r="F5299" s="6" t="str">
        <f t="shared" si="742"/>
        <v>High</v>
      </c>
      <c r="G5299" s="6" t="str">
        <f t="shared" si="743"/>
        <v>Discounted</v>
      </c>
      <c r="H5299" s="6">
        <v>44429</v>
      </c>
      <c r="I5299" t="s">
        <v>4252</v>
      </c>
      <c r="J5299" t="s">
        <v>101</v>
      </c>
      <c r="K5299" t="s">
        <v>2228</v>
      </c>
      <c r="L5299" t="s">
        <v>30</v>
      </c>
      <c r="M5299" t="s">
        <v>31</v>
      </c>
      <c r="N5299" t="s">
        <v>41</v>
      </c>
      <c r="O5299" t="s">
        <v>69</v>
      </c>
      <c r="P5299" t="s">
        <v>298</v>
      </c>
      <c r="Q5299" t="s">
        <v>299</v>
      </c>
      <c r="R5299" s="7">
        <v>0.2</v>
      </c>
      <c r="S5299" s="7">
        <f t="shared" si="738"/>
        <v>12.569599999999999</v>
      </c>
      <c r="T5299" s="8">
        <v>5.6955999999999998</v>
      </c>
      <c r="U5299" s="8" t="str">
        <f t="shared" si="744"/>
        <v>Low</v>
      </c>
      <c r="V5299" s="7">
        <v>4</v>
      </c>
      <c r="W5299" s="8">
        <v>15.712</v>
      </c>
      <c r="X5299" s="8">
        <f t="shared" si="745"/>
        <v>7670</v>
      </c>
      <c r="Y5299" s="9">
        <v>0.36249999999999999</v>
      </c>
      <c r="Z5299" s="9" t="str">
        <f t="shared" si="746"/>
        <v>High</v>
      </c>
    </row>
    <row r="5300" spans="1:26" x14ac:dyDescent="0.3">
      <c r="A5300" t="s">
        <v>5813</v>
      </c>
      <c r="B5300" s="6">
        <v>44426</v>
      </c>
      <c r="C5300" s="6" t="str">
        <f t="shared" si="739"/>
        <v>2021</v>
      </c>
      <c r="D5300" s="6" t="str">
        <f t="shared" si="740"/>
        <v>August</v>
      </c>
      <c r="E5300" s="6" t="str">
        <f t="shared" si="741"/>
        <v>Q3</v>
      </c>
      <c r="F5300" s="6" t="str">
        <f t="shared" si="742"/>
        <v>Low</v>
      </c>
      <c r="G5300" s="6" t="str">
        <f t="shared" si="743"/>
        <v>Discounted</v>
      </c>
      <c r="H5300" s="6">
        <v>44428</v>
      </c>
      <c r="I5300" t="s">
        <v>331</v>
      </c>
      <c r="J5300" t="s">
        <v>38</v>
      </c>
      <c r="K5300" t="s">
        <v>465</v>
      </c>
      <c r="L5300" t="s">
        <v>30</v>
      </c>
      <c r="M5300" t="s">
        <v>31</v>
      </c>
      <c r="N5300" t="s">
        <v>41</v>
      </c>
      <c r="O5300" t="s">
        <v>33</v>
      </c>
      <c r="P5300" t="s">
        <v>5814</v>
      </c>
      <c r="Q5300" t="s">
        <v>35</v>
      </c>
      <c r="R5300" s="7">
        <v>0.8</v>
      </c>
      <c r="S5300" s="7">
        <f t="shared" si="738"/>
        <v>0.41359999999999997</v>
      </c>
      <c r="T5300" s="8">
        <v>-3.4121999999999999</v>
      </c>
      <c r="U5300" s="8" t="str">
        <f t="shared" si="744"/>
        <v>Loss</v>
      </c>
      <c r="V5300" s="7">
        <v>1</v>
      </c>
      <c r="W5300" s="8">
        <v>2.0680000000000001</v>
      </c>
      <c r="X5300" s="8">
        <f t="shared" si="745"/>
        <v>9908</v>
      </c>
      <c r="Y5300" s="9">
        <v>-1.65</v>
      </c>
      <c r="Z5300" s="9" t="str">
        <f t="shared" si="746"/>
        <v>Low</v>
      </c>
    </row>
    <row r="5301" spans="1:26" x14ac:dyDescent="0.3">
      <c r="A5301" t="s">
        <v>5813</v>
      </c>
      <c r="B5301" s="6">
        <v>44426</v>
      </c>
      <c r="C5301" s="6" t="str">
        <f t="shared" si="739"/>
        <v>2021</v>
      </c>
      <c r="D5301" s="6" t="str">
        <f t="shared" si="740"/>
        <v>August</v>
      </c>
      <c r="E5301" s="6" t="str">
        <f t="shared" si="741"/>
        <v>Q3</v>
      </c>
      <c r="F5301" s="6" t="str">
        <f t="shared" si="742"/>
        <v>High</v>
      </c>
      <c r="G5301" s="6" t="str">
        <f t="shared" si="743"/>
        <v>Discounted</v>
      </c>
      <c r="H5301" s="6">
        <v>44428</v>
      </c>
      <c r="I5301" t="s">
        <v>331</v>
      </c>
      <c r="J5301" t="s">
        <v>778</v>
      </c>
      <c r="K5301" t="s">
        <v>2126</v>
      </c>
      <c r="L5301" t="s">
        <v>30</v>
      </c>
      <c r="M5301" t="s">
        <v>31</v>
      </c>
      <c r="N5301" t="s">
        <v>32</v>
      </c>
      <c r="O5301" t="s">
        <v>33</v>
      </c>
      <c r="P5301" t="s">
        <v>5814</v>
      </c>
      <c r="Q5301" t="s">
        <v>35</v>
      </c>
      <c r="R5301" s="7">
        <v>0.2</v>
      </c>
      <c r="S5301" s="7">
        <f t="shared" si="738"/>
        <v>67.072000000000003</v>
      </c>
      <c r="T5301" s="8">
        <v>30.391999999999999</v>
      </c>
      <c r="U5301" s="8" t="str">
        <f t="shared" si="744"/>
        <v>Low</v>
      </c>
      <c r="V5301" s="7">
        <v>8</v>
      </c>
      <c r="W5301" s="8">
        <v>83.84</v>
      </c>
      <c r="X5301" s="8">
        <f t="shared" si="745"/>
        <v>4132</v>
      </c>
      <c r="Y5301" s="9">
        <v>0.36249999999999999</v>
      </c>
      <c r="Z5301" s="9" t="str">
        <f t="shared" si="746"/>
        <v>High</v>
      </c>
    </row>
    <row r="5302" spans="1:26" x14ac:dyDescent="0.3">
      <c r="A5302" t="s">
        <v>5815</v>
      </c>
      <c r="B5302" s="6">
        <v>44426</v>
      </c>
      <c r="C5302" s="6" t="str">
        <f t="shared" si="739"/>
        <v>2021</v>
      </c>
      <c r="D5302" s="6" t="str">
        <f t="shared" si="740"/>
        <v>August</v>
      </c>
      <c r="E5302" s="6" t="str">
        <f t="shared" si="741"/>
        <v>Q3</v>
      </c>
      <c r="F5302" s="6" t="str">
        <f t="shared" si="742"/>
        <v>Low</v>
      </c>
      <c r="G5302" s="6" t="str">
        <f t="shared" si="743"/>
        <v>Discounted</v>
      </c>
      <c r="H5302" s="6">
        <v>44428</v>
      </c>
      <c r="I5302" t="s">
        <v>1820</v>
      </c>
      <c r="J5302" t="s">
        <v>853</v>
      </c>
      <c r="K5302" t="s">
        <v>2677</v>
      </c>
      <c r="L5302" t="s">
        <v>40</v>
      </c>
      <c r="M5302" t="s">
        <v>76</v>
      </c>
      <c r="N5302" t="s">
        <v>99</v>
      </c>
      <c r="O5302" t="s">
        <v>33</v>
      </c>
      <c r="P5302" t="s">
        <v>34</v>
      </c>
      <c r="Q5302" t="s">
        <v>35</v>
      </c>
      <c r="R5302" s="7">
        <v>0.6</v>
      </c>
      <c r="S5302" s="7">
        <f t="shared" si="738"/>
        <v>2.1376000000000004</v>
      </c>
      <c r="T5302" s="8">
        <v>-2.1375999999999999</v>
      </c>
      <c r="U5302" s="8" t="str">
        <f t="shared" si="744"/>
        <v>Loss</v>
      </c>
      <c r="V5302" s="7">
        <v>4</v>
      </c>
      <c r="W5302" s="8">
        <v>5.3440000000000003</v>
      </c>
      <c r="X5302" s="8">
        <f t="shared" si="745"/>
        <v>9419</v>
      </c>
      <c r="Y5302" s="9">
        <v>-0.4</v>
      </c>
      <c r="Z5302" s="9" t="str">
        <f t="shared" si="746"/>
        <v>Low</v>
      </c>
    </row>
    <row r="5303" spans="1:26" x14ac:dyDescent="0.3">
      <c r="A5303" t="s">
        <v>5815</v>
      </c>
      <c r="B5303" s="6">
        <v>44426</v>
      </c>
      <c r="C5303" s="6" t="str">
        <f t="shared" si="739"/>
        <v>2021</v>
      </c>
      <c r="D5303" s="6" t="str">
        <f t="shared" si="740"/>
        <v>August</v>
      </c>
      <c r="E5303" s="6" t="str">
        <f t="shared" si="741"/>
        <v>Q3</v>
      </c>
      <c r="F5303" s="6" t="str">
        <f t="shared" si="742"/>
        <v>Low</v>
      </c>
      <c r="G5303" s="6" t="str">
        <f t="shared" si="743"/>
        <v>Discounted</v>
      </c>
      <c r="H5303" s="6">
        <v>44428</v>
      </c>
      <c r="I5303" t="s">
        <v>1820</v>
      </c>
      <c r="J5303" t="s">
        <v>1715</v>
      </c>
      <c r="K5303" t="s">
        <v>1715</v>
      </c>
      <c r="L5303" t="s">
        <v>40</v>
      </c>
      <c r="M5303" t="s">
        <v>76</v>
      </c>
      <c r="N5303" t="s">
        <v>99</v>
      </c>
      <c r="O5303" t="s">
        <v>33</v>
      </c>
      <c r="P5303" t="s">
        <v>34</v>
      </c>
      <c r="Q5303" t="s">
        <v>35</v>
      </c>
      <c r="R5303" s="7">
        <v>0.6</v>
      </c>
      <c r="S5303" s="7">
        <f t="shared" si="738"/>
        <v>3.8208000000000002</v>
      </c>
      <c r="T5303" s="8">
        <v>-3.8208000000000002</v>
      </c>
      <c r="U5303" s="8" t="str">
        <f t="shared" si="744"/>
        <v>Loss</v>
      </c>
      <c r="V5303" s="7">
        <v>3</v>
      </c>
      <c r="W5303" s="8">
        <v>9.5519999999999996</v>
      </c>
      <c r="X5303" s="8">
        <f t="shared" si="745"/>
        <v>8708</v>
      </c>
      <c r="Y5303" s="9">
        <v>-0.4</v>
      </c>
      <c r="Z5303" s="9" t="str">
        <f t="shared" si="746"/>
        <v>Low</v>
      </c>
    </row>
    <row r="5304" spans="1:26" x14ac:dyDescent="0.3">
      <c r="A5304" t="s">
        <v>5816</v>
      </c>
      <c r="B5304" s="6">
        <v>44426</v>
      </c>
      <c r="C5304" s="6" t="str">
        <f t="shared" si="739"/>
        <v>2021</v>
      </c>
      <c r="D5304" s="6" t="str">
        <f t="shared" si="740"/>
        <v>August</v>
      </c>
      <c r="E5304" s="6" t="str">
        <f t="shared" si="741"/>
        <v>Q3</v>
      </c>
      <c r="F5304" s="6" t="str">
        <f t="shared" si="742"/>
        <v>High</v>
      </c>
      <c r="G5304" s="6" t="str">
        <f t="shared" si="743"/>
        <v>Full Price</v>
      </c>
      <c r="H5304" s="6">
        <v>44431</v>
      </c>
      <c r="I5304" t="s">
        <v>4400</v>
      </c>
      <c r="J5304" t="s">
        <v>353</v>
      </c>
      <c r="K5304" t="s">
        <v>1626</v>
      </c>
      <c r="L5304" t="s">
        <v>61</v>
      </c>
      <c r="M5304" t="s">
        <v>31</v>
      </c>
      <c r="N5304" t="s">
        <v>174</v>
      </c>
      <c r="O5304" t="s">
        <v>54</v>
      </c>
      <c r="P5304" t="s">
        <v>270</v>
      </c>
      <c r="Q5304" t="s">
        <v>271</v>
      </c>
      <c r="R5304" s="7">
        <v>0</v>
      </c>
      <c r="S5304" s="7">
        <f t="shared" si="738"/>
        <v>355.32</v>
      </c>
      <c r="T5304" s="8">
        <v>99.489599999999996</v>
      </c>
      <c r="U5304" s="8" t="str">
        <f t="shared" si="744"/>
        <v>Low</v>
      </c>
      <c r="V5304" s="7">
        <v>9</v>
      </c>
      <c r="W5304" s="8">
        <v>355.32</v>
      </c>
      <c r="X5304" s="8">
        <f t="shared" si="745"/>
        <v>1643</v>
      </c>
      <c r="Y5304" s="9">
        <v>0.28000000000000003</v>
      </c>
      <c r="Z5304" s="9" t="str">
        <f t="shared" si="746"/>
        <v>High</v>
      </c>
    </row>
    <row r="5305" spans="1:26" x14ac:dyDescent="0.3">
      <c r="A5305" t="s">
        <v>5817</v>
      </c>
      <c r="B5305" s="6">
        <v>44426</v>
      </c>
      <c r="C5305" s="6" t="str">
        <f t="shared" si="739"/>
        <v>2021</v>
      </c>
      <c r="D5305" s="6" t="str">
        <f t="shared" si="740"/>
        <v>August</v>
      </c>
      <c r="E5305" s="6" t="str">
        <f t="shared" si="741"/>
        <v>Q3</v>
      </c>
      <c r="F5305" s="6" t="str">
        <f t="shared" si="742"/>
        <v>High</v>
      </c>
      <c r="G5305" s="6" t="str">
        <f t="shared" si="743"/>
        <v>Full Price</v>
      </c>
      <c r="H5305" s="6">
        <v>44432</v>
      </c>
      <c r="I5305" t="s">
        <v>2584</v>
      </c>
      <c r="J5305" t="s">
        <v>93</v>
      </c>
      <c r="K5305" t="s">
        <v>1600</v>
      </c>
      <c r="L5305" t="s">
        <v>61</v>
      </c>
      <c r="M5305" t="s">
        <v>91</v>
      </c>
      <c r="N5305" t="s">
        <v>92</v>
      </c>
      <c r="O5305" t="s">
        <v>54</v>
      </c>
      <c r="P5305" t="s">
        <v>270</v>
      </c>
      <c r="Q5305" t="s">
        <v>271</v>
      </c>
      <c r="R5305" s="7">
        <v>0</v>
      </c>
      <c r="S5305" s="7">
        <f t="shared" si="738"/>
        <v>39.99</v>
      </c>
      <c r="T5305" s="8">
        <v>11.597099999999999</v>
      </c>
      <c r="U5305" s="8" t="str">
        <f t="shared" si="744"/>
        <v>Low</v>
      </c>
      <c r="V5305" s="7">
        <v>1</v>
      </c>
      <c r="W5305" s="8">
        <v>39.99</v>
      </c>
      <c r="X5305" s="8">
        <f t="shared" si="745"/>
        <v>5637</v>
      </c>
      <c r="Y5305" s="9">
        <v>0.28999999999999998</v>
      </c>
      <c r="Z5305" s="9" t="str">
        <f t="shared" si="746"/>
        <v>High</v>
      </c>
    </row>
    <row r="5306" spans="1:26" x14ac:dyDescent="0.3">
      <c r="A5306" t="s">
        <v>5818</v>
      </c>
      <c r="B5306" s="6">
        <v>44427</v>
      </c>
      <c r="C5306" s="6" t="str">
        <f t="shared" si="739"/>
        <v>2021</v>
      </c>
      <c r="D5306" s="6" t="str">
        <f t="shared" si="740"/>
        <v>August</v>
      </c>
      <c r="E5306" s="6" t="str">
        <f t="shared" si="741"/>
        <v>Q3</v>
      </c>
      <c r="F5306" s="6" t="str">
        <f t="shared" si="742"/>
        <v>High</v>
      </c>
      <c r="G5306" s="6" t="str">
        <f t="shared" si="743"/>
        <v>Discounted</v>
      </c>
      <c r="H5306" s="6">
        <v>44428</v>
      </c>
      <c r="I5306" t="s">
        <v>1220</v>
      </c>
      <c r="J5306" t="s">
        <v>89</v>
      </c>
      <c r="K5306" t="s">
        <v>290</v>
      </c>
      <c r="L5306" t="s">
        <v>30</v>
      </c>
      <c r="M5306" t="s">
        <v>31</v>
      </c>
      <c r="N5306" t="s">
        <v>41</v>
      </c>
      <c r="O5306" t="s">
        <v>54</v>
      </c>
      <c r="P5306" t="s">
        <v>270</v>
      </c>
      <c r="Q5306" t="s">
        <v>271</v>
      </c>
      <c r="R5306" s="7">
        <v>0.2</v>
      </c>
      <c r="S5306" s="7">
        <f t="shared" si="738"/>
        <v>117.35039999999999</v>
      </c>
      <c r="T5306" s="8">
        <v>55.008000000000003</v>
      </c>
      <c r="U5306" s="8" t="str">
        <f t="shared" si="744"/>
        <v>Low</v>
      </c>
      <c r="V5306" s="7">
        <v>6</v>
      </c>
      <c r="W5306" s="8">
        <v>146.68799999999999</v>
      </c>
      <c r="X5306" s="8">
        <f t="shared" si="745"/>
        <v>3126</v>
      </c>
      <c r="Y5306" s="9">
        <v>0.375</v>
      </c>
      <c r="Z5306" s="9" t="str">
        <f t="shared" si="746"/>
        <v>High</v>
      </c>
    </row>
    <row r="5307" spans="1:26" x14ac:dyDescent="0.3">
      <c r="A5307" t="s">
        <v>5818</v>
      </c>
      <c r="B5307" s="6">
        <v>44427</v>
      </c>
      <c r="C5307" s="6" t="str">
        <f t="shared" si="739"/>
        <v>2021</v>
      </c>
      <c r="D5307" s="6" t="str">
        <f t="shared" si="740"/>
        <v>August</v>
      </c>
      <c r="E5307" s="6" t="str">
        <f t="shared" si="741"/>
        <v>Q3</v>
      </c>
      <c r="F5307" s="6" t="str">
        <f t="shared" si="742"/>
        <v>High</v>
      </c>
      <c r="G5307" s="6" t="str">
        <f t="shared" si="743"/>
        <v>Discounted</v>
      </c>
      <c r="H5307" s="6">
        <v>44428</v>
      </c>
      <c r="I5307" t="s">
        <v>1220</v>
      </c>
      <c r="J5307" t="s">
        <v>440</v>
      </c>
      <c r="K5307" t="s">
        <v>441</v>
      </c>
      <c r="L5307" t="s">
        <v>30</v>
      </c>
      <c r="M5307" t="s">
        <v>31</v>
      </c>
      <c r="N5307" t="s">
        <v>41</v>
      </c>
      <c r="O5307" t="s">
        <v>54</v>
      </c>
      <c r="P5307" t="s">
        <v>270</v>
      </c>
      <c r="Q5307" t="s">
        <v>271</v>
      </c>
      <c r="R5307" s="7">
        <v>0.2</v>
      </c>
      <c r="S5307" s="7">
        <f t="shared" si="738"/>
        <v>20.256</v>
      </c>
      <c r="T5307" s="8">
        <v>9.1784999999999997</v>
      </c>
      <c r="U5307" s="8" t="str">
        <f t="shared" si="744"/>
        <v>Low</v>
      </c>
      <c r="V5307" s="7">
        <v>5</v>
      </c>
      <c r="W5307" s="8">
        <v>25.32</v>
      </c>
      <c r="X5307" s="8">
        <f t="shared" si="745"/>
        <v>6656</v>
      </c>
      <c r="Y5307" s="9">
        <v>0.36249999999999999</v>
      </c>
      <c r="Z5307" s="9" t="str">
        <f t="shared" si="746"/>
        <v>High</v>
      </c>
    </row>
    <row r="5308" spans="1:26" x14ac:dyDescent="0.3">
      <c r="A5308" t="s">
        <v>5818</v>
      </c>
      <c r="B5308" s="6">
        <v>44427</v>
      </c>
      <c r="C5308" s="6" t="str">
        <f t="shared" si="739"/>
        <v>2021</v>
      </c>
      <c r="D5308" s="6" t="str">
        <f t="shared" si="740"/>
        <v>August</v>
      </c>
      <c r="E5308" s="6" t="str">
        <f t="shared" si="741"/>
        <v>Q3</v>
      </c>
      <c r="F5308" s="6" t="str">
        <f t="shared" si="742"/>
        <v>High</v>
      </c>
      <c r="G5308" s="6" t="str">
        <f t="shared" si="743"/>
        <v>Discounted</v>
      </c>
      <c r="H5308" s="6">
        <v>44428</v>
      </c>
      <c r="I5308" t="s">
        <v>1220</v>
      </c>
      <c r="J5308" t="s">
        <v>82</v>
      </c>
      <c r="K5308" t="s">
        <v>5181</v>
      </c>
      <c r="L5308" t="s">
        <v>30</v>
      </c>
      <c r="M5308" t="s">
        <v>31</v>
      </c>
      <c r="N5308" t="s">
        <v>41</v>
      </c>
      <c r="O5308" t="s">
        <v>54</v>
      </c>
      <c r="P5308" t="s">
        <v>270</v>
      </c>
      <c r="Q5308" t="s">
        <v>271</v>
      </c>
      <c r="R5308" s="7">
        <v>0.2</v>
      </c>
      <c r="S5308" s="7">
        <f t="shared" si="738"/>
        <v>221.4272</v>
      </c>
      <c r="T5308" s="8">
        <v>89.954800000000006</v>
      </c>
      <c r="U5308" s="8" t="str">
        <f t="shared" si="744"/>
        <v>Low</v>
      </c>
      <c r="V5308" s="7">
        <v>2</v>
      </c>
      <c r="W5308" s="8">
        <v>276.78399999999999</v>
      </c>
      <c r="X5308" s="8">
        <f t="shared" si="745"/>
        <v>2021</v>
      </c>
      <c r="Y5308" s="9">
        <v>0.32500000000000001</v>
      </c>
      <c r="Z5308" s="9" t="str">
        <f t="shared" si="746"/>
        <v>High</v>
      </c>
    </row>
    <row r="5309" spans="1:26" x14ac:dyDescent="0.3">
      <c r="A5309" t="s">
        <v>5819</v>
      </c>
      <c r="B5309" s="6">
        <v>44428</v>
      </c>
      <c r="C5309" s="6" t="str">
        <f t="shared" si="739"/>
        <v>2021</v>
      </c>
      <c r="D5309" s="6" t="str">
        <f t="shared" si="740"/>
        <v>August</v>
      </c>
      <c r="E5309" s="6" t="str">
        <f t="shared" si="741"/>
        <v>Q3</v>
      </c>
      <c r="F5309" s="6" t="str">
        <f t="shared" si="742"/>
        <v>High</v>
      </c>
      <c r="G5309" s="6" t="str">
        <f t="shared" si="743"/>
        <v>Full Price</v>
      </c>
      <c r="H5309" s="6">
        <v>44431</v>
      </c>
      <c r="I5309" t="s">
        <v>1289</v>
      </c>
      <c r="J5309" t="s">
        <v>89</v>
      </c>
      <c r="K5309" t="s">
        <v>4507</v>
      </c>
      <c r="L5309" t="s">
        <v>40</v>
      </c>
      <c r="M5309" t="s">
        <v>91</v>
      </c>
      <c r="N5309" t="s">
        <v>92</v>
      </c>
      <c r="O5309" t="s">
        <v>33</v>
      </c>
      <c r="P5309" t="s">
        <v>275</v>
      </c>
      <c r="Q5309" t="s">
        <v>212</v>
      </c>
      <c r="R5309" s="7">
        <v>0</v>
      </c>
      <c r="S5309" s="7">
        <f t="shared" si="738"/>
        <v>14.78</v>
      </c>
      <c r="T5309" s="8">
        <v>3.9906000000000001</v>
      </c>
      <c r="U5309" s="8" t="str">
        <f t="shared" si="744"/>
        <v>Low</v>
      </c>
      <c r="V5309" s="7">
        <v>2</v>
      </c>
      <c r="W5309" s="8">
        <v>14.78</v>
      </c>
      <c r="X5309" s="8">
        <f t="shared" si="745"/>
        <v>7840</v>
      </c>
      <c r="Y5309" s="9">
        <v>0.27</v>
      </c>
      <c r="Z5309" s="9" t="str">
        <f t="shared" si="746"/>
        <v>High</v>
      </c>
    </row>
    <row r="5310" spans="1:26" x14ac:dyDescent="0.3">
      <c r="A5310" t="s">
        <v>5820</v>
      </c>
      <c r="B5310" s="6">
        <v>44429</v>
      </c>
      <c r="C5310" s="6" t="str">
        <f t="shared" si="739"/>
        <v>2021</v>
      </c>
      <c r="D5310" s="6" t="str">
        <f t="shared" si="740"/>
        <v>August</v>
      </c>
      <c r="E5310" s="6" t="str">
        <f t="shared" si="741"/>
        <v>Q3</v>
      </c>
      <c r="F5310" s="6" t="str">
        <f t="shared" si="742"/>
        <v>Low</v>
      </c>
      <c r="G5310" s="6" t="str">
        <f t="shared" si="743"/>
        <v>Discounted</v>
      </c>
      <c r="H5310" s="6">
        <v>44433</v>
      </c>
      <c r="I5310" t="s">
        <v>873</v>
      </c>
      <c r="J5310" t="s">
        <v>89</v>
      </c>
      <c r="K5310" t="s">
        <v>2335</v>
      </c>
      <c r="L5310" t="s">
        <v>30</v>
      </c>
      <c r="M5310" t="s">
        <v>76</v>
      </c>
      <c r="N5310" t="s">
        <v>77</v>
      </c>
      <c r="O5310" t="s">
        <v>54</v>
      </c>
      <c r="P5310" t="s">
        <v>270</v>
      </c>
      <c r="Q5310" t="s">
        <v>271</v>
      </c>
      <c r="R5310" s="7">
        <v>0.1</v>
      </c>
      <c r="S5310" s="7">
        <f t="shared" si="738"/>
        <v>515.85659999999996</v>
      </c>
      <c r="T5310" s="8">
        <v>63.686</v>
      </c>
      <c r="U5310" s="8" t="str">
        <f t="shared" si="744"/>
        <v>Low</v>
      </c>
      <c r="V5310" s="7">
        <v>7</v>
      </c>
      <c r="W5310" s="8">
        <v>573.17399999999998</v>
      </c>
      <c r="X5310" s="8">
        <f t="shared" si="745"/>
        <v>998</v>
      </c>
      <c r="Y5310" s="9">
        <v>0.111111111</v>
      </c>
      <c r="Z5310" s="9" t="str">
        <f t="shared" si="746"/>
        <v>Low</v>
      </c>
    </row>
    <row r="5311" spans="1:26" x14ac:dyDescent="0.3">
      <c r="A5311" t="s">
        <v>5821</v>
      </c>
      <c r="B5311" s="6">
        <v>44429</v>
      </c>
      <c r="C5311" s="6" t="str">
        <f t="shared" si="739"/>
        <v>2021</v>
      </c>
      <c r="D5311" s="6" t="str">
        <f t="shared" si="740"/>
        <v>August</v>
      </c>
      <c r="E5311" s="6" t="str">
        <f t="shared" si="741"/>
        <v>Q3</v>
      </c>
      <c r="F5311" s="6" t="str">
        <f t="shared" si="742"/>
        <v>High</v>
      </c>
      <c r="G5311" s="6" t="str">
        <f t="shared" si="743"/>
        <v>Discounted</v>
      </c>
      <c r="H5311" s="6">
        <v>44435</v>
      </c>
      <c r="I5311" t="s">
        <v>4812</v>
      </c>
      <c r="J5311" t="s">
        <v>44</v>
      </c>
      <c r="K5311" t="s">
        <v>1578</v>
      </c>
      <c r="L5311" t="s">
        <v>40</v>
      </c>
      <c r="M5311" t="s">
        <v>31</v>
      </c>
      <c r="N5311" t="s">
        <v>46</v>
      </c>
      <c r="O5311" t="s">
        <v>62</v>
      </c>
      <c r="P5311" t="s">
        <v>2121</v>
      </c>
      <c r="Q5311" t="s">
        <v>453</v>
      </c>
      <c r="R5311" s="7">
        <v>0.2</v>
      </c>
      <c r="S5311" s="7">
        <f t="shared" si="738"/>
        <v>7.3727999999999998</v>
      </c>
      <c r="T5311" s="8">
        <v>3.3408000000000002</v>
      </c>
      <c r="U5311" s="8" t="str">
        <f t="shared" si="744"/>
        <v>Low</v>
      </c>
      <c r="V5311" s="7">
        <v>4</v>
      </c>
      <c r="W5311" s="8">
        <v>9.2159999999999993</v>
      </c>
      <c r="X5311" s="8">
        <f t="shared" si="745"/>
        <v>8762</v>
      </c>
      <c r="Y5311" s="9">
        <v>0.36249999999999999</v>
      </c>
      <c r="Z5311" s="9" t="str">
        <f t="shared" si="746"/>
        <v>High</v>
      </c>
    </row>
    <row r="5312" spans="1:26" x14ac:dyDescent="0.3">
      <c r="A5312" t="s">
        <v>5821</v>
      </c>
      <c r="B5312" s="6">
        <v>44429</v>
      </c>
      <c r="C5312" s="6" t="str">
        <f t="shared" si="739"/>
        <v>2021</v>
      </c>
      <c r="D5312" s="6" t="str">
        <f t="shared" si="740"/>
        <v>August</v>
      </c>
      <c r="E5312" s="6" t="str">
        <f t="shared" si="741"/>
        <v>Q3</v>
      </c>
      <c r="F5312" s="6" t="str">
        <f t="shared" si="742"/>
        <v>Low</v>
      </c>
      <c r="G5312" s="6" t="str">
        <f t="shared" si="743"/>
        <v>Discounted</v>
      </c>
      <c r="H5312" s="6">
        <v>44435</v>
      </c>
      <c r="I5312" t="s">
        <v>4812</v>
      </c>
      <c r="J5312" t="s">
        <v>467</v>
      </c>
      <c r="K5312" t="s">
        <v>3726</v>
      </c>
      <c r="L5312" t="s">
        <v>40</v>
      </c>
      <c r="M5312" t="s">
        <v>31</v>
      </c>
      <c r="N5312" t="s">
        <v>356</v>
      </c>
      <c r="O5312" t="s">
        <v>62</v>
      </c>
      <c r="P5312" t="s">
        <v>2121</v>
      </c>
      <c r="Q5312" t="s">
        <v>453</v>
      </c>
      <c r="R5312" s="7">
        <v>0.2</v>
      </c>
      <c r="S5312" s="7">
        <f t="shared" si="738"/>
        <v>22.438399999999998</v>
      </c>
      <c r="T5312" s="8">
        <v>3.5059999999999998</v>
      </c>
      <c r="U5312" s="8" t="str">
        <f t="shared" si="744"/>
        <v>Low</v>
      </c>
      <c r="V5312" s="7">
        <v>2</v>
      </c>
      <c r="W5312" s="8">
        <v>28.047999999999998</v>
      </c>
      <c r="X5312" s="8">
        <f t="shared" si="745"/>
        <v>6422</v>
      </c>
      <c r="Y5312" s="9">
        <v>0.125</v>
      </c>
      <c r="Z5312" s="9" t="str">
        <f t="shared" si="746"/>
        <v>Low</v>
      </c>
    </row>
    <row r="5313" spans="1:26" x14ac:dyDescent="0.3">
      <c r="A5313" t="s">
        <v>5822</v>
      </c>
      <c r="B5313" s="6">
        <v>44429</v>
      </c>
      <c r="C5313" s="6" t="str">
        <f t="shared" si="739"/>
        <v>2021</v>
      </c>
      <c r="D5313" s="6" t="str">
        <f t="shared" si="740"/>
        <v>August</v>
      </c>
      <c r="E5313" s="6" t="str">
        <f t="shared" si="741"/>
        <v>Q3</v>
      </c>
      <c r="F5313" s="6" t="str">
        <f t="shared" si="742"/>
        <v>Low</v>
      </c>
      <c r="G5313" s="6" t="str">
        <f t="shared" si="743"/>
        <v>Discounted</v>
      </c>
      <c r="H5313" s="6">
        <v>44436</v>
      </c>
      <c r="I5313" t="s">
        <v>5532</v>
      </c>
      <c r="J5313" t="s">
        <v>565</v>
      </c>
      <c r="K5313" t="s">
        <v>1990</v>
      </c>
      <c r="L5313" t="s">
        <v>61</v>
      </c>
      <c r="M5313" t="s">
        <v>76</v>
      </c>
      <c r="N5313" t="s">
        <v>262</v>
      </c>
      <c r="O5313" t="s">
        <v>69</v>
      </c>
      <c r="P5313" t="s">
        <v>70</v>
      </c>
      <c r="Q5313" t="s">
        <v>71</v>
      </c>
      <c r="R5313" s="7">
        <v>0.2</v>
      </c>
      <c r="S5313" s="7">
        <f t="shared" si="738"/>
        <v>2309.6448</v>
      </c>
      <c r="T5313" s="8">
        <v>180.441</v>
      </c>
      <c r="U5313" s="8" t="str">
        <f t="shared" si="744"/>
        <v>Medium</v>
      </c>
      <c r="V5313" s="7">
        <v>9</v>
      </c>
      <c r="W5313" s="8">
        <v>2887.056</v>
      </c>
      <c r="X5313" s="8">
        <f t="shared" si="745"/>
        <v>70</v>
      </c>
      <c r="Y5313" s="9">
        <v>6.25E-2</v>
      </c>
      <c r="Z5313" s="9" t="str">
        <f t="shared" si="746"/>
        <v>Low</v>
      </c>
    </row>
    <row r="5314" spans="1:26" x14ac:dyDescent="0.3">
      <c r="A5314" t="s">
        <v>5822</v>
      </c>
      <c r="B5314" s="6">
        <v>44429</v>
      </c>
      <c r="C5314" s="6" t="str">
        <f t="shared" si="739"/>
        <v>2021</v>
      </c>
      <c r="D5314" s="6" t="str">
        <f t="shared" si="740"/>
        <v>August</v>
      </c>
      <c r="E5314" s="6" t="str">
        <f t="shared" si="741"/>
        <v>Q3</v>
      </c>
      <c r="F5314" s="6" t="str">
        <f t="shared" si="742"/>
        <v>High</v>
      </c>
      <c r="G5314" s="6" t="str">
        <f t="shared" si="743"/>
        <v>Discounted</v>
      </c>
      <c r="H5314" s="6">
        <v>44436</v>
      </c>
      <c r="I5314" t="s">
        <v>5532</v>
      </c>
      <c r="J5314" t="s">
        <v>44</v>
      </c>
      <c r="K5314" t="s">
        <v>5224</v>
      </c>
      <c r="L5314" t="s">
        <v>61</v>
      </c>
      <c r="M5314" t="s">
        <v>31</v>
      </c>
      <c r="N5314" t="s">
        <v>41</v>
      </c>
      <c r="O5314" t="s">
        <v>69</v>
      </c>
      <c r="P5314" t="s">
        <v>70</v>
      </c>
      <c r="Q5314" t="s">
        <v>71</v>
      </c>
      <c r="R5314" s="7">
        <v>0.2</v>
      </c>
      <c r="S5314" s="7">
        <f t="shared" ref="S5314:S5377" si="747">W5314 - (W5314 * R5314)</f>
        <v>10.137600000000001</v>
      </c>
      <c r="T5314" s="8">
        <v>4.7519999999999998</v>
      </c>
      <c r="U5314" s="8" t="str">
        <f t="shared" si="744"/>
        <v>Low</v>
      </c>
      <c r="V5314" s="7">
        <v>2</v>
      </c>
      <c r="W5314" s="8">
        <v>12.672000000000001</v>
      </c>
      <c r="X5314" s="8">
        <f t="shared" si="745"/>
        <v>8190</v>
      </c>
      <c r="Y5314" s="9">
        <v>0.375</v>
      </c>
      <c r="Z5314" s="9" t="str">
        <f t="shared" si="746"/>
        <v>High</v>
      </c>
    </row>
    <row r="5315" spans="1:26" x14ac:dyDescent="0.3">
      <c r="A5315" t="s">
        <v>5822</v>
      </c>
      <c r="B5315" s="6">
        <v>44429</v>
      </c>
      <c r="C5315" s="6" t="str">
        <f t="shared" ref="C5315:C5378" si="748">TEXT(B5315, "YYYY")</f>
        <v>2021</v>
      </c>
      <c r="D5315" s="6" t="str">
        <f t="shared" ref="D5315:D5378" si="749">TEXT(B5315, "MMMM")</f>
        <v>August</v>
      </c>
      <c r="E5315" s="6" t="str">
        <f t="shared" ref="E5315:E5378" si="750">"Q" &amp; INT((MONTH(B5315) - 1) / 3) + 1</f>
        <v>Q3</v>
      </c>
      <c r="F5315" s="6" t="str">
        <f t="shared" ref="F5315:F5378" si="751">IF(Y5315&gt; 0.2, "High", "Low")</f>
        <v>High</v>
      </c>
      <c r="G5315" s="6" t="str">
        <f t="shared" ref="G5315:G5378" si="752">IF(R5315&gt;0, "Discounted", "Full Price")</f>
        <v>Full Price</v>
      </c>
      <c r="H5315" s="6">
        <v>44436</v>
      </c>
      <c r="I5315" t="s">
        <v>5532</v>
      </c>
      <c r="J5315" t="s">
        <v>67</v>
      </c>
      <c r="K5315" t="s">
        <v>3861</v>
      </c>
      <c r="L5315" t="s">
        <v>61</v>
      </c>
      <c r="M5315" t="s">
        <v>31</v>
      </c>
      <c r="N5315" t="s">
        <v>32</v>
      </c>
      <c r="O5315" t="s">
        <v>69</v>
      </c>
      <c r="P5315" t="s">
        <v>70</v>
      </c>
      <c r="Q5315" t="s">
        <v>71</v>
      </c>
      <c r="R5315" s="7">
        <v>0</v>
      </c>
      <c r="S5315" s="7">
        <f t="shared" si="747"/>
        <v>47.52</v>
      </c>
      <c r="T5315" s="8">
        <v>21.384</v>
      </c>
      <c r="U5315" s="8" t="str">
        <f t="shared" ref="U5315:U5378" si="753">IF(T5315 &lt; 0, "Loss", IF(T5315 &lt; 100, "Low", IF(T5315 &lt; 500, "Medium", "High")))</f>
        <v>Low</v>
      </c>
      <c r="V5315" s="7">
        <v>9</v>
      </c>
      <c r="W5315" s="8">
        <v>47.52</v>
      </c>
      <c r="X5315" s="8">
        <f t="shared" ref="X5315:X5378" si="754">_xlfn.RANK.EQ(W5315, W$2:W$9994)</f>
        <v>5259</v>
      </c>
      <c r="Y5315" s="9">
        <v>0.45</v>
      </c>
      <c r="Z5315" s="9" t="str">
        <f t="shared" ref="Z5315:Z5378" si="755">IF(Y5315 &gt; 0.2, "High", "Low")</f>
        <v>High</v>
      </c>
    </row>
    <row r="5316" spans="1:26" x14ac:dyDescent="0.3">
      <c r="A5316" t="s">
        <v>5822</v>
      </c>
      <c r="B5316" s="6">
        <v>44429</v>
      </c>
      <c r="C5316" s="6" t="str">
        <f t="shared" si="748"/>
        <v>2021</v>
      </c>
      <c r="D5316" s="6" t="str">
        <f t="shared" si="749"/>
        <v>August</v>
      </c>
      <c r="E5316" s="6" t="str">
        <f t="shared" si="750"/>
        <v>Q3</v>
      </c>
      <c r="F5316" s="6" t="str">
        <f t="shared" si="751"/>
        <v>High</v>
      </c>
      <c r="G5316" s="6" t="str">
        <f t="shared" si="752"/>
        <v>Full Price</v>
      </c>
      <c r="H5316" s="6">
        <v>44436</v>
      </c>
      <c r="I5316" t="s">
        <v>5532</v>
      </c>
      <c r="J5316" t="s">
        <v>67</v>
      </c>
      <c r="K5316" t="s">
        <v>3468</v>
      </c>
      <c r="L5316" t="s">
        <v>61</v>
      </c>
      <c r="M5316" t="s">
        <v>31</v>
      </c>
      <c r="N5316" t="s">
        <v>32</v>
      </c>
      <c r="O5316" t="s">
        <v>69</v>
      </c>
      <c r="P5316" t="s">
        <v>70</v>
      </c>
      <c r="Q5316" t="s">
        <v>71</v>
      </c>
      <c r="R5316" s="7">
        <v>0</v>
      </c>
      <c r="S5316" s="7">
        <f t="shared" si="747"/>
        <v>12.96</v>
      </c>
      <c r="T5316" s="8">
        <v>6.2207999999999997</v>
      </c>
      <c r="U5316" s="8" t="str">
        <f t="shared" si="753"/>
        <v>Low</v>
      </c>
      <c r="V5316" s="7">
        <v>2</v>
      </c>
      <c r="W5316" s="8">
        <v>12.96</v>
      </c>
      <c r="X5316" s="8">
        <f t="shared" si="754"/>
        <v>8103</v>
      </c>
      <c r="Y5316" s="9">
        <v>0.48</v>
      </c>
      <c r="Z5316" s="9" t="str">
        <f t="shared" si="755"/>
        <v>High</v>
      </c>
    </row>
    <row r="5317" spans="1:26" x14ac:dyDescent="0.3">
      <c r="A5317" t="s">
        <v>5822</v>
      </c>
      <c r="B5317" s="6">
        <v>44429</v>
      </c>
      <c r="C5317" s="6" t="str">
        <f t="shared" si="748"/>
        <v>2021</v>
      </c>
      <c r="D5317" s="6" t="str">
        <f t="shared" si="749"/>
        <v>August</v>
      </c>
      <c r="E5317" s="6" t="str">
        <f t="shared" si="750"/>
        <v>Q3</v>
      </c>
      <c r="F5317" s="6" t="str">
        <f t="shared" si="751"/>
        <v>High</v>
      </c>
      <c r="G5317" s="6" t="str">
        <f t="shared" si="752"/>
        <v>Full Price</v>
      </c>
      <c r="H5317" s="6">
        <v>44436</v>
      </c>
      <c r="I5317" t="s">
        <v>5532</v>
      </c>
      <c r="J5317" t="s">
        <v>161</v>
      </c>
      <c r="K5317" t="s">
        <v>1903</v>
      </c>
      <c r="L5317" t="s">
        <v>61</v>
      </c>
      <c r="M5317" t="s">
        <v>91</v>
      </c>
      <c r="N5317" t="s">
        <v>110</v>
      </c>
      <c r="O5317" t="s">
        <v>69</v>
      </c>
      <c r="P5317" t="s">
        <v>70</v>
      </c>
      <c r="Q5317" t="s">
        <v>71</v>
      </c>
      <c r="R5317" s="7">
        <v>0</v>
      </c>
      <c r="S5317" s="7">
        <f t="shared" si="747"/>
        <v>254.97</v>
      </c>
      <c r="T5317" s="8">
        <v>91.789199999999994</v>
      </c>
      <c r="U5317" s="8" t="str">
        <f t="shared" si="753"/>
        <v>Low</v>
      </c>
      <c r="V5317" s="7">
        <v>3</v>
      </c>
      <c r="W5317" s="8">
        <v>254.97</v>
      </c>
      <c r="X5317" s="8">
        <f t="shared" si="754"/>
        <v>2164</v>
      </c>
      <c r="Y5317" s="9">
        <v>0.36</v>
      </c>
      <c r="Z5317" s="9" t="str">
        <f t="shared" si="755"/>
        <v>High</v>
      </c>
    </row>
    <row r="5318" spans="1:26" x14ac:dyDescent="0.3">
      <c r="A5318" t="s">
        <v>5822</v>
      </c>
      <c r="B5318" s="6">
        <v>44429</v>
      </c>
      <c r="C5318" s="6" t="str">
        <f t="shared" si="748"/>
        <v>2021</v>
      </c>
      <c r="D5318" s="6" t="str">
        <f t="shared" si="749"/>
        <v>August</v>
      </c>
      <c r="E5318" s="6" t="str">
        <f t="shared" si="750"/>
        <v>Q3</v>
      </c>
      <c r="F5318" s="6" t="str">
        <f t="shared" si="751"/>
        <v>Low</v>
      </c>
      <c r="G5318" s="6" t="str">
        <f t="shared" si="752"/>
        <v>Discounted</v>
      </c>
      <c r="H5318" s="6">
        <v>44436</v>
      </c>
      <c r="I5318" t="s">
        <v>5532</v>
      </c>
      <c r="J5318" t="s">
        <v>3326</v>
      </c>
      <c r="K5318" t="s">
        <v>4297</v>
      </c>
      <c r="L5318" t="s">
        <v>61</v>
      </c>
      <c r="M5318" t="s">
        <v>91</v>
      </c>
      <c r="N5318" t="s">
        <v>92</v>
      </c>
      <c r="O5318" t="s">
        <v>69</v>
      </c>
      <c r="P5318" t="s">
        <v>70</v>
      </c>
      <c r="Q5318" t="s">
        <v>71</v>
      </c>
      <c r="R5318" s="7">
        <v>0.2</v>
      </c>
      <c r="S5318" s="7">
        <f t="shared" si="747"/>
        <v>25.587200000000003</v>
      </c>
      <c r="T5318" s="8">
        <v>-7.9960000000000004</v>
      </c>
      <c r="U5318" s="8" t="str">
        <f t="shared" si="753"/>
        <v>Loss</v>
      </c>
      <c r="V5318" s="7">
        <v>2</v>
      </c>
      <c r="W5318" s="8">
        <v>31.984000000000002</v>
      </c>
      <c r="X5318" s="8">
        <f t="shared" si="754"/>
        <v>6152</v>
      </c>
      <c r="Y5318" s="9">
        <v>-0.25</v>
      </c>
      <c r="Z5318" s="9" t="str">
        <f t="shared" si="755"/>
        <v>Low</v>
      </c>
    </row>
    <row r="5319" spans="1:26" x14ac:dyDescent="0.3">
      <c r="A5319" t="s">
        <v>5822</v>
      </c>
      <c r="B5319" s="6">
        <v>44429</v>
      </c>
      <c r="C5319" s="6" t="str">
        <f t="shared" si="748"/>
        <v>2021</v>
      </c>
      <c r="D5319" s="6" t="str">
        <f t="shared" si="749"/>
        <v>August</v>
      </c>
      <c r="E5319" s="6" t="str">
        <f t="shared" si="750"/>
        <v>Q3</v>
      </c>
      <c r="F5319" s="6" t="str">
        <f t="shared" si="751"/>
        <v>Low</v>
      </c>
      <c r="G5319" s="6" t="str">
        <f t="shared" si="752"/>
        <v>Discounted</v>
      </c>
      <c r="H5319" s="6">
        <v>44436</v>
      </c>
      <c r="I5319" t="s">
        <v>5532</v>
      </c>
      <c r="J5319" t="s">
        <v>767</v>
      </c>
      <c r="K5319" t="s">
        <v>4409</v>
      </c>
      <c r="L5319" t="s">
        <v>61</v>
      </c>
      <c r="M5319" t="s">
        <v>91</v>
      </c>
      <c r="N5319" t="s">
        <v>92</v>
      </c>
      <c r="O5319" t="s">
        <v>69</v>
      </c>
      <c r="P5319" t="s">
        <v>70</v>
      </c>
      <c r="Q5319" t="s">
        <v>71</v>
      </c>
      <c r="R5319" s="7">
        <v>0.2</v>
      </c>
      <c r="S5319" s="7">
        <f t="shared" si="747"/>
        <v>73.567999999999998</v>
      </c>
      <c r="T5319" s="8">
        <v>-20.690999999999999</v>
      </c>
      <c r="U5319" s="8" t="str">
        <f t="shared" si="753"/>
        <v>Loss</v>
      </c>
      <c r="V5319" s="7">
        <v>5</v>
      </c>
      <c r="W5319" s="8">
        <v>91.96</v>
      </c>
      <c r="X5319" s="8">
        <f t="shared" si="754"/>
        <v>3931</v>
      </c>
      <c r="Y5319" s="9">
        <v>-0.22500000000000001</v>
      </c>
      <c r="Z5319" s="9" t="str">
        <f t="shared" si="755"/>
        <v>Low</v>
      </c>
    </row>
    <row r="5320" spans="1:26" x14ac:dyDescent="0.3">
      <c r="A5320" t="s">
        <v>5823</v>
      </c>
      <c r="B5320" s="6">
        <v>44429</v>
      </c>
      <c r="C5320" s="6" t="str">
        <f t="shared" si="748"/>
        <v>2021</v>
      </c>
      <c r="D5320" s="6" t="str">
        <f t="shared" si="749"/>
        <v>August</v>
      </c>
      <c r="E5320" s="6" t="str">
        <f t="shared" si="750"/>
        <v>Q3</v>
      </c>
      <c r="F5320" s="6" t="str">
        <f t="shared" si="751"/>
        <v>Low</v>
      </c>
      <c r="G5320" s="6" t="str">
        <f t="shared" si="752"/>
        <v>Discounted</v>
      </c>
      <c r="H5320" s="6">
        <v>44431</v>
      </c>
      <c r="I5320" t="s">
        <v>530</v>
      </c>
      <c r="J5320" t="s">
        <v>666</v>
      </c>
      <c r="K5320" t="s">
        <v>3637</v>
      </c>
      <c r="L5320" t="s">
        <v>40</v>
      </c>
      <c r="M5320" t="s">
        <v>76</v>
      </c>
      <c r="N5320" t="s">
        <v>262</v>
      </c>
      <c r="O5320" t="s">
        <v>54</v>
      </c>
      <c r="P5320" t="s">
        <v>55</v>
      </c>
      <c r="Q5320" t="s">
        <v>56</v>
      </c>
      <c r="R5320" s="7">
        <v>0.4</v>
      </c>
      <c r="S5320" s="7">
        <f t="shared" si="747"/>
        <v>489.17520000000002</v>
      </c>
      <c r="T5320" s="8">
        <v>-339.70499999999998</v>
      </c>
      <c r="U5320" s="8" t="str">
        <f t="shared" si="753"/>
        <v>Loss</v>
      </c>
      <c r="V5320" s="7">
        <v>9</v>
      </c>
      <c r="W5320" s="8">
        <v>815.29200000000003</v>
      </c>
      <c r="X5320" s="8">
        <f t="shared" si="754"/>
        <v>645</v>
      </c>
      <c r="Y5320" s="9">
        <v>-0.41666666699999999</v>
      </c>
      <c r="Z5320" s="9" t="str">
        <f t="shared" si="755"/>
        <v>Low</v>
      </c>
    </row>
    <row r="5321" spans="1:26" x14ac:dyDescent="0.3">
      <c r="A5321" t="s">
        <v>5824</v>
      </c>
      <c r="B5321" s="6">
        <v>44429</v>
      </c>
      <c r="C5321" s="6" t="str">
        <f t="shared" si="748"/>
        <v>2021</v>
      </c>
      <c r="D5321" s="6" t="str">
        <f t="shared" si="749"/>
        <v>August</v>
      </c>
      <c r="E5321" s="6" t="str">
        <f t="shared" si="750"/>
        <v>Q3</v>
      </c>
      <c r="F5321" s="6" t="str">
        <f t="shared" si="751"/>
        <v>High</v>
      </c>
      <c r="G5321" s="6" t="str">
        <f t="shared" si="752"/>
        <v>Discounted</v>
      </c>
      <c r="H5321" s="6">
        <v>44432</v>
      </c>
      <c r="I5321" t="s">
        <v>2528</v>
      </c>
      <c r="J5321" t="s">
        <v>44</v>
      </c>
      <c r="K5321" t="s">
        <v>2530</v>
      </c>
      <c r="L5321" t="s">
        <v>61</v>
      </c>
      <c r="M5321" t="s">
        <v>31</v>
      </c>
      <c r="N5321" t="s">
        <v>41</v>
      </c>
      <c r="O5321" t="s">
        <v>69</v>
      </c>
      <c r="P5321" t="s">
        <v>298</v>
      </c>
      <c r="Q5321" t="s">
        <v>299</v>
      </c>
      <c r="R5321" s="7">
        <v>0.2</v>
      </c>
      <c r="S5321" s="7">
        <f t="shared" si="747"/>
        <v>26.751999999999999</v>
      </c>
      <c r="T5321" s="8">
        <v>11.704000000000001</v>
      </c>
      <c r="U5321" s="8" t="str">
        <f t="shared" si="753"/>
        <v>Low</v>
      </c>
      <c r="V5321" s="7">
        <v>10</v>
      </c>
      <c r="W5321" s="8">
        <v>33.44</v>
      </c>
      <c r="X5321" s="8">
        <f t="shared" si="754"/>
        <v>6048</v>
      </c>
      <c r="Y5321" s="9">
        <v>0.35</v>
      </c>
      <c r="Z5321" s="9" t="str">
        <f t="shared" si="755"/>
        <v>High</v>
      </c>
    </row>
    <row r="5322" spans="1:26" x14ac:dyDescent="0.3">
      <c r="A5322" t="s">
        <v>5825</v>
      </c>
      <c r="B5322" s="6">
        <v>44430</v>
      </c>
      <c r="C5322" s="6" t="str">
        <f t="shared" si="748"/>
        <v>2021</v>
      </c>
      <c r="D5322" s="6" t="str">
        <f t="shared" si="749"/>
        <v>August</v>
      </c>
      <c r="E5322" s="6" t="str">
        <f t="shared" si="750"/>
        <v>Q3</v>
      </c>
      <c r="F5322" s="6" t="str">
        <f t="shared" si="751"/>
        <v>High</v>
      </c>
      <c r="G5322" s="6" t="str">
        <f t="shared" si="752"/>
        <v>Full Price</v>
      </c>
      <c r="H5322" s="6">
        <v>44434</v>
      </c>
      <c r="I5322" t="s">
        <v>2619</v>
      </c>
      <c r="J5322" t="s">
        <v>67</v>
      </c>
      <c r="K5322" t="s">
        <v>3899</v>
      </c>
      <c r="L5322" t="s">
        <v>61</v>
      </c>
      <c r="M5322" t="s">
        <v>31</v>
      </c>
      <c r="N5322" t="s">
        <v>32</v>
      </c>
      <c r="O5322" t="s">
        <v>69</v>
      </c>
      <c r="P5322" t="s">
        <v>298</v>
      </c>
      <c r="Q5322" t="s">
        <v>299</v>
      </c>
      <c r="R5322" s="7">
        <v>0</v>
      </c>
      <c r="S5322" s="7">
        <f t="shared" si="747"/>
        <v>19.440000000000001</v>
      </c>
      <c r="T5322" s="8">
        <v>9.3312000000000008</v>
      </c>
      <c r="U5322" s="8" t="str">
        <f t="shared" si="753"/>
        <v>Low</v>
      </c>
      <c r="V5322" s="7">
        <v>3</v>
      </c>
      <c r="W5322" s="8">
        <v>19.440000000000001</v>
      </c>
      <c r="X5322" s="8">
        <f t="shared" si="754"/>
        <v>7206</v>
      </c>
      <c r="Y5322" s="9">
        <v>0.48</v>
      </c>
      <c r="Z5322" s="9" t="str">
        <f t="shared" si="755"/>
        <v>High</v>
      </c>
    </row>
    <row r="5323" spans="1:26" x14ac:dyDescent="0.3">
      <c r="A5323" t="s">
        <v>5826</v>
      </c>
      <c r="B5323" s="6">
        <v>44430</v>
      </c>
      <c r="C5323" s="6" t="str">
        <f t="shared" si="748"/>
        <v>2021</v>
      </c>
      <c r="D5323" s="6" t="str">
        <f t="shared" si="749"/>
        <v>August</v>
      </c>
      <c r="E5323" s="6" t="str">
        <f t="shared" si="750"/>
        <v>Q3</v>
      </c>
      <c r="F5323" s="6" t="str">
        <f t="shared" si="751"/>
        <v>Low</v>
      </c>
      <c r="G5323" s="6" t="str">
        <f t="shared" si="752"/>
        <v>Discounted</v>
      </c>
      <c r="H5323" s="6">
        <v>44435</v>
      </c>
      <c r="I5323" t="s">
        <v>1720</v>
      </c>
      <c r="J5323" t="s">
        <v>38</v>
      </c>
      <c r="K5323" t="s">
        <v>3506</v>
      </c>
      <c r="L5323" t="s">
        <v>30</v>
      </c>
      <c r="M5323" t="s">
        <v>31</v>
      </c>
      <c r="N5323" t="s">
        <v>41</v>
      </c>
      <c r="O5323" t="s">
        <v>69</v>
      </c>
      <c r="P5323" t="s">
        <v>2138</v>
      </c>
      <c r="Q5323" t="s">
        <v>175</v>
      </c>
      <c r="R5323" s="7">
        <v>0.7</v>
      </c>
      <c r="S5323" s="7">
        <f t="shared" si="747"/>
        <v>7.9055999999999997</v>
      </c>
      <c r="T5323" s="8">
        <v>-18.446400000000001</v>
      </c>
      <c r="U5323" s="8" t="str">
        <f t="shared" si="753"/>
        <v>Loss</v>
      </c>
      <c r="V5323" s="7">
        <v>8</v>
      </c>
      <c r="W5323" s="8">
        <v>26.352</v>
      </c>
      <c r="X5323" s="8">
        <f t="shared" si="754"/>
        <v>6545</v>
      </c>
      <c r="Y5323" s="9">
        <v>-0.7</v>
      </c>
      <c r="Z5323" s="9" t="str">
        <f t="shared" si="755"/>
        <v>Low</v>
      </c>
    </row>
    <row r="5324" spans="1:26" x14ac:dyDescent="0.3">
      <c r="A5324" t="s">
        <v>5827</v>
      </c>
      <c r="B5324" s="6">
        <v>44430</v>
      </c>
      <c r="C5324" s="6" t="str">
        <f t="shared" si="748"/>
        <v>2021</v>
      </c>
      <c r="D5324" s="6" t="str">
        <f t="shared" si="749"/>
        <v>August</v>
      </c>
      <c r="E5324" s="6" t="str">
        <f t="shared" si="750"/>
        <v>Q3</v>
      </c>
      <c r="F5324" s="6" t="str">
        <f t="shared" si="751"/>
        <v>Low</v>
      </c>
      <c r="G5324" s="6" t="str">
        <f t="shared" si="752"/>
        <v>Discounted</v>
      </c>
      <c r="H5324" s="6">
        <v>44436</v>
      </c>
      <c r="I5324" t="s">
        <v>1921</v>
      </c>
      <c r="J5324" t="s">
        <v>1893</v>
      </c>
      <c r="K5324" t="s">
        <v>3765</v>
      </c>
      <c r="L5324" t="s">
        <v>30</v>
      </c>
      <c r="M5324" t="s">
        <v>31</v>
      </c>
      <c r="N5324" t="s">
        <v>174</v>
      </c>
      <c r="O5324" t="s">
        <v>54</v>
      </c>
      <c r="P5324" t="s">
        <v>406</v>
      </c>
      <c r="Q5324" t="s">
        <v>132</v>
      </c>
      <c r="R5324" s="7">
        <v>0.2</v>
      </c>
      <c r="S5324" s="7">
        <f t="shared" si="747"/>
        <v>90.8416</v>
      </c>
      <c r="T5324" s="8">
        <v>8.5164000000000009</v>
      </c>
      <c r="U5324" s="8" t="str">
        <f t="shared" si="753"/>
        <v>Low</v>
      </c>
      <c r="V5324" s="7">
        <v>2</v>
      </c>
      <c r="W5324" s="8">
        <v>113.55200000000001</v>
      </c>
      <c r="X5324" s="8">
        <f t="shared" si="754"/>
        <v>3553</v>
      </c>
      <c r="Y5324" s="9">
        <v>7.4999999999999997E-2</v>
      </c>
      <c r="Z5324" s="9" t="str">
        <f t="shared" si="755"/>
        <v>Low</v>
      </c>
    </row>
    <row r="5325" spans="1:26" x14ac:dyDescent="0.3">
      <c r="A5325" t="s">
        <v>5827</v>
      </c>
      <c r="B5325" s="6">
        <v>44430</v>
      </c>
      <c r="C5325" s="6" t="str">
        <f t="shared" si="748"/>
        <v>2021</v>
      </c>
      <c r="D5325" s="6" t="str">
        <f t="shared" si="749"/>
        <v>August</v>
      </c>
      <c r="E5325" s="6" t="str">
        <f t="shared" si="750"/>
        <v>Q3</v>
      </c>
      <c r="F5325" s="6" t="str">
        <f t="shared" si="751"/>
        <v>Low</v>
      </c>
      <c r="G5325" s="6" t="str">
        <f t="shared" si="752"/>
        <v>Discounted</v>
      </c>
      <c r="H5325" s="6">
        <v>44436</v>
      </c>
      <c r="I5325" t="s">
        <v>1921</v>
      </c>
      <c r="J5325" t="s">
        <v>44</v>
      </c>
      <c r="K5325" t="s">
        <v>297</v>
      </c>
      <c r="L5325" t="s">
        <v>30</v>
      </c>
      <c r="M5325" t="s">
        <v>31</v>
      </c>
      <c r="N5325" t="s">
        <v>41</v>
      </c>
      <c r="O5325" t="s">
        <v>54</v>
      </c>
      <c r="P5325" t="s">
        <v>406</v>
      </c>
      <c r="Q5325" t="s">
        <v>132</v>
      </c>
      <c r="R5325" s="7">
        <v>0.7</v>
      </c>
      <c r="S5325" s="7">
        <f t="shared" si="747"/>
        <v>0.99540000000000006</v>
      </c>
      <c r="T5325" s="8">
        <v>-2.6543999999999999</v>
      </c>
      <c r="U5325" s="8" t="str">
        <f t="shared" si="753"/>
        <v>Loss</v>
      </c>
      <c r="V5325" s="7">
        <v>2</v>
      </c>
      <c r="W5325" s="8">
        <v>3.3180000000000001</v>
      </c>
      <c r="X5325" s="8">
        <f t="shared" si="754"/>
        <v>9733</v>
      </c>
      <c r="Y5325" s="9">
        <v>-0.8</v>
      </c>
      <c r="Z5325" s="9" t="str">
        <f t="shared" si="755"/>
        <v>Low</v>
      </c>
    </row>
    <row r="5326" spans="1:26" x14ac:dyDescent="0.3">
      <c r="A5326" t="s">
        <v>5827</v>
      </c>
      <c r="B5326" s="6">
        <v>44430</v>
      </c>
      <c r="C5326" s="6" t="str">
        <f t="shared" si="748"/>
        <v>2021</v>
      </c>
      <c r="D5326" s="6" t="str">
        <f t="shared" si="749"/>
        <v>August</v>
      </c>
      <c r="E5326" s="6" t="str">
        <f t="shared" si="750"/>
        <v>Q3</v>
      </c>
      <c r="F5326" s="6" t="str">
        <f t="shared" si="751"/>
        <v>High</v>
      </c>
      <c r="G5326" s="6" t="str">
        <f t="shared" si="752"/>
        <v>Discounted</v>
      </c>
      <c r="H5326" s="6">
        <v>44436</v>
      </c>
      <c r="I5326" t="s">
        <v>1921</v>
      </c>
      <c r="J5326" t="s">
        <v>89</v>
      </c>
      <c r="K5326" t="s">
        <v>720</v>
      </c>
      <c r="L5326" t="s">
        <v>30</v>
      </c>
      <c r="M5326" t="s">
        <v>31</v>
      </c>
      <c r="N5326" t="s">
        <v>149</v>
      </c>
      <c r="O5326" t="s">
        <v>54</v>
      </c>
      <c r="P5326" t="s">
        <v>406</v>
      </c>
      <c r="Q5326" t="s">
        <v>132</v>
      </c>
      <c r="R5326" s="7">
        <v>0.2</v>
      </c>
      <c r="S5326" s="7">
        <f t="shared" si="747"/>
        <v>107.43040000000001</v>
      </c>
      <c r="T5326" s="8">
        <v>45.322200000000002</v>
      </c>
      <c r="U5326" s="8" t="str">
        <f t="shared" si="753"/>
        <v>Low</v>
      </c>
      <c r="V5326" s="7">
        <v>2</v>
      </c>
      <c r="W5326" s="8">
        <v>134.28800000000001</v>
      </c>
      <c r="X5326" s="8">
        <f t="shared" si="754"/>
        <v>3260</v>
      </c>
      <c r="Y5326" s="9">
        <v>0.33750000000000002</v>
      </c>
      <c r="Z5326" s="9" t="str">
        <f t="shared" si="755"/>
        <v>High</v>
      </c>
    </row>
    <row r="5327" spans="1:26" x14ac:dyDescent="0.3">
      <c r="A5327" t="s">
        <v>5828</v>
      </c>
      <c r="B5327" s="6">
        <v>44430</v>
      </c>
      <c r="C5327" s="6" t="str">
        <f t="shared" si="748"/>
        <v>2021</v>
      </c>
      <c r="D5327" s="6" t="str">
        <f t="shared" si="749"/>
        <v>August</v>
      </c>
      <c r="E5327" s="6" t="str">
        <f t="shared" si="750"/>
        <v>Q3</v>
      </c>
      <c r="F5327" s="6" t="str">
        <f t="shared" si="751"/>
        <v>High</v>
      </c>
      <c r="G5327" s="6" t="str">
        <f t="shared" si="752"/>
        <v>Full Price</v>
      </c>
      <c r="H5327" s="6">
        <v>44437</v>
      </c>
      <c r="I5327" t="s">
        <v>1153</v>
      </c>
      <c r="J5327" t="s">
        <v>105</v>
      </c>
      <c r="K5327" t="s">
        <v>4140</v>
      </c>
      <c r="L5327" t="s">
        <v>61</v>
      </c>
      <c r="M5327" t="s">
        <v>31</v>
      </c>
      <c r="N5327" t="s">
        <v>53</v>
      </c>
      <c r="O5327" t="s">
        <v>69</v>
      </c>
      <c r="P5327" t="s">
        <v>70</v>
      </c>
      <c r="Q5327" t="s">
        <v>71</v>
      </c>
      <c r="R5327" s="7">
        <v>0</v>
      </c>
      <c r="S5327" s="7">
        <f t="shared" si="747"/>
        <v>5.76</v>
      </c>
      <c r="T5327" s="8">
        <v>1.6704000000000001</v>
      </c>
      <c r="U5327" s="8" t="str">
        <f t="shared" si="753"/>
        <v>Low</v>
      </c>
      <c r="V5327" s="7">
        <v>2</v>
      </c>
      <c r="W5327" s="8">
        <v>5.76</v>
      </c>
      <c r="X5327" s="8">
        <f t="shared" si="754"/>
        <v>9353</v>
      </c>
      <c r="Y5327" s="9">
        <v>0.28999999999999998</v>
      </c>
      <c r="Z5327" s="9" t="str">
        <f t="shared" si="755"/>
        <v>High</v>
      </c>
    </row>
    <row r="5328" spans="1:26" x14ac:dyDescent="0.3">
      <c r="A5328" t="s">
        <v>5829</v>
      </c>
      <c r="B5328" s="6">
        <v>44430</v>
      </c>
      <c r="C5328" s="6" t="str">
        <f t="shared" si="748"/>
        <v>2021</v>
      </c>
      <c r="D5328" s="6" t="str">
        <f t="shared" si="749"/>
        <v>August</v>
      </c>
      <c r="E5328" s="6" t="str">
        <f t="shared" si="750"/>
        <v>Q3</v>
      </c>
      <c r="F5328" s="6" t="str">
        <f t="shared" si="751"/>
        <v>Low</v>
      </c>
      <c r="G5328" s="6" t="str">
        <f t="shared" si="752"/>
        <v>Discounted</v>
      </c>
      <c r="H5328" s="6">
        <v>44431</v>
      </c>
      <c r="I5328" t="s">
        <v>2871</v>
      </c>
      <c r="J5328" t="s">
        <v>593</v>
      </c>
      <c r="K5328" t="s">
        <v>1829</v>
      </c>
      <c r="L5328" t="s">
        <v>40</v>
      </c>
      <c r="M5328" t="s">
        <v>76</v>
      </c>
      <c r="N5328" t="s">
        <v>99</v>
      </c>
      <c r="O5328" t="s">
        <v>69</v>
      </c>
      <c r="P5328" t="s">
        <v>5830</v>
      </c>
      <c r="Q5328" t="s">
        <v>495</v>
      </c>
      <c r="R5328" s="7">
        <v>0.2</v>
      </c>
      <c r="S5328" s="7">
        <f t="shared" si="747"/>
        <v>78.662400000000005</v>
      </c>
      <c r="T5328" s="8">
        <v>9.8328000000000007</v>
      </c>
      <c r="U5328" s="8" t="str">
        <f t="shared" si="753"/>
        <v>Low</v>
      </c>
      <c r="V5328" s="7">
        <v>3</v>
      </c>
      <c r="W5328" s="8">
        <v>98.328000000000003</v>
      </c>
      <c r="X5328" s="8">
        <f t="shared" si="754"/>
        <v>3820</v>
      </c>
      <c r="Y5328" s="9">
        <v>0.1</v>
      </c>
      <c r="Z5328" s="9" t="str">
        <f t="shared" si="755"/>
        <v>Low</v>
      </c>
    </row>
    <row r="5329" spans="1:26" x14ac:dyDescent="0.3">
      <c r="A5329" t="s">
        <v>5831</v>
      </c>
      <c r="B5329" s="6">
        <v>44430</v>
      </c>
      <c r="C5329" s="6" t="str">
        <f t="shared" si="748"/>
        <v>2021</v>
      </c>
      <c r="D5329" s="6" t="str">
        <f t="shared" si="749"/>
        <v>August</v>
      </c>
      <c r="E5329" s="6" t="str">
        <f t="shared" si="750"/>
        <v>Q3</v>
      </c>
      <c r="F5329" s="6" t="str">
        <f t="shared" si="751"/>
        <v>Low</v>
      </c>
      <c r="G5329" s="6" t="str">
        <f t="shared" si="752"/>
        <v>Discounted</v>
      </c>
      <c r="H5329" s="6">
        <v>44434</v>
      </c>
      <c r="I5329" t="s">
        <v>730</v>
      </c>
      <c r="J5329" t="s">
        <v>38</v>
      </c>
      <c r="K5329" t="s">
        <v>181</v>
      </c>
      <c r="L5329" t="s">
        <v>30</v>
      </c>
      <c r="M5329" t="s">
        <v>31</v>
      </c>
      <c r="N5329" t="s">
        <v>41</v>
      </c>
      <c r="O5329" t="s">
        <v>33</v>
      </c>
      <c r="P5329" t="s">
        <v>34</v>
      </c>
      <c r="Q5329" t="s">
        <v>35</v>
      </c>
      <c r="R5329" s="7">
        <v>0.8</v>
      </c>
      <c r="S5329" s="7">
        <f t="shared" si="747"/>
        <v>0.86240000000000006</v>
      </c>
      <c r="T5329" s="8">
        <v>-6.8992000000000004</v>
      </c>
      <c r="U5329" s="8" t="str">
        <f t="shared" si="753"/>
        <v>Loss</v>
      </c>
      <c r="V5329" s="7">
        <v>2</v>
      </c>
      <c r="W5329" s="8">
        <v>4.3120000000000003</v>
      </c>
      <c r="X5329" s="8">
        <f t="shared" si="754"/>
        <v>9600</v>
      </c>
      <c r="Y5329" s="9">
        <v>-1.6</v>
      </c>
      <c r="Z5329" s="9" t="str">
        <f t="shared" si="755"/>
        <v>Low</v>
      </c>
    </row>
    <row r="5330" spans="1:26" x14ac:dyDescent="0.3">
      <c r="A5330" t="s">
        <v>5832</v>
      </c>
      <c r="B5330" s="6">
        <v>44431</v>
      </c>
      <c r="C5330" s="6" t="str">
        <f t="shared" si="748"/>
        <v>2021</v>
      </c>
      <c r="D5330" s="6" t="str">
        <f t="shared" si="749"/>
        <v>August</v>
      </c>
      <c r="E5330" s="6" t="str">
        <f t="shared" si="750"/>
        <v>Q3</v>
      </c>
      <c r="F5330" s="6" t="str">
        <f t="shared" si="751"/>
        <v>High</v>
      </c>
      <c r="G5330" s="6" t="str">
        <f t="shared" si="752"/>
        <v>Full Price</v>
      </c>
      <c r="H5330" s="6">
        <v>44437</v>
      </c>
      <c r="I5330" t="s">
        <v>1820</v>
      </c>
      <c r="J5330" t="s">
        <v>89</v>
      </c>
      <c r="K5330" t="s">
        <v>2359</v>
      </c>
      <c r="L5330" t="s">
        <v>40</v>
      </c>
      <c r="M5330" t="s">
        <v>31</v>
      </c>
      <c r="N5330" t="s">
        <v>46</v>
      </c>
      <c r="O5330" t="s">
        <v>33</v>
      </c>
      <c r="P5330" t="s">
        <v>5833</v>
      </c>
      <c r="Q5330" t="s">
        <v>287</v>
      </c>
      <c r="R5330" s="7">
        <v>0</v>
      </c>
      <c r="S5330" s="7">
        <f t="shared" si="747"/>
        <v>25.2</v>
      </c>
      <c r="T5330" s="8">
        <v>11.592000000000001</v>
      </c>
      <c r="U5330" s="8" t="str">
        <f t="shared" si="753"/>
        <v>Low</v>
      </c>
      <c r="V5330" s="7">
        <v>4</v>
      </c>
      <c r="W5330" s="8">
        <v>25.2</v>
      </c>
      <c r="X5330" s="8">
        <f t="shared" si="754"/>
        <v>6662</v>
      </c>
      <c r="Y5330" s="9">
        <v>0.46</v>
      </c>
      <c r="Z5330" s="9" t="str">
        <f t="shared" si="755"/>
        <v>High</v>
      </c>
    </row>
    <row r="5331" spans="1:26" x14ac:dyDescent="0.3">
      <c r="A5331" t="s">
        <v>5832</v>
      </c>
      <c r="B5331" s="6">
        <v>44431</v>
      </c>
      <c r="C5331" s="6" t="str">
        <f t="shared" si="748"/>
        <v>2021</v>
      </c>
      <c r="D5331" s="6" t="str">
        <f t="shared" si="749"/>
        <v>August</v>
      </c>
      <c r="E5331" s="6" t="str">
        <f t="shared" si="750"/>
        <v>Q3</v>
      </c>
      <c r="F5331" s="6" t="str">
        <f t="shared" si="751"/>
        <v>High</v>
      </c>
      <c r="G5331" s="6" t="str">
        <f t="shared" si="752"/>
        <v>Full Price</v>
      </c>
      <c r="H5331" s="6">
        <v>44437</v>
      </c>
      <c r="I5331" t="s">
        <v>1820</v>
      </c>
      <c r="J5331" t="s">
        <v>44</v>
      </c>
      <c r="K5331" t="s">
        <v>5834</v>
      </c>
      <c r="L5331" t="s">
        <v>40</v>
      </c>
      <c r="M5331" t="s">
        <v>31</v>
      </c>
      <c r="N5331" t="s">
        <v>46</v>
      </c>
      <c r="O5331" t="s">
        <v>33</v>
      </c>
      <c r="P5331" t="s">
        <v>5833</v>
      </c>
      <c r="Q5331" t="s">
        <v>287</v>
      </c>
      <c r="R5331" s="7">
        <v>0</v>
      </c>
      <c r="S5331" s="7">
        <f t="shared" si="747"/>
        <v>37.590000000000003</v>
      </c>
      <c r="T5331" s="8">
        <v>17.667300000000001</v>
      </c>
      <c r="U5331" s="8" t="str">
        <f t="shared" si="753"/>
        <v>Low</v>
      </c>
      <c r="V5331" s="7">
        <v>3</v>
      </c>
      <c r="W5331" s="8">
        <v>37.590000000000003</v>
      </c>
      <c r="X5331" s="8">
        <f t="shared" si="754"/>
        <v>5777</v>
      </c>
      <c r="Y5331" s="9">
        <v>0.47</v>
      </c>
      <c r="Z5331" s="9" t="str">
        <f t="shared" si="755"/>
        <v>High</v>
      </c>
    </row>
    <row r="5332" spans="1:26" x14ac:dyDescent="0.3">
      <c r="A5332" t="s">
        <v>5832</v>
      </c>
      <c r="B5332" s="6">
        <v>44431</v>
      </c>
      <c r="C5332" s="6" t="str">
        <f t="shared" si="748"/>
        <v>2021</v>
      </c>
      <c r="D5332" s="6" t="str">
        <f t="shared" si="749"/>
        <v>August</v>
      </c>
      <c r="E5332" s="6" t="str">
        <f t="shared" si="750"/>
        <v>Q3</v>
      </c>
      <c r="F5332" s="6" t="str">
        <f t="shared" si="751"/>
        <v>High</v>
      </c>
      <c r="G5332" s="6" t="str">
        <f t="shared" si="752"/>
        <v>Full Price</v>
      </c>
      <c r="H5332" s="6">
        <v>44437</v>
      </c>
      <c r="I5332" t="s">
        <v>1820</v>
      </c>
      <c r="J5332" t="s">
        <v>89</v>
      </c>
      <c r="K5332" t="s">
        <v>2109</v>
      </c>
      <c r="L5332" t="s">
        <v>40</v>
      </c>
      <c r="M5332" t="s">
        <v>31</v>
      </c>
      <c r="N5332" t="s">
        <v>49</v>
      </c>
      <c r="O5332" t="s">
        <v>33</v>
      </c>
      <c r="P5332" t="s">
        <v>5833</v>
      </c>
      <c r="Q5332" t="s">
        <v>287</v>
      </c>
      <c r="R5332" s="7">
        <v>0</v>
      </c>
      <c r="S5332" s="7">
        <f t="shared" si="747"/>
        <v>14.97</v>
      </c>
      <c r="T5332" s="8">
        <v>4.1916000000000002</v>
      </c>
      <c r="U5332" s="8" t="str">
        <f t="shared" si="753"/>
        <v>Low</v>
      </c>
      <c r="V5332" s="7">
        <v>1</v>
      </c>
      <c r="W5332" s="8">
        <v>14.97</v>
      </c>
      <c r="X5332" s="8">
        <f t="shared" si="754"/>
        <v>7797</v>
      </c>
      <c r="Y5332" s="9">
        <v>0.28000000000000003</v>
      </c>
      <c r="Z5332" s="9" t="str">
        <f t="shared" si="755"/>
        <v>High</v>
      </c>
    </row>
    <row r="5333" spans="1:26" x14ac:dyDescent="0.3">
      <c r="A5333" t="s">
        <v>5832</v>
      </c>
      <c r="B5333" s="6">
        <v>44431</v>
      </c>
      <c r="C5333" s="6" t="str">
        <f t="shared" si="748"/>
        <v>2021</v>
      </c>
      <c r="D5333" s="6" t="str">
        <f t="shared" si="749"/>
        <v>August</v>
      </c>
      <c r="E5333" s="6" t="str">
        <f t="shared" si="750"/>
        <v>Q3</v>
      </c>
      <c r="F5333" s="6" t="str">
        <f t="shared" si="751"/>
        <v>High</v>
      </c>
      <c r="G5333" s="6" t="str">
        <f t="shared" si="752"/>
        <v>Full Price</v>
      </c>
      <c r="H5333" s="6">
        <v>44437</v>
      </c>
      <c r="I5333" t="s">
        <v>1820</v>
      </c>
      <c r="J5333" t="s">
        <v>319</v>
      </c>
      <c r="K5333" t="s">
        <v>2582</v>
      </c>
      <c r="L5333" t="s">
        <v>40</v>
      </c>
      <c r="M5333" t="s">
        <v>91</v>
      </c>
      <c r="N5333" t="s">
        <v>110</v>
      </c>
      <c r="O5333" t="s">
        <v>33</v>
      </c>
      <c r="P5333" t="s">
        <v>5833</v>
      </c>
      <c r="Q5333" t="s">
        <v>287</v>
      </c>
      <c r="R5333" s="7">
        <v>0</v>
      </c>
      <c r="S5333" s="7">
        <f t="shared" si="747"/>
        <v>1.98</v>
      </c>
      <c r="T5333" s="8">
        <v>0.89100000000000001</v>
      </c>
      <c r="U5333" s="8" t="str">
        <f t="shared" si="753"/>
        <v>Low</v>
      </c>
      <c r="V5333" s="7">
        <v>2</v>
      </c>
      <c r="W5333" s="8">
        <v>1.98</v>
      </c>
      <c r="X5333" s="8">
        <f t="shared" si="754"/>
        <v>9917</v>
      </c>
      <c r="Y5333" s="9">
        <v>0.45</v>
      </c>
      <c r="Z5333" s="9" t="str">
        <f t="shared" si="755"/>
        <v>High</v>
      </c>
    </row>
    <row r="5334" spans="1:26" x14ac:dyDescent="0.3">
      <c r="A5334" t="s">
        <v>5835</v>
      </c>
      <c r="B5334" s="6">
        <v>44431</v>
      </c>
      <c r="C5334" s="6" t="str">
        <f t="shared" si="748"/>
        <v>2021</v>
      </c>
      <c r="D5334" s="6" t="str">
        <f t="shared" si="749"/>
        <v>August</v>
      </c>
      <c r="E5334" s="6" t="str">
        <f t="shared" si="750"/>
        <v>Q3</v>
      </c>
      <c r="F5334" s="6" t="str">
        <f t="shared" si="751"/>
        <v>Low</v>
      </c>
      <c r="G5334" s="6" t="str">
        <f t="shared" si="752"/>
        <v>Discounted</v>
      </c>
      <c r="H5334" s="6">
        <v>44438</v>
      </c>
      <c r="I5334" t="s">
        <v>1536</v>
      </c>
      <c r="J5334" t="s">
        <v>472</v>
      </c>
      <c r="K5334" t="s">
        <v>2888</v>
      </c>
      <c r="L5334" t="s">
        <v>30</v>
      </c>
      <c r="M5334" t="s">
        <v>76</v>
      </c>
      <c r="N5334" t="s">
        <v>77</v>
      </c>
      <c r="O5334" t="s">
        <v>69</v>
      </c>
      <c r="P5334" t="s">
        <v>298</v>
      </c>
      <c r="Q5334" t="s">
        <v>299</v>
      </c>
      <c r="R5334" s="7">
        <v>0.2</v>
      </c>
      <c r="S5334" s="7">
        <f t="shared" si="747"/>
        <v>426.16319999999996</v>
      </c>
      <c r="T5334" s="8">
        <v>-39.952800000000003</v>
      </c>
      <c r="U5334" s="8" t="str">
        <f t="shared" si="753"/>
        <v>Loss</v>
      </c>
      <c r="V5334" s="7">
        <v>6</v>
      </c>
      <c r="W5334" s="8">
        <v>532.70399999999995</v>
      </c>
      <c r="X5334" s="8">
        <f t="shared" si="754"/>
        <v>1096</v>
      </c>
      <c r="Y5334" s="9">
        <v>-7.4999999999999997E-2</v>
      </c>
      <c r="Z5334" s="9" t="str">
        <f t="shared" si="755"/>
        <v>Low</v>
      </c>
    </row>
    <row r="5335" spans="1:26" x14ac:dyDescent="0.3">
      <c r="A5335" t="s">
        <v>5835</v>
      </c>
      <c r="B5335" s="6">
        <v>44431</v>
      </c>
      <c r="C5335" s="6" t="str">
        <f t="shared" si="748"/>
        <v>2021</v>
      </c>
      <c r="D5335" s="6" t="str">
        <f t="shared" si="749"/>
        <v>August</v>
      </c>
      <c r="E5335" s="6" t="str">
        <f t="shared" si="750"/>
        <v>Q3</v>
      </c>
      <c r="F5335" s="6" t="str">
        <f t="shared" si="751"/>
        <v>High</v>
      </c>
      <c r="G5335" s="6" t="str">
        <f t="shared" si="752"/>
        <v>Full Price</v>
      </c>
      <c r="H5335" s="6">
        <v>44438</v>
      </c>
      <c r="I5335" t="s">
        <v>1536</v>
      </c>
      <c r="J5335" t="s">
        <v>101</v>
      </c>
      <c r="K5335" t="s">
        <v>2332</v>
      </c>
      <c r="L5335" t="s">
        <v>30</v>
      </c>
      <c r="M5335" t="s">
        <v>31</v>
      </c>
      <c r="N5335" t="s">
        <v>174</v>
      </c>
      <c r="O5335" t="s">
        <v>69</v>
      </c>
      <c r="P5335" t="s">
        <v>298</v>
      </c>
      <c r="Q5335" t="s">
        <v>299</v>
      </c>
      <c r="R5335" s="7">
        <v>0</v>
      </c>
      <c r="S5335" s="7">
        <f t="shared" si="747"/>
        <v>43.1</v>
      </c>
      <c r="T5335" s="8">
        <v>11.206</v>
      </c>
      <c r="U5335" s="8" t="str">
        <f t="shared" si="753"/>
        <v>Low</v>
      </c>
      <c r="V5335" s="7">
        <v>5</v>
      </c>
      <c r="W5335" s="8">
        <v>43.1</v>
      </c>
      <c r="X5335" s="8">
        <f t="shared" si="754"/>
        <v>5475</v>
      </c>
      <c r="Y5335" s="9">
        <v>0.26</v>
      </c>
      <c r="Z5335" s="9" t="str">
        <f t="shared" si="755"/>
        <v>High</v>
      </c>
    </row>
    <row r="5336" spans="1:26" x14ac:dyDescent="0.3">
      <c r="A5336" t="s">
        <v>5835</v>
      </c>
      <c r="B5336" s="6">
        <v>44431</v>
      </c>
      <c r="C5336" s="6" t="str">
        <f t="shared" si="748"/>
        <v>2021</v>
      </c>
      <c r="D5336" s="6" t="str">
        <f t="shared" si="749"/>
        <v>August</v>
      </c>
      <c r="E5336" s="6" t="str">
        <f t="shared" si="750"/>
        <v>Q3</v>
      </c>
      <c r="F5336" s="6" t="str">
        <f t="shared" si="751"/>
        <v>High</v>
      </c>
      <c r="G5336" s="6" t="str">
        <f t="shared" si="752"/>
        <v>Full Price</v>
      </c>
      <c r="H5336" s="6">
        <v>44438</v>
      </c>
      <c r="I5336" t="s">
        <v>1536</v>
      </c>
      <c r="J5336" t="s">
        <v>182</v>
      </c>
      <c r="K5336" t="s">
        <v>183</v>
      </c>
      <c r="L5336" t="s">
        <v>30</v>
      </c>
      <c r="M5336" t="s">
        <v>31</v>
      </c>
      <c r="N5336" t="s">
        <v>149</v>
      </c>
      <c r="O5336" t="s">
        <v>69</v>
      </c>
      <c r="P5336" t="s">
        <v>298</v>
      </c>
      <c r="Q5336" t="s">
        <v>299</v>
      </c>
      <c r="R5336" s="7">
        <v>0</v>
      </c>
      <c r="S5336" s="7">
        <f t="shared" si="747"/>
        <v>135.9</v>
      </c>
      <c r="T5336" s="8">
        <v>63.872999999999998</v>
      </c>
      <c r="U5336" s="8" t="str">
        <f t="shared" si="753"/>
        <v>Low</v>
      </c>
      <c r="V5336" s="7">
        <v>5</v>
      </c>
      <c r="W5336" s="8">
        <v>135.9</v>
      </c>
      <c r="X5336" s="8">
        <f t="shared" si="754"/>
        <v>3246</v>
      </c>
      <c r="Y5336" s="9">
        <v>0.47</v>
      </c>
      <c r="Z5336" s="9" t="str">
        <f t="shared" si="755"/>
        <v>High</v>
      </c>
    </row>
    <row r="5337" spans="1:26" x14ac:dyDescent="0.3">
      <c r="A5337" t="s">
        <v>5835</v>
      </c>
      <c r="B5337" s="6">
        <v>44431</v>
      </c>
      <c r="C5337" s="6" t="str">
        <f t="shared" si="748"/>
        <v>2021</v>
      </c>
      <c r="D5337" s="6" t="str">
        <f t="shared" si="749"/>
        <v>August</v>
      </c>
      <c r="E5337" s="6" t="str">
        <f t="shared" si="750"/>
        <v>Q3</v>
      </c>
      <c r="F5337" s="6" t="str">
        <f t="shared" si="751"/>
        <v>High</v>
      </c>
      <c r="G5337" s="6" t="str">
        <f t="shared" si="752"/>
        <v>Full Price</v>
      </c>
      <c r="H5337" s="6">
        <v>44438</v>
      </c>
      <c r="I5337" t="s">
        <v>1536</v>
      </c>
      <c r="J5337" t="s">
        <v>67</v>
      </c>
      <c r="K5337" t="s">
        <v>1979</v>
      </c>
      <c r="L5337" t="s">
        <v>30</v>
      </c>
      <c r="M5337" t="s">
        <v>31</v>
      </c>
      <c r="N5337" t="s">
        <v>32</v>
      </c>
      <c r="O5337" t="s">
        <v>69</v>
      </c>
      <c r="P5337" t="s">
        <v>298</v>
      </c>
      <c r="Q5337" t="s">
        <v>299</v>
      </c>
      <c r="R5337" s="7">
        <v>0</v>
      </c>
      <c r="S5337" s="7">
        <f t="shared" si="747"/>
        <v>34.68</v>
      </c>
      <c r="T5337" s="8">
        <v>16.993200000000002</v>
      </c>
      <c r="U5337" s="8" t="str">
        <f t="shared" si="753"/>
        <v>Low</v>
      </c>
      <c r="V5337" s="7">
        <v>6</v>
      </c>
      <c r="W5337" s="8">
        <v>34.68</v>
      </c>
      <c r="X5337" s="8">
        <f t="shared" si="754"/>
        <v>5969</v>
      </c>
      <c r="Y5337" s="9">
        <v>0.49</v>
      </c>
      <c r="Z5337" s="9" t="str">
        <f t="shared" si="755"/>
        <v>High</v>
      </c>
    </row>
    <row r="5338" spans="1:26" x14ac:dyDescent="0.3">
      <c r="A5338" t="s">
        <v>5835</v>
      </c>
      <c r="B5338" s="6">
        <v>44431</v>
      </c>
      <c r="C5338" s="6" t="str">
        <f t="shared" si="748"/>
        <v>2021</v>
      </c>
      <c r="D5338" s="6" t="str">
        <f t="shared" si="749"/>
        <v>August</v>
      </c>
      <c r="E5338" s="6" t="str">
        <f t="shared" si="750"/>
        <v>Q3</v>
      </c>
      <c r="F5338" s="6" t="str">
        <f t="shared" si="751"/>
        <v>Low</v>
      </c>
      <c r="G5338" s="6" t="str">
        <f t="shared" si="752"/>
        <v>Full Price</v>
      </c>
      <c r="H5338" s="6">
        <v>44438</v>
      </c>
      <c r="I5338" t="s">
        <v>1536</v>
      </c>
      <c r="J5338" t="s">
        <v>467</v>
      </c>
      <c r="K5338" t="s">
        <v>3215</v>
      </c>
      <c r="L5338" t="s">
        <v>30</v>
      </c>
      <c r="M5338" t="s">
        <v>31</v>
      </c>
      <c r="N5338" t="s">
        <v>356</v>
      </c>
      <c r="O5338" t="s">
        <v>69</v>
      </c>
      <c r="P5338" t="s">
        <v>298</v>
      </c>
      <c r="Q5338" t="s">
        <v>299</v>
      </c>
      <c r="R5338" s="7">
        <v>0</v>
      </c>
      <c r="S5338" s="7">
        <f t="shared" si="747"/>
        <v>15.88</v>
      </c>
      <c r="T5338" s="8">
        <v>0.1588</v>
      </c>
      <c r="U5338" s="8" t="str">
        <f t="shared" si="753"/>
        <v>Low</v>
      </c>
      <c r="V5338" s="7">
        <v>4</v>
      </c>
      <c r="W5338" s="8">
        <v>15.88</v>
      </c>
      <c r="X5338" s="8">
        <f t="shared" si="754"/>
        <v>7651</v>
      </c>
      <c r="Y5338" s="9">
        <v>0.01</v>
      </c>
      <c r="Z5338" s="9" t="str">
        <f t="shared" si="755"/>
        <v>Low</v>
      </c>
    </row>
    <row r="5339" spans="1:26" x14ac:dyDescent="0.3">
      <c r="A5339" t="s">
        <v>5835</v>
      </c>
      <c r="B5339" s="6">
        <v>44431</v>
      </c>
      <c r="C5339" s="6" t="str">
        <f t="shared" si="748"/>
        <v>2021</v>
      </c>
      <c r="D5339" s="6" t="str">
        <f t="shared" si="749"/>
        <v>August</v>
      </c>
      <c r="E5339" s="6" t="str">
        <f t="shared" si="750"/>
        <v>Q3</v>
      </c>
      <c r="F5339" s="6" t="str">
        <f t="shared" si="751"/>
        <v>Low</v>
      </c>
      <c r="G5339" s="6" t="str">
        <f t="shared" si="752"/>
        <v>Discounted</v>
      </c>
      <c r="H5339" s="6">
        <v>44438</v>
      </c>
      <c r="I5339" t="s">
        <v>1536</v>
      </c>
      <c r="J5339" t="s">
        <v>1426</v>
      </c>
      <c r="K5339" t="s">
        <v>1427</v>
      </c>
      <c r="L5339" t="s">
        <v>30</v>
      </c>
      <c r="M5339" t="s">
        <v>91</v>
      </c>
      <c r="N5339" t="s">
        <v>534</v>
      </c>
      <c r="O5339" t="s">
        <v>69</v>
      </c>
      <c r="P5339" t="s">
        <v>298</v>
      </c>
      <c r="Q5339" t="s">
        <v>299</v>
      </c>
      <c r="R5339" s="7">
        <v>0.2</v>
      </c>
      <c r="S5339" s="7">
        <f t="shared" si="747"/>
        <v>670.08</v>
      </c>
      <c r="T5339" s="8">
        <v>62.82</v>
      </c>
      <c r="U5339" s="8" t="str">
        <f t="shared" si="753"/>
        <v>Low</v>
      </c>
      <c r="V5339" s="7">
        <v>3</v>
      </c>
      <c r="W5339" s="8">
        <v>837.6</v>
      </c>
      <c r="X5339" s="8">
        <f t="shared" si="754"/>
        <v>622</v>
      </c>
      <c r="Y5339" s="9">
        <v>7.4999999999999997E-2</v>
      </c>
      <c r="Z5339" s="9" t="str">
        <f t="shared" si="755"/>
        <v>Low</v>
      </c>
    </row>
    <row r="5340" spans="1:26" x14ac:dyDescent="0.3">
      <c r="A5340" t="s">
        <v>5836</v>
      </c>
      <c r="B5340" s="6">
        <v>44431</v>
      </c>
      <c r="C5340" s="6" t="str">
        <f t="shared" si="748"/>
        <v>2021</v>
      </c>
      <c r="D5340" s="6" t="str">
        <f t="shared" si="749"/>
        <v>August</v>
      </c>
      <c r="E5340" s="6" t="str">
        <f t="shared" si="750"/>
        <v>Q3</v>
      </c>
      <c r="F5340" s="6" t="str">
        <f t="shared" si="751"/>
        <v>High</v>
      </c>
      <c r="G5340" s="6" t="str">
        <f t="shared" si="752"/>
        <v>Full Price</v>
      </c>
      <c r="H5340" s="6">
        <v>44435</v>
      </c>
      <c r="I5340" t="s">
        <v>1953</v>
      </c>
      <c r="J5340" t="s">
        <v>89</v>
      </c>
      <c r="K5340" t="s">
        <v>1214</v>
      </c>
      <c r="L5340" t="s">
        <v>61</v>
      </c>
      <c r="M5340" t="s">
        <v>31</v>
      </c>
      <c r="N5340" t="s">
        <v>174</v>
      </c>
      <c r="O5340" t="s">
        <v>54</v>
      </c>
      <c r="P5340" t="s">
        <v>270</v>
      </c>
      <c r="Q5340" t="s">
        <v>271</v>
      </c>
      <c r="R5340" s="7">
        <v>0</v>
      </c>
      <c r="S5340" s="7">
        <f t="shared" si="747"/>
        <v>1040.8</v>
      </c>
      <c r="T5340" s="8">
        <v>281.01600000000002</v>
      </c>
      <c r="U5340" s="8" t="str">
        <f t="shared" si="753"/>
        <v>Medium</v>
      </c>
      <c r="V5340" s="7">
        <v>5</v>
      </c>
      <c r="W5340" s="8">
        <v>1040.8</v>
      </c>
      <c r="X5340" s="8">
        <f t="shared" si="754"/>
        <v>439</v>
      </c>
      <c r="Y5340" s="9">
        <v>0.27</v>
      </c>
      <c r="Z5340" s="9" t="str">
        <f t="shared" si="755"/>
        <v>High</v>
      </c>
    </row>
    <row r="5341" spans="1:26" x14ac:dyDescent="0.3">
      <c r="A5341" t="s">
        <v>5836</v>
      </c>
      <c r="B5341" s="6">
        <v>44431</v>
      </c>
      <c r="C5341" s="6" t="str">
        <f t="shared" si="748"/>
        <v>2021</v>
      </c>
      <c r="D5341" s="6" t="str">
        <f t="shared" si="749"/>
        <v>August</v>
      </c>
      <c r="E5341" s="6" t="str">
        <f t="shared" si="750"/>
        <v>Q3</v>
      </c>
      <c r="F5341" s="6" t="str">
        <f t="shared" si="751"/>
        <v>High</v>
      </c>
      <c r="G5341" s="6" t="str">
        <f t="shared" si="752"/>
        <v>Full Price</v>
      </c>
      <c r="H5341" s="6">
        <v>44435</v>
      </c>
      <c r="I5341" t="s">
        <v>1953</v>
      </c>
      <c r="J5341" t="s">
        <v>105</v>
      </c>
      <c r="K5341" t="s">
        <v>2968</v>
      </c>
      <c r="L5341" t="s">
        <v>61</v>
      </c>
      <c r="M5341" t="s">
        <v>31</v>
      </c>
      <c r="N5341" t="s">
        <v>53</v>
      </c>
      <c r="O5341" t="s">
        <v>54</v>
      </c>
      <c r="P5341" t="s">
        <v>270</v>
      </c>
      <c r="Q5341" t="s">
        <v>271</v>
      </c>
      <c r="R5341" s="7">
        <v>0</v>
      </c>
      <c r="S5341" s="7">
        <f t="shared" si="747"/>
        <v>29.34</v>
      </c>
      <c r="T5341" s="8">
        <v>7.9218000000000002</v>
      </c>
      <c r="U5341" s="8" t="str">
        <f t="shared" si="753"/>
        <v>Low</v>
      </c>
      <c r="V5341" s="7">
        <v>6</v>
      </c>
      <c r="W5341" s="8">
        <v>29.34</v>
      </c>
      <c r="X5341" s="8">
        <f t="shared" si="754"/>
        <v>6355</v>
      </c>
      <c r="Y5341" s="9">
        <v>0.27</v>
      </c>
      <c r="Z5341" s="9" t="str">
        <f t="shared" si="755"/>
        <v>High</v>
      </c>
    </row>
    <row r="5342" spans="1:26" x14ac:dyDescent="0.3">
      <c r="A5342" t="s">
        <v>5836</v>
      </c>
      <c r="B5342" s="6">
        <v>44431</v>
      </c>
      <c r="C5342" s="6" t="str">
        <f t="shared" si="748"/>
        <v>2021</v>
      </c>
      <c r="D5342" s="6" t="str">
        <f t="shared" si="749"/>
        <v>August</v>
      </c>
      <c r="E5342" s="6" t="str">
        <f t="shared" si="750"/>
        <v>Q3</v>
      </c>
      <c r="F5342" s="6" t="str">
        <f t="shared" si="751"/>
        <v>High</v>
      </c>
      <c r="G5342" s="6" t="str">
        <f t="shared" si="752"/>
        <v>Full Price</v>
      </c>
      <c r="H5342" s="6">
        <v>44435</v>
      </c>
      <c r="I5342" t="s">
        <v>1953</v>
      </c>
      <c r="J5342" t="s">
        <v>59</v>
      </c>
      <c r="K5342" t="s">
        <v>60</v>
      </c>
      <c r="L5342" t="s">
        <v>61</v>
      </c>
      <c r="M5342" t="s">
        <v>31</v>
      </c>
      <c r="N5342" t="s">
        <v>53</v>
      </c>
      <c r="O5342" t="s">
        <v>54</v>
      </c>
      <c r="P5342" t="s">
        <v>270</v>
      </c>
      <c r="Q5342" t="s">
        <v>271</v>
      </c>
      <c r="R5342" s="7">
        <v>0</v>
      </c>
      <c r="S5342" s="7">
        <f t="shared" si="747"/>
        <v>21.3</v>
      </c>
      <c r="T5342" s="8">
        <v>8.7330000000000005</v>
      </c>
      <c r="U5342" s="8" t="str">
        <f t="shared" si="753"/>
        <v>Low</v>
      </c>
      <c r="V5342" s="7">
        <v>5</v>
      </c>
      <c r="W5342" s="8">
        <v>21.3</v>
      </c>
      <c r="X5342" s="8">
        <f t="shared" si="754"/>
        <v>7017</v>
      </c>
      <c r="Y5342" s="9">
        <v>0.41</v>
      </c>
      <c r="Z5342" s="9" t="str">
        <f t="shared" si="755"/>
        <v>High</v>
      </c>
    </row>
    <row r="5343" spans="1:26" x14ac:dyDescent="0.3">
      <c r="A5343" t="s">
        <v>5837</v>
      </c>
      <c r="B5343" s="6">
        <v>44431</v>
      </c>
      <c r="C5343" s="6" t="str">
        <f t="shared" si="748"/>
        <v>2021</v>
      </c>
      <c r="D5343" s="6" t="str">
        <f t="shared" si="749"/>
        <v>August</v>
      </c>
      <c r="E5343" s="6" t="str">
        <f t="shared" si="750"/>
        <v>Q3</v>
      </c>
      <c r="F5343" s="6" t="str">
        <f t="shared" si="751"/>
        <v>Low</v>
      </c>
      <c r="G5343" s="6" t="str">
        <f t="shared" si="752"/>
        <v>Discounted</v>
      </c>
      <c r="H5343" s="6">
        <v>44438</v>
      </c>
      <c r="I5343" t="s">
        <v>5838</v>
      </c>
      <c r="J5343" t="s">
        <v>89</v>
      </c>
      <c r="K5343" t="s">
        <v>3640</v>
      </c>
      <c r="L5343" t="s">
        <v>40</v>
      </c>
      <c r="M5343" t="s">
        <v>76</v>
      </c>
      <c r="N5343" t="s">
        <v>99</v>
      </c>
      <c r="O5343" t="s">
        <v>33</v>
      </c>
      <c r="P5343" t="s">
        <v>5839</v>
      </c>
      <c r="Q5343" t="s">
        <v>35</v>
      </c>
      <c r="R5343" s="7">
        <v>0.6</v>
      </c>
      <c r="S5343" s="7">
        <f t="shared" si="747"/>
        <v>9.0432000000000006</v>
      </c>
      <c r="T5343" s="8">
        <v>-10.1736</v>
      </c>
      <c r="U5343" s="8" t="str">
        <f t="shared" si="753"/>
        <v>Loss</v>
      </c>
      <c r="V5343" s="7">
        <v>3</v>
      </c>
      <c r="W5343" s="8">
        <v>22.608000000000001</v>
      </c>
      <c r="X5343" s="8">
        <f t="shared" si="754"/>
        <v>6898</v>
      </c>
      <c r="Y5343" s="9">
        <v>-0.45</v>
      </c>
      <c r="Z5343" s="9" t="str">
        <f t="shared" si="755"/>
        <v>Low</v>
      </c>
    </row>
    <row r="5344" spans="1:26" x14ac:dyDescent="0.3">
      <c r="A5344" t="s">
        <v>5837</v>
      </c>
      <c r="B5344" s="6">
        <v>44431</v>
      </c>
      <c r="C5344" s="6" t="str">
        <f t="shared" si="748"/>
        <v>2021</v>
      </c>
      <c r="D5344" s="6" t="str">
        <f t="shared" si="749"/>
        <v>August</v>
      </c>
      <c r="E5344" s="6" t="str">
        <f t="shared" si="750"/>
        <v>Q3</v>
      </c>
      <c r="F5344" s="6" t="str">
        <f t="shared" si="751"/>
        <v>Low</v>
      </c>
      <c r="G5344" s="6" t="str">
        <f t="shared" si="752"/>
        <v>Discounted</v>
      </c>
      <c r="H5344" s="6">
        <v>44438</v>
      </c>
      <c r="I5344" t="s">
        <v>5838</v>
      </c>
      <c r="J5344" t="s">
        <v>47</v>
      </c>
      <c r="K5344" t="s">
        <v>48</v>
      </c>
      <c r="L5344" t="s">
        <v>40</v>
      </c>
      <c r="M5344" t="s">
        <v>31</v>
      </c>
      <c r="N5344" t="s">
        <v>49</v>
      </c>
      <c r="O5344" t="s">
        <v>33</v>
      </c>
      <c r="P5344" t="s">
        <v>5839</v>
      </c>
      <c r="Q5344" t="s">
        <v>35</v>
      </c>
      <c r="R5344" s="7">
        <v>0.2</v>
      </c>
      <c r="S5344" s="7">
        <f t="shared" si="747"/>
        <v>581.83680000000004</v>
      </c>
      <c r="T5344" s="8">
        <v>-172.7328</v>
      </c>
      <c r="U5344" s="8" t="str">
        <f t="shared" si="753"/>
        <v>Loss</v>
      </c>
      <c r="V5344" s="7">
        <v>8</v>
      </c>
      <c r="W5344" s="8">
        <v>727.29600000000005</v>
      </c>
      <c r="X5344" s="8">
        <f t="shared" si="754"/>
        <v>724</v>
      </c>
      <c r="Y5344" s="9">
        <v>-0.23749999999999999</v>
      </c>
      <c r="Z5344" s="9" t="str">
        <f t="shared" si="755"/>
        <v>Low</v>
      </c>
    </row>
    <row r="5345" spans="1:26" x14ac:dyDescent="0.3">
      <c r="A5345" t="s">
        <v>5837</v>
      </c>
      <c r="B5345" s="6">
        <v>44431</v>
      </c>
      <c r="C5345" s="6" t="str">
        <f t="shared" si="748"/>
        <v>2021</v>
      </c>
      <c r="D5345" s="6" t="str">
        <f t="shared" si="749"/>
        <v>August</v>
      </c>
      <c r="E5345" s="6" t="str">
        <f t="shared" si="750"/>
        <v>Q3</v>
      </c>
      <c r="F5345" s="6" t="str">
        <f t="shared" si="751"/>
        <v>Low</v>
      </c>
      <c r="G5345" s="6" t="str">
        <f t="shared" si="752"/>
        <v>Discounted</v>
      </c>
      <c r="H5345" s="6">
        <v>44438</v>
      </c>
      <c r="I5345" t="s">
        <v>5838</v>
      </c>
      <c r="J5345" t="s">
        <v>1743</v>
      </c>
      <c r="K5345" t="s">
        <v>1744</v>
      </c>
      <c r="L5345" t="s">
        <v>40</v>
      </c>
      <c r="M5345" t="s">
        <v>91</v>
      </c>
      <c r="N5345" t="s">
        <v>110</v>
      </c>
      <c r="O5345" t="s">
        <v>33</v>
      </c>
      <c r="P5345" t="s">
        <v>5839</v>
      </c>
      <c r="Q5345" t="s">
        <v>35</v>
      </c>
      <c r="R5345" s="7">
        <v>0.2</v>
      </c>
      <c r="S5345" s="7">
        <f t="shared" si="747"/>
        <v>533.12</v>
      </c>
      <c r="T5345" s="8">
        <v>-33.32</v>
      </c>
      <c r="U5345" s="8" t="str">
        <f t="shared" si="753"/>
        <v>Loss</v>
      </c>
      <c r="V5345" s="7">
        <v>7</v>
      </c>
      <c r="W5345" s="8">
        <v>666.4</v>
      </c>
      <c r="X5345" s="8">
        <f t="shared" si="754"/>
        <v>818</v>
      </c>
      <c r="Y5345" s="9">
        <v>-0.05</v>
      </c>
      <c r="Z5345" s="9" t="str">
        <f t="shared" si="755"/>
        <v>Low</v>
      </c>
    </row>
    <row r="5346" spans="1:26" x14ac:dyDescent="0.3">
      <c r="A5346" t="s">
        <v>5840</v>
      </c>
      <c r="B5346" s="6">
        <v>44434</v>
      </c>
      <c r="C5346" s="6" t="str">
        <f t="shared" si="748"/>
        <v>2021</v>
      </c>
      <c r="D5346" s="6" t="str">
        <f t="shared" si="749"/>
        <v>August</v>
      </c>
      <c r="E5346" s="6" t="str">
        <f t="shared" si="750"/>
        <v>Q3</v>
      </c>
      <c r="F5346" s="6" t="str">
        <f t="shared" si="751"/>
        <v>High</v>
      </c>
      <c r="G5346" s="6" t="str">
        <f t="shared" si="752"/>
        <v>Full Price</v>
      </c>
      <c r="H5346" s="6">
        <v>44436</v>
      </c>
      <c r="I5346" t="s">
        <v>1755</v>
      </c>
      <c r="J5346" t="s">
        <v>105</v>
      </c>
      <c r="K5346" t="s">
        <v>475</v>
      </c>
      <c r="L5346" t="s">
        <v>61</v>
      </c>
      <c r="M5346" t="s">
        <v>31</v>
      </c>
      <c r="N5346" t="s">
        <v>53</v>
      </c>
      <c r="O5346" t="s">
        <v>69</v>
      </c>
      <c r="P5346" t="s">
        <v>70</v>
      </c>
      <c r="Q5346" t="s">
        <v>71</v>
      </c>
      <c r="R5346" s="7">
        <v>0</v>
      </c>
      <c r="S5346" s="7">
        <f t="shared" si="747"/>
        <v>8.26</v>
      </c>
      <c r="T5346" s="8">
        <v>3.7995999999999999</v>
      </c>
      <c r="U5346" s="8" t="str">
        <f t="shared" si="753"/>
        <v>Low</v>
      </c>
      <c r="V5346" s="7">
        <v>2</v>
      </c>
      <c r="W5346" s="8">
        <v>8.26</v>
      </c>
      <c r="X5346" s="8">
        <f t="shared" si="754"/>
        <v>8929</v>
      </c>
      <c r="Y5346" s="9">
        <v>0.46</v>
      </c>
      <c r="Z5346" s="9" t="str">
        <f t="shared" si="755"/>
        <v>High</v>
      </c>
    </row>
    <row r="5347" spans="1:26" x14ac:dyDescent="0.3">
      <c r="A5347" t="s">
        <v>5841</v>
      </c>
      <c r="B5347" s="6">
        <v>44434</v>
      </c>
      <c r="C5347" s="6" t="str">
        <f t="shared" si="748"/>
        <v>2021</v>
      </c>
      <c r="D5347" s="6" t="str">
        <f t="shared" si="749"/>
        <v>August</v>
      </c>
      <c r="E5347" s="6" t="str">
        <f t="shared" si="750"/>
        <v>Q3</v>
      </c>
      <c r="F5347" s="6" t="str">
        <f t="shared" si="751"/>
        <v>High</v>
      </c>
      <c r="G5347" s="6" t="str">
        <f t="shared" si="752"/>
        <v>Discounted</v>
      </c>
      <c r="H5347" s="6">
        <v>44439</v>
      </c>
      <c r="I5347" t="s">
        <v>4282</v>
      </c>
      <c r="J5347" t="s">
        <v>89</v>
      </c>
      <c r="K5347" t="s">
        <v>4202</v>
      </c>
      <c r="L5347" t="s">
        <v>61</v>
      </c>
      <c r="M5347" t="s">
        <v>31</v>
      </c>
      <c r="N5347" t="s">
        <v>41</v>
      </c>
      <c r="O5347" t="s">
        <v>54</v>
      </c>
      <c r="P5347" t="s">
        <v>270</v>
      </c>
      <c r="Q5347" t="s">
        <v>271</v>
      </c>
      <c r="R5347" s="7">
        <v>0.2</v>
      </c>
      <c r="S5347" s="7">
        <f t="shared" si="747"/>
        <v>117.35039999999999</v>
      </c>
      <c r="T5347" s="8">
        <v>45.84</v>
      </c>
      <c r="U5347" s="8" t="str">
        <f t="shared" si="753"/>
        <v>Low</v>
      </c>
      <c r="V5347" s="7">
        <v>8</v>
      </c>
      <c r="W5347" s="8">
        <v>146.68799999999999</v>
      </c>
      <c r="X5347" s="8">
        <f t="shared" si="754"/>
        <v>3126</v>
      </c>
      <c r="Y5347" s="9">
        <v>0.3125</v>
      </c>
      <c r="Z5347" s="9" t="str">
        <f t="shared" si="755"/>
        <v>High</v>
      </c>
    </row>
    <row r="5348" spans="1:26" x14ac:dyDescent="0.3">
      <c r="A5348" t="s">
        <v>5842</v>
      </c>
      <c r="B5348" s="6">
        <v>44434</v>
      </c>
      <c r="C5348" s="6" t="str">
        <f t="shared" si="748"/>
        <v>2021</v>
      </c>
      <c r="D5348" s="6" t="str">
        <f t="shared" si="749"/>
        <v>August</v>
      </c>
      <c r="E5348" s="6" t="str">
        <f t="shared" si="750"/>
        <v>Q3</v>
      </c>
      <c r="F5348" s="6" t="str">
        <f t="shared" si="751"/>
        <v>High</v>
      </c>
      <c r="G5348" s="6" t="str">
        <f t="shared" si="752"/>
        <v>Full Price</v>
      </c>
      <c r="H5348" s="6">
        <v>44435</v>
      </c>
      <c r="I5348" t="s">
        <v>1815</v>
      </c>
      <c r="J5348" t="s">
        <v>778</v>
      </c>
      <c r="K5348" t="s">
        <v>5843</v>
      </c>
      <c r="L5348" t="s">
        <v>30</v>
      </c>
      <c r="M5348" t="s">
        <v>31</v>
      </c>
      <c r="N5348" t="s">
        <v>86</v>
      </c>
      <c r="O5348" t="s">
        <v>69</v>
      </c>
      <c r="P5348" t="s">
        <v>945</v>
      </c>
      <c r="Q5348" t="s">
        <v>71</v>
      </c>
      <c r="R5348" s="7">
        <v>0</v>
      </c>
      <c r="S5348" s="7">
        <f t="shared" si="747"/>
        <v>10.23</v>
      </c>
      <c r="T5348" s="8">
        <v>4.9104000000000001</v>
      </c>
      <c r="U5348" s="8" t="str">
        <f t="shared" si="753"/>
        <v>Low</v>
      </c>
      <c r="V5348" s="7">
        <v>3</v>
      </c>
      <c r="W5348" s="8">
        <v>10.23</v>
      </c>
      <c r="X5348" s="8">
        <f t="shared" si="754"/>
        <v>8613</v>
      </c>
      <c r="Y5348" s="9">
        <v>0.48</v>
      </c>
      <c r="Z5348" s="9" t="str">
        <f t="shared" si="755"/>
        <v>High</v>
      </c>
    </row>
    <row r="5349" spans="1:26" x14ac:dyDescent="0.3">
      <c r="A5349" t="s">
        <v>5842</v>
      </c>
      <c r="B5349" s="6">
        <v>44434</v>
      </c>
      <c r="C5349" s="6" t="str">
        <f t="shared" si="748"/>
        <v>2021</v>
      </c>
      <c r="D5349" s="6" t="str">
        <f t="shared" si="749"/>
        <v>August</v>
      </c>
      <c r="E5349" s="6" t="str">
        <f t="shared" si="750"/>
        <v>Q3</v>
      </c>
      <c r="F5349" s="6" t="str">
        <f t="shared" si="751"/>
        <v>High</v>
      </c>
      <c r="G5349" s="6" t="str">
        <f t="shared" si="752"/>
        <v>Full Price</v>
      </c>
      <c r="H5349" s="6">
        <v>44435</v>
      </c>
      <c r="I5349" t="s">
        <v>1815</v>
      </c>
      <c r="J5349" t="s">
        <v>67</v>
      </c>
      <c r="K5349" t="s">
        <v>2726</v>
      </c>
      <c r="L5349" t="s">
        <v>30</v>
      </c>
      <c r="M5349" t="s">
        <v>31</v>
      </c>
      <c r="N5349" t="s">
        <v>32</v>
      </c>
      <c r="O5349" t="s">
        <v>69</v>
      </c>
      <c r="P5349" t="s">
        <v>945</v>
      </c>
      <c r="Q5349" t="s">
        <v>71</v>
      </c>
      <c r="R5349" s="7">
        <v>0</v>
      </c>
      <c r="S5349" s="7">
        <f t="shared" si="747"/>
        <v>154.9</v>
      </c>
      <c r="T5349" s="8">
        <v>69.704999999999998</v>
      </c>
      <c r="U5349" s="8" t="str">
        <f t="shared" si="753"/>
        <v>Low</v>
      </c>
      <c r="V5349" s="7">
        <v>5</v>
      </c>
      <c r="W5349" s="8">
        <v>154.9</v>
      </c>
      <c r="X5349" s="8">
        <f t="shared" si="754"/>
        <v>3031</v>
      </c>
      <c r="Y5349" s="9">
        <v>0.45</v>
      </c>
      <c r="Z5349" s="9" t="str">
        <f t="shared" si="755"/>
        <v>High</v>
      </c>
    </row>
    <row r="5350" spans="1:26" x14ac:dyDescent="0.3">
      <c r="A5350" t="s">
        <v>5844</v>
      </c>
      <c r="B5350" s="6">
        <v>44434</v>
      </c>
      <c r="C5350" s="6" t="str">
        <f t="shared" si="748"/>
        <v>2021</v>
      </c>
      <c r="D5350" s="6" t="str">
        <f t="shared" si="749"/>
        <v>August</v>
      </c>
      <c r="E5350" s="6" t="str">
        <f t="shared" si="750"/>
        <v>Q3</v>
      </c>
      <c r="F5350" s="6" t="str">
        <f t="shared" si="751"/>
        <v>High</v>
      </c>
      <c r="G5350" s="6" t="str">
        <f t="shared" si="752"/>
        <v>Full Price</v>
      </c>
      <c r="H5350" s="6">
        <v>44441</v>
      </c>
      <c r="I5350" t="s">
        <v>1054</v>
      </c>
      <c r="J5350" t="s">
        <v>188</v>
      </c>
      <c r="K5350" t="s">
        <v>1486</v>
      </c>
      <c r="L5350" t="s">
        <v>30</v>
      </c>
      <c r="M5350" t="s">
        <v>76</v>
      </c>
      <c r="N5350" t="s">
        <v>262</v>
      </c>
      <c r="O5350" t="s">
        <v>33</v>
      </c>
      <c r="P5350" t="s">
        <v>275</v>
      </c>
      <c r="Q5350" t="s">
        <v>212</v>
      </c>
      <c r="R5350" s="7">
        <v>0</v>
      </c>
      <c r="S5350" s="7">
        <f t="shared" si="747"/>
        <v>447.84</v>
      </c>
      <c r="T5350" s="8">
        <v>98.524799999999999</v>
      </c>
      <c r="U5350" s="8" t="str">
        <f t="shared" si="753"/>
        <v>Low</v>
      </c>
      <c r="V5350" s="7">
        <v>4</v>
      </c>
      <c r="W5350" s="8">
        <v>447.84</v>
      </c>
      <c r="X5350" s="8">
        <f t="shared" si="754"/>
        <v>1328</v>
      </c>
      <c r="Y5350" s="9">
        <v>0.22</v>
      </c>
      <c r="Z5350" s="9" t="str">
        <f t="shared" si="755"/>
        <v>High</v>
      </c>
    </row>
    <row r="5351" spans="1:26" x14ac:dyDescent="0.3">
      <c r="A5351" t="s">
        <v>5844</v>
      </c>
      <c r="B5351" s="6">
        <v>44434</v>
      </c>
      <c r="C5351" s="6" t="str">
        <f t="shared" si="748"/>
        <v>2021</v>
      </c>
      <c r="D5351" s="6" t="str">
        <f t="shared" si="749"/>
        <v>August</v>
      </c>
      <c r="E5351" s="6" t="str">
        <f t="shared" si="750"/>
        <v>Q3</v>
      </c>
      <c r="F5351" s="6" t="str">
        <f t="shared" si="751"/>
        <v>High</v>
      </c>
      <c r="G5351" s="6" t="str">
        <f t="shared" si="752"/>
        <v>Full Price</v>
      </c>
      <c r="H5351" s="6">
        <v>44441</v>
      </c>
      <c r="I5351" t="s">
        <v>1054</v>
      </c>
      <c r="J5351" t="s">
        <v>105</v>
      </c>
      <c r="K5351" t="s">
        <v>1082</v>
      </c>
      <c r="L5351" t="s">
        <v>30</v>
      </c>
      <c r="M5351" t="s">
        <v>31</v>
      </c>
      <c r="N5351" t="s">
        <v>53</v>
      </c>
      <c r="O5351" t="s">
        <v>33</v>
      </c>
      <c r="P5351" t="s">
        <v>275</v>
      </c>
      <c r="Q5351" t="s">
        <v>212</v>
      </c>
      <c r="R5351" s="7">
        <v>0</v>
      </c>
      <c r="S5351" s="7">
        <f t="shared" si="747"/>
        <v>8.64</v>
      </c>
      <c r="T5351" s="8">
        <v>2.5055999999999998</v>
      </c>
      <c r="U5351" s="8" t="str">
        <f t="shared" si="753"/>
        <v>Low</v>
      </c>
      <c r="V5351" s="7">
        <v>3</v>
      </c>
      <c r="W5351" s="8">
        <v>8.64</v>
      </c>
      <c r="X5351" s="8">
        <f t="shared" si="754"/>
        <v>8859</v>
      </c>
      <c r="Y5351" s="9">
        <v>0.28999999999999998</v>
      </c>
      <c r="Z5351" s="9" t="str">
        <f t="shared" si="755"/>
        <v>High</v>
      </c>
    </row>
    <row r="5352" spans="1:26" x14ac:dyDescent="0.3">
      <c r="A5352" t="s">
        <v>5844</v>
      </c>
      <c r="B5352" s="6">
        <v>44434</v>
      </c>
      <c r="C5352" s="6" t="str">
        <f t="shared" si="748"/>
        <v>2021</v>
      </c>
      <c r="D5352" s="6" t="str">
        <f t="shared" si="749"/>
        <v>August</v>
      </c>
      <c r="E5352" s="6" t="str">
        <f t="shared" si="750"/>
        <v>Q3</v>
      </c>
      <c r="F5352" s="6" t="str">
        <f t="shared" si="751"/>
        <v>High</v>
      </c>
      <c r="G5352" s="6" t="str">
        <f t="shared" si="752"/>
        <v>Full Price</v>
      </c>
      <c r="H5352" s="6">
        <v>44441</v>
      </c>
      <c r="I5352" t="s">
        <v>1054</v>
      </c>
      <c r="J5352" t="s">
        <v>67</v>
      </c>
      <c r="K5352" t="s">
        <v>4988</v>
      </c>
      <c r="L5352" t="s">
        <v>30</v>
      </c>
      <c r="M5352" t="s">
        <v>31</v>
      </c>
      <c r="N5352" t="s">
        <v>32</v>
      </c>
      <c r="O5352" t="s">
        <v>33</v>
      </c>
      <c r="P5352" t="s">
        <v>275</v>
      </c>
      <c r="Q5352" t="s">
        <v>212</v>
      </c>
      <c r="R5352" s="7">
        <v>0</v>
      </c>
      <c r="S5352" s="7">
        <f t="shared" si="747"/>
        <v>11.56</v>
      </c>
      <c r="T5352" s="8">
        <v>5.6643999999999997</v>
      </c>
      <c r="U5352" s="8" t="str">
        <f t="shared" si="753"/>
        <v>Low</v>
      </c>
      <c r="V5352" s="7">
        <v>2</v>
      </c>
      <c r="W5352" s="8">
        <v>11.56</v>
      </c>
      <c r="X5352" s="8">
        <f t="shared" si="754"/>
        <v>8362</v>
      </c>
      <c r="Y5352" s="9">
        <v>0.49</v>
      </c>
      <c r="Z5352" s="9" t="str">
        <f t="shared" si="755"/>
        <v>High</v>
      </c>
    </row>
    <row r="5353" spans="1:26" x14ac:dyDescent="0.3">
      <c r="A5353" t="s">
        <v>5844</v>
      </c>
      <c r="B5353" s="6">
        <v>44434</v>
      </c>
      <c r="C5353" s="6" t="str">
        <f t="shared" si="748"/>
        <v>2021</v>
      </c>
      <c r="D5353" s="6" t="str">
        <f t="shared" si="749"/>
        <v>August</v>
      </c>
      <c r="E5353" s="6" t="str">
        <f t="shared" si="750"/>
        <v>Q3</v>
      </c>
      <c r="F5353" s="6" t="str">
        <f t="shared" si="751"/>
        <v>High</v>
      </c>
      <c r="G5353" s="6" t="str">
        <f t="shared" si="752"/>
        <v>Full Price</v>
      </c>
      <c r="H5353" s="6">
        <v>44441</v>
      </c>
      <c r="I5353" t="s">
        <v>1054</v>
      </c>
      <c r="J5353" t="s">
        <v>1550</v>
      </c>
      <c r="K5353" t="s">
        <v>1551</v>
      </c>
      <c r="L5353" t="s">
        <v>30</v>
      </c>
      <c r="M5353" t="s">
        <v>91</v>
      </c>
      <c r="N5353" t="s">
        <v>110</v>
      </c>
      <c r="O5353" t="s">
        <v>33</v>
      </c>
      <c r="P5353" t="s">
        <v>275</v>
      </c>
      <c r="Q5353" t="s">
        <v>212</v>
      </c>
      <c r="R5353" s="7">
        <v>0</v>
      </c>
      <c r="S5353" s="7">
        <f t="shared" si="747"/>
        <v>479.97</v>
      </c>
      <c r="T5353" s="8">
        <v>163.18979999999999</v>
      </c>
      <c r="U5353" s="8" t="str">
        <f t="shared" si="753"/>
        <v>Medium</v>
      </c>
      <c r="V5353" s="7">
        <v>3</v>
      </c>
      <c r="W5353" s="8">
        <v>479.97</v>
      </c>
      <c r="X5353" s="8">
        <f t="shared" si="754"/>
        <v>1223</v>
      </c>
      <c r="Y5353" s="9">
        <v>0.34</v>
      </c>
      <c r="Z5353" s="9" t="str">
        <f t="shared" si="755"/>
        <v>High</v>
      </c>
    </row>
    <row r="5354" spans="1:26" x14ac:dyDescent="0.3">
      <c r="A5354" t="s">
        <v>5844</v>
      </c>
      <c r="B5354" s="6">
        <v>44434</v>
      </c>
      <c r="C5354" s="6" t="str">
        <f t="shared" si="748"/>
        <v>2021</v>
      </c>
      <c r="D5354" s="6" t="str">
        <f t="shared" si="749"/>
        <v>August</v>
      </c>
      <c r="E5354" s="6" t="str">
        <f t="shared" si="750"/>
        <v>Q3</v>
      </c>
      <c r="F5354" s="6" t="str">
        <f t="shared" si="751"/>
        <v>High</v>
      </c>
      <c r="G5354" s="6" t="str">
        <f t="shared" si="752"/>
        <v>Full Price</v>
      </c>
      <c r="H5354" s="6">
        <v>44441</v>
      </c>
      <c r="I5354" t="s">
        <v>1054</v>
      </c>
      <c r="J5354" t="s">
        <v>2941</v>
      </c>
      <c r="K5354" t="s">
        <v>2942</v>
      </c>
      <c r="L5354" t="s">
        <v>30</v>
      </c>
      <c r="M5354" t="s">
        <v>91</v>
      </c>
      <c r="N5354" t="s">
        <v>92</v>
      </c>
      <c r="O5354" t="s">
        <v>33</v>
      </c>
      <c r="P5354" t="s">
        <v>275</v>
      </c>
      <c r="Q5354" t="s">
        <v>212</v>
      </c>
      <c r="R5354" s="7">
        <v>0</v>
      </c>
      <c r="S5354" s="7">
        <f t="shared" si="747"/>
        <v>209.97</v>
      </c>
      <c r="T5354" s="8">
        <v>58.791600000000003</v>
      </c>
      <c r="U5354" s="8" t="str">
        <f t="shared" si="753"/>
        <v>Low</v>
      </c>
      <c r="V5354" s="7">
        <v>3</v>
      </c>
      <c r="W5354" s="8">
        <v>209.97</v>
      </c>
      <c r="X5354" s="8">
        <f t="shared" si="754"/>
        <v>2494</v>
      </c>
      <c r="Y5354" s="9">
        <v>0.28000000000000003</v>
      </c>
      <c r="Z5354" s="9" t="str">
        <f t="shared" si="755"/>
        <v>High</v>
      </c>
    </row>
    <row r="5355" spans="1:26" x14ac:dyDescent="0.3">
      <c r="A5355" t="s">
        <v>5845</v>
      </c>
      <c r="B5355" s="6">
        <v>44434</v>
      </c>
      <c r="C5355" s="6" t="str">
        <f t="shared" si="748"/>
        <v>2021</v>
      </c>
      <c r="D5355" s="6" t="str">
        <f t="shared" si="749"/>
        <v>August</v>
      </c>
      <c r="E5355" s="6" t="str">
        <f t="shared" si="750"/>
        <v>Q3</v>
      </c>
      <c r="F5355" s="6" t="str">
        <f t="shared" si="751"/>
        <v>High</v>
      </c>
      <c r="G5355" s="6" t="str">
        <f t="shared" si="752"/>
        <v>Full Price</v>
      </c>
      <c r="H5355" s="6">
        <v>44439</v>
      </c>
      <c r="I5355" t="s">
        <v>4373</v>
      </c>
      <c r="J5355" t="s">
        <v>153</v>
      </c>
      <c r="K5355" t="s">
        <v>1139</v>
      </c>
      <c r="L5355" t="s">
        <v>61</v>
      </c>
      <c r="M5355" t="s">
        <v>91</v>
      </c>
      <c r="N5355" t="s">
        <v>110</v>
      </c>
      <c r="O5355" t="s">
        <v>54</v>
      </c>
      <c r="P5355" t="s">
        <v>270</v>
      </c>
      <c r="Q5355" t="s">
        <v>271</v>
      </c>
      <c r="R5355" s="7">
        <v>0</v>
      </c>
      <c r="S5355" s="7">
        <f t="shared" si="747"/>
        <v>249.95</v>
      </c>
      <c r="T5355" s="8">
        <v>87.482500000000002</v>
      </c>
      <c r="U5355" s="8" t="str">
        <f t="shared" si="753"/>
        <v>Low</v>
      </c>
      <c r="V5355" s="7">
        <v>5</v>
      </c>
      <c r="W5355" s="8">
        <v>249.95</v>
      </c>
      <c r="X5355" s="8">
        <f t="shared" si="754"/>
        <v>2196</v>
      </c>
      <c r="Y5355" s="9">
        <v>0.35</v>
      </c>
      <c r="Z5355" s="9" t="str">
        <f t="shared" si="755"/>
        <v>High</v>
      </c>
    </row>
    <row r="5356" spans="1:26" x14ac:dyDescent="0.3">
      <c r="A5356" t="s">
        <v>5845</v>
      </c>
      <c r="B5356" s="6">
        <v>44434</v>
      </c>
      <c r="C5356" s="6" t="str">
        <f t="shared" si="748"/>
        <v>2021</v>
      </c>
      <c r="D5356" s="6" t="str">
        <f t="shared" si="749"/>
        <v>August</v>
      </c>
      <c r="E5356" s="6" t="str">
        <f t="shared" si="750"/>
        <v>Q3</v>
      </c>
      <c r="F5356" s="6" t="str">
        <f t="shared" si="751"/>
        <v>High</v>
      </c>
      <c r="G5356" s="6" t="str">
        <f t="shared" si="752"/>
        <v>Full Price</v>
      </c>
      <c r="H5356" s="6">
        <v>44439</v>
      </c>
      <c r="I5356" t="s">
        <v>4373</v>
      </c>
      <c r="J5356" t="s">
        <v>629</v>
      </c>
      <c r="K5356" t="s">
        <v>5846</v>
      </c>
      <c r="L5356" t="s">
        <v>61</v>
      </c>
      <c r="M5356" t="s">
        <v>91</v>
      </c>
      <c r="N5356" t="s">
        <v>92</v>
      </c>
      <c r="O5356" t="s">
        <v>54</v>
      </c>
      <c r="P5356" t="s">
        <v>270</v>
      </c>
      <c r="Q5356" t="s">
        <v>271</v>
      </c>
      <c r="R5356" s="7">
        <v>0</v>
      </c>
      <c r="S5356" s="7">
        <f t="shared" si="747"/>
        <v>33</v>
      </c>
      <c r="T5356" s="8">
        <v>8.25</v>
      </c>
      <c r="U5356" s="8" t="str">
        <f t="shared" si="753"/>
        <v>Low</v>
      </c>
      <c r="V5356" s="7">
        <v>6</v>
      </c>
      <c r="W5356" s="8">
        <v>33</v>
      </c>
      <c r="X5356" s="8">
        <f t="shared" si="754"/>
        <v>6072</v>
      </c>
      <c r="Y5356" s="9">
        <v>0.25</v>
      </c>
      <c r="Z5356" s="9" t="str">
        <f t="shared" si="755"/>
        <v>High</v>
      </c>
    </row>
    <row r="5357" spans="1:26" x14ac:dyDescent="0.3">
      <c r="A5357" t="s">
        <v>5847</v>
      </c>
      <c r="B5357" s="6">
        <v>44434</v>
      </c>
      <c r="C5357" s="6" t="str">
        <f t="shared" si="748"/>
        <v>2021</v>
      </c>
      <c r="D5357" s="6" t="str">
        <f t="shared" si="749"/>
        <v>August</v>
      </c>
      <c r="E5357" s="6" t="str">
        <f t="shared" si="750"/>
        <v>Q3</v>
      </c>
      <c r="F5357" s="6" t="str">
        <f t="shared" si="751"/>
        <v>Low</v>
      </c>
      <c r="G5357" s="6" t="str">
        <f t="shared" si="752"/>
        <v>Discounted</v>
      </c>
      <c r="H5357" s="6">
        <v>44437</v>
      </c>
      <c r="I5357" t="s">
        <v>1900</v>
      </c>
      <c r="J5357" t="s">
        <v>74</v>
      </c>
      <c r="K5357" t="s">
        <v>1683</v>
      </c>
      <c r="L5357" t="s">
        <v>61</v>
      </c>
      <c r="M5357" t="s">
        <v>76</v>
      </c>
      <c r="N5357" t="s">
        <v>77</v>
      </c>
      <c r="O5357" t="s">
        <v>69</v>
      </c>
      <c r="P5357" t="s">
        <v>263</v>
      </c>
      <c r="Q5357" t="s">
        <v>71</v>
      </c>
      <c r="R5357" s="7">
        <v>0.2</v>
      </c>
      <c r="S5357" s="7">
        <f t="shared" si="747"/>
        <v>1282.5088000000001</v>
      </c>
      <c r="T5357" s="8">
        <v>100.196</v>
      </c>
      <c r="U5357" s="8" t="str">
        <f t="shared" si="753"/>
        <v>Medium</v>
      </c>
      <c r="V5357" s="7">
        <v>4</v>
      </c>
      <c r="W5357" s="8">
        <v>1603.136</v>
      </c>
      <c r="X5357" s="8">
        <f t="shared" si="754"/>
        <v>213</v>
      </c>
      <c r="Y5357" s="9">
        <v>6.25E-2</v>
      </c>
      <c r="Z5357" s="9" t="str">
        <f t="shared" si="755"/>
        <v>Low</v>
      </c>
    </row>
    <row r="5358" spans="1:26" x14ac:dyDescent="0.3">
      <c r="A5358" t="s">
        <v>5848</v>
      </c>
      <c r="B5358" s="6">
        <v>44434</v>
      </c>
      <c r="C5358" s="6" t="str">
        <f t="shared" si="748"/>
        <v>2021</v>
      </c>
      <c r="D5358" s="6" t="str">
        <f t="shared" si="749"/>
        <v>August</v>
      </c>
      <c r="E5358" s="6" t="str">
        <f t="shared" si="750"/>
        <v>Q3</v>
      </c>
      <c r="F5358" s="6" t="str">
        <f t="shared" si="751"/>
        <v>High</v>
      </c>
      <c r="G5358" s="6" t="str">
        <f t="shared" si="752"/>
        <v>Discounted</v>
      </c>
      <c r="H5358" s="6">
        <v>44441</v>
      </c>
      <c r="I5358" t="s">
        <v>2287</v>
      </c>
      <c r="J5358" t="s">
        <v>614</v>
      </c>
      <c r="K5358" t="s">
        <v>1797</v>
      </c>
      <c r="L5358" t="s">
        <v>61</v>
      </c>
      <c r="M5358" t="s">
        <v>31</v>
      </c>
      <c r="N5358" t="s">
        <v>53</v>
      </c>
      <c r="O5358" t="s">
        <v>54</v>
      </c>
      <c r="P5358" t="s">
        <v>55</v>
      </c>
      <c r="Q5358" t="s">
        <v>56</v>
      </c>
      <c r="R5358" s="7">
        <v>0.2</v>
      </c>
      <c r="S5358" s="7">
        <f t="shared" si="747"/>
        <v>4.3776000000000002</v>
      </c>
      <c r="T5358" s="8">
        <v>1.6415999999999999</v>
      </c>
      <c r="U5358" s="8" t="str">
        <f t="shared" si="753"/>
        <v>Low</v>
      </c>
      <c r="V5358" s="7">
        <v>3</v>
      </c>
      <c r="W5358" s="8">
        <v>5.4720000000000004</v>
      </c>
      <c r="X5358" s="8">
        <f t="shared" si="754"/>
        <v>9406</v>
      </c>
      <c r="Y5358" s="9">
        <v>0.3</v>
      </c>
      <c r="Z5358" s="9" t="str">
        <f t="shared" si="755"/>
        <v>High</v>
      </c>
    </row>
    <row r="5359" spans="1:26" x14ac:dyDescent="0.3">
      <c r="A5359" t="s">
        <v>5848</v>
      </c>
      <c r="B5359" s="6">
        <v>44434</v>
      </c>
      <c r="C5359" s="6" t="str">
        <f t="shared" si="748"/>
        <v>2021</v>
      </c>
      <c r="D5359" s="6" t="str">
        <f t="shared" si="749"/>
        <v>August</v>
      </c>
      <c r="E5359" s="6" t="str">
        <f t="shared" si="750"/>
        <v>Q3</v>
      </c>
      <c r="F5359" s="6" t="str">
        <f t="shared" si="751"/>
        <v>High</v>
      </c>
      <c r="G5359" s="6" t="str">
        <f t="shared" si="752"/>
        <v>Discounted</v>
      </c>
      <c r="H5359" s="6">
        <v>44441</v>
      </c>
      <c r="I5359" t="s">
        <v>2287</v>
      </c>
      <c r="J5359" t="s">
        <v>161</v>
      </c>
      <c r="K5359" t="s">
        <v>2218</v>
      </c>
      <c r="L5359" t="s">
        <v>61</v>
      </c>
      <c r="M5359" t="s">
        <v>91</v>
      </c>
      <c r="N5359" t="s">
        <v>110</v>
      </c>
      <c r="O5359" t="s">
        <v>54</v>
      </c>
      <c r="P5359" t="s">
        <v>55</v>
      </c>
      <c r="Q5359" t="s">
        <v>56</v>
      </c>
      <c r="R5359" s="7">
        <v>0.2</v>
      </c>
      <c r="S5359" s="7">
        <f t="shared" si="747"/>
        <v>38.3872</v>
      </c>
      <c r="T5359" s="8">
        <v>13.195600000000001</v>
      </c>
      <c r="U5359" s="8" t="str">
        <f t="shared" si="753"/>
        <v>Low</v>
      </c>
      <c r="V5359" s="7">
        <v>2</v>
      </c>
      <c r="W5359" s="8">
        <v>47.984000000000002</v>
      </c>
      <c r="X5359" s="8">
        <f t="shared" si="754"/>
        <v>5216</v>
      </c>
      <c r="Y5359" s="9">
        <v>0.27500000000000002</v>
      </c>
      <c r="Z5359" s="9" t="str">
        <f t="shared" si="755"/>
        <v>High</v>
      </c>
    </row>
    <row r="5360" spans="1:26" x14ac:dyDescent="0.3">
      <c r="A5360" t="s">
        <v>5849</v>
      </c>
      <c r="B5360" s="6">
        <v>44434</v>
      </c>
      <c r="C5360" s="6" t="str">
        <f t="shared" si="748"/>
        <v>2021</v>
      </c>
      <c r="D5360" s="6" t="str">
        <f t="shared" si="749"/>
        <v>August</v>
      </c>
      <c r="E5360" s="6" t="str">
        <f t="shared" si="750"/>
        <v>Q3</v>
      </c>
      <c r="F5360" s="6" t="str">
        <f t="shared" si="751"/>
        <v>High</v>
      </c>
      <c r="G5360" s="6" t="str">
        <f t="shared" si="752"/>
        <v>Full Price</v>
      </c>
      <c r="H5360" s="6">
        <v>44437</v>
      </c>
      <c r="I5360" t="s">
        <v>1660</v>
      </c>
      <c r="J5360" t="s">
        <v>67</v>
      </c>
      <c r="K5360" t="s">
        <v>1942</v>
      </c>
      <c r="L5360" t="s">
        <v>30</v>
      </c>
      <c r="M5360" t="s">
        <v>31</v>
      </c>
      <c r="N5360" t="s">
        <v>32</v>
      </c>
      <c r="O5360" t="s">
        <v>69</v>
      </c>
      <c r="P5360" t="s">
        <v>298</v>
      </c>
      <c r="Q5360" t="s">
        <v>299</v>
      </c>
      <c r="R5360" s="7">
        <v>0</v>
      </c>
      <c r="S5360" s="7">
        <f t="shared" si="747"/>
        <v>6.48</v>
      </c>
      <c r="T5360" s="8">
        <v>3.1103999999999998</v>
      </c>
      <c r="U5360" s="8" t="str">
        <f t="shared" si="753"/>
        <v>Low</v>
      </c>
      <c r="V5360" s="7">
        <v>1</v>
      </c>
      <c r="W5360" s="8">
        <v>6.48</v>
      </c>
      <c r="X5360" s="8">
        <f t="shared" si="754"/>
        <v>9210</v>
      </c>
      <c r="Y5360" s="9">
        <v>0.48</v>
      </c>
      <c r="Z5360" s="9" t="str">
        <f t="shared" si="755"/>
        <v>High</v>
      </c>
    </row>
    <row r="5361" spans="1:26" x14ac:dyDescent="0.3">
      <c r="A5361" t="s">
        <v>5850</v>
      </c>
      <c r="B5361" s="6">
        <v>44434</v>
      </c>
      <c r="C5361" s="6" t="str">
        <f t="shared" si="748"/>
        <v>2021</v>
      </c>
      <c r="D5361" s="6" t="str">
        <f t="shared" si="749"/>
        <v>August</v>
      </c>
      <c r="E5361" s="6" t="str">
        <f t="shared" si="750"/>
        <v>Q3</v>
      </c>
      <c r="F5361" s="6" t="str">
        <f t="shared" si="751"/>
        <v>Low</v>
      </c>
      <c r="G5361" s="6" t="str">
        <f t="shared" si="752"/>
        <v>Discounted</v>
      </c>
      <c r="H5361" s="6">
        <v>44436</v>
      </c>
      <c r="I5361" t="s">
        <v>379</v>
      </c>
      <c r="J5361" t="s">
        <v>188</v>
      </c>
      <c r="K5361" t="s">
        <v>1613</v>
      </c>
      <c r="L5361" t="s">
        <v>61</v>
      </c>
      <c r="M5361" t="s">
        <v>76</v>
      </c>
      <c r="N5361" t="s">
        <v>77</v>
      </c>
      <c r="O5361" t="s">
        <v>33</v>
      </c>
      <c r="P5361" t="s">
        <v>2461</v>
      </c>
      <c r="Q5361" t="s">
        <v>35</v>
      </c>
      <c r="R5361" s="7">
        <v>0.3</v>
      </c>
      <c r="S5361" s="7">
        <f t="shared" si="747"/>
        <v>717.30119999999988</v>
      </c>
      <c r="T5361" s="8">
        <v>-29.2776</v>
      </c>
      <c r="U5361" s="8" t="str">
        <f t="shared" si="753"/>
        <v>Loss</v>
      </c>
      <c r="V5361" s="7">
        <v>6</v>
      </c>
      <c r="W5361" s="8">
        <v>1024.7159999999999</v>
      </c>
      <c r="X5361" s="8">
        <f t="shared" si="754"/>
        <v>448</v>
      </c>
      <c r="Y5361" s="9">
        <v>-2.8571428999999999E-2</v>
      </c>
      <c r="Z5361" s="9" t="str">
        <f t="shared" si="755"/>
        <v>Low</v>
      </c>
    </row>
    <row r="5362" spans="1:26" x14ac:dyDescent="0.3">
      <c r="A5362" t="s">
        <v>5850</v>
      </c>
      <c r="B5362" s="6">
        <v>44434</v>
      </c>
      <c r="C5362" s="6" t="str">
        <f t="shared" si="748"/>
        <v>2021</v>
      </c>
      <c r="D5362" s="6" t="str">
        <f t="shared" si="749"/>
        <v>August</v>
      </c>
      <c r="E5362" s="6" t="str">
        <f t="shared" si="750"/>
        <v>Q3</v>
      </c>
      <c r="F5362" s="6" t="str">
        <f t="shared" si="751"/>
        <v>High</v>
      </c>
      <c r="G5362" s="6" t="str">
        <f t="shared" si="752"/>
        <v>Discounted</v>
      </c>
      <c r="H5362" s="6">
        <v>44436</v>
      </c>
      <c r="I5362" t="s">
        <v>379</v>
      </c>
      <c r="J5362" t="s">
        <v>161</v>
      </c>
      <c r="K5362" t="s">
        <v>1818</v>
      </c>
      <c r="L5362" t="s">
        <v>61</v>
      </c>
      <c r="M5362" t="s">
        <v>91</v>
      </c>
      <c r="N5362" t="s">
        <v>110</v>
      </c>
      <c r="O5362" t="s">
        <v>33</v>
      </c>
      <c r="P5362" t="s">
        <v>2461</v>
      </c>
      <c r="Q5362" t="s">
        <v>35</v>
      </c>
      <c r="R5362" s="7">
        <v>0.2</v>
      </c>
      <c r="S5362" s="7">
        <f t="shared" si="747"/>
        <v>127.9872</v>
      </c>
      <c r="T5362" s="8">
        <v>43.995600000000003</v>
      </c>
      <c r="U5362" s="8" t="str">
        <f t="shared" si="753"/>
        <v>Low</v>
      </c>
      <c r="V5362" s="7">
        <v>2</v>
      </c>
      <c r="W5362" s="8">
        <v>159.98400000000001</v>
      </c>
      <c r="X5362" s="8">
        <f t="shared" si="754"/>
        <v>2966</v>
      </c>
      <c r="Y5362" s="9">
        <v>0.27500000000000002</v>
      </c>
      <c r="Z5362" s="9" t="str">
        <f t="shared" si="755"/>
        <v>High</v>
      </c>
    </row>
    <row r="5363" spans="1:26" x14ac:dyDescent="0.3">
      <c r="A5363" t="s">
        <v>5851</v>
      </c>
      <c r="B5363" s="6">
        <v>44434</v>
      </c>
      <c r="C5363" s="6" t="str">
        <f t="shared" si="748"/>
        <v>2021</v>
      </c>
      <c r="D5363" s="6" t="str">
        <f t="shared" si="749"/>
        <v>August</v>
      </c>
      <c r="E5363" s="6" t="str">
        <f t="shared" si="750"/>
        <v>Q3</v>
      </c>
      <c r="F5363" s="6" t="str">
        <f t="shared" si="751"/>
        <v>High</v>
      </c>
      <c r="G5363" s="6" t="str">
        <f t="shared" si="752"/>
        <v>Discounted</v>
      </c>
      <c r="H5363" s="6">
        <v>44436</v>
      </c>
      <c r="I5363" t="s">
        <v>3751</v>
      </c>
      <c r="J5363" t="s">
        <v>67</v>
      </c>
      <c r="K5363" t="s">
        <v>1221</v>
      </c>
      <c r="L5363" t="s">
        <v>61</v>
      </c>
      <c r="M5363" t="s">
        <v>31</v>
      </c>
      <c r="N5363" t="s">
        <v>32</v>
      </c>
      <c r="O5363" t="s">
        <v>62</v>
      </c>
      <c r="P5363" t="s">
        <v>226</v>
      </c>
      <c r="Q5363" t="s">
        <v>227</v>
      </c>
      <c r="R5363" s="7">
        <v>0.2</v>
      </c>
      <c r="S5363" s="7">
        <f t="shared" si="747"/>
        <v>24.8064</v>
      </c>
      <c r="T5363" s="8">
        <v>11.240399999999999</v>
      </c>
      <c r="U5363" s="8" t="str">
        <f t="shared" si="753"/>
        <v>Low</v>
      </c>
      <c r="V5363" s="7">
        <v>1</v>
      </c>
      <c r="W5363" s="8">
        <v>31.007999999999999</v>
      </c>
      <c r="X5363" s="8">
        <f t="shared" si="754"/>
        <v>6236</v>
      </c>
      <c r="Y5363" s="9">
        <v>0.36249999999999999</v>
      </c>
      <c r="Z5363" s="9" t="str">
        <f t="shared" si="755"/>
        <v>High</v>
      </c>
    </row>
    <row r="5364" spans="1:26" x14ac:dyDescent="0.3">
      <c r="A5364" t="s">
        <v>5852</v>
      </c>
      <c r="B5364" s="6">
        <v>44434</v>
      </c>
      <c r="C5364" s="6" t="str">
        <f t="shared" si="748"/>
        <v>2021</v>
      </c>
      <c r="D5364" s="6" t="str">
        <f t="shared" si="749"/>
        <v>August</v>
      </c>
      <c r="E5364" s="6" t="str">
        <f t="shared" si="750"/>
        <v>Q3</v>
      </c>
      <c r="F5364" s="6" t="str">
        <f t="shared" si="751"/>
        <v>High</v>
      </c>
      <c r="G5364" s="6" t="str">
        <f t="shared" si="752"/>
        <v>Full Price</v>
      </c>
      <c r="H5364" s="6">
        <v>44438</v>
      </c>
      <c r="I5364" t="s">
        <v>208</v>
      </c>
      <c r="J5364" t="s">
        <v>1113</v>
      </c>
      <c r="K5364" t="s">
        <v>1169</v>
      </c>
      <c r="L5364" t="s">
        <v>30</v>
      </c>
      <c r="M5364" t="s">
        <v>76</v>
      </c>
      <c r="N5364" t="s">
        <v>99</v>
      </c>
      <c r="O5364" t="s">
        <v>62</v>
      </c>
      <c r="P5364" t="s">
        <v>63</v>
      </c>
      <c r="Q5364" t="s">
        <v>64</v>
      </c>
      <c r="R5364" s="7">
        <v>0</v>
      </c>
      <c r="S5364" s="7">
        <f t="shared" si="747"/>
        <v>186.54</v>
      </c>
      <c r="T5364" s="8">
        <v>41.038800000000002</v>
      </c>
      <c r="U5364" s="8" t="str">
        <f t="shared" si="753"/>
        <v>Low</v>
      </c>
      <c r="V5364" s="7">
        <v>3</v>
      </c>
      <c r="W5364" s="8">
        <v>186.54</v>
      </c>
      <c r="X5364" s="8">
        <f t="shared" si="754"/>
        <v>2714</v>
      </c>
      <c r="Y5364" s="9">
        <v>0.22</v>
      </c>
      <c r="Z5364" s="9" t="str">
        <f t="shared" si="755"/>
        <v>High</v>
      </c>
    </row>
    <row r="5365" spans="1:26" x14ac:dyDescent="0.3">
      <c r="A5365" t="s">
        <v>5853</v>
      </c>
      <c r="B5365" s="6">
        <v>44434</v>
      </c>
      <c r="C5365" s="6" t="str">
        <f t="shared" si="748"/>
        <v>2021</v>
      </c>
      <c r="D5365" s="6" t="str">
        <f t="shared" si="749"/>
        <v>August</v>
      </c>
      <c r="E5365" s="6" t="str">
        <f t="shared" si="750"/>
        <v>Q3</v>
      </c>
      <c r="F5365" s="6" t="str">
        <f t="shared" si="751"/>
        <v>High</v>
      </c>
      <c r="G5365" s="6" t="str">
        <f t="shared" si="752"/>
        <v>Full Price</v>
      </c>
      <c r="H5365" s="6">
        <v>44438</v>
      </c>
      <c r="I5365" t="s">
        <v>1625</v>
      </c>
      <c r="J5365" t="s">
        <v>108</v>
      </c>
      <c r="K5365" t="s">
        <v>1734</v>
      </c>
      <c r="L5365" t="s">
        <v>40</v>
      </c>
      <c r="M5365" t="s">
        <v>91</v>
      </c>
      <c r="N5365" t="s">
        <v>110</v>
      </c>
      <c r="O5365" t="s">
        <v>33</v>
      </c>
      <c r="P5365" t="s">
        <v>1135</v>
      </c>
      <c r="Q5365" t="s">
        <v>287</v>
      </c>
      <c r="R5365" s="7">
        <v>0</v>
      </c>
      <c r="S5365" s="7">
        <f t="shared" si="747"/>
        <v>47.97</v>
      </c>
      <c r="T5365" s="8">
        <v>14.870699999999999</v>
      </c>
      <c r="U5365" s="8" t="str">
        <f t="shared" si="753"/>
        <v>Low</v>
      </c>
      <c r="V5365" s="7">
        <v>3</v>
      </c>
      <c r="W5365" s="8">
        <v>47.97</v>
      </c>
      <c r="X5365" s="8">
        <f t="shared" si="754"/>
        <v>5232</v>
      </c>
      <c r="Y5365" s="9">
        <v>0.31</v>
      </c>
      <c r="Z5365" s="9" t="str">
        <f t="shared" si="755"/>
        <v>High</v>
      </c>
    </row>
    <row r="5366" spans="1:26" x14ac:dyDescent="0.3">
      <c r="A5366" t="s">
        <v>5854</v>
      </c>
      <c r="B5366" s="6">
        <v>44435</v>
      </c>
      <c r="C5366" s="6" t="str">
        <f t="shared" si="748"/>
        <v>2021</v>
      </c>
      <c r="D5366" s="6" t="str">
        <f t="shared" si="749"/>
        <v>August</v>
      </c>
      <c r="E5366" s="6" t="str">
        <f t="shared" si="750"/>
        <v>Q3</v>
      </c>
      <c r="F5366" s="6" t="str">
        <f t="shared" si="751"/>
        <v>High</v>
      </c>
      <c r="G5366" s="6" t="str">
        <f t="shared" si="752"/>
        <v>Discounted</v>
      </c>
      <c r="H5366" s="6">
        <v>44441</v>
      </c>
      <c r="I5366" t="s">
        <v>2998</v>
      </c>
      <c r="J5366" t="s">
        <v>44</v>
      </c>
      <c r="K5366" t="s">
        <v>5855</v>
      </c>
      <c r="L5366" t="s">
        <v>61</v>
      </c>
      <c r="M5366" t="s">
        <v>31</v>
      </c>
      <c r="N5366" t="s">
        <v>46</v>
      </c>
      <c r="O5366" t="s">
        <v>62</v>
      </c>
      <c r="P5366" t="s">
        <v>1884</v>
      </c>
      <c r="Q5366" t="s">
        <v>227</v>
      </c>
      <c r="R5366" s="7">
        <v>0.2</v>
      </c>
      <c r="S5366" s="7">
        <f t="shared" si="747"/>
        <v>7.3727999999999998</v>
      </c>
      <c r="T5366" s="8">
        <v>3.3408000000000002</v>
      </c>
      <c r="U5366" s="8" t="str">
        <f t="shared" si="753"/>
        <v>Low</v>
      </c>
      <c r="V5366" s="7">
        <v>4</v>
      </c>
      <c r="W5366" s="8">
        <v>9.2159999999999993</v>
      </c>
      <c r="X5366" s="8">
        <f t="shared" si="754"/>
        <v>8762</v>
      </c>
      <c r="Y5366" s="9">
        <v>0.36249999999999999</v>
      </c>
      <c r="Z5366" s="9" t="str">
        <f t="shared" si="755"/>
        <v>High</v>
      </c>
    </row>
    <row r="5367" spans="1:26" x14ac:dyDescent="0.3">
      <c r="A5367" t="s">
        <v>5856</v>
      </c>
      <c r="B5367" s="6">
        <v>44435</v>
      </c>
      <c r="C5367" s="6" t="str">
        <f t="shared" si="748"/>
        <v>2021</v>
      </c>
      <c r="D5367" s="6" t="str">
        <f t="shared" si="749"/>
        <v>August</v>
      </c>
      <c r="E5367" s="6" t="str">
        <f t="shared" si="750"/>
        <v>Q3</v>
      </c>
      <c r="F5367" s="6" t="str">
        <f t="shared" si="751"/>
        <v>High</v>
      </c>
      <c r="G5367" s="6" t="str">
        <f t="shared" si="752"/>
        <v>Discounted</v>
      </c>
      <c r="H5367" s="6">
        <v>44437</v>
      </c>
      <c r="I5367" t="s">
        <v>5053</v>
      </c>
      <c r="J5367" t="s">
        <v>87</v>
      </c>
      <c r="K5367" t="s">
        <v>1098</v>
      </c>
      <c r="L5367" t="s">
        <v>61</v>
      </c>
      <c r="M5367" t="s">
        <v>31</v>
      </c>
      <c r="N5367" t="s">
        <v>32</v>
      </c>
      <c r="O5367" t="s">
        <v>33</v>
      </c>
      <c r="P5367" t="s">
        <v>34</v>
      </c>
      <c r="Q5367" t="s">
        <v>35</v>
      </c>
      <c r="R5367" s="7">
        <v>0.2</v>
      </c>
      <c r="S5367" s="7">
        <f t="shared" si="747"/>
        <v>63.936</v>
      </c>
      <c r="T5367" s="8">
        <v>27.972000000000001</v>
      </c>
      <c r="U5367" s="8" t="str">
        <f t="shared" si="753"/>
        <v>Low</v>
      </c>
      <c r="V5367" s="7">
        <v>5</v>
      </c>
      <c r="W5367" s="8">
        <v>79.92</v>
      </c>
      <c r="X5367" s="8">
        <f t="shared" si="754"/>
        <v>4223</v>
      </c>
      <c r="Y5367" s="9">
        <v>0.35</v>
      </c>
      <c r="Z5367" s="9" t="str">
        <f t="shared" si="755"/>
        <v>High</v>
      </c>
    </row>
    <row r="5368" spans="1:26" x14ac:dyDescent="0.3">
      <c r="A5368" t="s">
        <v>5856</v>
      </c>
      <c r="B5368" s="6">
        <v>44435</v>
      </c>
      <c r="C5368" s="6" t="str">
        <f t="shared" si="748"/>
        <v>2021</v>
      </c>
      <c r="D5368" s="6" t="str">
        <f t="shared" si="749"/>
        <v>August</v>
      </c>
      <c r="E5368" s="6" t="str">
        <f t="shared" si="750"/>
        <v>Q3</v>
      </c>
      <c r="F5368" s="6" t="str">
        <f t="shared" si="751"/>
        <v>Low</v>
      </c>
      <c r="G5368" s="6" t="str">
        <f t="shared" si="752"/>
        <v>Discounted</v>
      </c>
      <c r="H5368" s="6">
        <v>44437</v>
      </c>
      <c r="I5368" t="s">
        <v>5053</v>
      </c>
      <c r="J5368" t="s">
        <v>89</v>
      </c>
      <c r="K5368" t="s">
        <v>4631</v>
      </c>
      <c r="L5368" t="s">
        <v>61</v>
      </c>
      <c r="M5368" t="s">
        <v>31</v>
      </c>
      <c r="N5368" t="s">
        <v>49</v>
      </c>
      <c r="O5368" t="s">
        <v>33</v>
      </c>
      <c r="P5368" t="s">
        <v>34</v>
      </c>
      <c r="Q5368" t="s">
        <v>35</v>
      </c>
      <c r="R5368" s="7">
        <v>0.2</v>
      </c>
      <c r="S5368" s="7">
        <f t="shared" si="747"/>
        <v>11.327999999999999</v>
      </c>
      <c r="T5368" s="8">
        <v>1.0620000000000001</v>
      </c>
      <c r="U5368" s="8" t="str">
        <f t="shared" si="753"/>
        <v>Low</v>
      </c>
      <c r="V5368" s="7">
        <v>1</v>
      </c>
      <c r="W5368" s="8">
        <v>14.16</v>
      </c>
      <c r="X5368" s="8">
        <f t="shared" si="754"/>
        <v>7939</v>
      </c>
      <c r="Y5368" s="9">
        <v>7.4999999999999997E-2</v>
      </c>
      <c r="Z5368" s="9" t="str">
        <f t="shared" si="755"/>
        <v>Low</v>
      </c>
    </row>
    <row r="5369" spans="1:26" x14ac:dyDescent="0.3">
      <c r="A5369" t="s">
        <v>5857</v>
      </c>
      <c r="B5369" s="6">
        <v>44435</v>
      </c>
      <c r="C5369" s="6" t="str">
        <f t="shared" si="748"/>
        <v>2021</v>
      </c>
      <c r="D5369" s="6" t="str">
        <f t="shared" si="749"/>
        <v>August</v>
      </c>
      <c r="E5369" s="6" t="str">
        <f t="shared" si="750"/>
        <v>Q3</v>
      </c>
      <c r="F5369" s="6" t="str">
        <f t="shared" si="751"/>
        <v>Low</v>
      </c>
      <c r="G5369" s="6" t="str">
        <f t="shared" si="752"/>
        <v>Discounted</v>
      </c>
      <c r="H5369" s="6">
        <v>44440</v>
      </c>
      <c r="I5369" t="s">
        <v>5588</v>
      </c>
      <c r="J5369" t="s">
        <v>47</v>
      </c>
      <c r="K5369" t="s">
        <v>1808</v>
      </c>
      <c r="L5369" t="s">
        <v>30</v>
      </c>
      <c r="M5369" t="s">
        <v>76</v>
      </c>
      <c r="N5369" t="s">
        <v>262</v>
      </c>
      <c r="O5369" t="s">
        <v>54</v>
      </c>
      <c r="P5369" t="s">
        <v>4342</v>
      </c>
      <c r="Q5369" t="s">
        <v>749</v>
      </c>
      <c r="R5369" s="7">
        <v>0.3</v>
      </c>
      <c r="S5369" s="7">
        <f t="shared" si="747"/>
        <v>171.23050000000001</v>
      </c>
      <c r="T5369" s="8">
        <v>20.966999999999999</v>
      </c>
      <c r="U5369" s="8" t="str">
        <f t="shared" si="753"/>
        <v>Low</v>
      </c>
      <c r="V5369" s="7">
        <v>1</v>
      </c>
      <c r="W5369" s="8">
        <v>244.61500000000001</v>
      </c>
      <c r="X5369" s="8">
        <f t="shared" si="754"/>
        <v>2227</v>
      </c>
      <c r="Y5369" s="9">
        <v>8.5714286000000001E-2</v>
      </c>
      <c r="Z5369" s="9" t="str">
        <f t="shared" si="755"/>
        <v>Low</v>
      </c>
    </row>
    <row r="5370" spans="1:26" x14ac:dyDescent="0.3">
      <c r="A5370" t="s">
        <v>5857</v>
      </c>
      <c r="B5370" s="6">
        <v>44435</v>
      </c>
      <c r="C5370" s="6" t="str">
        <f t="shared" si="748"/>
        <v>2021</v>
      </c>
      <c r="D5370" s="6" t="str">
        <f t="shared" si="749"/>
        <v>August</v>
      </c>
      <c r="E5370" s="6" t="str">
        <f t="shared" si="750"/>
        <v>Q3</v>
      </c>
      <c r="F5370" s="6" t="str">
        <f t="shared" si="751"/>
        <v>High</v>
      </c>
      <c r="G5370" s="6" t="str">
        <f t="shared" si="752"/>
        <v>Full Price</v>
      </c>
      <c r="H5370" s="6">
        <v>44440</v>
      </c>
      <c r="I5370" t="s">
        <v>5588</v>
      </c>
      <c r="J5370" t="s">
        <v>256</v>
      </c>
      <c r="K5370" t="s">
        <v>1503</v>
      </c>
      <c r="L5370" t="s">
        <v>30</v>
      </c>
      <c r="M5370" t="s">
        <v>31</v>
      </c>
      <c r="N5370" t="s">
        <v>41</v>
      </c>
      <c r="O5370" t="s">
        <v>54</v>
      </c>
      <c r="P5370" t="s">
        <v>4342</v>
      </c>
      <c r="Q5370" t="s">
        <v>749</v>
      </c>
      <c r="R5370" s="7">
        <v>0</v>
      </c>
      <c r="S5370" s="7">
        <f t="shared" si="747"/>
        <v>29</v>
      </c>
      <c r="T5370" s="8">
        <v>13.92</v>
      </c>
      <c r="U5370" s="8" t="str">
        <f t="shared" si="753"/>
        <v>Low</v>
      </c>
      <c r="V5370" s="7">
        <v>5</v>
      </c>
      <c r="W5370" s="8">
        <v>29</v>
      </c>
      <c r="X5370" s="8">
        <f t="shared" si="754"/>
        <v>6379</v>
      </c>
      <c r="Y5370" s="9">
        <v>0.48</v>
      </c>
      <c r="Z5370" s="9" t="str">
        <f t="shared" si="755"/>
        <v>High</v>
      </c>
    </row>
    <row r="5371" spans="1:26" x14ac:dyDescent="0.3">
      <c r="A5371" t="s">
        <v>5857</v>
      </c>
      <c r="B5371" s="6">
        <v>44435</v>
      </c>
      <c r="C5371" s="6" t="str">
        <f t="shared" si="748"/>
        <v>2021</v>
      </c>
      <c r="D5371" s="6" t="str">
        <f t="shared" si="749"/>
        <v>August</v>
      </c>
      <c r="E5371" s="6" t="str">
        <f t="shared" si="750"/>
        <v>Q3</v>
      </c>
      <c r="F5371" s="6" t="str">
        <f t="shared" si="751"/>
        <v>High</v>
      </c>
      <c r="G5371" s="6" t="str">
        <f t="shared" si="752"/>
        <v>Full Price</v>
      </c>
      <c r="H5371" s="6">
        <v>44440</v>
      </c>
      <c r="I5371" t="s">
        <v>5588</v>
      </c>
      <c r="J5371" t="s">
        <v>89</v>
      </c>
      <c r="K5371" t="s">
        <v>295</v>
      </c>
      <c r="L5371" t="s">
        <v>30</v>
      </c>
      <c r="M5371" t="s">
        <v>31</v>
      </c>
      <c r="N5371" t="s">
        <v>86</v>
      </c>
      <c r="O5371" t="s">
        <v>54</v>
      </c>
      <c r="P5371" t="s">
        <v>4342</v>
      </c>
      <c r="Q5371" t="s">
        <v>749</v>
      </c>
      <c r="R5371" s="7">
        <v>0</v>
      </c>
      <c r="S5371" s="7">
        <f t="shared" si="747"/>
        <v>11.68</v>
      </c>
      <c r="T5371" s="8">
        <v>5.2560000000000002</v>
      </c>
      <c r="U5371" s="8" t="str">
        <f t="shared" si="753"/>
        <v>Low</v>
      </c>
      <c r="V5371" s="7">
        <v>4</v>
      </c>
      <c r="W5371" s="8">
        <v>11.68</v>
      </c>
      <c r="X5371" s="8">
        <f t="shared" si="754"/>
        <v>8333</v>
      </c>
      <c r="Y5371" s="9">
        <v>0.45</v>
      </c>
      <c r="Z5371" s="9" t="str">
        <f t="shared" si="755"/>
        <v>High</v>
      </c>
    </row>
    <row r="5372" spans="1:26" x14ac:dyDescent="0.3">
      <c r="A5372" t="s">
        <v>5857</v>
      </c>
      <c r="B5372" s="6">
        <v>44435</v>
      </c>
      <c r="C5372" s="6" t="str">
        <f t="shared" si="748"/>
        <v>2021</v>
      </c>
      <c r="D5372" s="6" t="str">
        <f t="shared" si="749"/>
        <v>August</v>
      </c>
      <c r="E5372" s="6" t="str">
        <f t="shared" si="750"/>
        <v>Q3</v>
      </c>
      <c r="F5372" s="6" t="str">
        <f t="shared" si="751"/>
        <v>High</v>
      </c>
      <c r="G5372" s="6" t="str">
        <f t="shared" si="752"/>
        <v>Full Price</v>
      </c>
      <c r="H5372" s="6">
        <v>44440</v>
      </c>
      <c r="I5372" t="s">
        <v>5588</v>
      </c>
      <c r="J5372" t="s">
        <v>67</v>
      </c>
      <c r="K5372" t="s">
        <v>628</v>
      </c>
      <c r="L5372" t="s">
        <v>30</v>
      </c>
      <c r="M5372" t="s">
        <v>31</v>
      </c>
      <c r="N5372" t="s">
        <v>32</v>
      </c>
      <c r="O5372" t="s">
        <v>54</v>
      </c>
      <c r="P5372" t="s">
        <v>4342</v>
      </c>
      <c r="Q5372" t="s">
        <v>749</v>
      </c>
      <c r="R5372" s="7">
        <v>0</v>
      </c>
      <c r="S5372" s="7">
        <f t="shared" si="747"/>
        <v>122.97</v>
      </c>
      <c r="T5372" s="8">
        <v>60.255299999999998</v>
      </c>
      <c r="U5372" s="8" t="str">
        <f t="shared" si="753"/>
        <v>Low</v>
      </c>
      <c r="V5372" s="7">
        <v>3</v>
      </c>
      <c r="W5372" s="8">
        <v>122.97</v>
      </c>
      <c r="X5372" s="8">
        <f t="shared" si="754"/>
        <v>3393</v>
      </c>
      <c r="Y5372" s="9">
        <v>0.49</v>
      </c>
      <c r="Z5372" s="9" t="str">
        <f t="shared" si="755"/>
        <v>High</v>
      </c>
    </row>
    <row r="5373" spans="1:26" x14ac:dyDescent="0.3">
      <c r="A5373" t="s">
        <v>5857</v>
      </c>
      <c r="B5373" s="6">
        <v>44435</v>
      </c>
      <c r="C5373" s="6" t="str">
        <f t="shared" si="748"/>
        <v>2021</v>
      </c>
      <c r="D5373" s="6" t="str">
        <f t="shared" si="749"/>
        <v>August</v>
      </c>
      <c r="E5373" s="6" t="str">
        <f t="shared" si="750"/>
        <v>Q3</v>
      </c>
      <c r="F5373" s="6" t="str">
        <f t="shared" si="751"/>
        <v>High</v>
      </c>
      <c r="G5373" s="6" t="str">
        <f t="shared" si="752"/>
        <v>Full Price</v>
      </c>
      <c r="H5373" s="6">
        <v>44440</v>
      </c>
      <c r="I5373" t="s">
        <v>5588</v>
      </c>
      <c r="J5373" t="s">
        <v>87</v>
      </c>
      <c r="K5373" t="s">
        <v>5356</v>
      </c>
      <c r="L5373" t="s">
        <v>30</v>
      </c>
      <c r="M5373" t="s">
        <v>31</v>
      </c>
      <c r="N5373" t="s">
        <v>32</v>
      </c>
      <c r="O5373" t="s">
        <v>54</v>
      </c>
      <c r="P5373" t="s">
        <v>4342</v>
      </c>
      <c r="Q5373" t="s">
        <v>749</v>
      </c>
      <c r="R5373" s="7">
        <v>0</v>
      </c>
      <c r="S5373" s="7">
        <f t="shared" si="747"/>
        <v>81.540000000000006</v>
      </c>
      <c r="T5373" s="8">
        <v>36.692999999999998</v>
      </c>
      <c r="U5373" s="8" t="str">
        <f t="shared" si="753"/>
        <v>Low</v>
      </c>
      <c r="V5373" s="7">
        <v>9</v>
      </c>
      <c r="W5373" s="8">
        <v>81.540000000000006</v>
      </c>
      <c r="X5373" s="8">
        <f t="shared" si="754"/>
        <v>4182</v>
      </c>
      <c r="Y5373" s="9">
        <v>0.45</v>
      </c>
      <c r="Z5373" s="9" t="str">
        <f t="shared" si="755"/>
        <v>High</v>
      </c>
    </row>
    <row r="5374" spans="1:26" x14ac:dyDescent="0.3">
      <c r="A5374" t="s">
        <v>5857</v>
      </c>
      <c r="B5374" s="6">
        <v>44435</v>
      </c>
      <c r="C5374" s="6" t="str">
        <f t="shared" si="748"/>
        <v>2021</v>
      </c>
      <c r="D5374" s="6" t="str">
        <f t="shared" si="749"/>
        <v>August</v>
      </c>
      <c r="E5374" s="6" t="str">
        <f t="shared" si="750"/>
        <v>Q3</v>
      </c>
      <c r="F5374" s="6" t="str">
        <f t="shared" si="751"/>
        <v>High</v>
      </c>
      <c r="G5374" s="6" t="str">
        <f t="shared" si="752"/>
        <v>Full Price</v>
      </c>
      <c r="H5374" s="6">
        <v>44440</v>
      </c>
      <c r="I5374" t="s">
        <v>5588</v>
      </c>
      <c r="J5374" t="s">
        <v>89</v>
      </c>
      <c r="K5374" t="s">
        <v>3582</v>
      </c>
      <c r="L5374" t="s">
        <v>30</v>
      </c>
      <c r="M5374" t="s">
        <v>91</v>
      </c>
      <c r="N5374" t="s">
        <v>92</v>
      </c>
      <c r="O5374" t="s">
        <v>54</v>
      </c>
      <c r="P5374" t="s">
        <v>4342</v>
      </c>
      <c r="Q5374" t="s">
        <v>749</v>
      </c>
      <c r="R5374" s="7">
        <v>0</v>
      </c>
      <c r="S5374" s="7">
        <f t="shared" si="747"/>
        <v>59.97</v>
      </c>
      <c r="T5374" s="8">
        <v>28.785599999999999</v>
      </c>
      <c r="U5374" s="8" t="str">
        <f t="shared" si="753"/>
        <v>Low</v>
      </c>
      <c r="V5374" s="7">
        <v>3</v>
      </c>
      <c r="W5374" s="8">
        <v>59.97</v>
      </c>
      <c r="X5374" s="8">
        <f t="shared" si="754"/>
        <v>4810</v>
      </c>
      <c r="Y5374" s="9">
        <v>0.48</v>
      </c>
      <c r="Z5374" s="9" t="str">
        <f t="shared" si="755"/>
        <v>High</v>
      </c>
    </row>
    <row r="5375" spans="1:26" x14ac:dyDescent="0.3">
      <c r="A5375" t="s">
        <v>5858</v>
      </c>
      <c r="B5375" s="6">
        <v>44435</v>
      </c>
      <c r="C5375" s="6" t="str">
        <f t="shared" si="748"/>
        <v>2021</v>
      </c>
      <c r="D5375" s="6" t="str">
        <f t="shared" si="749"/>
        <v>August</v>
      </c>
      <c r="E5375" s="6" t="str">
        <f t="shared" si="750"/>
        <v>Q3</v>
      </c>
      <c r="F5375" s="6" t="str">
        <f t="shared" si="751"/>
        <v>High</v>
      </c>
      <c r="G5375" s="6" t="str">
        <f t="shared" si="752"/>
        <v>Discounted</v>
      </c>
      <c r="H5375" s="6">
        <v>44440</v>
      </c>
      <c r="I5375" t="s">
        <v>3102</v>
      </c>
      <c r="J5375" t="s">
        <v>1276</v>
      </c>
      <c r="K5375" t="s">
        <v>3569</v>
      </c>
      <c r="L5375" t="s">
        <v>30</v>
      </c>
      <c r="M5375" t="s">
        <v>31</v>
      </c>
      <c r="N5375" t="s">
        <v>32</v>
      </c>
      <c r="O5375" t="s">
        <v>33</v>
      </c>
      <c r="P5375" t="s">
        <v>364</v>
      </c>
      <c r="Q5375" t="s">
        <v>35</v>
      </c>
      <c r="R5375" s="7">
        <v>0.2</v>
      </c>
      <c r="S5375" s="7">
        <f t="shared" si="747"/>
        <v>2.8224</v>
      </c>
      <c r="T5375" s="8">
        <v>1.1466000000000001</v>
      </c>
      <c r="U5375" s="8" t="str">
        <f t="shared" si="753"/>
        <v>Low</v>
      </c>
      <c r="V5375" s="7">
        <v>1</v>
      </c>
      <c r="W5375" s="8">
        <v>3.528</v>
      </c>
      <c r="X5375" s="8">
        <f t="shared" si="754"/>
        <v>9703</v>
      </c>
      <c r="Y5375" s="9">
        <v>0.32500000000000001</v>
      </c>
      <c r="Z5375" s="9" t="str">
        <f t="shared" si="755"/>
        <v>High</v>
      </c>
    </row>
    <row r="5376" spans="1:26" x14ac:dyDescent="0.3">
      <c r="A5376" t="s">
        <v>5858</v>
      </c>
      <c r="B5376" s="6">
        <v>44435</v>
      </c>
      <c r="C5376" s="6" t="str">
        <f t="shared" si="748"/>
        <v>2021</v>
      </c>
      <c r="D5376" s="6" t="str">
        <f t="shared" si="749"/>
        <v>August</v>
      </c>
      <c r="E5376" s="6" t="str">
        <f t="shared" si="750"/>
        <v>Q3</v>
      </c>
      <c r="F5376" s="6" t="str">
        <f t="shared" si="751"/>
        <v>High</v>
      </c>
      <c r="G5376" s="6" t="str">
        <f t="shared" si="752"/>
        <v>Discounted</v>
      </c>
      <c r="H5376" s="6">
        <v>44440</v>
      </c>
      <c r="I5376" t="s">
        <v>3102</v>
      </c>
      <c r="J5376" t="s">
        <v>67</v>
      </c>
      <c r="K5376" t="s">
        <v>4504</v>
      </c>
      <c r="L5376" t="s">
        <v>30</v>
      </c>
      <c r="M5376" t="s">
        <v>31</v>
      </c>
      <c r="N5376" t="s">
        <v>32</v>
      </c>
      <c r="O5376" t="s">
        <v>33</v>
      </c>
      <c r="P5376" t="s">
        <v>364</v>
      </c>
      <c r="Q5376" t="s">
        <v>35</v>
      </c>
      <c r="R5376" s="7">
        <v>0.2</v>
      </c>
      <c r="S5376" s="7">
        <f t="shared" si="747"/>
        <v>3.6991999999999998</v>
      </c>
      <c r="T5376" s="8">
        <v>1.6761999999999999</v>
      </c>
      <c r="U5376" s="8" t="str">
        <f t="shared" si="753"/>
        <v>Low</v>
      </c>
      <c r="V5376" s="7">
        <v>1</v>
      </c>
      <c r="W5376" s="8">
        <v>4.6239999999999997</v>
      </c>
      <c r="X5376" s="8">
        <f t="shared" si="754"/>
        <v>9549</v>
      </c>
      <c r="Y5376" s="9">
        <v>0.36249999999999999</v>
      </c>
      <c r="Z5376" s="9" t="str">
        <f t="shared" si="755"/>
        <v>High</v>
      </c>
    </row>
    <row r="5377" spans="1:26" x14ac:dyDescent="0.3">
      <c r="A5377" t="s">
        <v>5858</v>
      </c>
      <c r="B5377" s="6">
        <v>44435</v>
      </c>
      <c r="C5377" s="6" t="str">
        <f t="shared" si="748"/>
        <v>2021</v>
      </c>
      <c r="D5377" s="6" t="str">
        <f t="shared" si="749"/>
        <v>August</v>
      </c>
      <c r="E5377" s="6" t="str">
        <f t="shared" si="750"/>
        <v>Q3</v>
      </c>
      <c r="F5377" s="6" t="str">
        <f t="shared" si="751"/>
        <v>Low</v>
      </c>
      <c r="G5377" s="6" t="str">
        <f t="shared" si="752"/>
        <v>Discounted</v>
      </c>
      <c r="H5377" s="6">
        <v>44440</v>
      </c>
      <c r="I5377" t="s">
        <v>3102</v>
      </c>
      <c r="J5377" t="s">
        <v>3732</v>
      </c>
      <c r="K5377" t="s">
        <v>3733</v>
      </c>
      <c r="L5377" t="s">
        <v>30</v>
      </c>
      <c r="M5377" t="s">
        <v>31</v>
      </c>
      <c r="N5377" t="s">
        <v>356</v>
      </c>
      <c r="O5377" t="s">
        <v>33</v>
      </c>
      <c r="P5377" t="s">
        <v>364</v>
      </c>
      <c r="Q5377" t="s">
        <v>35</v>
      </c>
      <c r="R5377" s="7">
        <v>0.2</v>
      </c>
      <c r="S5377" s="7">
        <f t="shared" si="747"/>
        <v>44.134399999999999</v>
      </c>
      <c r="T5377" s="8">
        <v>6.2064000000000004</v>
      </c>
      <c r="U5377" s="8" t="str">
        <f t="shared" si="753"/>
        <v>Low</v>
      </c>
      <c r="V5377" s="7">
        <v>4</v>
      </c>
      <c r="W5377" s="8">
        <v>55.167999999999999</v>
      </c>
      <c r="X5377" s="8">
        <f t="shared" si="754"/>
        <v>4974</v>
      </c>
      <c r="Y5377" s="9">
        <v>0.1125</v>
      </c>
      <c r="Z5377" s="9" t="str">
        <f t="shared" si="755"/>
        <v>Low</v>
      </c>
    </row>
    <row r="5378" spans="1:26" x14ac:dyDescent="0.3">
      <c r="A5378" t="s">
        <v>5858</v>
      </c>
      <c r="B5378" s="6">
        <v>44435</v>
      </c>
      <c r="C5378" s="6" t="str">
        <f t="shared" si="748"/>
        <v>2021</v>
      </c>
      <c r="D5378" s="6" t="str">
        <f t="shared" si="749"/>
        <v>August</v>
      </c>
      <c r="E5378" s="6" t="str">
        <f t="shared" si="750"/>
        <v>Q3</v>
      </c>
      <c r="F5378" s="6" t="str">
        <f t="shared" si="751"/>
        <v>Low</v>
      </c>
      <c r="G5378" s="6" t="str">
        <f t="shared" si="752"/>
        <v>Discounted</v>
      </c>
      <c r="H5378" s="6">
        <v>44440</v>
      </c>
      <c r="I5378" t="s">
        <v>3102</v>
      </c>
      <c r="J5378" t="s">
        <v>791</v>
      </c>
      <c r="K5378" t="s">
        <v>820</v>
      </c>
      <c r="L5378" t="s">
        <v>30</v>
      </c>
      <c r="M5378" t="s">
        <v>31</v>
      </c>
      <c r="N5378" t="s">
        <v>356</v>
      </c>
      <c r="O5378" t="s">
        <v>33</v>
      </c>
      <c r="P5378" t="s">
        <v>364</v>
      </c>
      <c r="Q5378" t="s">
        <v>35</v>
      </c>
      <c r="R5378" s="7">
        <v>0.2</v>
      </c>
      <c r="S5378" s="7">
        <f t="shared" ref="S5378:S5441" si="756">W5378 - (W5378 * R5378)</f>
        <v>41.216000000000001</v>
      </c>
      <c r="T5378" s="8">
        <v>-10.948</v>
      </c>
      <c r="U5378" s="8" t="str">
        <f t="shared" si="753"/>
        <v>Loss</v>
      </c>
      <c r="V5378" s="7">
        <v>5</v>
      </c>
      <c r="W5378" s="8">
        <v>51.52</v>
      </c>
      <c r="X5378" s="8">
        <f t="shared" si="754"/>
        <v>5095</v>
      </c>
      <c r="Y5378" s="9">
        <v>-0.21249999999999999</v>
      </c>
      <c r="Z5378" s="9" t="str">
        <f t="shared" si="755"/>
        <v>Low</v>
      </c>
    </row>
    <row r="5379" spans="1:26" x14ac:dyDescent="0.3">
      <c r="A5379" t="s">
        <v>5859</v>
      </c>
      <c r="B5379" s="6">
        <v>44436</v>
      </c>
      <c r="C5379" s="6" t="str">
        <f t="shared" ref="C5379:C5442" si="757">TEXT(B5379, "YYYY")</f>
        <v>2021</v>
      </c>
      <c r="D5379" s="6" t="str">
        <f t="shared" ref="D5379:D5442" si="758">TEXT(B5379, "MMMM")</f>
        <v>August</v>
      </c>
      <c r="E5379" s="6" t="str">
        <f t="shared" ref="E5379:E5442" si="759">"Q" &amp; INT((MONTH(B5379) - 1) / 3) + 1</f>
        <v>Q3</v>
      </c>
      <c r="F5379" s="6" t="str">
        <f t="shared" ref="F5379:F5442" si="760">IF(Y5379&gt; 0.2, "High", "Low")</f>
        <v>Low</v>
      </c>
      <c r="G5379" s="6" t="str">
        <f t="shared" ref="G5379:G5442" si="761">IF(R5379&gt;0, "Discounted", "Full Price")</f>
        <v>Discounted</v>
      </c>
      <c r="H5379" s="6">
        <v>44438</v>
      </c>
      <c r="I5379" t="s">
        <v>3475</v>
      </c>
      <c r="J5379" t="s">
        <v>38</v>
      </c>
      <c r="K5379" t="s">
        <v>2033</v>
      </c>
      <c r="L5379" t="s">
        <v>61</v>
      </c>
      <c r="M5379" t="s">
        <v>31</v>
      </c>
      <c r="N5379" t="s">
        <v>41</v>
      </c>
      <c r="O5379" t="s">
        <v>54</v>
      </c>
      <c r="P5379" t="s">
        <v>1507</v>
      </c>
      <c r="Q5379" t="s">
        <v>132</v>
      </c>
      <c r="R5379" s="7">
        <v>0.7</v>
      </c>
      <c r="S5379" s="7">
        <f t="shared" si="756"/>
        <v>5.5296000000000003</v>
      </c>
      <c r="T5379" s="8">
        <v>-12.288</v>
      </c>
      <c r="U5379" s="8" t="str">
        <f t="shared" ref="U5379:U5442" si="762">IF(T5379 &lt; 0, "Loss", IF(T5379 &lt; 100, "Low", IF(T5379 &lt; 500, "Medium", "High")))</f>
        <v>Loss</v>
      </c>
      <c r="V5379" s="7">
        <v>8</v>
      </c>
      <c r="W5379" s="8">
        <v>18.431999999999999</v>
      </c>
      <c r="X5379" s="8">
        <f t="shared" ref="X5379:X5442" si="763">_xlfn.RANK.EQ(W5379, W$2:W$9994)</f>
        <v>7349</v>
      </c>
      <c r="Y5379" s="9">
        <v>-0.66666666699999999</v>
      </c>
      <c r="Z5379" s="9" t="str">
        <f t="shared" ref="Z5379:Z5442" si="764">IF(Y5379 &gt; 0.2, "High", "Low")</f>
        <v>Low</v>
      </c>
    </row>
    <row r="5380" spans="1:26" x14ac:dyDescent="0.3">
      <c r="A5380" t="s">
        <v>5860</v>
      </c>
      <c r="B5380" s="6">
        <v>44436</v>
      </c>
      <c r="C5380" s="6" t="str">
        <f t="shared" si="757"/>
        <v>2021</v>
      </c>
      <c r="D5380" s="6" t="str">
        <f t="shared" si="758"/>
        <v>August</v>
      </c>
      <c r="E5380" s="6" t="str">
        <f t="shared" si="759"/>
        <v>Q3</v>
      </c>
      <c r="F5380" s="6" t="str">
        <f t="shared" si="760"/>
        <v>High</v>
      </c>
      <c r="G5380" s="6" t="str">
        <f t="shared" si="761"/>
        <v>Discounted</v>
      </c>
      <c r="H5380" s="6">
        <v>44441</v>
      </c>
      <c r="I5380" t="s">
        <v>1803</v>
      </c>
      <c r="J5380" t="s">
        <v>205</v>
      </c>
      <c r="K5380" t="s">
        <v>2279</v>
      </c>
      <c r="L5380" t="s">
        <v>30</v>
      </c>
      <c r="M5380" t="s">
        <v>31</v>
      </c>
      <c r="N5380" t="s">
        <v>32</v>
      </c>
      <c r="O5380" t="s">
        <v>69</v>
      </c>
      <c r="P5380" t="s">
        <v>5861</v>
      </c>
      <c r="Q5380" t="s">
        <v>495</v>
      </c>
      <c r="R5380" s="7">
        <v>0.2</v>
      </c>
      <c r="S5380" s="7">
        <f t="shared" si="756"/>
        <v>12.384</v>
      </c>
      <c r="T5380" s="8">
        <v>5.6115000000000004</v>
      </c>
      <c r="U5380" s="8" t="str">
        <f t="shared" si="762"/>
        <v>Low</v>
      </c>
      <c r="V5380" s="7">
        <v>3</v>
      </c>
      <c r="W5380" s="8">
        <v>15.48</v>
      </c>
      <c r="X5380" s="8">
        <f t="shared" si="763"/>
        <v>7741</v>
      </c>
      <c r="Y5380" s="9">
        <v>0.36249999999999999</v>
      </c>
      <c r="Z5380" s="9" t="str">
        <f t="shared" si="764"/>
        <v>High</v>
      </c>
    </row>
    <row r="5381" spans="1:26" x14ac:dyDescent="0.3">
      <c r="A5381" t="s">
        <v>5860</v>
      </c>
      <c r="B5381" s="6">
        <v>44436</v>
      </c>
      <c r="C5381" s="6" t="str">
        <f t="shared" si="757"/>
        <v>2021</v>
      </c>
      <c r="D5381" s="6" t="str">
        <f t="shared" si="758"/>
        <v>August</v>
      </c>
      <c r="E5381" s="6" t="str">
        <f t="shared" si="759"/>
        <v>Q3</v>
      </c>
      <c r="F5381" s="6" t="str">
        <f t="shared" si="760"/>
        <v>Low</v>
      </c>
      <c r="G5381" s="6" t="str">
        <f t="shared" si="761"/>
        <v>Discounted</v>
      </c>
      <c r="H5381" s="6">
        <v>44441</v>
      </c>
      <c r="I5381" t="s">
        <v>1803</v>
      </c>
      <c r="J5381" t="s">
        <v>169</v>
      </c>
      <c r="K5381" t="s">
        <v>292</v>
      </c>
      <c r="L5381" t="s">
        <v>30</v>
      </c>
      <c r="M5381" t="s">
        <v>91</v>
      </c>
      <c r="N5381" t="s">
        <v>92</v>
      </c>
      <c r="O5381" t="s">
        <v>69</v>
      </c>
      <c r="P5381" t="s">
        <v>5861</v>
      </c>
      <c r="Q5381" t="s">
        <v>495</v>
      </c>
      <c r="R5381" s="7">
        <v>0.2</v>
      </c>
      <c r="S5381" s="7">
        <f t="shared" si="756"/>
        <v>86.860799999999998</v>
      </c>
      <c r="T5381" s="8">
        <v>8.1432000000000002</v>
      </c>
      <c r="U5381" s="8" t="str">
        <f t="shared" si="762"/>
        <v>Low</v>
      </c>
      <c r="V5381" s="7">
        <v>3</v>
      </c>
      <c r="W5381" s="8">
        <v>108.57599999999999</v>
      </c>
      <c r="X5381" s="8">
        <f t="shared" si="763"/>
        <v>3622</v>
      </c>
      <c r="Y5381" s="9">
        <v>7.4999999999999997E-2</v>
      </c>
      <c r="Z5381" s="9" t="str">
        <f t="shared" si="764"/>
        <v>Low</v>
      </c>
    </row>
    <row r="5382" spans="1:26" x14ac:dyDescent="0.3">
      <c r="A5382" t="s">
        <v>5862</v>
      </c>
      <c r="B5382" s="6">
        <v>44436</v>
      </c>
      <c r="C5382" s="6" t="str">
        <f t="shared" si="757"/>
        <v>2021</v>
      </c>
      <c r="D5382" s="6" t="str">
        <f t="shared" si="758"/>
        <v>August</v>
      </c>
      <c r="E5382" s="6" t="str">
        <f t="shared" si="759"/>
        <v>Q3</v>
      </c>
      <c r="F5382" s="6" t="str">
        <f t="shared" si="760"/>
        <v>Low</v>
      </c>
      <c r="G5382" s="6" t="str">
        <f t="shared" si="761"/>
        <v>Discounted</v>
      </c>
      <c r="H5382" s="6">
        <v>44439</v>
      </c>
      <c r="I5382" t="s">
        <v>4748</v>
      </c>
      <c r="J5382" t="s">
        <v>157</v>
      </c>
      <c r="K5382" t="s">
        <v>2925</v>
      </c>
      <c r="L5382" t="s">
        <v>30</v>
      </c>
      <c r="M5382" t="s">
        <v>76</v>
      </c>
      <c r="N5382" t="s">
        <v>138</v>
      </c>
      <c r="O5382" t="s">
        <v>33</v>
      </c>
      <c r="P5382" t="s">
        <v>364</v>
      </c>
      <c r="Q5382" t="s">
        <v>35</v>
      </c>
      <c r="R5382" s="7">
        <v>0.32</v>
      </c>
      <c r="S5382" s="7">
        <f t="shared" si="756"/>
        <v>106.333504</v>
      </c>
      <c r="T5382" s="8">
        <v>-52.890799999999999</v>
      </c>
      <c r="U5382" s="8" t="str">
        <f t="shared" si="762"/>
        <v>Loss</v>
      </c>
      <c r="V5382" s="7">
        <v>2</v>
      </c>
      <c r="W5382" s="8">
        <v>156.37280000000001</v>
      </c>
      <c r="X5382" s="8">
        <f t="shared" si="763"/>
        <v>3013</v>
      </c>
      <c r="Y5382" s="9">
        <v>-0.33823529400000002</v>
      </c>
      <c r="Z5382" s="9" t="str">
        <f t="shared" si="764"/>
        <v>Low</v>
      </c>
    </row>
    <row r="5383" spans="1:26" x14ac:dyDescent="0.3">
      <c r="A5383" t="s">
        <v>5862</v>
      </c>
      <c r="B5383" s="6">
        <v>44436</v>
      </c>
      <c r="C5383" s="6" t="str">
        <f t="shared" si="757"/>
        <v>2021</v>
      </c>
      <c r="D5383" s="6" t="str">
        <f t="shared" si="758"/>
        <v>August</v>
      </c>
      <c r="E5383" s="6" t="str">
        <f t="shared" si="759"/>
        <v>Q3</v>
      </c>
      <c r="F5383" s="6" t="str">
        <f t="shared" si="760"/>
        <v>Low</v>
      </c>
      <c r="G5383" s="6" t="str">
        <f t="shared" si="761"/>
        <v>Discounted</v>
      </c>
      <c r="H5383" s="6">
        <v>44439</v>
      </c>
      <c r="I5383" t="s">
        <v>4748</v>
      </c>
      <c r="J5383" t="s">
        <v>1209</v>
      </c>
      <c r="K5383" t="s">
        <v>2049</v>
      </c>
      <c r="L5383" t="s">
        <v>30</v>
      </c>
      <c r="M5383" t="s">
        <v>31</v>
      </c>
      <c r="N5383" t="s">
        <v>41</v>
      </c>
      <c r="O5383" t="s">
        <v>33</v>
      </c>
      <c r="P5383" t="s">
        <v>364</v>
      </c>
      <c r="Q5383" t="s">
        <v>35</v>
      </c>
      <c r="R5383" s="7">
        <v>0.8</v>
      </c>
      <c r="S5383" s="7">
        <f t="shared" si="756"/>
        <v>2.6280000000000001</v>
      </c>
      <c r="T5383" s="8">
        <v>-21.681000000000001</v>
      </c>
      <c r="U5383" s="8" t="str">
        <f t="shared" si="762"/>
        <v>Loss</v>
      </c>
      <c r="V5383" s="7">
        <v>9</v>
      </c>
      <c r="W5383" s="8">
        <v>13.14</v>
      </c>
      <c r="X5383" s="8">
        <f t="shared" si="763"/>
        <v>8067</v>
      </c>
      <c r="Y5383" s="9">
        <v>-1.65</v>
      </c>
      <c r="Z5383" s="9" t="str">
        <f t="shared" si="764"/>
        <v>Low</v>
      </c>
    </row>
    <row r="5384" spans="1:26" x14ac:dyDescent="0.3">
      <c r="A5384" t="s">
        <v>5862</v>
      </c>
      <c r="B5384" s="6">
        <v>44436</v>
      </c>
      <c r="C5384" s="6" t="str">
        <f t="shared" si="757"/>
        <v>2021</v>
      </c>
      <c r="D5384" s="6" t="str">
        <f t="shared" si="758"/>
        <v>August</v>
      </c>
      <c r="E5384" s="6" t="str">
        <f t="shared" si="759"/>
        <v>Q3</v>
      </c>
      <c r="F5384" s="6" t="str">
        <f t="shared" si="760"/>
        <v>Low</v>
      </c>
      <c r="G5384" s="6" t="str">
        <f t="shared" si="761"/>
        <v>Discounted</v>
      </c>
      <c r="H5384" s="6">
        <v>44439</v>
      </c>
      <c r="I5384" t="s">
        <v>4748</v>
      </c>
      <c r="J5384" t="s">
        <v>38</v>
      </c>
      <c r="K5384" t="s">
        <v>5309</v>
      </c>
      <c r="L5384" t="s">
        <v>30</v>
      </c>
      <c r="M5384" t="s">
        <v>31</v>
      </c>
      <c r="N5384" t="s">
        <v>41</v>
      </c>
      <c r="O5384" t="s">
        <v>33</v>
      </c>
      <c r="P5384" t="s">
        <v>364</v>
      </c>
      <c r="Q5384" t="s">
        <v>35</v>
      </c>
      <c r="R5384" s="7">
        <v>0.8</v>
      </c>
      <c r="S5384" s="7">
        <f t="shared" si="756"/>
        <v>2.0047999999999995</v>
      </c>
      <c r="T5384" s="8">
        <v>-16.5396</v>
      </c>
      <c r="U5384" s="8" t="str">
        <f t="shared" si="762"/>
        <v>Loss</v>
      </c>
      <c r="V5384" s="7">
        <v>4</v>
      </c>
      <c r="W5384" s="8">
        <v>10.023999999999999</v>
      </c>
      <c r="X5384" s="8">
        <f t="shared" si="763"/>
        <v>8629</v>
      </c>
      <c r="Y5384" s="9">
        <v>-1.65</v>
      </c>
      <c r="Z5384" s="9" t="str">
        <f t="shared" si="764"/>
        <v>Low</v>
      </c>
    </row>
    <row r="5385" spans="1:26" x14ac:dyDescent="0.3">
      <c r="A5385" t="s">
        <v>5863</v>
      </c>
      <c r="B5385" s="6">
        <v>44437</v>
      </c>
      <c r="C5385" s="6" t="str">
        <f t="shared" si="757"/>
        <v>2021</v>
      </c>
      <c r="D5385" s="6" t="str">
        <f t="shared" si="758"/>
        <v>August</v>
      </c>
      <c r="E5385" s="6" t="str">
        <f t="shared" si="759"/>
        <v>Q3</v>
      </c>
      <c r="F5385" s="6" t="str">
        <f t="shared" si="760"/>
        <v>High</v>
      </c>
      <c r="G5385" s="6" t="str">
        <f t="shared" si="761"/>
        <v>Full Price</v>
      </c>
      <c r="H5385" s="6">
        <v>44443</v>
      </c>
      <c r="I5385" t="s">
        <v>4306</v>
      </c>
      <c r="J5385" t="s">
        <v>629</v>
      </c>
      <c r="K5385" t="s">
        <v>5846</v>
      </c>
      <c r="L5385" t="s">
        <v>40</v>
      </c>
      <c r="M5385" t="s">
        <v>91</v>
      </c>
      <c r="N5385" t="s">
        <v>92</v>
      </c>
      <c r="O5385" t="s">
        <v>54</v>
      </c>
      <c r="P5385" t="s">
        <v>270</v>
      </c>
      <c r="Q5385" t="s">
        <v>271</v>
      </c>
      <c r="R5385" s="7">
        <v>0</v>
      </c>
      <c r="S5385" s="7">
        <f t="shared" si="756"/>
        <v>22</v>
      </c>
      <c r="T5385" s="8">
        <v>5.5</v>
      </c>
      <c r="U5385" s="8" t="str">
        <f t="shared" si="762"/>
        <v>Low</v>
      </c>
      <c r="V5385" s="7">
        <v>4</v>
      </c>
      <c r="W5385" s="8">
        <v>22</v>
      </c>
      <c r="X5385" s="8">
        <f t="shared" si="763"/>
        <v>6943</v>
      </c>
      <c r="Y5385" s="9">
        <v>0.25</v>
      </c>
      <c r="Z5385" s="9" t="str">
        <f t="shared" si="764"/>
        <v>High</v>
      </c>
    </row>
    <row r="5386" spans="1:26" x14ac:dyDescent="0.3">
      <c r="A5386" t="s">
        <v>5864</v>
      </c>
      <c r="B5386" s="6">
        <v>44437</v>
      </c>
      <c r="C5386" s="6" t="str">
        <f t="shared" si="757"/>
        <v>2021</v>
      </c>
      <c r="D5386" s="6" t="str">
        <f t="shared" si="758"/>
        <v>August</v>
      </c>
      <c r="E5386" s="6" t="str">
        <f t="shared" si="759"/>
        <v>Q3</v>
      </c>
      <c r="F5386" s="6" t="str">
        <f t="shared" si="760"/>
        <v>Low</v>
      </c>
      <c r="G5386" s="6" t="str">
        <f t="shared" si="761"/>
        <v>Discounted</v>
      </c>
      <c r="H5386" s="6">
        <v>44441</v>
      </c>
      <c r="I5386" t="s">
        <v>530</v>
      </c>
      <c r="J5386" t="s">
        <v>44</v>
      </c>
      <c r="K5386" t="s">
        <v>1575</v>
      </c>
      <c r="L5386" t="s">
        <v>40</v>
      </c>
      <c r="M5386" t="s">
        <v>31</v>
      </c>
      <c r="N5386" t="s">
        <v>41</v>
      </c>
      <c r="O5386" t="s">
        <v>33</v>
      </c>
      <c r="P5386" t="s">
        <v>368</v>
      </c>
      <c r="Q5386" t="s">
        <v>43</v>
      </c>
      <c r="R5386" s="7">
        <v>0.8</v>
      </c>
      <c r="S5386" s="7">
        <f t="shared" si="756"/>
        <v>0.35759999999999992</v>
      </c>
      <c r="T5386" s="8">
        <v>-3.0396000000000001</v>
      </c>
      <c r="U5386" s="8" t="str">
        <f t="shared" si="762"/>
        <v>Loss</v>
      </c>
      <c r="V5386" s="7">
        <v>3</v>
      </c>
      <c r="W5386" s="8">
        <v>1.788</v>
      </c>
      <c r="X5386" s="8">
        <f t="shared" si="763"/>
        <v>9936</v>
      </c>
      <c r="Y5386" s="9">
        <v>-1.7</v>
      </c>
      <c r="Z5386" s="9" t="str">
        <f t="shared" si="764"/>
        <v>Low</v>
      </c>
    </row>
    <row r="5387" spans="1:26" x14ac:dyDescent="0.3">
      <c r="A5387" t="s">
        <v>5864</v>
      </c>
      <c r="B5387" s="6">
        <v>44437</v>
      </c>
      <c r="C5387" s="6" t="str">
        <f t="shared" si="757"/>
        <v>2021</v>
      </c>
      <c r="D5387" s="6" t="str">
        <f t="shared" si="758"/>
        <v>August</v>
      </c>
      <c r="E5387" s="6" t="str">
        <f t="shared" si="759"/>
        <v>Q3</v>
      </c>
      <c r="F5387" s="6" t="str">
        <f t="shared" si="760"/>
        <v>High</v>
      </c>
      <c r="G5387" s="6" t="str">
        <f t="shared" si="761"/>
        <v>Discounted</v>
      </c>
      <c r="H5387" s="6">
        <v>44441</v>
      </c>
      <c r="I5387" t="s">
        <v>530</v>
      </c>
      <c r="J5387" t="s">
        <v>44</v>
      </c>
      <c r="K5387" t="s">
        <v>4857</v>
      </c>
      <c r="L5387" t="s">
        <v>40</v>
      </c>
      <c r="M5387" t="s">
        <v>31</v>
      </c>
      <c r="N5387" t="s">
        <v>32</v>
      </c>
      <c r="O5387" t="s">
        <v>33</v>
      </c>
      <c r="P5387" t="s">
        <v>368</v>
      </c>
      <c r="Q5387" t="s">
        <v>43</v>
      </c>
      <c r="R5387" s="7">
        <v>0.2</v>
      </c>
      <c r="S5387" s="7">
        <f t="shared" si="756"/>
        <v>51.699199999999998</v>
      </c>
      <c r="T5387" s="8">
        <v>22.618400000000001</v>
      </c>
      <c r="U5387" s="8" t="str">
        <f t="shared" si="762"/>
        <v>Low</v>
      </c>
      <c r="V5387" s="7">
        <v>7</v>
      </c>
      <c r="W5387" s="8">
        <v>64.623999999999995</v>
      </c>
      <c r="X5387" s="8">
        <f t="shared" si="763"/>
        <v>4639</v>
      </c>
      <c r="Y5387" s="9">
        <v>0.35</v>
      </c>
      <c r="Z5387" s="9" t="str">
        <f t="shared" si="764"/>
        <v>High</v>
      </c>
    </row>
    <row r="5388" spans="1:26" x14ac:dyDescent="0.3">
      <c r="A5388" t="s">
        <v>5864</v>
      </c>
      <c r="B5388" s="6">
        <v>44437</v>
      </c>
      <c r="C5388" s="6" t="str">
        <f t="shared" si="757"/>
        <v>2021</v>
      </c>
      <c r="D5388" s="6" t="str">
        <f t="shared" si="758"/>
        <v>August</v>
      </c>
      <c r="E5388" s="6" t="str">
        <f t="shared" si="759"/>
        <v>Q3</v>
      </c>
      <c r="F5388" s="6" t="str">
        <f t="shared" si="760"/>
        <v>Low</v>
      </c>
      <c r="G5388" s="6" t="str">
        <f t="shared" si="761"/>
        <v>Discounted</v>
      </c>
      <c r="H5388" s="6">
        <v>44441</v>
      </c>
      <c r="I5388" t="s">
        <v>530</v>
      </c>
      <c r="J5388" t="s">
        <v>675</v>
      </c>
      <c r="K5388" t="s">
        <v>1836</v>
      </c>
      <c r="L5388" t="s">
        <v>40</v>
      </c>
      <c r="M5388" t="s">
        <v>91</v>
      </c>
      <c r="N5388" t="s">
        <v>110</v>
      </c>
      <c r="O5388" t="s">
        <v>33</v>
      </c>
      <c r="P5388" t="s">
        <v>368</v>
      </c>
      <c r="Q5388" t="s">
        <v>43</v>
      </c>
      <c r="R5388" s="7">
        <v>0.2</v>
      </c>
      <c r="S5388" s="7">
        <f t="shared" si="756"/>
        <v>76.780799999999999</v>
      </c>
      <c r="T5388" s="8">
        <v>-10.7973</v>
      </c>
      <c r="U5388" s="8" t="str">
        <f t="shared" si="762"/>
        <v>Loss</v>
      </c>
      <c r="V5388" s="7">
        <v>3</v>
      </c>
      <c r="W5388" s="8">
        <v>95.975999999999999</v>
      </c>
      <c r="X5388" s="8">
        <f t="shared" si="763"/>
        <v>3862</v>
      </c>
      <c r="Y5388" s="9">
        <v>-0.1125</v>
      </c>
      <c r="Z5388" s="9" t="str">
        <f t="shared" si="764"/>
        <v>Low</v>
      </c>
    </row>
    <row r="5389" spans="1:26" x14ac:dyDescent="0.3">
      <c r="A5389" t="s">
        <v>5865</v>
      </c>
      <c r="B5389" s="6">
        <v>44437</v>
      </c>
      <c r="C5389" s="6" t="str">
        <f t="shared" si="757"/>
        <v>2021</v>
      </c>
      <c r="D5389" s="6" t="str">
        <f t="shared" si="758"/>
        <v>August</v>
      </c>
      <c r="E5389" s="6" t="str">
        <f t="shared" si="759"/>
        <v>Q3</v>
      </c>
      <c r="F5389" s="6" t="str">
        <f t="shared" si="760"/>
        <v>Low</v>
      </c>
      <c r="G5389" s="6" t="str">
        <f t="shared" si="761"/>
        <v>Discounted</v>
      </c>
      <c r="H5389" s="6">
        <v>44442</v>
      </c>
      <c r="I5389" t="s">
        <v>1003</v>
      </c>
      <c r="J5389" t="s">
        <v>136</v>
      </c>
      <c r="K5389" t="s">
        <v>4973</v>
      </c>
      <c r="L5389" t="s">
        <v>61</v>
      </c>
      <c r="M5389" t="s">
        <v>76</v>
      </c>
      <c r="N5389" t="s">
        <v>138</v>
      </c>
      <c r="O5389" t="s">
        <v>54</v>
      </c>
      <c r="P5389" t="s">
        <v>55</v>
      </c>
      <c r="Q5389" t="s">
        <v>56</v>
      </c>
      <c r="R5389" s="7">
        <v>0.5</v>
      </c>
      <c r="S5389" s="7">
        <f t="shared" si="756"/>
        <v>81.94</v>
      </c>
      <c r="T5389" s="8">
        <v>-81.94</v>
      </c>
      <c r="U5389" s="8" t="str">
        <f t="shared" si="762"/>
        <v>Loss</v>
      </c>
      <c r="V5389" s="7">
        <v>4</v>
      </c>
      <c r="W5389" s="8">
        <v>163.88</v>
      </c>
      <c r="X5389" s="8">
        <f t="shared" si="763"/>
        <v>2936</v>
      </c>
      <c r="Y5389" s="9">
        <v>-0.5</v>
      </c>
      <c r="Z5389" s="9" t="str">
        <f t="shared" si="764"/>
        <v>Low</v>
      </c>
    </row>
    <row r="5390" spans="1:26" x14ac:dyDescent="0.3">
      <c r="A5390" t="s">
        <v>5865</v>
      </c>
      <c r="B5390" s="6">
        <v>44437</v>
      </c>
      <c r="C5390" s="6" t="str">
        <f t="shared" si="757"/>
        <v>2021</v>
      </c>
      <c r="D5390" s="6" t="str">
        <f t="shared" si="758"/>
        <v>August</v>
      </c>
      <c r="E5390" s="6" t="str">
        <f t="shared" si="759"/>
        <v>Q3</v>
      </c>
      <c r="F5390" s="6" t="str">
        <f t="shared" si="760"/>
        <v>Low</v>
      </c>
      <c r="G5390" s="6" t="str">
        <f t="shared" si="761"/>
        <v>Discounted</v>
      </c>
      <c r="H5390" s="6">
        <v>44442</v>
      </c>
      <c r="I5390" t="s">
        <v>1003</v>
      </c>
      <c r="J5390" t="s">
        <v>1648</v>
      </c>
      <c r="K5390" t="s">
        <v>1649</v>
      </c>
      <c r="L5390" t="s">
        <v>61</v>
      </c>
      <c r="M5390" t="s">
        <v>76</v>
      </c>
      <c r="N5390" t="s">
        <v>262</v>
      </c>
      <c r="O5390" t="s">
        <v>54</v>
      </c>
      <c r="P5390" t="s">
        <v>55</v>
      </c>
      <c r="Q5390" t="s">
        <v>56</v>
      </c>
      <c r="R5390" s="7">
        <v>0.4</v>
      </c>
      <c r="S5390" s="7">
        <f t="shared" si="756"/>
        <v>145.15199999999999</v>
      </c>
      <c r="T5390" s="8">
        <v>-56.448</v>
      </c>
      <c r="U5390" s="8" t="str">
        <f t="shared" si="762"/>
        <v>Loss</v>
      </c>
      <c r="V5390" s="7">
        <v>4</v>
      </c>
      <c r="W5390" s="8">
        <v>241.92</v>
      </c>
      <c r="X5390" s="8">
        <f t="shared" si="763"/>
        <v>2261</v>
      </c>
      <c r="Y5390" s="9">
        <v>-0.233333333</v>
      </c>
      <c r="Z5390" s="9" t="str">
        <f t="shared" si="764"/>
        <v>Low</v>
      </c>
    </row>
    <row r="5391" spans="1:26" x14ac:dyDescent="0.3">
      <c r="A5391" t="s">
        <v>5865</v>
      </c>
      <c r="B5391" s="6">
        <v>44437</v>
      </c>
      <c r="C5391" s="6" t="str">
        <f t="shared" si="757"/>
        <v>2021</v>
      </c>
      <c r="D5391" s="6" t="str">
        <f t="shared" si="758"/>
        <v>August</v>
      </c>
      <c r="E5391" s="6" t="str">
        <f t="shared" si="759"/>
        <v>Q3</v>
      </c>
      <c r="F5391" s="6" t="str">
        <f t="shared" si="760"/>
        <v>Low</v>
      </c>
      <c r="G5391" s="6" t="str">
        <f t="shared" si="761"/>
        <v>Discounted</v>
      </c>
      <c r="H5391" s="6">
        <v>44442</v>
      </c>
      <c r="I5391" t="s">
        <v>1003</v>
      </c>
      <c r="J5391" t="s">
        <v>151</v>
      </c>
      <c r="K5391" t="s">
        <v>731</v>
      </c>
      <c r="L5391" t="s">
        <v>61</v>
      </c>
      <c r="M5391" t="s">
        <v>31</v>
      </c>
      <c r="N5391" t="s">
        <v>41</v>
      </c>
      <c r="O5391" t="s">
        <v>54</v>
      </c>
      <c r="P5391" t="s">
        <v>55</v>
      </c>
      <c r="Q5391" t="s">
        <v>56</v>
      </c>
      <c r="R5391" s="7">
        <v>0.7</v>
      </c>
      <c r="S5391" s="7">
        <f t="shared" si="756"/>
        <v>1.0458000000000003</v>
      </c>
      <c r="T5391" s="8">
        <v>-2.7888000000000002</v>
      </c>
      <c r="U5391" s="8" t="str">
        <f t="shared" si="762"/>
        <v>Loss</v>
      </c>
      <c r="V5391" s="7">
        <v>2</v>
      </c>
      <c r="W5391" s="8">
        <v>3.4860000000000002</v>
      </c>
      <c r="X5391" s="8">
        <f t="shared" si="763"/>
        <v>9714</v>
      </c>
      <c r="Y5391" s="9">
        <v>-0.8</v>
      </c>
      <c r="Z5391" s="9" t="str">
        <f t="shared" si="764"/>
        <v>Low</v>
      </c>
    </row>
    <row r="5392" spans="1:26" x14ac:dyDescent="0.3">
      <c r="A5392" t="s">
        <v>5865</v>
      </c>
      <c r="B5392" s="6">
        <v>44437</v>
      </c>
      <c r="C5392" s="6" t="str">
        <f t="shared" si="757"/>
        <v>2021</v>
      </c>
      <c r="D5392" s="6" t="str">
        <f t="shared" si="758"/>
        <v>August</v>
      </c>
      <c r="E5392" s="6" t="str">
        <f t="shared" si="759"/>
        <v>Q3</v>
      </c>
      <c r="F5392" s="6" t="str">
        <f t="shared" si="760"/>
        <v>Low</v>
      </c>
      <c r="G5392" s="6" t="str">
        <f t="shared" si="761"/>
        <v>Discounted</v>
      </c>
      <c r="H5392" s="6">
        <v>44442</v>
      </c>
      <c r="I5392" t="s">
        <v>1003</v>
      </c>
      <c r="J5392" t="s">
        <v>89</v>
      </c>
      <c r="K5392" t="s">
        <v>2192</v>
      </c>
      <c r="L5392" t="s">
        <v>61</v>
      </c>
      <c r="M5392" t="s">
        <v>31</v>
      </c>
      <c r="N5392" t="s">
        <v>86</v>
      </c>
      <c r="O5392" t="s">
        <v>54</v>
      </c>
      <c r="P5392" t="s">
        <v>55</v>
      </c>
      <c r="Q5392" t="s">
        <v>56</v>
      </c>
      <c r="R5392" s="7">
        <v>0.2</v>
      </c>
      <c r="S5392" s="7">
        <f t="shared" si="756"/>
        <v>8.4672000000000001</v>
      </c>
      <c r="T5392" s="8">
        <v>-2.3814000000000002</v>
      </c>
      <c r="U5392" s="8" t="str">
        <f t="shared" si="762"/>
        <v>Loss</v>
      </c>
      <c r="V5392" s="7">
        <v>7</v>
      </c>
      <c r="W5392" s="8">
        <v>10.584</v>
      </c>
      <c r="X5392" s="8">
        <f t="shared" si="763"/>
        <v>8524</v>
      </c>
      <c r="Y5392" s="9">
        <v>-0.22500000000000001</v>
      </c>
      <c r="Z5392" s="9" t="str">
        <f t="shared" si="764"/>
        <v>Low</v>
      </c>
    </row>
    <row r="5393" spans="1:26" x14ac:dyDescent="0.3">
      <c r="A5393" t="s">
        <v>5866</v>
      </c>
      <c r="B5393" s="6">
        <v>44437</v>
      </c>
      <c r="C5393" s="6" t="str">
        <f t="shared" si="757"/>
        <v>2021</v>
      </c>
      <c r="D5393" s="6" t="str">
        <f t="shared" si="758"/>
        <v>August</v>
      </c>
      <c r="E5393" s="6" t="str">
        <f t="shared" si="759"/>
        <v>Q3</v>
      </c>
      <c r="F5393" s="6" t="str">
        <f t="shared" si="760"/>
        <v>High</v>
      </c>
      <c r="G5393" s="6" t="str">
        <f t="shared" si="761"/>
        <v>Full Price</v>
      </c>
      <c r="H5393" s="6">
        <v>44442</v>
      </c>
      <c r="I5393" t="s">
        <v>4321</v>
      </c>
      <c r="J5393" t="s">
        <v>467</v>
      </c>
      <c r="K5393" t="s">
        <v>468</v>
      </c>
      <c r="L5393" t="s">
        <v>40</v>
      </c>
      <c r="M5393" t="s">
        <v>31</v>
      </c>
      <c r="N5393" t="s">
        <v>356</v>
      </c>
      <c r="O5393" t="s">
        <v>54</v>
      </c>
      <c r="P5393" t="s">
        <v>347</v>
      </c>
      <c r="Q5393" t="s">
        <v>1180</v>
      </c>
      <c r="R5393" s="7">
        <v>0</v>
      </c>
      <c r="S5393" s="7">
        <f t="shared" si="756"/>
        <v>27.93</v>
      </c>
      <c r="T5393" s="8">
        <v>8.0997000000000003</v>
      </c>
      <c r="U5393" s="8" t="str">
        <f t="shared" si="762"/>
        <v>Low</v>
      </c>
      <c r="V5393" s="7">
        <v>3</v>
      </c>
      <c r="W5393" s="8">
        <v>27.93</v>
      </c>
      <c r="X5393" s="8">
        <f t="shared" si="763"/>
        <v>6432</v>
      </c>
      <c r="Y5393" s="9">
        <v>0.28999999999999998</v>
      </c>
      <c r="Z5393" s="9" t="str">
        <f t="shared" si="764"/>
        <v>High</v>
      </c>
    </row>
    <row r="5394" spans="1:26" x14ac:dyDescent="0.3">
      <c r="A5394" t="s">
        <v>5867</v>
      </c>
      <c r="B5394" s="6">
        <v>44438</v>
      </c>
      <c r="C5394" s="6" t="str">
        <f t="shared" si="757"/>
        <v>2021</v>
      </c>
      <c r="D5394" s="6" t="str">
        <f t="shared" si="758"/>
        <v>August</v>
      </c>
      <c r="E5394" s="6" t="str">
        <f t="shared" si="759"/>
        <v>Q3</v>
      </c>
      <c r="F5394" s="6" t="str">
        <f t="shared" si="760"/>
        <v>Low</v>
      </c>
      <c r="G5394" s="6" t="str">
        <f t="shared" si="761"/>
        <v>Discounted</v>
      </c>
      <c r="H5394" s="6">
        <v>44440</v>
      </c>
      <c r="I5394" t="s">
        <v>2641</v>
      </c>
      <c r="J5394" t="s">
        <v>188</v>
      </c>
      <c r="K5394" t="s">
        <v>1726</v>
      </c>
      <c r="L5394" t="s">
        <v>30</v>
      </c>
      <c r="M5394" t="s">
        <v>76</v>
      </c>
      <c r="N5394" t="s">
        <v>77</v>
      </c>
      <c r="O5394" t="s">
        <v>54</v>
      </c>
      <c r="P5394" t="s">
        <v>55</v>
      </c>
      <c r="Q5394" t="s">
        <v>56</v>
      </c>
      <c r="R5394" s="7">
        <v>0.3</v>
      </c>
      <c r="S5394" s="7">
        <f t="shared" si="756"/>
        <v>550.72080000000005</v>
      </c>
      <c r="T5394" s="8">
        <v>-258.5016</v>
      </c>
      <c r="U5394" s="8" t="str">
        <f t="shared" si="762"/>
        <v>Loss</v>
      </c>
      <c r="V5394" s="7">
        <v>4</v>
      </c>
      <c r="W5394" s="8">
        <v>786.74400000000003</v>
      </c>
      <c r="X5394" s="8">
        <f t="shared" si="763"/>
        <v>670</v>
      </c>
      <c r="Y5394" s="9">
        <v>-0.32857142900000003</v>
      </c>
      <c r="Z5394" s="9" t="str">
        <f t="shared" si="764"/>
        <v>Low</v>
      </c>
    </row>
    <row r="5395" spans="1:26" x14ac:dyDescent="0.3">
      <c r="A5395" t="s">
        <v>5867</v>
      </c>
      <c r="B5395" s="6">
        <v>44438</v>
      </c>
      <c r="C5395" s="6" t="str">
        <f t="shared" si="757"/>
        <v>2021</v>
      </c>
      <c r="D5395" s="6" t="str">
        <f t="shared" si="758"/>
        <v>August</v>
      </c>
      <c r="E5395" s="6" t="str">
        <f t="shared" si="759"/>
        <v>Q3</v>
      </c>
      <c r="F5395" s="6" t="str">
        <f t="shared" si="760"/>
        <v>Low</v>
      </c>
      <c r="G5395" s="6" t="str">
        <f t="shared" si="761"/>
        <v>Discounted</v>
      </c>
      <c r="H5395" s="6">
        <v>44440</v>
      </c>
      <c r="I5395" t="s">
        <v>2641</v>
      </c>
      <c r="J5395" t="s">
        <v>38</v>
      </c>
      <c r="K5395" t="s">
        <v>1740</v>
      </c>
      <c r="L5395" t="s">
        <v>30</v>
      </c>
      <c r="M5395" t="s">
        <v>31</v>
      </c>
      <c r="N5395" t="s">
        <v>41</v>
      </c>
      <c r="O5395" t="s">
        <v>54</v>
      </c>
      <c r="P5395" t="s">
        <v>55</v>
      </c>
      <c r="Q5395" t="s">
        <v>56</v>
      </c>
      <c r="R5395" s="7">
        <v>0.7</v>
      </c>
      <c r="S5395" s="7">
        <f t="shared" si="756"/>
        <v>11.329200000000004</v>
      </c>
      <c r="T5395" s="8">
        <v>-27.6936</v>
      </c>
      <c r="U5395" s="8" t="str">
        <f t="shared" si="762"/>
        <v>Loss</v>
      </c>
      <c r="V5395" s="7">
        <v>6</v>
      </c>
      <c r="W5395" s="8">
        <v>37.764000000000003</v>
      </c>
      <c r="X5395" s="8">
        <f t="shared" si="763"/>
        <v>5763</v>
      </c>
      <c r="Y5395" s="9">
        <v>-0.73333333300000003</v>
      </c>
      <c r="Z5395" s="9" t="str">
        <f t="shared" si="764"/>
        <v>Low</v>
      </c>
    </row>
    <row r="5396" spans="1:26" x14ac:dyDescent="0.3">
      <c r="A5396" t="s">
        <v>5867</v>
      </c>
      <c r="B5396" s="6">
        <v>44438</v>
      </c>
      <c r="C5396" s="6" t="str">
        <f t="shared" si="757"/>
        <v>2021</v>
      </c>
      <c r="D5396" s="6" t="str">
        <f t="shared" si="758"/>
        <v>August</v>
      </c>
      <c r="E5396" s="6" t="str">
        <f t="shared" si="759"/>
        <v>Q3</v>
      </c>
      <c r="F5396" s="6" t="str">
        <f t="shared" si="760"/>
        <v>High</v>
      </c>
      <c r="G5396" s="6" t="str">
        <f t="shared" si="761"/>
        <v>Discounted</v>
      </c>
      <c r="H5396" s="6">
        <v>44440</v>
      </c>
      <c r="I5396" t="s">
        <v>2641</v>
      </c>
      <c r="J5396" t="s">
        <v>89</v>
      </c>
      <c r="K5396" t="s">
        <v>168</v>
      </c>
      <c r="L5396" t="s">
        <v>30</v>
      </c>
      <c r="M5396" t="s">
        <v>31</v>
      </c>
      <c r="N5396" t="s">
        <v>46</v>
      </c>
      <c r="O5396" t="s">
        <v>54</v>
      </c>
      <c r="P5396" t="s">
        <v>55</v>
      </c>
      <c r="Q5396" t="s">
        <v>56</v>
      </c>
      <c r="R5396" s="7">
        <v>0.2</v>
      </c>
      <c r="S5396" s="7">
        <f t="shared" si="756"/>
        <v>80.191999999999993</v>
      </c>
      <c r="T5396" s="8">
        <v>33.831000000000003</v>
      </c>
      <c r="U5396" s="8" t="str">
        <f t="shared" si="762"/>
        <v>Low</v>
      </c>
      <c r="V5396" s="7">
        <v>10</v>
      </c>
      <c r="W5396" s="8">
        <v>100.24</v>
      </c>
      <c r="X5396" s="8">
        <f t="shared" si="763"/>
        <v>3763</v>
      </c>
      <c r="Y5396" s="9">
        <v>0.33750000000000002</v>
      </c>
      <c r="Z5396" s="9" t="str">
        <f t="shared" si="764"/>
        <v>High</v>
      </c>
    </row>
    <row r="5397" spans="1:26" x14ac:dyDescent="0.3">
      <c r="A5397" t="s">
        <v>5867</v>
      </c>
      <c r="B5397" s="6">
        <v>44438</v>
      </c>
      <c r="C5397" s="6" t="str">
        <f t="shared" si="757"/>
        <v>2021</v>
      </c>
      <c r="D5397" s="6" t="str">
        <f t="shared" si="758"/>
        <v>August</v>
      </c>
      <c r="E5397" s="6" t="str">
        <f t="shared" si="759"/>
        <v>Q3</v>
      </c>
      <c r="F5397" s="6" t="str">
        <f t="shared" si="760"/>
        <v>Low</v>
      </c>
      <c r="G5397" s="6" t="str">
        <f t="shared" si="761"/>
        <v>Discounted</v>
      </c>
      <c r="H5397" s="6">
        <v>44440</v>
      </c>
      <c r="I5397" t="s">
        <v>2641</v>
      </c>
      <c r="J5397" t="s">
        <v>89</v>
      </c>
      <c r="K5397" t="s">
        <v>2296</v>
      </c>
      <c r="L5397" t="s">
        <v>30</v>
      </c>
      <c r="M5397" t="s">
        <v>31</v>
      </c>
      <c r="N5397" t="s">
        <v>49</v>
      </c>
      <c r="O5397" t="s">
        <v>54</v>
      </c>
      <c r="P5397" t="s">
        <v>55</v>
      </c>
      <c r="Q5397" t="s">
        <v>56</v>
      </c>
      <c r="R5397" s="7">
        <v>0.2</v>
      </c>
      <c r="S5397" s="7">
        <f t="shared" si="756"/>
        <v>43.379199999999997</v>
      </c>
      <c r="T5397" s="8">
        <v>3.3889999999999998</v>
      </c>
      <c r="U5397" s="8" t="str">
        <f t="shared" si="762"/>
        <v>Low</v>
      </c>
      <c r="V5397" s="7">
        <v>2</v>
      </c>
      <c r="W5397" s="8">
        <v>54.223999999999997</v>
      </c>
      <c r="X5397" s="8">
        <f t="shared" si="763"/>
        <v>5004</v>
      </c>
      <c r="Y5397" s="9">
        <v>6.25E-2</v>
      </c>
      <c r="Z5397" s="9" t="str">
        <f t="shared" si="764"/>
        <v>Low</v>
      </c>
    </row>
    <row r="5398" spans="1:26" x14ac:dyDescent="0.3">
      <c r="A5398" t="s">
        <v>5867</v>
      </c>
      <c r="B5398" s="6">
        <v>44438</v>
      </c>
      <c r="C5398" s="6" t="str">
        <f t="shared" si="757"/>
        <v>2021</v>
      </c>
      <c r="D5398" s="6" t="str">
        <f t="shared" si="758"/>
        <v>August</v>
      </c>
      <c r="E5398" s="6" t="str">
        <f t="shared" si="759"/>
        <v>Q3</v>
      </c>
      <c r="F5398" s="6" t="str">
        <f t="shared" si="760"/>
        <v>Low</v>
      </c>
      <c r="G5398" s="6" t="str">
        <f t="shared" si="761"/>
        <v>Discounted</v>
      </c>
      <c r="H5398" s="6">
        <v>44440</v>
      </c>
      <c r="I5398" t="s">
        <v>2641</v>
      </c>
      <c r="J5398" t="s">
        <v>89</v>
      </c>
      <c r="K5398" t="s">
        <v>316</v>
      </c>
      <c r="L5398" t="s">
        <v>30</v>
      </c>
      <c r="M5398" t="s">
        <v>91</v>
      </c>
      <c r="N5398" t="s">
        <v>92</v>
      </c>
      <c r="O5398" t="s">
        <v>54</v>
      </c>
      <c r="P5398" t="s">
        <v>55</v>
      </c>
      <c r="Q5398" t="s">
        <v>56</v>
      </c>
      <c r="R5398" s="7">
        <v>0.4</v>
      </c>
      <c r="S5398" s="7">
        <f t="shared" si="756"/>
        <v>174.53880000000001</v>
      </c>
      <c r="T5398" s="8">
        <v>-67.876199999999997</v>
      </c>
      <c r="U5398" s="8" t="str">
        <f t="shared" si="762"/>
        <v>Loss</v>
      </c>
      <c r="V5398" s="7">
        <v>3</v>
      </c>
      <c r="W5398" s="8">
        <v>290.89800000000002</v>
      </c>
      <c r="X5398" s="8">
        <f t="shared" si="763"/>
        <v>1944</v>
      </c>
      <c r="Y5398" s="9">
        <v>-0.233333333</v>
      </c>
      <c r="Z5398" s="9" t="str">
        <f t="shared" si="764"/>
        <v>Low</v>
      </c>
    </row>
    <row r="5399" spans="1:26" x14ac:dyDescent="0.3">
      <c r="A5399" t="s">
        <v>5868</v>
      </c>
      <c r="B5399" s="6">
        <v>44438</v>
      </c>
      <c r="C5399" s="6" t="str">
        <f t="shared" si="757"/>
        <v>2021</v>
      </c>
      <c r="D5399" s="6" t="str">
        <f t="shared" si="758"/>
        <v>August</v>
      </c>
      <c r="E5399" s="6" t="str">
        <f t="shared" si="759"/>
        <v>Q3</v>
      </c>
      <c r="F5399" s="6" t="str">
        <f t="shared" si="760"/>
        <v>High</v>
      </c>
      <c r="G5399" s="6" t="str">
        <f t="shared" si="761"/>
        <v>Full Price</v>
      </c>
      <c r="H5399" s="6">
        <v>44445</v>
      </c>
      <c r="I5399" t="s">
        <v>650</v>
      </c>
      <c r="J5399" t="s">
        <v>595</v>
      </c>
      <c r="K5399" t="s">
        <v>3256</v>
      </c>
      <c r="L5399" t="s">
        <v>30</v>
      </c>
      <c r="M5399" t="s">
        <v>76</v>
      </c>
      <c r="N5399" t="s">
        <v>99</v>
      </c>
      <c r="O5399" t="s">
        <v>69</v>
      </c>
      <c r="P5399" t="s">
        <v>70</v>
      </c>
      <c r="Q5399" t="s">
        <v>71</v>
      </c>
      <c r="R5399" s="7">
        <v>0</v>
      </c>
      <c r="S5399" s="7">
        <f t="shared" si="756"/>
        <v>47.04</v>
      </c>
      <c r="T5399" s="8">
        <v>15.993600000000001</v>
      </c>
      <c r="U5399" s="8" t="str">
        <f t="shared" si="762"/>
        <v>Low</v>
      </c>
      <c r="V5399" s="7">
        <v>4</v>
      </c>
      <c r="W5399" s="8">
        <v>47.04</v>
      </c>
      <c r="X5399" s="8">
        <f t="shared" si="763"/>
        <v>5275</v>
      </c>
      <c r="Y5399" s="9">
        <v>0.34</v>
      </c>
      <c r="Z5399" s="9" t="str">
        <f t="shared" si="764"/>
        <v>High</v>
      </c>
    </row>
    <row r="5400" spans="1:26" x14ac:dyDescent="0.3">
      <c r="A5400" t="s">
        <v>5868</v>
      </c>
      <c r="B5400" s="6">
        <v>44438</v>
      </c>
      <c r="C5400" s="6" t="str">
        <f t="shared" si="757"/>
        <v>2021</v>
      </c>
      <c r="D5400" s="6" t="str">
        <f t="shared" si="758"/>
        <v>August</v>
      </c>
      <c r="E5400" s="6" t="str">
        <f t="shared" si="759"/>
        <v>Q3</v>
      </c>
      <c r="F5400" s="6" t="str">
        <f t="shared" si="760"/>
        <v>Low</v>
      </c>
      <c r="G5400" s="6" t="str">
        <f t="shared" si="761"/>
        <v>Discounted</v>
      </c>
      <c r="H5400" s="6">
        <v>44445</v>
      </c>
      <c r="I5400" t="s">
        <v>650</v>
      </c>
      <c r="J5400" t="s">
        <v>216</v>
      </c>
      <c r="K5400" t="s">
        <v>3290</v>
      </c>
      <c r="L5400" t="s">
        <v>30</v>
      </c>
      <c r="M5400" t="s">
        <v>91</v>
      </c>
      <c r="N5400" t="s">
        <v>92</v>
      </c>
      <c r="O5400" t="s">
        <v>69</v>
      </c>
      <c r="P5400" t="s">
        <v>70</v>
      </c>
      <c r="Q5400" t="s">
        <v>71</v>
      </c>
      <c r="R5400" s="7">
        <v>0.2</v>
      </c>
      <c r="S5400" s="7">
        <f t="shared" si="756"/>
        <v>271.96799999999996</v>
      </c>
      <c r="T5400" s="8">
        <v>42.494999999999997</v>
      </c>
      <c r="U5400" s="8" t="str">
        <f t="shared" si="762"/>
        <v>Low</v>
      </c>
      <c r="V5400" s="7">
        <v>5</v>
      </c>
      <c r="W5400" s="8">
        <v>339.96</v>
      </c>
      <c r="X5400" s="8">
        <f t="shared" si="763"/>
        <v>1701</v>
      </c>
      <c r="Y5400" s="9">
        <v>0.125</v>
      </c>
      <c r="Z5400" s="9" t="str">
        <f t="shared" si="764"/>
        <v>Low</v>
      </c>
    </row>
    <row r="5401" spans="1:26" x14ac:dyDescent="0.3">
      <c r="A5401" t="s">
        <v>5869</v>
      </c>
      <c r="B5401" s="6">
        <v>44439</v>
      </c>
      <c r="C5401" s="6" t="str">
        <f t="shared" si="757"/>
        <v>2021</v>
      </c>
      <c r="D5401" s="6" t="str">
        <f t="shared" si="758"/>
        <v>August</v>
      </c>
      <c r="E5401" s="6" t="str">
        <f t="shared" si="759"/>
        <v>Q3</v>
      </c>
      <c r="F5401" s="6" t="str">
        <f t="shared" si="760"/>
        <v>Low</v>
      </c>
      <c r="G5401" s="6" t="str">
        <f t="shared" si="761"/>
        <v>Discounted</v>
      </c>
      <c r="H5401" s="6">
        <v>44445</v>
      </c>
      <c r="I5401" t="s">
        <v>3652</v>
      </c>
      <c r="J5401" t="s">
        <v>89</v>
      </c>
      <c r="K5401" t="s">
        <v>5381</v>
      </c>
      <c r="L5401" t="s">
        <v>30</v>
      </c>
      <c r="M5401" t="s">
        <v>31</v>
      </c>
      <c r="N5401" t="s">
        <v>49</v>
      </c>
      <c r="O5401" t="s">
        <v>33</v>
      </c>
      <c r="P5401" t="s">
        <v>5870</v>
      </c>
      <c r="Q5401" t="s">
        <v>35</v>
      </c>
      <c r="R5401" s="7">
        <v>0.2</v>
      </c>
      <c r="S5401" s="7">
        <f t="shared" si="756"/>
        <v>19.174399999999999</v>
      </c>
      <c r="T5401" s="8">
        <v>2.3967999999999998</v>
      </c>
      <c r="U5401" s="8" t="str">
        <f t="shared" si="762"/>
        <v>Low</v>
      </c>
      <c r="V5401" s="7">
        <v>2</v>
      </c>
      <c r="W5401" s="8">
        <v>23.968</v>
      </c>
      <c r="X5401" s="8">
        <f t="shared" si="763"/>
        <v>6773</v>
      </c>
      <c r="Y5401" s="9">
        <v>0.1</v>
      </c>
      <c r="Z5401" s="9" t="str">
        <f t="shared" si="764"/>
        <v>Low</v>
      </c>
    </row>
    <row r="5402" spans="1:26" x14ac:dyDescent="0.3">
      <c r="A5402" t="s">
        <v>5871</v>
      </c>
      <c r="B5402" s="6">
        <v>44440</v>
      </c>
      <c r="C5402" s="6" t="str">
        <f t="shared" si="757"/>
        <v>2021</v>
      </c>
      <c r="D5402" s="6" t="str">
        <f t="shared" si="758"/>
        <v>September</v>
      </c>
      <c r="E5402" s="6" t="str">
        <f t="shared" si="759"/>
        <v>Q3</v>
      </c>
      <c r="F5402" s="6" t="str">
        <f t="shared" si="760"/>
        <v>Low</v>
      </c>
      <c r="G5402" s="6" t="str">
        <f t="shared" si="761"/>
        <v>Discounted</v>
      </c>
      <c r="H5402" s="6">
        <v>44444</v>
      </c>
      <c r="I5402" t="s">
        <v>2220</v>
      </c>
      <c r="J5402" t="s">
        <v>245</v>
      </c>
      <c r="K5402" t="s">
        <v>4665</v>
      </c>
      <c r="L5402" t="s">
        <v>30</v>
      </c>
      <c r="M5402" t="s">
        <v>31</v>
      </c>
      <c r="N5402" t="s">
        <v>174</v>
      </c>
      <c r="O5402" t="s">
        <v>33</v>
      </c>
      <c r="P5402" t="s">
        <v>275</v>
      </c>
      <c r="Q5402" t="s">
        <v>212</v>
      </c>
      <c r="R5402" s="7">
        <v>0.1</v>
      </c>
      <c r="S5402" s="7">
        <f t="shared" si="756"/>
        <v>339.06600000000003</v>
      </c>
      <c r="T5402" s="8">
        <v>71.162000000000006</v>
      </c>
      <c r="U5402" s="8" t="str">
        <f t="shared" si="762"/>
        <v>Low</v>
      </c>
      <c r="V5402" s="7">
        <v>4</v>
      </c>
      <c r="W5402" s="8">
        <v>376.74</v>
      </c>
      <c r="X5402" s="8">
        <f t="shared" si="763"/>
        <v>1551</v>
      </c>
      <c r="Y5402" s="9">
        <v>0.188888889</v>
      </c>
      <c r="Z5402" s="9" t="str">
        <f t="shared" si="764"/>
        <v>Low</v>
      </c>
    </row>
    <row r="5403" spans="1:26" x14ac:dyDescent="0.3">
      <c r="A5403" t="s">
        <v>5871</v>
      </c>
      <c r="B5403" s="6">
        <v>44440</v>
      </c>
      <c r="C5403" s="6" t="str">
        <f t="shared" si="757"/>
        <v>2021</v>
      </c>
      <c r="D5403" s="6" t="str">
        <f t="shared" si="758"/>
        <v>September</v>
      </c>
      <c r="E5403" s="6" t="str">
        <f t="shared" si="759"/>
        <v>Q3</v>
      </c>
      <c r="F5403" s="6" t="str">
        <f t="shared" si="760"/>
        <v>High</v>
      </c>
      <c r="G5403" s="6" t="str">
        <f t="shared" si="761"/>
        <v>Full Price</v>
      </c>
      <c r="H5403" s="6">
        <v>44444</v>
      </c>
      <c r="I5403" t="s">
        <v>2220</v>
      </c>
      <c r="J5403" t="s">
        <v>105</v>
      </c>
      <c r="K5403" t="s">
        <v>1623</v>
      </c>
      <c r="L5403" t="s">
        <v>30</v>
      </c>
      <c r="M5403" t="s">
        <v>31</v>
      </c>
      <c r="N5403" t="s">
        <v>53</v>
      </c>
      <c r="O5403" t="s">
        <v>33</v>
      </c>
      <c r="P5403" t="s">
        <v>275</v>
      </c>
      <c r="Q5403" t="s">
        <v>212</v>
      </c>
      <c r="R5403" s="7">
        <v>0</v>
      </c>
      <c r="S5403" s="7">
        <f t="shared" si="756"/>
        <v>11.96</v>
      </c>
      <c r="T5403" s="8">
        <v>2.99</v>
      </c>
      <c r="U5403" s="8" t="str">
        <f t="shared" si="762"/>
        <v>Low</v>
      </c>
      <c r="V5403" s="7">
        <v>2</v>
      </c>
      <c r="W5403" s="8">
        <v>11.96</v>
      </c>
      <c r="X5403" s="8">
        <f t="shared" si="763"/>
        <v>8275</v>
      </c>
      <c r="Y5403" s="9">
        <v>0.25</v>
      </c>
      <c r="Z5403" s="9" t="str">
        <f t="shared" si="764"/>
        <v>High</v>
      </c>
    </row>
    <row r="5404" spans="1:26" x14ac:dyDescent="0.3">
      <c r="A5404" t="s">
        <v>5871</v>
      </c>
      <c r="B5404" s="6">
        <v>44440</v>
      </c>
      <c r="C5404" s="6" t="str">
        <f t="shared" si="757"/>
        <v>2021</v>
      </c>
      <c r="D5404" s="6" t="str">
        <f t="shared" si="758"/>
        <v>September</v>
      </c>
      <c r="E5404" s="6" t="str">
        <f t="shared" si="759"/>
        <v>Q3</v>
      </c>
      <c r="F5404" s="6" t="str">
        <f t="shared" si="760"/>
        <v>High</v>
      </c>
      <c r="G5404" s="6" t="str">
        <f t="shared" si="761"/>
        <v>Full Price</v>
      </c>
      <c r="H5404" s="6">
        <v>44444</v>
      </c>
      <c r="I5404" t="s">
        <v>2220</v>
      </c>
      <c r="J5404" t="s">
        <v>38</v>
      </c>
      <c r="K5404" t="s">
        <v>395</v>
      </c>
      <c r="L5404" t="s">
        <v>30</v>
      </c>
      <c r="M5404" t="s">
        <v>31</v>
      </c>
      <c r="N5404" t="s">
        <v>41</v>
      </c>
      <c r="O5404" t="s">
        <v>33</v>
      </c>
      <c r="P5404" t="s">
        <v>275</v>
      </c>
      <c r="Q5404" t="s">
        <v>212</v>
      </c>
      <c r="R5404" s="7">
        <v>0</v>
      </c>
      <c r="S5404" s="7">
        <f t="shared" si="756"/>
        <v>29.52</v>
      </c>
      <c r="T5404" s="8">
        <v>14.4648</v>
      </c>
      <c r="U5404" s="8" t="str">
        <f t="shared" si="762"/>
        <v>Low</v>
      </c>
      <c r="V5404" s="7">
        <v>4</v>
      </c>
      <c r="W5404" s="8">
        <v>29.52</v>
      </c>
      <c r="X5404" s="8">
        <f t="shared" si="763"/>
        <v>6346</v>
      </c>
      <c r="Y5404" s="9">
        <v>0.49</v>
      </c>
      <c r="Z5404" s="9" t="str">
        <f t="shared" si="764"/>
        <v>High</v>
      </c>
    </row>
    <row r="5405" spans="1:26" x14ac:dyDescent="0.3">
      <c r="A5405" t="s">
        <v>5871</v>
      </c>
      <c r="B5405" s="6">
        <v>44440</v>
      </c>
      <c r="C5405" s="6" t="str">
        <f t="shared" si="757"/>
        <v>2021</v>
      </c>
      <c r="D5405" s="6" t="str">
        <f t="shared" si="758"/>
        <v>September</v>
      </c>
      <c r="E5405" s="6" t="str">
        <f t="shared" si="759"/>
        <v>Q3</v>
      </c>
      <c r="F5405" s="6" t="str">
        <f t="shared" si="760"/>
        <v>High</v>
      </c>
      <c r="G5405" s="6" t="str">
        <f t="shared" si="761"/>
        <v>Full Price</v>
      </c>
      <c r="H5405" s="6">
        <v>44444</v>
      </c>
      <c r="I5405" t="s">
        <v>2220</v>
      </c>
      <c r="J5405" t="s">
        <v>256</v>
      </c>
      <c r="K5405" t="s">
        <v>1453</v>
      </c>
      <c r="L5405" t="s">
        <v>30</v>
      </c>
      <c r="M5405" t="s">
        <v>31</v>
      </c>
      <c r="N5405" t="s">
        <v>41</v>
      </c>
      <c r="O5405" t="s">
        <v>33</v>
      </c>
      <c r="P5405" t="s">
        <v>275</v>
      </c>
      <c r="Q5405" t="s">
        <v>212</v>
      </c>
      <c r="R5405" s="7">
        <v>0</v>
      </c>
      <c r="S5405" s="7">
        <f t="shared" si="756"/>
        <v>26.4</v>
      </c>
      <c r="T5405" s="8">
        <v>12.672000000000001</v>
      </c>
      <c r="U5405" s="8" t="str">
        <f t="shared" si="762"/>
        <v>Low</v>
      </c>
      <c r="V5405" s="7">
        <v>5</v>
      </c>
      <c r="W5405" s="8">
        <v>26.4</v>
      </c>
      <c r="X5405" s="8">
        <f t="shared" si="763"/>
        <v>6532</v>
      </c>
      <c r="Y5405" s="9">
        <v>0.48</v>
      </c>
      <c r="Z5405" s="9" t="str">
        <f t="shared" si="764"/>
        <v>High</v>
      </c>
    </row>
    <row r="5406" spans="1:26" x14ac:dyDescent="0.3">
      <c r="A5406" t="s">
        <v>5871</v>
      </c>
      <c r="B5406" s="6">
        <v>44440</v>
      </c>
      <c r="C5406" s="6" t="str">
        <f t="shared" si="757"/>
        <v>2021</v>
      </c>
      <c r="D5406" s="6" t="str">
        <f t="shared" si="758"/>
        <v>September</v>
      </c>
      <c r="E5406" s="6" t="str">
        <f t="shared" si="759"/>
        <v>Q3</v>
      </c>
      <c r="F5406" s="6" t="str">
        <f t="shared" si="760"/>
        <v>High</v>
      </c>
      <c r="G5406" s="6" t="str">
        <f t="shared" si="761"/>
        <v>Full Price</v>
      </c>
      <c r="H5406" s="6">
        <v>44444</v>
      </c>
      <c r="I5406" t="s">
        <v>2220</v>
      </c>
      <c r="J5406" t="s">
        <v>256</v>
      </c>
      <c r="K5406" t="s">
        <v>341</v>
      </c>
      <c r="L5406" t="s">
        <v>30</v>
      </c>
      <c r="M5406" t="s">
        <v>31</v>
      </c>
      <c r="N5406" t="s">
        <v>41</v>
      </c>
      <c r="O5406" t="s">
        <v>33</v>
      </c>
      <c r="P5406" t="s">
        <v>275</v>
      </c>
      <c r="Q5406" t="s">
        <v>212</v>
      </c>
      <c r="R5406" s="7">
        <v>0</v>
      </c>
      <c r="S5406" s="7">
        <f t="shared" si="756"/>
        <v>24.1</v>
      </c>
      <c r="T5406" s="8">
        <v>11.086</v>
      </c>
      <c r="U5406" s="8" t="str">
        <f t="shared" si="762"/>
        <v>Low</v>
      </c>
      <c r="V5406" s="7">
        <v>5</v>
      </c>
      <c r="W5406" s="8">
        <v>24.1</v>
      </c>
      <c r="X5406" s="8">
        <f t="shared" si="763"/>
        <v>6751</v>
      </c>
      <c r="Y5406" s="9">
        <v>0.46</v>
      </c>
      <c r="Z5406" s="9" t="str">
        <f t="shared" si="764"/>
        <v>High</v>
      </c>
    </row>
    <row r="5407" spans="1:26" x14ac:dyDescent="0.3">
      <c r="A5407" t="s">
        <v>5871</v>
      </c>
      <c r="B5407" s="6">
        <v>44440</v>
      </c>
      <c r="C5407" s="6" t="str">
        <f t="shared" si="757"/>
        <v>2021</v>
      </c>
      <c r="D5407" s="6" t="str">
        <f t="shared" si="758"/>
        <v>September</v>
      </c>
      <c r="E5407" s="6" t="str">
        <f t="shared" si="759"/>
        <v>Q3</v>
      </c>
      <c r="F5407" s="6" t="str">
        <f t="shared" si="760"/>
        <v>High</v>
      </c>
      <c r="G5407" s="6" t="str">
        <f t="shared" si="761"/>
        <v>Full Price</v>
      </c>
      <c r="H5407" s="6">
        <v>44444</v>
      </c>
      <c r="I5407" t="s">
        <v>2220</v>
      </c>
      <c r="J5407" t="s">
        <v>353</v>
      </c>
      <c r="K5407" t="s">
        <v>5151</v>
      </c>
      <c r="L5407" t="s">
        <v>30</v>
      </c>
      <c r="M5407" t="s">
        <v>91</v>
      </c>
      <c r="N5407" t="s">
        <v>92</v>
      </c>
      <c r="O5407" t="s">
        <v>33</v>
      </c>
      <c r="P5407" t="s">
        <v>275</v>
      </c>
      <c r="Q5407" t="s">
        <v>212</v>
      </c>
      <c r="R5407" s="7">
        <v>0</v>
      </c>
      <c r="S5407" s="7">
        <f t="shared" si="756"/>
        <v>8.7799999999999994</v>
      </c>
      <c r="T5407" s="8">
        <v>2.2827999999999999</v>
      </c>
      <c r="U5407" s="8" t="str">
        <f t="shared" si="762"/>
        <v>Low</v>
      </c>
      <c r="V5407" s="7">
        <v>1</v>
      </c>
      <c r="W5407" s="8">
        <v>8.7799999999999994</v>
      </c>
      <c r="X5407" s="8">
        <f t="shared" si="763"/>
        <v>8832</v>
      </c>
      <c r="Y5407" s="9">
        <v>0.26</v>
      </c>
      <c r="Z5407" s="9" t="str">
        <f t="shared" si="764"/>
        <v>High</v>
      </c>
    </row>
    <row r="5408" spans="1:26" x14ac:dyDescent="0.3">
      <c r="A5408" t="s">
        <v>5872</v>
      </c>
      <c r="B5408" s="6">
        <v>44440</v>
      </c>
      <c r="C5408" s="6" t="str">
        <f t="shared" si="757"/>
        <v>2021</v>
      </c>
      <c r="D5408" s="6" t="str">
        <f t="shared" si="758"/>
        <v>September</v>
      </c>
      <c r="E5408" s="6" t="str">
        <f t="shared" si="759"/>
        <v>Q3</v>
      </c>
      <c r="F5408" s="6" t="str">
        <f t="shared" si="760"/>
        <v>High</v>
      </c>
      <c r="G5408" s="6" t="str">
        <f t="shared" si="761"/>
        <v>Full Price</v>
      </c>
      <c r="H5408" s="6">
        <v>44443</v>
      </c>
      <c r="I5408" t="s">
        <v>5415</v>
      </c>
      <c r="J5408" t="s">
        <v>89</v>
      </c>
      <c r="K5408" t="s">
        <v>2517</v>
      </c>
      <c r="L5408" t="s">
        <v>61</v>
      </c>
      <c r="M5408" t="s">
        <v>31</v>
      </c>
      <c r="N5408" t="s">
        <v>149</v>
      </c>
      <c r="O5408" t="s">
        <v>69</v>
      </c>
      <c r="P5408" t="s">
        <v>139</v>
      </c>
      <c r="Q5408" t="s">
        <v>71</v>
      </c>
      <c r="R5408" s="7">
        <v>0</v>
      </c>
      <c r="S5408" s="7">
        <f t="shared" si="756"/>
        <v>21.88</v>
      </c>
      <c r="T5408" s="8">
        <v>10.94</v>
      </c>
      <c r="U5408" s="8" t="str">
        <f t="shared" si="762"/>
        <v>Low</v>
      </c>
      <c r="V5408" s="7">
        <v>2</v>
      </c>
      <c r="W5408" s="8">
        <v>21.88</v>
      </c>
      <c r="X5408" s="8">
        <f t="shared" si="763"/>
        <v>6965</v>
      </c>
      <c r="Y5408" s="9">
        <v>0.5</v>
      </c>
      <c r="Z5408" s="9" t="str">
        <f t="shared" si="764"/>
        <v>High</v>
      </c>
    </row>
    <row r="5409" spans="1:26" x14ac:dyDescent="0.3">
      <c r="A5409" t="s">
        <v>5873</v>
      </c>
      <c r="B5409" s="6">
        <v>44440</v>
      </c>
      <c r="C5409" s="6" t="str">
        <f t="shared" si="757"/>
        <v>2021</v>
      </c>
      <c r="D5409" s="6" t="str">
        <f t="shared" si="758"/>
        <v>September</v>
      </c>
      <c r="E5409" s="6" t="str">
        <f t="shared" si="759"/>
        <v>Q3</v>
      </c>
      <c r="F5409" s="6" t="str">
        <f t="shared" si="760"/>
        <v>High</v>
      </c>
      <c r="G5409" s="6" t="str">
        <f t="shared" si="761"/>
        <v>Full Price</v>
      </c>
      <c r="H5409" s="6">
        <v>44442</v>
      </c>
      <c r="I5409" t="s">
        <v>968</v>
      </c>
      <c r="J5409" t="s">
        <v>74</v>
      </c>
      <c r="K5409" t="s">
        <v>1824</v>
      </c>
      <c r="L5409" t="s">
        <v>40</v>
      </c>
      <c r="M5409" t="s">
        <v>31</v>
      </c>
      <c r="N5409" t="s">
        <v>149</v>
      </c>
      <c r="O5409" t="s">
        <v>69</v>
      </c>
      <c r="P5409" t="s">
        <v>538</v>
      </c>
      <c r="Q5409" t="s">
        <v>71</v>
      </c>
      <c r="R5409" s="7">
        <v>0</v>
      </c>
      <c r="S5409" s="7">
        <f t="shared" si="756"/>
        <v>12.78</v>
      </c>
      <c r="T5409" s="8">
        <v>5.7510000000000003</v>
      </c>
      <c r="U5409" s="8" t="str">
        <f t="shared" si="762"/>
        <v>Low</v>
      </c>
      <c r="V5409" s="7">
        <v>1</v>
      </c>
      <c r="W5409" s="8">
        <v>12.78</v>
      </c>
      <c r="X5409" s="8">
        <f t="shared" si="763"/>
        <v>8177</v>
      </c>
      <c r="Y5409" s="9">
        <v>0.45</v>
      </c>
      <c r="Z5409" s="9" t="str">
        <f t="shared" si="764"/>
        <v>High</v>
      </c>
    </row>
    <row r="5410" spans="1:26" x14ac:dyDescent="0.3">
      <c r="A5410" t="s">
        <v>5874</v>
      </c>
      <c r="B5410" s="6">
        <v>44440</v>
      </c>
      <c r="C5410" s="6" t="str">
        <f t="shared" si="757"/>
        <v>2021</v>
      </c>
      <c r="D5410" s="6" t="str">
        <f t="shared" si="758"/>
        <v>September</v>
      </c>
      <c r="E5410" s="6" t="str">
        <f t="shared" si="759"/>
        <v>Q3</v>
      </c>
      <c r="F5410" s="6" t="str">
        <f t="shared" si="760"/>
        <v>High</v>
      </c>
      <c r="G5410" s="6" t="str">
        <f t="shared" si="761"/>
        <v>Discounted</v>
      </c>
      <c r="H5410" s="6">
        <v>44442</v>
      </c>
      <c r="I5410" t="s">
        <v>4321</v>
      </c>
      <c r="J5410" t="s">
        <v>101</v>
      </c>
      <c r="K5410" t="s">
        <v>1650</v>
      </c>
      <c r="L5410" t="s">
        <v>40</v>
      </c>
      <c r="M5410" t="s">
        <v>31</v>
      </c>
      <c r="N5410" t="s">
        <v>41</v>
      </c>
      <c r="O5410" t="s">
        <v>54</v>
      </c>
      <c r="P5410" t="s">
        <v>270</v>
      </c>
      <c r="Q5410" t="s">
        <v>271</v>
      </c>
      <c r="R5410" s="7">
        <v>0.2</v>
      </c>
      <c r="S5410" s="7">
        <f t="shared" si="756"/>
        <v>2.4384000000000001</v>
      </c>
      <c r="T5410" s="8">
        <v>1.0668</v>
      </c>
      <c r="U5410" s="8" t="str">
        <f t="shared" si="762"/>
        <v>Low</v>
      </c>
      <c r="V5410" s="7">
        <v>1</v>
      </c>
      <c r="W5410" s="8">
        <v>3.048</v>
      </c>
      <c r="X5410" s="8">
        <f t="shared" si="763"/>
        <v>9773</v>
      </c>
      <c r="Y5410" s="9">
        <v>0.35</v>
      </c>
      <c r="Z5410" s="9" t="str">
        <f t="shared" si="764"/>
        <v>High</v>
      </c>
    </row>
    <row r="5411" spans="1:26" x14ac:dyDescent="0.3">
      <c r="A5411" t="s">
        <v>5874</v>
      </c>
      <c r="B5411" s="6">
        <v>44440</v>
      </c>
      <c r="C5411" s="6" t="str">
        <f t="shared" si="757"/>
        <v>2021</v>
      </c>
      <c r="D5411" s="6" t="str">
        <f t="shared" si="758"/>
        <v>September</v>
      </c>
      <c r="E5411" s="6" t="str">
        <f t="shared" si="759"/>
        <v>Q3</v>
      </c>
      <c r="F5411" s="6" t="str">
        <f t="shared" si="760"/>
        <v>High</v>
      </c>
      <c r="G5411" s="6" t="str">
        <f t="shared" si="761"/>
        <v>Discounted</v>
      </c>
      <c r="H5411" s="6">
        <v>44442</v>
      </c>
      <c r="I5411" t="s">
        <v>4321</v>
      </c>
      <c r="J5411" t="s">
        <v>38</v>
      </c>
      <c r="K5411" t="s">
        <v>1408</v>
      </c>
      <c r="L5411" t="s">
        <v>40</v>
      </c>
      <c r="M5411" t="s">
        <v>31</v>
      </c>
      <c r="N5411" t="s">
        <v>41</v>
      </c>
      <c r="O5411" t="s">
        <v>54</v>
      </c>
      <c r="P5411" t="s">
        <v>270</v>
      </c>
      <c r="Q5411" t="s">
        <v>271</v>
      </c>
      <c r="R5411" s="7">
        <v>0.2</v>
      </c>
      <c r="S5411" s="7">
        <f t="shared" si="756"/>
        <v>3484.1343999999999</v>
      </c>
      <c r="T5411" s="8">
        <v>1415.4295999999999</v>
      </c>
      <c r="U5411" s="8" t="str">
        <f t="shared" si="762"/>
        <v>High</v>
      </c>
      <c r="V5411" s="7">
        <v>4</v>
      </c>
      <c r="W5411" s="8">
        <v>4355.1679999999997</v>
      </c>
      <c r="X5411" s="8">
        <f t="shared" si="763"/>
        <v>33</v>
      </c>
      <c r="Y5411" s="9">
        <v>0.32500000000000001</v>
      </c>
      <c r="Z5411" s="9" t="str">
        <f t="shared" si="764"/>
        <v>High</v>
      </c>
    </row>
    <row r="5412" spans="1:26" x14ac:dyDescent="0.3">
      <c r="A5412" t="s">
        <v>5874</v>
      </c>
      <c r="B5412" s="6">
        <v>44440</v>
      </c>
      <c r="C5412" s="6" t="str">
        <f t="shared" si="757"/>
        <v>2021</v>
      </c>
      <c r="D5412" s="6" t="str">
        <f t="shared" si="758"/>
        <v>September</v>
      </c>
      <c r="E5412" s="6" t="str">
        <f t="shared" si="759"/>
        <v>Q3</v>
      </c>
      <c r="F5412" s="6" t="str">
        <f t="shared" si="760"/>
        <v>High</v>
      </c>
      <c r="G5412" s="6" t="str">
        <f t="shared" si="761"/>
        <v>Full Price</v>
      </c>
      <c r="H5412" s="6">
        <v>44442</v>
      </c>
      <c r="I5412" t="s">
        <v>4321</v>
      </c>
      <c r="J5412" t="s">
        <v>67</v>
      </c>
      <c r="K5412" t="s">
        <v>1589</v>
      </c>
      <c r="L5412" t="s">
        <v>40</v>
      </c>
      <c r="M5412" t="s">
        <v>31</v>
      </c>
      <c r="N5412" t="s">
        <v>32</v>
      </c>
      <c r="O5412" t="s">
        <v>54</v>
      </c>
      <c r="P5412" t="s">
        <v>270</v>
      </c>
      <c r="Q5412" t="s">
        <v>271</v>
      </c>
      <c r="R5412" s="7">
        <v>0</v>
      </c>
      <c r="S5412" s="7">
        <f t="shared" si="756"/>
        <v>24.56</v>
      </c>
      <c r="T5412" s="8">
        <v>11.543200000000001</v>
      </c>
      <c r="U5412" s="8" t="str">
        <f t="shared" si="762"/>
        <v>Low</v>
      </c>
      <c r="V5412" s="7">
        <v>2</v>
      </c>
      <c r="W5412" s="8">
        <v>24.56</v>
      </c>
      <c r="X5412" s="8">
        <f t="shared" si="763"/>
        <v>6718</v>
      </c>
      <c r="Y5412" s="9">
        <v>0.47</v>
      </c>
      <c r="Z5412" s="9" t="str">
        <f t="shared" si="764"/>
        <v>High</v>
      </c>
    </row>
    <row r="5413" spans="1:26" x14ac:dyDescent="0.3">
      <c r="A5413" t="s">
        <v>5874</v>
      </c>
      <c r="B5413" s="6">
        <v>44440</v>
      </c>
      <c r="C5413" s="6" t="str">
        <f t="shared" si="757"/>
        <v>2021</v>
      </c>
      <c r="D5413" s="6" t="str">
        <f t="shared" si="758"/>
        <v>September</v>
      </c>
      <c r="E5413" s="6" t="str">
        <f t="shared" si="759"/>
        <v>Q3</v>
      </c>
      <c r="F5413" s="6" t="str">
        <f t="shared" si="760"/>
        <v>High</v>
      </c>
      <c r="G5413" s="6" t="str">
        <f t="shared" si="761"/>
        <v>Full Price</v>
      </c>
      <c r="H5413" s="6">
        <v>44442</v>
      </c>
      <c r="I5413" t="s">
        <v>4321</v>
      </c>
      <c r="J5413" t="s">
        <v>67</v>
      </c>
      <c r="K5413" t="s">
        <v>1589</v>
      </c>
      <c r="L5413" t="s">
        <v>40</v>
      </c>
      <c r="M5413" t="s">
        <v>31</v>
      </c>
      <c r="N5413" t="s">
        <v>32</v>
      </c>
      <c r="O5413" t="s">
        <v>54</v>
      </c>
      <c r="P5413" t="s">
        <v>270</v>
      </c>
      <c r="Q5413" t="s">
        <v>271</v>
      </c>
      <c r="R5413" s="7">
        <v>0</v>
      </c>
      <c r="S5413" s="7">
        <f t="shared" si="756"/>
        <v>49.12</v>
      </c>
      <c r="T5413" s="8">
        <v>23.086400000000001</v>
      </c>
      <c r="U5413" s="8" t="str">
        <f t="shared" si="762"/>
        <v>Low</v>
      </c>
      <c r="V5413" s="7">
        <v>4</v>
      </c>
      <c r="W5413" s="8">
        <v>49.12</v>
      </c>
      <c r="X5413" s="8">
        <f t="shared" si="763"/>
        <v>5171</v>
      </c>
      <c r="Y5413" s="9">
        <v>0.47</v>
      </c>
      <c r="Z5413" s="9" t="str">
        <f t="shared" si="764"/>
        <v>High</v>
      </c>
    </row>
    <row r="5414" spans="1:26" x14ac:dyDescent="0.3">
      <c r="A5414" t="s">
        <v>5874</v>
      </c>
      <c r="B5414" s="6">
        <v>44440</v>
      </c>
      <c r="C5414" s="6" t="str">
        <f t="shared" si="757"/>
        <v>2021</v>
      </c>
      <c r="D5414" s="6" t="str">
        <f t="shared" si="758"/>
        <v>September</v>
      </c>
      <c r="E5414" s="6" t="str">
        <f t="shared" si="759"/>
        <v>Q3</v>
      </c>
      <c r="F5414" s="6" t="str">
        <f t="shared" si="760"/>
        <v>High</v>
      </c>
      <c r="G5414" s="6" t="str">
        <f t="shared" si="761"/>
        <v>Full Price</v>
      </c>
      <c r="H5414" s="6">
        <v>44442</v>
      </c>
      <c r="I5414" t="s">
        <v>4321</v>
      </c>
      <c r="J5414" t="s">
        <v>89</v>
      </c>
      <c r="K5414" t="s">
        <v>3282</v>
      </c>
      <c r="L5414" t="s">
        <v>40</v>
      </c>
      <c r="M5414" t="s">
        <v>91</v>
      </c>
      <c r="N5414" t="s">
        <v>110</v>
      </c>
      <c r="O5414" t="s">
        <v>54</v>
      </c>
      <c r="P5414" t="s">
        <v>270</v>
      </c>
      <c r="Q5414" t="s">
        <v>271</v>
      </c>
      <c r="R5414" s="7">
        <v>0</v>
      </c>
      <c r="S5414" s="7">
        <f t="shared" si="756"/>
        <v>6.79</v>
      </c>
      <c r="T5414" s="8">
        <v>2.3086000000000002</v>
      </c>
      <c r="U5414" s="8" t="str">
        <f t="shared" si="762"/>
        <v>Low</v>
      </c>
      <c r="V5414" s="7">
        <v>1</v>
      </c>
      <c r="W5414" s="8">
        <v>6.79</v>
      </c>
      <c r="X5414" s="8">
        <f t="shared" si="763"/>
        <v>9163</v>
      </c>
      <c r="Y5414" s="9">
        <v>0.34</v>
      </c>
      <c r="Z5414" s="9" t="str">
        <f t="shared" si="764"/>
        <v>High</v>
      </c>
    </row>
    <row r="5415" spans="1:26" x14ac:dyDescent="0.3">
      <c r="A5415" t="s">
        <v>5875</v>
      </c>
      <c r="B5415" s="6">
        <v>44440</v>
      </c>
      <c r="C5415" s="6" t="str">
        <f t="shared" si="757"/>
        <v>2021</v>
      </c>
      <c r="D5415" s="6" t="str">
        <f t="shared" si="758"/>
        <v>September</v>
      </c>
      <c r="E5415" s="6" t="str">
        <f t="shared" si="759"/>
        <v>Q3</v>
      </c>
      <c r="F5415" s="6" t="str">
        <f t="shared" si="760"/>
        <v>High</v>
      </c>
      <c r="G5415" s="6" t="str">
        <f t="shared" si="761"/>
        <v>Full Price</v>
      </c>
      <c r="H5415" s="6">
        <v>44446</v>
      </c>
      <c r="I5415" t="s">
        <v>1087</v>
      </c>
      <c r="J5415" t="s">
        <v>97</v>
      </c>
      <c r="K5415" t="s">
        <v>98</v>
      </c>
      <c r="L5415" t="s">
        <v>30</v>
      </c>
      <c r="M5415" t="s">
        <v>76</v>
      </c>
      <c r="N5415" t="s">
        <v>99</v>
      </c>
      <c r="O5415" t="s">
        <v>54</v>
      </c>
      <c r="P5415" t="s">
        <v>270</v>
      </c>
      <c r="Q5415" t="s">
        <v>271</v>
      </c>
      <c r="R5415" s="7">
        <v>0</v>
      </c>
      <c r="S5415" s="7">
        <f t="shared" si="756"/>
        <v>191.82</v>
      </c>
      <c r="T5415" s="8">
        <v>61.382399999999997</v>
      </c>
      <c r="U5415" s="8" t="str">
        <f t="shared" si="762"/>
        <v>Low</v>
      </c>
      <c r="V5415" s="7">
        <v>3</v>
      </c>
      <c r="W5415" s="8">
        <v>191.82</v>
      </c>
      <c r="X5415" s="8">
        <f t="shared" si="763"/>
        <v>2682</v>
      </c>
      <c r="Y5415" s="9">
        <v>0.32</v>
      </c>
      <c r="Z5415" s="9" t="str">
        <f t="shared" si="764"/>
        <v>High</v>
      </c>
    </row>
    <row r="5416" spans="1:26" x14ac:dyDescent="0.3">
      <c r="A5416" t="s">
        <v>5875</v>
      </c>
      <c r="B5416" s="6">
        <v>44440</v>
      </c>
      <c r="C5416" s="6" t="str">
        <f t="shared" si="757"/>
        <v>2021</v>
      </c>
      <c r="D5416" s="6" t="str">
        <f t="shared" si="758"/>
        <v>September</v>
      </c>
      <c r="E5416" s="6" t="str">
        <f t="shared" si="759"/>
        <v>Q3</v>
      </c>
      <c r="F5416" s="6" t="str">
        <f t="shared" si="760"/>
        <v>High</v>
      </c>
      <c r="G5416" s="6" t="str">
        <f t="shared" si="761"/>
        <v>Full Price</v>
      </c>
      <c r="H5416" s="6">
        <v>44446</v>
      </c>
      <c r="I5416" t="s">
        <v>1087</v>
      </c>
      <c r="J5416" t="s">
        <v>467</v>
      </c>
      <c r="K5416" t="s">
        <v>2177</v>
      </c>
      <c r="L5416" t="s">
        <v>30</v>
      </c>
      <c r="M5416" t="s">
        <v>31</v>
      </c>
      <c r="N5416" t="s">
        <v>356</v>
      </c>
      <c r="O5416" t="s">
        <v>54</v>
      </c>
      <c r="P5416" t="s">
        <v>270</v>
      </c>
      <c r="Q5416" t="s">
        <v>271</v>
      </c>
      <c r="R5416" s="7">
        <v>0</v>
      </c>
      <c r="S5416" s="7">
        <f t="shared" si="756"/>
        <v>10.95</v>
      </c>
      <c r="T5416" s="8">
        <v>3.2850000000000001</v>
      </c>
      <c r="U5416" s="8" t="str">
        <f t="shared" si="762"/>
        <v>Low</v>
      </c>
      <c r="V5416" s="7">
        <v>3</v>
      </c>
      <c r="W5416" s="8">
        <v>10.95</v>
      </c>
      <c r="X5416" s="8">
        <f t="shared" si="763"/>
        <v>8463</v>
      </c>
      <c r="Y5416" s="9">
        <v>0.3</v>
      </c>
      <c r="Z5416" s="9" t="str">
        <f t="shared" si="764"/>
        <v>High</v>
      </c>
    </row>
    <row r="5417" spans="1:26" x14ac:dyDescent="0.3">
      <c r="A5417" t="s">
        <v>5875</v>
      </c>
      <c r="B5417" s="6">
        <v>44440</v>
      </c>
      <c r="C5417" s="6" t="str">
        <f t="shared" si="757"/>
        <v>2021</v>
      </c>
      <c r="D5417" s="6" t="str">
        <f t="shared" si="758"/>
        <v>September</v>
      </c>
      <c r="E5417" s="6" t="str">
        <f t="shared" si="759"/>
        <v>Q3</v>
      </c>
      <c r="F5417" s="6" t="str">
        <f t="shared" si="760"/>
        <v>High</v>
      </c>
      <c r="G5417" s="6" t="str">
        <f t="shared" si="761"/>
        <v>Full Price</v>
      </c>
      <c r="H5417" s="6">
        <v>44446</v>
      </c>
      <c r="I5417" t="s">
        <v>1087</v>
      </c>
      <c r="J5417" t="s">
        <v>284</v>
      </c>
      <c r="K5417" t="s">
        <v>285</v>
      </c>
      <c r="L5417" t="s">
        <v>30</v>
      </c>
      <c r="M5417" t="s">
        <v>91</v>
      </c>
      <c r="N5417" t="s">
        <v>110</v>
      </c>
      <c r="O5417" t="s">
        <v>54</v>
      </c>
      <c r="P5417" t="s">
        <v>270</v>
      </c>
      <c r="Q5417" t="s">
        <v>271</v>
      </c>
      <c r="R5417" s="7">
        <v>0</v>
      </c>
      <c r="S5417" s="7">
        <f t="shared" si="756"/>
        <v>468.9</v>
      </c>
      <c r="T5417" s="8">
        <v>206.316</v>
      </c>
      <c r="U5417" s="8" t="str">
        <f t="shared" si="762"/>
        <v>Medium</v>
      </c>
      <c r="V5417" s="7">
        <v>6</v>
      </c>
      <c r="W5417" s="8">
        <v>468.9</v>
      </c>
      <c r="X5417" s="8">
        <f t="shared" si="763"/>
        <v>1266</v>
      </c>
      <c r="Y5417" s="9">
        <v>0.44</v>
      </c>
      <c r="Z5417" s="9" t="str">
        <f t="shared" si="764"/>
        <v>High</v>
      </c>
    </row>
    <row r="5418" spans="1:26" x14ac:dyDescent="0.3">
      <c r="A5418" t="s">
        <v>5875</v>
      </c>
      <c r="B5418" s="6">
        <v>44440</v>
      </c>
      <c r="C5418" s="6" t="str">
        <f t="shared" si="757"/>
        <v>2021</v>
      </c>
      <c r="D5418" s="6" t="str">
        <f t="shared" si="758"/>
        <v>September</v>
      </c>
      <c r="E5418" s="6" t="str">
        <f t="shared" si="759"/>
        <v>Q3</v>
      </c>
      <c r="F5418" s="6" t="str">
        <f t="shared" si="760"/>
        <v>High</v>
      </c>
      <c r="G5418" s="6" t="str">
        <f t="shared" si="761"/>
        <v>Full Price</v>
      </c>
      <c r="H5418" s="6">
        <v>44446</v>
      </c>
      <c r="I5418" t="s">
        <v>1087</v>
      </c>
      <c r="J5418" t="s">
        <v>108</v>
      </c>
      <c r="K5418" t="s">
        <v>882</v>
      </c>
      <c r="L5418" t="s">
        <v>30</v>
      </c>
      <c r="M5418" t="s">
        <v>91</v>
      </c>
      <c r="N5418" t="s">
        <v>110</v>
      </c>
      <c r="O5418" t="s">
        <v>54</v>
      </c>
      <c r="P5418" t="s">
        <v>270</v>
      </c>
      <c r="Q5418" t="s">
        <v>271</v>
      </c>
      <c r="R5418" s="7">
        <v>0</v>
      </c>
      <c r="S5418" s="7">
        <f t="shared" si="756"/>
        <v>72.48</v>
      </c>
      <c r="T5418" s="8">
        <v>30.441600000000001</v>
      </c>
      <c r="U5418" s="8" t="str">
        <f t="shared" si="762"/>
        <v>Low</v>
      </c>
      <c r="V5418" s="7">
        <v>2</v>
      </c>
      <c r="W5418" s="8">
        <v>72.48</v>
      </c>
      <c r="X5418" s="8">
        <f t="shared" si="763"/>
        <v>4392</v>
      </c>
      <c r="Y5418" s="9">
        <v>0.42</v>
      </c>
      <c r="Z5418" s="9" t="str">
        <f t="shared" si="764"/>
        <v>High</v>
      </c>
    </row>
    <row r="5419" spans="1:26" x14ac:dyDescent="0.3">
      <c r="A5419" t="s">
        <v>5876</v>
      </c>
      <c r="B5419" s="6">
        <v>44440</v>
      </c>
      <c r="C5419" s="6" t="str">
        <f t="shared" si="757"/>
        <v>2021</v>
      </c>
      <c r="D5419" s="6" t="str">
        <f t="shared" si="758"/>
        <v>September</v>
      </c>
      <c r="E5419" s="6" t="str">
        <f t="shared" si="759"/>
        <v>Q3</v>
      </c>
      <c r="F5419" s="6" t="str">
        <f t="shared" si="760"/>
        <v>High</v>
      </c>
      <c r="G5419" s="6" t="str">
        <f t="shared" si="761"/>
        <v>Discounted</v>
      </c>
      <c r="H5419" s="6">
        <v>44444</v>
      </c>
      <c r="I5419" t="s">
        <v>536</v>
      </c>
      <c r="J5419" t="s">
        <v>89</v>
      </c>
      <c r="K5419" t="s">
        <v>295</v>
      </c>
      <c r="L5419" t="s">
        <v>61</v>
      </c>
      <c r="M5419" t="s">
        <v>31</v>
      </c>
      <c r="N5419" t="s">
        <v>86</v>
      </c>
      <c r="O5419" t="s">
        <v>54</v>
      </c>
      <c r="P5419" t="s">
        <v>55</v>
      </c>
      <c r="Q5419" t="s">
        <v>56</v>
      </c>
      <c r="R5419" s="7">
        <v>0.2</v>
      </c>
      <c r="S5419" s="7">
        <f t="shared" si="756"/>
        <v>13.350399999999999</v>
      </c>
      <c r="T5419" s="8">
        <v>5.4236000000000004</v>
      </c>
      <c r="U5419" s="8" t="str">
        <f t="shared" si="762"/>
        <v>Low</v>
      </c>
      <c r="V5419" s="7">
        <v>7</v>
      </c>
      <c r="W5419" s="8">
        <v>16.687999999999999</v>
      </c>
      <c r="X5419" s="8">
        <f t="shared" si="763"/>
        <v>7557</v>
      </c>
      <c r="Y5419" s="9">
        <v>0.32500000000000001</v>
      </c>
      <c r="Z5419" s="9" t="str">
        <f t="shared" si="764"/>
        <v>High</v>
      </c>
    </row>
    <row r="5420" spans="1:26" x14ac:dyDescent="0.3">
      <c r="A5420" t="s">
        <v>5876</v>
      </c>
      <c r="B5420" s="6">
        <v>44440</v>
      </c>
      <c r="C5420" s="6" t="str">
        <f t="shared" si="757"/>
        <v>2021</v>
      </c>
      <c r="D5420" s="6" t="str">
        <f t="shared" si="758"/>
        <v>September</v>
      </c>
      <c r="E5420" s="6" t="str">
        <f t="shared" si="759"/>
        <v>Q3</v>
      </c>
      <c r="F5420" s="6" t="str">
        <f t="shared" si="760"/>
        <v>High</v>
      </c>
      <c r="G5420" s="6" t="str">
        <f t="shared" si="761"/>
        <v>Discounted</v>
      </c>
      <c r="H5420" s="6">
        <v>44444</v>
      </c>
      <c r="I5420" t="s">
        <v>536</v>
      </c>
      <c r="J5420" t="s">
        <v>89</v>
      </c>
      <c r="K5420" t="s">
        <v>5494</v>
      </c>
      <c r="L5420" t="s">
        <v>61</v>
      </c>
      <c r="M5420" t="s">
        <v>31</v>
      </c>
      <c r="N5420" t="s">
        <v>32</v>
      </c>
      <c r="O5420" t="s">
        <v>54</v>
      </c>
      <c r="P5420" t="s">
        <v>55</v>
      </c>
      <c r="Q5420" t="s">
        <v>56</v>
      </c>
      <c r="R5420" s="7">
        <v>0.2</v>
      </c>
      <c r="S5420" s="7">
        <f t="shared" si="756"/>
        <v>24.384</v>
      </c>
      <c r="T5420" s="8">
        <v>9.9060000000000006</v>
      </c>
      <c r="U5420" s="8" t="str">
        <f t="shared" si="762"/>
        <v>Low</v>
      </c>
      <c r="V5420" s="7">
        <v>6</v>
      </c>
      <c r="W5420" s="8">
        <v>30.48</v>
      </c>
      <c r="X5420" s="8">
        <f t="shared" si="763"/>
        <v>6269</v>
      </c>
      <c r="Y5420" s="9">
        <v>0.32500000000000001</v>
      </c>
      <c r="Z5420" s="9" t="str">
        <f t="shared" si="764"/>
        <v>High</v>
      </c>
    </row>
    <row r="5421" spans="1:26" x14ac:dyDescent="0.3">
      <c r="A5421" t="s">
        <v>5876</v>
      </c>
      <c r="B5421" s="6">
        <v>44440</v>
      </c>
      <c r="C5421" s="6" t="str">
        <f t="shared" si="757"/>
        <v>2021</v>
      </c>
      <c r="D5421" s="6" t="str">
        <f t="shared" si="758"/>
        <v>September</v>
      </c>
      <c r="E5421" s="6" t="str">
        <f t="shared" si="759"/>
        <v>Q3</v>
      </c>
      <c r="F5421" s="6" t="str">
        <f t="shared" si="760"/>
        <v>Low</v>
      </c>
      <c r="G5421" s="6" t="str">
        <f t="shared" si="761"/>
        <v>Discounted</v>
      </c>
      <c r="H5421" s="6">
        <v>44444</v>
      </c>
      <c r="I5421" t="s">
        <v>536</v>
      </c>
      <c r="J5421" t="s">
        <v>3326</v>
      </c>
      <c r="K5421" t="s">
        <v>4941</v>
      </c>
      <c r="L5421" t="s">
        <v>61</v>
      </c>
      <c r="M5421" t="s">
        <v>91</v>
      </c>
      <c r="N5421" t="s">
        <v>92</v>
      </c>
      <c r="O5421" t="s">
        <v>54</v>
      </c>
      <c r="P5421" t="s">
        <v>55</v>
      </c>
      <c r="Q5421" t="s">
        <v>56</v>
      </c>
      <c r="R5421" s="7">
        <v>0.4</v>
      </c>
      <c r="S5421" s="7">
        <f t="shared" si="756"/>
        <v>14.392799999999999</v>
      </c>
      <c r="T5421" s="8">
        <v>-4.7976000000000001</v>
      </c>
      <c r="U5421" s="8" t="str">
        <f t="shared" si="762"/>
        <v>Loss</v>
      </c>
      <c r="V5421" s="7">
        <v>2</v>
      </c>
      <c r="W5421" s="8">
        <v>23.988</v>
      </c>
      <c r="X5421" s="8">
        <f t="shared" si="763"/>
        <v>6764</v>
      </c>
      <c r="Y5421" s="9">
        <v>-0.2</v>
      </c>
      <c r="Z5421" s="9" t="str">
        <f t="shared" si="764"/>
        <v>Low</v>
      </c>
    </row>
    <row r="5422" spans="1:26" x14ac:dyDescent="0.3">
      <c r="A5422" t="s">
        <v>5877</v>
      </c>
      <c r="B5422" s="6">
        <v>44441</v>
      </c>
      <c r="C5422" s="6" t="str">
        <f t="shared" si="757"/>
        <v>2021</v>
      </c>
      <c r="D5422" s="6" t="str">
        <f t="shared" si="758"/>
        <v>September</v>
      </c>
      <c r="E5422" s="6" t="str">
        <f t="shared" si="759"/>
        <v>Q3</v>
      </c>
      <c r="F5422" s="6" t="str">
        <f t="shared" si="760"/>
        <v>Low</v>
      </c>
      <c r="G5422" s="6" t="str">
        <f t="shared" si="761"/>
        <v>Discounted</v>
      </c>
      <c r="H5422" s="6">
        <v>44444</v>
      </c>
      <c r="I5422" t="s">
        <v>2089</v>
      </c>
      <c r="J5422" t="s">
        <v>74</v>
      </c>
      <c r="K5422" t="s">
        <v>3671</v>
      </c>
      <c r="L5422" t="s">
        <v>30</v>
      </c>
      <c r="M5422" t="s">
        <v>76</v>
      </c>
      <c r="N5422" t="s">
        <v>77</v>
      </c>
      <c r="O5422" t="s">
        <v>69</v>
      </c>
      <c r="P5422" t="s">
        <v>480</v>
      </c>
      <c r="Q5422" t="s">
        <v>299</v>
      </c>
      <c r="R5422" s="7">
        <v>0.2</v>
      </c>
      <c r="S5422" s="7">
        <f t="shared" si="756"/>
        <v>172.7808</v>
      </c>
      <c r="T5422" s="8">
        <v>-2.6997</v>
      </c>
      <c r="U5422" s="8" t="str">
        <f t="shared" si="762"/>
        <v>Loss</v>
      </c>
      <c r="V5422" s="7">
        <v>3</v>
      </c>
      <c r="W5422" s="8">
        <v>215.976</v>
      </c>
      <c r="X5422" s="8">
        <f t="shared" si="763"/>
        <v>2442</v>
      </c>
      <c r="Y5422" s="9">
        <v>-1.2500000000000001E-2</v>
      </c>
      <c r="Z5422" s="9" t="str">
        <f t="shared" si="764"/>
        <v>Low</v>
      </c>
    </row>
    <row r="5423" spans="1:26" x14ac:dyDescent="0.3">
      <c r="A5423" t="s">
        <v>5877</v>
      </c>
      <c r="B5423" s="6">
        <v>44441</v>
      </c>
      <c r="C5423" s="6" t="str">
        <f t="shared" si="757"/>
        <v>2021</v>
      </c>
      <c r="D5423" s="6" t="str">
        <f t="shared" si="758"/>
        <v>September</v>
      </c>
      <c r="E5423" s="6" t="str">
        <f t="shared" si="759"/>
        <v>Q3</v>
      </c>
      <c r="F5423" s="6" t="str">
        <f t="shared" si="760"/>
        <v>High</v>
      </c>
      <c r="G5423" s="6" t="str">
        <f t="shared" si="761"/>
        <v>Full Price</v>
      </c>
      <c r="H5423" s="6">
        <v>44444</v>
      </c>
      <c r="I5423" t="s">
        <v>2089</v>
      </c>
      <c r="J5423" t="s">
        <v>89</v>
      </c>
      <c r="K5423" t="s">
        <v>1689</v>
      </c>
      <c r="L5423" t="s">
        <v>30</v>
      </c>
      <c r="M5423" t="s">
        <v>31</v>
      </c>
      <c r="N5423" t="s">
        <v>149</v>
      </c>
      <c r="O5423" t="s">
        <v>69</v>
      </c>
      <c r="P5423" t="s">
        <v>480</v>
      </c>
      <c r="Q5423" t="s">
        <v>299</v>
      </c>
      <c r="R5423" s="7">
        <v>0</v>
      </c>
      <c r="S5423" s="7">
        <f t="shared" si="756"/>
        <v>65.94</v>
      </c>
      <c r="T5423" s="8">
        <v>30.991800000000001</v>
      </c>
      <c r="U5423" s="8" t="str">
        <f t="shared" si="762"/>
        <v>Low</v>
      </c>
      <c r="V5423" s="7">
        <v>3</v>
      </c>
      <c r="W5423" s="8">
        <v>65.94</v>
      </c>
      <c r="X5423" s="8">
        <f t="shared" si="763"/>
        <v>4594</v>
      </c>
      <c r="Y5423" s="9">
        <v>0.47</v>
      </c>
      <c r="Z5423" s="9" t="str">
        <f t="shared" si="764"/>
        <v>High</v>
      </c>
    </row>
    <row r="5424" spans="1:26" x14ac:dyDescent="0.3">
      <c r="A5424" t="s">
        <v>5878</v>
      </c>
      <c r="B5424" s="6">
        <v>44441</v>
      </c>
      <c r="C5424" s="6" t="str">
        <f t="shared" si="757"/>
        <v>2021</v>
      </c>
      <c r="D5424" s="6" t="str">
        <f t="shared" si="758"/>
        <v>September</v>
      </c>
      <c r="E5424" s="6" t="str">
        <f t="shared" si="759"/>
        <v>Q3</v>
      </c>
      <c r="F5424" s="6" t="str">
        <f t="shared" si="760"/>
        <v>Low</v>
      </c>
      <c r="G5424" s="6" t="str">
        <f t="shared" si="761"/>
        <v>Discounted</v>
      </c>
      <c r="H5424" s="6">
        <v>44445</v>
      </c>
      <c r="I5424" t="s">
        <v>1974</v>
      </c>
      <c r="J5424" t="s">
        <v>188</v>
      </c>
      <c r="K5424" t="s">
        <v>2657</v>
      </c>
      <c r="L5424" t="s">
        <v>30</v>
      </c>
      <c r="M5424" t="s">
        <v>76</v>
      </c>
      <c r="N5424" t="s">
        <v>262</v>
      </c>
      <c r="O5424" t="s">
        <v>62</v>
      </c>
      <c r="P5424" t="s">
        <v>1759</v>
      </c>
      <c r="Q5424" t="s">
        <v>453</v>
      </c>
      <c r="R5424" s="7">
        <v>0.4</v>
      </c>
      <c r="S5424" s="7">
        <f t="shared" si="756"/>
        <v>283.51079999999996</v>
      </c>
      <c r="T5424" s="8">
        <v>-149.63069999999999</v>
      </c>
      <c r="U5424" s="8" t="str">
        <f t="shared" si="762"/>
        <v>Loss</v>
      </c>
      <c r="V5424" s="7">
        <v>3</v>
      </c>
      <c r="W5424" s="8">
        <v>472.51799999999997</v>
      </c>
      <c r="X5424" s="8">
        <f t="shared" si="763"/>
        <v>1253</v>
      </c>
      <c r="Y5424" s="9">
        <v>-0.31666666700000001</v>
      </c>
      <c r="Z5424" s="9" t="str">
        <f t="shared" si="764"/>
        <v>Low</v>
      </c>
    </row>
    <row r="5425" spans="1:26" x14ac:dyDescent="0.3">
      <c r="A5425" t="s">
        <v>5878</v>
      </c>
      <c r="B5425" s="6">
        <v>44441</v>
      </c>
      <c r="C5425" s="6" t="str">
        <f t="shared" si="757"/>
        <v>2021</v>
      </c>
      <c r="D5425" s="6" t="str">
        <f t="shared" si="758"/>
        <v>September</v>
      </c>
      <c r="E5425" s="6" t="str">
        <f t="shared" si="759"/>
        <v>Q3</v>
      </c>
      <c r="F5425" s="6" t="str">
        <f t="shared" si="760"/>
        <v>Low</v>
      </c>
      <c r="G5425" s="6" t="str">
        <f t="shared" si="761"/>
        <v>Discounted</v>
      </c>
      <c r="H5425" s="6">
        <v>44445</v>
      </c>
      <c r="I5425" t="s">
        <v>1974</v>
      </c>
      <c r="J5425" t="s">
        <v>353</v>
      </c>
      <c r="K5425" t="s">
        <v>5879</v>
      </c>
      <c r="L5425" t="s">
        <v>30</v>
      </c>
      <c r="M5425" t="s">
        <v>31</v>
      </c>
      <c r="N5425" t="s">
        <v>174</v>
      </c>
      <c r="O5425" t="s">
        <v>62</v>
      </c>
      <c r="P5425" t="s">
        <v>1759</v>
      </c>
      <c r="Q5425" t="s">
        <v>453</v>
      </c>
      <c r="R5425" s="7">
        <v>0.2</v>
      </c>
      <c r="S5425" s="7">
        <f t="shared" si="756"/>
        <v>247.56480000000002</v>
      </c>
      <c r="T5425" s="8">
        <v>34.813800000000001</v>
      </c>
      <c r="U5425" s="8" t="str">
        <f t="shared" si="762"/>
        <v>Low</v>
      </c>
      <c r="V5425" s="7">
        <v>9</v>
      </c>
      <c r="W5425" s="8">
        <v>309.45600000000002</v>
      </c>
      <c r="X5425" s="8">
        <f t="shared" si="763"/>
        <v>1843</v>
      </c>
      <c r="Y5425" s="9">
        <v>0.1125</v>
      </c>
      <c r="Z5425" s="9" t="str">
        <f t="shared" si="764"/>
        <v>Low</v>
      </c>
    </row>
    <row r="5426" spans="1:26" x14ac:dyDescent="0.3">
      <c r="A5426" t="s">
        <v>5878</v>
      </c>
      <c r="B5426" s="6">
        <v>44441</v>
      </c>
      <c r="C5426" s="6" t="str">
        <f t="shared" si="757"/>
        <v>2021</v>
      </c>
      <c r="D5426" s="6" t="str">
        <f t="shared" si="758"/>
        <v>September</v>
      </c>
      <c r="E5426" s="6" t="str">
        <f t="shared" si="759"/>
        <v>Q3</v>
      </c>
      <c r="F5426" s="6" t="str">
        <f t="shared" si="760"/>
        <v>Low</v>
      </c>
      <c r="G5426" s="6" t="str">
        <f t="shared" si="761"/>
        <v>Discounted</v>
      </c>
      <c r="H5426" s="6">
        <v>44445</v>
      </c>
      <c r="I5426" t="s">
        <v>1974</v>
      </c>
      <c r="J5426" t="s">
        <v>404</v>
      </c>
      <c r="K5426" t="s">
        <v>405</v>
      </c>
      <c r="L5426" t="s">
        <v>30</v>
      </c>
      <c r="M5426" t="s">
        <v>31</v>
      </c>
      <c r="N5426" t="s">
        <v>53</v>
      </c>
      <c r="O5426" t="s">
        <v>62</v>
      </c>
      <c r="P5426" t="s">
        <v>1759</v>
      </c>
      <c r="Q5426" t="s">
        <v>453</v>
      </c>
      <c r="R5426" s="7">
        <v>0.2</v>
      </c>
      <c r="S5426" s="7">
        <f t="shared" si="756"/>
        <v>15.5648</v>
      </c>
      <c r="T5426" s="8">
        <v>3.4047999999999998</v>
      </c>
      <c r="U5426" s="8" t="str">
        <f t="shared" si="762"/>
        <v>Low</v>
      </c>
      <c r="V5426" s="7">
        <v>4</v>
      </c>
      <c r="W5426" s="8">
        <v>19.456</v>
      </c>
      <c r="X5426" s="8">
        <f t="shared" si="763"/>
        <v>7202</v>
      </c>
      <c r="Y5426" s="9">
        <v>0.17499999999999999</v>
      </c>
      <c r="Z5426" s="9" t="str">
        <f t="shared" si="764"/>
        <v>Low</v>
      </c>
    </row>
    <row r="5427" spans="1:26" x14ac:dyDescent="0.3">
      <c r="A5427" t="s">
        <v>5878</v>
      </c>
      <c r="B5427" s="6">
        <v>44441</v>
      </c>
      <c r="C5427" s="6" t="str">
        <f t="shared" si="757"/>
        <v>2021</v>
      </c>
      <c r="D5427" s="6" t="str">
        <f t="shared" si="758"/>
        <v>September</v>
      </c>
      <c r="E5427" s="6" t="str">
        <f t="shared" si="759"/>
        <v>Q3</v>
      </c>
      <c r="F5427" s="6" t="str">
        <f t="shared" si="760"/>
        <v>Low</v>
      </c>
      <c r="G5427" s="6" t="str">
        <f t="shared" si="761"/>
        <v>Discounted</v>
      </c>
      <c r="H5427" s="6">
        <v>44445</v>
      </c>
      <c r="I5427" t="s">
        <v>1974</v>
      </c>
      <c r="J5427" t="s">
        <v>89</v>
      </c>
      <c r="K5427" t="s">
        <v>4286</v>
      </c>
      <c r="L5427" t="s">
        <v>30</v>
      </c>
      <c r="M5427" t="s">
        <v>31</v>
      </c>
      <c r="N5427" t="s">
        <v>41</v>
      </c>
      <c r="O5427" t="s">
        <v>62</v>
      </c>
      <c r="P5427" t="s">
        <v>1759</v>
      </c>
      <c r="Q5427" t="s">
        <v>453</v>
      </c>
      <c r="R5427" s="7">
        <v>0.7</v>
      </c>
      <c r="S5427" s="7">
        <f t="shared" si="756"/>
        <v>6.8733000000000004</v>
      </c>
      <c r="T5427" s="8">
        <v>-17.565100000000001</v>
      </c>
      <c r="U5427" s="8" t="str">
        <f t="shared" si="762"/>
        <v>Loss</v>
      </c>
      <c r="V5427" s="7">
        <v>7</v>
      </c>
      <c r="W5427" s="8">
        <v>22.911000000000001</v>
      </c>
      <c r="X5427" s="8">
        <f t="shared" si="763"/>
        <v>6872</v>
      </c>
      <c r="Y5427" s="9">
        <v>-0.76666666699999997</v>
      </c>
      <c r="Z5427" s="9" t="str">
        <f t="shared" si="764"/>
        <v>Low</v>
      </c>
    </row>
    <row r="5428" spans="1:26" x14ac:dyDescent="0.3">
      <c r="A5428" t="s">
        <v>5878</v>
      </c>
      <c r="B5428" s="6">
        <v>44441</v>
      </c>
      <c r="C5428" s="6" t="str">
        <f t="shared" si="757"/>
        <v>2021</v>
      </c>
      <c r="D5428" s="6" t="str">
        <f t="shared" si="758"/>
        <v>September</v>
      </c>
      <c r="E5428" s="6" t="str">
        <f t="shared" si="759"/>
        <v>Q3</v>
      </c>
      <c r="F5428" s="6" t="str">
        <f t="shared" si="760"/>
        <v>Low</v>
      </c>
      <c r="G5428" s="6" t="str">
        <f t="shared" si="761"/>
        <v>Discounted</v>
      </c>
      <c r="H5428" s="6">
        <v>44445</v>
      </c>
      <c r="I5428" t="s">
        <v>1974</v>
      </c>
      <c r="J5428" t="s">
        <v>38</v>
      </c>
      <c r="K5428" t="s">
        <v>4229</v>
      </c>
      <c r="L5428" t="s">
        <v>30</v>
      </c>
      <c r="M5428" t="s">
        <v>31</v>
      </c>
      <c r="N5428" t="s">
        <v>41</v>
      </c>
      <c r="O5428" t="s">
        <v>62</v>
      </c>
      <c r="P5428" t="s">
        <v>1759</v>
      </c>
      <c r="Q5428" t="s">
        <v>453</v>
      </c>
      <c r="R5428" s="7">
        <v>0.7</v>
      </c>
      <c r="S5428" s="7">
        <f t="shared" si="756"/>
        <v>5.1660000000000004</v>
      </c>
      <c r="T5428" s="8">
        <v>-12.628</v>
      </c>
      <c r="U5428" s="8" t="str">
        <f t="shared" si="762"/>
        <v>Loss</v>
      </c>
      <c r="V5428" s="7">
        <v>5</v>
      </c>
      <c r="W5428" s="8">
        <v>17.22</v>
      </c>
      <c r="X5428" s="8">
        <f t="shared" si="763"/>
        <v>7499</v>
      </c>
      <c r="Y5428" s="9">
        <v>-0.73333333300000003</v>
      </c>
      <c r="Z5428" s="9" t="str">
        <f t="shared" si="764"/>
        <v>Low</v>
      </c>
    </row>
    <row r="5429" spans="1:26" x14ac:dyDescent="0.3">
      <c r="A5429" t="s">
        <v>5878</v>
      </c>
      <c r="B5429" s="6">
        <v>44441</v>
      </c>
      <c r="C5429" s="6" t="str">
        <f t="shared" si="757"/>
        <v>2021</v>
      </c>
      <c r="D5429" s="6" t="str">
        <f t="shared" si="758"/>
        <v>September</v>
      </c>
      <c r="E5429" s="6" t="str">
        <f t="shared" si="759"/>
        <v>Q3</v>
      </c>
      <c r="F5429" s="6" t="str">
        <f t="shared" si="760"/>
        <v>High</v>
      </c>
      <c r="G5429" s="6" t="str">
        <f t="shared" si="761"/>
        <v>Discounted</v>
      </c>
      <c r="H5429" s="6">
        <v>44445</v>
      </c>
      <c r="I5429" t="s">
        <v>1974</v>
      </c>
      <c r="J5429" t="s">
        <v>153</v>
      </c>
      <c r="K5429" t="s">
        <v>3287</v>
      </c>
      <c r="L5429" t="s">
        <v>30</v>
      </c>
      <c r="M5429" t="s">
        <v>91</v>
      </c>
      <c r="N5429" t="s">
        <v>110</v>
      </c>
      <c r="O5429" t="s">
        <v>62</v>
      </c>
      <c r="P5429" t="s">
        <v>1759</v>
      </c>
      <c r="Q5429" t="s">
        <v>453</v>
      </c>
      <c r="R5429" s="7">
        <v>0.2</v>
      </c>
      <c r="S5429" s="7">
        <f t="shared" si="756"/>
        <v>810.14400000000001</v>
      </c>
      <c r="T5429" s="8">
        <v>303.80399999999997</v>
      </c>
      <c r="U5429" s="8" t="str">
        <f t="shared" si="762"/>
        <v>Medium</v>
      </c>
      <c r="V5429" s="7">
        <v>3</v>
      </c>
      <c r="W5429" s="8">
        <v>1012.68</v>
      </c>
      <c r="X5429" s="8">
        <f t="shared" si="763"/>
        <v>457</v>
      </c>
      <c r="Y5429" s="9">
        <v>0.3</v>
      </c>
      <c r="Z5429" s="9" t="str">
        <f t="shared" si="764"/>
        <v>High</v>
      </c>
    </row>
    <row r="5430" spans="1:26" x14ac:dyDescent="0.3">
      <c r="A5430" t="s">
        <v>5880</v>
      </c>
      <c r="B5430" s="6">
        <v>44441</v>
      </c>
      <c r="C5430" s="6" t="str">
        <f t="shared" si="757"/>
        <v>2021</v>
      </c>
      <c r="D5430" s="6" t="str">
        <f t="shared" si="758"/>
        <v>September</v>
      </c>
      <c r="E5430" s="6" t="str">
        <f t="shared" si="759"/>
        <v>Q3</v>
      </c>
      <c r="F5430" s="6" t="str">
        <f t="shared" si="760"/>
        <v>Low</v>
      </c>
      <c r="G5430" s="6" t="str">
        <f t="shared" si="761"/>
        <v>Discounted</v>
      </c>
      <c r="H5430" s="6">
        <v>44446</v>
      </c>
      <c r="I5430" t="s">
        <v>2570</v>
      </c>
      <c r="J5430" t="s">
        <v>101</v>
      </c>
      <c r="K5430" t="s">
        <v>3057</v>
      </c>
      <c r="L5430" t="s">
        <v>40</v>
      </c>
      <c r="M5430" t="s">
        <v>31</v>
      </c>
      <c r="N5430" t="s">
        <v>41</v>
      </c>
      <c r="O5430" t="s">
        <v>33</v>
      </c>
      <c r="P5430" t="s">
        <v>34</v>
      </c>
      <c r="Q5430" t="s">
        <v>35</v>
      </c>
      <c r="R5430" s="7">
        <v>0.8</v>
      </c>
      <c r="S5430" s="7">
        <f t="shared" si="756"/>
        <v>1.7215999999999996</v>
      </c>
      <c r="T5430" s="8">
        <v>-13.3424</v>
      </c>
      <c r="U5430" s="8" t="str">
        <f t="shared" si="762"/>
        <v>Loss</v>
      </c>
      <c r="V5430" s="7">
        <v>8</v>
      </c>
      <c r="W5430" s="8">
        <v>8.6080000000000005</v>
      </c>
      <c r="X5430" s="8">
        <f t="shared" si="763"/>
        <v>8873</v>
      </c>
      <c r="Y5430" s="9">
        <v>-1.55</v>
      </c>
      <c r="Z5430" s="9" t="str">
        <f t="shared" si="764"/>
        <v>Low</v>
      </c>
    </row>
    <row r="5431" spans="1:26" x14ac:dyDescent="0.3">
      <c r="A5431" t="s">
        <v>5880</v>
      </c>
      <c r="B5431" s="6">
        <v>44441</v>
      </c>
      <c r="C5431" s="6" t="str">
        <f t="shared" si="757"/>
        <v>2021</v>
      </c>
      <c r="D5431" s="6" t="str">
        <f t="shared" si="758"/>
        <v>September</v>
      </c>
      <c r="E5431" s="6" t="str">
        <f t="shared" si="759"/>
        <v>Q3</v>
      </c>
      <c r="F5431" s="6" t="str">
        <f t="shared" si="760"/>
        <v>High</v>
      </c>
      <c r="G5431" s="6" t="str">
        <f t="shared" si="761"/>
        <v>Discounted</v>
      </c>
      <c r="H5431" s="6">
        <v>44446</v>
      </c>
      <c r="I5431" t="s">
        <v>2570</v>
      </c>
      <c r="J5431" t="s">
        <v>161</v>
      </c>
      <c r="K5431" t="s">
        <v>5011</v>
      </c>
      <c r="L5431" t="s">
        <v>40</v>
      </c>
      <c r="M5431" t="s">
        <v>91</v>
      </c>
      <c r="N5431" t="s">
        <v>110</v>
      </c>
      <c r="O5431" t="s">
        <v>33</v>
      </c>
      <c r="P5431" t="s">
        <v>34</v>
      </c>
      <c r="Q5431" t="s">
        <v>35</v>
      </c>
      <c r="R5431" s="7">
        <v>0.2</v>
      </c>
      <c r="S5431" s="7">
        <f t="shared" si="756"/>
        <v>127.648</v>
      </c>
      <c r="T5431" s="8">
        <v>33.906500000000001</v>
      </c>
      <c r="U5431" s="8" t="str">
        <f t="shared" si="762"/>
        <v>Low</v>
      </c>
      <c r="V5431" s="7">
        <v>5</v>
      </c>
      <c r="W5431" s="8">
        <v>159.56</v>
      </c>
      <c r="X5431" s="8">
        <f t="shared" si="763"/>
        <v>2988</v>
      </c>
      <c r="Y5431" s="9">
        <v>0.21249999999999999</v>
      </c>
      <c r="Z5431" s="9" t="str">
        <f t="shared" si="764"/>
        <v>High</v>
      </c>
    </row>
    <row r="5432" spans="1:26" x14ac:dyDescent="0.3">
      <c r="A5432" t="s">
        <v>5881</v>
      </c>
      <c r="B5432" s="6">
        <v>44441</v>
      </c>
      <c r="C5432" s="6" t="str">
        <f t="shared" si="757"/>
        <v>2021</v>
      </c>
      <c r="D5432" s="6" t="str">
        <f t="shared" si="758"/>
        <v>September</v>
      </c>
      <c r="E5432" s="6" t="str">
        <f t="shared" si="759"/>
        <v>Q3</v>
      </c>
      <c r="F5432" s="6" t="str">
        <f t="shared" si="760"/>
        <v>High</v>
      </c>
      <c r="G5432" s="6" t="str">
        <f t="shared" si="761"/>
        <v>Full Price</v>
      </c>
      <c r="H5432" s="6">
        <v>44443</v>
      </c>
      <c r="I5432" t="s">
        <v>2047</v>
      </c>
      <c r="J5432" t="s">
        <v>806</v>
      </c>
      <c r="K5432" t="s">
        <v>807</v>
      </c>
      <c r="L5432" t="s">
        <v>40</v>
      </c>
      <c r="M5432" t="s">
        <v>31</v>
      </c>
      <c r="N5432" t="s">
        <v>49</v>
      </c>
      <c r="O5432" t="s">
        <v>69</v>
      </c>
      <c r="P5432" t="s">
        <v>139</v>
      </c>
      <c r="Q5432" t="s">
        <v>71</v>
      </c>
      <c r="R5432" s="7">
        <v>0</v>
      </c>
      <c r="S5432" s="7">
        <f t="shared" si="756"/>
        <v>46.53</v>
      </c>
      <c r="T5432" s="8">
        <v>12.097799999999999</v>
      </c>
      <c r="U5432" s="8" t="str">
        <f t="shared" si="762"/>
        <v>Low</v>
      </c>
      <c r="V5432" s="7">
        <v>3</v>
      </c>
      <c r="W5432" s="8">
        <v>46.53</v>
      </c>
      <c r="X5432" s="8">
        <f t="shared" si="763"/>
        <v>5300</v>
      </c>
      <c r="Y5432" s="9">
        <v>0.26</v>
      </c>
      <c r="Z5432" s="9" t="str">
        <f t="shared" si="764"/>
        <v>High</v>
      </c>
    </row>
    <row r="5433" spans="1:26" x14ac:dyDescent="0.3">
      <c r="A5433" t="s">
        <v>5882</v>
      </c>
      <c r="B5433" s="6">
        <v>44441</v>
      </c>
      <c r="C5433" s="6" t="str">
        <f t="shared" si="757"/>
        <v>2021</v>
      </c>
      <c r="D5433" s="6" t="str">
        <f t="shared" si="758"/>
        <v>September</v>
      </c>
      <c r="E5433" s="6" t="str">
        <f t="shared" si="759"/>
        <v>Q3</v>
      </c>
      <c r="F5433" s="6" t="str">
        <f t="shared" si="760"/>
        <v>High</v>
      </c>
      <c r="G5433" s="6" t="str">
        <f t="shared" si="761"/>
        <v>Full Price</v>
      </c>
      <c r="H5433" s="6">
        <v>44441</v>
      </c>
      <c r="I5433" t="s">
        <v>1811</v>
      </c>
      <c r="J5433" t="s">
        <v>957</v>
      </c>
      <c r="K5433" t="s">
        <v>961</v>
      </c>
      <c r="L5433" t="s">
        <v>30</v>
      </c>
      <c r="M5433" t="s">
        <v>31</v>
      </c>
      <c r="N5433" t="s">
        <v>41</v>
      </c>
      <c r="O5433" t="s">
        <v>33</v>
      </c>
      <c r="P5433" t="s">
        <v>2722</v>
      </c>
      <c r="Q5433" t="s">
        <v>287</v>
      </c>
      <c r="R5433" s="7">
        <v>0</v>
      </c>
      <c r="S5433" s="7">
        <f t="shared" si="756"/>
        <v>8.26</v>
      </c>
      <c r="T5433" s="8">
        <v>3.8822000000000001</v>
      </c>
      <c r="U5433" s="8" t="str">
        <f t="shared" si="762"/>
        <v>Low</v>
      </c>
      <c r="V5433" s="7">
        <v>2</v>
      </c>
      <c r="W5433" s="8">
        <v>8.26</v>
      </c>
      <c r="X5433" s="8">
        <f t="shared" si="763"/>
        <v>8929</v>
      </c>
      <c r="Y5433" s="9">
        <v>0.47</v>
      </c>
      <c r="Z5433" s="9" t="str">
        <f t="shared" si="764"/>
        <v>High</v>
      </c>
    </row>
    <row r="5434" spans="1:26" x14ac:dyDescent="0.3">
      <c r="A5434" t="s">
        <v>5882</v>
      </c>
      <c r="B5434" s="6">
        <v>44441</v>
      </c>
      <c r="C5434" s="6" t="str">
        <f t="shared" si="757"/>
        <v>2021</v>
      </c>
      <c r="D5434" s="6" t="str">
        <f t="shared" si="758"/>
        <v>September</v>
      </c>
      <c r="E5434" s="6" t="str">
        <f t="shared" si="759"/>
        <v>Q3</v>
      </c>
      <c r="F5434" s="6" t="str">
        <f t="shared" si="760"/>
        <v>High</v>
      </c>
      <c r="G5434" s="6" t="str">
        <f t="shared" si="761"/>
        <v>Full Price</v>
      </c>
      <c r="H5434" s="6">
        <v>44441</v>
      </c>
      <c r="I5434" t="s">
        <v>1811</v>
      </c>
      <c r="J5434" t="s">
        <v>89</v>
      </c>
      <c r="K5434" t="s">
        <v>1901</v>
      </c>
      <c r="L5434" t="s">
        <v>30</v>
      </c>
      <c r="M5434" t="s">
        <v>31</v>
      </c>
      <c r="N5434" t="s">
        <v>86</v>
      </c>
      <c r="O5434" t="s">
        <v>33</v>
      </c>
      <c r="P5434" t="s">
        <v>2722</v>
      </c>
      <c r="Q5434" t="s">
        <v>287</v>
      </c>
      <c r="R5434" s="7">
        <v>0</v>
      </c>
      <c r="S5434" s="7">
        <f t="shared" si="756"/>
        <v>1.81</v>
      </c>
      <c r="T5434" s="8">
        <v>0.65159999999999996</v>
      </c>
      <c r="U5434" s="8" t="str">
        <f t="shared" si="762"/>
        <v>Low</v>
      </c>
      <c r="V5434" s="7">
        <v>1</v>
      </c>
      <c r="W5434" s="8">
        <v>1.81</v>
      </c>
      <c r="X5434" s="8">
        <f t="shared" si="763"/>
        <v>9933</v>
      </c>
      <c r="Y5434" s="9">
        <v>0.36</v>
      </c>
      <c r="Z5434" s="9" t="str">
        <f t="shared" si="764"/>
        <v>High</v>
      </c>
    </row>
    <row r="5435" spans="1:26" x14ac:dyDescent="0.3">
      <c r="A5435" t="s">
        <v>5883</v>
      </c>
      <c r="B5435" s="6">
        <v>44441</v>
      </c>
      <c r="C5435" s="6" t="str">
        <f t="shared" si="757"/>
        <v>2021</v>
      </c>
      <c r="D5435" s="6" t="str">
        <f t="shared" si="758"/>
        <v>September</v>
      </c>
      <c r="E5435" s="6" t="str">
        <f t="shared" si="759"/>
        <v>Q3</v>
      </c>
      <c r="F5435" s="6" t="str">
        <f t="shared" si="760"/>
        <v>High</v>
      </c>
      <c r="G5435" s="6" t="str">
        <f t="shared" si="761"/>
        <v>Full Price</v>
      </c>
      <c r="H5435" s="6">
        <v>44445</v>
      </c>
      <c r="I5435" t="s">
        <v>1828</v>
      </c>
      <c r="J5435" t="s">
        <v>209</v>
      </c>
      <c r="K5435" t="s">
        <v>225</v>
      </c>
      <c r="L5435" t="s">
        <v>30</v>
      </c>
      <c r="M5435" t="s">
        <v>76</v>
      </c>
      <c r="N5435" t="s">
        <v>99</v>
      </c>
      <c r="O5435" t="s">
        <v>69</v>
      </c>
      <c r="P5435" t="s">
        <v>70</v>
      </c>
      <c r="Q5435" t="s">
        <v>71</v>
      </c>
      <c r="R5435" s="7">
        <v>0</v>
      </c>
      <c r="S5435" s="7">
        <f t="shared" si="756"/>
        <v>94.68</v>
      </c>
      <c r="T5435" s="8">
        <v>31.244399999999999</v>
      </c>
      <c r="U5435" s="8" t="str">
        <f t="shared" si="762"/>
        <v>Low</v>
      </c>
      <c r="V5435" s="7">
        <v>9</v>
      </c>
      <c r="W5435" s="8">
        <v>94.68</v>
      </c>
      <c r="X5435" s="8">
        <f t="shared" si="763"/>
        <v>3898</v>
      </c>
      <c r="Y5435" s="9">
        <v>0.33</v>
      </c>
      <c r="Z5435" s="9" t="str">
        <f t="shared" si="764"/>
        <v>High</v>
      </c>
    </row>
    <row r="5436" spans="1:26" x14ac:dyDescent="0.3">
      <c r="A5436" t="s">
        <v>5883</v>
      </c>
      <c r="B5436" s="6">
        <v>44441</v>
      </c>
      <c r="C5436" s="6" t="str">
        <f t="shared" si="757"/>
        <v>2021</v>
      </c>
      <c r="D5436" s="6" t="str">
        <f t="shared" si="758"/>
        <v>September</v>
      </c>
      <c r="E5436" s="6" t="str">
        <f t="shared" si="759"/>
        <v>Q3</v>
      </c>
      <c r="F5436" s="6" t="str">
        <f t="shared" si="760"/>
        <v>Low</v>
      </c>
      <c r="G5436" s="6" t="str">
        <f t="shared" si="761"/>
        <v>Discounted</v>
      </c>
      <c r="H5436" s="6">
        <v>44445</v>
      </c>
      <c r="I5436" t="s">
        <v>1828</v>
      </c>
      <c r="J5436" t="s">
        <v>689</v>
      </c>
      <c r="K5436" t="s">
        <v>1272</v>
      </c>
      <c r="L5436" t="s">
        <v>30</v>
      </c>
      <c r="M5436" t="s">
        <v>76</v>
      </c>
      <c r="N5436" t="s">
        <v>262</v>
      </c>
      <c r="O5436" t="s">
        <v>69</v>
      </c>
      <c r="P5436" t="s">
        <v>70</v>
      </c>
      <c r="Q5436" t="s">
        <v>71</v>
      </c>
      <c r="R5436" s="7">
        <v>0.2</v>
      </c>
      <c r="S5436" s="7">
        <f t="shared" si="756"/>
        <v>454.98239999999998</v>
      </c>
      <c r="T5436" s="8">
        <v>28.436399999999999</v>
      </c>
      <c r="U5436" s="8" t="str">
        <f t="shared" si="762"/>
        <v>Low</v>
      </c>
      <c r="V5436" s="7">
        <v>3</v>
      </c>
      <c r="W5436" s="8">
        <v>568.72799999999995</v>
      </c>
      <c r="X5436" s="8">
        <f t="shared" si="763"/>
        <v>1011</v>
      </c>
      <c r="Y5436" s="9">
        <v>0.05</v>
      </c>
      <c r="Z5436" s="9" t="str">
        <f t="shared" si="764"/>
        <v>Low</v>
      </c>
    </row>
    <row r="5437" spans="1:26" x14ac:dyDescent="0.3">
      <c r="A5437" t="s">
        <v>5883</v>
      </c>
      <c r="B5437" s="6">
        <v>44441</v>
      </c>
      <c r="C5437" s="6" t="str">
        <f t="shared" si="757"/>
        <v>2021</v>
      </c>
      <c r="D5437" s="6" t="str">
        <f t="shared" si="758"/>
        <v>September</v>
      </c>
      <c r="E5437" s="6" t="str">
        <f t="shared" si="759"/>
        <v>Q3</v>
      </c>
      <c r="F5437" s="6" t="str">
        <f t="shared" si="760"/>
        <v>High</v>
      </c>
      <c r="G5437" s="6" t="str">
        <f t="shared" si="761"/>
        <v>Full Price</v>
      </c>
      <c r="H5437" s="6">
        <v>44445</v>
      </c>
      <c r="I5437" t="s">
        <v>1828</v>
      </c>
      <c r="J5437" t="s">
        <v>89</v>
      </c>
      <c r="K5437" t="s">
        <v>992</v>
      </c>
      <c r="L5437" t="s">
        <v>30</v>
      </c>
      <c r="M5437" t="s">
        <v>31</v>
      </c>
      <c r="N5437" t="s">
        <v>53</v>
      </c>
      <c r="O5437" t="s">
        <v>69</v>
      </c>
      <c r="P5437" t="s">
        <v>70</v>
      </c>
      <c r="Q5437" t="s">
        <v>71</v>
      </c>
      <c r="R5437" s="7">
        <v>0</v>
      </c>
      <c r="S5437" s="7">
        <f t="shared" si="756"/>
        <v>18.690000000000001</v>
      </c>
      <c r="T5437" s="8">
        <v>5.2332000000000001</v>
      </c>
      <c r="U5437" s="8" t="str">
        <f t="shared" si="762"/>
        <v>Low</v>
      </c>
      <c r="V5437" s="7">
        <v>7</v>
      </c>
      <c r="W5437" s="8">
        <v>18.690000000000001</v>
      </c>
      <c r="X5437" s="8">
        <f t="shared" si="763"/>
        <v>7315</v>
      </c>
      <c r="Y5437" s="9">
        <v>0.28000000000000003</v>
      </c>
      <c r="Z5437" s="9" t="str">
        <f t="shared" si="764"/>
        <v>High</v>
      </c>
    </row>
    <row r="5438" spans="1:26" x14ac:dyDescent="0.3">
      <c r="A5438" t="s">
        <v>5883</v>
      </c>
      <c r="B5438" s="6">
        <v>44441</v>
      </c>
      <c r="C5438" s="6" t="str">
        <f t="shared" si="757"/>
        <v>2021</v>
      </c>
      <c r="D5438" s="6" t="str">
        <f t="shared" si="758"/>
        <v>September</v>
      </c>
      <c r="E5438" s="6" t="str">
        <f t="shared" si="759"/>
        <v>Q3</v>
      </c>
      <c r="F5438" s="6" t="str">
        <f t="shared" si="760"/>
        <v>High</v>
      </c>
      <c r="G5438" s="6" t="str">
        <f t="shared" si="761"/>
        <v>Discounted</v>
      </c>
      <c r="H5438" s="6">
        <v>44445</v>
      </c>
      <c r="I5438" t="s">
        <v>1828</v>
      </c>
      <c r="J5438" t="s">
        <v>89</v>
      </c>
      <c r="K5438" t="s">
        <v>1462</v>
      </c>
      <c r="L5438" t="s">
        <v>30</v>
      </c>
      <c r="M5438" t="s">
        <v>31</v>
      </c>
      <c r="N5438" t="s">
        <v>41</v>
      </c>
      <c r="O5438" t="s">
        <v>69</v>
      </c>
      <c r="P5438" t="s">
        <v>70</v>
      </c>
      <c r="Q5438" t="s">
        <v>71</v>
      </c>
      <c r="R5438" s="7">
        <v>0.2</v>
      </c>
      <c r="S5438" s="7">
        <f t="shared" si="756"/>
        <v>5.8496000000000006</v>
      </c>
      <c r="T5438" s="8">
        <v>2.5592000000000001</v>
      </c>
      <c r="U5438" s="8" t="str">
        <f t="shared" si="762"/>
        <v>Low</v>
      </c>
      <c r="V5438" s="7">
        <v>1</v>
      </c>
      <c r="W5438" s="8">
        <v>7.3120000000000003</v>
      </c>
      <c r="X5438" s="8">
        <f t="shared" si="763"/>
        <v>9078</v>
      </c>
      <c r="Y5438" s="9">
        <v>0.35</v>
      </c>
      <c r="Z5438" s="9" t="str">
        <f t="shared" si="764"/>
        <v>High</v>
      </c>
    </row>
    <row r="5439" spans="1:26" x14ac:dyDescent="0.3">
      <c r="A5439" t="s">
        <v>5883</v>
      </c>
      <c r="B5439" s="6">
        <v>44441</v>
      </c>
      <c r="C5439" s="6" t="str">
        <f t="shared" si="757"/>
        <v>2021</v>
      </c>
      <c r="D5439" s="6" t="str">
        <f t="shared" si="758"/>
        <v>September</v>
      </c>
      <c r="E5439" s="6" t="str">
        <f t="shared" si="759"/>
        <v>Q3</v>
      </c>
      <c r="F5439" s="6" t="str">
        <f t="shared" si="760"/>
        <v>Low</v>
      </c>
      <c r="G5439" s="6" t="str">
        <f t="shared" si="761"/>
        <v>Full Price</v>
      </c>
      <c r="H5439" s="6">
        <v>44445</v>
      </c>
      <c r="I5439" t="s">
        <v>1828</v>
      </c>
      <c r="J5439" t="s">
        <v>371</v>
      </c>
      <c r="K5439" t="s">
        <v>372</v>
      </c>
      <c r="L5439" t="s">
        <v>30</v>
      </c>
      <c r="M5439" t="s">
        <v>31</v>
      </c>
      <c r="N5439" t="s">
        <v>49</v>
      </c>
      <c r="O5439" t="s">
        <v>69</v>
      </c>
      <c r="P5439" t="s">
        <v>70</v>
      </c>
      <c r="Q5439" t="s">
        <v>71</v>
      </c>
      <c r="R5439" s="7">
        <v>0</v>
      </c>
      <c r="S5439" s="7">
        <f t="shared" si="756"/>
        <v>23.67</v>
      </c>
      <c r="T5439" s="8">
        <v>0.94679999999999997</v>
      </c>
      <c r="U5439" s="8" t="str">
        <f t="shared" si="762"/>
        <v>Low</v>
      </c>
      <c r="V5439" s="7">
        <v>3</v>
      </c>
      <c r="W5439" s="8">
        <v>23.67</v>
      </c>
      <c r="X5439" s="8">
        <f t="shared" si="763"/>
        <v>6809</v>
      </c>
      <c r="Y5439" s="9">
        <v>0.04</v>
      </c>
      <c r="Z5439" s="9" t="str">
        <f t="shared" si="764"/>
        <v>Low</v>
      </c>
    </row>
    <row r="5440" spans="1:26" x14ac:dyDescent="0.3">
      <c r="A5440" t="s">
        <v>5883</v>
      </c>
      <c r="B5440" s="6">
        <v>44441</v>
      </c>
      <c r="C5440" s="6" t="str">
        <f t="shared" si="757"/>
        <v>2021</v>
      </c>
      <c r="D5440" s="6" t="str">
        <f t="shared" si="758"/>
        <v>September</v>
      </c>
      <c r="E5440" s="6" t="str">
        <f t="shared" si="759"/>
        <v>Q3</v>
      </c>
      <c r="F5440" s="6" t="str">
        <f t="shared" si="760"/>
        <v>Low</v>
      </c>
      <c r="G5440" s="6" t="str">
        <f t="shared" si="761"/>
        <v>Discounted</v>
      </c>
      <c r="H5440" s="6">
        <v>44445</v>
      </c>
      <c r="I5440" t="s">
        <v>1828</v>
      </c>
      <c r="J5440" t="s">
        <v>598</v>
      </c>
      <c r="K5440" t="s">
        <v>1854</v>
      </c>
      <c r="L5440" t="s">
        <v>30</v>
      </c>
      <c r="M5440" t="s">
        <v>91</v>
      </c>
      <c r="N5440" t="s">
        <v>92</v>
      </c>
      <c r="O5440" t="s">
        <v>69</v>
      </c>
      <c r="P5440" t="s">
        <v>70</v>
      </c>
      <c r="Q5440" t="s">
        <v>71</v>
      </c>
      <c r="R5440" s="7">
        <v>0.2</v>
      </c>
      <c r="S5440" s="7">
        <f t="shared" si="756"/>
        <v>872.93439999999987</v>
      </c>
      <c r="T5440" s="8">
        <v>68.197999999999993</v>
      </c>
      <c r="U5440" s="8" t="str">
        <f t="shared" si="762"/>
        <v>Low</v>
      </c>
      <c r="V5440" s="7">
        <v>4</v>
      </c>
      <c r="W5440" s="8">
        <v>1091.1679999999999</v>
      </c>
      <c r="X5440" s="8">
        <f t="shared" si="763"/>
        <v>406</v>
      </c>
      <c r="Y5440" s="9">
        <v>6.25E-2</v>
      </c>
      <c r="Z5440" s="9" t="str">
        <f t="shared" si="764"/>
        <v>Low</v>
      </c>
    </row>
    <row r="5441" spans="1:26" x14ac:dyDescent="0.3">
      <c r="A5441" t="s">
        <v>5884</v>
      </c>
      <c r="B5441" s="6">
        <v>44441</v>
      </c>
      <c r="C5441" s="6" t="str">
        <f t="shared" si="757"/>
        <v>2021</v>
      </c>
      <c r="D5441" s="6" t="str">
        <f t="shared" si="758"/>
        <v>September</v>
      </c>
      <c r="E5441" s="6" t="str">
        <f t="shared" si="759"/>
        <v>Q3</v>
      </c>
      <c r="F5441" s="6" t="str">
        <f t="shared" si="760"/>
        <v>Low</v>
      </c>
      <c r="G5441" s="6" t="str">
        <f t="shared" si="761"/>
        <v>Discounted</v>
      </c>
      <c r="H5441" s="6">
        <v>44443</v>
      </c>
      <c r="I5441" t="s">
        <v>2153</v>
      </c>
      <c r="J5441" t="s">
        <v>1113</v>
      </c>
      <c r="K5441" t="s">
        <v>2349</v>
      </c>
      <c r="L5441" t="s">
        <v>40</v>
      </c>
      <c r="M5441" t="s">
        <v>76</v>
      </c>
      <c r="N5441" t="s">
        <v>99</v>
      </c>
      <c r="O5441" t="s">
        <v>33</v>
      </c>
      <c r="P5441" t="s">
        <v>368</v>
      </c>
      <c r="Q5441" t="s">
        <v>43</v>
      </c>
      <c r="R5441" s="7">
        <v>0.6</v>
      </c>
      <c r="S5441" s="7">
        <f t="shared" si="756"/>
        <v>33.708800000000004</v>
      </c>
      <c r="T5441" s="8">
        <v>-75.844800000000006</v>
      </c>
      <c r="U5441" s="8" t="str">
        <f t="shared" si="762"/>
        <v>Loss</v>
      </c>
      <c r="V5441" s="7">
        <v>2</v>
      </c>
      <c r="W5441" s="8">
        <v>84.272000000000006</v>
      </c>
      <c r="X5441" s="8">
        <f t="shared" si="763"/>
        <v>4108</v>
      </c>
      <c r="Y5441" s="9">
        <v>-0.9</v>
      </c>
      <c r="Z5441" s="9" t="str">
        <f t="shared" si="764"/>
        <v>Low</v>
      </c>
    </row>
    <row r="5442" spans="1:26" x14ac:dyDescent="0.3">
      <c r="A5442" t="s">
        <v>5885</v>
      </c>
      <c r="B5442" s="6">
        <v>44441</v>
      </c>
      <c r="C5442" s="6" t="str">
        <f t="shared" si="757"/>
        <v>2021</v>
      </c>
      <c r="D5442" s="6" t="str">
        <f t="shared" si="758"/>
        <v>September</v>
      </c>
      <c r="E5442" s="6" t="str">
        <f t="shared" si="759"/>
        <v>Q3</v>
      </c>
      <c r="F5442" s="6" t="str">
        <f t="shared" si="760"/>
        <v>High</v>
      </c>
      <c r="G5442" s="6" t="str">
        <f t="shared" si="761"/>
        <v>Full Price</v>
      </c>
      <c r="H5442" s="6">
        <v>44445</v>
      </c>
      <c r="I5442" t="s">
        <v>2740</v>
      </c>
      <c r="J5442" t="s">
        <v>89</v>
      </c>
      <c r="K5442" t="s">
        <v>2040</v>
      </c>
      <c r="L5442" t="s">
        <v>30</v>
      </c>
      <c r="M5442" t="s">
        <v>76</v>
      </c>
      <c r="N5442" t="s">
        <v>99</v>
      </c>
      <c r="O5442" t="s">
        <v>54</v>
      </c>
      <c r="P5442" t="s">
        <v>270</v>
      </c>
      <c r="Q5442" t="s">
        <v>271</v>
      </c>
      <c r="R5442" s="7">
        <v>0</v>
      </c>
      <c r="S5442" s="7">
        <f t="shared" ref="S5442:S5505" si="765">W5442 - (W5442 * R5442)</f>
        <v>39.979999999999997</v>
      </c>
      <c r="T5442" s="8">
        <v>9.9949999999999992</v>
      </c>
      <c r="U5442" s="8" t="str">
        <f t="shared" si="762"/>
        <v>Low</v>
      </c>
      <c r="V5442" s="7">
        <v>2</v>
      </c>
      <c r="W5442" s="8">
        <v>39.979999999999997</v>
      </c>
      <c r="X5442" s="8">
        <f t="shared" si="763"/>
        <v>5641</v>
      </c>
      <c r="Y5442" s="9">
        <v>0.25</v>
      </c>
      <c r="Z5442" s="9" t="str">
        <f t="shared" si="764"/>
        <v>High</v>
      </c>
    </row>
    <row r="5443" spans="1:26" x14ac:dyDescent="0.3">
      <c r="A5443" t="s">
        <v>5885</v>
      </c>
      <c r="B5443" s="6">
        <v>44441</v>
      </c>
      <c r="C5443" s="6" t="str">
        <f t="shared" ref="C5443:C5506" si="766">TEXT(B5443, "YYYY")</f>
        <v>2021</v>
      </c>
      <c r="D5443" s="6" t="str">
        <f t="shared" ref="D5443:D5506" si="767">TEXT(B5443, "MMMM")</f>
        <v>September</v>
      </c>
      <c r="E5443" s="6" t="str">
        <f t="shared" ref="E5443:E5506" si="768">"Q" &amp; INT((MONTH(B5443) - 1) / 3) + 1</f>
        <v>Q3</v>
      </c>
      <c r="F5443" s="6" t="str">
        <f t="shared" ref="F5443:F5506" si="769">IF(Y5443&gt; 0.2, "High", "Low")</f>
        <v>High</v>
      </c>
      <c r="G5443" s="6" t="str">
        <f t="shared" ref="G5443:G5506" si="770">IF(R5443&gt;0, "Discounted", "Full Price")</f>
        <v>Full Price</v>
      </c>
      <c r="H5443" s="6">
        <v>44445</v>
      </c>
      <c r="I5443" t="s">
        <v>2740</v>
      </c>
      <c r="J5443" t="s">
        <v>216</v>
      </c>
      <c r="K5443" t="s">
        <v>2693</v>
      </c>
      <c r="L5443" t="s">
        <v>30</v>
      </c>
      <c r="M5443" t="s">
        <v>31</v>
      </c>
      <c r="N5443" t="s">
        <v>53</v>
      </c>
      <c r="O5443" t="s">
        <v>54</v>
      </c>
      <c r="P5443" t="s">
        <v>270</v>
      </c>
      <c r="Q5443" t="s">
        <v>271</v>
      </c>
      <c r="R5443" s="7">
        <v>0</v>
      </c>
      <c r="S5443" s="7">
        <f t="shared" si="765"/>
        <v>75.48</v>
      </c>
      <c r="T5443" s="8">
        <v>19.6248</v>
      </c>
      <c r="U5443" s="8" t="str">
        <f t="shared" ref="U5443:U5506" si="771">IF(T5443 &lt; 0, "Loss", IF(T5443 &lt; 100, "Low", IF(T5443 &lt; 500, "Medium", "High")))</f>
        <v>Low</v>
      </c>
      <c r="V5443" s="7">
        <v>2</v>
      </c>
      <c r="W5443" s="8">
        <v>75.48</v>
      </c>
      <c r="X5443" s="8">
        <f t="shared" ref="X5443:X5506" si="772">_xlfn.RANK.EQ(W5443, W$2:W$9994)</f>
        <v>4325</v>
      </c>
      <c r="Y5443" s="9">
        <v>0.26</v>
      </c>
      <c r="Z5443" s="9" t="str">
        <f t="shared" ref="Z5443:Z5506" si="773">IF(Y5443 &gt; 0.2, "High", "Low")</f>
        <v>High</v>
      </c>
    </row>
    <row r="5444" spans="1:26" x14ac:dyDescent="0.3">
      <c r="A5444" t="s">
        <v>5886</v>
      </c>
      <c r="B5444" s="6">
        <v>44441</v>
      </c>
      <c r="C5444" s="6" t="str">
        <f t="shared" si="766"/>
        <v>2021</v>
      </c>
      <c r="D5444" s="6" t="str">
        <f t="shared" si="767"/>
        <v>September</v>
      </c>
      <c r="E5444" s="6" t="str">
        <f t="shared" si="768"/>
        <v>Q3</v>
      </c>
      <c r="F5444" s="6" t="str">
        <f t="shared" si="769"/>
        <v>High</v>
      </c>
      <c r="G5444" s="6" t="str">
        <f t="shared" si="770"/>
        <v>Discounted</v>
      </c>
      <c r="H5444" s="6">
        <v>44447</v>
      </c>
      <c r="I5444" t="s">
        <v>3025</v>
      </c>
      <c r="J5444" t="s">
        <v>1760</v>
      </c>
      <c r="K5444" t="s">
        <v>1761</v>
      </c>
      <c r="L5444" t="s">
        <v>30</v>
      </c>
      <c r="M5444" t="s">
        <v>31</v>
      </c>
      <c r="N5444" t="s">
        <v>46</v>
      </c>
      <c r="O5444" t="s">
        <v>33</v>
      </c>
      <c r="P5444" t="s">
        <v>368</v>
      </c>
      <c r="Q5444" t="s">
        <v>43</v>
      </c>
      <c r="R5444" s="7">
        <v>0.2</v>
      </c>
      <c r="S5444" s="7">
        <f t="shared" si="765"/>
        <v>23.391999999999999</v>
      </c>
      <c r="T5444" s="8">
        <v>9.8684999999999992</v>
      </c>
      <c r="U5444" s="8" t="str">
        <f t="shared" si="771"/>
        <v>Low</v>
      </c>
      <c r="V5444" s="7">
        <v>5</v>
      </c>
      <c r="W5444" s="8">
        <v>29.24</v>
      </c>
      <c r="X5444" s="8">
        <f t="shared" si="772"/>
        <v>6364</v>
      </c>
      <c r="Y5444" s="9">
        <v>0.33750000000000002</v>
      </c>
      <c r="Z5444" s="9" t="str">
        <f t="shared" si="773"/>
        <v>High</v>
      </c>
    </row>
    <row r="5445" spans="1:26" x14ac:dyDescent="0.3">
      <c r="A5445" t="s">
        <v>5886</v>
      </c>
      <c r="B5445" s="6">
        <v>44441</v>
      </c>
      <c r="C5445" s="6" t="str">
        <f t="shared" si="766"/>
        <v>2021</v>
      </c>
      <c r="D5445" s="6" t="str">
        <f t="shared" si="767"/>
        <v>September</v>
      </c>
      <c r="E5445" s="6" t="str">
        <f t="shared" si="768"/>
        <v>Q3</v>
      </c>
      <c r="F5445" s="6" t="str">
        <f t="shared" si="769"/>
        <v>Low</v>
      </c>
      <c r="G5445" s="6" t="str">
        <f t="shared" si="770"/>
        <v>Discounted</v>
      </c>
      <c r="H5445" s="6">
        <v>44447</v>
      </c>
      <c r="I5445" t="s">
        <v>3025</v>
      </c>
      <c r="J5445" t="s">
        <v>80</v>
      </c>
      <c r="K5445" t="s">
        <v>3043</v>
      </c>
      <c r="L5445" t="s">
        <v>30</v>
      </c>
      <c r="M5445" t="s">
        <v>31</v>
      </c>
      <c r="N5445" t="s">
        <v>49</v>
      </c>
      <c r="O5445" t="s">
        <v>33</v>
      </c>
      <c r="P5445" t="s">
        <v>368</v>
      </c>
      <c r="Q5445" t="s">
        <v>43</v>
      </c>
      <c r="R5445" s="7">
        <v>0.2</v>
      </c>
      <c r="S5445" s="7">
        <f t="shared" si="765"/>
        <v>28.134399999999999</v>
      </c>
      <c r="T5445" s="8">
        <v>-8.3523999999999994</v>
      </c>
      <c r="U5445" s="8" t="str">
        <f t="shared" si="771"/>
        <v>Loss</v>
      </c>
      <c r="V5445" s="7">
        <v>2</v>
      </c>
      <c r="W5445" s="8">
        <v>35.167999999999999</v>
      </c>
      <c r="X5445" s="8">
        <f t="shared" si="772"/>
        <v>5926</v>
      </c>
      <c r="Y5445" s="9">
        <v>-0.23749999999999999</v>
      </c>
      <c r="Z5445" s="9" t="str">
        <f t="shared" si="773"/>
        <v>Low</v>
      </c>
    </row>
    <row r="5446" spans="1:26" x14ac:dyDescent="0.3">
      <c r="A5446" t="s">
        <v>5886</v>
      </c>
      <c r="B5446" s="6">
        <v>44441</v>
      </c>
      <c r="C5446" s="6" t="str">
        <f t="shared" si="766"/>
        <v>2021</v>
      </c>
      <c r="D5446" s="6" t="str">
        <f t="shared" si="767"/>
        <v>September</v>
      </c>
      <c r="E5446" s="6" t="str">
        <f t="shared" si="768"/>
        <v>Q3</v>
      </c>
      <c r="F5446" s="6" t="str">
        <f t="shared" si="769"/>
        <v>Low</v>
      </c>
      <c r="G5446" s="6" t="str">
        <f t="shared" si="770"/>
        <v>Discounted</v>
      </c>
      <c r="H5446" s="6">
        <v>44447</v>
      </c>
      <c r="I5446" t="s">
        <v>3025</v>
      </c>
      <c r="J5446" t="s">
        <v>1426</v>
      </c>
      <c r="K5446" t="s">
        <v>5887</v>
      </c>
      <c r="L5446" t="s">
        <v>30</v>
      </c>
      <c r="M5446" t="s">
        <v>91</v>
      </c>
      <c r="N5446" t="s">
        <v>534</v>
      </c>
      <c r="O5446" t="s">
        <v>33</v>
      </c>
      <c r="P5446" t="s">
        <v>368</v>
      </c>
      <c r="Q5446" t="s">
        <v>43</v>
      </c>
      <c r="R5446" s="7">
        <v>0.3</v>
      </c>
      <c r="S5446" s="7">
        <f t="shared" si="765"/>
        <v>954.03000000000009</v>
      </c>
      <c r="T5446" s="8">
        <v>-19.47</v>
      </c>
      <c r="U5446" s="8" t="str">
        <f t="shared" si="771"/>
        <v>Loss</v>
      </c>
      <c r="V5446" s="7">
        <v>3</v>
      </c>
      <c r="W5446" s="8">
        <v>1362.9</v>
      </c>
      <c r="X5446" s="8">
        <f t="shared" si="772"/>
        <v>284</v>
      </c>
      <c r="Y5446" s="9">
        <v>-1.4285714E-2</v>
      </c>
      <c r="Z5446" s="9" t="str">
        <f t="shared" si="773"/>
        <v>Low</v>
      </c>
    </row>
    <row r="5447" spans="1:26" x14ac:dyDescent="0.3">
      <c r="A5447" t="s">
        <v>5888</v>
      </c>
      <c r="B5447" s="6">
        <v>44441</v>
      </c>
      <c r="C5447" s="6" t="str">
        <f t="shared" si="766"/>
        <v>2021</v>
      </c>
      <c r="D5447" s="6" t="str">
        <f t="shared" si="767"/>
        <v>September</v>
      </c>
      <c r="E5447" s="6" t="str">
        <f t="shared" si="768"/>
        <v>Q3</v>
      </c>
      <c r="F5447" s="6" t="str">
        <f t="shared" si="769"/>
        <v>High</v>
      </c>
      <c r="G5447" s="6" t="str">
        <f t="shared" si="770"/>
        <v>Full Price</v>
      </c>
      <c r="H5447" s="6">
        <v>44447</v>
      </c>
      <c r="I5447" t="s">
        <v>3470</v>
      </c>
      <c r="J5447" t="s">
        <v>532</v>
      </c>
      <c r="K5447" t="s">
        <v>2494</v>
      </c>
      <c r="L5447" t="s">
        <v>30</v>
      </c>
      <c r="M5447" t="s">
        <v>91</v>
      </c>
      <c r="N5447" t="s">
        <v>1035</v>
      </c>
      <c r="O5447" t="s">
        <v>69</v>
      </c>
      <c r="P5447" t="s">
        <v>480</v>
      </c>
      <c r="Q5447" t="s">
        <v>299</v>
      </c>
      <c r="R5447" s="7">
        <v>0</v>
      </c>
      <c r="S5447" s="7">
        <f t="shared" si="765"/>
        <v>999.98</v>
      </c>
      <c r="T5447" s="8">
        <v>449.99099999999999</v>
      </c>
      <c r="U5447" s="8" t="str">
        <f t="shared" si="771"/>
        <v>Medium</v>
      </c>
      <c r="V5447" s="7">
        <v>2</v>
      </c>
      <c r="W5447" s="8">
        <v>999.98</v>
      </c>
      <c r="X5447" s="8">
        <f t="shared" si="772"/>
        <v>469</v>
      </c>
      <c r="Y5447" s="9">
        <v>0.45</v>
      </c>
      <c r="Z5447" s="9" t="str">
        <f t="shared" si="773"/>
        <v>High</v>
      </c>
    </row>
    <row r="5448" spans="1:26" x14ac:dyDescent="0.3">
      <c r="A5448" t="s">
        <v>5889</v>
      </c>
      <c r="B5448" s="6">
        <v>44442</v>
      </c>
      <c r="C5448" s="6" t="str">
        <f t="shared" si="766"/>
        <v>2021</v>
      </c>
      <c r="D5448" s="6" t="str">
        <f t="shared" si="767"/>
        <v>September</v>
      </c>
      <c r="E5448" s="6" t="str">
        <f t="shared" si="768"/>
        <v>Q3</v>
      </c>
      <c r="F5448" s="6" t="str">
        <f t="shared" si="769"/>
        <v>Low</v>
      </c>
      <c r="G5448" s="6" t="str">
        <f t="shared" si="770"/>
        <v>Discounted</v>
      </c>
      <c r="H5448" s="6">
        <v>44448</v>
      </c>
      <c r="I5448" t="s">
        <v>2634</v>
      </c>
      <c r="J5448" t="s">
        <v>806</v>
      </c>
      <c r="K5448" t="s">
        <v>3692</v>
      </c>
      <c r="L5448" t="s">
        <v>40</v>
      </c>
      <c r="M5448" t="s">
        <v>76</v>
      </c>
      <c r="N5448" t="s">
        <v>99</v>
      </c>
      <c r="O5448" t="s">
        <v>33</v>
      </c>
      <c r="P5448" t="s">
        <v>1343</v>
      </c>
      <c r="Q5448" t="s">
        <v>43</v>
      </c>
      <c r="R5448" s="7">
        <v>0.6</v>
      </c>
      <c r="S5448" s="7">
        <f t="shared" si="765"/>
        <v>33.580800000000004</v>
      </c>
      <c r="T5448" s="8">
        <v>-90.248400000000004</v>
      </c>
      <c r="U5448" s="8" t="str">
        <f t="shared" si="771"/>
        <v>Loss</v>
      </c>
      <c r="V5448" s="7">
        <v>3</v>
      </c>
      <c r="W5448" s="8">
        <v>83.951999999999998</v>
      </c>
      <c r="X5448" s="8">
        <f t="shared" si="772"/>
        <v>4118</v>
      </c>
      <c r="Y5448" s="9">
        <v>-1.075</v>
      </c>
      <c r="Z5448" s="9" t="str">
        <f t="shared" si="773"/>
        <v>Low</v>
      </c>
    </row>
    <row r="5449" spans="1:26" x14ac:dyDescent="0.3">
      <c r="A5449" t="s">
        <v>5890</v>
      </c>
      <c r="B5449" s="6">
        <v>44442</v>
      </c>
      <c r="C5449" s="6" t="str">
        <f t="shared" si="766"/>
        <v>2021</v>
      </c>
      <c r="D5449" s="6" t="str">
        <f t="shared" si="767"/>
        <v>September</v>
      </c>
      <c r="E5449" s="6" t="str">
        <f t="shared" si="768"/>
        <v>Q3</v>
      </c>
      <c r="F5449" s="6" t="str">
        <f t="shared" si="769"/>
        <v>High</v>
      </c>
      <c r="G5449" s="6" t="str">
        <f t="shared" si="770"/>
        <v>Full Price</v>
      </c>
      <c r="H5449" s="6">
        <v>44445</v>
      </c>
      <c r="I5449" t="s">
        <v>3086</v>
      </c>
      <c r="J5449" t="s">
        <v>89</v>
      </c>
      <c r="K5449" t="s">
        <v>4286</v>
      </c>
      <c r="L5449" t="s">
        <v>61</v>
      </c>
      <c r="M5449" t="s">
        <v>31</v>
      </c>
      <c r="N5449" t="s">
        <v>41</v>
      </c>
      <c r="O5449" t="s">
        <v>62</v>
      </c>
      <c r="P5449" t="s">
        <v>2854</v>
      </c>
      <c r="Q5449" t="s">
        <v>147</v>
      </c>
      <c r="R5449" s="7">
        <v>0</v>
      </c>
      <c r="S5449" s="7">
        <f t="shared" si="765"/>
        <v>87.28</v>
      </c>
      <c r="T5449" s="8">
        <v>41.021599999999999</v>
      </c>
      <c r="U5449" s="8" t="str">
        <f t="shared" si="771"/>
        <v>Low</v>
      </c>
      <c r="V5449" s="7">
        <v>8</v>
      </c>
      <c r="W5449" s="8">
        <v>87.28</v>
      </c>
      <c r="X5449" s="8">
        <f t="shared" si="772"/>
        <v>4053</v>
      </c>
      <c r="Y5449" s="9">
        <v>0.47</v>
      </c>
      <c r="Z5449" s="9" t="str">
        <f t="shared" si="773"/>
        <v>High</v>
      </c>
    </row>
    <row r="5450" spans="1:26" x14ac:dyDescent="0.3">
      <c r="A5450" t="s">
        <v>5891</v>
      </c>
      <c r="B5450" s="6">
        <v>44442</v>
      </c>
      <c r="C5450" s="6" t="str">
        <f t="shared" si="766"/>
        <v>2021</v>
      </c>
      <c r="D5450" s="6" t="str">
        <f t="shared" si="767"/>
        <v>September</v>
      </c>
      <c r="E5450" s="6" t="str">
        <f t="shared" si="768"/>
        <v>Q3</v>
      </c>
      <c r="F5450" s="6" t="str">
        <f t="shared" si="769"/>
        <v>Low</v>
      </c>
      <c r="G5450" s="6" t="str">
        <f t="shared" si="770"/>
        <v>Discounted</v>
      </c>
      <c r="H5450" s="6">
        <v>44446</v>
      </c>
      <c r="I5450" t="s">
        <v>5370</v>
      </c>
      <c r="J5450" t="s">
        <v>47</v>
      </c>
      <c r="K5450" t="s">
        <v>5892</v>
      </c>
      <c r="L5450" t="s">
        <v>30</v>
      </c>
      <c r="M5450" t="s">
        <v>76</v>
      </c>
      <c r="N5450" t="s">
        <v>138</v>
      </c>
      <c r="O5450" t="s">
        <v>33</v>
      </c>
      <c r="P5450" t="s">
        <v>368</v>
      </c>
      <c r="Q5450" t="s">
        <v>43</v>
      </c>
      <c r="R5450" s="7">
        <v>0.3</v>
      </c>
      <c r="S5450" s="7">
        <f t="shared" si="765"/>
        <v>139.1208</v>
      </c>
      <c r="T5450" s="8">
        <v>0</v>
      </c>
      <c r="U5450" s="8" t="str">
        <f t="shared" si="771"/>
        <v>Low</v>
      </c>
      <c r="V5450" s="7">
        <v>4</v>
      </c>
      <c r="W5450" s="8">
        <v>198.744</v>
      </c>
      <c r="X5450" s="8">
        <f t="shared" si="772"/>
        <v>2604</v>
      </c>
      <c r="Y5450" s="9">
        <v>0</v>
      </c>
      <c r="Z5450" s="9" t="str">
        <f t="shared" si="773"/>
        <v>Low</v>
      </c>
    </row>
    <row r="5451" spans="1:26" x14ac:dyDescent="0.3">
      <c r="A5451" t="s">
        <v>5893</v>
      </c>
      <c r="B5451" s="6">
        <v>44442</v>
      </c>
      <c r="C5451" s="6" t="str">
        <f t="shared" si="766"/>
        <v>2021</v>
      </c>
      <c r="D5451" s="6" t="str">
        <f t="shared" si="767"/>
        <v>September</v>
      </c>
      <c r="E5451" s="6" t="str">
        <f t="shared" si="768"/>
        <v>Q3</v>
      </c>
      <c r="F5451" s="6" t="str">
        <f t="shared" si="769"/>
        <v>High</v>
      </c>
      <c r="G5451" s="6" t="str">
        <f t="shared" si="770"/>
        <v>Full Price</v>
      </c>
      <c r="H5451" s="6">
        <v>44444</v>
      </c>
      <c r="I5451" t="s">
        <v>501</v>
      </c>
      <c r="J5451" t="s">
        <v>1070</v>
      </c>
      <c r="K5451" t="s">
        <v>4850</v>
      </c>
      <c r="L5451" t="s">
        <v>61</v>
      </c>
      <c r="M5451" t="s">
        <v>31</v>
      </c>
      <c r="N5451" t="s">
        <v>32</v>
      </c>
      <c r="O5451" t="s">
        <v>54</v>
      </c>
      <c r="P5451" t="s">
        <v>1055</v>
      </c>
      <c r="Q5451" t="s">
        <v>1056</v>
      </c>
      <c r="R5451" s="7">
        <v>0</v>
      </c>
      <c r="S5451" s="7">
        <f t="shared" si="765"/>
        <v>48.16</v>
      </c>
      <c r="T5451" s="8">
        <v>22.153600000000001</v>
      </c>
      <c r="U5451" s="8" t="str">
        <f t="shared" si="771"/>
        <v>Low</v>
      </c>
      <c r="V5451" s="7">
        <v>7</v>
      </c>
      <c r="W5451" s="8">
        <v>48.16</v>
      </c>
      <c r="X5451" s="8">
        <f t="shared" si="772"/>
        <v>5210</v>
      </c>
      <c r="Y5451" s="9">
        <v>0.46</v>
      </c>
      <c r="Z5451" s="9" t="str">
        <f t="shared" si="773"/>
        <v>High</v>
      </c>
    </row>
    <row r="5452" spans="1:26" x14ac:dyDescent="0.3">
      <c r="A5452" t="s">
        <v>5894</v>
      </c>
      <c r="B5452" s="6">
        <v>44442</v>
      </c>
      <c r="C5452" s="6" t="str">
        <f t="shared" si="766"/>
        <v>2021</v>
      </c>
      <c r="D5452" s="6" t="str">
        <f t="shared" si="767"/>
        <v>September</v>
      </c>
      <c r="E5452" s="6" t="str">
        <f t="shared" si="768"/>
        <v>Q3</v>
      </c>
      <c r="F5452" s="6" t="str">
        <f t="shared" si="769"/>
        <v>Low</v>
      </c>
      <c r="G5452" s="6" t="str">
        <f t="shared" si="770"/>
        <v>Full Price</v>
      </c>
      <c r="H5452" s="6">
        <v>44447</v>
      </c>
      <c r="I5452" t="s">
        <v>1241</v>
      </c>
      <c r="J5452" t="s">
        <v>157</v>
      </c>
      <c r="K5452" t="s">
        <v>2925</v>
      </c>
      <c r="L5452" t="s">
        <v>30</v>
      </c>
      <c r="M5452" t="s">
        <v>76</v>
      </c>
      <c r="N5452" t="s">
        <v>138</v>
      </c>
      <c r="O5452" t="s">
        <v>54</v>
      </c>
      <c r="P5452" t="s">
        <v>917</v>
      </c>
      <c r="Q5452" t="s">
        <v>918</v>
      </c>
      <c r="R5452" s="7">
        <v>0</v>
      </c>
      <c r="S5452" s="7">
        <f t="shared" si="765"/>
        <v>344.94</v>
      </c>
      <c r="T5452" s="8">
        <v>31.044599999999999</v>
      </c>
      <c r="U5452" s="8" t="str">
        <f t="shared" si="771"/>
        <v>Low</v>
      </c>
      <c r="V5452" s="7">
        <v>3</v>
      </c>
      <c r="W5452" s="8">
        <v>344.94</v>
      </c>
      <c r="X5452" s="8">
        <f t="shared" si="772"/>
        <v>1674</v>
      </c>
      <c r="Y5452" s="9">
        <v>0.09</v>
      </c>
      <c r="Z5452" s="9" t="str">
        <f t="shared" si="773"/>
        <v>Low</v>
      </c>
    </row>
    <row r="5453" spans="1:26" x14ac:dyDescent="0.3">
      <c r="A5453" t="s">
        <v>5894</v>
      </c>
      <c r="B5453" s="6">
        <v>44442</v>
      </c>
      <c r="C5453" s="6" t="str">
        <f t="shared" si="766"/>
        <v>2021</v>
      </c>
      <c r="D5453" s="6" t="str">
        <f t="shared" si="767"/>
        <v>September</v>
      </c>
      <c r="E5453" s="6" t="str">
        <f t="shared" si="768"/>
        <v>Q3</v>
      </c>
      <c r="F5453" s="6" t="str">
        <f t="shared" si="769"/>
        <v>High</v>
      </c>
      <c r="G5453" s="6" t="str">
        <f t="shared" si="770"/>
        <v>Full Price</v>
      </c>
      <c r="H5453" s="6">
        <v>44447</v>
      </c>
      <c r="I5453" t="s">
        <v>1241</v>
      </c>
      <c r="J5453" t="s">
        <v>192</v>
      </c>
      <c r="K5453" t="s">
        <v>2599</v>
      </c>
      <c r="L5453" t="s">
        <v>30</v>
      </c>
      <c r="M5453" t="s">
        <v>76</v>
      </c>
      <c r="N5453" t="s">
        <v>99</v>
      </c>
      <c r="O5453" t="s">
        <v>54</v>
      </c>
      <c r="P5453" t="s">
        <v>917</v>
      </c>
      <c r="Q5453" t="s">
        <v>918</v>
      </c>
      <c r="R5453" s="7">
        <v>0</v>
      </c>
      <c r="S5453" s="7">
        <f t="shared" si="765"/>
        <v>14.76</v>
      </c>
      <c r="T5453" s="8">
        <v>4.2804000000000002</v>
      </c>
      <c r="U5453" s="8" t="str">
        <f t="shared" si="771"/>
        <v>Low</v>
      </c>
      <c r="V5453" s="7">
        <v>2</v>
      </c>
      <c r="W5453" s="8">
        <v>14.76</v>
      </c>
      <c r="X5453" s="8">
        <f t="shared" si="772"/>
        <v>7841</v>
      </c>
      <c r="Y5453" s="9">
        <v>0.28999999999999998</v>
      </c>
      <c r="Z5453" s="9" t="str">
        <f t="shared" si="773"/>
        <v>High</v>
      </c>
    </row>
    <row r="5454" spans="1:26" x14ac:dyDescent="0.3">
      <c r="A5454" t="s">
        <v>5894</v>
      </c>
      <c r="B5454" s="6">
        <v>44442</v>
      </c>
      <c r="C5454" s="6" t="str">
        <f t="shared" si="766"/>
        <v>2021</v>
      </c>
      <c r="D5454" s="6" t="str">
        <f t="shared" si="767"/>
        <v>September</v>
      </c>
      <c r="E5454" s="6" t="str">
        <f t="shared" si="768"/>
        <v>Q3</v>
      </c>
      <c r="F5454" s="6" t="str">
        <f t="shared" si="769"/>
        <v>High</v>
      </c>
      <c r="G5454" s="6" t="str">
        <f t="shared" si="770"/>
        <v>Full Price</v>
      </c>
      <c r="H5454" s="6">
        <v>44447</v>
      </c>
      <c r="I5454" t="s">
        <v>1241</v>
      </c>
      <c r="J5454" t="s">
        <v>101</v>
      </c>
      <c r="K5454" t="s">
        <v>2906</v>
      </c>
      <c r="L5454" t="s">
        <v>30</v>
      </c>
      <c r="M5454" t="s">
        <v>31</v>
      </c>
      <c r="N5454" t="s">
        <v>41</v>
      </c>
      <c r="O5454" t="s">
        <v>54</v>
      </c>
      <c r="P5454" t="s">
        <v>917</v>
      </c>
      <c r="Q5454" t="s">
        <v>918</v>
      </c>
      <c r="R5454" s="7">
        <v>0</v>
      </c>
      <c r="S5454" s="7">
        <f t="shared" si="765"/>
        <v>12.76</v>
      </c>
      <c r="T5454" s="8">
        <v>5.8696000000000002</v>
      </c>
      <c r="U5454" s="8" t="str">
        <f t="shared" si="771"/>
        <v>Low</v>
      </c>
      <c r="V5454" s="7">
        <v>2</v>
      </c>
      <c r="W5454" s="8">
        <v>12.76</v>
      </c>
      <c r="X5454" s="8">
        <f t="shared" si="772"/>
        <v>8182</v>
      </c>
      <c r="Y5454" s="9">
        <v>0.46</v>
      </c>
      <c r="Z5454" s="9" t="str">
        <f t="shared" si="773"/>
        <v>High</v>
      </c>
    </row>
    <row r="5455" spans="1:26" x14ac:dyDescent="0.3">
      <c r="A5455" t="s">
        <v>5894</v>
      </c>
      <c r="B5455" s="6">
        <v>44442</v>
      </c>
      <c r="C5455" s="6" t="str">
        <f t="shared" si="766"/>
        <v>2021</v>
      </c>
      <c r="D5455" s="6" t="str">
        <f t="shared" si="767"/>
        <v>September</v>
      </c>
      <c r="E5455" s="6" t="str">
        <f t="shared" si="768"/>
        <v>Q3</v>
      </c>
      <c r="F5455" s="6" t="str">
        <f t="shared" si="769"/>
        <v>High</v>
      </c>
      <c r="G5455" s="6" t="str">
        <f t="shared" si="770"/>
        <v>Full Price</v>
      </c>
      <c r="H5455" s="6">
        <v>44447</v>
      </c>
      <c r="I5455" t="s">
        <v>1241</v>
      </c>
      <c r="J5455" t="s">
        <v>44</v>
      </c>
      <c r="K5455" t="s">
        <v>3674</v>
      </c>
      <c r="L5455" t="s">
        <v>30</v>
      </c>
      <c r="M5455" t="s">
        <v>31</v>
      </c>
      <c r="N5455" t="s">
        <v>46</v>
      </c>
      <c r="O5455" t="s">
        <v>54</v>
      </c>
      <c r="P5455" t="s">
        <v>917</v>
      </c>
      <c r="Q5455" t="s">
        <v>918</v>
      </c>
      <c r="R5455" s="7">
        <v>0</v>
      </c>
      <c r="S5455" s="7">
        <f t="shared" si="765"/>
        <v>58.48</v>
      </c>
      <c r="T5455" s="8">
        <v>27.485600000000002</v>
      </c>
      <c r="U5455" s="8" t="str">
        <f t="shared" si="771"/>
        <v>Low</v>
      </c>
      <c r="V5455" s="7">
        <v>8</v>
      </c>
      <c r="W5455" s="8">
        <v>58.48</v>
      </c>
      <c r="X5455" s="8">
        <f t="shared" si="772"/>
        <v>4856</v>
      </c>
      <c r="Y5455" s="9">
        <v>0.47</v>
      </c>
      <c r="Z5455" s="9" t="str">
        <f t="shared" si="773"/>
        <v>High</v>
      </c>
    </row>
    <row r="5456" spans="1:26" x14ac:dyDescent="0.3">
      <c r="A5456" t="s">
        <v>5895</v>
      </c>
      <c r="B5456" s="6">
        <v>44442</v>
      </c>
      <c r="C5456" s="6" t="str">
        <f t="shared" si="766"/>
        <v>2021</v>
      </c>
      <c r="D5456" s="6" t="str">
        <f t="shared" si="767"/>
        <v>September</v>
      </c>
      <c r="E5456" s="6" t="str">
        <f t="shared" si="768"/>
        <v>Q3</v>
      </c>
      <c r="F5456" s="6" t="str">
        <f t="shared" si="769"/>
        <v>High</v>
      </c>
      <c r="G5456" s="6" t="str">
        <f t="shared" si="770"/>
        <v>Discounted</v>
      </c>
      <c r="H5456" s="6">
        <v>44447</v>
      </c>
      <c r="I5456" t="s">
        <v>4816</v>
      </c>
      <c r="J5456" t="s">
        <v>205</v>
      </c>
      <c r="K5456" t="s">
        <v>2279</v>
      </c>
      <c r="L5456" t="s">
        <v>61</v>
      </c>
      <c r="M5456" t="s">
        <v>31</v>
      </c>
      <c r="N5456" t="s">
        <v>32</v>
      </c>
      <c r="O5456" t="s">
        <v>54</v>
      </c>
      <c r="P5456" t="s">
        <v>1507</v>
      </c>
      <c r="Q5456" t="s">
        <v>132</v>
      </c>
      <c r="R5456" s="7">
        <v>0.2</v>
      </c>
      <c r="S5456" s="7">
        <f t="shared" si="765"/>
        <v>24.768000000000001</v>
      </c>
      <c r="T5456" s="8">
        <v>11.223000000000001</v>
      </c>
      <c r="U5456" s="8" t="str">
        <f t="shared" si="771"/>
        <v>Low</v>
      </c>
      <c r="V5456" s="7">
        <v>6</v>
      </c>
      <c r="W5456" s="8">
        <v>30.96</v>
      </c>
      <c r="X5456" s="8">
        <f t="shared" si="772"/>
        <v>6241</v>
      </c>
      <c r="Y5456" s="9">
        <v>0.36249999999999999</v>
      </c>
      <c r="Z5456" s="9" t="str">
        <f t="shared" si="773"/>
        <v>High</v>
      </c>
    </row>
    <row r="5457" spans="1:26" x14ac:dyDescent="0.3">
      <c r="A5457" t="s">
        <v>5896</v>
      </c>
      <c r="B5457" s="6">
        <v>44442</v>
      </c>
      <c r="C5457" s="6" t="str">
        <f t="shared" si="766"/>
        <v>2021</v>
      </c>
      <c r="D5457" s="6" t="str">
        <f t="shared" si="767"/>
        <v>September</v>
      </c>
      <c r="E5457" s="6" t="str">
        <f t="shared" si="768"/>
        <v>Q3</v>
      </c>
      <c r="F5457" s="6" t="str">
        <f t="shared" si="769"/>
        <v>Low</v>
      </c>
      <c r="G5457" s="6" t="str">
        <f t="shared" si="770"/>
        <v>Discounted</v>
      </c>
      <c r="H5457" s="6">
        <v>44444</v>
      </c>
      <c r="I5457" t="s">
        <v>772</v>
      </c>
      <c r="J5457" t="s">
        <v>38</v>
      </c>
      <c r="K5457" t="s">
        <v>3937</v>
      </c>
      <c r="L5457" t="s">
        <v>40</v>
      </c>
      <c r="M5457" t="s">
        <v>31</v>
      </c>
      <c r="N5457" t="s">
        <v>41</v>
      </c>
      <c r="O5457" t="s">
        <v>54</v>
      </c>
      <c r="P5457" t="s">
        <v>55</v>
      </c>
      <c r="Q5457" t="s">
        <v>56</v>
      </c>
      <c r="R5457" s="7">
        <v>0.7</v>
      </c>
      <c r="S5457" s="7">
        <f t="shared" si="765"/>
        <v>342.44100000000003</v>
      </c>
      <c r="T5457" s="8">
        <v>-760.98</v>
      </c>
      <c r="U5457" s="8" t="str">
        <f t="shared" si="771"/>
        <v>Loss</v>
      </c>
      <c r="V5457" s="7">
        <v>5</v>
      </c>
      <c r="W5457" s="8">
        <v>1141.47</v>
      </c>
      <c r="X5457" s="8">
        <f t="shared" si="772"/>
        <v>373</v>
      </c>
      <c r="Y5457" s="9">
        <v>-0.66666666699999999</v>
      </c>
      <c r="Z5457" s="9" t="str">
        <f t="shared" si="773"/>
        <v>Low</v>
      </c>
    </row>
    <row r="5458" spans="1:26" x14ac:dyDescent="0.3">
      <c r="A5458" t="s">
        <v>5896</v>
      </c>
      <c r="B5458" s="6">
        <v>44442</v>
      </c>
      <c r="C5458" s="6" t="str">
        <f t="shared" si="766"/>
        <v>2021</v>
      </c>
      <c r="D5458" s="6" t="str">
        <f t="shared" si="767"/>
        <v>September</v>
      </c>
      <c r="E5458" s="6" t="str">
        <f t="shared" si="768"/>
        <v>Q3</v>
      </c>
      <c r="F5458" s="6" t="str">
        <f t="shared" si="769"/>
        <v>Low</v>
      </c>
      <c r="G5458" s="6" t="str">
        <f t="shared" si="770"/>
        <v>Discounted</v>
      </c>
      <c r="H5458" s="6">
        <v>44444</v>
      </c>
      <c r="I5458" t="s">
        <v>772</v>
      </c>
      <c r="J5458" t="s">
        <v>598</v>
      </c>
      <c r="K5458" t="s">
        <v>3885</v>
      </c>
      <c r="L5458" t="s">
        <v>40</v>
      </c>
      <c r="M5458" t="s">
        <v>91</v>
      </c>
      <c r="N5458" t="s">
        <v>92</v>
      </c>
      <c r="O5458" t="s">
        <v>54</v>
      </c>
      <c r="P5458" t="s">
        <v>55</v>
      </c>
      <c r="Q5458" t="s">
        <v>56</v>
      </c>
      <c r="R5458" s="7">
        <v>0.4</v>
      </c>
      <c r="S5458" s="7">
        <f t="shared" si="765"/>
        <v>168.4692</v>
      </c>
      <c r="T5458" s="8">
        <v>-46.796999999999997</v>
      </c>
      <c r="U5458" s="8" t="str">
        <f t="shared" si="771"/>
        <v>Loss</v>
      </c>
      <c r="V5458" s="7">
        <v>3</v>
      </c>
      <c r="W5458" s="8">
        <v>280.78199999999998</v>
      </c>
      <c r="X5458" s="8">
        <f t="shared" si="772"/>
        <v>2002</v>
      </c>
      <c r="Y5458" s="9">
        <v>-0.16666666699999999</v>
      </c>
      <c r="Z5458" s="9" t="str">
        <f t="shared" si="773"/>
        <v>Low</v>
      </c>
    </row>
    <row r="5459" spans="1:26" x14ac:dyDescent="0.3">
      <c r="A5459" t="s">
        <v>5897</v>
      </c>
      <c r="B5459" s="6">
        <v>44442</v>
      </c>
      <c r="C5459" s="6" t="str">
        <f t="shared" si="766"/>
        <v>2021</v>
      </c>
      <c r="D5459" s="6" t="str">
        <f t="shared" si="767"/>
        <v>September</v>
      </c>
      <c r="E5459" s="6" t="str">
        <f t="shared" si="768"/>
        <v>Q3</v>
      </c>
      <c r="F5459" s="6" t="str">
        <f t="shared" si="769"/>
        <v>Low</v>
      </c>
      <c r="G5459" s="6" t="str">
        <f t="shared" si="770"/>
        <v>Discounted</v>
      </c>
      <c r="H5459" s="6">
        <v>44448</v>
      </c>
      <c r="I5459" t="s">
        <v>1354</v>
      </c>
      <c r="J5459" t="s">
        <v>3438</v>
      </c>
      <c r="K5459" t="s">
        <v>3439</v>
      </c>
      <c r="L5459" t="s">
        <v>30</v>
      </c>
      <c r="M5459" t="s">
        <v>31</v>
      </c>
      <c r="N5459" t="s">
        <v>41</v>
      </c>
      <c r="O5459" t="s">
        <v>33</v>
      </c>
      <c r="P5459" t="s">
        <v>368</v>
      </c>
      <c r="Q5459" t="s">
        <v>43</v>
      </c>
      <c r="R5459" s="7">
        <v>0.8</v>
      </c>
      <c r="S5459" s="7">
        <f t="shared" si="765"/>
        <v>1.7615999999999996</v>
      </c>
      <c r="T5459" s="8">
        <v>-14.973599999999999</v>
      </c>
      <c r="U5459" s="8" t="str">
        <f t="shared" si="771"/>
        <v>Loss</v>
      </c>
      <c r="V5459" s="7">
        <v>3</v>
      </c>
      <c r="W5459" s="8">
        <v>8.8079999999999998</v>
      </c>
      <c r="X5459" s="8">
        <f t="shared" si="772"/>
        <v>8825</v>
      </c>
      <c r="Y5459" s="9">
        <v>-1.7</v>
      </c>
      <c r="Z5459" s="9" t="str">
        <f t="shared" si="773"/>
        <v>Low</v>
      </c>
    </row>
    <row r="5460" spans="1:26" x14ac:dyDescent="0.3">
      <c r="A5460" t="s">
        <v>5898</v>
      </c>
      <c r="B5460" s="6">
        <v>44442</v>
      </c>
      <c r="C5460" s="6" t="str">
        <f t="shared" si="766"/>
        <v>2021</v>
      </c>
      <c r="D5460" s="6" t="str">
        <f t="shared" si="767"/>
        <v>September</v>
      </c>
      <c r="E5460" s="6" t="str">
        <f t="shared" si="768"/>
        <v>Q3</v>
      </c>
      <c r="F5460" s="6" t="str">
        <f t="shared" si="769"/>
        <v>High</v>
      </c>
      <c r="G5460" s="6" t="str">
        <f t="shared" si="770"/>
        <v>Full Price</v>
      </c>
      <c r="H5460" s="6">
        <v>44449</v>
      </c>
      <c r="I5460" t="s">
        <v>3453</v>
      </c>
      <c r="J5460" t="s">
        <v>89</v>
      </c>
      <c r="K5460" t="s">
        <v>605</v>
      </c>
      <c r="L5460" t="s">
        <v>30</v>
      </c>
      <c r="M5460" t="s">
        <v>31</v>
      </c>
      <c r="N5460" t="s">
        <v>49</v>
      </c>
      <c r="O5460" t="s">
        <v>33</v>
      </c>
      <c r="P5460" t="s">
        <v>5899</v>
      </c>
      <c r="Q5460" t="s">
        <v>287</v>
      </c>
      <c r="R5460" s="7">
        <v>0</v>
      </c>
      <c r="S5460" s="7">
        <f t="shared" si="765"/>
        <v>54.5</v>
      </c>
      <c r="T5460" s="8">
        <v>14.17</v>
      </c>
      <c r="U5460" s="8" t="str">
        <f t="shared" si="771"/>
        <v>Low</v>
      </c>
      <c r="V5460" s="7">
        <v>5</v>
      </c>
      <c r="W5460" s="8">
        <v>54.5</v>
      </c>
      <c r="X5460" s="8">
        <f t="shared" si="772"/>
        <v>4996</v>
      </c>
      <c r="Y5460" s="9">
        <v>0.26</v>
      </c>
      <c r="Z5460" s="9" t="str">
        <f t="shared" si="773"/>
        <v>High</v>
      </c>
    </row>
    <row r="5461" spans="1:26" x14ac:dyDescent="0.3">
      <c r="A5461" t="s">
        <v>5900</v>
      </c>
      <c r="B5461" s="6">
        <v>44443</v>
      </c>
      <c r="C5461" s="6" t="str">
        <f t="shared" si="766"/>
        <v>2021</v>
      </c>
      <c r="D5461" s="6" t="str">
        <f t="shared" si="767"/>
        <v>September</v>
      </c>
      <c r="E5461" s="6" t="str">
        <f t="shared" si="768"/>
        <v>Q3</v>
      </c>
      <c r="F5461" s="6" t="str">
        <f t="shared" si="769"/>
        <v>High</v>
      </c>
      <c r="G5461" s="6" t="str">
        <f t="shared" si="770"/>
        <v>Full Price</v>
      </c>
      <c r="H5461" s="6">
        <v>44448</v>
      </c>
      <c r="I5461" t="s">
        <v>1926</v>
      </c>
      <c r="J5461" t="s">
        <v>67</v>
      </c>
      <c r="K5461" t="s">
        <v>4111</v>
      </c>
      <c r="L5461" t="s">
        <v>30</v>
      </c>
      <c r="M5461" t="s">
        <v>31</v>
      </c>
      <c r="N5461" t="s">
        <v>32</v>
      </c>
      <c r="O5461" t="s">
        <v>62</v>
      </c>
      <c r="P5461" t="s">
        <v>190</v>
      </c>
      <c r="Q5461" t="s">
        <v>191</v>
      </c>
      <c r="R5461" s="7">
        <v>0</v>
      </c>
      <c r="S5461" s="7">
        <f t="shared" si="765"/>
        <v>239.5</v>
      </c>
      <c r="T5461" s="8">
        <v>114.96</v>
      </c>
      <c r="U5461" s="8" t="str">
        <f t="shared" si="771"/>
        <v>Medium</v>
      </c>
      <c r="V5461" s="7">
        <v>5</v>
      </c>
      <c r="W5461" s="8">
        <v>239.5</v>
      </c>
      <c r="X5461" s="8">
        <f t="shared" si="772"/>
        <v>2309</v>
      </c>
      <c r="Y5461" s="9">
        <v>0.48</v>
      </c>
      <c r="Z5461" s="9" t="str">
        <f t="shared" si="773"/>
        <v>High</v>
      </c>
    </row>
    <row r="5462" spans="1:26" x14ac:dyDescent="0.3">
      <c r="A5462" t="s">
        <v>5901</v>
      </c>
      <c r="B5462" s="6">
        <v>44443</v>
      </c>
      <c r="C5462" s="6" t="str">
        <f t="shared" si="766"/>
        <v>2021</v>
      </c>
      <c r="D5462" s="6" t="str">
        <f t="shared" si="767"/>
        <v>September</v>
      </c>
      <c r="E5462" s="6" t="str">
        <f t="shared" si="768"/>
        <v>Q3</v>
      </c>
      <c r="F5462" s="6" t="str">
        <f t="shared" si="769"/>
        <v>High</v>
      </c>
      <c r="G5462" s="6" t="str">
        <f t="shared" si="770"/>
        <v>Full Price</v>
      </c>
      <c r="H5462" s="6">
        <v>44447</v>
      </c>
      <c r="I5462" t="s">
        <v>692</v>
      </c>
      <c r="J5462" t="s">
        <v>97</v>
      </c>
      <c r="K5462" t="s">
        <v>4232</v>
      </c>
      <c r="L5462" t="s">
        <v>30</v>
      </c>
      <c r="M5462" t="s">
        <v>76</v>
      </c>
      <c r="N5462" t="s">
        <v>99</v>
      </c>
      <c r="O5462" t="s">
        <v>54</v>
      </c>
      <c r="P5462" t="s">
        <v>270</v>
      </c>
      <c r="Q5462" t="s">
        <v>271</v>
      </c>
      <c r="R5462" s="7">
        <v>0</v>
      </c>
      <c r="S5462" s="7">
        <f t="shared" si="765"/>
        <v>63.94</v>
      </c>
      <c r="T5462" s="8">
        <v>24.936599999999999</v>
      </c>
      <c r="U5462" s="8" t="str">
        <f t="shared" si="771"/>
        <v>Low</v>
      </c>
      <c r="V5462" s="7">
        <v>1</v>
      </c>
      <c r="W5462" s="8">
        <v>63.94</v>
      </c>
      <c r="X5462" s="8">
        <f t="shared" si="772"/>
        <v>4660</v>
      </c>
      <c r="Y5462" s="9">
        <v>0.39</v>
      </c>
      <c r="Z5462" s="9" t="str">
        <f t="shared" si="773"/>
        <v>High</v>
      </c>
    </row>
    <row r="5463" spans="1:26" x14ac:dyDescent="0.3">
      <c r="A5463" t="s">
        <v>5901</v>
      </c>
      <c r="B5463" s="6">
        <v>44443</v>
      </c>
      <c r="C5463" s="6" t="str">
        <f t="shared" si="766"/>
        <v>2021</v>
      </c>
      <c r="D5463" s="6" t="str">
        <f t="shared" si="767"/>
        <v>September</v>
      </c>
      <c r="E5463" s="6" t="str">
        <f t="shared" si="768"/>
        <v>Q3</v>
      </c>
      <c r="F5463" s="6" t="str">
        <f t="shared" si="769"/>
        <v>High</v>
      </c>
      <c r="G5463" s="6" t="str">
        <f t="shared" si="770"/>
        <v>Discounted</v>
      </c>
      <c r="H5463" s="6">
        <v>44447</v>
      </c>
      <c r="I5463" t="s">
        <v>692</v>
      </c>
      <c r="J5463" t="s">
        <v>89</v>
      </c>
      <c r="K5463" t="s">
        <v>2549</v>
      </c>
      <c r="L5463" t="s">
        <v>30</v>
      </c>
      <c r="M5463" t="s">
        <v>31</v>
      </c>
      <c r="N5463" t="s">
        <v>41</v>
      </c>
      <c r="O5463" t="s">
        <v>54</v>
      </c>
      <c r="P5463" t="s">
        <v>270</v>
      </c>
      <c r="Q5463" t="s">
        <v>271</v>
      </c>
      <c r="R5463" s="7">
        <v>0.2</v>
      </c>
      <c r="S5463" s="7">
        <f t="shared" si="765"/>
        <v>48.480000000000004</v>
      </c>
      <c r="T5463" s="8">
        <v>20.452500000000001</v>
      </c>
      <c r="U5463" s="8" t="str">
        <f t="shared" si="771"/>
        <v>Low</v>
      </c>
      <c r="V5463" s="7">
        <v>5</v>
      </c>
      <c r="W5463" s="8">
        <v>60.6</v>
      </c>
      <c r="X5463" s="8">
        <f t="shared" si="772"/>
        <v>4784</v>
      </c>
      <c r="Y5463" s="9">
        <v>0.33750000000000002</v>
      </c>
      <c r="Z5463" s="9" t="str">
        <f t="shared" si="773"/>
        <v>High</v>
      </c>
    </row>
    <row r="5464" spans="1:26" x14ac:dyDescent="0.3">
      <c r="A5464" t="s">
        <v>5901</v>
      </c>
      <c r="B5464" s="6">
        <v>44443</v>
      </c>
      <c r="C5464" s="6" t="str">
        <f t="shared" si="766"/>
        <v>2021</v>
      </c>
      <c r="D5464" s="6" t="str">
        <f t="shared" si="767"/>
        <v>September</v>
      </c>
      <c r="E5464" s="6" t="str">
        <f t="shared" si="768"/>
        <v>Q3</v>
      </c>
      <c r="F5464" s="6" t="str">
        <f t="shared" si="769"/>
        <v>High</v>
      </c>
      <c r="G5464" s="6" t="str">
        <f t="shared" si="770"/>
        <v>Full Price</v>
      </c>
      <c r="H5464" s="6">
        <v>44447</v>
      </c>
      <c r="I5464" t="s">
        <v>692</v>
      </c>
      <c r="J5464" t="s">
        <v>467</v>
      </c>
      <c r="K5464" t="s">
        <v>5902</v>
      </c>
      <c r="L5464" t="s">
        <v>30</v>
      </c>
      <c r="M5464" t="s">
        <v>31</v>
      </c>
      <c r="N5464" t="s">
        <v>356</v>
      </c>
      <c r="O5464" t="s">
        <v>54</v>
      </c>
      <c r="P5464" t="s">
        <v>270</v>
      </c>
      <c r="Q5464" t="s">
        <v>271</v>
      </c>
      <c r="R5464" s="7">
        <v>0</v>
      </c>
      <c r="S5464" s="7">
        <f t="shared" si="765"/>
        <v>22.72</v>
      </c>
      <c r="T5464" s="8">
        <v>6.5888</v>
      </c>
      <c r="U5464" s="8" t="str">
        <f t="shared" si="771"/>
        <v>Low</v>
      </c>
      <c r="V5464" s="7">
        <v>4</v>
      </c>
      <c r="W5464" s="8">
        <v>22.72</v>
      </c>
      <c r="X5464" s="8">
        <f t="shared" si="772"/>
        <v>6885</v>
      </c>
      <c r="Y5464" s="9">
        <v>0.28999999999999998</v>
      </c>
      <c r="Z5464" s="9" t="str">
        <f t="shared" si="773"/>
        <v>High</v>
      </c>
    </row>
    <row r="5465" spans="1:26" x14ac:dyDescent="0.3">
      <c r="A5465" t="s">
        <v>5903</v>
      </c>
      <c r="B5465" s="6">
        <v>44443</v>
      </c>
      <c r="C5465" s="6" t="str">
        <f t="shared" si="766"/>
        <v>2021</v>
      </c>
      <c r="D5465" s="6" t="str">
        <f t="shared" si="767"/>
        <v>September</v>
      </c>
      <c r="E5465" s="6" t="str">
        <f t="shared" si="768"/>
        <v>Q3</v>
      </c>
      <c r="F5465" s="6" t="str">
        <f t="shared" si="769"/>
        <v>High</v>
      </c>
      <c r="G5465" s="6" t="str">
        <f t="shared" si="770"/>
        <v>Full Price</v>
      </c>
      <c r="H5465" s="6">
        <v>44443</v>
      </c>
      <c r="I5465" t="s">
        <v>229</v>
      </c>
      <c r="J5465" t="s">
        <v>89</v>
      </c>
      <c r="K5465" t="s">
        <v>5904</v>
      </c>
      <c r="L5465" t="s">
        <v>30</v>
      </c>
      <c r="M5465" t="s">
        <v>76</v>
      </c>
      <c r="N5465" t="s">
        <v>99</v>
      </c>
      <c r="O5465" t="s">
        <v>69</v>
      </c>
      <c r="P5465" t="s">
        <v>139</v>
      </c>
      <c r="Q5465" t="s">
        <v>71</v>
      </c>
      <c r="R5465" s="7">
        <v>0</v>
      </c>
      <c r="S5465" s="7">
        <f t="shared" si="765"/>
        <v>24.27</v>
      </c>
      <c r="T5465" s="8">
        <v>8.7371999999999996</v>
      </c>
      <c r="U5465" s="8" t="str">
        <f t="shared" si="771"/>
        <v>Low</v>
      </c>
      <c r="V5465" s="7">
        <v>3</v>
      </c>
      <c r="W5465" s="8">
        <v>24.27</v>
      </c>
      <c r="X5465" s="8">
        <f t="shared" si="772"/>
        <v>6745</v>
      </c>
      <c r="Y5465" s="9">
        <v>0.36</v>
      </c>
      <c r="Z5465" s="9" t="str">
        <f t="shared" si="773"/>
        <v>High</v>
      </c>
    </row>
    <row r="5466" spans="1:26" x14ac:dyDescent="0.3">
      <c r="A5466" t="s">
        <v>5903</v>
      </c>
      <c r="B5466" s="6">
        <v>44443</v>
      </c>
      <c r="C5466" s="6" t="str">
        <f t="shared" si="766"/>
        <v>2021</v>
      </c>
      <c r="D5466" s="6" t="str">
        <f t="shared" si="767"/>
        <v>September</v>
      </c>
      <c r="E5466" s="6" t="str">
        <f t="shared" si="768"/>
        <v>Q3</v>
      </c>
      <c r="F5466" s="6" t="str">
        <f t="shared" si="769"/>
        <v>High</v>
      </c>
      <c r="G5466" s="6" t="str">
        <f t="shared" si="770"/>
        <v>Discounted</v>
      </c>
      <c r="H5466" s="6">
        <v>44443</v>
      </c>
      <c r="I5466" t="s">
        <v>229</v>
      </c>
      <c r="J5466" t="s">
        <v>1559</v>
      </c>
      <c r="K5466" t="s">
        <v>3457</v>
      </c>
      <c r="L5466" t="s">
        <v>30</v>
      </c>
      <c r="M5466" t="s">
        <v>91</v>
      </c>
      <c r="N5466" t="s">
        <v>1035</v>
      </c>
      <c r="O5466" t="s">
        <v>69</v>
      </c>
      <c r="P5466" t="s">
        <v>139</v>
      </c>
      <c r="Q5466" t="s">
        <v>71</v>
      </c>
      <c r="R5466" s="7">
        <v>0.2</v>
      </c>
      <c r="S5466" s="7">
        <f t="shared" si="765"/>
        <v>2239.9679999999998</v>
      </c>
      <c r="T5466" s="8">
        <v>944.98649999999998</v>
      </c>
      <c r="U5466" s="8" t="str">
        <f t="shared" si="771"/>
        <v>High</v>
      </c>
      <c r="V5466" s="7">
        <v>5</v>
      </c>
      <c r="W5466" s="8">
        <v>2799.96</v>
      </c>
      <c r="X5466" s="8">
        <f t="shared" si="772"/>
        <v>75</v>
      </c>
      <c r="Y5466" s="9">
        <v>0.33750000000000002</v>
      </c>
      <c r="Z5466" s="9" t="str">
        <f t="shared" si="773"/>
        <v>High</v>
      </c>
    </row>
    <row r="5467" spans="1:26" x14ac:dyDescent="0.3">
      <c r="A5467" t="s">
        <v>5905</v>
      </c>
      <c r="B5467" s="6">
        <v>44443</v>
      </c>
      <c r="C5467" s="6" t="str">
        <f t="shared" si="766"/>
        <v>2021</v>
      </c>
      <c r="D5467" s="6" t="str">
        <f t="shared" si="767"/>
        <v>September</v>
      </c>
      <c r="E5467" s="6" t="str">
        <f t="shared" si="768"/>
        <v>Q3</v>
      </c>
      <c r="F5467" s="6" t="str">
        <f t="shared" si="769"/>
        <v>High</v>
      </c>
      <c r="G5467" s="6" t="str">
        <f t="shared" si="770"/>
        <v>Full Price</v>
      </c>
      <c r="H5467" s="6">
        <v>44447</v>
      </c>
      <c r="I5467" t="s">
        <v>1469</v>
      </c>
      <c r="J5467" t="s">
        <v>89</v>
      </c>
      <c r="K5467" t="s">
        <v>3366</v>
      </c>
      <c r="L5467" t="s">
        <v>30</v>
      </c>
      <c r="M5467" t="s">
        <v>76</v>
      </c>
      <c r="N5467" t="s">
        <v>99</v>
      </c>
      <c r="O5467" t="s">
        <v>62</v>
      </c>
      <c r="P5467" t="s">
        <v>5906</v>
      </c>
      <c r="Q5467" t="s">
        <v>79</v>
      </c>
      <c r="R5467" s="7">
        <v>0</v>
      </c>
      <c r="S5467" s="7">
        <f t="shared" si="765"/>
        <v>42.6</v>
      </c>
      <c r="T5467" s="8">
        <v>16.614000000000001</v>
      </c>
      <c r="U5467" s="8" t="str">
        <f t="shared" si="771"/>
        <v>Low</v>
      </c>
      <c r="V5467" s="7">
        <v>3</v>
      </c>
      <c r="W5467" s="8">
        <v>42.6</v>
      </c>
      <c r="X5467" s="8">
        <f t="shared" si="772"/>
        <v>5495</v>
      </c>
      <c r="Y5467" s="9">
        <v>0.39</v>
      </c>
      <c r="Z5467" s="9" t="str">
        <f t="shared" si="773"/>
        <v>High</v>
      </c>
    </row>
    <row r="5468" spans="1:26" x14ac:dyDescent="0.3">
      <c r="A5468" t="s">
        <v>5905</v>
      </c>
      <c r="B5468" s="6">
        <v>44443</v>
      </c>
      <c r="C5468" s="6" t="str">
        <f t="shared" si="766"/>
        <v>2021</v>
      </c>
      <c r="D5468" s="6" t="str">
        <f t="shared" si="767"/>
        <v>September</v>
      </c>
      <c r="E5468" s="6" t="str">
        <f t="shared" si="768"/>
        <v>Q3</v>
      </c>
      <c r="F5468" s="6" t="str">
        <f t="shared" si="769"/>
        <v>High</v>
      </c>
      <c r="G5468" s="6" t="str">
        <f t="shared" si="770"/>
        <v>Full Price</v>
      </c>
      <c r="H5468" s="6">
        <v>44447</v>
      </c>
      <c r="I5468" t="s">
        <v>1469</v>
      </c>
      <c r="J5468" t="s">
        <v>89</v>
      </c>
      <c r="K5468" t="s">
        <v>1420</v>
      </c>
      <c r="L5468" t="s">
        <v>30</v>
      </c>
      <c r="M5468" t="s">
        <v>31</v>
      </c>
      <c r="N5468" t="s">
        <v>53</v>
      </c>
      <c r="O5468" t="s">
        <v>62</v>
      </c>
      <c r="P5468" t="s">
        <v>5906</v>
      </c>
      <c r="Q5468" t="s">
        <v>79</v>
      </c>
      <c r="R5468" s="7">
        <v>0</v>
      </c>
      <c r="S5468" s="7">
        <f t="shared" si="765"/>
        <v>5.28</v>
      </c>
      <c r="T5468" s="8">
        <v>2.5344000000000002</v>
      </c>
      <c r="U5468" s="8" t="str">
        <f t="shared" si="771"/>
        <v>Low</v>
      </c>
      <c r="V5468" s="7">
        <v>3</v>
      </c>
      <c r="W5468" s="8">
        <v>5.28</v>
      </c>
      <c r="X5468" s="8">
        <f t="shared" si="772"/>
        <v>9431</v>
      </c>
      <c r="Y5468" s="9">
        <v>0.48</v>
      </c>
      <c r="Z5468" s="9" t="str">
        <f t="shared" si="773"/>
        <v>High</v>
      </c>
    </row>
    <row r="5469" spans="1:26" x14ac:dyDescent="0.3">
      <c r="A5469" t="s">
        <v>5905</v>
      </c>
      <c r="B5469" s="6">
        <v>44443</v>
      </c>
      <c r="C5469" s="6" t="str">
        <f t="shared" si="766"/>
        <v>2021</v>
      </c>
      <c r="D5469" s="6" t="str">
        <f t="shared" si="767"/>
        <v>September</v>
      </c>
      <c r="E5469" s="6" t="str">
        <f t="shared" si="768"/>
        <v>Q3</v>
      </c>
      <c r="F5469" s="6" t="str">
        <f t="shared" si="769"/>
        <v>High</v>
      </c>
      <c r="G5469" s="6" t="str">
        <f t="shared" si="770"/>
        <v>Full Price</v>
      </c>
      <c r="H5469" s="6">
        <v>44447</v>
      </c>
      <c r="I5469" t="s">
        <v>1469</v>
      </c>
      <c r="J5469" t="s">
        <v>695</v>
      </c>
      <c r="K5469" t="s">
        <v>3079</v>
      </c>
      <c r="L5469" t="s">
        <v>30</v>
      </c>
      <c r="M5469" t="s">
        <v>31</v>
      </c>
      <c r="N5469" t="s">
        <v>41</v>
      </c>
      <c r="O5469" t="s">
        <v>62</v>
      </c>
      <c r="P5469" t="s">
        <v>5906</v>
      </c>
      <c r="Q5469" t="s">
        <v>79</v>
      </c>
      <c r="R5469" s="7">
        <v>0</v>
      </c>
      <c r="S5469" s="7">
        <f t="shared" si="765"/>
        <v>113.94</v>
      </c>
      <c r="T5469" s="8">
        <v>54.691200000000002</v>
      </c>
      <c r="U5469" s="8" t="str">
        <f t="shared" si="771"/>
        <v>Low</v>
      </c>
      <c r="V5469" s="7">
        <v>6</v>
      </c>
      <c r="W5469" s="8">
        <v>113.94</v>
      </c>
      <c r="X5469" s="8">
        <f t="shared" si="772"/>
        <v>3535</v>
      </c>
      <c r="Y5469" s="9">
        <v>0.48</v>
      </c>
      <c r="Z5469" s="9" t="str">
        <f t="shared" si="773"/>
        <v>High</v>
      </c>
    </row>
    <row r="5470" spans="1:26" x14ac:dyDescent="0.3">
      <c r="A5470" t="s">
        <v>5905</v>
      </c>
      <c r="B5470" s="6">
        <v>44443</v>
      </c>
      <c r="C5470" s="6" t="str">
        <f t="shared" si="766"/>
        <v>2021</v>
      </c>
      <c r="D5470" s="6" t="str">
        <f t="shared" si="767"/>
        <v>September</v>
      </c>
      <c r="E5470" s="6" t="str">
        <f t="shared" si="768"/>
        <v>Q3</v>
      </c>
      <c r="F5470" s="6" t="str">
        <f t="shared" si="769"/>
        <v>Low</v>
      </c>
      <c r="G5470" s="6" t="str">
        <f t="shared" si="770"/>
        <v>Full Price</v>
      </c>
      <c r="H5470" s="6">
        <v>44447</v>
      </c>
      <c r="I5470" t="s">
        <v>1469</v>
      </c>
      <c r="J5470" t="s">
        <v>151</v>
      </c>
      <c r="K5470" t="s">
        <v>343</v>
      </c>
      <c r="L5470" t="s">
        <v>30</v>
      </c>
      <c r="M5470" t="s">
        <v>31</v>
      </c>
      <c r="N5470" t="s">
        <v>49</v>
      </c>
      <c r="O5470" t="s">
        <v>62</v>
      </c>
      <c r="P5470" t="s">
        <v>5906</v>
      </c>
      <c r="Q5470" t="s">
        <v>79</v>
      </c>
      <c r="R5470" s="7">
        <v>0</v>
      </c>
      <c r="S5470" s="7">
        <f t="shared" si="765"/>
        <v>129.91999999999999</v>
      </c>
      <c r="T5470" s="8">
        <v>5.1967999999999996</v>
      </c>
      <c r="U5470" s="8" t="str">
        <f t="shared" si="771"/>
        <v>Low</v>
      </c>
      <c r="V5470" s="7">
        <v>4</v>
      </c>
      <c r="W5470" s="8">
        <v>129.91999999999999</v>
      </c>
      <c r="X5470" s="8">
        <f t="shared" si="772"/>
        <v>3295</v>
      </c>
      <c r="Y5470" s="9">
        <v>0.04</v>
      </c>
      <c r="Z5470" s="9" t="str">
        <f t="shared" si="773"/>
        <v>Low</v>
      </c>
    </row>
    <row r="5471" spans="1:26" x14ac:dyDescent="0.3">
      <c r="A5471" t="s">
        <v>5907</v>
      </c>
      <c r="B5471" s="6">
        <v>44443</v>
      </c>
      <c r="C5471" s="6" t="str">
        <f t="shared" si="766"/>
        <v>2021</v>
      </c>
      <c r="D5471" s="6" t="str">
        <f t="shared" si="767"/>
        <v>September</v>
      </c>
      <c r="E5471" s="6" t="str">
        <f t="shared" si="768"/>
        <v>Q3</v>
      </c>
      <c r="F5471" s="6" t="str">
        <f t="shared" si="769"/>
        <v>High</v>
      </c>
      <c r="G5471" s="6" t="str">
        <f t="shared" si="770"/>
        <v>Full Price</v>
      </c>
      <c r="H5471" s="6">
        <v>44447</v>
      </c>
      <c r="I5471" t="s">
        <v>51</v>
      </c>
      <c r="J5471" t="s">
        <v>150</v>
      </c>
      <c r="K5471" t="s">
        <v>150</v>
      </c>
      <c r="L5471" t="s">
        <v>30</v>
      </c>
      <c r="M5471" t="s">
        <v>31</v>
      </c>
      <c r="N5471" t="s">
        <v>149</v>
      </c>
      <c r="O5471" t="s">
        <v>33</v>
      </c>
      <c r="P5471" t="s">
        <v>114</v>
      </c>
      <c r="Q5471" t="s">
        <v>338</v>
      </c>
      <c r="R5471" s="7">
        <v>0</v>
      </c>
      <c r="S5471" s="7">
        <f t="shared" si="765"/>
        <v>16.559999999999999</v>
      </c>
      <c r="T5471" s="8">
        <v>7.7831999999999999</v>
      </c>
      <c r="U5471" s="8" t="str">
        <f t="shared" si="771"/>
        <v>Low</v>
      </c>
      <c r="V5471" s="7">
        <v>2</v>
      </c>
      <c r="W5471" s="8">
        <v>16.559999999999999</v>
      </c>
      <c r="X5471" s="8">
        <f t="shared" si="772"/>
        <v>7565</v>
      </c>
      <c r="Y5471" s="9">
        <v>0.47</v>
      </c>
      <c r="Z5471" s="9" t="str">
        <f t="shared" si="773"/>
        <v>High</v>
      </c>
    </row>
    <row r="5472" spans="1:26" x14ac:dyDescent="0.3">
      <c r="A5472" t="s">
        <v>5907</v>
      </c>
      <c r="B5472" s="6">
        <v>44443</v>
      </c>
      <c r="C5472" s="6" t="str">
        <f t="shared" si="766"/>
        <v>2021</v>
      </c>
      <c r="D5472" s="6" t="str">
        <f t="shared" si="767"/>
        <v>September</v>
      </c>
      <c r="E5472" s="6" t="str">
        <f t="shared" si="768"/>
        <v>Q3</v>
      </c>
      <c r="F5472" s="6" t="str">
        <f t="shared" si="769"/>
        <v>High</v>
      </c>
      <c r="G5472" s="6" t="str">
        <f t="shared" si="770"/>
        <v>Full Price</v>
      </c>
      <c r="H5472" s="6">
        <v>44447</v>
      </c>
      <c r="I5472" t="s">
        <v>51</v>
      </c>
      <c r="J5472" t="s">
        <v>1088</v>
      </c>
      <c r="K5472" t="s">
        <v>1089</v>
      </c>
      <c r="L5472" t="s">
        <v>30</v>
      </c>
      <c r="M5472" t="s">
        <v>91</v>
      </c>
      <c r="N5472" t="s">
        <v>110</v>
      </c>
      <c r="O5472" t="s">
        <v>33</v>
      </c>
      <c r="P5472" t="s">
        <v>114</v>
      </c>
      <c r="Q5472" t="s">
        <v>338</v>
      </c>
      <c r="R5472" s="7">
        <v>0</v>
      </c>
      <c r="S5472" s="7">
        <f t="shared" si="765"/>
        <v>279.95</v>
      </c>
      <c r="T5472" s="8">
        <v>67.188000000000002</v>
      </c>
      <c r="U5472" s="8" t="str">
        <f t="shared" si="771"/>
        <v>Low</v>
      </c>
      <c r="V5472" s="7">
        <v>5</v>
      </c>
      <c r="W5472" s="8">
        <v>279.95</v>
      </c>
      <c r="X5472" s="8">
        <f t="shared" si="772"/>
        <v>2007</v>
      </c>
      <c r="Y5472" s="9">
        <v>0.24</v>
      </c>
      <c r="Z5472" s="9" t="str">
        <f t="shared" si="773"/>
        <v>High</v>
      </c>
    </row>
    <row r="5473" spans="1:26" x14ac:dyDescent="0.3">
      <c r="A5473" t="s">
        <v>5908</v>
      </c>
      <c r="B5473" s="6">
        <v>44443</v>
      </c>
      <c r="C5473" s="6" t="str">
        <f t="shared" si="766"/>
        <v>2021</v>
      </c>
      <c r="D5473" s="6" t="str">
        <f t="shared" si="767"/>
        <v>September</v>
      </c>
      <c r="E5473" s="6" t="str">
        <f t="shared" si="768"/>
        <v>Q3</v>
      </c>
      <c r="F5473" s="6" t="str">
        <f t="shared" si="769"/>
        <v>Low</v>
      </c>
      <c r="G5473" s="6" t="str">
        <f t="shared" si="770"/>
        <v>Discounted</v>
      </c>
      <c r="H5473" s="6">
        <v>44446</v>
      </c>
      <c r="I5473" t="s">
        <v>165</v>
      </c>
      <c r="J5473" t="s">
        <v>353</v>
      </c>
      <c r="K5473" t="s">
        <v>3319</v>
      </c>
      <c r="L5473" t="s">
        <v>30</v>
      </c>
      <c r="M5473" t="s">
        <v>31</v>
      </c>
      <c r="N5473" t="s">
        <v>174</v>
      </c>
      <c r="O5473" t="s">
        <v>62</v>
      </c>
      <c r="P5473" t="s">
        <v>620</v>
      </c>
      <c r="Q5473" t="s">
        <v>202</v>
      </c>
      <c r="R5473" s="7">
        <v>0.2</v>
      </c>
      <c r="S5473" s="7">
        <f t="shared" si="765"/>
        <v>69.734400000000008</v>
      </c>
      <c r="T5473" s="8">
        <v>8.7167999999999992</v>
      </c>
      <c r="U5473" s="8" t="str">
        <f t="shared" si="771"/>
        <v>Low</v>
      </c>
      <c r="V5473" s="7">
        <v>2</v>
      </c>
      <c r="W5473" s="8">
        <v>87.168000000000006</v>
      </c>
      <c r="X5473" s="8">
        <f t="shared" si="772"/>
        <v>4055</v>
      </c>
      <c r="Y5473" s="9">
        <v>0.1</v>
      </c>
      <c r="Z5473" s="9" t="str">
        <f t="shared" si="773"/>
        <v>Low</v>
      </c>
    </row>
    <row r="5474" spans="1:26" x14ac:dyDescent="0.3">
      <c r="A5474" t="s">
        <v>5908</v>
      </c>
      <c r="B5474" s="6">
        <v>44443</v>
      </c>
      <c r="C5474" s="6" t="str">
        <f t="shared" si="766"/>
        <v>2021</v>
      </c>
      <c r="D5474" s="6" t="str">
        <f t="shared" si="767"/>
        <v>September</v>
      </c>
      <c r="E5474" s="6" t="str">
        <f t="shared" si="768"/>
        <v>Q3</v>
      </c>
      <c r="F5474" s="6" t="str">
        <f t="shared" si="769"/>
        <v>High</v>
      </c>
      <c r="G5474" s="6" t="str">
        <f t="shared" si="770"/>
        <v>Discounted</v>
      </c>
      <c r="H5474" s="6">
        <v>44446</v>
      </c>
      <c r="I5474" t="s">
        <v>165</v>
      </c>
      <c r="J5474" t="s">
        <v>89</v>
      </c>
      <c r="K5474" t="s">
        <v>896</v>
      </c>
      <c r="L5474" t="s">
        <v>30</v>
      </c>
      <c r="M5474" t="s">
        <v>31</v>
      </c>
      <c r="N5474" t="s">
        <v>53</v>
      </c>
      <c r="O5474" t="s">
        <v>62</v>
      </c>
      <c r="P5474" t="s">
        <v>620</v>
      </c>
      <c r="Q5474" t="s">
        <v>202</v>
      </c>
      <c r="R5474" s="7">
        <v>0.2</v>
      </c>
      <c r="S5474" s="7">
        <f t="shared" si="765"/>
        <v>25.395199999999999</v>
      </c>
      <c r="T5474" s="8">
        <v>8.3328000000000007</v>
      </c>
      <c r="U5474" s="8" t="str">
        <f t="shared" si="771"/>
        <v>Low</v>
      </c>
      <c r="V5474" s="7">
        <v>2</v>
      </c>
      <c r="W5474" s="8">
        <v>31.744</v>
      </c>
      <c r="X5474" s="8">
        <f t="shared" si="772"/>
        <v>6177</v>
      </c>
      <c r="Y5474" s="9">
        <v>0.26250000000000001</v>
      </c>
      <c r="Z5474" s="9" t="str">
        <f t="shared" si="773"/>
        <v>High</v>
      </c>
    </row>
    <row r="5475" spans="1:26" x14ac:dyDescent="0.3">
      <c r="A5475" t="s">
        <v>5908</v>
      </c>
      <c r="B5475" s="6">
        <v>44443</v>
      </c>
      <c r="C5475" s="6" t="str">
        <f t="shared" si="766"/>
        <v>2021</v>
      </c>
      <c r="D5475" s="6" t="str">
        <f t="shared" si="767"/>
        <v>September</v>
      </c>
      <c r="E5475" s="6" t="str">
        <f t="shared" si="768"/>
        <v>Q3</v>
      </c>
      <c r="F5475" s="6" t="str">
        <f t="shared" si="769"/>
        <v>High</v>
      </c>
      <c r="G5475" s="6" t="str">
        <f t="shared" si="770"/>
        <v>Discounted</v>
      </c>
      <c r="H5475" s="6">
        <v>44446</v>
      </c>
      <c r="I5475" t="s">
        <v>165</v>
      </c>
      <c r="J5475" t="s">
        <v>89</v>
      </c>
      <c r="K5475" t="s">
        <v>2602</v>
      </c>
      <c r="L5475" t="s">
        <v>30</v>
      </c>
      <c r="M5475" t="s">
        <v>31</v>
      </c>
      <c r="N5475" t="s">
        <v>32</v>
      </c>
      <c r="O5475" t="s">
        <v>62</v>
      </c>
      <c r="P5475" t="s">
        <v>620</v>
      </c>
      <c r="Q5475" t="s">
        <v>202</v>
      </c>
      <c r="R5475" s="7">
        <v>0.2</v>
      </c>
      <c r="S5475" s="7">
        <f t="shared" si="765"/>
        <v>9.7536000000000005</v>
      </c>
      <c r="T5475" s="8">
        <v>4.1147999999999998</v>
      </c>
      <c r="U5475" s="8" t="str">
        <f t="shared" si="771"/>
        <v>Low</v>
      </c>
      <c r="V5475" s="7">
        <v>3</v>
      </c>
      <c r="W5475" s="8">
        <v>12.192</v>
      </c>
      <c r="X5475" s="8">
        <f t="shared" si="772"/>
        <v>8254</v>
      </c>
      <c r="Y5475" s="9">
        <v>0.33750000000000002</v>
      </c>
      <c r="Z5475" s="9" t="str">
        <f t="shared" si="773"/>
        <v>High</v>
      </c>
    </row>
    <row r="5476" spans="1:26" x14ac:dyDescent="0.3">
      <c r="A5476" t="s">
        <v>5909</v>
      </c>
      <c r="B5476" s="6">
        <v>44443</v>
      </c>
      <c r="C5476" s="6" t="str">
        <f t="shared" si="766"/>
        <v>2021</v>
      </c>
      <c r="D5476" s="6" t="str">
        <f t="shared" si="767"/>
        <v>September</v>
      </c>
      <c r="E5476" s="6" t="str">
        <f t="shared" si="768"/>
        <v>Q3</v>
      </c>
      <c r="F5476" s="6" t="str">
        <f t="shared" si="769"/>
        <v>High</v>
      </c>
      <c r="G5476" s="6" t="str">
        <f t="shared" si="770"/>
        <v>Full Price</v>
      </c>
      <c r="H5476" s="6">
        <v>44448</v>
      </c>
      <c r="I5476" t="s">
        <v>809</v>
      </c>
      <c r="J5476" t="s">
        <v>89</v>
      </c>
      <c r="K5476" t="s">
        <v>546</v>
      </c>
      <c r="L5476" t="s">
        <v>61</v>
      </c>
      <c r="M5476" t="s">
        <v>31</v>
      </c>
      <c r="N5476" t="s">
        <v>49</v>
      </c>
      <c r="O5476" t="s">
        <v>33</v>
      </c>
      <c r="P5476" t="s">
        <v>3312</v>
      </c>
      <c r="Q5476" t="s">
        <v>556</v>
      </c>
      <c r="R5476" s="7">
        <v>0</v>
      </c>
      <c r="S5476" s="7">
        <f t="shared" si="765"/>
        <v>535.41</v>
      </c>
      <c r="T5476" s="8">
        <v>160.62299999999999</v>
      </c>
      <c r="U5476" s="8" t="str">
        <f t="shared" si="771"/>
        <v>Medium</v>
      </c>
      <c r="V5476" s="7">
        <v>3</v>
      </c>
      <c r="W5476" s="8">
        <v>535.41</v>
      </c>
      <c r="X5476" s="8">
        <f t="shared" si="772"/>
        <v>1090</v>
      </c>
      <c r="Y5476" s="9">
        <v>0.3</v>
      </c>
      <c r="Z5476" s="9" t="str">
        <f t="shared" si="773"/>
        <v>High</v>
      </c>
    </row>
    <row r="5477" spans="1:26" x14ac:dyDescent="0.3">
      <c r="A5477" t="s">
        <v>5910</v>
      </c>
      <c r="B5477" s="6">
        <v>44443</v>
      </c>
      <c r="C5477" s="6" t="str">
        <f t="shared" si="766"/>
        <v>2021</v>
      </c>
      <c r="D5477" s="6" t="str">
        <f t="shared" si="767"/>
        <v>September</v>
      </c>
      <c r="E5477" s="6" t="str">
        <f t="shared" si="768"/>
        <v>Q3</v>
      </c>
      <c r="F5477" s="6" t="str">
        <f t="shared" si="769"/>
        <v>Low</v>
      </c>
      <c r="G5477" s="6" t="str">
        <f t="shared" si="770"/>
        <v>Discounted</v>
      </c>
      <c r="H5477" s="6">
        <v>44448</v>
      </c>
      <c r="I5477" t="s">
        <v>1764</v>
      </c>
      <c r="J5477" t="s">
        <v>492</v>
      </c>
      <c r="K5477" t="s">
        <v>493</v>
      </c>
      <c r="L5477" t="s">
        <v>30</v>
      </c>
      <c r="M5477" t="s">
        <v>31</v>
      </c>
      <c r="N5477" t="s">
        <v>53</v>
      </c>
      <c r="O5477" t="s">
        <v>33</v>
      </c>
      <c r="P5477" t="s">
        <v>34</v>
      </c>
      <c r="Q5477" t="s">
        <v>35</v>
      </c>
      <c r="R5477" s="7">
        <v>0.2</v>
      </c>
      <c r="S5477" s="7">
        <f t="shared" si="765"/>
        <v>49.900799999999997</v>
      </c>
      <c r="T5477" s="8">
        <v>7.0172999999999996</v>
      </c>
      <c r="U5477" s="8" t="str">
        <f t="shared" si="771"/>
        <v>Low</v>
      </c>
      <c r="V5477" s="7">
        <v>3</v>
      </c>
      <c r="W5477" s="8">
        <v>62.375999999999998</v>
      </c>
      <c r="X5477" s="8">
        <f t="shared" si="772"/>
        <v>4711</v>
      </c>
      <c r="Y5477" s="9">
        <v>0.1125</v>
      </c>
      <c r="Z5477" s="9" t="str">
        <f t="shared" si="773"/>
        <v>Low</v>
      </c>
    </row>
    <row r="5478" spans="1:26" x14ac:dyDescent="0.3">
      <c r="A5478" t="s">
        <v>5910</v>
      </c>
      <c r="B5478" s="6">
        <v>44443</v>
      </c>
      <c r="C5478" s="6" t="str">
        <f t="shared" si="766"/>
        <v>2021</v>
      </c>
      <c r="D5478" s="6" t="str">
        <f t="shared" si="767"/>
        <v>September</v>
      </c>
      <c r="E5478" s="6" t="str">
        <f t="shared" si="768"/>
        <v>Q3</v>
      </c>
      <c r="F5478" s="6" t="str">
        <f t="shared" si="769"/>
        <v>High</v>
      </c>
      <c r="G5478" s="6" t="str">
        <f t="shared" si="770"/>
        <v>Discounted</v>
      </c>
      <c r="H5478" s="6">
        <v>44448</v>
      </c>
      <c r="I5478" t="s">
        <v>1764</v>
      </c>
      <c r="J5478" t="s">
        <v>89</v>
      </c>
      <c r="K5478" t="s">
        <v>1924</v>
      </c>
      <c r="L5478" t="s">
        <v>30</v>
      </c>
      <c r="M5478" t="s">
        <v>31</v>
      </c>
      <c r="N5478" t="s">
        <v>53</v>
      </c>
      <c r="O5478" t="s">
        <v>33</v>
      </c>
      <c r="P5478" t="s">
        <v>34</v>
      </c>
      <c r="Q5478" t="s">
        <v>35</v>
      </c>
      <c r="R5478" s="7">
        <v>0.2</v>
      </c>
      <c r="S5478" s="7">
        <f t="shared" si="765"/>
        <v>3.1295999999999999</v>
      </c>
      <c r="T5478" s="8">
        <v>1.0268999999999999</v>
      </c>
      <c r="U5478" s="8" t="str">
        <f t="shared" si="771"/>
        <v>Low</v>
      </c>
      <c r="V5478" s="7">
        <v>1</v>
      </c>
      <c r="W5478" s="8">
        <v>3.9119999999999999</v>
      </c>
      <c r="X5478" s="8">
        <f t="shared" si="772"/>
        <v>9645</v>
      </c>
      <c r="Y5478" s="9">
        <v>0.26250000000000001</v>
      </c>
      <c r="Z5478" s="9" t="str">
        <f t="shared" si="773"/>
        <v>High</v>
      </c>
    </row>
    <row r="5479" spans="1:26" x14ac:dyDescent="0.3">
      <c r="A5479" t="s">
        <v>5911</v>
      </c>
      <c r="B5479" s="6">
        <v>44444</v>
      </c>
      <c r="C5479" s="6" t="str">
        <f t="shared" si="766"/>
        <v>2021</v>
      </c>
      <c r="D5479" s="6" t="str">
        <f t="shared" si="767"/>
        <v>September</v>
      </c>
      <c r="E5479" s="6" t="str">
        <f t="shared" si="768"/>
        <v>Q3</v>
      </c>
      <c r="F5479" s="6" t="str">
        <f t="shared" si="769"/>
        <v>Low</v>
      </c>
      <c r="G5479" s="6" t="str">
        <f t="shared" si="770"/>
        <v>Discounted</v>
      </c>
      <c r="H5479" s="6">
        <v>44446</v>
      </c>
      <c r="I5479" t="s">
        <v>674</v>
      </c>
      <c r="J5479" t="s">
        <v>97</v>
      </c>
      <c r="K5479" t="s">
        <v>4014</v>
      </c>
      <c r="L5479" t="s">
        <v>61</v>
      </c>
      <c r="M5479" t="s">
        <v>76</v>
      </c>
      <c r="N5479" t="s">
        <v>99</v>
      </c>
      <c r="O5479" t="s">
        <v>54</v>
      </c>
      <c r="P5479" t="s">
        <v>55</v>
      </c>
      <c r="Q5479" t="s">
        <v>56</v>
      </c>
      <c r="R5479" s="7">
        <v>0.2</v>
      </c>
      <c r="S5479" s="7">
        <f t="shared" si="765"/>
        <v>66.239999999999995</v>
      </c>
      <c r="T5479" s="8">
        <v>10.35</v>
      </c>
      <c r="U5479" s="8" t="str">
        <f t="shared" si="771"/>
        <v>Low</v>
      </c>
      <c r="V5479" s="7">
        <v>2</v>
      </c>
      <c r="W5479" s="8">
        <v>82.8</v>
      </c>
      <c r="X5479" s="8">
        <f t="shared" si="772"/>
        <v>4148</v>
      </c>
      <c r="Y5479" s="9">
        <v>0.125</v>
      </c>
      <c r="Z5479" s="9" t="str">
        <f t="shared" si="773"/>
        <v>Low</v>
      </c>
    </row>
    <row r="5480" spans="1:26" x14ac:dyDescent="0.3">
      <c r="A5480" t="s">
        <v>5912</v>
      </c>
      <c r="B5480" s="6">
        <v>44444</v>
      </c>
      <c r="C5480" s="6" t="str">
        <f t="shared" si="766"/>
        <v>2021</v>
      </c>
      <c r="D5480" s="6" t="str">
        <f t="shared" si="767"/>
        <v>September</v>
      </c>
      <c r="E5480" s="6" t="str">
        <f t="shared" si="768"/>
        <v>Q3</v>
      </c>
      <c r="F5480" s="6" t="str">
        <f t="shared" si="769"/>
        <v>Low</v>
      </c>
      <c r="G5480" s="6" t="str">
        <f t="shared" si="770"/>
        <v>Full Price</v>
      </c>
      <c r="H5480" s="6">
        <v>44446</v>
      </c>
      <c r="I5480" t="s">
        <v>2720</v>
      </c>
      <c r="J5480" t="s">
        <v>472</v>
      </c>
      <c r="K5480" t="s">
        <v>1641</v>
      </c>
      <c r="L5480" t="s">
        <v>30</v>
      </c>
      <c r="M5480" t="s">
        <v>76</v>
      </c>
      <c r="N5480" t="s">
        <v>77</v>
      </c>
      <c r="O5480" t="s">
        <v>33</v>
      </c>
      <c r="P5480" t="s">
        <v>275</v>
      </c>
      <c r="Q5480" t="s">
        <v>212</v>
      </c>
      <c r="R5480" s="7">
        <v>0</v>
      </c>
      <c r="S5480" s="7">
        <f t="shared" si="765"/>
        <v>242.94</v>
      </c>
      <c r="T5480" s="8">
        <v>29.152799999999999</v>
      </c>
      <c r="U5480" s="8" t="str">
        <f t="shared" si="771"/>
        <v>Low</v>
      </c>
      <c r="V5480" s="7">
        <v>3</v>
      </c>
      <c r="W5480" s="8">
        <v>242.94</v>
      </c>
      <c r="X5480" s="8">
        <f t="shared" si="772"/>
        <v>2242</v>
      </c>
      <c r="Y5480" s="9">
        <v>0.12</v>
      </c>
      <c r="Z5480" s="9" t="str">
        <f t="shared" si="773"/>
        <v>Low</v>
      </c>
    </row>
    <row r="5481" spans="1:26" x14ac:dyDescent="0.3">
      <c r="A5481" t="s">
        <v>5912</v>
      </c>
      <c r="B5481" s="6">
        <v>44444</v>
      </c>
      <c r="C5481" s="6" t="str">
        <f t="shared" si="766"/>
        <v>2021</v>
      </c>
      <c r="D5481" s="6" t="str">
        <f t="shared" si="767"/>
        <v>September</v>
      </c>
      <c r="E5481" s="6" t="str">
        <f t="shared" si="768"/>
        <v>Q3</v>
      </c>
      <c r="F5481" s="6" t="str">
        <f t="shared" si="769"/>
        <v>High</v>
      </c>
      <c r="G5481" s="6" t="str">
        <f t="shared" si="770"/>
        <v>Full Price</v>
      </c>
      <c r="H5481" s="6">
        <v>44446</v>
      </c>
      <c r="I5481" t="s">
        <v>2720</v>
      </c>
      <c r="J5481" t="s">
        <v>89</v>
      </c>
      <c r="K5481" t="s">
        <v>1306</v>
      </c>
      <c r="L5481" t="s">
        <v>30</v>
      </c>
      <c r="M5481" t="s">
        <v>76</v>
      </c>
      <c r="N5481" t="s">
        <v>99</v>
      </c>
      <c r="O5481" t="s">
        <v>33</v>
      </c>
      <c r="P5481" t="s">
        <v>275</v>
      </c>
      <c r="Q5481" t="s">
        <v>212</v>
      </c>
      <c r="R5481" s="7">
        <v>0</v>
      </c>
      <c r="S5481" s="7">
        <f t="shared" si="765"/>
        <v>12.22</v>
      </c>
      <c r="T5481" s="8">
        <v>3.6659999999999999</v>
      </c>
      <c r="U5481" s="8" t="str">
        <f t="shared" si="771"/>
        <v>Low</v>
      </c>
      <c r="V5481" s="7">
        <v>1</v>
      </c>
      <c r="W5481" s="8">
        <v>12.22</v>
      </c>
      <c r="X5481" s="8">
        <f t="shared" si="772"/>
        <v>8252</v>
      </c>
      <c r="Y5481" s="9">
        <v>0.3</v>
      </c>
      <c r="Z5481" s="9" t="str">
        <f t="shared" si="773"/>
        <v>High</v>
      </c>
    </row>
    <row r="5482" spans="1:26" x14ac:dyDescent="0.3">
      <c r="A5482" t="s">
        <v>5912</v>
      </c>
      <c r="B5482" s="6">
        <v>44444</v>
      </c>
      <c r="C5482" s="6" t="str">
        <f t="shared" si="766"/>
        <v>2021</v>
      </c>
      <c r="D5482" s="6" t="str">
        <f t="shared" si="767"/>
        <v>September</v>
      </c>
      <c r="E5482" s="6" t="str">
        <f t="shared" si="768"/>
        <v>Q3</v>
      </c>
      <c r="F5482" s="6" t="str">
        <f t="shared" si="769"/>
        <v>High</v>
      </c>
      <c r="G5482" s="6" t="str">
        <f t="shared" si="770"/>
        <v>Full Price</v>
      </c>
      <c r="H5482" s="6">
        <v>44446</v>
      </c>
      <c r="I5482" t="s">
        <v>2720</v>
      </c>
      <c r="J5482" t="s">
        <v>44</v>
      </c>
      <c r="K5482" t="s">
        <v>2932</v>
      </c>
      <c r="L5482" t="s">
        <v>30</v>
      </c>
      <c r="M5482" t="s">
        <v>31</v>
      </c>
      <c r="N5482" t="s">
        <v>46</v>
      </c>
      <c r="O5482" t="s">
        <v>33</v>
      </c>
      <c r="P5482" t="s">
        <v>275</v>
      </c>
      <c r="Q5482" t="s">
        <v>212</v>
      </c>
      <c r="R5482" s="7">
        <v>0</v>
      </c>
      <c r="S5482" s="7">
        <f t="shared" si="765"/>
        <v>22.05</v>
      </c>
      <c r="T5482" s="8">
        <v>10.584</v>
      </c>
      <c r="U5482" s="8" t="str">
        <f t="shared" si="771"/>
        <v>Low</v>
      </c>
      <c r="V5482" s="7">
        <v>7</v>
      </c>
      <c r="W5482" s="8">
        <v>22.05</v>
      </c>
      <c r="X5482" s="8">
        <f t="shared" si="772"/>
        <v>6941</v>
      </c>
      <c r="Y5482" s="9">
        <v>0.48</v>
      </c>
      <c r="Z5482" s="9" t="str">
        <f t="shared" si="773"/>
        <v>High</v>
      </c>
    </row>
    <row r="5483" spans="1:26" x14ac:dyDescent="0.3">
      <c r="A5483" t="s">
        <v>5912</v>
      </c>
      <c r="B5483" s="6">
        <v>44444</v>
      </c>
      <c r="C5483" s="6" t="str">
        <f t="shared" si="766"/>
        <v>2021</v>
      </c>
      <c r="D5483" s="6" t="str">
        <f t="shared" si="767"/>
        <v>September</v>
      </c>
      <c r="E5483" s="6" t="str">
        <f t="shared" si="768"/>
        <v>Q3</v>
      </c>
      <c r="F5483" s="6" t="str">
        <f t="shared" si="769"/>
        <v>High</v>
      </c>
      <c r="G5483" s="6" t="str">
        <f t="shared" si="770"/>
        <v>Full Price</v>
      </c>
      <c r="H5483" s="6">
        <v>44446</v>
      </c>
      <c r="I5483" t="s">
        <v>2720</v>
      </c>
      <c r="J5483" t="s">
        <v>67</v>
      </c>
      <c r="K5483" t="s">
        <v>3077</v>
      </c>
      <c r="L5483" t="s">
        <v>30</v>
      </c>
      <c r="M5483" t="s">
        <v>31</v>
      </c>
      <c r="N5483" t="s">
        <v>32</v>
      </c>
      <c r="O5483" t="s">
        <v>33</v>
      </c>
      <c r="P5483" t="s">
        <v>275</v>
      </c>
      <c r="Q5483" t="s">
        <v>212</v>
      </c>
      <c r="R5483" s="7">
        <v>0</v>
      </c>
      <c r="S5483" s="7">
        <f t="shared" si="765"/>
        <v>91.36</v>
      </c>
      <c r="T5483" s="8">
        <v>42.025599999999997</v>
      </c>
      <c r="U5483" s="8" t="str">
        <f t="shared" si="771"/>
        <v>Low</v>
      </c>
      <c r="V5483" s="7">
        <v>4</v>
      </c>
      <c r="W5483" s="8">
        <v>91.36</v>
      </c>
      <c r="X5483" s="8">
        <f t="shared" si="772"/>
        <v>3947</v>
      </c>
      <c r="Y5483" s="9">
        <v>0.46</v>
      </c>
      <c r="Z5483" s="9" t="str">
        <f t="shared" si="773"/>
        <v>High</v>
      </c>
    </row>
    <row r="5484" spans="1:26" x14ac:dyDescent="0.3">
      <c r="A5484" t="s">
        <v>5912</v>
      </c>
      <c r="B5484" s="6">
        <v>44444</v>
      </c>
      <c r="C5484" s="6" t="str">
        <f t="shared" si="766"/>
        <v>2021</v>
      </c>
      <c r="D5484" s="6" t="str">
        <f t="shared" si="767"/>
        <v>September</v>
      </c>
      <c r="E5484" s="6" t="str">
        <f t="shared" si="768"/>
        <v>Q3</v>
      </c>
      <c r="F5484" s="6" t="str">
        <f t="shared" si="769"/>
        <v>Low</v>
      </c>
      <c r="G5484" s="6" t="str">
        <f t="shared" si="770"/>
        <v>Full Price</v>
      </c>
      <c r="H5484" s="6">
        <v>44446</v>
      </c>
      <c r="I5484" t="s">
        <v>2720</v>
      </c>
      <c r="J5484" t="s">
        <v>151</v>
      </c>
      <c r="K5484" t="s">
        <v>4726</v>
      </c>
      <c r="L5484" t="s">
        <v>30</v>
      </c>
      <c r="M5484" t="s">
        <v>31</v>
      </c>
      <c r="N5484" t="s">
        <v>49</v>
      </c>
      <c r="O5484" t="s">
        <v>33</v>
      </c>
      <c r="P5484" t="s">
        <v>275</v>
      </c>
      <c r="Q5484" t="s">
        <v>212</v>
      </c>
      <c r="R5484" s="7">
        <v>0</v>
      </c>
      <c r="S5484" s="7">
        <f t="shared" si="765"/>
        <v>194.94</v>
      </c>
      <c r="T5484" s="8">
        <v>23.392800000000001</v>
      </c>
      <c r="U5484" s="8" t="str">
        <f t="shared" si="771"/>
        <v>Low</v>
      </c>
      <c r="V5484" s="7">
        <v>3</v>
      </c>
      <c r="W5484" s="8">
        <v>194.94</v>
      </c>
      <c r="X5484" s="8">
        <f t="shared" si="772"/>
        <v>2644</v>
      </c>
      <c r="Y5484" s="9">
        <v>0.12</v>
      </c>
      <c r="Z5484" s="9" t="str">
        <f t="shared" si="773"/>
        <v>Low</v>
      </c>
    </row>
    <row r="5485" spans="1:26" x14ac:dyDescent="0.3">
      <c r="A5485" t="s">
        <v>5912</v>
      </c>
      <c r="B5485" s="6">
        <v>44444</v>
      </c>
      <c r="C5485" s="6" t="str">
        <f t="shared" si="766"/>
        <v>2021</v>
      </c>
      <c r="D5485" s="6" t="str">
        <f t="shared" si="767"/>
        <v>September</v>
      </c>
      <c r="E5485" s="6" t="str">
        <f t="shared" si="768"/>
        <v>Q3</v>
      </c>
      <c r="F5485" s="6" t="str">
        <f t="shared" si="769"/>
        <v>High</v>
      </c>
      <c r="G5485" s="6" t="str">
        <f t="shared" si="770"/>
        <v>Full Price</v>
      </c>
      <c r="H5485" s="6">
        <v>44446</v>
      </c>
      <c r="I5485" t="s">
        <v>2720</v>
      </c>
      <c r="J5485" t="s">
        <v>192</v>
      </c>
      <c r="K5485" t="s">
        <v>1693</v>
      </c>
      <c r="L5485" t="s">
        <v>30</v>
      </c>
      <c r="M5485" t="s">
        <v>31</v>
      </c>
      <c r="N5485" t="s">
        <v>49</v>
      </c>
      <c r="O5485" t="s">
        <v>33</v>
      </c>
      <c r="P5485" t="s">
        <v>275</v>
      </c>
      <c r="Q5485" t="s">
        <v>212</v>
      </c>
      <c r="R5485" s="7">
        <v>0</v>
      </c>
      <c r="S5485" s="7">
        <f t="shared" si="765"/>
        <v>70.95</v>
      </c>
      <c r="T5485" s="8">
        <v>20.575500000000002</v>
      </c>
      <c r="U5485" s="8" t="str">
        <f t="shared" si="771"/>
        <v>Low</v>
      </c>
      <c r="V5485" s="7">
        <v>3</v>
      </c>
      <c r="W5485" s="8">
        <v>70.95</v>
      </c>
      <c r="X5485" s="8">
        <f t="shared" si="772"/>
        <v>4449</v>
      </c>
      <c r="Y5485" s="9">
        <v>0.28999999999999998</v>
      </c>
      <c r="Z5485" s="9" t="str">
        <f t="shared" si="773"/>
        <v>High</v>
      </c>
    </row>
    <row r="5486" spans="1:26" x14ac:dyDescent="0.3">
      <c r="A5486" t="s">
        <v>5913</v>
      </c>
      <c r="B5486" s="6">
        <v>44444</v>
      </c>
      <c r="C5486" s="6" t="str">
        <f t="shared" si="766"/>
        <v>2021</v>
      </c>
      <c r="D5486" s="6" t="str">
        <f t="shared" si="767"/>
        <v>September</v>
      </c>
      <c r="E5486" s="6" t="str">
        <f t="shared" si="768"/>
        <v>Q3</v>
      </c>
      <c r="F5486" s="6" t="str">
        <f t="shared" si="769"/>
        <v>Low</v>
      </c>
      <c r="G5486" s="6" t="str">
        <f t="shared" si="770"/>
        <v>Full Price</v>
      </c>
      <c r="H5486" s="6">
        <v>44449</v>
      </c>
      <c r="I5486" t="s">
        <v>129</v>
      </c>
      <c r="J5486" t="s">
        <v>689</v>
      </c>
      <c r="K5486" t="s">
        <v>1332</v>
      </c>
      <c r="L5486" t="s">
        <v>30</v>
      </c>
      <c r="M5486" t="s">
        <v>76</v>
      </c>
      <c r="N5486" t="s">
        <v>262</v>
      </c>
      <c r="O5486" t="s">
        <v>62</v>
      </c>
      <c r="P5486" t="s">
        <v>314</v>
      </c>
      <c r="Q5486" t="s">
        <v>115</v>
      </c>
      <c r="R5486" s="7">
        <v>0</v>
      </c>
      <c r="S5486" s="7">
        <f t="shared" si="765"/>
        <v>1652.94</v>
      </c>
      <c r="T5486" s="8">
        <v>314.05860000000001</v>
      </c>
      <c r="U5486" s="8" t="str">
        <f t="shared" si="771"/>
        <v>Medium</v>
      </c>
      <c r="V5486" s="7">
        <v>3</v>
      </c>
      <c r="W5486" s="8">
        <v>1652.94</v>
      </c>
      <c r="X5486" s="8">
        <f t="shared" si="772"/>
        <v>196</v>
      </c>
      <c r="Y5486" s="9">
        <v>0.19</v>
      </c>
      <c r="Z5486" s="9" t="str">
        <f t="shared" si="773"/>
        <v>Low</v>
      </c>
    </row>
    <row r="5487" spans="1:26" x14ac:dyDescent="0.3">
      <c r="A5487" t="s">
        <v>5913</v>
      </c>
      <c r="B5487" s="6">
        <v>44444</v>
      </c>
      <c r="C5487" s="6" t="str">
        <f t="shared" si="766"/>
        <v>2021</v>
      </c>
      <c r="D5487" s="6" t="str">
        <f t="shared" si="767"/>
        <v>September</v>
      </c>
      <c r="E5487" s="6" t="str">
        <f t="shared" si="768"/>
        <v>Q3</v>
      </c>
      <c r="F5487" s="6" t="str">
        <f t="shared" si="769"/>
        <v>High</v>
      </c>
      <c r="G5487" s="6" t="str">
        <f t="shared" si="770"/>
        <v>Full Price</v>
      </c>
      <c r="H5487" s="6">
        <v>44449</v>
      </c>
      <c r="I5487" t="s">
        <v>129</v>
      </c>
      <c r="J5487" t="s">
        <v>44</v>
      </c>
      <c r="K5487" t="s">
        <v>4097</v>
      </c>
      <c r="L5487" t="s">
        <v>30</v>
      </c>
      <c r="M5487" t="s">
        <v>31</v>
      </c>
      <c r="N5487" t="s">
        <v>46</v>
      </c>
      <c r="O5487" t="s">
        <v>62</v>
      </c>
      <c r="P5487" t="s">
        <v>314</v>
      </c>
      <c r="Q5487" t="s">
        <v>115</v>
      </c>
      <c r="R5487" s="7">
        <v>0</v>
      </c>
      <c r="S5487" s="7">
        <f t="shared" si="765"/>
        <v>25.06</v>
      </c>
      <c r="T5487" s="8">
        <v>11.7782</v>
      </c>
      <c r="U5487" s="8" t="str">
        <f t="shared" si="771"/>
        <v>Low</v>
      </c>
      <c r="V5487" s="7">
        <v>2</v>
      </c>
      <c r="W5487" s="8">
        <v>25.06</v>
      </c>
      <c r="X5487" s="8">
        <f t="shared" si="772"/>
        <v>6675</v>
      </c>
      <c r="Y5487" s="9">
        <v>0.47</v>
      </c>
      <c r="Z5487" s="9" t="str">
        <f t="shared" si="773"/>
        <v>High</v>
      </c>
    </row>
    <row r="5488" spans="1:26" x14ac:dyDescent="0.3">
      <c r="A5488" t="s">
        <v>5914</v>
      </c>
      <c r="B5488" s="6">
        <v>44444</v>
      </c>
      <c r="C5488" s="6" t="str">
        <f t="shared" si="766"/>
        <v>2021</v>
      </c>
      <c r="D5488" s="6" t="str">
        <f t="shared" si="767"/>
        <v>September</v>
      </c>
      <c r="E5488" s="6" t="str">
        <f t="shared" si="768"/>
        <v>Q3</v>
      </c>
      <c r="F5488" s="6" t="str">
        <f t="shared" si="769"/>
        <v>High</v>
      </c>
      <c r="G5488" s="6" t="str">
        <f t="shared" si="770"/>
        <v>Full Price</v>
      </c>
      <c r="H5488" s="6">
        <v>44450</v>
      </c>
      <c r="I5488" t="s">
        <v>204</v>
      </c>
      <c r="J5488" t="s">
        <v>67</v>
      </c>
      <c r="K5488" t="s">
        <v>2898</v>
      </c>
      <c r="L5488" t="s">
        <v>30</v>
      </c>
      <c r="M5488" t="s">
        <v>31</v>
      </c>
      <c r="N5488" t="s">
        <v>32</v>
      </c>
      <c r="O5488" t="s">
        <v>54</v>
      </c>
      <c r="P5488" t="s">
        <v>270</v>
      </c>
      <c r="Q5488" t="s">
        <v>271</v>
      </c>
      <c r="R5488" s="7">
        <v>0</v>
      </c>
      <c r="S5488" s="7">
        <f t="shared" si="765"/>
        <v>192.16</v>
      </c>
      <c r="T5488" s="8">
        <v>92.236800000000002</v>
      </c>
      <c r="U5488" s="8" t="str">
        <f t="shared" si="771"/>
        <v>Low</v>
      </c>
      <c r="V5488" s="7">
        <v>4</v>
      </c>
      <c r="W5488" s="8">
        <v>192.16</v>
      </c>
      <c r="X5488" s="8">
        <f t="shared" si="772"/>
        <v>2664</v>
      </c>
      <c r="Y5488" s="9">
        <v>0.48</v>
      </c>
      <c r="Z5488" s="9" t="str">
        <f t="shared" si="773"/>
        <v>High</v>
      </c>
    </row>
    <row r="5489" spans="1:26" x14ac:dyDescent="0.3">
      <c r="A5489" t="s">
        <v>5915</v>
      </c>
      <c r="B5489" s="6">
        <v>44444</v>
      </c>
      <c r="C5489" s="6" t="str">
        <f t="shared" si="766"/>
        <v>2021</v>
      </c>
      <c r="D5489" s="6" t="str">
        <f t="shared" si="767"/>
        <v>September</v>
      </c>
      <c r="E5489" s="6" t="str">
        <f t="shared" si="768"/>
        <v>Q3</v>
      </c>
      <c r="F5489" s="6" t="str">
        <f t="shared" si="769"/>
        <v>Low</v>
      </c>
      <c r="G5489" s="6" t="str">
        <f t="shared" si="770"/>
        <v>Discounted</v>
      </c>
      <c r="H5489" s="6">
        <v>44446</v>
      </c>
      <c r="I5489" t="s">
        <v>2200</v>
      </c>
      <c r="J5489" t="s">
        <v>256</v>
      </c>
      <c r="K5489" t="s">
        <v>626</v>
      </c>
      <c r="L5489" t="s">
        <v>30</v>
      </c>
      <c r="M5489" t="s">
        <v>31</v>
      </c>
      <c r="N5489" t="s">
        <v>41</v>
      </c>
      <c r="O5489" t="s">
        <v>62</v>
      </c>
      <c r="P5489" t="s">
        <v>2771</v>
      </c>
      <c r="Q5489" t="s">
        <v>202</v>
      </c>
      <c r="R5489" s="7">
        <v>0.7</v>
      </c>
      <c r="S5489" s="7">
        <f t="shared" si="765"/>
        <v>25.817400000000006</v>
      </c>
      <c r="T5489" s="8">
        <v>-63.109200000000001</v>
      </c>
      <c r="U5489" s="8" t="str">
        <f t="shared" si="771"/>
        <v>Loss</v>
      </c>
      <c r="V5489" s="7">
        <v>7</v>
      </c>
      <c r="W5489" s="8">
        <v>86.058000000000007</v>
      </c>
      <c r="X5489" s="8">
        <f t="shared" si="772"/>
        <v>4074</v>
      </c>
      <c r="Y5489" s="9">
        <v>-0.73333333300000003</v>
      </c>
      <c r="Z5489" s="9" t="str">
        <f t="shared" si="773"/>
        <v>Low</v>
      </c>
    </row>
    <row r="5490" spans="1:26" x14ac:dyDescent="0.3">
      <c r="A5490" t="s">
        <v>5915</v>
      </c>
      <c r="B5490" s="6">
        <v>44444</v>
      </c>
      <c r="C5490" s="6" t="str">
        <f t="shared" si="766"/>
        <v>2021</v>
      </c>
      <c r="D5490" s="6" t="str">
        <f t="shared" si="767"/>
        <v>September</v>
      </c>
      <c r="E5490" s="6" t="str">
        <f t="shared" si="768"/>
        <v>Q3</v>
      </c>
      <c r="F5490" s="6" t="str">
        <f t="shared" si="769"/>
        <v>High</v>
      </c>
      <c r="G5490" s="6" t="str">
        <f t="shared" si="770"/>
        <v>Discounted</v>
      </c>
      <c r="H5490" s="6">
        <v>44446</v>
      </c>
      <c r="I5490" t="s">
        <v>2200</v>
      </c>
      <c r="J5490" t="s">
        <v>150</v>
      </c>
      <c r="K5490" t="s">
        <v>150</v>
      </c>
      <c r="L5490" t="s">
        <v>30</v>
      </c>
      <c r="M5490" t="s">
        <v>31</v>
      </c>
      <c r="N5490" t="s">
        <v>149</v>
      </c>
      <c r="O5490" t="s">
        <v>62</v>
      </c>
      <c r="P5490" t="s">
        <v>2771</v>
      </c>
      <c r="Q5490" t="s">
        <v>202</v>
      </c>
      <c r="R5490" s="7">
        <v>0.2</v>
      </c>
      <c r="S5490" s="7">
        <f t="shared" si="765"/>
        <v>18.7776</v>
      </c>
      <c r="T5490" s="8">
        <v>7.6284000000000001</v>
      </c>
      <c r="U5490" s="8" t="str">
        <f t="shared" si="771"/>
        <v>Low</v>
      </c>
      <c r="V5490" s="7">
        <v>3</v>
      </c>
      <c r="W5490" s="8">
        <v>23.472000000000001</v>
      </c>
      <c r="X5490" s="8">
        <f t="shared" si="772"/>
        <v>6819</v>
      </c>
      <c r="Y5490" s="9">
        <v>0.32500000000000001</v>
      </c>
      <c r="Z5490" s="9" t="str">
        <f t="shared" si="773"/>
        <v>High</v>
      </c>
    </row>
    <row r="5491" spans="1:26" x14ac:dyDescent="0.3">
      <c r="A5491" t="s">
        <v>5915</v>
      </c>
      <c r="B5491" s="6">
        <v>44444</v>
      </c>
      <c r="C5491" s="6" t="str">
        <f t="shared" si="766"/>
        <v>2021</v>
      </c>
      <c r="D5491" s="6" t="str">
        <f t="shared" si="767"/>
        <v>September</v>
      </c>
      <c r="E5491" s="6" t="str">
        <f t="shared" si="768"/>
        <v>Q3</v>
      </c>
      <c r="F5491" s="6" t="str">
        <f t="shared" si="769"/>
        <v>High</v>
      </c>
      <c r="G5491" s="6" t="str">
        <f t="shared" si="770"/>
        <v>Discounted</v>
      </c>
      <c r="H5491" s="6">
        <v>44446</v>
      </c>
      <c r="I5491" t="s">
        <v>2200</v>
      </c>
      <c r="J5491" t="s">
        <v>433</v>
      </c>
      <c r="K5491" t="s">
        <v>433</v>
      </c>
      <c r="L5491" t="s">
        <v>30</v>
      </c>
      <c r="M5491" t="s">
        <v>31</v>
      </c>
      <c r="N5491" t="s">
        <v>32</v>
      </c>
      <c r="O5491" t="s">
        <v>62</v>
      </c>
      <c r="P5491" t="s">
        <v>2771</v>
      </c>
      <c r="Q5491" t="s">
        <v>202</v>
      </c>
      <c r="R5491" s="7">
        <v>0.2</v>
      </c>
      <c r="S5491" s="7">
        <f t="shared" si="765"/>
        <v>8.2176000000000009</v>
      </c>
      <c r="T5491" s="8">
        <v>3.21</v>
      </c>
      <c r="U5491" s="8" t="str">
        <f t="shared" si="771"/>
        <v>Low</v>
      </c>
      <c r="V5491" s="7">
        <v>3</v>
      </c>
      <c r="W5491" s="8">
        <v>10.272</v>
      </c>
      <c r="X5491" s="8">
        <f t="shared" si="772"/>
        <v>8600</v>
      </c>
      <c r="Y5491" s="9">
        <v>0.3125</v>
      </c>
      <c r="Z5491" s="9" t="str">
        <f t="shared" si="773"/>
        <v>High</v>
      </c>
    </row>
    <row r="5492" spans="1:26" x14ac:dyDescent="0.3">
      <c r="A5492" t="s">
        <v>5915</v>
      </c>
      <c r="B5492" s="6">
        <v>44444</v>
      </c>
      <c r="C5492" s="6" t="str">
        <f t="shared" si="766"/>
        <v>2021</v>
      </c>
      <c r="D5492" s="6" t="str">
        <f t="shared" si="767"/>
        <v>September</v>
      </c>
      <c r="E5492" s="6" t="str">
        <f t="shared" si="768"/>
        <v>Q3</v>
      </c>
      <c r="F5492" s="6" t="str">
        <f t="shared" si="769"/>
        <v>Low</v>
      </c>
      <c r="G5492" s="6" t="str">
        <f t="shared" si="770"/>
        <v>Discounted</v>
      </c>
      <c r="H5492" s="6">
        <v>44446</v>
      </c>
      <c r="I5492" t="s">
        <v>2200</v>
      </c>
      <c r="J5492" t="s">
        <v>1204</v>
      </c>
      <c r="K5492" t="s">
        <v>1205</v>
      </c>
      <c r="L5492" t="s">
        <v>30</v>
      </c>
      <c r="M5492" t="s">
        <v>91</v>
      </c>
      <c r="N5492" t="s">
        <v>92</v>
      </c>
      <c r="O5492" t="s">
        <v>62</v>
      </c>
      <c r="P5492" t="s">
        <v>2771</v>
      </c>
      <c r="Q5492" t="s">
        <v>202</v>
      </c>
      <c r="R5492" s="7">
        <v>0.2</v>
      </c>
      <c r="S5492" s="7">
        <f t="shared" si="765"/>
        <v>87.027200000000008</v>
      </c>
      <c r="T5492" s="8">
        <v>6.7990000000000004</v>
      </c>
      <c r="U5492" s="8" t="str">
        <f t="shared" si="771"/>
        <v>Low</v>
      </c>
      <c r="V5492" s="7">
        <v>2</v>
      </c>
      <c r="W5492" s="8">
        <v>108.78400000000001</v>
      </c>
      <c r="X5492" s="8">
        <f t="shared" si="772"/>
        <v>3617</v>
      </c>
      <c r="Y5492" s="9">
        <v>6.25E-2</v>
      </c>
      <c r="Z5492" s="9" t="str">
        <f t="shared" si="773"/>
        <v>Low</v>
      </c>
    </row>
    <row r="5493" spans="1:26" x14ac:dyDescent="0.3">
      <c r="A5493" t="s">
        <v>5916</v>
      </c>
      <c r="B5493" s="6">
        <v>44444</v>
      </c>
      <c r="C5493" s="6" t="str">
        <f t="shared" si="766"/>
        <v>2021</v>
      </c>
      <c r="D5493" s="6" t="str">
        <f t="shared" si="767"/>
        <v>September</v>
      </c>
      <c r="E5493" s="6" t="str">
        <f t="shared" si="768"/>
        <v>Q3</v>
      </c>
      <c r="F5493" s="6" t="str">
        <f t="shared" si="769"/>
        <v>Low</v>
      </c>
      <c r="G5493" s="6" t="str">
        <f t="shared" si="770"/>
        <v>Discounted</v>
      </c>
      <c r="H5493" s="6">
        <v>44446</v>
      </c>
      <c r="I5493" t="s">
        <v>2998</v>
      </c>
      <c r="J5493" t="s">
        <v>595</v>
      </c>
      <c r="K5493" t="s">
        <v>2210</v>
      </c>
      <c r="L5493" t="s">
        <v>61</v>
      </c>
      <c r="M5493" t="s">
        <v>76</v>
      </c>
      <c r="N5493" t="s">
        <v>99</v>
      </c>
      <c r="O5493" t="s">
        <v>33</v>
      </c>
      <c r="P5493" t="s">
        <v>34</v>
      </c>
      <c r="Q5493" t="s">
        <v>35</v>
      </c>
      <c r="R5493" s="7">
        <v>0.6</v>
      </c>
      <c r="S5493" s="7">
        <f t="shared" si="765"/>
        <v>8.4816000000000003</v>
      </c>
      <c r="T5493" s="8">
        <v>-11.6622</v>
      </c>
      <c r="U5493" s="8" t="str">
        <f t="shared" si="771"/>
        <v>Loss</v>
      </c>
      <c r="V5493" s="7">
        <v>3</v>
      </c>
      <c r="W5493" s="8">
        <v>21.204000000000001</v>
      </c>
      <c r="X5493" s="8">
        <f t="shared" si="772"/>
        <v>7024</v>
      </c>
      <c r="Y5493" s="9">
        <v>-0.55000000000000004</v>
      </c>
      <c r="Z5493" s="9" t="str">
        <f t="shared" si="773"/>
        <v>Low</v>
      </c>
    </row>
    <row r="5494" spans="1:26" x14ac:dyDescent="0.3">
      <c r="A5494" t="s">
        <v>5917</v>
      </c>
      <c r="B5494" s="6">
        <v>44444</v>
      </c>
      <c r="C5494" s="6" t="str">
        <f t="shared" si="766"/>
        <v>2021</v>
      </c>
      <c r="D5494" s="6" t="str">
        <f t="shared" si="767"/>
        <v>September</v>
      </c>
      <c r="E5494" s="6" t="str">
        <f t="shared" si="768"/>
        <v>Q3</v>
      </c>
      <c r="F5494" s="6" t="str">
        <f t="shared" si="769"/>
        <v>High</v>
      </c>
      <c r="G5494" s="6" t="str">
        <f t="shared" si="770"/>
        <v>Full Price</v>
      </c>
      <c r="H5494" s="6">
        <v>44449</v>
      </c>
      <c r="I5494" t="s">
        <v>352</v>
      </c>
      <c r="J5494" t="s">
        <v>2852</v>
      </c>
      <c r="K5494" t="s">
        <v>2853</v>
      </c>
      <c r="L5494" t="s">
        <v>61</v>
      </c>
      <c r="M5494" t="s">
        <v>91</v>
      </c>
      <c r="N5494" t="s">
        <v>110</v>
      </c>
      <c r="O5494" t="s">
        <v>69</v>
      </c>
      <c r="P5494" t="s">
        <v>263</v>
      </c>
      <c r="Q5494" t="s">
        <v>71</v>
      </c>
      <c r="R5494" s="7">
        <v>0</v>
      </c>
      <c r="S5494" s="7">
        <f t="shared" si="765"/>
        <v>116</v>
      </c>
      <c r="T5494" s="8">
        <v>29</v>
      </c>
      <c r="U5494" s="8" t="str">
        <f t="shared" si="771"/>
        <v>Low</v>
      </c>
      <c r="V5494" s="7">
        <v>8</v>
      </c>
      <c r="W5494" s="8">
        <v>116</v>
      </c>
      <c r="X5494" s="8">
        <f t="shared" si="772"/>
        <v>3508</v>
      </c>
      <c r="Y5494" s="9">
        <v>0.25</v>
      </c>
      <c r="Z5494" s="9" t="str">
        <f t="shared" si="773"/>
        <v>High</v>
      </c>
    </row>
    <row r="5495" spans="1:26" x14ac:dyDescent="0.3">
      <c r="A5495" t="s">
        <v>5918</v>
      </c>
      <c r="B5495" s="6">
        <v>44444</v>
      </c>
      <c r="C5495" s="6" t="str">
        <f t="shared" si="766"/>
        <v>2021</v>
      </c>
      <c r="D5495" s="6" t="str">
        <f t="shared" si="767"/>
        <v>September</v>
      </c>
      <c r="E5495" s="6" t="str">
        <f t="shared" si="768"/>
        <v>Q3</v>
      </c>
      <c r="F5495" s="6" t="str">
        <f t="shared" si="769"/>
        <v>High</v>
      </c>
      <c r="G5495" s="6" t="str">
        <f t="shared" si="770"/>
        <v>Full Price</v>
      </c>
      <c r="H5495" s="6">
        <v>44446</v>
      </c>
      <c r="I5495" t="s">
        <v>3530</v>
      </c>
      <c r="J5495" t="s">
        <v>89</v>
      </c>
      <c r="K5495" t="s">
        <v>1110</v>
      </c>
      <c r="L5495" t="s">
        <v>61</v>
      </c>
      <c r="M5495" t="s">
        <v>91</v>
      </c>
      <c r="N5495" t="s">
        <v>92</v>
      </c>
      <c r="O5495" t="s">
        <v>54</v>
      </c>
      <c r="P5495" t="s">
        <v>270</v>
      </c>
      <c r="Q5495" t="s">
        <v>271</v>
      </c>
      <c r="R5495" s="7">
        <v>0</v>
      </c>
      <c r="S5495" s="7">
        <f t="shared" si="765"/>
        <v>43.6</v>
      </c>
      <c r="T5495" s="8">
        <v>12.208</v>
      </c>
      <c r="U5495" s="8" t="str">
        <f t="shared" si="771"/>
        <v>Low</v>
      </c>
      <c r="V5495" s="7">
        <v>4</v>
      </c>
      <c r="W5495" s="8">
        <v>43.6</v>
      </c>
      <c r="X5495" s="8">
        <f t="shared" si="772"/>
        <v>5444</v>
      </c>
      <c r="Y5495" s="9">
        <v>0.28000000000000003</v>
      </c>
      <c r="Z5495" s="9" t="str">
        <f t="shared" si="773"/>
        <v>High</v>
      </c>
    </row>
    <row r="5496" spans="1:26" x14ac:dyDescent="0.3">
      <c r="A5496" t="s">
        <v>5919</v>
      </c>
      <c r="B5496" s="6">
        <v>44444</v>
      </c>
      <c r="C5496" s="6" t="str">
        <f t="shared" si="766"/>
        <v>2021</v>
      </c>
      <c r="D5496" s="6" t="str">
        <f t="shared" si="767"/>
        <v>September</v>
      </c>
      <c r="E5496" s="6" t="str">
        <f t="shared" si="768"/>
        <v>Q3</v>
      </c>
      <c r="F5496" s="6" t="str">
        <f t="shared" si="769"/>
        <v>High</v>
      </c>
      <c r="G5496" s="6" t="str">
        <f t="shared" si="770"/>
        <v>Full Price</v>
      </c>
      <c r="H5496" s="6">
        <v>44449</v>
      </c>
      <c r="I5496" t="s">
        <v>4080</v>
      </c>
      <c r="J5496" t="s">
        <v>216</v>
      </c>
      <c r="K5496" t="s">
        <v>3731</v>
      </c>
      <c r="L5496" t="s">
        <v>40</v>
      </c>
      <c r="M5496" t="s">
        <v>31</v>
      </c>
      <c r="N5496" t="s">
        <v>53</v>
      </c>
      <c r="O5496" t="s">
        <v>33</v>
      </c>
      <c r="P5496" t="s">
        <v>2155</v>
      </c>
      <c r="Q5496" t="s">
        <v>2156</v>
      </c>
      <c r="R5496" s="7">
        <v>0</v>
      </c>
      <c r="S5496" s="7">
        <f t="shared" si="765"/>
        <v>107.94</v>
      </c>
      <c r="T5496" s="8">
        <v>26.984999999999999</v>
      </c>
      <c r="U5496" s="8" t="str">
        <f t="shared" si="771"/>
        <v>Low</v>
      </c>
      <c r="V5496" s="7">
        <v>3</v>
      </c>
      <c r="W5496" s="8">
        <v>107.94</v>
      </c>
      <c r="X5496" s="8">
        <f t="shared" si="772"/>
        <v>3634</v>
      </c>
      <c r="Y5496" s="9">
        <v>0.25</v>
      </c>
      <c r="Z5496" s="9" t="str">
        <f t="shared" si="773"/>
        <v>High</v>
      </c>
    </row>
    <row r="5497" spans="1:26" x14ac:dyDescent="0.3">
      <c r="A5497" t="s">
        <v>5920</v>
      </c>
      <c r="B5497" s="6">
        <v>44444</v>
      </c>
      <c r="C5497" s="6" t="str">
        <f t="shared" si="766"/>
        <v>2021</v>
      </c>
      <c r="D5497" s="6" t="str">
        <f t="shared" si="767"/>
        <v>September</v>
      </c>
      <c r="E5497" s="6" t="str">
        <f t="shared" si="768"/>
        <v>Q3</v>
      </c>
      <c r="F5497" s="6" t="str">
        <f t="shared" si="769"/>
        <v>Low</v>
      </c>
      <c r="G5497" s="6" t="str">
        <f t="shared" si="770"/>
        <v>Discounted</v>
      </c>
      <c r="H5497" s="6">
        <v>44449</v>
      </c>
      <c r="I5497" t="s">
        <v>1577</v>
      </c>
      <c r="J5497" t="s">
        <v>245</v>
      </c>
      <c r="K5497" t="s">
        <v>4665</v>
      </c>
      <c r="L5497" t="s">
        <v>40</v>
      </c>
      <c r="M5497" t="s">
        <v>31</v>
      </c>
      <c r="N5497" t="s">
        <v>174</v>
      </c>
      <c r="O5497" t="s">
        <v>33</v>
      </c>
      <c r="P5497" t="s">
        <v>34</v>
      </c>
      <c r="Q5497" t="s">
        <v>35</v>
      </c>
      <c r="R5497" s="7">
        <v>0.8</v>
      </c>
      <c r="S5497" s="7">
        <f t="shared" si="765"/>
        <v>12.558</v>
      </c>
      <c r="T5497" s="8">
        <v>-166.39349999999999</v>
      </c>
      <c r="U5497" s="8" t="str">
        <f t="shared" si="771"/>
        <v>Loss</v>
      </c>
      <c r="V5497" s="7">
        <v>3</v>
      </c>
      <c r="W5497" s="8">
        <v>62.79</v>
      </c>
      <c r="X5497" s="8">
        <f t="shared" si="772"/>
        <v>4704</v>
      </c>
      <c r="Y5497" s="9">
        <v>-2.65</v>
      </c>
      <c r="Z5497" s="9" t="str">
        <f t="shared" si="773"/>
        <v>Low</v>
      </c>
    </row>
    <row r="5498" spans="1:26" x14ac:dyDescent="0.3">
      <c r="A5498" t="s">
        <v>5920</v>
      </c>
      <c r="B5498" s="6">
        <v>44444</v>
      </c>
      <c r="C5498" s="6" t="str">
        <f t="shared" si="766"/>
        <v>2021</v>
      </c>
      <c r="D5498" s="6" t="str">
        <f t="shared" si="767"/>
        <v>September</v>
      </c>
      <c r="E5498" s="6" t="str">
        <f t="shared" si="768"/>
        <v>Q3</v>
      </c>
      <c r="F5498" s="6" t="str">
        <f t="shared" si="769"/>
        <v>Low</v>
      </c>
      <c r="G5498" s="6" t="str">
        <f t="shared" si="770"/>
        <v>Discounted</v>
      </c>
      <c r="H5498" s="6">
        <v>44449</v>
      </c>
      <c r="I5498" t="s">
        <v>1577</v>
      </c>
      <c r="J5498" t="s">
        <v>778</v>
      </c>
      <c r="K5498" t="s">
        <v>2558</v>
      </c>
      <c r="L5498" t="s">
        <v>40</v>
      </c>
      <c r="M5498" t="s">
        <v>31</v>
      </c>
      <c r="N5498" t="s">
        <v>86</v>
      </c>
      <c r="O5498" t="s">
        <v>33</v>
      </c>
      <c r="P5498" t="s">
        <v>34</v>
      </c>
      <c r="Q5498" t="s">
        <v>35</v>
      </c>
      <c r="R5498" s="7">
        <v>0.2</v>
      </c>
      <c r="S5498" s="7">
        <f t="shared" si="765"/>
        <v>22.752000000000002</v>
      </c>
      <c r="T5498" s="8">
        <v>4.266</v>
      </c>
      <c r="U5498" s="8" t="str">
        <f t="shared" si="771"/>
        <v>Low</v>
      </c>
      <c r="V5498" s="7">
        <v>9</v>
      </c>
      <c r="W5498" s="8">
        <v>28.44</v>
      </c>
      <c r="X5498" s="8">
        <f t="shared" si="772"/>
        <v>6404</v>
      </c>
      <c r="Y5498" s="9">
        <v>0.15</v>
      </c>
      <c r="Z5498" s="9" t="str">
        <f t="shared" si="773"/>
        <v>Low</v>
      </c>
    </row>
    <row r="5499" spans="1:26" x14ac:dyDescent="0.3">
      <c r="A5499" t="s">
        <v>5921</v>
      </c>
      <c r="B5499" s="6">
        <v>44444</v>
      </c>
      <c r="C5499" s="6" t="str">
        <f t="shared" si="766"/>
        <v>2021</v>
      </c>
      <c r="D5499" s="6" t="str">
        <f t="shared" si="767"/>
        <v>September</v>
      </c>
      <c r="E5499" s="6" t="str">
        <f t="shared" si="768"/>
        <v>Q3</v>
      </c>
      <c r="F5499" s="6" t="str">
        <f t="shared" si="769"/>
        <v>Low</v>
      </c>
      <c r="G5499" s="6" t="str">
        <f t="shared" si="770"/>
        <v>Discounted</v>
      </c>
      <c r="H5499" s="6">
        <v>44450</v>
      </c>
      <c r="I5499" t="s">
        <v>1509</v>
      </c>
      <c r="J5499" t="s">
        <v>89</v>
      </c>
      <c r="K5499" t="s">
        <v>1351</v>
      </c>
      <c r="L5499" t="s">
        <v>61</v>
      </c>
      <c r="M5499" t="s">
        <v>76</v>
      </c>
      <c r="N5499" t="s">
        <v>77</v>
      </c>
      <c r="O5499" t="s">
        <v>33</v>
      </c>
      <c r="P5499" t="s">
        <v>893</v>
      </c>
      <c r="Q5499" t="s">
        <v>35</v>
      </c>
      <c r="R5499" s="7">
        <v>0.3</v>
      </c>
      <c r="S5499" s="7">
        <f t="shared" si="765"/>
        <v>243.46140000000003</v>
      </c>
      <c r="T5499" s="8">
        <v>-24.843</v>
      </c>
      <c r="U5499" s="8" t="str">
        <f t="shared" si="771"/>
        <v>Loss</v>
      </c>
      <c r="V5499" s="7">
        <v>7</v>
      </c>
      <c r="W5499" s="8">
        <v>347.80200000000002</v>
      </c>
      <c r="X5499" s="8">
        <f t="shared" si="772"/>
        <v>1667</v>
      </c>
      <c r="Y5499" s="9">
        <v>-7.1428570999999996E-2</v>
      </c>
      <c r="Z5499" s="9" t="str">
        <f t="shared" si="773"/>
        <v>Low</v>
      </c>
    </row>
    <row r="5500" spans="1:26" x14ac:dyDescent="0.3">
      <c r="A5500" t="s">
        <v>5922</v>
      </c>
      <c r="B5500" s="6">
        <v>44444</v>
      </c>
      <c r="C5500" s="6" t="str">
        <f t="shared" si="766"/>
        <v>2021</v>
      </c>
      <c r="D5500" s="6" t="str">
        <f t="shared" si="767"/>
        <v>September</v>
      </c>
      <c r="E5500" s="6" t="str">
        <f t="shared" si="768"/>
        <v>Q3</v>
      </c>
      <c r="F5500" s="6" t="str">
        <f t="shared" si="769"/>
        <v>High</v>
      </c>
      <c r="G5500" s="6" t="str">
        <f t="shared" si="770"/>
        <v>Discounted</v>
      </c>
      <c r="H5500" s="6">
        <v>44446</v>
      </c>
      <c r="I5500" t="s">
        <v>1539</v>
      </c>
      <c r="J5500" t="s">
        <v>89</v>
      </c>
      <c r="K5500" t="s">
        <v>295</v>
      </c>
      <c r="L5500" t="s">
        <v>61</v>
      </c>
      <c r="M5500" t="s">
        <v>31</v>
      </c>
      <c r="N5500" t="s">
        <v>86</v>
      </c>
      <c r="O5500" t="s">
        <v>33</v>
      </c>
      <c r="P5500" t="s">
        <v>34</v>
      </c>
      <c r="Q5500" t="s">
        <v>35</v>
      </c>
      <c r="R5500" s="7">
        <v>0.2</v>
      </c>
      <c r="S5500" s="7">
        <f t="shared" si="765"/>
        <v>12.6464</v>
      </c>
      <c r="T5500" s="8">
        <v>5.3352000000000004</v>
      </c>
      <c r="U5500" s="8" t="str">
        <f t="shared" si="771"/>
        <v>Low</v>
      </c>
      <c r="V5500" s="7">
        <v>8</v>
      </c>
      <c r="W5500" s="8">
        <v>15.808</v>
      </c>
      <c r="X5500" s="8">
        <f t="shared" si="772"/>
        <v>7661</v>
      </c>
      <c r="Y5500" s="9">
        <v>0.33750000000000002</v>
      </c>
      <c r="Z5500" s="9" t="str">
        <f t="shared" si="773"/>
        <v>High</v>
      </c>
    </row>
    <row r="5501" spans="1:26" x14ac:dyDescent="0.3">
      <c r="A5501" t="s">
        <v>5922</v>
      </c>
      <c r="B5501" s="6">
        <v>44444</v>
      </c>
      <c r="C5501" s="6" t="str">
        <f t="shared" si="766"/>
        <v>2021</v>
      </c>
      <c r="D5501" s="6" t="str">
        <f t="shared" si="767"/>
        <v>September</v>
      </c>
      <c r="E5501" s="6" t="str">
        <f t="shared" si="768"/>
        <v>Q3</v>
      </c>
      <c r="F5501" s="6" t="str">
        <f t="shared" si="769"/>
        <v>High</v>
      </c>
      <c r="G5501" s="6" t="str">
        <f t="shared" si="770"/>
        <v>Discounted</v>
      </c>
      <c r="H5501" s="6">
        <v>44446</v>
      </c>
      <c r="I5501" t="s">
        <v>1539</v>
      </c>
      <c r="J5501" t="s">
        <v>67</v>
      </c>
      <c r="K5501" t="s">
        <v>3899</v>
      </c>
      <c r="L5501" t="s">
        <v>61</v>
      </c>
      <c r="M5501" t="s">
        <v>31</v>
      </c>
      <c r="N5501" t="s">
        <v>32</v>
      </c>
      <c r="O5501" t="s">
        <v>33</v>
      </c>
      <c r="P5501" t="s">
        <v>34</v>
      </c>
      <c r="Q5501" t="s">
        <v>35</v>
      </c>
      <c r="R5501" s="7">
        <v>0.2</v>
      </c>
      <c r="S5501" s="7">
        <f t="shared" si="765"/>
        <v>20.736000000000001</v>
      </c>
      <c r="T5501" s="8">
        <v>9.0719999999999992</v>
      </c>
      <c r="U5501" s="8" t="str">
        <f t="shared" si="771"/>
        <v>Low</v>
      </c>
      <c r="V5501" s="7">
        <v>5</v>
      </c>
      <c r="W5501" s="8">
        <v>25.92</v>
      </c>
      <c r="X5501" s="8">
        <f t="shared" si="772"/>
        <v>6577</v>
      </c>
      <c r="Y5501" s="9">
        <v>0.35</v>
      </c>
      <c r="Z5501" s="9" t="str">
        <f t="shared" si="773"/>
        <v>High</v>
      </c>
    </row>
    <row r="5502" spans="1:26" x14ac:dyDescent="0.3">
      <c r="A5502" t="s">
        <v>5922</v>
      </c>
      <c r="B5502" s="6">
        <v>44444</v>
      </c>
      <c r="C5502" s="6" t="str">
        <f t="shared" si="766"/>
        <v>2021</v>
      </c>
      <c r="D5502" s="6" t="str">
        <f t="shared" si="767"/>
        <v>September</v>
      </c>
      <c r="E5502" s="6" t="str">
        <f t="shared" si="768"/>
        <v>Q3</v>
      </c>
      <c r="F5502" s="6" t="str">
        <f t="shared" si="769"/>
        <v>High</v>
      </c>
      <c r="G5502" s="6" t="str">
        <f t="shared" si="770"/>
        <v>Discounted</v>
      </c>
      <c r="H5502" s="6">
        <v>44446</v>
      </c>
      <c r="I5502" t="s">
        <v>1539</v>
      </c>
      <c r="J5502" t="s">
        <v>67</v>
      </c>
      <c r="K5502" t="s">
        <v>4868</v>
      </c>
      <c r="L5502" t="s">
        <v>61</v>
      </c>
      <c r="M5502" t="s">
        <v>31</v>
      </c>
      <c r="N5502" t="s">
        <v>32</v>
      </c>
      <c r="O5502" t="s">
        <v>33</v>
      </c>
      <c r="P5502" t="s">
        <v>34</v>
      </c>
      <c r="Q5502" t="s">
        <v>35</v>
      </c>
      <c r="R5502" s="7">
        <v>0.2</v>
      </c>
      <c r="S5502" s="7">
        <f t="shared" si="765"/>
        <v>8.2943999999999996</v>
      </c>
      <c r="T5502" s="8">
        <v>3.7584</v>
      </c>
      <c r="U5502" s="8" t="str">
        <f t="shared" si="771"/>
        <v>Low</v>
      </c>
      <c r="V5502" s="7">
        <v>2</v>
      </c>
      <c r="W5502" s="8">
        <v>10.368</v>
      </c>
      <c r="X5502" s="8">
        <f t="shared" si="772"/>
        <v>8557</v>
      </c>
      <c r="Y5502" s="9">
        <v>0.36249999999999999</v>
      </c>
      <c r="Z5502" s="9" t="str">
        <f t="shared" si="773"/>
        <v>High</v>
      </c>
    </row>
    <row r="5503" spans="1:26" x14ac:dyDescent="0.3">
      <c r="A5503" t="s">
        <v>5923</v>
      </c>
      <c r="B5503" s="6">
        <v>44444</v>
      </c>
      <c r="C5503" s="6" t="str">
        <f t="shared" si="766"/>
        <v>2021</v>
      </c>
      <c r="D5503" s="6" t="str">
        <f t="shared" si="767"/>
        <v>September</v>
      </c>
      <c r="E5503" s="6" t="str">
        <f t="shared" si="768"/>
        <v>Q3</v>
      </c>
      <c r="F5503" s="6" t="str">
        <f t="shared" si="769"/>
        <v>High</v>
      </c>
      <c r="G5503" s="6" t="str">
        <f t="shared" si="770"/>
        <v>Discounted</v>
      </c>
      <c r="H5503" s="6">
        <v>44445</v>
      </c>
      <c r="I5503" t="s">
        <v>1859</v>
      </c>
      <c r="J5503" t="s">
        <v>1209</v>
      </c>
      <c r="K5503" t="s">
        <v>2049</v>
      </c>
      <c r="L5503" t="s">
        <v>30</v>
      </c>
      <c r="M5503" t="s">
        <v>31</v>
      </c>
      <c r="N5503" t="s">
        <v>41</v>
      </c>
      <c r="O5503" t="s">
        <v>69</v>
      </c>
      <c r="P5503" t="s">
        <v>900</v>
      </c>
      <c r="Q5503" t="s">
        <v>71</v>
      </c>
      <c r="R5503" s="7">
        <v>0.2</v>
      </c>
      <c r="S5503" s="7">
        <f t="shared" si="765"/>
        <v>9.3439999999999994</v>
      </c>
      <c r="T5503" s="8">
        <v>3.9420000000000002</v>
      </c>
      <c r="U5503" s="8" t="str">
        <f t="shared" si="771"/>
        <v>Low</v>
      </c>
      <c r="V5503" s="7">
        <v>2</v>
      </c>
      <c r="W5503" s="8">
        <v>11.68</v>
      </c>
      <c r="X5503" s="8">
        <f t="shared" si="772"/>
        <v>8333</v>
      </c>
      <c r="Y5503" s="9">
        <v>0.33750000000000002</v>
      </c>
      <c r="Z5503" s="9" t="str">
        <f t="shared" si="773"/>
        <v>High</v>
      </c>
    </row>
    <row r="5504" spans="1:26" x14ac:dyDescent="0.3">
      <c r="A5504" t="s">
        <v>5923</v>
      </c>
      <c r="B5504" s="6">
        <v>44444</v>
      </c>
      <c r="C5504" s="6" t="str">
        <f t="shared" si="766"/>
        <v>2021</v>
      </c>
      <c r="D5504" s="6" t="str">
        <f t="shared" si="767"/>
        <v>September</v>
      </c>
      <c r="E5504" s="6" t="str">
        <f t="shared" si="768"/>
        <v>Q3</v>
      </c>
      <c r="F5504" s="6" t="str">
        <f t="shared" si="769"/>
        <v>High</v>
      </c>
      <c r="G5504" s="6" t="str">
        <f t="shared" si="770"/>
        <v>Full Price</v>
      </c>
      <c r="H5504" s="6">
        <v>44445</v>
      </c>
      <c r="I5504" t="s">
        <v>1859</v>
      </c>
      <c r="J5504" t="s">
        <v>778</v>
      </c>
      <c r="K5504" t="s">
        <v>1636</v>
      </c>
      <c r="L5504" t="s">
        <v>30</v>
      </c>
      <c r="M5504" t="s">
        <v>31</v>
      </c>
      <c r="N5504" t="s">
        <v>86</v>
      </c>
      <c r="O5504" t="s">
        <v>69</v>
      </c>
      <c r="P5504" t="s">
        <v>900</v>
      </c>
      <c r="Q5504" t="s">
        <v>71</v>
      </c>
      <c r="R5504" s="7">
        <v>0</v>
      </c>
      <c r="S5504" s="7">
        <f t="shared" si="765"/>
        <v>4.3600000000000003</v>
      </c>
      <c r="T5504" s="8">
        <v>1.7876000000000001</v>
      </c>
      <c r="U5504" s="8" t="str">
        <f t="shared" si="771"/>
        <v>Low</v>
      </c>
      <c r="V5504" s="7">
        <v>2</v>
      </c>
      <c r="W5504" s="8">
        <v>4.3600000000000003</v>
      </c>
      <c r="X5504" s="8">
        <f t="shared" si="772"/>
        <v>9590</v>
      </c>
      <c r="Y5504" s="9">
        <v>0.41</v>
      </c>
      <c r="Z5504" s="9" t="str">
        <f t="shared" si="773"/>
        <v>High</v>
      </c>
    </row>
    <row r="5505" spans="1:26" x14ac:dyDescent="0.3">
      <c r="A5505" t="s">
        <v>5923</v>
      </c>
      <c r="B5505" s="6">
        <v>44444</v>
      </c>
      <c r="C5505" s="6" t="str">
        <f t="shared" si="766"/>
        <v>2021</v>
      </c>
      <c r="D5505" s="6" t="str">
        <f t="shared" si="767"/>
        <v>September</v>
      </c>
      <c r="E5505" s="6" t="str">
        <f t="shared" si="768"/>
        <v>Q3</v>
      </c>
      <c r="F5505" s="6" t="str">
        <f t="shared" si="769"/>
        <v>High</v>
      </c>
      <c r="G5505" s="6" t="str">
        <f t="shared" si="770"/>
        <v>Full Price</v>
      </c>
      <c r="H5505" s="6">
        <v>44445</v>
      </c>
      <c r="I5505" t="s">
        <v>1859</v>
      </c>
      <c r="J5505" t="s">
        <v>89</v>
      </c>
      <c r="K5505" t="s">
        <v>5924</v>
      </c>
      <c r="L5505" t="s">
        <v>30</v>
      </c>
      <c r="M5505" t="s">
        <v>31</v>
      </c>
      <c r="N5505" t="s">
        <v>32</v>
      </c>
      <c r="O5505" t="s">
        <v>69</v>
      </c>
      <c r="P5505" t="s">
        <v>900</v>
      </c>
      <c r="Q5505" t="s">
        <v>71</v>
      </c>
      <c r="R5505" s="7">
        <v>0</v>
      </c>
      <c r="S5505" s="7">
        <f t="shared" si="765"/>
        <v>96.08</v>
      </c>
      <c r="T5505" s="8">
        <v>46.118400000000001</v>
      </c>
      <c r="U5505" s="8" t="str">
        <f t="shared" si="771"/>
        <v>Low</v>
      </c>
      <c r="V5505" s="7">
        <v>2</v>
      </c>
      <c r="W5505" s="8">
        <v>96.08</v>
      </c>
      <c r="X5505" s="8">
        <f t="shared" si="772"/>
        <v>3854</v>
      </c>
      <c r="Y5505" s="9">
        <v>0.48</v>
      </c>
      <c r="Z5505" s="9" t="str">
        <f t="shared" si="773"/>
        <v>High</v>
      </c>
    </row>
    <row r="5506" spans="1:26" x14ac:dyDescent="0.3">
      <c r="A5506" t="s">
        <v>5925</v>
      </c>
      <c r="B5506" s="6">
        <v>44444</v>
      </c>
      <c r="C5506" s="6" t="str">
        <f t="shared" si="766"/>
        <v>2021</v>
      </c>
      <c r="D5506" s="6" t="str">
        <f t="shared" si="767"/>
        <v>September</v>
      </c>
      <c r="E5506" s="6" t="str">
        <f t="shared" si="768"/>
        <v>Q3</v>
      </c>
      <c r="F5506" s="6" t="str">
        <f t="shared" si="769"/>
        <v>Low</v>
      </c>
      <c r="G5506" s="6" t="str">
        <f t="shared" si="770"/>
        <v>Discounted</v>
      </c>
      <c r="H5506" s="6">
        <v>44450</v>
      </c>
      <c r="I5506" t="s">
        <v>2163</v>
      </c>
      <c r="J5506" t="s">
        <v>192</v>
      </c>
      <c r="K5506" t="s">
        <v>2518</v>
      </c>
      <c r="L5506" t="s">
        <v>30</v>
      </c>
      <c r="M5506" t="s">
        <v>31</v>
      </c>
      <c r="N5506" t="s">
        <v>49</v>
      </c>
      <c r="O5506" t="s">
        <v>33</v>
      </c>
      <c r="P5506" t="s">
        <v>1059</v>
      </c>
      <c r="Q5506" t="s">
        <v>35</v>
      </c>
      <c r="R5506" s="7">
        <v>0.2</v>
      </c>
      <c r="S5506" s="7">
        <f t="shared" ref="S5506:S5569" si="774">W5506 - (W5506 * R5506)</f>
        <v>74.764800000000008</v>
      </c>
      <c r="T5506" s="8">
        <v>-17.523</v>
      </c>
      <c r="U5506" s="8" t="str">
        <f t="shared" si="771"/>
        <v>Loss</v>
      </c>
      <c r="V5506" s="7">
        <v>3</v>
      </c>
      <c r="W5506" s="8">
        <v>93.456000000000003</v>
      </c>
      <c r="X5506" s="8">
        <f t="shared" si="772"/>
        <v>3908</v>
      </c>
      <c r="Y5506" s="9">
        <v>-0.1875</v>
      </c>
      <c r="Z5506" s="9" t="str">
        <f t="shared" si="773"/>
        <v>Low</v>
      </c>
    </row>
    <row r="5507" spans="1:26" x14ac:dyDescent="0.3">
      <c r="A5507" t="s">
        <v>5926</v>
      </c>
      <c r="B5507" s="6">
        <v>44444</v>
      </c>
      <c r="C5507" s="6" t="str">
        <f t="shared" ref="C5507:C5570" si="775">TEXT(B5507, "YYYY")</f>
        <v>2021</v>
      </c>
      <c r="D5507" s="6" t="str">
        <f t="shared" ref="D5507:D5570" si="776">TEXT(B5507, "MMMM")</f>
        <v>September</v>
      </c>
      <c r="E5507" s="6" t="str">
        <f t="shared" ref="E5507:E5570" si="777">"Q" &amp; INT((MONTH(B5507) - 1) / 3) + 1</f>
        <v>Q3</v>
      </c>
      <c r="F5507" s="6" t="str">
        <f t="shared" ref="F5507:F5570" si="778">IF(Y5507&gt; 0.2, "High", "Low")</f>
        <v>Low</v>
      </c>
      <c r="G5507" s="6" t="str">
        <f t="shared" ref="G5507:G5570" si="779">IF(R5507&gt;0, "Discounted", "Full Price")</f>
        <v>Discounted</v>
      </c>
      <c r="H5507" s="6">
        <v>44448</v>
      </c>
      <c r="I5507" t="s">
        <v>267</v>
      </c>
      <c r="J5507" t="s">
        <v>643</v>
      </c>
      <c r="K5507" t="s">
        <v>644</v>
      </c>
      <c r="L5507" t="s">
        <v>30</v>
      </c>
      <c r="M5507" t="s">
        <v>31</v>
      </c>
      <c r="N5507" t="s">
        <v>41</v>
      </c>
      <c r="O5507" t="s">
        <v>54</v>
      </c>
      <c r="P5507" t="s">
        <v>55</v>
      </c>
      <c r="Q5507" t="s">
        <v>56</v>
      </c>
      <c r="R5507" s="7">
        <v>0.7</v>
      </c>
      <c r="S5507" s="7">
        <f t="shared" si="774"/>
        <v>2.8665000000000003</v>
      </c>
      <c r="T5507" s="8">
        <v>-7.3254999999999999</v>
      </c>
      <c r="U5507" s="8" t="str">
        <f t="shared" ref="U5507:U5570" si="780">IF(T5507 &lt; 0, "Loss", IF(T5507 &lt; 100, "Low", IF(T5507 &lt; 500, "Medium", "High")))</f>
        <v>Loss</v>
      </c>
      <c r="V5507" s="7">
        <v>5</v>
      </c>
      <c r="W5507" s="8">
        <v>9.5549999999999997</v>
      </c>
      <c r="X5507" s="8">
        <f t="shared" ref="X5507:X5570" si="781">_xlfn.RANK.EQ(W5507, W$2:W$9994)</f>
        <v>8707</v>
      </c>
      <c r="Y5507" s="9">
        <v>-0.76666666699999997</v>
      </c>
      <c r="Z5507" s="9" t="str">
        <f t="shared" ref="Z5507:Z5570" si="782">IF(Y5507 &gt; 0.2, "High", "Low")</f>
        <v>Low</v>
      </c>
    </row>
    <row r="5508" spans="1:26" x14ac:dyDescent="0.3">
      <c r="A5508" t="s">
        <v>5927</v>
      </c>
      <c r="B5508" s="6">
        <v>44444</v>
      </c>
      <c r="C5508" s="6" t="str">
        <f t="shared" si="775"/>
        <v>2021</v>
      </c>
      <c r="D5508" s="6" t="str">
        <f t="shared" si="776"/>
        <v>September</v>
      </c>
      <c r="E5508" s="6" t="str">
        <f t="shared" si="777"/>
        <v>Q3</v>
      </c>
      <c r="F5508" s="6" t="str">
        <f t="shared" si="778"/>
        <v>Low</v>
      </c>
      <c r="G5508" s="6" t="str">
        <f t="shared" si="779"/>
        <v>Discounted</v>
      </c>
      <c r="H5508" s="6">
        <v>44448</v>
      </c>
      <c r="I5508" t="s">
        <v>3533</v>
      </c>
      <c r="J5508" t="s">
        <v>74</v>
      </c>
      <c r="K5508" t="s">
        <v>3709</v>
      </c>
      <c r="L5508" t="s">
        <v>30</v>
      </c>
      <c r="M5508" t="s">
        <v>76</v>
      </c>
      <c r="N5508" t="s">
        <v>77</v>
      </c>
      <c r="O5508" t="s">
        <v>54</v>
      </c>
      <c r="P5508" t="s">
        <v>55</v>
      </c>
      <c r="Q5508" t="s">
        <v>56</v>
      </c>
      <c r="R5508" s="7">
        <v>0.3</v>
      </c>
      <c r="S5508" s="7">
        <f t="shared" si="774"/>
        <v>621.08969999999999</v>
      </c>
      <c r="T5508" s="8">
        <v>-63.3765</v>
      </c>
      <c r="U5508" s="8" t="str">
        <f t="shared" si="780"/>
        <v>Loss</v>
      </c>
      <c r="V5508" s="7">
        <v>3</v>
      </c>
      <c r="W5508" s="8">
        <v>887.27099999999996</v>
      </c>
      <c r="X5508" s="8">
        <f t="shared" si="781"/>
        <v>564</v>
      </c>
      <c r="Y5508" s="9">
        <v>-7.1428570999999996E-2</v>
      </c>
      <c r="Z5508" s="9" t="str">
        <f t="shared" si="782"/>
        <v>Low</v>
      </c>
    </row>
    <row r="5509" spans="1:26" x14ac:dyDescent="0.3">
      <c r="A5509" t="s">
        <v>5927</v>
      </c>
      <c r="B5509" s="6">
        <v>44444</v>
      </c>
      <c r="C5509" s="6" t="str">
        <f t="shared" si="775"/>
        <v>2021</v>
      </c>
      <c r="D5509" s="6" t="str">
        <f t="shared" si="776"/>
        <v>September</v>
      </c>
      <c r="E5509" s="6" t="str">
        <f t="shared" si="777"/>
        <v>Q3</v>
      </c>
      <c r="F5509" s="6" t="str">
        <f t="shared" si="778"/>
        <v>Low</v>
      </c>
      <c r="G5509" s="6" t="str">
        <f t="shared" si="779"/>
        <v>Discounted</v>
      </c>
      <c r="H5509" s="6">
        <v>44448</v>
      </c>
      <c r="I5509" t="s">
        <v>3533</v>
      </c>
      <c r="J5509" t="s">
        <v>74</v>
      </c>
      <c r="K5509" t="s">
        <v>5928</v>
      </c>
      <c r="L5509" t="s">
        <v>30</v>
      </c>
      <c r="M5509" t="s">
        <v>76</v>
      </c>
      <c r="N5509" t="s">
        <v>77</v>
      </c>
      <c r="O5509" t="s">
        <v>54</v>
      </c>
      <c r="P5509" t="s">
        <v>55</v>
      </c>
      <c r="Q5509" t="s">
        <v>56</v>
      </c>
      <c r="R5509" s="7">
        <v>0.3</v>
      </c>
      <c r="S5509" s="7">
        <f t="shared" si="774"/>
        <v>49.872199999999992</v>
      </c>
      <c r="T5509" s="8">
        <v>-19.338200000000001</v>
      </c>
      <c r="U5509" s="8" t="str">
        <f t="shared" si="780"/>
        <v>Loss</v>
      </c>
      <c r="V5509" s="7">
        <v>2</v>
      </c>
      <c r="W5509" s="8">
        <v>71.245999999999995</v>
      </c>
      <c r="X5509" s="8">
        <f t="shared" si="781"/>
        <v>4436</v>
      </c>
      <c r="Y5509" s="9">
        <v>-0.27142857100000001</v>
      </c>
      <c r="Z5509" s="9" t="str">
        <f t="shared" si="782"/>
        <v>Low</v>
      </c>
    </row>
    <row r="5510" spans="1:26" x14ac:dyDescent="0.3">
      <c r="A5510" t="s">
        <v>5927</v>
      </c>
      <c r="B5510" s="6">
        <v>44444</v>
      </c>
      <c r="C5510" s="6" t="str">
        <f t="shared" si="775"/>
        <v>2021</v>
      </c>
      <c r="D5510" s="6" t="str">
        <f t="shared" si="776"/>
        <v>September</v>
      </c>
      <c r="E5510" s="6" t="str">
        <f t="shared" si="777"/>
        <v>Q3</v>
      </c>
      <c r="F5510" s="6" t="str">
        <f t="shared" si="778"/>
        <v>Low</v>
      </c>
      <c r="G5510" s="6" t="str">
        <f t="shared" si="779"/>
        <v>Discounted</v>
      </c>
      <c r="H5510" s="6">
        <v>44448</v>
      </c>
      <c r="I5510" t="s">
        <v>3533</v>
      </c>
      <c r="J5510" t="s">
        <v>89</v>
      </c>
      <c r="K5510" t="s">
        <v>5904</v>
      </c>
      <c r="L5510" t="s">
        <v>30</v>
      </c>
      <c r="M5510" t="s">
        <v>76</v>
      </c>
      <c r="N5510" t="s">
        <v>99</v>
      </c>
      <c r="O5510" t="s">
        <v>54</v>
      </c>
      <c r="P5510" t="s">
        <v>55</v>
      </c>
      <c r="Q5510" t="s">
        <v>56</v>
      </c>
      <c r="R5510" s="7">
        <v>0.2</v>
      </c>
      <c r="S5510" s="7">
        <f t="shared" si="774"/>
        <v>46.598399999999998</v>
      </c>
      <c r="T5510" s="8">
        <v>11.6496</v>
      </c>
      <c r="U5510" s="8" t="str">
        <f t="shared" si="780"/>
        <v>Low</v>
      </c>
      <c r="V5510" s="7">
        <v>9</v>
      </c>
      <c r="W5510" s="8">
        <v>58.247999999999998</v>
      </c>
      <c r="X5510" s="8">
        <f t="shared" si="781"/>
        <v>4871</v>
      </c>
      <c r="Y5510" s="9">
        <v>0.2</v>
      </c>
      <c r="Z5510" s="9" t="str">
        <f t="shared" si="782"/>
        <v>Low</v>
      </c>
    </row>
    <row r="5511" spans="1:26" x14ac:dyDescent="0.3">
      <c r="A5511" t="s">
        <v>5927</v>
      </c>
      <c r="B5511" s="6">
        <v>44444</v>
      </c>
      <c r="C5511" s="6" t="str">
        <f t="shared" si="775"/>
        <v>2021</v>
      </c>
      <c r="D5511" s="6" t="str">
        <f t="shared" si="776"/>
        <v>September</v>
      </c>
      <c r="E5511" s="6" t="str">
        <f t="shared" si="777"/>
        <v>Q3</v>
      </c>
      <c r="F5511" s="6" t="str">
        <f t="shared" si="778"/>
        <v>Low</v>
      </c>
      <c r="G5511" s="6" t="str">
        <f t="shared" si="779"/>
        <v>Discounted</v>
      </c>
      <c r="H5511" s="6">
        <v>44448</v>
      </c>
      <c r="I5511" t="s">
        <v>3533</v>
      </c>
      <c r="J5511" t="s">
        <v>105</v>
      </c>
      <c r="K5511" t="s">
        <v>1787</v>
      </c>
      <c r="L5511" t="s">
        <v>30</v>
      </c>
      <c r="M5511" t="s">
        <v>31</v>
      </c>
      <c r="N5511" t="s">
        <v>53</v>
      </c>
      <c r="O5511" t="s">
        <v>54</v>
      </c>
      <c r="P5511" t="s">
        <v>55</v>
      </c>
      <c r="Q5511" t="s">
        <v>56</v>
      </c>
      <c r="R5511" s="7">
        <v>0.2</v>
      </c>
      <c r="S5511" s="7">
        <f t="shared" si="774"/>
        <v>6.2976000000000001</v>
      </c>
      <c r="T5511" s="8">
        <v>0.59040000000000004</v>
      </c>
      <c r="U5511" s="8" t="str">
        <f t="shared" si="780"/>
        <v>Low</v>
      </c>
      <c r="V5511" s="7">
        <v>3</v>
      </c>
      <c r="W5511" s="8">
        <v>7.8719999999999999</v>
      </c>
      <c r="X5511" s="8">
        <f t="shared" si="781"/>
        <v>9000</v>
      </c>
      <c r="Y5511" s="9">
        <v>7.4999999999999997E-2</v>
      </c>
      <c r="Z5511" s="9" t="str">
        <f t="shared" si="782"/>
        <v>Low</v>
      </c>
    </row>
    <row r="5512" spans="1:26" x14ac:dyDescent="0.3">
      <c r="A5512" t="s">
        <v>5929</v>
      </c>
      <c r="B5512" s="6">
        <v>44444</v>
      </c>
      <c r="C5512" s="6" t="str">
        <f t="shared" si="775"/>
        <v>2021</v>
      </c>
      <c r="D5512" s="6" t="str">
        <f t="shared" si="776"/>
        <v>September</v>
      </c>
      <c r="E5512" s="6" t="str">
        <f t="shared" si="777"/>
        <v>Q3</v>
      </c>
      <c r="F5512" s="6" t="str">
        <f t="shared" si="778"/>
        <v>High</v>
      </c>
      <c r="G5512" s="6" t="str">
        <f t="shared" si="779"/>
        <v>Full Price</v>
      </c>
      <c r="H5512" s="6">
        <v>44445</v>
      </c>
      <c r="I5512" t="s">
        <v>2985</v>
      </c>
      <c r="J5512" t="s">
        <v>89</v>
      </c>
      <c r="K5512" t="s">
        <v>1265</v>
      </c>
      <c r="L5512" t="s">
        <v>30</v>
      </c>
      <c r="M5512" t="s">
        <v>91</v>
      </c>
      <c r="N5512" t="s">
        <v>92</v>
      </c>
      <c r="O5512" t="s">
        <v>33</v>
      </c>
      <c r="P5512" t="s">
        <v>5930</v>
      </c>
      <c r="Q5512" t="s">
        <v>694</v>
      </c>
      <c r="R5512" s="7">
        <v>0</v>
      </c>
      <c r="S5512" s="7">
        <f t="shared" si="774"/>
        <v>278.39999999999998</v>
      </c>
      <c r="T5512" s="8">
        <v>80.736000000000004</v>
      </c>
      <c r="U5512" s="8" t="str">
        <f t="shared" si="780"/>
        <v>Low</v>
      </c>
      <c r="V5512" s="7">
        <v>3</v>
      </c>
      <c r="W5512" s="8">
        <v>278.39999999999998</v>
      </c>
      <c r="X5512" s="8">
        <f t="shared" si="781"/>
        <v>2017</v>
      </c>
      <c r="Y5512" s="9">
        <v>0.28999999999999998</v>
      </c>
      <c r="Z5512" s="9" t="str">
        <f t="shared" si="782"/>
        <v>High</v>
      </c>
    </row>
    <row r="5513" spans="1:26" x14ac:dyDescent="0.3">
      <c r="A5513" t="s">
        <v>5931</v>
      </c>
      <c r="B5513" s="6">
        <v>44444</v>
      </c>
      <c r="C5513" s="6" t="str">
        <f t="shared" si="775"/>
        <v>2021</v>
      </c>
      <c r="D5513" s="6" t="str">
        <f t="shared" si="776"/>
        <v>September</v>
      </c>
      <c r="E5513" s="6" t="str">
        <f t="shared" si="777"/>
        <v>Q3</v>
      </c>
      <c r="F5513" s="6" t="str">
        <f t="shared" si="778"/>
        <v>Low</v>
      </c>
      <c r="G5513" s="6" t="str">
        <f t="shared" si="779"/>
        <v>Discounted</v>
      </c>
      <c r="H5513" s="6">
        <v>44450</v>
      </c>
      <c r="I5513" t="s">
        <v>2679</v>
      </c>
      <c r="J5513" t="s">
        <v>74</v>
      </c>
      <c r="K5513" t="s">
        <v>482</v>
      </c>
      <c r="L5513" t="s">
        <v>30</v>
      </c>
      <c r="M5513" t="s">
        <v>76</v>
      </c>
      <c r="N5513" t="s">
        <v>77</v>
      </c>
      <c r="O5513" t="s">
        <v>54</v>
      </c>
      <c r="P5513" t="s">
        <v>825</v>
      </c>
      <c r="Q5513" t="s">
        <v>132</v>
      </c>
      <c r="R5513" s="7">
        <v>0.3</v>
      </c>
      <c r="S5513" s="7">
        <f t="shared" si="774"/>
        <v>59.672199999999997</v>
      </c>
      <c r="T5513" s="8">
        <v>-1.2178</v>
      </c>
      <c r="U5513" s="8" t="str">
        <f t="shared" si="780"/>
        <v>Loss</v>
      </c>
      <c r="V5513" s="7">
        <v>2</v>
      </c>
      <c r="W5513" s="8">
        <v>85.245999999999995</v>
      </c>
      <c r="X5513" s="8">
        <f t="shared" si="781"/>
        <v>4085</v>
      </c>
      <c r="Y5513" s="9">
        <v>-1.4285714E-2</v>
      </c>
      <c r="Z5513" s="9" t="str">
        <f t="shared" si="782"/>
        <v>Low</v>
      </c>
    </row>
    <row r="5514" spans="1:26" x14ac:dyDescent="0.3">
      <c r="A5514" t="s">
        <v>5931</v>
      </c>
      <c r="B5514" s="6">
        <v>44444</v>
      </c>
      <c r="C5514" s="6" t="str">
        <f t="shared" si="775"/>
        <v>2021</v>
      </c>
      <c r="D5514" s="6" t="str">
        <f t="shared" si="776"/>
        <v>September</v>
      </c>
      <c r="E5514" s="6" t="str">
        <f t="shared" si="777"/>
        <v>Q3</v>
      </c>
      <c r="F5514" s="6" t="str">
        <f t="shared" si="778"/>
        <v>Low</v>
      </c>
      <c r="G5514" s="6" t="str">
        <f t="shared" si="779"/>
        <v>Discounted</v>
      </c>
      <c r="H5514" s="6">
        <v>44450</v>
      </c>
      <c r="I5514" t="s">
        <v>2679</v>
      </c>
      <c r="J5514" t="s">
        <v>268</v>
      </c>
      <c r="K5514" t="s">
        <v>2818</v>
      </c>
      <c r="L5514" t="s">
        <v>30</v>
      </c>
      <c r="M5514" t="s">
        <v>31</v>
      </c>
      <c r="N5514" t="s">
        <v>41</v>
      </c>
      <c r="O5514" t="s">
        <v>54</v>
      </c>
      <c r="P5514" t="s">
        <v>825</v>
      </c>
      <c r="Q5514" t="s">
        <v>132</v>
      </c>
      <c r="R5514" s="7">
        <v>0.7</v>
      </c>
      <c r="S5514" s="7">
        <f t="shared" si="774"/>
        <v>2.6568000000000005</v>
      </c>
      <c r="T5514" s="8">
        <v>-6.4943999999999997</v>
      </c>
      <c r="U5514" s="8" t="str">
        <f t="shared" si="780"/>
        <v>Loss</v>
      </c>
      <c r="V5514" s="7">
        <v>6</v>
      </c>
      <c r="W5514" s="8">
        <v>8.8559999999999999</v>
      </c>
      <c r="X5514" s="8">
        <f t="shared" si="781"/>
        <v>8810</v>
      </c>
      <c r="Y5514" s="9">
        <v>-0.73333333300000003</v>
      </c>
      <c r="Z5514" s="9" t="str">
        <f t="shared" si="782"/>
        <v>Low</v>
      </c>
    </row>
    <row r="5515" spans="1:26" x14ac:dyDescent="0.3">
      <c r="A5515" t="s">
        <v>5931</v>
      </c>
      <c r="B5515" s="6">
        <v>44444</v>
      </c>
      <c r="C5515" s="6" t="str">
        <f t="shared" si="775"/>
        <v>2021</v>
      </c>
      <c r="D5515" s="6" t="str">
        <f t="shared" si="776"/>
        <v>September</v>
      </c>
      <c r="E5515" s="6" t="str">
        <f t="shared" si="777"/>
        <v>Q3</v>
      </c>
      <c r="F5515" s="6" t="str">
        <f t="shared" si="778"/>
        <v>Low</v>
      </c>
      <c r="G5515" s="6" t="str">
        <f t="shared" si="779"/>
        <v>Discounted</v>
      </c>
      <c r="H5515" s="6">
        <v>44450</v>
      </c>
      <c r="I5515" t="s">
        <v>2679</v>
      </c>
      <c r="J5515" t="s">
        <v>89</v>
      </c>
      <c r="K5515" t="s">
        <v>3186</v>
      </c>
      <c r="L5515" t="s">
        <v>30</v>
      </c>
      <c r="M5515" t="s">
        <v>31</v>
      </c>
      <c r="N5515" t="s">
        <v>41</v>
      </c>
      <c r="O5515" t="s">
        <v>54</v>
      </c>
      <c r="P5515" t="s">
        <v>825</v>
      </c>
      <c r="Q5515" t="s">
        <v>132</v>
      </c>
      <c r="R5515" s="7">
        <v>0.7</v>
      </c>
      <c r="S5515" s="7">
        <f t="shared" si="774"/>
        <v>2.6856</v>
      </c>
      <c r="T5515" s="8">
        <v>-7.46</v>
      </c>
      <c r="U5515" s="8" t="str">
        <f t="shared" si="780"/>
        <v>Loss</v>
      </c>
      <c r="V5515" s="7">
        <v>2</v>
      </c>
      <c r="W5515" s="8">
        <v>8.952</v>
      </c>
      <c r="X5515" s="8">
        <f t="shared" si="781"/>
        <v>8792</v>
      </c>
      <c r="Y5515" s="9">
        <v>-0.83333333300000001</v>
      </c>
      <c r="Z5515" s="9" t="str">
        <f t="shared" si="782"/>
        <v>Low</v>
      </c>
    </row>
    <row r="5516" spans="1:26" x14ac:dyDescent="0.3">
      <c r="A5516" t="s">
        <v>5932</v>
      </c>
      <c r="B5516" s="6">
        <v>44444</v>
      </c>
      <c r="C5516" s="6" t="str">
        <f t="shared" si="775"/>
        <v>2021</v>
      </c>
      <c r="D5516" s="6" t="str">
        <f t="shared" si="776"/>
        <v>September</v>
      </c>
      <c r="E5516" s="6" t="str">
        <f t="shared" si="777"/>
        <v>Q3</v>
      </c>
      <c r="F5516" s="6" t="str">
        <f t="shared" si="778"/>
        <v>High</v>
      </c>
      <c r="G5516" s="6" t="str">
        <f t="shared" si="779"/>
        <v>Discounted</v>
      </c>
      <c r="H5516" s="6">
        <v>44449</v>
      </c>
      <c r="I5516" t="s">
        <v>4812</v>
      </c>
      <c r="J5516" t="s">
        <v>67</v>
      </c>
      <c r="K5516" t="s">
        <v>4504</v>
      </c>
      <c r="L5516" t="s">
        <v>40</v>
      </c>
      <c r="M5516" t="s">
        <v>31</v>
      </c>
      <c r="N5516" t="s">
        <v>32</v>
      </c>
      <c r="O5516" t="s">
        <v>33</v>
      </c>
      <c r="P5516" t="s">
        <v>368</v>
      </c>
      <c r="Q5516" t="s">
        <v>43</v>
      </c>
      <c r="R5516" s="7">
        <v>0.2</v>
      </c>
      <c r="S5516" s="7">
        <f t="shared" si="774"/>
        <v>7.3983999999999996</v>
      </c>
      <c r="T5516" s="8">
        <v>3.3523999999999998</v>
      </c>
      <c r="U5516" s="8" t="str">
        <f t="shared" si="780"/>
        <v>Low</v>
      </c>
      <c r="V5516" s="7">
        <v>2</v>
      </c>
      <c r="W5516" s="8">
        <v>9.2479999999999993</v>
      </c>
      <c r="X5516" s="8">
        <f t="shared" si="781"/>
        <v>8752</v>
      </c>
      <c r="Y5516" s="9">
        <v>0.36249999999999999</v>
      </c>
      <c r="Z5516" s="9" t="str">
        <f t="shared" si="782"/>
        <v>High</v>
      </c>
    </row>
    <row r="5517" spans="1:26" x14ac:dyDescent="0.3">
      <c r="A5517" t="s">
        <v>5933</v>
      </c>
      <c r="B5517" s="6">
        <v>44445</v>
      </c>
      <c r="C5517" s="6" t="str">
        <f t="shared" si="775"/>
        <v>2021</v>
      </c>
      <c r="D5517" s="6" t="str">
        <f t="shared" si="776"/>
        <v>September</v>
      </c>
      <c r="E5517" s="6" t="str">
        <f t="shared" si="777"/>
        <v>Q3</v>
      </c>
      <c r="F5517" s="6" t="str">
        <f t="shared" si="778"/>
        <v>Low</v>
      </c>
      <c r="G5517" s="6" t="str">
        <f t="shared" si="779"/>
        <v>Discounted</v>
      </c>
      <c r="H5517" s="6">
        <v>44448</v>
      </c>
      <c r="I5517" t="s">
        <v>2961</v>
      </c>
      <c r="J5517" t="s">
        <v>2732</v>
      </c>
      <c r="K5517" t="s">
        <v>3435</v>
      </c>
      <c r="L5517" t="s">
        <v>30</v>
      </c>
      <c r="M5517" t="s">
        <v>76</v>
      </c>
      <c r="N5517" t="s">
        <v>138</v>
      </c>
      <c r="O5517" t="s">
        <v>54</v>
      </c>
      <c r="P5517" t="s">
        <v>270</v>
      </c>
      <c r="Q5517" t="s">
        <v>271</v>
      </c>
      <c r="R5517" s="7">
        <v>0.2</v>
      </c>
      <c r="S5517" s="7">
        <f t="shared" si="774"/>
        <v>577.88159999999993</v>
      </c>
      <c r="T5517" s="8">
        <v>90.293999999999997</v>
      </c>
      <c r="U5517" s="8" t="str">
        <f t="shared" si="780"/>
        <v>Low</v>
      </c>
      <c r="V5517" s="7">
        <v>3</v>
      </c>
      <c r="W5517" s="8">
        <v>722.35199999999998</v>
      </c>
      <c r="X5517" s="8">
        <f t="shared" si="781"/>
        <v>731</v>
      </c>
      <c r="Y5517" s="9">
        <v>0.125</v>
      </c>
      <c r="Z5517" s="9" t="str">
        <f t="shared" si="782"/>
        <v>Low</v>
      </c>
    </row>
    <row r="5518" spans="1:26" x14ac:dyDescent="0.3">
      <c r="A5518" t="s">
        <v>5933</v>
      </c>
      <c r="B5518" s="6">
        <v>44445</v>
      </c>
      <c r="C5518" s="6" t="str">
        <f t="shared" si="775"/>
        <v>2021</v>
      </c>
      <c r="D5518" s="6" t="str">
        <f t="shared" si="776"/>
        <v>September</v>
      </c>
      <c r="E5518" s="6" t="str">
        <f t="shared" si="777"/>
        <v>Q3</v>
      </c>
      <c r="F5518" s="6" t="str">
        <f t="shared" si="778"/>
        <v>High</v>
      </c>
      <c r="G5518" s="6" t="str">
        <f t="shared" si="779"/>
        <v>Full Price</v>
      </c>
      <c r="H5518" s="6">
        <v>44448</v>
      </c>
      <c r="I5518" t="s">
        <v>2961</v>
      </c>
      <c r="J5518" t="s">
        <v>319</v>
      </c>
      <c r="K5518" t="s">
        <v>4862</v>
      </c>
      <c r="L5518" t="s">
        <v>30</v>
      </c>
      <c r="M5518" t="s">
        <v>91</v>
      </c>
      <c r="N5518" t="s">
        <v>110</v>
      </c>
      <c r="O5518" t="s">
        <v>54</v>
      </c>
      <c r="P5518" t="s">
        <v>270</v>
      </c>
      <c r="Q5518" t="s">
        <v>271</v>
      </c>
      <c r="R5518" s="7">
        <v>0</v>
      </c>
      <c r="S5518" s="7">
        <f t="shared" si="774"/>
        <v>31.86</v>
      </c>
      <c r="T5518" s="8">
        <v>11.151</v>
      </c>
      <c r="U5518" s="8" t="str">
        <f t="shared" si="780"/>
        <v>Low</v>
      </c>
      <c r="V5518" s="7">
        <v>2</v>
      </c>
      <c r="W5518" s="8">
        <v>31.86</v>
      </c>
      <c r="X5518" s="8">
        <f t="shared" si="781"/>
        <v>6171</v>
      </c>
      <c r="Y5518" s="9">
        <v>0.35</v>
      </c>
      <c r="Z5518" s="9" t="str">
        <f t="shared" si="782"/>
        <v>High</v>
      </c>
    </row>
    <row r="5519" spans="1:26" x14ac:dyDescent="0.3">
      <c r="A5519" t="s">
        <v>5934</v>
      </c>
      <c r="B5519" s="6">
        <v>44445</v>
      </c>
      <c r="C5519" s="6" t="str">
        <f t="shared" si="775"/>
        <v>2021</v>
      </c>
      <c r="D5519" s="6" t="str">
        <f t="shared" si="776"/>
        <v>September</v>
      </c>
      <c r="E5519" s="6" t="str">
        <f t="shared" si="777"/>
        <v>Q3</v>
      </c>
      <c r="F5519" s="6" t="str">
        <f t="shared" si="778"/>
        <v>High</v>
      </c>
      <c r="G5519" s="6" t="str">
        <f t="shared" si="779"/>
        <v>Discounted</v>
      </c>
      <c r="H5519" s="6">
        <v>44451</v>
      </c>
      <c r="I5519" t="s">
        <v>2799</v>
      </c>
      <c r="J5519" t="s">
        <v>778</v>
      </c>
      <c r="K5519" t="s">
        <v>2126</v>
      </c>
      <c r="L5519" t="s">
        <v>61</v>
      </c>
      <c r="M5519" t="s">
        <v>31</v>
      </c>
      <c r="N5519" t="s">
        <v>32</v>
      </c>
      <c r="O5519" t="s">
        <v>33</v>
      </c>
      <c r="P5519" t="s">
        <v>364</v>
      </c>
      <c r="Q5519" t="s">
        <v>35</v>
      </c>
      <c r="R5519" s="7">
        <v>0.2</v>
      </c>
      <c r="S5519" s="7">
        <f t="shared" si="774"/>
        <v>33.536000000000001</v>
      </c>
      <c r="T5519" s="8">
        <v>15.196</v>
      </c>
      <c r="U5519" s="8" t="str">
        <f t="shared" si="780"/>
        <v>Low</v>
      </c>
      <c r="V5519" s="7">
        <v>4</v>
      </c>
      <c r="W5519" s="8">
        <v>41.92</v>
      </c>
      <c r="X5519" s="8">
        <f t="shared" si="781"/>
        <v>5520</v>
      </c>
      <c r="Y5519" s="9">
        <v>0.36249999999999999</v>
      </c>
      <c r="Z5519" s="9" t="str">
        <f t="shared" si="782"/>
        <v>High</v>
      </c>
    </row>
    <row r="5520" spans="1:26" x14ac:dyDescent="0.3">
      <c r="A5520" t="s">
        <v>5934</v>
      </c>
      <c r="B5520" s="6">
        <v>44445</v>
      </c>
      <c r="C5520" s="6" t="str">
        <f t="shared" si="775"/>
        <v>2021</v>
      </c>
      <c r="D5520" s="6" t="str">
        <f t="shared" si="776"/>
        <v>September</v>
      </c>
      <c r="E5520" s="6" t="str">
        <f t="shared" si="777"/>
        <v>Q3</v>
      </c>
      <c r="F5520" s="6" t="str">
        <f t="shared" si="778"/>
        <v>Low</v>
      </c>
      <c r="G5520" s="6" t="str">
        <f t="shared" si="779"/>
        <v>Discounted</v>
      </c>
      <c r="H5520" s="6">
        <v>44451</v>
      </c>
      <c r="I5520" t="s">
        <v>2799</v>
      </c>
      <c r="J5520" t="s">
        <v>169</v>
      </c>
      <c r="K5520" t="s">
        <v>5935</v>
      </c>
      <c r="L5520" t="s">
        <v>61</v>
      </c>
      <c r="M5520" t="s">
        <v>91</v>
      </c>
      <c r="N5520" t="s">
        <v>92</v>
      </c>
      <c r="O5520" t="s">
        <v>33</v>
      </c>
      <c r="P5520" t="s">
        <v>364</v>
      </c>
      <c r="Q5520" t="s">
        <v>35</v>
      </c>
      <c r="R5520" s="7">
        <v>0.2</v>
      </c>
      <c r="S5520" s="7">
        <f t="shared" si="774"/>
        <v>263.66719999999998</v>
      </c>
      <c r="T5520" s="8">
        <v>37.078200000000002</v>
      </c>
      <c r="U5520" s="8" t="str">
        <f t="shared" si="780"/>
        <v>Low</v>
      </c>
      <c r="V5520" s="7">
        <v>2</v>
      </c>
      <c r="W5520" s="8">
        <v>329.584</v>
      </c>
      <c r="X5520" s="8">
        <f t="shared" si="781"/>
        <v>1747</v>
      </c>
      <c r="Y5520" s="9">
        <v>0.1125</v>
      </c>
      <c r="Z5520" s="9" t="str">
        <f t="shared" si="782"/>
        <v>Low</v>
      </c>
    </row>
    <row r="5521" spans="1:26" x14ac:dyDescent="0.3">
      <c r="A5521" t="s">
        <v>5936</v>
      </c>
      <c r="B5521" s="6">
        <v>44445</v>
      </c>
      <c r="C5521" s="6" t="str">
        <f t="shared" si="775"/>
        <v>2021</v>
      </c>
      <c r="D5521" s="6" t="str">
        <f t="shared" si="776"/>
        <v>September</v>
      </c>
      <c r="E5521" s="6" t="str">
        <f t="shared" si="777"/>
        <v>Q3</v>
      </c>
      <c r="F5521" s="6" t="str">
        <f t="shared" si="778"/>
        <v>Low</v>
      </c>
      <c r="G5521" s="6" t="str">
        <f t="shared" si="779"/>
        <v>Discounted</v>
      </c>
      <c r="H5521" s="6">
        <v>44450</v>
      </c>
      <c r="I5521" t="s">
        <v>1978</v>
      </c>
      <c r="J5521" t="s">
        <v>268</v>
      </c>
      <c r="K5521" t="s">
        <v>360</v>
      </c>
      <c r="L5521" t="s">
        <v>30</v>
      </c>
      <c r="M5521" t="s">
        <v>31</v>
      </c>
      <c r="N5521" t="s">
        <v>41</v>
      </c>
      <c r="O5521" t="s">
        <v>62</v>
      </c>
      <c r="P5521" t="s">
        <v>5937</v>
      </c>
      <c r="Q5521" t="s">
        <v>453</v>
      </c>
      <c r="R5521" s="7">
        <v>0.7</v>
      </c>
      <c r="S5521" s="7">
        <f t="shared" si="774"/>
        <v>0.96120000000000028</v>
      </c>
      <c r="T5521" s="8">
        <v>-2.4563999999999999</v>
      </c>
      <c r="U5521" s="8" t="str">
        <f t="shared" si="780"/>
        <v>Loss</v>
      </c>
      <c r="V5521" s="7">
        <v>2</v>
      </c>
      <c r="W5521" s="8">
        <v>3.2040000000000002</v>
      </c>
      <c r="X5521" s="8">
        <f t="shared" si="781"/>
        <v>9751</v>
      </c>
      <c r="Y5521" s="9">
        <v>-0.76666666699999997</v>
      </c>
      <c r="Z5521" s="9" t="str">
        <f t="shared" si="782"/>
        <v>Low</v>
      </c>
    </row>
    <row r="5522" spans="1:26" x14ac:dyDescent="0.3">
      <c r="A5522" t="s">
        <v>5936</v>
      </c>
      <c r="B5522" s="6">
        <v>44445</v>
      </c>
      <c r="C5522" s="6" t="str">
        <f t="shared" si="775"/>
        <v>2021</v>
      </c>
      <c r="D5522" s="6" t="str">
        <f t="shared" si="776"/>
        <v>September</v>
      </c>
      <c r="E5522" s="6" t="str">
        <f t="shared" si="777"/>
        <v>Q3</v>
      </c>
      <c r="F5522" s="6" t="str">
        <f t="shared" si="778"/>
        <v>High</v>
      </c>
      <c r="G5522" s="6" t="str">
        <f t="shared" si="779"/>
        <v>Discounted</v>
      </c>
      <c r="H5522" s="6">
        <v>44450</v>
      </c>
      <c r="I5522" t="s">
        <v>1978</v>
      </c>
      <c r="J5522" t="s">
        <v>89</v>
      </c>
      <c r="K5522" t="s">
        <v>4357</v>
      </c>
      <c r="L5522" t="s">
        <v>30</v>
      </c>
      <c r="M5522" t="s">
        <v>31</v>
      </c>
      <c r="N5522" t="s">
        <v>149</v>
      </c>
      <c r="O5522" t="s">
        <v>62</v>
      </c>
      <c r="P5522" t="s">
        <v>5937</v>
      </c>
      <c r="Q5522" t="s">
        <v>453</v>
      </c>
      <c r="R5522" s="7">
        <v>0.2</v>
      </c>
      <c r="S5522" s="7">
        <f t="shared" si="774"/>
        <v>76.761600000000001</v>
      </c>
      <c r="T5522" s="8">
        <v>29.984999999999999</v>
      </c>
      <c r="U5522" s="8" t="str">
        <f t="shared" si="780"/>
        <v>Low</v>
      </c>
      <c r="V5522" s="7">
        <v>3</v>
      </c>
      <c r="W5522" s="8">
        <v>95.951999999999998</v>
      </c>
      <c r="X5522" s="8">
        <f t="shared" si="781"/>
        <v>3871</v>
      </c>
      <c r="Y5522" s="9">
        <v>0.3125</v>
      </c>
      <c r="Z5522" s="9" t="str">
        <f t="shared" si="782"/>
        <v>High</v>
      </c>
    </row>
    <row r="5523" spans="1:26" x14ac:dyDescent="0.3">
      <c r="A5523" t="s">
        <v>5938</v>
      </c>
      <c r="B5523" s="6">
        <v>44445</v>
      </c>
      <c r="C5523" s="6" t="str">
        <f t="shared" si="775"/>
        <v>2021</v>
      </c>
      <c r="D5523" s="6" t="str">
        <f t="shared" si="776"/>
        <v>September</v>
      </c>
      <c r="E5523" s="6" t="str">
        <f t="shared" si="777"/>
        <v>Q3</v>
      </c>
      <c r="F5523" s="6" t="str">
        <f t="shared" si="778"/>
        <v>Low</v>
      </c>
      <c r="G5523" s="6" t="str">
        <f t="shared" si="779"/>
        <v>Discounted</v>
      </c>
      <c r="H5523" s="6">
        <v>44447</v>
      </c>
      <c r="I5523" t="s">
        <v>650</v>
      </c>
      <c r="J5523" t="s">
        <v>806</v>
      </c>
      <c r="K5523" t="s">
        <v>3846</v>
      </c>
      <c r="L5523" t="s">
        <v>30</v>
      </c>
      <c r="M5523" t="s">
        <v>31</v>
      </c>
      <c r="N5523" t="s">
        <v>49</v>
      </c>
      <c r="O5523" t="s">
        <v>33</v>
      </c>
      <c r="P5523" t="s">
        <v>34</v>
      </c>
      <c r="Q5523" t="s">
        <v>35</v>
      </c>
      <c r="R5523" s="7">
        <v>0.2</v>
      </c>
      <c r="S5523" s="7">
        <f t="shared" si="774"/>
        <v>8.6272000000000002</v>
      </c>
      <c r="T5523" s="8">
        <v>0.80879999999999996</v>
      </c>
      <c r="U5523" s="8" t="str">
        <f t="shared" si="780"/>
        <v>Low</v>
      </c>
      <c r="V5523" s="7">
        <v>1</v>
      </c>
      <c r="W5523" s="8">
        <v>10.784000000000001</v>
      </c>
      <c r="X5523" s="8">
        <f t="shared" si="781"/>
        <v>8490</v>
      </c>
      <c r="Y5523" s="9">
        <v>7.4999999999999997E-2</v>
      </c>
      <c r="Z5523" s="9" t="str">
        <f t="shared" si="782"/>
        <v>Low</v>
      </c>
    </row>
    <row r="5524" spans="1:26" x14ac:dyDescent="0.3">
      <c r="A5524" t="s">
        <v>5939</v>
      </c>
      <c r="B5524" s="6">
        <v>44445</v>
      </c>
      <c r="C5524" s="6" t="str">
        <f t="shared" si="775"/>
        <v>2021</v>
      </c>
      <c r="D5524" s="6" t="str">
        <f t="shared" si="776"/>
        <v>September</v>
      </c>
      <c r="E5524" s="6" t="str">
        <f t="shared" si="777"/>
        <v>Q3</v>
      </c>
      <c r="F5524" s="6" t="str">
        <f t="shared" si="778"/>
        <v>High</v>
      </c>
      <c r="G5524" s="6" t="str">
        <f t="shared" si="779"/>
        <v>Full Price</v>
      </c>
      <c r="H5524" s="6">
        <v>44450</v>
      </c>
      <c r="I5524" t="s">
        <v>4937</v>
      </c>
      <c r="J5524" t="s">
        <v>151</v>
      </c>
      <c r="K5524" t="s">
        <v>2271</v>
      </c>
      <c r="L5524" t="s">
        <v>61</v>
      </c>
      <c r="M5524" t="s">
        <v>31</v>
      </c>
      <c r="N5524" t="s">
        <v>174</v>
      </c>
      <c r="O5524" t="s">
        <v>33</v>
      </c>
      <c r="P5524" t="s">
        <v>5940</v>
      </c>
      <c r="Q5524" t="s">
        <v>556</v>
      </c>
      <c r="R5524" s="7">
        <v>0</v>
      </c>
      <c r="S5524" s="7">
        <f t="shared" si="774"/>
        <v>77.88</v>
      </c>
      <c r="T5524" s="8">
        <v>22.5852</v>
      </c>
      <c r="U5524" s="8" t="str">
        <f t="shared" si="780"/>
        <v>Low</v>
      </c>
      <c r="V5524" s="7">
        <v>6</v>
      </c>
      <c r="W5524" s="8">
        <v>77.88</v>
      </c>
      <c r="X5524" s="8">
        <f t="shared" si="781"/>
        <v>4277</v>
      </c>
      <c r="Y5524" s="9">
        <v>0.28999999999999998</v>
      </c>
      <c r="Z5524" s="9" t="str">
        <f t="shared" si="782"/>
        <v>High</v>
      </c>
    </row>
    <row r="5525" spans="1:26" x14ac:dyDescent="0.3">
      <c r="A5525" t="s">
        <v>5941</v>
      </c>
      <c r="B5525" s="6">
        <v>44447</v>
      </c>
      <c r="C5525" s="6" t="str">
        <f t="shared" si="775"/>
        <v>2021</v>
      </c>
      <c r="D5525" s="6" t="str">
        <f t="shared" si="776"/>
        <v>September</v>
      </c>
      <c r="E5525" s="6" t="str">
        <f t="shared" si="777"/>
        <v>Q3</v>
      </c>
      <c r="F5525" s="6" t="str">
        <f t="shared" si="778"/>
        <v>High</v>
      </c>
      <c r="G5525" s="6" t="str">
        <f t="shared" si="779"/>
        <v>Full Price</v>
      </c>
      <c r="H5525" s="6">
        <v>44454</v>
      </c>
      <c r="I5525" t="s">
        <v>5534</v>
      </c>
      <c r="J5525" t="s">
        <v>89</v>
      </c>
      <c r="K5525" t="s">
        <v>663</v>
      </c>
      <c r="L5525" t="s">
        <v>30</v>
      </c>
      <c r="M5525" t="s">
        <v>31</v>
      </c>
      <c r="N5525" t="s">
        <v>53</v>
      </c>
      <c r="O5525" t="s">
        <v>69</v>
      </c>
      <c r="P5525" t="s">
        <v>4984</v>
      </c>
      <c r="Q5525" t="s">
        <v>71</v>
      </c>
      <c r="R5525" s="7">
        <v>0</v>
      </c>
      <c r="S5525" s="7">
        <f t="shared" si="774"/>
        <v>14.88</v>
      </c>
      <c r="T5525" s="8">
        <v>3.72</v>
      </c>
      <c r="U5525" s="8" t="str">
        <f t="shared" si="780"/>
        <v>Low</v>
      </c>
      <c r="V5525" s="7">
        <v>2</v>
      </c>
      <c r="W5525" s="8">
        <v>14.88</v>
      </c>
      <c r="X5525" s="8">
        <f t="shared" si="781"/>
        <v>7830</v>
      </c>
      <c r="Y5525" s="9">
        <v>0.25</v>
      </c>
      <c r="Z5525" s="9" t="str">
        <f t="shared" si="782"/>
        <v>High</v>
      </c>
    </row>
    <row r="5526" spans="1:26" x14ac:dyDescent="0.3">
      <c r="A5526" t="s">
        <v>5941</v>
      </c>
      <c r="B5526" s="6">
        <v>44447</v>
      </c>
      <c r="C5526" s="6" t="str">
        <f t="shared" si="775"/>
        <v>2021</v>
      </c>
      <c r="D5526" s="6" t="str">
        <f t="shared" si="776"/>
        <v>September</v>
      </c>
      <c r="E5526" s="6" t="str">
        <f t="shared" si="777"/>
        <v>Q3</v>
      </c>
      <c r="F5526" s="6" t="str">
        <f t="shared" si="778"/>
        <v>High</v>
      </c>
      <c r="G5526" s="6" t="str">
        <f t="shared" si="779"/>
        <v>Full Price</v>
      </c>
      <c r="H5526" s="6">
        <v>44454</v>
      </c>
      <c r="I5526" t="s">
        <v>5534</v>
      </c>
      <c r="J5526" t="s">
        <v>67</v>
      </c>
      <c r="K5526" t="s">
        <v>2193</v>
      </c>
      <c r="L5526" t="s">
        <v>30</v>
      </c>
      <c r="M5526" t="s">
        <v>31</v>
      </c>
      <c r="N5526" t="s">
        <v>32</v>
      </c>
      <c r="O5526" t="s">
        <v>69</v>
      </c>
      <c r="P5526" t="s">
        <v>4984</v>
      </c>
      <c r="Q5526" t="s">
        <v>71</v>
      </c>
      <c r="R5526" s="7">
        <v>0</v>
      </c>
      <c r="S5526" s="7">
        <f t="shared" si="774"/>
        <v>34.24</v>
      </c>
      <c r="T5526" s="8">
        <v>15.407999999999999</v>
      </c>
      <c r="U5526" s="8" t="str">
        <f t="shared" si="780"/>
        <v>Low</v>
      </c>
      <c r="V5526" s="7">
        <v>8</v>
      </c>
      <c r="W5526" s="8">
        <v>34.24</v>
      </c>
      <c r="X5526" s="8">
        <f t="shared" si="781"/>
        <v>5997</v>
      </c>
      <c r="Y5526" s="9">
        <v>0.45</v>
      </c>
      <c r="Z5526" s="9" t="str">
        <f t="shared" si="782"/>
        <v>High</v>
      </c>
    </row>
    <row r="5527" spans="1:26" x14ac:dyDescent="0.3">
      <c r="A5527" t="s">
        <v>5941</v>
      </c>
      <c r="B5527" s="6">
        <v>44447</v>
      </c>
      <c r="C5527" s="6" t="str">
        <f t="shared" si="775"/>
        <v>2021</v>
      </c>
      <c r="D5527" s="6" t="str">
        <f t="shared" si="776"/>
        <v>September</v>
      </c>
      <c r="E5527" s="6" t="str">
        <f t="shared" si="777"/>
        <v>Q3</v>
      </c>
      <c r="F5527" s="6" t="str">
        <f t="shared" si="778"/>
        <v>High</v>
      </c>
      <c r="G5527" s="6" t="str">
        <f t="shared" si="779"/>
        <v>Full Price</v>
      </c>
      <c r="H5527" s="6">
        <v>44454</v>
      </c>
      <c r="I5527" t="s">
        <v>5534</v>
      </c>
      <c r="J5527" t="s">
        <v>89</v>
      </c>
      <c r="K5527" t="s">
        <v>4762</v>
      </c>
      <c r="L5527" t="s">
        <v>30</v>
      </c>
      <c r="M5527" t="s">
        <v>31</v>
      </c>
      <c r="N5527" t="s">
        <v>49</v>
      </c>
      <c r="O5527" t="s">
        <v>69</v>
      </c>
      <c r="P5527" t="s">
        <v>4984</v>
      </c>
      <c r="Q5527" t="s">
        <v>71</v>
      </c>
      <c r="R5527" s="7">
        <v>0</v>
      </c>
      <c r="S5527" s="7">
        <f t="shared" si="774"/>
        <v>261.74</v>
      </c>
      <c r="T5527" s="8">
        <v>65.435000000000002</v>
      </c>
      <c r="U5527" s="8" t="str">
        <f t="shared" si="780"/>
        <v>Low</v>
      </c>
      <c r="V5527" s="7">
        <v>2</v>
      </c>
      <c r="W5527" s="8">
        <v>261.74</v>
      </c>
      <c r="X5527" s="8">
        <f t="shared" si="781"/>
        <v>2122</v>
      </c>
      <c r="Y5527" s="9">
        <v>0.25</v>
      </c>
      <c r="Z5527" s="9" t="str">
        <f t="shared" si="782"/>
        <v>High</v>
      </c>
    </row>
    <row r="5528" spans="1:26" x14ac:dyDescent="0.3">
      <c r="A5528" t="s">
        <v>5942</v>
      </c>
      <c r="B5528" s="6">
        <v>44447</v>
      </c>
      <c r="C5528" s="6" t="str">
        <f t="shared" si="775"/>
        <v>2021</v>
      </c>
      <c r="D5528" s="6" t="str">
        <f t="shared" si="776"/>
        <v>September</v>
      </c>
      <c r="E5528" s="6" t="str">
        <f t="shared" si="777"/>
        <v>Q3</v>
      </c>
      <c r="F5528" s="6" t="str">
        <f t="shared" si="778"/>
        <v>Low</v>
      </c>
      <c r="G5528" s="6" t="str">
        <f t="shared" si="779"/>
        <v>Discounted</v>
      </c>
      <c r="H5528" s="6">
        <v>44451</v>
      </c>
      <c r="I5528" t="s">
        <v>782</v>
      </c>
      <c r="J5528" t="s">
        <v>492</v>
      </c>
      <c r="K5528" t="s">
        <v>1372</v>
      </c>
      <c r="L5528" t="s">
        <v>61</v>
      </c>
      <c r="M5528" t="s">
        <v>31</v>
      </c>
      <c r="N5528" t="s">
        <v>53</v>
      </c>
      <c r="O5528" t="s">
        <v>33</v>
      </c>
      <c r="P5528" t="s">
        <v>364</v>
      </c>
      <c r="Q5528" t="s">
        <v>35</v>
      </c>
      <c r="R5528" s="7">
        <v>0.2</v>
      </c>
      <c r="S5528" s="7">
        <f t="shared" si="774"/>
        <v>56.294399999999996</v>
      </c>
      <c r="T5528" s="8">
        <v>6.1571999999999996</v>
      </c>
      <c r="U5528" s="8" t="str">
        <f t="shared" si="780"/>
        <v>Low</v>
      </c>
      <c r="V5528" s="7">
        <v>2</v>
      </c>
      <c r="W5528" s="8">
        <v>70.367999999999995</v>
      </c>
      <c r="X5528" s="8">
        <f t="shared" si="781"/>
        <v>4464</v>
      </c>
      <c r="Y5528" s="9">
        <v>8.7499999999999994E-2</v>
      </c>
      <c r="Z5528" s="9" t="str">
        <f t="shared" si="782"/>
        <v>Low</v>
      </c>
    </row>
    <row r="5529" spans="1:26" x14ac:dyDescent="0.3">
      <c r="A5529" t="s">
        <v>5942</v>
      </c>
      <c r="B5529" s="6">
        <v>44447</v>
      </c>
      <c r="C5529" s="6" t="str">
        <f t="shared" si="775"/>
        <v>2021</v>
      </c>
      <c r="D5529" s="6" t="str">
        <f t="shared" si="776"/>
        <v>September</v>
      </c>
      <c r="E5529" s="6" t="str">
        <f t="shared" si="777"/>
        <v>Q3</v>
      </c>
      <c r="F5529" s="6" t="str">
        <f t="shared" si="778"/>
        <v>High</v>
      </c>
      <c r="G5529" s="6" t="str">
        <f t="shared" si="779"/>
        <v>Discounted</v>
      </c>
      <c r="H5529" s="6">
        <v>44451</v>
      </c>
      <c r="I5529" t="s">
        <v>782</v>
      </c>
      <c r="J5529" t="s">
        <v>353</v>
      </c>
      <c r="K5529" t="s">
        <v>4176</v>
      </c>
      <c r="L5529" t="s">
        <v>61</v>
      </c>
      <c r="M5529" t="s">
        <v>91</v>
      </c>
      <c r="N5529" t="s">
        <v>92</v>
      </c>
      <c r="O5529" t="s">
        <v>33</v>
      </c>
      <c r="P5529" t="s">
        <v>364</v>
      </c>
      <c r="Q5529" t="s">
        <v>35</v>
      </c>
      <c r="R5529" s="7">
        <v>0.2</v>
      </c>
      <c r="S5529" s="7">
        <f t="shared" si="774"/>
        <v>47.968000000000004</v>
      </c>
      <c r="T5529" s="8">
        <v>21.735499999999998</v>
      </c>
      <c r="U5529" s="8" t="str">
        <f t="shared" si="780"/>
        <v>Low</v>
      </c>
      <c r="V5529" s="7">
        <v>5</v>
      </c>
      <c r="W5529" s="8">
        <v>59.96</v>
      </c>
      <c r="X5529" s="8">
        <f t="shared" si="781"/>
        <v>4817</v>
      </c>
      <c r="Y5529" s="9">
        <v>0.36249999999999999</v>
      </c>
      <c r="Z5529" s="9" t="str">
        <f t="shared" si="782"/>
        <v>High</v>
      </c>
    </row>
    <row r="5530" spans="1:26" x14ac:dyDescent="0.3">
      <c r="A5530" t="s">
        <v>5943</v>
      </c>
      <c r="B5530" s="6">
        <v>44447</v>
      </c>
      <c r="C5530" s="6" t="str">
        <f t="shared" si="775"/>
        <v>2021</v>
      </c>
      <c r="D5530" s="6" t="str">
        <f t="shared" si="776"/>
        <v>September</v>
      </c>
      <c r="E5530" s="6" t="str">
        <f t="shared" si="777"/>
        <v>Q3</v>
      </c>
      <c r="F5530" s="6" t="str">
        <f t="shared" si="778"/>
        <v>Low</v>
      </c>
      <c r="G5530" s="6" t="str">
        <f t="shared" si="779"/>
        <v>Discounted</v>
      </c>
      <c r="H5530" s="6">
        <v>44449</v>
      </c>
      <c r="I5530" t="s">
        <v>3753</v>
      </c>
      <c r="J5530" t="s">
        <v>863</v>
      </c>
      <c r="K5530" t="s">
        <v>4304</v>
      </c>
      <c r="L5530" t="s">
        <v>30</v>
      </c>
      <c r="M5530" t="s">
        <v>76</v>
      </c>
      <c r="N5530" t="s">
        <v>138</v>
      </c>
      <c r="O5530" t="s">
        <v>33</v>
      </c>
      <c r="P5530" t="s">
        <v>34</v>
      </c>
      <c r="Q5530" t="s">
        <v>35</v>
      </c>
      <c r="R5530" s="7">
        <v>0.32</v>
      </c>
      <c r="S5530" s="7">
        <f t="shared" si="774"/>
        <v>1629.4606080000001</v>
      </c>
      <c r="T5530" s="8">
        <v>-317.15280000000001</v>
      </c>
      <c r="U5530" s="8" t="str">
        <f t="shared" si="780"/>
        <v>Loss</v>
      </c>
      <c r="V5530" s="7">
        <v>4</v>
      </c>
      <c r="W5530" s="8">
        <v>2396.2656000000002</v>
      </c>
      <c r="X5530" s="8">
        <f t="shared" si="781"/>
        <v>110</v>
      </c>
      <c r="Y5530" s="9">
        <v>-0.132352941</v>
      </c>
      <c r="Z5530" s="9" t="str">
        <f t="shared" si="782"/>
        <v>Low</v>
      </c>
    </row>
    <row r="5531" spans="1:26" x14ac:dyDescent="0.3">
      <c r="A5531" t="s">
        <v>5943</v>
      </c>
      <c r="B5531" s="6">
        <v>44447</v>
      </c>
      <c r="C5531" s="6" t="str">
        <f t="shared" si="775"/>
        <v>2021</v>
      </c>
      <c r="D5531" s="6" t="str">
        <f t="shared" si="776"/>
        <v>September</v>
      </c>
      <c r="E5531" s="6" t="str">
        <f t="shared" si="777"/>
        <v>Q3</v>
      </c>
      <c r="F5531" s="6" t="str">
        <f t="shared" si="778"/>
        <v>Low</v>
      </c>
      <c r="G5531" s="6" t="str">
        <f t="shared" si="779"/>
        <v>Discounted</v>
      </c>
      <c r="H5531" s="6">
        <v>44449</v>
      </c>
      <c r="I5531" t="s">
        <v>3753</v>
      </c>
      <c r="J5531" t="s">
        <v>89</v>
      </c>
      <c r="K5531" t="s">
        <v>476</v>
      </c>
      <c r="L5531" t="s">
        <v>30</v>
      </c>
      <c r="M5531" t="s">
        <v>31</v>
      </c>
      <c r="N5531" t="s">
        <v>49</v>
      </c>
      <c r="O5531" t="s">
        <v>33</v>
      </c>
      <c r="P5531" t="s">
        <v>34</v>
      </c>
      <c r="Q5531" t="s">
        <v>35</v>
      </c>
      <c r="R5531" s="7">
        <v>0.2</v>
      </c>
      <c r="S5531" s="7">
        <f t="shared" si="774"/>
        <v>104.9088</v>
      </c>
      <c r="T5531" s="8">
        <v>-32.783999999999999</v>
      </c>
      <c r="U5531" s="8" t="str">
        <f t="shared" si="780"/>
        <v>Loss</v>
      </c>
      <c r="V5531" s="7">
        <v>4</v>
      </c>
      <c r="W5531" s="8">
        <v>131.136</v>
      </c>
      <c r="X5531" s="8">
        <f t="shared" si="781"/>
        <v>3285</v>
      </c>
      <c r="Y5531" s="9">
        <v>-0.25</v>
      </c>
      <c r="Z5531" s="9" t="str">
        <f t="shared" si="782"/>
        <v>Low</v>
      </c>
    </row>
    <row r="5532" spans="1:26" x14ac:dyDescent="0.3">
      <c r="A5532" t="s">
        <v>5943</v>
      </c>
      <c r="B5532" s="6">
        <v>44447</v>
      </c>
      <c r="C5532" s="6" t="str">
        <f t="shared" si="775"/>
        <v>2021</v>
      </c>
      <c r="D5532" s="6" t="str">
        <f t="shared" si="776"/>
        <v>September</v>
      </c>
      <c r="E5532" s="6" t="str">
        <f t="shared" si="777"/>
        <v>Q3</v>
      </c>
      <c r="F5532" s="6" t="str">
        <f t="shared" si="778"/>
        <v>Low</v>
      </c>
      <c r="G5532" s="6" t="str">
        <f t="shared" si="779"/>
        <v>Discounted</v>
      </c>
      <c r="H5532" s="6">
        <v>44449</v>
      </c>
      <c r="I5532" t="s">
        <v>3753</v>
      </c>
      <c r="J5532" t="s">
        <v>89</v>
      </c>
      <c r="K5532" t="s">
        <v>5381</v>
      </c>
      <c r="L5532" t="s">
        <v>30</v>
      </c>
      <c r="M5532" t="s">
        <v>31</v>
      </c>
      <c r="N5532" t="s">
        <v>49</v>
      </c>
      <c r="O5532" t="s">
        <v>33</v>
      </c>
      <c r="P5532" t="s">
        <v>34</v>
      </c>
      <c r="Q5532" t="s">
        <v>35</v>
      </c>
      <c r="R5532" s="7">
        <v>0.2</v>
      </c>
      <c r="S5532" s="7">
        <f t="shared" si="774"/>
        <v>28.761599999999998</v>
      </c>
      <c r="T5532" s="8">
        <v>3.5952000000000002</v>
      </c>
      <c r="U5532" s="8" t="str">
        <f t="shared" si="780"/>
        <v>Low</v>
      </c>
      <c r="V5532" s="7">
        <v>3</v>
      </c>
      <c r="W5532" s="8">
        <v>35.951999999999998</v>
      </c>
      <c r="X5532" s="8">
        <f t="shared" si="781"/>
        <v>5878</v>
      </c>
      <c r="Y5532" s="9">
        <v>0.1</v>
      </c>
      <c r="Z5532" s="9" t="str">
        <f t="shared" si="782"/>
        <v>Low</v>
      </c>
    </row>
    <row r="5533" spans="1:26" x14ac:dyDescent="0.3">
      <c r="A5533" t="s">
        <v>5943</v>
      </c>
      <c r="B5533" s="6">
        <v>44447</v>
      </c>
      <c r="C5533" s="6" t="str">
        <f t="shared" si="775"/>
        <v>2021</v>
      </c>
      <c r="D5533" s="6" t="str">
        <f t="shared" si="776"/>
        <v>September</v>
      </c>
      <c r="E5533" s="6" t="str">
        <f t="shared" si="777"/>
        <v>Q3</v>
      </c>
      <c r="F5533" s="6" t="str">
        <f t="shared" si="778"/>
        <v>Low</v>
      </c>
      <c r="G5533" s="6" t="str">
        <f t="shared" si="779"/>
        <v>Discounted</v>
      </c>
      <c r="H5533" s="6">
        <v>44449</v>
      </c>
      <c r="I5533" t="s">
        <v>3753</v>
      </c>
      <c r="J5533" t="s">
        <v>1088</v>
      </c>
      <c r="K5533" t="s">
        <v>1476</v>
      </c>
      <c r="L5533" t="s">
        <v>30</v>
      </c>
      <c r="M5533" t="s">
        <v>91</v>
      </c>
      <c r="N5533" t="s">
        <v>110</v>
      </c>
      <c r="O5533" t="s">
        <v>33</v>
      </c>
      <c r="P5533" t="s">
        <v>34</v>
      </c>
      <c r="Q5533" t="s">
        <v>35</v>
      </c>
      <c r="R5533" s="7">
        <v>0.2</v>
      </c>
      <c r="S5533" s="7">
        <f t="shared" si="774"/>
        <v>46.0672</v>
      </c>
      <c r="T5533" s="8">
        <v>0.7198</v>
      </c>
      <c r="U5533" s="8" t="str">
        <f t="shared" si="780"/>
        <v>Low</v>
      </c>
      <c r="V5533" s="7">
        <v>2</v>
      </c>
      <c r="W5533" s="8">
        <v>57.584000000000003</v>
      </c>
      <c r="X5533" s="8">
        <f t="shared" si="781"/>
        <v>4892</v>
      </c>
      <c r="Y5533" s="9">
        <v>1.2500000000000001E-2</v>
      </c>
      <c r="Z5533" s="9" t="str">
        <f t="shared" si="782"/>
        <v>Low</v>
      </c>
    </row>
    <row r="5534" spans="1:26" x14ac:dyDescent="0.3">
      <c r="A5534" t="s">
        <v>5944</v>
      </c>
      <c r="B5534" s="6">
        <v>44447</v>
      </c>
      <c r="C5534" s="6" t="str">
        <f t="shared" si="775"/>
        <v>2021</v>
      </c>
      <c r="D5534" s="6" t="str">
        <f t="shared" si="776"/>
        <v>September</v>
      </c>
      <c r="E5534" s="6" t="str">
        <f t="shared" si="777"/>
        <v>Q3</v>
      </c>
      <c r="F5534" s="6" t="str">
        <f t="shared" si="778"/>
        <v>High</v>
      </c>
      <c r="G5534" s="6" t="str">
        <f t="shared" si="779"/>
        <v>Full Price</v>
      </c>
      <c r="H5534" s="6">
        <v>44452</v>
      </c>
      <c r="I5534" t="s">
        <v>2985</v>
      </c>
      <c r="J5534" t="s">
        <v>97</v>
      </c>
      <c r="K5534" t="s">
        <v>1567</v>
      </c>
      <c r="L5534" t="s">
        <v>30</v>
      </c>
      <c r="M5534" t="s">
        <v>76</v>
      </c>
      <c r="N5534" t="s">
        <v>99</v>
      </c>
      <c r="O5534" t="s">
        <v>69</v>
      </c>
      <c r="P5534" t="s">
        <v>298</v>
      </c>
      <c r="Q5534" t="s">
        <v>299</v>
      </c>
      <c r="R5534" s="7">
        <v>0</v>
      </c>
      <c r="S5534" s="7">
        <f t="shared" si="774"/>
        <v>43.13</v>
      </c>
      <c r="T5534" s="8">
        <v>14.664199999999999</v>
      </c>
      <c r="U5534" s="8" t="str">
        <f t="shared" si="780"/>
        <v>Low</v>
      </c>
      <c r="V5534" s="7">
        <v>1</v>
      </c>
      <c r="W5534" s="8">
        <v>43.13</v>
      </c>
      <c r="X5534" s="8">
        <f t="shared" si="781"/>
        <v>5471</v>
      </c>
      <c r="Y5534" s="9">
        <v>0.34</v>
      </c>
      <c r="Z5534" s="9" t="str">
        <f t="shared" si="782"/>
        <v>High</v>
      </c>
    </row>
    <row r="5535" spans="1:26" x14ac:dyDescent="0.3">
      <c r="A5535" t="s">
        <v>5944</v>
      </c>
      <c r="B5535" s="6">
        <v>44447</v>
      </c>
      <c r="C5535" s="6" t="str">
        <f t="shared" si="775"/>
        <v>2021</v>
      </c>
      <c r="D5535" s="6" t="str">
        <f t="shared" si="776"/>
        <v>September</v>
      </c>
      <c r="E5535" s="6" t="str">
        <f t="shared" si="777"/>
        <v>Q3</v>
      </c>
      <c r="F5535" s="6" t="str">
        <f t="shared" si="778"/>
        <v>High</v>
      </c>
      <c r="G5535" s="6" t="str">
        <f t="shared" si="779"/>
        <v>Full Price</v>
      </c>
      <c r="H5535" s="6">
        <v>44452</v>
      </c>
      <c r="I5535" t="s">
        <v>2985</v>
      </c>
      <c r="J5535" t="s">
        <v>1276</v>
      </c>
      <c r="K5535" t="s">
        <v>3569</v>
      </c>
      <c r="L5535" t="s">
        <v>30</v>
      </c>
      <c r="M5535" t="s">
        <v>31</v>
      </c>
      <c r="N5535" t="s">
        <v>32</v>
      </c>
      <c r="O5535" t="s">
        <v>69</v>
      </c>
      <c r="P5535" t="s">
        <v>298</v>
      </c>
      <c r="Q5535" t="s">
        <v>299</v>
      </c>
      <c r="R5535" s="7">
        <v>0</v>
      </c>
      <c r="S5535" s="7">
        <f t="shared" si="774"/>
        <v>30.87</v>
      </c>
      <c r="T5535" s="8">
        <v>14.200200000000001</v>
      </c>
      <c r="U5535" s="8" t="str">
        <f t="shared" si="780"/>
        <v>Low</v>
      </c>
      <c r="V5535" s="7">
        <v>7</v>
      </c>
      <c r="W5535" s="8">
        <v>30.87</v>
      </c>
      <c r="X5535" s="8">
        <f t="shared" si="781"/>
        <v>6248</v>
      </c>
      <c r="Y5535" s="9">
        <v>0.46</v>
      </c>
      <c r="Z5535" s="9" t="str">
        <f t="shared" si="782"/>
        <v>High</v>
      </c>
    </row>
    <row r="5536" spans="1:26" x14ac:dyDescent="0.3">
      <c r="A5536" t="s">
        <v>5945</v>
      </c>
      <c r="B5536" s="6">
        <v>44447</v>
      </c>
      <c r="C5536" s="6" t="str">
        <f t="shared" si="775"/>
        <v>2021</v>
      </c>
      <c r="D5536" s="6" t="str">
        <f t="shared" si="776"/>
        <v>September</v>
      </c>
      <c r="E5536" s="6" t="str">
        <f t="shared" si="777"/>
        <v>Q3</v>
      </c>
      <c r="F5536" s="6" t="str">
        <f t="shared" si="778"/>
        <v>High</v>
      </c>
      <c r="G5536" s="6" t="str">
        <f t="shared" si="779"/>
        <v>Discounted</v>
      </c>
      <c r="H5536" s="6">
        <v>44449</v>
      </c>
      <c r="I5536" t="s">
        <v>846</v>
      </c>
      <c r="J5536" t="s">
        <v>89</v>
      </c>
      <c r="K5536" t="s">
        <v>1889</v>
      </c>
      <c r="L5536" t="s">
        <v>40</v>
      </c>
      <c r="M5536" t="s">
        <v>31</v>
      </c>
      <c r="N5536" t="s">
        <v>41</v>
      </c>
      <c r="O5536" t="s">
        <v>69</v>
      </c>
      <c r="P5536" t="s">
        <v>825</v>
      </c>
      <c r="Q5536" t="s">
        <v>71</v>
      </c>
      <c r="R5536" s="7">
        <v>0.2</v>
      </c>
      <c r="S5536" s="7">
        <f t="shared" si="774"/>
        <v>53.708799999999997</v>
      </c>
      <c r="T5536" s="8">
        <v>23.497599999999998</v>
      </c>
      <c r="U5536" s="8" t="str">
        <f t="shared" si="780"/>
        <v>Low</v>
      </c>
      <c r="V5536" s="7">
        <v>4</v>
      </c>
      <c r="W5536" s="8">
        <v>67.135999999999996</v>
      </c>
      <c r="X5536" s="8">
        <f t="shared" si="781"/>
        <v>4565</v>
      </c>
      <c r="Y5536" s="9">
        <v>0.35</v>
      </c>
      <c r="Z5536" s="9" t="str">
        <f t="shared" si="782"/>
        <v>High</v>
      </c>
    </row>
    <row r="5537" spans="1:26" x14ac:dyDescent="0.3">
      <c r="A5537" t="s">
        <v>5945</v>
      </c>
      <c r="B5537" s="6">
        <v>44447</v>
      </c>
      <c r="C5537" s="6" t="str">
        <f t="shared" si="775"/>
        <v>2021</v>
      </c>
      <c r="D5537" s="6" t="str">
        <f t="shared" si="776"/>
        <v>September</v>
      </c>
      <c r="E5537" s="6" t="str">
        <f t="shared" si="777"/>
        <v>Q3</v>
      </c>
      <c r="F5537" s="6" t="str">
        <f t="shared" si="778"/>
        <v>High</v>
      </c>
      <c r="G5537" s="6" t="str">
        <f t="shared" si="779"/>
        <v>Discounted</v>
      </c>
      <c r="H5537" s="6">
        <v>44449</v>
      </c>
      <c r="I5537" t="s">
        <v>846</v>
      </c>
      <c r="J5537" t="s">
        <v>89</v>
      </c>
      <c r="K5537" t="s">
        <v>1976</v>
      </c>
      <c r="L5537" t="s">
        <v>40</v>
      </c>
      <c r="M5537" t="s">
        <v>31</v>
      </c>
      <c r="N5537" t="s">
        <v>41</v>
      </c>
      <c r="O5537" t="s">
        <v>69</v>
      </c>
      <c r="P5537" t="s">
        <v>825</v>
      </c>
      <c r="Q5537" t="s">
        <v>71</v>
      </c>
      <c r="R5537" s="7">
        <v>0.2</v>
      </c>
      <c r="S5537" s="7">
        <f t="shared" si="774"/>
        <v>26.4192</v>
      </c>
      <c r="T5537" s="8">
        <v>11.558400000000001</v>
      </c>
      <c r="U5537" s="8" t="str">
        <f t="shared" si="780"/>
        <v>Low</v>
      </c>
      <c r="V5537" s="7">
        <v>2</v>
      </c>
      <c r="W5537" s="8">
        <v>33.024000000000001</v>
      </c>
      <c r="X5537" s="8">
        <f t="shared" si="781"/>
        <v>6070</v>
      </c>
      <c r="Y5537" s="9">
        <v>0.35</v>
      </c>
      <c r="Z5537" s="9" t="str">
        <f t="shared" si="782"/>
        <v>High</v>
      </c>
    </row>
    <row r="5538" spans="1:26" x14ac:dyDescent="0.3">
      <c r="A5538" t="s">
        <v>5946</v>
      </c>
      <c r="B5538" s="6">
        <v>44447</v>
      </c>
      <c r="C5538" s="6" t="str">
        <f t="shared" si="775"/>
        <v>2021</v>
      </c>
      <c r="D5538" s="6" t="str">
        <f t="shared" si="776"/>
        <v>September</v>
      </c>
      <c r="E5538" s="6" t="str">
        <f t="shared" si="777"/>
        <v>Q3</v>
      </c>
      <c r="F5538" s="6" t="str">
        <f t="shared" si="778"/>
        <v>Low</v>
      </c>
      <c r="G5538" s="6" t="str">
        <f t="shared" si="779"/>
        <v>Full Price</v>
      </c>
      <c r="H5538" s="6">
        <v>44453</v>
      </c>
      <c r="I5538" t="s">
        <v>439</v>
      </c>
      <c r="J5538" t="s">
        <v>584</v>
      </c>
      <c r="K5538" t="s">
        <v>4854</v>
      </c>
      <c r="L5538" t="s">
        <v>40</v>
      </c>
      <c r="M5538" t="s">
        <v>76</v>
      </c>
      <c r="N5538" t="s">
        <v>138</v>
      </c>
      <c r="O5538" t="s">
        <v>54</v>
      </c>
      <c r="P5538" t="s">
        <v>5205</v>
      </c>
      <c r="Q5538" t="s">
        <v>749</v>
      </c>
      <c r="R5538" s="7">
        <v>0</v>
      </c>
      <c r="S5538" s="7">
        <f t="shared" si="774"/>
        <v>173.94</v>
      </c>
      <c r="T5538" s="8">
        <v>13.9152</v>
      </c>
      <c r="U5538" s="8" t="str">
        <f t="shared" si="780"/>
        <v>Low</v>
      </c>
      <c r="V5538" s="7">
        <v>3</v>
      </c>
      <c r="W5538" s="8">
        <v>173.94</v>
      </c>
      <c r="X5538" s="8">
        <f t="shared" si="781"/>
        <v>2831</v>
      </c>
      <c r="Y5538" s="9">
        <v>0.08</v>
      </c>
      <c r="Z5538" s="9" t="str">
        <f t="shared" si="782"/>
        <v>Low</v>
      </c>
    </row>
    <row r="5539" spans="1:26" x14ac:dyDescent="0.3">
      <c r="A5539" t="s">
        <v>5946</v>
      </c>
      <c r="B5539" s="6">
        <v>44447</v>
      </c>
      <c r="C5539" s="6" t="str">
        <f t="shared" si="775"/>
        <v>2021</v>
      </c>
      <c r="D5539" s="6" t="str">
        <f t="shared" si="776"/>
        <v>September</v>
      </c>
      <c r="E5539" s="6" t="str">
        <f t="shared" si="777"/>
        <v>Q3</v>
      </c>
      <c r="F5539" s="6" t="str">
        <f t="shared" si="778"/>
        <v>High</v>
      </c>
      <c r="G5539" s="6" t="str">
        <f t="shared" si="779"/>
        <v>Full Price</v>
      </c>
      <c r="H5539" s="6">
        <v>44453</v>
      </c>
      <c r="I5539" t="s">
        <v>439</v>
      </c>
      <c r="J5539" t="s">
        <v>44</v>
      </c>
      <c r="K5539" t="s">
        <v>2931</v>
      </c>
      <c r="L5539" t="s">
        <v>40</v>
      </c>
      <c r="M5539" t="s">
        <v>31</v>
      </c>
      <c r="N5539" t="s">
        <v>46</v>
      </c>
      <c r="O5539" t="s">
        <v>54</v>
      </c>
      <c r="P5539" t="s">
        <v>5205</v>
      </c>
      <c r="Q5539" t="s">
        <v>749</v>
      </c>
      <c r="R5539" s="7">
        <v>0</v>
      </c>
      <c r="S5539" s="7">
        <f t="shared" si="774"/>
        <v>14.76</v>
      </c>
      <c r="T5539" s="8">
        <v>6.9371999999999998</v>
      </c>
      <c r="U5539" s="8" t="str">
        <f t="shared" si="780"/>
        <v>Low</v>
      </c>
      <c r="V5539" s="7">
        <v>4</v>
      </c>
      <c r="W5539" s="8">
        <v>14.76</v>
      </c>
      <c r="X5539" s="8">
        <f t="shared" si="781"/>
        <v>7841</v>
      </c>
      <c r="Y5539" s="9">
        <v>0.47</v>
      </c>
      <c r="Z5539" s="9" t="str">
        <f t="shared" si="782"/>
        <v>High</v>
      </c>
    </row>
    <row r="5540" spans="1:26" x14ac:dyDescent="0.3">
      <c r="A5540" t="s">
        <v>5947</v>
      </c>
      <c r="B5540" s="6">
        <v>44447</v>
      </c>
      <c r="C5540" s="6" t="str">
        <f t="shared" si="775"/>
        <v>2021</v>
      </c>
      <c r="D5540" s="6" t="str">
        <f t="shared" si="776"/>
        <v>September</v>
      </c>
      <c r="E5540" s="6" t="str">
        <f t="shared" si="777"/>
        <v>Q3</v>
      </c>
      <c r="F5540" s="6" t="str">
        <f t="shared" si="778"/>
        <v>Low</v>
      </c>
      <c r="G5540" s="6" t="str">
        <f t="shared" si="779"/>
        <v>Discounted</v>
      </c>
      <c r="H5540" s="6">
        <v>44453</v>
      </c>
      <c r="I5540" t="s">
        <v>885</v>
      </c>
      <c r="J5540" t="s">
        <v>595</v>
      </c>
      <c r="K5540" t="s">
        <v>2210</v>
      </c>
      <c r="L5540" t="s">
        <v>30</v>
      </c>
      <c r="M5540" t="s">
        <v>76</v>
      </c>
      <c r="N5540" t="s">
        <v>99</v>
      </c>
      <c r="O5540" t="s">
        <v>33</v>
      </c>
      <c r="P5540" t="s">
        <v>5948</v>
      </c>
      <c r="Q5540" t="s">
        <v>43</v>
      </c>
      <c r="R5540" s="7">
        <v>0.6</v>
      </c>
      <c r="S5540" s="7">
        <f t="shared" si="774"/>
        <v>5.6544000000000008</v>
      </c>
      <c r="T5540" s="8">
        <v>-7.7747999999999999</v>
      </c>
      <c r="U5540" s="8" t="str">
        <f t="shared" si="780"/>
        <v>Loss</v>
      </c>
      <c r="V5540" s="7">
        <v>2</v>
      </c>
      <c r="W5540" s="8">
        <v>14.135999999999999</v>
      </c>
      <c r="X5540" s="8">
        <f t="shared" si="781"/>
        <v>7941</v>
      </c>
      <c r="Y5540" s="9">
        <v>-0.55000000000000004</v>
      </c>
      <c r="Z5540" s="9" t="str">
        <f t="shared" si="782"/>
        <v>Low</v>
      </c>
    </row>
    <row r="5541" spans="1:26" x14ac:dyDescent="0.3">
      <c r="A5541" t="s">
        <v>5947</v>
      </c>
      <c r="B5541" s="6">
        <v>44447</v>
      </c>
      <c r="C5541" s="6" t="str">
        <f t="shared" si="775"/>
        <v>2021</v>
      </c>
      <c r="D5541" s="6" t="str">
        <f t="shared" si="776"/>
        <v>September</v>
      </c>
      <c r="E5541" s="6" t="str">
        <f t="shared" si="777"/>
        <v>Q3</v>
      </c>
      <c r="F5541" s="6" t="str">
        <f t="shared" si="778"/>
        <v>Low</v>
      </c>
      <c r="G5541" s="6" t="str">
        <f t="shared" si="779"/>
        <v>Discounted</v>
      </c>
      <c r="H5541" s="6">
        <v>44453</v>
      </c>
      <c r="I5541" t="s">
        <v>885</v>
      </c>
      <c r="J5541" t="s">
        <v>565</v>
      </c>
      <c r="K5541" t="s">
        <v>1990</v>
      </c>
      <c r="L5541" t="s">
        <v>30</v>
      </c>
      <c r="M5541" t="s">
        <v>76</v>
      </c>
      <c r="N5541" t="s">
        <v>262</v>
      </c>
      <c r="O5541" t="s">
        <v>33</v>
      </c>
      <c r="P5541" t="s">
        <v>5948</v>
      </c>
      <c r="Q5541" t="s">
        <v>43</v>
      </c>
      <c r="R5541" s="7">
        <v>0.5</v>
      </c>
      <c r="S5541" s="7">
        <f t="shared" si="774"/>
        <v>300.73500000000001</v>
      </c>
      <c r="T5541" s="8">
        <v>-300.73500000000001</v>
      </c>
      <c r="U5541" s="8" t="str">
        <f t="shared" si="780"/>
        <v>Loss</v>
      </c>
      <c r="V5541" s="7">
        <v>3</v>
      </c>
      <c r="W5541" s="8">
        <v>601.47</v>
      </c>
      <c r="X5541" s="8">
        <f t="shared" si="781"/>
        <v>939</v>
      </c>
      <c r="Y5541" s="9">
        <v>-0.5</v>
      </c>
      <c r="Z5541" s="9" t="str">
        <f t="shared" si="782"/>
        <v>Low</v>
      </c>
    </row>
    <row r="5542" spans="1:26" x14ac:dyDescent="0.3">
      <c r="A5542" t="s">
        <v>5949</v>
      </c>
      <c r="B5542" s="6">
        <v>44447</v>
      </c>
      <c r="C5542" s="6" t="str">
        <f t="shared" si="775"/>
        <v>2021</v>
      </c>
      <c r="D5542" s="6" t="str">
        <f t="shared" si="776"/>
        <v>September</v>
      </c>
      <c r="E5542" s="6" t="str">
        <f t="shared" si="777"/>
        <v>Q3</v>
      </c>
      <c r="F5542" s="6" t="str">
        <f t="shared" si="778"/>
        <v>High</v>
      </c>
      <c r="G5542" s="6" t="str">
        <f t="shared" si="779"/>
        <v>Full Price</v>
      </c>
      <c r="H5542" s="6">
        <v>44449</v>
      </c>
      <c r="I5542" t="s">
        <v>394</v>
      </c>
      <c r="J5542" t="s">
        <v>732</v>
      </c>
      <c r="K5542" t="s">
        <v>3714</v>
      </c>
      <c r="L5542" t="s">
        <v>40</v>
      </c>
      <c r="M5542" t="s">
        <v>31</v>
      </c>
      <c r="N5542" t="s">
        <v>174</v>
      </c>
      <c r="O5542" t="s">
        <v>54</v>
      </c>
      <c r="P5542" t="s">
        <v>270</v>
      </c>
      <c r="Q5542" t="s">
        <v>271</v>
      </c>
      <c r="R5542" s="7">
        <v>0</v>
      </c>
      <c r="S5542" s="7">
        <f t="shared" si="774"/>
        <v>207.48</v>
      </c>
      <c r="T5542" s="8">
        <v>62.244</v>
      </c>
      <c r="U5542" s="8" t="str">
        <f t="shared" si="780"/>
        <v>Low</v>
      </c>
      <c r="V5542" s="7">
        <v>1</v>
      </c>
      <c r="W5542" s="8">
        <v>207.48</v>
      </c>
      <c r="X5542" s="8">
        <f t="shared" si="781"/>
        <v>2523</v>
      </c>
      <c r="Y5542" s="9">
        <v>0.3</v>
      </c>
      <c r="Z5542" s="9" t="str">
        <f t="shared" si="782"/>
        <v>High</v>
      </c>
    </row>
    <row r="5543" spans="1:26" x14ac:dyDescent="0.3">
      <c r="A5543" t="s">
        <v>5950</v>
      </c>
      <c r="B5543" s="6">
        <v>44447</v>
      </c>
      <c r="C5543" s="6" t="str">
        <f t="shared" si="775"/>
        <v>2021</v>
      </c>
      <c r="D5543" s="6" t="str">
        <f t="shared" si="776"/>
        <v>September</v>
      </c>
      <c r="E5543" s="6" t="str">
        <f t="shared" si="777"/>
        <v>Q3</v>
      </c>
      <c r="F5543" s="6" t="str">
        <f t="shared" si="778"/>
        <v>Low</v>
      </c>
      <c r="G5543" s="6" t="str">
        <f t="shared" si="779"/>
        <v>Discounted</v>
      </c>
      <c r="H5543" s="6">
        <v>44447</v>
      </c>
      <c r="I5543" t="s">
        <v>838</v>
      </c>
      <c r="J5543" t="s">
        <v>1393</v>
      </c>
      <c r="K5543" t="s">
        <v>2541</v>
      </c>
      <c r="L5543" t="s">
        <v>30</v>
      </c>
      <c r="M5543" t="s">
        <v>76</v>
      </c>
      <c r="N5543" t="s">
        <v>262</v>
      </c>
      <c r="O5543" t="s">
        <v>69</v>
      </c>
      <c r="P5543" t="s">
        <v>4765</v>
      </c>
      <c r="Q5543" t="s">
        <v>71</v>
      </c>
      <c r="R5543" s="7">
        <v>0.2</v>
      </c>
      <c r="S5543" s="7">
        <f t="shared" si="774"/>
        <v>116.83199999999999</v>
      </c>
      <c r="T5543" s="8">
        <v>-12.778499999999999</v>
      </c>
      <c r="U5543" s="8" t="str">
        <f t="shared" si="780"/>
        <v>Loss</v>
      </c>
      <c r="V5543" s="7">
        <v>1</v>
      </c>
      <c r="W5543" s="8">
        <v>146.04</v>
      </c>
      <c r="X5543" s="8">
        <f t="shared" si="781"/>
        <v>3136</v>
      </c>
      <c r="Y5543" s="9">
        <v>-8.7499999999999994E-2</v>
      </c>
      <c r="Z5543" s="9" t="str">
        <f t="shared" si="782"/>
        <v>Low</v>
      </c>
    </row>
    <row r="5544" spans="1:26" x14ac:dyDescent="0.3">
      <c r="A5544" t="s">
        <v>5951</v>
      </c>
      <c r="B5544" s="6">
        <v>44447</v>
      </c>
      <c r="C5544" s="6" t="str">
        <f t="shared" si="775"/>
        <v>2021</v>
      </c>
      <c r="D5544" s="6" t="str">
        <f t="shared" si="776"/>
        <v>September</v>
      </c>
      <c r="E5544" s="6" t="str">
        <f t="shared" si="777"/>
        <v>Q3</v>
      </c>
      <c r="F5544" s="6" t="str">
        <f t="shared" si="778"/>
        <v>High</v>
      </c>
      <c r="G5544" s="6" t="str">
        <f t="shared" si="779"/>
        <v>Discounted</v>
      </c>
      <c r="H5544" s="6">
        <v>44451</v>
      </c>
      <c r="I5544" t="s">
        <v>5308</v>
      </c>
      <c r="J5544" t="s">
        <v>89</v>
      </c>
      <c r="K5544" t="s">
        <v>4030</v>
      </c>
      <c r="L5544" t="s">
        <v>30</v>
      </c>
      <c r="M5544" t="s">
        <v>31</v>
      </c>
      <c r="N5544" t="s">
        <v>32</v>
      </c>
      <c r="O5544" t="s">
        <v>62</v>
      </c>
      <c r="P5544" t="s">
        <v>2854</v>
      </c>
      <c r="Q5544" t="s">
        <v>453</v>
      </c>
      <c r="R5544" s="7">
        <v>0.2</v>
      </c>
      <c r="S5544" s="7">
        <f t="shared" si="774"/>
        <v>51.763199999999998</v>
      </c>
      <c r="T5544" s="8">
        <v>23.455200000000001</v>
      </c>
      <c r="U5544" s="8" t="str">
        <f t="shared" si="780"/>
        <v>Low</v>
      </c>
      <c r="V5544" s="7">
        <v>3</v>
      </c>
      <c r="W5544" s="8">
        <v>64.703999999999994</v>
      </c>
      <c r="X5544" s="8">
        <f t="shared" si="781"/>
        <v>4636</v>
      </c>
      <c r="Y5544" s="9">
        <v>0.36249999999999999</v>
      </c>
      <c r="Z5544" s="9" t="str">
        <f t="shared" si="782"/>
        <v>High</v>
      </c>
    </row>
    <row r="5545" spans="1:26" x14ac:dyDescent="0.3">
      <c r="A5545" t="s">
        <v>5951</v>
      </c>
      <c r="B5545" s="6">
        <v>44447</v>
      </c>
      <c r="C5545" s="6" t="str">
        <f t="shared" si="775"/>
        <v>2021</v>
      </c>
      <c r="D5545" s="6" t="str">
        <f t="shared" si="776"/>
        <v>September</v>
      </c>
      <c r="E5545" s="6" t="str">
        <f t="shared" si="777"/>
        <v>Q3</v>
      </c>
      <c r="F5545" s="6" t="str">
        <f t="shared" si="778"/>
        <v>High</v>
      </c>
      <c r="G5545" s="6" t="str">
        <f t="shared" si="779"/>
        <v>Discounted</v>
      </c>
      <c r="H5545" s="6">
        <v>44451</v>
      </c>
      <c r="I5545" t="s">
        <v>5308</v>
      </c>
      <c r="J5545" t="s">
        <v>108</v>
      </c>
      <c r="K5545" t="s">
        <v>2105</v>
      </c>
      <c r="L5545" t="s">
        <v>30</v>
      </c>
      <c r="M5545" t="s">
        <v>91</v>
      </c>
      <c r="N5545" t="s">
        <v>110</v>
      </c>
      <c r="O5545" t="s">
        <v>62</v>
      </c>
      <c r="P5545" t="s">
        <v>2854</v>
      </c>
      <c r="Q5545" t="s">
        <v>453</v>
      </c>
      <c r="R5545" s="7">
        <v>0.2</v>
      </c>
      <c r="S5545" s="7">
        <f t="shared" si="774"/>
        <v>28.134399999999999</v>
      </c>
      <c r="T5545" s="8">
        <v>8.3523999999999994</v>
      </c>
      <c r="U5545" s="8" t="str">
        <f t="shared" si="780"/>
        <v>Low</v>
      </c>
      <c r="V5545" s="7">
        <v>4</v>
      </c>
      <c r="W5545" s="8">
        <v>35.167999999999999</v>
      </c>
      <c r="X5545" s="8">
        <f t="shared" si="781"/>
        <v>5926</v>
      </c>
      <c r="Y5545" s="9">
        <v>0.23749999999999999</v>
      </c>
      <c r="Z5545" s="9" t="str">
        <f t="shared" si="782"/>
        <v>High</v>
      </c>
    </row>
    <row r="5546" spans="1:26" x14ac:dyDescent="0.3">
      <c r="A5546" t="s">
        <v>5952</v>
      </c>
      <c r="B5546" s="6">
        <v>44448</v>
      </c>
      <c r="C5546" s="6" t="str">
        <f t="shared" si="775"/>
        <v>2021</v>
      </c>
      <c r="D5546" s="6" t="str">
        <f t="shared" si="776"/>
        <v>September</v>
      </c>
      <c r="E5546" s="6" t="str">
        <f t="shared" si="777"/>
        <v>Q3</v>
      </c>
      <c r="F5546" s="6" t="str">
        <f t="shared" si="778"/>
        <v>High</v>
      </c>
      <c r="G5546" s="6" t="str">
        <f t="shared" si="779"/>
        <v>Discounted</v>
      </c>
      <c r="H5546" s="6">
        <v>44450</v>
      </c>
      <c r="I5546" t="s">
        <v>1898</v>
      </c>
      <c r="J5546" t="s">
        <v>440</v>
      </c>
      <c r="K5546" t="s">
        <v>2662</v>
      </c>
      <c r="L5546" t="s">
        <v>30</v>
      </c>
      <c r="M5546" t="s">
        <v>31</v>
      </c>
      <c r="N5546" t="s">
        <v>41</v>
      </c>
      <c r="O5546" t="s">
        <v>54</v>
      </c>
      <c r="P5546" t="s">
        <v>270</v>
      </c>
      <c r="Q5546" t="s">
        <v>271</v>
      </c>
      <c r="R5546" s="7">
        <v>0.2</v>
      </c>
      <c r="S5546" s="7">
        <f t="shared" si="774"/>
        <v>11.699200000000001</v>
      </c>
      <c r="T5546" s="8">
        <v>5.484</v>
      </c>
      <c r="U5546" s="8" t="str">
        <f t="shared" si="780"/>
        <v>Low</v>
      </c>
      <c r="V5546" s="7">
        <v>2</v>
      </c>
      <c r="W5546" s="8">
        <v>14.624000000000001</v>
      </c>
      <c r="X5546" s="8">
        <f t="shared" si="781"/>
        <v>7867</v>
      </c>
      <c r="Y5546" s="9">
        <v>0.375</v>
      </c>
      <c r="Z5546" s="9" t="str">
        <f t="shared" si="782"/>
        <v>High</v>
      </c>
    </row>
    <row r="5547" spans="1:26" x14ac:dyDescent="0.3">
      <c r="A5547" t="s">
        <v>5953</v>
      </c>
      <c r="B5547" s="6">
        <v>44448</v>
      </c>
      <c r="C5547" s="6" t="str">
        <f t="shared" si="775"/>
        <v>2021</v>
      </c>
      <c r="D5547" s="6" t="str">
        <f t="shared" si="776"/>
        <v>September</v>
      </c>
      <c r="E5547" s="6" t="str">
        <f t="shared" si="777"/>
        <v>Q3</v>
      </c>
      <c r="F5547" s="6" t="str">
        <f t="shared" si="778"/>
        <v>High</v>
      </c>
      <c r="G5547" s="6" t="str">
        <f t="shared" si="779"/>
        <v>Discounted</v>
      </c>
      <c r="H5547" s="6">
        <v>44452</v>
      </c>
      <c r="I5547" t="s">
        <v>2005</v>
      </c>
      <c r="J5547" t="s">
        <v>89</v>
      </c>
      <c r="K5547" t="s">
        <v>340</v>
      </c>
      <c r="L5547" t="s">
        <v>30</v>
      </c>
      <c r="M5547" t="s">
        <v>31</v>
      </c>
      <c r="N5547" t="s">
        <v>41</v>
      </c>
      <c r="O5547" t="s">
        <v>69</v>
      </c>
      <c r="P5547" t="s">
        <v>5954</v>
      </c>
      <c r="Q5547" t="s">
        <v>71</v>
      </c>
      <c r="R5547" s="7">
        <v>0.2</v>
      </c>
      <c r="S5547" s="7">
        <f t="shared" si="774"/>
        <v>44.287999999999997</v>
      </c>
      <c r="T5547" s="8">
        <v>18.684000000000001</v>
      </c>
      <c r="U5547" s="8" t="str">
        <f t="shared" si="780"/>
        <v>Low</v>
      </c>
      <c r="V5547" s="7">
        <v>4</v>
      </c>
      <c r="W5547" s="8">
        <v>55.36</v>
      </c>
      <c r="X5547" s="8">
        <f t="shared" si="781"/>
        <v>4965</v>
      </c>
      <c r="Y5547" s="9">
        <v>0.33750000000000002</v>
      </c>
      <c r="Z5547" s="9" t="str">
        <f t="shared" si="782"/>
        <v>High</v>
      </c>
    </row>
    <row r="5548" spans="1:26" x14ac:dyDescent="0.3">
      <c r="A5548" t="s">
        <v>5955</v>
      </c>
      <c r="B5548" s="6">
        <v>44448</v>
      </c>
      <c r="C5548" s="6" t="str">
        <f t="shared" si="775"/>
        <v>2021</v>
      </c>
      <c r="D5548" s="6" t="str">
        <f t="shared" si="776"/>
        <v>September</v>
      </c>
      <c r="E5548" s="6" t="str">
        <f t="shared" si="777"/>
        <v>Q3</v>
      </c>
      <c r="F5548" s="6" t="str">
        <f t="shared" si="778"/>
        <v>Low</v>
      </c>
      <c r="G5548" s="6" t="str">
        <f t="shared" si="779"/>
        <v>Discounted</v>
      </c>
      <c r="H5548" s="6">
        <v>44453</v>
      </c>
      <c r="I5548" t="s">
        <v>2555</v>
      </c>
      <c r="J5548" t="s">
        <v>192</v>
      </c>
      <c r="K5548" t="s">
        <v>3549</v>
      </c>
      <c r="L5548" t="s">
        <v>40</v>
      </c>
      <c r="M5548" t="s">
        <v>76</v>
      </c>
      <c r="N5548" t="s">
        <v>99</v>
      </c>
      <c r="O5548" t="s">
        <v>33</v>
      </c>
      <c r="P5548" t="s">
        <v>364</v>
      </c>
      <c r="Q5548" t="s">
        <v>35</v>
      </c>
      <c r="R5548" s="7">
        <v>0.6</v>
      </c>
      <c r="S5548" s="7">
        <f t="shared" si="774"/>
        <v>6.0031999999999996</v>
      </c>
      <c r="T5548" s="8">
        <v>-12.006399999999999</v>
      </c>
      <c r="U5548" s="8" t="str">
        <f t="shared" si="780"/>
        <v>Loss</v>
      </c>
      <c r="V5548" s="7">
        <v>4</v>
      </c>
      <c r="W5548" s="8">
        <v>15.007999999999999</v>
      </c>
      <c r="X5548" s="8">
        <f t="shared" si="781"/>
        <v>7786</v>
      </c>
      <c r="Y5548" s="9">
        <v>-0.8</v>
      </c>
      <c r="Z5548" s="9" t="str">
        <f t="shared" si="782"/>
        <v>Low</v>
      </c>
    </row>
    <row r="5549" spans="1:26" x14ac:dyDescent="0.3">
      <c r="A5549" t="s">
        <v>5956</v>
      </c>
      <c r="B5549" s="6">
        <v>44449</v>
      </c>
      <c r="C5549" s="6" t="str">
        <f t="shared" si="775"/>
        <v>2021</v>
      </c>
      <c r="D5549" s="6" t="str">
        <f t="shared" si="776"/>
        <v>September</v>
      </c>
      <c r="E5549" s="6" t="str">
        <f t="shared" si="777"/>
        <v>Q3</v>
      </c>
      <c r="F5549" s="6" t="str">
        <f t="shared" si="778"/>
        <v>Low</v>
      </c>
      <c r="G5549" s="6" t="str">
        <f t="shared" si="779"/>
        <v>Discounted</v>
      </c>
      <c r="H5549" s="6">
        <v>44454</v>
      </c>
      <c r="I5549" t="s">
        <v>3132</v>
      </c>
      <c r="J5549" t="s">
        <v>89</v>
      </c>
      <c r="K5549" t="s">
        <v>1265</v>
      </c>
      <c r="L5549" t="s">
        <v>61</v>
      </c>
      <c r="M5549" t="s">
        <v>91</v>
      </c>
      <c r="N5549" t="s">
        <v>92</v>
      </c>
      <c r="O5549" t="s">
        <v>62</v>
      </c>
      <c r="P5549" t="s">
        <v>2556</v>
      </c>
      <c r="Q5549" t="s">
        <v>227</v>
      </c>
      <c r="R5549" s="7">
        <v>0.2</v>
      </c>
      <c r="S5549" s="7">
        <f t="shared" si="774"/>
        <v>415.74399999999997</v>
      </c>
      <c r="T5549" s="8">
        <v>58.463999999999999</v>
      </c>
      <c r="U5549" s="8" t="str">
        <f t="shared" si="780"/>
        <v>Low</v>
      </c>
      <c r="V5549" s="7">
        <v>7</v>
      </c>
      <c r="W5549" s="8">
        <v>519.67999999999995</v>
      </c>
      <c r="X5549" s="8">
        <f t="shared" si="781"/>
        <v>1124</v>
      </c>
      <c r="Y5549" s="9">
        <v>0.1125</v>
      </c>
      <c r="Z5549" s="9" t="str">
        <f t="shared" si="782"/>
        <v>Low</v>
      </c>
    </row>
    <row r="5550" spans="1:26" x14ac:dyDescent="0.3">
      <c r="A5550" t="s">
        <v>5957</v>
      </c>
      <c r="B5550" s="6">
        <v>44449</v>
      </c>
      <c r="C5550" s="6" t="str">
        <f t="shared" si="775"/>
        <v>2021</v>
      </c>
      <c r="D5550" s="6" t="str">
        <f t="shared" si="776"/>
        <v>September</v>
      </c>
      <c r="E5550" s="6" t="str">
        <f t="shared" si="777"/>
        <v>Q3</v>
      </c>
      <c r="F5550" s="6" t="str">
        <f t="shared" si="778"/>
        <v>High</v>
      </c>
      <c r="G5550" s="6" t="str">
        <f t="shared" si="779"/>
        <v>Full Price</v>
      </c>
      <c r="H5550" s="6">
        <v>44453</v>
      </c>
      <c r="I5550" t="s">
        <v>4093</v>
      </c>
      <c r="J5550" t="s">
        <v>205</v>
      </c>
      <c r="K5550" t="s">
        <v>2937</v>
      </c>
      <c r="L5550" t="s">
        <v>40</v>
      </c>
      <c r="M5550" t="s">
        <v>31</v>
      </c>
      <c r="N5550" t="s">
        <v>32</v>
      </c>
      <c r="O5550" t="s">
        <v>54</v>
      </c>
      <c r="P5550" t="s">
        <v>270</v>
      </c>
      <c r="Q5550" t="s">
        <v>271</v>
      </c>
      <c r="R5550" s="7">
        <v>0</v>
      </c>
      <c r="S5550" s="7">
        <f t="shared" si="774"/>
        <v>6.69</v>
      </c>
      <c r="T5550" s="8">
        <v>3.0773999999999999</v>
      </c>
      <c r="U5550" s="8" t="str">
        <f t="shared" si="780"/>
        <v>Low</v>
      </c>
      <c r="V5550" s="7">
        <v>1</v>
      </c>
      <c r="W5550" s="8">
        <v>6.69</v>
      </c>
      <c r="X5550" s="8">
        <f t="shared" si="781"/>
        <v>9173</v>
      </c>
      <c r="Y5550" s="9">
        <v>0.46</v>
      </c>
      <c r="Z5550" s="9" t="str">
        <f t="shared" si="782"/>
        <v>High</v>
      </c>
    </row>
    <row r="5551" spans="1:26" x14ac:dyDescent="0.3">
      <c r="A5551" t="s">
        <v>5957</v>
      </c>
      <c r="B5551" s="6">
        <v>44449</v>
      </c>
      <c r="C5551" s="6" t="str">
        <f t="shared" si="775"/>
        <v>2021</v>
      </c>
      <c r="D5551" s="6" t="str">
        <f t="shared" si="776"/>
        <v>September</v>
      </c>
      <c r="E5551" s="6" t="str">
        <f t="shared" si="777"/>
        <v>Q3</v>
      </c>
      <c r="F5551" s="6" t="str">
        <f t="shared" si="778"/>
        <v>Low</v>
      </c>
      <c r="G5551" s="6" t="str">
        <f t="shared" si="779"/>
        <v>Full Price</v>
      </c>
      <c r="H5551" s="6">
        <v>44453</v>
      </c>
      <c r="I5551" t="s">
        <v>4093</v>
      </c>
      <c r="J5551" t="s">
        <v>101</v>
      </c>
      <c r="K5551" t="s">
        <v>5958</v>
      </c>
      <c r="L5551" t="s">
        <v>40</v>
      </c>
      <c r="M5551" t="s">
        <v>31</v>
      </c>
      <c r="N5551" t="s">
        <v>49</v>
      </c>
      <c r="O5551" t="s">
        <v>54</v>
      </c>
      <c r="P5551" t="s">
        <v>270</v>
      </c>
      <c r="Q5551" t="s">
        <v>271</v>
      </c>
      <c r="R5551" s="7">
        <v>0</v>
      </c>
      <c r="S5551" s="7">
        <f t="shared" si="774"/>
        <v>59.48</v>
      </c>
      <c r="T5551" s="8">
        <v>8.9220000000000006</v>
      </c>
      <c r="U5551" s="8" t="str">
        <f t="shared" si="780"/>
        <v>Low</v>
      </c>
      <c r="V5551" s="7">
        <v>2</v>
      </c>
      <c r="W5551" s="8">
        <v>59.48</v>
      </c>
      <c r="X5551" s="8">
        <f t="shared" si="781"/>
        <v>4845</v>
      </c>
      <c r="Y5551" s="9">
        <v>0.15</v>
      </c>
      <c r="Z5551" s="9" t="str">
        <f t="shared" si="782"/>
        <v>Low</v>
      </c>
    </row>
    <row r="5552" spans="1:26" x14ac:dyDescent="0.3">
      <c r="A5552" t="s">
        <v>5959</v>
      </c>
      <c r="B5552" s="6">
        <v>44449</v>
      </c>
      <c r="C5552" s="6" t="str">
        <f t="shared" si="775"/>
        <v>2021</v>
      </c>
      <c r="D5552" s="6" t="str">
        <f t="shared" si="776"/>
        <v>September</v>
      </c>
      <c r="E5552" s="6" t="str">
        <f t="shared" si="777"/>
        <v>Q3</v>
      </c>
      <c r="F5552" s="6" t="str">
        <f t="shared" si="778"/>
        <v>High</v>
      </c>
      <c r="G5552" s="6" t="str">
        <f t="shared" si="779"/>
        <v>Discounted</v>
      </c>
      <c r="H5552" s="6">
        <v>44451</v>
      </c>
      <c r="I5552" t="s">
        <v>1457</v>
      </c>
      <c r="J5552" t="s">
        <v>82</v>
      </c>
      <c r="K5552" t="s">
        <v>5181</v>
      </c>
      <c r="L5552" t="s">
        <v>30</v>
      </c>
      <c r="M5552" t="s">
        <v>31</v>
      </c>
      <c r="N5552" t="s">
        <v>41</v>
      </c>
      <c r="O5552" t="s">
        <v>69</v>
      </c>
      <c r="P5552" t="s">
        <v>70</v>
      </c>
      <c r="Q5552" t="s">
        <v>71</v>
      </c>
      <c r="R5552" s="7">
        <v>0.2</v>
      </c>
      <c r="S5552" s="7">
        <f t="shared" si="774"/>
        <v>221.4272</v>
      </c>
      <c r="T5552" s="8">
        <v>89.954800000000006</v>
      </c>
      <c r="U5552" s="8" t="str">
        <f t="shared" si="780"/>
        <v>Low</v>
      </c>
      <c r="V5552" s="7">
        <v>2</v>
      </c>
      <c r="W5552" s="8">
        <v>276.78399999999999</v>
      </c>
      <c r="X5552" s="8">
        <f t="shared" si="781"/>
        <v>2021</v>
      </c>
      <c r="Y5552" s="9">
        <v>0.32500000000000001</v>
      </c>
      <c r="Z5552" s="9" t="str">
        <f t="shared" si="782"/>
        <v>High</v>
      </c>
    </row>
    <row r="5553" spans="1:26" x14ac:dyDescent="0.3">
      <c r="A5553" t="s">
        <v>5960</v>
      </c>
      <c r="B5553" s="6">
        <v>44449</v>
      </c>
      <c r="C5553" s="6" t="str">
        <f t="shared" si="775"/>
        <v>2021</v>
      </c>
      <c r="D5553" s="6" t="str">
        <f t="shared" si="776"/>
        <v>September</v>
      </c>
      <c r="E5553" s="6" t="str">
        <f t="shared" si="777"/>
        <v>Q3</v>
      </c>
      <c r="F5553" s="6" t="str">
        <f t="shared" si="778"/>
        <v>Low</v>
      </c>
      <c r="G5553" s="6" t="str">
        <f t="shared" si="779"/>
        <v>Discounted</v>
      </c>
      <c r="H5553" s="6">
        <v>44453</v>
      </c>
      <c r="I5553" t="s">
        <v>491</v>
      </c>
      <c r="J5553" t="s">
        <v>818</v>
      </c>
      <c r="K5553" t="s">
        <v>819</v>
      </c>
      <c r="L5553" t="s">
        <v>30</v>
      </c>
      <c r="M5553" t="s">
        <v>76</v>
      </c>
      <c r="N5553" t="s">
        <v>262</v>
      </c>
      <c r="O5553" t="s">
        <v>33</v>
      </c>
      <c r="P5553" t="s">
        <v>34</v>
      </c>
      <c r="Q5553" t="s">
        <v>35</v>
      </c>
      <c r="R5553" s="7">
        <v>0.3</v>
      </c>
      <c r="S5553" s="7">
        <f t="shared" si="774"/>
        <v>210.65100000000001</v>
      </c>
      <c r="T5553" s="8">
        <v>-34.392000000000003</v>
      </c>
      <c r="U5553" s="8" t="str">
        <f t="shared" si="780"/>
        <v>Loss</v>
      </c>
      <c r="V5553" s="7">
        <v>5</v>
      </c>
      <c r="W5553" s="8">
        <v>300.93</v>
      </c>
      <c r="X5553" s="8">
        <f t="shared" si="781"/>
        <v>1899</v>
      </c>
      <c r="Y5553" s="9">
        <v>-0.114285714</v>
      </c>
      <c r="Z5553" s="9" t="str">
        <f t="shared" si="782"/>
        <v>Low</v>
      </c>
    </row>
    <row r="5554" spans="1:26" x14ac:dyDescent="0.3">
      <c r="A5554" t="s">
        <v>5960</v>
      </c>
      <c r="B5554" s="6">
        <v>44449</v>
      </c>
      <c r="C5554" s="6" t="str">
        <f t="shared" si="775"/>
        <v>2021</v>
      </c>
      <c r="D5554" s="6" t="str">
        <f t="shared" si="776"/>
        <v>September</v>
      </c>
      <c r="E5554" s="6" t="str">
        <f t="shared" si="777"/>
        <v>Q3</v>
      </c>
      <c r="F5554" s="6" t="str">
        <f t="shared" si="778"/>
        <v>Low</v>
      </c>
      <c r="G5554" s="6" t="str">
        <f t="shared" si="779"/>
        <v>Discounted</v>
      </c>
      <c r="H5554" s="6">
        <v>44453</v>
      </c>
      <c r="I5554" t="s">
        <v>491</v>
      </c>
      <c r="J5554" t="s">
        <v>548</v>
      </c>
      <c r="K5554" t="s">
        <v>1585</v>
      </c>
      <c r="L5554" t="s">
        <v>30</v>
      </c>
      <c r="M5554" t="s">
        <v>91</v>
      </c>
      <c r="N5554" t="s">
        <v>92</v>
      </c>
      <c r="O5554" t="s">
        <v>33</v>
      </c>
      <c r="P5554" t="s">
        <v>34</v>
      </c>
      <c r="Q5554" t="s">
        <v>35</v>
      </c>
      <c r="R5554" s="7">
        <v>0.2</v>
      </c>
      <c r="S5554" s="7">
        <f t="shared" si="774"/>
        <v>575.96800000000007</v>
      </c>
      <c r="T5554" s="8">
        <v>53.997</v>
      </c>
      <c r="U5554" s="8" t="str">
        <f t="shared" si="780"/>
        <v>Low</v>
      </c>
      <c r="V5554" s="7">
        <v>5</v>
      </c>
      <c r="W5554" s="8">
        <v>719.96</v>
      </c>
      <c r="X5554" s="8">
        <f t="shared" si="781"/>
        <v>739</v>
      </c>
      <c r="Y5554" s="9">
        <v>7.4999999999999997E-2</v>
      </c>
      <c r="Z5554" s="9" t="str">
        <f t="shared" si="782"/>
        <v>Low</v>
      </c>
    </row>
    <row r="5555" spans="1:26" x14ac:dyDescent="0.3">
      <c r="A5555" t="s">
        <v>5961</v>
      </c>
      <c r="B5555" s="6">
        <v>44449</v>
      </c>
      <c r="C5555" s="6" t="str">
        <f t="shared" si="775"/>
        <v>2021</v>
      </c>
      <c r="D5555" s="6" t="str">
        <f t="shared" si="776"/>
        <v>September</v>
      </c>
      <c r="E5555" s="6" t="str">
        <f t="shared" si="777"/>
        <v>Q3</v>
      </c>
      <c r="F5555" s="6" t="str">
        <f t="shared" si="778"/>
        <v>Low</v>
      </c>
      <c r="G5555" s="6" t="str">
        <f t="shared" si="779"/>
        <v>Discounted</v>
      </c>
      <c r="H5555" s="6">
        <v>44451</v>
      </c>
      <c r="I5555" t="s">
        <v>3859</v>
      </c>
      <c r="J5555" t="s">
        <v>492</v>
      </c>
      <c r="K5555" t="s">
        <v>3957</v>
      </c>
      <c r="L5555" t="s">
        <v>40</v>
      </c>
      <c r="M5555" t="s">
        <v>31</v>
      </c>
      <c r="N5555" t="s">
        <v>53</v>
      </c>
      <c r="O5555" t="s">
        <v>62</v>
      </c>
      <c r="P5555" t="s">
        <v>1352</v>
      </c>
      <c r="Q5555" t="s">
        <v>202</v>
      </c>
      <c r="R5555" s="7">
        <v>0.2</v>
      </c>
      <c r="S5555" s="7">
        <f t="shared" si="774"/>
        <v>54.048000000000002</v>
      </c>
      <c r="T5555" s="8">
        <v>8.4450000000000003</v>
      </c>
      <c r="U5555" s="8" t="str">
        <f t="shared" si="780"/>
        <v>Low</v>
      </c>
      <c r="V5555" s="7">
        <v>3</v>
      </c>
      <c r="W5555" s="8">
        <v>67.56</v>
      </c>
      <c r="X5555" s="8">
        <f t="shared" si="781"/>
        <v>4552</v>
      </c>
      <c r="Y5555" s="9">
        <v>0.125</v>
      </c>
      <c r="Z5555" s="9" t="str">
        <f t="shared" si="782"/>
        <v>Low</v>
      </c>
    </row>
    <row r="5556" spans="1:26" x14ac:dyDescent="0.3">
      <c r="A5556" t="s">
        <v>5962</v>
      </c>
      <c r="B5556" s="6">
        <v>44449</v>
      </c>
      <c r="C5556" s="6" t="str">
        <f t="shared" si="775"/>
        <v>2021</v>
      </c>
      <c r="D5556" s="6" t="str">
        <f t="shared" si="776"/>
        <v>September</v>
      </c>
      <c r="E5556" s="6" t="str">
        <f t="shared" si="777"/>
        <v>Q3</v>
      </c>
      <c r="F5556" s="6" t="str">
        <f t="shared" si="778"/>
        <v>High</v>
      </c>
      <c r="G5556" s="6" t="str">
        <f t="shared" si="779"/>
        <v>Discounted</v>
      </c>
      <c r="H5556" s="6">
        <v>44453</v>
      </c>
      <c r="I5556" t="s">
        <v>5166</v>
      </c>
      <c r="J5556" t="s">
        <v>219</v>
      </c>
      <c r="K5556" t="s">
        <v>220</v>
      </c>
      <c r="L5556" t="s">
        <v>30</v>
      </c>
      <c r="M5556" t="s">
        <v>31</v>
      </c>
      <c r="N5556" t="s">
        <v>41</v>
      </c>
      <c r="O5556" t="s">
        <v>69</v>
      </c>
      <c r="P5556" t="s">
        <v>2478</v>
      </c>
      <c r="Q5556" t="s">
        <v>299</v>
      </c>
      <c r="R5556" s="7">
        <v>0.2</v>
      </c>
      <c r="S5556" s="7">
        <f t="shared" si="774"/>
        <v>11.4048</v>
      </c>
      <c r="T5556" s="8">
        <v>4.4550000000000001</v>
      </c>
      <c r="U5556" s="8" t="str">
        <f t="shared" si="780"/>
        <v>Low</v>
      </c>
      <c r="V5556" s="7">
        <v>3</v>
      </c>
      <c r="W5556" s="8">
        <v>14.256</v>
      </c>
      <c r="X5556" s="8">
        <f t="shared" si="781"/>
        <v>7933</v>
      </c>
      <c r="Y5556" s="9">
        <v>0.3125</v>
      </c>
      <c r="Z5556" s="9" t="str">
        <f t="shared" si="782"/>
        <v>High</v>
      </c>
    </row>
    <row r="5557" spans="1:26" x14ac:dyDescent="0.3">
      <c r="A5557" t="s">
        <v>5962</v>
      </c>
      <c r="B5557" s="6">
        <v>44449</v>
      </c>
      <c r="C5557" s="6" t="str">
        <f t="shared" si="775"/>
        <v>2021</v>
      </c>
      <c r="D5557" s="6" t="str">
        <f t="shared" si="776"/>
        <v>September</v>
      </c>
      <c r="E5557" s="6" t="str">
        <f t="shared" si="777"/>
        <v>Q3</v>
      </c>
      <c r="F5557" s="6" t="str">
        <f t="shared" si="778"/>
        <v>High</v>
      </c>
      <c r="G5557" s="6" t="str">
        <f t="shared" si="779"/>
        <v>Discounted</v>
      </c>
      <c r="H5557" s="6">
        <v>44453</v>
      </c>
      <c r="I5557" t="s">
        <v>5166</v>
      </c>
      <c r="J5557" t="s">
        <v>89</v>
      </c>
      <c r="K5557" t="s">
        <v>3915</v>
      </c>
      <c r="L5557" t="s">
        <v>30</v>
      </c>
      <c r="M5557" t="s">
        <v>31</v>
      </c>
      <c r="N5557" t="s">
        <v>41</v>
      </c>
      <c r="O5557" t="s">
        <v>69</v>
      </c>
      <c r="P5557" t="s">
        <v>2478</v>
      </c>
      <c r="Q5557" t="s">
        <v>299</v>
      </c>
      <c r="R5557" s="7">
        <v>0.2</v>
      </c>
      <c r="S5557" s="7">
        <f t="shared" si="774"/>
        <v>31.699200000000001</v>
      </c>
      <c r="T5557" s="8">
        <v>13.868399999999999</v>
      </c>
      <c r="U5557" s="8" t="str">
        <f t="shared" si="780"/>
        <v>Low</v>
      </c>
      <c r="V5557" s="7">
        <v>3</v>
      </c>
      <c r="W5557" s="8">
        <v>39.624000000000002</v>
      </c>
      <c r="X5557" s="8">
        <f t="shared" si="781"/>
        <v>5684</v>
      </c>
      <c r="Y5557" s="9">
        <v>0.35</v>
      </c>
      <c r="Z5557" s="9" t="str">
        <f t="shared" si="782"/>
        <v>High</v>
      </c>
    </row>
    <row r="5558" spans="1:26" x14ac:dyDescent="0.3">
      <c r="A5558" t="s">
        <v>5962</v>
      </c>
      <c r="B5558" s="6">
        <v>44449</v>
      </c>
      <c r="C5558" s="6" t="str">
        <f t="shared" si="775"/>
        <v>2021</v>
      </c>
      <c r="D5558" s="6" t="str">
        <f t="shared" si="776"/>
        <v>September</v>
      </c>
      <c r="E5558" s="6" t="str">
        <f t="shared" si="777"/>
        <v>Q3</v>
      </c>
      <c r="F5558" s="6" t="str">
        <f t="shared" si="778"/>
        <v>High</v>
      </c>
      <c r="G5558" s="6" t="str">
        <f t="shared" si="779"/>
        <v>Full Price</v>
      </c>
      <c r="H5558" s="6">
        <v>44453</v>
      </c>
      <c r="I5558" t="s">
        <v>5166</v>
      </c>
      <c r="J5558" t="s">
        <v>44</v>
      </c>
      <c r="K5558" t="s">
        <v>3155</v>
      </c>
      <c r="L5558" t="s">
        <v>30</v>
      </c>
      <c r="M5558" t="s">
        <v>31</v>
      </c>
      <c r="N5558" t="s">
        <v>46</v>
      </c>
      <c r="O5558" t="s">
        <v>69</v>
      </c>
      <c r="P5558" t="s">
        <v>2478</v>
      </c>
      <c r="Q5558" t="s">
        <v>299</v>
      </c>
      <c r="R5558" s="7">
        <v>0</v>
      </c>
      <c r="S5558" s="7">
        <f t="shared" si="774"/>
        <v>7.38</v>
      </c>
      <c r="T5558" s="8">
        <v>3.4685999999999999</v>
      </c>
      <c r="U5558" s="8" t="str">
        <f t="shared" si="780"/>
        <v>Low</v>
      </c>
      <c r="V5558" s="7">
        <v>2</v>
      </c>
      <c r="W5558" s="8">
        <v>7.38</v>
      </c>
      <c r="X5558" s="8">
        <f t="shared" si="781"/>
        <v>9066</v>
      </c>
      <c r="Y5558" s="9">
        <v>0.47</v>
      </c>
      <c r="Z5558" s="9" t="str">
        <f t="shared" si="782"/>
        <v>High</v>
      </c>
    </row>
    <row r="5559" spans="1:26" x14ac:dyDescent="0.3">
      <c r="A5559" t="s">
        <v>5962</v>
      </c>
      <c r="B5559" s="6">
        <v>44449</v>
      </c>
      <c r="C5559" s="6" t="str">
        <f t="shared" si="775"/>
        <v>2021</v>
      </c>
      <c r="D5559" s="6" t="str">
        <f t="shared" si="776"/>
        <v>September</v>
      </c>
      <c r="E5559" s="6" t="str">
        <f t="shared" si="777"/>
        <v>Q3</v>
      </c>
      <c r="F5559" s="6" t="str">
        <f t="shared" si="778"/>
        <v>High</v>
      </c>
      <c r="G5559" s="6" t="str">
        <f t="shared" si="779"/>
        <v>Full Price</v>
      </c>
      <c r="H5559" s="6">
        <v>44453</v>
      </c>
      <c r="I5559" t="s">
        <v>5166</v>
      </c>
      <c r="J5559" t="s">
        <v>67</v>
      </c>
      <c r="K5559" t="s">
        <v>844</v>
      </c>
      <c r="L5559" t="s">
        <v>30</v>
      </c>
      <c r="M5559" t="s">
        <v>31</v>
      </c>
      <c r="N5559" t="s">
        <v>32</v>
      </c>
      <c r="O5559" t="s">
        <v>69</v>
      </c>
      <c r="P5559" t="s">
        <v>2478</v>
      </c>
      <c r="Q5559" t="s">
        <v>299</v>
      </c>
      <c r="R5559" s="7">
        <v>0</v>
      </c>
      <c r="S5559" s="7">
        <f t="shared" si="774"/>
        <v>81.98</v>
      </c>
      <c r="T5559" s="8">
        <v>40.170200000000001</v>
      </c>
      <c r="U5559" s="8" t="str">
        <f t="shared" si="780"/>
        <v>Low</v>
      </c>
      <c r="V5559" s="7">
        <v>2</v>
      </c>
      <c r="W5559" s="8">
        <v>81.98</v>
      </c>
      <c r="X5559" s="8">
        <f t="shared" si="781"/>
        <v>4165</v>
      </c>
      <c r="Y5559" s="9">
        <v>0.49</v>
      </c>
      <c r="Z5559" s="9" t="str">
        <f t="shared" si="782"/>
        <v>High</v>
      </c>
    </row>
    <row r="5560" spans="1:26" x14ac:dyDescent="0.3">
      <c r="A5560" t="s">
        <v>5963</v>
      </c>
      <c r="B5560" s="6">
        <v>44450</v>
      </c>
      <c r="C5560" s="6" t="str">
        <f t="shared" si="775"/>
        <v>2021</v>
      </c>
      <c r="D5560" s="6" t="str">
        <f t="shared" si="776"/>
        <v>September</v>
      </c>
      <c r="E5560" s="6" t="str">
        <f t="shared" si="777"/>
        <v>Q3</v>
      </c>
      <c r="F5560" s="6" t="str">
        <f t="shared" si="778"/>
        <v>High</v>
      </c>
      <c r="G5560" s="6" t="str">
        <f t="shared" si="779"/>
        <v>Full Price</v>
      </c>
      <c r="H5560" s="6">
        <v>44455</v>
      </c>
      <c r="I5560" t="s">
        <v>2455</v>
      </c>
      <c r="J5560" t="s">
        <v>89</v>
      </c>
      <c r="K5560" t="s">
        <v>5278</v>
      </c>
      <c r="L5560" t="s">
        <v>30</v>
      </c>
      <c r="M5560" t="s">
        <v>31</v>
      </c>
      <c r="N5560" t="s">
        <v>149</v>
      </c>
      <c r="O5560" t="s">
        <v>62</v>
      </c>
      <c r="P5560" t="s">
        <v>2543</v>
      </c>
      <c r="Q5560" t="s">
        <v>115</v>
      </c>
      <c r="R5560" s="7">
        <v>0</v>
      </c>
      <c r="S5560" s="7">
        <f t="shared" si="774"/>
        <v>11.09</v>
      </c>
      <c r="T5560" s="8">
        <v>5.4340999999999999</v>
      </c>
      <c r="U5560" s="8" t="str">
        <f t="shared" si="780"/>
        <v>Low</v>
      </c>
      <c r="V5560" s="7">
        <v>1</v>
      </c>
      <c r="W5560" s="8">
        <v>11.09</v>
      </c>
      <c r="X5560" s="8">
        <f t="shared" si="781"/>
        <v>8447</v>
      </c>
      <c r="Y5560" s="9">
        <v>0.49</v>
      </c>
      <c r="Z5560" s="9" t="str">
        <f t="shared" si="782"/>
        <v>High</v>
      </c>
    </row>
    <row r="5561" spans="1:26" x14ac:dyDescent="0.3">
      <c r="A5561" t="s">
        <v>5963</v>
      </c>
      <c r="B5561" s="6">
        <v>44450</v>
      </c>
      <c r="C5561" s="6" t="str">
        <f t="shared" si="775"/>
        <v>2021</v>
      </c>
      <c r="D5561" s="6" t="str">
        <f t="shared" si="776"/>
        <v>September</v>
      </c>
      <c r="E5561" s="6" t="str">
        <f t="shared" si="777"/>
        <v>Q3</v>
      </c>
      <c r="F5561" s="6" t="str">
        <f t="shared" si="778"/>
        <v>High</v>
      </c>
      <c r="G5561" s="6" t="str">
        <f t="shared" si="779"/>
        <v>Full Price</v>
      </c>
      <c r="H5561" s="6">
        <v>44455</v>
      </c>
      <c r="I5561" t="s">
        <v>2455</v>
      </c>
      <c r="J5561" t="s">
        <v>1559</v>
      </c>
      <c r="K5561" t="s">
        <v>3629</v>
      </c>
      <c r="L5561" t="s">
        <v>30</v>
      </c>
      <c r="M5561" t="s">
        <v>91</v>
      </c>
      <c r="N5561" t="s">
        <v>1035</v>
      </c>
      <c r="O5561" t="s">
        <v>62</v>
      </c>
      <c r="P5561" t="s">
        <v>2543</v>
      </c>
      <c r="Q5561" t="s">
        <v>115</v>
      </c>
      <c r="R5561" s="7">
        <v>0</v>
      </c>
      <c r="S5561" s="7">
        <f t="shared" si="774"/>
        <v>1599.92</v>
      </c>
      <c r="T5561" s="8">
        <v>751.9624</v>
      </c>
      <c r="U5561" s="8" t="str">
        <f t="shared" si="780"/>
        <v>High</v>
      </c>
      <c r="V5561" s="7">
        <v>8</v>
      </c>
      <c r="W5561" s="8">
        <v>1599.92</v>
      </c>
      <c r="X5561" s="8">
        <f t="shared" si="781"/>
        <v>215</v>
      </c>
      <c r="Y5561" s="9">
        <v>0.47</v>
      </c>
      <c r="Z5561" s="9" t="str">
        <f t="shared" si="782"/>
        <v>High</v>
      </c>
    </row>
    <row r="5562" spans="1:26" x14ac:dyDescent="0.3">
      <c r="A5562" t="s">
        <v>5964</v>
      </c>
      <c r="B5562" s="6">
        <v>44450</v>
      </c>
      <c r="C5562" s="6" t="str">
        <f t="shared" si="775"/>
        <v>2021</v>
      </c>
      <c r="D5562" s="6" t="str">
        <f t="shared" si="776"/>
        <v>September</v>
      </c>
      <c r="E5562" s="6" t="str">
        <f t="shared" si="777"/>
        <v>Q3</v>
      </c>
      <c r="F5562" s="6" t="str">
        <f t="shared" si="778"/>
        <v>High</v>
      </c>
      <c r="G5562" s="6" t="str">
        <f t="shared" si="779"/>
        <v>Discounted</v>
      </c>
      <c r="H5562" s="6">
        <v>44456</v>
      </c>
      <c r="I5562" t="s">
        <v>3636</v>
      </c>
      <c r="J5562" t="s">
        <v>38</v>
      </c>
      <c r="K5562" t="s">
        <v>1308</v>
      </c>
      <c r="L5562" t="s">
        <v>30</v>
      </c>
      <c r="M5562" t="s">
        <v>31</v>
      </c>
      <c r="N5562" t="s">
        <v>41</v>
      </c>
      <c r="O5562" t="s">
        <v>69</v>
      </c>
      <c r="P5562" t="s">
        <v>945</v>
      </c>
      <c r="Q5562" t="s">
        <v>71</v>
      </c>
      <c r="R5562" s="7">
        <v>0.2</v>
      </c>
      <c r="S5562" s="7">
        <f t="shared" si="774"/>
        <v>31.897600000000001</v>
      </c>
      <c r="T5562" s="8">
        <v>12.958399999999999</v>
      </c>
      <c r="U5562" s="8" t="str">
        <f t="shared" si="780"/>
        <v>Low</v>
      </c>
      <c r="V5562" s="7">
        <v>2</v>
      </c>
      <c r="W5562" s="8">
        <v>39.872</v>
      </c>
      <c r="X5562" s="8">
        <f t="shared" si="781"/>
        <v>5672</v>
      </c>
      <c r="Y5562" s="9">
        <v>0.32500000000000001</v>
      </c>
      <c r="Z5562" s="9" t="str">
        <f t="shared" si="782"/>
        <v>High</v>
      </c>
    </row>
    <row r="5563" spans="1:26" x14ac:dyDescent="0.3">
      <c r="A5563" t="s">
        <v>5964</v>
      </c>
      <c r="B5563" s="6">
        <v>44450</v>
      </c>
      <c r="C5563" s="6" t="str">
        <f t="shared" si="775"/>
        <v>2021</v>
      </c>
      <c r="D5563" s="6" t="str">
        <f t="shared" si="776"/>
        <v>September</v>
      </c>
      <c r="E5563" s="6" t="str">
        <f t="shared" si="777"/>
        <v>Q3</v>
      </c>
      <c r="F5563" s="6" t="str">
        <f t="shared" si="778"/>
        <v>Low</v>
      </c>
      <c r="G5563" s="6" t="str">
        <f t="shared" si="779"/>
        <v>Full Price</v>
      </c>
      <c r="H5563" s="6">
        <v>44456</v>
      </c>
      <c r="I5563" t="s">
        <v>3636</v>
      </c>
      <c r="J5563" t="s">
        <v>89</v>
      </c>
      <c r="K5563" t="s">
        <v>2721</v>
      </c>
      <c r="L5563" t="s">
        <v>30</v>
      </c>
      <c r="M5563" t="s">
        <v>31</v>
      </c>
      <c r="N5563" t="s">
        <v>49</v>
      </c>
      <c r="O5563" t="s">
        <v>69</v>
      </c>
      <c r="P5563" t="s">
        <v>945</v>
      </c>
      <c r="Q5563" t="s">
        <v>71</v>
      </c>
      <c r="R5563" s="7">
        <v>0</v>
      </c>
      <c r="S5563" s="7">
        <f t="shared" si="774"/>
        <v>332.94</v>
      </c>
      <c r="T5563" s="8">
        <v>6.6588000000000003</v>
      </c>
      <c r="U5563" s="8" t="str">
        <f t="shared" si="780"/>
        <v>Low</v>
      </c>
      <c r="V5563" s="7">
        <v>3</v>
      </c>
      <c r="W5563" s="8">
        <v>332.94</v>
      </c>
      <c r="X5563" s="8">
        <f t="shared" si="781"/>
        <v>1730</v>
      </c>
      <c r="Y5563" s="9">
        <v>0.02</v>
      </c>
      <c r="Z5563" s="9" t="str">
        <f t="shared" si="782"/>
        <v>Low</v>
      </c>
    </row>
    <row r="5564" spans="1:26" x14ac:dyDescent="0.3">
      <c r="A5564" t="s">
        <v>5965</v>
      </c>
      <c r="B5564" s="6">
        <v>44450</v>
      </c>
      <c r="C5564" s="6" t="str">
        <f t="shared" si="775"/>
        <v>2021</v>
      </c>
      <c r="D5564" s="6" t="str">
        <f t="shared" si="776"/>
        <v>September</v>
      </c>
      <c r="E5564" s="6" t="str">
        <f t="shared" si="777"/>
        <v>Q3</v>
      </c>
      <c r="F5564" s="6" t="str">
        <f t="shared" si="778"/>
        <v>High</v>
      </c>
      <c r="G5564" s="6" t="str">
        <f t="shared" si="779"/>
        <v>Discounted</v>
      </c>
      <c r="H5564" s="6">
        <v>44452</v>
      </c>
      <c r="I5564" t="s">
        <v>1061</v>
      </c>
      <c r="J5564" t="s">
        <v>67</v>
      </c>
      <c r="K5564" t="s">
        <v>274</v>
      </c>
      <c r="L5564" t="s">
        <v>61</v>
      </c>
      <c r="M5564" t="s">
        <v>31</v>
      </c>
      <c r="N5564" t="s">
        <v>32</v>
      </c>
      <c r="O5564" t="s">
        <v>54</v>
      </c>
      <c r="P5564" t="s">
        <v>55</v>
      </c>
      <c r="Q5564" t="s">
        <v>56</v>
      </c>
      <c r="R5564" s="7">
        <v>0.2</v>
      </c>
      <c r="S5564" s="7">
        <f t="shared" si="774"/>
        <v>6.7584</v>
      </c>
      <c r="T5564" s="8">
        <v>2.64</v>
      </c>
      <c r="U5564" s="8" t="str">
        <f t="shared" si="780"/>
        <v>Low</v>
      </c>
      <c r="V5564" s="7">
        <v>2</v>
      </c>
      <c r="W5564" s="8">
        <v>8.4480000000000004</v>
      </c>
      <c r="X5564" s="8">
        <f t="shared" si="781"/>
        <v>8898</v>
      </c>
      <c r="Y5564" s="9">
        <v>0.3125</v>
      </c>
      <c r="Z5564" s="9" t="str">
        <f t="shared" si="782"/>
        <v>High</v>
      </c>
    </row>
    <row r="5565" spans="1:26" x14ac:dyDescent="0.3">
      <c r="A5565" t="s">
        <v>5965</v>
      </c>
      <c r="B5565" s="6">
        <v>44450</v>
      </c>
      <c r="C5565" s="6" t="str">
        <f t="shared" si="775"/>
        <v>2021</v>
      </c>
      <c r="D5565" s="6" t="str">
        <f t="shared" si="776"/>
        <v>September</v>
      </c>
      <c r="E5565" s="6" t="str">
        <f t="shared" si="777"/>
        <v>Q3</v>
      </c>
      <c r="F5565" s="6" t="str">
        <f t="shared" si="778"/>
        <v>Low</v>
      </c>
      <c r="G5565" s="6" t="str">
        <f t="shared" si="779"/>
        <v>Discounted</v>
      </c>
      <c r="H5565" s="6">
        <v>44452</v>
      </c>
      <c r="I5565" t="s">
        <v>1061</v>
      </c>
      <c r="J5565" t="s">
        <v>598</v>
      </c>
      <c r="K5565" t="s">
        <v>607</v>
      </c>
      <c r="L5565" t="s">
        <v>61</v>
      </c>
      <c r="M5565" t="s">
        <v>91</v>
      </c>
      <c r="N5565" t="s">
        <v>92</v>
      </c>
      <c r="O5565" t="s">
        <v>54</v>
      </c>
      <c r="P5565" t="s">
        <v>55</v>
      </c>
      <c r="Q5565" t="s">
        <v>56</v>
      </c>
      <c r="R5565" s="7">
        <v>0.4</v>
      </c>
      <c r="S5565" s="7">
        <f t="shared" si="774"/>
        <v>437.36759999999998</v>
      </c>
      <c r="T5565" s="8">
        <v>-157.9383</v>
      </c>
      <c r="U5565" s="8" t="str">
        <f t="shared" si="780"/>
        <v>Loss</v>
      </c>
      <c r="V5565" s="7">
        <v>9</v>
      </c>
      <c r="W5565" s="8">
        <v>728.94600000000003</v>
      </c>
      <c r="X5565" s="8">
        <f t="shared" si="781"/>
        <v>721</v>
      </c>
      <c r="Y5565" s="9">
        <v>-0.21666666700000001</v>
      </c>
      <c r="Z5565" s="9" t="str">
        <f t="shared" si="782"/>
        <v>Low</v>
      </c>
    </row>
    <row r="5566" spans="1:26" x14ac:dyDescent="0.3">
      <c r="A5566" t="s">
        <v>5966</v>
      </c>
      <c r="B5566" s="6">
        <v>44450</v>
      </c>
      <c r="C5566" s="6" t="str">
        <f t="shared" si="775"/>
        <v>2021</v>
      </c>
      <c r="D5566" s="6" t="str">
        <f t="shared" si="776"/>
        <v>September</v>
      </c>
      <c r="E5566" s="6" t="str">
        <f t="shared" si="777"/>
        <v>Q3</v>
      </c>
      <c r="F5566" s="6" t="str">
        <f t="shared" si="778"/>
        <v>High</v>
      </c>
      <c r="G5566" s="6" t="str">
        <f t="shared" si="779"/>
        <v>Discounted</v>
      </c>
      <c r="H5566" s="6">
        <v>44456</v>
      </c>
      <c r="I5566" t="s">
        <v>1970</v>
      </c>
      <c r="J5566" t="s">
        <v>89</v>
      </c>
      <c r="K5566" t="s">
        <v>930</v>
      </c>
      <c r="L5566" t="s">
        <v>30</v>
      </c>
      <c r="M5566" t="s">
        <v>31</v>
      </c>
      <c r="N5566" t="s">
        <v>149</v>
      </c>
      <c r="O5566" t="s">
        <v>33</v>
      </c>
      <c r="P5566" t="s">
        <v>34</v>
      </c>
      <c r="Q5566" t="s">
        <v>35</v>
      </c>
      <c r="R5566" s="7">
        <v>0.2</v>
      </c>
      <c r="S5566" s="7">
        <f t="shared" si="774"/>
        <v>79.654399999999995</v>
      </c>
      <c r="T5566" s="8">
        <v>33.604199999999999</v>
      </c>
      <c r="U5566" s="8" t="str">
        <f t="shared" si="780"/>
        <v>Low</v>
      </c>
      <c r="V5566" s="7">
        <v>2</v>
      </c>
      <c r="W5566" s="8">
        <v>99.567999999999998</v>
      </c>
      <c r="X5566" s="8">
        <f t="shared" si="781"/>
        <v>3795</v>
      </c>
      <c r="Y5566" s="9">
        <v>0.33750000000000002</v>
      </c>
      <c r="Z5566" s="9" t="str">
        <f t="shared" si="782"/>
        <v>High</v>
      </c>
    </row>
    <row r="5567" spans="1:26" x14ac:dyDescent="0.3">
      <c r="A5567" t="s">
        <v>5967</v>
      </c>
      <c r="B5567" s="6">
        <v>44450</v>
      </c>
      <c r="C5567" s="6" t="str">
        <f t="shared" si="775"/>
        <v>2021</v>
      </c>
      <c r="D5567" s="6" t="str">
        <f t="shared" si="776"/>
        <v>September</v>
      </c>
      <c r="E5567" s="6" t="str">
        <f t="shared" si="777"/>
        <v>Q3</v>
      </c>
      <c r="F5567" s="6" t="str">
        <f t="shared" si="778"/>
        <v>High</v>
      </c>
      <c r="G5567" s="6" t="str">
        <f t="shared" si="779"/>
        <v>Discounted</v>
      </c>
      <c r="H5567" s="6">
        <v>44452</v>
      </c>
      <c r="I5567" t="s">
        <v>379</v>
      </c>
      <c r="J5567" t="s">
        <v>789</v>
      </c>
      <c r="K5567" t="s">
        <v>4698</v>
      </c>
      <c r="L5567" t="s">
        <v>61</v>
      </c>
      <c r="M5567" t="s">
        <v>31</v>
      </c>
      <c r="N5567" t="s">
        <v>53</v>
      </c>
      <c r="O5567" t="s">
        <v>69</v>
      </c>
      <c r="P5567" t="s">
        <v>1463</v>
      </c>
      <c r="Q5567" t="s">
        <v>180</v>
      </c>
      <c r="R5567" s="7">
        <v>0.2</v>
      </c>
      <c r="S5567" s="7">
        <f t="shared" si="774"/>
        <v>2.3296000000000001</v>
      </c>
      <c r="T5567" s="8">
        <v>0.91</v>
      </c>
      <c r="U5567" s="8" t="str">
        <f t="shared" si="780"/>
        <v>Low</v>
      </c>
      <c r="V5567" s="7">
        <v>2</v>
      </c>
      <c r="W5567" s="8">
        <v>2.9119999999999999</v>
      </c>
      <c r="X5567" s="8">
        <f t="shared" si="781"/>
        <v>9804</v>
      </c>
      <c r="Y5567" s="9">
        <v>0.3125</v>
      </c>
      <c r="Z5567" s="9" t="str">
        <f t="shared" si="782"/>
        <v>High</v>
      </c>
    </row>
    <row r="5568" spans="1:26" x14ac:dyDescent="0.3">
      <c r="A5568" t="s">
        <v>5967</v>
      </c>
      <c r="B5568" s="6">
        <v>44450</v>
      </c>
      <c r="C5568" s="6" t="str">
        <f t="shared" si="775"/>
        <v>2021</v>
      </c>
      <c r="D5568" s="6" t="str">
        <f t="shared" si="776"/>
        <v>September</v>
      </c>
      <c r="E5568" s="6" t="str">
        <f t="shared" si="777"/>
        <v>Q3</v>
      </c>
      <c r="F5568" s="6" t="str">
        <f t="shared" si="778"/>
        <v>High</v>
      </c>
      <c r="G5568" s="6" t="str">
        <f t="shared" si="779"/>
        <v>Discounted</v>
      </c>
      <c r="H5568" s="6">
        <v>44452</v>
      </c>
      <c r="I5568" t="s">
        <v>379</v>
      </c>
      <c r="J5568" t="s">
        <v>89</v>
      </c>
      <c r="K5568" t="s">
        <v>1848</v>
      </c>
      <c r="L5568" t="s">
        <v>61</v>
      </c>
      <c r="M5568" t="s">
        <v>31</v>
      </c>
      <c r="N5568" t="s">
        <v>32</v>
      </c>
      <c r="O5568" t="s">
        <v>69</v>
      </c>
      <c r="P5568" t="s">
        <v>1463</v>
      </c>
      <c r="Q5568" t="s">
        <v>180</v>
      </c>
      <c r="R5568" s="7">
        <v>0.2</v>
      </c>
      <c r="S5568" s="7">
        <f t="shared" si="774"/>
        <v>7.6543999999999999</v>
      </c>
      <c r="T5568" s="8">
        <v>2.99</v>
      </c>
      <c r="U5568" s="8" t="str">
        <f t="shared" si="780"/>
        <v>Low</v>
      </c>
      <c r="V5568" s="7">
        <v>2</v>
      </c>
      <c r="W5568" s="8">
        <v>9.5679999999999996</v>
      </c>
      <c r="X5568" s="8">
        <f t="shared" si="781"/>
        <v>8704</v>
      </c>
      <c r="Y5568" s="9">
        <v>0.3125</v>
      </c>
      <c r="Z5568" s="9" t="str">
        <f t="shared" si="782"/>
        <v>High</v>
      </c>
    </row>
    <row r="5569" spans="1:26" x14ac:dyDescent="0.3">
      <c r="A5569" t="s">
        <v>5967</v>
      </c>
      <c r="B5569" s="6">
        <v>44450</v>
      </c>
      <c r="C5569" s="6" t="str">
        <f t="shared" si="775"/>
        <v>2021</v>
      </c>
      <c r="D5569" s="6" t="str">
        <f t="shared" si="776"/>
        <v>September</v>
      </c>
      <c r="E5569" s="6" t="str">
        <f t="shared" si="777"/>
        <v>Q3</v>
      </c>
      <c r="F5569" s="6" t="str">
        <f t="shared" si="778"/>
        <v>High</v>
      </c>
      <c r="G5569" s="6" t="str">
        <f t="shared" si="779"/>
        <v>Discounted</v>
      </c>
      <c r="H5569" s="6">
        <v>44452</v>
      </c>
      <c r="I5569" t="s">
        <v>379</v>
      </c>
      <c r="J5569" t="s">
        <v>67</v>
      </c>
      <c r="K5569" t="s">
        <v>1944</v>
      </c>
      <c r="L5569" t="s">
        <v>61</v>
      </c>
      <c r="M5569" t="s">
        <v>31</v>
      </c>
      <c r="N5569" t="s">
        <v>32</v>
      </c>
      <c r="O5569" t="s">
        <v>69</v>
      </c>
      <c r="P5569" t="s">
        <v>1463</v>
      </c>
      <c r="Q5569" t="s">
        <v>180</v>
      </c>
      <c r="R5569" s="7">
        <v>0.2</v>
      </c>
      <c r="S5569" s="7">
        <f t="shared" si="774"/>
        <v>16.588799999999999</v>
      </c>
      <c r="T5569" s="8">
        <v>7.2576000000000001</v>
      </c>
      <c r="U5569" s="8" t="str">
        <f t="shared" si="780"/>
        <v>Low</v>
      </c>
      <c r="V5569" s="7">
        <v>4</v>
      </c>
      <c r="W5569" s="8">
        <v>20.736000000000001</v>
      </c>
      <c r="X5569" s="8">
        <f t="shared" si="781"/>
        <v>7060</v>
      </c>
      <c r="Y5569" s="9">
        <v>0.35</v>
      </c>
      <c r="Z5569" s="9" t="str">
        <f t="shared" si="782"/>
        <v>High</v>
      </c>
    </row>
    <row r="5570" spans="1:26" x14ac:dyDescent="0.3">
      <c r="A5570" t="s">
        <v>5968</v>
      </c>
      <c r="B5570" s="6">
        <v>44450</v>
      </c>
      <c r="C5570" s="6" t="str">
        <f t="shared" si="775"/>
        <v>2021</v>
      </c>
      <c r="D5570" s="6" t="str">
        <f t="shared" si="776"/>
        <v>September</v>
      </c>
      <c r="E5570" s="6" t="str">
        <f t="shared" si="777"/>
        <v>Q3</v>
      </c>
      <c r="F5570" s="6" t="str">
        <f t="shared" si="778"/>
        <v>High</v>
      </c>
      <c r="G5570" s="6" t="str">
        <f t="shared" si="779"/>
        <v>Full Price</v>
      </c>
      <c r="H5570" s="6">
        <v>44456</v>
      </c>
      <c r="I5570" t="s">
        <v>4552</v>
      </c>
      <c r="J5570" t="s">
        <v>205</v>
      </c>
      <c r="K5570" t="s">
        <v>1677</v>
      </c>
      <c r="L5570" t="s">
        <v>30</v>
      </c>
      <c r="M5570" t="s">
        <v>31</v>
      </c>
      <c r="N5570" t="s">
        <v>32</v>
      </c>
      <c r="O5570" t="s">
        <v>69</v>
      </c>
      <c r="P5570" t="s">
        <v>263</v>
      </c>
      <c r="Q5570" t="s">
        <v>71</v>
      </c>
      <c r="R5570" s="7">
        <v>0</v>
      </c>
      <c r="S5570" s="7">
        <f t="shared" ref="S5570:S5633" si="783">W5570 - (W5570 * R5570)</f>
        <v>7.61</v>
      </c>
      <c r="T5570" s="8">
        <v>3.5767000000000002</v>
      </c>
      <c r="U5570" s="8" t="str">
        <f t="shared" si="780"/>
        <v>Low</v>
      </c>
      <c r="V5570" s="7">
        <v>1</v>
      </c>
      <c r="W5570" s="8">
        <v>7.61</v>
      </c>
      <c r="X5570" s="8">
        <f t="shared" si="781"/>
        <v>9043</v>
      </c>
      <c r="Y5570" s="9">
        <v>0.47</v>
      </c>
      <c r="Z5570" s="9" t="str">
        <f t="shared" si="782"/>
        <v>High</v>
      </c>
    </row>
    <row r="5571" spans="1:26" x14ac:dyDescent="0.3">
      <c r="A5571" t="s">
        <v>5968</v>
      </c>
      <c r="B5571" s="6">
        <v>44450</v>
      </c>
      <c r="C5571" s="6" t="str">
        <f t="shared" ref="C5571:C5634" si="784">TEXT(B5571, "YYYY")</f>
        <v>2021</v>
      </c>
      <c r="D5571" s="6" t="str">
        <f t="shared" ref="D5571:D5634" si="785">TEXT(B5571, "MMMM")</f>
        <v>September</v>
      </c>
      <c r="E5571" s="6" t="str">
        <f t="shared" ref="E5571:E5634" si="786">"Q" &amp; INT((MONTH(B5571) - 1) / 3) + 1</f>
        <v>Q3</v>
      </c>
      <c r="F5571" s="6" t="str">
        <f t="shared" ref="F5571:F5634" si="787">IF(Y5571&gt; 0.2, "High", "Low")</f>
        <v>Low</v>
      </c>
      <c r="G5571" s="6" t="str">
        <f t="shared" ref="G5571:G5634" si="788">IF(R5571&gt;0, "Discounted", "Full Price")</f>
        <v>Full Price</v>
      </c>
      <c r="H5571" s="6">
        <v>44456</v>
      </c>
      <c r="I5571" t="s">
        <v>4552</v>
      </c>
      <c r="J5571" t="s">
        <v>161</v>
      </c>
      <c r="K5571" t="s">
        <v>2775</v>
      </c>
      <c r="L5571" t="s">
        <v>30</v>
      </c>
      <c r="M5571" t="s">
        <v>91</v>
      </c>
      <c r="N5571" t="s">
        <v>110</v>
      </c>
      <c r="O5571" t="s">
        <v>69</v>
      </c>
      <c r="P5571" t="s">
        <v>263</v>
      </c>
      <c r="Q5571" t="s">
        <v>71</v>
      </c>
      <c r="R5571" s="7">
        <v>0</v>
      </c>
      <c r="S5571" s="7">
        <f t="shared" si="783"/>
        <v>3347.37</v>
      </c>
      <c r="T5571" s="8">
        <v>636.00030000000004</v>
      </c>
      <c r="U5571" s="8" t="str">
        <f t="shared" ref="U5571:U5634" si="789">IF(T5571 &lt; 0, "Loss", IF(T5571 &lt; 100, "Low", IF(T5571 &lt; 500, "Medium", "High")))</f>
        <v>High</v>
      </c>
      <c r="V5571" s="7">
        <v>13</v>
      </c>
      <c r="W5571" s="8">
        <v>3347.37</v>
      </c>
      <c r="X5571" s="8">
        <f t="shared" ref="X5571:X5634" si="790">_xlfn.RANK.EQ(W5571, W$2:W$9994)</f>
        <v>54</v>
      </c>
      <c r="Y5571" s="9">
        <v>0.19</v>
      </c>
      <c r="Z5571" s="9" t="str">
        <f t="shared" ref="Z5571:Z5634" si="791">IF(Y5571 &gt; 0.2, "High", "Low")</f>
        <v>Low</v>
      </c>
    </row>
    <row r="5572" spans="1:26" x14ac:dyDescent="0.3">
      <c r="A5572" t="s">
        <v>5969</v>
      </c>
      <c r="B5572" s="6">
        <v>44450</v>
      </c>
      <c r="C5572" s="6" t="str">
        <f t="shared" si="784"/>
        <v>2021</v>
      </c>
      <c r="D5572" s="6" t="str">
        <f t="shared" si="785"/>
        <v>September</v>
      </c>
      <c r="E5572" s="6" t="str">
        <f t="shared" si="786"/>
        <v>Q3</v>
      </c>
      <c r="F5572" s="6" t="str">
        <f t="shared" si="787"/>
        <v>Low</v>
      </c>
      <c r="G5572" s="6" t="str">
        <f t="shared" si="788"/>
        <v>Discounted</v>
      </c>
      <c r="H5572" s="6">
        <v>44455</v>
      </c>
      <c r="I5572" t="s">
        <v>2291</v>
      </c>
      <c r="J5572" t="s">
        <v>89</v>
      </c>
      <c r="K5572" t="s">
        <v>1968</v>
      </c>
      <c r="L5572" t="s">
        <v>30</v>
      </c>
      <c r="M5572" t="s">
        <v>31</v>
      </c>
      <c r="N5572" t="s">
        <v>41</v>
      </c>
      <c r="O5572" t="s">
        <v>33</v>
      </c>
      <c r="P5572" t="s">
        <v>368</v>
      </c>
      <c r="Q5572" t="s">
        <v>43</v>
      </c>
      <c r="R5572" s="7">
        <v>0.8</v>
      </c>
      <c r="S5572" s="7">
        <f t="shared" si="783"/>
        <v>0.38159999999999994</v>
      </c>
      <c r="T5572" s="8">
        <v>-3.2435999999999998</v>
      </c>
      <c r="U5572" s="8" t="str">
        <f t="shared" si="789"/>
        <v>Loss</v>
      </c>
      <c r="V5572" s="7">
        <v>3</v>
      </c>
      <c r="W5572" s="8">
        <v>1.9079999999999999</v>
      </c>
      <c r="X5572" s="8">
        <f t="shared" si="790"/>
        <v>9925</v>
      </c>
      <c r="Y5572" s="9">
        <v>-1.7</v>
      </c>
      <c r="Z5572" s="9" t="str">
        <f t="shared" si="791"/>
        <v>Low</v>
      </c>
    </row>
    <row r="5573" spans="1:26" x14ac:dyDescent="0.3">
      <c r="A5573" t="s">
        <v>5969</v>
      </c>
      <c r="B5573" s="6">
        <v>44450</v>
      </c>
      <c r="C5573" s="6" t="str">
        <f t="shared" si="784"/>
        <v>2021</v>
      </c>
      <c r="D5573" s="6" t="str">
        <f t="shared" si="785"/>
        <v>September</v>
      </c>
      <c r="E5573" s="6" t="str">
        <f t="shared" si="786"/>
        <v>Q3</v>
      </c>
      <c r="F5573" s="6" t="str">
        <f t="shared" si="787"/>
        <v>High</v>
      </c>
      <c r="G5573" s="6" t="str">
        <f t="shared" si="788"/>
        <v>Discounted</v>
      </c>
      <c r="H5573" s="6">
        <v>44455</v>
      </c>
      <c r="I5573" t="s">
        <v>2291</v>
      </c>
      <c r="J5573" t="s">
        <v>670</v>
      </c>
      <c r="K5573" t="s">
        <v>671</v>
      </c>
      <c r="L5573" t="s">
        <v>30</v>
      </c>
      <c r="M5573" t="s">
        <v>31</v>
      </c>
      <c r="N5573" t="s">
        <v>46</v>
      </c>
      <c r="O5573" t="s">
        <v>33</v>
      </c>
      <c r="P5573" t="s">
        <v>368</v>
      </c>
      <c r="Q5573" t="s">
        <v>43</v>
      </c>
      <c r="R5573" s="7">
        <v>0.2</v>
      </c>
      <c r="S5573" s="7">
        <f t="shared" si="783"/>
        <v>4.8</v>
      </c>
      <c r="T5573" s="8">
        <v>2.1</v>
      </c>
      <c r="U5573" s="8" t="str">
        <f t="shared" si="789"/>
        <v>Low</v>
      </c>
      <c r="V5573" s="7">
        <v>2</v>
      </c>
      <c r="W5573" s="8">
        <v>6</v>
      </c>
      <c r="X5573" s="8">
        <f t="shared" si="790"/>
        <v>9302</v>
      </c>
      <c r="Y5573" s="9">
        <v>0.35</v>
      </c>
      <c r="Z5573" s="9" t="str">
        <f t="shared" si="791"/>
        <v>High</v>
      </c>
    </row>
    <row r="5574" spans="1:26" x14ac:dyDescent="0.3">
      <c r="A5574" t="s">
        <v>5970</v>
      </c>
      <c r="B5574" s="6">
        <v>44450</v>
      </c>
      <c r="C5574" s="6" t="str">
        <f t="shared" si="784"/>
        <v>2021</v>
      </c>
      <c r="D5574" s="6" t="str">
        <f t="shared" si="785"/>
        <v>September</v>
      </c>
      <c r="E5574" s="6" t="str">
        <f t="shared" si="786"/>
        <v>Q3</v>
      </c>
      <c r="F5574" s="6" t="str">
        <f t="shared" si="787"/>
        <v>High</v>
      </c>
      <c r="G5574" s="6" t="str">
        <f t="shared" si="788"/>
        <v>Full Price</v>
      </c>
      <c r="H5574" s="6">
        <v>44453</v>
      </c>
      <c r="I5574" t="s">
        <v>1817</v>
      </c>
      <c r="J5574" t="s">
        <v>153</v>
      </c>
      <c r="K5574" t="s">
        <v>1206</v>
      </c>
      <c r="L5574" t="s">
        <v>30</v>
      </c>
      <c r="M5574" t="s">
        <v>91</v>
      </c>
      <c r="N5574" t="s">
        <v>92</v>
      </c>
      <c r="O5574" t="s">
        <v>33</v>
      </c>
      <c r="P5574" t="s">
        <v>3816</v>
      </c>
      <c r="Q5574" t="s">
        <v>2156</v>
      </c>
      <c r="R5574" s="7">
        <v>0</v>
      </c>
      <c r="S5574" s="7">
        <f t="shared" si="783"/>
        <v>224.75</v>
      </c>
      <c r="T5574" s="8">
        <v>62.93</v>
      </c>
      <c r="U5574" s="8" t="str">
        <f t="shared" si="789"/>
        <v>Low</v>
      </c>
      <c r="V5574" s="7">
        <v>5</v>
      </c>
      <c r="W5574" s="8">
        <v>224.75</v>
      </c>
      <c r="X5574" s="8">
        <f t="shared" si="790"/>
        <v>2382</v>
      </c>
      <c r="Y5574" s="9">
        <v>0.28000000000000003</v>
      </c>
      <c r="Z5574" s="9" t="str">
        <f t="shared" si="791"/>
        <v>High</v>
      </c>
    </row>
    <row r="5575" spans="1:26" x14ac:dyDescent="0.3">
      <c r="A5575" t="s">
        <v>5971</v>
      </c>
      <c r="B5575" s="6">
        <v>44450</v>
      </c>
      <c r="C5575" s="6" t="str">
        <f t="shared" si="784"/>
        <v>2021</v>
      </c>
      <c r="D5575" s="6" t="str">
        <f t="shared" si="785"/>
        <v>September</v>
      </c>
      <c r="E5575" s="6" t="str">
        <f t="shared" si="786"/>
        <v>Q3</v>
      </c>
      <c r="F5575" s="6" t="str">
        <f t="shared" si="787"/>
        <v>Low</v>
      </c>
      <c r="G5575" s="6" t="str">
        <f t="shared" si="788"/>
        <v>Discounted</v>
      </c>
      <c r="H5575" s="6">
        <v>44456</v>
      </c>
      <c r="I5575" t="s">
        <v>1770</v>
      </c>
      <c r="J5575" t="s">
        <v>38</v>
      </c>
      <c r="K5575" t="s">
        <v>1308</v>
      </c>
      <c r="L5575" t="s">
        <v>40</v>
      </c>
      <c r="M5575" t="s">
        <v>31</v>
      </c>
      <c r="N5575" t="s">
        <v>41</v>
      </c>
      <c r="O5575" t="s">
        <v>54</v>
      </c>
      <c r="P5575" t="s">
        <v>865</v>
      </c>
      <c r="Q5575" t="s">
        <v>132</v>
      </c>
      <c r="R5575" s="7">
        <v>0.7</v>
      </c>
      <c r="S5575" s="7">
        <f t="shared" si="783"/>
        <v>6.7284000000000006</v>
      </c>
      <c r="T5575" s="8">
        <v>-17.942399999999999</v>
      </c>
      <c r="U5575" s="8" t="str">
        <f t="shared" si="789"/>
        <v>Loss</v>
      </c>
      <c r="V5575" s="7">
        <v>3</v>
      </c>
      <c r="W5575" s="8">
        <v>22.428000000000001</v>
      </c>
      <c r="X5575" s="8">
        <f t="shared" si="790"/>
        <v>6913</v>
      </c>
      <c r="Y5575" s="9">
        <v>-0.8</v>
      </c>
      <c r="Z5575" s="9" t="str">
        <f t="shared" si="791"/>
        <v>Low</v>
      </c>
    </row>
    <row r="5576" spans="1:26" x14ac:dyDescent="0.3">
      <c r="A5576" t="s">
        <v>5971</v>
      </c>
      <c r="B5576" s="6">
        <v>44450</v>
      </c>
      <c r="C5576" s="6" t="str">
        <f t="shared" si="784"/>
        <v>2021</v>
      </c>
      <c r="D5576" s="6" t="str">
        <f t="shared" si="785"/>
        <v>September</v>
      </c>
      <c r="E5576" s="6" t="str">
        <f t="shared" si="786"/>
        <v>Q3</v>
      </c>
      <c r="F5576" s="6" t="str">
        <f t="shared" si="787"/>
        <v>Low</v>
      </c>
      <c r="G5576" s="6" t="str">
        <f t="shared" si="788"/>
        <v>Discounted</v>
      </c>
      <c r="H5576" s="6">
        <v>44456</v>
      </c>
      <c r="I5576" t="s">
        <v>1770</v>
      </c>
      <c r="J5576" t="s">
        <v>523</v>
      </c>
      <c r="K5576" t="s">
        <v>523</v>
      </c>
      <c r="L5576" t="s">
        <v>40</v>
      </c>
      <c r="M5576" t="s">
        <v>31</v>
      </c>
      <c r="N5576" t="s">
        <v>49</v>
      </c>
      <c r="O5576" t="s">
        <v>54</v>
      </c>
      <c r="P5576" t="s">
        <v>865</v>
      </c>
      <c r="Q5576" t="s">
        <v>132</v>
      </c>
      <c r="R5576" s="7">
        <v>0.2</v>
      </c>
      <c r="S5576" s="7">
        <f t="shared" si="783"/>
        <v>30.016000000000002</v>
      </c>
      <c r="T5576" s="8">
        <v>3.7519999999999998</v>
      </c>
      <c r="U5576" s="8" t="str">
        <f t="shared" si="789"/>
        <v>Low</v>
      </c>
      <c r="V5576" s="7">
        <v>5</v>
      </c>
      <c r="W5576" s="8">
        <v>37.520000000000003</v>
      </c>
      <c r="X5576" s="8">
        <f t="shared" si="790"/>
        <v>5779</v>
      </c>
      <c r="Y5576" s="9">
        <v>0.1</v>
      </c>
      <c r="Z5576" s="9" t="str">
        <f t="shared" si="791"/>
        <v>Low</v>
      </c>
    </row>
    <row r="5577" spans="1:26" x14ac:dyDescent="0.3">
      <c r="A5577" t="s">
        <v>5972</v>
      </c>
      <c r="B5577" s="6">
        <v>44451</v>
      </c>
      <c r="C5577" s="6" t="str">
        <f t="shared" si="784"/>
        <v>2021</v>
      </c>
      <c r="D5577" s="6" t="str">
        <f t="shared" si="785"/>
        <v>September</v>
      </c>
      <c r="E5577" s="6" t="str">
        <f t="shared" si="786"/>
        <v>Q3</v>
      </c>
      <c r="F5577" s="6" t="str">
        <f t="shared" si="787"/>
        <v>High</v>
      </c>
      <c r="G5577" s="6" t="str">
        <f t="shared" si="788"/>
        <v>Full Price</v>
      </c>
      <c r="H5577" s="6">
        <v>44455</v>
      </c>
      <c r="I5577" t="s">
        <v>1184</v>
      </c>
      <c r="J5577" t="s">
        <v>119</v>
      </c>
      <c r="K5577" t="s">
        <v>655</v>
      </c>
      <c r="L5577" t="s">
        <v>61</v>
      </c>
      <c r="M5577" t="s">
        <v>76</v>
      </c>
      <c r="N5577" t="s">
        <v>99</v>
      </c>
      <c r="O5577" t="s">
        <v>54</v>
      </c>
      <c r="P5577" t="s">
        <v>2939</v>
      </c>
      <c r="Q5577" t="s">
        <v>271</v>
      </c>
      <c r="R5577" s="7">
        <v>0</v>
      </c>
      <c r="S5577" s="7">
        <f t="shared" si="783"/>
        <v>40.479999999999997</v>
      </c>
      <c r="T5577" s="8">
        <v>14.572800000000001</v>
      </c>
      <c r="U5577" s="8" t="str">
        <f t="shared" si="789"/>
        <v>Low</v>
      </c>
      <c r="V5577" s="7">
        <v>2</v>
      </c>
      <c r="W5577" s="8">
        <v>40.479999999999997</v>
      </c>
      <c r="X5577" s="8">
        <f t="shared" si="790"/>
        <v>5606</v>
      </c>
      <c r="Y5577" s="9">
        <v>0.36</v>
      </c>
      <c r="Z5577" s="9" t="str">
        <f t="shared" si="791"/>
        <v>High</v>
      </c>
    </row>
    <row r="5578" spans="1:26" x14ac:dyDescent="0.3">
      <c r="A5578" t="s">
        <v>5973</v>
      </c>
      <c r="B5578" s="6">
        <v>44451</v>
      </c>
      <c r="C5578" s="6" t="str">
        <f t="shared" si="784"/>
        <v>2021</v>
      </c>
      <c r="D5578" s="6" t="str">
        <f t="shared" si="785"/>
        <v>September</v>
      </c>
      <c r="E5578" s="6" t="str">
        <f t="shared" si="786"/>
        <v>Q3</v>
      </c>
      <c r="F5578" s="6" t="str">
        <f t="shared" si="787"/>
        <v>High</v>
      </c>
      <c r="G5578" s="6" t="str">
        <f t="shared" si="788"/>
        <v>Full Price</v>
      </c>
      <c r="H5578" s="6">
        <v>44456</v>
      </c>
      <c r="I5578" t="s">
        <v>1149</v>
      </c>
      <c r="J5578" t="s">
        <v>188</v>
      </c>
      <c r="K5578" t="s">
        <v>4561</v>
      </c>
      <c r="L5578" t="s">
        <v>61</v>
      </c>
      <c r="M5578" t="s">
        <v>76</v>
      </c>
      <c r="N5578" t="s">
        <v>77</v>
      </c>
      <c r="O5578" t="s">
        <v>62</v>
      </c>
      <c r="P5578" t="s">
        <v>114</v>
      </c>
      <c r="Q5578" t="s">
        <v>115</v>
      </c>
      <c r="R5578" s="7">
        <v>0</v>
      </c>
      <c r="S5578" s="7">
        <f t="shared" si="783"/>
        <v>1059.1199999999999</v>
      </c>
      <c r="T5578" s="8">
        <v>307.14479999999998</v>
      </c>
      <c r="U5578" s="8" t="str">
        <f t="shared" si="789"/>
        <v>Medium</v>
      </c>
      <c r="V5578" s="7">
        <v>4</v>
      </c>
      <c r="W5578" s="8">
        <v>1059.1199999999999</v>
      </c>
      <c r="X5578" s="8">
        <f t="shared" si="790"/>
        <v>426</v>
      </c>
      <c r="Y5578" s="9">
        <v>0.28999999999999998</v>
      </c>
      <c r="Z5578" s="9" t="str">
        <f t="shared" si="791"/>
        <v>High</v>
      </c>
    </row>
    <row r="5579" spans="1:26" x14ac:dyDescent="0.3">
      <c r="A5579" t="s">
        <v>5973</v>
      </c>
      <c r="B5579" s="6">
        <v>44451</v>
      </c>
      <c r="C5579" s="6" t="str">
        <f t="shared" si="784"/>
        <v>2021</v>
      </c>
      <c r="D5579" s="6" t="str">
        <f t="shared" si="785"/>
        <v>September</v>
      </c>
      <c r="E5579" s="6" t="str">
        <f t="shared" si="786"/>
        <v>Q3</v>
      </c>
      <c r="F5579" s="6" t="str">
        <f t="shared" si="787"/>
        <v>High</v>
      </c>
      <c r="G5579" s="6" t="str">
        <f t="shared" si="788"/>
        <v>Full Price</v>
      </c>
      <c r="H5579" s="6">
        <v>44456</v>
      </c>
      <c r="I5579" t="s">
        <v>1149</v>
      </c>
      <c r="J5579" t="s">
        <v>89</v>
      </c>
      <c r="K5579" t="s">
        <v>295</v>
      </c>
      <c r="L5579" t="s">
        <v>61</v>
      </c>
      <c r="M5579" t="s">
        <v>31</v>
      </c>
      <c r="N5579" t="s">
        <v>86</v>
      </c>
      <c r="O5579" t="s">
        <v>62</v>
      </c>
      <c r="P5579" t="s">
        <v>114</v>
      </c>
      <c r="Q5579" t="s">
        <v>115</v>
      </c>
      <c r="R5579" s="7">
        <v>0</v>
      </c>
      <c r="S5579" s="7">
        <f t="shared" si="783"/>
        <v>11.34</v>
      </c>
      <c r="T5579" s="8">
        <v>5.2164000000000001</v>
      </c>
      <c r="U5579" s="8" t="str">
        <f t="shared" si="789"/>
        <v>Low</v>
      </c>
      <c r="V5579" s="7">
        <v>3</v>
      </c>
      <c r="W5579" s="8">
        <v>11.34</v>
      </c>
      <c r="X5579" s="8">
        <f t="shared" si="790"/>
        <v>8409</v>
      </c>
      <c r="Y5579" s="9">
        <v>0.46</v>
      </c>
      <c r="Z5579" s="9" t="str">
        <f t="shared" si="791"/>
        <v>High</v>
      </c>
    </row>
    <row r="5580" spans="1:26" x14ac:dyDescent="0.3">
      <c r="A5580" t="s">
        <v>5973</v>
      </c>
      <c r="B5580" s="6">
        <v>44451</v>
      </c>
      <c r="C5580" s="6" t="str">
        <f t="shared" si="784"/>
        <v>2021</v>
      </c>
      <c r="D5580" s="6" t="str">
        <f t="shared" si="785"/>
        <v>September</v>
      </c>
      <c r="E5580" s="6" t="str">
        <f t="shared" si="786"/>
        <v>Q3</v>
      </c>
      <c r="F5580" s="6" t="str">
        <f t="shared" si="787"/>
        <v>Low</v>
      </c>
      <c r="G5580" s="6" t="str">
        <f t="shared" si="788"/>
        <v>Full Price</v>
      </c>
      <c r="H5580" s="6">
        <v>44456</v>
      </c>
      <c r="I5580" t="s">
        <v>1149</v>
      </c>
      <c r="J5580" t="s">
        <v>80</v>
      </c>
      <c r="K5580" t="s">
        <v>3151</v>
      </c>
      <c r="L5580" t="s">
        <v>61</v>
      </c>
      <c r="M5580" t="s">
        <v>31</v>
      </c>
      <c r="N5580" t="s">
        <v>49</v>
      </c>
      <c r="O5580" t="s">
        <v>62</v>
      </c>
      <c r="P5580" t="s">
        <v>114</v>
      </c>
      <c r="Q5580" t="s">
        <v>115</v>
      </c>
      <c r="R5580" s="7">
        <v>0</v>
      </c>
      <c r="S5580" s="7">
        <f t="shared" si="783"/>
        <v>67.900000000000006</v>
      </c>
      <c r="T5580" s="8">
        <v>0.67900000000000005</v>
      </c>
      <c r="U5580" s="8" t="str">
        <f t="shared" si="789"/>
        <v>Low</v>
      </c>
      <c r="V5580" s="7">
        <v>5</v>
      </c>
      <c r="W5580" s="8">
        <v>67.900000000000006</v>
      </c>
      <c r="X5580" s="8">
        <f t="shared" si="790"/>
        <v>4538</v>
      </c>
      <c r="Y5580" s="9">
        <v>0.01</v>
      </c>
      <c r="Z5580" s="9" t="str">
        <f t="shared" si="791"/>
        <v>Low</v>
      </c>
    </row>
    <row r="5581" spans="1:26" x14ac:dyDescent="0.3">
      <c r="A5581" t="s">
        <v>5973</v>
      </c>
      <c r="B5581" s="6">
        <v>44451</v>
      </c>
      <c r="C5581" s="6" t="str">
        <f t="shared" si="784"/>
        <v>2021</v>
      </c>
      <c r="D5581" s="6" t="str">
        <f t="shared" si="785"/>
        <v>September</v>
      </c>
      <c r="E5581" s="6" t="str">
        <f t="shared" si="786"/>
        <v>Q3</v>
      </c>
      <c r="F5581" s="6" t="str">
        <f t="shared" si="787"/>
        <v>Low</v>
      </c>
      <c r="G5581" s="6" t="str">
        <f t="shared" si="788"/>
        <v>Full Price</v>
      </c>
      <c r="H5581" s="6">
        <v>44456</v>
      </c>
      <c r="I5581" t="s">
        <v>1149</v>
      </c>
      <c r="J5581" t="s">
        <v>524</v>
      </c>
      <c r="K5581" t="s">
        <v>525</v>
      </c>
      <c r="L5581" t="s">
        <v>61</v>
      </c>
      <c r="M5581" t="s">
        <v>91</v>
      </c>
      <c r="N5581" t="s">
        <v>110</v>
      </c>
      <c r="O5581" t="s">
        <v>62</v>
      </c>
      <c r="P5581" t="s">
        <v>114</v>
      </c>
      <c r="Q5581" t="s">
        <v>115</v>
      </c>
      <c r="R5581" s="7">
        <v>0</v>
      </c>
      <c r="S5581" s="7">
        <f t="shared" si="783"/>
        <v>20.7</v>
      </c>
      <c r="T5581" s="8">
        <v>1.6559999999999999</v>
      </c>
      <c r="U5581" s="8" t="str">
        <f t="shared" si="789"/>
        <v>Low</v>
      </c>
      <c r="V5581" s="7">
        <v>3</v>
      </c>
      <c r="W5581" s="8">
        <v>20.7</v>
      </c>
      <c r="X5581" s="8">
        <f t="shared" si="790"/>
        <v>7083</v>
      </c>
      <c r="Y5581" s="9">
        <v>0.08</v>
      </c>
      <c r="Z5581" s="9" t="str">
        <f t="shared" si="791"/>
        <v>Low</v>
      </c>
    </row>
    <row r="5582" spans="1:26" x14ac:dyDescent="0.3">
      <c r="A5582" t="s">
        <v>5974</v>
      </c>
      <c r="B5582" s="6">
        <v>44451</v>
      </c>
      <c r="C5582" s="6" t="str">
        <f t="shared" si="784"/>
        <v>2021</v>
      </c>
      <c r="D5582" s="6" t="str">
        <f t="shared" si="785"/>
        <v>September</v>
      </c>
      <c r="E5582" s="6" t="str">
        <f t="shared" si="786"/>
        <v>Q3</v>
      </c>
      <c r="F5582" s="6" t="str">
        <f t="shared" si="787"/>
        <v>High</v>
      </c>
      <c r="G5582" s="6" t="str">
        <f t="shared" si="788"/>
        <v>Discounted</v>
      </c>
      <c r="H5582" s="6">
        <v>44455</v>
      </c>
      <c r="I5582" t="s">
        <v>3195</v>
      </c>
      <c r="J5582" t="s">
        <v>38</v>
      </c>
      <c r="K5582" t="s">
        <v>2301</v>
      </c>
      <c r="L5582" t="s">
        <v>30</v>
      </c>
      <c r="M5582" t="s">
        <v>31</v>
      </c>
      <c r="N5582" t="s">
        <v>41</v>
      </c>
      <c r="O5582" t="s">
        <v>69</v>
      </c>
      <c r="P5582" t="s">
        <v>298</v>
      </c>
      <c r="Q5582" t="s">
        <v>299</v>
      </c>
      <c r="R5582" s="7">
        <v>0.2</v>
      </c>
      <c r="S5582" s="7">
        <f t="shared" si="783"/>
        <v>16.563200000000002</v>
      </c>
      <c r="T5582" s="8">
        <v>7.7640000000000002</v>
      </c>
      <c r="U5582" s="8" t="str">
        <f t="shared" si="789"/>
        <v>Low</v>
      </c>
      <c r="V5582" s="7">
        <v>4</v>
      </c>
      <c r="W5582" s="8">
        <v>20.704000000000001</v>
      </c>
      <c r="X5582" s="8">
        <f t="shared" si="790"/>
        <v>7082</v>
      </c>
      <c r="Y5582" s="9">
        <v>0.375</v>
      </c>
      <c r="Z5582" s="9" t="str">
        <f t="shared" si="791"/>
        <v>High</v>
      </c>
    </row>
    <row r="5583" spans="1:26" x14ac:dyDescent="0.3">
      <c r="A5583" t="s">
        <v>5974</v>
      </c>
      <c r="B5583" s="6">
        <v>44451</v>
      </c>
      <c r="C5583" s="6" t="str">
        <f t="shared" si="784"/>
        <v>2021</v>
      </c>
      <c r="D5583" s="6" t="str">
        <f t="shared" si="785"/>
        <v>September</v>
      </c>
      <c r="E5583" s="6" t="str">
        <f t="shared" si="786"/>
        <v>Q3</v>
      </c>
      <c r="F5583" s="6" t="str">
        <f t="shared" si="787"/>
        <v>High</v>
      </c>
      <c r="G5583" s="6" t="str">
        <f t="shared" si="788"/>
        <v>Full Price</v>
      </c>
      <c r="H5583" s="6">
        <v>44455</v>
      </c>
      <c r="I5583" t="s">
        <v>3195</v>
      </c>
      <c r="J5583" t="s">
        <v>89</v>
      </c>
      <c r="K5583" t="s">
        <v>2659</v>
      </c>
      <c r="L5583" t="s">
        <v>30</v>
      </c>
      <c r="M5583" t="s">
        <v>31</v>
      </c>
      <c r="N5583" t="s">
        <v>86</v>
      </c>
      <c r="O5583" t="s">
        <v>69</v>
      </c>
      <c r="P5583" t="s">
        <v>298</v>
      </c>
      <c r="Q5583" t="s">
        <v>299</v>
      </c>
      <c r="R5583" s="7">
        <v>0</v>
      </c>
      <c r="S5583" s="7">
        <f t="shared" si="783"/>
        <v>10.47</v>
      </c>
      <c r="T5583" s="8">
        <v>4.8162000000000003</v>
      </c>
      <c r="U5583" s="8" t="str">
        <f t="shared" si="789"/>
        <v>Low</v>
      </c>
      <c r="V5583" s="7">
        <v>3</v>
      </c>
      <c r="W5583" s="8">
        <v>10.47</v>
      </c>
      <c r="X5583" s="8">
        <f t="shared" si="790"/>
        <v>8545</v>
      </c>
      <c r="Y5583" s="9">
        <v>0.46</v>
      </c>
      <c r="Z5583" s="9" t="str">
        <f t="shared" si="791"/>
        <v>High</v>
      </c>
    </row>
    <row r="5584" spans="1:26" x14ac:dyDescent="0.3">
      <c r="A5584" t="s">
        <v>5974</v>
      </c>
      <c r="B5584" s="6">
        <v>44451</v>
      </c>
      <c r="C5584" s="6" t="str">
        <f t="shared" si="784"/>
        <v>2021</v>
      </c>
      <c r="D5584" s="6" t="str">
        <f t="shared" si="785"/>
        <v>September</v>
      </c>
      <c r="E5584" s="6" t="str">
        <f t="shared" si="786"/>
        <v>Q3</v>
      </c>
      <c r="F5584" s="6" t="str">
        <f t="shared" si="787"/>
        <v>High</v>
      </c>
      <c r="G5584" s="6" t="str">
        <f t="shared" si="788"/>
        <v>Full Price</v>
      </c>
      <c r="H5584" s="6">
        <v>44455</v>
      </c>
      <c r="I5584" t="s">
        <v>3195</v>
      </c>
      <c r="J5584" t="s">
        <v>44</v>
      </c>
      <c r="K5584" t="s">
        <v>3155</v>
      </c>
      <c r="L5584" t="s">
        <v>30</v>
      </c>
      <c r="M5584" t="s">
        <v>31</v>
      </c>
      <c r="N5584" t="s">
        <v>46</v>
      </c>
      <c r="O5584" t="s">
        <v>69</v>
      </c>
      <c r="P5584" t="s">
        <v>298</v>
      </c>
      <c r="Q5584" t="s">
        <v>299</v>
      </c>
      <c r="R5584" s="7">
        <v>0</v>
      </c>
      <c r="S5584" s="7">
        <f t="shared" si="783"/>
        <v>11.07</v>
      </c>
      <c r="T5584" s="8">
        <v>5.2028999999999996</v>
      </c>
      <c r="U5584" s="8" t="str">
        <f t="shared" si="789"/>
        <v>Low</v>
      </c>
      <c r="V5584" s="7">
        <v>3</v>
      </c>
      <c r="W5584" s="8">
        <v>11.07</v>
      </c>
      <c r="X5584" s="8">
        <f t="shared" si="790"/>
        <v>8451</v>
      </c>
      <c r="Y5584" s="9">
        <v>0.47</v>
      </c>
      <c r="Z5584" s="9" t="str">
        <f t="shared" si="791"/>
        <v>High</v>
      </c>
    </row>
    <row r="5585" spans="1:26" x14ac:dyDescent="0.3">
      <c r="A5585" t="s">
        <v>5975</v>
      </c>
      <c r="B5585" s="6">
        <v>44451</v>
      </c>
      <c r="C5585" s="6" t="str">
        <f t="shared" si="784"/>
        <v>2021</v>
      </c>
      <c r="D5585" s="6" t="str">
        <f t="shared" si="785"/>
        <v>September</v>
      </c>
      <c r="E5585" s="6" t="str">
        <f t="shared" si="786"/>
        <v>Q3</v>
      </c>
      <c r="F5585" s="6" t="str">
        <f t="shared" si="787"/>
        <v>Low</v>
      </c>
      <c r="G5585" s="6" t="str">
        <f t="shared" si="788"/>
        <v>Discounted</v>
      </c>
      <c r="H5585" s="6">
        <v>44453</v>
      </c>
      <c r="I5585" t="s">
        <v>3544</v>
      </c>
      <c r="J5585" t="s">
        <v>188</v>
      </c>
      <c r="K5585" t="s">
        <v>3574</v>
      </c>
      <c r="L5585" t="s">
        <v>61</v>
      </c>
      <c r="M5585" t="s">
        <v>76</v>
      </c>
      <c r="N5585" t="s">
        <v>77</v>
      </c>
      <c r="O5585" t="s">
        <v>69</v>
      </c>
      <c r="P5585" t="s">
        <v>5976</v>
      </c>
      <c r="Q5585" t="s">
        <v>495</v>
      </c>
      <c r="R5585" s="7">
        <v>0.2</v>
      </c>
      <c r="S5585" s="7">
        <f t="shared" si="783"/>
        <v>373.4144</v>
      </c>
      <c r="T5585" s="8">
        <v>52.511400000000002</v>
      </c>
      <c r="U5585" s="8" t="str">
        <f t="shared" si="789"/>
        <v>Low</v>
      </c>
      <c r="V5585" s="7">
        <v>2</v>
      </c>
      <c r="W5585" s="8">
        <v>466.76799999999997</v>
      </c>
      <c r="X5585" s="8">
        <f t="shared" si="790"/>
        <v>1271</v>
      </c>
      <c r="Y5585" s="9">
        <v>0.1125</v>
      </c>
      <c r="Z5585" s="9" t="str">
        <f t="shared" si="791"/>
        <v>Low</v>
      </c>
    </row>
    <row r="5586" spans="1:26" x14ac:dyDescent="0.3">
      <c r="A5586" t="s">
        <v>5975</v>
      </c>
      <c r="B5586" s="6">
        <v>44451</v>
      </c>
      <c r="C5586" s="6" t="str">
        <f t="shared" si="784"/>
        <v>2021</v>
      </c>
      <c r="D5586" s="6" t="str">
        <f t="shared" si="785"/>
        <v>September</v>
      </c>
      <c r="E5586" s="6" t="str">
        <f t="shared" si="786"/>
        <v>Q3</v>
      </c>
      <c r="F5586" s="6" t="str">
        <f t="shared" si="787"/>
        <v>Low</v>
      </c>
      <c r="G5586" s="6" t="str">
        <f t="shared" si="788"/>
        <v>Discounted</v>
      </c>
      <c r="H5586" s="6">
        <v>44453</v>
      </c>
      <c r="I5586" t="s">
        <v>3544</v>
      </c>
      <c r="J5586" t="s">
        <v>192</v>
      </c>
      <c r="K5586" t="s">
        <v>541</v>
      </c>
      <c r="L5586" t="s">
        <v>61</v>
      </c>
      <c r="M5586" t="s">
        <v>76</v>
      </c>
      <c r="N5586" t="s">
        <v>99</v>
      </c>
      <c r="O5586" t="s">
        <v>69</v>
      </c>
      <c r="P5586" t="s">
        <v>5976</v>
      </c>
      <c r="Q5586" t="s">
        <v>495</v>
      </c>
      <c r="R5586" s="7">
        <v>0.2</v>
      </c>
      <c r="S5586" s="7">
        <f t="shared" si="783"/>
        <v>12.185599999999999</v>
      </c>
      <c r="T5586" s="8">
        <v>1.7136</v>
      </c>
      <c r="U5586" s="8" t="str">
        <f t="shared" si="789"/>
        <v>Low</v>
      </c>
      <c r="V5586" s="7">
        <v>1</v>
      </c>
      <c r="W5586" s="8">
        <v>15.231999999999999</v>
      </c>
      <c r="X5586" s="8">
        <f t="shared" si="790"/>
        <v>7767</v>
      </c>
      <c r="Y5586" s="9">
        <v>0.1125</v>
      </c>
      <c r="Z5586" s="9" t="str">
        <f t="shared" si="791"/>
        <v>Low</v>
      </c>
    </row>
    <row r="5587" spans="1:26" x14ac:dyDescent="0.3">
      <c r="A5587" t="s">
        <v>5975</v>
      </c>
      <c r="B5587" s="6">
        <v>44451</v>
      </c>
      <c r="C5587" s="6" t="str">
        <f t="shared" si="784"/>
        <v>2021</v>
      </c>
      <c r="D5587" s="6" t="str">
        <f t="shared" si="785"/>
        <v>September</v>
      </c>
      <c r="E5587" s="6" t="str">
        <f t="shared" si="786"/>
        <v>Q3</v>
      </c>
      <c r="F5587" s="6" t="str">
        <f t="shared" si="787"/>
        <v>High</v>
      </c>
      <c r="G5587" s="6" t="str">
        <f t="shared" si="788"/>
        <v>Discounted</v>
      </c>
      <c r="H5587" s="6">
        <v>44453</v>
      </c>
      <c r="I5587" t="s">
        <v>3544</v>
      </c>
      <c r="J5587" t="s">
        <v>643</v>
      </c>
      <c r="K5587" t="s">
        <v>814</v>
      </c>
      <c r="L5587" t="s">
        <v>61</v>
      </c>
      <c r="M5587" t="s">
        <v>76</v>
      </c>
      <c r="N5587" t="s">
        <v>99</v>
      </c>
      <c r="O5587" t="s">
        <v>69</v>
      </c>
      <c r="P5587" t="s">
        <v>5976</v>
      </c>
      <c r="Q5587" t="s">
        <v>495</v>
      </c>
      <c r="R5587" s="7">
        <v>0.2</v>
      </c>
      <c r="S5587" s="7">
        <f t="shared" si="783"/>
        <v>12.108799999999999</v>
      </c>
      <c r="T5587" s="8">
        <v>3.5948000000000002</v>
      </c>
      <c r="U5587" s="8" t="str">
        <f t="shared" si="789"/>
        <v>Low</v>
      </c>
      <c r="V5587" s="7">
        <v>4</v>
      </c>
      <c r="W5587" s="8">
        <v>15.135999999999999</v>
      </c>
      <c r="X5587" s="8">
        <f t="shared" si="790"/>
        <v>7778</v>
      </c>
      <c r="Y5587" s="9">
        <v>0.23749999999999999</v>
      </c>
      <c r="Z5587" s="9" t="str">
        <f t="shared" si="791"/>
        <v>High</v>
      </c>
    </row>
    <row r="5588" spans="1:26" x14ac:dyDescent="0.3">
      <c r="A5588" t="s">
        <v>5975</v>
      </c>
      <c r="B5588" s="6">
        <v>44451</v>
      </c>
      <c r="C5588" s="6" t="str">
        <f t="shared" si="784"/>
        <v>2021</v>
      </c>
      <c r="D5588" s="6" t="str">
        <f t="shared" si="785"/>
        <v>September</v>
      </c>
      <c r="E5588" s="6" t="str">
        <f t="shared" si="786"/>
        <v>Q3</v>
      </c>
      <c r="F5588" s="6" t="str">
        <f t="shared" si="787"/>
        <v>High</v>
      </c>
      <c r="G5588" s="6" t="str">
        <f t="shared" si="788"/>
        <v>Discounted</v>
      </c>
      <c r="H5588" s="6">
        <v>44453</v>
      </c>
      <c r="I5588" t="s">
        <v>3544</v>
      </c>
      <c r="J5588" t="s">
        <v>44</v>
      </c>
      <c r="K5588" t="s">
        <v>3012</v>
      </c>
      <c r="L5588" t="s">
        <v>61</v>
      </c>
      <c r="M5588" t="s">
        <v>31</v>
      </c>
      <c r="N5588" t="s">
        <v>46</v>
      </c>
      <c r="O5588" t="s">
        <v>69</v>
      </c>
      <c r="P5588" t="s">
        <v>5976</v>
      </c>
      <c r="Q5588" t="s">
        <v>495</v>
      </c>
      <c r="R5588" s="7">
        <v>0.2</v>
      </c>
      <c r="S5588" s="7">
        <f t="shared" si="783"/>
        <v>5.0112000000000005</v>
      </c>
      <c r="T5588" s="8">
        <v>2.0358000000000001</v>
      </c>
      <c r="U5588" s="8" t="str">
        <f t="shared" si="789"/>
        <v>Low</v>
      </c>
      <c r="V5588" s="7">
        <v>3</v>
      </c>
      <c r="W5588" s="8">
        <v>6.2640000000000002</v>
      </c>
      <c r="X5588" s="8">
        <f t="shared" si="790"/>
        <v>9257</v>
      </c>
      <c r="Y5588" s="9">
        <v>0.32500000000000001</v>
      </c>
      <c r="Z5588" s="9" t="str">
        <f t="shared" si="791"/>
        <v>High</v>
      </c>
    </row>
    <row r="5589" spans="1:26" x14ac:dyDescent="0.3">
      <c r="A5589" t="s">
        <v>5977</v>
      </c>
      <c r="B5589" s="6">
        <v>44451</v>
      </c>
      <c r="C5589" s="6" t="str">
        <f t="shared" si="784"/>
        <v>2021</v>
      </c>
      <c r="D5589" s="6" t="str">
        <f t="shared" si="785"/>
        <v>September</v>
      </c>
      <c r="E5589" s="6" t="str">
        <f t="shared" si="786"/>
        <v>Q3</v>
      </c>
      <c r="F5589" s="6" t="str">
        <f t="shared" si="787"/>
        <v>Low</v>
      </c>
      <c r="G5589" s="6" t="str">
        <f t="shared" si="788"/>
        <v>Discounted</v>
      </c>
      <c r="H5589" s="6">
        <v>44452</v>
      </c>
      <c r="I5589" t="s">
        <v>4122</v>
      </c>
      <c r="J5589" t="s">
        <v>74</v>
      </c>
      <c r="K5589" t="s">
        <v>718</v>
      </c>
      <c r="L5589" t="s">
        <v>40</v>
      </c>
      <c r="M5589" t="s">
        <v>76</v>
      </c>
      <c r="N5589" t="s">
        <v>77</v>
      </c>
      <c r="O5589" t="s">
        <v>69</v>
      </c>
      <c r="P5589" t="s">
        <v>1028</v>
      </c>
      <c r="Q5589" t="s">
        <v>495</v>
      </c>
      <c r="R5589" s="7">
        <v>0.2</v>
      </c>
      <c r="S5589" s="7">
        <f t="shared" si="783"/>
        <v>66.508799999999994</v>
      </c>
      <c r="T5589" s="8">
        <v>5.1959999999999997</v>
      </c>
      <c r="U5589" s="8" t="str">
        <f t="shared" si="789"/>
        <v>Low</v>
      </c>
      <c r="V5589" s="7">
        <v>4</v>
      </c>
      <c r="W5589" s="8">
        <v>83.135999999999996</v>
      </c>
      <c r="X5589" s="8">
        <f t="shared" si="790"/>
        <v>4144</v>
      </c>
      <c r="Y5589" s="9">
        <v>6.25E-2</v>
      </c>
      <c r="Z5589" s="9" t="str">
        <f t="shared" si="791"/>
        <v>Low</v>
      </c>
    </row>
    <row r="5590" spans="1:26" x14ac:dyDescent="0.3">
      <c r="A5590" t="s">
        <v>5977</v>
      </c>
      <c r="B5590" s="6">
        <v>44451</v>
      </c>
      <c r="C5590" s="6" t="str">
        <f t="shared" si="784"/>
        <v>2021</v>
      </c>
      <c r="D5590" s="6" t="str">
        <f t="shared" si="785"/>
        <v>September</v>
      </c>
      <c r="E5590" s="6" t="str">
        <f t="shared" si="786"/>
        <v>Q3</v>
      </c>
      <c r="F5590" s="6" t="str">
        <f t="shared" si="787"/>
        <v>Low</v>
      </c>
      <c r="G5590" s="6" t="str">
        <f t="shared" si="788"/>
        <v>Discounted</v>
      </c>
      <c r="H5590" s="6">
        <v>44452</v>
      </c>
      <c r="I5590" t="s">
        <v>4122</v>
      </c>
      <c r="J5590" t="s">
        <v>89</v>
      </c>
      <c r="K5590" t="s">
        <v>3032</v>
      </c>
      <c r="L5590" t="s">
        <v>40</v>
      </c>
      <c r="M5590" t="s">
        <v>91</v>
      </c>
      <c r="N5590" t="s">
        <v>92</v>
      </c>
      <c r="O5590" t="s">
        <v>69</v>
      </c>
      <c r="P5590" t="s">
        <v>1028</v>
      </c>
      <c r="Q5590" t="s">
        <v>495</v>
      </c>
      <c r="R5590" s="7">
        <v>0.2</v>
      </c>
      <c r="S5590" s="7">
        <f t="shared" si="783"/>
        <v>117.5616</v>
      </c>
      <c r="T5590" s="8">
        <v>9.1844999999999999</v>
      </c>
      <c r="U5590" s="8" t="str">
        <f t="shared" si="789"/>
        <v>Low</v>
      </c>
      <c r="V5590" s="7">
        <v>3</v>
      </c>
      <c r="W5590" s="8">
        <v>146.952</v>
      </c>
      <c r="X5590" s="8">
        <f t="shared" si="790"/>
        <v>3113</v>
      </c>
      <c r="Y5590" s="9">
        <v>6.25E-2</v>
      </c>
      <c r="Z5590" s="9" t="str">
        <f t="shared" si="791"/>
        <v>Low</v>
      </c>
    </row>
    <row r="5591" spans="1:26" x14ac:dyDescent="0.3">
      <c r="A5591" t="s">
        <v>5978</v>
      </c>
      <c r="B5591" s="6">
        <v>44451</v>
      </c>
      <c r="C5591" s="6" t="str">
        <f t="shared" si="784"/>
        <v>2021</v>
      </c>
      <c r="D5591" s="6" t="str">
        <f t="shared" si="785"/>
        <v>September</v>
      </c>
      <c r="E5591" s="6" t="str">
        <f t="shared" si="786"/>
        <v>Q3</v>
      </c>
      <c r="F5591" s="6" t="str">
        <f t="shared" si="787"/>
        <v>High</v>
      </c>
      <c r="G5591" s="6" t="str">
        <f t="shared" si="788"/>
        <v>Full Price</v>
      </c>
      <c r="H5591" s="6">
        <v>44457</v>
      </c>
      <c r="I5591" t="s">
        <v>3132</v>
      </c>
      <c r="J5591" t="s">
        <v>67</v>
      </c>
      <c r="K5591" t="s">
        <v>3350</v>
      </c>
      <c r="L5591" t="s">
        <v>61</v>
      </c>
      <c r="M5591" t="s">
        <v>31</v>
      </c>
      <c r="N5591" t="s">
        <v>32</v>
      </c>
      <c r="O5591" t="s">
        <v>33</v>
      </c>
      <c r="P5591" t="s">
        <v>499</v>
      </c>
      <c r="Q5591" t="s">
        <v>212</v>
      </c>
      <c r="R5591" s="7">
        <v>0</v>
      </c>
      <c r="S5591" s="7">
        <f t="shared" si="783"/>
        <v>68.52</v>
      </c>
      <c r="T5591" s="8">
        <v>31.519200000000001</v>
      </c>
      <c r="U5591" s="8" t="str">
        <f t="shared" si="789"/>
        <v>Low</v>
      </c>
      <c r="V5591" s="7">
        <v>3</v>
      </c>
      <c r="W5591" s="8">
        <v>68.52</v>
      </c>
      <c r="X5591" s="8">
        <f t="shared" si="790"/>
        <v>4516</v>
      </c>
      <c r="Y5591" s="9">
        <v>0.46</v>
      </c>
      <c r="Z5591" s="9" t="str">
        <f t="shared" si="791"/>
        <v>High</v>
      </c>
    </row>
    <row r="5592" spans="1:26" x14ac:dyDescent="0.3">
      <c r="A5592" t="s">
        <v>5979</v>
      </c>
      <c r="B5592" s="6">
        <v>44452</v>
      </c>
      <c r="C5592" s="6" t="str">
        <f t="shared" si="784"/>
        <v>2021</v>
      </c>
      <c r="D5592" s="6" t="str">
        <f t="shared" si="785"/>
        <v>September</v>
      </c>
      <c r="E5592" s="6" t="str">
        <f t="shared" si="786"/>
        <v>Q3</v>
      </c>
      <c r="F5592" s="6" t="str">
        <f t="shared" si="787"/>
        <v>High</v>
      </c>
      <c r="G5592" s="6" t="str">
        <f t="shared" si="788"/>
        <v>Full Price</v>
      </c>
      <c r="H5592" s="6">
        <v>44457</v>
      </c>
      <c r="I5592" t="s">
        <v>1146</v>
      </c>
      <c r="J5592" t="s">
        <v>1150</v>
      </c>
      <c r="K5592" t="s">
        <v>5980</v>
      </c>
      <c r="L5592" t="s">
        <v>30</v>
      </c>
      <c r="M5592" t="s">
        <v>76</v>
      </c>
      <c r="N5592" t="s">
        <v>99</v>
      </c>
      <c r="O5592" t="s">
        <v>33</v>
      </c>
      <c r="P5592" t="s">
        <v>1679</v>
      </c>
      <c r="Q5592" t="s">
        <v>1680</v>
      </c>
      <c r="R5592" s="7">
        <v>0</v>
      </c>
      <c r="S5592" s="7">
        <f t="shared" si="783"/>
        <v>1336.44</v>
      </c>
      <c r="T5592" s="8">
        <v>387.56760000000003</v>
      </c>
      <c r="U5592" s="8" t="str">
        <f t="shared" si="789"/>
        <v>Medium</v>
      </c>
      <c r="V5592" s="7">
        <v>14</v>
      </c>
      <c r="W5592" s="8">
        <v>1336.44</v>
      </c>
      <c r="X5592" s="8">
        <f t="shared" si="790"/>
        <v>295</v>
      </c>
      <c r="Y5592" s="9">
        <v>0.28999999999999998</v>
      </c>
      <c r="Z5592" s="9" t="str">
        <f t="shared" si="791"/>
        <v>High</v>
      </c>
    </row>
    <row r="5593" spans="1:26" x14ac:dyDescent="0.3">
      <c r="A5593" t="s">
        <v>5979</v>
      </c>
      <c r="B5593" s="6">
        <v>44452</v>
      </c>
      <c r="C5593" s="6" t="str">
        <f t="shared" si="784"/>
        <v>2021</v>
      </c>
      <c r="D5593" s="6" t="str">
        <f t="shared" si="785"/>
        <v>September</v>
      </c>
      <c r="E5593" s="6" t="str">
        <f t="shared" si="786"/>
        <v>Q3</v>
      </c>
      <c r="F5593" s="6" t="str">
        <f t="shared" si="787"/>
        <v>High</v>
      </c>
      <c r="G5593" s="6" t="str">
        <f t="shared" si="788"/>
        <v>Full Price</v>
      </c>
      <c r="H5593" s="6">
        <v>44457</v>
      </c>
      <c r="I5593" t="s">
        <v>1146</v>
      </c>
      <c r="J5593" t="s">
        <v>1228</v>
      </c>
      <c r="K5593" t="s">
        <v>1229</v>
      </c>
      <c r="L5593" t="s">
        <v>30</v>
      </c>
      <c r="M5593" t="s">
        <v>31</v>
      </c>
      <c r="N5593" t="s">
        <v>174</v>
      </c>
      <c r="O5593" t="s">
        <v>33</v>
      </c>
      <c r="P5593" t="s">
        <v>1679</v>
      </c>
      <c r="Q5593" t="s">
        <v>1680</v>
      </c>
      <c r="R5593" s="7">
        <v>0</v>
      </c>
      <c r="S5593" s="7">
        <f t="shared" si="783"/>
        <v>378</v>
      </c>
      <c r="T5593" s="8">
        <v>136.08000000000001</v>
      </c>
      <c r="U5593" s="8" t="str">
        <f t="shared" si="789"/>
        <v>Medium</v>
      </c>
      <c r="V5593" s="7">
        <v>2</v>
      </c>
      <c r="W5593" s="8">
        <v>378</v>
      </c>
      <c r="X5593" s="8">
        <f t="shared" si="790"/>
        <v>1542</v>
      </c>
      <c r="Y5593" s="9">
        <v>0.36</v>
      </c>
      <c r="Z5593" s="9" t="str">
        <f t="shared" si="791"/>
        <v>High</v>
      </c>
    </row>
    <row r="5594" spans="1:26" x14ac:dyDescent="0.3">
      <c r="A5594" t="s">
        <v>5979</v>
      </c>
      <c r="B5594" s="6">
        <v>44452</v>
      </c>
      <c r="C5594" s="6" t="str">
        <f t="shared" si="784"/>
        <v>2021</v>
      </c>
      <c r="D5594" s="6" t="str">
        <f t="shared" si="785"/>
        <v>September</v>
      </c>
      <c r="E5594" s="6" t="str">
        <f t="shared" si="786"/>
        <v>Q3</v>
      </c>
      <c r="F5594" s="6" t="str">
        <f t="shared" si="787"/>
        <v>High</v>
      </c>
      <c r="G5594" s="6" t="str">
        <f t="shared" si="788"/>
        <v>Full Price</v>
      </c>
      <c r="H5594" s="6">
        <v>44457</v>
      </c>
      <c r="I5594" t="s">
        <v>1146</v>
      </c>
      <c r="J5594" t="s">
        <v>44</v>
      </c>
      <c r="K5594" t="s">
        <v>1578</v>
      </c>
      <c r="L5594" t="s">
        <v>30</v>
      </c>
      <c r="M5594" t="s">
        <v>31</v>
      </c>
      <c r="N5594" t="s">
        <v>46</v>
      </c>
      <c r="O5594" t="s">
        <v>33</v>
      </c>
      <c r="P5594" t="s">
        <v>1679</v>
      </c>
      <c r="Q5594" t="s">
        <v>1680</v>
      </c>
      <c r="R5594" s="7">
        <v>0</v>
      </c>
      <c r="S5594" s="7">
        <f t="shared" si="783"/>
        <v>14.4</v>
      </c>
      <c r="T5594" s="8">
        <v>7.056</v>
      </c>
      <c r="U5594" s="8" t="str">
        <f t="shared" si="789"/>
        <v>Low</v>
      </c>
      <c r="V5594" s="7">
        <v>5</v>
      </c>
      <c r="W5594" s="8">
        <v>14.4</v>
      </c>
      <c r="X5594" s="8">
        <f t="shared" si="790"/>
        <v>7901</v>
      </c>
      <c r="Y5594" s="9">
        <v>0.49</v>
      </c>
      <c r="Z5594" s="9" t="str">
        <f t="shared" si="791"/>
        <v>High</v>
      </c>
    </row>
    <row r="5595" spans="1:26" x14ac:dyDescent="0.3">
      <c r="A5595" t="s">
        <v>5979</v>
      </c>
      <c r="B5595" s="6">
        <v>44452</v>
      </c>
      <c r="C5595" s="6" t="str">
        <f t="shared" si="784"/>
        <v>2021</v>
      </c>
      <c r="D5595" s="6" t="str">
        <f t="shared" si="785"/>
        <v>September</v>
      </c>
      <c r="E5595" s="6" t="str">
        <f t="shared" si="786"/>
        <v>Q3</v>
      </c>
      <c r="F5595" s="6" t="str">
        <f t="shared" si="787"/>
        <v>High</v>
      </c>
      <c r="G5595" s="6" t="str">
        <f t="shared" si="788"/>
        <v>Full Price</v>
      </c>
      <c r="H5595" s="6">
        <v>44457</v>
      </c>
      <c r="I5595" t="s">
        <v>1146</v>
      </c>
      <c r="J5595" t="s">
        <v>1070</v>
      </c>
      <c r="K5595" t="s">
        <v>2391</v>
      </c>
      <c r="L5595" t="s">
        <v>30</v>
      </c>
      <c r="M5595" t="s">
        <v>31</v>
      </c>
      <c r="N5595" t="s">
        <v>32</v>
      </c>
      <c r="O5595" t="s">
        <v>33</v>
      </c>
      <c r="P5595" t="s">
        <v>1679</v>
      </c>
      <c r="Q5595" t="s">
        <v>1680</v>
      </c>
      <c r="R5595" s="7">
        <v>0</v>
      </c>
      <c r="S5595" s="7">
        <f t="shared" si="783"/>
        <v>17.64</v>
      </c>
      <c r="T5595" s="8">
        <v>8.6435999999999993</v>
      </c>
      <c r="U5595" s="8" t="str">
        <f t="shared" si="789"/>
        <v>Low</v>
      </c>
      <c r="V5595" s="7">
        <v>3</v>
      </c>
      <c r="W5595" s="8">
        <v>17.64</v>
      </c>
      <c r="X5595" s="8">
        <f t="shared" si="790"/>
        <v>7440</v>
      </c>
      <c r="Y5595" s="9">
        <v>0.49</v>
      </c>
      <c r="Z5595" s="9" t="str">
        <f t="shared" si="791"/>
        <v>High</v>
      </c>
    </row>
    <row r="5596" spans="1:26" x14ac:dyDescent="0.3">
      <c r="A5596" t="s">
        <v>5979</v>
      </c>
      <c r="B5596" s="6">
        <v>44452</v>
      </c>
      <c r="C5596" s="6" t="str">
        <f t="shared" si="784"/>
        <v>2021</v>
      </c>
      <c r="D5596" s="6" t="str">
        <f t="shared" si="785"/>
        <v>September</v>
      </c>
      <c r="E5596" s="6" t="str">
        <f t="shared" si="786"/>
        <v>Q3</v>
      </c>
      <c r="F5596" s="6" t="str">
        <f t="shared" si="787"/>
        <v>High</v>
      </c>
      <c r="G5596" s="6" t="str">
        <f t="shared" si="788"/>
        <v>Full Price</v>
      </c>
      <c r="H5596" s="6">
        <v>44457</v>
      </c>
      <c r="I5596" t="s">
        <v>1146</v>
      </c>
      <c r="J5596" t="s">
        <v>856</v>
      </c>
      <c r="K5596" t="s">
        <v>3792</v>
      </c>
      <c r="L5596" t="s">
        <v>30</v>
      </c>
      <c r="M5596" t="s">
        <v>31</v>
      </c>
      <c r="N5596" t="s">
        <v>32</v>
      </c>
      <c r="O5596" t="s">
        <v>33</v>
      </c>
      <c r="P5596" t="s">
        <v>1679</v>
      </c>
      <c r="Q5596" t="s">
        <v>1680</v>
      </c>
      <c r="R5596" s="7">
        <v>0</v>
      </c>
      <c r="S5596" s="7">
        <f t="shared" si="783"/>
        <v>17.61</v>
      </c>
      <c r="T5596" s="8">
        <v>8.4527999999999999</v>
      </c>
      <c r="U5596" s="8" t="str">
        <f t="shared" si="789"/>
        <v>Low</v>
      </c>
      <c r="V5596" s="7">
        <v>3</v>
      </c>
      <c r="W5596" s="8">
        <v>17.61</v>
      </c>
      <c r="X5596" s="8">
        <f t="shared" si="790"/>
        <v>7445</v>
      </c>
      <c r="Y5596" s="9">
        <v>0.48</v>
      </c>
      <c r="Z5596" s="9" t="str">
        <f t="shared" si="791"/>
        <v>High</v>
      </c>
    </row>
    <row r="5597" spans="1:26" x14ac:dyDescent="0.3">
      <c r="A5597" t="s">
        <v>5979</v>
      </c>
      <c r="B5597" s="6">
        <v>44452</v>
      </c>
      <c r="C5597" s="6" t="str">
        <f t="shared" si="784"/>
        <v>2021</v>
      </c>
      <c r="D5597" s="6" t="str">
        <f t="shared" si="785"/>
        <v>September</v>
      </c>
      <c r="E5597" s="6" t="str">
        <f t="shared" si="786"/>
        <v>Q3</v>
      </c>
      <c r="F5597" s="6" t="str">
        <f t="shared" si="787"/>
        <v>Low</v>
      </c>
      <c r="G5597" s="6" t="str">
        <f t="shared" si="788"/>
        <v>Full Price</v>
      </c>
      <c r="H5597" s="6">
        <v>44457</v>
      </c>
      <c r="I5597" t="s">
        <v>1146</v>
      </c>
      <c r="J5597" t="s">
        <v>80</v>
      </c>
      <c r="K5597" t="s">
        <v>3151</v>
      </c>
      <c r="L5597" t="s">
        <v>30</v>
      </c>
      <c r="M5597" t="s">
        <v>31</v>
      </c>
      <c r="N5597" t="s">
        <v>49</v>
      </c>
      <c r="O5597" t="s">
        <v>33</v>
      </c>
      <c r="P5597" t="s">
        <v>1679</v>
      </c>
      <c r="Q5597" t="s">
        <v>1680</v>
      </c>
      <c r="R5597" s="7">
        <v>0</v>
      </c>
      <c r="S5597" s="7">
        <f t="shared" si="783"/>
        <v>40.74</v>
      </c>
      <c r="T5597" s="8">
        <v>0.40739999999999998</v>
      </c>
      <c r="U5597" s="8" t="str">
        <f t="shared" si="789"/>
        <v>Low</v>
      </c>
      <c r="V5597" s="7">
        <v>3</v>
      </c>
      <c r="W5597" s="8">
        <v>40.74</v>
      </c>
      <c r="X5597" s="8">
        <f t="shared" si="790"/>
        <v>5587</v>
      </c>
      <c r="Y5597" s="9">
        <v>0.01</v>
      </c>
      <c r="Z5597" s="9" t="str">
        <f t="shared" si="791"/>
        <v>Low</v>
      </c>
    </row>
    <row r="5598" spans="1:26" x14ac:dyDescent="0.3">
      <c r="A5598" t="s">
        <v>5979</v>
      </c>
      <c r="B5598" s="6">
        <v>44452</v>
      </c>
      <c r="C5598" s="6" t="str">
        <f t="shared" si="784"/>
        <v>2021</v>
      </c>
      <c r="D5598" s="6" t="str">
        <f t="shared" si="785"/>
        <v>September</v>
      </c>
      <c r="E5598" s="6" t="str">
        <f t="shared" si="786"/>
        <v>Q3</v>
      </c>
      <c r="F5598" s="6" t="str">
        <f t="shared" si="787"/>
        <v>High</v>
      </c>
      <c r="G5598" s="6" t="str">
        <f t="shared" si="788"/>
        <v>Full Price</v>
      </c>
      <c r="H5598" s="6">
        <v>44457</v>
      </c>
      <c r="I5598" t="s">
        <v>1146</v>
      </c>
      <c r="J5598" t="s">
        <v>151</v>
      </c>
      <c r="K5598" t="s">
        <v>2370</v>
      </c>
      <c r="L5598" t="s">
        <v>30</v>
      </c>
      <c r="M5598" t="s">
        <v>31</v>
      </c>
      <c r="N5598" t="s">
        <v>49</v>
      </c>
      <c r="O5598" t="s">
        <v>33</v>
      </c>
      <c r="P5598" t="s">
        <v>1679</v>
      </c>
      <c r="Q5598" t="s">
        <v>1680</v>
      </c>
      <c r="R5598" s="7">
        <v>0</v>
      </c>
      <c r="S5598" s="7">
        <f t="shared" si="783"/>
        <v>373.08</v>
      </c>
      <c r="T5598" s="8">
        <v>100.7316</v>
      </c>
      <c r="U5598" s="8" t="str">
        <f t="shared" si="789"/>
        <v>Medium</v>
      </c>
      <c r="V5598" s="7">
        <v>6</v>
      </c>
      <c r="W5598" s="8">
        <v>373.08</v>
      </c>
      <c r="X5598" s="8">
        <f t="shared" si="790"/>
        <v>1558</v>
      </c>
      <c r="Y5598" s="9">
        <v>0.27</v>
      </c>
      <c r="Z5598" s="9" t="str">
        <f t="shared" si="791"/>
        <v>High</v>
      </c>
    </row>
    <row r="5599" spans="1:26" x14ac:dyDescent="0.3">
      <c r="A5599" t="s">
        <v>5979</v>
      </c>
      <c r="B5599" s="6">
        <v>44452</v>
      </c>
      <c r="C5599" s="6" t="str">
        <f t="shared" si="784"/>
        <v>2021</v>
      </c>
      <c r="D5599" s="6" t="str">
        <f t="shared" si="785"/>
        <v>September</v>
      </c>
      <c r="E5599" s="6" t="str">
        <f t="shared" si="786"/>
        <v>Q3</v>
      </c>
      <c r="F5599" s="6" t="str">
        <f t="shared" si="787"/>
        <v>High</v>
      </c>
      <c r="G5599" s="6" t="str">
        <f t="shared" si="788"/>
        <v>Full Price</v>
      </c>
      <c r="H5599" s="6">
        <v>44457</v>
      </c>
      <c r="I5599" t="s">
        <v>1146</v>
      </c>
      <c r="J5599" t="s">
        <v>89</v>
      </c>
      <c r="K5599" t="s">
        <v>4323</v>
      </c>
      <c r="L5599" t="s">
        <v>30</v>
      </c>
      <c r="M5599" t="s">
        <v>31</v>
      </c>
      <c r="N5599" t="s">
        <v>356</v>
      </c>
      <c r="O5599" t="s">
        <v>33</v>
      </c>
      <c r="P5599" t="s">
        <v>1679</v>
      </c>
      <c r="Q5599" t="s">
        <v>1680</v>
      </c>
      <c r="R5599" s="7">
        <v>0</v>
      </c>
      <c r="S5599" s="7">
        <f t="shared" si="783"/>
        <v>16.899999999999999</v>
      </c>
      <c r="T5599" s="8">
        <v>5.07</v>
      </c>
      <c r="U5599" s="8" t="str">
        <f t="shared" si="789"/>
        <v>Low</v>
      </c>
      <c r="V5599" s="7">
        <v>2</v>
      </c>
      <c r="W5599" s="8">
        <v>16.899999999999999</v>
      </c>
      <c r="X5599" s="8">
        <f t="shared" si="790"/>
        <v>7532</v>
      </c>
      <c r="Y5599" s="9">
        <v>0.3</v>
      </c>
      <c r="Z5599" s="9" t="str">
        <f t="shared" si="791"/>
        <v>High</v>
      </c>
    </row>
    <row r="5600" spans="1:26" x14ac:dyDescent="0.3">
      <c r="A5600" t="s">
        <v>5979</v>
      </c>
      <c r="B5600" s="6">
        <v>44452</v>
      </c>
      <c r="C5600" s="6" t="str">
        <f t="shared" si="784"/>
        <v>2021</v>
      </c>
      <c r="D5600" s="6" t="str">
        <f t="shared" si="785"/>
        <v>September</v>
      </c>
      <c r="E5600" s="6" t="str">
        <f t="shared" si="786"/>
        <v>Q3</v>
      </c>
      <c r="F5600" s="6" t="str">
        <f t="shared" si="787"/>
        <v>High</v>
      </c>
      <c r="G5600" s="6" t="str">
        <f t="shared" si="788"/>
        <v>Full Price</v>
      </c>
      <c r="H5600" s="6">
        <v>44457</v>
      </c>
      <c r="I5600" t="s">
        <v>1146</v>
      </c>
      <c r="J5600" t="s">
        <v>89</v>
      </c>
      <c r="K5600" t="s">
        <v>2988</v>
      </c>
      <c r="L5600" t="s">
        <v>30</v>
      </c>
      <c r="M5600" t="s">
        <v>91</v>
      </c>
      <c r="N5600" t="s">
        <v>92</v>
      </c>
      <c r="O5600" t="s">
        <v>33</v>
      </c>
      <c r="P5600" t="s">
        <v>1679</v>
      </c>
      <c r="Q5600" t="s">
        <v>1680</v>
      </c>
      <c r="R5600" s="7">
        <v>0</v>
      </c>
      <c r="S5600" s="7">
        <f t="shared" si="783"/>
        <v>149.94999999999999</v>
      </c>
      <c r="T5600" s="8">
        <v>41.985999999999997</v>
      </c>
      <c r="U5600" s="8" t="str">
        <f t="shared" si="789"/>
        <v>Low</v>
      </c>
      <c r="V5600" s="7">
        <v>5</v>
      </c>
      <c r="W5600" s="8">
        <v>149.94999999999999</v>
      </c>
      <c r="X5600" s="8">
        <f t="shared" si="790"/>
        <v>3083</v>
      </c>
      <c r="Y5600" s="9">
        <v>0.28000000000000003</v>
      </c>
      <c r="Z5600" s="9" t="str">
        <f t="shared" si="791"/>
        <v>High</v>
      </c>
    </row>
    <row r="5601" spans="1:26" x14ac:dyDescent="0.3">
      <c r="A5601" t="s">
        <v>5979</v>
      </c>
      <c r="B5601" s="6">
        <v>44452</v>
      </c>
      <c r="C5601" s="6" t="str">
        <f t="shared" si="784"/>
        <v>2021</v>
      </c>
      <c r="D5601" s="6" t="str">
        <f t="shared" si="785"/>
        <v>September</v>
      </c>
      <c r="E5601" s="6" t="str">
        <f t="shared" si="786"/>
        <v>Q3</v>
      </c>
      <c r="F5601" s="6" t="str">
        <f t="shared" si="787"/>
        <v>Low</v>
      </c>
      <c r="G5601" s="6" t="str">
        <f t="shared" si="788"/>
        <v>Full Price</v>
      </c>
      <c r="H5601" s="6">
        <v>44457</v>
      </c>
      <c r="I5601" t="s">
        <v>1146</v>
      </c>
      <c r="J5601" t="s">
        <v>89</v>
      </c>
      <c r="K5601" t="s">
        <v>3265</v>
      </c>
      <c r="L5601" t="s">
        <v>30</v>
      </c>
      <c r="M5601" t="s">
        <v>91</v>
      </c>
      <c r="N5601" t="s">
        <v>92</v>
      </c>
      <c r="O5601" t="s">
        <v>33</v>
      </c>
      <c r="P5601" t="s">
        <v>1679</v>
      </c>
      <c r="Q5601" t="s">
        <v>1680</v>
      </c>
      <c r="R5601" s="7">
        <v>0</v>
      </c>
      <c r="S5601" s="7">
        <f t="shared" si="783"/>
        <v>29.97</v>
      </c>
      <c r="T5601" s="8">
        <v>0.29970000000000002</v>
      </c>
      <c r="U5601" s="8" t="str">
        <f t="shared" si="789"/>
        <v>Low</v>
      </c>
      <c r="V5601" s="7">
        <v>3</v>
      </c>
      <c r="W5601" s="8">
        <v>29.97</v>
      </c>
      <c r="X5601" s="8">
        <f t="shared" si="790"/>
        <v>6303</v>
      </c>
      <c r="Y5601" s="9">
        <v>0.01</v>
      </c>
      <c r="Z5601" s="9" t="str">
        <f t="shared" si="791"/>
        <v>Low</v>
      </c>
    </row>
    <row r="5602" spans="1:26" x14ac:dyDescent="0.3">
      <c r="A5602" t="s">
        <v>5981</v>
      </c>
      <c r="B5602" s="6">
        <v>44453</v>
      </c>
      <c r="C5602" s="6" t="str">
        <f t="shared" si="784"/>
        <v>2021</v>
      </c>
      <c r="D5602" s="6" t="str">
        <f t="shared" si="785"/>
        <v>September</v>
      </c>
      <c r="E5602" s="6" t="str">
        <f t="shared" si="786"/>
        <v>Q3</v>
      </c>
      <c r="F5602" s="6" t="str">
        <f t="shared" si="787"/>
        <v>High</v>
      </c>
      <c r="G5602" s="6" t="str">
        <f t="shared" si="788"/>
        <v>Discounted</v>
      </c>
      <c r="H5602" s="6">
        <v>44457</v>
      </c>
      <c r="I5602" t="s">
        <v>455</v>
      </c>
      <c r="J5602" t="s">
        <v>38</v>
      </c>
      <c r="K5602" t="s">
        <v>740</v>
      </c>
      <c r="L5602" t="s">
        <v>30</v>
      </c>
      <c r="M5602" t="s">
        <v>31</v>
      </c>
      <c r="N5602" t="s">
        <v>41</v>
      </c>
      <c r="O5602" t="s">
        <v>54</v>
      </c>
      <c r="P5602" t="s">
        <v>725</v>
      </c>
      <c r="Q5602" t="s">
        <v>271</v>
      </c>
      <c r="R5602" s="7">
        <v>0.2</v>
      </c>
      <c r="S5602" s="7">
        <f t="shared" si="783"/>
        <v>538.85439999999994</v>
      </c>
      <c r="T5602" s="8">
        <v>252.58799999999999</v>
      </c>
      <c r="U5602" s="8" t="str">
        <f t="shared" si="789"/>
        <v>Medium</v>
      </c>
      <c r="V5602" s="7">
        <v>2</v>
      </c>
      <c r="W5602" s="8">
        <v>673.56799999999998</v>
      </c>
      <c r="X5602" s="8">
        <f t="shared" si="790"/>
        <v>807</v>
      </c>
      <c r="Y5602" s="9">
        <v>0.375</v>
      </c>
      <c r="Z5602" s="9" t="str">
        <f t="shared" si="791"/>
        <v>High</v>
      </c>
    </row>
    <row r="5603" spans="1:26" x14ac:dyDescent="0.3">
      <c r="A5603" t="s">
        <v>5981</v>
      </c>
      <c r="B5603" s="6">
        <v>44453</v>
      </c>
      <c r="C5603" s="6" t="str">
        <f t="shared" si="784"/>
        <v>2021</v>
      </c>
      <c r="D5603" s="6" t="str">
        <f t="shared" si="785"/>
        <v>September</v>
      </c>
      <c r="E5603" s="6" t="str">
        <f t="shared" si="786"/>
        <v>Q3</v>
      </c>
      <c r="F5603" s="6" t="str">
        <f t="shared" si="787"/>
        <v>High</v>
      </c>
      <c r="G5603" s="6" t="str">
        <f t="shared" si="788"/>
        <v>Full Price</v>
      </c>
      <c r="H5603" s="6">
        <v>44457</v>
      </c>
      <c r="I5603" t="s">
        <v>455</v>
      </c>
      <c r="J5603" t="s">
        <v>89</v>
      </c>
      <c r="K5603" t="s">
        <v>3148</v>
      </c>
      <c r="L5603" t="s">
        <v>30</v>
      </c>
      <c r="M5603" t="s">
        <v>91</v>
      </c>
      <c r="N5603" t="s">
        <v>92</v>
      </c>
      <c r="O5603" t="s">
        <v>54</v>
      </c>
      <c r="P5603" t="s">
        <v>725</v>
      </c>
      <c r="Q5603" t="s">
        <v>271</v>
      </c>
      <c r="R5603" s="7">
        <v>0</v>
      </c>
      <c r="S5603" s="7">
        <f t="shared" si="783"/>
        <v>437.85</v>
      </c>
      <c r="T5603" s="8">
        <v>131.35499999999999</v>
      </c>
      <c r="U5603" s="8" t="str">
        <f t="shared" si="789"/>
        <v>Medium</v>
      </c>
      <c r="V5603" s="7">
        <v>3</v>
      </c>
      <c r="W5603" s="8">
        <v>437.85</v>
      </c>
      <c r="X5603" s="8">
        <f t="shared" si="790"/>
        <v>1356</v>
      </c>
      <c r="Y5603" s="9">
        <v>0.3</v>
      </c>
      <c r="Z5603" s="9" t="str">
        <f t="shared" si="791"/>
        <v>High</v>
      </c>
    </row>
    <row r="5604" spans="1:26" x14ac:dyDescent="0.3">
      <c r="A5604" t="s">
        <v>5982</v>
      </c>
      <c r="B5604" s="6">
        <v>44453</v>
      </c>
      <c r="C5604" s="6" t="str">
        <f t="shared" si="784"/>
        <v>2021</v>
      </c>
      <c r="D5604" s="6" t="str">
        <f t="shared" si="785"/>
        <v>September</v>
      </c>
      <c r="E5604" s="6" t="str">
        <f t="shared" si="786"/>
        <v>Q3</v>
      </c>
      <c r="F5604" s="6" t="str">
        <f t="shared" si="787"/>
        <v>High</v>
      </c>
      <c r="G5604" s="6" t="str">
        <f t="shared" si="788"/>
        <v>Full Price</v>
      </c>
      <c r="H5604" s="6">
        <v>44457</v>
      </c>
      <c r="I5604" t="s">
        <v>4093</v>
      </c>
      <c r="J5604" t="s">
        <v>67</v>
      </c>
      <c r="K5604" t="s">
        <v>875</v>
      </c>
      <c r="L5604" t="s">
        <v>40</v>
      </c>
      <c r="M5604" t="s">
        <v>31</v>
      </c>
      <c r="N5604" t="s">
        <v>32</v>
      </c>
      <c r="O5604" t="s">
        <v>62</v>
      </c>
      <c r="P5604" t="s">
        <v>337</v>
      </c>
      <c r="Q5604" t="s">
        <v>127</v>
      </c>
      <c r="R5604" s="7">
        <v>0</v>
      </c>
      <c r="S5604" s="7">
        <f t="shared" si="783"/>
        <v>25.92</v>
      </c>
      <c r="T5604" s="8">
        <v>12.441599999999999</v>
      </c>
      <c r="U5604" s="8" t="str">
        <f t="shared" si="789"/>
        <v>Low</v>
      </c>
      <c r="V5604" s="7">
        <v>4</v>
      </c>
      <c r="W5604" s="8">
        <v>25.92</v>
      </c>
      <c r="X5604" s="8">
        <f t="shared" si="790"/>
        <v>6577</v>
      </c>
      <c r="Y5604" s="9">
        <v>0.48</v>
      </c>
      <c r="Z5604" s="9" t="str">
        <f t="shared" si="791"/>
        <v>High</v>
      </c>
    </row>
    <row r="5605" spans="1:26" x14ac:dyDescent="0.3">
      <c r="A5605" t="s">
        <v>5983</v>
      </c>
      <c r="B5605" s="6">
        <v>44454</v>
      </c>
      <c r="C5605" s="6" t="str">
        <f t="shared" si="784"/>
        <v>2021</v>
      </c>
      <c r="D5605" s="6" t="str">
        <f t="shared" si="785"/>
        <v>September</v>
      </c>
      <c r="E5605" s="6" t="str">
        <f t="shared" si="786"/>
        <v>Q3</v>
      </c>
      <c r="F5605" s="6" t="str">
        <f t="shared" si="787"/>
        <v>High</v>
      </c>
      <c r="G5605" s="6" t="str">
        <f t="shared" si="788"/>
        <v>Full Price</v>
      </c>
      <c r="H5605" s="6">
        <v>44459</v>
      </c>
      <c r="I5605" t="s">
        <v>2781</v>
      </c>
      <c r="J5605" t="s">
        <v>565</v>
      </c>
      <c r="K5605" t="s">
        <v>566</v>
      </c>
      <c r="L5605" t="s">
        <v>61</v>
      </c>
      <c r="M5605" t="s">
        <v>76</v>
      </c>
      <c r="N5605" t="s">
        <v>262</v>
      </c>
      <c r="O5605" t="s">
        <v>69</v>
      </c>
      <c r="P5605" t="s">
        <v>5984</v>
      </c>
      <c r="Q5605" t="s">
        <v>888</v>
      </c>
      <c r="R5605" s="7">
        <v>0</v>
      </c>
      <c r="S5605" s="7">
        <f t="shared" si="783"/>
        <v>1128.3900000000001</v>
      </c>
      <c r="T5605" s="8">
        <v>259.52969999999999</v>
      </c>
      <c r="U5605" s="8" t="str">
        <f t="shared" si="789"/>
        <v>Medium</v>
      </c>
      <c r="V5605" s="7">
        <v>3</v>
      </c>
      <c r="W5605" s="8">
        <v>1128.3900000000001</v>
      </c>
      <c r="X5605" s="8">
        <f t="shared" si="790"/>
        <v>377</v>
      </c>
      <c r="Y5605" s="9">
        <v>0.23</v>
      </c>
      <c r="Z5605" s="9" t="str">
        <f t="shared" si="791"/>
        <v>High</v>
      </c>
    </row>
    <row r="5606" spans="1:26" x14ac:dyDescent="0.3">
      <c r="A5606" t="s">
        <v>5983</v>
      </c>
      <c r="B5606" s="6">
        <v>44454</v>
      </c>
      <c r="C5606" s="6" t="str">
        <f t="shared" si="784"/>
        <v>2021</v>
      </c>
      <c r="D5606" s="6" t="str">
        <f t="shared" si="785"/>
        <v>September</v>
      </c>
      <c r="E5606" s="6" t="str">
        <f t="shared" si="786"/>
        <v>Q3</v>
      </c>
      <c r="F5606" s="6" t="str">
        <f t="shared" si="787"/>
        <v>High</v>
      </c>
      <c r="G5606" s="6" t="str">
        <f t="shared" si="788"/>
        <v>Discounted</v>
      </c>
      <c r="H5606" s="6">
        <v>44459</v>
      </c>
      <c r="I5606" t="s">
        <v>2781</v>
      </c>
      <c r="J5606" t="s">
        <v>44</v>
      </c>
      <c r="K5606" t="s">
        <v>1173</v>
      </c>
      <c r="L5606" t="s">
        <v>61</v>
      </c>
      <c r="M5606" t="s">
        <v>31</v>
      </c>
      <c r="N5606" t="s">
        <v>41</v>
      </c>
      <c r="O5606" t="s">
        <v>69</v>
      </c>
      <c r="P5606" t="s">
        <v>5984</v>
      </c>
      <c r="Q5606" t="s">
        <v>888</v>
      </c>
      <c r="R5606" s="7">
        <v>0.2</v>
      </c>
      <c r="S5606" s="7">
        <f t="shared" si="783"/>
        <v>16.332799999999999</v>
      </c>
      <c r="T5606" s="8">
        <v>6.6352000000000002</v>
      </c>
      <c r="U5606" s="8" t="str">
        <f t="shared" si="789"/>
        <v>Low</v>
      </c>
      <c r="V5606" s="7">
        <v>4</v>
      </c>
      <c r="W5606" s="8">
        <v>20.416</v>
      </c>
      <c r="X5606" s="8">
        <f t="shared" si="790"/>
        <v>7104</v>
      </c>
      <c r="Y5606" s="9">
        <v>0.32500000000000001</v>
      </c>
      <c r="Z5606" s="9" t="str">
        <f t="shared" si="791"/>
        <v>High</v>
      </c>
    </row>
    <row r="5607" spans="1:26" x14ac:dyDescent="0.3">
      <c r="A5607" t="s">
        <v>5985</v>
      </c>
      <c r="B5607" s="6">
        <v>44454</v>
      </c>
      <c r="C5607" s="6" t="str">
        <f t="shared" si="784"/>
        <v>2021</v>
      </c>
      <c r="D5607" s="6" t="str">
        <f t="shared" si="785"/>
        <v>September</v>
      </c>
      <c r="E5607" s="6" t="str">
        <f t="shared" si="786"/>
        <v>Q3</v>
      </c>
      <c r="F5607" s="6" t="str">
        <f t="shared" si="787"/>
        <v>High</v>
      </c>
      <c r="G5607" s="6" t="str">
        <f t="shared" si="788"/>
        <v>Discounted</v>
      </c>
      <c r="H5607" s="6">
        <v>44459</v>
      </c>
      <c r="I5607" t="s">
        <v>5370</v>
      </c>
      <c r="J5607" t="s">
        <v>440</v>
      </c>
      <c r="K5607" t="s">
        <v>1644</v>
      </c>
      <c r="L5607" t="s">
        <v>30</v>
      </c>
      <c r="M5607" t="s">
        <v>31</v>
      </c>
      <c r="N5607" t="s">
        <v>41</v>
      </c>
      <c r="O5607" t="s">
        <v>69</v>
      </c>
      <c r="P5607" t="s">
        <v>298</v>
      </c>
      <c r="Q5607" t="s">
        <v>299</v>
      </c>
      <c r="R5607" s="7">
        <v>0.2</v>
      </c>
      <c r="S5607" s="7">
        <f t="shared" si="783"/>
        <v>38.931200000000004</v>
      </c>
      <c r="T5607" s="8">
        <v>15.815799999999999</v>
      </c>
      <c r="U5607" s="8" t="str">
        <f t="shared" si="789"/>
        <v>Low</v>
      </c>
      <c r="V5607" s="7">
        <v>7</v>
      </c>
      <c r="W5607" s="8">
        <v>48.664000000000001</v>
      </c>
      <c r="X5607" s="8">
        <f t="shared" si="790"/>
        <v>5202</v>
      </c>
      <c r="Y5607" s="9">
        <v>0.32500000000000001</v>
      </c>
      <c r="Z5607" s="9" t="str">
        <f t="shared" si="791"/>
        <v>High</v>
      </c>
    </row>
    <row r="5608" spans="1:26" x14ac:dyDescent="0.3">
      <c r="A5608" t="s">
        <v>5985</v>
      </c>
      <c r="B5608" s="6">
        <v>44454</v>
      </c>
      <c r="C5608" s="6" t="str">
        <f t="shared" si="784"/>
        <v>2021</v>
      </c>
      <c r="D5608" s="6" t="str">
        <f t="shared" si="785"/>
        <v>September</v>
      </c>
      <c r="E5608" s="6" t="str">
        <f t="shared" si="786"/>
        <v>Q3</v>
      </c>
      <c r="F5608" s="6" t="str">
        <f t="shared" si="787"/>
        <v>High</v>
      </c>
      <c r="G5608" s="6" t="str">
        <f t="shared" si="788"/>
        <v>Full Price</v>
      </c>
      <c r="H5608" s="6">
        <v>44459</v>
      </c>
      <c r="I5608" t="s">
        <v>5370</v>
      </c>
      <c r="J5608" t="s">
        <v>184</v>
      </c>
      <c r="K5608" t="s">
        <v>5300</v>
      </c>
      <c r="L5608" t="s">
        <v>30</v>
      </c>
      <c r="M5608" t="s">
        <v>31</v>
      </c>
      <c r="N5608" t="s">
        <v>32</v>
      </c>
      <c r="O5608" t="s">
        <v>69</v>
      </c>
      <c r="P5608" t="s">
        <v>298</v>
      </c>
      <c r="Q5608" t="s">
        <v>299</v>
      </c>
      <c r="R5608" s="7">
        <v>0</v>
      </c>
      <c r="S5608" s="7">
        <f t="shared" si="783"/>
        <v>21.4</v>
      </c>
      <c r="T5608" s="8">
        <v>10.058</v>
      </c>
      <c r="U5608" s="8" t="str">
        <f t="shared" si="789"/>
        <v>Low</v>
      </c>
      <c r="V5608" s="7">
        <v>5</v>
      </c>
      <c r="W5608" s="8">
        <v>21.4</v>
      </c>
      <c r="X5608" s="8">
        <f t="shared" si="790"/>
        <v>6997</v>
      </c>
      <c r="Y5608" s="9">
        <v>0.47</v>
      </c>
      <c r="Z5608" s="9" t="str">
        <f t="shared" si="791"/>
        <v>High</v>
      </c>
    </row>
    <row r="5609" spans="1:26" x14ac:dyDescent="0.3">
      <c r="A5609" t="s">
        <v>5986</v>
      </c>
      <c r="B5609" s="6">
        <v>44454</v>
      </c>
      <c r="C5609" s="6" t="str">
        <f t="shared" si="784"/>
        <v>2021</v>
      </c>
      <c r="D5609" s="6" t="str">
        <f t="shared" si="785"/>
        <v>September</v>
      </c>
      <c r="E5609" s="6" t="str">
        <f t="shared" si="786"/>
        <v>Q3</v>
      </c>
      <c r="F5609" s="6" t="str">
        <f t="shared" si="787"/>
        <v>High</v>
      </c>
      <c r="G5609" s="6" t="str">
        <f t="shared" si="788"/>
        <v>Discounted</v>
      </c>
      <c r="H5609" s="6">
        <v>44458</v>
      </c>
      <c r="I5609" t="s">
        <v>3533</v>
      </c>
      <c r="J5609" t="s">
        <v>67</v>
      </c>
      <c r="K5609" t="s">
        <v>5987</v>
      </c>
      <c r="L5609" t="s">
        <v>30</v>
      </c>
      <c r="M5609" t="s">
        <v>31</v>
      </c>
      <c r="N5609" t="s">
        <v>32</v>
      </c>
      <c r="O5609" t="s">
        <v>54</v>
      </c>
      <c r="P5609" t="s">
        <v>55</v>
      </c>
      <c r="Q5609" t="s">
        <v>56</v>
      </c>
      <c r="R5609" s="7">
        <v>0.2</v>
      </c>
      <c r="S5609" s="7">
        <f t="shared" si="783"/>
        <v>4.2751999999999999</v>
      </c>
      <c r="T5609" s="8">
        <v>1.8704000000000001</v>
      </c>
      <c r="U5609" s="8" t="str">
        <f t="shared" si="789"/>
        <v>Low</v>
      </c>
      <c r="V5609" s="7">
        <v>1</v>
      </c>
      <c r="W5609" s="8">
        <v>5.3440000000000003</v>
      </c>
      <c r="X5609" s="8">
        <f t="shared" si="790"/>
        <v>9419</v>
      </c>
      <c r="Y5609" s="9">
        <v>0.35</v>
      </c>
      <c r="Z5609" s="9" t="str">
        <f t="shared" si="791"/>
        <v>High</v>
      </c>
    </row>
    <row r="5610" spans="1:26" x14ac:dyDescent="0.3">
      <c r="A5610" t="s">
        <v>5988</v>
      </c>
      <c r="B5610" s="6">
        <v>44454</v>
      </c>
      <c r="C5610" s="6" t="str">
        <f t="shared" si="784"/>
        <v>2021</v>
      </c>
      <c r="D5610" s="6" t="str">
        <f t="shared" si="785"/>
        <v>September</v>
      </c>
      <c r="E5610" s="6" t="str">
        <f t="shared" si="786"/>
        <v>Q3</v>
      </c>
      <c r="F5610" s="6" t="str">
        <f t="shared" si="787"/>
        <v>High</v>
      </c>
      <c r="G5610" s="6" t="str">
        <f t="shared" si="788"/>
        <v>Discounted</v>
      </c>
      <c r="H5610" s="6">
        <v>44459</v>
      </c>
      <c r="I5610" t="s">
        <v>2794</v>
      </c>
      <c r="J5610" t="s">
        <v>38</v>
      </c>
      <c r="K5610" t="s">
        <v>3087</v>
      </c>
      <c r="L5610" t="s">
        <v>61</v>
      </c>
      <c r="M5610" t="s">
        <v>31</v>
      </c>
      <c r="N5610" t="s">
        <v>41</v>
      </c>
      <c r="O5610" t="s">
        <v>54</v>
      </c>
      <c r="P5610" t="s">
        <v>270</v>
      </c>
      <c r="Q5610" t="s">
        <v>271</v>
      </c>
      <c r="R5610" s="7">
        <v>0.2</v>
      </c>
      <c r="S5610" s="7">
        <f t="shared" si="783"/>
        <v>673.25440000000003</v>
      </c>
      <c r="T5610" s="8">
        <v>294.54880000000003</v>
      </c>
      <c r="U5610" s="8" t="str">
        <f t="shared" si="789"/>
        <v>Medium</v>
      </c>
      <c r="V5610" s="7">
        <v>2</v>
      </c>
      <c r="W5610" s="8">
        <v>841.56799999999998</v>
      </c>
      <c r="X5610" s="8">
        <f t="shared" si="790"/>
        <v>617</v>
      </c>
      <c r="Y5610" s="9">
        <v>0.35</v>
      </c>
      <c r="Z5610" s="9" t="str">
        <f t="shared" si="791"/>
        <v>High</v>
      </c>
    </row>
    <row r="5611" spans="1:26" x14ac:dyDescent="0.3">
      <c r="A5611" t="s">
        <v>5989</v>
      </c>
      <c r="B5611" s="6">
        <v>44454</v>
      </c>
      <c r="C5611" s="6" t="str">
        <f t="shared" si="784"/>
        <v>2021</v>
      </c>
      <c r="D5611" s="6" t="str">
        <f t="shared" si="785"/>
        <v>September</v>
      </c>
      <c r="E5611" s="6" t="str">
        <f t="shared" si="786"/>
        <v>Q3</v>
      </c>
      <c r="F5611" s="6" t="str">
        <f t="shared" si="787"/>
        <v>High</v>
      </c>
      <c r="G5611" s="6" t="str">
        <f t="shared" si="788"/>
        <v>Full Price</v>
      </c>
      <c r="H5611" s="6">
        <v>44459</v>
      </c>
      <c r="I5611" t="s">
        <v>2567</v>
      </c>
      <c r="J5611" t="s">
        <v>703</v>
      </c>
      <c r="K5611" t="s">
        <v>2021</v>
      </c>
      <c r="L5611" t="s">
        <v>30</v>
      </c>
      <c r="M5611" t="s">
        <v>31</v>
      </c>
      <c r="N5611" t="s">
        <v>53</v>
      </c>
      <c r="O5611" t="s">
        <v>69</v>
      </c>
      <c r="P5611" t="s">
        <v>298</v>
      </c>
      <c r="Q5611" t="s">
        <v>299</v>
      </c>
      <c r="R5611" s="7">
        <v>0</v>
      </c>
      <c r="S5611" s="7">
        <f t="shared" si="783"/>
        <v>35.4</v>
      </c>
      <c r="T5611" s="8">
        <v>13.452</v>
      </c>
      <c r="U5611" s="8" t="str">
        <f t="shared" si="789"/>
        <v>Low</v>
      </c>
      <c r="V5611" s="7">
        <v>5</v>
      </c>
      <c r="W5611" s="8">
        <v>35.4</v>
      </c>
      <c r="X5611" s="8">
        <f t="shared" si="790"/>
        <v>5910</v>
      </c>
      <c r="Y5611" s="9">
        <v>0.38</v>
      </c>
      <c r="Z5611" s="9" t="str">
        <f t="shared" si="791"/>
        <v>High</v>
      </c>
    </row>
    <row r="5612" spans="1:26" x14ac:dyDescent="0.3">
      <c r="A5612" t="s">
        <v>5990</v>
      </c>
      <c r="B5612" s="6">
        <v>44455</v>
      </c>
      <c r="C5612" s="6" t="str">
        <f t="shared" si="784"/>
        <v>2021</v>
      </c>
      <c r="D5612" s="6" t="str">
        <f t="shared" si="785"/>
        <v>September</v>
      </c>
      <c r="E5612" s="6" t="str">
        <f t="shared" si="786"/>
        <v>Q3</v>
      </c>
      <c r="F5612" s="6" t="str">
        <f t="shared" si="787"/>
        <v>Low</v>
      </c>
      <c r="G5612" s="6" t="str">
        <f t="shared" si="788"/>
        <v>Discounted</v>
      </c>
      <c r="H5612" s="6">
        <v>44461</v>
      </c>
      <c r="I5612" t="s">
        <v>2351</v>
      </c>
      <c r="J5612" t="s">
        <v>157</v>
      </c>
      <c r="K5612" t="s">
        <v>3960</v>
      </c>
      <c r="L5612" t="s">
        <v>61</v>
      </c>
      <c r="M5612" t="s">
        <v>76</v>
      </c>
      <c r="N5612" t="s">
        <v>138</v>
      </c>
      <c r="O5612" t="s">
        <v>69</v>
      </c>
      <c r="P5612" t="s">
        <v>945</v>
      </c>
      <c r="Q5612" t="s">
        <v>71</v>
      </c>
      <c r="R5612" s="7">
        <v>0.15</v>
      </c>
      <c r="S5612" s="7">
        <f t="shared" si="783"/>
        <v>232.61609999999999</v>
      </c>
      <c r="T5612" s="8">
        <v>-12.878399999999999</v>
      </c>
      <c r="U5612" s="8" t="str">
        <f t="shared" si="789"/>
        <v>Loss</v>
      </c>
      <c r="V5612" s="7">
        <v>2</v>
      </c>
      <c r="W5612" s="8">
        <v>273.666</v>
      </c>
      <c r="X5612" s="8">
        <f t="shared" si="790"/>
        <v>2048</v>
      </c>
      <c r="Y5612" s="9">
        <v>-4.7058823999999999E-2</v>
      </c>
      <c r="Z5612" s="9" t="str">
        <f t="shared" si="791"/>
        <v>Low</v>
      </c>
    </row>
    <row r="5613" spans="1:26" x14ac:dyDescent="0.3">
      <c r="A5613" t="s">
        <v>5990</v>
      </c>
      <c r="B5613" s="6">
        <v>44455</v>
      </c>
      <c r="C5613" s="6" t="str">
        <f t="shared" si="784"/>
        <v>2021</v>
      </c>
      <c r="D5613" s="6" t="str">
        <f t="shared" si="785"/>
        <v>September</v>
      </c>
      <c r="E5613" s="6" t="str">
        <f t="shared" si="786"/>
        <v>Q3</v>
      </c>
      <c r="F5613" s="6" t="str">
        <f t="shared" si="787"/>
        <v>High</v>
      </c>
      <c r="G5613" s="6" t="str">
        <f t="shared" si="788"/>
        <v>Full Price</v>
      </c>
      <c r="H5613" s="6">
        <v>44461</v>
      </c>
      <c r="I5613" t="s">
        <v>2351</v>
      </c>
      <c r="J5613" t="s">
        <v>245</v>
      </c>
      <c r="K5613" t="s">
        <v>3545</v>
      </c>
      <c r="L5613" t="s">
        <v>61</v>
      </c>
      <c r="M5613" t="s">
        <v>31</v>
      </c>
      <c r="N5613" t="s">
        <v>174</v>
      </c>
      <c r="O5613" t="s">
        <v>69</v>
      </c>
      <c r="P5613" t="s">
        <v>945</v>
      </c>
      <c r="Q5613" t="s">
        <v>71</v>
      </c>
      <c r="R5613" s="7">
        <v>0</v>
      </c>
      <c r="S5613" s="7">
        <f t="shared" si="783"/>
        <v>17.48</v>
      </c>
      <c r="T5613" s="8">
        <v>4.5448000000000004</v>
      </c>
      <c r="U5613" s="8" t="str">
        <f t="shared" si="789"/>
        <v>Low</v>
      </c>
      <c r="V5613" s="7">
        <v>4</v>
      </c>
      <c r="W5613" s="8">
        <v>17.48</v>
      </c>
      <c r="X5613" s="8">
        <f t="shared" si="790"/>
        <v>7460</v>
      </c>
      <c r="Y5613" s="9">
        <v>0.26</v>
      </c>
      <c r="Z5613" s="9" t="str">
        <f t="shared" si="791"/>
        <v>High</v>
      </c>
    </row>
    <row r="5614" spans="1:26" x14ac:dyDescent="0.3">
      <c r="A5614" t="s">
        <v>5991</v>
      </c>
      <c r="B5614" s="6">
        <v>44455</v>
      </c>
      <c r="C5614" s="6" t="str">
        <f t="shared" si="784"/>
        <v>2021</v>
      </c>
      <c r="D5614" s="6" t="str">
        <f t="shared" si="785"/>
        <v>September</v>
      </c>
      <c r="E5614" s="6" t="str">
        <f t="shared" si="786"/>
        <v>Q3</v>
      </c>
      <c r="F5614" s="6" t="str">
        <f t="shared" si="787"/>
        <v>High</v>
      </c>
      <c r="G5614" s="6" t="str">
        <f t="shared" si="788"/>
        <v>Full Price</v>
      </c>
      <c r="H5614" s="6">
        <v>44461</v>
      </c>
      <c r="I5614" t="s">
        <v>1562</v>
      </c>
      <c r="J5614" t="s">
        <v>67</v>
      </c>
      <c r="K5614" t="s">
        <v>573</v>
      </c>
      <c r="L5614" t="s">
        <v>40</v>
      </c>
      <c r="M5614" t="s">
        <v>31</v>
      </c>
      <c r="N5614" t="s">
        <v>32</v>
      </c>
      <c r="O5614" t="s">
        <v>69</v>
      </c>
      <c r="P5614" t="s">
        <v>5992</v>
      </c>
      <c r="Q5614" t="s">
        <v>71</v>
      </c>
      <c r="R5614" s="7">
        <v>0</v>
      </c>
      <c r="S5614" s="7">
        <f t="shared" si="783"/>
        <v>12.96</v>
      </c>
      <c r="T5614" s="8">
        <v>6.3503999999999996</v>
      </c>
      <c r="U5614" s="8" t="str">
        <f t="shared" si="789"/>
        <v>Low</v>
      </c>
      <c r="V5614" s="7">
        <v>2</v>
      </c>
      <c r="W5614" s="8">
        <v>12.96</v>
      </c>
      <c r="X5614" s="8">
        <f t="shared" si="790"/>
        <v>8103</v>
      </c>
      <c r="Y5614" s="9">
        <v>0.49</v>
      </c>
      <c r="Z5614" s="9" t="str">
        <f t="shared" si="791"/>
        <v>High</v>
      </c>
    </row>
    <row r="5615" spans="1:26" x14ac:dyDescent="0.3">
      <c r="A5615" t="s">
        <v>5993</v>
      </c>
      <c r="B5615" s="6">
        <v>44455</v>
      </c>
      <c r="C5615" s="6" t="str">
        <f t="shared" si="784"/>
        <v>2021</v>
      </c>
      <c r="D5615" s="6" t="str">
        <f t="shared" si="785"/>
        <v>September</v>
      </c>
      <c r="E5615" s="6" t="str">
        <f t="shared" si="786"/>
        <v>Q3</v>
      </c>
      <c r="F5615" s="6" t="str">
        <f t="shared" si="787"/>
        <v>High</v>
      </c>
      <c r="G5615" s="6" t="str">
        <f t="shared" si="788"/>
        <v>Full Price</v>
      </c>
      <c r="H5615" s="6">
        <v>44457</v>
      </c>
      <c r="I5615" t="s">
        <v>1284</v>
      </c>
      <c r="J5615" t="s">
        <v>74</v>
      </c>
      <c r="K5615" t="s">
        <v>336</v>
      </c>
      <c r="L5615" t="s">
        <v>40</v>
      </c>
      <c r="M5615" t="s">
        <v>76</v>
      </c>
      <c r="N5615" t="s">
        <v>77</v>
      </c>
      <c r="O5615" t="s">
        <v>62</v>
      </c>
      <c r="P5615" t="s">
        <v>406</v>
      </c>
      <c r="Q5615" t="s">
        <v>64</v>
      </c>
      <c r="R5615" s="7">
        <v>0</v>
      </c>
      <c r="S5615" s="7">
        <f t="shared" si="783"/>
        <v>121.78</v>
      </c>
      <c r="T5615" s="8">
        <v>30.445</v>
      </c>
      <c r="U5615" s="8" t="str">
        <f t="shared" si="789"/>
        <v>Low</v>
      </c>
      <c r="V5615" s="7">
        <v>2</v>
      </c>
      <c r="W5615" s="8">
        <v>121.78</v>
      </c>
      <c r="X5615" s="8">
        <f t="shared" si="790"/>
        <v>3423</v>
      </c>
      <c r="Y5615" s="9">
        <v>0.25</v>
      </c>
      <c r="Z5615" s="9" t="str">
        <f t="shared" si="791"/>
        <v>High</v>
      </c>
    </row>
    <row r="5616" spans="1:26" x14ac:dyDescent="0.3">
      <c r="A5616" t="s">
        <v>5994</v>
      </c>
      <c r="B5616" s="6">
        <v>44456</v>
      </c>
      <c r="C5616" s="6" t="str">
        <f t="shared" si="784"/>
        <v>2021</v>
      </c>
      <c r="D5616" s="6" t="str">
        <f t="shared" si="785"/>
        <v>September</v>
      </c>
      <c r="E5616" s="6" t="str">
        <f t="shared" si="786"/>
        <v>Q3</v>
      </c>
      <c r="F5616" s="6" t="str">
        <f t="shared" si="787"/>
        <v>High</v>
      </c>
      <c r="G5616" s="6" t="str">
        <f t="shared" si="788"/>
        <v>Full Price</v>
      </c>
      <c r="H5616" s="6">
        <v>44462</v>
      </c>
      <c r="I5616" t="s">
        <v>156</v>
      </c>
      <c r="J5616" t="s">
        <v>703</v>
      </c>
      <c r="K5616" t="s">
        <v>1327</v>
      </c>
      <c r="L5616" t="s">
        <v>61</v>
      </c>
      <c r="M5616" t="s">
        <v>31</v>
      </c>
      <c r="N5616" t="s">
        <v>53</v>
      </c>
      <c r="O5616" t="s">
        <v>33</v>
      </c>
      <c r="P5616" t="s">
        <v>406</v>
      </c>
      <c r="Q5616" t="s">
        <v>237</v>
      </c>
      <c r="R5616" s="7">
        <v>0</v>
      </c>
      <c r="S5616" s="7">
        <f t="shared" si="783"/>
        <v>33.4</v>
      </c>
      <c r="T5616" s="8">
        <v>12.358000000000001</v>
      </c>
      <c r="U5616" s="8" t="str">
        <f t="shared" si="789"/>
        <v>Low</v>
      </c>
      <c r="V5616" s="7">
        <v>5</v>
      </c>
      <c r="W5616" s="8">
        <v>33.4</v>
      </c>
      <c r="X5616" s="8">
        <f t="shared" si="790"/>
        <v>6049</v>
      </c>
      <c r="Y5616" s="9">
        <v>0.37</v>
      </c>
      <c r="Z5616" s="9" t="str">
        <f t="shared" si="791"/>
        <v>High</v>
      </c>
    </row>
    <row r="5617" spans="1:26" x14ac:dyDescent="0.3">
      <c r="A5617" t="s">
        <v>5995</v>
      </c>
      <c r="B5617" s="6">
        <v>44456</v>
      </c>
      <c r="C5617" s="6" t="str">
        <f t="shared" si="784"/>
        <v>2021</v>
      </c>
      <c r="D5617" s="6" t="str">
        <f t="shared" si="785"/>
        <v>September</v>
      </c>
      <c r="E5617" s="6" t="str">
        <f t="shared" si="786"/>
        <v>Q3</v>
      </c>
      <c r="F5617" s="6" t="str">
        <f t="shared" si="787"/>
        <v>High</v>
      </c>
      <c r="G5617" s="6" t="str">
        <f t="shared" si="788"/>
        <v>Full Price</v>
      </c>
      <c r="H5617" s="6">
        <v>44461</v>
      </c>
      <c r="I5617" t="s">
        <v>5579</v>
      </c>
      <c r="J5617" t="s">
        <v>89</v>
      </c>
      <c r="K5617" t="s">
        <v>1907</v>
      </c>
      <c r="L5617" t="s">
        <v>61</v>
      </c>
      <c r="M5617" t="s">
        <v>31</v>
      </c>
      <c r="N5617" t="s">
        <v>53</v>
      </c>
      <c r="O5617" t="s">
        <v>69</v>
      </c>
      <c r="P5617" t="s">
        <v>70</v>
      </c>
      <c r="Q5617" t="s">
        <v>71</v>
      </c>
      <c r="R5617" s="7">
        <v>0</v>
      </c>
      <c r="S5617" s="7">
        <f t="shared" si="783"/>
        <v>20.100000000000001</v>
      </c>
      <c r="T5617" s="8">
        <v>6.633</v>
      </c>
      <c r="U5617" s="8" t="str">
        <f t="shared" si="789"/>
        <v>Low</v>
      </c>
      <c r="V5617" s="7">
        <v>3</v>
      </c>
      <c r="W5617" s="8">
        <v>20.100000000000001</v>
      </c>
      <c r="X5617" s="8">
        <f t="shared" si="790"/>
        <v>7127</v>
      </c>
      <c r="Y5617" s="9">
        <v>0.33</v>
      </c>
      <c r="Z5617" s="9" t="str">
        <f t="shared" si="791"/>
        <v>High</v>
      </c>
    </row>
    <row r="5618" spans="1:26" x14ac:dyDescent="0.3">
      <c r="A5618" t="s">
        <v>5995</v>
      </c>
      <c r="B5618" s="6">
        <v>44456</v>
      </c>
      <c r="C5618" s="6" t="str">
        <f t="shared" si="784"/>
        <v>2021</v>
      </c>
      <c r="D5618" s="6" t="str">
        <f t="shared" si="785"/>
        <v>September</v>
      </c>
      <c r="E5618" s="6" t="str">
        <f t="shared" si="786"/>
        <v>Q3</v>
      </c>
      <c r="F5618" s="6" t="str">
        <f t="shared" si="787"/>
        <v>High</v>
      </c>
      <c r="G5618" s="6" t="str">
        <f t="shared" si="788"/>
        <v>Full Price</v>
      </c>
      <c r="H5618" s="6">
        <v>44461</v>
      </c>
      <c r="I5618" t="s">
        <v>5579</v>
      </c>
      <c r="J5618" t="s">
        <v>67</v>
      </c>
      <c r="K5618" t="s">
        <v>1498</v>
      </c>
      <c r="L5618" t="s">
        <v>61</v>
      </c>
      <c r="M5618" t="s">
        <v>31</v>
      </c>
      <c r="N5618" t="s">
        <v>32</v>
      </c>
      <c r="O5618" t="s">
        <v>69</v>
      </c>
      <c r="P5618" t="s">
        <v>70</v>
      </c>
      <c r="Q5618" t="s">
        <v>71</v>
      </c>
      <c r="R5618" s="7">
        <v>0</v>
      </c>
      <c r="S5618" s="7">
        <f t="shared" si="783"/>
        <v>6.48</v>
      </c>
      <c r="T5618" s="8">
        <v>3.1103999999999998</v>
      </c>
      <c r="U5618" s="8" t="str">
        <f t="shared" si="789"/>
        <v>Low</v>
      </c>
      <c r="V5618" s="7">
        <v>1</v>
      </c>
      <c r="W5618" s="8">
        <v>6.48</v>
      </c>
      <c r="X5618" s="8">
        <f t="shared" si="790"/>
        <v>9210</v>
      </c>
      <c r="Y5618" s="9">
        <v>0.48</v>
      </c>
      <c r="Z5618" s="9" t="str">
        <f t="shared" si="791"/>
        <v>High</v>
      </c>
    </row>
    <row r="5619" spans="1:26" x14ac:dyDescent="0.3">
      <c r="A5619" t="s">
        <v>5995</v>
      </c>
      <c r="B5619" s="6">
        <v>44456</v>
      </c>
      <c r="C5619" s="6" t="str">
        <f t="shared" si="784"/>
        <v>2021</v>
      </c>
      <c r="D5619" s="6" t="str">
        <f t="shared" si="785"/>
        <v>September</v>
      </c>
      <c r="E5619" s="6" t="str">
        <f t="shared" si="786"/>
        <v>Q3</v>
      </c>
      <c r="F5619" s="6" t="str">
        <f t="shared" si="787"/>
        <v>Low</v>
      </c>
      <c r="G5619" s="6" t="str">
        <f t="shared" si="788"/>
        <v>Discounted</v>
      </c>
      <c r="H5619" s="6">
        <v>44461</v>
      </c>
      <c r="I5619" t="s">
        <v>5579</v>
      </c>
      <c r="J5619" t="s">
        <v>216</v>
      </c>
      <c r="K5619" t="s">
        <v>1473</v>
      </c>
      <c r="L5619" t="s">
        <v>61</v>
      </c>
      <c r="M5619" t="s">
        <v>91</v>
      </c>
      <c r="N5619" t="s">
        <v>92</v>
      </c>
      <c r="O5619" t="s">
        <v>69</v>
      </c>
      <c r="P5619" t="s">
        <v>70</v>
      </c>
      <c r="Q5619" t="s">
        <v>71</v>
      </c>
      <c r="R5619" s="7">
        <v>0.2</v>
      </c>
      <c r="S5619" s="7">
        <f t="shared" si="783"/>
        <v>58.867200000000004</v>
      </c>
      <c r="T5619" s="8">
        <v>8.2782</v>
      </c>
      <c r="U5619" s="8" t="str">
        <f t="shared" si="789"/>
        <v>Low</v>
      </c>
      <c r="V5619" s="7">
        <v>2</v>
      </c>
      <c r="W5619" s="8">
        <v>73.584000000000003</v>
      </c>
      <c r="X5619" s="8">
        <f t="shared" si="790"/>
        <v>4362</v>
      </c>
      <c r="Y5619" s="9">
        <v>0.1125</v>
      </c>
      <c r="Z5619" s="9" t="str">
        <f t="shared" si="791"/>
        <v>Low</v>
      </c>
    </row>
    <row r="5620" spans="1:26" x14ac:dyDescent="0.3">
      <c r="A5620" t="s">
        <v>5996</v>
      </c>
      <c r="B5620" s="6">
        <v>44456</v>
      </c>
      <c r="C5620" s="6" t="str">
        <f t="shared" si="784"/>
        <v>2021</v>
      </c>
      <c r="D5620" s="6" t="str">
        <f t="shared" si="785"/>
        <v>September</v>
      </c>
      <c r="E5620" s="6" t="str">
        <f t="shared" si="786"/>
        <v>Q3</v>
      </c>
      <c r="F5620" s="6" t="str">
        <f t="shared" si="787"/>
        <v>High</v>
      </c>
      <c r="G5620" s="6" t="str">
        <f t="shared" si="788"/>
        <v>Discounted</v>
      </c>
      <c r="H5620" s="6">
        <v>44461</v>
      </c>
      <c r="I5620" t="s">
        <v>2151</v>
      </c>
      <c r="J5620" t="s">
        <v>44</v>
      </c>
      <c r="K5620" t="s">
        <v>1120</v>
      </c>
      <c r="L5620" t="s">
        <v>30</v>
      </c>
      <c r="M5620" t="s">
        <v>31</v>
      </c>
      <c r="N5620" t="s">
        <v>41</v>
      </c>
      <c r="O5620" t="s">
        <v>54</v>
      </c>
      <c r="P5620" t="s">
        <v>270</v>
      </c>
      <c r="Q5620" t="s">
        <v>271</v>
      </c>
      <c r="R5620" s="7">
        <v>0.2</v>
      </c>
      <c r="S5620" s="7">
        <f t="shared" si="783"/>
        <v>185.92000000000002</v>
      </c>
      <c r="T5620" s="8">
        <v>78.435000000000002</v>
      </c>
      <c r="U5620" s="8" t="str">
        <f t="shared" si="789"/>
        <v>Low</v>
      </c>
      <c r="V5620" s="7">
        <v>5</v>
      </c>
      <c r="W5620" s="8">
        <v>232.4</v>
      </c>
      <c r="X5620" s="8">
        <f t="shared" si="790"/>
        <v>2343</v>
      </c>
      <c r="Y5620" s="9">
        <v>0.33750000000000002</v>
      </c>
      <c r="Z5620" s="9" t="str">
        <f t="shared" si="791"/>
        <v>High</v>
      </c>
    </row>
    <row r="5621" spans="1:26" x14ac:dyDescent="0.3">
      <c r="A5621" t="s">
        <v>5997</v>
      </c>
      <c r="B5621" s="6">
        <v>44456</v>
      </c>
      <c r="C5621" s="6" t="str">
        <f t="shared" si="784"/>
        <v>2021</v>
      </c>
      <c r="D5621" s="6" t="str">
        <f t="shared" si="785"/>
        <v>September</v>
      </c>
      <c r="E5621" s="6" t="str">
        <f t="shared" si="786"/>
        <v>Q3</v>
      </c>
      <c r="F5621" s="6" t="str">
        <f t="shared" si="787"/>
        <v>Low</v>
      </c>
      <c r="G5621" s="6" t="str">
        <f t="shared" si="788"/>
        <v>Discounted</v>
      </c>
      <c r="H5621" s="6">
        <v>44459</v>
      </c>
      <c r="I5621" t="s">
        <v>1898</v>
      </c>
      <c r="J5621" t="s">
        <v>47</v>
      </c>
      <c r="K5621" t="s">
        <v>3234</v>
      </c>
      <c r="L5621" t="s">
        <v>30</v>
      </c>
      <c r="M5621" t="s">
        <v>31</v>
      </c>
      <c r="N5621" t="s">
        <v>49</v>
      </c>
      <c r="O5621" t="s">
        <v>54</v>
      </c>
      <c r="P5621" t="s">
        <v>114</v>
      </c>
      <c r="Q5621" t="s">
        <v>132</v>
      </c>
      <c r="R5621" s="7">
        <v>0.2</v>
      </c>
      <c r="S5621" s="7">
        <f t="shared" si="783"/>
        <v>236.32</v>
      </c>
      <c r="T5621" s="8">
        <v>-62.772500000000001</v>
      </c>
      <c r="U5621" s="8" t="str">
        <f t="shared" si="789"/>
        <v>Loss</v>
      </c>
      <c r="V5621" s="7">
        <v>5</v>
      </c>
      <c r="W5621" s="8">
        <v>295.39999999999998</v>
      </c>
      <c r="X5621" s="8">
        <f t="shared" si="790"/>
        <v>1928</v>
      </c>
      <c r="Y5621" s="9">
        <v>-0.21249999999999999</v>
      </c>
      <c r="Z5621" s="9" t="str">
        <f t="shared" si="791"/>
        <v>Low</v>
      </c>
    </row>
    <row r="5622" spans="1:26" x14ac:dyDescent="0.3">
      <c r="A5622" t="s">
        <v>5998</v>
      </c>
      <c r="B5622" s="6">
        <v>44456</v>
      </c>
      <c r="C5622" s="6" t="str">
        <f t="shared" si="784"/>
        <v>2021</v>
      </c>
      <c r="D5622" s="6" t="str">
        <f t="shared" si="785"/>
        <v>September</v>
      </c>
      <c r="E5622" s="6" t="str">
        <f t="shared" si="786"/>
        <v>Q3</v>
      </c>
      <c r="F5622" s="6" t="str">
        <f t="shared" si="787"/>
        <v>High</v>
      </c>
      <c r="G5622" s="6" t="str">
        <f t="shared" si="788"/>
        <v>Full Price</v>
      </c>
      <c r="H5622" s="6">
        <v>44462</v>
      </c>
      <c r="I5622" t="s">
        <v>669</v>
      </c>
      <c r="J5622" t="s">
        <v>4195</v>
      </c>
      <c r="K5622" t="s">
        <v>5999</v>
      </c>
      <c r="L5622" t="s">
        <v>30</v>
      </c>
      <c r="M5622" t="s">
        <v>91</v>
      </c>
      <c r="N5622" t="s">
        <v>534</v>
      </c>
      <c r="O5622" t="s">
        <v>62</v>
      </c>
      <c r="P5622" t="s">
        <v>406</v>
      </c>
      <c r="Q5622" t="s">
        <v>64</v>
      </c>
      <c r="R5622" s="7">
        <v>0</v>
      </c>
      <c r="S5622" s="7">
        <f t="shared" si="783"/>
        <v>396</v>
      </c>
      <c r="T5622" s="8">
        <v>190.08</v>
      </c>
      <c r="U5622" s="8" t="str">
        <f t="shared" si="789"/>
        <v>Medium</v>
      </c>
      <c r="V5622" s="7">
        <v>4</v>
      </c>
      <c r="W5622" s="8">
        <v>396</v>
      </c>
      <c r="X5622" s="8">
        <f t="shared" si="790"/>
        <v>1474</v>
      </c>
      <c r="Y5622" s="9">
        <v>0.48</v>
      </c>
      <c r="Z5622" s="9" t="str">
        <f t="shared" si="791"/>
        <v>High</v>
      </c>
    </row>
    <row r="5623" spans="1:26" x14ac:dyDescent="0.3">
      <c r="A5623" t="s">
        <v>6000</v>
      </c>
      <c r="B5623" s="6">
        <v>44456</v>
      </c>
      <c r="C5623" s="6" t="str">
        <f t="shared" si="784"/>
        <v>2021</v>
      </c>
      <c r="D5623" s="6" t="str">
        <f t="shared" si="785"/>
        <v>September</v>
      </c>
      <c r="E5623" s="6" t="str">
        <f t="shared" si="786"/>
        <v>Q3</v>
      </c>
      <c r="F5623" s="6" t="str">
        <f t="shared" si="787"/>
        <v>High</v>
      </c>
      <c r="G5623" s="6" t="str">
        <f t="shared" si="788"/>
        <v>Full Price</v>
      </c>
      <c r="H5623" s="6">
        <v>44462</v>
      </c>
      <c r="I5623" t="s">
        <v>4236</v>
      </c>
      <c r="J5623" t="s">
        <v>44</v>
      </c>
      <c r="K5623" t="s">
        <v>1038</v>
      </c>
      <c r="L5623" t="s">
        <v>40</v>
      </c>
      <c r="M5623" t="s">
        <v>31</v>
      </c>
      <c r="N5623" t="s">
        <v>46</v>
      </c>
      <c r="O5623" t="s">
        <v>69</v>
      </c>
      <c r="P5623" t="s">
        <v>4119</v>
      </c>
      <c r="Q5623" t="s">
        <v>299</v>
      </c>
      <c r="R5623" s="7">
        <v>0</v>
      </c>
      <c r="S5623" s="7">
        <f t="shared" si="783"/>
        <v>12.32</v>
      </c>
      <c r="T5623" s="8">
        <v>5.9135999999999997</v>
      </c>
      <c r="U5623" s="8" t="str">
        <f t="shared" si="789"/>
        <v>Low</v>
      </c>
      <c r="V5623" s="7">
        <v>4</v>
      </c>
      <c r="W5623" s="8">
        <v>12.32</v>
      </c>
      <c r="X5623" s="8">
        <f t="shared" si="790"/>
        <v>8239</v>
      </c>
      <c r="Y5623" s="9">
        <v>0.48</v>
      </c>
      <c r="Z5623" s="9" t="str">
        <f t="shared" si="791"/>
        <v>High</v>
      </c>
    </row>
    <row r="5624" spans="1:26" x14ac:dyDescent="0.3">
      <c r="A5624" t="s">
        <v>6001</v>
      </c>
      <c r="B5624" s="6">
        <v>44456</v>
      </c>
      <c r="C5624" s="6" t="str">
        <f t="shared" si="784"/>
        <v>2021</v>
      </c>
      <c r="D5624" s="6" t="str">
        <f t="shared" si="785"/>
        <v>September</v>
      </c>
      <c r="E5624" s="6" t="str">
        <f t="shared" si="786"/>
        <v>Q3</v>
      </c>
      <c r="F5624" s="6" t="str">
        <f t="shared" si="787"/>
        <v>High</v>
      </c>
      <c r="G5624" s="6" t="str">
        <f t="shared" si="788"/>
        <v>Full Price</v>
      </c>
      <c r="H5624" s="6">
        <v>44461</v>
      </c>
      <c r="I5624" t="s">
        <v>646</v>
      </c>
      <c r="J5624" t="s">
        <v>643</v>
      </c>
      <c r="K5624" t="s">
        <v>5281</v>
      </c>
      <c r="L5624" t="s">
        <v>30</v>
      </c>
      <c r="M5624" t="s">
        <v>76</v>
      </c>
      <c r="N5624" t="s">
        <v>99</v>
      </c>
      <c r="O5624" t="s">
        <v>54</v>
      </c>
      <c r="P5624" t="s">
        <v>6002</v>
      </c>
      <c r="Q5624" t="s">
        <v>749</v>
      </c>
      <c r="R5624" s="7">
        <v>0</v>
      </c>
      <c r="S5624" s="7">
        <f t="shared" si="783"/>
        <v>14.82</v>
      </c>
      <c r="T5624" s="8">
        <v>6.2244000000000002</v>
      </c>
      <c r="U5624" s="8" t="str">
        <f t="shared" si="789"/>
        <v>Low</v>
      </c>
      <c r="V5624" s="7">
        <v>3</v>
      </c>
      <c r="W5624" s="8">
        <v>14.82</v>
      </c>
      <c r="X5624" s="8">
        <f t="shared" si="790"/>
        <v>7836</v>
      </c>
      <c r="Y5624" s="9">
        <v>0.42</v>
      </c>
      <c r="Z5624" s="9" t="str">
        <f t="shared" si="791"/>
        <v>High</v>
      </c>
    </row>
    <row r="5625" spans="1:26" x14ac:dyDescent="0.3">
      <c r="A5625" t="s">
        <v>6001</v>
      </c>
      <c r="B5625" s="6">
        <v>44456</v>
      </c>
      <c r="C5625" s="6" t="str">
        <f t="shared" si="784"/>
        <v>2021</v>
      </c>
      <c r="D5625" s="6" t="str">
        <f t="shared" si="785"/>
        <v>September</v>
      </c>
      <c r="E5625" s="6" t="str">
        <f t="shared" si="786"/>
        <v>Q3</v>
      </c>
      <c r="F5625" s="6" t="str">
        <f t="shared" si="787"/>
        <v>High</v>
      </c>
      <c r="G5625" s="6" t="str">
        <f t="shared" si="788"/>
        <v>Full Price</v>
      </c>
      <c r="H5625" s="6">
        <v>44461</v>
      </c>
      <c r="I5625" t="s">
        <v>646</v>
      </c>
      <c r="J5625" t="s">
        <v>97</v>
      </c>
      <c r="K5625" t="s">
        <v>98</v>
      </c>
      <c r="L5625" t="s">
        <v>30</v>
      </c>
      <c r="M5625" t="s">
        <v>76</v>
      </c>
      <c r="N5625" t="s">
        <v>99</v>
      </c>
      <c r="O5625" t="s">
        <v>54</v>
      </c>
      <c r="P5625" t="s">
        <v>6002</v>
      </c>
      <c r="Q5625" t="s">
        <v>749</v>
      </c>
      <c r="R5625" s="7">
        <v>0</v>
      </c>
      <c r="S5625" s="7">
        <f t="shared" si="783"/>
        <v>191.82</v>
      </c>
      <c r="T5625" s="8">
        <v>61.382399999999997</v>
      </c>
      <c r="U5625" s="8" t="str">
        <f t="shared" si="789"/>
        <v>Low</v>
      </c>
      <c r="V5625" s="7">
        <v>3</v>
      </c>
      <c r="W5625" s="8">
        <v>191.82</v>
      </c>
      <c r="X5625" s="8">
        <f t="shared" si="790"/>
        <v>2682</v>
      </c>
      <c r="Y5625" s="9">
        <v>0.32</v>
      </c>
      <c r="Z5625" s="9" t="str">
        <f t="shared" si="791"/>
        <v>High</v>
      </c>
    </row>
    <row r="5626" spans="1:26" x14ac:dyDescent="0.3">
      <c r="A5626" t="s">
        <v>6003</v>
      </c>
      <c r="B5626" s="6">
        <v>44456</v>
      </c>
      <c r="C5626" s="6" t="str">
        <f t="shared" si="784"/>
        <v>2021</v>
      </c>
      <c r="D5626" s="6" t="str">
        <f t="shared" si="785"/>
        <v>September</v>
      </c>
      <c r="E5626" s="6" t="str">
        <f t="shared" si="786"/>
        <v>Q3</v>
      </c>
      <c r="F5626" s="6" t="str">
        <f t="shared" si="787"/>
        <v>Low</v>
      </c>
      <c r="G5626" s="6" t="str">
        <f t="shared" si="788"/>
        <v>Discounted</v>
      </c>
      <c r="H5626" s="6">
        <v>44460</v>
      </c>
      <c r="I5626" t="s">
        <v>4349</v>
      </c>
      <c r="J5626" t="s">
        <v>89</v>
      </c>
      <c r="K5626" t="s">
        <v>3175</v>
      </c>
      <c r="L5626" t="s">
        <v>40</v>
      </c>
      <c r="M5626" t="s">
        <v>76</v>
      </c>
      <c r="N5626" t="s">
        <v>77</v>
      </c>
      <c r="O5626" t="s">
        <v>69</v>
      </c>
      <c r="P5626" t="s">
        <v>298</v>
      </c>
      <c r="Q5626" t="s">
        <v>299</v>
      </c>
      <c r="R5626" s="7">
        <v>0.2</v>
      </c>
      <c r="S5626" s="7">
        <f t="shared" si="783"/>
        <v>91.110399999999998</v>
      </c>
      <c r="T5626" s="8">
        <v>9.9651999999999994</v>
      </c>
      <c r="U5626" s="8" t="str">
        <f t="shared" si="789"/>
        <v>Low</v>
      </c>
      <c r="V5626" s="7">
        <v>2</v>
      </c>
      <c r="W5626" s="8">
        <v>113.88800000000001</v>
      </c>
      <c r="X5626" s="8">
        <f t="shared" si="790"/>
        <v>3540</v>
      </c>
      <c r="Y5626" s="9">
        <v>8.7499999999999994E-2</v>
      </c>
      <c r="Z5626" s="9" t="str">
        <f t="shared" si="791"/>
        <v>Low</v>
      </c>
    </row>
    <row r="5627" spans="1:26" x14ac:dyDescent="0.3">
      <c r="A5627" t="s">
        <v>6003</v>
      </c>
      <c r="B5627" s="6">
        <v>44456</v>
      </c>
      <c r="C5627" s="6" t="str">
        <f t="shared" si="784"/>
        <v>2021</v>
      </c>
      <c r="D5627" s="6" t="str">
        <f t="shared" si="785"/>
        <v>September</v>
      </c>
      <c r="E5627" s="6" t="str">
        <f t="shared" si="786"/>
        <v>Q3</v>
      </c>
      <c r="F5627" s="6" t="str">
        <f t="shared" si="787"/>
        <v>Low</v>
      </c>
      <c r="G5627" s="6" t="str">
        <f t="shared" si="788"/>
        <v>Discounted</v>
      </c>
      <c r="H5627" s="6">
        <v>44460</v>
      </c>
      <c r="I5627" t="s">
        <v>4349</v>
      </c>
      <c r="J5627" t="s">
        <v>89</v>
      </c>
      <c r="K5627" t="s">
        <v>3149</v>
      </c>
      <c r="L5627" t="s">
        <v>40</v>
      </c>
      <c r="M5627" t="s">
        <v>91</v>
      </c>
      <c r="N5627" t="s">
        <v>92</v>
      </c>
      <c r="O5627" t="s">
        <v>69</v>
      </c>
      <c r="P5627" t="s">
        <v>298</v>
      </c>
      <c r="Q5627" t="s">
        <v>299</v>
      </c>
      <c r="R5627" s="7">
        <v>0.2</v>
      </c>
      <c r="S5627" s="7">
        <f t="shared" si="783"/>
        <v>84.467200000000005</v>
      </c>
      <c r="T5627" s="8">
        <v>7.9188000000000001</v>
      </c>
      <c r="U5627" s="8" t="str">
        <f t="shared" si="789"/>
        <v>Low</v>
      </c>
      <c r="V5627" s="7">
        <v>2</v>
      </c>
      <c r="W5627" s="8">
        <v>105.584</v>
      </c>
      <c r="X5627" s="8">
        <f t="shared" si="790"/>
        <v>3669</v>
      </c>
      <c r="Y5627" s="9">
        <v>7.4999999999999997E-2</v>
      </c>
      <c r="Z5627" s="9" t="str">
        <f t="shared" si="791"/>
        <v>Low</v>
      </c>
    </row>
    <row r="5628" spans="1:26" x14ac:dyDescent="0.3">
      <c r="A5628" t="s">
        <v>6004</v>
      </c>
      <c r="B5628" s="6">
        <v>44456</v>
      </c>
      <c r="C5628" s="6" t="str">
        <f t="shared" si="784"/>
        <v>2021</v>
      </c>
      <c r="D5628" s="6" t="str">
        <f t="shared" si="785"/>
        <v>September</v>
      </c>
      <c r="E5628" s="6" t="str">
        <f t="shared" si="786"/>
        <v>Q3</v>
      </c>
      <c r="F5628" s="6" t="str">
        <f t="shared" si="787"/>
        <v>High</v>
      </c>
      <c r="G5628" s="6" t="str">
        <f t="shared" si="788"/>
        <v>Full Price</v>
      </c>
      <c r="H5628" s="6">
        <v>44461</v>
      </c>
      <c r="I5628" t="s">
        <v>1008</v>
      </c>
      <c r="J5628" t="s">
        <v>643</v>
      </c>
      <c r="K5628" t="s">
        <v>2264</v>
      </c>
      <c r="L5628" t="s">
        <v>61</v>
      </c>
      <c r="M5628" t="s">
        <v>76</v>
      </c>
      <c r="N5628" t="s">
        <v>99</v>
      </c>
      <c r="O5628" t="s">
        <v>54</v>
      </c>
      <c r="P5628" t="s">
        <v>1793</v>
      </c>
      <c r="Q5628" t="s">
        <v>1794</v>
      </c>
      <c r="R5628" s="7">
        <v>0</v>
      </c>
      <c r="S5628" s="7">
        <f t="shared" si="783"/>
        <v>109.48</v>
      </c>
      <c r="T5628" s="8">
        <v>33.938800000000001</v>
      </c>
      <c r="U5628" s="8" t="str">
        <f t="shared" si="789"/>
        <v>Low</v>
      </c>
      <c r="V5628" s="7">
        <v>2</v>
      </c>
      <c r="W5628" s="8">
        <v>109.48</v>
      </c>
      <c r="X5628" s="8">
        <f t="shared" si="790"/>
        <v>3611</v>
      </c>
      <c r="Y5628" s="9">
        <v>0.31</v>
      </c>
      <c r="Z5628" s="9" t="str">
        <f t="shared" si="791"/>
        <v>High</v>
      </c>
    </row>
    <row r="5629" spans="1:26" x14ac:dyDescent="0.3">
      <c r="A5629" t="s">
        <v>6004</v>
      </c>
      <c r="B5629" s="6">
        <v>44456</v>
      </c>
      <c r="C5629" s="6" t="str">
        <f t="shared" si="784"/>
        <v>2021</v>
      </c>
      <c r="D5629" s="6" t="str">
        <f t="shared" si="785"/>
        <v>September</v>
      </c>
      <c r="E5629" s="6" t="str">
        <f t="shared" si="786"/>
        <v>Q3</v>
      </c>
      <c r="F5629" s="6" t="str">
        <f t="shared" si="787"/>
        <v>High</v>
      </c>
      <c r="G5629" s="6" t="str">
        <f t="shared" si="788"/>
        <v>Full Price</v>
      </c>
      <c r="H5629" s="6">
        <v>44461</v>
      </c>
      <c r="I5629" t="s">
        <v>1008</v>
      </c>
      <c r="J5629" t="s">
        <v>89</v>
      </c>
      <c r="K5629" t="s">
        <v>3148</v>
      </c>
      <c r="L5629" t="s">
        <v>61</v>
      </c>
      <c r="M5629" t="s">
        <v>91</v>
      </c>
      <c r="N5629" t="s">
        <v>92</v>
      </c>
      <c r="O5629" t="s">
        <v>54</v>
      </c>
      <c r="P5629" t="s">
        <v>1793</v>
      </c>
      <c r="Q5629" t="s">
        <v>1794</v>
      </c>
      <c r="R5629" s="7">
        <v>0</v>
      </c>
      <c r="S5629" s="7">
        <f t="shared" si="783"/>
        <v>437.85</v>
      </c>
      <c r="T5629" s="8">
        <v>131.35499999999999</v>
      </c>
      <c r="U5629" s="8" t="str">
        <f t="shared" si="789"/>
        <v>Medium</v>
      </c>
      <c r="V5629" s="7">
        <v>3</v>
      </c>
      <c r="W5629" s="8">
        <v>437.85</v>
      </c>
      <c r="X5629" s="8">
        <f t="shared" si="790"/>
        <v>1356</v>
      </c>
      <c r="Y5629" s="9">
        <v>0.3</v>
      </c>
      <c r="Z5629" s="9" t="str">
        <f t="shared" si="791"/>
        <v>High</v>
      </c>
    </row>
    <row r="5630" spans="1:26" x14ac:dyDescent="0.3">
      <c r="A5630" t="s">
        <v>6005</v>
      </c>
      <c r="B5630" s="6">
        <v>44457</v>
      </c>
      <c r="C5630" s="6" t="str">
        <f t="shared" si="784"/>
        <v>2021</v>
      </c>
      <c r="D5630" s="6" t="str">
        <f t="shared" si="785"/>
        <v>September</v>
      </c>
      <c r="E5630" s="6" t="str">
        <f t="shared" si="786"/>
        <v>Q3</v>
      </c>
      <c r="F5630" s="6" t="str">
        <f t="shared" si="787"/>
        <v>High</v>
      </c>
      <c r="G5630" s="6" t="str">
        <f t="shared" si="788"/>
        <v>Discounted</v>
      </c>
      <c r="H5630" s="6">
        <v>44462</v>
      </c>
      <c r="I5630" t="s">
        <v>4423</v>
      </c>
      <c r="J5630" t="s">
        <v>44</v>
      </c>
      <c r="K5630" t="s">
        <v>2299</v>
      </c>
      <c r="L5630" t="s">
        <v>30</v>
      </c>
      <c r="M5630" t="s">
        <v>31</v>
      </c>
      <c r="N5630" t="s">
        <v>41</v>
      </c>
      <c r="O5630" t="s">
        <v>54</v>
      </c>
      <c r="P5630" t="s">
        <v>270</v>
      </c>
      <c r="Q5630" t="s">
        <v>271</v>
      </c>
      <c r="R5630" s="7">
        <v>0.2</v>
      </c>
      <c r="S5630" s="7">
        <f t="shared" si="783"/>
        <v>3.6927999999999996</v>
      </c>
      <c r="T5630" s="8">
        <v>1.7310000000000001</v>
      </c>
      <c r="U5630" s="8" t="str">
        <f t="shared" si="789"/>
        <v>Low</v>
      </c>
      <c r="V5630" s="7">
        <v>1</v>
      </c>
      <c r="W5630" s="8">
        <v>4.6159999999999997</v>
      </c>
      <c r="X5630" s="8">
        <f t="shared" si="790"/>
        <v>9552</v>
      </c>
      <c r="Y5630" s="9">
        <v>0.375</v>
      </c>
      <c r="Z5630" s="9" t="str">
        <f t="shared" si="791"/>
        <v>High</v>
      </c>
    </row>
    <row r="5631" spans="1:26" x14ac:dyDescent="0.3">
      <c r="A5631" t="s">
        <v>6006</v>
      </c>
      <c r="B5631" s="6">
        <v>44457</v>
      </c>
      <c r="C5631" s="6" t="str">
        <f t="shared" si="784"/>
        <v>2021</v>
      </c>
      <c r="D5631" s="6" t="str">
        <f t="shared" si="785"/>
        <v>September</v>
      </c>
      <c r="E5631" s="6" t="str">
        <f t="shared" si="786"/>
        <v>Q3</v>
      </c>
      <c r="F5631" s="6" t="str">
        <f t="shared" si="787"/>
        <v>Low</v>
      </c>
      <c r="G5631" s="6" t="str">
        <f t="shared" si="788"/>
        <v>Discounted</v>
      </c>
      <c r="H5631" s="6">
        <v>44461</v>
      </c>
      <c r="I5631" t="s">
        <v>3844</v>
      </c>
      <c r="J5631" t="s">
        <v>548</v>
      </c>
      <c r="K5631" t="s">
        <v>2280</v>
      </c>
      <c r="L5631" t="s">
        <v>30</v>
      </c>
      <c r="M5631" t="s">
        <v>91</v>
      </c>
      <c r="N5631" t="s">
        <v>92</v>
      </c>
      <c r="O5631" t="s">
        <v>69</v>
      </c>
      <c r="P5631" t="s">
        <v>6007</v>
      </c>
      <c r="Q5631" t="s">
        <v>71</v>
      </c>
      <c r="R5631" s="7">
        <v>0.2</v>
      </c>
      <c r="S5631" s="7">
        <f t="shared" si="783"/>
        <v>191.9872</v>
      </c>
      <c r="T5631" s="8">
        <v>23.9984</v>
      </c>
      <c r="U5631" s="8" t="str">
        <f t="shared" si="789"/>
        <v>Low</v>
      </c>
      <c r="V5631" s="7">
        <v>2</v>
      </c>
      <c r="W5631" s="8">
        <v>239.98400000000001</v>
      </c>
      <c r="X5631" s="8">
        <f t="shared" si="790"/>
        <v>2277</v>
      </c>
      <c r="Y5631" s="9">
        <v>0.1</v>
      </c>
      <c r="Z5631" s="9" t="str">
        <f t="shared" si="791"/>
        <v>Low</v>
      </c>
    </row>
    <row r="5632" spans="1:26" x14ac:dyDescent="0.3">
      <c r="A5632" t="s">
        <v>6008</v>
      </c>
      <c r="B5632" s="6">
        <v>44457</v>
      </c>
      <c r="C5632" s="6" t="str">
        <f t="shared" si="784"/>
        <v>2021</v>
      </c>
      <c r="D5632" s="6" t="str">
        <f t="shared" si="785"/>
        <v>September</v>
      </c>
      <c r="E5632" s="6" t="str">
        <f t="shared" si="786"/>
        <v>Q3</v>
      </c>
      <c r="F5632" s="6" t="str">
        <f t="shared" si="787"/>
        <v>High</v>
      </c>
      <c r="G5632" s="6" t="str">
        <f t="shared" si="788"/>
        <v>Discounted</v>
      </c>
      <c r="H5632" s="6">
        <v>44461</v>
      </c>
      <c r="I5632" t="s">
        <v>2641</v>
      </c>
      <c r="J5632" t="s">
        <v>44</v>
      </c>
      <c r="K5632" t="s">
        <v>313</v>
      </c>
      <c r="L5632" t="s">
        <v>30</v>
      </c>
      <c r="M5632" t="s">
        <v>31</v>
      </c>
      <c r="N5632" t="s">
        <v>46</v>
      </c>
      <c r="O5632" t="s">
        <v>62</v>
      </c>
      <c r="P5632" t="s">
        <v>516</v>
      </c>
      <c r="Q5632" t="s">
        <v>227</v>
      </c>
      <c r="R5632" s="7">
        <v>0.2</v>
      </c>
      <c r="S5632" s="7">
        <f t="shared" si="783"/>
        <v>2.4</v>
      </c>
      <c r="T5632" s="8">
        <v>1.05</v>
      </c>
      <c r="U5632" s="8" t="str">
        <f t="shared" si="789"/>
        <v>Low</v>
      </c>
      <c r="V5632" s="7">
        <v>1</v>
      </c>
      <c r="W5632" s="8">
        <v>3</v>
      </c>
      <c r="X5632" s="8">
        <f t="shared" si="790"/>
        <v>9781</v>
      </c>
      <c r="Y5632" s="9">
        <v>0.35</v>
      </c>
      <c r="Z5632" s="9" t="str">
        <f t="shared" si="791"/>
        <v>High</v>
      </c>
    </row>
    <row r="5633" spans="1:26" x14ac:dyDescent="0.3">
      <c r="A5633" t="s">
        <v>6009</v>
      </c>
      <c r="B5633" s="6">
        <v>44457</v>
      </c>
      <c r="C5633" s="6" t="str">
        <f t="shared" si="784"/>
        <v>2021</v>
      </c>
      <c r="D5633" s="6" t="str">
        <f t="shared" si="785"/>
        <v>September</v>
      </c>
      <c r="E5633" s="6" t="str">
        <f t="shared" si="786"/>
        <v>Q3</v>
      </c>
      <c r="F5633" s="6" t="str">
        <f t="shared" si="787"/>
        <v>High</v>
      </c>
      <c r="G5633" s="6" t="str">
        <f t="shared" si="788"/>
        <v>Discounted</v>
      </c>
      <c r="H5633" s="6">
        <v>44464</v>
      </c>
      <c r="I5633" t="s">
        <v>1254</v>
      </c>
      <c r="J5633" t="s">
        <v>74</v>
      </c>
      <c r="K5633" t="s">
        <v>1009</v>
      </c>
      <c r="L5633" t="s">
        <v>30</v>
      </c>
      <c r="M5633" t="s">
        <v>76</v>
      </c>
      <c r="N5633" t="s">
        <v>77</v>
      </c>
      <c r="O5633" t="s">
        <v>54</v>
      </c>
      <c r="P5633" t="s">
        <v>1645</v>
      </c>
      <c r="Q5633" t="s">
        <v>271</v>
      </c>
      <c r="R5633" s="7">
        <v>0.1</v>
      </c>
      <c r="S5633" s="7">
        <f t="shared" si="783"/>
        <v>568.60380000000009</v>
      </c>
      <c r="T5633" s="8">
        <v>140.39599999999999</v>
      </c>
      <c r="U5633" s="8" t="str">
        <f t="shared" si="789"/>
        <v>Medium</v>
      </c>
      <c r="V5633" s="7">
        <v>2</v>
      </c>
      <c r="W5633" s="8">
        <v>631.78200000000004</v>
      </c>
      <c r="X5633" s="8">
        <f t="shared" si="790"/>
        <v>877</v>
      </c>
      <c r="Y5633" s="9">
        <v>0.222222222</v>
      </c>
      <c r="Z5633" s="9" t="str">
        <f t="shared" si="791"/>
        <v>High</v>
      </c>
    </row>
    <row r="5634" spans="1:26" x14ac:dyDescent="0.3">
      <c r="A5634" t="s">
        <v>6009</v>
      </c>
      <c r="B5634" s="6">
        <v>44457</v>
      </c>
      <c r="C5634" s="6" t="str">
        <f t="shared" si="784"/>
        <v>2021</v>
      </c>
      <c r="D5634" s="6" t="str">
        <f t="shared" si="785"/>
        <v>September</v>
      </c>
      <c r="E5634" s="6" t="str">
        <f t="shared" si="786"/>
        <v>Q3</v>
      </c>
      <c r="F5634" s="6" t="str">
        <f t="shared" si="787"/>
        <v>High</v>
      </c>
      <c r="G5634" s="6" t="str">
        <f t="shared" si="788"/>
        <v>Full Price</v>
      </c>
      <c r="H5634" s="6">
        <v>44464</v>
      </c>
      <c r="I5634" t="s">
        <v>1254</v>
      </c>
      <c r="J5634" t="s">
        <v>119</v>
      </c>
      <c r="K5634" t="s">
        <v>5125</v>
      </c>
      <c r="L5634" t="s">
        <v>30</v>
      </c>
      <c r="M5634" t="s">
        <v>76</v>
      </c>
      <c r="N5634" t="s">
        <v>99</v>
      </c>
      <c r="O5634" t="s">
        <v>54</v>
      </c>
      <c r="P5634" t="s">
        <v>1645</v>
      </c>
      <c r="Q5634" t="s">
        <v>271</v>
      </c>
      <c r="R5634" s="7">
        <v>0</v>
      </c>
      <c r="S5634" s="7">
        <f t="shared" ref="S5634:S5697" si="792">W5634 - (W5634 * R5634)</f>
        <v>60.72</v>
      </c>
      <c r="T5634" s="8">
        <v>26.1096</v>
      </c>
      <c r="U5634" s="8" t="str">
        <f t="shared" si="789"/>
        <v>Low</v>
      </c>
      <c r="V5634" s="7">
        <v>3</v>
      </c>
      <c r="W5634" s="8">
        <v>60.72</v>
      </c>
      <c r="X5634" s="8">
        <f t="shared" si="790"/>
        <v>4778</v>
      </c>
      <c r="Y5634" s="9">
        <v>0.43</v>
      </c>
      <c r="Z5634" s="9" t="str">
        <f t="shared" si="791"/>
        <v>High</v>
      </c>
    </row>
    <row r="5635" spans="1:26" x14ac:dyDescent="0.3">
      <c r="A5635" t="s">
        <v>6010</v>
      </c>
      <c r="B5635" s="6">
        <v>44457</v>
      </c>
      <c r="C5635" s="6" t="str">
        <f t="shared" ref="C5635:C5698" si="793">TEXT(B5635, "YYYY")</f>
        <v>2021</v>
      </c>
      <c r="D5635" s="6" t="str">
        <f t="shared" ref="D5635:D5698" si="794">TEXT(B5635, "MMMM")</f>
        <v>September</v>
      </c>
      <c r="E5635" s="6" t="str">
        <f t="shared" ref="E5635:E5698" si="795">"Q" &amp; INT((MONTH(B5635) - 1) / 3) + 1</f>
        <v>Q3</v>
      </c>
      <c r="F5635" s="6" t="str">
        <f t="shared" ref="F5635:F5698" si="796">IF(Y5635&gt; 0.2, "High", "Low")</f>
        <v>Low</v>
      </c>
      <c r="G5635" s="6" t="str">
        <f t="shared" ref="G5635:G5698" si="797">IF(R5635&gt;0, "Discounted", "Full Price")</f>
        <v>Discounted</v>
      </c>
      <c r="H5635" s="6">
        <v>44461</v>
      </c>
      <c r="I5635" t="s">
        <v>3719</v>
      </c>
      <c r="J5635" t="s">
        <v>74</v>
      </c>
      <c r="K5635" t="s">
        <v>1683</v>
      </c>
      <c r="L5635" t="s">
        <v>61</v>
      </c>
      <c r="M5635" t="s">
        <v>76</v>
      </c>
      <c r="N5635" t="s">
        <v>77</v>
      </c>
      <c r="O5635" t="s">
        <v>69</v>
      </c>
      <c r="P5635" t="s">
        <v>263</v>
      </c>
      <c r="Q5635" t="s">
        <v>71</v>
      </c>
      <c r="R5635" s="7">
        <v>0.2</v>
      </c>
      <c r="S5635" s="7">
        <f t="shared" si="792"/>
        <v>641.25440000000003</v>
      </c>
      <c r="T5635" s="8">
        <v>50.097999999999999</v>
      </c>
      <c r="U5635" s="8" t="str">
        <f t="shared" ref="U5635:U5698" si="798">IF(T5635 &lt; 0, "Loss", IF(T5635 &lt; 100, "Low", IF(T5635 &lt; 500, "Medium", "High")))</f>
        <v>Low</v>
      </c>
      <c r="V5635" s="7">
        <v>2</v>
      </c>
      <c r="W5635" s="8">
        <v>801.56799999999998</v>
      </c>
      <c r="X5635" s="8">
        <f t="shared" ref="X5635:X5698" si="799">_xlfn.RANK.EQ(W5635, W$2:W$9994)</f>
        <v>653</v>
      </c>
      <c r="Y5635" s="9">
        <v>6.25E-2</v>
      </c>
      <c r="Z5635" s="9" t="str">
        <f t="shared" ref="Z5635:Z5698" si="800">IF(Y5635 &gt; 0.2, "High", "Low")</f>
        <v>Low</v>
      </c>
    </row>
    <row r="5636" spans="1:26" x14ac:dyDescent="0.3">
      <c r="A5636" t="s">
        <v>6010</v>
      </c>
      <c r="B5636" s="6">
        <v>44457</v>
      </c>
      <c r="C5636" s="6" t="str">
        <f t="shared" si="793"/>
        <v>2021</v>
      </c>
      <c r="D5636" s="6" t="str">
        <f t="shared" si="794"/>
        <v>September</v>
      </c>
      <c r="E5636" s="6" t="str">
        <f t="shared" si="795"/>
        <v>Q3</v>
      </c>
      <c r="F5636" s="6" t="str">
        <f t="shared" si="796"/>
        <v>Low</v>
      </c>
      <c r="G5636" s="6" t="str">
        <f t="shared" si="797"/>
        <v>Discounted</v>
      </c>
      <c r="H5636" s="6">
        <v>44461</v>
      </c>
      <c r="I5636" t="s">
        <v>3719</v>
      </c>
      <c r="J5636" t="s">
        <v>74</v>
      </c>
      <c r="K5636" t="s">
        <v>1566</v>
      </c>
      <c r="L5636" t="s">
        <v>61</v>
      </c>
      <c r="M5636" t="s">
        <v>76</v>
      </c>
      <c r="N5636" t="s">
        <v>77</v>
      </c>
      <c r="O5636" t="s">
        <v>69</v>
      </c>
      <c r="P5636" t="s">
        <v>263</v>
      </c>
      <c r="Q5636" t="s">
        <v>71</v>
      </c>
      <c r="R5636" s="7">
        <v>0.2</v>
      </c>
      <c r="S5636" s="7">
        <f t="shared" si="792"/>
        <v>708.42240000000004</v>
      </c>
      <c r="T5636" s="8">
        <v>-99.621899999999997</v>
      </c>
      <c r="U5636" s="8" t="str">
        <f t="shared" si="798"/>
        <v>Loss</v>
      </c>
      <c r="V5636" s="7">
        <v>9</v>
      </c>
      <c r="W5636" s="8">
        <v>885.52800000000002</v>
      </c>
      <c r="X5636" s="8">
        <f t="shared" si="799"/>
        <v>567</v>
      </c>
      <c r="Y5636" s="9">
        <v>-0.1125</v>
      </c>
      <c r="Z5636" s="9" t="str">
        <f t="shared" si="800"/>
        <v>Low</v>
      </c>
    </row>
    <row r="5637" spans="1:26" x14ac:dyDescent="0.3">
      <c r="A5637" t="s">
        <v>6010</v>
      </c>
      <c r="B5637" s="6">
        <v>44457</v>
      </c>
      <c r="C5637" s="6" t="str">
        <f t="shared" si="793"/>
        <v>2021</v>
      </c>
      <c r="D5637" s="6" t="str">
        <f t="shared" si="794"/>
        <v>September</v>
      </c>
      <c r="E5637" s="6" t="str">
        <f t="shared" si="795"/>
        <v>Q3</v>
      </c>
      <c r="F5637" s="6" t="str">
        <f t="shared" si="796"/>
        <v>High</v>
      </c>
      <c r="G5637" s="6" t="str">
        <f t="shared" si="797"/>
        <v>Full Price</v>
      </c>
      <c r="H5637" s="6">
        <v>44461</v>
      </c>
      <c r="I5637" t="s">
        <v>3719</v>
      </c>
      <c r="J5637" t="s">
        <v>67</v>
      </c>
      <c r="K5637" t="s">
        <v>844</v>
      </c>
      <c r="L5637" t="s">
        <v>61</v>
      </c>
      <c r="M5637" t="s">
        <v>31</v>
      </c>
      <c r="N5637" t="s">
        <v>32</v>
      </c>
      <c r="O5637" t="s">
        <v>69</v>
      </c>
      <c r="P5637" t="s">
        <v>263</v>
      </c>
      <c r="Q5637" t="s">
        <v>71</v>
      </c>
      <c r="R5637" s="7">
        <v>0</v>
      </c>
      <c r="S5637" s="7">
        <f t="shared" si="792"/>
        <v>368.91</v>
      </c>
      <c r="T5637" s="8">
        <v>180.76589999999999</v>
      </c>
      <c r="U5637" s="8" t="str">
        <f t="shared" si="798"/>
        <v>Medium</v>
      </c>
      <c r="V5637" s="7">
        <v>9</v>
      </c>
      <c r="W5637" s="8">
        <v>368.91</v>
      </c>
      <c r="X5637" s="8">
        <f t="shared" si="799"/>
        <v>1579</v>
      </c>
      <c r="Y5637" s="9">
        <v>0.49</v>
      </c>
      <c r="Z5637" s="9" t="str">
        <f t="shared" si="800"/>
        <v>High</v>
      </c>
    </row>
    <row r="5638" spans="1:26" x14ac:dyDescent="0.3">
      <c r="A5638" t="s">
        <v>6011</v>
      </c>
      <c r="B5638" s="6">
        <v>44457</v>
      </c>
      <c r="C5638" s="6" t="str">
        <f t="shared" si="793"/>
        <v>2021</v>
      </c>
      <c r="D5638" s="6" t="str">
        <f t="shared" si="794"/>
        <v>September</v>
      </c>
      <c r="E5638" s="6" t="str">
        <f t="shared" si="795"/>
        <v>Q3</v>
      </c>
      <c r="F5638" s="6" t="str">
        <f t="shared" si="796"/>
        <v>Low</v>
      </c>
      <c r="G5638" s="6" t="str">
        <f t="shared" si="797"/>
        <v>Discounted</v>
      </c>
      <c r="H5638" s="6">
        <v>44461</v>
      </c>
      <c r="I5638" t="s">
        <v>3023</v>
      </c>
      <c r="J5638" t="s">
        <v>689</v>
      </c>
      <c r="K5638" t="s">
        <v>3754</v>
      </c>
      <c r="L5638" t="s">
        <v>61</v>
      </c>
      <c r="M5638" t="s">
        <v>76</v>
      </c>
      <c r="N5638" t="s">
        <v>262</v>
      </c>
      <c r="O5638" t="s">
        <v>62</v>
      </c>
      <c r="P5638" t="s">
        <v>516</v>
      </c>
      <c r="Q5638" t="s">
        <v>227</v>
      </c>
      <c r="R5638" s="7">
        <v>0.45</v>
      </c>
      <c r="S5638" s="7">
        <f t="shared" si="792"/>
        <v>210.89089999999999</v>
      </c>
      <c r="T5638" s="8">
        <v>-167.3184</v>
      </c>
      <c r="U5638" s="8" t="str">
        <f t="shared" si="798"/>
        <v>Loss</v>
      </c>
      <c r="V5638" s="7">
        <v>4</v>
      </c>
      <c r="W5638" s="8">
        <v>383.43799999999999</v>
      </c>
      <c r="X5638" s="8">
        <f t="shared" si="799"/>
        <v>1530</v>
      </c>
      <c r="Y5638" s="9">
        <v>-0.436363636</v>
      </c>
      <c r="Z5638" s="9" t="str">
        <f t="shared" si="800"/>
        <v>Low</v>
      </c>
    </row>
    <row r="5639" spans="1:26" x14ac:dyDescent="0.3">
      <c r="A5639" t="s">
        <v>6012</v>
      </c>
      <c r="B5639" s="6">
        <v>44457</v>
      </c>
      <c r="C5639" s="6" t="str">
        <f t="shared" si="793"/>
        <v>2021</v>
      </c>
      <c r="D5639" s="6" t="str">
        <f t="shared" si="794"/>
        <v>September</v>
      </c>
      <c r="E5639" s="6" t="str">
        <f t="shared" si="795"/>
        <v>Q3</v>
      </c>
      <c r="F5639" s="6" t="str">
        <f t="shared" si="796"/>
        <v>High</v>
      </c>
      <c r="G5639" s="6" t="str">
        <f t="shared" si="797"/>
        <v>Full Price</v>
      </c>
      <c r="H5639" s="6">
        <v>44462</v>
      </c>
      <c r="I5639" t="s">
        <v>2596</v>
      </c>
      <c r="J5639" t="s">
        <v>472</v>
      </c>
      <c r="K5639" t="s">
        <v>2983</v>
      </c>
      <c r="L5639" t="s">
        <v>30</v>
      </c>
      <c r="M5639" t="s">
        <v>76</v>
      </c>
      <c r="N5639" t="s">
        <v>77</v>
      </c>
      <c r="O5639" t="s">
        <v>62</v>
      </c>
      <c r="P5639" t="s">
        <v>3489</v>
      </c>
      <c r="Q5639" t="s">
        <v>841</v>
      </c>
      <c r="R5639" s="7">
        <v>0</v>
      </c>
      <c r="S5639" s="7">
        <f t="shared" si="792"/>
        <v>350.98</v>
      </c>
      <c r="T5639" s="8">
        <v>84.235200000000006</v>
      </c>
      <c r="U5639" s="8" t="str">
        <f t="shared" si="798"/>
        <v>Low</v>
      </c>
      <c r="V5639" s="7">
        <v>1</v>
      </c>
      <c r="W5639" s="8">
        <v>350.98</v>
      </c>
      <c r="X5639" s="8">
        <f t="shared" si="799"/>
        <v>1656</v>
      </c>
      <c r="Y5639" s="9">
        <v>0.24</v>
      </c>
      <c r="Z5639" s="9" t="str">
        <f t="shared" si="800"/>
        <v>High</v>
      </c>
    </row>
    <row r="5640" spans="1:26" x14ac:dyDescent="0.3">
      <c r="A5640" t="s">
        <v>6012</v>
      </c>
      <c r="B5640" s="6">
        <v>44457</v>
      </c>
      <c r="C5640" s="6" t="str">
        <f t="shared" si="793"/>
        <v>2021</v>
      </c>
      <c r="D5640" s="6" t="str">
        <f t="shared" si="794"/>
        <v>September</v>
      </c>
      <c r="E5640" s="6" t="str">
        <f t="shared" si="795"/>
        <v>Q3</v>
      </c>
      <c r="F5640" s="6" t="str">
        <f t="shared" si="796"/>
        <v>High</v>
      </c>
      <c r="G5640" s="6" t="str">
        <f t="shared" si="797"/>
        <v>Full Price</v>
      </c>
      <c r="H5640" s="6">
        <v>44462</v>
      </c>
      <c r="I5640" t="s">
        <v>2596</v>
      </c>
      <c r="J5640" t="s">
        <v>87</v>
      </c>
      <c r="K5640" t="s">
        <v>2360</v>
      </c>
      <c r="L5640" t="s">
        <v>30</v>
      </c>
      <c r="M5640" t="s">
        <v>31</v>
      </c>
      <c r="N5640" t="s">
        <v>32</v>
      </c>
      <c r="O5640" t="s">
        <v>62</v>
      </c>
      <c r="P5640" t="s">
        <v>3489</v>
      </c>
      <c r="Q5640" t="s">
        <v>841</v>
      </c>
      <c r="R5640" s="7">
        <v>0</v>
      </c>
      <c r="S5640" s="7">
        <f t="shared" si="792"/>
        <v>13.08</v>
      </c>
      <c r="T5640" s="8">
        <v>6.0167999999999999</v>
      </c>
      <c r="U5640" s="8" t="str">
        <f t="shared" si="798"/>
        <v>Low</v>
      </c>
      <c r="V5640" s="7">
        <v>2</v>
      </c>
      <c r="W5640" s="8">
        <v>13.08</v>
      </c>
      <c r="X5640" s="8">
        <f t="shared" si="799"/>
        <v>8086</v>
      </c>
      <c r="Y5640" s="9">
        <v>0.46</v>
      </c>
      <c r="Z5640" s="9" t="str">
        <f t="shared" si="800"/>
        <v>High</v>
      </c>
    </row>
    <row r="5641" spans="1:26" x14ac:dyDescent="0.3">
      <c r="A5641" t="s">
        <v>6012</v>
      </c>
      <c r="B5641" s="6">
        <v>44457</v>
      </c>
      <c r="C5641" s="6" t="str">
        <f t="shared" si="793"/>
        <v>2021</v>
      </c>
      <c r="D5641" s="6" t="str">
        <f t="shared" si="794"/>
        <v>September</v>
      </c>
      <c r="E5641" s="6" t="str">
        <f t="shared" si="795"/>
        <v>Q3</v>
      </c>
      <c r="F5641" s="6" t="str">
        <f t="shared" si="796"/>
        <v>Low</v>
      </c>
      <c r="G5641" s="6" t="str">
        <f t="shared" si="797"/>
        <v>Full Price</v>
      </c>
      <c r="H5641" s="6">
        <v>44462</v>
      </c>
      <c r="I5641" t="s">
        <v>2596</v>
      </c>
      <c r="J5641" t="s">
        <v>141</v>
      </c>
      <c r="K5641" t="s">
        <v>2680</v>
      </c>
      <c r="L5641" t="s">
        <v>30</v>
      </c>
      <c r="M5641" t="s">
        <v>31</v>
      </c>
      <c r="N5641" t="s">
        <v>49</v>
      </c>
      <c r="O5641" t="s">
        <v>62</v>
      </c>
      <c r="P5641" t="s">
        <v>3489</v>
      </c>
      <c r="Q5641" t="s">
        <v>841</v>
      </c>
      <c r="R5641" s="7">
        <v>0</v>
      </c>
      <c r="S5641" s="7">
        <f t="shared" si="792"/>
        <v>900.08</v>
      </c>
      <c r="T5641" s="8">
        <v>117.0104</v>
      </c>
      <c r="U5641" s="8" t="str">
        <f t="shared" si="798"/>
        <v>Medium</v>
      </c>
      <c r="V5641" s="7">
        <v>4</v>
      </c>
      <c r="W5641" s="8">
        <v>900.08</v>
      </c>
      <c r="X5641" s="8">
        <f t="shared" si="799"/>
        <v>536</v>
      </c>
      <c r="Y5641" s="9">
        <v>0.13</v>
      </c>
      <c r="Z5641" s="9" t="str">
        <f t="shared" si="800"/>
        <v>Low</v>
      </c>
    </row>
    <row r="5642" spans="1:26" x14ac:dyDescent="0.3">
      <c r="A5642" t="s">
        <v>6013</v>
      </c>
      <c r="B5642" s="6">
        <v>44457</v>
      </c>
      <c r="C5642" s="6" t="str">
        <f t="shared" si="793"/>
        <v>2021</v>
      </c>
      <c r="D5642" s="6" t="str">
        <f t="shared" si="794"/>
        <v>September</v>
      </c>
      <c r="E5642" s="6" t="str">
        <f t="shared" si="795"/>
        <v>Q3</v>
      </c>
      <c r="F5642" s="6" t="str">
        <f t="shared" si="796"/>
        <v>Low</v>
      </c>
      <c r="G5642" s="6" t="str">
        <f t="shared" si="797"/>
        <v>Discounted</v>
      </c>
      <c r="H5642" s="6">
        <v>44459</v>
      </c>
      <c r="I5642" t="s">
        <v>118</v>
      </c>
      <c r="J5642" t="s">
        <v>89</v>
      </c>
      <c r="K5642" t="s">
        <v>1351</v>
      </c>
      <c r="L5642" t="s">
        <v>30</v>
      </c>
      <c r="M5642" t="s">
        <v>76</v>
      </c>
      <c r="N5642" t="s">
        <v>77</v>
      </c>
      <c r="O5642" t="s">
        <v>54</v>
      </c>
      <c r="P5642" t="s">
        <v>406</v>
      </c>
      <c r="Q5642" t="s">
        <v>132</v>
      </c>
      <c r="R5642" s="7">
        <v>0.3</v>
      </c>
      <c r="S5642" s="7">
        <f t="shared" si="792"/>
        <v>69.560400000000001</v>
      </c>
      <c r="T5642" s="8">
        <v>-7.0979999999999999</v>
      </c>
      <c r="U5642" s="8" t="str">
        <f t="shared" si="798"/>
        <v>Loss</v>
      </c>
      <c r="V5642" s="7">
        <v>2</v>
      </c>
      <c r="W5642" s="8">
        <v>99.372</v>
      </c>
      <c r="X5642" s="8">
        <f t="shared" si="799"/>
        <v>3800</v>
      </c>
      <c r="Y5642" s="9">
        <v>-7.1428570999999996E-2</v>
      </c>
      <c r="Z5642" s="9" t="str">
        <f t="shared" si="800"/>
        <v>Low</v>
      </c>
    </row>
    <row r="5643" spans="1:26" x14ac:dyDescent="0.3">
      <c r="A5643" t="s">
        <v>6013</v>
      </c>
      <c r="B5643" s="6">
        <v>44457</v>
      </c>
      <c r="C5643" s="6" t="str">
        <f t="shared" si="793"/>
        <v>2021</v>
      </c>
      <c r="D5643" s="6" t="str">
        <f t="shared" si="794"/>
        <v>September</v>
      </c>
      <c r="E5643" s="6" t="str">
        <f t="shared" si="795"/>
        <v>Q3</v>
      </c>
      <c r="F5643" s="6" t="str">
        <f t="shared" si="796"/>
        <v>High</v>
      </c>
      <c r="G5643" s="6" t="str">
        <f t="shared" si="797"/>
        <v>Discounted</v>
      </c>
      <c r="H5643" s="6">
        <v>44459</v>
      </c>
      <c r="I5643" t="s">
        <v>118</v>
      </c>
      <c r="J5643" t="s">
        <v>192</v>
      </c>
      <c r="K5643" t="s">
        <v>2450</v>
      </c>
      <c r="L5643" t="s">
        <v>30</v>
      </c>
      <c r="M5643" t="s">
        <v>76</v>
      </c>
      <c r="N5643" t="s">
        <v>99</v>
      </c>
      <c r="O5643" t="s">
        <v>54</v>
      </c>
      <c r="P5643" t="s">
        <v>406</v>
      </c>
      <c r="Q5643" t="s">
        <v>132</v>
      </c>
      <c r="R5643" s="7">
        <v>0.2</v>
      </c>
      <c r="S5643" s="7">
        <f t="shared" si="792"/>
        <v>4.2816000000000001</v>
      </c>
      <c r="T5643" s="8">
        <v>1.6055999999999999</v>
      </c>
      <c r="U5643" s="8" t="str">
        <f t="shared" si="798"/>
        <v>Low</v>
      </c>
      <c r="V5643" s="7">
        <v>3</v>
      </c>
      <c r="W5643" s="8">
        <v>5.3520000000000003</v>
      </c>
      <c r="X5643" s="8">
        <f t="shared" si="799"/>
        <v>9417</v>
      </c>
      <c r="Y5643" s="9">
        <v>0.3</v>
      </c>
      <c r="Z5643" s="9" t="str">
        <f t="shared" si="800"/>
        <v>High</v>
      </c>
    </row>
    <row r="5644" spans="1:26" x14ac:dyDescent="0.3">
      <c r="A5644" t="s">
        <v>6013</v>
      </c>
      <c r="B5644" s="6">
        <v>44457</v>
      </c>
      <c r="C5644" s="6" t="str">
        <f t="shared" si="793"/>
        <v>2021</v>
      </c>
      <c r="D5644" s="6" t="str">
        <f t="shared" si="794"/>
        <v>September</v>
      </c>
      <c r="E5644" s="6" t="str">
        <f t="shared" si="795"/>
        <v>Q3</v>
      </c>
      <c r="F5644" s="6" t="str">
        <f t="shared" si="796"/>
        <v>Low</v>
      </c>
      <c r="G5644" s="6" t="str">
        <f t="shared" si="797"/>
        <v>Discounted</v>
      </c>
      <c r="H5644" s="6">
        <v>44459</v>
      </c>
      <c r="I5644" t="s">
        <v>118</v>
      </c>
      <c r="J5644" t="s">
        <v>192</v>
      </c>
      <c r="K5644" t="s">
        <v>3212</v>
      </c>
      <c r="L5644" t="s">
        <v>30</v>
      </c>
      <c r="M5644" t="s">
        <v>31</v>
      </c>
      <c r="N5644" t="s">
        <v>53</v>
      </c>
      <c r="O5644" t="s">
        <v>54</v>
      </c>
      <c r="P5644" t="s">
        <v>406</v>
      </c>
      <c r="Q5644" t="s">
        <v>132</v>
      </c>
      <c r="R5644" s="7">
        <v>0.2</v>
      </c>
      <c r="S5644" s="7">
        <f t="shared" si="792"/>
        <v>2.1375999999999999</v>
      </c>
      <c r="T5644" s="8">
        <v>0.3674</v>
      </c>
      <c r="U5644" s="8" t="str">
        <f t="shared" si="798"/>
        <v>Low</v>
      </c>
      <c r="V5644" s="7">
        <v>1</v>
      </c>
      <c r="W5644" s="8">
        <v>2.6720000000000002</v>
      </c>
      <c r="X5644" s="8">
        <f t="shared" si="799"/>
        <v>9848</v>
      </c>
      <c r="Y5644" s="9">
        <v>0.13750000000000001</v>
      </c>
      <c r="Z5644" s="9" t="str">
        <f t="shared" si="800"/>
        <v>Low</v>
      </c>
    </row>
    <row r="5645" spans="1:26" x14ac:dyDescent="0.3">
      <c r="A5645" t="s">
        <v>6014</v>
      </c>
      <c r="B5645" s="6">
        <v>44458</v>
      </c>
      <c r="C5645" s="6" t="str">
        <f t="shared" si="793"/>
        <v>2021</v>
      </c>
      <c r="D5645" s="6" t="str">
        <f t="shared" si="794"/>
        <v>September</v>
      </c>
      <c r="E5645" s="6" t="str">
        <f t="shared" si="795"/>
        <v>Q3</v>
      </c>
      <c r="F5645" s="6" t="str">
        <f t="shared" si="796"/>
        <v>High</v>
      </c>
      <c r="G5645" s="6" t="str">
        <f t="shared" si="797"/>
        <v>Full Price</v>
      </c>
      <c r="H5645" s="6">
        <v>44462</v>
      </c>
      <c r="I5645" t="s">
        <v>239</v>
      </c>
      <c r="J5645" t="s">
        <v>219</v>
      </c>
      <c r="K5645" t="s">
        <v>1423</v>
      </c>
      <c r="L5645" t="s">
        <v>40</v>
      </c>
      <c r="M5645" t="s">
        <v>31</v>
      </c>
      <c r="N5645" t="s">
        <v>41</v>
      </c>
      <c r="O5645" t="s">
        <v>54</v>
      </c>
      <c r="P5645" t="s">
        <v>2620</v>
      </c>
      <c r="Q5645" t="s">
        <v>322</v>
      </c>
      <c r="R5645" s="7">
        <v>0</v>
      </c>
      <c r="S5645" s="7">
        <f t="shared" si="792"/>
        <v>25.44</v>
      </c>
      <c r="T5645" s="8">
        <v>12.72</v>
      </c>
      <c r="U5645" s="8" t="str">
        <f t="shared" si="798"/>
        <v>Low</v>
      </c>
      <c r="V5645" s="7">
        <v>6</v>
      </c>
      <c r="W5645" s="8">
        <v>25.44</v>
      </c>
      <c r="X5645" s="8">
        <f t="shared" si="799"/>
        <v>6642</v>
      </c>
      <c r="Y5645" s="9">
        <v>0.5</v>
      </c>
      <c r="Z5645" s="9" t="str">
        <f t="shared" si="800"/>
        <v>High</v>
      </c>
    </row>
    <row r="5646" spans="1:26" x14ac:dyDescent="0.3">
      <c r="A5646" t="s">
        <v>6014</v>
      </c>
      <c r="B5646" s="6">
        <v>44458</v>
      </c>
      <c r="C5646" s="6" t="str">
        <f t="shared" si="793"/>
        <v>2021</v>
      </c>
      <c r="D5646" s="6" t="str">
        <f t="shared" si="794"/>
        <v>September</v>
      </c>
      <c r="E5646" s="6" t="str">
        <f t="shared" si="795"/>
        <v>Q3</v>
      </c>
      <c r="F5646" s="6" t="str">
        <f t="shared" si="796"/>
        <v>High</v>
      </c>
      <c r="G5646" s="6" t="str">
        <f t="shared" si="797"/>
        <v>Full Price</v>
      </c>
      <c r="H5646" s="6">
        <v>44462</v>
      </c>
      <c r="I5646" t="s">
        <v>239</v>
      </c>
      <c r="J5646" t="s">
        <v>467</v>
      </c>
      <c r="K5646" t="s">
        <v>468</v>
      </c>
      <c r="L5646" t="s">
        <v>40</v>
      </c>
      <c r="M5646" t="s">
        <v>31</v>
      </c>
      <c r="N5646" t="s">
        <v>356</v>
      </c>
      <c r="O5646" t="s">
        <v>54</v>
      </c>
      <c r="P5646" t="s">
        <v>2620</v>
      </c>
      <c r="Q5646" t="s">
        <v>322</v>
      </c>
      <c r="R5646" s="7">
        <v>0</v>
      </c>
      <c r="S5646" s="7">
        <f t="shared" si="792"/>
        <v>27.93</v>
      </c>
      <c r="T5646" s="8">
        <v>8.0997000000000003</v>
      </c>
      <c r="U5646" s="8" t="str">
        <f t="shared" si="798"/>
        <v>Low</v>
      </c>
      <c r="V5646" s="7">
        <v>3</v>
      </c>
      <c r="W5646" s="8">
        <v>27.93</v>
      </c>
      <c r="X5646" s="8">
        <f t="shared" si="799"/>
        <v>6432</v>
      </c>
      <c r="Y5646" s="9">
        <v>0.28999999999999998</v>
      </c>
      <c r="Z5646" s="9" t="str">
        <f t="shared" si="800"/>
        <v>High</v>
      </c>
    </row>
    <row r="5647" spans="1:26" x14ac:dyDescent="0.3">
      <c r="A5647" t="s">
        <v>6015</v>
      </c>
      <c r="B5647" s="6">
        <v>44458</v>
      </c>
      <c r="C5647" s="6" t="str">
        <f t="shared" si="793"/>
        <v>2021</v>
      </c>
      <c r="D5647" s="6" t="str">
        <f t="shared" si="794"/>
        <v>September</v>
      </c>
      <c r="E5647" s="6" t="str">
        <f t="shared" si="795"/>
        <v>Q3</v>
      </c>
      <c r="F5647" s="6" t="str">
        <f t="shared" si="796"/>
        <v>High</v>
      </c>
      <c r="G5647" s="6" t="str">
        <f t="shared" si="797"/>
        <v>Discounted</v>
      </c>
      <c r="H5647" s="6">
        <v>44463</v>
      </c>
      <c r="I5647" t="s">
        <v>4236</v>
      </c>
      <c r="J5647" t="s">
        <v>440</v>
      </c>
      <c r="K5647" t="s">
        <v>1525</v>
      </c>
      <c r="L5647" t="s">
        <v>40</v>
      </c>
      <c r="M5647" t="s">
        <v>31</v>
      </c>
      <c r="N5647" t="s">
        <v>41</v>
      </c>
      <c r="O5647" t="s">
        <v>69</v>
      </c>
      <c r="P5647" t="s">
        <v>139</v>
      </c>
      <c r="Q5647" t="s">
        <v>71</v>
      </c>
      <c r="R5647" s="7">
        <v>0.2</v>
      </c>
      <c r="S5647" s="7">
        <f t="shared" si="792"/>
        <v>9.5616000000000003</v>
      </c>
      <c r="T5647" s="8">
        <v>4.1832000000000003</v>
      </c>
      <c r="U5647" s="8" t="str">
        <f t="shared" si="798"/>
        <v>Low</v>
      </c>
      <c r="V5647" s="7">
        <v>3</v>
      </c>
      <c r="W5647" s="8">
        <v>11.952</v>
      </c>
      <c r="X5647" s="8">
        <f t="shared" si="799"/>
        <v>8284</v>
      </c>
      <c r="Y5647" s="9">
        <v>0.35</v>
      </c>
      <c r="Z5647" s="9" t="str">
        <f t="shared" si="800"/>
        <v>High</v>
      </c>
    </row>
    <row r="5648" spans="1:26" x14ac:dyDescent="0.3">
      <c r="A5648" t="s">
        <v>6015</v>
      </c>
      <c r="B5648" s="6">
        <v>44458</v>
      </c>
      <c r="C5648" s="6" t="str">
        <f t="shared" si="793"/>
        <v>2021</v>
      </c>
      <c r="D5648" s="6" t="str">
        <f t="shared" si="794"/>
        <v>September</v>
      </c>
      <c r="E5648" s="6" t="str">
        <f t="shared" si="795"/>
        <v>Q3</v>
      </c>
      <c r="F5648" s="6" t="str">
        <f t="shared" si="796"/>
        <v>High</v>
      </c>
      <c r="G5648" s="6" t="str">
        <f t="shared" si="797"/>
        <v>Full Price</v>
      </c>
      <c r="H5648" s="6">
        <v>44463</v>
      </c>
      <c r="I5648" t="s">
        <v>4236</v>
      </c>
      <c r="J5648" t="s">
        <v>89</v>
      </c>
      <c r="K5648" t="s">
        <v>6016</v>
      </c>
      <c r="L5648" t="s">
        <v>40</v>
      </c>
      <c r="M5648" t="s">
        <v>31</v>
      </c>
      <c r="N5648" t="s">
        <v>356</v>
      </c>
      <c r="O5648" t="s">
        <v>69</v>
      </c>
      <c r="P5648" t="s">
        <v>139</v>
      </c>
      <c r="Q5648" t="s">
        <v>71</v>
      </c>
      <c r="R5648" s="7">
        <v>0</v>
      </c>
      <c r="S5648" s="7">
        <f t="shared" si="792"/>
        <v>6.24</v>
      </c>
      <c r="T5648" s="8">
        <v>1.8720000000000001</v>
      </c>
      <c r="U5648" s="8" t="str">
        <f t="shared" si="798"/>
        <v>Low</v>
      </c>
      <c r="V5648" s="7">
        <v>3</v>
      </c>
      <c r="W5648" s="8">
        <v>6.24</v>
      </c>
      <c r="X5648" s="8">
        <f t="shared" si="799"/>
        <v>9262</v>
      </c>
      <c r="Y5648" s="9">
        <v>0.3</v>
      </c>
      <c r="Z5648" s="9" t="str">
        <f t="shared" si="800"/>
        <v>High</v>
      </c>
    </row>
    <row r="5649" spans="1:26" x14ac:dyDescent="0.3">
      <c r="A5649" t="s">
        <v>6017</v>
      </c>
      <c r="B5649" s="6">
        <v>44458</v>
      </c>
      <c r="C5649" s="6" t="str">
        <f t="shared" si="793"/>
        <v>2021</v>
      </c>
      <c r="D5649" s="6" t="str">
        <f t="shared" si="794"/>
        <v>September</v>
      </c>
      <c r="E5649" s="6" t="str">
        <f t="shared" si="795"/>
        <v>Q3</v>
      </c>
      <c r="F5649" s="6" t="str">
        <f t="shared" si="796"/>
        <v>Low</v>
      </c>
      <c r="G5649" s="6" t="str">
        <f t="shared" si="797"/>
        <v>Discounted</v>
      </c>
      <c r="H5649" s="6">
        <v>44461</v>
      </c>
      <c r="I5649" t="s">
        <v>439</v>
      </c>
      <c r="J5649" t="s">
        <v>1661</v>
      </c>
      <c r="K5649" t="s">
        <v>4495</v>
      </c>
      <c r="L5649" t="s">
        <v>40</v>
      </c>
      <c r="M5649" t="s">
        <v>76</v>
      </c>
      <c r="N5649" t="s">
        <v>99</v>
      </c>
      <c r="O5649" t="s">
        <v>54</v>
      </c>
      <c r="P5649" t="s">
        <v>55</v>
      </c>
      <c r="Q5649" t="s">
        <v>56</v>
      </c>
      <c r="R5649" s="7">
        <v>0.2</v>
      </c>
      <c r="S5649" s="7">
        <f t="shared" si="792"/>
        <v>20.505600000000001</v>
      </c>
      <c r="T5649" s="8">
        <v>3.8448000000000002</v>
      </c>
      <c r="U5649" s="8" t="str">
        <f t="shared" si="798"/>
        <v>Low</v>
      </c>
      <c r="V5649" s="7">
        <v>3</v>
      </c>
      <c r="W5649" s="8">
        <v>25.632000000000001</v>
      </c>
      <c r="X5649" s="8">
        <f t="shared" si="799"/>
        <v>6631</v>
      </c>
      <c r="Y5649" s="9">
        <v>0.15</v>
      </c>
      <c r="Z5649" s="9" t="str">
        <f t="shared" si="800"/>
        <v>Low</v>
      </c>
    </row>
    <row r="5650" spans="1:26" x14ac:dyDescent="0.3">
      <c r="A5650" t="s">
        <v>6018</v>
      </c>
      <c r="B5650" s="6">
        <v>44458</v>
      </c>
      <c r="C5650" s="6" t="str">
        <f t="shared" si="793"/>
        <v>2021</v>
      </c>
      <c r="D5650" s="6" t="str">
        <f t="shared" si="794"/>
        <v>September</v>
      </c>
      <c r="E5650" s="6" t="str">
        <f t="shared" si="795"/>
        <v>Q3</v>
      </c>
      <c r="F5650" s="6" t="str">
        <f t="shared" si="796"/>
        <v>High</v>
      </c>
      <c r="G5650" s="6" t="str">
        <f t="shared" si="797"/>
        <v>Full Price</v>
      </c>
      <c r="H5650" s="6">
        <v>44462</v>
      </c>
      <c r="I5650" t="s">
        <v>1667</v>
      </c>
      <c r="J5650" t="s">
        <v>67</v>
      </c>
      <c r="K5650" t="s">
        <v>3077</v>
      </c>
      <c r="L5650" t="s">
        <v>30</v>
      </c>
      <c r="M5650" t="s">
        <v>31</v>
      </c>
      <c r="N5650" t="s">
        <v>32</v>
      </c>
      <c r="O5650" t="s">
        <v>69</v>
      </c>
      <c r="P5650" t="s">
        <v>5954</v>
      </c>
      <c r="Q5650" t="s">
        <v>71</v>
      </c>
      <c r="R5650" s="7">
        <v>0</v>
      </c>
      <c r="S5650" s="7">
        <f t="shared" si="792"/>
        <v>159.88</v>
      </c>
      <c r="T5650" s="8">
        <v>73.544799999999995</v>
      </c>
      <c r="U5650" s="8" t="str">
        <f t="shared" si="798"/>
        <v>Low</v>
      </c>
      <c r="V5650" s="7">
        <v>7</v>
      </c>
      <c r="W5650" s="8">
        <v>159.88</v>
      </c>
      <c r="X5650" s="8">
        <f t="shared" si="799"/>
        <v>2982</v>
      </c>
      <c r="Y5650" s="9">
        <v>0.46</v>
      </c>
      <c r="Z5650" s="9" t="str">
        <f t="shared" si="800"/>
        <v>High</v>
      </c>
    </row>
    <row r="5651" spans="1:26" x14ac:dyDescent="0.3">
      <c r="A5651" t="s">
        <v>6019</v>
      </c>
      <c r="B5651" s="6">
        <v>44458</v>
      </c>
      <c r="C5651" s="6" t="str">
        <f t="shared" si="793"/>
        <v>2021</v>
      </c>
      <c r="D5651" s="6" t="str">
        <f t="shared" si="794"/>
        <v>September</v>
      </c>
      <c r="E5651" s="6" t="str">
        <f t="shared" si="795"/>
        <v>Q3</v>
      </c>
      <c r="F5651" s="6" t="str">
        <f t="shared" si="796"/>
        <v>Low</v>
      </c>
      <c r="G5651" s="6" t="str">
        <f t="shared" si="797"/>
        <v>Full Price</v>
      </c>
      <c r="H5651" s="6">
        <v>44462</v>
      </c>
      <c r="I5651" t="s">
        <v>3652</v>
      </c>
      <c r="J5651" t="s">
        <v>89</v>
      </c>
      <c r="K5651" t="s">
        <v>1215</v>
      </c>
      <c r="L5651" t="s">
        <v>30</v>
      </c>
      <c r="M5651" t="s">
        <v>31</v>
      </c>
      <c r="N5651" t="s">
        <v>356</v>
      </c>
      <c r="O5651" t="s">
        <v>62</v>
      </c>
      <c r="P5651" t="s">
        <v>406</v>
      </c>
      <c r="Q5651" t="s">
        <v>64</v>
      </c>
      <c r="R5651" s="7">
        <v>0</v>
      </c>
      <c r="S5651" s="7">
        <f t="shared" si="792"/>
        <v>5.04</v>
      </c>
      <c r="T5651" s="8">
        <v>0.1512</v>
      </c>
      <c r="U5651" s="8" t="str">
        <f t="shared" si="798"/>
        <v>Low</v>
      </c>
      <c r="V5651" s="7">
        <v>2</v>
      </c>
      <c r="W5651" s="8">
        <v>5.04</v>
      </c>
      <c r="X5651" s="8">
        <f t="shared" si="799"/>
        <v>9474</v>
      </c>
      <c r="Y5651" s="9">
        <v>0.03</v>
      </c>
      <c r="Z5651" s="9" t="str">
        <f t="shared" si="800"/>
        <v>Low</v>
      </c>
    </row>
    <row r="5652" spans="1:26" x14ac:dyDescent="0.3">
      <c r="A5652" t="s">
        <v>6019</v>
      </c>
      <c r="B5652" s="6">
        <v>44458</v>
      </c>
      <c r="C5652" s="6" t="str">
        <f t="shared" si="793"/>
        <v>2021</v>
      </c>
      <c r="D5652" s="6" t="str">
        <f t="shared" si="794"/>
        <v>September</v>
      </c>
      <c r="E5652" s="6" t="str">
        <f t="shared" si="795"/>
        <v>Q3</v>
      </c>
      <c r="F5652" s="6" t="str">
        <f t="shared" si="796"/>
        <v>High</v>
      </c>
      <c r="G5652" s="6" t="str">
        <f t="shared" si="797"/>
        <v>Full Price</v>
      </c>
      <c r="H5652" s="6">
        <v>44462</v>
      </c>
      <c r="I5652" t="s">
        <v>3652</v>
      </c>
      <c r="J5652" t="s">
        <v>161</v>
      </c>
      <c r="K5652" t="s">
        <v>785</v>
      </c>
      <c r="L5652" t="s">
        <v>30</v>
      </c>
      <c r="M5652" t="s">
        <v>91</v>
      </c>
      <c r="N5652" t="s">
        <v>110</v>
      </c>
      <c r="O5652" t="s">
        <v>62</v>
      </c>
      <c r="P5652" t="s">
        <v>406</v>
      </c>
      <c r="Q5652" t="s">
        <v>64</v>
      </c>
      <c r="R5652" s="7">
        <v>0</v>
      </c>
      <c r="S5652" s="7">
        <f t="shared" si="792"/>
        <v>249.95</v>
      </c>
      <c r="T5652" s="8">
        <v>107.4785</v>
      </c>
      <c r="U5652" s="8" t="str">
        <f t="shared" si="798"/>
        <v>Medium</v>
      </c>
      <c r="V5652" s="7">
        <v>5</v>
      </c>
      <c r="W5652" s="8">
        <v>249.95</v>
      </c>
      <c r="X5652" s="8">
        <f t="shared" si="799"/>
        <v>2196</v>
      </c>
      <c r="Y5652" s="9">
        <v>0.43</v>
      </c>
      <c r="Z5652" s="9" t="str">
        <f t="shared" si="800"/>
        <v>High</v>
      </c>
    </row>
    <row r="5653" spans="1:26" x14ac:dyDescent="0.3">
      <c r="A5653" t="s">
        <v>6020</v>
      </c>
      <c r="B5653" s="6">
        <v>44458</v>
      </c>
      <c r="C5653" s="6" t="str">
        <f t="shared" si="793"/>
        <v>2021</v>
      </c>
      <c r="D5653" s="6" t="str">
        <f t="shared" si="794"/>
        <v>September</v>
      </c>
      <c r="E5653" s="6" t="str">
        <f t="shared" si="795"/>
        <v>Q3</v>
      </c>
      <c r="F5653" s="6" t="str">
        <f t="shared" si="796"/>
        <v>Low</v>
      </c>
      <c r="G5653" s="6" t="str">
        <f t="shared" si="797"/>
        <v>Discounted</v>
      </c>
      <c r="H5653" s="6">
        <v>44458</v>
      </c>
      <c r="I5653" t="s">
        <v>2523</v>
      </c>
      <c r="J5653" t="s">
        <v>74</v>
      </c>
      <c r="K5653" t="s">
        <v>1683</v>
      </c>
      <c r="L5653" t="s">
        <v>40</v>
      </c>
      <c r="M5653" t="s">
        <v>76</v>
      </c>
      <c r="N5653" t="s">
        <v>77</v>
      </c>
      <c r="O5653" t="s">
        <v>33</v>
      </c>
      <c r="P5653" t="s">
        <v>1343</v>
      </c>
      <c r="Q5653" t="s">
        <v>43</v>
      </c>
      <c r="R5653" s="7">
        <v>0.3</v>
      </c>
      <c r="S5653" s="7">
        <f t="shared" si="792"/>
        <v>490.96039999999994</v>
      </c>
      <c r="T5653" s="8">
        <v>-50.097999999999999</v>
      </c>
      <c r="U5653" s="8" t="str">
        <f t="shared" si="798"/>
        <v>Loss</v>
      </c>
      <c r="V5653" s="7">
        <v>2</v>
      </c>
      <c r="W5653" s="8">
        <v>701.37199999999996</v>
      </c>
      <c r="X5653" s="8">
        <f t="shared" si="799"/>
        <v>767</v>
      </c>
      <c r="Y5653" s="9">
        <v>-7.1428570999999996E-2</v>
      </c>
      <c r="Z5653" s="9" t="str">
        <f t="shared" si="800"/>
        <v>Low</v>
      </c>
    </row>
    <row r="5654" spans="1:26" x14ac:dyDescent="0.3">
      <c r="A5654" t="s">
        <v>6020</v>
      </c>
      <c r="B5654" s="6">
        <v>44458</v>
      </c>
      <c r="C5654" s="6" t="str">
        <f t="shared" si="793"/>
        <v>2021</v>
      </c>
      <c r="D5654" s="6" t="str">
        <f t="shared" si="794"/>
        <v>September</v>
      </c>
      <c r="E5654" s="6" t="str">
        <f t="shared" si="795"/>
        <v>Q3</v>
      </c>
      <c r="F5654" s="6" t="str">
        <f t="shared" si="796"/>
        <v>Low</v>
      </c>
      <c r="G5654" s="6" t="str">
        <f t="shared" si="797"/>
        <v>Discounted</v>
      </c>
      <c r="H5654" s="6">
        <v>44458</v>
      </c>
      <c r="I5654" t="s">
        <v>2523</v>
      </c>
      <c r="J5654" t="s">
        <v>44</v>
      </c>
      <c r="K5654" t="s">
        <v>2299</v>
      </c>
      <c r="L5654" t="s">
        <v>40</v>
      </c>
      <c r="M5654" t="s">
        <v>31</v>
      </c>
      <c r="N5654" t="s">
        <v>41</v>
      </c>
      <c r="O5654" t="s">
        <v>33</v>
      </c>
      <c r="P5654" t="s">
        <v>1343</v>
      </c>
      <c r="Q5654" t="s">
        <v>43</v>
      </c>
      <c r="R5654" s="7">
        <v>0.8</v>
      </c>
      <c r="S5654" s="7">
        <f t="shared" si="792"/>
        <v>0.46159999999999979</v>
      </c>
      <c r="T5654" s="8">
        <v>-3.4620000000000002</v>
      </c>
      <c r="U5654" s="8" t="str">
        <f t="shared" si="798"/>
        <v>Loss</v>
      </c>
      <c r="V5654" s="7">
        <v>2</v>
      </c>
      <c r="W5654" s="8">
        <v>2.3079999999999998</v>
      </c>
      <c r="X5654" s="8">
        <f t="shared" si="799"/>
        <v>9887</v>
      </c>
      <c r="Y5654" s="9">
        <v>-1.5</v>
      </c>
      <c r="Z5654" s="9" t="str">
        <f t="shared" si="800"/>
        <v>Low</v>
      </c>
    </row>
    <row r="5655" spans="1:26" x14ac:dyDescent="0.3">
      <c r="A5655" t="s">
        <v>6021</v>
      </c>
      <c r="B5655" s="6">
        <v>44458</v>
      </c>
      <c r="C5655" s="6" t="str">
        <f t="shared" si="793"/>
        <v>2021</v>
      </c>
      <c r="D5655" s="6" t="str">
        <f t="shared" si="794"/>
        <v>September</v>
      </c>
      <c r="E5655" s="6" t="str">
        <f t="shared" si="795"/>
        <v>Q3</v>
      </c>
      <c r="F5655" s="6" t="str">
        <f t="shared" si="796"/>
        <v>High</v>
      </c>
      <c r="G5655" s="6" t="str">
        <f t="shared" si="797"/>
        <v>Full Price</v>
      </c>
      <c r="H5655" s="6">
        <v>44461</v>
      </c>
      <c r="I5655" t="s">
        <v>3214</v>
      </c>
      <c r="J5655" t="s">
        <v>89</v>
      </c>
      <c r="K5655" t="s">
        <v>4653</v>
      </c>
      <c r="L5655" t="s">
        <v>30</v>
      </c>
      <c r="M5655" t="s">
        <v>31</v>
      </c>
      <c r="N5655" t="s">
        <v>49</v>
      </c>
      <c r="O5655" t="s">
        <v>54</v>
      </c>
      <c r="P5655" t="s">
        <v>3285</v>
      </c>
      <c r="Q5655" t="s">
        <v>2598</v>
      </c>
      <c r="R5655" s="7">
        <v>0</v>
      </c>
      <c r="S5655" s="7">
        <f t="shared" si="792"/>
        <v>69.52</v>
      </c>
      <c r="T5655" s="8">
        <v>17.38</v>
      </c>
      <c r="U5655" s="8" t="str">
        <f t="shared" si="798"/>
        <v>Low</v>
      </c>
      <c r="V5655" s="7">
        <v>2</v>
      </c>
      <c r="W5655" s="8">
        <v>69.52</v>
      </c>
      <c r="X5655" s="8">
        <f t="shared" si="799"/>
        <v>4485</v>
      </c>
      <c r="Y5655" s="9">
        <v>0.25</v>
      </c>
      <c r="Z5655" s="9" t="str">
        <f t="shared" si="800"/>
        <v>High</v>
      </c>
    </row>
    <row r="5656" spans="1:26" x14ac:dyDescent="0.3">
      <c r="A5656" t="s">
        <v>6022</v>
      </c>
      <c r="B5656" s="6">
        <v>44458</v>
      </c>
      <c r="C5656" s="6" t="str">
        <f t="shared" si="793"/>
        <v>2021</v>
      </c>
      <c r="D5656" s="6" t="str">
        <f t="shared" si="794"/>
        <v>September</v>
      </c>
      <c r="E5656" s="6" t="str">
        <f t="shared" si="795"/>
        <v>Q3</v>
      </c>
      <c r="F5656" s="6" t="str">
        <f t="shared" si="796"/>
        <v>High</v>
      </c>
      <c r="G5656" s="6" t="str">
        <f t="shared" si="797"/>
        <v>Full Price</v>
      </c>
      <c r="H5656" s="6">
        <v>44460</v>
      </c>
      <c r="I5656" t="s">
        <v>2791</v>
      </c>
      <c r="J5656" t="s">
        <v>89</v>
      </c>
      <c r="K5656" t="s">
        <v>1080</v>
      </c>
      <c r="L5656" t="s">
        <v>40</v>
      </c>
      <c r="M5656" t="s">
        <v>76</v>
      </c>
      <c r="N5656" t="s">
        <v>77</v>
      </c>
      <c r="O5656" t="s">
        <v>54</v>
      </c>
      <c r="P5656" t="s">
        <v>3285</v>
      </c>
      <c r="Q5656" t="s">
        <v>2598</v>
      </c>
      <c r="R5656" s="7">
        <v>0</v>
      </c>
      <c r="S5656" s="7">
        <f t="shared" si="792"/>
        <v>872.32</v>
      </c>
      <c r="T5656" s="8">
        <v>244.24959999999999</v>
      </c>
      <c r="U5656" s="8" t="str">
        <f t="shared" si="798"/>
        <v>Medium</v>
      </c>
      <c r="V5656" s="7">
        <v>4</v>
      </c>
      <c r="W5656" s="8">
        <v>872.32</v>
      </c>
      <c r="X5656" s="8">
        <f t="shared" si="799"/>
        <v>578</v>
      </c>
      <c r="Y5656" s="9">
        <v>0.28000000000000003</v>
      </c>
      <c r="Z5656" s="9" t="str">
        <f t="shared" si="800"/>
        <v>High</v>
      </c>
    </row>
    <row r="5657" spans="1:26" x14ac:dyDescent="0.3">
      <c r="A5657" t="s">
        <v>6022</v>
      </c>
      <c r="B5657" s="6">
        <v>44458</v>
      </c>
      <c r="C5657" s="6" t="str">
        <f t="shared" si="793"/>
        <v>2021</v>
      </c>
      <c r="D5657" s="6" t="str">
        <f t="shared" si="794"/>
        <v>September</v>
      </c>
      <c r="E5657" s="6" t="str">
        <f t="shared" si="795"/>
        <v>Q3</v>
      </c>
      <c r="F5657" s="6" t="str">
        <f t="shared" si="796"/>
        <v>High</v>
      </c>
      <c r="G5657" s="6" t="str">
        <f t="shared" si="797"/>
        <v>Full Price</v>
      </c>
      <c r="H5657" s="6">
        <v>44460</v>
      </c>
      <c r="I5657" t="s">
        <v>2791</v>
      </c>
      <c r="J5657" t="s">
        <v>89</v>
      </c>
      <c r="K5657" t="s">
        <v>3915</v>
      </c>
      <c r="L5657" t="s">
        <v>40</v>
      </c>
      <c r="M5657" t="s">
        <v>31</v>
      </c>
      <c r="N5657" t="s">
        <v>41</v>
      </c>
      <c r="O5657" t="s">
        <v>54</v>
      </c>
      <c r="P5657" t="s">
        <v>3285</v>
      </c>
      <c r="Q5657" t="s">
        <v>2598</v>
      </c>
      <c r="R5657" s="7">
        <v>0</v>
      </c>
      <c r="S5657" s="7">
        <f t="shared" si="792"/>
        <v>49.53</v>
      </c>
      <c r="T5657" s="8">
        <v>23.7744</v>
      </c>
      <c r="U5657" s="8" t="str">
        <f t="shared" si="798"/>
        <v>Low</v>
      </c>
      <c r="V5657" s="7">
        <v>3</v>
      </c>
      <c r="W5657" s="8">
        <v>49.53</v>
      </c>
      <c r="X5657" s="8">
        <f t="shared" si="799"/>
        <v>5166</v>
      </c>
      <c r="Y5657" s="9">
        <v>0.48</v>
      </c>
      <c r="Z5657" s="9" t="str">
        <f t="shared" si="800"/>
        <v>High</v>
      </c>
    </row>
    <row r="5658" spans="1:26" x14ac:dyDescent="0.3">
      <c r="A5658" t="s">
        <v>6022</v>
      </c>
      <c r="B5658" s="6">
        <v>44458</v>
      </c>
      <c r="C5658" s="6" t="str">
        <f t="shared" si="793"/>
        <v>2021</v>
      </c>
      <c r="D5658" s="6" t="str">
        <f t="shared" si="794"/>
        <v>September</v>
      </c>
      <c r="E5658" s="6" t="str">
        <f t="shared" si="795"/>
        <v>Q3</v>
      </c>
      <c r="F5658" s="6" t="str">
        <f t="shared" si="796"/>
        <v>High</v>
      </c>
      <c r="G5658" s="6" t="str">
        <f t="shared" si="797"/>
        <v>Full Price</v>
      </c>
      <c r="H5658" s="6">
        <v>44460</v>
      </c>
      <c r="I5658" t="s">
        <v>2791</v>
      </c>
      <c r="J5658" t="s">
        <v>1070</v>
      </c>
      <c r="K5658" t="s">
        <v>3419</v>
      </c>
      <c r="L5658" t="s">
        <v>40</v>
      </c>
      <c r="M5658" t="s">
        <v>31</v>
      </c>
      <c r="N5658" t="s">
        <v>32</v>
      </c>
      <c r="O5658" t="s">
        <v>54</v>
      </c>
      <c r="P5658" t="s">
        <v>3285</v>
      </c>
      <c r="Q5658" t="s">
        <v>2598</v>
      </c>
      <c r="R5658" s="7">
        <v>0</v>
      </c>
      <c r="S5658" s="7">
        <f t="shared" si="792"/>
        <v>17.04</v>
      </c>
      <c r="T5658" s="8">
        <v>7.6680000000000001</v>
      </c>
      <c r="U5658" s="8" t="str">
        <f t="shared" si="798"/>
        <v>Low</v>
      </c>
      <c r="V5658" s="7">
        <v>3</v>
      </c>
      <c r="W5658" s="8">
        <v>17.04</v>
      </c>
      <c r="X5658" s="8">
        <f t="shared" si="799"/>
        <v>7520</v>
      </c>
      <c r="Y5658" s="9">
        <v>0.45</v>
      </c>
      <c r="Z5658" s="9" t="str">
        <f t="shared" si="800"/>
        <v>High</v>
      </c>
    </row>
    <row r="5659" spans="1:26" x14ac:dyDescent="0.3">
      <c r="A5659" t="s">
        <v>6022</v>
      </c>
      <c r="B5659" s="6">
        <v>44458</v>
      </c>
      <c r="C5659" s="6" t="str">
        <f t="shared" si="793"/>
        <v>2021</v>
      </c>
      <c r="D5659" s="6" t="str">
        <f t="shared" si="794"/>
        <v>September</v>
      </c>
      <c r="E5659" s="6" t="str">
        <f t="shared" si="795"/>
        <v>Q3</v>
      </c>
      <c r="F5659" s="6" t="str">
        <f t="shared" si="796"/>
        <v>High</v>
      </c>
      <c r="G5659" s="6" t="str">
        <f t="shared" si="797"/>
        <v>Full Price</v>
      </c>
      <c r="H5659" s="6">
        <v>44460</v>
      </c>
      <c r="I5659" t="s">
        <v>2791</v>
      </c>
      <c r="J5659" t="s">
        <v>89</v>
      </c>
      <c r="K5659" t="s">
        <v>546</v>
      </c>
      <c r="L5659" t="s">
        <v>40</v>
      </c>
      <c r="M5659" t="s">
        <v>31</v>
      </c>
      <c r="N5659" t="s">
        <v>49</v>
      </c>
      <c r="O5659" t="s">
        <v>54</v>
      </c>
      <c r="P5659" t="s">
        <v>3285</v>
      </c>
      <c r="Q5659" t="s">
        <v>2598</v>
      </c>
      <c r="R5659" s="7">
        <v>0</v>
      </c>
      <c r="S5659" s="7">
        <f t="shared" si="792"/>
        <v>1606.23</v>
      </c>
      <c r="T5659" s="8">
        <v>481.86900000000003</v>
      </c>
      <c r="U5659" s="8" t="str">
        <f t="shared" si="798"/>
        <v>Medium</v>
      </c>
      <c r="V5659" s="7">
        <v>9</v>
      </c>
      <c r="W5659" s="8">
        <v>1606.23</v>
      </c>
      <c r="X5659" s="8">
        <f t="shared" si="799"/>
        <v>211</v>
      </c>
      <c r="Y5659" s="9">
        <v>0.3</v>
      </c>
      <c r="Z5659" s="9" t="str">
        <f t="shared" si="800"/>
        <v>High</v>
      </c>
    </row>
    <row r="5660" spans="1:26" x14ac:dyDescent="0.3">
      <c r="A5660" t="s">
        <v>6023</v>
      </c>
      <c r="B5660" s="6">
        <v>44458</v>
      </c>
      <c r="C5660" s="6" t="str">
        <f t="shared" si="793"/>
        <v>2021</v>
      </c>
      <c r="D5660" s="6" t="str">
        <f t="shared" si="794"/>
        <v>September</v>
      </c>
      <c r="E5660" s="6" t="str">
        <f t="shared" si="795"/>
        <v>Q3</v>
      </c>
      <c r="F5660" s="6" t="str">
        <f t="shared" si="796"/>
        <v>High</v>
      </c>
      <c r="G5660" s="6" t="str">
        <f t="shared" si="797"/>
        <v>Discounted</v>
      </c>
      <c r="H5660" s="6">
        <v>44462</v>
      </c>
      <c r="I5660" t="s">
        <v>827</v>
      </c>
      <c r="J5660" t="s">
        <v>44</v>
      </c>
      <c r="K5660" t="s">
        <v>1895</v>
      </c>
      <c r="L5660" t="s">
        <v>61</v>
      </c>
      <c r="M5660" t="s">
        <v>31</v>
      </c>
      <c r="N5660" t="s">
        <v>41</v>
      </c>
      <c r="O5660" t="s">
        <v>69</v>
      </c>
      <c r="P5660" t="s">
        <v>139</v>
      </c>
      <c r="Q5660" t="s">
        <v>71</v>
      </c>
      <c r="R5660" s="7">
        <v>0.2</v>
      </c>
      <c r="S5660" s="7">
        <f t="shared" si="792"/>
        <v>7.1424000000000003</v>
      </c>
      <c r="T5660" s="8">
        <v>3.1248</v>
      </c>
      <c r="U5660" s="8" t="str">
        <f t="shared" si="798"/>
        <v>Low</v>
      </c>
      <c r="V5660" s="7">
        <v>2</v>
      </c>
      <c r="W5660" s="8">
        <v>8.9280000000000008</v>
      </c>
      <c r="X5660" s="8">
        <f t="shared" si="799"/>
        <v>8797</v>
      </c>
      <c r="Y5660" s="9">
        <v>0.35</v>
      </c>
      <c r="Z5660" s="9" t="str">
        <f t="shared" si="800"/>
        <v>High</v>
      </c>
    </row>
    <row r="5661" spans="1:26" x14ac:dyDescent="0.3">
      <c r="A5661" t="s">
        <v>6024</v>
      </c>
      <c r="B5661" s="6">
        <v>44459</v>
      </c>
      <c r="C5661" s="6" t="str">
        <f t="shared" si="793"/>
        <v>2021</v>
      </c>
      <c r="D5661" s="6" t="str">
        <f t="shared" si="794"/>
        <v>September</v>
      </c>
      <c r="E5661" s="6" t="str">
        <f t="shared" si="795"/>
        <v>Q3</v>
      </c>
      <c r="F5661" s="6" t="str">
        <f t="shared" si="796"/>
        <v>High</v>
      </c>
      <c r="G5661" s="6" t="str">
        <f t="shared" si="797"/>
        <v>Full Price</v>
      </c>
      <c r="H5661" s="6">
        <v>44463</v>
      </c>
      <c r="I5661" t="s">
        <v>787</v>
      </c>
      <c r="J5661" t="s">
        <v>105</v>
      </c>
      <c r="K5661" t="s">
        <v>2669</v>
      </c>
      <c r="L5661" t="s">
        <v>61</v>
      </c>
      <c r="M5661" t="s">
        <v>31</v>
      </c>
      <c r="N5661" t="s">
        <v>53</v>
      </c>
      <c r="O5661" t="s">
        <v>69</v>
      </c>
      <c r="P5661" t="s">
        <v>139</v>
      </c>
      <c r="Q5661" t="s">
        <v>71</v>
      </c>
      <c r="R5661" s="7">
        <v>0</v>
      </c>
      <c r="S5661" s="7">
        <f t="shared" si="792"/>
        <v>11.76</v>
      </c>
      <c r="T5661" s="8">
        <v>3.1751999999999998</v>
      </c>
      <c r="U5661" s="8" t="str">
        <f t="shared" si="798"/>
        <v>Low</v>
      </c>
      <c r="V5661" s="7">
        <v>4</v>
      </c>
      <c r="W5661" s="8">
        <v>11.76</v>
      </c>
      <c r="X5661" s="8">
        <f t="shared" si="799"/>
        <v>8317</v>
      </c>
      <c r="Y5661" s="9">
        <v>0.27</v>
      </c>
      <c r="Z5661" s="9" t="str">
        <f t="shared" si="800"/>
        <v>High</v>
      </c>
    </row>
    <row r="5662" spans="1:26" x14ac:dyDescent="0.3">
      <c r="A5662" t="s">
        <v>6024</v>
      </c>
      <c r="B5662" s="6">
        <v>44459</v>
      </c>
      <c r="C5662" s="6" t="str">
        <f t="shared" si="793"/>
        <v>2021</v>
      </c>
      <c r="D5662" s="6" t="str">
        <f t="shared" si="794"/>
        <v>September</v>
      </c>
      <c r="E5662" s="6" t="str">
        <f t="shared" si="795"/>
        <v>Q3</v>
      </c>
      <c r="F5662" s="6" t="str">
        <f t="shared" si="796"/>
        <v>High</v>
      </c>
      <c r="G5662" s="6" t="str">
        <f t="shared" si="797"/>
        <v>Discounted</v>
      </c>
      <c r="H5662" s="6">
        <v>44463</v>
      </c>
      <c r="I5662" t="s">
        <v>787</v>
      </c>
      <c r="J5662" t="s">
        <v>82</v>
      </c>
      <c r="K5662" t="s">
        <v>1196</v>
      </c>
      <c r="L5662" t="s">
        <v>61</v>
      </c>
      <c r="M5662" t="s">
        <v>31</v>
      </c>
      <c r="N5662" t="s">
        <v>41</v>
      </c>
      <c r="O5662" t="s">
        <v>69</v>
      </c>
      <c r="P5662" t="s">
        <v>139</v>
      </c>
      <c r="Q5662" t="s">
        <v>71</v>
      </c>
      <c r="R5662" s="7">
        <v>0.2</v>
      </c>
      <c r="S5662" s="7">
        <f t="shared" si="792"/>
        <v>38.911999999999999</v>
      </c>
      <c r="T5662" s="8">
        <v>15.808</v>
      </c>
      <c r="U5662" s="8" t="str">
        <f t="shared" si="798"/>
        <v>Low</v>
      </c>
      <c r="V5662" s="7">
        <v>2</v>
      </c>
      <c r="W5662" s="8">
        <v>48.64</v>
      </c>
      <c r="X5662" s="8">
        <f t="shared" si="799"/>
        <v>5203</v>
      </c>
      <c r="Y5662" s="9">
        <v>0.32500000000000001</v>
      </c>
      <c r="Z5662" s="9" t="str">
        <f t="shared" si="800"/>
        <v>High</v>
      </c>
    </row>
    <row r="5663" spans="1:26" x14ac:dyDescent="0.3">
      <c r="A5663" t="s">
        <v>6024</v>
      </c>
      <c r="B5663" s="6">
        <v>44459</v>
      </c>
      <c r="C5663" s="6" t="str">
        <f t="shared" si="793"/>
        <v>2021</v>
      </c>
      <c r="D5663" s="6" t="str">
        <f t="shared" si="794"/>
        <v>September</v>
      </c>
      <c r="E5663" s="6" t="str">
        <f t="shared" si="795"/>
        <v>Q3</v>
      </c>
      <c r="F5663" s="6" t="str">
        <f t="shared" si="796"/>
        <v>High</v>
      </c>
      <c r="G5663" s="6" t="str">
        <f t="shared" si="797"/>
        <v>Discounted</v>
      </c>
      <c r="H5663" s="6">
        <v>44463</v>
      </c>
      <c r="I5663" t="s">
        <v>787</v>
      </c>
      <c r="J5663" t="s">
        <v>151</v>
      </c>
      <c r="K5663" t="s">
        <v>911</v>
      </c>
      <c r="L5663" t="s">
        <v>61</v>
      </c>
      <c r="M5663" t="s">
        <v>31</v>
      </c>
      <c r="N5663" t="s">
        <v>41</v>
      </c>
      <c r="O5663" t="s">
        <v>69</v>
      </c>
      <c r="P5663" t="s">
        <v>139</v>
      </c>
      <c r="Q5663" t="s">
        <v>71</v>
      </c>
      <c r="R5663" s="7">
        <v>0.2</v>
      </c>
      <c r="S5663" s="7">
        <f t="shared" si="792"/>
        <v>217.5872</v>
      </c>
      <c r="T5663" s="8">
        <v>88.394800000000004</v>
      </c>
      <c r="U5663" s="8" t="str">
        <f t="shared" si="798"/>
        <v>Low</v>
      </c>
      <c r="V5663" s="7">
        <v>2</v>
      </c>
      <c r="W5663" s="8">
        <v>271.98399999999998</v>
      </c>
      <c r="X5663" s="8">
        <f t="shared" si="799"/>
        <v>2066</v>
      </c>
      <c r="Y5663" s="9">
        <v>0.32500000000000001</v>
      </c>
      <c r="Z5663" s="9" t="str">
        <f t="shared" si="800"/>
        <v>High</v>
      </c>
    </row>
    <row r="5664" spans="1:26" x14ac:dyDescent="0.3">
      <c r="A5664" t="s">
        <v>6024</v>
      </c>
      <c r="B5664" s="6">
        <v>44459</v>
      </c>
      <c r="C5664" s="6" t="str">
        <f t="shared" si="793"/>
        <v>2021</v>
      </c>
      <c r="D5664" s="6" t="str">
        <f t="shared" si="794"/>
        <v>September</v>
      </c>
      <c r="E5664" s="6" t="str">
        <f t="shared" si="795"/>
        <v>Q3</v>
      </c>
      <c r="F5664" s="6" t="str">
        <f t="shared" si="796"/>
        <v>High</v>
      </c>
      <c r="G5664" s="6" t="str">
        <f t="shared" si="797"/>
        <v>Full Price</v>
      </c>
      <c r="H5664" s="6">
        <v>44463</v>
      </c>
      <c r="I5664" t="s">
        <v>787</v>
      </c>
      <c r="J5664" t="s">
        <v>1107</v>
      </c>
      <c r="K5664" t="s">
        <v>1224</v>
      </c>
      <c r="L5664" t="s">
        <v>61</v>
      </c>
      <c r="M5664" t="s">
        <v>31</v>
      </c>
      <c r="N5664" t="s">
        <v>32</v>
      </c>
      <c r="O5664" t="s">
        <v>69</v>
      </c>
      <c r="P5664" t="s">
        <v>139</v>
      </c>
      <c r="Q5664" t="s">
        <v>71</v>
      </c>
      <c r="R5664" s="7">
        <v>0</v>
      </c>
      <c r="S5664" s="7">
        <f t="shared" si="792"/>
        <v>65.790000000000006</v>
      </c>
      <c r="T5664" s="8">
        <v>30.263400000000001</v>
      </c>
      <c r="U5664" s="8" t="str">
        <f t="shared" si="798"/>
        <v>Low</v>
      </c>
      <c r="V5664" s="7">
        <v>9</v>
      </c>
      <c r="W5664" s="8">
        <v>65.790000000000006</v>
      </c>
      <c r="X5664" s="8">
        <f t="shared" si="799"/>
        <v>4597</v>
      </c>
      <c r="Y5664" s="9">
        <v>0.46</v>
      </c>
      <c r="Z5664" s="9" t="str">
        <f t="shared" si="800"/>
        <v>High</v>
      </c>
    </row>
    <row r="5665" spans="1:26" x14ac:dyDescent="0.3">
      <c r="A5665" t="s">
        <v>6024</v>
      </c>
      <c r="B5665" s="6">
        <v>44459</v>
      </c>
      <c r="C5665" s="6" t="str">
        <f t="shared" si="793"/>
        <v>2021</v>
      </c>
      <c r="D5665" s="6" t="str">
        <f t="shared" si="794"/>
        <v>September</v>
      </c>
      <c r="E5665" s="6" t="str">
        <f t="shared" si="795"/>
        <v>Q3</v>
      </c>
      <c r="F5665" s="6" t="str">
        <f t="shared" si="796"/>
        <v>High</v>
      </c>
      <c r="G5665" s="6" t="str">
        <f t="shared" si="797"/>
        <v>Full Price</v>
      </c>
      <c r="H5665" s="6">
        <v>44463</v>
      </c>
      <c r="I5665" t="s">
        <v>787</v>
      </c>
      <c r="J5665" t="s">
        <v>67</v>
      </c>
      <c r="K5665" t="s">
        <v>1221</v>
      </c>
      <c r="L5665" t="s">
        <v>61</v>
      </c>
      <c r="M5665" t="s">
        <v>31</v>
      </c>
      <c r="N5665" t="s">
        <v>32</v>
      </c>
      <c r="O5665" t="s">
        <v>69</v>
      </c>
      <c r="P5665" t="s">
        <v>139</v>
      </c>
      <c r="Q5665" t="s">
        <v>71</v>
      </c>
      <c r="R5665" s="7">
        <v>0</v>
      </c>
      <c r="S5665" s="7">
        <f t="shared" si="792"/>
        <v>77.52</v>
      </c>
      <c r="T5665" s="8">
        <v>37.9848</v>
      </c>
      <c r="U5665" s="8" t="str">
        <f t="shared" si="798"/>
        <v>Low</v>
      </c>
      <c r="V5665" s="7">
        <v>2</v>
      </c>
      <c r="W5665" s="8">
        <v>77.52</v>
      </c>
      <c r="X5665" s="8">
        <f t="shared" si="799"/>
        <v>4291</v>
      </c>
      <c r="Y5665" s="9">
        <v>0.49</v>
      </c>
      <c r="Z5665" s="9" t="str">
        <f t="shared" si="800"/>
        <v>High</v>
      </c>
    </row>
    <row r="5666" spans="1:26" x14ac:dyDescent="0.3">
      <c r="A5666" t="s">
        <v>6025</v>
      </c>
      <c r="B5666" s="6">
        <v>44459</v>
      </c>
      <c r="C5666" s="6" t="str">
        <f t="shared" si="793"/>
        <v>2021</v>
      </c>
      <c r="D5666" s="6" t="str">
        <f t="shared" si="794"/>
        <v>September</v>
      </c>
      <c r="E5666" s="6" t="str">
        <f t="shared" si="795"/>
        <v>Q3</v>
      </c>
      <c r="F5666" s="6" t="str">
        <f t="shared" si="796"/>
        <v>High</v>
      </c>
      <c r="G5666" s="6" t="str">
        <f t="shared" si="797"/>
        <v>Full Price</v>
      </c>
      <c r="H5666" s="6">
        <v>44463</v>
      </c>
      <c r="I5666" t="s">
        <v>3836</v>
      </c>
      <c r="J5666" t="s">
        <v>38</v>
      </c>
      <c r="K5666" t="s">
        <v>1043</v>
      </c>
      <c r="L5666" t="s">
        <v>30</v>
      </c>
      <c r="M5666" t="s">
        <v>31</v>
      </c>
      <c r="N5666" t="s">
        <v>41</v>
      </c>
      <c r="O5666" t="s">
        <v>33</v>
      </c>
      <c r="P5666" t="s">
        <v>1938</v>
      </c>
      <c r="Q5666" t="s">
        <v>212</v>
      </c>
      <c r="R5666" s="7">
        <v>0</v>
      </c>
      <c r="S5666" s="7">
        <f t="shared" si="792"/>
        <v>83.7</v>
      </c>
      <c r="T5666" s="8">
        <v>41.012999999999998</v>
      </c>
      <c r="U5666" s="8" t="str">
        <f t="shared" si="798"/>
        <v>Low</v>
      </c>
      <c r="V5666" s="7">
        <v>5</v>
      </c>
      <c r="W5666" s="8">
        <v>83.7</v>
      </c>
      <c r="X5666" s="8">
        <f t="shared" si="799"/>
        <v>4137</v>
      </c>
      <c r="Y5666" s="9">
        <v>0.49</v>
      </c>
      <c r="Z5666" s="9" t="str">
        <f t="shared" si="800"/>
        <v>High</v>
      </c>
    </row>
    <row r="5667" spans="1:26" x14ac:dyDescent="0.3">
      <c r="A5667" t="s">
        <v>6026</v>
      </c>
      <c r="B5667" s="6">
        <v>44459</v>
      </c>
      <c r="C5667" s="6" t="str">
        <f t="shared" si="793"/>
        <v>2021</v>
      </c>
      <c r="D5667" s="6" t="str">
        <f t="shared" si="794"/>
        <v>September</v>
      </c>
      <c r="E5667" s="6" t="str">
        <f t="shared" si="795"/>
        <v>Q3</v>
      </c>
      <c r="F5667" s="6" t="str">
        <f t="shared" si="796"/>
        <v>Low</v>
      </c>
      <c r="G5667" s="6" t="str">
        <f t="shared" si="797"/>
        <v>Discounted</v>
      </c>
      <c r="H5667" s="6">
        <v>44464</v>
      </c>
      <c r="I5667" t="s">
        <v>501</v>
      </c>
      <c r="J5667" t="s">
        <v>74</v>
      </c>
      <c r="K5667" t="s">
        <v>1566</v>
      </c>
      <c r="L5667" t="s">
        <v>61</v>
      </c>
      <c r="M5667" t="s">
        <v>76</v>
      </c>
      <c r="N5667" t="s">
        <v>77</v>
      </c>
      <c r="O5667" t="s">
        <v>62</v>
      </c>
      <c r="P5667" t="s">
        <v>642</v>
      </c>
      <c r="Q5667" t="s">
        <v>453</v>
      </c>
      <c r="R5667" s="7">
        <v>0.2</v>
      </c>
      <c r="S5667" s="7">
        <f t="shared" si="792"/>
        <v>78.7136</v>
      </c>
      <c r="T5667" s="8">
        <v>-11.069100000000001</v>
      </c>
      <c r="U5667" s="8" t="str">
        <f t="shared" si="798"/>
        <v>Loss</v>
      </c>
      <c r="V5667" s="7">
        <v>1</v>
      </c>
      <c r="W5667" s="8">
        <v>98.391999999999996</v>
      </c>
      <c r="X5667" s="8">
        <f t="shared" si="799"/>
        <v>3813</v>
      </c>
      <c r="Y5667" s="9">
        <v>-0.1125</v>
      </c>
      <c r="Z5667" s="9" t="str">
        <f t="shared" si="800"/>
        <v>Low</v>
      </c>
    </row>
    <row r="5668" spans="1:26" x14ac:dyDescent="0.3">
      <c r="A5668" t="s">
        <v>6026</v>
      </c>
      <c r="B5668" s="6">
        <v>44459</v>
      </c>
      <c r="C5668" s="6" t="str">
        <f t="shared" si="793"/>
        <v>2021</v>
      </c>
      <c r="D5668" s="6" t="str">
        <f t="shared" si="794"/>
        <v>September</v>
      </c>
      <c r="E5668" s="6" t="str">
        <f t="shared" si="795"/>
        <v>Q3</v>
      </c>
      <c r="F5668" s="6" t="str">
        <f t="shared" si="796"/>
        <v>Low</v>
      </c>
      <c r="G5668" s="6" t="str">
        <f t="shared" si="797"/>
        <v>Discounted</v>
      </c>
      <c r="H5668" s="6">
        <v>44464</v>
      </c>
      <c r="I5668" t="s">
        <v>501</v>
      </c>
      <c r="J5668" t="s">
        <v>593</v>
      </c>
      <c r="K5668" t="s">
        <v>2282</v>
      </c>
      <c r="L5668" t="s">
        <v>61</v>
      </c>
      <c r="M5668" t="s">
        <v>76</v>
      </c>
      <c r="N5668" t="s">
        <v>99</v>
      </c>
      <c r="O5668" t="s">
        <v>62</v>
      </c>
      <c r="P5668" t="s">
        <v>642</v>
      </c>
      <c r="Q5668" t="s">
        <v>453</v>
      </c>
      <c r="R5668" s="7">
        <v>0.2</v>
      </c>
      <c r="S5668" s="7">
        <f t="shared" si="792"/>
        <v>13.670400000000001</v>
      </c>
      <c r="T5668" s="8">
        <v>1.0680000000000001</v>
      </c>
      <c r="U5668" s="8" t="str">
        <f t="shared" si="798"/>
        <v>Low</v>
      </c>
      <c r="V5668" s="7">
        <v>2</v>
      </c>
      <c r="W5668" s="8">
        <v>17.088000000000001</v>
      </c>
      <c r="X5668" s="8">
        <f t="shared" si="799"/>
        <v>7514</v>
      </c>
      <c r="Y5668" s="9">
        <v>6.25E-2</v>
      </c>
      <c r="Z5668" s="9" t="str">
        <f t="shared" si="800"/>
        <v>Low</v>
      </c>
    </row>
    <row r="5669" spans="1:26" x14ac:dyDescent="0.3">
      <c r="A5669" t="s">
        <v>6027</v>
      </c>
      <c r="B5669" s="6">
        <v>44459</v>
      </c>
      <c r="C5669" s="6" t="str">
        <f t="shared" si="793"/>
        <v>2021</v>
      </c>
      <c r="D5669" s="6" t="str">
        <f t="shared" si="794"/>
        <v>September</v>
      </c>
      <c r="E5669" s="6" t="str">
        <f t="shared" si="795"/>
        <v>Q3</v>
      </c>
      <c r="F5669" s="6" t="str">
        <f t="shared" si="796"/>
        <v>High</v>
      </c>
      <c r="G5669" s="6" t="str">
        <f t="shared" si="797"/>
        <v>Full Price</v>
      </c>
      <c r="H5669" s="6">
        <v>44463</v>
      </c>
      <c r="I5669" t="s">
        <v>1519</v>
      </c>
      <c r="J5669" t="s">
        <v>1261</v>
      </c>
      <c r="K5669" t="s">
        <v>1262</v>
      </c>
      <c r="L5669" t="s">
        <v>30</v>
      </c>
      <c r="M5669" t="s">
        <v>31</v>
      </c>
      <c r="N5669" t="s">
        <v>174</v>
      </c>
      <c r="O5669" t="s">
        <v>54</v>
      </c>
      <c r="P5669" t="s">
        <v>270</v>
      </c>
      <c r="Q5669" t="s">
        <v>271</v>
      </c>
      <c r="R5669" s="7">
        <v>0</v>
      </c>
      <c r="S5669" s="7">
        <f t="shared" si="792"/>
        <v>393.25</v>
      </c>
      <c r="T5669" s="8">
        <v>129.77250000000001</v>
      </c>
      <c r="U5669" s="8" t="str">
        <f t="shared" si="798"/>
        <v>Medium</v>
      </c>
      <c r="V5669" s="7">
        <v>5</v>
      </c>
      <c r="W5669" s="8">
        <v>393.25</v>
      </c>
      <c r="X5669" s="8">
        <f t="shared" si="799"/>
        <v>1480</v>
      </c>
      <c r="Y5669" s="9">
        <v>0.33</v>
      </c>
      <c r="Z5669" s="9" t="str">
        <f t="shared" si="800"/>
        <v>High</v>
      </c>
    </row>
    <row r="5670" spans="1:26" x14ac:dyDescent="0.3">
      <c r="A5670" t="s">
        <v>6028</v>
      </c>
      <c r="B5670" s="6">
        <v>44459</v>
      </c>
      <c r="C5670" s="6" t="str">
        <f t="shared" si="793"/>
        <v>2021</v>
      </c>
      <c r="D5670" s="6" t="str">
        <f t="shared" si="794"/>
        <v>September</v>
      </c>
      <c r="E5670" s="6" t="str">
        <f t="shared" si="795"/>
        <v>Q3</v>
      </c>
      <c r="F5670" s="6" t="str">
        <f t="shared" si="796"/>
        <v>High</v>
      </c>
      <c r="G5670" s="6" t="str">
        <f t="shared" si="797"/>
        <v>Full Price</v>
      </c>
      <c r="H5670" s="6">
        <v>44463</v>
      </c>
      <c r="I5670" t="s">
        <v>3633</v>
      </c>
      <c r="J5670" t="s">
        <v>136</v>
      </c>
      <c r="K5670" t="s">
        <v>4973</v>
      </c>
      <c r="L5670" t="s">
        <v>40</v>
      </c>
      <c r="M5670" t="s">
        <v>76</v>
      </c>
      <c r="N5670" t="s">
        <v>138</v>
      </c>
      <c r="O5670" t="s">
        <v>69</v>
      </c>
      <c r="P5670" t="s">
        <v>298</v>
      </c>
      <c r="Q5670" t="s">
        <v>299</v>
      </c>
      <c r="R5670" s="7">
        <v>0</v>
      </c>
      <c r="S5670" s="7">
        <f t="shared" si="792"/>
        <v>163.88</v>
      </c>
      <c r="T5670" s="8">
        <v>40.97</v>
      </c>
      <c r="U5670" s="8" t="str">
        <f t="shared" si="798"/>
        <v>Low</v>
      </c>
      <c r="V5670" s="7">
        <v>2</v>
      </c>
      <c r="W5670" s="8">
        <v>163.88</v>
      </c>
      <c r="X5670" s="8">
        <f t="shared" si="799"/>
        <v>2936</v>
      </c>
      <c r="Y5670" s="9">
        <v>0.25</v>
      </c>
      <c r="Z5670" s="9" t="str">
        <f t="shared" si="800"/>
        <v>High</v>
      </c>
    </row>
    <row r="5671" spans="1:26" x14ac:dyDescent="0.3">
      <c r="A5671" t="s">
        <v>6029</v>
      </c>
      <c r="B5671" s="6">
        <v>44461</v>
      </c>
      <c r="C5671" s="6" t="str">
        <f t="shared" si="793"/>
        <v>2021</v>
      </c>
      <c r="D5671" s="6" t="str">
        <f t="shared" si="794"/>
        <v>September</v>
      </c>
      <c r="E5671" s="6" t="str">
        <f t="shared" si="795"/>
        <v>Q3</v>
      </c>
      <c r="F5671" s="6" t="str">
        <f t="shared" si="796"/>
        <v>Low</v>
      </c>
      <c r="G5671" s="6" t="str">
        <f t="shared" si="797"/>
        <v>Discounted</v>
      </c>
      <c r="H5671" s="6">
        <v>44468</v>
      </c>
      <c r="I5671" t="s">
        <v>3074</v>
      </c>
      <c r="J5671" t="s">
        <v>5143</v>
      </c>
      <c r="K5671" t="s">
        <v>5144</v>
      </c>
      <c r="L5671" t="s">
        <v>61</v>
      </c>
      <c r="M5671" t="s">
        <v>31</v>
      </c>
      <c r="N5671" t="s">
        <v>53</v>
      </c>
      <c r="O5671" t="s">
        <v>62</v>
      </c>
      <c r="P5671" t="s">
        <v>201</v>
      </c>
      <c r="Q5671" t="s">
        <v>202</v>
      </c>
      <c r="R5671" s="7">
        <v>0.2</v>
      </c>
      <c r="S5671" s="7">
        <f t="shared" si="792"/>
        <v>32.620800000000003</v>
      </c>
      <c r="T5671" s="8">
        <v>4.5872999999999999</v>
      </c>
      <c r="U5671" s="8" t="str">
        <f t="shared" si="798"/>
        <v>Low</v>
      </c>
      <c r="V5671" s="7">
        <v>3</v>
      </c>
      <c r="W5671" s="8">
        <v>40.776000000000003</v>
      </c>
      <c r="X5671" s="8">
        <f t="shared" si="799"/>
        <v>5583</v>
      </c>
      <c r="Y5671" s="9">
        <v>0.1125</v>
      </c>
      <c r="Z5671" s="9" t="str">
        <f t="shared" si="800"/>
        <v>Low</v>
      </c>
    </row>
    <row r="5672" spans="1:26" x14ac:dyDescent="0.3">
      <c r="A5672" t="s">
        <v>6029</v>
      </c>
      <c r="B5672" s="6">
        <v>44461</v>
      </c>
      <c r="C5672" s="6" t="str">
        <f t="shared" si="793"/>
        <v>2021</v>
      </c>
      <c r="D5672" s="6" t="str">
        <f t="shared" si="794"/>
        <v>September</v>
      </c>
      <c r="E5672" s="6" t="str">
        <f t="shared" si="795"/>
        <v>Q3</v>
      </c>
      <c r="F5672" s="6" t="str">
        <f t="shared" si="796"/>
        <v>Low</v>
      </c>
      <c r="G5672" s="6" t="str">
        <f t="shared" si="797"/>
        <v>Discounted</v>
      </c>
      <c r="H5672" s="6">
        <v>44468</v>
      </c>
      <c r="I5672" t="s">
        <v>3074</v>
      </c>
      <c r="J5672" t="s">
        <v>89</v>
      </c>
      <c r="K5672" t="s">
        <v>6030</v>
      </c>
      <c r="L5672" t="s">
        <v>61</v>
      </c>
      <c r="M5672" t="s">
        <v>91</v>
      </c>
      <c r="N5672" t="s">
        <v>92</v>
      </c>
      <c r="O5672" t="s">
        <v>62</v>
      </c>
      <c r="P5672" t="s">
        <v>201</v>
      </c>
      <c r="Q5672" t="s">
        <v>202</v>
      </c>
      <c r="R5672" s="7">
        <v>0.2</v>
      </c>
      <c r="S5672" s="7">
        <f t="shared" si="792"/>
        <v>51.148800000000001</v>
      </c>
      <c r="T5672" s="8">
        <v>5.5944000000000003</v>
      </c>
      <c r="U5672" s="8" t="str">
        <f t="shared" si="798"/>
        <v>Low</v>
      </c>
      <c r="V5672" s="7">
        <v>8</v>
      </c>
      <c r="W5672" s="8">
        <v>63.936</v>
      </c>
      <c r="X5672" s="8">
        <f t="shared" si="799"/>
        <v>4661</v>
      </c>
      <c r="Y5672" s="9">
        <v>8.7499999999999994E-2</v>
      </c>
      <c r="Z5672" s="9" t="str">
        <f t="shared" si="800"/>
        <v>Low</v>
      </c>
    </row>
    <row r="5673" spans="1:26" x14ac:dyDescent="0.3">
      <c r="A5673" t="s">
        <v>6031</v>
      </c>
      <c r="B5673" s="6">
        <v>44461</v>
      </c>
      <c r="C5673" s="6" t="str">
        <f t="shared" si="793"/>
        <v>2021</v>
      </c>
      <c r="D5673" s="6" t="str">
        <f t="shared" si="794"/>
        <v>September</v>
      </c>
      <c r="E5673" s="6" t="str">
        <f t="shared" si="795"/>
        <v>Q3</v>
      </c>
      <c r="F5673" s="6" t="str">
        <f t="shared" si="796"/>
        <v>Low</v>
      </c>
      <c r="G5673" s="6" t="str">
        <f t="shared" si="797"/>
        <v>Discounted</v>
      </c>
      <c r="H5673" s="6">
        <v>44465</v>
      </c>
      <c r="I5673" t="s">
        <v>2604</v>
      </c>
      <c r="J5673" t="s">
        <v>101</v>
      </c>
      <c r="K5673" t="s">
        <v>2168</v>
      </c>
      <c r="L5673" t="s">
        <v>30</v>
      </c>
      <c r="M5673" t="s">
        <v>31</v>
      </c>
      <c r="N5673" t="s">
        <v>41</v>
      </c>
      <c r="O5673" t="s">
        <v>62</v>
      </c>
      <c r="P5673" t="s">
        <v>4744</v>
      </c>
      <c r="Q5673" t="s">
        <v>227</v>
      </c>
      <c r="R5673" s="7">
        <v>0.7</v>
      </c>
      <c r="S5673" s="7">
        <f t="shared" si="792"/>
        <v>2.2518000000000002</v>
      </c>
      <c r="T5673" s="8">
        <v>-6.0048000000000004</v>
      </c>
      <c r="U5673" s="8" t="str">
        <f t="shared" si="798"/>
        <v>Loss</v>
      </c>
      <c r="V5673" s="7">
        <v>9</v>
      </c>
      <c r="W5673" s="8">
        <v>7.5060000000000002</v>
      </c>
      <c r="X5673" s="8">
        <f t="shared" si="799"/>
        <v>9055</v>
      </c>
      <c r="Y5673" s="9">
        <v>-0.8</v>
      </c>
      <c r="Z5673" s="9" t="str">
        <f t="shared" si="800"/>
        <v>Low</v>
      </c>
    </row>
    <row r="5674" spans="1:26" x14ac:dyDescent="0.3">
      <c r="A5674" t="s">
        <v>6031</v>
      </c>
      <c r="B5674" s="6">
        <v>44461</v>
      </c>
      <c r="C5674" s="6" t="str">
        <f t="shared" si="793"/>
        <v>2021</v>
      </c>
      <c r="D5674" s="6" t="str">
        <f t="shared" si="794"/>
        <v>September</v>
      </c>
      <c r="E5674" s="6" t="str">
        <f t="shared" si="795"/>
        <v>Q3</v>
      </c>
      <c r="F5674" s="6" t="str">
        <f t="shared" si="796"/>
        <v>High</v>
      </c>
      <c r="G5674" s="6" t="str">
        <f t="shared" si="797"/>
        <v>Discounted</v>
      </c>
      <c r="H5674" s="6">
        <v>44465</v>
      </c>
      <c r="I5674" t="s">
        <v>2604</v>
      </c>
      <c r="J5674" t="s">
        <v>44</v>
      </c>
      <c r="K5674" t="s">
        <v>2940</v>
      </c>
      <c r="L5674" t="s">
        <v>30</v>
      </c>
      <c r="M5674" t="s">
        <v>31</v>
      </c>
      <c r="N5674" t="s">
        <v>46</v>
      </c>
      <c r="O5674" t="s">
        <v>62</v>
      </c>
      <c r="P5674" t="s">
        <v>4744</v>
      </c>
      <c r="Q5674" t="s">
        <v>227</v>
      </c>
      <c r="R5674" s="7">
        <v>0.2</v>
      </c>
      <c r="S5674" s="7">
        <f t="shared" si="792"/>
        <v>13.247999999999999</v>
      </c>
      <c r="T5674" s="8">
        <v>5.7960000000000003</v>
      </c>
      <c r="U5674" s="8" t="str">
        <f t="shared" si="798"/>
        <v>Low</v>
      </c>
      <c r="V5674" s="7">
        <v>2</v>
      </c>
      <c r="W5674" s="8">
        <v>16.559999999999999</v>
      </c>
      <c r="X5674" s="8">
        <f t="shared" si="799"/>
        <v>7565</v>
      </c>
      <c r="Y5674" s="9">
        <v>0.35</v>
      </c>
      <c r="Z5674" s="9" t="str">
        <f t="shared" si="800"/>
        <v>High</v>
      </c>
    </row>
    <row r="5675" spans="1:26" x14ac:dyDescent="0.3">
      <c r="A5675" t="s">
        <v>6032</v>
      </c>
      <c r="B5675" s="6">
        <v>44461</v>
      </c>
      <c r="C5675" s="6" t="str">
        <f t="shared" si="793"/>
        <v>2021</v>
      </c>
      <c r="D5675" s="6" t="str">
        <f t="shared" si="794"/>
        <v>September</v>
      </c>
      <c r="E5675" s="6" t="str">
        <f t="shared" si="795"/>
        <v>Q3</v>
      </c>
      <c r="F5675" s="6" t="str">
        <f t="shared" si="796"/>
        <v>High</v>
      </c>
      <c r="G5675" s="6" t="str">
        <f t="shared" si="797"/>
        <v>Full Price</v>
      </c>
      <c r="H5675" s="6">
        <v>44465</v>
      </c>
      <c r="I5675" t="s">
        <v>144</v>
      </c>
      <c r="J5675" t="s">
        <v>119</v>
      </c>
      <c r="K5675" t="s">
        <v>3721</v>
      </c>
      <c r="L5675" t="s">
        <v>61</v>
      </c>
      <c r="M5675" t="s">
        <v>76</v>
      </c>
      <c r="N5675" t="s">
        <v>99</v>
      </c>
      <c r="O5675" t="s">
        <v>33</v>
      </c>
      <c r="P5675" t="s">
        <v>286</v>
      </c>
      <c r="Q5675" t="s">
        <v>287</v>
      </c>
      <c r="R5675" s="7">
        <v>0</v>
      </c>
      <c r="S5675" s="7">
        <f t="shared" si="792"/>
        <v>18.96</v>
      </c>
      <c r="T5675" s="8">
        <v>7.5839999999999996</v>
      </c>
      <c r="U5675" s="8" t="str">
        <f t="shared" si="798"/>
        <v>Low</v>
      </c>
      <c r="V5675" s="7">
        <v>2</v>
      </c>
      <c r="W5675" s="8">
        <v>18.96</v>
      </c>
      <c r="X5675" s="8">
        <f t="shared" si="799"/>
        <v>7278</v>
      </c>
      <c r="Y5675" s="9">
        <v>0.4</v>
      </c>
      <c r="Z5675" s="9" t="str">
        <f t="shared" si="800"/>
        <v>High</v>
      </c>
    </row>
    <row r="5676" spans="1:26" x14ac:dyDescent="0.3">
      <c r="A5676" t="s">
        <v>6033</v>
      </c>
      <c r="B5676" s="6">
        <v>44461</v>
      </c>
      <c r="C5676" s="6" t="str">
        <f t="shared" si="793"/>
        <v>2021</v>
      </c>
      <c r="D5676" s="6" t="str">
        <f t="shared" si="794"/>
        <v>September</v>
      </c>
      <c r="E5676" s="6" t="str">
        <f t="shared" si="795"/>
        <v>Q3</v>
      </c>
      <c r="F5676" s="6" t="str">
        <f t="shared" si="796"/>
        <v>Low</v>
      </c>
      <c r="G5676" s="6" t="str">
        <f t="shared" si="797"/>
        <v>Discounted</v>
      </c>
      <c r="H5676" s="6">
        <v>44467</v>
      </c>
      <c r="I5676" t="s">
        <v>2835</v>
      </c>
      <c r="J5676" t="s">
        <v>105</v>
      </c>
      <c r="K5676" t="s">
        <v>1656</v>
      </c>
      <c r="L5676" t="s">
        <v>30</v>
      </c>
      <c r="M5676" t="s">
        <v>31</v>
      </c>
      <c r="N5676" t="s">
        <v>53</v>
      </c>
      <c r="O5676" t="s">
        <v>54</v>
      </c>
      <c r="P5676" t="s">
        <v>55</v>
      </c>
      <c r="Q5676" t="s">
        <v>56</v>
      </c>
      <c r="R5676" s="7">
        <v>0.2</v>
      </c>
      <c r="S5676" s="7">
        <f t="shared" si="792"/>
        <v>6.2976000000000001</v>
      </c>
      <c r="T5676" s="8">
        <v>0.88560000000000005</v>
      </c>
      <c r="U5676" s="8" t="str">
        <f t="shared" si="798"/>
        <v>Low</v>
      </c>
      <c r="V5676" s="7">
        <v>3</v>
      </c>
      <c r="W5676" s="8">
        <v>7.8719999999999999</v>
      </c>
      <c r="X5676" s="8">
        <f t="shared" si="799"/>
        <v>9000</v>
      </c>
      <c r="Y5676" s="9">
        <v>0.1125</v>
      </c>
      <c r="Z5676" s="9" t="str">
        <f t="shared" si="800"/>
        <v>Low</v>
      </c>
    </row>
    <row r="5677" spans="1:26" x14ac:dyDescent="0.3">
      <c r="A5677" t="s">
        <v>6034</v>
      </c>
      <c r="B5677" s="6">
        <v>44461</v>
      </c>
      <c r="C5677" s="6" t="str">
        <f t="shared" si="793"/>
        <v>2021</v>
      </c>
      <c r="D5677" s="6" t="str">
        <f t="shared" si="794"/>
        <v>September</v>
      </c>
      <c r="E5677" s="6" t="str">
        <f t="shared" si="795"/>
        <v>Q3</v>
      </c>
      <c r="F5677" s="6" t="str">
        <f t="shared" si="796"/>
        <v>Low</v>
      </c>
      <c r="G5677" s="6" t="str">
        <f t="shared" si="797"/>
        <v>Discounted</v>
      </c>
      <c r="H5677" s="6">
        <v>44466</v>
      </c>
      <c r="I5677" t="s">
        <v>2358</v>
      </c>
      <c r="J5677" t="s">
        <v>89</v>
      </c>
      <c r="K5677" t="s">
        <v>1306</v>
      </c>
      <c r="L5677" t="s">
        <v>61</v>
      </c>
      <c r="M5677" t="s">
        <v>76</v>
      </c>
      <c r="N5677" t="s">
        <v>99</v>
      </c>
      <c r="O5677" t="s">
        <v>69</v>
      </c>
      <c r="P5677" t="s">
        <v>5663</v>
      </c>
      <c r="Q5677" t="s">
        <v>495</v>
      </c>
      <c r="R5677" s="7">
        <v>0.2</v>
      </c>
      <c r="S5677" s="7">
        <f t="shared" si="792"/>
        <v>54.745600000000003</v>
      </c>
      <c r="T5677" s="8">
        <v>8.5540000000000003</v>
      </c>
      <c r="U5677" s="8" t="str">
        <f t="shared" si="798"/>
        <v>Low</v>
      </c>
      <c r="V5677" s="7">
        <v>7</v>
      </c>
      <c r="W5677" s="8">
        <v>68.432000000000002</v>
      </c>
      <c r="X5677" s="8">
        <f t="shared" si="799"/>
        <v>4525</v>
      </c>
      <c r="Y5677" s="9">
        <v>0.125</v>
      </c>
      <c r="Z5677" s="9" t="str">
        <f t="shared" si="800"/>
        <v>Low</v>
      </c>
    </row>
    <row r="5678" spans="1:26" x14ac:dyDescent="0.3">
      <c r="A5678" t="s">
        <v>6035</v>
      </c>
      <c r="B5678" s="6">
        <v>44461</v>
      </c>
      <c r="C5678" s="6" t="str">
        <f t="shared" si="793"/>
        <v>2021</v>
      </c>
      <c r="D5678" s="6" t="str">
        <f t="shared" si="794"/>
        <v>September</v>
      </c>
      <c r="E5678" s="6" t="str">
        <f t="shared" si="795"/>
        <v>Q3</v>
      </c>
      <c r="F5678" s="6" t="str">
        <f t="shared" si="796"/>
        <v>High</v>
      </c>
      <c r="G5678" s="6" t="str">
        <f t="shared" si="797"/>
        <v>Full Price</v>
      </c>
      <c r="H5678" s="6">
        <v>44464</v>
      </c>
      <c r="I5678" t="s">
        <v>2047</v>
      </c>
      <c r="J5678" t="s">
        <v>89</v>
      </c>
      <c r="K5678" t="s">
        <v>2465</v>
      </c>
      <c r="L5678" t="s">
        <v>40</v>
      </c>
      <c r="M5678" t="s">
        <v>31</v>
      </c>
      <c r="N5678" t="s">
        <v>49</v>
      </c>
      <c r="O5678" t="s">
        <v>54</v>
      </c>
      <c r="P5678" t="s">
        <v>270</v>
      </c>
      <c r="Q5678" t="s">
        <v>271</v>
      </c>
      <c r="R5678" s="7">
        <v>0</v>
      </c>
      <c r="S5678" s="7">
        <f t="shared" si="792"/>
        <v>128.34</v>
      </c>
      <c r="T5678" s="8">
        <v>37.218600000000002</v>
      </c>
      <c r="U5678" s="8" t="str">
        <f t="shared" si="798"/>
        <v>Low</v>
      </c>
      <c r="V5678" s="7">
        <v>6</v>
      </c>
      <c r="W5678" s="8">
        <v>128.34</v>
      </c>
      <c r="X5678" s="8">
        <f t="shared" si="799"/>
        <v>3320</v>
      </c>
      <c r="Y5678" s="9">
        <v>0.28999999999999998</v>
      </c>
      <c r="Z5678" s="9" t="str">
        <f t="shared" si="800"/>
        <v>High</v>
      </c>
    </row>
    <row r="5679" spans="1:26" x14ac:dyDescent="0.3">
      <c r="A5679" t="s">
        <v>6036</v>
      </c>
      <c r="B5679" s="6">
        <v>44461</v>
      </c>
      <c r="C5679" s="6" t="str">
        <f t="shared" si="793"/>
        <v>2021</v>
      </c>
      <c r="D5679" s="6" t="str">
        <f t="shared" si="794"/>
        <v>September</v>
      </c>
      <c r="E5679" s="6" t="str">
        <f t="shared" si="795"/>
        <v>Q3</v>
      </c>
      <c r="F5679" s="6" t="str">
        <f t="shared" si="796"/>
        <v>High</v>
      </c>
      <c r="G5679" s="6" t="str">
        <f t="shared" si="797"/>
        <v>Discounted</v>
      </c>
      <c r="H5679" s="6">
        <v>44468</v>
      </c>
      <c r="I5679" t="s">
        <v>3631</v>
      </c>
      <c r="J5679" t="s">
        <v>44</v>
      </c>
      <c r="K5679" t="s">
        <v>651</v>
      </c>
      <c r="L5679" t="s">
        <v>40</v>
      </c>
      <c r="M5679" t="s">
        <v>31</v>
      </c>
      <c r="N5679" t="s">
        <v>46</v>
      </c>
      <c r="O5679" t="s">
        <v>54</v>
      </c>
      <c r="P5679" t="s">
        <v>55</v>
      </c>
      <c r="Q5679" t="s">
        <v>56</v>
      </c>
      <c r="R5679" s="7">
        <v>0.2</v>
      </c>
      <c r="S5679" s="7">
        <f t="shared" si="792"/>
        <v>13.215999999999999</v>
      </c>
      <c r="T5679" s="8">
        <v>5.3689999999999998</v>
      </c>
      <c r="U5679" s="8" t="str">
        <f t="shared" si="798"/>
        <v>Low</v>
      </c>
      <c r="V5679" s="7">
        <v>5</v>
      </c>
      <c r="W5679" s="8">
        <v>16.52</v>
      </c>
      <c r="X5679" s="8">
        <f t="shared" si="799"/>
        <v>7570</v>
      </c>
      <c r="Y5679" s="9">
        <v>0.32500000000000001</v>
      </c>
      <c r="Z5679" s="9" t="str">
        <f t="shared" si="800"/>
        <v>High</v>
      </c>
    </row>
    <row r="5680" spans="1:26" x14ac:dyDescent="0.3">
      <c r="A5680" t="s">
        <v>6037</v>
      </c>
      <c r="B5680" s="6">
        <v>44461</v>
      </c>
      <c r="C5680" s="6" t="str">
        <f t="shared" si="793"/>
        <v>2021</v>
      </c>
      <c r="D5680" s="6" t="str">
        <f t="shared" si="794"/>
        <v>September</v>
      </c>
      <c r="E5680" s="6" t="str">
        <f t="shared" si="795"/>
        <v>Q3</v>
      </c>
      <c r="F5680" s="6" t="str">
        <f t="shared" si="796"/>
        <v>High</v>
      </c>
      <c r="G5680" s="6" t="str">
        <f t="shared" si="797"/>
        <v>Full Price</v>
      </c>
      <c r="H5680" s="6">
        <v>44467</v>
      </c>
      <c r="I5680" t="s">
        <v>1767</v>
      </c>
      <c r="J5680" t="s">
        <v>93</v>
      </c>
      <c r="K5680" t="s">
        <v>1954</v>
      </c>
      <c r="L5680" t="s">
        <v>40</v>
      </c>
      <c r="M5680" t="s">
        <v>76</v>
      </c>
      <c r="N5680" t="s">
        <v>99</v>
      </c>
      <c r="O5680" t="s">
        <v>62</v>
      </c>
      <c r="P5680" t="s">
        <v>1028</v>
      </c>
      <c r="Q5680" t="s">
        <v>79</v>
      </c>
      <c r="R5680" s="7">
        <v>0</v>
      </c>
      <c r="S5680" s="7">
        <f t="shared" si="792"/>
        <v>13.28</v>
      </c>
      <c r="T5680" s="8">
        <v>6.3743999999999996</v>
      </c>
      <c r="U5680" s="8" t="str">
        <f t="shared" si="798"/>
        <v>Low</v>
      </c>
      <c r="V5680" s="7">
        <v>2</v>
      </c>
      <c r="W5680" s="8">
        <v>13.28</v>
      </c>
      <c r="X5680" s="8">
        <f t="shared" si="799"/>
        <v>8051</v>
      </c>
      <c r="Y5680" s="9">
        <v>0.48</v>
      </c>
      <c r="Z5680" s="9" t="str">
        <f t="shared" si="800"/>
        <v>High</v>
      </c>
    </row>
    <row r="5681" spans="1:26" x14ac:dyDescent="0.3">
      <c r="A5681" t="s">
        <v>6038</v>
      </c>
      <c r="B5681" s="6">
        <v>44461</v>
      </c>
      <c r="C5681" s="6" t="str">
        <f t="shared" si="793"/>
        <v>2021</v>
      </c>
      <c r="D5681" s="6" t="str">
        <f t="shared" si="794"/>
        <v>September</v>
      </c>
      <c r="E5681" s="6" t="str">
        <f t="shared" si="795"/>
        <v>Q3</v>
      </c>
      <c r="F5681" s="6" t="str">
        <f t="shared" si="796"/>
        <v>High</v>
      </c>
      <c r="G5681" s="6" t="str">
        <f t="shared" si="797"/>
        <v>Full Price</v>
      </c>
      <c r="H5681" s="6">
        <v>44467</v>
      </c>
      <c r="I5681" t="s">
        <v>1970</v>
      </c>
      <c r="J5681" t="s">
        <v>89</v>
      </c>
      <c r="K5681" t="s">
        <v>2602</v>
      </c>
      <c r="L5681" t="s">
        <v>30</v>
      </c>
      <c r="M5681" t="s">
        <v>31</v>
      </c>
      <c r="N5681" t="s">
        <v>32</v>
      </c>
      <c r="O5681" t="s">
        <v>33</v>
      </c>
      <c r="P5681" t="s">
        <v>1938</v>
      </c>
      <c r="Q5681" t="s">
        <v>212</v>
      </c>
      <c r="R5681" s="7">
        <v>0</v>
      </c>
      <c r="S5681" s="7">
        <f t="shared" si="792"/>
        <v>35.56</v>
      </c>
      <c r="T5681" s="8">
        <v>16.713200000000001</v>
      </c>
      <c r="U5681" s="8" t="str">
        <f t="shared" si="798"/>
        <v>Low</v>
      </c>
      <c r="V5681" s="7">
        <v>7</v>
      </c>
      <c r="W5681" s="8">
        <v>35.56</v>
      </c>
      <c r="X5681" s="8">
        <f t="shared" si="799"/>
        <v>5899</v>
      </c>
      <c r="Y5681" s="9">
        <v>0.47</v>
      </c>
      <c r="Z5681" s="9" t="str">
        <f t="shared" si="800"/>
        <v>High</v>
      </c>
    </row>
    <row r="5682" spans="1:26" x14ac:dyDescent="0.3">
      <c r="A5682" t="s">
        <v>6038</v>
      </c>
      <c r="B5682" s="6">
        <v>44461</v>
      </c>
      <c r="C5682" s="6" t="str">
        <f t="shared" si="793"/>
        <v>2021</v>
      </c>
      <c r="D5682" s="6" t="str">
        <f t="shared" si="794"/>
        <v>September</v>
      </c>
      <c r="E5682" s="6" t="str">
        <f t="shared" si="795"/>
        <v>Q3</v>
      </c>
      <c r="F5682" s="6" t="str">
        <f t="shared" si="796"/>
        <v>High</v>
      </c>
      <c r="G5682" s="6" t="str">
        <f t="shared" si="797"/>
        <v>Full Price</v>
      </c>
      <c r="H5682" s="6">
        <v>44467</v>
      </c>
      <c r="I5682" t="s">
        <v>1970</v>
      </c>
      <c r="J5682" t="s">
        <v>216</v>
      </c>
      <c r="K5682" t="s">
        <v>2532</v>
      </c>
      <c r="L5682" t="s">
        <v>30</v>
      </c>
      <c r="M5682" t="s">
        <v>91</v>
      </c>
      <c r="N5682" t="s">
        <v>92</v>
      </c>
      <c r="O5682" t="s">
        <v>33</v>
      </c>
      <c r="P5682" t="s">
        <v>1938</v>
      </c>
      <c r="Q5682" t="s">
        <v>212</v>
      </c>
      <c r="R5682" s="7">
        <v>0</v>
      </c>
      <c r="S5682" s="7">
        <f t="shared" si="792"/>
        <v>97.98</v>
      </c>
      <c r="T5682" s="8">
        <v>27.4344</v>
      </c>
      <c r="U5682" s="8" t="str">
        <f t="shared" si="798"/>
        <v>Low</v>
      </c>
      <c r="V5682" s="7">
        <v>2</v>
      </c>
      <c r="W5682" s="8">
        <v>97.98</v>
      </c>
      <c r="X5682" s="8">
        <f t="shared" si="799"/>
        <v>3828</v>
      </c>
      <c r="Y5682" s="9">
        <v>0.28000000000000003</v>
      </c>
      <c r="Z5682" s="9" t="str">
        <f t="shared" si="800"/>
        <v>High</v>
      </c>
    </row>
    <row r="5683" spans="1:26" x14ac:dyDescent="0.3">
      <c r="A5683" t="s">
        <v>6039</v>
      </c>
      <c r="B5683" s="6">
        <v>44461</v>
      </c>
      <c r="C5683" s="6" t="str">
        <f t="shared" si="793"/>
        <v>2021</v>
      </c>
      <c r="D5683" s="6" t="str">
        <f t="shared" si="794"/>
        <v>September</v>
      </c>
      <c r="E5683" s="6" t="str">
        <f t="shared" si="795"/>
        <v>Q3</v>
      </c>
      <c r="F5683" s="6" t="str">
        <f t="shared" si="796"/>
        <v>High</v>
      </c>
      <c r="G5683" s="6" t="str">
        <f t="shared" si="797"/>
        <v>Full Price</v>
      </c>
      <c r="H5683" s="6">
        <v>44467</v>
      </c>
      <c r="I5683" t="s">
        <v>2496</v>
      </c>
      <c r="J5683" t="s">
        <v>67</v>
      </c>
      <c r="K5683" t="s">
        <v>1582</v>
      </c>
      <c r="L5683" t="s">
        <v>30</v>
      </c>
      <c r="M5683" t="s">
        <v>31</v>
      </c>
      <c r="N5683" t="s">
        <v>32</v>
      </c>
      <c r="O5683" t="s">
        <v>33</v>
      </c>
      <c r="P5683" t="s">
        <v>1081</v>
      </c>
      <c r="Q5683" t="s">
        <v>237</v>
      </c>
      <c r="R5683" s="7">
        <v>0</v>
      </c>
      <c r="S5683" s="7">
        <f t="shared" si="792"/>
        <v>35.880000000000003</v>
      </c>
      <c r="T5683" s="8">
        <v>16.146000000000001</v>
      </c>
      <c r="U5683" s="8" t="str">
        <f t="shared" si="798"/>
        <v>Low</v>
      </c>
      <c r="V5683" s="7">
        <v>6</v>
      </c>
      <c r="W5683" s="8">
        <v>35.880000000000003</v>
      </c>
      <c r="X5683" s="8">
        <f t="shared" si="799"/>
        <v>5884</v>
      </c>
      <c r="Y5683" s="9">
        <v>0.45</v>
      </c>
      <c r="Z5683" s="9" t="str">
        <f t="shared" si="800"/>
        <v>High</v>
      </c>
    </row>
    <row r="5684" spans="1:26" x14ac:dyDescent="0.3">
      <c r="A5684" t="s">
        <v>6040</v>
      </c>
      <c r="B5684" s="6">
        <v>44461</v>
      </c>
      <c r="C5684" s="6" t="str">
        <f t="shared" si="793"/>
        <v>2021</v>
      </c>
      <c r="D5684" s="6" t="str">
        <f t="shared" si="794"/>
        <v>September</v>
      </c>
      <c r="E5684" s="6" t="str">
        <f t="shared" si="795"/>
        <v>Q3</v>
      </c>
      <c r="F5684" s="6" t="str">
        <f t="shared" si="796"/>
        <v>High</v>
      </c>
      <c r="G5684" s="6" t="str">
        <f t="shared" si="797"/>
        <v>Discounted</v>
      </c>
      <c r="H5684" s="6">
        <v>44463</v>
      </c>
      <c r="I5684" t="s">
        <v>478</v>
      </c>
      <c r="J5684" t="s">
        <v>89</v>
      </c>
      <c r="K5684" t="s">
        <v>4357</v>
      </c>
      <c r="L5684" t="s">
        <v>40</v>
      </c>
      <c r="M5684" t="s">
        <v>31</v>
      </c>
      <c r="N5684" t="s">
        <v>149</v>
      </c>
      <c r="O5684" t="s">
        <v>54</v>
      </c>
      <c r="P5684" t="s">
        <v>2497</v>
      </c>
      <c r="Q5684" t="s">
        <v>132</v>
      </c>
      <c r="R5684" s="7">
        <v>0.2</v>
      </c>
      <c r="S5684" s="7">
        <f t="shared" si="792"/>
        <v>51.174400000000006</v>
      </c>
      <c r="T5684" s="8">
        <v>19.989999999999998</v>
      </c>
      <c r="U5684" s="8" t="str">
        <f t="shared" si="798"/>
        <v>Low</v>
      </c>
      <c r="V5684" s="7">
        <v>2</v>
      </c>
      <c r="W5684" s="8">
        <v>63.968000000000004</v>
      </c>
      <c r="X5684" s="8">
        <f t="shared" si="799"/>
        <v>4654</v>
      </c>
      <c r="Y5684" s="9">
        <v>0.3125</v>
      </c>
      <c r="Z5684" s="9" t="str">
        <f t="shared" si="800"/>
        <v>High</v>
      </c>
    </row>
    <row r="5685" spans="1:26" x14ac:dyDescent="0.3">
      <c r="A5685" t="s">
        <v>6041</v>
      </c>
      <c r="B5685" s="6">
        <v>44462</v>
      </c>
      <c r="C5685" s="6" t="str">
        <f t="shared" si="793"/>
        <v>2021</v>
      </c>
      <c r="D5685" s="6" t="str">
        <f t="shared" si="794"/>
        <v>September</v>
      </c>
      <c r="E5685" s="6" t="str">
        <f t="shared" si="795"/>
        <v>Q3</v>
      </c>
      <c r="F5685" s="6" t="str">
        <f t="shared" si="796"/>
        <v>High</v>
      </c>
      <c r="G5685" s="6" t="str">
        <f t="shared" si="797"/>
        <v>Discounted</v>
      </c>
      <c r="H5685" s="6">
        <v>44467</v>
      </c>
      <c r="I5685" t="s">
        <v>5336</v>
      </c>
      <c r="J5685" t="s">
        <v>145</v>
      </c>
      <c r="K5685" t="s">
        <v>145</v>
      </c>
      <c r="L5685" t="s">
        <v>40</v>
      </c>
      <c r="M5685" t="s">
        <v>31</v>
      </c>
      <c r="N5685" t="s">
        <v>41</v>
      </c>
      <c r="O5685" t="s">
        <v>54</v>
      </c>
      <c r="P5685" t="s">
        <v>270</v>
      </c>
      <c r="Q5685" t="s">
        <v>271</v>
      </c>
      <c r="R5685" s="7">
        <v>0.2</v>
      </c>
      <c r="S5685" s="7">
        <f t="shared" si="792"/>
        <v>8.4223999999999997</v>
      </c>
      <c r="T5685" s="8">
        <v>3.6848000000000001</v>
      </c>
      <c r="U5685" s="8" t="str">
        <f t="shared" si="798"/>
        <v>Low</v>
      </c>
      <c r="V5685" s="7">
        <v>7</v>
      </c>
      <c r="W5685" s="8">
        <v>10.528</v>
      </c>
      <c r="X5685" s="8">
        <f t="shared" si="799"/>
        <v>8535</v>
      </c>
      <c r="Y5685" s="9">
        <v>0.35</v>
      </c>
      <c r="Z5685" s="9" t="str">
        <f t="shared" si="800"/>
        <v>High</v>
      </c>
    </row>
    <row r="5686" spans="1:26" x14ac:dyDescent="0.3">
      <c r="A5686" t="s">
        <v>6042</v>
      </c>
      <c r="B5686" s="6">
        <v>44462</v>
      </c>
      <c r="C5686" s="6" t="str">
        <f t="shared" si="793"/>
        <v>2021</v>
      </c>
      <c r="D5686" s="6" t="str">
        <f t="shared" si="794"/>
        <v>September</v>
      </c>
      <c r="E5686" s="6" t="str">
        <f t="shared" si="795"/>
        <v>Q3</v>
      </c>
      <c r="F5686" s="6" t="str">
        <f t="shared" si="796"/>
        <v>High</v>
      </c>
      <c r="G5686" s="6" t="str">
        <f t="shared" si="797"/>
        <v>Full Price</v>
      </c>
      <c r="H5686" s="6">
        <v>44465</v>
      </c>
      <c r="I5686" t="s">
        <v>5565</v>
      </c>
      <c r="J5686" t="s">
        <v>695</v>
      </c>
      <c r="K5686" t="s">
        <v>696</v>
      </c>
      <c r="L5686" t="s">
        <v>61</v>
      </c>
      <c r="M5686" t="s">
        <v>31</v>
      </c>
      <c r="N5686" t="s">
        <v>149</v>
      </c>
      <c r="O5686" t="s">
        <v>69</v>
      </c>
      <c r="P5686" t="s">
        <v>263</v>
      </c>
      <c r="Q5686" t="s">
        <v>71</v>
      </c>
      <c r="R5686" s="7">
        <v>0</v>
      </c>
      <c r="S5686" s="7">
        <f t="shared" si="792"/>
        <v>4.08</v>
      </c>
      <c r="T5686" s="8">
        <v>1.9176</v>
      </c>
      <c r="U5686" s="8" t="str">
        <f t="shared" si="798"/>
        <v>Low</v>
      </c>
      <c r="V5686" s="7">
        <v>2</v>
      </c>
      <c r="W5686" s="8">
        <v>4.08</v>
      </c>
      <c r="X5686" s="8">
        <f t="shared" si="799"/>
        <v>9627</v>
      </c>
      <c r="Y5686" s="9">
        <v>0.47</v>
      </c>
      <c r="Z5686" s="9" t="str">
        <f t="shared" si="800"/>
        <v>High</v>
      </c>
    </row>
    <row r="5687" spans="1:26" x14ac:dyDescent="0.3">
      <c r="A5687" t="s">
        <v>6042</v>
      </c>
      <c r="B5687" s="6">
        <v>44462</v>
      </c>
      <c r="C5687" s="6" t="str">
        <f t="shared" si="793"/>
        <v>2021</v>
      </c>
      <c r="D5687" s="6" t="str">
        <f t="shared" si="794"/>
        <v>September</v>
      </c>
      <c r="E5687" s="6" t="str">
        <f t="shared" si="795"/>
        <v>Q3</v>
      </c>
      <c r="F5687" s="6" t="str">
        <f t="shared" si="796"/>
        <v>High</v>
      </c>
      <c r="G5687" s="6" t="str">
        <f t="shared" si="797"/>
        <v>Full Price</v>
      </c>
      <c r="H5687" s="6">
        <v>44465</v>
      </c>
      <c r="I5687" t="s">
        <v>5565</v>
      </c>
      <c r="J5687" t="s">
        <v>44</v>
      </c>
      <c r="K5687" t="s">
        <v>2185</v>
      </c>
      <c r="L5687" t="s">
        <v>61</v>
      </c>
      <c r="M5687" t="s">
        <v>31</v>
      </c>
      <c r="N5687" t="s">
        <v>46</v>
      </c>
      <c r="O5687" t="s">
        <v>69</v>
      </c>
      <c r="P5687" t="s">
        <v>263</v>
      </c>
      <c r="Q5687" t="s">
        <v>71</v>
      </c>
      <c r="R5687" s="7">
        <v>0</v>
      </c>
      <c r="S5687" s="7">
        <f t="shared" si="792"/>
        <v>18.899999999999999</v>
      </c>
      <c r="T5687" s="8">
        <v>8.6940000000000008</v>
      </c>
      <c r="U5687" s="8" t="str">
        <f t="shared" si="798"/>
        <v>Low</v>
      </c>
      <c r="V5687" s="7">
        <v>3</v>
      </c>
      <c r="W5687" s="8">
        <v>18.899999999999999</v>
      </c>
      <c r="X5687" s="8">
        <f t="shared" si="799"/>
        <v>7287</v>
      </c>
      <c r="Y5687" s="9">
        <v>0.46</v>
      </c>
      <c r="Z5687" s="9" t="str">
        <f t="shared" si="800"/>
        <v>High</v>
      </c>
    </row>
    <row r="5688" spans="1:26" x14ac:dyDescent="0.3">
      <c r="A5688" t="s">
        <v>6043</v>
      </c>
      <c r="B5688" s="6">
        <v>44462</v>
      </c>
      <c r="C5688" s="6" t="str">
        <f t="shared" si="793"/>
        <v>2021</v>
      </c>
      <c r="D5688" s="6" t="str">
        <f t="shared" si="794"/>
        <v>September</v>
      </c>
      <c r="E5688" s="6" t="str">
        <f t="shared" si="795"/>
        <v>Q3</v>
      </c>
      <c r="F5688" s="6" t="str">
        <f t="shared" si="796"/>
        <v>High</v>
      </c>
      <c r="G5688" s="6" t="str">
        <f t="shared" si="797"/>
        <v>Full Price</v>
      </c>
      <c r="H5688" s="6">
        <v>44465</v>
      </c>
      <c r="I5688" t="s">
        <v>2760</v>
      </c>
      <c r="J5688" t="s">
        <v>467</v>
      </c>
      <c r="K5688" t="s">
        <v>1099</v>
      </c>
      <c r="L5688" t="s">
        <v>61</v>
      </c>
      <c r="M5688" t="s">
        <v>31</v>
      </c>
      <c r="N5688" t="s">
        <v>356</v>
      </c>
      <c r="O5688" t="s">
        <v>69</v>
      </c>
      <c r="P5688" t="s">
        <v>298</v>
      </c>
      <c r="Q5688" t="s">
        <v>299</v>
      </c>
      <c r="R5688" s="7">
        <v>0</v>
      </c>
      <c r="S5688" s="7">
        <f t="shared" si="792"/>
        <v>13.68</v>
      </c>
      <c r="T5688" s="8">
        <v>3.6936</v>
      </c>
      <c r="U5688" s="8" t="str">
        <f t="shared" si="798"/>
        <v>Low</v>
      </c>
      <c r="V5688" s="7">
        <v>2</v>
      </c>
      <c r="W5688" s="8">
        <v>13.68</v>
      </c>
      <c r="X5688" s="8">
        <f t="shared" si="799"/>
        <v>8007</v>
      </c>
      <c r="Y5688" s="9">
        <v>0.27</v>
      </c>
      <c r="Z5688" s="9" t="str">
        <f t="shared" si="800"/>
        <v>High</v>
      </c>
    </row>
    <row r="5689" spans="1:26" x14ac:dyDescent="0.3">
      <c r="A5689" t="s">
        <v>6044</v>
      </c>
      <c r="B5689" s="6">
        <v>44462</v>
      </c>
      <c r="C5689" s="6" t="str">
        <f t="shared" si="793"/>
        <v>2021</v>
      </c>
      <c r="D5689" s="6" t="str">
        <f t="shared" si="794"/>
        <v>September</v>
      </c>
      <c r="E5689" s="6" t="str">
        <f t="shared" si="795"/>
        <v>Q3</v>
      </c>
      <c r="F5689" s="6" t="str">
        <f t="shared" si="796"/>
        <v>High</v>
      </c>
      <c r="G5689" s="6" t="str">
        <f t="shared" si="797"/>
        <v>Discounted</v>
      </c>
      <c r="H5689" s="6">
        <v>44465</v>
      </c>
      <c r="I5689" t="s">
        <v>1037</v>
      </c>
      <c r="J5689" t="s">
        <v>192</v>
      </c>
      <c r="K5689" t="s">
        <v>6045</v>
      </c>
      <c r="L5689" t="s">
        <v>40</v>
      </c>
      <c r="M5689" t="s">
        <v>76</v>
      </c>
      <c r="N5689" t="s">
        <v>99</v>
      </c>
      <c r="O5689" t="s">
        <v>54</v>
      </c>
      <c r="P5689" t="s">
        <v>825</v>
      </c>
      <c r="Q5689" t="s">
        <v>132</v>
      </c>
      <c r="R5689" s="7">
        <v>0.2</v>
      </c>
      <c r="S5689" s="7">
        <f t="shared" si="792"/>
        <v>22.4</v>
      </c>
      <c r="T5689" s="8">
        <v>7.7</v>
      </c>
      <c r="U5689" s="8" t="str">
        <f t="shared" si="798"/>
        <v>Low</v>
      </c>
      <c r="V5689" s="7">
        <v>4</v>
      </c>
      <c r="W5689" s="8">
        <v>28</v>
      </c>
      <c r="X5689" s="8">
        <f t="shared" si="799"/>
        <v>6424</v>
      </c>
      <c r="Y5689" s="9">
        <v>0.27500000000000002</v>
      </c>
      <c r="Z5689" s="9" t="str">
        <f t="shared" si="800"/>
        <v>High</v>
      </c>
    </row>
    <row r="5690" spans="1:26" x14ac:dyDescent="0.3">
      <c r="A5690" t="s">
        <v>6044</v>
      </c>
      <c r="B5690" s="6">
        <v>44462</v>
      </c>
      <c r="C5690" s="6" t="str">
        <f t="shared" si="793"/>
        <v>2021</v>
      </c>
      <c r="D5690" s="6" t="str">
        <f t="shared" si="794"/>
        <v>September</v>
      </c>
      <c r="E5690" s="6" t="str">
        <f t="shared" si="795"/>
        <v>Q3</v>
      </c>
      <c r="F5690" s="6" t="str">
        <f t="shared" si="796"/>
        <v>Low</v>
      </c>
      <c r="G5690" s="6" t="str">
        <f t="shared" si="797"/>
        <v>Discounted</v>
      </c>
      <c r="H5690" s="6">
        <v>44465</v>
      </c>
      <c r="I5690" t="s">
        <v>1037</v>
      </c>
      <c r="J5690" t="s">
        <v>151</v>
      </c>
      <c r="K5690" t="s">
        <v>731</v>
      </c>
      <c r="L5690" t="s">
        <v>40</v>
      </c>
      <c r="M5690" t="s">
        <v>31</v>
      </c>
      <c r="N5690" t="s">
        <v>41</v>
      </c>
      <c r="O5690" t="s">
        <v>54</v>
      </c>
      <c r="P5690" t="s">
        <v>825</v>
      </c>
      <c r="Q5690" t="s">
        <v>132</v>
      </c>
      <c r="R5690" s="7">
        <v>0.7</v>
      </c>
      <c r="S5690" s="7">
        <f t="shared" si="792"/>
        <v>3.6603000000000012</v>
      </c>
      <c r="T5690" s="8">
        <v>-9.7607999999999997</v>
      </c>
      <c r="U5690" s="8" t="str">
        <f t="shared" si="798"/>
        <v>Loss</v>
      </c>
      <c r="V5690" s="7">
        <v>7</v>
      </c>
      <c r="W5690" s="8">
        <v>12.201000000000001</v>
      </c>
      <c r="X5690" s="8">
        <f t="shared" si="799"/>
        <v>8253</v>
      </c>
      <c r="Y5690" s="9">
        <v>-0.8</v>
      </c>
      <c r="Z5690" s="9" t="str">
        <f t="shared" si="800"/>
        <v>Low</v>
      </c>
    </row>
    <row r="5691" spans="1:26" x14ac:dyDescent="0.3">
      <c r="A5691" t="s">
        <v>6044</v>
      </c>
      <c r="B5691" s="6">
        <v>44462</v>
      </c>
      <c r="C5691" s="6" t="str">
        <f t="shared" si="793"/>
        <v>2021</v>
      </c>
      <c r="D5691" s="6" t="str">
        <f t="shared" si="794"/>
        <v>September</v>
      </c>
      <c r="E5691" s="6" t="str">
        <f t="shared" si="795"/>
        <v>Q3</v>
      </c>
      <c r="F5691" s="6" t="str">
        <f t="shared" si="796"/>
        <v>High</v>
      </c>
      <c r="G5691" s="6" t="str">
        <f t="shared" si="797"/>
        <v>Discounted</v>
      </c>
      <c r="H5691" s="6">
        <v>44465</v>
      </c>
      <c r="I5691" t="s">
        <v>1037</v>
      </c>
      <c r="J5691" t="s">
        <v>67</v>
      </c>
      <c r="K5691" t="s">
        <v>2944</v>
      </c>
      <c r="L5691" t="s">
        <v>40</v>
      </c>
      <c r="M5691" t="s">
        <v>31</v>
      </c>
      <c r="N5691" t="s">
        <v>32</v>
      </c>
      <c r="O5691" t="s">
        <v>54</v>
      </c>
      <c r="P5691" t="s">
        <v>825</v>
      </c>
      <c r="Q5691" t="s">
        <v>132</v>
      </c>
      <c r="R5691" s="7">
        <v>0.2</v>
      </c>
      <c r="S5691" s="7">
        <f t="shared" si="792"/>
        <v>9.5616000000000003</v>
      </c>
      <c r="T5691" s="8">
        <v>4.0338000000000003</v>
      </c>
      <c r="U5691" s="8" t="str">
        <f t="shared" si="798"/>
        <v>Low</v>
      </c>
      <c r="V5691" s="7">
        <v>3</v>
      </c>
      <c r="W5691" s="8">
        <v>11.952</v>
      </c>
      <c r="X5691" s="8">
        <f t="shared" si="799"/>
        <v>8284</v>
      </c>
      <c r="Y5691" s="9">
        <v>0.33750000000000002</v>
      </c>
      <c r="Z5691" s="9" t="str">
        <f t="shared" si="800"/>
        <v>High</v>
      </c>
    </row>
    <row r="5692" spans="1:26" x14ac:dyDescent="0.3">
      <c r="A5692" t="s">
        <v>6046</v>
      </c>
      <c r="B5692" s="6">
        <v>44462</v>
      </c>
      <c r="C5692" s="6" t="str">
        <f t="shared" si="793"/>
        <v>2021</v>
      </c>
      <c r="D5692" s="6" t="str">
        <f t="shared" si="794"/>
        <v>September</v>
      </c>
      <c r="E5692" s="6" t="str">
        <f t="shared" si="795"/>
        <v>Q3</v>
      </c>
      <c r="F5692" s="6" t="str">
        <f t="shared" si="796"/>
        <v>Low</v>
      </c>
      <c r="G5692" s="6" t="str">
        <f t="shared" si="797"/>
        <v>Discounted</v>
      </c>
      <c r="H5692" s="6">
        <v>44466</v>
      </c>
      <c r="I5692" t="s">
        <v>1392</v>
      </c>
      <c r="J5692" t="s">
        <v>89</v>
      </c>
      <c r="K5692" t="s">
        <v>339</v>
      </c>
      <c r="L5692" t="s">
        <v>61</v>
      </c>
      <c r="M5692" t="s">
        <v>76</v>
      </c>
      <c r="N5692" t="s">
        <v>99</v>
      </c>
      <c r="O5692" t="s">
        <v>54</v>
      </c>
      <c r="P5692" t="s">
        <v>1890</v>
      </c>
      <c r="Q5692" t="s">
        <v>132</v>
      </c>
      <c r="R5692" s="7">
        <v>0.2</v>
      </c>
      <c r="S5692" s="7">
        <f t="shared" si="792"/>
        <v>426.16319999999996</v>
      </c>
      <c r="T5692" s="8">
        <v>-26.635200000000001</v>
      </c>
      <c r="U5692" s="8" t="str">
        <f t="shared" si="798"/>
        <v>Loss</v>
      </c>
      <c r="V5692" s="7">
        <v>6</v>
      </c>
      <c r="W5692" s="8">
        <v>532.70399999999995</v>
      </c>
      <c r="X5692" s="8">
        <f t="shared" si="799"/>
        <v>1096</v>
      </c>
      <c r="Y5692" s="9">
        <v>-0.05</v>
      </c>
      <c r="Z5692" s="9" t="str">
        <f t="shared" si="800"/>
        <v>Low</v>
      </c>
    </row>
    <row r="5693" spans="1:26" x14ac:dyDescent="0.3">
      <c r="A5693" t="s">
        <v>6046</v>
      </c>
      <c r="B5693" s="6">
        <v>44462</v>
      </c>
      <c r="C5693" s="6" t="str">
        <f t="shared" si="793"/>
        <v>2021</v>
      </c>
      <c r="D5693" s="6" t="str">
        <f t="shared" si="794"/>
        <v>September</v>
      </c>
      <c r="E5693" s="6" t="str">
        <f t="shared" si="795"/>
        <v>Q3</v>
      </c>
      <c r="F5693" s="6" t="str">
        <f t="shared" si="796"/>
        <v>Low</v>
      </c>
      <c r="G5693" s="6" t="str">
        <f t="shared" si="797"/>
        <v>Discounted</v>
      </c>
      <c r="H5693" s="6">
        <v>44466</v>
      </c>
      <c r="I5693" t="s">
        <v>1392</v>
      </c>
      <c r="J5693" t="s">
        <v>59</v>
      </c>
      <c r="K5693" t="s">
        <v>5054</v>
      </c>
      <c r="L5693" t="s">
        <v>61</v>
      </c>
      <c r="M5693" t="s">
        <v>31</v>
      </c>
      <c r="N5693" t="s">
        <v>53</v>
      </c>
      <c r="O5693" t="s">
        <v>54</v>
      </c>
      <c r="P5693" t="s">
        <v>1890</v>
      </c>
      <c r="Q5693" t="s">
        <v>132</v>
      </c>
      <c r="R5693" s="7">
        <v>0.2</v>
      </c>
      <c r="S5693" s="7">
        <f t="shared" si="792"/>
        <v>3.9295999999999998</v>
      </c>
      <c r="T5693" s="8">
        <v>0.307</v>
      </c>
      <c r="U5693" s="8" t="str">
        <f t="shared" si="798"/>
        <v>Low</v>
      </c>
      <c r="V5693" s="7">
        <v>2</v>
      </c>
      <c r="W5693" s="8">
        <v>4.9119999999999999</v>
      </c>
      <c r="X5693" s="8">
        <f t="shared" si="799"/>
        <v>9510</v>
      </c>
      <c r="Y5693" s="9">
        <v>6.25E-2</v>
      </c>
      <c r="Z5693" s="9" t="str">
        <f t="shared" si="800"/>
        <v>Low</v>
      </c>
    </row>
    <row r="5694" spans="1:26" x14ac:dyDescent="0.3">
      <c r="A5694" t="s">
        <v>6047</v>
      </c>
      <c r="B5694" s="6">
        <v>44462</v>
      </c>
      <c r="C5694" s="6" t="str">
        <f t="shared" si="793"/>
        <v>2021</v>
      </c>
      <c r="D5694" s="6" t="str">
        <f t="shared" si="794"/>
        <v>September</v>
      </c>
      <c r="E5694" s="6" t="str">
        <f t="shared" si="795"/>
        <v>Q3</v>
      </c>
      <c r="F5694" s="6" t="str">
        <f t="shared" si="796"/>
        <v>High</v>
      </c>
      <c r="G5694" s="6" t="str">
        <f t="shared" si="797"/>
        <v>Full Price</v>
      </c>
      <c r="H5694" s="6">
        <v>44467</v>
      </c>
      <c r="I5694" t="s">
        <v>1516</v>
      </c>
      <c r="J5694" t="s">
        <v>188</v>
      </c>
      <c r="K5694" t="s">
        <v>3463</v>
      </c>
      <c r="L5694" t="s">
        <v>30</v>
      </c>
      <c r="M5694" t="s">
        <v>76</v>
      </c>
      <c r="N5694" t="s">
        <v>77</v>
      </c>
      <c r="O5694" t="s">
        <v>62</v>
      </c>
      <c r="P5694" t="s">
        <v>406</v>
      </c>
      <c r="Q5694" t="s">
        <v>64</v>
      </c>
      <c r="R5694" s="7">
        <v>0</v>
      </c>
      <c r="S5694" s="7">
        <f t="shared" si="792"/>
        <v>368.97</v>
      </c>
      <c r="T5694" s="8">
        <v>81.173400000000001</v>
      </c>
      <c r="U5694" s="8" t="str">
        <f t="shared" si="798"/>
        <v>Low</v>
      </c>
      <c r="V5694" s="7">
        <v>3</v>
      </c>
      <c r="W5694" s="8">
        <v>368.97</v>
      </c>
      <c r="X5694" s="8">
        <f t="shared" si="799"/>
        <v>1576</v>
      </c>
      <c r="Y5694" s="9">
        <v>0.22</v>
      </c>
      <c r="Z5694" s="9" t="str">
        <f t="shared" si="800"/>
        <v>High</v>
      </c>
    </row>
    <row r="5695" spans="1:26" x14ac:dyDescent="0.3">
      <c r="A5695" t="s">
        <v>6047</v>
      </c>
      <c r="B5695" s="6">
        <v>44462</v>
      </c>
      <c r="C5695" s="6" t="str">
        <f t="shared" si="793"/>
        <v>2021</v>
      </c>
      <c r="D5695" s="6" t="str">
        <f t="shared" si="794"/>
        <v>September</v>
      </c>
      <c r="E5695" s="6" t="str">
        <f t="shared" si="795"/>
        <v>Q3</v>
      </c>
      <c r="F5695" s="6" t="str">
        <f t="shared" si="796"/>
        <v>High</v>
      </c>
      <c r="G5695" s="6" t="str">
        <f t="shared" si="797"/>
        <v>Full Price</v>
      </c>
      <c r="H5695" s="6">
        <v>44467</v>
      </c>
      <c r="I5695" t="s">
        <v>1516</v>
      </c>
      <c r="J5695" t="s">
        <v>192</v>
      </c>
      <c r="K5695" t="s">
        <v>1693</v>
      </c>
      <c r="L5695" t="s">
        <v>30</v>
      </c>
      <c r="M5695" t="s">
        <v>31</v>
      </c>
      <c r="N5695" t="s">
        <v>49</v>
      </c>
      <c r="O5695" t="s">
        <v>62</v>
      </c>
      <c r="P5695" t="s">
        <v>406</v>
      </c>
      <c r="Q5695" t="s">
        <v>64</v>
      </c>
      <c r="R5695" s="7">
        <v>0</v>
      </c>
      <c r="S5695" s="7">
        <f t="shared" si="792"/>
        <v>118.25</v>
      </c>
      <c r="T5695" s="8">
        <v>34.292499999999997</v>
      </c>
      <c r="U5695" s="8" t="str">
        <f t="shared" si="798"/>
        <v>Low</v>
      </c>
      <c r="V5695" s="7">
        <v>5</v>
      </c>
      <c r="W5695" s="8">
        <v>118.25</v>
      </c>
      <c r="X5695" s="8">
        <f t="shared" si="799"/>
        <v>3484</v>
      </c>
      <c r="Y5695" s="9">
        <v>0.28999999999999998</v>
      </c>
      <c r="Z5695" s="9" t="str">
        <f t="shared" si="800"/>
        <v>High</v>
      </c>
    </row>
    <row r="5696" spans="1:26" x14ac:dyDescent="0.3">
      <c r="A5696" t="s">
        <v>6048</v>
      </c>
      <c r="B5696" s="6">
        <v>44462</v>
      </c>
      <c r="C5696" s="6" t="str">
        <f t="shared" si="793"/>
        <v>2021</v>
      </c>
      <c r="D5696" s="6" t="str">
        <f t="shared" si="794"/>
        <v>September</v>
      </c>
      <c r="E5696" s="6" t="str">
        <f t="shared" si="795"/>
        <v>Q3</v>
      </c>
      <c r="F5696" s="6" t="str">
        <f t="shared" si="796"/>
        <v>Low</v>
      </c>
      <c r="G5696" s="6" t="str">
        <f t="shared" si="797"/>
        <v>Discounted</v>
      </c>
      <c r="H5696" s="6">
        <v>44466</v>
      </c>
      <c r="I5696" t="s">
        <v>4164</v>
      </c>
      <c r="J5696" t="s">
        <v>74</v>
      </c>
      <c r="K5696" t="s">
        <v>1195</v>
      </c>
      <c r="L5696" t="s">
        <v>61</v>
      </c>
      <c r="M5696" t="s">
        <v>76</v>
      </c>
      <c r="N5696" t="s">
        <v>77</v>
      </c>
      <c r="O5696" t="s">
        <v>69</v>
      </c>
      <c r="P5696" t="s">
        <v>298</v>
      </c>
      <c r="Q5696" t="s">
        <v>299</v>
      </c>
      <c r="R5696" s="7">
        <v>0.2</v>
      </c>
      <c r="S5696" s="7">
        <f t="shared" si="792"/>
        <v>147.80160000000001</v>
      </c>
      <c r="T5696" s="8">
        <v>-20.784600000000001</v>
      </c>
      <c r="U5696" s="8" t="str">
        <f t="shared" si="798"/>
        <v>Loss</v>
      </c>
      <c r="V5696" s="7">
        <v>3</v>
      </c>
      <c r="W5696" s="8">
        <v>184.75200000000001</v>
      </c>
      <c r="X5696" s="8">
        <f t="shared" si="799"/>
        <v>2732</v>
      </c>
      <c r="Y5696" s="9">
        <v>-0.1125</v>
      </c>
      <c r="Z5696" s="9" t="str">
        <f t="shared" si="800"/>
        <v>Low</v>
      </c>
    </row>
    <row r="5697" spans="1:26" x14ac:dyDescent="0.3">
      <c r="A5697" t="s">
        <v>6048</v>
      </c>
      <c r="B5697" s="6">
        <v>44462</v>
      </c>
      <c r="C5697" s="6" t="str">
        <f t="shared" si="793"/>
        <v>2021</v>
      </c>
      <c r="D5697" s="6" t="str">
        <f t="shared" si="794"/>
        <v>September</v>
      </c>
      <c r="E5697" s="6" t="str">
        <f t="shared" si="795"/>
        <v>Q3</v>
      </c>
      <c r="F5697" s="6" t="str">
        <f t="shared" si="796"/>
        <v>High</v>
      </c>
      <c r="G5697" s="6" t="str">
        <f t="shared" si="797"/>
        <v>Discounted</v>
      </c>
      <c r="H5697" s="6">
        <v>44466</v>
      </c>
      <c r="I5697" t="s">
        <v>4164</v>
      </c>
      <c r="J5697" t="s">
        <v>957</v>
      </c>
      <c r="K5697" t="s">
        <v>961</v>
      </c>
      <c r="L5697" t="s">
        <v>61</v>
      </c>
      <c r="M5697" t="s">
        <v>31</v>
      </c>
      <c r="N5697" t="s">
        <v>41</v>
      </c>
      <c r="O5697" t="s">
        <v>69</v>
      </c>
      <c r="P5697" t="s">
        <v>298</v>
      </c>
      <c r="Q5697" t="s">
        <v>299</v>
      </c>
      <c r="R5697" s="7">
        <v>0.2</v>
      </c>
      <c r="S5697" s="7">
        <f t="shared" si="792"/>
        <v>10.572799999999999</v>
      </c>
      <c r="T5697" s="8">
        <v>4.4603999999999999</v>
      </c>
      <c r="U5697" s="8" t="str">
        <f t="shared" si="798"/>
        <v>Low</v>
      </c>
      <c r="V5697" s="7">
        <v>4</v>
      </c>
      <c r="W5697" s="8">
        <v>13.215999999999999</v>
      </c>
      <c r="X5697" s="8">
        <f t="shared" si="799"/>
        <v>8058</v>
      </c>
      <c r="Y5697" s="9">
        <v>0.33750000000000002</v>
      </c>
      <c r="Z5697" s="9" t="str">
        <f t="shared" si="800"/>
        <v>High</v>
      </c>
    </row>
    <row r="5698" spans="1:26" x14ac:dyDescent="0.3">
      <c r="A5698" t="s">
        <v>6049</v>
      </c>
      <c r="B5698" s="6">
        <v>44463</v>
      </c>
      <c r="C5698" s="6" t="str">
        <f t="shared" si="793"/>
        <v>2021</v>
      </c>
      <c r="D5698" s="6" t="str">
        <f t="shared" si="794"/>
        <v>September</v>
      </c>
      <c r="E5698" s="6" t="str">
        <f t="shared" si="795"/>
        <v>Q3</v>
      </c>
      <c r="F5698" s="6" t="str">
        <f t="shared" si="796"/>
        <v>Low</v>
      </c>
      <c r="G5698" s="6" t="str">
        <f t="shared" si="797"/>
        <v>Discounted</v>
      </c>
      <c r="H5698" s="6">
        <v>44467</v>
      </c>
      <c r="I5698" t="s">
        <v>895</v>
      </c>
      <c r="J5698" t="s">
        <v>188</v>
      </c>
      <c r="K5698" t="s">
        <v>1242</v>
      </c>
      <c r="L5698" t="s">
        <v>61</v>
      </c>
      <c r="M5698" t="s">
        <v>76</v>
      </c>
      <c r="N5698" t="s">
        <v>77</v>
      </c>
      <c r="O5698" t="s">
        <v>69</v>
      </c>
      <c r="P5698" t="s">
        <v>70</v>
      </c>
      <c r="Q5698" t="s">
        <v>71</v>
      </c>
      <c r="R5698" s="7">
        <v>0.2</v>
      </c>
      <c r="S5698" s="7">
        <f t="shared" ref="S5698:S5761" si="801">W5698 - (W5698 * R5698)</f>
        <v>450.59199999999998</v>
      </c>
      <c r="T5698" s="8">
        <v>56.323999999999998</v>
      </c>
      <c r="U5698" s="8" t="str">
        <f t="shared" si="798"/>
        <v>Low</v>
      </c>
      <c r="V5698" s="7">
        <v>5</v>
      </c>
      <c r="W5698" s="8">
        <v>563.24</v>
      </c>
      <c r="X5698" s="8">
        <f t="shared" si="799"/>
        <v>1024</v>
      </c>
      <c r="Y5698" s="9">
        <v>0.1</v>
      </c>
      <c r="Z5698" s="9" t="str">
        <f t="shared" si="800"/>
        <v>Low</v>
      </c>
    </row>
    <row r="5699" spans="1:26" x14ac:dyDescent="0.3">
      <c r="A5699" t="s">
        <v>6049</v>
      </c>
      <c r="B5699" s="6">
        <v>44463</v>
      </c>
      <c r="C5699" s="6" t="str">
        <f t="shared" ref="C5699:C5762" si="802">TEXT(B5699, "YYYY")</f>
        <v>2021</v>
      </c>
      <c r="D5699" s="6" t="str">
        <f t="shared" ref="D5699:D5762" si="803">TEXT(B5699, "MMMM")</f>
        <v>September</v>
      </c>
      <c r="E5699" s="6" t="str">
        <f t="shared" ref="E5699:E5762" si="804">"Q" &amp; INT((MONTH(B5699) - 1) / 3) + 1</f>
        <v>Q3</v>
      </c>
      <c r="F5699" s="6" t="str">
        <f t="shared" ref="F5699:F5762" si="805">IF(Y5699&gt; 0.2, "High", "Low")</f>
        <v>High</v>
      </c>
      <c r="G5699" s="6" t="str">
        <f t="shared" ref="G5699:G5762" si="806">IF(R5699&gt;0, "Discounted", "Full Price")</f>
        <v>Full Price</v>
      </c>
      <c r="H5699" s="6">
        <v>44467</v>
      </c>
      <c r="I5699" t="s">
        <v>895</v>
      </c>
      <c r="J5699" t="s">
        <v>182</v>
      </c>
      <c r="K5699" t="s">
        <v>2214</v>
      </c>
      <c r="L5699" t="s">
        <v>61</v>
      </c>
      <c r="M5699" t="s">
        <v>31</v>
      </c>
      <c r="N5699" t="s">
        <v>149</v>
      </c>
      <c r="O5699" t="s">
        <v>69</v>
      </c>
      <c r="P5699" t="s">
        <v>70</v>
      </c>
      <c r="Q5699" t="s">
        <v>71</v>
      </c>
      <c r="R5699" s="7">
        <v>0</v>
      </c>
      <c r="S5699" s="7">
        <f t="shared" si="801"/>
        <v>304.89999999999998</v>
      </c>
      <c r="T5699" s="8">
        <v>143.303</v>
      </c>
      <c r="U5699" s="8" t="str">
        <f t="shared" ref="U5699:U5762" si="807">IF(T5699 &lt; 0, "Loss", IF(T5699 &lt; 100, "Low", IF(T5699 &lt; 500, "Medium", "High")))</f>
        <v>Medium</v>
      </c>
      <c r="V5699" s="7">
        <v>5</v>
      </c>
      <c r="W5699" s="8">
        <v>304.89999999999998</v>
      </c>
      <c r="X5699" s="8">
        <f t="shared" ref="X5699:X5762" si="808">_xlfn.RANK.EQ(W5699, W$2:W$9994)</f>
        <v>1864</v>
      </c>
      <c r="Y5699" s="9">
        <v>0.47</v>
      </c>
      <c r="Z5699" s="9" t="str">
        <f t="shared" ref="Z5699:Z5762" si="809">IF(Y5699 &gt; 0.2, "High", "Low")</f>
        <v>High</v>
      </c>
    </row>
    <row r="5700" spans="1:26" x14ac:dyDescent="0.3">
      <c r="A5700" t="s">
        <v>6050</v>
      </c>
      <c r="B5700" s="6">
        <v>44463</v>
      </c>
      <c r="C5700" s="6" t="str">
        <f t="shared" si="802"/>
        <v>2021</v>
      </c>
      <c r="D5700" s="6" t="str">
        <f t="shared" si="803"/>
        <v>September</v>
      </c>
      <c r="E5700" s="6" t="str">
        <f t="shared" si="804"/>
        <v>Q3</v>
      </c>
      <c r="F5700" s="6" t="str">
        <f t="shared" si="805"/>
        <v>High</v>
      </c>
      <c r="G5700" s="6" t="str">
        <f t="shared" si="806"/>
        <v>Discounted</v>
      </c>
      <c r="H5700" s="6">
        <v>44470</v>
      </c>
      <c r="I5700" t="s">
        <v>5361</v>
      </c>
      <c r="J5700" t="s">
        <v>1150</v>
      </c>
      <c r="K5700" t="s">
        <v>3749</v>
      </c>
      <c r="L5700" t="s">
        <v>40</v>
      </c>
      <c r="M5700" t="s">
        <v>76</v>
      </c>
      <c r="N5700" t="s">
        <v>99</v>
      </c>
      <c r="O5700" t="s">
        <v>69</v>
      </c>
      <c r="P5700" t="s">
        <v>1343</v>
      </c>
      <c r="Q5700" t="s">
        <v>495</v>
      </c>
      <c r="R5700" s="7">
        <v>0.2</v>
      </c>
      <c r="S5700" s="7">
        <f t="shared" si="801"/>
        <v>17.152000000000001</v>
      </c>
      <c r="T5700" s="8">
        <v>7.5039999999999996</v>
      </c>
      <c r="U5700" s="8" t="str">
        <f t="shared" si="807"/>
        <v>Low</v>
      </c>
      <c r="V5700" s="7">
        <v>2</v>
      </c>
      <c r="W5700" s="8">
        <v>21.44</v>
      </c>
      <c r="X5700" s="8">
        <f t="shared" si="808"/>
        <v>6996</v>
      </c>
      <c r="Y5700" s="9">
        <v>0.35</v>
      </c>
      <c r="Z5700" s="9" t="str">
        <f t="shared" si="809"/>
        <v>High</v>
      </c>
    </row>
    <row r="5701" spans="1:26" x14ac:dyDescent="0.3">
      <c r="A5701" t="s">
        <v>6050</v>
      </c>
      <c r="B5701" s="6">
        <v>44463</v>
      </c>
      <c r="C5701" s="6" t="str">
        <f t="shared" si="802"/>
        <v>2021</v>
      </c>
      <c r="D5701" s="6" t="str">
        <f t="shared" si="803"/>
        <v>September</v>
      </c>
      <c r="E5701" s="6" t="str">
        <f t="shared" si="804"/>
        <v>Q3</v>
      </c>
      <c r="F5701" s="6" t="str">
        <f t="shared" si="805"/>
        <v>Low</v>
      </c>
      <c r="G5701" s="6" t="str">
        <f t="shared" si="806"/>
        <v>Discounted</v>
      </c>
      <c r="H5701" s="6">
        <v>44470</v>
      </c>
      <c r="I5701" t="s">
        <v>5361</v>
      </c>
      <c r="J5701" t="s">
        <v>89</v>
      </c>
      <c r="K5701" t="s">
        <v>456</v>
      </c>
      <c r="L5701" t="s">
        <v>40</v>
      </c>
      <c r="M5701" t="s">
        <v>31</v>
      </c>
      <c r="N5701" t="s">
        <v>49</v>
      </c>
      <c r="O5701" t="s">
        <v>69</v>
      </c>
      <c r="P5701" t="s">
        <v>1343</v>
      </c>
      <c r="Q5701" t="s">
        <v>495</v>
      </c>
      <c r="R5701" s="7">
        <v>0.2</v>
      </c>
      <c r="S5701" s="7">
        <f t="shared" si="801"/>
        <v>408.84479999999996</v>
      </c>
      <c r="T5701" s="8">
        <v>-95.822999999999993</v>
      </c>
      <c r="U5701" s="8" t="str">
        <f t="shared" si="807"/>
        <v>Loss</v>
      </c>
      <c r="V5701" s="7">
        <v>9</v>
      </c>
      <c r="W5701" s="8">
        <v>511.05599999999998</v>
      </c>
      <c r="X5701" s="8">
        <f t="shared" si="808"/>
        <v>1141</v>
      </c>
      <c r="Y5701" s="9">
        <v>-0.1875</v>
      </c>
      <c r="Z5701" s="9" t="str">
        <f t="shared" si="809"/>
        <v>Low</v>
      </c>
    </row>
    <row r="5702" spans="1:26" x14ac:dyDescent="0.3">
      <c r="A5702" t="s">
        <v>6051</v>
      </c>
      <c r="B5702" s="6">
        <v>44463</v>
      </c>
      <c r="C5702" s="6" t="str">
        <f t="shared" si="802"/>
        <v>2021</v>
      </c>
      <c r="D5702" s="6" t="str">
        <f t="shared" si="803"/>
        <v>September</v>
      </c>
      <c r="E5702" s="6" t="str">
        <f t="shared" si="804"/>
        <v>Q3</v>
      </c>
      <c r="F5702" s="6" t="str">
        <f t="shared" si="805"/>
        <v>Low</v>
      </c>
      <c r="G5702" s="6" t="str">
        <f t="shared" si="806"/>
        <v>Discounted</v>
      </c>
      <c r="H5702" s="6">
        <v>44465</v>
      </c>
      <c r="I5702" t="s">
        <v>2828</v>
      </c>
      <c r="J5702" t="s">
        <v>38</v>
      </c>
      <c r="K5702" t="s">
        <v>5313</v>
      </c>
      <c r="L5702" t="s">
        <v>61</v>
      </c>
      <c r="M5702" t="s">
        <v>31</v>
      </c>
      <c r="N5702" t="s">
        <v>41</v>
      </c>
      <c r="O5702" t="s">
        <v>33</v>
      </c>
      <c r="P5702" t="s">
        <v>4378</v>
      </c>
      <c r="Q5702" t="s">
        <v>43</v>
      </c>
      <c r="R5702" s="7">
        <v>0.8</v>
      </c>
      <c r="S5702" s="7">
        <f t="shared" si="801"/>
        <v>88.474400000000003</v>
      </c>
      <c r="T5702" s="8">
        <v>-729.91380000000004</v>
      </c>
      <c r="U5702" s="8" t="str">
        <f t="shared" si="807"/>
        <v>Loss</v>
      </c>
      <c r="V5702" s="7">
        <v>7</v>
      </c>
      <c r="W5702" s="8">
        <v>442.37200000000001</v>
      </c>
      <c r="X5702" s="8">
        <f t="shared" si="808"/>
        <v>1344</v>
      </c>
      <c r="Y5702" s="9">
        <v>-1.65</v>
      </c>
      <c r="Z5702" s="9" t="str">
        <f t="shared" si="809"/>
        <v>Low</v>
      </c>
    </row>
    <row r="5703" spans="1:26" x14ac:dyDescent="0.3">
      <c r="A5703" t="s">
        <v>6052</v>
      </c>
      <c r="B5703" s="6">
        <v>44463</v>
      </c>
      <c r="C5703" s="6" t="str">
        <f t="shared" si="802"/>
        <v>2021</v>
      </c>
      <c r="D5703" s="6" t="str">
        <f t="shared" si="803"/>
        <v>September</v>
      </c>
      <c r="E5703" s="6" t="str">
        <f t="shared" si="804"/>
        <v>Q3</v>
      </c>
      <c r="F5703" s="6" t="str">
        <f t="shared" si="805"/>
        <v>Low</v>
      </c>
      <c r="G5703" s="6" t="str">
        <f t="shared" si="806"/>
        <v>Discounted</v>
      </c>
      <c r="H5703" s="6">
        <v>44470</v>
      </c>
      <c r="I5703" t="s">
        <v>2720</v>
      </c>
      <c r="J5703" t="s">
        <v>472</v>
      </c>
      <c r="K5703" t="s">
        <v>3951</v>
      </c>
      <c r="L5703" t="s">
        <v>30</v>
      </c>
      <c r="M5703" t="s">
        <v>76</v>
      </c>
      <c r="N5703" t="s">
        <v>77</v>
      </c>
      <c r="O5703" t="s">
        <v>54</v>
      </c>
      <c r="P5703" t="s">
        <v>406</v>
      </c>
      <c r="Q5703" t="s">
        <v>132</v>
      </c>
      <c r="R5703" s="7">
        <v>0.3</v>
      </c>
      <c r="S5703" s="7">
        <f t="shared" si="801"/>
        <v>108.7604</v>
      </c>
      <c r="T5703" s="8">
        <v>-13.317600000000001</v>
      </c>
      <c r="U5703" s="8" t="str">
        <f t="shared" si="807"/>
        <v>Loss</v>
      </c>
      <c r="V5703" s="7">
        <v>2</v>
      </c>
      <c r="W5703" s="8">
        <v>155.37200000000001</v>
      </c>
      <c r="X5703" s="8">
        <f t="shared" si="808"/>
        <v>3021</v>
      </c>
      <c r="Y5703" s="9">
        <v>-8.5714286000000001E-2</v>
      </c>
      <c r="Z5703" s="9" t="str">
        <f t="shared" si="809"/>
        <v>Low</v>
      </c>
    </row>
    <row r="5704" spans="1:26" x14ac:dyDescent="0.3">
      <c r="A5704" t="s">
        <v>6053</v>
      </c>
      <c r="B5704" s="6">
        <v>44463</v>
      </c>
      <c r="C5704" s="6" t="str">
        <f t="shared" si="802"/>
        <v>2021</v>
      </c>
      <c r="D5704" s="6" t="str">
        <f t="shared" si="803"/>
        <v>September</v>
      </c>
      <c r="E5704" s="6" t="str">
        <f t="shared" si="804"/>
        <v>Q3</v>
      </c>
      <c r="F5704" s="6" t="str">
        <f t="shared" si="805"/>
        <v>High</v>
      </c>
      <c r="G5704" s="6" t="str">
        <f t="shared" si="806"/>
        <v>Full Price</v>
      </c>
      <c r="H5704" s="6">
        <v>44469</v>
      </c>
      <c r="I5704" t="s">
        <v>947</v>
      </c>
      <c r="J5704" t="s">
        <v>44</v>
      </c>
      <c r="K5704" t="s">
        <v>1173</v>
      </c>
      <c r="L5704" t="s">
        <v>30</v>
      </c>
      <c r="M5704" t="s">
        <v>31</v>
      </c>
      <c r="N5704" t="s">
        <v>41</v>
      </c>
      <c r="O5704" t="s">
        <v>33</v>
      </c>
      <c r="P5704" t="s">
        <v>4370</v>
      </c>
      <c r="Q5704" t="s">
        <v>1419</v>
      </c>
      <c r="R5704" s="7">
        <v>0</v>
      </c>
      <c r="S5704" s="7">
        <f t="shared" si="801"/>
        <v>6.38</v>
      </c>
      <c r="T5704" s="8">
        <v>2.9348000000000001</v>
      </c>
      <c r="U5704" s="8" t="str">
        <f t="shared" si="807"/>
        <v>Low</v>
      </c>
      <c r="V5704" s="7">
        <v>1</v>
      </c>
      <c r="W5704" s="8">
        <v>6.38</v>
      </c>
      <c r="X5704" s="8">
        <f t="shared" si="808"/>
        <v>9239</v>
      </c>
      <c r="Y5704" s="9">
        <v>0.46</v>
      </c>
      <c r="Z5704" s="9" t="str">
        <f t="shared" si="809"/>
        <v>High</v>
      </c>
    </row>
    <row r="5705" spans="1:26" x14ac:dyDescent="0.3">
      <c r="A5705" t="s">
        <v>6053</v>
      </c>
      <c r="B5705" s="6">
        <v>44463</v>
      </c>
      <c r="C5705" s="6" t="str">
        <f t="shared" si="802"/>
        <v>2021</v>
      </c>
      <c r="D5705" s="6" t="str">
        <f t="shared" si="803"/>
        <v>September</v>
      </c>
      <c r="E5705" s="6" t="str">
        <f t="shared" si="804"/>
        <v>Q3</v>
      </c>
      <c r="F5705" s="6" t="str">
        <f t="shared" si="805"/>
        <v>High</v>
      </c>
      <c r="G5705" s="6" t="str">
        <f t="shared" si="806"/>
        <v>Full Price</v>
      </c>
      <c r="H5705" s="6">
        <v>44469</v>
      </c>
      <c r="I5705" t="s">
        <v>947</v>
      </c>
      <c r="J5705" t="s">
        <v>67</v>
      </c>
      <c r="K5705" t="s">
        <v>941</v>
      </c>
      <c r="L5705" t="s">
        <v>30</v>
      </c>
      <c r="M5705" t="s">
        <v>31</v>
      </c>
      <c r="N5705" t="s">
        <v>32</v>
      </c>
      <c r="O5705" t="s">
        <v>33</v>
      </c>
      <c r="P5705" t="s">
        <v>4370</v>
      </c>
      <c r="Q5705" t="s">
        <v>1419</v>
      </c>
      <c r="R5705" s="7">
        <v>0</v>
      </c>
      <c r="S5705" s="7">
        <f t="shared" si="801"/>
        <v>6.48</v>
      </c>
      <c r="T5705" s="8">
        <v>3.1103999999999998</v>
      </c>
      <c r="U5705" s="8" t="str">
        <f t="shared" si="807"/>
        <v>Low</v>
      </c>
      <c r="V5705" s="7">
        <v>1</v>
      </c>
      <c r="W5705" s="8">
        <v>6.48</v>
      </c>
      <c r="X5705" s="8">
        <f t="shared" si="808"/>
        <v>9210</v>
      </c>
      <c r="Y5705" s="9">
        <v>0.48</v>
      </c>
      <c r="Z5705" s="9" t="str">
        <f t="shared" si="809"/>
        <v>High</v>
      </c>
    </row>
    <row r="5706" spans="1:26" x14ac:dyDescent="0.3">
      <c r="A5706" t="s">
        <v>6054</v>
      </c>
      <c r="B5706" s="6">
        <v>44463</v>
      </c>
      <c r="C5706" s="6" t="str">
        <f t="shared" si="802"/>
        <v>2021</v>
      </c>
      <c r="D5706" s="6" t="str">
        <f t="shared" si="803"/>
        <v>September</v>
      </c>
      <c r="E5706" s="6" t="str">
        <f t="shared" si="804"/>
        <v>Q3</v>
      </c>
      <c r="F5706" s="6" t="str">
        <f t="shared" si="805"/>
        <v>High</v>
      </c>
      <c r="G5706" s="6" t="str">
        <f t="shared" si="806"/>
        <v>Full Price</v>
      </c>
      <c r="H5706" s="6">
        <v>44463</v>
      </c>
      <c r="I5706" t="s">
        <v>3475</v>
      </c>
      <c r="J5706" t="s">
        <v>1661</v>
      </c>
      <c r="K5706" t="s">
        <v>2128</v>
      </c>
      <c r="L5706" t="s">
        <v>61</v>
      </c>
      <c r="M5706" t="s">
        <v>76</v>
      </c>
      <c r="N5706" t="s">
        <v>99</v>
      </c>
      <c r="O5706" t="s">
        <v>69</v>
      </c>
      <c r="P5706" t="s">
        <v>139</v>
      </c>
      <c r="Q5706" t="s">
        <v>71</v>
      </c>
      <c r="R5706" s="7">
        <v>0</v>
      </c>
      <c r="S5706" s="7">
        <f t="shared" si="801"/>
        <v>63.2</v>
      </c>
      <c r="T5706" s="8">
        <v>23.384</v>
      </c>
      <c r="U5706" s="8" t="str">
        <f t="shared" si="807"/>
        <v>Low</v>
      </c>
      <c r="V5706" s="7">
        <v>5</v>
      </c>
      <c r="W5706" s="8">
        <v>63.2</v>
      </c>
      <c r="X5706" s="8">
        <f t="shared" si="808"/>
        <v>4687</v>
      </c>
      <c r="Y5706" s="9">
        <v>0.37</v>
      </c>
      <c r="Z5706" s="9" t="str">
        <f t="shared" si="809"/>
        <v>High</v>
      </c>
    </row>
    <row r="5707" spans="1:26" x14ac:dyDescent="0.3">
      <c r="A5707" t="s">
        <v>6055</v>
      </c>
      <c r="B5707" s="6">
        <v>44463</v>
      </c>
      <c r="C5707" s="6" t="str">
        <f t="shared" si="802"/>
        <v>2021</v>
      </c>
      <c r="D5707" s="6" t="str">
        <f t="shared" si="803"/>
        <v>September</v>
      </c>
      <c r="E5707" s="6" t="str">
        <f t="shared" si="804"/>
        <v>Q3</v>
      </c>
      <c r="F5707" s="6" t="str">
        <f t="shared" si="805"/>
        <v>Low</v>
      </c>
      <c r="G5707" s="6" t="str">
        <f t="shared" si="806"/>
        <v>Full Price</v>
      </c>
      <c r="H5707" s="6">
        <v>44467</v>
      </c>
      <c r="I5707" t="s">
        <v>797</v>
      </c>
      <c r="J5707" t="s">
        <v>1113</v>
      </c>
      <c r="K5707" t="s">
        <v>2144</v>
      </c>
      <c r="L5707" t="s">
        <v>30</v>
      </c>
      <c r="M5707" t="s">
        <v>76</v>
      </c>
      <c r="N5707" t="s">
        <v>99</v>
      </c>
      <c r="O5707" t="s">
        <v>33</v>
      </c>
      <c r="P5707" t="s">
        <v>908</v>
      </c>
      <c r="Q5707" t="s">
        <v>237</v>
      </c>
      <c r="R5707" s="7">
        <v>0</v>
      </c>
      <c r="S5707" s="7">
        <f t="shared" si="801"/>
        <v>127.95</v>
      </c>
      <c r="T5707" s="8">
        <v>21.7515</v>
      </c>
      <c r="U5707" s="8" t="str">
        <f t="shared" si="807"/>
        <v>Low</v>
      </c>
      <c r="V5707" s="7">
        <v>3</v>
      </c>
      <c r="W5707" s="8">
        <v>127.95</v>
      </c>
      <c r="X5707" s="8">
        <f t="shared" si="808"/>
        <v>3329</v>
      </c>
      <c r="Y5707" s="9">
        <v>0.17</v>
      </c>
      <c r="Z5707" s="9" t="str">
        <f t="shared" si="809"/>
        <v>Low</v>
      </c>
    </row>
    <row r="5708" spans="1:26" x14ac:dyDescent="0.3">
      <c r="A5708" t="s">
        <v>6056</v>
      </c>
      <c r="B5708" s="6">
        <v>44463</v>
      </c>
      <c r="C5708" s="6" t="str">
        <f t="shared" si="802"/>
        <v>2021</v>
      </c>
      <c r="D5708" s="6" t="str">
        <f t="shared" si="803"/>
        <v>September</v>
      </c>
      <c r="E5708" s="6" t="str">
        <f t="shared" si="804"/>
        <v>Q3</v>
      </c>
      <c r="F5708" s="6" t="str">
        <f t="shared" si="805"/>
        <v>High</v>
      </c>
      <c r="G5708" s="6" t="str">
        <f t="shared" si="806"/>
        <v>Full Price</v>
      </c>
      <c r="H5708" s="6">
        <v>44465</v>
      </c>
      <c r="I5708" t="s">
        <v>1008</v>
      </c>
      <c r="J5708" t="s">
        <v>243</v>
      </c>
      <c r="K5708" t="s">
        <v>244</v>
      </c>
      <c r="L5708" t="s">
        <v>61</v>
      </c>
      <c r="M5708" t="s">
        <v>31</v>
      </c>
      <c r="N5708" t="s">
        <v>32</v>
      </c>
      <c r="O5708" t="s">
        <v>69</v>
      </c>
      <c r="P5708" t="s">
        <v>70</v>
      </c>
      <c r="Q5708" t="s">
        <v>71</v>
      </c>
      <c r="R5708" s="7">
        <v>0</v>
      </c>
      <c r="S5708" s="7">
        <f t="shared" si="801"/>
        <v>41.7</v>
      </c>
      <c r="T5708" s="8">
        <v>20.85</v>
      </c>
      <c r="U5708" s="8" t="str">
        <f t="shared" si="807"/>
        <v>Low</v>
      </c>
      <c r="V5708" s="7">
        <v>5</v>
      </c>
      <c r="W5708" s="8">
        <v>41.7</v>
      </c>
      <c r="X5708" s="8">
        <f t="shared" si="808"/>
        <v>5540</v>
      </c>
      <c r="Y5708" s="9">
        <v>0.5</v>
      </c>
      <c r="Z5708" s="9" t="str">
        <f t="shared" si="809"/>
        <v>High</v>
      </c>
    </row>
    <row r="5709" spans="1:26" x14ac:dyDescent="0.3">
      <c r="A5709" t="s">
        <v>6056</v>
      </c>
      <c r="B5709" s="6">
        <v>44463</v>
      </c>
      <c r="C5709" s="6" t="str">
        <f t="shared" si="802"/>
        <v>2021</v>
      </c>
      <c r="D5709" s="6" t="str">
        <f t="shared" si="803"/>
        <v>September</v>
      </c>
      <c r="E5709" s="6" t="str">
        <f t="shared" si="804"/>
        <v>Q3</v>
      </c>
      <c r="F5709" s="6" t="str">
        <f t="shared" si="805"/>
        <v>Low</v>
      </c>
      <c r="G5709" s="6" t="str">
        <f t="shared" si="806"/>
        <v>Full Price</v>
      </c>
      <c r="H5709" s="6">
        <v>44465</v>
      </c>
      <c r="I5709" t="s">
        <v>1008</v>
      </c>
      <c r="J5709" t="s">
        <v>141</v>
      </c>
      <c r="K5709" t="s">
        <v>2425</v>
      </c>
      <c r="L5709" t="s">
        <v>61</v>
      </c>
      <c r="M5709" t="s">
        <v>31</v>
      </c>
      <c r="N5709" t="s">
        <v>49</v>
      </c>
      <c r="O5709" t="s">
        <v>69</v>
      </c>
      <c r="P5709" t="s">
        <v>70</v>
      </c>
      <c r="Q5709" t="s">
        <v>71</v>
      </c>
      <c r="R5709" s="7">
        <v>0</v>
      </c>
      <c r="S5709" s="7">
        <f t="shared" si="801"/>
        <v>41.96</v>
      </c>
      <c r="T5709" s="8">
        <v>2.9371999999999998</v>
      </c>
      <c r="U5709" s="8" t="str">
        <f t="shared" si="807"/>
        <v>Low</v>
      </c>
      <c r="V5709" s="7">
        <v>2</v>
      </c>
      <c r="W5709" s="8">
        <v>41.96</v>
      </c>
      <c r="X5709" s="8">
        <f t="shared" si="808"/>
        <v>5508</v>
      </c>
      <c r="Y5709" s="9">
        <v>7.0000000000000007E-2</v>
      </c>
      <c r="Z5709" s="9" t="str">
        <f t="shared" si="809"/>
        <v>Low</v>
      </c>
    </row>
    <row r="5710" spans="1:26" x14ac:dyDescent="0.3">
      <c r="A5710" t="s">
        <v>6057</v>
      </c>
      <c r="B5710" s="6">
        <v>44464</v>
      </c>
      <c r="C5710" s="6" t="str">
        <f t="shared" si="802"/>
        <v>2021</v>
      </c>
      <c r="D5710" s="6" t="str">
        <f t="shared" si="803"/>
        <v>September</v>
      </c>
      <c r="E5710" s="6" t="str">
        <f t="shared" si="804"/>
        <v>Q3</v>
      </c>
      <c r="F5710" s="6" t="str">
        <f t="shared" si="805"/>
        <v>High</v>
      </c>
      <c r="G5710" s="6" t="str">
        <f t="shared" si="806"/>
        <v>Full Price</v>
      </c>
      <c r="H5710" s="6">
        <v>44470</v>
      </c>
      <c r="I5710" t="s">
        <v>3525</v>
      </c>
      <c r="J5710" t="s">
        <v>458</v>
      </c>
      <c r="K5710" t="s">
        <v>2092</v>
      </c>
      <c r="L5710" t="s">
        <v>30</v>
      </c>
      <c r="M5710" t="s">
        <v>31</v>
      </c>
      <c r="N5710" t="s">
        <v>53</v>
      </c>
      <c r="O5710" t="s">
        <v>69</v>
      </c>
      <c r="P5710" t="s">
        <v>139</v>
      </c>
      <c r="Q5710" t="s">
        <v>71</v>
      </c>
      <c r="R5710" s="7">
        <v>0</v>
      </c>
      <c r="S5710" s="7">
        <f t="shared" si="801"/>
        <v>16.559999999999999</v>
      </c>
      <c r="T5710" s="8">
        <v>6.9551999999999996</v>
      </c>
      <c r="U5710" s="8" t="str">
        <f t="shared" si="807"/>
        <v>Low</v>
      </c>
      <c r="V5710" s="7">
        <v>4</v>
      </c>
      <c r="W5710" s="8">
        <v>16.559999999999999</v>
      </c>
      <c r="X5710" s="8">
        <f t="shared" si="808"/>
        <v>7565</v>
      </c>
      <c r="Y5710" s="9">
        <v>0.42</v>
      </c>
      <c r="Z5710" s="9" t="str">
        <f t="shared" si="809"/>
        <v>High</v>
      </c>
    </row>
    <row r="5711" spans="1:26" x14ac:dyDescent="0.3">
      <c r="A5711" t="s">
        <v>6058</v>
      </c>
      <c r="B5711" s="6">
        <v>44464</v>
      </c>
      <c r="C5711" s="6" t="str">
        <f t="shared" si="802"/>
        <v>2021</v>
      </c>
      <c r="D5711" s="6" t="str">
        <f t="shared" si="803"/>
        <v>September</v>
      </c>
      <c r="E5711" s="6" t="str">
        <f t="shared" si="804"/>
        <v>Q3</v>
      </c>
      <c r="F5711" s="6" t="str">
        <f t="shared" si="805"/>
        <v>Low</v>
      </c>
      <c r="G5711" s="6" t="str">
        <f t="shared" si="806"/>
        <v>Discounted</v>
      </c>
      <c r="H5711" s="6">
        <v>44468</v>
      </c>
      <c r="I5711" t="s">
        <v>3161</v>
      </c>
      <c r="J5711" t="s">
        <v>1784</v>
      </c>
      <c r="K5711" t="s">
        <v>3595</v>
      </c>
      <c r="L5711" t="s">
        <v>30</v>
      </c>
      <c r="M5711" t="s">
        <v>31</v>
      </c>
      <c r="N5711" t="s">
        <v>174</v>
      </c>
      <c r="O5711" t="s">
        <v>54</v>
      </c>
      <c r="P5711" t="s">
        <v>1163</v>
      </c>
      <c r="Q5711" t="s">
        <v>132</v>
      </c>
      <c r="R5711" s="7">
        <v>0.2</v>
      </c>
      <c r="S5711" s="7">
        <f t="shared" si="801"/>
        <v>229.00479999999999</v>
      </c>
      <c r="T5711" s="8">
        <v>17.890999999999998</v>
      </c>
      <c r="U5711" s="8" t="str">
        <f t="shared" si="807"/>
        <v>Low</v>
      </c>
      <c r="V5711" s="7">
        <v>1</v>
      </c>
      <c r="W5711" s="8">
        <v>286.25599999999997</v>
      </c>
      <c r="X5711" s="8">
        <f t="shared" si="808"/>
        <v>1977</v>
      </c>
      <c r="Y5711" s="9">
        <v>6.25E-2</v>
      </c>
      <c r="Z5711" s="9" t="str">
        <f t="shared" si="809"/>
        <v>Low</v>
      </c>
    </row>
    <row r="5712" spans="1:26" x14ac:dyDescent="0.3">
      <c r="A5712" t="s">
        <v>6058</v>
      </c>
      <c r="B5712" s="6">
        <v>44464</v>
      </c>
      <c r="C5712" s="6" t="str">
        <f t="shared" si="802"/>
        <v>2021</v>
      </c>
      <c r="D5712" s="6" t="str">
        <f t="shared" si="803"/>
        <v>September</v>
      </c>
      <c r="E5712" s="6" t="str">
        <f t="shared" si="804"/>
        <v>Q3</v>
      </c>
      <c r="F5712" s="6" t="str">
        <f t="shared" si="805"/>
        <v>Low</v>
      </c>
      <c r="G5712" s="6" t="str">
        <f t="shared" si="806"/>
        <v>Discounted</v>
      </c>
      <c r="H5712" s="6">
        <v>44468</v>
      </c>
      <c r="I5712" t="s">
        <v>3161</v>
      </c>
      <c r="J5712" t="s">
        <v>47</v>
      </c>
      <c r="K5712" t="s">
        <v>954</v>
      </c>
      <c r="L5712" t="s">
        <v>30</v>
      </c>
      <c r="M5712" t="s">
        <v>31</v>
      </c>
      <c r="N5712" t="s">
        <v>49</v>
      </c>
      <c r="O5712" t="s">
        <v>54</v>
      </c>
      <c r="P5712" t="s">
        <v>1163</v>
      </c>
      <c r="Q5712" t="s">
        <v>132</v>
      </c>
      <c r="R5712" s="7">
        <v>0.2</v>
      </c>
      <c r="S5712" s="7">
        <f t="shared" si="801"/>
        <v>265.22879999999998</v>
      </c>
      <c r="T5712" s="8">
        <v>-82.884</v>
      </c>
      <c r="U5712" s="8" t="str">
        <f t="shared" si="807"/>
        <v>Loss</v>
      </c>
      <c r="V5712" s="7">
        <v>3</v>
      </c>
      <c r="W5712" s="8">
        <v>331.536</v>
      </c>
      <c r="X5712" s="8">
        <f t="shared" si="808"/>
        <v>1739</v>
      </c>
      <c r="Y5712" s="9">
        <v>-0.25</v>
      </c>
      <c r="Z5712" s="9" t="str">
        <f t="shared" si="809"/>
        <v>Low</v>
      </c>
    </row>
    <row r="5713" spans="1:26" x14ac:dyDescent="0.3">
      <c r="A5713" t="s">
        <v>6058</v>
      </c>
      <c r="B5713" s="6">
        <v>44464</v>
      </c>
      <c r="C5713" s="6" t="str">
        <f t="shared" si="802"/>
        <v>2021</v>
      </c>
      <c r="D5713" s="6" t="str">
        <f t="shared" si="803"/>
        <v>September</v>
      </c>
      <c r="E5713" s="6" t="str">
        <f t="shared" si="804"/>
        <v>Q3</v>
      </c>
      <c r="F5713" s="6" t="str">
        <f t="shared" si="805"/>
        <v>Low</v>
      </c>
      <c r="G5713" s="6" t="str">
        <f t="shared" si="806"/>
        <v>Discounted</v>
      </c>
      <c r="H5713" s="6">
        <v>44468</v>
      </c>
      <c r="I5713" t="s">
        <v>3161</v>
      </c>
      <c r="J5713" t="s">
        <v>192</v>
      </c>
      <c r="K5713" t="s">
        <v>2212</v>
      </c>
      <c r="L5713" t="s">
        <v>30</v>
      </c>
      <c r="M5713" t="s">
        <v>31</v>
      </c>
      <c r="N5713" t="s">
        <v>49</v>
      </c>
      <c r="O5713" t="s">
        <v>54</v>
      </c>
      <c r="P5713" t="s">
        <v>1163</v>
      </c>
      <c r="Q5713" t="s">
        <v>132</v>
      </c>
      <c r="R5713" s="7">
        <v>0.2</v>
      </c>
      <c r="S5713" s="7">
        <f t="shared" si="801"/>
        <v>19.379200000000001</v>
      </c>
      <c r="T5713" s="8">
        <v>-4.8448000000000002</v>
      </c>
      <c r="U5713" s="8" t="str">
        <f t="shared" si="807"/>
        <v>Loss</v>
      </c>
      <c r="V5713" s="7">
        <v>2</v>
      </c>
      <c r="W5713" s="8">
        <v>24.224</v>
      </c>
      <c r="X5713" s="8">
        <f t="shared" si="808"/>
        <v>6746</v>
      </c>
      <c r="Y5713" s="9">
        <v>-0.2</v>
      </c>
      <c r="Z5713" s="9" t="str">
        <f t="shared" si="809"/>
        <v>Low</v>
      </c>
    </row>
    <row r="5714" spans="1:26" x14ac:dyDescent="0.3">
      <c r="A5714" t="s">
        <v>6059</v>
      </c>
      <c r="B5714" s="6">
        <v>44464</v>
      </c>
      <c r="C5714" s="6" t="str">
        <f t="shared" si="802"/>
        <v>2021</v>
      </c>
      <c r="D5714" s="6" t="str">
        <f t="shared" si="803"/>
        <v>September</v>
      </c>
      <c r="E5714" s="6" t="str">
        <f t="shared" si="804"/>
        <v>Q3</v>
      </c>
      <c r="F5714" s="6" t="str">
        <f t="shared" si="805"/>
        <v>Low</v>
      </c>
      <c r="G5714" s="6" t="str">
        <f t="shared" si="806"/>
        <v>Discounted</v>
      </c>
      <c r="H5714" s="6">
        <v>44469</v>
      </c>
      <c r="I5714" t="s">
        <v>3154</v>
      </c>
      <c r="J5714" t="s">
        <v>425</v>
      </c>
      <c r="K5714" t="s">
        <v>2751</v>
      </c>
      <c r="L5714" t="s">
        <v>30</v>
      </c>
      <c r="M5714" t="s">
        <v>76</v>
      </c>
      <c r="N5714" t="s">
        <v>262</v>
      </c>
      <c r="O5714" t="s">
        <v>69</v>
      </c>
      <c r="P5714" t="s">
        <v>1463</v>
      </c>
      <c r="Q5714" t="s">
        <v>180</v>
      </c>
      <c r="R5714" s="7">
        <v>0.5</v>
      </c>
      <c r="S5714" s="7">
        <f t="shared" si="801"/>
        <v>196.58250000000001</v>
      </c>
      <c r="T5714" s="8">
        <v>-204.44579999999999</v>
      </c>
      <c r="U5714" s="8" t="str">
        <f t="shared" si="807"/>
        <v>Loss</v>
      </c>
      <c r="V5714" s="7">
        <v>3</v>
      </c>
      <c r="W5714" s="8">
        <v>393.16500000000002</v>
      </c>
      <c r="X5714" s="8">
        <f t="shared" si="808"/>
        <v>1481</v>
      </c>
      <c r="Y5714" s="9">
        <v>-0.52</v>
      </c>
      <c r="Z5714" s="9" t="str">
        <f t="shared" si="809"/>
        <v>Low</v>
      </c>
    </row>
    <row r="5715" spans="1:26" x14ac:dyDescent="0.3">
      <c r="A5715" t="s">
        <v>6060</v>
      </c>
      <c r="B5715" s="6">
        <v>44464</v>
      </c>
      <c r="C5715" s="6" t="str">
        <f t="shared" si="802"/>
        <v>2021</v>
      </c>
      <c r="D5715" s="6" t="str">
        <f t="shared" si="803"/>
        <v>September</v>
      </c>
      <c r="E5715" s="6" t="str">
        <f t="shared" si="804"/>
        <v>Q3</v>
      </c>
      <c r="F5715" s="6" t="str">
        <f t="shared" si="805"/>
        <v>High</v>
      </c>
      <c r="G5715" s="6" t="str">
        <f t="shared" si="806"/>
        <v>Discounted</v>
      </c>
      <c r="H5715" s="6">
        <v>44470</v>
      </c>
      <c r="I5715" t="s">
        <v>432</v>
      </c>
      <c r="J5715" t="s">
        <v>44</v>
      </c>
      <c r="K5715" t="s">
        <v>2260</v>
      </c>
      <c r="L5715" t="s">
        <v>61</v>
      </c>
      <c r="M5715" t="s">
        <v>31</v>
      </c>
      <c r="N5715" t="s">
        <v>46</v>
      </c>
      <c r="O5715" t="s">
        <v>33</v>
      </c>
      <c r="P5715" t="s">
        <v>2642</v>
      </c>
      <c r="Q5715" t="s">
        <v>35</v>
      </c>
      <c r="R5715" s="7">
        <v>0.2</v>
      </c>
      <c r="S5715" s="7">
        <f t="shared" si="801"/>
        <v>12.748799999999999</v>
      </c>
      <c r="T5715" s="8">
        <v>5.1791999999999998</v>
      </c>
      <c r="U5715" s="8" t="str">
        <f t="shared" si="807"/>
        <v>Low</v>
      </c>
      <c r="V5715" s="7">
        <v>4</v>
      </c>
      <c r="W5715" s="8">
        <v>15.936</v>
      </c>
      <c r="X5715" s="8">
        <f t="shared" si="808"/>
        <v>7636</v>
      </c>
      <c r="Y5715" s="9">
        <v>0.32500000000000001</v>
      </c>
      <c r="Z5715" s="9" t="str">
        <f t="shared" si="809"/>
        <v>High</v>
      </c>
    </row>
    <row r="5716" spans="1:26" x14ac:dyDescent="0.3">
      <c r="A5716" t="s">
        <v>6061</v>
      </c>
      <c r="B5716" s="6">
        <v>44464</v>
      </c>
      <c r="C5716" s="6" t="str">
        <f t="shared" si="802"/>
        <v>2021</v>
      </c>
      <c r="D5716" s="6" t="str">
        <f t="shared" si="803"/>
        <v>September</v>
      </c>
      <c r="E5716" s="6" t="str">
        <f t="shared" si="804"/>
        <v>Q3</v>
      </c>
      <c r="F5716" s="6" t="str">
        <f t="shared" si="805"/>
        <v>High</v>
      </c>
      <c r="G5716" s="6" t="str">
        <f t="shared" si="806"/>
        <v>Full Price</v>
      </c>
      <c r="H5716" s="6">
        <v>44469</v>
      </c>
      <c r="I5716" t="s">
        <v>3132</v>
      </c>
      <c r="J5716" t="s">
        <v>74</v>
      </c>
      <c r="K5716" t="s">
        <v>3286</v>
      </c>
      <c r="L5716" t="s">
        <v>61</v>
      </c>
      <c r="M5716" t="s">
        <v>76</v>
      </c>
      <c r="N5716" t="s">
        <v>77</v>
      </c>
      <c r="O5716" t="s">
        <v>33</v>
      </c>
      <c r="P5716" t="s">
        <v>5121</v>
      </c>
      <c r="Q5716" t="s">
        <v>287</v>
      </c>
      <c r="R5716" s="7">
        <v>0</v>
      </c>
      <c r="S5716" s="7">
        <f t="shared" si="801"/>
        <v>201.96</v>
      </c>
      <c r="T5716" s="8">
        <v>50.49</v>
      </c>
      <c r="U5716" s="8" t="str">
        <f t="shared" si="807"/>
        <v>Low</v>
      </c>
      <c r="V5716" s="7">
        <v>2</v>
      </c>
      <c r="W5716" s="8">
        <v>201.96</v>
      </c>
      <c r="X5716" s="8">
        <f t="shared" si="808"/>
        <v>2564</v>
      </c>
      <c r="Y5716" s="9">
        <v>0.25</v>
      </c>
      <c r="Z5716" s="9" t="str">
        <f t="shared" si="809"/>
        <v>High</v>
      </c>
    </row>
    <row r="5717" spans="1:26" x14ac:dyDescent="0.3">
      <c r="A5717" t="s">
        <v>6061</v>
      </c>
      <c r="B5717" s="6">
        <v>44464</v>
      </c>
      <c r="C5717" s="6" t="str">
        <f t="shared" si="802"/>
        <v>2021</v>
      </c>
      <c r="D5717" s="6" t="str">
        <f t="shared" si="803"/>
        <v>September</v>
      </c>
      <c r="E5717" s="6" t="str">
        <f t="shared" si="804"/>
        <v>Q3</v>
      </c>
      <c r="F5717" s="6" t="str">
        <f t="shared" si="805"/>
        <v>High</v>
      </c>
      <c r="G5717" s="6" t="str">
        <f t="shared" si="806"/>
        <v>Full Price</v>
      </c>
      <c r="H5717" s="6">
        <v>44469</v>
      </c>
      <c r="I5717" t="s">
        <v>3132</v>
      </c>
      <c r="J5717" t="s">
        <v>192</v>
      </c>
      <c r="K5717" t="s">
        <v>5486</v>
      </c>
      <c r="L5717" t="s">
        <v>61</v>
      </c>
      <c r="M5717" t="s">
        <v>76</v>
      </c>
      <c r="N5717" t="s">
        <v>99</v>
      </c>
      <c r="O5717" t="s">
        <v>33</v>
      </c>
      <c r="P5717" t="s">
        <v>5121</v>
      </c>
      <c r="Q5717" t="s">
        <v>287</v>
      </c>
      <c r="R5717" s="7">
        <v>0</v>
      </c>
      <c r="S5717" s="7">
        <f t="shared" si="801"/>
        <v>68.64</v>
      </c>
      <c r="T5717" s="8">
        <v>17.16</v>
      </c>
      <c r="U5717" s="8" t="str">
        <f t="shared" si="807"/>
        <v>Low</v>
      </c>
      <c r="V5717" s="7">
        <v>11</v>
      </c>
      <c r="W5717" s="8">
        <v>68.64</v>
      </c>
      <c r="X5717" s="8">
        <f t="shared" si="808"/>
        <v>4511</v>
      </c>
      <c r="Y5717" s="9">
        <v>0.25</v>
      </c>
      <c r="Z5717" s="9" t="str">
        <f t="shared" si="809"/>
        <v>High</v>
      </c>
    </row>
    <row r="5718" spans="1:26" x14ac:dyDescent="0.3">
      <c r="A5718" t="s">
        <v>6061</v>
      </c>
      <c r="B5718" s="6">
        <v>44464</v>
      </c>
      <c r="C5718" s="6" t="str">
        <f t="shared" si="802"/>
        <v>2021</v>
      </c>
      <c r="D5718" s="6" t="str">
        <f t="shared" si="803"/>
        <v>September</v>
      </c>
      <c r="E5718" s="6" t="str">
        <f t="shared" si="804"/>
        <v>Q3</v>
      </c>
      <c r="F5718" s="6" t="str">
        <f t="shared" si="805"/>
        <v>High</v>
      </c>
      <c r="G5718" s="6" t="str">
        <f t="shared" si="806"/>
        <v>Full Price</v>
      </c>
      <c r="H5718" s="6">
        <v>44469</v>
      </c>
      <c r="I5718" t="s">
        <v>3132</v>
      </c>
      <c r="J5718" t="s">
        <v>89</v>
      </c>
      <c r="K5718" t="s">
        <v>4259</v>
      </c>
      <c r="L5718" t="s">
        <v>61</v>
      </c>
      <c r="M5718" t="s">
        <v>31</v>
      </c>
      <c r="N5718" t="s">
        <v>53</v>
      </c>
      <c r="O5718" t="s">
        <v>33</v>
      </c>
      <c r="P5718" t="s">
        <v>5121</v>
      </c>
      <c r="Q5718" t="s">
        <v>287</v>
      </c>
      <c r="R5718" s="7">
        <v>0</v>
      </c>
      <c r="S5718" s="7">
        <f t="shared" si="801"/>
        <v>3.04</v>
      </c>
      <c r="T5718" s="8">
        <v>1.0336000000000001</v>
      </c>
      <c r="U5718" s="8" t="str">
        <f t="shared" si="807"/>
        <v>Low</v>
      </c>
      <c r="V5718" s="7">
        <v>1</v>
      </c>
      <c r="W5718" s="8">
        <v>3.04</v>
      </c>
      <c r="X5718" s="8">
        <f t="shared" si="808"/>
        <v>9775</v>
      </c>
      <c r="Y5718" s="9">
        <v>0.34</v>
      </c>
      <c r="Z5718" s="9" t="str">
        <f t="shared" si="809"/>
        <v>High</v>
      </c>
    </row>
    <row r="5719" spans="1:26" x14ac:dyDescent="0.3">
      <c r="A5719" t="s">
        <v>6061</v>
      </c>
      <c r="B5719" s="6">
        <v>44464</v>
      </c>
      <c r="C5719" s="6" t="str">
        <f t="shared" si="802"/>
        <v>2021</v>
      </c>
      <c r="D5719" s="6" t="str">
        <f t="shared" si="803"/>
        <v>September</v>
      </c>
      <c r="E5719" s="6" t="str">
        <f t="shared" si="804"/>
        <v>Q3</v>
      </c>
      <c r="F5719" s="6" t="str">
        <f t="shared" si="805"/>
        <v>High</v>
      </c>
      <c r="G5719" s="6" t="str">
        <f t="shared" si="806"/>
        <v>Full Price</v>
      </c>
      <c r="H5719" s="6">
        <v>44469</v>
      </c>
      <c r="I5719" t="s">
        <v>3132</v>
      </c>
      <c r="J5719" t="s">
        <v>161</v>
      </c>
      <c r="K5719" t="s">
        <v>868</v>
      </c>
      <c r="L5719" t="s">
        <v>61</v>
      </c>
      <c r="M5719" t="s">
        <v>91</v>
      </c>
      <c r="N5719" t="s">
        <v>110</v>
      </c>
      <c r="O5719" t="s">
        <v>33</v>
      </c>
      <c r="P5719" t="s">
        <v>5121</v>
      </c>
      <c r="Q5719" t="s">
        <v>287</v>
      </c>
      <c r="R5719" s="7">
        <v>0</v>
      </c>
      <c r="S5719" s="7">
        <f t="shared" si="801"/>
        <v>499.95</v>
      </c>
      <c r="T5719" s="8">
        <v>174.98249999999999</v>
      </c>
      <c r="U5719" s="8" t="str">
        <f t="shared" si="807"/>
        <v>Medium</v>
      </c>
      <c r="V5719" s="7">
        <v>5</v>
      </c>
      <c r="W5719" s="8">
        <v>499.95</v>
      </c>
      <c r="X5719" s="8">
        <f t="shared" si="808"/>
        <v>1165</v>
      </c>
      <c r="Y5719" s="9">
        <v>0.35</v>
      </c>
      <c r="Z5719" s="9" t="str">
        <f t="shared" si="809"/>
        <v>High</v>
      </c>
    </row>
    <row r="5720" spans="1:26" x14ac:dyDescent="0.3">
      <c r="A5720" t="s">
        <v>6062</v>
      </c>
      <c r="B5720" s="6">
        <v>44464</v>
      </c>
      <c r="C5720" s="6" t="str">
        <f t="shared" si="802"/>
        <v>2021</v>
      </c>
      <c r="D5720" s="6" t="str">
        <f t="shared" si="803"/>
        <v>September</v>
      </c>
      <c r="E5720" s="6" t="str">
        <f t="shared" si="804"/>
        <v>Q3</v>
      </c>
      <c r="F5720" s="6" t="str">
        <f t="shared" si="805"/>
        <v>Low</v>
      </c>
      <c r="G5720" s="6" t="str">
        <f t="shared" si="806"/>
        <v>Discounted</v>
      </c>
      <c r="H5720" s="6">
        <v>44470</v>
      </c>
      <c r="I5720" t="s">
        <v>1505</v>
      </c>
      <c r="J5720" t="s">
        <v>74</v>
      </c>
      <c r="K5720" t="s">
        <v>2737</v>
      </c>
      <c r="L5720" t="s">
        <v>30</v>
      </c>
      <c r="M5720" t="s">
        <v>76</v>
      </c>
      <c r="N5720" t="s">
        <v>77</v>
      </c>
      <c r="O5720" t="s">
        <v>69</v>
      </c>
      <c r="P5720" t="s">
        <v>725</v>
      </c>
      <c r="Q5720" t="s">
        <v>71</v>
      </c>
      <c r="R5720" s="7">
        <v>0.2</v>
      </c>
      <c r="S5720" s="7">
        <f t="shared" si="801"/>
        <v>386.50880000000001</v>
      </c>
      <c r="T5720" s="8">
        <v>60.392000000000003</v>
      </c>
      <c r="U5720" s="8" t="str">
        <f t="shared" si="807"/>
        <v>Low</v>
      </c>
      <c r="V5720" s="7">
        <v>4</v>
      </c>
      <c r="W5720" s="8">
        <v>483.13600000000002</v>
      </c>
      <c r="X5720" s="8">
        <f t="shared" si="808"/>
        <v>1200</v>
      </c>
      <c r="Y5720" s="9">
        <v>0.125</v>
      </c>
      <c r="Z5720" s="9" t="str">
        <f t="shared" si="809"/>
        <v>Low</v>
      </c>
    </row>
    <row r="5721" spans="1:26" x14ac:dyDescent="0.3">
      <c r="A5721" t="s">
        <v>6062</v>
      </c>
      <c r="B5721" s="6">
        <v>44464</v>
      </c>
      <c r="C5721" s="6" t="str">
        <f t="shared" si="802"/>
        <v>2021</v>
      </c>
      <c r="D5721" s="6" t="str">
        <f t="shared" si="803"/>
        <v>September</v>
      </c>
      <c r="E5721" s="6" t="str">
        <f t="shared" si="804"/>
        <v>Q3</v>
      </c>
      <c r="F5721" s="6" t="str">
        <f t="shared" si="805"/>
        <v>High</v>
      </c>
      <c r="G5721" s="6" t="str">
        <f t="shared" si="806"/>
        <v>Full Price</v>
      </c>
      <c r="H5721" s="6">
        <v>44470</v>
      </c>
      <c r="I5721" t="s">
        <v>1505</v>
      </c>
      <c r="J5721" t="s">
        <v>105</v>
      </c>
      <c r="K5721" t="s">
        <v>4140</v>
      </c>
      <c r="L5721" t="s">
        <v>30</v>
      </c>
      <c r="M5721" t="s">
        <v>31</v>
      </c>
      <c r="N5721" t="s">
        <v>53</v>
      </c>
      <c r="O5721" t="s">
        <v>69</v>
      </c>
      <c r="P5721" t="s">
        <v>725</v>
      </c>
      <c r="Q5721" t="s">
        <v>71</v>
      </c>
      <c r="R5721" s="7">
        <v>0</v>
      </c>
      <c r="S5721" s="7">
        <f t="shared" si="801"/>
        <v>5.76</v>
      </c>
      <c r="T5721" s="8">
        <v>1.6704000000000001</v>
      </c>
      <c r="U5721" s="8" t="str">
        <f t="shared" si="807"/>
        <v>Low</v>
      </c>
      <c r="V5721" s="7">
        <v>2</v>
      </c>
      <c r="W5721" s="8">
        <v>5.76</v>
      </c>
      <c r="X5721" s="8">
        <f t="shared" si="808"/>
        <v>9353</v>
      </c>
      <c r="Y5721" s="9">
        <v>0.28999999999999998</v>
      </c>
      <c r="Z5721" s="9" t="str">
        <f t="shared" si="809"/>
        <v>High</v>
      </c>
    </row>
    <row r="5722" spans="1:26" x14ac:dyDescent="0.3">
      <c r="A5722" t="s">
        <v>6062</v>
      </c>
      <c r="B5722" s="6">
        <v>44464</v>
      </c>
      <c r="C5722" s="6" t="str">
        <f t="shared" si="802"/>
        <v>2021</v>
      </c>
      <c r="D5722" s="6" t="str">
        <f t="shared" si="803"/>
        <v>September</v>
      </c>
      <c r="E5722" s="6" t="str">
        <f t="shared" si="804"/>
        <v>Q3</v>
      </c>
      <c r="F5722" s="6" t="str">
        <f t="shared" si="805"/>
        <v>High</v>
      </c>
      <c r="G5722" s="6" t="str">
        <f t="shared" si="806"/>
        <v>Full Price</v>
      </c>
      <c r="H5722" s="6">
        <v>44470</v>
      </c>
      <c r="I5722" t="s">
        <v>1505</v>
      </c>
      <c r="J5722" t="s">
        <v>44</v>
      </c>
      <c r="K5722" t="s">
        <v>1317</v>
      </c>
      <c r="L5722" t="s">
        <v>30</v>
      </c>
      <c r="M5722" t="s">
        <v>31</v>
      </c>
      <c r="N5722" t="s">
        <v>46</v>
      </c>
      <c r="O5722" t="s">
        <v>69</v>
      </c>
      <c r="P5722" t="s">
        <v>725</v>
      </c>
      <c r="Q5722" t="s">
        <v>71</v>
      </c>
      <c r="R5722" s="7">
        <v>0</v>
      </c>
      <c r="S5722" s="7">
        <f t="shared" si="801"/>
        <v>4.9800000000000004</v>
      </c>
      <c r="T5722" s="8">
        <v>2.2907999999999999</v>
      </c>
      <c r="U5722" s="8" t="str">
        <f t="shared" si="807"/>
        <v>Low</v>
      </c>
      <c r="V5722" s="7">
        <v>1</v>
      </c>
      <c r="W5722" s="8">
        <v>4.9800000000000004</v>
      </c>
      <c r="X5722" s="8">
        <f t="shared" si="808"/>
        <v>9491</v>
      </c>
      <c r="Y5722" s="9">
        <v>0.46</v>
      </c>
      <c r="Z5722" s="9" t="str">
        <f t="shared" si="809"/>
        <v>High</v>
      </c>
    </row>
    <row r="5723" spans="1:26" x14ac:dyDescent="0.3">
      <c r="A5723" t="s">
        <v>6062</v>
      </c>
      <c r="B5723" s="6">
        <v>44464</v>
      </c>
      <c r="C5723" s="6" t="str">
        <f t="shared" si="802"/>
        <v>2021</v>
      </c>
      <c r="D5723" s="6" t="str">
        <f t="shared" si="803"/>
        <v>September</v>
      </c>
      <c r="E5723" s="6" t="str">
        <f t="shared" si="804"/>
        <v>Q3</v>
      </c>
      <c r="F5723" s="6" t="str">
        <f t="shared" si="805"/>
        <v>High</v>
      </c>
      <c r="G5723" s="6" t="str">
        <f t="shared" si="806"/>
        <v>Full Price</v>
      </c>
      <c r="H5723" s="6">
        <v>44470</v>
      </c>
      <c r="I5723" t="s">
        <v>1505</v>
      </c>
      <c r="J5723" t="s">
        <v>89</v>
      </c>
      <c r="K5723" t="s">
        <v>2132</v>
      </c>
      <c r="L5723" t="s">
        <v>30</v>
      </c>
      <c r="M5723" t="s">
        <v>31</v>
      </c>
      <c r="N5723" t="s">
        <v>46</v>
      </c>
      <c r="O5723" t="s">
        <v>69</v>
      </c>
      <c r="P5723" t="s">
        <v>725</v>
      </c>
      <c r="Q5723" t="s">
        <v>71</v>
      </c>
      <c r="R5723" s="7">
        <v>0</v>
      </c>
      <c r="S5723" s="7">
        <f t="shared" si="801"/>
        <v>29.6</v>
      </c>
      <c r="T5723" s="8">
        <v>14.8</v>
      </c>
      <c r="U5723" s="8" t="str">
        <f t="shared" si="807"/>
        <v>Low</v>
      </c>
      <c r="V5723" s="7">
        <v>2</v>
      </c>
      <c r="W5723" s="8">
        <v>29.6</v>
      </c>
      <c r="X5723" s="8">
        <f t="shared" si="808"/>
        <v>6339</v>
      </c>
      <c r="Y5723" s="9">
        <v>0.5</v>
      </c>
      <c r="Z5723" s="9" t="str">
        <f t="shared" si="809"/>
        <v>High</v>
      </c>
    </row>
    <row r="5724" spans="1:26" x14ac:dyDescent="0.3">
      <c r="A5724" t="s">
        <v>6062</v>
      </c>
      <c r="B5724" s="6">
        <v>44464</v>
      </c>
      <c r="C5724" s="6" t="str">
        <f t="shared" si="802"/>
        <v>2021</v>
      </c>
      <c r="D5724" s="6" t="str">
        <f t="shared" si="803"/>
        <v>September</v>
      </c>
      <c r="E5724" s="6" t="str">
        <f t="shared" si="804"/>
        <v>Q3</v>
      </c>
      <c r="F5724" s="6" t="str">
        <f t="shared" si="805"/>
        <v>High</v>
      </c>
      <c r="G5724" s="6" t="str">
        <f t="shared" si="806"/>
        <v>Full Price</v>
      </c>
      <c r="H5724" s="6">
        <v>44470</v>
      </c>
      <c r="I5724" t="s">
        <v>1505</v>
      </c>
      <c r="J5724" t="s">
        <v>1276</v>
      </c>
      <c r="K5724" t="s">
        <v>2650</v>
      </c>
      <c r="L5724" t="s">
        <v>30</v>
      </c>
      <c r="M5724" t="s">
        <v>31</v>
      </c>
      <c r="N5724" t="s">
        <v>32</v>
      </c>
      <c r="O5724" t="s">
        <v>69</v>
      </c>
      <c r="P5724" t="s">
        <v>725</v>
      </c>
      <c r="Q5724" t="s">
        <v>71</v>
      </c>
      <c r="R5724" s="7">
        <v>0</v>
      </c>
      <c r="S5724" s="7">
        <f t="shared" si="801"/>
        <v>10.9</v>
      </c>
      <c r="T5724" s="8">
        <v>5.1230000000000002</v>
      </c>
      <c r="U5724" s="8" t="str">
        <f t="shared" si="807"/>
        <v>Low</v>
      </c>
      <c r="V5724" s="7">
        <v>5</v>
      </c>
      <c r="W5724" s="8">
        <v>10.9</v>
      </c>
      <c r="X5724" s="8">
        <f t="shared" si="808"/>
        <v>8471</v>
      </c>
      <c r="Y5724" s="9">
        <v>0.47</v>
      </c>
      <c r="Z5724" s="9" t="str">
        <f t="shared" si="809"/>
        <v>High</v>
      </c>
    </row>
    <row r="5725" spans="1:26" x14ac:dyDescent="0.3">
      <c r="A5725" t="s">
        <v>6062</v>
      </c>
      <c r="B5725" s="6">
        <v>44464</v>
      </c>
      <c r="C5725" s="6" t="str">
        <f t="shared" si="802"/>
        <v>2021</v>
      </c>
      <c r="D5725" s="6" t="str">
        <f t="shared" si="803"/>
        <v>September</v>
      </c>
      <c r="E5725" s="6" t="str">
        <f t="shared" si="804"/>
        <v>Q3</v>
      </c>
      <c r="F5725" s="6" t="str">
        <f t="shared" si="805"/>
        <v>High</v>
      </c>
      <c r="G5725" s="6" t="str">
        <f t="shared" si="806"/>
        <v>Discounted</v>
      </c>
      <c r="H5725" s="6">
        <v>44470</v>
      </c>
      <c r="I5725" t="s">
        <v>1505</v>
      </c>
      <c r="J5725" t="s">
        <v>1559</v>
      </c>
      <c r="K5725" t="s">
        <v>3629</v>
      </c>
      <c r="L5725" t="s">
        <v>30</v>
      </c>
      <c r="M5725" t="s">
        <v>91</v>
      </c>
      <c r="N5725" t="s">
        <v>1035</v>
      </c>
      <c r="O5725" t="s">
        <v>69</v>
      </c>
      <c r="P5725" t="s">
        <v>725</v>
      </c>
      <c r="Q5725" t="s">
        <v>71</v>
      </c>
      <c r="R5725" s="7">
        <v>0.2</v>
      </c>
      <c r="S5725" s="7">
        <f t="shared" si="801"/>
        <v>383.98079999999999</v>
      </c>
      <c r="T5725" s="8">
        <v>161.99189999999999</v>
      </c>
      <c r="U5725" s="8" t="str">
        <f t="shared" si="807"/>
        <v>Medium</v>
      </c>
      <c r="V5725" s="7">
        <v>3</v>
      </c>
      <c r="W5725" s="8">
        <v>479.976</v>
      </c>
      <c r="X5725" s="8">
        <f t="shared" si="808"/>
        <v>1221</v>
      </c>
      <c r="Y5725" s="9">
        <v>0.33750000000000002</v>
      </c>
      <c r="Z5725" s="9" t="str">
        <f t="shared" si="809"/>
        <v>High</v>
      </c>
    </row>
    <row r="5726" spans="1:26" x14ac:dyDescent="0.3">
      <c r="A5726" t="s">
        <v>6062</v>
      </c>
      <c r="B5726" s="6">
        <v>44464</v>
      </c>
      <c r="C5726" s="6" t="str">
        <f t="shared" si="802"/>
        <v>2021</v>
      </c>
      <c r="D5726" s="6" t="str">
        <f t="shared" si="803"/>
        <v>September</v>
      </c>
      <c r="E5726" s="6" t="str">
        <f t="shared" si="804"/>
        <v>Q3</v>
      </c>
      <c r="F5726" s="6" t="str">
        <f t="shared" si="805"/>
        <v>Low</v>
      </c>
      <c r="G5726" s="6" t="str">
        <f t="shared" si="806"/>
        <v>Discounted</v>
      </c>
      <c r="H5726" s="6">
        <v>44470</v>
      </c>
      <c r="I5726" t="s">
        <v>1505</v>
      </c>
      <c r="J5726" t="s">
        <v>89</v>
      </c>
      <c r="K5726" t="s">
        <v>3484</v>
      </c>
      <c r="L5726" t="s">
        <v>30</v>
      </c>
      <c r="M5726" t="s">
        <v>91</v>
      </c>
      <c r="N5726" t="s">
        <v>92</v>
      </c>
      <c r="O5726" t="s">
        <v>69</v>
      </c>
      <c r="P5726" t="s">
        <v>725</v>
      </c>
      <c r="Q5726" t="s">
        <v>71</v>
      </c>
      <c r="R5726" s="7">
        <v>0.2</v>
      </c>
      <c r="S5726" s="7">
        <f t="shared" si="801"/>
        <v>35.788799999999995</v>
      </c>
      <c r="T5726" s="8">
        <v>4.4736000000000002</v>
      </c>
      <c r="U5726" s="8" t="str">
        <f t="shared" si="807"/>
        <v>Low</v>
      </c>
      <c r="V5726" s="7">
        <v>8</v>
      </c>
      <c r="W5726" s="8">
        <v>44.735999999999997</v>
      </c>
      <c r="X5726" s="8">
        <f t="shared" si="808"/>
        <v>5402</v>
      </c>
      <c r="Y5726" s="9">
        <v>0.1</v>
      </c>
      <c r="Z5726" s="9" t="str">
        <f t="shared" si="809"/>
        <v>Low</v>
      </c>
    </row>
    <row r="5727" spans="1:26" x14ac:dyDescent="0.3">
      <c r="A5727" t="s">
        <v>6063</v>
      </c>
      <c r="B5727" s="6">
        <v>44464</v>
      </c>
      <c r="C5727" s="6" t="str">
        <f t="shared" si="802"/>
        <v>2021</v>
      </c>
      <c r="D5727" s="6" t="str">
        <f t="shared" si="803"/>
        <v>September</v>
      </c>
      <c r="E5727" s="6" t="str">
        <f t="shared" si="804"/>
        <v>Q3</v>
      </c>
      <c r="F5727" s="6" t="str">
        <f t="shared" si="805"/>
        <v>Low</v>
      </c>
      <c r="G5727" s="6" t="str">
        <f t="shared" si="806"/>
        <v>Discounted</v>
      </c>
      <c r="H5727" s="6">
        <v>44468</v>
      </c>
      <c r="I5727" t="s">
        <v>770</v>
      </c>
      <c r="J5727" t="s">
        <v>38</v>
      </c>
      <c r="K5727" t="s">
        <v>1043</v>
      </c>
      <c r="L5727" t="s">
        <v>61</v>
      </c>
      <c r="M5727" t="s">
        <v>31</v>
      </c>
      <c r="N5727" t="s">
        <v>41</v>
      </c>
      <c r="O5727" t="s">
        <v>69</v>
      </c>
      <c r="P5727" t="s">
        <v>2948</v>
      </c>
      <c r="Q5727" t="s">
        <v>175</v>
      </c>
      <c r="R5727" s="7">
        <v>0.7</v>
      </c>
      <c r="S5727" s="7">
        <f t="shared" si="801"/>
        <v>1.5066000000000002</v>
      </c>
      <c r="T5727" s="8">
        <v>-3.5154000000000001</v>
      </c>
      <c r="U5727" s="8" t="str">
        <f t="shared" si="807"/>
        <v>Loss</v>
      </c>
      <c r="V5727" s="7">
        <v>1</v>
      </c>
      <c r="W5727" s="8">
        <v>5.0220000000000002</v>
      </c>
      <c r="X5727" s="8">
        <f t="shared" si="808"/>
        <v>9485</v>
      </c>
      <c r="Y5727" s="9">
        <v>-0.7</v>
      </c>
      <c r="Z5727" s="9" t="str">
        <f t="shared" si="809"/>
        <v>Low</v>
      </c>
    </row>
    <row r="5728" spans="1:26" x14ac:dyDescent="0.3">
      <c r="A5728" t="s">
        <v>6063</v>
      </c>
      <c r="B5728" s="6">
        <v>44464</v>
      </c>
      <c r="C5728" s="6" t="str">
        <f t="shared" si="802"/>
        <v>2021</v>
      </c>
      <c r="D5728" s="6" t="str">
        <f t="shared" si="803"/>
        <v>September</v>
      </c>
      <c r="E5728" s="6" t="str">
        <f t="shared" si="804"/>
        <v>Q3</v>
      </c>
      <c r="F5728" s="6" t="str">
        <f t="shared" si="805"/>
        <v>High</v>
      </c>
      <c r="G5728" s="6" t="str">
        <f t="shared" si="806"/>
        <v>Discounted</v>
      </c>
      <c r="H5728" s="6">
        <v>44468</v>
      </c>
      <c r="I5728" t="s">
        <v>770</v>
      </c>
      <c r="J5728" t="s">
        <v>243</v>
      </c>
      <c r="K5728" t="s">
        <v>244</v>
      </c>
      <c r="L5728" t="s">
        <v>61</v>
      </c>
      <c r="M5728" t="s">
        <v>31</v>
      </c>
      <c r="N5728" t="s">
        <v>32</v>
      </c>
      <c r="O5728" t="s">
        <v>69</v>
      </c>
      <c r="P5728" t="s">
        <v>2948</v>
      </c>
      <c r="Q5728" t="s">
        <v>175</v>
      </c>
      <c r="R5728" s="7">
        <v>0.2</v>
      </c>
      <c r="S5728" s="7">
        <f t="shared" si="801"/>
        <v>48.038400000000003</v>
      </c>
      <c r="T5728" s="8">
        <v>22.518000000000001</v>
      </c>
      <c r="U5728" s="8" t="str">
        <f t="shared" si="807"/>
        <v>Low</v>
      </c>
      <c r="V5728" s="7">
        <v>9</v>
      </c>
      <c r="W5728" s="8">
        <v>60.048000000000002</v>
      </c>
      <c r="X5728" s="8">
        <f t="shared" si="808"/>
        <v>4800</v>
      </c>
      <c r="Y5728" s="9">
        <v>0.375</v>
      </c>
      <c r="Z5728" s="9" t="str">
        <f t="shared" si="809"/>
        <v>High</v>
      </c>
    </row>
    <row r="5729" spans="1:26" x14ac:dyDescent="0.3">
      <c r="A5729" t="s">
        <v>6064</v>
      </c>
      <c r="B5729" s="6">
        <v>44464</v>
      </c>
      <c r="C5729" s="6" t="str">
        <f t="shared" si="802"/>
        <v>2021</v>
      </c>
      <c r="D5729" s="6" t="str">
        <f t="shared" si="803"/>
        <v>September</v>
      </c>
      <c r="E5729" s="6" t="str">
        <f t="shared" si="804"/>
        <v>Q3</v>
      </c>
      <c r="F5729" s="6" t="str">
        <f t="shared" si="805"/>
        <v>Low</v>
      </c>
      <c r="G5729" s="6" t="str">
        <f t="shared" si="806"/>
        <v>Discounted</v>
      </c>
      <c r="H5729" s="6">
        <v>44466</v>
      </c>
      <c r="I5729" t="s">
        <v>1746</v>
      </c>
      <c r="J5729" t="s">
        <v>2732</v>
      </c>
      <c r="K5729" t="s">
        <v>3295</v>
      </c>
      <c r="L5729" t="s">
        <v>61</v>
      </c>
      <c r="M5729" t="s">
        <v>76</v>
      </c>
      <c r="N5729" t="s">
        <v>138</v>
      </c>
      <c r="O5729" t="s">
        <v>69</v>
      </c>
      <c r="P5729" t="s">
        <v>139</v>
      </c>
      <c r="Q5729" t="s">
        <v>71</v>
      </c>
      <c r="R5729" s="7">
        <v>0.15</v>
      </c>
      <c r="S5729" s="7">
        <f t="shared" si="801"/>
        <v>406.01609999999999</v>
      </c>
      <c r="T5729" s="8">
        <v>84.293999999999997</v>
      </c>
      <c r="U5729" s="8" t="str">
        <f t="shared" si="807"/>
        <v>Low</v>
      </c>
      <c r="V5729" s="7">
        <v>2</v>
      </c>
      <c r="W5729" s="8">
        <v>477.666</v>
      </c>
      <c r="X5729" s="8">
        <f t="shared" si="808"/>
        <v>1242</v>
      </c>
      <c r="Y5729" s="9">
        <v>0.17647058800000001</v>
      </c>
      <c r="Z5729" s="9" t="str">
        <f t="shared" si="809"/>
        <v>Low</v>
      </c>
    </row>
    <row r="5730" spans="1:26" x14ac:dyDescent="0.3">
      <c r="A5730" t="s">
        <v>6065</v>
      </c>
      <c r="B5730" s="6">
        <v>44465</v>
      </c>
      <c r="C5730" s="6" t="str">
        <f t="shared" si="802"/>
        <v>2021</v>
      </c>
      <c r="D5730" s="6" t="str">
        <f t="shared" si="803"/>
        <v>September</v>
      </c>
      <c r="E5730" s="6" t="str">
        <f t="shared" si="804"/>
        <v>Q3</v>
      </c>
      <c r="F5730" s="6" t="str">
        <f t="shared" si="805"/>
        <v>Low</v>
      </c>
      <c r="G5730" s="6" t="str">
        <f t="shared" si="806"/>
        <v>Discounted</v>
      </c>
      <c r="H5730" s="6">
        <v>44470</v>
      </c>
      <c r="I5730" t="s">
        <v>2445</v>
      </c>
      <c r="J5730" t="s">
        <v>161</v>
      </c>
      <c r="K5730" t="s">
        <v>4614</v>
      </c>
      <c r="L5730" t="s">
        <v>40</v>
      </c>
      <c r="M5730" t="s">
        <v>91</v>
      </c>
      <c r="N5730" t="s">
        <v>110</v>
      </c>
      <c r="O5730" t="s">
        <v>62</v>
      </c>
      <c r="P5730" t="s">
        <v>4799</v>
      </c>
      <c r="Q5730" t="s">
        <v>227</v>
      </c>
      <c r="R5730" s="7">
        <v>0.2</v>
      </c>
      <c r="S5730" s="7">
        <f t="shared" si="801"/>
        <v>345.58080000000001</v>
      </c>
      <c r="T5730" s="8">
        <v>-75.595799999999997</v>
      </c>
      <c r="U5730" s="8" t="str">
        <f t="shared" si="807"/>
        <v>Loss</v>
      </c>
      <c r="V5730" s="7">
        <v>3</v>
      </c>
      <c r="W5730" s="8">
        <v>431.976</v>
      </c>
      <c r="X5730" s="8">
        <f t="shared" si="808"/>
        <v>1374</v>
      </c>
      <c r="Y5730" s="9">
        <v>-0.17499999999999999</v>
      </c>
      <c r="Z5730" s="9" t="str">
        <f t="shared" si="809"/>
        <v>Low</v>
      </c>
    </row>
    <row r="5731" spans="1:26" x14ac:dyDescent="0.3">
      <c r="A5731" t="s">
        <v>6066</v>
      </c>
      <c r="B5731" s="6">
        <v>44465</v>
      </c>
      <c r="C5731" s="6" t="str">
        <f t="shared" si="802"/>
        <v>2021</v>
      </c>
      <c r="D5731" s="6" t="str">
        <f t="shared" si="803"/>
        <v>September</v>
      </c>
      <c r="E5731" s="6" t="str">
        <f t="shared" si="804"/>
        <v>Q3</v>
      </c>
      <c r="F5731" s="6" t="str">
        <f t="shared" si="805"/>
        <v>Low</v>
      </c>
      <c r="G5731" s="6" t="str">
        <f t="shared" si="806"/>
        <v>Discounted</v>
      </c>
      <c r="H5731" s="6">
        <v>44466</v>
      </c>
      <c r="I5731" t="s">
        <v>4816</v>
      </c>
      <c r="J5731" t="s">
        <v>38</v>
      </c>
      <c r="K5731" t="s">
        <v>2601</v>
      </c>
      <c r="L5731" t="s">
        <v>61</v>
      </c>
      <c r="M5731" t="s">
        <v>31</v>
      </c>
      <c r="N5731" t="s">
        <v>41</v>
      </c>
      <c r="O5731" t="s">
        <v>33</v>
      </c>
      <c r="P5731" t="s">
        <v>34</v>
      </c>
      <c r="Q5731" t="s">
        <v>35</v>
      </c>
      <c r="R5731" s="7">
        <v>0.8</v>
      </c>
      <c r="S5731" s="7">
        <f t="shared" si="801"/>
        <v>1.3632</v>
      </c>
      <c r="T5731" s="8">
        <v>-11.587199999999999</v>
      </c>
      <c r="U5731" s="8" t="str">
        <f t="shared" si="807"/>
        <v>Loss</v>
      </c>
      <c r="V5731" s="7">
        <v>2</v>
      </c>
      <c r="W5731" s="8">
        <v>6.8159999999999998</v>
      </c>
      <c r="X5731" s="8">
        <f t="shared" si="808"/>
        <v>9161</v>
      </c>
      <c r="Y5731" s="9">
        <v>-1.7</v>
      </c>
      <c r="Z5731" s="9" t="str">
        <f t="shared" si="809"/>
        <v>Low</v>
      </c>
    </row>
    <row r="5732" spans="1:26" x14ac:dyDescent="0.3">
      <c r="A5732" t="s">
        <v>6067</v>
      </c>
      <c r="B5732" s="6">
        <v>44465</v>
      </c>
      <c r="C5732" s="6" t="str">
        <f t="shared" si="802"/>
        <v>2021</v>
      </c>
      <c r="D5732" s="6" t="str">
        <f t="shared" si="803"/>
        <v>September</v>
      </c>
      <c r="E5732" s="6" t="str">
        <f t="shared" si="804"/>
        <v>Q3</v>
      </c>
      <c r="F5732" s="6" t="str">
        <f t="shared" si="805"/>
        <v>Low</v>
      </c>
      <c r="G5732" s="6" t="str">
        <f t="shared" si="806"/>
        <v>Discounted</v>
      </c>
      <c r="H5732" s="6">
        <v>44469</v>
      </c>
      <c r="I5732" t="s">
        <v>2053</v>
      </c>
      <c r="J5732" t="s">
        <v>89</v>
      </c>
      <c r="K5732" t="s">
        <v>3140</v>
      </c>
      <c r="L5732" t="s">
        <v>61</v>
      </c>
      <c r="M5732" t="s">
        <v>76</v>
      </c>
      <c r="N5732" t="s">
        <v>77</v>
      </c>
      <c r="O5732" t="s">
        <v>33</v>
      </c>
      <c r="P5732" t="s">
        <v>34</v>
      </c>
      <c r="Q5732" t="s">
        <v>35</v>
      </c>
      <c r="R5732" s="7">
        <v>0.3</v>
      </c>
      <c r="S5732" s="7">
        <f t="shared" si="801"/>
        <v>318.47550000000001</v>
      </c>
      <c r="T5732" s="8">
        <v>-136.48949999999999</v>
      </c>
      <c r="U5732" s="8" t="str">
        <f t="shared" si="807"/>
        <v>Loss</v>
      </c>
      <c r="V5732" s="7">
        <v>5</v>
      </c>
      <c r="W5732" s="8">
        <v>454.96499999999997</v>
      </c>
      <c r="X5732" s="8">
        <f t="shared" si="808"/>
        <v>1297</v>
      </c>
      <c r="Y5732" s="9">
        <v>-0.3</v>
      </c>
      <c r="Z5732" s="9" t="str">
        <f t="shared" si="809"/>
        <v>Low</v>
      </c>
    </row>
    <row r="5733" spans="1:26" x14ac:dyDescent="0.3">
      <c r="A5733" t="s">
        <v>6067</v>
      </c>
      <c r="B5733" s="6">
        <v>44465</v>
      </c>
      <c r="C5733" s="6" t="str">
        <f t="shared" si="802"/>
        <v>2021</v>
      </c>
      <c r="D5733" s="6" t="str">
        <f t="shared" si="803"/>
        <v>September</v>
      </c>
      <c r="E5733" s="6" t="str">
        <f t="shared" si="804"/>
        <v>Q3</v>
      </c>
      <c r="F5733" s="6" t="str">
        <f t="shared" si="805"/>
        <v>Low</v>
      </c>
      <c r="G5733" s="6" t="str">
        <f t="shared" si="806"/>
        <v>Discounted</v>
      </c>
      <c r="H5733" s="6">
        <v>44469</v>
      </c>
      <c r="I5733" t="s">
        <v>2053</v>
      </c>
      <c r="J5733" t="s">
        <v>1784</v>
      </c>
      <c r="K5733" t="s">
        <v>6068</v>
      </c>
      <c r="L5733" t="s">
        <v>61</v>
      </c>
      <c r="M5733" t="s">
        <v>31</v>
      </c>
      <c r="N5733" t="s">
        <v>174</v>
      </c>
      <c r="O5733" t="s">
        <v>33</v>
      </c>
      <c r="P5733" t="s">
        <v>34</v>
      </c>
      <c r="Q5733" t="s">
        <v>35</v>
      </c>
      <c r="R5733" s="7">
        <v>0.8</v>
      </c>
      <c r="S5733" s="7">
        <f t="shared" si="801"/>
        <v>18.606399999999994</v>
      </c>
      <c r="T5733" s="8">
        <v>-251.18639999999999</v>
      </c>
      <c r="U5733" s="8" t="str">
        <f t="shared" si="807"/>
        <v>Loss</v>
      </c>
      <c r="V5733" s="7">
        <v>2</v>
      </c>
      <c r="W5733" s="8">
        <v>93.031999999999996</v>
      </c>
      <c r="X5733" s="8">
        <f t="shared" si="808"/>
        <v>3914</v>
      </c>
      <c r="Y5733" s="9">
        <v>-2.7</v>
      </c>
      <c r="Z5733" s="9" t="str">
        <f t="shared" si="809"/>
        <v>Low</v>
      </c>
    </row>
    <row r="5734" spans="1:26" x14ac:dyDescent="0.3">
      <c r="A5734" t="s">
        <v>6069</v>
      </c>
      <c r="B5734" s="6">
        <v>44465</v>
      </c>
      <c r="C5734" s="6" t="str">
        <f t="shared" si="802"/>
        <v>2021</v>
      </c>
      <c r="D5734" s="6" t="str">
        <f t="shared" si="803"/>
        <v>September</v>
      </c>
      <c r="E5734" s="6" t="str">
        <f t="shared" si="804"/>
        <v>Q3</v>
      </c>
      <c r="F5734" s="6" t="str">
        <f t="shared" si="805"/>
        <v>High</v>
      </c>
      <c r="G5734" s="6" t="str">
        <f t="shared" si="806"/>
        <v>Full Price</v>
      </c>
      <c r="H5734" s="6">
        <v>44465</v>
      </c>
      <c r="I5734" t="s">
        <v>1375</v>
      </c>
      <c r="J5734" t="s">
        <v>703</v>
      </c>
      <c r="K5734" t="s">
        <v>2021</v>
      </c>
      <c r="L5734" t="s">
        <v>30</v>
      </c>
      <c r="M5734" t="s">
        <v>31</v>
      </c>
      <c r="N5734" t="s">
        <v>53</v>
      </c>
      <c r="O5734" t="s">
        <v>69</v>
      </c>
      <c r="P5734" t="s">
        <v>4273</v>
      </c>
      <c r="Q5734" t="s">
        <v>71</v>
      </c>
      <c r="R5734" s="7">
        <v>0</v>
      </c>
      <c r="S5734" s="7">
        <f t="shared" si="801"/>
        <v>35.4</v>
      </c>
      <c r="T5734" s="8">
        <v>13.452</v>
      </c>
      <c r="U5734" s="8" t="str">
        <f t="shared" si="807"/>
        <v>Low</v>
      </c>
      <c r="V5734" s="7">
        <v>5</v>
      </c>
      <c r="W5734" s="8">
        <v>35.4</v>
      </c>
      <c r="X5734" s="8">
        <f t="shared" si="808"/>
        <v>5910</v>
      </c>
      <c r="Y5734" s="9">
        <v>0.38</v>
      </c>
      <c r="Z5734" s="9" t="str">
        <f t="shared" si="809"/>
        <v>High</v>
      </c>
    </row>
    <row r="5735" spans="1:26" x14ac:dyDescent="0.3">
      <c r="A5735" t="s">
        <v>6069</v>
      </c>
      <c r="B5735" s="6">
        <v>44465</v>
      </c>
      <c r="C5735" s="6" t="str">
        <f t="shared" si="802"/>
        <v>2021</v>
      </c>
      <c r="D5735" s="6" t="str">
        <f t="shared" si="803"/>
        <v>September</v>
      </c>
      <c r="E5735" s="6" t="str">
        <f t="shared" si="804"/>
        <v>Q3</v>
      </c>
      <c r="F5735" s="6" t="str">
        <f t="shared" si="805"/>
        <v>High</v>
      </c>
      <c r="G5735" s="6" t="str">
        <f t="shared" si="806"/>
        <v>Full Price</v>
      </c>
      <c r="H5735" s="6">
        <v>44465</v>
      </c>
      <c r="I5735" t="s">
        <v>1375</v>
      </c>
      <c r="J5735" t="s">
        <v>44</v>
      </c>
      <c r="K5735" t="s">
        <v>1845</v>
      </c>
      <c r="L5735" t="s">
        <v>30</v>
      </c>
      <c r="M5735" t="s">
        <v>31</v>
      </c>
      <c r="N5735" t="s">
        <v>46</v>
      </c>
      <c r="O5735" t="s">
        <v>69</v>
      </c>
      <c r="P5735" t="s">
        <v>4273</v>
      </c>
      <c r="Q5735" t="s">
        <v>71</v>
      </c>
      <c r="R5735" s="7">
        <v>0</v>
      </c>
      <c r="S5735" s="7">
        <f t="shared" si="801"/>
        <v>7.83</v>
      </c>
      <c r="T5735" s="8">
        <v>3.6017999999999999</v>
      </c>
      <c r="U5735" s="8" t="str">
        <f t="shared" si="807"/>
        <v>Low</v>
      </c>
      <c r="V5735" s="7">
        <v>3</v>
      </c>
      <c r="W5735" s="8">
        <v>7.83</v>
      </c>
      <c r="X5735" s="8">
        <f t="shared" si="808"/>
        <v>9010</v>
      </c>
      <c r="Y5735" s="9">
        <v>0.46</v>
      </c>
      <c r="Z5735" s="9" t="str">
        <f t="shared" si="809"/>
        <v>High</v>
      </c>
    </row>
    <row r="5736" spans="1:26" x14ac:dyDescent="0.3">
      <c r="A5736" t="s">
        <v>6069</v>
      </c>
      <c r="B5736" s="6">
        <v>44465</v>
      </c>
      <c r="C5736" s="6" t="str">
        <f t="shared" si="802"/>
        <v>2021</v>
      </c>
      <c r="D5736" s="6" t="str">
        <f t="shared" si="803"/>
        <v>September</v>
      </c>
      <c r="E5736" s="6" t="str">
        <f t="shared" si="804"/>
        <v>Q3</v>
      </c>
      <c r="F5736" s="6" t="str">
        <f t="shared" si="805"/>
        <v>High</v>
      </c>
      <c r="G5736" s="6" t="str">
        <f t="shared" si="806"/>
        <v>Full Price</v>
      </c>
      <c r="H5736" s="6">
        <v>44465</v>
      </c>
      <c r="I5736" t="s">
        <v>1375</v>
      </c>
      <c r="J5736" t="s">
        <v>89</v>
      </c>
      <c r="K5736" t="s">
        <v>1848</v>
      </c>
      <c r="L5736" t="s">
        <v>30</v>
      </c>
      <c r="M5736" t="s">
        <v>31</v>
      </c>
      <c r="N5736" t="s">
        <v>32</v>
      </c>
      <c r="O5736" t="s">
        <v>69</v>
      </c>
      <c r="P5736" t="s">
        <v>4273</v>
      </c>
      <c r="Q5736" t="s">
        <v>71</v>
      </c>
      <c r="R5736" s="7">
        <v>0</v>
      </c>
      <c r="S5736" s="7">
        <f t="shared" si="801"/>
        <v>29.9</v>
      </c>
      <c r="T5736" s="8">
        <v>13.455</v>
      </c>
      <c r="U5736" s="8" t="str">
        <f t="shared" si="807"/>
        <v>Low</v>
      </c>
      <c r="V5736" s="7">
        <v>5</v>
      </c>
      <c r="W5736" s="8">
        <v>29.9</v>
      </c>
      <c r="X5736" s="8">
        <f t="shared" si="808"/>
        <v>6313</v>
      </c>
      <c r="Y5736" s="9">
        <v>0.45</v>
      </c>
      <c r="Z5736" s="9" t="str">
        <f t="shared" si="809"/>
        <v>High</v>
      </c>
    </row>
    <row r="5737" spans="1:26" x14ac:dyDescent="0.3">
      <c r="A5737" t="s">
        <v>6069</v>
      </c>
      <c r="B5737" s="6">
        <v>44465</v>
      </c>
      <c r="C5737" s="6" t="str">
        <f t="shared" si="802"/>
        <v>2021</v>
      </c>
      <c r="D5737" s="6" t="str">
        <f t="shared" si="803"/>
        <v>September</v>
      </c>
      <c r="E5737" s="6" t="str">
        <f t="shared" si="804"/>
        <v>Q3</v>
      </c>
      <c r="F5737" s="6" t="str">
        <f t="shared" si="805"/>
        <v>High</v>
      </c>
      <c r="G5737" s="6" t="str">
        <f t="shared" si="806"/>
        <v>Full Price</v>
      </c>
      <c r="H5737" s="6">
        <v>44465</v>
      </c>
      <c r="I5737" t="s">
        <v>1375</v>
      </c>
      <c r="J5737" t="s">
        <v>778</v>
      </c>
      <c r="K5737" t="s">
        <v>3240</v>
      </c>
      <c r="L5737" t="s">
        <v>30</v>
      </c>
      <c r="M5737" t="s">
        <v>31</v>
      </c>
      <c r="N5737" t="s">
        <v>49</v>
      </c>
      <c r="O5737" t="s">
        <v>69</v>
      </c>
      <c r="P5737" t="s">
        <v>4273</v>
      </c>
      <c r="Q5737" t="s">
        <v>71</v>
      </c>
      <c r="R5737" s="7">
        <v>0</v>
      </c>
      <c r="S5737" s="7">
        <f t="shared" si="801"/>
        <v>51.45</v>
      </c>
      <c r="T5737" s="8">
        <v>13.891500000000001</v>
      </c>
      <c r="U5737" s="8" t="str">
        <f t="shared" si="807"/>
        <v>Low</v>
      </c>
      <c r="V5737" s="7">
        <v>3</v>
      </c>
      <c r="W5737" s="8">
        <v>51.45</v>
      </c>
      <c r="X5737" s="8">
        <f t="shared" si="808"/>
        <v>5098</v>
      </c>
      <c r="Y5737" s="9">
        <v>0.27</v>
      </c>
      <c r="Z5737" s="9" t="str">
        <f t="shared" si="809"/>
        <v>High</v>
      </c>
    </row>
    <row r="5738" spans="1:26" x14ac:dyDescent="0.3">
      <c r="A5738" t="s">
        <v>6070</v>
      </c>
      <c r="B5738" s="6">
        <v>44465</v>
      </c>
      <c r="C5738" s="6" t="str">
        <f t="shared" si="802"/>
        <v>2021</v>
      </c>
      <c r="D5738" s="6" t="str">
        <f t="shared" si="803"/>
        <v>September</v>
      </c>
      <c r="E5738" s="6" t="str">
        <f t="shared" si="804"/>
        <v>Q3</v>
      </c>
      <c r="F5738" s="6" t="str">
        <f t="shared" si="805"/>
        <v>Low</v>
      </c>
      <c r="G5738" s="6" t="str">
        <f t="shared" si="806"/>
        <v>Discounted</v>
      </c>
      <c r="H5738" s="6">
        <v>44470</v>
      </c>
      <c r="I5738" t="s">
        <v>3074</v>
      </c>
      <c r="J5738" t="s">
        <v>1103</v>
      </c>
      <c r="K5738" t="s">
        <v>1104</v>
      </c>
      <c r="L5738" t="s">
        <v>61</v>
      </c>
      <c r="M5738" t="s">
        <v>76</v>
      </c>
      <c r="N5738" t="s">
        <v>138</v>
      </c>
      <c r="O5738" t="s">
        <v>69</v>
      </c>
      <c r="P5738" t="s">
        <v>5358</v>
      </c>
      <c r="Q5738" t="s">
        <v>71</v>
      </c>
      <c r="R5738" s="7">
        <v>0.15</v>
      </c>
      <c r="S5738" s="7">
        <f t="shared" si="801"/>
        <v>361.21387499999997</v>
      </c>
      <c r="T5738" s="8">
        <v>19.998000000000001</v>
      </c>
      <c r="U5738" s="8" t="str">
        <f t="shared" si="807"/>
        <v>Low</v>
      </c>
      <c r="V5738" s="7">
        <v>5</v>
      </c>
      <c r="W5738" s="8">
        <v>424.95749999999998</v>
      </c>
      <c r="X5738" s="8">
        <f t="shared" si="808"/>
        <v>1394</v>
      </c>
      <c r="Y5738" s="9">
        <v>4.7058823999999999E-2</v>
      </c>
      <c r="Z5738" s="9" t="str">
        <f t="shared" si="809"/>
        <v>Low</v>
      </c>
    </row>
    <row r="5739" spans="1:26" x14ac:dyDescent="0.3">
      <c r="A5739" t="s">
        <v>6071</v>
      </c>
      <c r="B5739" s="6">
        <v>44465</v>
      </c>
      <c r="C5739" s="6" t="str">
        <f t="shared" si="802"/>
        <v>2021</v>
      </c>
      <c r="D5739" s="6" t="str">
        <f t="shared" si="803"/>
        <v>September</v>
      </c>
      <c r="E5739" s="6" t="str">
        <f t="shared" si="804"/>
        <v>Q3</v>
      </c>
      <c r="F5739" s="6" t="str">
        <f t="shared" si="805"/>
        <v>Low</v>
      </c>
      <c r="G5739" s="6" t="str">
        <f t="shared" si="806"/>
        <v>Discounted</v>
      </c>
      <c r="H5739" s="6">
        <v>44470</v>
      </c>
      <c r="I5739" t="s">
        <v>416</v>
      </c>
      <c r="J5739" t="s">
        <v>82</v>
      </c>
      <c r="K5739" t="s">
        <v>3742</v>
      </c>
      <c r="L5739" t="s">
        <v>30</v>
      </c>
      <c r="M5739" t="s">
        <v>31</v>
      </c>
      <c r="N5739" t="s">
        <v>41</v>
      </c>
      <c r="O5739" t="s">
        <v>33</v>
      </c>
      <c r="P5739" t="s">
        <v>34</v>
      </c>
      <c r="Q5739" t="s">
        <v>35</v>
      </c>
      <c r="R5739" s="7">
        <v>0.8</v>
      </c>
      <c r="S5739" s="7">
        <f t="shared" si="801"/>
        <v>3.1247999999999987</v>
      </c>
      <c r="T5739" s="8">
        <v>-24.9984</v>
      </c>
      <c r="U5739" s="8" t="str">
        <f t="shared" si="807"/>
        <v>Loss</v>
      </c>
      <c r="V5739" s="7">
        <v>2</v>
      </c>
      <c r="W5739" s="8">
        <v>15.624000000000001</v>
      </c>
      <c r="X5739" s="8">
        <f t="shared" si="808"/>
        <v>7683</v>
      </c>
      <c r="Y5739" s="9">
        <v>-1.6</v>
      </c>
      <c r="Z5739" s="9" t="str">
        <f t="shared" si="809"/>
        <v>Low</v>
      </c>
    </row>
    <row r="5740" spans="1:26" x14ac:dyDescent="0.3">
      <c r="A5740" t="s">
        <v>6072</v>
      </c>
      <c r="B5740" s="6">
        <v>44465</v>
      </c>
      <c r="C5740" s="6" t="str">
        <f t="shared" si="802"/>
        <v>2021</v>
      </c>
      <c r="D5740" s="6" t="str">
        <f t="shared" si="803"/>
        <v>September</v>
      </c>
      <c r="E5740" s="6" t="str">
        <f t="shared" si="804"/>
        <v>Q3</v>
      </c>
      <c r="F5740" s="6" t="str">
        <f t="shared" si="805"/>
        <v>High</v>
      </c>
      <c r="G5740" s="6" t="str">
        <f t="shared" si="806"/>
        <v>Full Price</v>
      </c>
      <c r="H5740" s="6">
        <v>44470</v>
      </c>
      <c r="I5740" t="s">
        <v>1868</v>
      </c>
      <c r="J5740" t="s">
        <v>2874</v>
      </c>
      <c r="K5740" t="s">
        <v>5176</v>
      </c>
      <c r="L5740" t="s">
        <v>61</v>
      </c>
      <c r="M5740" t="s">
        <v>31</v>
      </c>
      <c r="N5740" t="s">
        <v>32</v>
      </c>
      <c r="O5740" t="s">
        <v>33</v>
      </c>
      <c r="P5740" t="s">
        <v>6073</v>
      </c>
      <c r="Q5740" t="s">
        <v>694</v>
      </c>
      <c r="R5740" s="7">
        <v>0</v>
      </c>
      <c r="S5740" s="7">
        <f t="shared" si="801"/>
        <v>9.99</v>
      </c>
      <c r="T5740" s="8">
        <v>4.4954999999999998</v>
      </c>
      <c r="U5740" s="8" t="str">
        <f t="shared" si="807"/>
        <v>Low</v>
      </c>
      <c r="V5740" s="7">
        <v>1</v>
      </c>
      <c r="W5740" s="8">
        <v>9.99</v>
      </c>
      <c r="X5740" s="8">
        <f t="shared" si="808"/>
        <v>8632</v>
      </c>
      <c r="Y5740" s="9">
        <v>0.45</v>
      </c>
      <c r="Z5740" s="9" t="str">
        <f t="shared" si="809"/>
        <v>High</v>
      </c>
    </row>
    <row r="5741" spans="1:26" x14ac:dyDescent="0.3">
      <c r="A5741" t="s">
        <v>6074</v>
      </c>
      <c r="B5741" s="6">
        <v>44465</v>
      </c>
      <c r="C5741" s="6" t="str">
        <f t="shared" si="802"/>
        <v>2021</v>
      </c>
      <c r="D5741" s="6" t="str">
        <f t="shared" si="803"/>
        <v>September</v>
      </c>
      <c r="E5741" s="6" t="str">
        <f t="shared" si="804"/>
        <v>Q3</v>
      </c>
      <c r="F5741" s="6" t="str">
        <f t="shared" si="805"/>
        <v>Low</v>
      </c>
      <c r="G5741" s="6" t="str">
        <f t="shared" si="806"/>
        <v>Discounted</v>
      </c>
      <c r="H5741" s="6">
        <v>44470</v>
      </c>
      <c r="I5741" t="s">
        <v>331</v>
      </c>
      <c r="J5741" t="s">
        <v>188</v>
      </c>
      <c r="K5741" t="s">
        <v>189</v>
      </c>
      <c r="L5741" t="s">
        <v>30</v>
      </c>
      <c r="M5741" t="s">
        <v>76</v>
      </c>
      <c r="N5741" t="s">
        <v>77</v>
      </c>
      <c r="O5741" t="s">
        <v>33</v>
      </c>
      <c r="P5741" t="s">
        <v>805</v>
      </c>
      <c r="Q5741" t="s">
        <v>43</v>
      </c>
      <c r="R5741" s="7">
        <v>0.3</v>
      </c>
      <c r="S5741" s="7">
        <f t="shared" si="801"/>
        <v>523.29060000000004</v>
      </c>
      <c r="T5741" s="8">
        <v>-96.114599999999996</v>
      </c>
      <c r="U5741" s="8" t="str">
        <f t="shared" si="807"/>
        <v>Loss</v>
      </c>
      <c r="V5741" s="7">
        <v>3</v>
      </c>
      <c r="W5741" s="8">
        <v>747.55799999999999</v>
      </c>
      <c r="X5741" s="8">
        <f t="shared" si="808"/>
        <v>711</v>
      </c>
      <c r="Y5741" s="9">
        <v>-0.12857142899999999</v>
      </c>
      <c r="Z5741" s="9" t="str">
        <f t="shared" si="809"/>
        <v>Low</v>
      </c>
    </row>
    <row r="5742" spans="1:26" x14ac:dyDescent="0.3">
      <c r="A5742" t="s">
        <v>6074</v>
      </c>
      <c r="B5742" s="6">
        <v>44465</v>
      </c>
      <c r="C5742" s="6" t="str">
        <f t="shared" si="802"/>
        <v>2021</v>
      </c>
      <c r="D5742" s="6" t="str">
        <f t="shared" si="803"/>
        <v>September</v>
      </c>
      <c r="E5742" s="6" t="str">
        <f t="shared" si="804"/>
        <v>Q3</v>
      </c>
      <c r="F5742" s="6" t="str">
        <f t="shared" si="805"/>
        <v>High</v>
      </c>
      <c r="G5742" s="6" t="str">
        <f t="shared" si="806"/>
        <v>Discounted</v>
      </c>
      <c r="H5742" s="6">
        <v>44470</v>
      </c>
      <c r="I5742" t="s">
        <v>331</v>
      </c>
      <c r="J5742" t="s">
        <v>150</v>
      </c>
      <c r="K5742" t="s">
        <v>150</v>
      </c>
      <c r="L5742" t="s">
        <v>30</v>
      </c>
      <c r="M5742" t="s">
        <v>31</v>
      </c>
      <c r="N5742" t="s">
        <v>149</v>
      </c>
      <c r="O5742" t="s">
        <v>33</v>
      </c>
      <c r="P5742" t="s">
        <v>805</v>
      </c>
      <c r="Q5742" t="s">
        <v>43</v>
      </c>
      <c r="R5742" s="7">
        <v>0.2</v>
      </c>
      <c r="S5742" s="7">
        <f t="shared" si="801"/>
        <v>7.1424000000000003</v>
      </c>
      <c r="T5742" s="8">
        <v>3.3479999999999999</v>
      </c>
      <c r="U5742" s="8" t="str">
        <f t="shared" si="807"/>
        <v>Low</v>
      </c>
      <c r="V5742" s="7">
        <v>2</v>
      </c>
      <c r="W5742" s="8">
        <v>8.9280000000000008</v>
      </c>
      <c r="X5742" s="8">
        <f t="shared" si="808"/>
        <v>8797</v>
      </c>
      <c r="Y5742" s="9">
        <v>0.375</v>
      </c>
      <c r="Z5742" s="9" t="str">
        <f t="shared" si="809"/>
        <v>High</v>
      </c>
    </row>
    <row r="5743" spans="1:26" x14ac:dyDescent="0.3">
      <c r="A5743" t="s">
        <v>6075</v>
      </c>
      <c r="B5743" s="6">
        <v>44465</v>
      </c>
      <c r="C5743" s="6" t="str">
        <f t="shared" si="802"/>
        <v>2021</v>
      </c>
      <c r="D5743" s="6" t="str">
        <f t="shared" si="803"/>
        <v>September</v>
      </c>
      <c r="E5743" s="6" t="str">
        <f t="shared" si="804"/>
        <v>Q3</v>
      </c>
      <c r="F5743" s="6" t="str">
        <f t="shared" si="805"/>
        <v>High</v>
      </c>
      <c r="G5743" s="6" t="str">
        <f t="shared" si="806"/>
        <v>Full Price</v>
      </c>
      <c r="H5743" s="6">
        <v>44469</v>
      </c>
      <c r="I5743" t="s">
        <v>1957</v>
      </c>
      <c r="J5743" t="s">
        <v>67</v>
      </c>
      <c r="K5743" t="s">
        <v>6076</v>
      </c>
      <c r="L5743" t="s">
        <v>61</v>
      </c>
      <c r="M5743" t="s">
        <v>31</v>
      </c>
      <c r="N5743" t="s">
        <v>32</v>
      </c>
      <c r="O5743" t="s">
        <v>69</v>
      </c>
      <c r="P5743" t="s">
        <v>139</v>
      </c>
      <c r="Q5743" t="s">
        <v>71</v>
      </c>
      <c r="R5743" s="7">
        <v>0</v>
      </c>
      <c r="S5743" s="7">
        <f t="shared" si="801"/>
        <v>12.96</v>
      </c>
      <c r="T5743" s="8">
        <v>6.2207999999999997</v>
      </c>
      <c r="U5743" s="8" t="str">
        <f t="shared" si="807"/>
        <v>Low</v>
      </c>
      <c r="V5743" s="7">
        <v>2</v>
      </c>
      <c r="W5743" s="8">
        <v>12.96</v>
      </c>
      <c r="X5743" s="8">
        <f t="shared" si="808"/>
        <v>8103</v>
      </c>
      <c r="Y5743" s="9">
        <v>0.48</v>
      </c>
      <c r="Z5743" s="9" t="str">
        <f t="shared" si="809"/>
        <v>High</v>
      </c>
    </row>
    <row r="5744" spans="1:26" x14ac:dyDescent="0.3">
      <c r="A5744" t="s">
        <v>6077</v>
      </c>
      <c r="B5744" s="6">
        <v>44465</v>
      </c>
      <c r="C5744" s="6" t="str">
        <f t="shared" si="802"/>
        <v>2021</v>
      </c>
      <c r="D5744" s="6" t="str">
        <f t="shared" si="803"/>
        <v>September</v>
      </c>
      <c r="E5744" s="6" t="str">
        <f t="shared" si="804"/>
        <v>Q3</v>
      </c>
      <c r="F5744" s="6" t="str">
        <f t="shared" si="805"/>
        <v>High</v>
      </c>
      <c r="G5744" s="6" t="str">
        <f t="shared" si="806"/>
        <v>Full Price</v>
      </c>
      <c r="H5744" s="6">
        <v>44469</v>
      </c>
      <c r="I5744" t="s">
        <v>1076</v>
      </c>
      <c r="J5744" t="s">
        <v>353</v>
      </c>
      <c r="K5744" t="s">
        <v>1626</v>
      </c>
      <c r="L5744" t="s">
        <v>40</v>
      </c>
      <c r="M5744" t="s">
        <v>31</v>
      </c>
      <c r="N5744" t="s">
        <v>174</v>
      </c>
      <c r="O5744" t="s">
        <v>69</v>
      </c>
      <c r="P5744" t="s">
        <v>3550</v>
      </c>
      <c r="Q5744" t="s">
        <v>299</v>
      </c>
      <c r="R5744" s="7">
        <v>0</v>
      </c>
      <c r="S5744" s="7">
        <f t="shared" si="801"/>
        <v>236.88</v>
      </c>
      <c r="T5744" s="8">
        <v>66.326400000000007</v>
      </c>
      <c r="U5744" s="8" t="str">
        <f t="shared" si="807"/>
        <v>Low</v>
      </c>
      <c r="V5744" s="7">
        <v>6</v>
      </c>
      <c r="W5744" s="8">
        <v>236.88</v>
      </c>
      <c r="X5744" s="8">
        <f t="shared" si="808"/>
        <v>2325</v>
      </c>
      <c r="Y5744" s="9">
        <v>0.28000000000000003</v>
      </c>
      <c r="Z5744" s="9" t="str">
        <f t="shared" si="809"/>
        <v>High</v>
      </c>
    </row>
    <row r="5745" spans="1:26" x14ac:dyDescent="0.3">
      <c r="A5745" t="s">
        <v>6077</v>
      </c>
      <c r="B5745" s="6">
        <v>44465</v>
      </c>
      <c r="C5745" s="6" t="str">
        <f t="shared" si="802"/>
        <v>2021</v>
      </c>
      <c r="D5745" s="6" t="str">
        <f t="shared" si="803"/>
        <v>September</v>
      </c>
      <c r="E5745" s="6" t="str">
        <f t="shared" si="804"/>
        <v>Q3</v>
      </c>
      <c r="F5745" s="6" t="str">
        <f t="shared" si="805"/>
        <v>High</v>
      </c>
      <c r="G5745" s="6" t="str">
        <f t="shared" si="806"/>
        <v>Full Price</v>
      </c>
      <c r="H5745" s="6">
        <v>44469</v>
      </c>
      <c r="I5745" t="s">
        <v>1076</v>
      </c>
      <c r="J5745" t="s">
        <v>1760</v>
      </c>
      <c r="K5745" t="s">
        <v>3954</v>
      </c>
      <c r="L5745" t="s">
        <v>40</v>
      </c>
      <c r="M5745" t="s">
        <v>31</v>
      </c>
      <c r="N5745" t="s">
        <v>32</v>
      </c>
      <c r="O5745" t="s">
        <v>69</v>
      </c>
      <c r="P5745" t="s">
        <v>3550</v>
      </c>
      <c r="Q5745" t="s">
        <v>299</v>
      </c>
      <c r="R5745" s="7">
        <v>0</v>
      </c>
      <c r="S5745" s="7">
        <f t="shared" si="801"/>
        <v>29.9</v>
      </c>
      <c r="T5745" s="8">
        <v>14.651</v>
      </c>
      <c r="U5745" s="8" t="str">
        <f t="shared" si="807"/>
        <v>Low</v>
      </c>
      <c r="V5745" s="7">
        <v>5</v>
      </c>
      <c r="W5745" s="8">
        <v>29.9</v>
      </c>
      <c r="X5745" s="8">
        <f t="shared" si="808"/>
        <v>6313</v>
      </c>
      <c r="Y5745" s="9">
        <v>0.49</v>
      </c>
      <c r="Z5745" s="9" t="str">
        <f t="shared" si="809"/>
        <v>High</v>
      </c>
    </row>
    <row r="5746" spans="1:26" x14ac:dyDescent="0.3">
      <c r="A5746" t="s">
        <v>6077</v>
      </c>
      <c r="B5746" s="6">
        <v>44465</v>
      </c>
      <c r="C5746" s="6" t="str">
        <f t="shared" si="802"/>
        <v>2021</v>
      </c>
      <c r="D5746" s="6" t="str">
        <f t="shared" si="803"/>
        <v>September</v>
      </c>
      <c r="E5746" s="6" t="str">
        <f t="shared" si="804"/>
        <v>Q3</v>
      </c>
      <c r="F5746" s="6" t="str">
        <f t="shared" si="805"/>
        <v>High</v>
      </c>
      <c r="G5746" s="6" t="str">
        <f t="shared" si="806"/>
        <v>Full Price</v>
      </c>
      <c r="H5746" s="6">
        <v>44469</v>
      </c>
      <c r="I5746" t="s">
        <v>1076</v>
      </c>
      <c r="J5746" t="s">
        <v>4648</v>
      </c>
      <c r="K5746" t="s">
        <v>4888</v>
      </c>
      <c r="L5746" t="s">
        <v>40</v>
      </c>
      <c r="M5746" t="s">
        <v>91</v>
      </c>
      <c r="N5746" t="s">
        <v>110</v>
      </c>
      <c r="O5746" t="s">
        <v>69</v>
      </c>
      <c r="P5746" t="s">
        <v>3550</v>
      </c>
      <c r="Q5746" t="s">
        <v>299</v>
      </c>
      <c r="R5746" s="7">
        <v>0</v>
      </c>
      <c r="S5746" s="7">
        <f t="shared" si="801"/>
        <v>100</v>
      </c>
      <c r="T5746" s="8">
        <v>21</v>
      </c>
      <c r="U5746" s="8" t="str">
        <f t="shared" si="807"/>
        <v>Low</v>
      </c>
      <c r="V5746" s="7">
        <v>4</v>
      </c>
      <c r="W5746" s="8">
        <v>100</v>
      </c>
      <c r="X5746" s="8">
        <f t="shared" si="808"/>
        <v>3765</v>
      </c>
      <c r="Y5746" s="9">
        <v>0.21</v>
      </c>
      <c r="Z5746" s="9" t="str">
        <f t="shared" si="809"/>
        <v>High</v>
      </c>
    </row>
    <row r="5747" spans="1:26" x14ac:dyDescent="0.3">
      <c r="A5747" t="s">
        <v>6078</v>
      </c>
      <c r="B5747" s="6">
        <v>44466</v>
      </c>
      <c r="C5747" s="6" t="str">
        <f t="shared" si="802"/>
        <v>2021</v>
      </c>
      <c r="D5747" s="6" t="str">
        <f t="shared" si="803"/>
        <v>September</v>
      </c>
      <c r="E5747" s="6" t="str">
        <f t="shared" si="804"/>
        <v>Q3</v>
      </c>
      <c r="F5747" s="6" t="str">
        <f t="shared" si="805"/>
        <v>Low</v>
      </c>
      <c r="G5747" s="6" t="str">
        <f t="shared" si="806"/>
        <v>Discounted</v>
      </c>
      <c r="H5747" s="6">
        <v>44472</v>
      </c>
      <c r="I5747" t="s">
        <v>1686</v>
      </c>
      <c r="J5747" t="s">
        <v>136</v>
      </c>
      <c r="K5747" t="s">
        <v>4144</v>
      </c>
      <c r="L5747" t="s">
        <v>61</v>
      </c>
      <c r="M5747" t="s">
        <v>76</v>
      </c>
      <c r="N5747" t="s">
        <v>138</v>
      </c>
      <c r="O5747" t="s">
        <v>33</v>
      </c>
      <c r="P5747" t="s">
        <v>100</v>
      </c>
      <c r="Q5747" t="s">
        <v>35</v>
      </c>
      <c r="R5747" s="7">
        <v>0.32</v>
      </c>
      <c r="S5747" s="7">
        <f t="shared" si="801"/>
        <v>650.53206399999999</v>
      </c>
      <c r="T5747" s="8">
        <v>-225.0976</v>
      </c>
      <c r="U5747" s="8" t="str">
        <f t="shared" si="807"/>
        <v>Loss</v>
      </c>
      <c r="V5747" s="7">
        <v>7</v>
      </c>
      <c r="W5747" s="8">
        <v>956.66480000000001</v>
      </c>
      <c r="X5747" s="8">
        <f t="shared" si="808"/>
        <v>501</v>
      </c>
      <c r="Y5747" s="9">
        <v>-0.235294118</v>
      </c>
      <c r="Z5747" s="9" t="str">
        <f t="shared" si="809"/>
        <v>Low</v>
      </c>
    </row>
    <row r="5748" spans="1:26" x14ac:dyDescent="0.3">
      <c r="A5748" t="s">
        <v>6079</v>
      </c>
      <c r="B5748" s="6">
        <v>44466</v>
      </c>
      <c r="C5748" s="6" t="str">
        <f t="shared" si="802"/>
        <v>2021</v>
      </c>
      <c r="D5748" s="6" t="str">
        <f t="shared" si="803"/>
        <v>September</v>
      </c>
      <c r="E5748" s="6" t="str">
        <f t="shared" si="804"/>
        <v>Q3</v>
      </c>
      <c r="F5748" s="6" t="str">
        <f t="shared" si="805"/>
        <v>High</v>
      </c>
      <c r="G5748" s="6" t="str">
        <f t="shared" si="806"/>
        <v>Full Price</v>
      </c>
      <c r="H5748" s="6">
        <v>44468</v>
      </c>
      <c r="I5748" t="s">
        <v>1267</v>
      </c>
      <c r="J5748" t="s">
        <v>614</v>
      </c>
      <c r="K5748" t="s">
        <v>617</v>
      </c>
      <c r="L5748" t="s">
        <v>30</v>
      </c>
      <c r="M5748" t="s">
        <v>31</v>
      </c>
      <c r="N5748" t="s">
        <v>53</v>
      </c>
      <c r="O5748" t="s">
        <v>62</v>
      </c>
      <c r="P5748" t="s">
        <v>1722</v>
      </c>
      <c r="Q5748" t="s">
        <v>64</v>
      </c>
      <c r="R5748" s="7">
        <v>0</v>
      </c>
      <c r="S5748" s="7">
        <f t="shared" si="801"/>
        <v>13.89</v>
      </c>
      <c r="T5748" s="8">
        <v>4.5837000000000003</v>
      </c>
      <c r="U5748" s="8" t="str">
        <f t="shared" si="807"/>
        <v>Low</v>
      </c>
      <c r="V5748" s="7">
        <v>3</v>
      </c>
      <c r="W5748" s="8">
        <v>13.89</v>
      </c>
      <c r="X5748" s="8">
        <f t="shared" si="808"/>
        <v>7985</v>
      </c>
      <c r="Y5748" s="9">
        <v>0.33</v>
      </c>
      <c r="Z5748" s="9" t="str">
        <f t="shared" si="809"/>
        <v>High</v>
      </c>
    </row>
    <row r="5749" spans="1:26" x14ac:dyDescent="0.3">
      <c r="A5749" t="s">
        <v>6079</v>
      </c>
      <c r="B5749" s="6">
        <v>44466</v>
      </c>
      <c r="C5749" s="6" t="str">
        <f t="shared" si="802"/>
        <v>2021</v>
      </c>
      <c r="D5749" s="6" t="str">
        <f t="shared" si="803"/>
        <v>September</v>
      </c>
      <c r="E5749" s="6" t="str">
        <f t="shared" si="804"/>
        <v>Q3</v>
      </c>
      <c r="F5749" s="6" t="str">
        <f t="shared" si="805"/>
        <v>High</v>
      </c>
      <c r="G5749" s="6" t="str">
        <f t="shared" si="806"/>
        <v>Full Price</v>
      </c>
      <c r="H5749" s="6">
        <v>44468</v>
      </c>
      <c r="I5749" t="s">
        <v>1267</v>
      </c>
      <c r="J5749" t="s">
        <v>67</v>
      </c>
      <c r="K5749" t="s">
        <v>1657</v>
      </c>
      <c r="L5749" t="s">
        <v>30</v>
      </c>
      <c r="M5749" t="s">
        <v>31</v>
      </c>
      <c r="N5749" t="s">
        <v>32</v>
      </c>
      <c r="O5749" t="s">
        <v>62</v>
      </c>
      <c r="P5749" t="s">
        <v>1722</v>
      </c>
      <c r="Q5749" t="s">
        <v>64</v>
      </c>
      <c r="R5749" s="7">
        <v>0</v>
      </c>
      <c r="S5749" s="7">
        <f t="shared" si="801"/>
        <v>17.940000000000001</v>
      </c>
      <c r="T5749" s="8">
        <v>8.7905999999999995</v>
      </c>
      <c r="U5749" s="8" t="str">
        <f t="shared" si="807"/>
        <v>Low</v>
      </c>
      <c r="V5749" s="7">
        <v>3</v>
      </c>
      <c r="W5749" s="8">
        <v>17.940000000000001</v>
      </c>
      <c r="X5749" s="8">
        <f t="shared" si="808"/>
        <v>7394</v>
      </c>
      <c r="Y5749" s="9">
        <v>0.49</v>
      </c>
      <c r="Z5749" s="9" t="str">
        <f t="shared" si="809"/>
        <v>High</v>
      </c>
    </row>
    <row r="5750" spans="1:26" x14ac:dyDescent="0.3">
      <c r="A5750" t="s">
        <v>6080</v>
      </c>
      <c r="B5750" s="6">
        <v>44466</v>
      </c>
      <c r="C5750" s="6" t="str">
        <f t="shared" si="802"/>
        <v>2021</v>
      </c>
      <c r="D5750" s="6" t="str">
        <f t="shared" si="803"/>
        <v>September</v>
      </c>
      <c r="E5750" s="6" t="str">
        <f t="shared" si="804"/>
        <v>Q3</v>
      </c>
      <c r="F5750" s="6" t="str">
        <f t="shared" si="805"/>
        <v>Low</v>
      </c>
      <c r="G5750" s="6" t="str">
        <f t="shared" si="806"/>
        <v>Discounted</v>
      </c>
      <c r="H5750" s="6">
        <v>44472</v>
      </c>
      <c r="I5750" t="s">
        <v>3936</v>
      </c>
      <c r="J5750" t="s">
        <v>629</v>
      </c>
      <c r="K5750" t="s">
        <v>2916</v>
      </c>
      <c r="L5750" t="s">
        <v>30</v>
      </c>
      <c r="M5750" t="s">
        <v>91</v>
      </c>
      <c r="N5750" t="s">
        <v>92</v>
      </c>
      <c r="O5750" t="s">
        <v>69</v>
      </c>
      <c r="P5750" t="s">
        <v>298</v>
      </c>
      <c r="Q5750" t="s">
        <v>299</v>
      </c>
      <c r="R5750" s="7">
        <v>0.2</v>
      </c>
      <c r="S5750" s="7">
        <f t="shared" si="801"/>
        <v>801.2672</v>
      </c>
      <c r="T5750" s="8">
        <v>125.19799999999999</v>
      </c>
      <c r="U5750" s="8" t="str">
        <f t="shared" si="807"/>
        <v>Medium</v>
      </c>
      <c r="V5750" s="7">
        <v>2</v>
      </c>
      <c r="W5750" s="8">
        <v>1001.5839999999999</v>
      </c>
      <c r="X5750" s="8">
        <f t="shared" si="808"/>
        <v>465</v>
      </c>
      <c r="Y5750" s="9">
        <v>0.125</v>
      </c>
      <c r="Z5750" s="9" t="str">
        <f t="shared" si="809"/>
        <v>Low</v>
      </c>
    </row>
    <row r="5751" spans="1:26" x14ac:dyDescent="0.3">
      <c r="A5751" t="s">
        <v>6081</v>
      </c>
      <c r="B5751" s="6">
        <v>44466</v>
      </c>
      <c r="C5751" s="6" t="str">
        <f t="shared" si="802"/>
        <v>2021</v>
      </c>
      <c r="D5751" s="6" t="str">
        <f t="shared" si="803"/>
        <v>September</v>
      </c>
      <c r="E5751" s="6" t="str">
        <f t="shared" si="804"/>
        <v>Q3</v>
      </c>
      <c r="F5751" s="6" t="str">
        <f t="shared" si="805"/>
        <v>Low</v>
      </c>
      <c r="G5751" s="6" t="str">
        <f t="shared" si="806"/>
        <v>Discounted</v>
      </c>
      <c r="H5751" s="6">
        <v>44471</v>
      </c>
      <c r="I5751" t="s">
        <v>1581</v>
      </c>
      <c r="J5751" t="s">
        <v>89</v>
      </c>
      <c r="K5751" t="s">
        <v>901</v>
      </c>
      <c r="L5751" t="s">
        <v>61</v>
      </c>
      <c r="M5751" t="s">
        <v>31</v>
      </c>
      <c r="N5751" t="s">
        <v>41</v>
      </c>
      <c r="O5751" t="s">
        <v>54</v>
      </c>
      <c r="P5751" t="s">
        <v>825</v>
      </c>
      <c r="Q5751" t="s">
        <v>132</v>
      </c>
      <c r="R5751" s="7">
        <v>0.7</v>
      </c>
      <c r="S5751" s="7">
        <f t="shared" si="801"/>
        <v>0.8721000000000001</v>
      </c>
      <c r="T5751" s="8">
        <v>-2.0348999999999999</v>
      </c>
      <c r="U5751" s="8" t="str">
        <f t="shared" si="807"/>
        <v>Loss</v>
      </c>
      <c r="V5751" s="7">
        <v>3</v>
      </c>
      <c r="W5751" s="8">
        <v>2.907</v>
      </c>
      <c r="X5751" s="8">
        <f t="shared" si="808"/>
        <v>9807</v>
      </c>
      <c r="Y5751" s="9">
        <v>-0.7</v>
      </c>
      <c r="Z5751" s="9" t="str">
        <f t="shared" si="809"/>
        <v>Low</v>
      </c>
    </row>
    <row r="5752" spans="1:26" x14ac:dyDescent="0.3">
      <c r="A5752" t="s">
        <v>6082</v>
      </c>
      <c r="B5752" s="6">
        <v>44467</v>
      </c>
      <c r="C5752" s="6" t="str">
        <f t="shared" si="802"/>
        <v>2021</v>
      </c>
      <c r="D5752" s="6" t="str">
        <f t="shared" si="803"/>
        <v>September</v>
      </c>
      <c r="E5752" s="6" t="str">
        <f t="shared" si="804"/>
        <v>Q3</v>
      </c>
      <c r="F5752" s="6" t="str">
        <f t="shared" si="805"/>
        <v>High</v>
      </c>
      <c r="G5752" s="6" t="str">
        <f t="shared" si="806"/>
        <v>Discounted</v>
      </c>
      <c r="H5752" s="6">
        <v>44470</v>
      </c>
      <c r="I5752" t="s">
        <v>199</v>
      </c>
      <c r="J5752" t="s">
        <v>67</v>
      </c>
      <c r="K5752" t="s">
        <v>2223</v>
      </c>
      <c r="L5752" t="s">
        <v>61</v>
      </c>
      <c r="M5752" t="s">
        <v>31</v>
      </c>
      <c r="N5752" t="s">
        <v>32</v>
      </c>
      <c r="O5752" t="s">
        <v>33</v>
      </c>
      <c r="P5752" t="s">
        <v>4342</v>
      </c>
      <c r="Q5752" t="s">
        <v>43</v>
      </c>
      <c r="R5752" s="7">
        <v>0.2</v>
      </c>
      <c r="S5752" s="7">
        <f t="shared" si="801"/>
        <v>79.308799999999991</v>
      </c>
      <c r="T5752" s="8">
        <v>30.98</v>
      </c>
      <c r="U5752" s="8" t="str">
        <f t="shared" si="807"/>
        <v>Low</v>
      </c>
      <c r="V5752" s="7">
        <v>4</v>
      </c>
      <c r="W5752" s="8">
        <v>99.135999999999996</v>
      </c>
      <c r="X5752" s="8">
        <f t="shared" si="808"/>
        <v>3809</v>
      </c>
      <c r="Y5752" s="9">
        <v>0.3125</v>
      </c>
      <c r="Z5752" s="9" t="str">
        <f t="shared" si="809"/>
        <v>High</v>
      </c>
    </row>
    <row r="5753" spans="1:26" x14ac:dyDescent="0.3">
      <c r="A5753" t="s">
        <v>6083</v>
      </c>
      <c r="B5753" s="6">
        <v>44468</v>
      </c>
      <c r="C5753" s="6" t="str">
        <f t="shared" si="802"/>
        <v>2021</v>
      </c>
      <c r="D5753" s="6" t="str">
        <f t="shared" si="803"/>
        <v>September</v>
      </c>
      <c r="E5753" s="6" t="str">
        <f t="shared" si="804"/>
        <v>Q3</v>
      </c>
      <c r="F5753" s="6" t="str">
        <f t="shared" si="805"/>
        <v>High</v>
      </c>
      <c r="G5753" s="6" t="str">
        <f t="shared" si="806"/>
        <v>Full Price</v>
      </c>
      <c r="H5753" s="6">
        <v>44470</v>
      </c>
      <c r="I5753" t="s">
        <v>1389</v>
      </c>
      <c r="J5753" t="s">
        <v>67</v>
      </c>
      <c r="K5753" t="s">
        <v>515</v>
      </c>
      <c r="L5753" t="s">
        <v>30</v>
      </c>
      <c r="M5753" t="s">
        <v>31</v>
      </c>
      <c r="N5753" t="s">
        <v>32</v>
      </c>
      <c r="O5753" t="s">
        <v>69</v>
      </c>
      <c r="P5753" t="s">
        <v>70</v>
      </c>
      <c r="Q5753" t="s">
        <v>71</v>
      </c>
      <c r="R5753" s="7">
        <v>0</v>
      </c>
      <c r="S5753" s="7">
        <f t="shared" si="801"/>
        <v>18.97</v>
      </c>
      <c r="T5753" s="8">
        <v>9.1056000000000008</v>
      </c>
      <c r="U5753" s="8" t="str">
        <f t="shared" si="807"/>
        <v>Low</v>
      </c>
      <c r="V5753" s="7">
        <v>1</v>
      </c>
      <c r="W5753" s="8">
        <v>18.97</v>
      </c>
      <c r="X5753" s="8">
        <f t="shared" si="808"/>
        <v>7277</v>
      </c>
      <c r="Y5753" s="9">
        <v>0.48</v>
      </c>
      <c r="Z5753" s="9" t="str">
        <f t="shared" si="809"/>
        <v>High</v>
      </c>
    </row>
    <row r="5754" spans="1:26" x14ac:dyDescent="0.3">
      <c r="A5754" t="s">
        <v>6084</v>
      </c>
      <c r="B5754" s="6">
        <v>44468</v>
      </c>
      <c r="C5754" s="6" t="str">
        <f t="shared" si="802"/>
        <v>2021</v>
      </c>
      <c r="D5754" s="6" t="str">
        <f t="shared" si="803"/>
        <v>September</v>
      </c>
      <c r="E5754" s="6" t="str">
        <f t="shared" si="804"/>
        <v>Q3</v>
      </c>
      <c r="F5754" s="6" t="str">
        <f t="shared" si="805"/>
        <v>Low</v>
      </c>
      <c r="G5754" s="6" t="str">
        <f t="shared" si="806"/>
        <v>Discounted</v>
      </c>
      <c r="H5754" s="6">
        <v>44470</v>
      </c>
      <c r="I5754" t="s">
        <v>2380</v>
      </c>
      <c r="J5754" t="s">
        <v>105</v>
      </c>
      <c r="K5754" t="s">
        <v>194</v>
      </c>
      <c r="L5754" t="s">
        <v>61</v>
      </c>
      <c r="M5754" t="s">
        <v>31</v>
      </c>
      <c r="N5754" t="s">
        <v>53</v>
      </c>
      <c r="O5754" t="s">
        <v>69</v>
      </c>
      <c r="P5754" t="s">
        <v>5437</v>
      </c>
      <c r="Q5754" t="s">
        <v>180</v>
      </c>
      <c r="R5754" s="7">
        <v>0.2</v>
      </c>
      <c r="S5754" s="7">
        <f t="shared" si="801"/>
        <v>8.3968000000000007</v>
      </c>
      <c r="T5754" s="8">
        <v>1.1808000000000001</v>
      </c>
      <c r="U5754" s="8" t="str">
        <f t="shared" si="807"/>
        <v>Low</v>
      </c>
      <c r="V5754" s="7">
        <v>4</v>
      </c>
      <c r="W5754" s="8">
        <v>10.496</v>
      </c>
      <c r="X5754" s="8">
        <f t="shared" si="808"/>
        <v>8540</v>
      </c>
      <c r="Y5754" s="9">
        <v>0.1125</v>
      </c>
      <c r="Z5754" s="9" t="str">
        <f t="shared" si="809"/>
        <v>Low</v>
      </c>
    </row>
    <row r="5755" spans="1:26" x14ac:dyDescent="0.3">
      <c r="A5755" t="s">
        <v>6085</v>
      </c>
      <c r="B5755" s="6">
        <v>44468</v>
      </c>
      <c r="C5755" s="6" t="str">
        <f t="shared" si="802"/>
        <v>2021</v>
      </c>
      <c r="D5755" s="6" t="str">
        <f t="shared" si="803"/>
        <v>September</v>
      </c>
      <c r="E5755" s="6" t="str">
        <f t="shared" si="804"/>
        <v>Q3</v>
      </c>
      <c r="F5755" s="6" t="str">
        <f t="shared" si="805"/>
        <v>Low</v>
      </c>
      <c r="G5755" s="6" t="str">
        <f t="shared" si="806"/>
        <v>Discounted</v>
      </c>
      <c r="H5755" s="6">
        <v>44472</v>
      </c>
      <c r="I5755" t="s">
        <v>2389</v>
      </c>
      <c r="J5755" t="s">
        <v>89</v>
      </c>
      <c r="K5755" t="s">
        <v>1100</v>
      </c>
      <c r="L5755" t="s">
        <v>61</v>
      </c>
      <c r="M5755" t="s">
        <v>91</v>
      </c>
      <c r="N5755" t="s">
        <v>92</v>
      </c>
      <c r="O5755" t="s">
        <v>69</v>
      </c>
      <c r="P5755" t="s">
        <v>114</v>
      </c>
      <c r="Q5755" t="s">
        <v>175</v>
      </c>
      <c r="R5755" s="7">
        <v>0.2</v>
      </c>
      <c r="S5755" s="7">
        <f t="shared" si="801"/>
        <v>687.36</v>
      </c>
      <c r="T5755" s="8">
        <v>75.180000000000007</v>
      </c>
      <c r="U5755" s="8" t="str">
        <f t="shared" si="807"/>
        <v>Low</v>
      </c>
      <c r="V5755" s="7">
        <v>3</v>
      </c>
      <c r="W5755" s="8">
        <v>859.2</v>
      </c>
      <c r="X5755" s="8">
        <f t="shared" si="808"/>
        <v>594</v>
      </c>
      <c r="Y5755" s="9">
        <v>8.7499999999999994E-2</v>
      </c>
      <c r="Z5755" s="9" t="str">
        <f t="shared" si="809"/>
        <v>Low</v>
      </c>
    </row>
    <row r="5756" spans="1:26" x14ac:dyDescent="0.3">
      <c r="A5756" t="s">
        <v>6086</v>
      </c>
      <c r="B5756" s="6">
        <v>44468</v>
      </c>
      <c r="C5756" s="6" t="str">
        <f t="shared" si="802"/>
        <v>2021</v>
      </c>
      <c r="D5756" s="6" t="str">
        <f t="shared" si="803"/>
        <v>September</v>
      </c>
      <c r="E5756" s="6" t="str">
        <f t="shared" si="804"/>
        <v>Q3</v>
      </c>
      <c r="F5756" s="6" t="str">
        <f t="shared" si="805"/>
        <v>High</v>
      </c>
      <c r="G5756" s="6" t="str">
        <f t="shared" si="806"/>
        <v>Full Price</v>
      </c>
      <c r="H5756" s="6">
        <v>44472</v>
      </c>
      <c r="I5756" t="s">
        <v>2830</v>
      </c>
      <c r="J5756" t="s">
        <v>703</v>
      </c>
      <c r="K5756" t="s">
        <v>3383</v>
      </c>
      <c r="L5756" t="s">
        <v>30</v>
      </c>
      <c r="M5756" t="s">
        <v>31</v>
      </c>
      <c r="N5756" t="s">
        <v>53</v>
      </c>
      <c r="O5756" t="s">
        <v>62</v>
      </c>
      <c r="P5756" t="s">
        <v>840</v>
      </c>
      <c r="Q5756" t="s">
        <v>841</v>
      </c>
      <c r="R5756" s="7">
        <v>0</v>
      </c>
      <c r="S5756" s="7">
        <f t="shared" si="801"/>
        <v>25.92</v>
      </c>
      <c r="T5756" s="8">
        <v>7.7759999999999998</v>
      </c>
      <c r="U5756" s="8" t="str">
        <f t="shared" si="807"/>
        <v>Low</v>
      </c>
      <c r="V5756" s="7">
        <v>9</v>
      </c>
      <c r="W5756" s="8">
        <v>25.92</v>
      </c>
      <c r="X5756" s="8">
        <f t="shared" si="808"/>
        <v>6577</v>
      </c>
      <c r="Y5756" s="9">
        <v>0.3</v>
      </c>
      <c r="Z5756" s="9" t="str">
        <f t="shared" si="809"/>
        <v>High</v>
      </c>
    </row>
    <row r="5757" spans="1:26" x14ac:dyDescent="0.3">
      <c r="A5757" t="s">
        <v>6086</v>
      </c>
      <c r="B5757" s="6">
        <v>44468</v>
      </c>
      <c r="C5757" s="6" t="str">
        <f t="shared" si="802"/>
        <v>2021</v>
      </c>
      <c r="D5757" s="6" t="str">
        <f t="shared" si="803"/>
        <v>September</v>
      </c>
      <c r="E5757" s="6" t="str">
        <f t="shared" si="804"/>
        <v>Q3</v>
      </c>
      <c r="F5757" s="6" t="str">
        <f t="shared" si="805"/>
        <v>High</v>
      </c>
      <c r="G5757" s="6" t="str">
        <f t="shared" si="806"/>
        <v>Full Price</v>
      </c>
      <c r="H5757" s="6">
        <v>44472</v>
      </c>
      <c r="I5757" t="s">
        <v>2830</v>
      </c>
      <c r="J5757" t="s">
        <v>89</v>
      </c>
      <c r="K5757" t="s">
        <v>1889</v>
      </c>
      <c r="L5757" t="s">
        <v>30</v>
      </c>
      <c r="M5757" t="s">
        <v>31</v>
      </c>
      <c r="N5757" t="s">
        <v>41</v>
      </c>
      <c r="O5757" t="s">
        <v>62</v>
      </c>
      <c r="P5757" t="s">
        <v>840</v>
      </c>
      <c r="Q5757" t="s">
        <v>841</v>
      </c>
      <c r="R5757" s="7">
        <v>0</v>
      </c>
      <c r="S5757" s="7">
        <f t="shared" si="801"/>
        <v>62.94</v>
      </c>
      <c r="T5757" s="8">
        <v>30.211200000000002</v>
      </c>
      <c r="U5757" s="8" t="str">
        <f t="shared" si="807"/>
        <v>Low</v>
      </c>
      <c r="V5757" s="7">
        <v>3</v>
      </c>
      <c r="W5757" s="8">
        <v>62.94</v>
      </c>
      <c r="X5757" s="8">
        <f t="shared" si="808"/>
        <v>4693</v>
      </c>
      <c r="Y5757" s="9">
        <v>0.48</v>
      </c>
      <c r="Z5757" s="9" t="str">
        <f t="shared" si="809"/>
        <v>High</v>
      </c>
    </row>
    <row r="5758" spans="1:26" x14ac:dyDescent="0.3">
      <c r="A5758" t="s">
        <v>6086</v>
      </c>
      <c r="B5758" s="6">
        <v>44468</v>
      </c>
      <c r="C5758" s="6" t="str">
        <f t="shared" si="802"/>
        <v>2021</v>
      </c>
      <c r="D5758" s="6" t="str">
        <f t="shared" si="803"/>
        <v>September</v>
      </c>
      <c r="E5758" s="6" t="str">
        <f t="shared" si="804"/>
        <v>Q3</v>
      </c>
      <c r="F5758" s="6" t="str">
        <f t="shared" si="805"/>
        <v>High</v>
      </c>
      <c r="G5758" s="6" t="str">
        <f t="shared" si="806"/>
        <v>Full Price</v>
      </c>
      <c r="H5758" s="6">
        <v>44472</v>
      </c>
      <c r="I5758" t="s">
        <v>2830</v>
      </c>
      <c r="J5758" t="s">
        <v>161</v>
      </c>
      <c r="K5758" t="s">
        <v>5018</v>
      </c>
      <c r="L5758" t="s">
        <v>30</v>
      </c>
      <c r="M5758" t="s">
        <v>91</v>
      </c>
      <c r="N5758" t="s">
        <v>110</v>
      </c>
      <c r="O5758" t="s">
        <v>62</v>
      </c>
      <c r="P5758" t="s">
        <v>840</v>
      </c>
      <c r="Q5758" t="s">
        <v>841</v>
      </c>
      <c r="R5758" s="7">
        <v>0</v>
      </c>
      <c r="S5758" s="7">
        <f t="shared" si="801"/>
        <v>209.97</v>
      </c>
      <c r="T5758" s="8">
        <v>71.389799999999994</v>
      </c>
      <c r="U5758" s="8" t="str">
        <f t="shared" si="807"/>
        <v>Low</v>
      </c>
      <c r="V5758" s="7">
        <v>3</v>
      </c>
      <c r="W5758" s="8">
        <v>209.97</v>
      </c>
      <c r="X5758" s="8">
        <f t="shared" si="808"/>
        <v>2494</v>
      </c>
      <c r="Y5758" s="9">
        <v>0.34</v>
      </c>
      <c r="Z5758" s="9" t="str">
        <f t="shared" si="809"/>
        <v>High</v>
      </c>
    </row>
    <row r="5759" spans="1:26" x14ac:dyDescent="0.3">
      <c r="A5759" t="s">
        <v>6087</v>
      </c>
      <c r="B5759" s="6">
        <v>44468</v>
      </c>
      <c r="C5759" s="6" t="str">
        <f t="shared" si="802"/>
        <v>2021</v>
      </c>
      <c r="D5759" s="6" t="str">
        <f t="shared" si="803"/>
        <v>September</v>
      </c>
      <c r="E5759" s="6" t="str">
        <f t="shared" si="804"/>
        <v>Q3</v>
      </c>
      <c r="F5759" s="6" t="str">
        <f t="shared" si="805"/>
        <v>High</v>
      </c>
      <c r="G5759" s="6" t="str">
        <f t="shared" si="806"/>
        <v>Full Price</v>
      </c>
      <c r="H5759" s="6">
        <v>44472</v>
      </c>
      <c r="I5759" t="s">
        <v>2758</v>
      </c>
      <c r="J5759" t="s">
        <v>108</v>
      </c>
      <c r="K5759" t="s">
        <v>882</v>
      </c>
      <c r="L5759" t="s">
        <v>30</v>
      </c>
      <c r="M5759" t="s">
        <v>91</v>
      </c>
      <c r="N5759" t="s">
        <v>110</v>
      </c>
      <c r="O5759" t="s">
        <v>69</v>
      </c>
      <c r="P5759" t="s">
        <v>70</v>
      </c>
      <c r="Q5759" t="s">
        <v>71</v>
      </c>
      <c r="R5759" s="7">
        <v>0</v>
      </c>
      <c r="S5759" s="7">
        <f t="shared" si="801"/>
        <v>36.24</v>
      </c>
      <c r="T5759" s="8">
        <v>15.220800000000001</v>
      </c>
      <c r="U5759" s="8" t="str">
        <f t="shared" si="807"/>
        <v>Low</v>
      </c>
      <c r="V5759" s="7">
        <v>1</v>
      </c>
      <c r="W5759" s="8">
        <v>36.24</v>
      </c>
      <c r="X5759" s="8">
        <f t="shared" si="808"/>
        <v>5862</v>
      </c>
      <c r="Y5759" s="9">
        <v>0.42</v>
      </c>
      <c r="Z5759" s="9" t="str">
        <f t="shared" si="809"/>
        <v>High</v>
      </c>
    </row>
    <row r="5760" spans="1:26" x14ac:dyDescent="0.3">
      <c r="A5760" t="s">
        <v>6088</v>
      </c>
      <c r="B5760" s="6">
        <v>44468</v>
      </c>
      <c r="C5760" s="6" t="str">
        <f t="shared" si="802"/>
        <v>2021</v>
      </c>
      <c r="D5760" s="6" t="str">
        <f t="shared" si="803"/>
        <v>September</v>
      </c>
      <c r="E5760" s="6" t="str">
        <f t="shared" si="804"/>
        <v>Q3</v>
      </c>
      <c r="F5760" s="6" t="str">
        <f t="shared" si="805"/>
        <v>High</v>
      </c>
      <c r="G5760" s="6" t="str">
        <f t="shared" si="806"/>
        <v>Discounted</v>
      </c>
      <c r="H5760" s="6">
        <v>44471</v>
      </c>
      <c r="I5760" t="s">
        <v>3697</v>
      </c>
      <c r="J5760" t="s">
        <v>44</v>
      </c>
      <c r="K5760" t="s">
        <v>342</v>
      </c>
      <c r="L5760" t="s">
        <v>61</v>
      </c>
      <c r="M5760" t="s">
        <v>31</v>
      </c>
      <c r="N5760" t="s">
        <v>46</v>
      </c>
      <c r="O5760" t="s">
        <v>54</v>
      </c>
      <c r="P5760" t="s">
        <v>55</v>
      </c>
      <c r="Q5760" t="s">
        <v>56</v>
      </c>
      <c r="R5760" s="7">
        <v>0.2</v>
      </c>
      <c r="S5760" s="7">
        <f t="shared" si="801"/>
        <v>12.748799999999999</v>
      </c>
      <c r="T5760" s="8">
        <v>5.1791999999999998</v>
      </c>
      <c r="U5760" s="8" t="str">
        <f t="shared" si="807"/>
        <v>Low</v>
      </c>
      <c r="V5760" s="7">
        <v>4</v>
      </c>
      <c r="W5760" s="8">
        <v>15.936</v>
      </c>
      <c r="X5760" s="8">
        <f t="shared" si="808"/>
        <v>7636</v>
      </c>
      <c r="Y5760" s="9">
        <v>0.32500000000000001</v>
      </c>
      <c r="Z5760" s="9" t="str">
        <f t="shared" si="809"/>
        <v>High</v>
      </c>
    </row>
    <row r="5761" spans="1:26" x14ac:dyDescent="0.3">
      <c r="A5761" t="s">
        <v>6089</v>
      </c>
      <c r="B5761" s="6">
        <v>44468</v>
      </c>
      <c r="C5761" s="6" t="str">
        <f t="shared" si="802"/>
        <v>2021</v>
      </c>
      <c r="D5761" s="6" t="str">
        <f t="shared" si="803"/>
        <v>September</v>
      </c>
      <c r="E5761" s="6" t="str">
        <f t="shared" si="804"/>
        <v>Q3</v>
      </c>
      <c r="F5761" s="6" t="str">
        <f t="shared" si="805"/>
        <v>High</v>
      </c>
      <c r="G5761" s="6" t="str">
        <f t="shared" si="806"/>
        <v>Discounted</v>
      </c>
      <c r="H5761" s="6">
        <v>44472</v>
      </c>
      <c r="I5761" t="s">
        <v>2927</v>
      </c>
      <c r="J5761" t="s">
        <v>44</v>
      </c>
      <c r="K5761" t="s">
        <v>2317</v>
      </c>
      <c r="L5761" t="s">
        <v>30</v>
      </c>
      <c r="M5761" t="s">
        <v>31</v>
      </c>
      <c r="N5761" t="s">
        <v>41</v>
      </c>
      <c r="O5761" t="s">
        <v>69</v>
      </c>
      <c r="P5761" t="s">
        <v>139</v>
      </c>
      <c r="Q5761" t="s">
        <v>71</v>
      </c>
      <c r="R5761" s="7">
        <v>0.2</v>
      </c>
      <c r="S5761" s="7">
        <f t="shared" si="801"/>
        <v>21.791999999999998</v>
      </c>
      <c r="T5761" s="8">
        <v>9.5340000000000007</v>
      </c>
      <c r="U5761" s="8" t="str">
        <f t="shared" si="807"/>
        <v>Low</v>
      </c>
      <c r="V5761" s="7">
        <v>5</v>
      </c>
      <c r="W5761" s="8">
        <v>27.24</v>
      </c>
      <c r="X5761" s="8">
        <f t="shared" si="808"/>
        <v>6481</v>
      </c>
      <c r="Y5761" s="9">
        <v>0.35</v>
      </c>
      <c r="Z5761" s="9" t="str">
        <f t="shared" si="809"/>
        <v>High</v>
      </c>
    </row>
    <row r="5762" spans="1:26" x14ac:dyDescent="0.3">
      <c r="A5762" t="s">
        <v>6090</v>
      </c>
      <c r="B5762" s="6">
        <v>44468</v>
      </c>
      <c r="C5762" s="6" t="str">
        <f t="shared" si="802"/>
        <v>2021</v>
      </c>
      <c r="D5762" s="6" t="str">
        <f t="shared" si="803"/>
        <v>September</v>
      </c>
      <c r="E5762" s="6" t="str">
        <f t="shared" si="804"/>
        <v>Q3</v>
      </c>
      <c r="F5762" s="6" t="str">
        <f t="shared" si="805"/>
        <v>High</v>
      </c>
      <c r="G5762" s="6" t="str">
        <f t="shared" si="806"/>
        <v>Full Price</v>
      </c>
      <c r="H5762" s="6">
        <v>44469</v>
      </c>
      <c r="I5762" t="s">
        <v>3127</v>
      </c>
      <c r="J5762" t="s">
        <v>105</v>
      </c>
      <c r="K5762" t="s">
        <v>6091</v>
      </c>
      <c r="L5762" t="s">
        <v>40</v>
      </c>
      <c r="M5762" t="s">
        <v>31</v>
      </c>
      <c r="N5762" t="s">
        <v>53</v>
      </c>
      <c r="O5762" t="s">
        <v>33</v>
      </c>
      <c r="P5762" t="s">
        <v>406</v>
      </c>
      <c r="Q5762" t="s">
        <v>237</v>
      </c>
      <c r="R5762" s="7">
        <v>0</v>
      </c>
      <c r="S5762" s="7">
        <f t="shared" ref="S5762:S5825" si="810">W5762 - (W5762 * R5762)</f>
        <v>40.880000000000003</v>
      </c>
      <c r="T5762" s="8">
        <v>10.6288</v>
      </c>
      <c r="U5762" s="8" t="str">
        <f t="shared" si="807"/>
        <v>Low</v>
      </c>
      <c r="V5762" s="7">
        <v>7</v>
      </c>
      <c r="W5762" s="8">
        <v>40.880000000000003</v>
      </c>
      <c r="X5762" s="8">
        <f t="shared" si="808"/>
        <v>5580</v>
      </c>
      <c r="Y5762" s="9">
        <v>0.26</v>
      </c>
      <c r="Z5762" s="9" t="str">
        <f t="shared" si="809"/>
        <v>High</v>
      </c>
    </row>
    <row r="5763" spans="1:26" x14ac:dyDescent="0.3">
      <c r="A5763" t="s">
        <v>6092</v>
      </c>
      <c r="B5763" s="6">
        <v>44469</v>
      </c>
      <c r="C5763" s="6" t="str">
        <f t="shared" ref="C5763:C5826" si="811">TEXT(B5763, "YYYY")</f>
        <v>2021</v>
      </c>
      <c r="D5763" s="6" t="str">
        <f t="shared" ref="D5763:D5826" si="812">TEXT(B5763, "MMMM")</f>
        <v>September</v>
      </c>
      <c r="E5763" s="6" t="str">
        <f t="shared" ref="E5763:E5826" si="813">"Q" &amp; INT((MONTH(B5763) - 1) / 3) + 1</f>
        <v>Q3</v>
      </c>
      <c r="F5763" s="6" t="str">
        <f t="shared" ref="F5763:F5826" si="814">IF(Y5763&gt; 0.2, "High", "Low")</f>
        <v>Low</v>
      </c>
      <c r="G5763" s="6" t="str">
        <f t="shared" ref="G5763:G5826" si="815">IF(R5763&gt;0, "Discounted", "Full Price")</f>
        <v>Discounted</v>
      </c>
      <c r="H5763" s="6">
        <v>44473</v>
      </c>
      <c r="I5763" t="s">
        <v>1096</v>
      </c>
      <c r="J5763" t="s">
        <v>136</v>
      </c>
      <c r="K5763" t="s">
        <v>137</v>
      </c>
      <c r="L5763" t="s">
        <v>30</v>
      </c>
      <c r="M5763" t="s">
        <v>76</v>
      </c>
      <c r="N5763" t="s">
        <v>138</v>
      </c>
      <c r="O5763" t="s">
        <v>54</v>
      </c>
      <c r="P5763" t="s">
        <v>270</v>
      </c>
      <c r="Q5763" t="s">
        <v>271</v>
      </c>
      <c r="R5763" s="7">
        <v>0.2</v>
      </c>
      <c r="S5763" s="7">
        <f t="shared" si="810"/>
        <v>419.13599999999997</v>
      </c>
      <c r="T5763" s="8">
        <v>-26.196000000000002</v>
      </c>
      <c r="U5763" s="8" t="str">
        <f t="shared" ref="U5763:U5826" si="816">IF(T5763 &lt; 0, "Loss", IF(T5763 &lt; 100, "Low", IF(T5763 &lt; 500, "Medium", "High")))</f>
        <v>Loss</v>
      </c>
      <c r="V5763" s="7">
        <v>5</v>
      </c>
      <c r="W5763" s="8">
        <v>523.91999999999996</v>
      </c>
      <c r="X5763" s="8">
        <f t="shared" ref="X5763:X5826" si="817">_xlfn.RANK.EQ(W5763, W$2:W$9994)</f>
        <v>1109</v>
      </c>
      <c r="Y5763" s="9">
        <v>-0.05</v>
      </c>
      <c r="Z5763" s="9" t="str">
        <f t="shared" ref="Z5763:Z5826" si="818">IF(Y5763 &gt; 0.2, "High", "Low")</f>
        <v>Low</v>
      </c>
    </row>
    <row r="5764" spans="1:26" x14ac:dyDescent="0.3">
      <c r="A5764" t="s">
        <v>6093</v>
      </c>
      <c r="B5764" s="6">
        <v>44469</v>
      </c>
      <c r="C5764" s="6" t="str">
        <f t="shared" si="811"/>
        <v>2021</v>
      </c>
      <c r="D5764" s="6" t="str">
        <f t="shared" si="812"/>
        <v>September</v>
      </c>
      <c r="E5764" s="6" t="str">
        <f t="shared" si="813"/>
        <v>Q3</v>
      </c>
      <c r="F5764" s="6" t="str">
        <f t="shared" si="814"/>
        <v>Low</v>
      </c>
      <c r="G5764" s="6" t="str">
        <f t="shared" si="815"/>
        <v>Discounted</v>
      </c>
      <c r="H5764" s="6">
        <v>44472</v>
      </c>
      <c r="I5764" t="s">
        <v>3388</v>
      </c>
      <c r="J5764" t="s">
        <v>268</v>
      </c>
      <c r="K5764" t="s">
        <v>269</v>
      </c>
      <c r="L5764" t="s">
        <v>30</v>
      </c>
      <c r="M5764" t="s">
        <v>31</v>
      </c>
      <c r="N5764" t="s">
        <v>41</v>
      </c>
      <c r="O5764" t="s">
        <v>33</v>
      </c>
      <c r="P5764" t="s">
        <v>4342</v>
      </c>
      <c r="Q5764" t="s">
        <v>43</v>
      </c>
      <c r="R5764" s="7">
        <v>0.8</v>
      </c>
      <c r="S5764" s="7">
        <f t="shared" si="810"/>
        <v>0.39279999999999982</v>
      </c>
      <c r="T5764" s="8">
        <v>-3.2406000000000001</v>
      </c>
      <c r="U5764" s="8" t="str">
        <f t="shared" si="816"/>
        <v>Loss</v>
      </c>
      <c r="V5764" s="7">
        <v>2</v>
      </c>
      <c r="W5764" s="8">
        <v>1.964</v>
      </c>
      <c r="X5764" s="8">
        <f t="shared" si="817"/>
        <v>9919</v>
      </c>
      <c r="Y5764" s="9">
        <v>-1.65</v>
      </c>
      <c r="Z5764" s="9" t="str">
        <f t="shared" si="818"/>
        <v>Low</v>
      </c>
    </row>
    <row r="5765" spans="1:26" x14ac:dyDescent="0.3">
      <c r="A5765" t="s">
        <v>6094</v>
      </c>
      <c r="B5765" s="6">
        <v>44470</v>
      </c>
      <c r="C5765" s="6" t="str">
        <f t="shared" si="811"/>
        <v>2021</v>
      </c>
      <c r="D5765" s="6" t="str">
        <f t="shared" si="812"/>
        <v>October</v>
      </c>
      <c r="E5765" s="6" t="str">
        <f t="shared" si="813"/>
        <v>Q4</v>
      </c>
      <c r="F5765" s="6" t="str">
        <f t="shared" si="814"/>
        <v>High</v>
      </c>
      <c r="G5765" s="6" t="str">
        <f t="shared" si="815"/>
        <v>Discounted</v>
      </c>
      <c r="H5765" s="6">
        <v>44470</v>
      </c>
      <c r="I5765" t="s">
        <v>2492</v>
      </c>
      <c r="J5765" t="s">
        <v>1062</v>
      </c>
      <c r="K5765" t="s">
        <v>1062</v>
      </c>
      <c r="L5765" t="s">
        <v>30</v>
      </c>
      <c r="M5765" t="s">
        <v>31</v>
      </c>
      <c r="N5765" t="s">
        <v>32</v>
      </c>
      <c r="O5765" t="s">
        <v>33</v>
      </c>
      <c r="P5765" t="s">
        <v>4019</v>
      </c>
      <c r="Q5765" t="s">
        <v>35</v>
      </c>
      <c r="R5765" s="7">
        <v>0.2</v>
      </c>
      <c r="S5765" s="7">
        <f t="shared" si="810"/>
        <v>22.6816</v>
      </c>
      <c r="T5765" s="8">
        <v>9.5687999999999995</v>
      </c>
      <c r="U5765" s="8" t="str">
        <f t="shared" si="816"/>
        <v>Low</v>
      </c>
      <c r="V5765" s="7">
        <v>1</v>
      </c>
      <c r="W5765" s="8">
        <v>28.352</v>
      </c>
      <c r="X5765" s="8">
        <f t="shared" si="817"/>
        <v>6414</v>
      </c>
      <c r="Y5765" s="9">
        <v>0.33750000000000002</v>
      </c>
      <c r="Z5765" s="9" t="str">
        <f t="shared" si="818"/>
        <v>High</v>
      </c>
    </row>
    <row r="5766" spans="1:26" x14ac:dyDescent="0.3">
      <c r="A5766" t="s">
        <v>6094</v>
      </c>
      <c r="B5766" s="6">
        <v>44470</v>
      </c>
      <c r="C5766" s="6" t="str">
        <f t="shared" si="811"/>
        <v>2021</v>
      </c>
      <c r="D5766" s="6" t="str">
        <f t="shared" si="812"/>
        <v>October</v>
      </c>
      <c r="E5766" s="6" t="str">
        <f t="shared" si="813"/>
        <v>Q4</v>
      </c>
      <c r="F5766" s="6" t="str">
        <f t="shared" si="814"/>
        <v>High</v>
      </c>
      <c r="G5766" s="6" t="str">
        <f t="shared" si="815"/>
        <v>Discounted</v>
      </c>
      <c r="H5766" s="6">
        <v>44470</v>
      </c>
      <c r="I5766" t="s">
        <v>2492</v>
      </c>
      <c r="J5766" t="s">
        <v>524</v>
      </c>
      <c r="K5766" t="s">
        <v>2755</v>
      </c>
      <c r="L5766" t="s">
        <v>30</v>
      </c>
      <c r="M5766" t="s">
        <v>91</v>
      </c>
      <c r="N5766" t="s">
        <v>110</v>
      </c>
      <c r="O5766" t="s">
        <v>33</v>
      </c>
      <c r="P5766" t="s">
        <v>4019</v>
      </c>
      <c r="Q5766" t="s">
        <v>35</v>
      </c>
      <c r="R5766" s="7">
        <v>0.2</v>
      </c>
      <c r="S5766" s="7">
        <f t="shared" si="810"/>
        <v>63.6096</v>
      </c>
      <c r="T5766" s="8">
        <v>20.8719</v>
      </c>
      <c r="U5766" s="8" t="str">
        <f t="shared" si="816"/>
        <v>Low</v>
      </c>
      <c r="V5766" s="7">
        <v>3</v>
      </c>
      <c r="W5766" s="8">
        <v>79.512</v>
      </c>
      <c r="X5766" s="8">
        <f t="shared" si="817"/>
        <v>4234</v>
      </c>
      <c r="Y5766" s="9">
        <v>0.26250000000000001</v>
      </c>
      <c r="Z5766" s="9" t="str">
        <f t="shared" si="818"/>
        <v>High</v>
      </c>
    </row>
    <row r="5767" spans="1:26" x14ac:dyDescent="0.3">
      <c r="A5767" t="s">
        <v>6095</v>
      </c>
      <c r="B5767" s="6">
        <v>44470</v>
      </c>
      <c r="C5767" s="6" t="str">
        <f t="shared" si="811"/>
        <v>2021</v>
      </c>
      <c r="D5767" s="6" t="str">
        <f t="shared" si="812"/>
        <v>October</v>
      </c>
      <c r="E5767" s="6" t="str">
        <f t="shared" si="813"/>
        <v>Q4</v>
      </c>
      <c r="F5767" s="6" t="str">
        <f t="shared" si="814"/>
        <v>Low</v>
      </c>
      <c r="G5767" s="6" t="str">
        <f t="shared" si="815"/>
        <v>Discounted</v>
      </c>
      <c r="H5767" s="6">
        <v>44475</v>
      </c>
      <c r="I5767" t="s">
        <v>1596</v>
      </c>
      <c r="J5767" t="s">
        <v>367</v>
      </c>
      <c r="K5767" t="s">
        <v>367</v>
      </c>
      <c r="L5767" t="s">
        <v>30</v>
      </c>
      <c r="M5767" t="s">
        <v>31</v>
      </c>
      <c r="N5767" t="s">
        <v>53</v>
      </c>
      <c r="O5767" t="s">
        <v>62</v>
      </c>
      <c r="P5767" t="s">
        <v>1144</v>
      </c>
      <c r="Q5767" t="s">
        <v>227</v>
      </c>
      <c r="R5767" s="7">
        <v>0.2</v>
      </c>
      <c r="S5767" s="7">
        <f t="shared" si="810"/>
        <v>24.780799999999999</v>
      </c>
      <c r="T5767" s="8">
        <v>5.0335999999999999</v>
      </c>
      <c r="U5767" s="8" t="str">
        <f t="shared" si="816"/>
        <v>Low</v>
      </c>
      <c r="V5767" s="7">
        <v>8</v>
      </c>
      <c r="W5767" s="8">
        <v>30.975999999999999</v>
      </c>
      <c r="X5767" s="8">
        <f t="shared" si="817"/>
        <v>6240</v>
      </c>
      <c r="Y5767" s="9">
        <v>0.16250000000000001</v>
      </c>
      <c r="Z5767" s="9" t="str">
        <f t="shared" si="818"/>
        <v>Low</v>
      </c>
    </row>
    <row r="5768" spans="1:26" x14ac:dyDescent="0.3">
      <c r="A5768" t="s">
        <v>6095</v>
      </c>
      <c r="B5768" s="6">
        <v>44470</v>
      </c>
      <c r="C5768" s="6" t="str">
        <f t="shared" si="811"/>
        <v>2021</v>
      </c>
      <c r="D5768" s="6" t="str">
        <f t="shared" si="812"/>
        <v>October</v>
      </c>
      <c r="E5768" s="6" t="str">
        <f t="shared" si="813"/>
        <v>Q4</v>
      </c>
      <c r="F5768" s="6" t="str">
        <f t="shared" si="814"/>
        <v>Low</v>
      </c>
      <c r="G5768" s="6" t="str">
        <f t="shared" si="815"/>
        <v>Discounted</v>
      </c>
      <c r="H5768" s="6">
        <v>44475</v>
      </c>
      <c r="I5768" t="s">
        <v>1596</v>
      </c>
      <c r="J5768" t="s">
        <v>44</v>
      </c>
      <c r="K5768" t="s">
        <v>776</v>
      </c>
      <c r="L5768" t="s">
        <v>30</v>
      </c>
      <c r="M5768" t="s">
        <v>31</v>
      </c>
      <c r="N5768" t="s">
        <v>41</v>
      </c>
      <c r="O5768" t="s">
        <v>62</v>
      </c>
      <c r="P5768" t="s">
        <v>1144</v>
      </c>
      <c r="Q5768" t="s">
        <v>227</v>
      </c>
      <c r="R5768" s="7">
        <v>0.7</v>
      </c>
      <c r="S5768" s="7">
        <f t="shared" si="810"/>
        <v>1.6164000000000001</v>
      </c>
      <c r="T5768" s="8">
        <v>-4.49</v>
      </c>
      <c r="U5768" s="8" t="str">
        <f t="shared" si="816"/>
        <v>Loss</v>
      </c>
      <c r="V5768" s="7">
        <v>4</v>
      </c>
      <c r="W5768" s="8">
        <v>5.3879999999999999</v>
      </c>
      <c r="X5768" s="8">
        <f t="shared" si="817"/>
        <v>9416</v>
      </c>
      <c r="Y5768" s="9">
        <v>-0.83333333300000001</v>
      </c>
      <c r="Z5768" s="9" t="str">
        <f t="shared" si="818"/>
        <v>Low</v>
      </c>
    </row>
    <row r="5769" spans="1:26" x14ac:dyDescent="0.3">
      <c r="A5769" t="s">
        <v>6096</v>
      </c>
      <c r="B5769" s="6">
        <v>44470</v>
      </c>
      <c r="C5769" s="6" t="str">
        <f t="shared" si="811"/>
        <v>2021</v>
      </c>
      <c r="D5769" s="6" t="str">
        <f t="shared" si="812"/>
        <v>October</v>
      </c>
      <c r="E5769" s="6" t="str">
        <f t="shared" si="813"/>
        <v>Q4</v>
      </c>
      <c r="F5769" s="6" t="str">
        <f t="shared" si="814"/>
        <v>Low</v>
      </c>
      <c r="G5769" s="6" t="str">
        <f t="shared" si="815"/>
        <v>Discounted</v>
      </c>
      <c r="H5769" s="6">
        <v>44474</v>
      </c>
      <c r="I5769" t="s">
        <v>1096</v>
      </c>
      <c r="J5769" t="s">
        <v>689</v>
      </c>
      <c r="K5769" t="s">
        <v>1332</v>
      </c>
      <c r="L5769" t="s">
        <v>30</v>
      </c>
      <c r="M5769" t="s">
        <v>76</v>
      </c>
      <c r="N5769" t="s">
        <v>262</v>
      </c>
      <c r="O5769" t="s">
        <v>54</v>
      </c>
      <c r="P5769" t="s">
        <v>270</v>
      </c>
      <c r="Q5769" t="s">
        <v>271</v>
      </c>
      <c r="R5769" s="7">
        <v>0.4</v>
      </c>
      <c r="S5769" s="7">
        <f t="shared" si="810"/>
        <v>198.3528</v>
      </c>
      <c r="T5769" s="8">
        <v>-115.7058</v>
      </c>
      <c r="U5769" s="8" t="str">
        <f t="shared" si="816"/>
        <v>Loss</v>
      </c>
      <c r="V5769" s="7">
        <v>1</v>
      </c>
      <c r="W5769" s="8">
        <v>330.58800000000002</v>
      </c>
      <c r="X5769" s="8">
        <f t="shared" si="817"/>
        <v>1742</v>
      </c>
      <c r="Y5769" s="9">
        <v>-0.35</v>
      </c>
      <c r="Z5769" s="9" t="str">
        <f t="shared" si="818"/>
        <v>Low</v>
      </c>
    </row>
    <row r="5770" spans="1:26" x14ac:dyDescent="0.3">
      <c r="A5770" t="s">
        <v>6097</v>
      </c>
      <c r="B5770" s="6">
        <v>44470</v>
      </c>
      <c r="C5770" s="6" t="str">
        <f t="shared" si="811"/>
        <v>2021</v>
      </c>
      <c r="D5770" s="6" t="str">
        <f t="shared" si="812"/>
        <v>October</v>
      </c>
      <c r="E5770" s="6" t="str">
        <f t="shared" si="813"/>
        <v>Q4</v>
      </c>
      <c r="F5770" s="6" t="str">
        <f t="shared" si="814"/>
        <v>High</v>
      </c>
      <c r="G5770" s="6" t="str">
        <f t="shared" si="815"/>
        <v>Full Price</v>
      </c>
      <c r="H5770" s="6">
        <v>44471</v>
      </c>
      <c r="I5770" t="s">
        <v>2116</v>
      </c>
      <c r="J5770" t="s">
        <v>1671</v>
      </c>
      <c r="K5770" t="s">
        <v>1672</v>
      </c>
      <c r="L5770" t="s">
        <v>30</v>
      </c>
      <c r="M5770" t="s">
        <v>76</v>
      </c>
      <c r="N5770" t="s">
        <v>99</v>
      </c>
      <c r="O5770" t="s">
        <v>33</v>
      </c>
      <c r="P5770" t="s">
        <v>6098</v>
      </c>
      <c r="Q5770" t="s">
        <v>237</v>
      </c>
      <c r="R5770" s="7">
        <v>0</v>
      </c>
      <c r="S5770" s="7">
        <f t="shared" si="810"/>
        <v>41.85</v>
      </c>
      <c r="T5770" s="8">
        <v>10.881</v>
      </c>
      <c r="U5770" s="8" t="str">
        <f t="shared" si="816"/>
        <v>Low</v>
      </c>
      <c r="V5770" s="7">
        <v>5</v>
      </c>
      <c r="W5770" s="8">
        <v>41.85</v>
      </c>
      <c r="X5770" s="8">
        <f t="shared" si="817"/>
        <v>5536</v>
      </c>
      <c r="Y5770" s="9">
        <v>0.26</v>
      </c>
      <c r="Z5770" s="9" t="str">
        <f t="shared" si="818"/>
        <v>High</v>
      </c>
    </row>
    <row r="5771" spans="1:26" x14ac:dyDescent="0.3">
      <c r="A5771" t="s">
        <v>6097</v>
      </c>
      <c r="B5771" s="6">
        <v>44470</v>
      </c>
      <c r="C5771" s="6" t="str">
        <f t="shared" si="811"/>
        <v>2021</v>
      </c>
      <c r="D5771" s="6" t="str">
        <f t="shared" si="812"/>
        <v>October</v>
      </c>
      <c r="E5771" s="6" t="str">
        <f t="shared" si="813"/>
        <v>Q4</v>
      </c>
      <c r="F5771" s="6" t="str">
        <f t="shared" si="814"/>
        <v>High</v>
      </c>
      <c r="G5771" s="6" t="str">
        <f t="shared" si="815"/>
        <v>Full Price</v>
      </c>
      <c r="H5771" s="6">
        <v>44471</v>
      </c>
      <c r="I5771" t="s">
        <v>2116</v>
      </c>
      <c r="J5771" t="s">
        <v>153</v>
      </c>
      <c r="K5771" t="s">
        <v>1415</v>
      </c>
      <c r="L5771" t="s">
        <v>30</v>
      </c>
      <c r="M5771" t="s">
        <v>91</v>
      </c>
      <c r="N5771" t="s">
        <v>92</v>
      </c>
      <c r="O5771" t="s">
        <v>33</v>
      </c>
      <c r="P5771" t="s">
        <v>6098</v>
      </c>
      <c r="Q5771" t="s">
        <v>237</v>
      </c>
      <c r="R5771" s="7">
        <v>0</v>
      </c>
      <c r="S5771" s="7">
        <f t="shared" si="810"/>
        <v>69.900000000000006</v>
      </c>
      <c r="T5771" s="8">
        <v>18.873000000000001</v>
      </c>
      <c r="U5771" s="8" t="str">
        <f t="shared" si="816"/>
        <v>Low</v>
      </c>
      <c r="V5771" s="7">
        <v>2</v>
      </c>
      <c r="W5771" s="8">
        <v>69.900000000000006</v>
      </c>
      <c r="X5771" s="8">
        <f t="shared" si="817"/>
        <v>4481</v>
      </c>
      <c r="Y5771" s="9">
        <v>0.27</v>
      </c>
      <c r="Z5771" s="9" t="str">
        <f t="shared" si="818"/>
        <v>High</v>
      </c>
    </row>
    <row r="5772" spans="1:26" x14ac:dyDescent="0.3">
      <c r="A5772" t="s">
        <v>6099</v>
      </c>
      <c r="B5772" s="6">
        <v>44470</v>
      </c>
      <c r="C5772" s="6" t="str">
        <f t="shared" si="811"/>
        <v>2021</v>
      </c>
      <c r="D5772" s="6" t="str">
        <f t="shared" si="812"/>
        <v>October</v>
      </c>
      <c r="E5772" s="6" t="str">
        <f t="shared" si="813"/>
        <v>Q4</v>
      </c>
      <c r="F5772" s="6" t="str">
        <f t="shared" si="814"/>
        <v>Low</v>
      </c>
      <c r="G5772" s="6" t="str">
        <f t="shared" si="815"/>
        <v>Discounted</v>
      </c>
      <c r="H5772" s="6">
        <v>44471</v>
      </c>
      <c r="I5772" t="s">
        <v>1522</v>
      </c>
      <c r="J5772" t="s">
        <v>74</v>
      </c>
      <c r="K5772" t="s">
        <v>336</v>
      </c>
      <c r="L5772" t="s">
        <v>30</v>
      </c>
      <c r="M5772" t="s">
        <v>76</v>
      </c>
      <c r="N5772" t="s">
        <v>77</v>
      </c>
      <c r="O5772" t="s">
        <v>69</v>
      </c>
      <c r="P5772" t="s">
        <v>139</v>
      </c>
      <c r="Q5772" t="s">
        <v>71</v>
      </c>
      <c r="R5772" s="7">
        <v>0.2</v>
      </c>
      <c r="S5772" s="7">
        <f t="shared" si="810"/>
        <v>155.8784</v>
      </c>
      <c r="T5772" s="8">
        <v>12.178000000000001</v>
      </c>
      <c r="U5772" s="8" t="str">
        <f t="shared" si="816"/>
        <v>Low</v>
      </c>
      <c r="V5772" s="7">
        <v>4</v>
      </c>
      <c r="W5772" s="8">
        <v>194.84800000000001</v>
      </c>
      <c r="X5772" s="8">
        <f t="shared" si="817"/>
        <v>2645</v>
      </c>
      <c r="Y5772" s="9">
        <v>6.25E-2</v>
      </c>
      <c r="Z5772" s="9" t="str">
        <f t="shared" si="818"/>
        <v>Low</v>
      </c>
    </row>
    <row r="5773" spans="1:26" x14ac:dyDescent="0.3">
      <c r="A5773" t="s">
        <v>6100</v>
      </c>
      <c r="B5773" s="6">
        <v>44471</v>
      </c>
      <c r="C5773" s="6" t="str">
        <f t="shared" si="811"/>
        <v>2021</v>
      </c>
      <c r="D5773" s="6" t="str">
        <f t="shared" si="812"/>
        <v>October</v>
      </c>
      <c r="E5773" s="6" t="str">
        <f t="shared" si="813"/>
        <v>Q4</v>
      </c>
      <c r="F5773" s="6" t="str">
        <f t="shared" si="814"/>
        <v>High</v>
      </c>
      <c r="G5773" s="6" t="str">
        <f t="shared" si="815"/>
        <v>Full Price</v>
      </c>
      <c r="H5773" s="6">
        <v>44478</v>
      </c>
      <c r="I5773" t="s">
        <v>2691</v>
      </c>
      <c r="J5773" t="s">
        <v>798</v>
      </c>
      <c r="K5773" t="s">
        <v>4955</v>
      </c>
      <c r="L5773" t="s">
        <v>61</v>
      </c>
      <c r="M5773" t="s">
        <v>31</v>
      </c>
      <c r="N5773" t="s">
        <v>53</v>
      </c>
      <c r="O5773" t="s">
        <v>33</v>
      </c>
      <c r="P5773" t="s">
        <v>236</v>
      </c>
      <c r="Q5773" t="s">
        <v>237</v>
      </c>
      <c r="R5773" s="7">
        <v>0</v>
      </c>
      <c r="S5773" s="7">
        <f t="shared" si="810"/>
        <v>33.96</v>
      </c>
      <c r="T5773" s="8">
        <v>9.5088000000000008</v>
      </c>
      <c r="U5773" s="8" t="str">
        <f t="shared" si="816"/>
        <v>Low</v>
      </c>
      <c r="V5773" s="7">
        <v>2</v>
      </c>
      <c r="W5773" s="8">
        <v>33.96</v>
      </c>
      <c r="X5773" s="8">
        <f t="shared" si="817"/>
        <v>6011</v>
      </c>
      <c r="Y5773" s="9">
        <v>0.28000000000000003</v>
      </c>
      <c r="Z5773" s="9" t="str">
        <f t="shared" si="818"/>
        <v>High</v>
      </c>
    </row>
    <row r="5774" spans="1:26" x14ac:dyDescent="0.3">
      <c r="A5774" t="s">
        <v>6100</v>
      </c>
      <c r="B5774" s="6">
        <v>44471</v>
      </c>
      <c r="C5774" s="6" t="str">
        <f t="shared" si="811"/>
        <v>2021</v>
      </c>
      <c r="D5774" s="6" t="str">
        <f t="shared" si="812"/>
        <v>October</v>
      </c>
      <c r="E5774" s="6" t="str">
        <f t="shared" si="813"/>
        <v>Q4</v>
      </c>
      <c r="F5774" s="6" t="str">
        <f t="shared" si="814"/>
        <v>High</v>
      </c>
      <c r="G5774" s="6" t="str">
        <f t="shared" si="815"/>
        <v>Full Price</v>
      </c>
      <c r="H5774" s="6">
        <v>44478</v>
      </c>
      <c r="I5774" t="s">
        <v>2691</v>
      </c>
      <c r="J5774" t="s">
        <v>101</v>
      </c>
      <c r="K5774" t="s">
        <v>2228</v>
      </c>
      <c r="L5774" t="s">
        <v>61</v>
      </c>
      <c r="M5774" t="s">
        <v>31</v>
      </c>
      <c r="N5774" t="s">
        <v>41</v>
      </c>
      <c r="O5774" t="s">
        <v>33</v>
      </c>
      <c r="P5774" t="s">
        <v>236</v>
      </c>
      <c r="Q5774" t="s">
        <v>237</v>
      </c>
      <c r="R5774" s="7">
        <v>0</v>
      </c>
      <c r="S5774" s="7">
        <f t="shared" si="810"/>
        <v>34.369999999999997</v>
      </c>
      <c r="T5774" s="8">
        <v>16.8413</v>
      </c>
      <c r="U5774" s="8" t="str">
        <f t="shared" si="816"/>
        <v>Low</v>
      </c>
      <c r="V5774" s="7">
        <v>7</v>
      </c>
      <c r="W5774" s="8">
        <v>34.369999999999997</v>
      </c>
      <c r="X5774" s="8">
        <f t="shared" si="817"/>
        <v>5992</v>
      </c>
      <c r="Y5774" s="9">
        <v>0.49</v>
      </c>
      <c r="Z5774" s="9" t="str">
        <f t="shared" si="818"/>
        <v>High</v>
      </c>
    </row>
    <row r="5775" spans="1:26" x14ac:dyDescent="0.3">
      <c r="A5775" t="s">
        <v>6100</v>
      </c>
      <c r="B5775" s="6">
        <v>44471</v>
      </c>
      <c r="C5775" s="6" t="str">
        <f t="shared" si="811"/>
        <v>2021</v>
      </c>
      <c r="D5775" s="6" t="str">
        <f t="shared" si="812"/>
        <v>October</v>
      </c>
      <c r="E5775" s="6" t="str">
        <f t="shared" si="813"/>
        <v>Q4</v>
      </c>
      <c r="F5775" s="6" t="str">
        <f t="shared" si="814"/>
        <v>High</v>
      </c>
      <c r="G5775" s="6" t="str">
        <f t="shared" si="815"/>
        <v>Full Price</v>
      </c>
      <c r="H5775" s="6">
        <v>44478</v>
      </c>
      <c r="I5775" t="s">
        <v>2691</v>
      </c>
      <c r="J5775" t="s">
        <v>82</v>
      </c>
      <c r="K5775" t="s">
        <v>1860</v>
      </c>
      <c r="L5775" t="s">
        <v>61</v>
      </c>
      <c r="M5775" t="s">
        <v>31</v>
      </c>
      <c r="N5775" t="s">
        <v>41</v>
      </c>
      <c r="O5775" t="s">
        <v>33</v>
      </c>
      <c r="P5775" t="s">
        <v>236</v>
      </c>
      <c r="Q5775" t="s">
        <v>237</v>
      </c>
      <c r="R5775" s="7">
        <v>0</v>
      </c>
      <c r="S5775" s="7">
        <f t="shared" si="810"/>
        <v>735.98</v>
      </c>
      <c r="T5775" s="8">
        <v>331.19099999999997</v>
      </c>
      <c r="U5775" s="8" t="str">
        <f t="shared" si="816"/>
        <v>Medium</v>
      </c>
      <c r="V5775" s="7">
        <v>2</v>
      </c>
      <c r="W5775" s="8">
        <v>735.98</v>
      </c>
      <c r="X5775" s="8">
        <f t="shared" si="817"/>
        <v>715</v>
      </c>
      <c r="Y5775" s="9">
        <v>0.45</v>
      </c>
      <c r="Z5775" s="9" t="str">
        <f t="shared" si="818"/>
        <v>High</v>
      </c>
    </row>
    <row r="5776" spans="1:26" x14ac:dyDescent="0.3">
      <c r="A5776" t="s">
        <v>6100</v>
      </c>
      <c r="B5776" s="6">
        <v>44471</v>
      </c>
      <c r="C5776" s="6" t="str">
        <f t="shared" si="811"/>
        <v>2021</v>
      </c>
      <c r="D5776" s="6" t="str">
        <f t="shared" si="812"/>
        <v>October</v>
      </c>
      <c r="E5776" s="6" t="str">
        <f t="shared" si="813"/>
        <v>Q4</v>
      </c>
      <c r="F5776" s="6" t="str">
        <f t="shared" si="814"/>
        <v>Low</v>
      </c>
      <c r="G5776" s="6" t="str">
        <f t="shared" si="815"/>
        <v>Full Price</v>
      </c>
      <c r="H5776" s="6">
        <v>44478</v>
      </c>
      <c r="I5776" t="s">
        <v>2691</v>
      </c>
      <c r="J5776" t="s">
        <v>101</v>
      </c>
      <c r="K5776" t="s">
        <v>324</v>
      </c>
      <c r="L5776" t="s">
        <v>61</v>
      </c>
      <c r="M5776" t="s">
        <v>31</v>
      </c>
      <c r="N5776" t="s">
        <v>49</v>
      </c>
      <c r="O5776" t="s">
        <v>33</v>
      </c>
      <c r="P5776" t="s">
        <v>236</v>
      </c>
      <c r="Q5776" t="s">
        <v>237</v>
      </c>
      <c r="R5776" s="7">
        <v>0</v>
      </c>
      <c r="S5776" s="7">
        <f t="shared" si="810"/>
        <v>32.479999999999997</v>
      </c>
      <c r="T5776" s="8">
        <v>4.8719999999999999</v>
      </c>
      <c r="U5776" s="8" t="str">
        <f t="shared" si="816"/>
        <v>Low</v>
      </c>
      <c r="V5776" s="7">
        <v>2</v>
      </c>
      <c r="W5776" s="8">
        <v>32.479999999999997</v>
      </c>
      <c r="X5776" s="8">
        <f t="shared" si="817"/>
        <v>6101</v>
      </c>
      <c r="Y5776" s="9">
        <v>0.15</v>
      </c>
      <c r="Z5776" s="9" t="str">
        <f t="shared" si="818"/>
        <v>Low</v>
      </c>
    </row>
    <row r="5777" spans="1:26" x14ac:dyDescent="0.3">
      <c r="A5777" t="s">
        <v>6100</v>
      </c>
      <c r="B5777" s="6">
        <v>44471</v>
      </c>
      <c r="C5777" s="6" t="str">
        <f t="shared" si="811"/>
        <v>2021</v>
      </c>
      <c r="D5777" s="6" t="str">
        <f t="shared" si="812"/>
        <v>October</v>
      </c>
      <c r="E5777" s="6" t="str">
        <f t="shared" si="813"/>
        <v>Q4</v>
      </c>
      <c r="F5777" s="6" t="str">
        <f t="shared" si="814"/>
        <v>High</v>
      </c>
      <c r="G5777" s="6" t="str">
        <f t="shared" si="815"/>
        <v>Full Price</v>
      </c>
      <c r="H5777" s="6">
        <v>44478</v>
      </c>
      <c r="I5777" t="s">
        <v>2691</v>
      </c>
      <c r="J5777" t="s">
        <v>1559</v>
      </c>
      <c r="K5777" t="s">
        <v>5480</v>
      </c>
      <c r="L5777" t="s">
        <v>61</v>
      </c>
      <c r="M5777" t="s">
        <v>91</v>
      </c>
      <c r="N5777" t="s">
        <v>1035</v>
      </c>
      <c r="O5777" t="s">
        <v>33</v>
      </c>
      <c r="P5777" t="s">
        <v>236</v>
      </c>
      <c r="Q5777" t="s">
        <v>237</v>
      </c>
      <c r="R5777" s="7">
        <v>0</v>
      </c>
      <c r="S5777" s="7">
        <f t="shared" si="810"/>
        <v>17499.95</v>
      </c>
      <c r="T5777" s="8">
        <v>8399.9760000000006</v>
      </c>
      <c r="U5777" s="8" t="str">
        <f t="shared" si="816"/>
        <v>High</v>
      </c>
      <c r="V5777" s="7">
        <v>5</v>
      </c>
      <c r="W5777" s="8">
        <v>17499.95</v>
      </c>
      <c r="X5777" s="8">
        <f t="shared" si="817"/>
        <v>2</v>
      </c>
      <c r="Y5777" s="9">
        <v>0.48</v>
      </c>
      <c r="Z5777" s="9" t="str">
        <f t="shared" si="818"/>
        <v>High</v>
      </c>
    </row>
    <row r="5778" spans="1:26" x14ac:dyDescent="0.3">
      <c r="A5778" t="s">
        <v>6101</v>
      </c>
      <c r="B5778" s="6">
        <v>44471</v>
      </c>
      <c r="C5778" s="6" t="str">
        <f t="shared" si="811"/>
        <v>2021</v>
      </c>
      <c r="D5778" s="6" t="str">
        <f t="shared" si="812"/>
        <v>October</v>
      </c>
      <c r="E5778" s="6" t="str">
        <f t="shared" si="813"/>
        <v>Q4</v>
      </c>
      <c r="F5778" s="6" t="str">
        <f t="shared" si="814"/>
        <v>Low</v>
      </c>
      <c r="G5778" s="6" t="str">
        <f t="shared" si="815"/>
        <v>Discounted</v>
      </c>
      <c r="H5778" s="6">
        <v>44472</v>
      </c>
      <c r="I5778" t="s">
        <v>5534</v>
      </c>
      <c r="J5778" t="s">
        <v>2148</v>
      </c>
      <c r="K5778" t="s">
        <v>2149</v>
      </c>
      <c r="L5778" t="s">
        <v>30</v>
      </c>
      <c r="M5778" t="s">
        <v>31</v>
      </c>
      <c r="N5778" t="s">
        <v>41</v>
      </c>
      <c r="O5778" t="s">
        <v>69</v>
      </c>
      <c r="P5778" t="s">
        <v>1463</v>
      </c>
      <c r="Q5778" t="s">
        <v>180</v>
      </c>
      <c r="R5778" s="7">
        <v>0.7</v>
      </c>
      <c r="S5778" s="7">
        <f t="shared" si="810"/>
        <v>16.437600000000003</v>
      </c>
      <c r="T5778" s="8">
        <v>-40.180799999999998</v>
      </c>
      <c r="U5778" s="8" t="str">
        <f t="shared" si="816"/>
        <v>Loss</v>
      </c>
      <c r="V5778" s="7">
        <v>6</v>
      </c>
      <c r="W5778" s="8">
        <v>54.792000000000002</v>
      </c>
      <c r="X5778" s="8">
        <f t="shared" si="817"/>
        <v>4991</v>
      </c>
      <c r="Y5778" s="9">
        <v>-0.73333333300000003</v>
      </c>
      <c r="Z5778" s="9" t="str">
        <f t="shared" si="818"/>
        <v>Low</v>
      </c>
    </row>
    <row r="5779" spans="1:26" x14ac:dyDescent="0.3">
      <c r="A5779" t="s">
        <v>6102</v>
      </c>
      <c r="B5779" s="6">
        <v>44471</v>
      </c>
      <c r="C5779" s="6" t="str">
        <f t="shared" si="811"/>
        <v>2021</v>
      </c>
      <c r="D5779" s="6" t="str">
        <f t="shared" si="812"/>
        <v>October</v>
      </c>
      <c r="E5779" s="6" t="str">
        <f t="shared" si="813"/>
        <v>Q4</v>
      </c>
      <c r="F5779" s="6" t="str">
        <f t="shared" si="814"/>
        <v>High</v>
      </c>
      <c r="G5779" s="6" t="str">
        <f t="shared" si="815"/>
        <v>Full Price</v>
      </c>
      <c r="H5779" s="6">
        <v>44475</v>
      </c>
      <c r="I5779" t="s">
        <v>4134</v>
      </c>
      <c r="J5779" t="s">
        <v>732</v>
      </c>
      <c r="K5779" t="s">
        <v>2136</v>
      </c>
      <c r="L5779" t="s">
        <v>61</v>
      </c>
      <c r="M5779" t="s">
        <v>31</v>
      </c>
      <c r="N5779" t="s">
        <v>174</v>
      </c>
      <c r="O5779" t="s">
        <v>54</v>
      </c>
      <c r="P5779" t="s">
        <v>270</v>
      </c>
      <c r="Q5779" t="s">
        <v>271</v>
      </c>
      <c r="R5779" s="7">
        <v>0</v>
      </c>
      <c r="S5779" s="7">
        <f t="shared" si="810"/>
        <v>61.44</v>
      </c>
      <c r="T5779" s="8">
        <v>16.588799999999999</v>
      </c>
      <c r="U5779" s="8" t="str">
        <f t="shared" si="816"/>
        <v>Low</v>
      </c>
      <c r="V5779" s="7">
        <v>3</v>
      </c>
      <c r="W5779" s="8">
        <v>61.44</v>
      </c>
      <c r="X5779" s="8">
        <f t="shared" si="817"/>
        <v>4751</v>
      </c>
      <c r="Y5779" s="9">
        <v>0.27</v>
      </c>
      <c r="Z5779" s="9" t="str">
        <f t="shared" si="818"/>
        <v>High</v>
      </c>
    </row>
    <row r="5780" spans="1:26" x14ac:dyDescent="0.3">
      <c r="A5780" t="s">
        <v>6103</v>
      </c>
      <c r="B5780" s="6">
        <v>44472</v>
      </c>
      <c r="C5780" s="6" t="str">
        <f t="shared" si="811"/>
        <v>2021</v>
      </c>
      <c r="D5780" s="6" t="str">
        <f t="shared" si="812"/>
        <v>October</v>
      </c>
      <c r="E5780" s="6" t="str">
        <f t="shared" si="813"/>
        <v>Q4</v>
      </c>
      <c r="F5780" s="6" t="str">
        <f t="shared" si="814"/>
        <v>Low</v>
      </c>
      <c r="G5780" s="6" t="str">
        <f t="shared" si="815"/>
        <v>Discounted</v>
      </c>
      <c r="H5780" s="6">
        <v>44476</v>
      </c>
      <c r="I5780" t="s">
        <v>2555</v>
      </c>
      <c r="J5780" t="s">
        <v>74</v>
      </c>
      <c r="K5780" t="s">
        <v>75</v>
      </c>
      <c r="L5780" t="s">
        <v>40</v>
      </c>
      <c r="M5780" t="s">
        <v>76</v>
      </c>
      <c r="N5780" t="s">
        <v>77</v>
      </c>
      <c r="O5780" t="s">
        <v>69</v>
      </c>
      <c r="P5780" t="s">
        <v>6104</v>
      </c>
      <c r="Q5780" t="s">
        <v>71</v>
      </c>
      <c r="R5780" s="7">
        <v>0.2</v>
      </c>
      <c r="S5780" s="7">
        <f t="shared" si="810"/>
        <v>732.10879999999997</v>
      </c>
      <c r="T5780" s="8">
        <v>102.9528</v>
      </c>
      <c r="U5780" s="8" t="str">
        <f t="shared" si="816"/>
        <v>Medium</v>
      </c>
      <c r="V5780" s="7">
        <v>4</v>
      </c>
      <c r="W5780" s="8">
        <v>915.13599999999997</v>
      </c>
      <c r="X5780" s="8">
        <f t="shared" si="817"/>
        <v>518</v>
      </c>
      <c r="Y5780" s="9">
        <v>0.1125</v>
      </c>
      <c r="Z5780" s="9" t="str">
        <f t="shared" si="818"/>
        <v>Low</v>
      </c>
    </row>
    <row r="5781" spans="1:26" x14ac:dyDescent="0.3">
      <c r="A5781" t="s">
        <v>6103</v>
      </c>
      <c r="B5781" s="6">
        <v>44472</v>
      </c>
      <c r="C5781" s="6" t="str">
        <f t="shared" si="811"/>
        <v>2021</v>
      </c>
      <c r="D5781" s="6" t="str">
        <f t="shared" si="812"/>
        <v>October</v>
      </c>
      <c r="E5781" s="6" t="str">
        <f t="shared" si="813"/>
        <v>Q4</v>
      </c>
      <c r="F5781" s="6" t="str">
        <f t="shared" si="814"/>
        <v>High</v>
      </c>
      <c r="G5781" s="6" t="str">
        <f t="shared" si="815"/>
        <v>Full Price</v>
      </c>
      <c r="H5781" s="6">
        <v>44476</v>
      </c>
      <c r="I5781" t="s">
        <v>2555</v>
      </c>
      <c r="J5781" t="s">
        <v>670</v>
      </c>
      <c r="K5781" t="s">
        <v>2401</v>
      </c>
      <c r="L5781" t="s">
        <v>40</v>
      </c>
      <c r="M5781" t="s">
        <v>31</v>
      </c>
      <c r="N5781" t="s">
        <v>46</v>
      </c>
      <c r="O5781" t="s">
        <v>69</v>
      </c>
      <c r="P5781" t="s">
        <v>6104</v>
      </c>
      <c r="Q5781" t="s">
        <v>71</v>
      </c>
      <c r="R5781" s="7">
        <v>0</v>
      </c>
      <c r="S5781" s="7">
        <f t="shared" si="810"/>
        <v>6.16</v>
      </c>
      <c r="T5781" s="8">
        <v>2.9567999999999999</v>
      </c>
      <c r="U5781" s="8" t="str">
        <f t="shared" si="816"/>
        <v>Low</v>
      </c>
      <c r="V5781" s="7">
        <v>2</v>
      </c>
      <c r="W5781" s="8">
        <v>6.16</v>
      </c>
      <c r="X5781" s="8">
        <f t="shared" si="817"/>
        <v>9275</v>
      </c>
      <c r="Y5781" s="9">
        <v>0.48</v>
      </c>
      <c r="Z5781" s="9" t="str">
        <f t="shared" si="818"/>
        <v>High</v>
      </c>
    </row>
    <row r="5782" spans="1:26" x14ac:dyDescent="0.3">
      <c r="A5782" t="s">
        <v>6103</v>
      </c>
      <c r="B5782" s="6">
        <v>44472</v>
      </c>
      <c r="C5782" s="6" t="str">
        <f t="shared" si="811"/>
        <v>2021</v>
      </c>
      <c r="D5782" s="6" t="str">
        <f t="shared" si="812"/>
        <v>October</v>
      </c>
      <c r="E5782" s="6" t="str">
        <f t="shared" si="813"/>
        <v>Q4</v>
      </c>
      <c r="F5782" s="6" t="str">
        <f t="shared" si="814"/>
        <v>High</v>
      </c>
      <c r="G5782" s="6" t="str">
        <f t="shared" si="815"/>
        <v>Full Price</v>
      </c>
      <c r="H5782" s="6">
        <v>44476</v>
      </c>
      <c r="I5782" t="s">
        <v>2555</v>
      </c>
      <c r="J5782" t="s">
        <v>67</v>
      </c>
      <c r="K5782" t="s">
        <v>466</v>
      </c>
      <c r="L5782" t="s">
        <v>40</v>
      </c>
      <c r="M5782" t="s">
        <v>31</v>
      </c>
      <c r="N5782" t="s">
        <v>32</v>
      </c>
      <c r="O5782" t="s">
        <v>69</v>
      </c>
      <c r="P5782" t="s">
        <v>6104</v>
      </c>
      <c r="Q5782" t="s">
        <v>71</v>
      </c>
      <c r="R5782" s="7">
        <v>0</v>
      </c>
      <c r="S5782" s="7">
        <f t="shared" si="810"/>
        <v>97.82</v>
      </c>
      <c r="T5782" s="8">
        <v>45.9754</v>
      </c>
      <c r="U5782" s="8" t="str">
        <f t="shared" si="816"/>
        <v>Low</v>
      </c>
      <c r="V5782" s="7">
        <v>2</v>
      </c>
      <c r="W5782" s="8">
        <v>97.82</v>
      </c>
      <c r="X5782" s="8">
        <f t="shared" si="817"/>
        <v>3834</v>
      </c>
      <c r="Y5782" s="9">
        <v>0.47</v>
      </c>
      <c r="Z5782" s="9" t="str">
        <f t="shared" si="818"/>
        <v>High</v>
      </c>
    </row>
    <row r="5783" spans="1:26" x14ac:dyDescent="0.3">
      <c r="A5783" t="s">
        <v>6103</v>
      </c>
      <c r="B5783" s="6">
        <v>44472</v>
      </c>
      <c r="C5783" s="6" t="str">
        <f t="shared" si="811"/>
        <v>2021</v>
      </c>
      <c r="D5783" s="6" t="str">
        <f t="shared" si="812"/>
        <v>October</v>
      </c>
      <c r="E5783" s="6" t="str">
        <f t="shared" si="813"/>
        <v>Q4</v>
      </c>
      <c r="F5783" s="6" t="str">
        <f t="shared" si="814"/>
        <v>High</v>
      </c>
      <c r="G5783" s="6" t="str">
        <f t="shared" si="815"/>
        <v>Full Price</v>
      </c>
      <c r="H5783" s="6">
        <v>44476</v>
      </c>
      <c r="I5783" t="s">
        <v>2555</v>
      </c>
      <c r="J5783" t="s">
        <v>67</v>
      </c>
      <c r="K5783" t="s">
        <v>2193</v>
      </c>
      <c r="L5783" t="s">
        <v>40</v>
      </c>
      <c r="M5783" t="s">
        <v>31</v>
      </c>
      <c r="N5783" t="s">
        <v>32</v>
      </c>
      <c r="O5783" t="s">
        <v>69</v>
      </c>
      <c r="P5783" t="s">
        <v>6104</v>
      </c>
      <c r="Q5783" t="s">
        <v>71</v>
      </c>
      <c r="R5783" s="7">
        <v>0</v>
      </c>
      <c r="S5783" s="7">
        <f t="shared" si="810"/>
        <v>8.56</v>
      </c>
      <c r="T5783" s="8">
        <v>3.8519999999999999</v>
      </c>
      <c r="U5783" s="8" t="str">
        <f t="shared" si="816"/>
        <v>Low</v>
      </c>
      <c r="V5783" s="7">
        <v>2</v>
      </c>
      <c r="W5783" s="8">
        <v>8.56</v>
      </c>
      <c r="X5783" s="8">
        <f t="shared" si="817"/>
        <v>8880</v>
      </c>
      <c r="Y5783" s="9">
        <v>0.45</v>
      </c>
      <c r="Z5783" s="9" t="str">
        <f t="shared" si="818"/>
        <v>High</v>
      </c>
    </row>
    <row r="5784" spans="1:26" x14ac:dyDescent="0.3">
      <c r="A5784" t="s">
        <v>6105</v>
      </c>
      <c r="B5784" s="6">
        <v>44472</v>
      </c>
      <c r="C5784" s="6" t="str">
        <f t="shared" si="811"/>
        <v>2021</v>
      </c>
      <c r="D5784" s="6" t="str">
        <f t="shared" si="812"/>
        <v>October</v>
      </c>
      <c r="E5784" s="6" t="str">
        <f t="shared" si="813"/>
        <v>Q4</v>
      </c>
      <c r="F5784" s="6" t="str">
        <f t="shared" si="814"/>
        <v>Low</v>
      </c>
      <c r="G5784" s="6" t="str">
        <f t="shared" si="815"/>
        <v>Discounted</v>
      </c>
      <c r="H5784" s="6">
        <v>44476</v>
      </c>
      <c r="I5784" t="s">
        <v>3429</v>
      </c>
      <c r="J5784" t="s">
        <v>192</v>
      </c>
      <c r="K5784" t="s">
        <v>541</v>
      </c>
      <c r="L5784" t="s">
        <v>61</v>
      </c>
      <c r="M5784" t="s">
        <v>76</v>
      </c>
      <c r="N5784" t="s">
        <v>99</v>
      </c>
      <c r="O5784" t="s">
        <v>33</v>
      </c>
      <c r="P5784" t="s">
        <v>3159</v>
      </c>
      <c r="Q5784" t="s">
        <v>35</v>
      </c>
      <c r="R5784" s="7">
        <v>0.6</v>
      </c>
      <c r="S5784" s="7">
        <f t="shared" si="810"/>
        <v>15.231999999999999</v>
      </c>
      <c r="T5784" s="8">
        <v>-29.512</v>
      </c>
      <c r="U5784" s="8" t="str">
        <f t="shared" si="816"/>
        <v>Loss</v>
      </c>
      <c r="V5784" s="7">
        <v>5</v>
      </c>
      <c r="W5784" s="8">
        <v>38.08</v>
      </c>
      <c r="X5784" s="8">
        <f t="shared" si="817"/>
        <v>5747</v>
      </c>
      <c r="Y5784" s="9">
        <v>-0.77500000000000002</v>
      </c>
      <c r="Z5784" s="9" t="str">
        <f t="shared" si="818"/>
        <v>Low</v>
      </c>
    </row>
    <row r="5785" spans="1:26" x14ac:dyDescent="0.3">
      <c r="A5785" t="s">
        <v>6106</v>
      </c>
      <c r="B5785" s="6">
        <v>44472</v>
      </c>
      <c r="C5785" s="6" t="str">
        <f t="shared" si="811"/>
        <v>2021</v>
      </c>
      <c r="D5785" s="6" t="str">
        <f t="shared" si="812"/>
        <v>October</v>
      </c>
      <c r="E5785" s="6" t="str">
        <f t="shared" si="813"/>
        <v>Q4</v>
      </c>
      <c r="F5785" s="6" t="str">
        <f t="shared" si="814"/>
        <v>High</v>
      </c>
      <c r="G5785" s="6" t="str">
        <f t="shared" si="815"/>
        <v>Discounted</v>
      </c>
      <c r="H5785" s="6">
        <v>44475</v>
      </c>
      <c r="I5785" t="s">
        <v>187</v>
      </c>
      <c r="J5785" t="s">
        <v>150</v>
      </c>
      <c r="K5785" t="s">
        <v>150</v>
      </c>
      <c r="L5785" t="s">
        <v>30</v>
      </c>
      <c r="M5785" t="s">
        <v>31</v>
      </c>
      <c r="N5785" t="s">
        <v>149</v>
      </c>
      <c r="O5785" t="s">
        <v>33</v>
      </c>
      <c r="P5785" t="s">
        <v>34</v>
      </c>
      <c r="Q5785" t="s">
        <v>35</v>
      </c>
      <c r="R5785" s="7">
        <v>0.2</v>
      </c>
      <c r="S5785" s="7">
        <f t="shared" si="810"/>
        <v>12.5184</v>
      </c>
      <c r="T5785" s="8">
        <v>5.0856000000000003</v>
      </c>
      <c r="U5785" s="8" t="str">
        <f t="shared" si="816"/>
        <v>Low</v>
      </c>
      <c r="V5785" s="7">
        <v>2</v>
      </c>
      <c r="W5785" s="8">
        <v>15.648</v>
      </c>
      <c r="X5785" s="8">
        <f t="shared" si="817"/>
        <v>7682</v>
      </c>
      <c r="Y5785" s="9">
        <v>0.32500000000000001</v>
      </c>
      <c r="Z5785" s="9" t="str">
        <f t="shared" si="818"/>
        <v>High</v>
      </c>
    </row>
    <row r="5786" spans="1:26" x14ac:dyDescent="0.3">
      <c r="A5786" t="s">
        <v>6107</v>
      </c>
      <c r="B5786" s="6">
        <v>44472</v>
      </c>
      <c r="C5786" s="6" t="str">
        <f t="shared" si="811"/>
        <v>2021</v>
      </c>
      <c r="D5786" s="6" t="str">
        <f t="shared" si="812"/>
        <v>October</v>
      </c>
      <c r="E5786" s="6" t="str">
        <f t="shared" si="813"/>
        <v>Q4</v>
      </c>
      <c r="F5786" s="6" t="str">
        <f t="shared" si="814"/>
        <v>Low</v>
      </c>
      <c r="G5786" s="6" t="str">
        <f t="shared" si="815"/>
        <v>Discounted</v>
      </c>
      <c r="H5786" s="6">
        <v>44477</v>
      </c>
      <c r="I5786" t="s">
        <v>1058</v>
      </c>
      <c r="J5786" t="s">
        <v>472</v>
      </c>
      <c r="K5786" t="s">
        <v>3951</v>
      </c>
      <c r="L5786" t="s">
        <v>30</v>
      </c>
      <c r="M5786" t="s">
        <v>76</v>
      </c>
      <c r="N5786" t="s">
        <v>77</v>
      </c>
      <c r="O5786" t="s">
        <v>54</v>
      </c>
      <c r="P5786" t="s">
        <v>270</v>
      </c>
      <c r="Q5786" t="s">
        <v>271</v>
      </c>
      <c r="R5786" s="7">
        <v>0.1</v>
      </c>
      <c r="S5786" s="7">
        <f t="shared" si="810"/>
        <v>539.36279999999999</v>
      </c>
      <c r="T5786" s="8">
        <v>93.223200000000006</v>
      </c>
      <c r="U5786" s="8" t="str">
        <f t="shared" si="816"/>
        <v>Low</v>
      </c>
      <c r="V5786" s="7">
        <v>6</v>
      </c>
      <c r="W5786" s="8">
        <v>599.29200000000003</v>
      </c>
      <c r="X5786" s="8">
        <f t="shared" si="817"/>
        <v>951</v>
      </c>
      <c r="Y5786" s="9">
        <v>0.15555555600000001</v>
      </c>
      <c r="Z5786" s="9" t="str">
        <f t="shared" si="818"/>
        <v>Low</v>
      </c>
    </row>
    <row r="5787" spans="1:26" x14ac:dyDescent="0.3">
      <c r="A5787" t="s">
        <v>6108</v>
      </c>
      <c r="B5787" s="6">
        <v>44473</v>
      </c>
      <c r="C5787" s="6" t="str">
        <f t="shared" si="811"/>
        <v>2021</v>
      </c>
      <c r="D5787" s="6" t="str">
        <f t="shared" si="812"/>
        <v>October</v>
      </c>
      <c r="E5787" s="6" t="str">
        <f t="shared" si="813"/>
        <v>Q4</v>
      </c>
      <c r="F5787" s="6" t="str">
        <f t="shared" si="814"/>
        <v>High</v>
      </c>
      <c r="G5787" s="6" t="str">
        <f t="shared" si="815"/>
        <v>Discounted</v>
      </c>
      <c r="H5787" s="6">
        <v>44473</v>
      </c>
      <c r="I5787" t="s">
        <v>2961</v>
      </c>
      <c r="J5787" t="s">
        <v>89</v>
      </c>
      <c r="K5787" t="s">
        <v>2959</v>
      </c>
      <c r="L5787" t="s">
        <v>30</v>
      </c>
      <c r="M5787" t="s">
        <v>31</v>
      </c>
      <c r="N5787" t="s">
        <v>149</v>
      </c>
      <c r="O5787" t="s">
        <v>33</v>
      </c>
      <c r="P5787" t="s">
        <v>6109</v>
      </c>
      <c r="Q5787" t="s">
        <v>35</v>
      </c>
      <c r="R5787" s="7">
        <v>0.2</v>
      </c>
      <c r="S5787" s="7">
        <f t="shared" si="810"/>
        <v>47.801600000000001</v>
      </c>
      <c r="T5787" s="8">
        <v>19.4194</v>
      </c>
      <c r="U5787" s="8" t="str">
        <f t="shared" si="816"/>
        <v>Low</v>
      </c>
      <c r="V5787" s="7">
        <v>7</v>
      </c>
      <c r="W5787" s="8">
        <v>59.752000000000002</v>
      </c>
      <c r="X5787" s="8">
        <f t="shared" si="817"/>
        <v>4832</v>
      </c>
      <c r="Y5787" s="9">
        <v>0.32500000000000001</v>
      </c>
      <c r="Z5787" s="9" t="str">
        <f t="shared" si="818"/>
        <v>High</v>
      </c>
    </row>
    <row r="5788" spans="1:26" x14ac:dyDescent="0.3">
      <c r="A5788" t="s">
        <v>6110</v>
      </c>
      <c r="B5788" s="6">
        <v>44473</v>
      </c>
      <c r="C5788" s="6" t="str">
        <f t="shared" si="811"/>
        <v>2021</v>
      </c>
      <c r="D5788" s="6" t="str">
        <f t="shared" si="812"/>
        <v>October</v>
      </c>
      <c r="E5788" s="6" t="str">
        <f t="shared" si="813"/>
        <v>Q4</v>
      </c>
      <c r="F5788" s="6" t="str">
        <f t="shared" si="814"/>
        <v>Low</v>
      </c>
      <c r="G5788" s="6" t="str">
        <f t="shared" si="815"/>
        <v>Discounted</v>
      </c>
      <c r="H5788" s="6">
        <v>44478</v>
      </c>
      <c r="I5788" t="s">
        <v>104</v>
      </c>
      <c r="J5788" t="s">
        <v>584</v>
      </c>
      <c r="K5788" t="s">
        <v>4892</v>
      </c>
      <c r="L5788" t="s">
        <v>30</v>
      </c>
      <c r="M5788" t="s">
        <v>76</v>
      </c>
      <c r="N5788" t="s">
        <v>262</v>
      </c>
      <c r="O5788" t="s">
        <v>54</v>
      </c>
      <c r="P5788" t="s">
        <v>917</v>
      </c>
      <c r="Q5788" t="s">
        <v>918</v>
      </c>
      <c r="R5788" s="7">
        <v>0.3</v>
      </c>
      <c r="S5788" s="7">
        <f t="shared" si="810"/>
        <v>167.56040000000002</v>
      </c>
      <c r="T5788" s="8">
        <v>-23.937200000000001</v>
      </c>
      <c r="U5788" s="8" t="str">
        <f t="shared" si="816"/>
        <v>Loss</v>
      </c>
      <c r="V5788" s="7">
        <v>2</v>
      </c>
      <c r="W5788" s="8">
        <v>239.37200000000001</v>
      </c>
      <c r="X5788" s="8">
        <f t="shared" si="817"/>
        <v>2311</v>
      </c>
      <c r="Y5788" s="9">
        <v>-0.1</v>
      </c>
      <c r="Z5788" s="9" t="str">
        <f t="shared" si="818"/>
        <v>Low</v>
      </c>
    </row>
    <row r="5789" spans="1:26" x14ac:dyDescent="0.3">
      <c r="A5789" t="s">
        <v>6111</v>
      </c>
      <c r="B5789" s="6">
        <v>44473</v>
      </c>
      <c r="C5789" s="6" t="str">
        <f t="shared" si="811"/>
        <v>2021</v>
      </c>
      <c r="D5789" s="6" t="str">
        <f t="shared" si="812"/>
        <v>October</v>
      </c>
      <c r="E5789" s="6" t="str">
        <f t="shared" si="813"/>
        <v>Q4</v>
      </c>
      <c r="F5789" s="6" t="str">
        <f t="shared" si="814"/>
        <v>High</v>
      </c>
      <c r="G5789" s="6" t="str">
        <f t="shared" si="815"/>
        <v>Full Price</v>
      </c>
      <c r="H5789" s="6">
        <v>44477</v>
      </c>
      <c r="I5789" t="s">
        <v>683</v>
      </c>
      <c r="J5789" t="s">
        <v>82</v>
      </c>
      <c r="K5789" t="s">
        <v>1196</v>
      </c>
      <c r="L5789" t="s">
        <v>40</v>
      </c>
      <c r="M5789" t="s">
        <v>31</v>
      </c>
      <c r="N5789" t="s">
        <v>41</v>
      </c>
      <c r="O5789" t="s">
        <v>54</v>
      </c>
      <c r="P5789" t="s">
        <v>3285</v>
      </c>
      <c r="Q5789" t="s">
        <v>2598</v>
      </c>
      <c r="R5789" s="7">
        <v>0</v>
      </c>
      <c r="S5789" s="7">
        <f t="shared" si="810"/>
        <v>30.4</v>
      </c>
      <c r="T5789" s="8">
        <v>13.984</v>
      </c>
      <c r="U5789" s="8" t="str">
        <f t="shared" si="816"/>
        <v>Low</v>
      </c>
      <c r="V5789" s="7">
        <v>1</v>
      </c>
      <c r="W5789" s="8">
        <v>30.4</v>
      </c>
      <c r="X5789" s="8">
        <f t="shared" si="817"/>
        <v>6275</v>
      </c>
      <c r="Y5789" s="9">
        <v>0.46</v>
      </c>
      <c r="Z5789" s="9" t="str">
        <f t="shared" si="818"/>
        <v>High</v>
      </c>
    </row>
    <row r="5790" spans="1:26" x14ac:dyDescent="0.3">
      <c r="A5790" t="s">
        <v>6111</v>
      </c>
      <c r="B5790" s="6">
        <v>44473</v>
      </c>
      <c r="C5790" s="6" t="str">
        <f t="shared" si="811"/>
        <v>2021</v>
      </c>
      <c r="D5790" s="6" t="str">
        <f t="shared" si="812"/>
        <v>October</v>
      </c>
      <c r="E5790" s="6" t="str">
        <f t="shared" si="813"/>
        <v>Q4</v>
      </c>
      <c r="F5790" s="6" t="str">
        <f t="shared" si="814"/>
        <v>High</v>
      </c>
      <c r="G5790" s="6" t="str">
        <f t="shared" si="815"/>
        <v>Full Price</v>
      </c>
      <c r="H5790" s="6">
        <v>44477</v>
      </c>
      <c r="I5790" t="s">
        <v>683</v>
      </c>
      <c r="J5790" t="s">
        <v>89</v>
      </c>
      <c r="K5790" t="s">
        <v>6112</v>
      </c>
      <c r="L5790" t="s">
        <v>40</v>
      </c>
      <c r="M5790" t="s">
        <v>31</v>
      </c>
      <c r="N5790" t="s">
        <v>49</v>
      </c>
      <c r="O5790" t="s">
        <v>54</v>
      </c>
      <c r="P5790" t="s">
        <v>3285</v>
      </c>
      <c r="Q5790" t="s">
        <v>2598</v>
      </c>
      <c r="R5790" s="7">
        <v>0</v>
      </c>
      <c r="S5790" s="7">
        <f t="shared" si="810"/>
        <v>119.1</v>
      </c>
      <c r="T5790" s="8">
        <v>34.539000000000001</v>
      </c>
      <c r="U5790" s="8" t="str">
        <f t="shared" si="816"/>
        <v>Low</v>
      </c>
      <c r="V5790" s="7">
        <v>3</v>
      </c>
      <c r="W5790" s="8">
        <v>119.1</v>
      </c>
      <c r="X5790" s="8">
        <f t="shared" si="817"/>
        <v>3475</v>
      </c>
      <c r="Y5790" s="9">
        <v>0.28999999999999998</v>
      </c>
      <c r="Z5790" s="9" t="str">
        <f t="shared" si="818"/>
        <v>High</v>
      </c>
    </row>
    <row r="5791" spans="1:26" x14ac:dyDescent="0.3">
      <c r="A5791" t="s">
        <v>6111</v>
      </c>
      <c r="B5791" s="6">
        <v>44473</v>
      </c>
      <c r="C5791" s="6" t="str">
        <f t="shared" si="811"/>
        <v>2021</v>
      </c>
      <c r="D5791" s="6" t="str">
        <f t="shared" si="812"/>
        <v>October</v>
      </c>
      <c r="E5791" s="6" t="str">
        <f t="shared" si="813"/>
        <v>Q4</v>
      </c>
      <c r="F5791" s="6" t="str">
        <f t="shared" si="814"/>
        <v>High</v>
      </c>
      <c r="G5791" s="6" t="str">
        <f t="shared" si="815"/>
        <v>Full Price</v>
      </c>
      <c r="H5791" s="6">
        <v>44477</v>
      </c>
      <c r="I5791" t="s">
        <v>683</v>
      </c>
      <c r="J5791" t="s">
        <v>532</v>
      </c>
      <c r="K5791" t="s">
        <v>1085</v>
      </c>
      <c r="L5791" t="s">
        <v>40</v>
      </c>
      <c r="M5791" t="s">
        <v>91</v>
      </c>
      <c r="N5791" t="s">
        <v>1035</v>
      </c>
      <c r="O5791" t="s">
        <v>54</v>
      </c>
      <c r="P5791" t="s">
        <v>3285</v>
      </c>
      <c r="Q5791" t="s">
        <v>2598</v>
      </c>
      <c r="R5791" s="7">
        <v>0</v>
      </c>
      <c r="S5791" s="7">
        <f t="shared" si="810"/>
        <v>5399.91</v>
      </c>
      <c r="T5791" s="8">
        <v>2591.9567999999999</v>
      </c>
      <c r="U5791" s="8" t="str">
        <f t="shared" si="816"/>
        <v>High</v>
      </c>
      <c r="V5791" s="7">
        <v>9</v>
      </c>
      <c r="W5791" s="8">
        <v>5399.91</v>
      </c>
      <c r="X5791" s="8">
        <f t="shared" si="817"/>
        <v>17</v>
      </c>
      <c r="Y5791" s="9">
        <v>0.48</v>
      </c>
      <c r="Z5791" s="9" t="str">
        <f t="shared" si="818"/>
        <v>High</v>
      </c>
    </row>
    <row r="5792" spans="1:26" x14ac:dyDescent="0.3">
      <c r="A5792" t="s">
        <v>6113</v>
      </c>
      <c r="B5792" s="6">
        <v>44473</v>
      </c>
      <c r="C5792" s="6" t="str">
        <f t="shared" si="811"/>
        <v>2021</v>
      </c>
      <c r="D5792" s="6" t="str">
        <f t="shared" si="812"/>
        <v>October</v>
      </c>
      <c r="E5792" s="6" t="str">
        <f t="shared" si="813"/>
        <v>Q4</v>
      </c>
      <c r="F5792" s="6" t="str">
        <f t="shared" si="814"/>
        <v>High</v>
      </c>
      <c r="G5792" s="6" t="str">
        <f t="shared" si="815"/>
        <v>Discounted</v>
      </c>
      <c r="H5792" s="6">
        <v>44477</v>
      </c>
      <c r="I5792" t="s">
        <v>758</v>
      </c>
      <c r="J5792" t="s">
        <v>89</v>
      </c>
      <c r="K5792" t="s">
        <v>4525</v>
      </c>
      <c r="L5792" t="s">
        <v>61</v>
      </c>
      <c r="M5792" t="s">
        <v>76</v>
      </c>
      <c r="N5792" t="s">
        <v>99</v>
      </c>
      <c r="O5792" t="s">
        <v>62</v>
      </c>
      <c r="P5792" t="s">
        <v>6114</v>
      </c>
      <c r="Q5792" t="s">
        <v>227</v>
      </c>
      <c r="R5792" s="7">
        <v>0.2</v>
      </c>
      <c r="S5792" s="7">
        <f t="shared" si="810"/>
        <v>9.2544000000000004</v>
      </c>
      <c r="T5792" s="8">
        <v>2.6027999999999998</v>
      </c>
      <c r="U5792" s="8" t="str">
        <f t="shared" si="816"/>
        <v>Low</v>
      </c>
      <c r="V5792" s="7">
        <v>3</v>
      </c>
      <c r="W5792" s="8">
        <v>11.568</v>
      </c>
      <c r="X5792" s="8">
        <f t="shared" si="817"/>
        <v>8360</v>
      </c>
      <c r="Y5792" s="9">
        <v>0.22500000000000001</v>
      </c>
      <c r="Z5792" s="9" t="str">
        <f t="shared" si="818"/>
        <v>High</v>
      </c>
    </row>
    <row r="5793" spans="1:26" x14ac:dyDescent="0.3">
      <c r="A5793" t="s">
        <v>6113</v>
      </c>
      <c r="B5793" s="6">
        <v>44473</v>
      </c>
      <c r="C5793" s="6" t="str">
        <f t="shared" si="811"/>
        <v>2021</v>
      </c>
      <c r="D5793" s="6" t="str">
        <f t="shared" si="812"/>
        <v>October</v>
      </c>
      <c r="E5793" s="6" t="str">
        <f t="shared" si="813"/>
        <v>Q4</v>
      </c>
      <c r="F5793" s="6" t="str">
        <f t="shared" si="814"/>
        <v>High</v>
      </c>
      <c r="G5793" s="6" t="str">
        <f t="shared" si="815"/>
        <v>Discounted</v>
      </c>
      <c r="H5793" s="6">
        <v>44477</v>
      </c>
      <c r="I5793" t="s">
        <v>758</v>
      </c>
      <c r="J5793" t="s">
        <v>629</v>
      </c>
      <c r="K5793" t="s">
        <v>3058</v>
      </c>
      <c r="L5793" t="s">
        <v>61</v>
      </c>
      <c r="M5793" t="s">
        <v>91</v>
      </c>
      <c r="N5793" t="s">
        <v>92</v>
      </c>
      <c r="O5793" t="s">
        <v>62</v>
      </c>
      <c r="P5793" t="s">
        <v>6114</v>
      </c>
      <c r="Q5793" t="s">
        <v>227</v>
      </c>
      <c r="R5793" s="7">
        <v>0.2</v>
      </c>
      <c r="S5793" s="7">
        <f t="shared" si="810"/>
        <v>42.143999999999998</v>
      </c>
      <c r="T5793" s="8">
        <v>19.754999999999999</v>
      </c>
      <c r="U5793" s="8" t="str">
        <f t="shared" si="816"/>
        <v>Low</v>
      </c>
      <c r="V5793" s="7">
        <v>3</v>
      </c>
      <c r="W5793" s="8">
        <v>52.68</v>
      </c>
      <c r="X5793" s="8">
        <f t="shared" si="817"/>
        <v>5043</v>
      </c>
      <c r="Y5793" s="9">
        <v>0.375</v>
      </c>
      <c r="Z5793" s="9" t="str">
        <f t="shared" si="818"/>
        <v>High</v>
      </c>
    </row>
    <row r="5794" spans="1:26" x14ac:dyDescent="0.3">
      <c r="A5794" t="s">
        <v>6115</v>
      </c>
      <c r="B5794" s="6">
        <v>44475</v>
      </c>
      <c r="C5794" s="6" t="str">
        <f t="shared" si="811"/>
        <v>2021</v>
      </c>
      <c r="D5794" s="6" t="str">
        <f t="shared" si="812"/>
        <v>October</v>
      </c>
      <c r="E5794" s="6" t="str">
        <f t="shared" si="813"/>
        <v>Q4</v>
      </c>
      <c r="F5794" s="6" t="str">
        <f t="shared" si="814"/>
        <v>High</v>
      </c>
      <c r="G5794" s="6" t="str">
        <f t="shared" si="815"/>
        <v>Full Price</v>
      </c>
      <c r="H5794" s="6">
        <v>44475</v>
      </c>
      <c r="I5794" t="s">
        <v>3889</v>
      </c>
      <c r="J5794" t="s">
        <v>44</v>
      </c>
      <c r="K5794" t="s">
        <v>2299</v>
      </c>
      <c r="L5794" t="s">
        <v>30</v>
      </c>
      <c r="M5794" t="s">
        <v>31</v>
      </c>
      <c r="N5794" t="s">
        <v>41</v>
      </c>
      <c r="O5794" t="s">
        <v>33</v>
      </c>
      <c r="P5794" t="s">
        <v>2058</v>
      </c>
      <c r="Q5794" t="s">
        <v>1419</v>
      </c>
      <c r="R5794" s="7">
        <v>0</v>
      </c>
      <c r="S5794" s="7">
        <f t="shared" si="810"/>
        <v>28.85</v>
      </c>
      <c r="T5794" s="8">
        <v>14.425000000000001</v>
      </c>
      <c r="U5794" s="8" t="str">
        <f t="shared" si="816"/>
        <v>Low</v>
      </c>
      <c r="V5794" s="7">
        <v>5</v>
      </c>
      <c r="W5794" s="8">
        <v>28.85</v>
      </c>
      <c r="X5794" s="8">
        <f t="shared" si="817"/>
        <v>6389</v>
      </c>
      <c r="Y5794" s="9">
        <v>0.5</v>
      </c>
      <c r="Z5794" s="9" t="str">
        <f t="shared" si="818"/>
        <v>High</v>
      </c>
    </row>
    <row r="5795" spans="1:26" x14ac:dyDescent="0.3">
      <c r="A5795" t="s">
        <v>6116</v>
      </c>
      <c r="B5795" s="6">
        <v>44475</v>
      </c>
      <c r="C5795" s="6" t="str">
        <f t="shared" si="811"/>
        <v>2021</v>
      </c>
      <c r="D5795" s="6" t="str">
        <f t="shared" si="812"/>
        <v>October</v>
      </c>
      <c r="E5795" s="6" t="str">
        <f t="shared" si="813"/>
        <v>Q4</v>
      </c>
      <c r="F5795" s="6" t="str">
        <f t="shared" si="814"/>
        <v>Low</v>
      </c>
      <c r="G5795" s="6" t="str">
        <f t="shared" si="815"/>
        <v>Discounted</v>
      </c>
      <c r="H5795" s="6">
        <v>44476</v>
      </c>
      <c r="I5795" t="s">
        <v>968</v>
      </c>
      <c r="J5795" t="s">
        <v>44</v>
      </c>
      <c r="K5795" t="s">
        <v>2586</v>
      </c>
      <c r="L5795" t="s">
        <v>40</v>
      </c>
      <c r="M5795" t="s">
        <v>31</v>
      </c>
      <c r="N5795" t="s">
        <v>41</v>
      </c>
      <c r="O5795" t="s">
        <v>69</v>
      </c>
      <c r="P5795" t="s">
        <v>1454</v>
      </c>
      <c r="Q5795" t="s">
        <v>495</v>
      </c>
      <c r="R5795" s="7">
        <v>0.7</v>
      </c>
      <c r="S5795" s="7">
        <f t="shared" si="810"/>
        <v>3.5928000000000004</v>
      </c>
      <c r="T5795" s="8">
        <v>-9.1815999999999995</v>
      </c>
      <c r="U5795" s="8" t="str">
        <f t="shared" si="816"/>
        <v>Loss</v>
      </c>
      <c r="V5795" s="7">
        <v>4</v>
      </c>
      <c r="W5795" s="8">
        <v>11.976000000000001</v>
      </c>
      <c r="X5795" s="8">
        <f t="shared" si="817"/>
        <v>8274</v>
      </c>
      <c r="Y5795" s="9">
        <v>-0.76666666699999997</v>
      </c>
      <c r="Z5795" s="9" t="str">
        <f t="shared" si="818"/>
        <v>Low</v>
      </c>
    </row>
    <row r="5796" spans="1:26" x14ac:dyDescent="0.3">
      <c r="A5796" t="s">
        <v>6116</v>
      </c>
      <c r="B5796" s="6">
        <v>44475</v>
      </c>
      <c r="C5796" s="6" t="str">
        <f t="shared" si="811"/>
        <v>2021</v>
      </c>
      <c r="D5796" s="6" t="str">
        <f t="shared" si="812"/>
        <v>October</v>
      </c>
      <c r="E5796" s="6" t="str">
        <f t="shared" si="813"/>
        <v>Q4</v>
      </c>
      <c r="F5796" s="6" t="str">
        <f t="shared" si="814"/>
        <v>Low</v>
      </c>
      <c r="G5796" s="6" t="str">
        <f t="shared" si="815"/>
        <v>Discounted</v>
      </c>
      <c r="H5796" s="6">
        <v>44476</v>
      </c>
      <c r="I5796" t="s">
        <v>968</v>
      </c>
      <c r="J5796" t="s">
        <v>89</v>
      </c>
      <c r="K5796" t="s">
        <v>3186</v>
      </c>
      <c r="L5796" t="s">
        <v>40</v>
      </c>
      <c r="M5796" t="s">
        <v>31</v>
      </c>
      <c r="N5796" t="s">
        <v>41</v>
      </c>
      <c r="O5796" t="s">
        <v>69</v>
      </c>
      <c r="P5796" t="s">
        <v>1454</v>
      </c>
      <c r="Q5796" t="s">
        <v>495</v>
      </c>
      <c r="R5796" s="7">
        <v>0.7</v>
      </c>
      <c r="S5796" s="7">
        <f t="shared" si="810"/>
        <v>5.3712</v>
      </c>
      <c r="T5796" s="8">
        <v>-14.92</v>
      </c>
      <c r="U5796" s="8" t="str">
        <f t="shared" si="816"/>
        <v>Loss</v>
      </c>
      <c r="V5796" s="7">
        <v>4</v>
      </c>
      <c r="W5796" s="8">
        <v>17.904</v>
      </c>
      <c r="X5796" s="8">
        <f t="shared" si="817"/>
        <v>7418</v>
      </c>
      <c r="Y5796" s="9">
        <v>-0.83333333300000001</v>
      </c>
      <c r="Z5796" s="9" t="str">
        <f t="shared" si="818"/>
        <v>Low</v>
      </c>
    </row>
    <row r="5797" spans="1:26" x14ac:dyDescent="0.3">
      <c r="A5797" t="s">
        <v>6116</v>
      </c>
      <c r="B5797" s="6">
        <v>44475</v>
      </c>
      <c r="C5797" s="6" t="str">
        <f t="shared" si="811"/>
        <v>2021</v>
      </c>
      <c r="D5797" s="6" t="str">
        <f t="shared" si="812"/>
        <v>October</v>
      </c>
      <c r="E5797" s="6" t="str">
        <f t="shared" si="813"/>
        <v>Q4</v>
      </c>
      <c r="F5797" s="6" t="str">
        <f t="shared" si="814"/>
        <v>Low</v>
      </c>
      <c r="G5797" s="6" t="str">
        <f t="shared" si="815"/>
        <v>Discounted</v>
      </c>
      <c r="H5797" s="6">
        <v>44476</v>
      </c>
      <c r="I5797" t="s">
        <v>968</v>
      </c>
      <c r="J5797" t="s">
        <v>108</v>
      </c>
      <c r="K5797" t="s">
        <v>2563</v>
      </c>
      <c r="L5797" t="s">
        <v>40</v>
      </c>
      <c r="M5797" t="s">
        <v>91</v>
      </c>
      <c r="N5797" t="s">
        <v>110</v>
      </c>
      <c r="O5797" t="s">
        <v>69</v>
      </c>
      <c r="P5797" t="s">
        <v>1454</v>
      </c>
      <c r="Q5797" t="s">
        <v>495</v>
      </c>
      <c r="R5797" s="7">
        <v>0.2</v>
      </c>
      <c r="S5797" s="7">
        <f t="shared" si="810"/>
        <v>54.367999999999995</v>
      </c>
      <c r="T5797" s="8">
        <v>0.84950000000000003</v>
      </c>
      <c r="U5797" s="8" t="str">
        <f t="shared" si="816"/>
        <v>Low</v>
      </c>
      <c r="V5797" s="7">
        <v>5</v>
      </c>
      <c r="W5797" s="8">
        <v>67.959999999999994</v>
      </c>
      <c r="X5797" s="8">
        <f t="shared" si="817"/>
        <v>4535</v>
      </c>
      <c r="Y5797" s="9">
        <v>1.2500000000000001E-2</v>
      </c>
      <c r="Z5797" s="9" t="str">
        <f t="shared" si="818"/>
        <v>Low</v>
      </c>
    </row>
    <row r="5798" spans="1:26" x14ac:dyDescent="0.3">
      <c r="A5798" t="s">
        <v>6116</v>
      </c>
      <c r="B5798" s="6">
        <v>44475</v>
      </c>
      <c r="C5798" s="6" t="str">
        <f t="shared" si="811"/>
        <v>2021</v>
      </c>
      <c r="D5798" s="6" t="str">
        <f t="shared" si="812"/>
        <v>October</v>
      </c>
      <c r="E5798" s="6" t="str">
        <f t="shared" si="813"/>
        <v>Q4</v>
      </c>
      <c r="F5798" s="6" t="str">
        <f t="shared" si="814"/>
        <v>Low</v>
      </c>
      <c r="G5798" s="6" t="str">
        <f t="shared" si="815"/>
        <v>Discounted</v>
      </c>
      <c r="H5798" s="6">
        <v>44476</v>
      </c>
      <c r="I5798" t="s">
        <v>968</v>
      </c>
      <c r="J5798" t="s">
        <v>404</v>
      </c>
      <c r="K5798" t="s">
        <v>6117</v>
      </c>
      <c r="L5798" t="s">
        <v>40</v>
      </c>
      <c r="M5798" t="s">
        <v>91</v>
      </c>
      <c r="N5798" t="s">
        <v>534</v>
      </c>
      <c r="O5798" t="s">
        <v>69</v>
      </c>
      <c r="P5798" t="s">
        <v>1454</v>
      </c>
      <c r="Q5798" t="s">
        <v>495</v>
      </c>
      <c r="R5798" s="7">
        <v>0.7</v>
      </c>
      <c r="S5798" s="7">
        <f t="shared" si="810"/>
        <v>211.11300000000006</v>
      </c>
      <c r="T5798" s="8">
        <v>-938.28</v>
      </c>
      <c r="U5798" s="8" t="str">
        <f t="shared" si="816"/>
        <v>Loss</v>
      </c>
      <c r="V5798" s="7">
        <v>6</v>
      </c>
      <c r="W5798" s="8">
        <v>703.71</v>
      </c>
      <c r="X5798" s="8">
        <f t="shared" si="817"/>
        <v>764</v>
      </c>
      <c r="Y5798" s="9">
        <v>-1.3333333329999999</v>
      </c>
      <c r="Z5798" s="9" t="str">
        <f t="shared" si="818"/>
        <v>Low</v>
      </c>
    </row>
    <row r="5799" spans="1:26" x14ac:dyDescent="0.3">
      <c r="A5799" t="s">
        <v>6118</v>
      </c>
      <c r="B5799" s="6">
        <v>44476</v>
      </c>
      <c r="C5799" s="6" t="str">
        <f t="shared" si="811"/>
        <v>2021</v>
      </c>
      <c r="D5799" s="6" t="str">
        <f t="shared" si="812"/>
        <v>October</v>
      </c>
      <c r="E5799" s="6" t="str">
        <f t="shared" si="813"/>
        <v>Q4</v>
      </c>
      <c r="F5799" s="6" t="str">
        <f t="shared" si="814"/>
        <v>Low</v>
      </c>
      <c r="G5799" s="6" t="str">
        <f t="shared" si="815"/>
        <v>Discounted</v>
      </c>
      <c r="H5799" s="6">
        <v>44478</v>
      </c>
      <c r="I5799" t="s">
        <v>4964</v>
      </c>
      <c r="J5799" t="s">
        <v>1426</v>
      </c>
      <c r="K5799" t="s">
        <v>1427</v>
      </c>
      <c r="L5799" t="s">
        <v>61</v>
      </c>
      <c r="M5799" t="s">
        <v>91</v>
      </c>
      <c r="N5799" t="s">
        <v>534</v>
      </c>
      <c r="O5799" t="s">
        <v>69</v>
      </c>
      <c r="P5799" t="s">
        <v>3599</v>
      </c>
      <c r="Q5799" t="s">
        <v>299</v>
      </c>
      <c r="R5799" s="7">
        <v>0.2</v>
      </c>
      <c r="S5799" s="7">
        <f t="shared" si="810"/>
        <v>670.08</v>
      </c>
      <c r="T5799" s="8">
        <v>62.82</v>
      </c>
      <c r="U5799" s="8" t="str">
        <f t="shared" si="816"/>
        <v>Low</v>
      </c>
      <c r="V5799" s="7">
        <v>3</v>
      </c>
      <c r="W5799" s="8">
        <v>837.6</v>
      </c>
      <c r="X5799" s="8">
        <f t="shared" si="817"/>
        <v>622</v>
      </c>
      <c r="Y5799" s="9">
        <v>7.4999999999999997E-2</v>
      </c>
      <c r="Z5799" s="9" t="str">
        <f t="shared" si="818"/>
        <v>Low</v>
      </c>
    </row>
    <row r="5800" spans="1:26" x14ac:dyDescent="0.3">
      <c r="A5800" t="s">
        <v>6119</v>
      </c>
      <c r="B5800" s="6">
        <v>44476</v>
      </c>
      <c r="C5800" s="6" t="str">
        <f t="shared" si="811"/>
        <v>2021</v>
      </c>
      <c r="D5800" s="6" t="str">
        <f t="shared" si="812"/>
        <v>October</v>
      </c>
      <c r="E5800" s="6" t="str">
        <f t="shared" si="813"/>
        <v>Q4</v>
      </c>
      <c r="F5800" s="6" t="str">
        <f t="shared" si="814"/>
        <v>Low</v>
      </c>
      <c r="G5800" s="6" t="str">
        <f t="shared" si="815"/>
        <v>Full Price</v>
      </c>
      <c r="H5800" s="6">
        <v>44480</v>
      </c>
      <c r="I5800" t="s">
        <v>1414</v>
      </c>
      <c r="J5800" t="s">
        <v>84</v>
      </c>
      <c r="K5800" t="s">
        <v>85</v>
      </c>
      <c r="L5800" t="s">
        <v>30</v>
      </c>
      <c r="M5800" t="s">
        <v>31</v>
      </c>
      <c r="N5800" t="s">
        <v>86</v>
      </c>
      <c r="O5800" t="s">
        <v>69</v>
      </c>
      <c r="P5800" t="s">
        <v>6120</v>
      </c>
      <c r="Q5800" t="s">
        <v>299</v>
      </c>
      <c r="R5800" s="7">
        <v>0</v>
      </c>
      <c r="S5800" s="7">
        <f t="shared" si="810"/>
        <v>93.36</v>
      </c>
      <c r="T5800" s="8">
        <v>0.93359999999999999</v>
      </c>
      <c r="U5800" s="8" t="str">
        <f t="shared" si="816"/>
        <v>Low</v>
      </c>
      <c r="V5800" s="7">
        <v>12</v>
      </c>
      <c r="W5800" s="8">
        <v>93.36</v>
      </c>
      <c r="X5800" s="8">
        <f t="shared" si="817"/>
        <v>3909</v>
      </c>
      <c r="Y5800" s="9">
        <v>0.01</v>
      </c>
      <c r="Z5800" s="9" t="str">
        <f t="shared" si="818"/>
        <v>Low</v>
      </c>
    </row>
    <row r="5801" spans="1:26" x14ac:dyDescent="0.3">
      <c r="A5801" t="s">
        <v>6121</v>
      </c>
      <c r="B5801" s="6">
        <v>44476</v>
      </c>
      <c r="C5801" s="6" t="str">
        <f t="shared" si="811"/>
        <v>2021</v>
      </c>
      <c r="D5801" s="6" t="str">
        <f t="shared" si="812"/>
        <v>October</v>
      </c>
      <c r="E5801" s="6" t="str">
        <f t="shared" si="813"/>
        <v>Q4</v>
      </c>
      <c r="F5801" s="6" t="str">
        <f t="shared" si="814"/>
        <v>High</v>
      </c>
      <c r="G5801" s="6" t="str">
        <f t="shared" si="815"/>
        <v>Full Price</v>
      </c>
      <c r="H5801" s="6">
        <v>44481</v>
      </c>
      <c r="I5801" t="s">
        <v>1155</v>
      </c>
      <c r="J5801" t="s">
        <v>89</v>
      </c>
      <c r="K5801" t="s">
        <v>3072</v>
      </c>
      <c r="L5801" t="s">
        <v>30</v>
      </c>
      <c r="M5801" t="s">
        <v>31</v>
      </c>
      <c r="N5801" t="s">
        <v>32</v>
      </c>
      <c r="O5801" t="s">
        <v>69</v>
      </c>
      <c r="P5801" t="s">
        <v>70</v>
      </c>
      <c r="Q5801" t="s">
        <v>71</v>
      </c>
      <c r="R5801" s="7">
        <v>0</v>
      </c>
      <c r="S5801" s="7">
        <f t="shared" si="810"/>
        <v>10.56</v>
      </c>
      <c r="T5801" s="8">
        <v>5.0688000000000004</v>
      </c>
      <c r="U5801" s="8" t="str">
        <f t="shared" si="816"/>
        <v>Low</v>
      </c>
      <c r="V5801" s="7">
        <v>2</v>
      </c>
      <c r="W5801" s="8">
        <v>10.56</v>
      </c>
      <c r="X5801" s="8">
        <f t="shared" si="817"/>
        <v>8527</v>
      </c>
      <c r="Y5801" s="9">
        <v>0.48</v>
      </c>
      <c r="Z5801" s="9" t="str">
        <f t="shared" si="818"/>
        <v>High</v>
      </c>
    </row>
    <row r="5802" spans="1:26" x14ac:dyDescent="0.3">
      <c r="A5802" t="s">
        <v>6122</v>
      </c>
      <c r="B5802" s="6">
        <v>44476</v>
      </c>
      <c r="C5802" s="6" t="str">
        <f t="shared" si="811"/>
        <v>2021</v>
      </c>
      <c r="D5802" s="6" t="str">
        <f t="shared" si="812"/>
        <v>October</v>
      </c>
      <c r="E5802" s="6" t="str">
        <f t="shared" si="813"/>
        <v>Q4</v>
      </c>
      <c r="F5802" s="6" t="str">
        <f t="shared" si="814"/>
        <v>High</v>
      </c>
      <c r="G5802" s="6" t="str">
        <f t="shared" si="815"/>
        <v>Discounted</v>
      </c>
      <c r="H5802" s="6">
        <v>44482</v>
      </c>
      <c r="I5802" t="s">
        <v>3056</v>
      </c>
      <c r="J5802" t="s">
        <v>38</v>
      </c>
      <c r="K5802" t="s">
        <v>2601</v>
      </c>
      <c r="L5802" t="s">
        <v>30</v>
      </c>
      <c r="M5802" t="s">
        <v>31</v>
      </c>
      <c r="N5802" t="s">
        <v>41</v>
      </c>
      <c r="O5802" t="s">
        <v>69</v>
      </c>
      <c r="P5802" t="s">
        <v>70</v>
      </c>
      <c r="Q5802" t="s">
        <v>71</v>
      </c>
      <c r="R5802" s="7">
        <v>0.2</v>
      </c>
      <c r="S5802" s="7">
        <f t="shared" si="810"/>
        <v>21.811199999999999</v>
      </c>
      <c r="T5802" s="8">
        <v>8.8607999999999993</v>
      </c>
      <c r="U5802" s="8" t="str">
        <f t="shared" si="816"/>
        <v>Low</v>
      </c>
      <c r="V5802" s="7">
        <v>2</v>
      </c>
      <c r="W5802" s="8">
        <v>27.263999999999999</v>
      </c>
      <c r="X5802" s="8">
        <f t="shared" si="817"/>
        <v>6480</v>
      </c>
      <c r="Y5802" s="9">
        <v>0.32500000000000001</v>
      </c>
      <c r="Z5802" s="9" t="str">
        <f t="shared" si="818"/>
        <v>High</v>
      </c>
    </row>
    <row r="5803" spans="1:26" x14ac:dyDescent="0.3">
      <c r="A5803" t="s">
        <v>6123</v>
      </c>
      <c r="B5803" s="6">
        <v>44476</v>
      </c>
      <c r="C5803" s="6" t="str">
        <f t="shared" si="811"/>
        <v>2021</v>
      </c>
      <c r="D5803" s="6" t="str">
        <f t="shared" si="812"/>
        <v>October</v>
      </c>
      <c r="E5803" s="6" t="str">
        <f t="shared" si="813"/>
        <v>Q4</v>
      </c>
      <c r="F5803" s="6" t="str">
        <f t="shared" si="814"/>
        <v>High</v>
      </c>
      <c r="G5803" s="6" t="str">
        <f t="shared" si="815"/>
        <v>Discounted</v>
      </c>
      <c r="H5803" s="6">
        <v>44479</v>
      </c>
      <c r="I5803" t="s">
        <v>1619</v>
      </c>
      <c r="J5803" t="s">
        <v>44</v>
      </c>
      <c r="K5803" t="s">
        <v>4184</v>
      </c>
      <c r="L5803" t="s">
        <v>40</v>
      </c>
      <c r="M5803" t="s">
        <v>31</v>
      </c>
      <c r="N5803" t="s">
        <v>46</v>
      </c>
      <c r="O5803" t="s">
        <v>54</v>
      </c>
      <c r="P5803" t="s">
        <v>55</v>
      </c>
      <c r="Q5803" t="s">
        <v>56</v>
      </c>
      <c r="R5803" s="7">
        <v>0.2</v>
      </c>
      <c r="S5803" s="7">
        <f t="shared" si="810"/>
        <v>3.9424000000000001</v>
      </c>
      <c r="T5803" s="8">
        <v>1.7248000000000001</v>
      </c>
      <c r="U5803" s="8" t="str">
        <f t="shared" si="816"/>
        <v>Low</v>
      </c>
      <c r="V5803" s="7">
        <v>2</v>
      </c>
      <c r="W5803" s="8">
        <v>4.9279999999999999</v>
      </c>
      <c r="X5803" s="8">
        <f t="shared" si="817"/>
        <v>9501</v>
      </c>
      <c r="Y5803" s="9">
        <v>0.35</v>
      </c>
      <c r="Z5803" s="9" t="str">
        <f t="shared" si="818"/>
        <v>High</v>
      </c>
    </row>
    <row r="5804" spans="1:26" x14ac:dyDescent="0.3">
      <c r="A5804" t="s">
        <v>6124</v>
      </c>
      <c r="B5804" s="6">
        <v>44477</v>
      </c>
      <c r="C5804" s="6" t="str">
        <f t="shared" si="811"/>
        <v>2021</v>
      </c>
      <c r="D5804" s="6" t="str">
        <f t="shared" si="812"/>
        <v>October</v>
      </c>
      <c r="E5804" s="6" t="str">
        <f t="shared" si="813"/>
        <v>Q4</v>
      </c>
      <c r="F5804" s="6" t="str">
        <f t="shared" si="814"/>
        <v>Low</v>
      </c>
      <c r="G5804" s="6" t="str">
        <f t="shared" si="815"/>
        <v>Discounted</v>
      </c>
      <c r="H5804" s="6">
        <v>44483</v>
      </c>
      <c r="I5804" t="s">
        <v>3518</v>
      </c>
      <c r="J5804" t="s">
        <v>89</v>
      </c>
      <c r="K5804" t="s">
        <v>4563</v>
      </c>
      <c r="L5804" t="s">
        <v>61</v>
      </c>
      <c r="M5804" t="s">
        <v>76</v>
      </c>
      <c r="N5804" t="s">
        <v>99</v>
      </c>
      <c r="O5804" t="s">
        <v>33</v>
      </c>
      <c r="P5804" t="s">
        <v>34</v>
      </c>
      <c r="Q5804" t="s">
        <v>35</v>
      </c>
      <c r="R5804" s="7">
        <v>0.6</v>
      </c>
      <c r="S5804" s="7">
        <f t="shared" si="810"/>
        <v>20.684800000000003</v>
      </c>
      <c r="T5804" s="8">
        <v>-32.32</v>
      </c>
      <c r="U5804" s="8" t="str">
        <f t="shared" si="816"/>
        <v>Loss</v>
      </c>
      <c r="V5804" s="7">
        <v>8</v>
      </c>
      <c r="W5804" s="8">
        <v>51.712000000000003</v>
      </c>
      <c r="X5804" s="8">
        <f t="shared" si="817"/>
        <v>5088</v>
      </c>
      <c r="Y5804" s="9">
        <v>-0.625</v>
      </c>
      <c r="Z5804" s="9" t="str">
        <f t="shared" si="818"/>
        <v>Low</v>
      </c>
    </row>
    <row r="5805" spans="1:26" x14ac:dyDescent="0.3">
      <c r="A5805" t="s">
        <v>6125</v>
      </c>
      <c r="B5805" s="6">
        <v>44477</v>
      </c>
      <c r="C5805" s="6" t="str">
        <f t="shared" si="811"/>
        <v>2021</v>
      </c>
      <c r="D5805" s="6" t="str">
        <f t="shared" si="812"/>
        <v>October</v>
      </c>
      <c r="E5805" s="6" t="str">
        <f t="shared" si="813"/>
        <v>Q4</v>
      </c>
      <c r="F5805" s="6" t="str">
        <f t="shared" si="814"/>
        <v>Low</v>
      </c>
      <c r="G5805" s="6" t="str">
        <f t="shared" si="815"/>
        <v>Discounted</v>
      </c>
      <c r="H5805" s="6">
        <v>44482</v>
      </c>
      <c r="I5805" t="s">
        <v>2375</v>
      </c>
      <c r="J5805" t="s">
        <v>151</v>
      </c>
      <c r="K5805" t="s">
        <v>6126</v>
      </c>
      <c r="L5805" t="s">
        <v>30</v>
      </c>
      <c r="M5805" t="s">
        <v>31</v>
      </c>
      <c r="N5805" t="s">
        <v>49</v>
      </c>
      <c r="O5805" t="s">
        <v>62</v>
      </c>
      <c r="P5805" t="s">
        <v>1759</v>
      </c>
      <c r="Q5805" t="s">
        <v>453</v>
      </c>
      <c r="R5805" s="7">
        <v>0.2</v>
      </c>
      <c r="S5805" s="7">
        <f t="shared" si="810"/>
        <v>310.17600000000004</v>
      </c>
      <c r="T5805" s="8">
        <v>-67.850999999999999</v>
      </c>
      <c r="U5805" s="8" t="str">
        <f t="shared" si="816"/>
        <v>Loss</v>
      </c>
      <c r="V5805" s="7">
        <v>5</v>
      </c>
      <c r="W5805" s="8">
        <v>387.72</v>
      </c>
      <c r="X5805" s="8">
        <f t="shared" si="817"/>
        <v>1502</v>
      </c>
      <c r="Y5805" s="9">
        <v>-0.17499999999999999</v>
      </c>
      <c r="Z5805" s="9" t="str">
        <f t="shared" si="818"/>
        <v>Low</v>
      </c>
    </row>
    <row r="5806" spans="1:26" x14ac:dyDescent="0.3">
      <c r="A5806" t="s">
        <v>6127</v>
      </c>
      <c r="B5806" s="6">
        <v>44477</v>
      </c>
      <c r="C5806" s="6" t="str">
        <f t="shared" si="811"/>
        <v>2021</v>
      </c>
      <c r="D5806" s="6" t="str">
        <f t="shared" si="812"/>
        <v>October</v>
      </c>
      <c r="E5806" s="6" t="str">
        <f t="shared" si="813"/>
        <v>Q4</v>
      </c>
      <c r="F5806" s="6" t="str">
        <f t="shared" si="814"/>
        <v>High</v>
      </c>
      <c r="G5806" s="6" t="str">
        <f t="shared" si="815"/>
        <v>Discounted</v>
      </c>
      <c r="H5806" s="6">
        <v>44484</v>
      </c>
      <c r="I5806" t="s">
        <v>4920</v>
      </c>
      <c r="J5806" t="s">
        <v>44</v>
      </c>
      <c r="K5806" t="s">
        <v>4097</v>
      </c>
      <c r="L5806" t="s">
        <v>40</v>
      </c>
      <c r="M5806" t="s">
        <v>31</v>
      </c>
      <c r="N5806" t="s">
        <v>46</v>
      </c>
      <c r="O5806" t="s">
        <v>33</v>
      </c>
      <c r="P5806" t="s">
        <v>1059</v>
      </c>
      <c r="Q5806" t="s">
        <v>35</v>
      </c>
      <c r="R5806" s="7">
        <v>0.2</v>
      </c>
      <c r="S5806" s="7">
        <f t="shared" si="810"/>
        <v>48.115200000000002</v>
      </c>
      <c r="T5806" s="8">
        <v>20.2986</v>
      </c>
      <c r="U5806" s="8" t="str">
        <f t="shared" si="816"/>
        <v>Low</v>
      </c>
      <c r="V5806" s="7">
        <v>6</v>
      </c>
      <c r="W5806" s="8">
        <v>60.143999999999998</v>
      </c>
      <c r="X5806" s="8">
        <f t="shared" si="817"/>
        <v>4794</v>
      </c>
      <c r="Y5806" s="9">
        <v>0.33750000000000002</v>
      </c>
      <c r="Z5806" s="9" t="str">
        <f t="shared" si="818"/>
        <v>High</v>
      </c>
    </row>
    <row r="5807" spans="1:26" x14ac:dyDescent="0.3">
      <c r="A5807" t="s">
        <v>6128</v>
      </c>
      <c r="B5807" s="6">
        <v>44477</v>
      </c>
      <c r="C5807" s="6" t="str">
        <f t="shared" si="811"/>
        <v>2021</v>
      </c>
      <c r="D5807" s="6" t="str">
        <f t="shared" si="812"/>
        <v>October</v>
      </c>
      <c r="E5807" s="6" t="str">
        <f t="shared" si="813"/>
        <v>Q4</v>
      </c>
      <c r="F5807" s="6" t="str">
        <f t="shared" si="814"/>
        <v>High</v>
      </c>
      <c r="G5807" s="6" t="str">
        <f t="shared" si="815"/>
        <v>Full Price</v>
      </c>
      <c r="H5807" s="6">
        <v>44477</v>
      </c>
      <c r="I5807" t="s">
        <v>1465</v>
      </c>
      <c r="J5807" t="s">
        <v>67</v>
      </c>
      <c r="K5807" t="s">
        <v>1896</v>
      </c>
      <c r="L5807" t="s">
        <v>30</v>
      </c>
      <c r="M5807" t="s">
        <v>31</v>
      </c>
      <c r="N5807" t="s">
        <v>32</v>
      </c>
      <c r="O5807" t="s">
        <v>69</v>
      </c>
      <c r="P5807" t="s">
        <v>70</v>
      </c>
      <c r="Q5807" t="s">
        <v>71</v>
      </c>
      <c r="R5807" s="7">
        <v>0</v>
      </c>
      <c r="S5807" s="7">
        <f t="shared" si="810"/>
        <v>61.96</v>
      </c>
      <c r="T5807" s="8">
        <v>27.882000000000001</v>
      </c>
      <c r="U5807" s="8" t="str">
        <f t="shared" si="816"/>
        <v>Low</v>
      </c>
      <c r="V5807" s="7">
        <v>2</v>
      </c>
      <c r="W5807" s="8">
        <v>61.96</v>
      </c>
      <c r="X5807" s="8">
        <f t="shared" si="817"/>
        <v>4730</v>
      </c>
      <c r="Y5807" s="9">
        <v>0.45</v>
      </c>
      <c r="Z5807" s="9" t="str">
        <f t="shared" si="818"/>
        <v>High</v>
      </c>
    </row>
    <row r="5808" spans="1:26" x14ac:dyDescent="0.3">
      <c r="A5808" t="s">
        <v>6129</v>
      </c>
      <c r="B5808" s="6">
        <v>44478</v>
      </c>
      <c r="C5808" s="6" t="str">
        <f t="shared" si="811"/>
        <v>2021</v>
      </c>
      <c r="D5808" s="6" t="str">
        <f t="shared" si="812"/>
        <v>October</v>
      </c>
      <c r="E5808" s="6" t="str">
        <f t="shared" si="813"/>
        <v>Q4</v>
      </c>
      <c r="F5808" s="6" t="str">
        <f t="shared" si="814"/>
        <v>Low</v>
      </c>
      <c r="G5808" s="6" t="str">
        <f t="shared" si="815"/>
        <v>Discounted</v>
      </c>
      <c r="H5808" s="6">
        <v>44483</v>
      </c>
      <c r="I5808" t="s">
        <v>4602</v>
      </c>
      <c r="J5808" t="s">
        <v>806</v>
      </c>
      <c r="K5808" t="s">
        <v>4136</v>
      </c>
      <c r="L5808" t="s">
        <v>40</v>
      </c>
      <c r="M5808" t="s">
        <v>76</v>
      </c>
      <c r="N5808" t="s">
        <v>99</v>
      </c>
      <c r="O5808" t="s">
        <v>69</v>
      </c>
      <c r="P5808" t="s">
        <v>1463</v>
      </c>
      <c r="Q5808" t="s">
        <v>180</v>
      </c>
      <c r="R5808" s="7">
        <v>0.2</v>
      </c>
      <c r="S5808" s="7">
        <f t="shared" si="810"/>
        <v>135.65440000000001</v>
      </c>
      <c r="T5808" s="8">
        <v>0</v>
      </c>
      <c r="U5808" s="8" t="str">
        <f t="shared" si="816"/>
        <v>Low</v>
      </c>
      <c r="V5808" s="7">
        <v>2</v>
      </c>
      <c r="W5808" s="8">
        <v>169.56800000000001</v>
      </c>
      <c r="X5808" s="8">
        <f t="shared" si="817"/>
        <v>2870</v>
      </c>
      <c r="Y5808" s="9">
        <v>0</v>
      </c>
      <c r="Z5808" s="9" t="str">
        <f t="shared" si="818"/>
        <v>Low</v>
      </c>
    </row>
    <row r="5809" spans="1:26" x14ac:dyDescent="0.3">
      <c r="A5809" t="s">
        <v>6129</v>
      </c>
      <c r="B5809" s="6">
        <v>44478</v>
      </c>
      <c r="C5809" s="6" t="str">
        <f t="shared" si="811"/>
        <v>2021</v>
      </c>
      <c r="D5809" s="6" t="str">
        <f t="shared" si="812"/>
        <v>October</v>
      </c>
      <c r="E5809" s="6" t="str">
        <f t="shared" si="813"/>
        <v>Q4</v>
      </c>
      <c r="F5809" s="6" t="str">
        <f t="shared" si="814"/>
        <v>Low</v>
      </c>
      <c r="G5809" s="6" t="str">
        <f t="shared" si="815"/>
        <v>Discounted</v>
      </c>
      <c r="H5809" s="6">
        <v>44483</v>
      </c>
      <c r="I5809" t="s">
        <v>4602</v>
      </c>
      <c r="J5809" t="s">
        <v>105</v>
      </c>
      <c r="K5809" t="s">
        <v>2772</v>
      </c>
      <c r="L5809" t="s">
        <v>40</v>
      </c>
      <c r="M5809" t="s">
        <v>31</v>
      </c>
      <c r="N5809" t="s">
        <v>53</v>
      </c>
      <c r="O5809" t="s">
        <v>69</v>
      </c>
      <c r="P5809" t="s">
        <v>1463</v>
      </c>
      <c r="Q5809" t="s">
        <v>180</v>
      </c>
      <c r="R5809" s="7">
        <v>0.2</v>
      </c>
      <c r="S5809" s="7">
        <f t="shared" si="810"/>
        <v>1.1263999999999998</v>
      </c>
      <c r="T5809" s="8">
        <v>0.15840000000000001</v>
      </c>
      <c r="U5809" s="8" t="str">
        <f t="shared" si="816"/>
        <v>Low</v>
      </c>
      <c r="V5809" s="7">
        <v>1</v>
      </c>
      <c r="W5809" s="8">
        <v>1.4079999999999999</v>
      </c>
      <c r="X5809" s="8">
        <f t="shared" si="817"/>
        <v>9962</v>
      </c>
      <c r="Y5809" s="9">
        <v>0.1125</v>
      </c>
      <c r="Z5809" s="9" t="str">
        <f t="shared" si="818"/>
        <v>Low</v>
      </c>
    </row>
    <row r="5810" spans="1:26" x14ac:dyDescent="0.3">
      <c r="A5810" t="s">
        <v>6130</v>
      </c>
      <c r="B5810" s="6">
        <v>44478</v>
      </c>
      <c r="C5810" s="6" t="str">
        <f t="shared" si="811"/>
        <v>2021</v>
      </c>
      <c r="D5810" s="6" t="str">
        <f t="shared" si="812"/>
        <v>October</v>
      </c>
      <c r="E5810" s="6" t="str">
        <f t="shared" si="813"/>
        <v>Q4</v>
      </c>
      <c r="F5810" s="6" t="str">
        <f t="shared" si="814"/>
        <v>Low</v>
      </c>
      <c r="G5810" s="6" t="str">
        <f t="shared" si="815"/>
        <v>Discounted</v>
      </c>
      <c r="H5810" s="6">
        <v>44484</v>
      </c>
      <c r="I5810" t="s">
        <v>3679</v>
      </c>
      <c r="J5810" t="s">
        <v>89</v>
      </c>
      <c r="K5810" t="s">
        <v>3265</v>
      </c>
      <c r="L5810" t="s">
        <v>61</v>
      </c>
      <c r="M5810" t="s">
        <v>91</v>
      </c>
      <c r="N5810" t="s">
        <v>92</v>
      </c>
      <c r="O5810" t="s">
        <v>54</v>
      </c>
      <c r="P5810" t="s">
        <v>962</v>
      </c>
      <c r="Q5810" t="s">
        <v>132</v>
      </c>
      <c r="R5810" s="7">
        <v>0.4</v>
      </c>
      <c r="S5810" s="7">
        <f t="shared" si="810"/>
        <v>14.385599999999998</v>
      </c>
      <c r="T5810" s="8">
        <v>-15.5844</v>
      </c>
      <c r="U5810" s="8" t="str">
        <f t="shared" si="816"/>
        <v>Loss</v>
      </c>
      <c r="V5810" s="7">
        <v>4</v>
      </c>
      <c r="W5810" s="8">
        <v>23.975999999999999</v>
      </c>
      <c r="X5810" s="8">
        <f t="shared" si="817"/>
        <v>6767</v>
      </c>
      <c r="Y5810" s="9">
        <v>-0.65</v>
      </c>
      <c r="Z5810" s="9" t="str">
        <f t="shared" si="818"/>
        <v>Low</v>
      </c>
    </row>
    <row r="5811" spans="1:26" x14ac:dyDescent="0.3">
      <c r="A5811" t="s">
        <v>6131</v>
      </c>
      <c r="B5811" s="6">
        <v>44478</v>
      </c>
      <c r="C5811" s="6" t="str">
        <f t="shared" si="811"/>
        <v>2021</v>
      </c>
      <c r="D5811" s="6" t="str">
        <f t="shared" si="812"/>
        <v>October</v>
      </c>
      <c r="E5811" s="6" t="str">
        <f t="shared" si="813"/>
        <v>Q4</v>
      </c>
      <c r="F5811" s="6" t="str">
        <f t="shared" si="814"/>
        <v>Low</v>
      </c>
      <c r="G5811" s="6" t="str">
        <f t="shared" si="815"/>
        <v>Discounted</v>
      </c>
      <c r="H5811" s="6">
        <v>44480</v>
      </c>
      <c r="I5811" t="s">
        <v>2470</v>
      </c>
      <c r="J5811" t="s">
        <v>759</v>
      </c>
      <c r="K5811" t="s">
        <v>1431</v>
      </c>
      <c r="L5811" t="s">
        <v>61</v>
      </c>
      <c r="M5811" t="s">
        <v>76</v>
      </c>
      <c r="N5811" t="s">
        <v>99</v>
      </c>
      <c r="O5811" t="s">
        <v>54</v>
      </c>
      <c r="P5811" t="s">
        <v>55</v>
      </c>
      <c r="Q5811" t="s">
        <v>56</v>
      </c>
      <c r="R5811" s="7">
        <v>0.2</v>
      </c>
      <c r="S5811" s="7">
        <f t="shared" si="810"/>
        <v>266.26560000000001</v>
      </c>
      <c r="T5811" s="8">
        <v>-24.962399999999999</v>
      </c>
      <c r="U5811" s="8" t="str">
        <f t="shared" si="816"/>
        <v>Loss</v>
      </c>
      <c r="V5811" s="7">
        <v>4</v>
      </c>
      <c r="W5811" s="8">
        <v>332.83199999999999</v>
      </c>
      <c r="X5811" s="8">
        <f t="shared" si="817"/>
        <v>1735</v>
      </c>
      <c r="Y5811" s="9">
        <v>-7.4999999999999997E-2</v>
      </c>
      <c r="Z5811" s="9" t="str">
        <f t="shared" si="818"/>
        <v>Low</v>
      </c>
    </row>
    <row r="5812" spans="1:26" x14ac:dyDescent="0.3">
      <c r="A5812" t="s">
        <v>6131</v>
      </c>
      <c r="B5812" s="6">
        <v>44478</v>
      </c>
      <c r="C5812" s="6" t="str">
        <f t="shared" si="811"/>
        <v>2021</v>
      </c>
      <c r="D5812" s="6" t="str">
        <f t="shared" si="812"/>
        <v>October</v>
      </c>
      <c r="E5812" s="6" t="str">
        <f t="shared" si="813"/>
        <v>Q4</v>
      </c>
      <c r="F5812" s="6" t="str">
        <f t="shared" si="814"/>
        <v>High</v>
      </c>
      <c r="G5812" s="6" t="str">
        <f t="shared" si="815"/>
        <v>Discounted</v>
      </c>
      <c r="H5812" s="6">
        <v>44480</v>
      </c>
      <c r="I5812" t="s">
        <v>2470</v>
      </c>
      <c r="J5812" t="s">
        <v>67</v>
      </c>
      <c r="K5812" t="s">
        <v>755</v>
      </c>
      <c r="L5812" t="s">
        <v>61</v>
      </c>
      <c r="M5812" t="s">
        <v>31</v>
      </c>
      <c r="N5812" t="s">
        <v>32</v>
      </c>
      <c r="O5812" t="s">
        <v>54</v>
      </c>
      <c r="P5812" t="s">
        <v>55</v>
      </c>
      <c r="Q5812" t="s">
        <v>56</v>
      </c>
      <c r="R5812" s="7">
        <v>0.2</v>
      </c>
      <c r="S5812" s="7">
        <f t="shared" si="810"/>
        <v>15.3088</v>
      </c>
      <c r="T5812" s="8">
        <v>5.98</v>
      </c>
      <c r="U5812" s="8" t="str">
        <f t="shared" si="816"/>
        <v>Low</v>
      </c>
      <c r="V5812" s="7">
        <v>4</v>
      </c>
      <c r="W5812" s="8">
        <v>19.135999999999999</v>
      </c>
      <c r="X5812" s="8">
        <f t="shared" si="817"/>
        <v>7262</v>
      </c>
      <c r="Y5812" s="9">
        <v>0.3125</v>
      </c>
      <c r="Z5812" s="9" t="str">
        <f t="shared" si="818"/>
        <v>High</v>
      </c>
    </row>
    <row r="5813" spans="1:26" x14ac:dyDescent="0.3">
      <c r="A5813" t="s">
        <v>6132</v>
      </c>
      <c r="B5813" s="6">
        <v>44479</v>
      </c>
      <c r="C5813" s="6" t="str">
        <f t="shared" si="811"/>
        <v>2021</v>
      </c>
      <c r="D5813" s="6" t="str">
        <f t="shared" si="812"/>
        <v>October</v>
      </c>
      <c r="E5813" s="6" t="str">
        <f t="shared" si="813"/>
        <v>Q4</v>
      </c>
      <c r="F5813" s="6" t="str">
        <f t="shared" si="814"/>
        <v>Low</v>
      </c>
      <c r="G5813" s="6" t="str">
        <f t="shared" si="815"/>
        <v>Discounted</v>
      </c>
      <c r="H5813" s="6">
        <v>44481</v>
      </c>
      <c r="I5813" t="s">
        <v>2661</v>
      </c>
      <c r="J5813" t="s">
        <v>192</v>
      </c>
      <c r="K5813" t="s">
        <v>6045</v>
      </c>
      <c r="L5813" t="s">
        <v>30</v>
      </c>
      <c r="M5813" t="s">
        <v>76</v>
      </c>
      <c r="N5813" t="s">
        <v>99</v>
      </c>
      <c r="O5813" t="s">
        <v>33</v>
      </c>
      <c r="P5813" t="s">
        <v>6098</v>
      </c>
      <c r="Q5813" t="s">
        <v>35</v>
      </c>
      <c r="R5813" s="7">
        <v>0.6</v>
      </c>
      <c r="S5813" s="7">
        <f t="shared" si="810"/>
        <v>5.6</v>
      </c>
      <c r="T5813" s="8">
        <v>-6.3</v>
      </c>
      <c r="U5813" s="8" t="str">
        <f t="shared" si="816"/>
        <v>Loss</v>
      </c>
      <c r="V5813" s="7">
        <v>4</v>
      </c>
      <c r="W5813" s="8">
        <v>14</v>
      </c>
      <c r="X5813" s="8">
        <f t="shared" si="817"/>
        <v>7957</v>
      </c>
      <c r="Y5813" s="9">
        <v>-0.45</v>
      </c>
      <c r="Z5813" s="9" t="str">
        <f t="shared" si="818"/>
        <v>Low</v>
      </c>
    </row>
    <row r="5814" spans="1:26" x14ac:dyDescent="0.3">
      <c r="A5814" t="s">
        <v>6132</v>
      </c>
      <c r="B5814" s="6">
        <v>44479</v>
      </c>
      <c r="C5814" s="6" t="str">
        <f t="shared" si="811"/>
        <v>2021</v>
      </c>
      <c r="D5814" s="6" t="str">
        <f t="shared" si="812"/>
        <v>October</v>
      </c>
      <c r="E5814" s="6" t="str">
        <f t="shared" si="813"/>
        <v>Q4</v>
      </c>
      <c r="F5814" s="6" t="str">
        <f t="shared" si="814"/>
        <v>Low</v>
      </c>
      <c r="G5814" s="6" t="str">
        <f t="shared" si="815"/>
        <v>Discounted</v>
      </c>
      <c r="H5814" s="6">
        <v>44481</v>
      </c>
      <c r="I5814" t="s">
        <v>2661</v>
      </c>
      <c r="J5814" t="s">
        <v>256</v>
      </c>
      <c r="K5814" t="s">
        <v>626</v>
      </c>
      <c r="L5814" t="s">
        <v>30</v>
      </c>
      <c r="M5814" t="s">
        <v>31</v>
      </c>
      <c r="N5814" t="s">
        <v>41</v>
      </c>
      <c r="O5814" t="s">
        <v>33</v>
      </c>
      <c r="P5814" t="s">
        <v>6098</v>
      </c>
      <c r="Q5814" t="s">
        <v>35</v>
      </c>
      <c r="R5814" s="7">
        <v>0.8</v>
      </c>
      <c r="S5814" s="7">
        <f t="shared" si="810"/>
        <v>3.2783999999999995</v>
      </c>
      <c r="T5814" s="8">
        <v>-26.2272</v>
      </c>
      <c r="U5814" s="8" t="str">
        <f t="shared" si="816"/>
        <v>Loss</v>
      </c>
      <c r="V5814" s="7">
        <v>2</v>
      </c>
      <c r="W5814" s="8">
        <v>16.391999999999999</v>
      </c>
      <c r="X5814" s="8">
        <f t="shared" si="817"/>
        <v>7589</v>
      </c>
      <c r="Y5814" s="9">
        <v>-1.6</v>
      </c>
      <c r="Z5814" s="9" t="str">
        <f t="shared" si="818"/>
        <v>Low</v>
      </c>
    </row>
    <row r="5815" spans="1:26" x14ac:dyDescent="0.3">
      <c r="A5815" t="s">
        <v>6133</v>
      </c>
      <c r="B5815" s="6">
        <v>44479</v>
      </c>
      <c r="C5815" s="6" t="str">
        <f t="shared" si="811"/>
        <v>2021</v>
      </c>
      <c r="D5815" s="6" t="str">
        <f t="shared" si="812"/>
        <v>October</v>
      </c>
      <c r="E5815" s="6" t="str">
        <f t="shared" si="813"/>
        <v>Q4</v>
      </c>
      <c r="F5815" s="6" t="str">
        <f t="shared" si="814"/>
        <v>Low</v>
      </c>
      <c r="G5815" s="6" t="str">
        <f t="shared" si="815"/>
        <v>Discounted</v>
      </c>
      <c r="H5815" s="6">
        <v>44483</v>
      </c>
      <c r="I5815" t="s">
        <v>5008</v>
      </c>
      <c r="J5815" t="s">
        <v>89</v>
      </c>
      <c r="K5815" t="s">
        <v>1339</v>
      </c>
      <c r="L5815" t="s">
        <v>61</v>
      </c>
      <c r="M5815" t="s">
        <v>31</v>
      </c>
      <c r="N5815" t="s">
        <v>41</v>
      </c>
      <c r="O5815" t="s">
        <v>62</v>
      </c>
      <c r="P5815" t="s">
        <v>642</v>
      </c>
      <c r="Q5815" t="s">
        <v>453</v>
      </c>
      <c r="R5815" s="7">
        <v>0.7</v>
      </c>
      <c r="S5815" s="7">
        <f t="shared" si="810"/>
        <v>1.2284999999999999</v>
      </c>
      <c r="T5815" s="8">
        <v>-2.73</v>
      </c>
      <c r="U5815" s="8" t="str">
        <f t="shared" si="816"/>
        <v>Loss</v>
      </c>
      <c r="V5815" s="7">
        <v>3</v>
      </c>
      <c r="W5815" s="8">
        <v>4.0949999999999998</v>
      </c>
      <c r="X5815" s="8">
        <f t="shared" si="817"/>
        <v>9625</v>
      </c>
      <c r="Y5815" s="9">
        <v>-0.66666666699999999</v>
      </c>
      <c r="Z5815" s="9" t="str">
        <f t="shared" si="818"/>
        <v>Low</v>
      </c>
    </row>
    <row r="5816" spans="1:26" x14ac:dyDescent="0.3">
      <c r="A5816" t="s">
        <v>6133</v>
      </c>
      <c r="B5816" s="6">
        <v>44479</v>
      </c>
      <c r="C5816" s="6" t="str">
        <f t="shared" si="811"/>
        <v>2021</v>
      </c>
      <c r="D5816" s="6" t="str">
        <f t="shared" si="812"/>
        <v>October</v>
      </c>
      <c r="E5816" s="6" t="str">
        <f t="shared" si="813"/>
        <v>Q4</v>
      </c>
      <c r="F5816" s="6" t="str">
        <f t="shared" si="814"/>
        <v>Low</v>
      </c>
      <c r="G5816" s="6" t="str">
        <f t="shared" si="815"/>
        <v>Discounted</v>
      </c>
      <c r="H5816" s="6">
        <v>44483</v>
      </c>
      <c r="I5816" t="s">
        <v>5008</v>
      </c>
      <c r="J5816" t="s">
        <v>791</v>
      </c>
      <c r="K5816" t="s">
        <v>820</v>
      </c>
      <c r="L5816" t="s">
        <v>61</v>
      </c>
      <c r="M5816" t="s">
        <v>31</v>
      </c>
      <c r="N5816" t="s">
        <v>356</v>
      </c>
      <c r="O5816" t="s">
        <v>62</v>
      </c>
      <c r="P5816" t="s">
        <v>642</v>
      </c>
      <c r="Q5816" t="s">
        <v>453</v>
      </c>
      <c r="R5816" s="7">
        <v>0.2</v>
      </c>
      <c r="S5816" s="7">
        <f t="shared" si="810"/>
        <v>16.4864</v>
      </c>
      <c r="T5816" s="8">
        <v>-4.3792</v>
      </c>
      <c r="U5816" s="8" t="str">
        <f t="shared" si="816"/>
        <v>Loss</v>
      </c>
      <c r="V5816" s="7">
        <v>2</v>
      </c>
      <c r="W5816" s="8">
        <v>20.608000000000001</v>
      </c>
      <c r="X5816" s="8">
        <f t="shared" si="817"/>
        <v>7096</v>
      </c>
      <c r="Y5816" s="9">
        <v>-0.21249999999999999</v>
      </c>
      <c r="Z5816" s="9" t="str">
        <f t="shared" si="818"/>
        <v>Low</v>
      </c>
    </row>
    <row r="5817" spans="1:26" x14ac:dyDescent="0.3">
      <c r="A5817" t="s">
        <v>6134</v>
      </c>
      <c r="B5817" s="6">
        <v>44479</v>
      </c>
      <c r="C5817" s="6" t="str">
        <f t="shared" si="811"/>
        <v>2021</v>
      </c>
      <c r="D5817" s="6" t="str">
        <f t="shared" si="812"/>
        <v>October</v>
      </c>
      <c r="E5817" s="6" t="str">
        <f t="shared" si="813"/>
        <v>Q4</v>
      </c>
      <c r="F5817" s="6" t="str">
        <f t="shared" si="814"/>
        <v>Low</v>
      </c>
      <c r="G5817" s="6" t="str">
        <f t="shared" si="815"/>
        <v>Discounted</v>
      </c>
      <c r="H5817" s="6">
        <v>44481</v>
      </c>
      <c r="I5817" t="s">
        <v>1988</v>
      </c>
      <c r="J5817" t="s">
        <v>89</v>
      </c>
      <c r="K5817" t="s">
        <v>6135</v>
      </c>
      <c r="L5817" t="s">
        <v>61</v>
      </c>
      <c r="M5817" t="s">
        <v>76</v>
      </c>
      <c r="N5817" t="s">
        <v>138</v>
      </c>
      <c r="O5817" t="s">
        <v>69</v>
      </c>
      <c r="P5817" t="s">
        <v>494</v>
      </c>
      <c r="Q5817" t="s">
        <v>495</v>
      </c>
      <c r="R5817" s="7">
        <v>0.7</v>
      </c>
      <c r="S5817" s="7">
        <f t="shared" si="810"/>
        <v>27.264600000000009</v>
      </c>
      <c r="T5817" s="8">
        <v>-190.85220000000001</v>
      </c>
      <c r="U5817" s="8" t="str">
        <f t="shared" si="816"/>
        <v>Loss</v>
      </c>
      <c r="V5817" s="7">
        <v>3</v>
      </c>
      <c r="W5817" s="8">
        <v>90.882000000000005</v>
      </c>
      <c r="X5817" s="8">
        <f t="shared" si="817"/>
        <v>3960</v>
      </c>
      <c r="Y5817" s="9">
        <v>-2.1</v>
      </c>
      <c r="Z5817" s="9" t="str">
        <f t="shared" si="818"/>
        <v>Low</v>
      </c>
    </row>
    <row r="5818" spans="1:26" x14ac:dyDescent="0.3">
      <c r="A5818" t="s">
        <v>6134</v>
      </c>
      <c r="B5818" s="6">
        <v>44479</v>
      </c>
      <c r="C5818" s="6" t="str">
        <f t="shared" si="811"/>
        <v>2021</v>
      </c>
      <c r="D5818" s="6" t="str">
        <f t="shared" si="812"/>
        <v>October</v>
      </c>
      <c r="E5818" s="6" t="str">
        <f t="shared" si="813"/>
        <v>Q4</v>
      </c>
      <c r="F5818" s="6" t="str">
        <f t="shared" si="814"/>
        <v>Low</v>
      </c>
      <c r="G5818" s="6" t="str">
        <f t="shared" si="815"/>
        <v>Discounted</v>
      </c>
      <c r="H5818" s="6">
        <v>44481</v>
      </c>
      <c r="I5818" t="s">
        <v>1988</v>
      </c>
      <c r="J5818" t="s">
        <v>74</v>
      </c>
      <c r="K5818" t="s">
        <v>4027</v>
      </c>
      <c r="L5818" t="s">
        <v>61</v>
      </c>
      <c r="M5818" t="s">
        <v>76</v>
      </c>
      <c r="N5818" t="s">
        <v>77</v>
      </c>
      <c r="O5818" t="s">
        <v>69</v>
      </c>
      <c r="P5818" t="s">
        <v>494</v>
      </c>
      <c r="Q5818" t="s">
        <v>495</v>
      </c>
      <c r="R5818" s="7">
        <v>0.2</v>
      </c>
      <c r="S5818" s="7">
        <f t="shared" si="810"/>
        <v>96.627200000000002</v>
      </c>
      <c r="T5818" s="8">
        <v>13.588200000000001</v>
      </c>
      <c r="U5818" s="8" t="str">
        <f t="shared" si="816"/>
        <v>Low</v>
      </c>
      <c r="V5818" s="7">
        <v>1</v>
      </c>
      <c r="W5818" s="8">
        <v>120.78400000000001</v>
      </c>
      <c r="X5818" s="8">
        <f t="shared" si="817"/>
        <v>3435</v>
      </c>
      <c r="Y5818" s="9">
        <v>0.1125</v>
      </c>
      <c r="Z5818" s="9" t="str">
        <f t="shared" si="818"/>
        <v>Low</v>
      </c>
    </row>
    <row r="5819" spans="1:26" x14ac:dyDescent="0.3">
      <c r="A5819" t="s">
        <v>6134</v>
      </c>
      <c r="B5819" s="6">
        <v>44479</v>
      </c>
      <c r="C5819" s="6" t="str">
        <f t="shared" si="811"/>
        <v>2021</v>
      </c>
      <c r="D5819" s="6" t="str">
        <f t="shared" si="812"/>
        <v>October</v>
      </c>
      <c r="E5819" s="6" t="str">
        <f t="shared" si="813"/>
        <v>Q4</v>
      </c>
      <c r="F5819" s="6" t="str">
        <f t="shared" si="814"/>
        <v>Low</v>
      </c>
      <c r="G5819" s="6" t="str">
        <f t="shared" si="815"/>
        <v>Discounted</v>
      </c>
      <c r="H5819" s="6">
        <v>44481</v>
      </c>
      <c r="I5819" t="s">
        <v>1988</v>
      </c>
      <c r="J5819" t="s">
        <v>1633</v>
      </c>
      <c r="K5819" t="s">
        <v>1634</v>
      </c>
      <c r="L5819" t="s">
        <v>61</v>
      </c>
      <c r="M5819" t="s">
        <v>91</v>
      </c>
      <c r="N5819" t="s">
        <v>92</v>
      </c>
      <c r="O5819" t="s">
        <v>69</v>
      </c>
      <c r="P5819" t="s">
        <v>494</v>
      </c>
      <c r="Q5819" t="s">
        <v>495</v>
      </c>
      <c r="R5819" s="7">
        <v>0.2</v>
      </c>
      <c r="S5819" s="7">
        <f t="shared" si="810"/>
        <v>12.793600000000001</v>
      </c>
      <c r="T5819" s="8">
        <v>-2.9984999999999999</v>
      </c>
      <c r="U5819" s="8" t="str">
        <f t="shared" si="816"/>
        <v>Loss</v>
      </c>
      <c r="V5819" s="7">
        <v>1</v>
      </c>
      <c r="W5819" s="8">
        <v>15.992000000000001</v>
      </c>
      <c r="X5819" s="8">
        <f t="shared" si="817"/>
        <v>7623</v>
      </c>
      <c r="Y5819" s="9">
        <v>-0.1875</v>
      </c>
      <c r="Z5819" s="9" t="str">
        <f t="shared" si="818"/>
        <v>Low</v>
      </c>
    </row>
    <row r="5820" spans="1:26" x14ac:dyDescent="0.3">
      <c r="A5820" t="s">
        <v>6136</v>
      </c>
      <c r="B5820" s="6">
        <v>44480</v>
      </c>
      <c r="C5820" s="6" t="str">
        <f t="shared" si="811"/>
        <v>2021</v>
      </c>
      <c r="D5820" s="6" t="str">
        <f t="shared" si="812"/>
        <v>October</v>
      </c>
      <c r="E5820" s="6" t="str">
        <f t="shared" si="813"/>
        <v>Q4</v>
      </c>
      <c r="F5820" s="6" t="str">
        <f t="shared" si="814"/>
        <v>Low</v>
      </c>
      <c r="G5820" s="6" t="str">
        <f t="shared" si="815"/>
        <v>Discounted</v>
      </c>
      <c r="H5820" s="6">
        <v>44484</v>
      </c>
      <c r="I5820" t="s">
        <v>1558</v>
      </c>
      <c r="J5820" t="s">
        <v>105</v>
      </c>
      <c r="K5820" t="s">
        <v>4127</v>
      </c>
      <c r="L5820" t="s">
        <v>30</v>
      </c>
      <c r="M5820" t="s">
        <v>31</v>
      </c>
      <c r="N5820" t="s">
        <v>53</v>
      </c>
      <c r="O5820" t="s">
        <v>33</v>
      </c>
      <c r="P5820" t="s">
        <v>368</v>
      </c>
      <c r="Q5820" t="s">
        <v>43</v>
      </c>
      <c r="R5820" s="7">
        <v>0.2</v>
      </c>
      <c r="S5820" s="7">
        <f t="shared" si="810"/>
        <v>22.175999999999998</v>
      </c>
      <c r="T5820" s="8">
        <v>3.4649999999999999</v>
      </c>
      <c r="U5820" s="8" t="str">
        <f t="shared" si="816"/>
        <v>Low</v>
      </c>
      <c r="V5820" s="7">
        <v>3</v>
      </c>
      <c r="W5820" s="8">
        <v>27.72</v>
      </c>
      <c r="X5820" s="8">
        <f t="shared" si="817"/>
        <v>6450</v>
      </c>
      <c r="Y5820" s="9">
        <v>0.125</v>
      </c>
      <c r="Z5820" s="9" t="str">
        <f t="shared" si="818"/>
        <v>Low</v>
      </c>
    </row>
    <row r="5821" spans="1:26" x14ac:dyDescent="0.3">
      <c r="A5821" t="s">
        <v>6136</v>
      </c>
      <c r="B5821" s="6">
        <v>44480</v>
      </c>
      <c r="C5821" s="6" t="str">
        <f t="shared" si="811"/>
        <v>2021</v>
      </c>
      <c r="D5821" s="6" t="str">
        <f t="shared" si="812"/>
        <v>October</v>
      </c>
      <c r="E5821" s="6" t="str">
        <f t="shared" si="813"/>
        <v>Q4</v>
      </c>
      <c r="F5821" s="6" t="str">
        <f t="shared" si="814"/>
        <v>Low</v>
      </c>
      <c r="G5821" s="6" t="str">
        <f t="shared" si="815"/>
        <v>Discounted</v>
      </c>
      <c r="H5821" s="6">
        <v>44484</v>
      </c>
      <c r="I5821" t="s">
        <v>1558</v>
      </c>
      <c r="J5821" t="s">
        <v>44</v>
      </c>
      <c r="K5821" t="s">
        <v>597</v>
      </c>
      <c r="L5821" t="s">
        <v>30</v>
      </c>
      <c r="M5821" t="s">
        <v>31</v>
      </c>
      <c r="N5821" t="s">
        <v>53</v>
      </c>
      <c r="O5821" t="s">
        <v>33</v>
      </c>
      <c r="P5821" t="s">
        <v>368</v>
      </c>
      <c r="Q5821" t="s">
        <v>43</v>
      </c>
      <c r="R5821" s="7">
        <v>0.2</v>
      </c>
      <c r="S5821" s="7">
        <f t="shared" si="810"/>
        <v>4.2751999999999999</v>
      </c>
      <c r="T5821" s="8">
        <v>0.66800000000000004</v>
      </c>
      <c r="U5821" s="8" t="str">
        <f t="shared" si="816"/>
        <v>Low</v>
      </c>
      <c r="V5821" s="7">
        <v>2</v>
      </c>
      <c r="W5821" s="8">
        <v>5.3440000000000003</v>
      </c>
      <c r="X5821" s="8">
        <f t="shared" si="817"/>
        <v>9419</v>
      </c>
      <c r="Y5821" s="9">
        <v>0.125</v>
      </c>
      <c r="Z5821" s="9" t="str">
        <f t="shared" si="818"/>
        <v>Low</v>
      </c>
    </row>
    <row r="5822" spans="1:26" x14ac:dyDescent="0.3">
      <c r="A5822" t="s">
        <v>6137</v>
      </c>
      <c r="B5822" s="6">
        <v>44482</v>
      </c>
      <c r="C5822" s="6" t="str">
        <f t="shared" si="811"/>
        <v>2021</v>
      </c>
      <c r="D5822" s="6" t="str">
        <f t="shared" si="812"/>
        <v>October</v>
      </c>
      <c r="E5822" s="6" t="str">
        <f t="shared" si="813"/>
        <v>Q4</v>
      </c>
      <c r="F5822" s="6" t="str">
        <f t="shared" si="814"/>
        <v>Low</v>
      </c>
      <c r="G5822" s="6" t="str">
        <f t="shared" si="815"/>
        <v>Discounted</v>
      </c>
      <c r="H5822" s="6">
        <v>44486</v>
      </c>
      <c r="I5822" t="s">
        <v>2581</v>
      </c>
      <c r="J5822" t="s">
        <v>595</v>
      </c>
      <c r="K5822" t="s">
        <v>5405</v>
      </c>
      <c r="L5822" t="s">
        <v>61</v>
      </c>
      <c r="M5822" t="s">
        <v>76</v>
      </c>
      <c r="N5822" t="s">
        <v>99</v>
      </c>
      <c r="O5822" t="s">
        <v>69</v>
      </c>
      <c r="P5822" t="s">
        <v>1343</v>
      </c>
      <c r="Q5822" t="s">
        <v>495</v>
      </c>
      <c r="R5822" s="7">
        <v>0.2</v>
      </c>
      <c r="S5822" s="7">
        <f t="shared" si="810"/>
        <v>19.968</v>
      </c>
      <c r="T5822" s="8">
        <v>4.3680000000000003</v>
      </c>
      <c r="U5822" s="8" t="str">
        <f t="shared" si="816"/>
        <v>Low</v>
      </c>
      <c r="V5822" s="7">
        <v>3</v>
      </c>
      <c r="W5822" s="8">
        <v>24.96</v>
      </c>
      <c r="X5822" s="8">
        <f t="shared" si="817"/>
        <v>6686</v>
      </c>
      <c r="Y5822" s="9">
        <v>0.17499999999999999</v>
      </c>
      <c r="Z5822" s="9" t="str">
        <f t="shared" si="818"/>
        <v>Low</v>
      </c>
    </row>
    <row r="5823" spans="1:26" x14ac:dyDescent="0.3">
      <c r="A5823" t="s">
        <v>6137</v>
      </c>
      <c r="B5823" s="6">
        <v>44482</v>
      </c>
      <c r="C5823" s="6" t="str">
        <f t="shared" si="811"/>
        <v>2021</v>
      </c>
      <c r="D5823" s="6" t="str">
        <f t="shared" si="812"/>
        <v>October</v>
      </c>
      <c r="E5823" s="6" t="str">
        <f t="shared" si="813"/>
        <v>Q4</v>
      </c>
      <c r="F5823" s="6" t="str">
        <f t="shared" si="814"/>
        <v>Low</v>
      </c>
      <c r="G5823" s="6" t="str">
        <f t="shared" si="815"/>
        <v>Discounted</v>
      </c>
      <c r="H5823" s="6">
        <v>44486</v>
      </c>
      <c r="I5823" t="s">
        <v>2581</v>
      </c>
      <c r="J5823" t="s">
        <v>188</v>
      </c>
      <c r="K5823" t="s">
        <v>1607</v>
      </c>
      <c r="L5823" t="s">
        <v>61</v>
      </c>
      <c r="M5823" t="s">
        <v>76</v>
      </c>
      <c r="N5823" t="s">
        <v>262</v>
      </c>
      <c r="O5823" t="s">
        <v>69</v>
      </c>
      <c r="P5823" t="s">
        <v>1343</v>
      </c>
      <c r="Q5823" t="s">
        <v>495</v>
      </c>
      <c r="R5823" s="7">
        <v>0.5</v>
      </c>
      <c r="S5823" s="7">
        <f t="shared" si="810"/>
        <v>363.72500000000002</v>
      </c>
      <c r="T5823" s="8">
        <v>-465.56799999999998</v>
      </c>
      <c r="U5823" s="8" t="str">
        <f t="shared" si="816"/>
        <v>Loss</v>
      </c>
      <c r="V5823" s="7">
        <v>5</v>
      </c>
      <c r="W5823" s="8">
        <v>727.45</v>
      </c>
      <c r="X5823" s="8">
        <f t="shared" si="817"/>
        <v>723</v>
      </c>
      <c r="Y5823" s="9">
        <v>-0.64</v>
      </c>
      <c r="Z5823" s="9" t="str">
        <f t="shared" si="818"/>
        <v>Low</v>
      </c>
    </row>
    <row r="5824" spans="1:26" x14ac:dyDescent="0.3">
      <c r="A5824" t="s">
        <v>6138</v>
      </c>
      <c r="B5824" s="6">
        <v>44482</v>
      </c>
      <c r="C5824" s="6" t="str">
        <f t="shared" si="811"/>
        <v>2021</v>
      </c>
      <c r="D5824" s="6" t="str">
        <f t="shared" si="812"/>
        <v>October</v>
      </c>
      <c r="E5824" s="6" t="str">
        <f t="shared" si="813"/>
        <v>Q4</v>
      </c>
      <c r="F5824" s="6" t="str">
        <f t="shared" si="814"/>
        <v>High</v>
      </c>
      <c r="G5824" s="6" t="str">
        <f t="shared" si="815"/>
        <v>Full Price</v>
      </c>
      <c r="H5824" s="6">
        <v>44489</v>
      </c>
      <c r="I5824" t="s">
        <v>3518</v>
      </c>
      <c r="J5824" t="s">
        <v>97</v>
      </c>
      <c r="K5824" t="s">
        <v>4311</v>
      </c>
      <c r="L5824" t="s">
        <v>61</v>
      </c>
      <c r="M5824" t="s">
        <v>76</v>
      </c>
      <c r="N5824" t="s">
        <v>99</v>
      </c>
      <c r="O5824" t="s">
        <v>54</v>
      </c>
      <c r="P5824" t="s">
        <v>270</v>
      </c>
      <c r="Q5824" t="s">
        <v>271</v>
      </c>
      <c r="R5824" s="7">
        <v>0</v>
      </c>
      <c r="S5824" s="7">
        <f t="shared" si="810"/>
        <v>82.26</v>
      </c>
      <c r="T5824" s="8">
        <v>33.726599999999998</v>
      </c>
      <c r="U5824" s="8" t="str">
        <f t="shared" si="816"/>
        <v>Low</v>
      </c>
      <c r="V5824" s="7">
        <v>3</v>
      </c>
      <c r="W5824" s="8">
        <v>82.26</v>
      </c>
      <c r="X5824" s="8">
        <f t="shared" si="817"/>
        <v>4163</v>
      </c>
      <c r="Y5824" s="9">
        <v>0.41</v>
      </c>
      <c r="Z5824" s="9" t="str">
        <f t="shared" si="818"/>
        <v>High</v>
      </c>
    </row>
    <row r="5825" spans="1:26" x14ac:dyDescent="0.3">
      <c r="A5825" t="s">
        <v>6138</v>
      </c>
      <c r="B5825" s="6">
        <v>44482</v>
      </c>
      <c r="C5825" s="6" t="str">
        <f t="shared" si="811"/>
        <v>2021</v>
      </c>
      <c r="D5825" s="6" t="str">
        <f t="shared" si="812"/>
        <v>October</v>
      </c>
      <c r="E5825" s="6" t="str">
        <f t="shared" si="813"/>
        <v>Q4</v>
      </c>
      <c r="F5825" s="6" t="str">
        <f t="shared" si="814"/>
        <v>High</v>
      </c>
      <c r="G5825" s="6" t="str">
        <f t="shared" si="815"/>
        <v>Full Price</v>
      </c>
      <c r="H5825" s="6">
        <v>44489</v>
      </c>
      <c r="I5825" t="s">
        <v>3518</v>
      </c>
      <c r="J5825" t="s">
        <v>458</v>
      </c>
      <c r="K5825" t="s">
        <v>5484</v>
      </c>
      <c r="L5825" t="s">
        <v>61</v>
      </c>
      <c r="M5825" t="s">
        <v>31</v>
      </c>
      <c r="N5825" t="s">
        <v>53</v>
      </c>
      <c r="O5825" t="s">
        <v>54</v>
      </c>
      <c r="P5825" t="s">
        <v>270</v>
      </c>
      <c r="Q5825" t="s">
        <v>271</v>
      </c>
      <c r="R5825" s="7">
        <v>0</v>
      </c>
      <c r="S5825" s="7">
        <f t="shared" si="810"/>
        <v>34.700000000000003</v>
      </c>
      <c r="T5825" s="8">
        <v>12.492000000000001</v>
      </c>
      <c r="U5825" s="8" t="str">
        <f t="shared" si="816"/>
        <v>Low</v>
      </c>
      <c r="V5825" s="7">
        <v>5</v>
      </c>
      <c r="W5825" s="8">
        <v>34.700000000000003</v>
      </c>
      <c r="X5825" s="8">
        <f t="shared" si="817"/>
        <v>5967</v>
      </c>
      <c r="Y5825" s="9">
        <v>0.36</v>
      </c>
      <c r="Z5825" s="9" t="str">
        <f t="shared" si="818"/>
        <v>High</v>
      </c>
    </row>
    <row r="5826" spans="1:26" x14ac:dyDescent="0.3">
      <c r="A5826" t="s">
        <v>6138</v>
      </c>
      <c r="B5826" s="6">
        <v>44482</v>
      </c>
      <c r="C5826" s="6" t="str">
        <f t="shared" si="811"/>
        <v>2021</v>
      </c>
      <c r="D5826" s="6" t="str">
        <f t="shared" si="812"/>
        <v>October</v>
      </c>
      <c r="E5826" s="6" t="str">
        <f t="shared" si="813"/>
        <v>Q4</v>
      </c>
      <c r="F5826" s="6" t="str">
        <f t="shared" si="814"/>
        <v>High</v>
      </c>
      <c r="G5826" s="6" t="str">
        <f t="shared" si="815"/>
        <v>Full Price</v>
      </c>
      <c r="H5826" s="6">
        <v>44489</v>
      </c>
      <c r="I5826" t="s">
        <v>3518</v>
      </c>
      <c r="J5826" t="s">
        <v>44</v>
      </c>
      <c r="K5826" t="s">
        <v>2716</v>
      </c>
      <c r="L5826" t="s">
        <v>61</v>
      </c>
      <c r="M5826" t="s">
        <v>31</v>
      </c>
      <c r="N5826" t="s">
        <v>46</v>
      </c>
      <c r="O5826" t="s">
        <v>54</v>
      </c>
      <c r="P5826" t="s">
        <v>270</v>
      </c>
      <c r="Q5826" t="s">
        <v>271</v>
      </c>
      <c r="R5826" s="7">
        <v>0</v>
      </c>
      <c r="S5826" s="7">
        <f t="shared" ref="S5826:S5889" si="819">W5826 - (W5826 * R5826)</f>
        <v>24.9</v>
      </c>
      <c r="T5826" s="8">
        <v>11.454000000000001</v>
      </c>
      <c r="U5826" s="8" t="str">
        <f t="shared" si="816"/>
        <v>Low</v>
      </c>
      <c r="V5826" s="7">
        <v>5</v>
      </c>
      <c r="W5826" s="8">
        <v>24.9</v>
      </c>
      <c r="X5826" s="8">
        <f t="shared" si="817"/>
        <v>6689</v>
      </c>
      <c r="Y5826" s="9">
        <v>0.46</v>
      </c>
      <c r="Z5826" s="9" t="str">
        <f t="shared" si="818"/>
        <v>High</v>
      </c>
    </row>
    <row r="5827" spans="1:26" x14ac:dyDescent="0.3">
      <c r="A5827" t="s">
        <v>6138</v>
      </c>
      <c r="B5827" s="6">
        <v>44482</v>
      </c>
      <c r="C5827" s="6" t="str">
        <f t="shared" ref="C5827:C5890" si="820">TEXT(B5827, "YYYY")</f>
        <v>2021</v>
      </c>
      <c r="D5827" s="6" t="str">
        <f t="shared" ref="D5827:D5890" si="821">TEXT(B5827, "MMMM")</f>
        <v>October</v>
      </c>
      <c r="E5827" s="6" t="str">
        <f t="shared" ref="E5827:E5890" si="822">"Q" &amp; INT((MONTH(B5827) - 1) / 3) + 1</f>
        <v>Q4</v>
      </c>
      <c r="F5827" s="6" t="str">
        <f t="shared" ref="F5827:F5890" si="823">IF(Y5827&gt; 0.2, "High", "Low")</f>
        <v>High</v>
      </c>
      <c r="G5827" s="6" t="str">
        <f t="shared" ref="G5827:G5890" si="824">IF(R5827&gt;0, "Discounted", "Full Price")</f>
        <v>Full Price</v>
      </c>
      <c r="H5827" s="6">
        <v>44489</v>
      </c>
      <c r="I5827" t="s">
        <v>3518</v>
      </c>
      <c r="J5827" t="s">
        <v>89</v>
      </c>
      <c r="K5827" t="s">
        <v>3198</v>
      </c>
      <c r="L5827" t="s">
        <v>61</v>
      </c>
      <c r="M5827" t="s">
        <v>31</v>
      </c>
      <c r="N5827" t="s">
        <v>32</v>
      </c>
      <c r="O5827" t="s">
        <v>54</v>
      </c>
      <c r="P5827" t="s">
        <v>270</v>
      </c>
      <c r="Q5827" t="s">
        <v>271</v>
      </c>
      <c r="R5827" s="7">
        <v>0</v>
      </c>
      <c r="S5827" s="7">
        <f t="shared" si="819"/>
        <v>37.94</v>
      </c>
      <c r="T5827" s="8">
        <v>18.211200000000002</v>
      </c>
      <c r="U5827" s="8" t="str">
        <f t="shared" ref="U5827:U5890" si="825">IF(T5827 &lt; 0, "Loss", IF(T5827 &lt; 100, "Low", IF(T5827 &lt; 500, "Medium", "High")))</f>
        <v>Low</v>
      </c>
      <c r="V5827" s="7">
        <v>2</v>
      </c>
      <c r="W5827" s="8">
        <v>37.94</v>
      </c>
      <c r="X5827" s="8">
        <f t="shared" ref="X5827:X5890" si="826">_xlfn.RANK.EQ(W5827, W$2:W$9994)</f>
        <v>5750</v>
      </c>
      <c r="Y5827" s="9">
        <v>0.48</v>
      </c>
      <c r="Z5827" s="9" t="str">
        <f t="shared" ref="Z5827:Z5890" si="827">IF(Y5827 &gt; 0.2, "High", "Low")</f>
        <v>High</v>
      </c>
    </row>
    <row r="5828" spans="1:26" x14ac:dyDescent="0.3">
      <c r="A5828" t="s">
        <v>6138</v>
      </c>
      <c r="B5828" s="6">
        <v>44482</v>
      </c>
      <c r="C5828" s="6" t="str">
        <f t="shared" si="820"/>
        <v>2021</v>
      </c>
      <c r="D5828" s="6" t="str">
        <f t="shared" si="821"/>
        <v>October</v>
      </c>
      <c r="E5828" s="6" t="str">
        <f t="shared" si="822"/>
        <v>Q4</v>
      </c>
      <c r="F5828" s="6" t="str">
        <f t="shared" si="823"/>
        <v>High</v>
      </c>
      <c r="G5828" s="6" t="str">
        <f t="shared" si="824"/>
        <v>Full Price</v>
      </c>
      <c r="H5828" s="6">
        <v>44489</v>
      </c>
      <c r="I5828" t="s">
        <v>3518</v>
      </c>
      <c r="J5828" t="s">
        <v>151</v>
      </c>
      <c r="K5828" t="s">
        <v>222</v>
      </c>
      <c r="L5828" t="s">
        <v>61</v>
      </c>
      <c r="M5828" t="s">
        <v>31</v>
      </c>
      <c r="N5828" t="s">
        <v>49</v>
      </c>
      <c r="O5828" t="s">
        <v>54</v>
      </c>
      <c r="P5828" t="s">
        <v>270</v>
      </c>
      <c r="Q5828" t="s">
        <v>271</v>
      </c>
      <c r="R5828" s="7">
        <v>0</v>
      </c>
      <c r="S5828" s="7">
        <f t="shared" si="819"/>
        <v>99.87</v>
      </c>
      <c r="T5828" s="8">
        <v>23.968800000000002</v>
      </c>
      <c r="U5828" s="8" t="str">
        <f t="shared" si="825"/>
        <v>Low</v>
      </c>
      <c r="V5828" s="7">
        <v>3</v>
      </c>
      <c r="W5828" s="8">
        <v>99.87</v>
      </c>
      <c r="X5828" s="8">
        <f t="shared" si="826"/>
        <v>3785</v>
      </c>
      <c r="Y5828" s="9">
        <v>0.24</v>
      </c>
      <c r="Z5828" s="9" t="str">
        <f t="shared" si="827"/>
        <v>High</v>
      </c>
    </row>
    <row r="5829" spans="1:26" x14ac:dyDescent="0.3">
      <c r="A5829" t="s">
        <v>6139</v>
      </c>
      <c r="B5829" s="6">
        <v>44482</v>
      </c>
      <c r="C5829" s="6" t="str">
        <f t="shared" si="820"/>
        <v>2021</v>
      </c>
      <c r="D5829" s="6" t="str">
        <f t="shared" si="821"/>
        <v>October</v>
      </c>
      <c r="E5829" s="6" t="str">
        <f t="shared" si="822"/>
        <v>Q4</v>
      </c>
      <c r="F5829" s="6" t="str">
        <f t="shared" si="823"/>
        <v>High</v>
      </c>
      <c r="G5829" s="6" t="str">
        <f t="shared" si="824"/>
        <v>Full Price</v>
      </c>
      <c r="H5829" s="6">
        <v>44488</v>
      </c>
      <c r="I5829" t="s">
        <v>971</v>
      </c>
      <c r="J5829" t="s">
        <v>89</v>
      </c>
      <c r="K5829" t="s">
        <v>2366</v>
      </c>
      <c r="L5829" t="s">
        <v>30</v>
      </c>
      <c r="M5829" t="s">
        <v>76</v>
      </c>
      <c r="N5829" t="s">
        <v>99</v>
      </c>
      <c r="O5829" t="s">
        <v>69</v>
      </c>
      <c r="P5829" t="s">
        <v>499</v>
      </c>
      <c r="Q5829" t="s">
        <v>71</v>
      </c>
      <c r="R5829" s="7">
        <v>0</v>
      </c>
      <c r="S5829" s="7">
        <f t="shared" si="819"/>
        <v>43.12</v>
      </c>
      <c r="T5829" s="8">
        <v>20.697600000000001</v>
      </c>
      <c r="U5829" s="8" t="str">
        <f t="shared" si="825"/>
        <v>Low</v>
      </c>
      <c r="V5829" s="7">
        <v>14</v>
      </c>
      <c r="W5829" s="8">
        <v>43.12</v>
      </c>
      <c r="X5829" s="8">
        <f t="shared" si="826"/>
        <v>5473</v>
      </c>
      <c r="Y5829" s="9">
        <v>0.48</v>
      </c>
      <c r="Z5829" s="9" t="str">
        <f t="shared" si="827"/>
        <v>High</v>
      </c>
    </row>
    <row r="5830" spans="1:26" x14ac:dyDescent="0.3">
      <c r="A5830" t="s">
        <v>6139</v>
      </c>
      <c r="B5830" s="6">
        <v>44482</v>
      </c>
      <c r="C5830" s="6" t="str">
        <f t="shared" si="820"/>
        <v>2021</v>
      </c>
      <c r="D5830" s="6" t="str">
        <f t="shared" si="821"/>
        <v>October</v>
      </c>
      <c r="E5830" s="6" t="str">
        <f t="shared" si="822"/>
        <v>Q4</v>
      </c>
      <c r="F5830" s="6" t="str">
        <f t="shared" si="823"/>
        <v>High</v>
      </c>
      <c r="G5830" s="6" t="str">
        <f t="shared" si="824"/>
        <v>Full Price</v>
      </c>
      <c r="H5830" s="6">
        <v>44488</v>
      </c>
      <c r="I5830" t="s">
        <v>971</v>
      </c>
      <c r="J5830" t="s">
        <v>703</v>
      </c>
      <c r="K5830" t="s">
        <v>3383</v>
      </c>
      <c r="L5830" t="s">
        <v>30</v>
      </c>
      <c r="M5830" t="s">
        <v>31</v>
      </c>
      <c r="N5830" t="s">
        <v>53</v>
      </c>
      <c r="O5830" t="s">
        <v>69</v>
      </c>
      <c r="P5830" t="s">
        <v>499</v>
      </c>
      <c r="Q5830" t="s">
        <v>71</v>
      </c>
      <c r="R5830" s="7">
        <v>0</v>
      </c>
      <c r="S5830" s="7">
        <f t="shared" si="819"/>
        <v>11.52</v>
      </c>
      <c r="T5830" s="8">
        <v>3.456</v>
      </c>
      <c r="U5830" s="8" t="str">
        <f t="shared" si="825"/>
        <v>Low</v>
      </c>
      <c r="V5830" s="7">
        <v>4</v>
      </c>
      <c r="W5830" s="8">
        <v>11.52</v>
      </c>
      <c r="X5830" s="8">
        <f t="shared" si="826"/>
        <v>8376</v>
      </c>
      <c r="Y5830" s="9">
        <v>0.3</v>
      </c>
      <c r="Z5830" s="9" t="str">
        <f t="shared" si="827"/>
        <v>High</v>
      </c>
    </row>
    <row r="5831" spans="1:26" x14ac:dyDescent="0.3">
      <c r="A5831" t="s">
        <v>6139</v>
      </c>
      <c r="B5831" s="6">
        <v>44482</v>
      </c>
      <c r="C5831" s="6" t="str">
        <f t="shared" si="820"/>
        <v>2021</v>
      </c>
      <c r="D5831" s="6" t="str">
        <f t="shared" si="821"/>
        <v>October</v>
      </c>
      <c r="E5831" s="6" t="str">
        <f t="shared" si="822"/>
        <v>Q4</v>
      </c>
      <c r="F5831" s="6" t="str">
        <f t="shared" si="823"/>
        <v>High</v>
      </c>
      <c r="G5831" s="6" t="str">
        <f t="shared" si="824"/>
        <v>Discounted</v>
      </c>
      <c r="H5831" s="6">
        <v>44488</v>
      </c>
      <c r="I5831" t="s">
        <v>971</v>
      </c>
      <c r="J5831" t="s">
        <v>38</v>
      </c>
      <c r="K5831" t="s">
        <v>4241</v>
      </c>
      <c r="L5831" t="s">
        <v>30</v>
      </c>
      <c r="M5831" t="s">
        <v>31</v>
      </c>
      <c r="N5831" t="s">
        <v>41</v>
      </c>
      <c r="O5831" t="s">
        <v>69</v>
      </c>
      <c r="P5831" t="s">
        <v>499</v>
      </c>
      <c r="Q5831" t="s">
        <v>71</v>
      </c>
      <c r="R5831" s="7">
        <v>0.2</v>
      </c>
      <c r="S5831" s="7">
        <f t="shared" si="819"/>
        <v>60.940800000000003</v>
      </c>
      <c r="T5831" s="8">
        <v>26.6616</v>
      </c>
      <c r="U5831" s="8" t="str">
        <f t="shared" si="825"/>
        <v>Low</v>
      </c>
      <c r="V5831" s="7">
        <v>3</v>
      </c>
      <c r="W5831" s="8">
        <v>76.176000000000002</v>
      </c>
      <c r="X5831" s="8">
        <f t="shared" si="826"/>
        <v>4310</v>
      </c>
      <c r="Y5831" s="9">
        <v>0.35</v>
      </c>
      <c r="Z5831" s="9" t="str">
        <f t="shared" si="827"/>
        <v>High</v>
      </c>
    </row>
    <row r="5832" spans="1:26" x14ac:dyDescent="0.3">
      <c r="A5832" t="s">
        <v>6139</v>
      </c>
      <c r="B5832" s="6">
        <v>44482</v>
      </c>
      <c r="C5832" s="6" t="str">
        <f t="shared" si="820"/>
        <v>2021</v>
      </c>
      <c r="D5832" s="6" t="str">
        <f t="shared" si="821"/>
        <v>October</v>
      </c>
      <c r="E5832" s="6" t="str">
        <f t="shared" si="822"/>
        <v>Q4</v>
      </c>
      <c r="F5832" s="6" t="str">
        <f t="shared" si="823"/>
        <v>High</v>
      </c>
      <c r="G5832" s="6" t="str">
        <f t="shared" si="824"/>
        <v>Full Price</v>
      </c>
      <c r="H5832" s="6">
        <v>44488</v>
      </c>
      <c r="I5832" t="s">
        <v>971</v>
      </c>
      <c r="J5832" t="s">
        <v>89</v>
      </c>
      <c r="K5832" t="s">
        <v>2108</v>
      </c>
      <c r="L5832" t="s">
        <v>30</v>
      </c>
      <c r="M5832" t="s">
        <v>31</v>
      </c>
      <c r="N5832" t="s">
        <v>86</v>
      </c>
      <c r="O5832" t="s">
        <v>69</v>
      </c>
      <c r="P5832" t="s">
        <v>499</v>
      </c>
      <c r="Q5832" t="s">
        <v>71</v>
      </c>
      <c r="R5832" s="7">
        <v>0</v>
      </c>
      <c r="S5832" s="7">
        <f t="shared" si="819"/>
        <v>4.0199999999999996</v>
      </c>
      <c r="T5832" s="8">
        <v>1.9698</v>
      </c>
      <c r="U5832" s="8" t="str">
        <f t="shared" si="825"/>
        <v>Low</v>
      </c>
      <c r="V5832" s="7">
        <v>2</v>
      </c>
      <c r="W5832" s="8">
        <v>4.0199999999999996</v>
      </c>
      <c r="X5832" s="8">
        <f t="shared" si="826"/>
        <v>9631</v>
      </c>
      <c r="Y5832" s="9">
        <v>0.49</v>
      </c>
      <c r="Z5832" s="9" t="str">
        <f t="shared" si="827"/>
        <v>High</v>
      </c>
    </row>
    <row r="5833" spans="1:26" x14ac:dyDescent="0.3">
      <c r="A5833" t="s">
        <v>6139</v>
      </c>
      <c r="B5833" s="6">
        <v>44482</v>
      </c>
      <c r="C5833" s="6" t="str">
        <f t="shared" si="820"/>
        <v>2021</v>
      </c>
      <c r="D5833" s="6" t="str">
        <f t="shared" si="821"/>
        <v>October</v>
      </c>
      <c r="E5833" s="6" t="str">
        <f t="shared" si="822"/>
        <v>Q4</v>
      </c>
      <c r="F5833" s="6" t="str">
        <f t="shared" si="823"/>
        <v>High</v>
      </c>
      <c r="G5833" s="6" t="str">
        <f t="shared" si="824"/>
        <v>Full Price</v>
      </c>
      <c r="H5833" s="6">
        <v>44488</v>
      </c>
      <c r="I5833" t="s">
        <v>971</v>
      </c>
      <c r="J5833" t="s">
        <v>67</v>
      </c>
      <c r="K5833" t="s">
        <v>3565</v>
      </c>
      <c r="L5833" t="s">
        <v>30</v>
      </c>
      <c r="M5833" t="s">
        <v>31</v>
      </c>
      <c r="N5833" t="s">
        <v>32</v>
      </c>
      <c r="O5833" t="s">
        <v>69</v>
      </c>
      <c r="P5833" t="s">
        <v>499</v>
      </c>
      <c r="Q5833" t="s">
        <v>71</v>
      </c>
      <c r="R5833" s="7">
        <v>0</v>
      </c>
      <c r="S5833" s="7">
        <f t="shared" si="819"/>
        <v>35.44</v>
      </c>
      <c r="T5833" s="8">
        <v>16.6568</v>
      </c>
      <c r="U5833" s="8" t="str">
        <f t="shared" si="825"/>
        <v>Low</v>
      </c>
      <c r="V5833" s="7">
        <v>1</v>
      </c>
      <c r="W5833" s="8">
        <v>35.44</v>
      </c>
      <c r="X5833" s="8">
        <f t="shared" si="826"/>
        <v>5908</v>
      </c>
      <c r="Y5833" s="9">
        <v>0.47</v>
      </c>
      <c r="Z5833" s="9" t="str">
        <f t="shared" si="827"/>
        <v>High</v>
      </c>
    </row>
    <row r="5834" spans="1:26" x14ac:dyDescent="0.3">
      <c r="A5834" t="s">
        <v>6139</v>
      </c>
      <c r="B5834" s="6">
        <v>44482</v>
      </c>
      <c r="C5834" s="6" t="str">
        <f t="shared" si="820"/>
        <v>2021</v>
      </c>
      <c r="D5834" s="6" t="str">
        <f t="shared" si="821"/>
        <v>October</v>
      </c>
      <c r="E5834" s="6" t="str">
        <f t="shared" si="822"/>
        <v>Q4</v>
      </c>
      <c r="F5834" s="6" t="str">
        <f t="shared" si="823"/>
        <v>High</v>
      </c>
      <c r="G5834" s="6" t="str">
        <f t="shared" si="824"/>
        <v>Full Price</v>
      </c>
      <c r="H5834" s="6">
        <v>44488</v>
      </c>
      <c r="I5834" t="s">
        <v>971</v>
      </c>
      <c r="J5834" t="s">
        <v>67</v>
      </c>
      <c r="K5834" t="s">
        <v>230</v>
      </c>
      <c r="L5834" t="s">
        <v>30</v>
      </c>
      <c r="M5834" t="s">
        <v>31</v>
      </c>
      <c r="N5834" t="s">
        <v>32</v>
      </c>
      <c r="O5834" t="s">
        <v>69</v>
      </c>
      <c r="P5834" t="s">
        <v>499</v>
      </c>
      <c r="Q5834" t="s">
        <v>71</v>
      </c>
      <c r="R5834" s="7">
        <v>0</v>
      </c>
      <c r="S5834" s="7">
        <f t="shared" si="819"/>
        <v>20.04</v>
      </c>
      <c r="T5834" s="8">
        <v>9.6191999999999993</v>
      </c>
      <c r="U5834" s="8" t="str">
        <f t="shared" si="825"/>
        <v>Low</v>
      </c>
      <c r="V5834" s="7">
        <v>3</v>
      </c>
      <c r="W5834" s="8">
        <v>20.04</v>
      </c>
      <c r="X5834" s="8">
        <f t="shared" si="826"/>
        <v>7131</v>
      </c>
      <c r="Y5834" s="9">
        <v>0.48</v>
      </c>
      <c r="Z5834" s="9" t="str">
        <f t="shared" si="827"/>
        <v>High</v>
      </c>
    </row>
    <row r="5835" spans="1:26" x14ac:dyDescent="0.3">
      <c r="A5835" t="s">
        <v>6139</v>
      </c>
      <c r="B5835" s="6">
        <v>44482</v>
      </c>
      <c r="C5835" s="6" t="str">
        <f t="shared" si="820"/>
        <v>2021</v>
      </c>
      <c r="D5835" s="6" t="str">
        <f t="shared" si="821"/>
        <v>October</v>
      </c>
      <c r="E5835" s="6" t="str">
        <f t="shared" si="822"/>
        <v>Q4</v>
      </c>
      <c r="F5835" s="6" t="str">
        <f t="shared" si="823"/>
        <v>High</v>
      </c>
      <c r="G5835" s="6" t="str">
        <f t="shared" si="824"/>
        <v>Full Price</v>
      </c>
      <c r="H5835" s="6">
        <v>44488</v>
      </c>
      <c r="I5835" t="s">
        <v>971</v>
      </c>
      <c r="J5835" t="s">
        <v>3732</v>
      </c>
      <c r="K5835" t="s">
        <v>4185</v>
      </c>
      <c r="L5835" t="s">
        <v>30</v>
      </c>
      <c r="M5835" t="s">
        <v>31</v>
      </c>
      <c r="N5835" t="s">
        <v>356</v>
      </c>
      <c r="O5835" t="s">
        <v>69</v>
      </c>
      <c r="P5835" t="s">
        <v>499</v>
      </c>
      <c r="Q5835" t="s">
        <v>71</v>
      </c>
      <c r="R5835" s="7">
        <v>0</v>
      </c>
      <c r="S5835" s="7">
        <f t="shared" si="819"/>
        <v>65.88</v>
      </c>
      <c r="T5835" s="8">
        <v>18.446400000000001</v>
      </c>
      <c r="U5835" s="8" t="str">
        <f t="shared" si="825"/>
        <v>Low</v>
      </c>
      <c r="V5835" s="7">
        <v>6</v>
      </c>
      <c r="W5835" s="8">
        <v>65.88</v>
      </c>
      <c r="X5835" s="8">
        <f t="shared" si="826"/>
        <v>4596</v>
      </c>
      <c r="Y5835" s="9">
        <v>0.28000000000000003</v>
      </c>
      <c r="Z5835" s="9" t="str">
        <f t="shared" si="827"/>
        <v>High</v>
      </c>
    </row>
    <row r="5836" spans="1:26" x14ac:dyDescent="0.3">
      <c r="A5836" t="s">
        <v>6140</v>
      </c>
      <c r="B5836" s="6">
        <v>44482</v>
      </c>
      <c r="C5836" s="6" t="str">
        <f t="shared" si="820"/>
        <v>2021</v>
      </c>
      <c r="D5836" s="6" t="str">
        <f t="shared" si="821"/>
        <v>October</v>
      </c>
      <c r="E5836" s="6" t="str">
        <f t="shared" si="822"/>
        <v>Q4</v>
      </c>
      <c r="F5836" s="6" t="str">
        <f t="shared" si="823"/>
        <v>Low</v>
      </c>
      <c r="G5836" s="6" t="str">
        <f t="shared" si="824"/>
        <v>Discounted</v>
      </c>
      <c r="H5836" s="6">
        <v>44488</v>
      </c>
      <c r="I5836" t="s">
        <v>2459</v>
      </c>
      <c r="J5836" t="s">
        <v>806</v>
      </c>
      <c r="K5836" t="s">
        <v>3692</v>
      </c>
      <c r="L5836" t="s">
        <v>30</v>
      </c>
      <c r="M5836" t="s">
        <v>76</v>
      </c>
      <c r="N5836" t="s">
        <v>99</v>
      </c>
      <c r="O5836" t="s">
        <v>33</v>
      </c>
      <c r="P5836" t="s">
        <v>107</v>
      </c>
      <c r="Q5836" t="s">
        <v>35</v>
      </c>
      <c r="R5836" s="7">
        <v>0.6</v>
      </c>
      <c r="S5836" s="7">
        <f t="shared" si="819"/>
        <v>55.968000000000004</v>
      </c>
      <c r="T5836" s="8">
        <v>-150.41399999999999</v>
      </c>
      <c r="U5836" s="8" t="str">
        <f t="shared" si="825"/>
        <v>Loss</v>
      </c>
      <c r="V5836" s="7">
        <v>5</v>
      </c>
      <c r="W5836" s="8">
        <v>139.91999999999999</v>
      </c>
      <c r="X5836" s="8">
        <f t="shared" si="826"/>
        <v>3213</v>
      </c>
      <c r="Y5836" s="9">
        <v>-1.075</v>
      </c>
      <c r="Z5836" s="9" t="str">
        <f t="shared" si="827"/>
        <v>Low</v>
      </c>
    </row>
    <row r="5837" spans="1:26" x14ac:dyDescent="0.3">
      <c r="A5837" t="s">
        <v>6140</v>
      </c>
      <c r="B5837" s="6">
        <v>44482</v>
      </c>
      <c r="C5837" s="6" t="str">
        <f t="shared" si="820"/>
        <v>2021</v>
      </c>
      <c r="D5837" s="6" t="str">
        <f t="shared" si="821"/>
        <v>October</v>
      </c>
      <c r="E5837" s="6" t="str">
        <f t="shared" si="822"/>
        <v>Q4</v>
      </c>
      <c r="F5837" s="6" t="str">
        <f t="shared" si="823"/>
        <v>Low</v>
      </c>
      <c r="G5837" s="6" t="str">
        <f t="shared" si="824"/>
        <v>Discounted</v>
      </c>
      <c r="H5837" s="6">
        <v>44488</v>
      </c>
      <c r="I5837" t="s">
        <v>2459</v>
      </c>
      <c r="J5837" t="s">
        <v>105</v>
      </c>
      <c r="K5837" t="s">
        <v>1684</v>
      </c>
      <c r="L5837" t="s">
        <v>30</v>
      </c>
      <c r="M5837" t="s">
        <v>31</v>
      </c>
      <c r="N5837" t="s">
        <v>53</v>
      </c>
      <c r="O5837" t="s">
        <v>33</v>
      </c>
      <c r="P5837" t="s">
        <v>107</v>
      </c>
      <c r="Q5837" t="s">
        <v>35</v>
      </c>
      <c r="R5837" s="7">
        <v>0.2</v>
      </c>
      <c r="S5837" s="7">
        <f t="shared" si="819"/>
        <v>12.6976</v>
      </c>
      <c r="T5837" s="8">
        <v>1.1903999999999999</v>
      </c>
      <c r="U5837" s="8" t="str">
        <f t="shared" si="825"/>
        <v>Low</v>
      </c>
      <c r="V5837" s="7">
        <v>1</v>
      </c>
      <c r="W5837" s="8">
        <v>15.872</v>
      </c>
      <c r="X5837" s="8">
        <f t="shared" si="826"/>
        <v>7653</v>
      </c>
      <c r="Y5837" s="9">
        <v>7.4999999999999997E-2</v>
      </c>
      <c r="Z5837" s="9" t="str">
        <f t="shared" si="827"/>
        <v>Low</v>
      </c>
    </row>
    <row r="5838" spans="1:26" x14ac:dyDescent="0.3">
      <c r="A5838" t="s">
        <v>6140</v>
      </c>
      <c r="B5838" s="6">
        <v>44482</v>
      </c>
      <c r="C5838" s="6" t="str">
        <f t="shared" si="820"/>
        <v>2021</v>
      </c>
      <c r="D5838" s="6" t="str">
        <f t="shared" si="821"/>
        <v>October</v>
      </c>
      <c r="E5838" s="6" t="str">
        <f t="shared" si="822"/>
        <v>Q4</v>
      </c>
      <c r="F5838" s="6" t="str">
        <f t="shared" si="823"/>
        <v>Low</v>
      </c>
      <c r="G5838" s="6" t="str">
        <f t="shared" si="824"/>
        <v>Discounted</v>
      </c>
      <c r="H5838" s="6">
        <v>44488</v>
      </c>
      <c r="I5838" t="s">
        <v>2459</v>
      </c>
      <c r="J5838" t="s">
        <v>44</v>
      </c>
      <c r="K5838" t="s">
        <v>776</v>
      </c>
      <c r="L5838" t="s">
        <v>30</v>
      </c>
      <c r="M5838" t="s">
        <v>31</v>
      </c>
      <c r="N5838" t="s">
        <v>41</v>
      </c>
      <c r="O5838" t="s">
        <v>33</v>
      </c>
      <c r="P5838" t="s">
        <v>107</v>
      </c>
      <c r="Q5838" t="s">
        <v>35</v>
      </c>
      <c r="R5838" s="7">
        <v>0.8</v>
      </c>
      <c r="S5838" s="7">
        <f t="shared" si="819"/>
        <v>1.2571999999999992</v>
      </c>
      <c r="T5838" s="8">
        <v>-11.000500000000001</v>
      </c>
      <c r="U5838" s="8" t="str">
        <f t="shared" si="825"/>
        <v>Loss</v>
      </c>
      <c r="V5838" s="7">
        <v>7</v>
      </c>
      <c r="W5838" s="8">
        <v>6.2859999999999996</v>
      </c>
      <c r="X5838" s="8">
        <f t="shared" si="826"/>
        <v>9253</v>
      </c>
      <c r="Y5838" s="9">
        <v>-1.75</v>
      </c>
      <c r="Z5838" s="9" t="str">
        <f t="shared" si="827"/>
        <v>Low</v>
      </c>
    </row>
    <row r="5839" spans="1:26" x14ac:dyDescent="0.3">
      <c r="A5839" t="s">
        <v>6140</v>
      </c>
      <c r="B5839" s="6">
        <v>44482</v>
      </c>
      <c r="C5839" s="6" t="str">
        <f t="shared" si="820"/>
        <v>2021</v>
      </c>
      <c r="D5839" s="6" t="str">
        <f t="shared" si="821"/>
        <v>October</v>
      </c>
      <c r="E5839" s="6" t="str">
        <f t="shared" si="822"/>
        <v>Q4</v>
      </c>
      <c r="F5839" s="6" t="str">
        <f t="shared" si="823"/>
        <v>High</v>
      </c>
      <c r="G5839" s="6" t="str">
        <f t="shared" si="824"/>
        <v>Discounted</v>
      </c>
      <c r="H5839" s="6">
        <v>44488</v>
      </c>
      <c r="I5839" t="s">
        <v>2459</v>
      </c>
      <c r="J5839" t="s">
        <v>429</v>
      </c>
      <c r="K5839" t="s">
        <v>5799</v>
      </c>
      <c r="L5839" t="s">
        <v>30</v>
      </c>
      <c r="M5839" t="s">
        <v>31</v>
      </c>
      <c r="N5839" t="s">
        <v>32</v>
      </c>
      <c r="O5839" t="s">
        <v>33</v>
      </c>
      <c r="P5839" t="s">
        <v>107</v>
      </c>
      <c r="Q5839" t="s">
        <v>35</v>
      </c>
      <c r="R5839" s="7">
        <v>0.2</v>
      </c>
      <c r="S5839" s="7">
        <f t="shared" si="819"/>
        <v>6.6303999999999998</v>
      </c>
      <c r="T5839" s="8">
        <v>3.0044</v>
      </c>
      <c r="U5839" s="8" t="str">
        <f t="shared" si="825"/>
        <v>Low</v>
      </c>
      <c r="V5839" s="7">
        <v>2</v>
      </c>
      <c r="W5839" s="8">
        <v>8.2880000000000003</v>
      </c>
      <c r="X5839" s="8">
        <f t="shared" si="826"/>
        <v>8923</v>
      </c>
      <c r="Y5839" s="9">
        <v>0.36249999999999999</v>
      </c>
      <c r="Z5839" s="9" t="str">
        <f t="shared" si="827"/>
        <v>High</v>
      </c>
    </row>
    <row r="5840" spans="1:26" x14ac:dyDescent="0.3">
      <c r="A5840" t="s">
        <v>6140</v>
      </c>
      <c r="B5840" s="6">
        <v>44482</v>
      </c>
      <c r="C5840" s="6" t="str">
        <f t="shared" si="820"/>
        <v>2021</v>
      </c>
      <c r="D5840" s="6" t="str">
        <f t="shared" si="821"/>
        <v>October</v>
      </c>
      <c r="E5840" s="6" t="str">
        <f t="shared" si="822"/>
        <v>Q4</v>
      </c>
      <c r="F5840" s="6" t="str">
        <f t="shared" si="823"/>
        <v>Low</v>
      </c>
      <c r="G5840" s="6" t="str">
        <f t="shared" si="824"/>
        <v>Discounted</v>
      </c>
      <c r="H5840" s="6">
        <v>44488</v>
      </c>
      <c r="I5840" t="s">
        <v>2459</v>
      </c>
      <c r="J5840" t="s">
        <v>830</v>
      </c>
      <c r="K5840" t="s">
        <v>3611</v>
      </c>
      <c r="L5840" t="s">
        <v>30</v>
      </c>
      <c r="M5840" t="s">
        <v>91</v>
      </c>
      <c r="N5840" t="s">
        <v>110</v>
      </c>
      <c r="O5840" t="s">
        <v>33</v>
      </c>
      <c r="P5840" t="s">
        <v>107</v>
      </c>
      <c r="Q5840" t="s">
        <v>35</v>
      </c>
      <c r="R5840" s="7">
        <v>0.2</v>
      </c>
      <c r="S5840" s="7">
        <f t="shared" si="819"/>
        <v>153.58080000000001</v>
      </c>
      <c r="T5840" s="8">
        <v>23.997</v>
      </c>
      <c r="U5840" s="8" t="str">
        <f t="shared" si="825"/>
        <v>Low</v>
      </c>
      <c r="V5840" s="7">
        <v>3</v>
      </c>
      <c r="W5840" s="8">
        <v>191.976</v>
      </c>
      <c r="X5840" s="8">
        <f t="shared" si="826"/>
        <v>2671</v>
      </c>
      <c r="Y5840" s="9">
        <v>0.125</v>
      </c>
      <c r="Z5840" s="9" t="str">
        <f t="shared" si="827"/>
        <v>Low</v>
      </c>
    </row>
    <row r="5841" spans="1:26" x14ac:dyDescent="0.3">
      <c r="A5841" t="s">
        <v>6141</v>
      </c>
      <c r="B5841" s="6">
        <v>44483</v>
      </c>
      <c r="C5841" s="6" t="str">
        <f t="shared" si="820"/>
        <v>2021</v>
      </c>
      <c r="D5841" s="6" t="str">
        <f t="shared" si="821"/>
        <v>October</v>
      </c>
      <c r="E5841" s="6" t="str">
        <f t="shared" si="822"/>
        <v>Q4</v>
      </c>
      <c r="F5841" s="6" t="str">
        <f t="shared" si="823"/>
        <v>Low</v>
      </c>
      <c r="G5841" s="6" t="str">
        <f t="shared" si="824"/>
        <v>Full Price</v>
      </c>
      <c r="H5841" s="6">
        <v>44487</v>
      </c>
      <c r="I5841" t="s">
        <v>563</v>
      </c>
      <c r="J5841" t="s">
        <v>1743</v>
      </c>
      <c r="K5841" t="s">
        <v>2178</v>
      </c>
      <c r="L5841" t="s">
        <v>61</v>
      </c>
      <c r="M5841" t="s">
        <v>91</v>
      </c>
      <c r="N5841" t="s">
        <v>110</v>
      </c>
      <c r="O5841" t="s">
        <v>69</v>
      </c>
      <c r="P5841" t="s">
        <v>298</v>
      </c>
      <c r="Q5841" t="s">
        <v>299</v>
      </c>
      <c r="R5841" s="7">
        <v>0</v>
      </c>
      <c r="S5841" s="7">
        <f t="shared" si="819"/>
        <v>177</v>
      </c>
      <c r="T5841" s="8">
        <v>30.09</v>
      </c>
      <c r="U5841" s="8" t="str">
        <f t="shared" si="825"/>
        <v>Low</v>
      </c>
      <c r="V5841" s="7">
        <v>3</v>
      </c>
      <c r="W5841" s="8">
        <v>177</v>
      </c>
      <c r="X5841" s="8">
        <f t="shared" si="826"/>
        <v>2814</v>
      </c>
      <c r="Y5841" s="9">
        <v>0.17</v>
      </c>
      <c r="Z5841" s="9" t="str">
        <f t="shared" si="827"/>
        <v>Low</v>
      </c>
    </row>
    <row r="5842" spans="1:26" x14ac:dyDescent="0.3">
      <c r="A5842" t="s">
        <v>6142</v>
      </c>
      <c r="B5842" s="6">
        <v>44483</v>
      </c>
      <c r="C5842" s="6" t="str">
        <f t="shared" si="820"/>
        <v>2021</v>
      </c>
      <c r="D5842" s="6" t="str">
        <f t="shared" si="821"/>
        <v>October</v>
      </c>
      <c r="E5842" s="6" t="str">
        <f t="shared" si="822"/>
        <v>Q4</v>
      </c>
      <c r="F5842" s="6" t="str">
        <f t="shared" si="823"/>
        <v>High</v>
      </c>
      <c r="G5842" s="6" t="str">
        <f t="shared" si="824"/>
        <v>Full Price</v>
      </c>
      <c r="H5842" s="6">
        <v>44487</v>
      </c>
      <c r="I5842" t="s">
        <v>1153</v>
      </c>
      <c r="J5842" t="s">
        <v>67</v>
      </c>
      <c r="K5842" t="s">
        <v>4217</v>
      </c>
      <c r="L5842" t="s">
        <v>61</v>
      </c>
      <c r="M5842" t="s">
        <v>31</v>
      </c>
      <c r="N5842" t="s">
        <v>32</v>
      </c>
      <c r="O5842" t="s">
        <v>54</v>
      </c>
      <c r="P5842" t="s">
        <v>270</v>
      </c>
      <c r="Q5842" t="s">
        <v>271</v>
      </c>
      <c r="R5842" s="7">
        <v>0</v>
      </c>
      <c r="S5842" s="7">
        <f t="shared" si="819"/>
        <v>111.96</v>
      </c>
      <c r="T5842" s="8">
        <v>54.860399999999998</v>
      </c>
      <c r="U5842" s="8" t="str">
        <f t="shared" si="825"/>
        <v>Low</v>
      </c>
      <c r="V5842" s="7">
        <v>2</v>
      </c>
      <c r="W5842" s="8">
        <v>111.96</v>
      </c>
      <c r="X5842" s="8">
        <f t="shared" si="826"/>
        <v>3568</v>
      </c>
      <c r="Y5842" s="9">
        <v>0.49</v>
      </c>
      <c r="Z5842" s="9" t="str">
        <f t="shared" si="827"/>
        <v>High</v>
      </c>
    </row>
    <row r="5843" spans="1:26" x14ac:dyDescent="0.3">
      <c r="A5843" t="s">
        <v>6142</v>
      </c>
      <c r="B5843" s="6">
        <v>44483</v>
      </c>
      <c r="C5843" s="6" t="str">
        <f t="shared" si="820"/>
        <v>2021</v>
      </c>
      <c r="D5843" s="6" t="str">
        <f t="shared" si="821"/>
        <v>October</v>
      </c>
      <c r="E5843" s="6" t="str">
        <f t="shared" si="822"/>
        <v>Q4</v>
      </c>
      <c r="F5843" s="6" t="str">
        <f t="shared" si="823"/>
        <v>High</v>
      </c>
      <c r="G5843" s="6" t="str">
        <f t="shared" si="824"/>
        <v>Full Price</v>
      </c>
      <c r="H5843" s="6">
        <v>44487</v>
      </c>
      <c r="I5843" t="s">
        <v>1153</v>
      </c>
      <c r="J5843" t="s">
        <v>767</v>
      </c>
      <c r="K5843" t="s">
        <v>4057</v>
      </c>
      <c r="L5843" t="s">
        <v>61</v>
      </c>
      <c r="M5843" t="s">
        <v>91</v>
      </c>
      <c r="N5843" t="s">
        <v>92</v>
      </c>
      <c r="O5843" t="s">
        <v>54</v>
      </c>
      <c r="P5843" t="s">
        <v>270</v>
      </c>
      <c r="Q5843" t="s">
        <v>271</v>
      </c>
      <c r="R5843" s="7">
        <v>0</v>
      </c>
      <c r="S5843" s="7">
        <f t="shared" si="819"/>
        <v>1091.93</v>
      </c>
      <c r="T5843" s="8">
        <v>272.98250000000002</v>
      </c>
      <c r="U5843" s="8" t="str">
        <f t="shared" si="825"/>
        <v>Medium</v>
      </c>
      <c r="V5843" s="7">
        <v>7</v>
      </c>
      <c r="W5843" s="8">
        <v>1091.93</v>
      </c>
      <c r="X5843" s="8">
        <f t="shared" si="826"/>
        <v>405</v>
      </c>
      <c r="Y5843" s="9">
        <v>0.25</v>
      </c>
      <c r="Z5843" s="9" t="str">
        <f t="shared" si="827"/>
        <v>High</v>
      </c>
    </row>
    <row r="5844" spans="1:26" x14ac:dyDescent="0.3">
      <c r="A5844" t="s">
        <v>6143</v>
      </c>
      <c r="B5844" s="6">
        <v>44483</v>
      </c>
      <c r="C5844" s="6" t="str">
        <f t="shared" si="820"/>
        <v>2021</v>
      </c>
      <c r="D5844" s="6" t="str">
        <f t="shared" si="821"/>
        <v>October</v>
      </c>
      <c r="E5844" s="6" t="str">
        <f t="shared" si="822"/>
        <v>Q4</v>
      </c>
      <c r="F5844" s="6" t="str">
        <f t="shared" si="823"/>
        <v>High</v>
      </c>
      <c r="G5844" s="6" t="str">
        <f t="shared" si="824"/>
        <v>Full Price</v>
      </c>
      <c r="H5844" s="6">
        <v>44488</v>
      </c>
      <c r="I5844" t="s">
        <v>5091</v>
      </c>
      <c r="J5844" t="s">
        <v>153</v>
      </c>
      <c r="K5844" t="s">
        <v>3105</v>
      </c>
      <c r="L5844" t="s">
        <v>30</v>
      </c>
      <c r="M5844" t="s">
        <v>91</v>
      </c>
      <c r="N5844" t="s">
        <v>110</v>
      </c>
      <c r="O5844" t="s">
        <v>33</v>
      </c>
      <c r="P5844" t="s">
        <v>1039</v>
      </c>
      <c r="Q5844" t="s">
        <v>287</v>
      </c>
      <c r="R5844" s="7">
        <v>0</v>
      </c>
      <c r="S5844" s="7">
        <f t="shared" si="819"/>
        <v>1649.75</v>
      </c>
      <c r="T5844" s="8">
        <v>544.41750000000002</v>
      </c>
      <c r="U5844" s="8" t="str">
        <f t="shared" si="825"/>
        <v>High</v>
      </c>
      <c r="V5844" s="7">
        <v>5</v>
      </c>
      <c r="W5844" s="8">
        <v>1649.75</v>
      </c>
      <c r="X5844" s="8">
        <f t="shared" si="826"/>
        <v>200</v>
      </c>
      <c r="Y5844" s="9">
        <v>0.33</v>
      </c>
      <c r="Z5844" s="9" t="str">
        <f t="shared" si="827"/>
        <v>High</v>
      </c>
    </row>
    <row r="5845" spans="1:26" x14ac:dyDescent="0.3">
      <c r="A5845" t="s">
        <v>6144</v>
      </c>
      <c r="B5845" s="6">
        <v>44483</v>
      </c>
      <c r="C5845" s="6" t="str">
        <f t="shared" si="820"/>
        <v>2021</v>
      </c>
      <c r="D5845" s="6" t="str">
        <f t="shared" si="821"/>
        <v>October</v>
      </c>
      <c r="E5845" s="6" t="str">
        <f t="shared" si="822"/>
        <v>Q4</v>
      </c>
      <c r="F5845" s="6" t="str">
        <f t="shared" si="823"/>
        <v>Low</v>
      </c>
      <c r="G5845" s="6" t="str">
        <f t="shared" si="824"/>
        <v>Discounted</v>
      </c>
      <c r="H5845" s="6">
        <v>44489</v>
      </c>
      <c r="I5845" t="s">
        <v>1041</v>
      </c>
      <c r="J5845" t="s">
        <v>47</v>
      </c>
      <c r="K5845" t="s">
        <v>6145</v>
      </c>
      <c r="L5845" t="s">
        <v>30</v>
      </c>
      <c r="M5845" t="s">
        <v>76</v>
      </c>
      <c r="N5845" t="s">
        <v>77</v>
      </c>
      <c r="O5845" t="s">
        <v>62</v>
      </c>
      <c r="P5845" t="s">
        <v>516</v>
      </c>
      <c r="Q5845" t="s">
        <v>453</v>
      </c>
      <c r="R5845" s="7">
        <v>0.2</v>
      </c>
      <c r="S5845" s="7">
        <f t="shared" si="819"/>
        <v>82.073599999999999</v>
      </c>
      <c r="T5845" s="8">
        <v>10.2592</v>
      </c>
      <c r="U5845" s="8" t="str">
        <f t="shared" si="825"/>
        <v>Low</v>
      </c>
      <c r="V5845" s="7">
        <v>1</v>
      </c>
      <c r="W5845" s="8">
        <v>102.592</v>
      </c>
      <c r="X5845" s="8">
        <f t="shared" si="826"/>
        <v>3726</v>
      </c>
      <c r="Y5845" s="9">
        <v>0.1</v>
      </c>
      <c r="Z5845" s="9" t="str">
        <f t="shared" si="827"/>
        <v>Low</v>
      </c>
    </row>
    <row r="5846" spans="1:26" x14ac:dyDescent="0.3">
      <c r="A5846" t="s">
        <v>6144</v>
      </c>
      <c r="B5846" s="6">
        <v>44483</v>
      </c>
      <c r="C5846" s="6" t="str">
        <f t="shared" si="820"/>
        <v>2021</v>
      </c>
      <c r="D5846" s="6" t="str">
        <f t="shared" si="821"/>
        <v>October</v>
      </c>
      <c r="E5846" s="6" t="str">
        <f t="shared" si="822"/>
        <v>Q4</v>
      </c>
      <c r="F5846" s="6" t="str">
        <f t="shared" si="823"/>
        <v>High</v>
      </c>
      <c r="G5846" s="6" t="str">
        <f t="shared" si="824"/>
        <v>Discounted</v>
      </c>
      <c r="H5846" s="6">
        <v>44489</v>
      </c>
      <c r="I5846" t="s">
        <v>1041</v>
      </c>
      <c r="J5846" t="s">
        <v>89</v>
      </c>
      <c r="K5846" t="s">
        <v>2517</v>
      </c>
      <c r="L5846" t="s">
        <v>30</v>
      </c>
      <c r="M5846" t="s">
        <v>31</v>
      </c>
      <c r="N5846" t="s">
        <v>149</v>
      </c>
      <c r="O5846" t="s">
        <v>62</v>
      </c>
      <c r="P5846" t="s">
        <v>516</v>
      </c>
      <c r="Q5846" t="s">
        <v>453</v>
      </c>
      <c r="R5846" s="7">
        <v>0.2</v>
      </c>
      <c r="S5846" s="7">
        <f t="shared" si="819"/>
        <v>28.006400000000003</v>
      </c>
      <c r="T5846" s="8">
        <v>13.128</v>
      </c>
      <c r="U5846" s="8" t="str">
        <f t="shared" si="825"/>
        <v>Low</v>
      </c>
      <c r="V5846" s="7">
        <v>4</v>
      </c>
      <c r="W5846" s="8">
        <v>35.008000000000003</v>
      </c>
      <c r="X5846" s="8">
        <f t="shared" si="826"/>
        <v>5944</v>
      </c>
      <c r="Y5846" s="9">
        <v>0.375</v>
      </c>
      <c r="Z5846" s="9" t="str">
        <f t="shared" si="827"/>
        <v>High</v>
      </c>
    </row>
    <row r="5847" spans="1:26" x14ac:dyDescent="0.3">
      <c r="A5847" t="s">
        <v>6144</v>
      </c>
      <c r="B5847" s="6">
        <v>44483</v>
      </c>
      <c r="C5847" s="6" t="str">
        <f t="shared" si="820"/>
        <v>2021</v>
      </c>
      <c r="D5847" s="6" t="str">
        <f t="shared" si="821"/>
        <v>October</v>
      </c>
      <c r="E5847" s="6" t="str">
        <f t="shared" si="822"/>
        <v>Q4</v>
      </c>
      <c r="F5847" s="6" t="str">
        <f t="shared" si="823"/>
        <v>High</v>
      </c>
      <c r="G5847" s="6" t="str">
        <f t="shared" si="824"/>
        <v>Discounted</v>
      </c>
      <c r="H5847" s="6">
        <v>44489</v>
      </c>
      <c r="I5847" t="s">
        <v>1041</v>
      </c>
      <c r="J5847" t="s">
        <v>67</v>
      </c>
      <c r="K5847" t="s">
        <v>1221</v>
      </c>
      <c r="L5847" t="s">
        <v>30</v>
      </c>
      <c r="M5847" t="s">
        <v>31</v>
      </c>
      <c r="N5847" t="s">
        <v>32</v>
      </c>
      <c r="O5847" t="s">
        <v>62</v>
      </c>
      <c r="P5847" t="s">
        <v>516</v>
      </c>
      <c r="Q5847" t="s">
        <v>453</v>
      </c>
      <c r="R5847" s="7">
        <v>0.2</v>
      </c>
      <c r="S5847" s="7">
        <f t="shared" si="819"/>
        <v>74.419200000000004</v>
      </c>
      <c r="T5847" s="8">
        <v>33.721200000000003</v>
      </c>
      <c r="U5847" s="8" t="str">
        <f t="shared" si="825"/>
        <v>Low</v>
      </c>
      <c r="V5847" s="7">
        <v>3</v>
      </c>
      <c r="W5847" s="8">
        <v>93.024000000000001</v>
      </c>
      <c r="X5847" s="8">
        <f t="shared" si="826"/>
        <v>3915</v>
      </c>
      <c r="Y5847" s="9">
        <v>0.36249999999999999</v>
      </c>
      <c r="Z5847" s="9" t="str">
        <f t="shared" si="827"/>
        <v>High</v>
      </c>
    </row>
    <row r="5848" spans="1:26" x14ac:dyDescent="0.3">
      <c r="A5848" t="s">
        <v>6144</v>
      </c>
      <c r="B5848" s="6">
        <v>44483</v>
      </c>
      <c r="C5848" s="6" t="str">
        <f t="shared" si="820"/>
        <v>2021</v>
      </c>
      <c r="D5848" s="6" t="str">
        <f t="shared" si="821"/>
        <v>October</v>
      </c>
      <c r="E5848" s="6" t="str">
        <f t="shared" si="822"/>
        <v>Q4</v>
      </c>
      <c r="F5848" s="6" t="str">
        <f t="shared" si="823"/>
        <v>High</v>
      </c>
      <c r="G5848" s="6" t="str">
        <f t="shared" si="824"/>
        <v>Discounted</v>
      </c>
      <c r="H5848" s="6">
        <v>44489</v>
      </c>
      <c r="I5848" t="s">
        <v>1041</v>
      </c>
      <c r="J5848" t="s">
        <v>67</v>
      </c>
      <c r="K5848" t="s">
        <v>1762</v>
      </c>
      <c r="L5848" t="s">
        <v>30</v>
      </c>
      <c r="M5848" t="s">
        <v>31</v>
      </c>
      <c r="N5848" t="s">
        <v>32</v>
      </c>
      <c r="O5848" t="s">
        <v>62</v>
      </c>
      <c r="P5848" t="s">
        <v>516</v>
      </c>
      <c r="Q5848" t="s">
        <v>453</v>
      </c>
      <c r="R5848" s="7">
        <v>0.2</v>
      </c>
      <c r="S5848" s="7">
        <f t="shared" si="819"/>
        <v>31.3216</v>
      </c>
      <c r="T5848" s="8">
        <v>14.682</v>
      </c>
      <c r="U5848" s="8" t="str">
        <f t="shared" si="825"/>
        <v>Low</v>
      </c>
      <c r="V5848" s="7">
        <v>1</v>
      </c>
      <c r="W5848" s="8">
        <v>39.152000000000001</v>
      </c>
      <c r="X5848" s="8">
        <f t="shared" si="826"/>
        <v>5694</v>
      </c>
      <c r="Y5848" s="9">
        <v>0.375</v>
      </c>
      <c r="Z5848" s="9" t="str">
        <f t="shared" si="827"/>
        <v>High</v>
      </c>
    </row>
    <row r="5849" spans="1:26" x14ac:dyDescent="0.3">
      <c r="A5849" t="s">
        <v>6144</v>
      </c>
      <c r="B5849" s="6">
        <v>44483</v>
      </c>
      <c r="C5849" s="6" t="str">
        <f t="shared" si="820"/>
        <v>2021</v>
      </c>
      <c r="D5849" s="6" t="str">
        <f t="shared" si="821"/>
        <v>October</v>
      </c>
      <c r="E5849" s="6" t="str">
        <f t="shared" si="822"/>
        <v>Q4</v>
      </c>
      <c r="F5849" s="6" t="str">
        <f t="shared" si="823"/>
        <v>Low</v>
      </c>
      <c r="G5849" s="6" t="str">
        <f t="shared" si="824"/>
        <v>Discounted</v>
      </c>
      <c r="H5849" s="6">
        <v>44489</v>
      </c>
      <c r="I5849" t="s">
        <v>1041</v>
      </c>
      <c r="J5849" t="s">
        <v>1377</v>
      </c>
      <c r="K5849" t="s">
        <v>1377</v>
      </c>
      <c r="L5849" t="s">
        <v>30</v>
      </c>
      <c r="M5849" t="s">
        <v>31</v>
      </c>
      <c r="N5849" t="s">
        <v>356</v>
      </c>
      <c r="O5849" t="s">
        <v>62</v>
      </c>
      <c r="P5849" t="s">
        <v>516</v>
      </c>
      <c r="Q5849" t="s">
        <v>453</v>
      </c>
      <c r="R5849" s="7">
        <v>0.2</v>
      </c>
      <c r="S5849" s="7">
        <f t="shared" si="819"/>
        <v>10.214400000000001</v>
      </c>
      <c r="T5849" s="8">
        <v>1.4363999999999999</v>
      </c>
      <c r="U5849" s="8" t="str">
        <f t="shared" si="825"/>
        <v>Low</v>
      </c>
      <c r="V5849" s="7">
        <v>2</v>
      </c>
      <c r="W5849" s="8">
        <v>12.768000000000001</v>
      </c>
      <c r="X5849" s="8">
        <f t="shared" si="826"/>
        <v>8179</v>
      </c>
      <c r="Y5849" s="9">
        <v>0.1125</v>
      </c>
      <c r="Z5849" s="9" t="str">
        <f t="shared" si="827"/>
        <v>Low</v>
      </c>
    </row>
    <row r="5850" spans="1:26" x14ac:dyDescent="0.3">
      <c r="A5850" t="s">
        <v>6144</v>
      </c>
      <c r="B5850" s="6">
        <v>44483</v>
      </c>
      <c r="C5850" s="6" t="str">
        <f t="shared" si="820"/>
        <v>2021</v>
      </c>
      <c r="D5850" s="6" t="str">
        <f t="shared" si="821"/>
        <v>October</v>
      </c>
      <c r="E5850" s="6" t="str">
        <f t="shared" si="822"/>
        <v>Q4</v>
      </c>
      <c r="F5850" s="6" t="str">
        <f t="shared" si="823"/>
        <v>High</v>
      </c>
      <c r="G5850" s="6" t="str">
        <f t="shared" si="824"/>
        <v>Discounted</v>
      </c>
      <c r="H5850" s="6">
        <v>44489</v>
      </c>
      <c r="I5850" t="s">
        <v>1041</v>
      </c>
      <c r="J5850" t="s">
        <v>319</v>
      </c>
      <c r="K5850" t="s">
        <v>1795</v>
      </c>
      <c r="L5850" t="s">
        <v>30</v>
      </c>
      <c r="M5850" t="s">
        <v>91</v>
      </c>
      <c r="N5850" t="s">
        <v>110</v>
      </c>
      <c r="O5850" t="s">
        <v>62</v>
      </c>
      <c r="P5850" t="s">
        <v>516</v>
      </c>
      <c r="Q5850" t="s">
        <v>453</v>
      </c>
      <c r="R5850" s="7">
        <v>0.2</v>
      </c>
      <c r="S5850" s="7">
        <f t="shared" si="819"/>
        <v>18.1632</v>
      </c>
      <c r="T5850" s="8">
        <v>5.9598000000000004</v>
      </c>
      <c r="U5850" s="8" t="str">
        <f t="shared" si="825"/>
        <v>Low</v>
      </c>
      <c r="V5850" s="7">
        <v>1</v>
      </c>
      <c r="W5850" s="8">
        <v>22.704000000000001</v>
      </c>
      <c r="X5850" s="8">
        <f t="shared" si="826"/>
        <v>6892</v>
      </c>
      <c r="Y5850" s="9">
        <v>0.26250000000000001</v>
      </c>
      <c r="Z5850" s="9" t="str">
        <f t="shared" si="827"/>
        <v>High</v>
      </c>
    </row>
    <row r="5851" spans="1:26" x14ac:dyDescent="0.3">
      <c r="A5851" t="s">
        <v>6146</v>
      </c>
      <c r="B5851" s="6">
        <v>44484</v>
      </c>
      <c r="C5851" s="6" t="str">
        <f t="shared" si="820"/>
        <v>2021</v>
      </c>
      <c r="D5851" s="6" t="str">
        <f t="shared" si="821"/>
        <v>October</v>
      </c>
      <c r="E5851" s="6" t="str">
        <f t="shared" si="822"/>
        <v>Q4</v>
      </c>
      <c r="F5851" s="6" t="str">
        <f t="shared" si="823"/>
        <v>High</v>
      </c>
      <c r="G5851" s="6" t="str">
        <f t="shared" si="824"/>
        <v>Full Price</v>
      </c>
      <c r="H5851" s="6">
        <v>44490</v>
      </c>
      <c r="I5851" t="s">
        <v>294</v>
      </c>
      <c r="J5851" t="s">
        <v>1784</v>
      </c>
      <c r="K5851" t="s">
        <v>3242</v>
      </c>
      <c r="L5851" t="s">
        <v>40</v>
      </c>
      <c r="M5851" t="s">
        <v>31</v>
      </c>
      <c r="N5851" t="s">
        <v>174</v>
      </c>
      <c r="O5851" t="s">
        <v>33</v>
      </c>
      <c r="P5851" t="s">
        <v>3015</v>
      </c>
      <c r="Q5851" t="s">
        <v>1419</v>
      </c>
      <c r="R5851" s="7">
        <v>0</v>
      </c>
      <c r="S5851" s="7">
        <f t="shared" si="819"/>
        <v>868.59</v>
      </c>
      <c r="T5851" s="8">
        <v>251.89109999999999</v>
      </c>
      <c r="U5851" s="8" t="str">
        <f t="shared" si="825"/>
        <v>Medium</v>
      </c>
      <c r="V5851" s="7">
        <v>3</v>
      </c>
      <c r="W5851" s="8">
        <v>868.59</v>
      </c>
      <c r="X5851" s="8">
        <f t="shared" si="826"/>
        <v>582</v>
      </c>
      <c r="Y5851" s="9">
        <v>0.28999999999999998</v>
      </c>
      <c r="Z5851" s="9" t="str">
        <f t="shared" si="827"/>
        <v>High</v>
      </c>
    </row>
    <row r="5852" spans="1:26" x14ac:dyDescent="0.3">
      <c r="A5852" t="s">
        <v>6146</v>
      </c>
      <c r="B5852" s="6">
        <v>44484</v>
      </c>
      <c r="C5852" s="6" t="str">
        <f t="shared" si="820"/>
        <v>2021</v>
      </c>
      <c r="D5852" s="6" t="str">
        <f t="shared" si="821"/>
        <v>October</v>
      </c>
      <c r="E5852" s="6" t="str">
        <f t="shared" si="822"/>
        <v>Q4</v>
      </c>
      <c r="F5852" s="6" t="str">
        <f t="shared" si="823"/>
        <v>High</v>
      </c>
      <c r="G5852" s="6" t="str">
        <f t="shared" si="824"/>
        <v>Full Price</v>
      </c>
      <c r="H5852" s="6">
        <v>44490</v>
      </c>
      <c r="I5852" t="s">
        <v>294</v>
      </c>
      <c r="J5852" t="s">
        <v>82</v>
      </c>
      <c r="K5852" t="s">
        <v>1196</v>
      </c>
      <c r="L5852" t="s">
        <v>40</v>
      </c>
      <c r="M5852" t="s">
        <v>31</v>
      </c>
      <c r="N5852" t="s">
        <v>41</v>
      </c>
      <c r="O5852" t="s">
        <v>33</v>
      </c>
      <c r="P5852" t="s">
        <v>3015</v>
      </c>
      <c r="Q5852" t="s">
        <v>1419</v>
      </c>
      <c r="R5852" s="7">
        <v>0</v>
      </c>
      <c r="S5852" s="7">
        <f t="shared" si="819"/>
        <v>121.6</v>
      </c>
      <c r="T5852" s="8">
        <v>55.936</v>
      </c>
      <c r="U5852" s="8" t="str">
        <f t="shared" si="825"/>
        <v>Low</v>
      </c>
      <c r="V5852" s="7">
        <v>4</v>
      </c>
      <c r="W5852" s="8">
        <v>121.6</v>
      </c>
      <c r="X5852" s="8">
        <f t="shared" si="826"/>
        <v>3425</v>
      </c>
      <c r="Y5852" s="9">
        <v>0.46</v>
      </c>
      <c r="Z5852" s="9" t="str">
        <f t="shared" si="827"/>
        <v>High</v>
      </c>
    </row>
    <row r="5853" spans="1:26" x14ac:dyDescent="0.3">
      <c r="A5853" t="s">
        <v>6146</v>
      </c>
      <c r="B5853" s="6">
        <v>44484</v>
      </c>
      <c r="C5853" s="6" t="str">
        <f t="shared" si="820"/>
        <v>2021</v>
      </c>
      <c r="D5853" s="6" t="str">
        <f t="shared" si="821"/>
        <v>October</v>
      </c>
      <c r="E5853" s="6" t="str">
        <f t="shared" si="822"/>
        <v>Q4</v>
      </c>
      <c r="F5853" s="6" t="str">
        <f t="shared" si="823"/>
        <v>High</v>
      </c>
      <c r="G5853" s="6" t="str">
        <f t="shared" si="824"/>
        <v>Full Price</v>
      </c>
      <c r="H5853" s="6">
        <v>44490</v>
      </c>
      <c r="I5853" t="s">
        <v>294</v>
      </c>
      <c r="J5853" t="s">
        <v>44</v>
      </c>
      <c r="K5853" t="s">
        <v>45</v>
      </c>
      <c r="L5853" t="s">
        <v>40</v>
      </c>
      <c r="M5853" t="s">
        <v>31</v>
      </c>
      <c r="N5853" t="s">
        <v>46</v>
      </c>
      <c r="O5853" t="s">
        <v>33</v>
      </c>
      <c r="P5853" t="s">
        <v>3015</v>
      </c>
      <c r="Q5853" t="s">
        <v>1419</v>
      </c>
      <c r="R5853" s="7">
        <v>0</v>
      </c>
      <c r="S5853" s="7">
        <f t="shared" si="819"/>
        <v>29.46</v>
      </c>
      <c r="T5853" s="8">
        <v>14.4354</v>
      </c>
      <c r="U5853" s="8" t="str">
        <f t="shared" si="825"/>
        <v>Low</v>
      </c>
      <c r="V5853" s="7">
        <v>6</v>
      </c>
      <c r="W5853" s="8">
        <v>29.46</v>
      </c>
      <c r="X5853" s="8">
        <f t="shared" si="826"/>
        <v>6350</v>
      </c>
      <c r="Y5853" s="9">
        <v>0.49</v>
      </c>
      <c r="Z5853" s="9" t="str">
        <f t="shared" si="827"/>
        <v>High</v>
      </c>
    </row>
    <row r="5854" spans="1:26" x14ac:dyDescent="0.3">
      <c r="A5854" t="s">
        <v>6146</v>
      </c>
      <c r="B5854" s="6">
        <v>44484</v>
      </c>
      <c r="C5854" s="6" t="str">
        <f t="shared" si="820"/>
        <v>2021</v>
      </c>
      <c r="D5854" s="6" t="str">
        <f t="shared" si="821"/>
        <v>October</v>
      </c>
      <c r="E5854" s="6" t="str">
        <f t="shared" si="822"/>
        <v>Q4</v>
      </c>
      <c r="F5854" s="6" t="str">
        <f t="shared" si="823"/>
        <v>High</v>
      </c>
      <c r="G5854" s="6" t="str">
        <f t="shared" si="824"/>
        <v>Full Price</v>
      </c>
      <c r="H5854" s="6">
        <v>44490</v>
      </c>
      <c r="I5854" t="s">
        <v>294</v>
      </c>
      <c r="J5854" t="s">
        <v>44</v>
      </c>
      <c r="K5854" t="s">
        <v>1578</v>
      </c>
      <c r="L5854" t="s">
        <v>40</v>
      </c>
      <c r="M5854" t="s">
        <v>31</v>
      </c>
      <c r="N5854" t="s">
        <v>46</v>
      </c>
      <c r="O5854" t="s">
        <v>33</v>
      </c>
      <c r="P5854" t="s">
        <v>3015</v>
      </c>
      <c r="Q5854" t="s">
        <v>1419</v>
      </c>
      <c r="R5854" s="7">
        <v>0</v>
      </c>
      <c r="S5854" s="7">
        <f t="shared" si="819"/>
        <v>20.16</v>
      </c>
      <c r="T5854" s="8">
        <v>9.8783999999999992</v>
      </c>
      <c r="U5854" s="8" t="str">
        <f t="shared" si="825"/>
        <v>Low</v>
      </c>
      <c r="V5854" s="7">
        <v>7</v>
      </c>
      <c r="W5854" s="8">
        <v>20.16</v>
      </c>
      <c r="X5854" s="8">
        <f t="shared" si="826"/>
        <v>7119</v>
      </c>
      <c r="Y5854" s="9">
        <v>0.49</v>
      </c>
      <c r="Z5854" s="9" t="str">
        <f t="shared" si="827"/>
        <v>High</v>
      </c>
    </row>
    <row r="5855" spans="1:26" x14ac:dyDescent="0.3">
      <c r="A5855" t="s">
        <v>6146</v>
      </c>
      <c r="B5855" s="6">
        <v>44484</v>
      </c>
      <c r="C5855" s="6" t="str">
        <f t="shared" si="820"/>
        <v>2021</v>
      </c>
      <c r="D5855" s="6" t="str">
        <f t="shared" si="821"/>
        <v>October</v>
      </c>
      <c r="E5855" s="6" t="str">
        <f t="shared" si="822"/>
        <v>Q4</v>
      </c>
      <c r="F5855" s="6" t="str">
        <f t="shared" si="823"/>
        <v>High</v>
      </c>
      <c r="G5855" s="6" t="str">
        <f t="shared" si="824"/>
        <v>Full Price</v>
      </c>
      <c r="H5855" s="6">
        <v>44490</v>
      </c>
      <c r="I5855" t="s">
        <v>294</v>
      </c>
      <c r="J5855" t="s">
        <v>67</v>
      </c>
      <c r="K5855" t="s">
        <v>1217</v>
      </c>
      <c r="L5855" t="s">
        <v>40</v>
      </c>
      <c r="M5855" t="s">
        <v>31</v>
      </c>
      <c r="N5855" t="s">
        <v>32</v>
      </c>
      <c r="O5855" t="s">
        <v>33</v>
      </c>
      <c r="P5855" t="s">
        <v>3015</v>
      </c>
      <c r="Q5855" t="s">
        <v>1419</v>
      </c>
      <c r="R5855" s="7">
        <v>0</v>
      </c>
      <c r="S5855" s="7">
        <f t="shared" si="819"/>
        <v>12.96</v>
      </c>
      <c r="T5855" s="8">
        <v>6.2207999999999997</v>
      </c>
      <c r="U5855" s="8" t="str">
        <f t="shared" si="825"/>
        <v>Low</v>
      </c>
      <c r="V5855" s="7">
        <v>2</v>
      </c>
      <c r="W5855" s="8">
        <v>12.96</v>
      </c>
      <c r="X5855" s="8">
        <f t="shared" si="826"/>
        <v>8103</v>
      </c>
      <c r="Y5855" s="9">
        <v>0.48</v>
      </c>
      <c r="Z5855" s="9" t="str">
        <f t="shared" si="827"/>
        <v>High</v>
      </c>
    </row>
    <row r="5856" spans="1:26" x14ac:dyDescent="0.3">
      <c r="A5856" t="s">
        <v>6146</v>
      </c>
      <c r="B5856" s="6">
        <v>44484</v>
      </c>
      <c r="C5856" s="6" t="str">
        <f t="shared" si="820"/>
        <v>2021</v>
      </c>
      <c r="D5856" s="6" t="str">
        <f t="shared" si="821"/>
        <v>October</v>
      </c>
      <c r="E5856" s="6" t="str">
        <f t="shared" si="822"/>
        <v>Q4</v>
      </c>
      <c r="F5856" s="6" t="str">
        <f t="shared" si="823"/>
        <v>High</v>
      </c>
      <c r="G5856" s="6" t="str">
        <f t="shared" si="824"/>
        <v>Full Price</v>
      </c>
      <c r="H5856" s="6">
        <v>44490</v>
      </c>
      <c r="I5856" t="s">
        <v>294</v>
      </c>
      <c r="J5856" t="s">
        <v>629</v>
      </c>
      <c r="K5856" t="s">
        <v>5846</v>
      </c>
      <c r="L5856" t="s">
        <v>40</v>
      </c>
      <c r="M5856" t="s">
        <v>91</v>
      </c>
      <c r="N5856" t="s">
        <v>92</v>
      </c>
      <c r="O5856" t="s">
        <v>33</v>
      </c>
      <c r="P5856" t="s">
        <v>3015</v>
      </c>
      <c r="Q5856" t="s">
        <v>1419</v>
      </c>
      <c r="R5856" s="7">
        <v>0</v>
      </c>
      <c r="S5856" s="7">
        <f t="shared" si="819"/>
        <v>5.5</v>
      </c>
      <c r="T5856" s="8">
        <v>1.375</v>
      </c>
      <c r="U5856" s="8" t="str">
        <f t="shared" si="825"/>
        <v>Low</v>
      </c>
      <c r="V5856" s="7">
        <v>1</v>
      </c>
      <c r="W5856" s="8">
        <v>5.5</v>
      </c>
      <c r="X5856" s="8">
        <f t="shared" si="826"/>
        <v>9403</v>
      </c>
      <c r="Y5856" s="9">
        <v>0.25</v>
      </c>
      <c r="Z5856" s="9" t="str">
        <f t="shared" si="827"/>
        <v>High</v>
      </c>
    </row>
    <row r="5857" spans="1:26" x14ac:dyDescent="0.3">
      <c r="A5857" t="s">
        <v>6147</v>
      </c>
      <c r="B5857" s="6">
        <v>44484</v>
      </c>
      <c r="C5857" s="6" t="str">
        <f t="shared" si="820"/>
        <v>2021</v>
      </c>
      <c r="D5857" s="6" t="str">
        <f t="shared" si="821"/>
        <v>October</v>
      </c>
      <c r="E5857" s="6" t="str">
        <f t="shared" si="822"/>
        <v>Q4</v>
      </c>
      <c r="F5857" s="6" t="str">
        <f t="shared" si="823"/>
        <v>High</v>
      </c>
      <c r="G5857" s="6" t="str">
        <f t="shared" si="824"/>
        <v>Discounted</v>
      </c>
      <c r="H5857" s="6">
        <v>44490</v>
      </c>
      <c r="I5857" t="s">
        <v>4685</v>
      </c>
      <c r="J5857" t="s">
        <v>101</v>
      </c>
      <c r="K5857" t="s">
        <v>993</v>
      </c>
      <c r="L5857" t="s">
        <v>40</v>
      </c>
      <c r="M5857" t="s">
        <v>31</v>
      </c>
      <c r="N5857" t="s">
        <v>41</v>
      </c>
      <c r="O5857" t="s">
        <v>69</v>
      </c>
      <c r="P5857" t="s">
        <v>2840</v>
      </c>
      <c r="Q5857" t="s">
        <v>520</v>
      </c>
      <c r="R5857" s="7">
        <v>0.2</v>
      </c>
      <c r="S5857" s="7">
        <f t="shared" si="819"/>
        <v>33.375999999999998</v>
      </c>
      <c r="T5857" s="8">
        <v>13.0375</v>
      </c>
      <c r="U5857" s="8" t="str">
        <f t="shared" si="825"/>
        <v>Low</v>
      </c>
      <c r="V5857" s="7">
        <v>5</v>
      </c>
      <c r="W5857" s="8">
        <v>41.72</v>
      </c>
      <c r="X5857" s="8">
        <f t="shared" si="826"/>
        <v>5537</v>
      </c>
      <c r="Y5857" s="9">
        <v>0.3125</v>
      </c>
      <c r="Z5857" s="9" t="str">
        <f t="shared" si="827"/>
        <v>High</v>
      </c>
    </row>
    <row r="5858" spans="1:26" x14ac:dyDescent="0.3">
      <c r="A5858" t="s">
        <v>6147</v>
      </c>
      <c r="B5858" s="6">
        <v>44484</v>
      </c>
      <c r="C5858" s="6" t="str">
        <f t="shared" si="820"/>
        <v>2021</v>
      </c>
      <c r="D5858" s="6" t="str">
        <f t="shared" si="821"/>
        <v>October</v>
      </c>
      <c r="E5858" s="6" t="str">
        <f t="shared" si="822"/>
        <v>Q4</v>
      </c>
      <c r="F5858" s="6" t="str">
        <f t="shared" si="823"/>
        <v>High</v>
      </c>
      <c r="G5858" s="6" t="str">
        <f t="shared" si="824"/>
        <v>Full Price</v>
      </c>
      <c r="H5858" s="6">
        <v>44490</v>
      </c>
      <c r="I5858" t="s">
        <v>4685</v>
      </c>
      <c r="J5858" t="s">
        <v>67</v>
      </c>
      <c r="K5858" t="s">
        <v>6148</v>
      </c>
      <c r="L5858" t="s">
        <v>40</v>
      </c>
      <c r="M5858" t="s">
        <v>31</v>
      </c>
      <c r="N5858" t="s">
        <v>32</v>
      </c>
      <c r="O5858" t="s">
        <v>69</v>
      </c>
      <c r="P5858" t="s">
        <v>2840</v>
      </c>
      <c r="Q5858" t="s">
        <v>520</v>
      </c>
      <c r="R5858" s="7">
        <v>0</v>
      </c>
      <c r="S5858" s="7">
        <f t="shared" si="819"/>
        <v>45.68</v>
      </c>
      <c r="T5858" s="8">
        <v>21.012799999999999</v>
      </c>
      <c r="U5858" s="8" t="str">
        <f t="shared" si="825"/>
        <v>Low</v>
      </c>
      <c r="V5858" s="7">
        <v>2</v>
      </c>
      <c r="W5858" s="8">
        <v>45.68</v>
      </c>
      <c r="X5858" s="8">
        <f t="shared" si="826"/>
        <v>5338</v>
      </c>
      <c r="Y5858" s="9">
        <v>0.46</v>
      </c>
      <c r="Z5858" s="9" t="str">
        <f t="shared" si="827"/>
        <v>High</v>
      </c>
    </row>
    <row r="5859" spans="1:26" x14ac:dyDescent="0.3">
      <c r="A5859" t="s">
        <v>6147</v>
      </c>
      <c r="B5859" s="6">
        <v>44484</v>
      </c>
      <c r="C5859" s="6" t="str">
        <f t="shared" si="820"/>
        <v>2021</v>
      </c>
      <c r="D5859" s="6" t="str">
        <f t="shared" si="821"/>
        <v>October</v>
      </c>
      <c r="E5859" s="6" t="str">
        <f t="shared" si="822"/>
        <v>Q4</v>
      </c>
      <c r="F5859" s="6" t="str">
        <f t="shared" si="823"/>
        <v>High</v>
      </c>
      <c r="G5859" s="6" t="str">
        <f t="shared" si="824"/>
        <v>Full Price</v>
      </c>
      <c r="H5859" s="6">
        <v>44490</v>
      </c>
      <c r="I5859" t="s">
        <v>4685</v>
      </c>
      <c r="J5859" t="s">
        <v>89</v>
      </c>
      <c r="K5859" t="s">
        <v>2706</v>
      </c>
      <c r="L5859" t="s">
        <v>40</v>
      </c>
      <c r="M5859" t="s">
        <v>31</v>
      </c>
      <c r="N5859" t="s">
        <v>32</v>
      </c>
      <c r="O5859" t="s">
        <v>69</v>
      </c>
      <c r="P5859" t="s">
        <v>2840</v>
      </c>
      <c r="Q5859" t="s">
        <v>520</v>
      </c>
      <c r="R5859" s="7">
        <v>0</v>
      </c>
      <c r="S5859" s="7">
        <f t="shared" si="819"/>
        <v>71.599999999999994</v>
      </c>
      <c r="T5859" s="8">
        <v>32.936</v>
      </c>
      <c r="U5859" s="8" t="str">
        <f t="shared" si="825"/>
        <v>Low</v>
      </c>
      <c r="V5859" s="7">
        <v>8</v>
      </c>
      <c r="W5859" s="8">
        <v>71.599999999999994</v>
      </c>
      <c r="X5859" s="8">
        <f t="shared" si="826"/>
        <v>4430</v>
      </c>
      <c r="Y5859" s="9">
        <v>0.46</v>
      </c>
      <c r="Z5859" s="9" t="str">
        <f t="shared" si="827"/>
        <v>High</v>
      </c>
    </row>
    <row r="5860" spans="1:26" x14ac:dyDescent="0.3">
      <c r="A5860" t="s">
        <v>6147</v>
      </c>
      <c r="B5860" s="6">
        <v>44484</v>
      </c>
      <c r="C5860" s="6" t="str">
        <f t="shared" si="820"/>
        <v>2021</v>
      </c>
      <c r="D5860" s="6" t="str">
        <f t="shared" si="821"/>
        <v>October</v>
      </c>
      <c r="E5860" s="6" t="str">
        <f t="shared" si="822"/>
        <v>Q4</v>
      </c>
      <c r="F5860" s="6" t="str">
        <f t="shared" si="823"/>
        <v>High</v>
      </c>
      <c r="G5860" s="6" t="str">
        <f t="shared" si="824"/>
        <v>Full Price</v>
      </c>
      <c r="H5860" s="6">
        <v>44490</v>
      </c>
      <c r="I5860" t="s">
        <v>4685</v>
      </c>
      <c r="J5860" t="s">
        <v>67</v>
      </c>
      <c r="K5860" t="s">
        <v>1998</v>
      </c>
      <c r="L5860" t="s">
        <v>40</v>
      </c>
      <c r="M5860" t="s">
        <v>31</v>
      </c>
      <c r="N5860" t="s">
        <v>32</v>
      </c>
      <c r="O5860" t="s">
        <v>69</v>
      </c>
      <c r="P5860" t="s">
        <v>2840</v>
      </c>
      <c r="Q5860" t="s">
        <v>520</v>
      </c>
      <c r="R5860" s="7">
        <v>0</v>
      </c>
      <c r="S5860" s="7">
        <f t="shared" si="819"/>
        <v>60.12</v>
      </c>
      <c r="T5860" s="8">
        <v>28.857600000000001</v>
      </c>
      <c r="U5860" s="8" t="str">
        <f t="shared" si="825"/>
        <v>Low</v>
      </c>
      <c r="V5860" s="7">
        <v>9</v>
      </c>
      <c r="W5860" s="8">
        <v>60.12</v>
      </c>
      <c r="X5860" s="8">
        <f t="shared" si="826"/>
        <v>4795</v>
      </c>
      <c r="Y5860" s="9">
        <v>0.48</v>
      </c>
      <c r="Z5860" s="9" t="str">
        <f t="shared" si="827"/>
        <v>High</v>
      </c>
    </row>
    <row r="5861" spans="1:26" x14ac:dyDescent="0.3">
      <c r="A5861" t="s">
        <v>6149</v>
      </c>
      <c r="B5861" s="6">
        <v>44484</v>
      </c>
      <c r="C5861" s="6" t="str">
        <f t="shared" si="820"/>
        <v>2021</v>
      </c>
      <c r="D5861" s="6" t="str">
        <f t="shared" si="821"/>
        <v>October</v>
      </c>
      <c r="E5861" s="6" t="str">
        <f t="shared" si="822"/>
        <v>Q4</v>
      </c>
      <c r="F5861" s="6" t="str">
        <f t="shared" si="823"/>
        <v>High</v>
      </c>
      <c r="G5861" s="6" t="str">
        <f t="shared" si="824"/>
        <v>Full Price</v>
      </c>
      <c r="H5861" s="6">
        <v>44489</v>
      </c>
      <c r="I5861" t="s">
        <v>560</v>
      </c>
      <c r="J5861" t="s">
        <v>214</v>
      </c>
      <c r="K5861" t="s">
        <v>1052</v>
      </c>
      <c r="L5861" t="s">
        <v>61</v>
      </c>
      <c r="M5861" t="s">
        <v>31</v>
      </c>
      <c r="N5861" t="s">
        <v>174</v>
      </c>
      <c r="O5861" t="s">
        <v>62</v>
      </c>
      <c r="P5861" t="s">
        <v>114</v>
      </c>
      <c r="Q5861" t="s">
        <v>115</v>
      </c>
      <c r="R5861" s="7">
        <v>0</v>
      </c>
      <c r="S5861" s="7">
        <f t="shared" si="819"/>
        <v>43.26</v>
      </c>
      <c r="T5861" s="8">
        <v>14.2758</v>
      </c>
      <c r="U5861" s="8" t="str">
        <f t="shared" si="825"/>
        <v>Low</v>
      </c>
      <c r="V5861" s="7">
        <v>3</v>
      </c>
      <c r="W5861" s="8">
        <v>43.26</v>
      </c>
      <c r="X5861" s="8">
        <f t="shared" si="826"/>
        <v>5463</v>
      </c>
      <c r="Y5861" s="9">
        <v>0.33</v>
      </c>
      <c r="Z5861" s="9" t="str">
        <f t="shared" si="827"/>
        <v>High</v>
      </c>
    </row>
    <row r="5862" spans="1:26" x14ac:dyDescent="0.3">
      <c r="A5862" t="s">
        <v>6149</v>
      </c>
      <c r="B5862" s="6">
        <v>44484</v>
      </c>
      <c r="C5862" s="6" t="str">
        <f t="shared" si="820"/>
        <v>2021</v>
      </c>
      <c r="D5862" s="6" t="str">
        <f t="shared" si="821"/>
        <v>October</v>
      </c>
      <c r="E5862" s="6" t="str">
        <f t="shared" si="822"/>
        <v>Q4</v>
      </c>
      <c r="F5862" s="6" t="str">
        <f t="shared" si="823"/>
        <v>High</v>
      </c>
      <c r="G5862" s="6" t="str">
        <f t="shared" si="824"/>
        <v>Full Price</v>
      </c>
      <c r="H5862" s="6">
        <v>44489</v>
      </c>
      <c r="I5862" t="s">
        <v>560</v>
      </c>
      <c r="J5862" t="s">
        <v>38</v>
      </c>
      <c r="K5862" t="s">
        <v>3791</v>
      </c>
      <c r="L5862" t="s">
        <v>61</v>
      </c>
      <c r="M5862" t="s">
        <v>31</v>
      </c>
      <c r="N5862" t="s">
        <v>41</v>
      </c>
      <c r="O5862" t="s">
        <v>62</v>
      </c>
      <c r="P5862" t="s">
        <v>114</v>
      </c>
      <c r="Q5862" t="s">
        <v>115</v>
      </c>
      <c r="R5862" s="7">
        <v>0</v>
      </c>
      <c r="S5862" s="7">
        <f t="shared" si="819"/>
        <v>232.96</v>
      </c>
      <c r="T5862" s="8">
        <v>116.48</v>
      </c>
      <c r="U5862" s="8" t="str">
        <f t="shared" si="825"/>
        <v>Medium</v>
      </c>
      <c r="V5862" s="7">
        <v>7</v>
      </c>
      <c r="W5862" s="8">
        <v>232.96</v>
      </c>
      <c r="X5862" s="8">
        <f t="shared" si="826"/>
        <v>2339</v>
      </c>
      <c r="Y5862" s="9">
        <v>0.5</v>
      </c>
      <c r="Z5862" s="9" t="str">
        <f t="shared" si="827"/>
        <v>High</v>
      </c>
    </row>
    <row r="5863" spans="1:26" x14ac:dyDescent="0.3">
      <c r="A5863" t="s">
        <v>6149</v>
      </c>
      <c r="B5863" s="6">
        <v>44484</v>
      </c>
      <c r="C5863" s="6" t="str">
        <f t="shared" si="820"/>
        <v>2021</v>
      </c>
      <c r="D5863" s="6" t="str">
        <f t="shared" si="821"/>
        <v>October</v>
      </c>
      <c r="E5863" s="6" t="str">
        <f t="shared" si="822"/>
        <v>Q4</v>
      </c>
      <c r="F5863" s="6" t="str">
        <f t="shared" si="823"/>
        <v>High</v>
      </c>
      <c r="G5863" s="6" t="str">
        <f t="shared" si="824"/>
        <v>Full Price</v>
      </c>
      <c r="H5863" s="6">
        <v>44489</v>
      </c>
      <c r="I5863" t="s">
        <v>560</v>
      </c>
      <c r="J5863" t="s">
        <v>89</v>
      </c>
      <c r="K5863" t="s">
        <v>5278</v>
      </c>
      <c r="L5863" t="s">
        <v>61</v>
      </c>
      <c r="M5863" t="s">
        <v>31</v>
      </c>
      <c r="N5863" t="s">
        <v>149</v>
      </c>
      <c r="O5863" t="s">
        <v>62</v>
      </c>
      <c r="P5863" t="s">
        <v>114</v>
      </c>
      <c r="Q5863" t="s">
        <v>115</v>
      </c>
      <c r="R5863" s="7">
        <v>0</v>
      </c>
      <c r="S5863" s="7">
        <f t="shared" si="819"/>
        <v>66.540000000000006</v>
      </c>
      <c r="T5863" s="8">
        <v>32.604599999999998</v>
      </c>
      <c r="U5863" s="8" t="str">
        <f t="shared" si="825"/>
        <v>Low</v>
      </c>
      <c r="V5863" s="7">
        <v>6</v>
      </c>
      <c r="W5863" s="8">
        <v>66.540000000000006</v>
      </c>
      <c r="X5863" s="8">
        <f t="shared" si="826"/>
        <v>4578</v>
      </c>
      <c r="Y5863" s="9">
        <v>0.49</v>
      </c>
      <c r="Z5863" s="9" t="str">
        <f t="shared" si="827"/>
        <v>High</v>
      </c>
    </row>
    <row r="5864" spans="1:26" x14ac:dyDescent="0.3">
      <c r="A5864" t="s">
        <v>6150</v>
      </c>
      <c r="B5864" s="6">
        <v>44485</v>
      </c>
      <c r="C5864" s="6" t="str">
        <f t="shared" si="820"/>
        <v>2021</v>
      </c>
      <c r="D5864" s="6" t="str">
        <f t="shared" si="821"/>
        <v>October</v>
      </c>
      <c r="E5864" s="6" t="str">
        <f t="shared" si="822"/>
        <v>Q4</v>
      </c>
      <c r="F5864" s="6" t="str">
        <f t="shared" si="823"/>
        <v>Low</v>
      </c>
      <c r="G5864" s="6" t="str">
        <f t="shared" si="824"/>
        <v>Discounted</v>
      </c>
      <c r="H5864" s="6">
        <v>44489</v>
      </c>
      <c r="I5864" t="s">
        <v>3023</v>
      </c>
      <c r="J5864" t="s">
        <v>689</v>
      </c>
      <c r="K5864" t="s">
        <v>1272</v>
      </c>
      <c r="L5864" t="s">
        <v>61</v>
      </c>
      <c r="M5864" t="s">
        <v>76</v>
      </c>
      <c r="N5864" t="s">
        <v>262</v>
      </c>
      <c r="O5864" t="s">
        <v>54</v>
      </c>
      <c r="P5864" t="s">
        <v>270</v>
      </c>
      <c r="Q5864" t="s">
        <v>271</v>
      </c>
      <c r="R5864" s="7">
        <v>0.4</v>
      </c>
      <c r="S5864" s="7">
        <f t="shared" si="819"/>
        <v>85.30919999999999</v>
      </c>
      <c r="T5864" s="8">
        <v>-37.915199999999999</v>
      </c>
      <c r="U5864" s="8" t="str">
        <f t="shared" si="825"/>
        <v>Loss</v>
      </c>
      <c r="V5864" s="7">
        <v>1</v>
      </c>
      <c r="W5864" s="8">
        <v>142.18199999999999</v>
      </c>
      <c r="X5864" s="8">
        <f t="shared" si="826"/>
        <v>3181</v>
      </c>
      <c r="Y5864" s="9">
        <v>-0.26666666700000002</v>
      </c>
      <c r="Z5864" s="9" t="str">
        <f t="shared" si="827"/>
        <v>Low</v>
      </c>
    </row>
    <row r="5865" spans="1:26" x14ac:dyDescent="0.3">
      <c r="A5865" t="s">
        <v>6151</v>
      </c>
      <c r="B5865" s="6">
        <v>44486</v>
      </c>
      <c r="C5865" s="6" t="str">
        <f t="shared" si="820"/>
        <v>2021</v>
      </c>
      <c r="D5865" s="6" t="str">
        <f t="shared" si="821"/>
        <v>October</v>
      </c>
      <c r="E5865" s="6" t="str">
        <f t="shared" si="822"/>
        <v>Q4</v>
      </c>
      <c r="F5865" s="6" t="str">
        <f t="shared" si="823"/>
        <v>High</v>
      </c>
      <c r="G5865" s="6" t="str">
        <f t="shared" si="824"/>
        <v>Discounted</v>
      </c>
      <c r="H5865" s="6">
        <v>44489</v>
      </c>
      <c r="I5865" t="s">
        <v>3822</v>
      </c>
      <c r="J5865" t="s">
        <v>44</v>
      </c>
      <c r="K5865" t="s">
        <v>1042</v>
      </c>
      <c r="L5865" t="s">
        <v>40</v>
      </c>
      <c r="M5865" t="s">
        <v>31</v>
      </c>
      <c r="N5865" t="s">
        <v>41</v>
      </c>
      <c r="O5865" t="s">
        <v>69</v>
      </c>
      <c r="P5865" t="s">
        <v>139</v>
      </c>
      <c r="Q5865" t="s">
        <v>71</v>
      </c>
      <c r="R5865" s="7">
        <v>0.2</v>
      </c>
      <c r="S5865" s="7">
        <f t="shared" si="819"/>
        <v>14.528</v>
      </c>
      <c r="T5865" s="8">
        <v>6.5830000000000002</v>
      </c>
      <c r="U5865" s="8" t="str">
        <f t="shared" si="825"/>
        <v>Low</v>
      </c>
      <c r="V5865" s="7">
        <v>5</v>
      </c>
      <c r="W5865" s="8">
        <v>18.16</v>
      </c>
      <c r="X5865" s="8">
        <f t="shared" si="826"/>
        <v>7383</v>
      </c>
      <c r="Y5865" s="9">
        <v>0.36249999999999999</v>
      </c>
      <c r="Z5865" s="9" t="str">
        <f t="shared" si="827"/>
        <v>High</v>
      </c>
    </row>
    <row r="5866" spans="1:26" x14ac:dyDescent="0.3">
      <c r="A5866" t="s">
        <v>6152</v>
      </c>
      <c r="B5866" s="6">
        <v>44486</v>
      </c>
      <c r="C5866" s="6" t="str">
        <f t="shared" si="820"/>
        <v>2021</v>
      </c>
      <c r="D5866" s="6" t="str">
        <f t="shared" si="821"/>
        <v>October</v>
      </c>
      <c r="E5866" s="6" t="str">
        <f t="shared" si="822"/>
        <v>Q4</v>
      </c>
      <c r="F5866" s="6" t="str">
        <f t="shared" si="823"/>
        <v>High</v>
      </c>
      <c r="G5866" s="6" t="str">
        <f t="shared" si="824"/>
        <v>Full Price</v>
      </c>
      <c r="H5866" s="6">
        <v>44490</v>
      </c>
      <c r="I5866" t="s">
        <v>3895</v>
      </c>
      <c r="J5866" t="s">
        <v>1261</v>
      </c>
      <c r="K5866" t="s">
        <v>4651</v>
      </c>
      <c r="L5866" t="s">
        <v>40</v>
      </c>
      <c r="M5866" t="s">
        <v>31</v>
      </c>
      <c r="N5866" t="s">
        <v>174</v>
      </c>
      <c r="O5866" t="s">
        <v>33</v>
      </c>
      <c r="P5866" t="s">
        <v>337</v>
      </c>
      <c r="Q5866" t="s">
        <v>338</v>
      </c>
      <c r="R5866" s="7">
        <v>0</v>
      </c>
      <c r="S5866" s="7">
        <f t="shared" si="819"/>
        <v>1927.59</v>
      </c>
      <c r="T5866" s="8">
        <v>751.76009999999997</v>
      </c>
      <c r="U5866" s="8" t="str">
        <f t="shared" si="825"/>
        <v>High</v>
      </c>
      <c r="V5866" s="7">
        <v>7</v>
      </c>
      <c r="W5866" s="8">
        <v>1927.59</v>
      </c>
      <c r="X5866" s="8">
        <f t="shared" si="826"/>
        <v>151</v>
      </c>
      <c r="Y5866" s="9">
        <v>0.39</v>
      </c>
      <c r="Z5866" s="9" t="str">
        <f t="shared" si="827"/>
        <v>High</v>
      </c>
    </row>
    <row r="5867" spans="1:26" x14ac:dyDescent="0.3">
      <c r="A5867" t="s">
        <v>6152</v>
      </c>
      <c r="B5867" s="6">
        <v>44486</v>
      </c>
      <c r="C5867" s="6" t="str">
        <f t="shared" si="820"/>
        <v>2021</v>
      </c>
      <c r="D5867" s="6" t="str">
        <f t="shared" si="821"/>
        <v>October</v>
      </c>
      <c r="E5867" s="6" t="str">
        <f t="shared" si="822"/>
        <v>Q4</v>
      </c>
      <c r="F5867" s="6" t="str">
        <f t="shared" si="823"/>
        <v>High</v>
      </c>
      <c r="G5867" s="6" t="str">
        <f t="shared" si="824"/>
        <v>Full Price</v>
      </c>
      <c r="H5867" s="6">
        <v>44490</v>
      </c>
      <c r="I5867" t="s">
        <v>3895</v>
      </c>
      <c r="J5867" t="s">
        <v>216</v>
      </c>
      <c r="K5867" t="s">
        <v>2250</v>
      </c>
      <c r="L5867" t="s">
        <v>40</v>
      </c>
      <c r="M5867" t="s">
        <v>91</v>
      </c>
      <c r="N5867" t="s">
        <v>92</v>
      </c>
      <c r="O5867" t="s">
        <v>33</v>
      </c>
      <c r="P5867" t="s">
        <v>337</v>
      </c>
      <c r="Q5867" t="s">
        <v>338</v>
      </c>
      <c r="R5867" s="7">
        <v>0</v>
      </c>
      <c r="S5867" s="7">
        <f t="shared" si="819"/>
        <v>449.97</v>
      </c>
      <c r="T5867" s="8">
        <v>220.4853</v>
      </c>
      <c r="U5867" s="8" t="str">
        <f t="shared" si="825"/>
        <v>Medium</v>
      </c>
      <c r="V5867" s="7">
        <v>3</v>
      </c>
      <c r="W5867" s="8">
        <v>449.97</v>
      </c>
      <c r="X5867" s="8">
        <f t="shared" si="826"/>
        <v>1313</v>
      </c>
      <c r="Y5867" s="9">
        <v>0.49</v>
      </c>
      <c r="Z5867" s="9" t="str">
        <f t="shared" si="827"/>
        <v>High</v>
      </c>
    </row>
    <row r="5868" spans="1:26" x14ac:dyDescent="0.3">
      <c r="A5868" t="s">
        <v>6153</v>
      </c>
      <c r="B5868" s="6">
        <v>44486</v>
      </c>
      <c r="C5868" s="6" t="str">
        <f t="shared" si="820"/>
        <v>2021</v>
      </c>
      <c r="D5868" s="6" t="str">
        <f t="shared" si="821"/>
        <v>October</v>
      </c>
      <c r="E5868" s="6" t="str">
        <f t="shared" si="822"/>
        <v>Q4</v>
      </c>
      <c r="F5868" s="6" t="str">
        <f t="shared" si="823"/>
        <v>Low</v>
      </c>
      <c r="G5868" s="6" t="str">
        <f t="shared" si="824"/>
        <v>Full Price</v>
      </c>
      <c r="H5868" s="6">
        <v>44489</v>
      </c>
      <c r="I5868" t="s">
        <v>1341</v>
      </c>
      <c r="J5868" t="s">
        <v>136</v>
      </c>
      <c r="K5868" t="s">
        <v>710</v>
      </c>
      <c r="L5868" t="s">
        <v>30</v>
      </c>
      <c r="M5868" t="s">
        <v>76</v>
      </c>
      <c r="N5868" t="s">
        <v>138</v>
      </c>
      <c r="O5868" t="s">
        <v>54</v>
      </c>
      <c r="P5868" t="s">
        <v>3405</v>
      </c>
      <c r="Q5868" t="s">
        <v>322</v>
      </c>
      <c r="R5868" s="7">
        <v>0</v>
      </c>
      <c r="S5868" s="7">
        <f t="shared" si="819"/>
        <v>120.98</v>
      </c>
      <c r="T5868" s="8">
        <v>12.098000000000001</v>
      </c>
      <c r="U5868" s="8" t="str">
        <f t="shared" si="825"/>
        <v>Low</v>
      </c>
      <c r="V5868" s="7">
        <v>1</v>
      </c>
      <c r="W5868" s="8">
        <v>120.98</v>
      </c>
      <c r="X5868" s="8">
        <f t="shared" si="826"/>
        <v>3433</v>
      </c>
      <c r="Y5868" s="9">
        <v>0.1</v>
      </c>
      <c r="Z5868" s="9" t="str">
        <f t="shared" si="827"/>
        <v>Low</v>
      </c>
    </row>
    <row r="5869" spans="1:26" x14ac:dyDescent="0.3">
      <c r="A5869" t="s">
        <v>6153</v>
      </c>
      <c r="B5869" s="6">
        <v>44486</v>
      </c>
      <c r="C5869" s="6" t="str">
        <f t="shared" si="820"/>
        <v>2021</v>
      </c>
      <c r="D5869" s="6" t="str">
        <f t="shared" si="821"/>
        <v>October</v>
      </c>
      <c r="E5869" s="6" t="str">
        <f t="shared" si="822"/>
        <v>Q4</v>
      </c>
      <c r="F5869" s="6" t="str">
        <f t="shared" si="823"/>
        <v>High</v>
      </c>
      <c r="G5869" s="6" t="str">
        <f t="shared" si="824"/>
        <v>Full Price</v>
      </c>
      <c r="H5869" s="6">
        <v>44489</v>
      </c>
      <c r="I5869" t="s">
        <v>1341</v>
      </c>
      <c r="J5869" t="s">
        <v>38</v>
      </c>
      <c r="K5869" t="s">
        <v>5313</v>
      </c>
      <c r="L5869" t="s">
        <v>30</v>
      </c>
      <c r="M5869" t="s">
        <v>31</v>
      </c>
      <c r="N5869" t="s">
        <v>41</v>
      </c>
      <c r="O5869" t="s">
        <v>54</v>
      </c>
      <c r="P5869" t="s">
        <v>3405</v>
      </c>
      <c r="Q5869" t="s">
        <v>322</v>
      </c>
      <c r="R5869" s="7">
        <v>0</v>
      </c>
      <c r="S5869" s="7">
        <f t="shared" si="819"/>
        <v>315.98</v>
      </c>
      <c r="T5869" s="8">
        <v>148.51060000000001</v>
      </c>
      <c r="U5869" s="8" t="str">
        <f t="shared" si="825"/>
        <v>Medium</v>
      </c>
      <c r="V5869" s="7">
        <v>1</v>
      </c>
      <c r="W5869" s="8">
        <v>315.98</v>
      </c>
      <c r="X5869" s="8">
        <f t="shared" si="826"/>
        <v>1809</v>
      </c>
      <c r="Y5869" s="9">
        <v>0.47</v>
      </c>
      <c r="Z5869" s="9" t="str">
        <f t="shared" si="827"/>
        <v>High</v>
      </c>
    </row>
    <row r="5870" spans="1:26" x14ac:dyDescent="0.3">
      <c r="A5870" t="s">
        <v>6154</v>
      </c>
      <c r="B5870" s="6">
        <v>44486</v>
      </c>
      <c r="C5870" s="6" t="str">
        <f t="shared" si="820"/>
        <v>2021</v>
      </c>
      <c r="D5870" s="6" t="str">
        <f t="shared" si="821"/>
        <v>October</v>
      </c>
      <c r="E5870" s="6" t="str">
        <f t="shared" si="822"/>
        <v>Q4</v>
      </c>
      <c r="F5870" s="6" t="str">
        <f t="shared" si="823"/>
        <v>Low</v>
      </c>
      <c r="G5870" s="6" t="str">
        <f t="shared" si="824"/>
        <v>Discounted</v>
      </c>
      <c r="H5870" s="6">
        <v>44490</v>
      </c>
      <c r="I5870" t="s">
        <v>3262</v>
      </c>
      <c r="J5870" t="s">
        <v>47</v>
      </c>
      <c r="K5870" t="s">
        <v>5892</v>
      </c>
      <c r="L5870" t="s">
        <v>40</v>
      </c>
      <c r="M5870" t="s">
        <v>76</v>
      </c>
      <c r="N5870" t="s">
        <v>138</v>
      </c>
      <c r="O5870" t="s">
        <v>69</v>
      </c>
      <c r="P5870" t="s">
        <v>656</v>
      </c>
      <c r="Q5870" t="s">
        <v>71</v>
      </c>
      <c r="R5870" s="7">
        <v>0.15</v>
      </c>
      <c r="S5870" s="7">
        <f t="shared" si="819"/>
        <v>102.56610000000001</v>
      </c>
      <c r="T5870" s="8">
        <v>21.294</v>
      </c>
      <c r="U5870" s="8" t="str">
        <f t="shared" si="825"/>
        <v>Low</v>
      </c>
      <c r="V5870" s="7">
        <v>2</v>
      </c>
      <c r="W5870" s="8">
        <v>120.666</v>
      </c>
      <c r="X5870" s="8">
        <f t="shared" si="826"/>
        <v>3439</v>
      </c>
      <c r="Y5870" s="9">
        <v>0.17647058800000001</v>
      </c>
      <c r="Z5870" s="9" t="str">
        <f t="shared" si="827"/>
        <v>Low</v>
      </c>
    </row>
    <row r="5871" spans="1:26" x14ac:dyDescent="0.3">
      <c r="A5871" t="s">
        <v>6155</v>
      </c>
      <c r="B5871" s="6">
        <v>44487</v>
      </c>
      <c r="C5871" s="6" t="str">
        <f t="shared" si="820"/>
        <v>2021</v>
      </c>
      <c r="D5871" s="6" t="str">
        <f t="shared" si="821"/>
        <v>October</v>
      </c>
      <c r="E5871" s="6" t="str">
        <f t="shared" si="822"/>
        <v>Q4</v>
      </c>
      <c r="F5871" s="6" t="str">
        <f t="shared" si="823"/>
        <v>Low</v>
      </c>
      <c r="G5871" s="6" t="str">
        <f t="shared" si="824"/>
        <v>Discounted</v>
      </c>
      <c r="H5871" s="6">
        <v>44491</v>
      </c>
      <c r="I5871" t="s">
        <v>1558</v>
      </c>
      <c r="J5871" t="s">
        <v>74</v>
      </c>
      <c r="K5871" t="s">
        <v>1195</v>
      </c>
      <c r="L5871" t="s">
        <v>30</v>
      </c>
      <c r="M5871" t="s">
        <v>76</v>
      </c>
      <c r="N5871" t="s">
        <v>77</v>
      </c>
      <c r="O5871" t="s">
        <v>69</v>
      </c>
      <c r="P5871" t="s">
        <v>2174</v>
      </c>
      <c r="Q5871" t="s">
        <v>180</v>
      </c>
      <c r="R5871" s="7">
        <v>0.2</v>
      </c>
      <c r="S5871" s="7">
        <f t="shared" si="819"/>
        <v>246.33600000000001</v>
      </c>
      <c r="T5871" s="8">
        <v>-34.640999999999998</v>
      </c>
      <c r="U5871" s="8" t="str">
        <f t="shared" si="825"/>
        <v>Loss</v>
      </c>
      <c r="V5871" s="7">
        <v>5</v>
      </c>
      <c r="W5871" s="8">
        <v>307.92</v>
      </c>
      <c r="X5871" s="8">
        <f t="shared" si="826"/>
        <v>1849</v>
      </c>
      <c r="Y5871" s="9">
        <v>-0.1125</v>
      </c>
      <c r="Z5871" s="9" t="str">
        <f t="shared" si="827"/>
        <v>Low</v>
      </c>
    </row>
    <row r="5872" spans="1:26" x14ac:dyDescent="0.3">
      <c r="A5872" t="s">
        <v>6156</v>
      </c>
      <c r="B5872" s="6">
        <v>44489</v>
      </c>
      <c r="C5872" s="6" t="str">
        <f t="shared" si="820"/>
        <v>2021</v>
      </c>
      <c r="D5872" s="6" t="str">
        <f t="shared" si="821"/>
        <v>October</v>
      </c>
      <c r="E5872" s="6" t="str">
        <f t="shared" si="822"/>
        <v>Q4</v>
      </c>
      <c r="F5872" s="6" t="str">
        <f t="shared" si="823"/>
        <v>High</v>
      </c>
      <c r="G5872" s="6" t="str">
        <f t="shared" si="824"/>
        <v>Full Price</v>
      </c>
      <c r="H5872" s="6">
        <v>44495</v>
      </c>
      <c r="I5872" t="s">
        <v>3415</v>
      </c>
      <c r="J5872" t="s">
        <v>89</v>
      </c>
      <c r="K5872" t="s">
        <v>1306</v>
      </c>
      <c r="L5872" t="s">
        <v>40</v>
      </c>
      <c r="M5872" t="s">
        <v>76</v>
      </c>
      <c r="N5872" t="s">
        <v>99</v>
      </c>
      <c r="O5872" t="s">
        <v>62</v>
      </c>
      <c r="P5872" t="s">
        <v>373</v>
      </c>
      <c r="Q5872" t="s">
        <v>115</v>
      </c>
      <c r="R5872" s="7">
        <v>0</v>
      </c>
      <c r="S5872" s="7">
        <f t="shared" si="819"/>
        <v>61.1</v>
      </c>
      <c r="T5872" s="8">
        <v>18.329999999999998</v>
      </c>
      <c r="U5872" s="8" t="str">
        <f t="shared" si="825"/>
        <v>Low</v>
      </c>
      <c r="V5872" s="7">
        <v>5</v>
      </c>
      <c r="W5872" s="8">
        <v>61.1</v>
      </c>
      <c r="X5872" s="8">
        <f t="shared" si="826"/>
        <v>4761</v>
      </c>
      <c r="Y5872" s="9">
        <v>0.3</v>
      </c>
      <c r="Z5872" s="9" t="str">
        <f t="shared" si="827"/>
        <v>High</v>
      </c>
    </row>
    <row r="5873" spans="1:26" x14ac:dyDescent="0.3">
      <c r="A5873" t="s">
        <v>6157</v>
      </c>
      <c r="B5873" s="6">
        <v>44489</v>
      </c>
      <c r="C5873" s="6" t="str">
        <f t="shared" si="820"/>
        <v>2021</v>
      </c>
      <c r="D5873" s="6" t="str">
        <f t="shared" si="821"/>
        <v>October</v>
      </c>
      <c r="E5873" s="6" t="str">
        <f t="shared" si="822"/>
        <v>Q4</v>
      </c>
      <c r="F5873" s="6" t="str">
        <f t="shared" si="823"/>
        <v>Low</v>
      </c>
      <c r="G5873" s="6" t="str">
        <f t="shared" si="824"/>
        <v>Discounted</v>
      </c>
      <c r="H5873" s="6">
        <v>44492</v>
      </c>
      <c r="I5873" t="s">
        <v>1737</v>
      </c>
      <c r="J5873" t="s">
        <v>89</v>
      </c>
      <c r="K5873" t="s">
        <v>1698</v>
      </c>
      <c r="L5873" t="s">
        <v>30</v>
      </c>
      <c r="M5873" t="s">
        <v>31</v>
      </c>
      <c r="N5873" t="s">
        <v>53</v>
      </c>
      <c r="O5873" t="s">
        <v>54</v>
      </c>
      <c r="P5873" t="s">
        <v>131</v>
      </c>
      <c r="Q5873" t="s">
        <v>132</v>
      </c>
      <c r="R5873" s="7">
        <v>0.2</v>
      </c>
      <c r="S5873" s="7">
        <f t="shared" si="819"/>
        <v>5.7216000000000005</v>
      </c>
      <c r="T5873" s="8">
        <v>0.71519999999999995</v>
      </c>
      <c r="U5873" s="8" t="str">
        <f t="shared" si="825"/>
        <v>Low</v>
      </c>
      <c r="V5873" s="7">
        <v>3</v>
      </c>
      <c r="W5873" s="8">
        <v>7.1520000000000001</v>
      </c>
      <c r="X5873" s="8">
        <f t="shared" si="826"/>
        <v>9111</v>
      </c>
      <c r="Y5873" s="9">
        <v>0.1</v>
      </c>
      <c r="Z5873" s="9" t="str">
        <f t="shared" si="827"/>
        <v>Low</v>
      </c>
    </row>
    <row r="5874" spans="1:26" x14ac:dyDescent="0.3">
      <c r="A5874" t="s">
        <v>6158</v>
      </c>
      <c r="B5874" s="6">
        <v>44489</v>
      </c>
      <c r="C5874" s="6" t="str">
        <f t="shared" si="820"/>
        <v>2021</v>
      </c>
      <c r="D5874" s="6" t="str">
        <f t="shared" si="821"/>
        <v>October</v>
      </c>
      <c r="E5874" s="6" t="str">
        <f t="shared" si="822"/>
        <v>Q4</v>
      </c>
      <c r="F5874" s="6" t="str">
        <f t="shared" si="823"/>
        <v>Low</v>
      </c>
      <c r="G5874" s="6" t="str">
        <f t="shared" si="824"/>
        <v>Discounted</v>
      </c>
      <c r="H5874" s="6">
        <v>44493</v>
      </c>
      <c r="I5874" t="s">
        <v>1375</v>
      </c>
      <c r="J5874" t="s">
        <v>472</v>
      </c>
      <c r="K5874" t="s">
        <v>1641</v>
      </c>
      <c r="L5874" t="s">
        <v>30</v>
      </c>
      <c r="M5874" t="s">
        <v>76</v>
      </c>
      <c r="N5874" t="s">
        <v>77</v>
      </c>
      <c r="O5874" t="s">
        <v>33</v>
      </c>
      <c r="P5874" t="s">
        <v>34</v>
      </c>
      <c r="Q5874" t="s">
        <v>35</v>
      </c>
      <c r="R5874" s="7">
        <v>0.3</v>
      </c>
      <c r="S5874" s="7">
        <f t="shared" si="819"/>
        <v>39.680199999999999</v>
      </c>
      <c r="T5874" s="8">
        <v>-14.5764</v>
      </c>
      <c r="U5874" s="8" t="str">
        <f t="shared" si="825"/>
        <v>Loss</v>
      </c>
      <c r="V5874" s="7">
        <v>1</v>
      </c>
      <c r="W5874" s="8">
        <v>56.686</v>
      </c>
      <c r="X5874" s="8">
        <f t="shared" si="826"/>
        <v>4915</v>
      </c>
      <c r="Y5874" s="9">
        <v>-0.257142857</v>
      </c>
      <c r="Z5874" s="9" t="str">
        <f t="shared" si="827"/>
        <v>Low</v>
      </c>
    </row>
    <row r="5875" spans="1:26" x14ac:dyDescent="0.3">
      <c r="A5875" t="s">
        <v>6158</v>
      </c>
      <c r="B5875" s="6">
        <v>44489</v>
      </c>
      <c r="C5875" s="6" t="str">
        <f t="shared" si="820"/>
        <v>2021</v>
      </c>
      <c r="D5875" s="6" t="str">
        <f t="shared" si="821"/>
        <v>October</v>
      </c>
      <c r="E5875" s="6" t="str">
        <f t="shared" si="822"/>
        <v>Q4</v>
      </c>
      <c r="F5875" s="6" t="str">
        <f t="shared" si="823"/>
        <v>High</v>
      </c>
      <c r="G5875" s="6" t="str">
        <f t="shared" si="824"/>
        <v>Discounted</v>
      </c>
      <c r="H5875" s="6">
        <v>44493</v>
      </c>
      <c r="I5875" t="s">
        <v>1375</v>
      </c>
      <c r="J5875" t="s">
        <v>89</v>
      </c>
      <c r="K5875" t="s">
        <v>295</v>
      </c>
      <c r="L5875" t="s">
        <v>30</v>
      </c>
      <c r="M5875" t="s">
        <v>31</v>
      </c>
      <c r="N5875" t="s">
        <v>86</v>
      </c>
      <c r="O5875" t="s">
        <v>33</v>
      </c>
      <c r="P5875" t="s">
        <v>34</v>
      </c>
      <c r="Q5875" t="s">
        <v>35</v>
      </c>
      <c r="R5875" s="7">
        <v>0.2</v>
      </c>
      <c r="S5875" s="7">
        <f t="shared" si="819"/>
        <v>20.198399999999999</v>
      </c>
      <c r="T5875" s="8">
        <v>7.89</v>
      </c>
      <c r="U5875" s="8" t="str">
        <f t="shared" si="825"/>
        <v>Low</v>
      </c>
      <c r="V5875" s="7">
        <v>4</v>
      </c>
      <c r="W5875" s="8">
        <v>25.248000000000001</v>
      </c>
      <c r="X5875" s="8">
        <f t="shared" si="826"/>
        <v>6660</v>
      </c>
      <c r="Y5875" s="9">
        <v>0.3125</v>
      </c>
      <c r="Z5875" s="9" t="str">
        <f t="shared" si="827"/>
        <v>High</v>
      </c>
    </row>
    <row r="5876" spans="1:26" x14ac:dyDescent="0.3">
      <c r="A5876" t="s">
        <v>6158</v>
      </c>
      <c r="B5876" s="6">
        <v>44489</v>
      </c>
      <c r="C5876" s="6" t="str">
        <f t="shared" si="820"/>
        <v>2021</v>
      </c>
      <c r="D5876" s="6" t="str">
        <f t="shared" si="821"/>
        <v>October</v>
      </c>
      <c r="E5876" s="6" t="str">
        <f t="shared" si="822"/>
        <v>Q4</v>
      </c>
      <c r="F5876" s="6" t="str">
        <f t="shared" si="823"/>
        <v>High</v>
      </c>
      <c r="G5876" s="6" t="str">
        <f t="shared" si="824"/>
        <v>Discounted</v>
      </c>
      <c r="H5876" s="6">
        <v>44493</v>
      </c>
      <c r="I5876" t="s">
        <v>1375</v>
      </c>
      <c r="J5876" t="s">
        <v>89</v>
      </c>
      <c r="K5876" t="s">
        <v>4639</v>
      </c>
      <c r="L5876" t="s">
        <v>30</v>
      </c>
      <c r="M5876" t="s">
        <v>31</v>
      </c>
      <c r="N5876" t="s">
        <v>32</v>
      </c>
      <c r="O5876" t="s">
        <v>33</v>
      </c>
      <c r="P5876" t="s">
        <v>34</v>
      </c>
      <c r="Q5876" t="s">
        <v>35</v>
      </c>
      <c r="R5876" s="7">
        <v>0.2</v>
      </c>
      <c r="S5876" s="7">
        <f t="shared" si="819"/>
        <v>40.812799999999996</v>
      </c>
      <c r="T5876" s="8">
        <v>15.942500000000001</v>
      </c>
      <c r="U5876" s="8" t="str">
        <f t="shared" si="825"/>
        <v>Low</v>
      </c>
      <c r="V5876" s="7">
        <v>7</v>
      </c>
      <c r="W5876" s="8">
        <v>51.015999999999998</v>
      </c>
      <c r="X5876" s="8">
        <f t="shared" si="826"/>
        <v>5114</v>
      </c>
      <c r="Y5876" s="9">
        <v>0.3125</v>
      </c>
      <c r="Z5876" s="9" t="str">
        <f t="shared" si="827"/>
        <v>High</v>
      </c>
    </row>
    <row r="5877" spans="1:26" x14ac:dyDescent="0.3">
      <c r="A5877" t="s">
        <v>6159</v>
      </c>
      <c r="B5877" s="6">
        <v>44489</v>
      </c>
      <c r="C5877" s="6" t="str">
        <f t="shared" si="820"/>
        <v>2021</v>
      </c>
      <c r="D5877" s="6" t="str">
        <f t="shared" si="821"/>
        <v>October</v>
      </c>
      <c r="E5877" s="6" t="str">
        <f t="shared" si="822"/>
        <v>Q4</v>
      </c>
      <c r="F5877" s="6" t="str">
        <f t="shared" si="823"/>
        <v>Low</v>
      </c>
      <c r="G5877" s="6" t="str">
        <f t="shared" si="824"/>
        <v>Discounted</v>
      </c>
      <c r="H5877" s="6">
        <v>44494</v>
      </c>
      <c r="I5877" t="s">
        <v>991</v>
      </c>
      <c r="J5877" t="s">
        <v>188</v>
      </c>
      <c r="K5877" t="s">
        <v>5102</v>
      </c>
      <c r="L5877" t="s">
        <v>61</v>
      </c>
      <c r="M5877" t="s">
        <v>76</v>
      </c>
      <c r="N5877" t="s">
        <v>77</v>
      </c>
      <c r="O5877" t="s">
        <v>69</v>
      </c>
      <c r="P5877" t="s">
        <v>1564</v>
      </c>
      <c r="Q5877" t="s">
        <v>71</v>
      </c>
      <c r="R5877" s="7">
        <v>0.2</v>
      </c>
      <c r="S5877" s="7">
        <f t="shared" si="819"/>
        <v>309.7088</v>
      </c>
      <c r="T5877" s="8">
        <v>4.8391999999999999</v>
      </c>
      <c r="U5877" s="8" t="str">
        <f t="shared" si="825"/>
        <v>Low</v>
      </c>
      <c r="V5877" s="7">
        <v>4</v>
      </c>
      <c r="W5877" s="8">
        <v>387.13600000000002</v>
      </c>
      <c r="X5877" s="8">
        <f t="shared" si="826"/>
        <v>1503</v>
      </c>
      <c r="Y5877" s="9">
        <v>1.2500000000000001E-2</v>
      </c>
      <c r="Z5877" s="9" t="str">
        <f t="shared" si="827"/>
        <v>Low</v>
      </c>
    </row>
    <row r="5878" spans="1:26" x14ac:dyDescent="0.3">
      <c r="A5878" t="s">
        <v>6160</v>
      </c>
      <c r="B5878" s="6">
        <v>44489</v>
      </c>
      <c r="C5878" s="6" t="str">
        <f t="shared" si="820"/>
        <v>2021</v>
      </c>
      <c r="D5878" s="6" t="str">
        <f t="shared" si="821"/>
        <v>October</v>
      </c>
      <c r="E5878" s="6" t="str">
        <f t="shared" si="822"/>
        <v>Q4</v>
      </c>
      <c r="F5878" s="6" t="str">
        <f t="shared" si="823"/>
        <v>Low</v>
      </c>
      <c r="G5878" s="6" t="str">
        <f t="shared" si="824"/>
        <v>Full Price</v>
      </c>
      <c r="H5878" s="6">
        <v>44495</v>
      </c>
      <c r="I5878" t="s">
        <v>403</v>
      </c>
      <c r="J5878" t="s">
        <v>89</v>
      </c>
      <c r="K5878" t="s">
        <v>3084</v>
      </c>
      <c r="L5878" t="s">
        <v>30</v>
      </c>
      <c r="M5878" t="s">
        <v>31</v>
      </c>
      <c r="N5878" t="s">
        <v>49</v>
      </c>
      <c r="O5878" t="s">
        <v>33</v>
      </c>
      <c r="P5878" t="s">
        <v>1822</v>
      </c>
      <c r="Q5878" t="s">
        <v>212</v>
      </c>
      <c r="R5878" s="7">
        <v>0</v>
      </c>
      <c r="S5878" s="7">
        <f t="shared" si="819"/>
        <v>20.86</v>
      </c>
      <c r="T5878" s="8">
        <v>1.4601999999999999</v>
      </c>
      <c r="U5878" s="8" t="str">
        <f t="shared" si="825"/>
        <v>Low</v>
      </c>
      <c r="V5878" s="7">
        <v>7</v>
      </c>
      <c r="W5878" s="8">
        <v>20.86</v>
      </c>
      <c r="X5878" s="8">
        <f t="shared" si="826"/>
        <v>7049</v>
      </c>
      <c r="Y5878" s="9">
        <v>7.0000000000000007E-2</v>
      </c>
      <c r="Z5878" s="9" t="str">
        <f t="shared" si="827"/>
        <v>Low</v>
      </c>
    </row>
    <row r="5879" spans="1:26" x14ac:dyDescent="0.3">
      <c r="A5879" t="s">
        <v>6160</v>
      </c>
      <c r="B5879" s="6">
        <v>44489</v>
      </c>
      <c r="C5879" s="6" t="str">
        <f t="shared" si="820"/>
        <v>2021</v>
      </c>
      <c r="D5879" s="6" t="str">
        <f t="shared" si="821"/>
        <v>October</v>
      </c>
      <c r="E5879" s="6" t="str">
        <f t="shared" si="822"/>
        <v>Q4</v>
      </c>
      <c r="F5879" s="6" t="str">
        <f t="shared" si="823"/>
        <v>High</v>
      </c>
      <c r="G5879" s="6" t="str">
        <f t="shared" si="824"/>
        <v>Full Price</v>
      </c>
      <c r="H5879" s="6">
        <v>44495</v>
      </c>
      <c r="I5879" t="s">
        <v>403</v>
      </c>
      <c r="J5879" t="s">
        <v>89</v>
      </c>
      <c r="K5879" t="s">
        <v>3722</v>
      </c>
      <c r="L5879" t="s">
        <v>30</v>
      </c>
      <c r="M5879" t="s">
        <v>91</v>
      </c>
      <c r="N5879" t="s">
        <v>92</v>
      </c>
      <c r="O5879" t="s">
        <v>33</v>
      </c>
      <c r="P5879" t="s">
        <v>1822</v>
      </c>
      <c r="Q5879" t="s">
        <v>212</v>
      </c>
      <c r="R5879" s="7">
        <v>0</v>
      </c>
      <c r="S5879" s="7">
        <f t="shared" si="819"/>
        <v>125.7</v>
      </c>
      <c r="T5879" s="8">
        <v>35.195999999999998</v>
      </c>
      <c r="U5879" s="8" t="str">
        <f t="shared" si="825"/>
        <v>Low</v>
      </c>
      <c r="V5879" s="7">
        <v>6</v>
      </c>
      <c r="W5879" s="8">
        <v>125.7</v>
      </c>
      <c r="X5879" s="8">
        <f t="shared" si="826"/>
        <v>3359</v>
      </c>
      <c r="Y5879" s="9">
        <v>0.28000000000000003</v>
      </c>
      <c r="Z5879" s="9" t="str">
        <f t="shared" si="827"/>
        <v>High</v>
      </c>
    </row>
    <row r="5880" spans="1:26" x14ac:dyDescent="0.3">
      <c r="A5880" t="s">
        <v>6160</v>
      </c>
      <c r="B5880" s="6">
        <v>44489</v>
      </c>
      <c r="C5880" s="6" t="str">
        <f t="shared" si="820"/>
        <v>2021</v>
      </c>
      <c r="D5880" s="6" t="str">
        <f t="shared" si="821"/>
        <v>October</v>
      </c>
      <c r="E5880" s="6" t="str">
        <f t="shared" si="822"/>
        <v>Q4</v>
      </c>
      <c r="F5880" s="6" t="str">
        <f t="shared" si="823"/>
        <v>High</v>
      </c>
      <c r="G5880" s="6" t="str">
        <f t="shared" si="824"/>
        <v>Full Price</v>
      </c>
      <c r="H5880" s="6">
        <v>44495</v>
      </c>
      <c r="I5880" t="s">
        <v>403</v>
      </c>
      <c r="J5880" t="s">
        <v>903</v>
      </c>
      <c r="K5880" t="s">
        <v>904</v>
      </c>
      <c r="L5880" t="s">
        <v>30</v>
      </c>
      <c r="M5880" t="s">
        <v>91</v>
      </c>
      <c r="N5880" t="s">
        <v>92</v>
      </c>
      <c r="O5880" t="s">
        <v>33</v>
      </c>
      <c r="P5880" t="s">
        <v>1822</v>
      </c>
      <c r="Q5880" t="s">
        <v>212</v>
      </c>
      <c r="R5880" s="7">
        <v>0</v>
      </c>
      <c r="S5880" s="7">
        <f t="shared" si="819"/>
        <v>191.98</v>
      </c>
      <c r="T5880" s="8">
        <v>51.834600000000002</v>
      </c>
      <c r="U5880" s="8" t="str">
        <f t="shared" si="825"/>
        <v>Low</v>
      </c>
      <c r="V5880" s="7">
        <v>2</v>
      </c>
      <c r="W5880" s="8">
        <v>191.98</v>
      </c>
      <c r="X5880" s="8">
        <f t="shared" si="826"/>
        <v>2669</v>
      </c>
      <c r="Y5880" s="9">
        <v>0.27</v>
      </c>
      <c r="Z5880" s="9" t="str">
        <f t="shared" si="827"/>
        <v>High</v>
      </c>
    </row>
    <row r="5881" spans="1:26" x14ac:dyDescent="0.3">
      <c r="A5881" t="s">
        <v>6161</v>
      </c>
      <c r="B5881" s="6">
        <v>44489</v>
      </c>
      <c r="C5881" s="6" t="str">
        <f t="shared" si="820"/>
        <v>2021</v>
      </c>
      <c r="D5881" s="6" t="str">
        <f t="shared" si="821"/>
        <v>October</v>
      </c>
      <c r="E5881" s="6" t="str">
        <f t="shared" si="822"/>
        <v>Q4</v>
      </c>
      <c r="F5881" s="6" t="str">
        <f t="shared" si="823"/>
        <v>High</v>
      </c>
      <c r="G5881" s="6" t="str">
        <f t="shared" si="824"/>
        <v>Discounted</v>
      </c>
      <c r="H5881" s="6">
        <v>44491</v>
      </c>
      <c r="I5881" t="s">
        <v>3310</v>
      </c>
      <c r="J5881" t="s">
        <v>151</v>
      </c>
      <c r="K5881" t="s">
        <v>801</v>
      </c>
      <c r="L5881" t="s">
        <v>61</v>
      </c>
      <c r="M5881" t="s">
        <v>31</v>
      </c>
      <c r="N5881" t="s">
        <v>41</v>
      </c>
      <c r="O5881" t="s">
        <v>69</v>
      </c>
      <c r="P5881" t="s">
        <v>70</v>
      </c>
      <c r="Q5881" t="s">
        <v>71</v>
      </c>
      <c r="R5881" s="7">
        <v>0.2</v>
      </c>
      <c r="S5881" s="7">
        <f t="shared" si="819"/>
        <v>15.4368</v>
      </c>
      <c r="T5881" s="8">
        <v>6.03</v>
      </c>
      <c r="U5881" s="8" t="str">
        <f t="shared" si="825"/>
        <v>Low</v>
      </c>
      <c r="V5881" s="7">
        <v>3</v>
      </c>
      <c r="W5881" s="8">
        <v>19.295999999999999</v>
      </c>
      <c r="X5881" s="8">
        <f t="shared" si="826"/>
        <v>7253</v>
      </c>
      <c r="Y5881" s="9">
        <v>0.3125</v>
      </c>
      <c r="Z5881" s="9" t="str">
        <f t="shared" si="827"/>
        <v>High</v>
      </c>
    </row>
    <row r="5882" spans="1:26" x14ac:dyDescent="0.3">
      <c r="A5882" t="s">
        <v>6162</v>
      </c>
      <c r="B5882" s="6">
        <v>44490</v>
      </c>
      <c r="C5882" s="6" t="str">
        <f t="shared" si="820"/>
        <v>2021</v>
      </c>
      <c r="D5882" s="6" t="str">
        <f t="shared" si="821"/>
        <v>October</v>
      </c>
      <c r="E5882" s="6" t="str">
        <f t="shared" si="822"/>
        <v>Q4</v>
      </c>
      <c r="F5882" s="6" t="str">
        <f t="shared" si="823"/>
        <v>Low</v>
      </c>
      <c r="G5882" s="6" t="str">
        <f t="shared" si="824"/>
        <v>Full Price</v>
      </c>
      <c r="H5882" s="6">
        <v>44491</v>
      </c>
      <c r="I5882" t="s">
        <v>6163</v>
      </c>
      <c r="J5882" t="s">
        <v>161</v>
      </c>
      <c r="K5882" t="s">
        <v>1813</v>
      </c>
      <c r="L5882" t="s">
        <v>30</v>
      </c>
      <c r="M5882" t="s">
        <v>91</v>
      </c>
      <c r="N5882" t="s">
        <v>110</v>
      </c>
      <c r="O5882" t="s">
        <v>54</v>
      </c>
      <c r="P5882" t="s">
        <v>917</v>
      </c>
      <c r="Q5882" t="s">
        <v>918</v>
      </c>
      <c r="R5882" s="7">
        <v>0</v>
      </c>
      <c r="S5882" s="7">
        <f t="shared" si="819"/>
        <v>98.16</v>
      </c>
      <c r="T5882" s="8">
        <v>9.8160000000000007</v>
      </c>
      <c r="U5882" s="8" t="str">
        <f t="shared" si="825"/>
        <v>Low</v>
      </c>
      <c r="V5882" s="7">
        <v>6</v>
      </c>
      <c r="W5882" s="8">
        <v>98.16</v>
      </c>
      <c r="X5882" s="8">
        <f t="shared" si="826"/>
        <v>3822</v>
      </c>
      <c r="Y5882" s="9">
        <v>0.1</v>
      </c>
      <c r="Z5882" s="9" t="str">
        <f t="shared" si="827"/>
        <v>Low</v>
      </c>
    </row>
    <row r="5883" spans="1:26" x14ac:dyDescent="0.3">
      <c r="A5883" t="s">
        <v>6164</v>
      </c>
      <c r="B5883" s="6">
        <v>44490</v>
      </c>
      <c r="C5883" s="6" t="str">
        <f t="shared" si="820"/>
        <v>2021</v>
      </c>
      <c r="D5883" s="6" t="str">
        <f t="shared" si="821"/>
        <v>October</v>
      </c>
      <c r="E5883" s="6" t="str">
        <f t="shared" si="822"/>
        <v>Q4</v>
      </c>
      <c r="F5883" s="6" t="str">
        <f t="shared" si="823"/>
        <v>High</v>
      </c>
      <c r="G5883" s="6" t="str">
        <f t="shared" si="824"/>
        <v>Full Price</v>
      </c>
      <c r="H5883" s="6">
        <v>44496</v>
      </c>
      <c r="I5883" t="s">
        <v>4252</v>
      </c>
      <c r="J5883" t="s">
        <v>243</v>
      </c>
      <c r="K5883" t="s">
        <v>5136</v>
      </c>
      <c r="L5883" t="s">
        <v>30</v>
      </c>
      <c r="M5883" t="s">
        <v>31</v>
      </c>
      <c r="N5883" t="s">
        <v>32</v>
      </c>
      <c r="O5883" t="s">
        <v>69</v>
      </c>
      <c r="P5883" t="s">
        <v>863</v>
      </c>
      <c r="Q5883" t="s">
        <v>71</v>
      </c>
      <c r="R5883" s="7">
        <v>0</v>
      </c>
      <c r="S5883" s="7">
        <f t="shared" si="819"/>
        <v>22.92</v>
      </c>
      <c r="T5883" s="8">
        <v>11.2308</v>
      </c>
      <c r="U5883" s="8" t="str">
        <f t="shared" si="825"/>
        <v>Low</v>
      </c>
      <c r="V5883" s="7">
        <v>3</v>
      </c>
      <c r="W5883" s="8">
        <v>22.92</v>
      </c>
      <c r="X5883" s="8">
        <f t="shared" si="826"/>
        <v>6867</v>
      </c>
      <c r="Y5883" s="9">
        <v>0.49</v>
      </c>
      <c r="Z5883" s="9" t="str">
        <f t="shared" si="827"/>
        <v>High</v>
      </c>
    </row>
    <row r="5884" spans="1:26" x14ac:dyDescent="0.3">
      <c r="A5884" t="s">
        <v>6165</v>
      </c>
      <c r="B5884" s="6">
        <v>44490</v>
      </c>
      <c r="C5884" s="6" t="str">
        <f t="shared" si="820"/>
        <v>2021</v>
      </c>
      <c r="D5884" s="6" t="str">
        <f t="shared" si="821"/>
        <v>October</v>
      </c>
      <c r="E5884" s="6" t="str">
        <f t="shared" si="822"/>
        <v>Q4</v>
      </c>
      <c r="F5884" s="6" t="str">
        <f t="shared" si="823"/>
        <v>Low</v>
      </c>
      <c r="G5884" s="6" t="str">
        <f t="shared" si="824"/>
        <v>Discounted</v>
      </c>
      <c r="H5884" s="6">
        <v>44495</v>
      </c>
      <c r="I5884" t="s">
        <v>1129</v>
      </c>
      <c r="J5884" t="s">
        <v>689</v>
      </c>
      <c r="K5884" t="s">
        <v>1332</v>
      </c>
      <c r="L5884" t="s">
        <v>61</v>
      </c>
      <c r="M5884" t="s">
        <v>76</v>
      </c>
      <c r="N5884" t="s">
        <v>262</v>
      </c>
      <c r="O5884" t="s">
        <v>54</v>
      </c>
      <c r="P5884" t="s">
        <v>1286</v>
      </c>
      <c r="Q5884" t="s">
        <v>132</v>
      </c>
      <c r="R5884" s="7">
        <v>0.4</v>
      </c>
      <c r="S5884" s="7">
        <f t="shared" si="819"/>
        <v>396.7056</v>
      </c>
      <c r="T5884" s="8">
        <v>-231.41159999999999</v>
      </c>
      <c r="U5884" s="8" t="str">
        <f t="shared" si="825"/>
        <v>Loss</v>
      </c>
      <c r="V5884" s="7">
        <v>2</v>
      </c>
      <c r="W5884" s="8">
        <v>661.17600000000004</v>
      </c>
      <c r="X5884" s="8">
        <f t="shared" si="826"/>
        <v>831</v>
      </c>
      <c r="Y5884" s="9">
        <v>-0.35</v>
      </c>
      <c r="Z5884" s="9" t="str">
        <f t="shared" si="827"/>
        <v>Low</v>
      </c>
    </row>
    <row r="5885" spans="1:26" x14ac:dyDescent="0.3">
      <c r="A5885" t="s">
        <v>6166</v>
      </c>
      <c r="B5885" s="6">
        <v>44490</v>
      </c>
      <c r="C5885" s="6" t="str">
        <f t="shared" si="820"/>
        <v>2021</v>
      </c>
      <c r="D5885" s="6" t="str">
        <f t="shared" si="821"/>
        <v>October</v>
      </c>
      <c r="E5885" s="6" t="str">
        <f t="shared" si="822"/>
        <v>Q4</v>
      </c>
      <c r="F5885" s="6" t="str">
        <f t="shared" si="823"/>
        <v>Low</v>
      </c>
      <c r="G5885" s="6" t="str">
        <f t="shared" si="824"/>
        <v>Discounted</v>
      </c>
      <c r="H5885" s="6">
        <v>44496</v>
      </c>
      <c r="I5885" t="s">
        <v>5215</v>
      </c>
      <c r="J5885" t="s">
        <v>216</v>
      </c>
      <c r="K5885" t="s">
        <v>2532</v>
      </c>
      <c r="L5885" t="s">
        <v>30</v>
      </c>
      <c r="M5885" t="s">
        <v>91</v>
      </c>
      <c r="N5885" t="s">
        <v>92</v>
      </c>
      <c r="O5885" t="s">
        <v>54</v>
      </c>
      <c r="P5885" t="s">
        <v>406</v>
      </c>
      <c r="Q5885" t="s">
        <v>132</v>
      </c>
      <c r="R5885" s="7">
        <v>0.4</v>
      </c>
      <c r="S5885" s="7">
        <f t="shared" si="819"/>
        <v>141.09119999999999</v>
      </c>
      <c r="T5885" s="8">
        <v>-47.0304</v>
      </c>
      <c r="U5885" s="8" t="str">
        <f t="shared" si="825"/>
        <v>Loss</v>
      </c>
      <c r="V5885" s="7">
        <v>8</v>
      </c>
      <c r="W5885" s="8">
        <v>235.15199999999999</v>
      </c>
      <c r="X5885" s="8">
        <f t="shared" si="826"/>
        <v>2333</v>
      </c>
      <c r="Y5885" s="9">
        <v>-0.2</v>
      </c>
      <c r="Z5885" s="9" t="str">
        <f t="shared" si="827"/>
        <v>Low</v>
      </c>
    </row>
    <row r="5886" spans="1:26" x14ac:dyDescent="0.3">
      <c r="A5886" t="s">
        <v>6167</v>
      </c>
      <c r="B5886" s="6">
        <v>44490</v>
      </c>
      <c r="C5886" s="6" t="str">
        <f t="shared" si="820"/>
        <v>2021</v>
      </c>
      <c r="D5886" s="6" t="str">
        <f t="shared" si="821"/>
        <v>October</v>
      </c>
      <c r="E5886" s="6" t="str">
        <f t="shared" si="822"/>
        <v>Q4</v>
      </c>
      <c r="F5886" s="6" t="str">
        <f t="shared" si="823"/>
        <v>High</v>
      </c>
      <c r="G5886" s="6" t="str">
        <f t="shared" si="824"/>
        <v>Discounted</v>
      </c>
      <c r="H5886" s="6">
        <v>44495</v>
      </c>
      <c r="I5886" t="s">
        <v>439</v>
      </c>
      <c r="J5886" t="s">
        <v>1322</v>
      </c>
      <c r="K5886" t="s">
        <v>1323</v>
      </c>
      <c r="L5886" t="s">
        <v>40</v>
      </c>
      <c r="M5886" t="s">
        <v>76</v>
      </c>
      <c r="N5886" t="s">
        <v>99</v>
      </c>
      <c r="O5886" t="s">
        <v>62</v>
      </c>
      <c r="P5886" t="s">
        <v>2556</v>
      </c>
      <c r="Q5886" t="s">
        <v>227</v>
      </c>
      <c r="R5886" s="7">
        <v>0.2</v>
      </c>
      <c r="S5886" s="7">
        <f t="shared" si="819"/>
        <v>36.4544</v>
      </c>
      <c r="T5886" s="8">
        <v>9.6831999999999994</v>
      </c>
      <c r="U5886" s="8" t="str">
        <f t="shared" si="825"/>
        <v>Low</v>
      </c>
      <c r="V5886" s="7">
        <v>2</v>
      </c>
      <c r="W5886" s="8">
        <v>45.567999999999998</v>
      </c>
      <c r="X5886" s="8">
        <f t="shared" si="826"/>
        <v>5349</v>
      </c>
      <c r="Y5886" s="9">
        <v>0.21249999999999999</v>
      </c>
      <c r="Z5886" s="9" t="str">
        <f t="shared" si="827"/>
        <v>High</v>
      </c>
    </row>
    <row r="5887" spans="1:26" x14ac:dyDescent="0.3">
      <c r="A5887" t="s">
        <v>6167</v>
      </c>
      <c r="B5887" s="6">
        <v>44490</v>
      </c>
      <c r="C5887" s="6" t="str">
        <f t="shared" si="820"/>
        <v>2021</v>
      </c>
      <c r="D5887" s="6" t="str">
        <f t="shared" si="821"/>
        <v>October</v>
      </c>
      <c r="E5887" s="6" t="str">
        <f t="shared" si="822"/>
        <v>Q4</v>
      </c>
      <c r="F5887" s="6" t="str">
        <f t="shared" si="823"/>
        <v>Low</v>
      </c>
      <c r="G5887" s="6" t="str">
        <f t="shared" si="824"/>
        <v>Discounted</v>
      </c>
      <c r="H5887" s="6">
        <v>44495</v>
      </c>
      <c r="I5887" t="s">
        <v>439</v>
      </c>
      <c r="J5887" t="s">
        <v>38</v>
      </c>
      <c r="K5887" t="s">
        <v>886</v>
      </c>
      <c r="L5887" t="s">
        <v>40</v>
      </c>
      <c r="M5887" t="s">
        <v>31</v>
      </c>
      <c r="N5887" t="s">
        <v>41</v>
      </c>
      <c r="O5887" t="s">
        <v>62</v>
      </c>
      <c r="P5887" t="s">
        <v>2556</v>
      </c>
      <c r="Q5887" t="s">
        <v>227</v>
      </c>
      <c r="R5887" s="7">
        <v>0.7</v>
      </c>
      <c r="S5887" s="7">
        <f t="shared" si="819"/>
        <v>8.6256000000000022</v>
      </c>
      <c r="T5887" s="8">
        <v>-21.084800000000001</v>
      </c>
      <c r="U5887" s="8" t="str">
        <f t="shared" si="825"/>
        <v>Loss</v>
      </c>
      <c r="V5887" s="7">
        <v>8</v>
      </c>
      <c r="W5887" s="8">
        <v>28.751999999999999</v>
      </c>
      <c r="X5887" s="8">
        <f t="shared" si="826"/>
        <v>6396</v>
      </c>
      <c r="Y5887" s="9">
        <v>-0.73333333300000003</v>
      </c>
      <c r="Z5887" s="9" t="str">
        <f t="shared" si="827"/>
        <v>Low</v>
      </c>
    </row>
    <row r="5888" spans="1:26" x14ac:dyDescent="0.3">
      <c r="A5888" t="s">
        <v>6168</v>
      </c>
      <c r="B5888" s="6">
        <v>44490</v>
      </c>
      <c r="C5888" s="6" t="str">
        <f t="shared" si="820"/>
        <v>2021</v>
      </c>
      <c r="D5888" s="6" t="str">
        <f t="shared" si="821"/>
        <v>October</v>
      </c>
      <c r="E5888" s="6" t="str">
        <f t="shared" si="822"/>
        <v>Q4</v>
      </c>
      <c r="F5888" s="6" t="str">
        <f t="shared" si="823"/>
        <v>High</v>
      </c>
      <c r="G5888" s="6" t="str">
        <f t="shared" si="824"/>
        <v>Full Price</v>
      </c>
      <c r="H5888" s="6">
        <v>44495</v>
      </c>
      <c r="I5888" t="s">
        <v>1544</v>
      </c>
      <c r="J5888" t="s">
        <v>216</v>
      </c>
      <c r="K5888" t="s">
        <v>2693</v>
      </c>
      <c r="L5888" t="s">
        <v>40</v>
      </c>
      <c r="M5888" t="s">
        <v>31</v>
      </c>
      <c r="N5888" t="s">
        <v>53</v>
      </c>
      <c r="O5888" t="s">
        <v>69</v>
      </c>
      <c r="P5888" t="s">
        <v>329</v>
      </c>
      <c r="Q5888" t="s">
        <v>232</v>
      </c>
      <c r="R5888" s="7">
        <v>0</v>
      </c>
      <c r="S5888" s="7">
        <f t="shared" si="819"/>
        <v>113.22</v>
      </c>
      <c r="T5888" s="8">
        <v>29.437200000000001</v>
      </c>
      <c r="U5888" s="8" t="str">
        <f t="shared" si="825"/>
        <v>Low</v>
      </c>
      <c r="V5888" s="7">
        <v>3</v>
      </c>
      <c r="W5888" s="8">
        <v>113.22</v>
      </c>
      <c r="X5888" s="8">
        <f t="shared" si="826"/>
        <v>3559</v>
      </c>
      <c r="Y5888" s="9">
        <v>0.26</v>
      </c>
      <c r="Z5888" s="9" t="str">
        <f t="shared" si="827"/>
        <v>High</v>
      </c>
    </row>
    <row r="5889" spans="1:26" x14ac:dyDescent="0.3">
      <c r="A5889" t="s">
        <v>6168</v>
      </c>
      <c r="B5889" s="6">
        <v>44490</v>
      </c>
      <c r="C5889" s="6" t="str">
        <f t="shared" si="820"/>
        <v>2021</v>
      </c>
      <c r="D5889" s="6" t="str">
        <f t="shared" si="821"/>
        <v>October</v>
      </c>
      <c r="E5889" s="6" t="str">
        <f t="shared" si="822"/>
        <v>Q4</v>
      </c>
      <c r="F5889" s="6" t="str">
        <f t="shared" si="823"/>
        <v>High</v>
      </c>
      <c r="G5889" s="6" t="str">
        <f t="shared" si="824"/>
        <v>Discounted</v>
      </c>
      <c r="H5889" s="6">
        <v>44495</v>
      </c>
      <c r="I5889" t="s">
        <v>1544</v>
      </c>
      <c r="J5889" t="s">
        <v>82</v>
      </c>
      <c r="K5889" t="s">
        <v>2302</v>
      </c>
      <c r="L5889" t="s">
        <v>40</v>
      </c>
      <c r="M5889" t="s">
        <v>31</v>
      </c>
      <c r="N5889" t="s">
        <v>41</v>
      </c>
      <c r="O5889" t="s">
        <v>69</v>
      </c>
      <c r="P5889" t="s">
        <v>329</v>
      </c>
      <c r="Q5889" t="s">
        <v>232</v>
      </c>
      <c r="R5889" s="7">
        <v>0.2</v>
      </c>
      <c r="S5889" s="7">
        <f t="shared" si="819"/>
        <v>3628.7807999999995</v>
      </c>
      <c r="T5889" s="8">
        <v>1644.2913000000001</v>
      </c>
      <c r="U5889" s="8" t="str">
        <f t="shared" si="825"/>
        <v>High</v>
      </c>
      <c r="V5889" s="7">
        <v>3</v>
      </c>
      <c r="W5889" s="8">
        <v>4535.9759999999997</v>
      </c>
      <c r="X5889" s="8">
        <f t="shared" si="826"/>
        <v>27</v>
      </c>
      <c r="Y5889" s="9">
        <v>0.36249999999999999</v>
      </c>
      <c r="Z5889" s="9" t="str">
        <f t="shared" si="827"/>
        <v>High</v>
      </c>
    </row>
    <row r="5890" spans="1:26" x14ac:dyDescent="0.3">
      <c r="A5890" t="s">
        <v>6168</v>
      </c>
      <c r="B5890" s="6">
        <v>44490</v>
      </c>
      <c r="C5890" s="6" t="str">
        <f t="shared" si="820"/>
        <v>2021</v>
      </c>
      <c r="D5890" s="6" t="str">
        <f t="shared" si="821"/>
        <v>October</v>
      </c>
      <c r="E5890" s="6" t="str">
        <f t="shared" si="822"/>
        <v>Q4</v>
      </c>
      <c r="F5890" s="6" t="str">
        <f t="shared" si="823"/>
        <v>High</v>
      </c>
      <c r="G5890" s="6" t="str">
        <f t="shared" si="824"/>
        <v>Full Price</v>
      </c>
      <c r="H5890" s="6">
        <v>44495</v>
      </c>
      <c r="I5890" t="s">
        <v>1544</v>
      </c>
      <c r="J5890" t="s">
        <v>67</v>
      </c>
      <c r="K5890" t="s">
        <v>4345</v>
      </c>
      <c r="L5890" t="s">
        <v>40</v>
      </c>
      <c r="M5890" t="s">
        <v>31</v>
      </c>
      <c r="N5890" t="s">
        <v>32</v>
      </c>
      <c r="O5890" t="s">
        <v>69</v>
      </c>
      <c r="P5890" t="s">
        <v>329</v>
      </c>
      <c r="Q5890" t="s">
        <v>232</v>
      </c>
      <c r="R5890" s="7">
        <v>0</v>
      </c>
      <c r="S5890" s="7">
        <f t="shared" ref="S5890:S5953" si="828">W5890 - (W5890 * R5890)</f>
        <v>35.880000000000003</v>
      </c>
      <c r="T5890" s="8">
        <v>17.581199999999999</v>
      </c>
      <c r="U5890" s="8" t="str">
        <f t="shared" si="825"/>
        <v>Low</v>
      </c>
      <c r="V5890" s="7">
        <v>6</v>
      </c>
      <c r="W5890" s="8">
        <v>35.880000000000003</v>
      </c>
      <c r="X5890" s="8">
        <f t="shared" si="826"/>
        <v>5884</v>
      </c>
      <c r="Y5890" s="9">
        <v>0.49</v>
      </c>
      <c r="Z5890" s="9" t="str">
        <f t="shared" si="827"/>
        <v>High</v>
      </c>
    </row>
    <row r="5891" spans="1:26" x14ac:dyDescent="0.3">
      <c r="A5891" t="s">
        <v>6169</v>
      </c>
      <c r="B5891" s="6">
        <v>44490</v>
      </c>
      <c r="C5891" s="6" t="str">
        <f t="shared" ref="C5891:C5954" si="829">TEXT(B5891, "YYYY")</f>
        <v>2021</v>
      </c>
      <c r="D5891" s="6" t="str">
        <f t="shared" ref="D5891:D5954" si="830">TEXT(B5891, "MMMM")</f>
        <v>October</v>
      </c>
      <c r="E5891" s="6" t="str">
        <f t="shared" ref="E5891:E5954" si="831">"Q" &amp; INT((MONTH(B5891) - 1) / 3) + 1</f>
        <v>Q4</v>
      </c>
      <c r="F5891" s="6" t="str">
        <f t="shared" ref="F5891:F5954" si="832">IF(Y5891&gt; 0.2, "High", "Low")</f>
        <v>Low</v>
      </c>
      <c r="G5891" s="6" t="str">
        <f t="shared" ref="G5891:G5954" si="833">IF(R5891&gt;0, "Discounted", "Full Price")</f>
        <v>Full Price</v>
      </c>
      <c r="H5891" s="6">
        <v>44494</v>
      </c>
      <c r="I5891" t="s">
        <v>1465</v>
      </c>
      <c r="J5891" t="s">
        <v>353</v>
      </c>
      <c r="K5891" t="s">
        <v>1732</v>
      </c>
      <c r="L5891" t="s">
        <v>30</v>
      </c>
      <c r="M5891" t="s">
        <v>31</v>
      </c>
      <c r="N5891" t="s">
        <v>49</v>
      </c>
      <c r="O5891" t="s">
        <v>69</v>
      </c>
      <c r="P5891" t="s">
        <v>263</v>
      </c>
      <c r="Q5891" t="s">
        <v>71</v>
      </c>
      <c r="R5891" s="7">
        <v>0</v>
      </c>
      <c r="S5891" s="7">
        <f t="shared" si="828"/>
        <v>154.44</v>
      </c>
      <c r="T5891" s="8">
        <v>1.5444</v>
      </c>
      <c r="U5891" s="8" t="str">
        <f t="shared" ref="U5891:U5954" si="834">IF(T5891 &lt; 0, "Loss", IF(T5891 &lt; 100, "Low", IF(T5891 &lt; 500, "Medium", "High")))</f>
        <v>Low</v>
      </c>
      <c r="V5891" s="7">
        <v>3</v>
      </c>
      <c r="W5891" s="8">
        <v>154.44</v>
      </c>
      <c r="X5891" s="8">
        <f t="shared" ref="X5891:X5954" si="835">_xlfn.RANK.EQ(W5891, W$2:W$9994)</f>
        <v>3040</v>
      </c>
      <c r="Y5891" s="9">
        <v>0.01</v>
      </c>
      <c r="Z5891" s="9" t="str">
        <f t="shared" ref="Z5891:Z5954" si="836">IF(Y5891 &gt; 0.2, "High", "Low")</f>
        <v>Low</v>
      </c>
    </row>
    <row r="5892" spans="1:26" x14ac:dyDescent="0.3">
      <c r="A5892" t="s">
        <v>6170</v>
      </c>
      <c r="B5892" s="6">
        <v>44490</v>
      </c>
      <c r="C5892" s="6" t="str">
        <f t="shared" si="829"/>
        <v>2021</v>
      </c>
      <c r="D5892" s="6" t="str">
        <f t="shared" si="830"/>
        <v>October</v>
      </c>
      <c r="E5892" s="6" t="str">
        <f t="shared" si="831"/>
        <v>Q4</v>
      </c>
      <c r="F5892" s="6" t="str">
        <f t="shared" si="832"/>
        <v>High</v>
      </c>
      <c r="G5892" s="6" t="str">
        <f t="shared" si="833"/>
        <v>Full Price</v>
      </c>
      <c r="H5892" s="6">
        <v>44495</v>
      </c>
      <c r="I5892" t="s">
        <v>991</v>
      </c>
      <c r="J5892" t="s">
        <v>44</v>
      </c>
      <c r="K5892" t="s">
        <v>4472</v>
      </c>
      <c r="L5892" t="s">
        <v>61</v>
      </c>
      <c r="M5892" t="s">
        <v>31</v>
      </c>
      <c r="N5892" t="s">
        <v>41</v>
      </c>
      <c r="O5892" t="s">
        <v>54</v>
      </c>
      <c r="P5892" t="s">
        <v>131</v>
      </c>
      <c r="Q5892" t="s">
        <v>122</v>
      </c>
      <c r="R5892" s="7">
        <v>0</v>
      </c>
      <c r="S5892" s="7">
        <f t="shared" si="828"/>
        <v>7.92</v>
      </c>
      <c r="T5892" s="8">
        <v>3.5640000000000001</v>
      </c>
      <c r="U5892" s="8" t="str">
        <f t="shared" si="834"/>
        <v>Low</v>
      </c>
      <c r="V5892" s="7">
        <v>4</v>
      </c>
      <c r="W5892" s="8">
        <v>7.92</v>
      </c>
      <c r="X5892" s="8">
        <f t="shared" si="835"/>
        <v>8984</v>
      </c>
      <c r="Y5892" s="9">
        <v>0.45</v>
      </c>
      <c r="Z5892" s="9" t="str">
        <f t="shared" si="836"/>
        <v>High</v>
      </c>
    </row>
    <row r="5893" spans="1:26" x14ac:dyDescent="0.3">
      <c r="A5893" t="s">
        <v>6171</v>
      </c>
      <c r="B5893" s="6">
        <v>44490</v>
      </c>
      <c r="C5893" s="6" t="str">
        <f t="shared" si="829"/>
        <v>2021</v>
      </c>
      <c r="D5893" s="6" t="str">
        <f t="shared" si="830"/>
        <v>October</v>
      </c>
      <c r="E5893" s="6" t="str">
        <f t="shared" si="831"/>
        <v>Q4</v>
      </c>
      <c r="F5893" s="6" t="str">
        <f t="shared" si="832"/>
        <v>High</v>
      </c>
      <c r="G5893" s="6" t="str">
        <f t="shared" si="833"/>
        <v>Full Price</v>
      </c>
      <c r="H5893" s="6">
        <v>44490</v>
      </c>
      <c r="I5893" t="s">
        <v>2828</v>
      </c>
      <c r="J5893" t="s">
        <v>2732</v>
      </c>
      <c r="K5893" t="s">
        <v>2733</v>
      </c>
      <c r="L5893" t="s">
        <v>61</v>
      </c>
      <c r="M5893" t="s">
        <v>76</v>
      </c>
      <c r="N5893" t="s">
        <v>138</v>
      </c>
      <c r="O5893" t="s">
        <v>54</v>
      </c>
      <c r="P5893" t="s">
        <v>3828</v>
      </c>
      <c r="Q5893" t="s">
        <v>1056</v>
      </c>
      <c r="R5893" s="7">
        <v>0</v>
      </c>
      <c r="S5893" s="7">
        <f t="shared" si="828"/>
        <v>1043.92</v>
      </c>
      <c r="T5893" s="8">
        <v>271.41919999999999</v>
      </c>
      <c r="U5893" s="8" t="str">
        <f t="shared" si="834"/>
        <v>Medium</v>
      </c>
      <c r="V5893" s="7">
        <v>4</v>
      </c>
      <c r="W5893" s="8">
        <v>1043.92</v>
      </c>
      <c r="X5893" s="8">
        <f t="shared" si="835"/>
        <v>438</v>
      </c>
      <c r="Y5893" s="9">
        <v>0.26</v>
      </c>
      <c r="Z5893" s="9" t="str">
        <f t="shared" si="836"/>
        <v>High</v>
      </c>
    </row>
    <row r="5894" spans="1:26" x14ac:dyDescent="0.3">
      <c r="A5894" t="s">
        <v>6171</v>
      </c>
      <c r="B5894" s="6">
        <v>44490</v>
      </c>
      <c r="C5894" s="6" t="str">
        <f t="shared" si="829"/>
        <v>2021</v>
      </c>
      <c r="D5894" s="6" t="str">
        <f t="shared" si="830"/>
        <v>October</v>
      </c>
      <c r="E5894" s="6" t="str">
        <f t="shared" si="831"/>
        <v>Q4</v>
      </c>
      <c r="F5894" s="6" t="str">
        <f t="shared" si="832"/>
        <v>High</v>
      </c>
      <c r="G5894" s="6" t="str">
        <f t="shared" si="833"/>
        <v>Full Price</v>
      </c>
      <c r="H5894" s="6">
        <v>44490</v>
      </c>
      <c r="I5894" t="s">
        <v>2828</v>
      </c>
      <c r="J5894" t="s">
        <v>256</v>
      </c>
      <c r="K5894" t="s">
        <v>4147</v>
      </c>
      <c r="L5894" t="s">
        <v>61</v>
      </c>
      <c r="M5894" t="s">
        <v>31</v>
      </c>
      <c r="N5894" t="s">
        <v>41</v>
      </c>
      <c r="O5894" t="s">
        <v>54</v>
      </c>
      <c r="P5894" t="s">
        <v>3828</v>
      </c>
      <c r="Q5894" t="s">
        <v>1056</v>
      </c>
      <c r="R5894" s="7">
        <v>0</v>
      </c>
      <c r="S5894" s="7">
        <f t="shared" si="828"/>
        <v>23.2</v>
      </c>
      <c r="T5894" s="8">
        <v>10.44</v>
      </c>
      <c r="U5894" s="8" t="str">
        <f t="shared" si="834"/>
        <v>Low</v>
      </c>
      <c r="V5894" s="7">
        <v>4</v>
      </c>
      <c r="W5894" s="8">
        <v>23.2</v>
      </c>
      <c r="X5894" s="8">
        <f t="shared" si="835"/>
        <v>6835</v>
      </c>
      <c r="Y5894" s="9">
        <v>0.45</v>
      </c>
      <c r="Z5894" s="9" t="str">
        <f t="shared" si="836"/>
        <v>High</v>
      </c>
    </row>
    <row r="5895" spans="1:26" x14ac:dyDescent="0.3">
      <c r="A5895" t="s">
        <v>6171</v>
      </c>
      <c r="B5895" s="6">
        <v>44490</v>
      </c>
      <c r="C5895" s="6" t="str">
        <f t="shared" si="829"/>
        <v>2021</v>
      </c>
      <c r="D5895" s="6" t="str">
        <f t="shared" si="830"/>
        <v>October</v>
      </c>
      <c r="E5895" s="6" t="str">
        <f t="shared" si="831"/>
        <v>Q4</v>
      </c>
      <c r="F5895" s="6" t="str">
        <f t="shared" si="832"/>
        <v>High</v>
      </c>
      <c r="G5895" s="6" t="str">
        <f t="shared" si="833"/>
        <v>Full Price</v>
      </c>
      <c r="H5895" s="6">
        <v>44490</v>
      </c>
      <c r="I5895" t="s">
        <v>2828</v>
      </c>
      <c r="J5895" t="s">
        <v>89</v>
      </c>
      <c r="K5895" t="s">
        <v>2109</v>
      </c>
      <c r="L5895" t="s">
        <v>61</v>
      </c>
      <c r="M5895" t="s">
        <v>31</v>
      </c>
      <c r="N5895" t="s">
        <v>49</v>
      </c>
      <c r="O5895" t="s">
        <v>54</v>
      </c>
      <c r="P5895" t="s">
        <v>3828</v>
      </c>
      <c r="Q5895" t="s">
        <v>1056</v>
      </c>
      <c r="R5895" s="7">
        <v>0</v>
      </c>
      <c r="S5895" s="7">
        <f t="shared" si="828"/>
        <v>104.79</v>
      </c>
      <c r="T5895" s="8">
        <v>29.341200000000001</v>
      </c>
      <c r="U5895" s="8" t="str">
        <f t="shared" si="834"/>
        <v>Low</v>
      </c>
      <c r="V5895" s="7">
        <v>7</v>
      </c>
      <c r="W5895" s="8">
        <v>104.79</v>
      </c>
      <c r="X5895" s="8">
        <f t="shared" si="835"/>
        <v>3696</v>
      </c>
      <c r="Y5895" s="9">
        <v>0.28000000000000003</v>
      </c>
      <c r="Z5895" s="9" t="str">
        <f t="shared" si="836"/>
        <v>High</v>
      </c>
    </row>
    <row r="5896" spans="1:26" x14ac:dyDescent="0.3">
      <c r="A5896" t="s">
        <v>6171</v>
      </c>
      <c r="B5896" s="6">
        <v>44490</v>
      </c>
      <c r="C5896" s="6" t="str">
        <f t="shared" si="829"/>
        <v>2021</v>
      </c>
      <c r="D5896" s="6" t="str">
        <f t="shared" si="830"/>
        <v>October</v>
      </c>
      <c r="E5896" s="6" t="str">
        <f t="shared" si="831"/>
        <v>Q4</v>
      </c>
      <c r="F5896" s="6" t="str">
        <f t="shared" si="832"/>
        <v>Low</v>
      </c>
      <c r="G5896" s="6" t="str">
        <f t="shared" si="833"/>
        <v>Full Price</v>
      </c>
      <c r="H5896" s="6">
        <v>44490</v>
      </c>
      <c r="I5896" t="s">
        <v>2828</v>
      </c>
      <c r="J5896" t="s">
        <v>1377</v>
      </c>
      <c r="K5896" t="s">
        <v>1377</v>
      </c>
      <c r="L5896" t="s">
        <v>61</v>
      </c>
      <c r="M5896" t="s">
        <v>31</v>
      </c>
      <c r="N5896" t="s">
        <v>356</v>
      </c>
      <c r="O5896" t="s">
        <v>54</v>
      </c>
      <c r="P5896" t="s">
        <v>3828</v>
      </c>
      <c r="Q5896" t="s">
        <v>1056</v>
      </c>
      <c r="R5896" s="7">
        <v>0</v>
      </c>
      <c r="S5896" s="7">
        <f t="shared" si="828"/>
        <v>7.36</v>
      </c>
      <c r="T5896" s="8">
        <v>0.1472</v>
      </c>
      <c r="U5896" s="8" t="str">
        <f t="shared" si="834"/>
        <v>Low</v>
      </c>
      <c r="V5896" s="7">
        <v>2</v>
      </c>
      <c r="W5896" s="8">
        <v>7.36</v>
      </c>
      <c r="X5896" s="8">
        <f t="shared" si="835"/>
        <v>9075</v>
      </c>
      <c r="Y5896" s="9">
        <v>0.02</v>
      </c>
      <c r="Z5896" s="9" t="str">
        <f t="shared" si="836"/>
        <v>Low</v>
      </c>
    </row>
    <row r="5897" spans="1:26" x14ac:dyDescent="0.3">
      <c r="A5897" t="s">
        <v>6172</v>
      </c>
      <c r="B5897" s="6">
        <v>44490</v>
      </c>
      <c r="C5897" s="6" t="str">
        <f t="shared" si="829"/>
        <v>2021</v>
      </c>
      <c r="D5897" s="6" t="str">
        <f t="shared" si="830"/>
        <v>October</v>
      </c>
      <c r="E5897" s="6" t="str">
        <f t="shared" si="831"/>
        <v>Q4</v>
      </c>
      <c r="F5897" s="6" t="str">
        <f t="shared" si="832"/>
        <v>Low</v>
      </c>
      <c r="G5897" s="6" t="str">
        <f t="shared" si="833"/>
        <v>Discounted</v>
      </c>
      <c r="H5897" s="6">
        <v>44496</v>
      </c>
      <c r="I5897" t="s">
        <v>1354</v>
      </c>
      <c r="J5897" t="s">
        <v>472</v>
      </c>
      <c r="K5897" t="s">
        <v>2514</v>
      </c>
      <c r="L5897" t="s">
        <v>30</v>
      </c>
      <c r="M5897" t="s">
        <v>76</v>
      </c>
      <c r="N5897" t="s">
        <v>77</v>
      </c>
      <c r="O5897" t="s">
        <v>69</v>
      </c>
      <c r="P5897" t="s">
        <v>70</v>
      </c>
      <c r="Q5897" t="s">
        <v>71</v>
      </c>
      <c r="R5897" s="7">
        <v>0.2</v>
      </c>
      <c r="S5897" s="7">
        <f t="shared" si="828"/>
        <v>193.7088</v>
      </c>
      <c r="T5897" s="8">
        <v>12.1068</v>
      </c>
      <c r="U5897" s="8" t="str">
        <f t="shared" si="834"/>
        <v>Low</v>
      </c>
      <c r="V5897" s="7">
        <v>3</v>
      </c>
      <c r="W5897" s="8">
        <v>242.136</v>
      </c>
      <c r="X5897" s="8">
        <f t="shared" si="835"/>
        <v>2256</v>
      </c>
      <c r="Y5897" s="9">
        <v>0.05</v>
      </c>
      <c r="Z5897" s="9" t="str">
        <f t="shared" si="836"/>
        <v>Low</v>
      </c>
    </row>
    <row r="5898" spans="1:26" x14ac:dyDescent="0.3">
      <c r="A5898" t="s">
        <v>6172</v>
      </c>
      <c r="B5898" s="6">
        <v>44490</v>
      </c>
      <c r="C5898" s="6" t="str">
        <f t="shared" si="829"/>
        <v>2021</v>
      </c>
      <c r="D5898" s="6" t="str">
        <f t="shared" si="830"/>
        <v>October</v>
      </c>
      <c r="E5898" s="6" t="str">
        <f t="shared" si="831"/>
        <v>Q4</v>
      </c>
      <c r="F5898" s="6" t="str">
        <f t="shared" si="832"/>
        <v>High</v>
      </c>
      <c r="G5898" s="6" t="str">
        <f t="shared" si="833"/>
        <v>Full Price</v>
      </c>
      <c r="H5898" s="6">
        <v>44496</v>
      </c>
      <c r="I5898" t="s">
        <v>1354</v>
      </c>
      <c r="J5898" t="s">
        <v>192</v>
      </c>
      <c r="K5898" t="s">
        <v>5239</v>
      </c>
      <c r="L5898" t="s">
        <v>30</v>
      </c>
      <c r="M5898" t="s">
        <v>76</v>
      </c>
      <c r="N5898" t="s">
        <v>99</v>
      </c>
      <c r="O5898" t="s">
        <v>69</v>
      </c>
      <c r="P5898" t="s">
        <v>70</v>
      </c>
      <c r="Q5898" t="s">
        <v>71</v>
      </c>
      <c r="R5898" s="7">
        <v>0</v>
      </c>
      <c r="S5898" s="7">
        <f t="shared" si="828"/>
        <v>19.96</v>
      </c>
      <c r="T5898" s="8">
        <v>5.5888</v>
      </c>
      <c r="U5898" s="8" t="str">
        <f t="shared" si="834"/>
        <v>Low</v>
      </c>
      <c r="V5898" s="7">
        <v>2</v>
      </c>
      <c r="W5898" s="8">
        <v>19.96</v>
      </c>
      <c r="X5898" s="8">
        <f t="shared" si="835"/>
        <v>7152</v>
      </c>
      <c r="Y5898" s="9">
        <v>0.28000000000000003</v>
      </c>
      <c r="Z5898" s="9" t="str">
        <f t="shared" si="836"/>
        <v>High</v>
      </c>
    </row>
    <row r="5899" spans="1:26" x14ac:dyDescent="0.3">
      <c r="A5899" t="s">
        <v>6172</v>
      </c>
      <c r="B5899" s="6">
        <v>44490</v>
      </c>
      <c r="C5899" s="6" t="str">
        <f t="shared" si="829"/>
        <v>2021</v>
      </c>
      <c r="D5899" s="6" t="str">
        <f t="shared" si="830"/>
        <v>October</v>
      </c>
      <c r="E5899" s="6" t="str">
        <f t="shared" si="831"/>
        <v>Q4</v>
      </c>
      <c r="F5899" s="6" t="str">
        <f t="shared" si="832"/>
        <v>High</v>
      </c>
      <c r="G5899" s="6" t="str">
        <f t="shared" si="833"/>
        <v>Full Price</v>
      </c>
      <c r="H5899" s="6">
        <v>44496</v>
      </c>
      <c r="I5899" t="s">
        <v>1354</v>
      </c>
      <c r="J5899" t="s">
        <v>105</v>
      </c>
      <c r="K5899" t="s">
        <v>475</v>
      </c>
      <c r="L5899" t="s">
        <v>30</v>
      </c>
      <c r="M5899" t="s">
        <v>31</v>
      </c>
      <c r="N5899" t="s">
        <v>53</v>
      </c>
      <c r="O5899" t="s">
        <v>69</v>
      </c>
      <c r="P5899" t="s">
        <v>70</v>
      </c>
      <c r="Q5899" t="s">
        <v>71</v>
      </c>
      <c r="R5899" s="7">
        <v>0</v>
      </c>
      <c r="S5899" s="7">
        <f t="shared" si="828"/>
        <v>12.39</v>
      </c>
      <c r="T5899" s="8">
        <v>5.6993999999999998</v>
      </c>
      <c r="U5899" s="8" t="str">
        <f t="shared" si="834"/>
        <v>Low</v>
      </c>
      <c r="V5899" s="7">
        <v>3</v>
      </c>
      <c r="W5899" s="8">
        <v>12.39</v>
      </c>
      <c r="X5899" s="8">
        <f t="shared" si="835"/>
        <v>8227</v>
      </c>
      <c r="Y5899" s="9">
        <v>0.46</v>
      </c>
      <c r="Z5899" s="9" t="str">
        <f t="shared" si="836"/>
        <v>High</v>
      </c>
    </row>
    <row r="5900" spans="1:26" x14ac:dyDescent="0.3">
      <c r="A5900" t="s">
        <v>6172</v>
      </c>
      <c r="B5900" s="6">
        <v>44490</v>
      </c>
      <c r="C5900" s="6" t="str">
        <f t="shared" si="829"/>
        <v>2021</v>
      </c>
      <c r="D5900" s="6" t="str">
        <f t="shared" si="830"/>
        <v>October</v>
      </c>
      <c r="E5900" s="6" t="str">
        <f t="shared" si="831"/>
        <v>Q4</v>
      </c>
      <c r="F5900" s="6" t="str">
        <f t="shared" si="832"/>
        <v>Low</v>
      </c>
      <c r="G5900" s="6" t="str">
        <f t="shared" si="833"/>
        <v>Full Price</v>
      </c>
      <c r="H5900" s="6">
        <v>44496</v>
      </c>
      <c r="I5900" t="s">
        <v>1354</v>
      </c>
      <c r="J5900" t="s">
        <v>47</v>
      </c>
      <c r="K5900" t="s">
        <v>48</v>
      </c>
      <c r="L5900" t="s">
        <v>30</v>
      </c>
      <c r="M5900" t="s">
        <v>31</v>
      </c>
      <c r="N5900" t="s">
        <v>49</v>
      </c>
      <c r="O5900" t="s">
        <v>69</v>
      </c>
      <c r="P5900" t="s">
        <v>70</v>
      </c>
      <c r="Q5900" t="s">
        <v>71</v>
      </c>
      <c r="R5900" s="7">
        <v>0</v>
      </c>
      <c r="S5900" s="7">
        <f t="shared" si="828"/>
        <v>340.92</v>
      </c>
      <c r="T5900" s="8">
        <v>3.4091999999999998</v>
      </c>
      <c r="U5900" s="8" t="str">
        <f t="shared" si="834"/>
        <v>Low</v>
      </c>
      <c r="V5900" s="7">
        <v>3</v>
      </c>
      <c r="W5900" s="8">
        <v>340.92</v>
      </c>
      <c r="X5900" s="8">
        <f t="shared" si="835"/>
        <v>1695</v>
      </c>
      <c r="Y5900" s="9">
        <v>0.01</v>
      </c>
      <c r="Z5900" s="9" t="str">
        <f t="shared" si="836"/>
        <v>Low</v>
      </c>
    </row>
    <row r="5901" spans="1:26" x14ac:dyDescent="0.3">
      <c r="A5901" t="s">
        <v>6173</v>
      </c>
      <c r="B5901" s="6">
        <v>44490</v>
      </c>
      <c r="C5901" s="6" t="str">
        <f t="shared" si="829"/>
        <v>2021</v>
      </c>
      <c r="D5901" s="6" t="str">
        <f t="shared" si="830"/>
        <v>October</v>
      </c>
      <c r="E5901" s="6" t="str">
        <f t="shared" si="831"/>
        <v>Q4</v>
      </c>
      <c r="F5901" s="6" t="str">
        <f t="shared" si="832"/>
        <v>Low</v>
      </c>
      <c r="G5901" s="6" t="str">
        <f t="shared" si="833"/>
        <v>Discounted</v>
      </c>
      <c r="H5901" s="6">
        <v>44494</v>
      </c>
      <c r="I5901" t="s">
        <v>2455</v>
      </c>
      <c r="J5901" t="s">
        <v>675</v>
      </c>
      <c r="K5901" t="s">
        <v>676</v>
      </c>
      <c r="L5901" t="s">
        <v>30</v>
      </c>
      <c r="M5901" t="s">
        <v>91</v>
      </c>
      <c r="N5901" t="s">
        <v>110</v>
      </c>
      <c r="O5901" t="s">
        <v>33</v>
      </c>
      <c r="P5901" t="s">
        <v>1059</v>
      </c>
      <c r="Q5901" t="s">
        <v>35</v>
      </c>
      <c r="R5901" s="7">
        <v>0.2</v>
      </c>
      <c r="S5901" s="7">
        <f t="shared" si="828"/>
        <v>84.864000000000004</v>
      </c>
      <c r="T5901" s="8">
        <v>-9.282</v>
      </c>
      <c r="U5901" s="8" t="str">
        <f t="shared" si="834"/>
        <v>Loss</v>
      </c>
      <c r="V5901" s="7">
        <v>6</v>
      </c>
      <c r="W5901" s="8">
        <v>106.08</v>
      </c>
      <c r="X5901" s="8">
        <f t="shared" si="835"/>
        <v>3662</v>
      </c>
      <c r="Y5901" s="9">
        <v>-8.7499999999999994E-2</v>
      </c>
      <c r="Z5901" s="9" t="str">
        <f t="shared" si="836"/>
        <v>Low</v>
      </c>
    </row>
    <row r="5902" spans="1:26" x14ac:dyDescent="0.3">
      <c r="A5902" t="s">
        <v>6174</v>
      </c>
      <c r="B5902" s="6">
        <v>44490</v>
      </c>
      <c r="C5902" s="6" t="str">
        <f t="shared" si="829"/>
        <v>2021</v>
      </c>
      <c r="D5902" s="6" t="str">
        <f t="shared" si="830"/>
        <v>October</v>
      </c>
      <c r="E5902" s="6" t="str">
        <f t="shared" si="831"/>
        <v>Q4</v>
      </c>
      <c r="F5902" s="6" t="str">
        <f t="shared" si="832"/>
        <v>Low</v>
      </c>
      <c r="G5902" s="6" t="str">
        <f t="shared" si="833"/>
        <v>Discounted</v>
      </c>
      <c r="H5902" s="6">
        <v>44493</v>
      </c>
      <c r="I5902" t="s">
        <v>424</v>
      </c>
      <c r="J5902" t="s">
        <v>806</v>
      </c>
      <c r="K5902" t="s">
        <v>4991</v>
      </c>
      <c r="L5902" t="s">
        <v>30</v>
      </c>
      <c r="M5902" t="s">
        <v>31</v>
      </c>
      <c r="N5902" t="s">
        <v>49</v>
      </c>
      <c r="O5902" t="s">
        <v>62</v>
      </c>
      <c r="P5902" t="s">
        <v>577</v>
      </c>
      <c r="Q5902" t="s">
        <v>202</v>
      </c>
      <c r="R5902" s="7">
        <v>0.2</v>
      </c>
      <c r="S5902" s="7">
        <f t="shared" si="828"/>
        <v>89.337599999999995</v>
      </c>
      <c r="T5902" s="8">
        <v>6.9794999999999998</v>
      </c>
      <c r="U5902" s="8" t="str">
        <f t="shared" si="834"/>
        <v>Low</v>
      </c>
      <c r="V5902" s="7">
        <v>9</v>
      </c>
      <c r="W5902" s="8">
        <v>111.672</v>
      </c>
      <c r="X5902" s="8">
        <f t="shared" si="835"/>
        <v>3578</v>
      </c>
      <c r="Y5902" s="9">
        <v>6.25E-2</v>
      </c>
      <c r="Z5902" s="9" t="str">
        <f t="shared" si="836"/>
        <v>Low</v>
      </c>
    </row>
    <row r="5903" spans="1:26" x14ac:dyDescent="0.3">
      <c r="A5903" t="s">
        <v>6175</v>
      </c>
      <c r="B5903" s="6">
        <v>44491</v>
      </c>
      <c r="C5903" s="6" t="str">
        <f t="shared" si="829"/>
        <v>2021</v>
      </c>
      <c r="D5903" s="6" t="str">
        <f t="shared" si="830"/>
        <v>October</v>
      </c>
      <c r="E5903" s="6" t="str">
        <f t="shared" si="831"/>
        <v>Q4</v>
      </c>
      <c r="F5903" s="6" t="str">
        <f t="shared" si="832"/>
        <v>High</v>
      </c>
      <c r="G5903" s="6" t="str">
        <f t="shared" si="833"/>
        <v>Full Price</v>
      </c>
      <c r="H5903" s="6">
        <v>44493</v>
      </c>
      <c r="I5903" t="s">
        <v>289</v>
      </c>
      <c r="J5903" t="s">
        <v>192</v>
      </c>
      <c r="K5903" t="s">
        <v>5239</v>
      </c>
      <c r="L5903" t="s">
        <v>30</v>
      </c>
      <c r="M5903" t="s">
        <v>76</v>
      </c>
      <c r="N5903" t="s">
        <v>99</v>
      </c>
      <c r="O5903" t="s">
        <v>62</v>
      </c>
      <c r="P5903" t="s">
        <v>381</v>
      </c>
      <c r="Q5903" t="s">
        <v>115</v>
      </c>
      <c r="R5903" s="7">
        <v>0</v>
      </c>
      <c r="S5903" s="7">
        <f t="shared" si="828"/>
        <v>39.92</v>
      </c>
      <c r="T5903" s="8">
        <v>11.1776</v>
      </c>
      <c r="U5903" s="8" t="str">
        <f t="shared" si="834"/>
        <v>Low</v>
      </c>
      <c r="V5903" s="7">
        <v>4</v>
      </c>
      <c r="W5903" s="8">
        <v>39.92</v>
      </c>
      <c r="X5903" s="8">
        <f t="shared" si="835"/>
        <v>5659</v>
      </c>
      <c r="Y5903" s="9">
        <v>0.28000000000000003</v>
      </c>
      <c r="Z5903" s="9" t="str">
        <f t="shared" si="836"/>
        <v>High</v>
      </c>
    </row>
    <row r="5904" spans="1:26" x14ac:dyDescent="0.3">
      <c r="A5904" t="s">
        <v>6176</v>
      </c>
      <c r="B5904" s="6">
        <v>44491</v>
      </c>
      <c r="C5904" s="6" t="str">
        <f t="shared" si="829"/>
        <v>2021</v>
      </c>
      <c r="D5904" s="6" t="str">
        <f t="shared" si="830"/>
        <v>October</v>
      </c>
      <c r="E5904" s="6" t="str">
        <f t="shared" si="831"/>
        <v>Q4</v>
      </c>
      <c r="F5904" s="6" t="str">
        <f t="shared" si="832"/>
        <v>High</v>
      </c>
      <c r="G5904" s="6" t="str">
        <f t="shared" si="833"/>
        <v>Full Price</v>
      </c>
      <c r="H5904" s="6">
        <v>44493</v>
      </c>
      <c r="I5904" t="s">
        <v>4920</v>
      </c>
      <c r="J5904" t="s">
        <v>192</v>
      </c>
      <c r="K5904" t="s">
        <v>3922</v>
      </c>
      <c r="L5904" t="s">
        <v>40</v>
      </c>
      <c r="M5904" t="s">
        <v>76</v>
      </c>
      <c r="N5904" t="s">
        <v>99</v>
      </c>
      <c r="O5904" t="s">
        <v>33</v>
      </c>
      <c r="P5904" t="s">
        <v>275</v>
      </c>
      <c r="Q5904" t="s">
        <v>212</v>
      </c>
      <c r="R5904" s="7">
        <v>0</v>
      </c>
      <c r="S5904" s="7">
        <f t="shared" si="828"/>
        <v>31.4</v>
      </c>
      <c r="T5904" s="8">
        <v>10.048</v>
      </c>
      <c r="U5904" s="8" t="str">
        <f t="shared" si="834"/>
        <v>Low</v>
      </c>
      <c r="V5904" s="7">
        <v>5</v>
      </c>
      <c r="W5904" s="8">
        <v>31.4</v>
      </c>
      <c r="X5904" s="8">
        <f t="shared" si="835"/>
        <v>6200</v>
      </c>
      <c r="Y5904" s="9">
        <v>0.32</v>
      </c>
      <c r="Z5904" s="9" t="str">
        <f t="shared" si="836"/>
        <v>High</v>
      </c>
    </row>
    <row r="5905" spans="1:26" x14ac:dyDescent="0.3">
      <c r="A5905" t="s">
        <v>6177</v>
      </c>
      <c r="B5905" s="6">
        <v>44491</v>
      </c>
      <c r="C5905" s="6" t="str">
        <f t="shared" si="829"/>
        <v>2021</v>
      </c>
      <c r="D5905" s="6" t="str">
        <f t="shared" si="830"/>
        <v>October</v>
      </c>
      <c r="E5905" s="6" t="str">
        <f t="shared" si="831"/>
        <v>Q4</v>
      </c>
      <c r="F5905" s="6" t="str">
        <f t="shared" si="832"/>
        <v>High</v>
      </c>
      <c r="G5905" s="6" t="str">
        <f t="shared" si="833"/>
        <v>Full Price</v>
      </c>
      <c r="H5905" s="6">
        <v>44491</v>
      </c>
      <c r="I5905" t="s">
        <v>2671</v>
      </c>
      <c r="J5905" t="s">
        <v>321</v>
      </c>
      <c r="K5905" t="s">
        <v>6178</v>
      </c>
      <c r="L5905" t="s">
        <v>30</v>
      </c>
      <c r="M5905" t="s">
        <v>76</v>
      </c>
      <c r="N5905" t="s">
        <v>99</v>
      </c>
      <c r="O5905" t="s">
        <v>69</v>
      </c>
      <c r="P5905" t="s">
        <v>298</v>
      </c>
      <c r="Q5905" t="s">
        <v>299</v>
      </c>
      <c r="R5905" s="7">
        <v>0</v>
      </c>
      <c r="S5905" s="7">
        <f t="shared" si="828"/>
        <v>101.94</v>
      </c>
      <c r="T5905" s="8">
        <v>30.582000000000001</v>
      </c>
      <c r="U5905" s="8" t="str">
        <f t="shared" si="834"/>
        <v>Low</v>
      </c>
      <c r="V5905" s="7">
        <v>3</v>
      </c>
      <c r="W5905" s="8">
        <v>101.94</v>
      </c>
      <c r="X5905" s="8">
        <f t="shared" si="835"/>
        <v>3742</v>
      </c>
      <c r="Y5905" s="9">
        <v>0.3</v>
      </c>
      <c r="Z5905" s="9" t="str">
        <f t="shared" si="836"/>
        <v>High</v>
      </c>
    </row>
    <row r="5906" spans="1:26" x14ac:dyDescent="0.3">
      <c r="A5906" t="s">
        <v>6177</v>
      </c>
      <c r="B5906" s="6">
        <v>44491</v>
      </c>
      <c r="C5906" s="6" t="str">
        <f t="shared" si="829"/>
        <v>2021</v>
      </c>
      <c r="D5906" s="6" t="str">
        <f t="shared" si="830"/>
        <v>October</v>
      </c>
      <c r="E5906" s="6" t="str">
        <f t="shared" si="831"/>
        <v>Q4</v>
      </c>
      <c r="F5906" s="6" t="str">
        <f t="shared" si="832"/>
        <v>High</v>
      </c>
      <c r="G5906" s="6" t="str">
        <f t="shared" si="833"/>
        <v>Full Price</v>
      </c>
      <c r="H5906" s="6">
        <v>44491</v>
      </c>
      <c r="I5906" t="s">
        <v>2671</v>
      </c>
      <c r="J5906" t="s">
        <v>928</v>
      </c>
      <c r="K5906" t="s">
        <v>1479</v>
      </c>
      <c r="L5906" t="s">
        <v>30</v>
      </c>
      <c r="M5906" t="s">
        <v>31</v>
      </c>
      <c r="N5906" t="s">
        <v>53</v>
      </c>
      <c r="O5906" t="s">
        <v>69</v>
      </c>
      <c r="P5906" t="s">
        <v>298</v>
      </c>
      <c r="Q5906" t="s">
        <v>299</v>
      </c>
      <c r="R5906" s="7">
        <v>0</v>
      </c>
      <c r="S5906" s="7">
        <f t="shared" si="828"/>
        <v>8.34</v>
      </c>
      <c r="T5906" s="8">
        <v>2.2517999999999998</v>
      </c>
      <c r="U5906" s="8" t="str">
        <f t="shared" si="834"/>
        <v>Low</v>
      </c>
      <c r="V5906" s="7">
        <v>3</v>
      </c>
      <c r="W5906" s="8">
        <v>8.34</v>
      </c>
      <c r="X5906" s="8">
        <f t="shared" si="835"/>
        <v>8916</v>
      </c>
      <c r="Y5906" s="9">
        <v>0.27</v>
      </c>
      <c r="Z5906" s="9" t="str">
        <f t="shared" si="836"/>
        <v>High</v>
      </c>
    </row>
    <row r="5907" spans="1:26" x14ac:dyDescent="0.3">
      <c r="A5907" t="s">
        <v>6177</v>
      </c>
      <c r="B5907" s="6">
        <v>44491</v>
      </c>
      <c r="C5907" s="6" t="str">
        <f t="shared" si="829"/>
        <v>2021</v>
      </c>
      <c r="D5907" s="6" t="str">
        <f t="shared" si="830"/>
        <v>October</v>
      </c>
      <c r="E5907" s="6" t="str">
        <f t="shared" si="831"/>
        <v>Q4</v>
      </c>
      <c r="F5907" s="6" t="str">
        <f t="shared" si="832"/>
        <v>High</v>
      </c>
      <c r="G5907" s="6" t="str">
        <f t="shared" si="833"/>
        <v>Full Price</v>
      </c>
      <c r="H5907" s="6">
        <v>44491</v>
      </c>
      <c r="I5907" t="s">
        <v>2671</v>
      </c>
      <c r="J5907" t="s">
        <v>67</v>
      </c>
      <c r="K5907" t="s">
        <v>1998</v>
      </c>
      <c r="L5907" t="s">
        <v>30</v>
      </c>
      <c r="M5907" t="s">
        <v>31</v>
      </c>
      <c r="N5907" t="s">
        <v>32</v>
      </c>
      <c r="O5907" t="s">
        <v>69</v>
      </c>
      <c r="P5907" t="s">
        <v>298</v>
      </c>
      <c r="Q5907" t="s">
        <v>299</v>
      </c>
      <c r="R5907" s="7">
        <v>0</v>
      </c>
      <c r="S5907" s="7">
        <f t="shared" si="828"/>
        <v>6.68</v>
      </c>
      <c r="T5907" s="8">
        <v>3.2063999999999999</v>
      </c>
      <c r="U5907" s="8" t="str">
        <f t="shared" si="834"/>
        <v>Low</v>
      </c>
      <c r="V5907" s="7">
        <v>1</v>
      </c>
      <c r="W5907" s="8">
        <v>6.68</v>
      </c>
      <c r="X5907" s="8">
        <f t="shared" si="835"/>
        <v>9176</v>
      </c>
      <c r="Y5907" s="9">
        <v>0.48</v>
      </c>
      <c r="Z5907" s="9" t="str">
        <f t="shared" si="836"/>
        <v>High</v>
      </c>
    </row>
    <row r="5908" spans="1:26" x14ac:dyDescent="0.3">
      <c r="A5908" t="s">
        <v>6179</v>
      </c>
      <c r="B5908" s="6">
        <v>44492</v>
      </c>
      <c r="C5908" s="6" t="str">
        <f t="shared" si="829"/>
        <v>2021</v>
      </c>
      <c r="D5908" s="6" t="str">
        <f t="shared" si="830"/>
        <v>October</v>
      </c>
      <c r="E5908" s="6" t="str">
        <f t="shared" si="831"/>
        <v>Q4</v>
      </c>
      <c r="F5908" s="6" t="str">
        <f t="shared" si="832"/>
        <v>High</v>
      </c>
      <c r="G5908" s="6" t="str">
        <f t="shared" si="833"/>
        <v>Full Price</v>
      </c>
      <c r="H5908" s="6">
        <v>44498</v>
      </c>
      <c r="I5908" t="s">
        <v>384</v>
      </c>
      <c r="J5908" t="s">
        <v>89</v>
      </c>
      <c r="K5908" t="s">
        <v>2099</v>
      </c>
      <c r="L5908" t="s">
        <v>40</v>
      </c>
      <c r="M5908" t="s">
        <v>31</v>
      </c>
      <c r="N5908" t="s">
        <v>32</v>
      </c>
      <c r="O5908" t="s">
        <v>54</v>
      </c>
      <c r="P5908" t="s">
        <v>270</v>
      </c>
      <c r="Q5908" t="s">
        <v>271</v>
      </c>
      <c r="R5908" s="7">
        <v>0</v>
      </c>
      <c r="S5908" s="7">
        <f t="shared" si="828"/>
        <v>379.4</v>
      </c>
      <c r="T5908" s="8">
        <v>178.31800000000001</v>
      </c>
      <c r="U5908" s="8" t="str">
        <f t="shared" si="834"/>
        <v>Medium</v>
      </c>
      <c r="V5908" s="7">
        <v>10</v>
      </c>
      <c r="W5908" s="8">
        <v>379.4</v>
      </c>
      <c r="X5908" s="8">
        <f t="shared" si="835"/>
        <v>1540</v>
      </c>
      <c r="Y5908" s="9">
        <v>0.47</v>
      </c>
      <c r="Z5908" s="9" t="str">
        <f t="shared" si="836"/>
        <v>High</v>
      </c>
    </row>
    <row r="5909" spans="1:26" x14ac:dyDescent="0.3">
      <c r="A5909" t="s">
        <v>6180</v>
      </c>
      <c r="B5909" s="6">
        <v>44492</v>
      </c>
      <c r="C5909" s="6" t="str">
        <f t="shared" si="829"/>
        <v>2021</v>
      </c>
      <c r="D5909" s="6" t="str">
        <f t="shared" si="830"/>
        <v>October</v>
      </c>
      <c r="E5909" s="6" t="str">
        <f t="shared" si="831"/>
        <v>Q4</v>
      </c>
      <c r="F5909" s="6" t="str">
        <f t="shared" si="832"/>
        <v>High</v>
      </c>
      <c r="G5909" s="6" t="str">
        <f t="shared" si="833"/>
        <v>Full Price</v>
      </c>
      <c r="H5909" s="6">
        <v>44497</v>
      </c>
      <c r="I5909" t="s">
        <v>1695</v>
      </c>
      <c r="J5909" t="s">
        <v>778</v>
      </c>
      <c r="K5909" t="s">
        <v>5843</v>
      </c>
      <c r="L5909" t="s">
        <v>40</v>
      </c>
      <c r="M5909" t="s">
        <v>31</v>
      </c>
      <c r="N5909" t="s">
        <v>86</v>
      </c>
      <c r="O5909" t="s">
        <v>69</v>
      </c>
      <c r="P5909" t="s">
        <v>298</v>
      </c>
      <c r="Q5909" t="s">
        <v>299</v>
      </c>
      <c r="R5909" s="7">
        <v>0</v>
      </c>
      <c r="S5909" s="7">
        <f t="shared" si="828"/>
        <v>17.05</v>
      </c>
      <c r="T5909" s="8">
        <v>8.1839999999999993</v>
      </c>
      <c r="U5909" s="8" t="str">
        <f t="shared" si="834"/>
        <v>Low</v>
      </c>
      <c r="V5909" s="7">
        <v>5</v>
      </c>
      <c r="W5909" s="8">
        <v>17.05</v>
      </c>
      <c r="X5909" s="8">
        <f t="shared" si="835"/>
        <v>7519</v>
      </c>
      <c r="Y5909" s="9">
        <v>0.48</v>
      </c>
      <c r="Z5909" s="9" t="str">
        <f t="shared" si="836"/>
        <v>High</v>
      </c>
    </row>
    <row r="5910" spans="1:26" x14ac:dyDescent="0.3">
      <c r="A5910" t="s">
        <v>6181</v>
      </c>
      <c r="B5910" s="6">
        <v>44492</v>
      </c>
      <c r="C5910" s="6" t="str">
        <f t="shared" si="829"/>
        <v>2021</v>
      </c>
      <c r="D5910" s="6" t="str">
        <f t="shared" si="830"/>
        <v>October</v>
      </c>
      <c r="E5910" s="6" t="str">
        <f t="shared" si="831"/>
        <v>Q4</v>
      </c>
      <c r="F5910" s="6" t="str">
        <f t="shared" si="832"/>
        <v>Low</v>
      </c>
      <c r="G5910" s="6" t="str">
        <f t="shared" si="833"/>
        <v>Discounted</v>
      </c>
      <c r="H5910" s="6">
        <v>44498</v>
      </c>
      <c r="I5910" t="s">
        <v>1382</v>
      </c>
      <c r="J5910" t="s">
        <v>119</v>
      </c>
      <c r="K5910" t="s">
        <v>2452</v>
      </c>
      <c r="L5910" t="s">
        <v>61</v>
      </c>
      <c r="M5910" t="s">
        <v>76</v>
      </c>
      <c r="N5910" t="s">
        <v>99</v>
      </c>
      <c r="O5910" t="s">
        <v>33</v>
      </c>
      <c r="P5910" t="s">
        <v>368</v>
      </c>
      <c r="Q5910" t="s">
        <v>43</v>
      </c>
      <c r="R5910" s="7">
        <v>0.6</v>
      </c>
      <c r="S5910" s="7">
        <f t="shared" si="828"/>
        <v>6.4624000000000006</v>
      </c>
      <c r="T5910" s="8">
        <v>-12.117000000000001</v>
      </c>
      <c r="U5910" s="8" t="str">
        <f t="shared" si="834"/>
        <v>Loss</v>
      </c>
      <c r="V5910" s="7">
        <v>7</v>
      </c>
      <c r="W5910" s="8">
        <v>16.155999999999999</v>
      </c>
      <c r="X5910" s="8">
        <f t="shared" si="835"/>
        <v>7607</v>
      </c>
      <c r="Y5910" s="9">
        <v>-0.75</v>
      </c>
      <c r="Z5910" s="9" t="str">
        <f t="shared" si="836"/>
        <v>Low</v>
      </c>
    </row>
    <row r="5911" spans="1:26" x14ac:dyDescent="0.3">
      <c r="A5911" t="s">
        <v>6181</v>
      </c>
      <c r="B5911" s="6">
        <v>44492</v>
      </c>
      <c r="C5911" s="6" t="str">
        <f t="shared" si="829"/>
        <v>2021</v>
      </c>
      <c r="D5911" s="6" t="str">
        <f t="shared" si="830"/>
        <v>October</v>
      </c>
      <c r="E5911" s="6" t="str">
        <f t="shared" si="831"/>
        <v>Q4</v>
      </c>
      <c r="F5911" s="6" t="str">
        <f t="shared" si="832"/>
        <v>High</v>
      </c>
      <c r="G5911" s="6" t="str">
        <f t="shared" si="833"/>
        <v>Discounted</v>
      </c>
      <c r="H5911" s="6">
        <v>44498</v>
      </c>
      <c r="I5911" t="s">
        <v>1382</v>
      </c>
      <c r="J5911" t="s">
        <v>67</v>
      </c>
      <c r="K5911" t="s">
        <v>1902</v>
      </c>
      <c r="L5911" t="s">
        <v>61</v>
      </c>
      <c r="M5911" t="s">
        <v>31</v>
      </c>
      <c r="N5911" t="s">
        <v>32</v>
      </c>
      <c r="O5911" t="s">
        <v>33</v>
      </c>
      <c r="P5911" t="s">
        <v>368</v>
      </c>
      <c r="Q5911" t="s">
        <v>43</v>
      </c>
      <c r="R5911" s="7">
        <v>0.2</v>
      </c>
      <c r="S5911" s="7">
        <f t="shared" si="828"/>
        <v>43.852800000000002</v>
      </c>
      <c r="T5911" s="8">
        <v>17.815200000000001</v>
      </c>
      <c r="U5911" s="8" t="str">
        <f t="shared" si="834"/>
        <v>Low</v>
      </c>
      <c r="V5911" s="7">
        <v>3</v>
      </c>
      <c r="W5911" s="8">
        <v>54.816000000000003</v>
      </c>
      <c r="X5911" s="8">
        <f t="shared" si="835"/>
        <v>4988</v>
      </c>
      <c r="Y5911" s="9">
        <v>0.32500000000000001</v>
      </c>
      <c r="Z5911" s="9" t="str">
        <f t="shared" si="836"/>
        <v>High</v>
      </c>
    </row>
    <row r="5912" spans="1:26" x14ac:dyDescent="0.3">
      <c r="A5912" t="s">
        <v>6182</v>
      </c>
      <c r="B5912" s="6">
        <v>44493</v>
      </c>
      <c r="C5912" s="6" t="str">
        <f t="shared" si="829"/>
        <v>2021</v>
      </c>
      <c r="D5912" s="6" t="str">
        <f t="shared" si="830"/>
        <v>October</v>
      </c>
      <c r="E5912" s="6" t="str">
        <f t="shared" si="831"/>
        <v>Q4</v>
      </c>
      <c r="F5912" s="6" t="str">
        <f t="shared" si="832"/>
        <v>High</v>
      </c>
      <c r="G5912" s="6" t="str">
        <f t="shared" si="833"/>
        <v>Full Price</v>
      </c>
      <c r="H5912" s="6">
        <v>44497</v>
      </c>
      <c r="I5912" t="s">
        <v>1844</v>
      </c>
      <c r="J5912" t="s">
        <v>1550</v>
      </c>
      <c r="K5912" t="s">
        <v>2674</v>
      </c>
      <c r="L5912" t="s">
        <v>40</v>
      </c>
      <c r="M5912" t="s">
        <v>91</v>
      </c>
      <c r="N5912" t="s">
        <v>110</v>
      </c>
      <c r="O5912" t="s">
        <v>69</v>
      </c>
      <c r="P5912" t="s">
        <v>139</v>
      </c>
      <c r="Q5912" t="s">
        <v>71</v>
      </c>
      <c r="R5912" s="7">
        <v>0</v>
      </c>
      <c r="S5912" s="7">
        <f t="shared" si="828"/>
        <v>450</v>
      </c>
      <c r="T5912" s="8">
        <v>162</v>
      </c>
      <c r="U5912" s="8" t="str">
        <f t="shared" si="834"/>
        <v>Medium</v>
      </c>
      <c r="V5912" s="7">
        <v>5</v>
      </c>
      <c r="W5912" s="8">
        <v>450</v>
      </c>
      <c r="X5912" s="8">
        <f t="shared" si="835"/>
        <v>1312</v>
      </c>
      <c r="Y5912" s="9">
        <v>0.36</v>
      </c>
      <c r="Z5912" s="9" t="str">
        <f t="shared" si="836"/>
        <v>High</v>
      </c>
    </row>
    <row r="5913" spans="1:26" x14ac:dyDescent="0.3">
      <c r="A5913" t="s">
        <v>6183</v>
      </c>
      <c r="B5913" s="6">
        <v>44493</v>
      </c>
      <c r="C5913" s="6" t="str">
        <f t="shared" si="829"/>
        <v>2021</v>
      </c>
      <c r="D5913" s="6" t="str">
        <f t="shared" si="830"/>
        <v>October</v>
      </c>
      <c r="E5913" s="6" t="str">
        <f t="shared" si="831"/>
        <v>Q4</v>
      </c>
      <c r="F5913" s="6" t="str">
        <f t="shared" si="832"/>
        <v>Low</v>
      </c>
      <c r="G5913" s="6" t="str">
        <f t="shared" si="833"/>
        <v>Discounted</v>
      </c>
      <c r="H5913" s="6">
        <v>44500</v>
      </c>
      <c r="I5913" t="s">
        <v>3859</v>
      </c>
      <c r="J5913" t="s">
        <v>196</v>
      </c>
      <c r="K5913" t="s">
        <v>197</v>
      </c>
      <c r="L5913" t="s">
        <v>40</v>
      </c>
      <c r="M5913" t="s">
        <v>91</v>
      </c>
      <c r="N5913" t="s">
        <v>92</v>
      </c>
      <c r="O5913" t="s">
        <v>62</v>
      </c>
      <c r="P5913" t="s">
        <v>4632</v>
      </c>
      <c r="Q5913" t="s">
        <v>202</v>
      </c>
      <c r="R5913" s="7">
        <v>0.2</v>
      </c>
      <c r="S5913" s="7">
        <f t="shared" si="828"/>
        <v>191.98079999999999</v>
      </c>
      <c r="T5913" s="8">
        <v>17.998200000000001</v>
      </c>
      <c r="U5913" s="8" t="str">
        <f t="shared" si="834"/>
        <v>Low</v>
      </c>
      <c r="V5913" s="7">
        <v>3</v>
      </c>
      <c r="W5913" s="8">
        <v>239.976</v>
      </c>
      <c r="X5913" s="8">
        <f t="shared" si="835"/>
        <v>2281</v>
      </c>
      <c r="Y5913" s="9">
        <v>7.4999999999999997E-2</v>
      </c>
      <c r="Z5913" s="9" t="str">
        <f t="shared" si="836"/>
        <v>Low</v>
      </c>
    </row>
    <row r="5914" spans="1:26" x14ac:dyDescent="0.3">
      <c r="A5914" t="s">
        <v>6184</v>
      </c>
      <c r="B5914" s="6">
        <v>44493</v>
      </c>
      <c r="C5914" s="6" t="str">
        <f t="shared" si="829"/>
        <v>2021</v>
      </c>
      <c r="D5914" s="6" t="str">
        <f t="shared" si="830"/>
        <v>October</v>
      </c>
      <c r="E5914" s="6" t="str">
        <f t="shared" si="831"/>
        <v>Q4</v>
      </c>
      <c r="F5914" s="6" t="str">
        <f t="shared" si="832"/>
        <v>Low</v>
      </c>
      <c r="G5914" s="6" t="str">
        <f t="shared" si="833"/>
        <v>Full Price</v>
      </c>
      <c r="H5914" s="6">
        <v>44497</v>
      </c>
      <c r="I5914" t="s">
        <v>1129</v>
      </c>
      <c r="J5914" t="s">
        <v>161</v>
      </c>
      <c r="K5914" t="s">
        <v>4614</v>
      </c>
      <c r="L5914" t="s">
        <v>61</v>
      </c>
      <c r="M5914" t="s">
        <v>91</v>
      </c>
      <c r="N5914" t="s">
        <v>110</v>
      </c>
      <c r="O5914" t="s">
        <v>69</v>
      </c>
      <c r="P5914" t="s">
        <v>70</v>
      </c>
      <c r="Q5914" t="s">
        <v>71</v>
      </c>
      <c r="R5914" s="7">
        <v>0</v>
      </c>
      <c r="S5914" s="7">
        <f t="shared" si="828"/>
        <v>359.98</v>
      </c>
      <c r="T5914" s="8">
        <v>21.598800000000001</v>
      </c>
      <c r="U5914" s="8" t="str">
        <f t="shared" si="834"/>
        <v>Low</v>
      </c>
      <c r="V5914" s="7">
        <v>2</v>
      </c>
      <c r="W5914" s="8">
        <v>359.98</v>
      </c>
      <c r="X5914" s="8">
        <f t="shared" si="835"/>
        <v>1617</v>
      </c>
      <c r="Y5914" s="9">
        <v>0.06</v>
      </c>
      <c r="Z5914" s="9" t="str">
        <f t="shared" si="836"/>
        <v>Low</v>
      </c>
    </row>
    <row r="5915" spans="1:26" x14ac:dyDescent="0.3">
      <c r="A5915" t="s">
        <v>6184</v>
      </c>
      <c r="B5915" s="6">
        <v>44493</v>
      </c>
      <c r="C5915" s="6" t="str">
        <f t="shared" si="829"/>
        <v>2021</v>
      </c>
      <c r="D5915" s="6" t="str">
        <f t="shared" si="830"/>
        <v>October</v>
      </c>
      <c r="E5915" s="6" t="str">
        <f t="shared" si="831"/>
        <v>Q4</v>
      </c>
      <c r="F5915" s="6" t="str">
        <f t="shared" si="832"/>
        <v>High</v>
      </c>
      <c r="G5915" s="6" t="str">
        <f t="shared" si="833"/>
        <v>Full Price</v>
      </c>
      <c r="H5915" s="6">
        <v>44497</v>
      </c>
      <c r="I5915" t="s">
        <v>1129</v>
      </c>
      <c r="J5915" t="s">
        <v>4648</v>
      </c>
      <c r="K5915" t="s">
        <v>4888</v>
      </c>
      <c r="L5915" t="s">
        <v>61</v>
      </c>
      <c r="M5915" t="s">
        <v>91</v>
      </c>
      <c r="N5915" t="s">
        <v>110</v>
      </c>
      <c r="O5915" t="s">
        <v>69</v>
      </c>
      <c r="P5915" t="s">
        <v>70</v>
      </c>
      <c r="Q5915" t="s">
        <v>71</v>
      </c>
      <c r="R5915" s="7">
        <v>0</v>
      </c>
      <c r="S5915" s="7">
        <f t="shared" si="828"/>
        <v>100</v>
      </c>
      <c r="T5915" s="8">
        <v>21</v>
      </c>
      <c r="U5915" s="8" t="str">
        <f t="shared" si="834"/>
        <v>Low</v>
      </c>
      <c r="V5915" s="7">
        <v>4</v>
      </c>
      <c r="W5915" s="8">
        <v>100</v>
      </c>
      <c r="X5915" s="8">
        <f t="shared" si="835"/>
        <v>3765</v>
      </c>
      <c r="Y5915" s="9">
        <v>0.21</v>
      </c>
      <c r="Z5915" s="9" t="str">
        <f t="shared" si="836"/>
        <v>High</v>
      </c>
    </row>
    <row r="5916" spans="1:26" x14ac:dyDescent="0.3">
      <c r="A5916" t="s">
        <v>6185</v>
      </c>
      <c r="B5916" s="6">
        <v>44493</v>
      </c>
      <c r="C5916" s="6" t="str">
        <f t="shared" si="829"/>
        <v>2021</v>
      </c>
      <c r="D5916" s="6" t="str">
        <f t="shared" si="830"/>
        <v>October</v>
      </c>
      <c r="E5916" s="6" t="str">
        <f t="shared" si="831"/>
        <v>Q4</v>
      </c>
      <c r="F5916" s="6" t="str">
        <f t="shared" si="832"/>
        <v>High</v>
      </c>
      <c r="G5916" s="6" t="str">
        <f t="shared" si="833"/>
        <v>Discounted</v>
      </c>
      <c r="H5916" s="6">
        <v>44497</v>
      </c>
      <c r="I5916" t="s">
        <v>1953</v>
      </c>
      <c r="J5916" t="s">
        <v>245</v>
      </c>
      <c r="K5916" t="s">
        <v>246</v>
      </c>
      <c r="L5916" t="s">
        <v>61</v>
      </c>
      <c r="M5916" t="s">
        <v>31</v>
      </c>
      <c r="N5916" t="s">
        <v>32</v>
      </c>
      <c r="O5916" t="s">
        <v>33</v>
      </c>
      <c r="P5916" t="s">
        <v>34</v>
      </c>
      <c r="Q5916" t="s">
        <v>35</v>
      </c>
      <c r="R5916" s="7">
        <v>0.2</v>
      </c>
      <c r="S5916" s="7">
        <f t="shared" si="828"/>
        <v>12.441599999999999</v>
      </c>
      <c r="T5916" s="8">
        <v>5.4432</v>
      </c>
      <c r="U5916" s="8" t="str">
        <f t="shared" si="834"/>
        <v>Low</v>
      </c>
      <c r="V5916" s="7">
        <v>3</v>
      </c>
      <c r="W5916" s="8">
        <v>15.552</v>
      </c>
      <c r="X5916" s="8">
        <f t="shared" si="835"/>
        <v>7693</v>
      </c>
      <c r="Y5916" s="9">
        <v>0.35</v>
      </c>
      <c r="Z5916" s="9" t="str">
        <f t="shared" si="836"/>
        <v>High</v>
      </c>
    </row>
    <row r="5917" spans="1:26" x14ac:dyDescent="0.3">
      <c r="A5917" t="s">
        <v>6186</v>
      </c>
      <c r="B5917" s="6">
        <v>44493</v>
      </c>
      <c r="C5917" s="6" t="str">
        <f t="shared" si="829"/>
        <v>2021</v>
      </c>
      <c r="D5917" s="6" t="str">
        <f t="shared" si="830"/>
        <v>October</v>
      </c>
      <c r="E5917" s="6" t="str">
        <f t="shared" si="831"/>
        <v>Q4</v>
      </c>
      <c r="F5917" s="6" t="str">
        <f t="shared" si="832"/>
        <v>High</v>
      </c>
      <c r="G5917" s="6" t="str">
        <f t="shared" si="833"/>
        <v>Full Price</v>
      </c>
      <c r="H5917" s="6">
        <v>44493</v>
      </c>
      <c r="I5917" t="s">
        <v>1811</v>
      </c>
      <c r="J5917" t="s">
        <v>830</v>
      </c>
      <c r="K5917" t="s">
        <v>3930</v>
      </c>
      <c r="L5917" t="s">
        <v>30</v>
      </c>
      <c r="M5917" t="s">
        <v>91</v>
      </c>
      <c r="N5917" t="s">
        <v>110</v>
      </c>
      <c r="O5917" t="s">
        <v>69</v>
      </c>
      <c r="P5917" t="s">
        <v>139</v>
      </c>
      <c r="Q5917" t="s">
        <v>71</v>
      </c>
      <c r="R5917" s="7">
        <v>0</v>
      </c>
      <c r="S5917" s="7">
        <f t="shared" si="828"/>
        <v>199.99</v>
      </c>
      <c r="T5917" s="8">
        <v>85.995699999999999</v>
      </c>
      <c r="U5917" s="8" t="str">
        <f t="shared" si="834"/>
        <v>Low</v>
      </c>
      <c r="V5917" s="7">
        <v>1</v>
      </c>
      <c r="W5917" s="8">
        <v>199.99</v>
      </c>
      <c r="X5917" s="8">
        <f t="shared" si="835"/>
        <v>2579</v>
      </c>
      <c r="Y5917" s="9">
        <v>0.43</v>
      </c>
      <c r="Z5917" s="9" t="str">
        <f t="shared" si="836"/>
        <v>High</v>
      </c>
    </row>
    <row r="5918" spans="1:26" x14ac:dyDescent="0.3">
      <c r="A5918" t="s">
        <v>6187</v>
      </c>
      <c r="B5918" s="6">
        <v>44494</v>
      </c>
      <c r="C5918" s="6" t="str">
        <f t="shared" si="829"/>
        <v>2021</v>
      </c>
      <c r="D5918" s="6" t="str">
        <f t="shared" si="830"/>
        <v>October</v>
      </c>
      <c r="E5918" s="6" t="str">
        <f t="shared" si="831"/>
        <v>Q4</v>
      </c>
      <c r="F5918" s="6" t="str">
        <f t="shared" si="832"/>
        <v>Low</v>
      </c>
      <c r="G5918" s="6" t="str">
        <f t="shared" si="833"/>
        <v>Discounted</v>
      </c>
      <c r="H5918" s="6">
        <v>44497</v>
      </c>
      <c r="I5918" t="s">
        <v>444</v>
      </c>
      <c r="J5918" t="s">
        <v>216</v>
      </c>
      <c r="K5918" t="s">
        <v>504</v>
      </c>
      <c r="L5918" t="s">
        <v>61</v>
      </c>
      <c r="M5918" t="s">
        <v>91</v>
      </c>
      <c r="N5918" t="s">
        <v>92</v>
      </c>
      <c r="O5918" t="s">
        <v>62</v>
      </c>
      <c r="P5918" t="s">
        <v>226</v>
      </c>
      <c r="Q5918" t="s">
        <v>227</v>
      </c>
      <c r="R5918" s="7">
        <v>0.2</v>
      </c>
      <c r="S5918" s="7">
        <f t="shared" si="828"/>
        <v>627.16800000000001</v>
      </c>
      <c r="T5918" s="8">
        <v>78.396000000000001</v>
      </c>
      <c r="U5918" s="8" t="str">
        <f t="shared" si="834"/>
        <v>Low</v>
      </c>
      <c r="V5918" s="7">
        <v>5</v>
      </c>
      <c r="W5918" s="8">
        <v>783.96</v>
      </c>
      <c r="X5918" s="8">
        <f t="shared" si="835"/>
        <v>673</v>
      </c>
      <c r="Y5918" s="9">
        <v>0.1</v>
      </c>
      <c r="Z5918" s="9" t="str">
        <f t="shared" si="836"/>
        <v>Low</v>
      </c>
    </row>
    <row r="5919" spans="1:26" x14ac:dyDescent="0.3">
      <c r="A5919" t="s">
        <v>6188</v>
      </c>
      <c r="B5919" s="6">
        <v>44496</v>
      </c>
      <c r="C5919" s="6" t="str">
        <f t="shared" si="829"/>
        <v>2021</v>
      </c>
      <c r="D5919" s="6" t="str">
        <f t="shared" si="830"/>
        <v>October</v>
      </c>
      <c r="E5919" s="6" t="str">
        <f t="shared" si="831"/>
        <v>Q4</v>
      </c>
      <c r="F5919" s="6" t="str">
        <f t="shared" si="832"/>
        <v>Low</v>
      </c>
      <c r="G5919" s="6" t="str">
        <f t="shared" si="833"/>
        <v>Discounted</v>
      </c>
      <c r="H5919" s="6">
        <v>44500</v>
      </c>
      <c r="I5919" t="s">
        <v>1871</v>
      </c>
      <c r="J5919" t="s">
        <v>89</v>
      </c>
      <c r="K5919" t="s">
        <v>1721</v>
      </c>
      <c r="L5919" t="s">
        <v>30</v>
      </c>
      <c r="M5919" t="s">
        <v>76</v>
      </c>
      <c r="N5919" t="s">
        <v>77</v>
      </c>
      <c r="O5919" t="s">
        <v>54</v>
      </c>
      <c r="P5919" t="s">
        <v>270</v>
      </c>
      <c r="Q5919" t="s">
        <v>271</v>
      </c>
      <c r="R5919" s="7">
        <v>0.1</v>
      </c>
      <c r="S5919" s="7">
        <f t="shared" si="828"/>
        <v>384.87959999999998</v>
      </c>
      <c r="T5919" s="8">
        <v>80.777199999999993</v>
      </c>
      <c r="U5919" s="8" t="str">
        <f t="shared" si="834"/>
        <v>Low</v>
      </c>
      <c r="V5919" s="7">
        <v>14</v>
      </c>
      <c r="W5919" s="8">
        <v>427.64400000000001</v>
      </c>
      <c r="X5919" s="8">
        <f t="shared" si="835"/>
        <v>1390</v>
      </c>
      <c r="Y5919" s="9">
        <v>0.188888889</v>
      </c>
      <c r="Z5919" s="9" t="str">
        <f t="shared" si="836"/>
        <v>Low</v>
      </c>
    </row>
    <row r="5920" spans="1:26" x14ac:dyDescent="0.3">
      <c r="A5920" t="s">
        <v>6188</v>
      </c>
      <c r="B5920" s="6">
        <v>44496</v>
      </c>
      <c r="C5920" s="6" t="str">
        <f t="shared" si="829"/>
        <v>2021</v>
      </c>
      <c r="D5920" s="6" t="str">
        <f t="shared" si="830"/>
        <v>October</v>
      </c>
      <c r="E5920" s="6" t="str">
        <f t="shared" si="831"/>
        <v>Q4</v>
      </c>
      <c r="F5920" s="6" t="str">
        <f t="shared" si="832"/>
        <v>High</v>
      </c>
      <c r="G5920" s="6" t="str">
        <f t="shared" si="833"/>
        <v>Discounted</v>
      </c>
      <c r="H5920" s="6">
        <v>44500</v>
      </c>
      <c r="I5920" t="s">
        <v>1871</v>
      </c>
      <c r="J5920" t="s">
        <v>89</v>
      </c>
      <c r="K5920" t="s">
        <v>2017</v>
      </c>
      <c r="L5920" t="s">
        <v>30</v>
      </c>
      <c r="M5920" t="s">
        <v>31</v>
      </c>
      <c r="N5920" t="s">
        <v>41</v>
      </c>
      <c r="O5920" t="s">
        <v>54</v>
      </c>
      <c r="P5920" t="s">
        <v>270</v>
      </c>
      <c r="Q5920" t="s">
        <v>271</v>
      </c>
      <c r="R5920" s="7">
        <v>0.2</v>
      </c>
      <c r="S5920" s="7">
        <f t="shared" si="828"/>
        <v>7.7824</v>
      </c>
      <c r="T5920" s="8">
        <v>3.2831999999999999</v>
      </c>
      <c r="U5920" s="8" t="str">
        <f t="shared" si="834"/>
        <v>Low</v>
      </c>
      <c r="V5920" s="7">
        <v>2</v>
      </c>
      <c r="W5920" s="8">
        <v>9.7279999999999998</v>
      </c>
      <c r="X5920" s="8">
        <f t="shared" si="835"/>
        <v>8682</v>
      </c>
      <c r="Y5920" s="9">
        <v>0.33750000000000002</v>
      </c>
      <c r="Z5920" s="9" t="str">
        <f t="shared" si="836"/>
        <v>High</v>
      </c>
    </row>
    <row r="5921" spans="1:26" x14ac:dyDescent="0.3">
      <c r="A5921" t="s">
        <v>6188</v>
      </c>
      <c r="B5921" s="6">
        <v>44496</v>
      </c>
      <c r="C5921" s="6" t="str">
        <f t="shared" si="829"/>
        <v>2021</v>
      </c>
      <c r="D5921" s="6" t="str">
        <f t="shared" si="830"/>
        <v>October</v>
      </c>
      <c r="E5921" s="6" t="str">
        <f t="shared" si="831"/>
        <v>Q4</v>
      </c>
      <c r="F5921" s="6" t="str">
        <f t="shared" si="832"/>
        <v>High</v>
      </c>
      <c r="G5921" s="6" t="str">
        <f t="shared" si="833"/>
        <v>Full Price</v>
      </c>
      <c r="H5921" s="6">
        <v>44500</v>
      </c>
      <c r="I5921" t="s">
        <v>1871</v>
      </c>
      <c r="J5921" t="s">
        <v>778</v>
      </c>
      <c r="K5921" t="s">
        <v>935</v>
      </c>
      <c r="L5921" t="s">
        <v>30</v>
      </c>
      <c r="M5921" t="s">
        <v>31</v>
      </c>
      <c r="N5921" t="s">
        <v>86</v>
      </c>
      <c r="O5921" t="s">
        <v>54</v>
      </c>
      <c r="P5921" t="s">
        <v>270</v>
      </c>
      <c r="Q5921" t="s">
        <v>271</v>
      </c>
      <c r="R5921" s="7">
        <v>0</v>
      </c>
      <c r="S5921" s="7">
        <f t="shared" si="828"/>
        <v>40.67</v>
      </c>
      <c r="T5921" s="8">
        <v>12.607699999999999</v>
      </c>
      <c r="U5921" s="8" t="str">
        <f t="shared" si="834"/>
        <v>Low</v>
      </c>
      <c r="V5921" s="7">
        <v>7</v>
      </c>
      <c r="W5921" s="8">
        <v>40.67</v>
      </c>
      <c r="X5921" s="8">
        <f t="shared" si="835"/>
        <v>5601</v>
      </c>
      <c r="Y5921" s="9">
        <v>0.31</v>
      </c>
      <c r="Z5921" s="9" t="str">
        <f t="shared" si="836"/>
        <v>High</v>
      </c>
    </row>
    <row r="5922" spans="1:26" x14ac:dyDescent="0.3">
      <c r="A5922" t="s">
        <v>6188</v>
      </c>
      <c r="B5922" s="6">
        <v>44496</v>
      </c>
      <c r="C5922" s="6" t="str">
        <f t="shared" si="829"/>
        <v>2021</v>
      </c>
      <c r="D5922" s="6" t="str">
        <f t="shared" si="830"/>
        <v>October</v>
      </c>
      <c r="E5922" s="6" t="str">
        <f t="shared" si="831"/>
        <v>Q4</v>
      </c>
      <c r="F5922" s="6" t="str">
        <f t="shared" si="832"/>
        <v>Low</v>
      </c>
      <c r="G5922" s="6" t="str">
        <f t="shared" si="833"/>
        <v>Full Price</v>
      </c>
      <c r="H5922" s="6">
        <v>44500</v>
      </c>
      <c r="I5922" t="s">
        <v>1871</v>
      </c>
      <c r="J5922" t="s">
        <v>80</v>
      </c>
      <c r="K5922" t="s">
        <v>750</v>
      </c>
      <c r="L5922" t="s">
        <v>30</v>
      </c>
      <c r="M5922" t="s">
        <v>31</v>
      </c>
      <c r="N5922" t="s">
        <v>49</v>
      </c>
      <c r="O5922" t="s">
        <v>54</v>
      </c>
      <c r="P5922" t="s">
        <v>270</v>
      </c>
      <c r="Q5922" t="s">
        <v>271</v>
      </c>
      <c r="R5922" s="7">
        <v>0</v>
      </c>
      <c r="S5922" s="7">
        <f t="shared" si="828"/>
        <v>33.479999999999997</v>
      </c>
      <c r="T5922" s="8">
        <v>1.3391999999999999</v>
      </c>
      <c r="U5922" s="8" t="str">
        <f t="shared" si="834"/>
        <v>Low</v>
      </c>
      <c r="V5922" s="7">
        <v>2</v>
      </c>
      <c r="W5922" s="8">
        <v>33.479999999999997</v>
      </c>
      <c r="X5922" s="8">
        <f t="shared" si="835"/>
        <v>6044</v>
      </c>
      <c r="Y5922" s="9">
        <v>0.04</v>
      </c>
      <c r="Z5922" s="9" t="str">
        <f t="shared" si="836"/>
        <v>Low</v>
      </c>
    </row>
    <row r="5923" spans="1:26" x14ac:dyDescent="0.3">
      <c r="A5923" t="s">
        <v>6189</v>
      </c>
      <c r="B5923" s="6">
        <v>44496</v>
      </c>
      <c r="C5923" s="6" t="str">
        <f t="shared" si="829"/>
        <v>2021</v>
      </c>
      <c r="D5923" s="6" t="str">
        <f t="shared" si="830"/>
        <v>October</v>
      </c>
      <c r="E5923" s="6" t="str">
        <f t="shared" si="831"/>
        <v>Q4</v>
      </c>
      <c r="F5923" s="6" t="str">
        <f t="shared" si="832"/>
        <v>High</v>
      </c>
      <c r="G5923" s="6" t="str">
        <f t="shared" si="833"/>
        <v>Discounted</v>
      </c>
      <c r="H5923" s="6">
        <v>44500</v>
      </c>
      <c r="I5923" t="s">
        <v>1158</v>
      </c>
      <c r="J5923" t="s">
        <v>44</v>
      </c>
      <c r="K5923" t="s">
        <v>2054</v>
      </c>
      <c r="L5923" t="s">
        <v>40</v>
      </c>
      <c r="M5923" t="s">
        <v>31</v>
      </c>
      <c r="N5923" t="s">
        <v>41</v>
      </c>
      <c r="O5923" t="s">
        <v>69</v>
      </c>
      <c r="P5923" t="s">
        <v>139</v>
      </c>
      <c r="Q5923" t="s">
        <v>71</v>
      </c>
      <c r="R5923" s="7">
        <v>0.2</v>
      </c>
      <c r="S5923" s="7">
        <f t="shared" si="828"/>
        <v>53.708799999999997</v>
      </c>
      <c r="T5923" s="8">
        <v>25.175999999999998</v>
      </c>
      <c r="U5923" s="8" t="str">
        <f t="shared" si="834"/>
        <v>Low</v>
      </c>
      <c r="V5923" s="7">
        <v>4</v>
      </c>
      <c r="W5923" s="8">
        <v>67.135999999999996</v>
      </c>
      <c r="X5923" s="8">
        <f t="shared" si="835"/>
        <v>4565</v>
      </c>
      <c r="Y5923" s="9">
        <v>0.375</v>
      </c>
      <c r="Z5923" s="9" t="str">
        <f t="shared" si="836"/>
        <v>High</v>
      </c>
    </row>
    <row r="5924" spans="1:26" x14ac:dyDescent="0.3">
      <c r="A5924" t="s">
        <v>6190</v>
      </c>
      <c r="B5924" s="6">
        <v>44496</v>
      </c>
      <c r="C5924" s="6" t="str">
        <f t="shared" si="829"/>
        <v>2021</v>
      </c>
      <c r="D5924" s="6" t="str">
        <f t="shared" si="830"/>
        <v>October</v>
      </c>
      <c r="E5924" s="6" t="str">
        <f t="shared" si="831"/>
        <v>Q4</v>
      </c>
      <c r="F5924" s="6" t="str">
        <f t="shared" si="832"/>
        <v>High</v>
      </c>
      <c r="G5924" s="6" t="str">
        <f t="shared" si="833"/>
        <v>Full Price</v>
      </c>
      <c r="H5924" s="6">
        <v>44501</v>
      </c>
      <c r="I5924" t="s">
        <v>1871</v>
      </c>
      <c r="J5924" t="s">
        <v>74</v>
      </c>
      <c r="K5924" t="s">
        <v>2903</v>
      </c>
      <c r="L5924" t="s">
        <v>30</v>
      </c>
      <c r="M5924" t="s">
        <v>76</v>
      </c>
      <c r="N5924" t="s">
        <v>77</v>
      </c>
      <c r="O5924" t="s">
        <v>62</v>
      </c>
      <c r="P5924" t="s">
        <v>1917</v>
      </c>
      <c r="Q5924" t="s">
        <v>115</v>
      </c>
      <c r="R5924" s="7">
        <v>0</v>
      </c>
      <c r="S5924" s="7">
        <f t="shared" si="828"/>
        <v>290.98</v>
      </c>
      <c r="T5924" s="8">
        <v>75.654799999999994</v>
      </c>
      <c r="U5924" s="8" t="str">
        <f t="shared" si="834"/>
        <v>Low</v>
      </c>
      <c r="V5924" s="7">
        <v>1</v>
      </c>
      <c r="W5924" s="8">
        <v>290.98</v>
      </c>
      <c r="X5924" s="8">
        <f t="shared" si="835"/>
        <v>1943</v>
      </c>
      <c r="Y5924" s="9">
        <v>0.26</v>
      </c>
      <c r="Z5924" s="9" t="str">
        <f t="shared" si="836"/>
        <v>High</v>
      </c>
    </row>
    <row r="5925" spans="1:26" x14ac:dyDescent="0.3">
      <c r="A5925" t="s">
        <v>6191</v>
      </c>
      <c r="B5925" s="6">
        <v>44496</v>
      </c>
      <c r="C5925" s="6" t="str">
        <f t="shared" si="829"/>
        <v>2021</v>
      </c>
      <c r="D5925" s="6" t="str">
        <f t="shared" si="830"/>
        <v>October</v>
      </c>
      <c r="E5925" s="6" t="str">
        <f t="shared" si="831"/>
        <v>Q4</v>
      </c>
      <c r="F5925" s="6" t="str">
        <f t="shared" si="832"/>
        <v>High</v>
      </c>
      <c r="G5925" s="6" t="str">
        <f t="shared" si="833"/>
        <v>Full Price</v>
      </c>
      <c r="H5925" s="6">
        <v>44502</v>
      </c>
      <c r="I5925" t="s">
        <v>3487</v>
      </c>
      <c r="J5925" t="s">
        <v>1150</v>
      </c>
      <c r="K5925" t="s">
        <v>3749</v>
      </c>
      <c r="L5925" t="s">
        <v>30</v>
      </c>
      <c r="M5925" t="s">
        <v>76</v>
      </c>
      <c r="N5925" t="s">
        <v>99</v>
      </c>
      <c r="O5925" t="s">
        <v>54</v>
      </c>
      <c r="P5925" t="s">
        <v>962</v>
      </c>
      <c r="Q5925" t="s">
        <v>271</v>
      </c>
      <c r="R5925" s="7">
        <v>0</v>
      </c>
      <c r="S5925" s="7">
        <f t="shared" si="828"/>
        <v>40.200000000000003</v>
      </c>
      <c r="T5925" s="8">
        <v>19.295999999999999</v>
      </c>
      <c r="U5925" s="8" t="str">
        <f t="shared" si="834"/>
        <v>Low</v>
      </c>
      <c r="V5925" s="7">
        <v>3</v>
      </c>
      <c r="W5925" s="8">
        <v>40.200000000000003</v>
      </c>
      <c r="X5925" s="8">
        <f t="shared" si="835"/>
        <v>5619</v>
      </c>
      <c r="Y5925" s="9">
        <v>0.48</v>
      </c>
      <c r="Z5925" s="9" t="str">
        <f t="shared" si="836"/>
        <v>High</v>
      </c>
    </row>
    <row r="5926" spans="1:26" x14ac:dyDescent="0.3">
      <c r="A5926" t="s">
        <v>6192</v>
      </c>
      <c r="B5926" s="6">
        <v>44496</v>
      </c>
      <c r="C5926" s="6" t="str">
        <f t="shared" si="829"/>
        <v>2021</v>
      </c>
      <c r="D5926" s="6" t="str">
        <f t="shared" si="830"/>
        <v>October</v>
      </c>
      <c r="E5926" s="6" t="str">
        <f t="shared" si="831"/>
        <v>Q4</v>
      </c>
      <c r="F5926" s="6" t="str">
        <f t="shared" si="832"/>
        <v>High</v>
      </c>
      <c r="G5926" s="6" t="str">
        <f t="shared" si="833"/>
        <v>Full Price</v>
      </c>
      <c r="H5926" s="6">
        <v>44502</v>
      </c>
      <c r="I5926" t="s">
        <v>1345</v>
      </c>
      <c r="J5926" t="s">
        <v>1123</v>
      </c>
      <c r="K5926" t="s">
        <v>1123</v>
      </c>
      <c r="L5926" t="s">
        <v>61</v>
      </c>
      <c r="M5926" t="s">
        <v>31</v>
      </c>
      <c r="N5926" t="s">
        <v>174</v>
      </c>
      <c r="O5926" t="s">
        <v>69</v>
      </c>
      <c r="P5926" t="s">
        <v>139</v>
      </c>
      <c r="Q5926" t="s">
        <v>71</v>
      </c>
      <c r="R5926" s="7">
        <v>0</v>
      </c>
      <c r="S5926" s="7">
        <f t="shared" si="828"/>
        <v>43.92</v>
      </c>
      <c r="T5926" s="8">
        <v>11.8584</v>
      </c>
      <c r="U5926" s="8" t="str">
        <f t="shared" si="834"/>
        <v>Low</v>
      </c>
      <c r="V5926" s="7">
        <v>4</v>
      </c>
      <c r="W5926" s="8">
        <v>43.92</v>
      </c>
      <c r="X5926" s="8">
        <f t="shared" si="835"/>
        <v>5431</v>
      </c>
      <c r="Y5926" s="9">
        <v>0.27</v>
      </c>
      <c r="Z5926" s="9" t="str">
        <f t="shared" si="836"/>
        <v>High</v>
      </c>
    </row>
    <row r="5927" spans="1:26" x14ac:dyDescent="0.3">
      <c r="A5927" t="s">
        <v>6192</v>
      </c>
      <c r="B5927" s="6">
        <v>44496</v>
      </c>
      <c r="C5927" s="6" t="str">
        <f t="shared" si="829"/>
        <v>2021</v>
      </c>
      <c r="D5927" s="6" t="str">
        <f t="shared" si="830"/>
        <v>October</v>
      </c>
      <c r="E5927" s="6" t="str">
        <f t="shared" si="831"/>
        <v>Q4</v>
      </c>
      <c r="F5927" s="6" t="str">
        <f t="shared" si="832"/>
        <v>High</v>
      </c>
      <c r="G5927" s="6" t="str">
        <f t="shared" si="833"/>
        <v>Discounted</v>
      </c>
      <c r="H5927" s="6">
        <v>44502</v>
      </c>
      <c r="I5927" t="s">
        <v>1345</v>
      </c>
      <c r="J5927" t="s">
        <v>101</v>
      </c>
      <c r="K5927" t="s">
        <v>993</v>
      </c>
      <c r="L5927" t="s">
        <v>61</v>
      </c>
      <c r="M5927" t="s">
        <v>31</v>
      </c>
      <c r="N5927" t="s">
        <v>41</v>
      </c>
      <c r="O5927" t="s">
        <v>69</v>
      </c>
      <c r="P5927" t="s">
        <v>139</v>
      </c>
      <c r="Q5927" t="s">
        <v>71</v>
      </c>
      <c r="R5927" s="7">
        <v>0.2</v>
      </c>
      <c r="S5927" s="7">
        <f t="shared" si="828"/>
        <v>20.025600000000001</v>
      </c>
      <c r="T5927" s="8">
        <v>7.8224999999999998</v>
      </c>
      <c r="U5927" s="8" t="str">
        <f t="shared" si="834"/>
        <v>Low</v>
      </c>
      <c r="V5927" s="7">
        <v>3</v>
      </c>
      <c r="W5927" s="8">
        <v>25.032</v>
      </c>
      <c r="X5927" s="8">
        <f t="shared" si="835"/>
        <v>6681</v>
      </c>
      <c r="Y5927" s="9">
        <v>0.3125</v>
      </c>
      <c r="Z5927" s="9" t="str">
        <f t="shared" si="836"/>
        <v>High</v>
      </c>
    </row>
    <row r="5928" spans="1:26" x14ac:dyDescent="0.3">
      <c r="A5928" t="s">
        <v>6193</v>
      </c>
      <c r="B5928" s="6">
        <v>44497</v>
      </c>
      <c r="C5928" s="6" t="str">
        <f t="shared" si="829"/>
        <v>2021</v>
      </c>
      <c r="D5928" s="6" t="str">
        <f t="shared" si="830"/>
        <v>October</v>
      </c>
      <c r="E5928" s="6" t="str">
        <f t="shared" si="831"/>
        <v>Q4</v>
      </c>
      <c r="F5928" s="6" t="str">
        <f t="shared" si="832"/>
        <v>Low</v>
      </c>
      <c r="G5928" s="6" t="str">
        <f t="shared" si="833"/>
        <v>Full Price</v>
      </c>
      <c r="H5928" s="6">
        <v>44497</v>
      </c>
      <c r="I5928" t="s">
        <v>4033</v>
      </c>
      <c r="J5928" t="s">
        <v>806</v>
      </c>
      <c r="K5928" t="s">
        <v>5743</v>
      </c>
      <c r="L5928" t="s">
        <v>61</v>
      </c>
      <c r="M5928" t="s">
        <v>76</v>
      </c>
      <c r="N5928" t="s">
        <v>99</v>
      </c>
      <c r="O5928" t="s">
        <v>54</v>
      </c>
      <c r="P5928" t="s">
        <v>1018</v>
      </c>
      <c r="Q5928" t="s">
        <v>271</v>
      </c>
      <c r="R5928" s="7">
        <v>0</v>
      </c>
      <c r="S5928" s="7">
        <f t="shared" si="828"/>
        <v>756.8</v>
      </c>
      <c r="T5928" s="8">
        <v>75.680000000000007</v>
      </c>
      <c r="U5928" s="8" t="str">
        <f t="shared" si="834"/>
        <v>Low</v>
      </c>
      <c r="V5928" s="7">
        <v>5</v>
      </c>
      <c r="W5928" s="8">
        <v>756.8</v>
      </c>
      <c r="X5928" s="8">
        <f t="shared" si="835"/>
        <v>702</v>
      </c>
      <c r="Y5928" s="9">
        <v>0.1</v>
      </c>
      <c r="Z5928" s="9" t="str">
        <f t="shared" si="836"/>
        <v>Low</v>
      </c>
    </row>
    <row r="5929" spans="1:26" x14ac:dyDescent="0.3">
      <c r="A5929" t="s">
        <v>6194</v>
      </c>
      <c r="B5929" s="6">
        <v>44497</v>
      </c>
      <c r="C5929" s="6" t="str">
        <f t="shared" si="829"/>
        <v>2021</v>
      </c>
      <c r="D5929" s="6" t="str">
        <f t="shared" si="830"/>
        <v>October</v>
      </c>
      <c r="E5929" s="6" t="str">
        <f t="shared" si="831"/>
        <v>Q4</v>
      </c>
      <c r="F5929" s="6" t="str">
        <f t="shared" si="832"/>
        <v>High</v>
      </c>
      <c r="G5929" s="6" t="str">
        <f t="shared" si="833"/>
        <v>Full Price</v>
      </c>
      <c r="H5929" s="6">
        <v>44501</v>
      </c>
      <c r="I5929" t="s">
        <v>1478</v>
      </c>
      <c r="J5929" t="s">
        <v>458</v>
      </c>
      <c r="K5929" t="s">
        <v>2092</v>
      </c>
      <c r="L5929" t="s">
        <v>30</v>
      </c>
      <c r="M5929" t="s">
        <v>31</v>
      </c>
      <c r="N5929" t="s">
        <v>53</v>
      </c>
      <c r="O5929" t="s">
        <v>54</v>
      </c>
      <c r="P5929" t="s">
        <v>270</v>
      </c>
      <c r="Q5929" t="s">
        <v>271</v>
      </c>
      <c r="R5929" s="7">
        <v>0</v>
      </c>
      <c r="S5929" s="7">
        <f t="shared" si="828"/>
        <v>12.42</v>
      </c>
      <c r="T5929" s="8">
        <v>5.2164000000000001</v>
      </c>
      <c r="U5929" s="8" t="str">
        <f t="shared" si="834"/>
        <v>Low</v>
      </c>
      <c r="V5929" s="7">
        <v>3</v>
      </c>
      <c r="W5929" s="8">
        <v>12.42</v>
      </c>
      <c r="X5929" s="8">
        <f t="shared" si="835"/>
        <v>8222</v>
      </c>
      <c r="Y5929" s="9">
        <v>0.42</v>
      </c>
      <c r="Z5929" s="9" t="str">
        <f t="shared" si="836"/>
        <v>High</v>
      </c>
    </row>
    <row r="5930" spans="1:26" x14ac:dyDescent="0.3">
      <c r="A5930" t="s">
        <v>6195</v>
      </c>
      <c r="B5930" s="6">
        <v>44497</v>
      </c>
      <c r="C5930" s="6" t="str">
        <f t="shared" si="829"/>
        <v>2021</v>
      </c>
      <c r="D5930" s="6" t="str">
        <f t="shared" si="830"/>
        <v>October</v>
      </c>
      <c r="E5930" s="6" t="str">
        <f t="shared" si="831"/>
        <v>Q4</v>
      </c>
      <c r="F5930" s="6" t="str">
        <f t="shared" si="832"/>
        <v>High</v>
      </c>
      <c r="G5930" s="6" t="str">
        <f t="shared" si="833"/>
        <v>Full Price</v>
      </c>
      <c r="H5930" s="6">
        <v>44501</v>
      </c>
      <c r="I5930" t="s">
        <v>3889</v>
      </c>
      <c r="J5930" t="s">
        <v>89</v>
      </c>
      <c r="K5930" t="s">
        <v>2749</v>
      </c>
      <c r="L5930" t="s">
        <v>30</v>
      </c>
      <c r="M5930" t="s">
        <v>31</v>
      </c>
      <c r="N5930" t="s">
        <v>49</v>
      </c>
      <c r="O5930" t="s">
        <v>69</v>
      </c>
      <c r="P5930" t="s">
        <v>70</v>
      </c>
      <c r="Q5930" t="s">
        <v>71</v>
      </c>
      <c r="R5930" s="7">
        <v>0</v>
      </c>
      <c r="S5930" s="7">
        <f t="shared" si="828"/>
        <v>93.06</v>
      </c>
      <c r="T5930" s="8">
        <v>26.056799999999999</v>
      </c>
      <c r="U5930" s="8" t="str">
        <f t="shared" si="834"/>
        <v>Low</v>
      </c>
      <c r="V5930" s="7">
        <v>6</v>
      </c>
      <c r="W5930" s="8">
        <v>93.06</v>
      </c>
      <c r="X5930" s="8">
        <f t="shared" si="835"/>
        <v>3913</v>
      </c>
      <c r="Y5930" s="9">
        <v>0.28000000000000003</v>
      </c>
      <c r="Z5930" s="9" t="str">
        <f t="shared" si="836"/>
        <v>High</v>
      </c>
    </row>
    <row r="5931" spans="1:26" x14ac:dyDescent="0.3">
      <c r="A5931" t="s">
        <v>6195</v>
      </c>
      <c r="B5931" s="6">
        <v>44497</v>
      </c>
      <c r="C5931" s="6" t="str">
        <f t="shared" si="829"/>
        <v>2021</v>
      </c>
      <c r="D5931" s="6" t="str">
        <f t="shared" si="830"/>
        <v>October</v>
      </c>
      <c r="E5931" s="6" t="str">
        <f t="shared" si="831"/>
        <v>Q4</v>
      </c>
      <c r="F5931" s="6" t="str">
        <f t="shared" si="832"/>
        <v>Low</v>
      </c>
      <c r="G5931" s="6" t="str">
        <f t="shared" si="833"/>
        <v>Discounted</v>
      </c>
      <c r="H5931" s="6">
        <v>44501</v>
      </c>
      <c r="I5931" t="s">
        <v>3889</v>
      </c>
      <c r="J5931" t="s">
        <v>89</v>
      </c>
      <c r="K5931" t="s">
        <v>1302</v>
      </c>
      <c r="L5931" t="s">
        <v>30</v>
      </c>
      <c r="M5931" t="s">
        <v>91</v>
      </c>
      <c r="N5931" t="s">
        <v>92</v>
      </c>
      <c r="O5931" t="s">
        <v>69</v>
      </c>
      <c r="P5931" t="s">
        <v>70</v>
      </c>
      <c r="Q5931" t="s">
        <v>71</v>
      </c>
      <c r="R5931" s="7">
        <v>0.2</v>
      </c>
      <c r="S5931" s="7">
        <f t="shared" si="828"/>
        <v>241.90079999999998</v>
      </c>
      <c r="T5931" s="8">
        <v>22.6782</v>
      </c>
      <c r="U5931" s="8" t="str">
        <f t="shared" si="834"/>
        <v>Low</v>
      </c>
      <c r="V5931" s="7">
        <v>3</v>
      </c>
      <c r="W5931" s="8">
        <v>302.37599999999998</v>
      </c>
      <c r="X5931" s="8">
        <f t="shared" si="835"/>
        <v>1882</v>
      </c>
      <c r="Y5931" s="9">
        <v>7.4999999999999997E-2</v>
      </c>
      <c r="Z5931" s="9" t="str">
        <f t="shared" si="836"/>
        <v>Low</v>
      </c>
    </row>
    <row r="5932" spans="1:26" x14ac:dyDescent="0.3">
      <c r="A5932" t="s">
        <v>6196</v>
      </c>
      <c r="B5932" s="6">
        <v>44497</v>
      </c>
      <c r="C5932" s="6" t="str">
        <f t="shared" si="829"/>
        <v>2021</v>
      </c>
      <c r="D5932" s="6" t="str">
        <f t="shared" si="830"/>
        <v>October</v>
      </c>
      <c r="E5932" s="6" t="str">
        <f t="shared" si="831"/>
        <v>Q4</v>
      </c>
      <c r="F5932" s="6" t="str">
        <f t="shared" si="832"/>
        <v>High</v>
      </c>
      <c r="G5932" s="6" t="str">
        <f t="shared" si="833"/>
        <v>Discounted</v>
      </c>
      <c r="H5932" s="6">
        <v>44498</v>
      </c>
      <c r="I5932" t="s">
        <v>5466</v>
      </c>
      <c r="J5932" t="s">
        <v>89</v>
      </c>
      <c r="K5932" t="s">
        <v>1976</v>
      </c>
      <c r="L5932" t="s">
        <v>61</v>
      </c>
      <c r="M5932" t="s">
        <v>31</v>
      </c>
      <c r="N5932" t="s">
        <v>41</v>
      </c>
      <c r="O5932" t="s">
        <v>69</v>
      </c>
      <c r="P5932" t="s">
        <v>139</v>
      </c>
      <c r="Q5932" t="s">
        <v>71</v>
      </c>
      <c r="R5932" s="7">
        <v>0.2</v>
      </c>
      <c r="S5932" s="7">
        <f t="shared" si="828"/>
        <v>39.628799999999998</v>
      </c>
      <c r="T5932" s="8">
        <v>17.337599999999998</v>
      </c>
      <c r="U5932" s="8" t="str">
        <f t="shared" si="834"/>
        <v>Low</v>
      </c>
      <c r="V5932" s="7">
        <v>3</v>
      </c>
      <c r="W5932" s="8">
        <v>49.536000000000001</v>
      </c>
      <c r="X5932" s="8">
        <f t="shared" si="835"/>
        <v>5164</v>
      </c>
      <c r="Y5932" s="9">
        <v>0.35</v>
      </c>
      <c r="Z5932" s="9" t="str">
        <f t="shared" si="836"/>
        <v>High</v>
      </c>
    </row>
    <row r="5933" spans="1:26" x14ac:dyDescent="0.3">
      <c r="A5933" t="s">
        <v>6196</v>
      </c>
      <c r="B5933" s="6">
        <v>44497</v>
      </c>
      <c r="C5933" s="6" t="str">
        <f t="shared" si="829"/>
        <v>2021</v>
      </c>
      <c r="D5933" s="6" t="str">
        <f t="shared" si="830"/>
        <v>October</v>
      </c>
      <c r="E5933" s="6" t="str">
        <f t="shared" si="831"/>
        <v>Q4</v>
      </c>
      <c r="F5933" s="6" t="str">
        <f t="shared" si="832"/>
        <v>High</v>
      </c>
      <c r="G5933" s="6" t="str">
        <f t="shared" si="833"/>
        <v>Full Price</v>
      </c>
      <c r="H5933" s="6">
        <v>44498</v>
      </c>
      <c r="I5933" t="s">
        <v>5466</v>
      </c>
      <c r="J5933" t="s">
        <v>87</v>
      </c>
      <c r="K5933" t="s">
        <v>1537</v>
      </c>
      <c r="L5933" t="s">
        <v>61</v>
      </c>
      <c r="M5933" t="s">
        <v>31</v>
      </c>
      <c r="N5933" t="s">
        <v>32</v>
      </c>
      <c r="O5933" t="s">
        <v>69</v>
      </c>
      <c r="P5933" t="s">
        <v>139</v>
      </c>
      <c r="Q5933" t="s">
        <v>71</v>
      </c>
      <c r="R5933" s="7">
        <v>0</v>
      </c>
      <c r="S5933" s="7">
        <f t="shared" si="828"/>
        <v>50.96</v>
      </c>
      <c r="T5933" s="8">
        <v>25.48</v>
      </c>
      <c r="U5933" s="8" t="str">
        <f t="shared" si="834"/>
        <v>Low</v>
      </c>
      <c r="V5933" s="7">
        <v>7</v>
      </c>
      <c r="W5933" s="8">
        <v>50.96</v>
      </c>
      <c r="X5933" s="8">
        <f t="shared" si="835"/>
        <v>5119</v>
      </c>
      <c r="Y5933" s="9">
        <v>0.5</v>
      </c>
      <c r="Z5933" s="9" t="str">
        <f t="shared" si="836"/>
        <v>High</v>
      </c>
    </row>
    <row r="5934" spans="1:26" x14ac:dyDescent="0.3">
      <c r="A5934" t="s">
        <v>6197</v>
      </c>
      <c r="B5934" s="6">
        <v>44497</v>
      </c>
      <c r="C5934" s="6" t="str">
        <f t="shared" si="829"/>
        <v>2021</v>
      </c>
      <c r="D5934" s="6" t="str">
        <f t="shared" si="830"/>
        <v>October</v>
      </c>
      <c r="E5934" s="6" t="str">
        <f t="shared" si="831"/>
        <v>Q4</v>
      </c>
      <c r="F5934" s="6" t="str">
        <f t="shared" si="832"/>
        <v>Low</v>
      </c>
      <c r="G5934" s="6" t="str">
        <f t="shared" si="833"/>
        <v>Discounted</v>
      </c>
      <c r="H5934" s="6">
        <v>44502</v>
      </c>
      <c r="I5934" t="s">
        <v>1558</v>
      </c>
      <c r="J5934" t="s">
        <v>89</v>
      </c>
      <c r="K5934" t="s">
        <v>3142</v>
      </c>
      <c r="L5934" t="s">
        <v>30</v>
      </c>
      <c r="M5934" t="s">
        <v>31</v>
      </c>
      <c r="N5934" t="s">
        <v>41</v>
      </c>
      <c r="O5934" t="s">
        <v>62</v>
      </c>
      <c r="P5934" t="s">
        <v>542</v>
      </c>
      <c r="Q5934" t="s">
        <v>227</v>
      </c>
      <c r="R5934" s="7">
        <v>0.7</v>
      </c>
      <c r="S5934" s="7">
        <f t="shared" si="828"/>
        <v>11.457000000000001</v>
      </c>
      <c r="T5934" s="8">
        <v>-26.733000000000001</v>
      </c>
      <c r="U5934" s="8" t="str">
        <f t="shared" si="834"/>
        <v>Loss</v>
      </c>
      <c r="V5934" s="7">
        <v>5</v>
      </c>
      <c r="W5934" s="8">
        <v>38.19</v>
      </c>
      <c r="X5934" s="8">
        <f t="shared" si="835"/>
        <v>5742</v>
      </c>
      <c r="Y5934" s="9">
        <v>-0.7</v>
      </c>
      <c r="Z5934" s="9" t="str">
        <f t="shared" si="836"/>
        <v>Low</v>
      </c>
    </row>
    <row r="5935" spans="1:26" x14ac:dyDescent="0.3">
      <c r="A5935" t="s">
        <v>6198</v>
      </c>
      <c r="B5935" s="6">
        <v>44497</v>
      </c>
      <c r="C5935" s="6" t="str">
        <f t="shared" si="829"/>
        <v>2021</v>
      </c>
      <c r="D5935" s="6" t="str">
        <f t="shared" si="830"/>
        <v>October</v>
      </c>
      <c r="E5935" s="6" t="str">
        <f t="shared" si="831"/>
        <v>Q4</v>
      </c>
      <c r="F5935" s="6" t="str">
        <f t="shared" si="832"/>
        <v>High</v>
      </c>
      <c r="G5935" s="6" t="str">
        <f t="shared" si="833"/>
        <v>Full Price</v>
      </c>
      <c r="H5935" s="6">
        <v>44503</v>
      </c>
      <c r="I5935" t="s">
        <v>674</v>
      </c>
      <c r="J5935" t="s">
        <v>89</v>
      </c>
      <c r="K5935" t="s">
        <v>2986</v>
      </c>
      <c r="L5935" t="s">
        <v>61</v>
      </c>
      <c r="M5935" t="s">
        <v>76</v>
      </c>
      <c r="N5935" t="s">
        <v>99</v>
      </c>
      <c r="O5935" t="s">
        <v>54</v>
      </c>
      <c r="P5935" t="s">
        <v>5105</v>
      </c>
      <c r="Q5935" t="s">
        <v>322</v>
      </c>
      <c r="R5935" s="7">
        <v>0</v>
      </c>
      <c r="S5935" s="7">
        <f t="shared" si="828"/>
        <v>77.599999999999994</v>
      </c>
      <c r="T5935" s="8">
        <v>38.024000000000001</v>
      </c>
      <c r="U5935" s="8" t="str">
        <f t="shared" si="834"/>
        <v>Low</v>
      </c>
      <c r="V5935" s="7">
        <v>4</v>
      </c>
      <c r="W5935" s="8">
        <v>77.599999999999994</v>
      </c>
      <c r="X5935" s="8">
        <f t="shared" si="835"/>
        <v>4282</v>
      </c>
      <c r="Y5935" s="9">
        <v>0.49</v>
      </c>
      <c r="Z5935" s="9" t="str">
        <f t="shared" si="836"/>
        <v>High</v>
      </c>
    </row>
    <row r="5936" spans="1:26" x14ac:dyDescent="0.3">
      <c r="A5936" t="s">
        <v>6198</v>
      </c>
      <c r="B5936" s="6">
        <v>44497</v>
      </c>
      <c r="C5936" s="6" t="str">
        <f t="shared" si="829"/>
        <v>2021</v>
      </c>
      <c r="D5936" s="6" t="str">
        <f t="shared" si="830"/>
        <v>October</v>
      </c>
      <c r="E5936" s="6" t="str">
        <f t="shared" si="831"/>
        <v>Q4</v>
      </c>
      <c r="F5936" s="6" t="str">
        <f t="shared" si="832"/>
        <v>High</v>
      </c>
      <c r="G5936" s="6" t="str">
        <f t="shared" si="833"/>
        <v>Full Price</v>
      </c>
      <c r="H5936" s="6">
        <v>44503</v>
      </c>
      <c r="I5936" t="s">
        <v>674</v>
      </c>
      <c r="J5936" t="s">
        <v>44</v>
      </c>
      <c r="K5936" t="s">
        <v>1395</v>
      </c>
      <c r="L5936" t="s">
        <v>61</v>
      </c>
      <c r="M5936" t="s">
        <v>31</v>
      </c>
      <c r="N5936" t="s">
        <v>41</v>
      </c>
      <c r="O5936" t="s">
        <v>54</v>
      </c>
      <c r="P5936" t="s">
        <v>5105</v>
      </c>
      <c r="Q5936" t="s">
        <v>322</v>
      </c>
      <c r="R5936" s="7">
        <v>0</v>
      </c>
      <c r="S5936" s="7">
        <f t="shared" si="828"/>
        <v>14.28</v>
      </c>
      <c r="T5936" s="8">
        <v>6.5688000000000004</v>
      </c>
      <c r="U5936" s="8" t="str">
        <f t="shared" si="834"/>
        <v>Low</v>
      </c>
      <c r="V5936" s="7">
        <v>1</v>
      </c>
      <c r="W5936" s="8">
        <v>14.28</v>
      </c>
      <c r="X5936" s="8">
        <f t="shared" si="835"/>
        <v>7929</v>
      </c>
      <c r="Y5936" s="9">
        <v>0.46</v>
      </c>
      <c r="Z5936" s="9" t="str">
        <f t="shared" si="836"/>
        <v>High</v>
      </c>
    </row>
    <row r="5937" spans="1:26" x14ac:dyDescent="0.3">
      <c r="A5937" t="s">
        <v>6198</v>
      </c>
      <c r="B5937" s="6">
        <v>44497</v>
      </c>
      <c r="C5937" s="6" t="str">
        <f t="shared" si="829"/>
        <v>2021</v>
      </c>
      <c r="D5937" s="6" t="str">
        <f t="shared" si="830"/>
        <v>October</v>
      </c>
      <c r="E5937" s="6" t="str">
        <f t="shared" si="831"/>
        <v>Q4</v>
      </c>
      <c r="F5937" s="6" t="str">
        <f t="shared" si="832"/>
        <v>High</v>
      </c>
      <c r="G5937" s="6" t="str">
        <f t="shared" si="833"/>
        <v>Full Price</v>
      </c>
      <c r="H5937" s="6">
        <v>44503</v>
      </c>
      <c r="I5937" t="s">
        <v>674</v>
      </c>
      <c r="J5937" t="s">
        <v>67</v>
      </c>
      <c r="K5937" t="s">
        <v>2369</v>
      </c>
      <c r="L5937" t="s">
        <v>61</v>
      </c>
      <c r="M5937" t="s">
        <v>31</v>
      </c>
      <c r="N5937" t="s">
        <v>32</v>
      </c>
      <c r="O5937" t="s">
        <v>54</v>
      </c>
      <c r="P5937" t="s">
        <v>5105</v>
      </c>
      <c r="Q5937" t="s">
        <v>322</v>
      </c>
      <c r="R5937" s="7">
        <v>0</v>
      </c>
      <c r="S5937" s="7">
        <f t="shared" si="828"/>
        <v>32.4</v>
      </c>
      <c r="T5937" s="8">
        <v>15.552</v>
      </c>
      <c r="U5937" s="8" t="str">
        <f t="shared" si="834"/>
        <v>Low</v>
      </c>
      <c r="V5937" s="7">
        <v>5</v>
      </c>
      <c r="W5937" s="8">
        <v>32.4</v>
      </c>
      <c r="X5937" s="8">
        <f t="shared" si="835"/>
        <v>6105</v>
      </c>
      <c r="Y5937" s="9">
        <v>0.48</v>
      </c>
      <c r="Z5937" s="9" t="str">
        <f t="shared" si="836"/>
        <v>High</v>
      </c>
    </row>
    <row r="5938" spans="1:26" x14ac:dyDescent="0.3">
      <c r="A5938" t="s">
        <v>6198</v>
      </c>
      <c r="B5938" s="6">
        <v>44497</v>
      </c>
      <c r="C5938" s="6" t="str">
        <f t="shared" si="829"/>
        <v>2021</v>
      </c>
      <c r="D5938" s="6" t="str">
        <f t="shared" si="830"/>
        <v>October</v>
      </c>
      <c r="E5938" s="6" t="str">
        <f t="shared" si="831"/>
        <v>Q4</v>
      </c>
      <c r="F5938" s="6" t="str">
        <f t="shared" si="832"/>
        <v>High</v>
      </c>
      <c r="G5938" s="6" t="str">
        <f t="shared" si="833"/>
        <v>Full Price</v>
      </c>
      <c r="H5938" s="6">
        <v>44503</v>
      </c>
      <c r="I5938" t="s">
        <v>674</v>
      </c>
      <c r="J5938" t="s">
        <v>67</v>
      </c>
      <c r="K5938" t="s">
        <v>5276</v>
      </c>
      <c r="L5938" t="s">
        <v>61</v>
      </c>
      <c r="M5938" t="s">
        <v>31</v>
      </c>
      <c r="N5938" t="s">
        <v>32</v>
      </c>
      <c r="O5938" t="s">
        <v>54</v>
      </c>
      <c r="P5938" t="s">
        <v>5105</v>
      </c>
      <c r="Q5938" t="s">
        <v>322</v>
      </c>
      <c r="R5938" s="7">
        <v>0</v>
      </c>
      <c r="S5938" s="7">
        <f t="shared" si="828"/>
        <v>56.91</v>
      </c>
      <c r="T5938" s="8">
        <v>27.316800000000001</v>
      </c>
      <c r="U5938" s="8" t="str">
        <f t="shared" si="834"/>
        <v>Low</v>
      </c>
      <c r="V5938" s="7">
        <v>3</v>
      </c>
      <c r="W5938" s="8">
        <v>56.91</v>
      </c>
      <c r="X5938" s="8">
        <f t="shared" si="835"/>
        <v>4907</v>
      </c>
      <c r="Y5938" s="9">
        <v>0.48</v>
      </c>
      <c r="Z5938" s="9" t="str">
        <f t="shared" si="836"/>
        <v>High</v>
      </c>
    </row>
    <row r="5939" spans="1:26" x14ac:dyDescent="0.3">
      <c r="A5939" t="s">
        <v>6198</v>
      </c>
      <c r="B5939" s="6">
        <v>44497</v>
      </c>
      <c r="C5939" s="6" t="str">
        <f t="shared" si="829"/>
        <v>2021</v>
      </c>
      <c r="D5939" s="6" t="str">
        <f t="shared" si="830"/>
        <v>October</v>
      </c>
      <c r="E5939" s="6" t="str">
        <f t="shared" si="831"/>
        <v>Q4</v>
      </c>
      <c r="F5939" s="6" t="str">
        <f t="shared" si="832"/>
        <v>Low</v>
      </c>
      <c r="G5939" s="6" t="str">
        <f t="shared" si="833"/>
        <v>Full Price</v>
      </c>
      <c r="H5939" s="6">
        <v>44503</v>
      </c>
      <c r="I5939" t="s">
        <v>674</v>
      </c>
      <c r="J5939" t="s">
        <v>141</v>
      </c>
      <c r="K5939" t="s">
        <v>3677</v>
      </c>
      <c r="L5939" t="s">
        <v>61</v>
      </c>
      <c r="M5939" t="s">
        <v>31</v>
      </c>
      <c r="N5939" t="s">
        <v>49</v>
      </c>
      <c r="O5939" t="s">
        <v>54</v>
      </c>
      <c r="P5939" t="s">
        <v>5105</v>
      </c>
      <c r="Q5939" t="s">
        <v>322</v>
      </c>
      <c r="R5939" s="7">
        <v>0</v>
      </c>
      <c r="S5939" s="7">
        <f t="shared" si="828"/>
        <v>1082.48</v>
      </c>
      <c r="T5939" s="8">
        <v>10.8248</v>
      </c>
      <c r="U5939" s="8" t="str">
        <f t="shared" si="834"/>
        <v>Low</v>
      </c>
      <c r="V5939" s="7">
        <v>8</v>
      </c>
      <c r="W5939" s="8">
        <v>1082.48</v>
      </c>
      <c r="X5939" s="8">
        <f t="shared" si="835"/>
        <v>417</v>
      </c>
      <c r="Y5939" s="9">
        <v>0.01</v>
      </c>
      <c r="Z5939" s="9" t="str">
        <f t="shared" si="836"/>
        <v>Low</v>
      </c>
    </row>
    <row r="5940" spans="1:26" x14ac:dyDescent="0.3">
      <c r="A5940" t="s">
        <v>6199</v>
      </c>
      <c r="B5940" s="6">
        <v>44497</v>
      </c>
      <c r="C5940" s="6" t="str">
        <f t="shared" si="829"/>
        <v>2021</v>
      </c>
      <c r="D5940" s="6" t="str">
        <f t="shared" si="830"/>
        <v>October</v>
      </c>
      <c r="E5940" s="6" t="str">
        <f t="shared" si="831"/>
        <v>Q4</v>
      </c>
      <c r="F5940" s="6" t="str">
        <f t="shared" si="832"/>
        <v>High</v>
      </c>
      <c r="G5940" s="6" t="str">
        <f t="shared" si="833"/>
        <v>Discounted</v>
      </c>
      <c r="H5940" s="6">
        <v>44497</v>
      </c>
      <c r="I5940" t="s">
        <v>1087</v>
      </c>
      <c r="J5940" t="s">
        <v>89</v>
      </c>
      <c r="K5940" t="s">
        <v>1179</v>
      </c>
      <c r="L5940" t="s">
        <v>30</v>
      </c>
      <c r="M5940" t="s">
        <v>76</v>
      </c>
      <c r="N5940" t="s">
        <v>99</v>
      </c>
      <c r="O5940" t="s">
        <v>62</v>
      </c>
      <c r="P5940" t="s">
        <v>2384</v>
      </c>
      <c r="Q5940" t="s">
        <v>227</v>
      </c>
      <c r="R5940" s="7">
        <v>0.2</v>
      </c>
      <c r="S5940" s="7">
        <f t="shared" si="828"/>
        <v>38.361599999999996</v>
      </c>
      <c r="T5940" s="8">
        <v>13.786199999999999</v>
      </c>
      <c r="U5940" s="8" t="str">
        <f t="shared" si="834"/>
        <v>Low</v>
      </c>
      <c r="V5940" s="7">
        <v>3</v>
      </c>
      <c r="W5940" s="8">
        <v>47.951999999999998</v>
      </c>
      <c r="X5940" s="8">
        <f t="shared" si="835"/>
        <v>5236</v>
      </c>
      <c r="Y5940" s="9">
        <v>0.28749999999999998</v>
      </c>
      <c r="Z5940" s="9" t="str">
        <f t="shared" si="836"/>
        <v>High</v>
      </c>
    </row>
    <row r="5941" spans="1:26" x14ac:dyDescent="0.3">
      <c r="A5941" t="s">
        <v>6199</v>
      </c>
      <c r="B5941" s="6">
        <v>44497</v>
      </c>
      <c r="C5941" s="6" t="str">
        <f t="shared" si="829"/>
        <v>2021</v>
      </c>
      <c r="D5941" s="6" t="str">
        <f t="shared" si="830"/>
        <v>October</v>
      </c>
      <c r="E5941" s="6" t="str">
        <f t="shared" si="831"/>
        <v>Q4</v>
      </c>
      <c r="F5941" s="6" t="str">
        <f t="shared" si="832"/>
        <v>Low</v>
      </c>
      <c r="G5941" s="6" t="str">
        <f t="shared" si="833"/>
        <v>Discounted</v>
      </c>
      <c r="H5941" s="6">
        <v>44497</v>
      </c>
      <c r="I5941" t="s">
        <v>1087</v>
      </c>
      <c r="J5941" t="s">
        <v>192</v>
      </c>
      <c r="K5941" t="s">
        <v>2951</v>
      </c>
      <c r="L5941" t="s">
        <v>30</v>
      </c>
      <c r="M5941" t="s">
        <v>76</v>
      </c>
      <c r="N5941" t="s">
        <v>99</v>
      </c>
      <c r="O5941" t="s">
        <v>62</v>
      </c>
      <c r="P5941" t="s">
        <v>2384</v>
      </c>
      <c r="Q5941" t="s">
        <v>227</v>
      </c>
      <c r="R5941" s="7">
        <v>0.2</v>
      </c>
      <c r="S5941" s="7">
        <f t="shared" si="828"/>
        <v>51.174400000000006</v>
      </c>
      <c r="T5941" s="8">
        <v>0</v>
      </c>
      <c r="U5941" s="8" t="str">
        <f t="shared" si="834"/>
        <v>Low</v>
      </c>
      <c r="V5941" s="7">
        <v>2</v>
      </c>
      <c r="W5941" s="8">
        <v>63.968000000000004</v>
      </c>
      <c r="X5941" s="8">
        <f t="shared" si="835"/>
        <v>4654</v>
      </c>
      <c r="Y5941" s="9">
        <v>0</v>
      </c>
      <c r="Z5941" s="9" t="str">
        <f t="shared" si="836"/>
        <v>Low</v>
      </c>
    </row>
    <row r="5942" spans="1:26" x14ac:dyDescent="0.3">
      <c r="A5942" t="s">
        <v>6199</v>
      </c>
      <c r="B5942" s="6">
        <v>44497</v>
      </c>
      <c r="C5942" s="6" t="str">
        <f t="shared" si="829"/>
        <v>2021</v>
      </c>
      <c r="D5942" s="6" t="str">
        <f t="shared" si="830"/>
        <v>October</v>
      </c>
      <c r="E5942" s="6" t="str">
        <f t="shared" si="831"/>
        <v>Q4</v>
      </c>
      <c r="F5942" s="6" t="str">
        <f t="shared" si="832"/>
        <v>High</v>
      </c>
      <c r="G5942" s="6" t="str">
        <f t="shared" si="833"/>
        <v>Discounted</v>
      </c>
      <c r="H5942" s="6">
        <v>44497</v>
      </c>
      <c r="I5942" t="s">
        <v>1087</v>
      </c>
      <c r="J5942" t="s">
        <v>97</v>
      </c>
      <c r="K5942" t="s">
        <v>2816</v>
      </c>
      <c r="L5942" t="s">
        <v>30</v>
      </c>
      <c r="M5942" t="s">
        <v>76</v>
      </c>
      <c r="N5942" t="s">
        <v>99</v>
      </c>
      <c r="O5942" t="s">
        <v>62</v>
      </c>
      <c r="P5942" t="s">
        <v>2384</v>
      </c>
      <c r="Q5942" t="s">
        <v>227</v>
      </c>
      <c r="R5942" s="7">
        <v>0.2</v>
      </c>
      <c r="S5942" s="7">
        <f t="shared" si="828"/>
        <v>132.0384</v>
      </c>
      <c r="T5942" s="8">
        <v>41.262</v>
      </c>
      <c r="U5942" s="8" t="str">
        <f t="shared" si="834"/>
        <v>Low</v>
      </c>
      <c r="V5942" s="7">
        <v>3</v>
      </c>
      <c r="W5942" s="8">
        <v>165.048</v>
      </c>
      <c r="X5942" s="8">
        <f t="shared" si="835"/>
        <v>2920</v>
      </c>
      <c r="Y5942" s="9">
        <v>0.25</v>
      </c>
      <c r="Z5942" s="9" t="str">
        <f t="shared" si="836"/>
        <v>High</v>
      </c>
    </row>
    <row r="5943" spans="1:26" x14ac:dyDescent="0.3">
      <c r="A5943" t="s">
        <v>6199</v>
      </c>
      <c r="B5943" s="6">
        <v>44497</v>
      </c>
      <c r="C5943" s="6" t="str">
        <f t="shared" si="829"/>
        <v>2021</v>
      </c>
      <c r="D5943" s="6" t="str">
        <f t="shared" si="830"/>
        <v>October</v>
      </c>
      <c r="E5943" s="6" t="str">
        <f t="shared" si="831"/>
        <v>Q4</v>
      </c>
      <c r="F5943" s="6" t="str">
        <f t="shared" si="832"/>
        <v>Low</v>
      </c>
      <c r="G5943" s="6" t="str">
        <f t="shared" si="833"/>
        <v>Discounted</v>
      </c>
      <c r="H5943" s="6">
        <v>44497</v>
      </c>
      <c r="I5943" t="s">
        <v>1087</v>
      </c>
      <c r="J5943" t="s">
        <v>89</v>
      </c>
      <c r="K5943" t="s">
        <v>824</v>
      </c>
      <c r="L5943" t="s">
        <v>30</v>
      </c>
      <c r="M5943" t="s">
        <v>31</v>
      </c>
      <c r="N5943" t="s">
        <v>41</v>
      </c>
      <c r="O5943" t="s">
        <v>62</v>
      </c>
      <c r="P5943" t="s">
        <v>2384</v>
      </c>
      <c r="Q5943" t="s">
        <v>227</v>
      </c>
      <c r="R5943" s="7">
        <v>0.7</v>
      </c>
      <c r="S5943" s="7">
        <f t="shared" si="828"/>
        <v>11.227499999999999</v>
      </c>
      <c r="T5943" s="8">
        <v>-29.94</v>
      </c>
      <c r="U5943" s="8" t="str">
        <f t="shared" si="834"/>
        <v>Loss</v>
      </c>
      <c r="V5943" s="7">
        <v>5</v>
      </c>
      <c r="W5943" s="8">
        <v>37.424999999999997</v>
      </c>
      <c r="X5943" s="8">
        <f t="shared" si="835"/>
        <v>5786</v>
      </c>
      <c r="Y5943" s="9">
        <v>-0.8</v>
      </c>
      <c r="Z5943" s="9" t="str">
        <f t="shared" si="836"/>
        <v>Low</v>
      </c>
    </row>
    <row r="5944" spans="1:26" x14ac:dyDescent="0.3">
      <c r="A5944" t="s">
        <v>6200</v>
      </c>
      <c r="B5944" s="6">
        <v>44497</v>
      </c>
      <c r="C5944" s="6" t="str">
        <f t="shared" si="829"/>
        <v>2021</v>
      </c>
      <c r="D5944" s="6" t="str">
        <f t="shared" si="830"/>
        <v>October</v>
      </c>
      <c r="E5944" s="6" t="str">
        <f t="shared" si="831"/>
        <v>Q4</v>
      </c>
      <c r="F5944" s="6" t="str">
        <f t="shared" si="832"/>
        <v>Low</v>
      </c>
      <c r="G5944" s="6" t="str">
        <f t="shared" si="833"/>
        <v>Discounted</v>
      </c>
      <c r="H5944" s="6">
        <v>44504</v>
      </c>
      <c r="I5944" t="s">
        <v>2358</v>
      </c>
      <c r="J5944" t="s">
        <v>3438</v>
      </c>
      <c r="K5944" t="s">
        <v>3439</v>
      </c>
      <c r="L5944" t="s">
        <v>61</v>
      </c>
      <c r="M5944" t="s">
        <v>31</v>
      </c>
      <c r="N5944" t="s">
        <v>41</v>
      </c>
      <c r="O5944" t="s">
        <v>62</v>
      </c>
      <c r="P5944" t="s">
        <v>2121</v>
      </c>
      <c r="Q5944" t="s">
        <v>453</v>
      </c>
      <c r="R5944" s="7">
        <v>0.7</v>
      </c>
      <c r="S5944" s="7">
        <f t="shared" si="828"/>
        <v>5.2848000000000006</v>
      </c>
      <c r="T5944" s="8">
        <v>-14.0928</v>
      </c>
      <c r="U5944" s="8" t="str">
        <f t="shared" si="834"/>
        <v>Loss</v>
      </c>
      <c r="V5944" s="7">
        <v>4</v>
      </c>
      <c r="W5944" s="8">
        <v>17.616</v>
      </c>
      <c r="X5944" s="8">
        <f t="shared" si="835"/>
        <v>7444</v>
      </c>
      <c r="Y5944" s="9">
        <v>-0.8</v>
      </c>
      <c r="Z5944" s="9" t="str">
        <f t="shared" si="836"/>
        <v>Low</v>
      </c>
    </row>
    <row r="5945" spans="1:26" x14ac:dyDescent="0.3">
      <c r="A5945" t="s">
        <v>6201</v>
      </c>
      <c r="B5945" s="6">
        <v>44498</v>
      </c>
      <c r="C5945" s="6" t="str">
        <f t="shared" si="829"/>
        <v>2021</v>
      </c>
      <c r="D5945" s="6" t="str">
        <f t="shared" si="830"/>
        <v>October</v>
      </c>
      <c r="E5945" s="6" t="str">
        <f t="shared" si="831"/>
        <v>Q4</v>
      </c>
      <c r="F5945" s="6" t="str">
        <f t="shared" si="832"/>
        <v>High</v>
      </c>
      <c r="G5945" s="6" t="str">
        <f t="shared" si="833"/>
        <v>Full Price</v>
      </c>
      <c r="H5945" s="6">
        <v>44502</v>
      </c>
      <c r="I5945" t="s">
        <v>852</v>
      </c>
      <c r="J5945" t="s">
        <v>89</v>
      </c>
      <c r="K5945" t="s">
        <v>1324</v>
      </c>
      <c r="L5945" t="s">
        <v>61</v>
      </c>
      <c r="M5945" t="s">
        <v>31</v>
      </c>
      <c r="N5945" t="s">
        <v>174</v>
      </c>
      <c r="O5945" t="s">
        <v>54</v>
      </c>
      <c r="P5945" t="s">
        <v>6202</v>
      </c>
      <c r="Q5945" t="s">
        <v>322</v>
      </c>
      <c r="R5945" s="7">
        <v>0</v>
      </c>
      <c r="S5945" s="7">
        <f t="shared" si="828"/>
        <v>11.67</v>
      </c>
      <c r="T5945" s="8">
        <v>3.0341999999999998</v>
      </c>
      <c r="U5945" s="8" t="str">
        <f t="shared" si="834"/>
        <v>Low</v>
      </c>
      <c r="V5945" s="7">
        <v>3</v>
      </c>
      <c r="W5945" s="8">
        <v>11.67</v>
      </c>
      <c r="X5945" s="8">
        <f t="shared" si="835"/>
        <v>8345</v>
      </c>
      <c r="Y5945" s="9">
        <v>0.26</v>
      </c>
      <c r="Z5945" s="9" t="str">
        <f t="shared" si="836"/>
        <v>High</v>
      </c>
    </row>
    <row r="5946" spans="1:26" x14ac:dyDescent="0.3">
      <c r="A5946" t="s">
        <v>6201</v>
      </c>
      <c r="B5946" s="6">
        <v>44498</v>
      </c>
      <c r="C5946" s="6" t="str">
        <f t="shared" si="829"/>
        <v>2021</v>
      </c>
      <c r="D5946" s="6" t="str">
        <f t="shared" si="830"/>
        <v>October</v>
      </c>
      <c r="E5946" s="6" t="str">
        <f t="shared" si="831"/>
        <v>Q4</v>
      </c>
      <c r="F5946" s="6" t="str">
        <f t="shared" si="832"/>
        <v>Low</v>
      </c>
      <c r="G5946" s="6" t="str">
        <f t="shared" si="833"/>
        <v>Full Price</v>
      </c>
      <c r="H5946" s="6">
        <v>44502</v>
      </c>
      <c r="I5946" t="s">
        <v>852</v>
      </c>
      <c r="J5946" t="s">
        <v>80</v>
      </c>
      <c r="K5946" t="s">
        <v>3151</v>
      </c>
      <c r="L5946" t="s">
        <v>61</v>
      </c>
      <c r="M5946" t="s">
        <v>31</v>
      </c>
      <c r="N5946" t="s">
        <v>49</v>
      </c>
      <c r="O5946" t="s">
        <v>54</v>
      </c>
      <c r="P5946" t="s">
        <v>6202</v>
      </c>
      <c r="Q5946" t="s">
        <v>322</v>
      </c>
      <c r="R5946" s="7">
        <v>0</v>
      </c>
      <c r="S5946" s="7">
        <f t="shared" si="828"/>
        <v>40.74</v>
      </c>
      <c r="T5946" s="8">
        <v>0.40739999999999998</v>
      </c>
      <c r="U5946" s="8" t="str">
        <f t="shared" si="834"/>
        <v>Low</v>
      </c>
      <c r="V5946" s="7">
        <v>3</v>
      </c>
      <c r="W5946" s="8">
        <v>40.74</v>
      </c>
      <c r="X5946" s="8">
        <f t="shared" si="835"/>
        <v>5587</v>
      </c>
      <c r="Y5946" s="9">
        <v>0.01</v>
      </c>
      <c r="Z5946" s="9" t="str">
        <f t="shared" si="836"/>
        <v>Low</v>
      </c>
    </row>
    <row r="5947" spans="1:26" x14ac:dyDescent="0.3">
      <c r="A5947" t="s">
        <v>6203</v>
      </c>
      <c r="B5947" s="6">
        <v>44498</v>
      </c>
      <c r="C5947" s="6" t="str">
        <f t="shared" si="829"/>
        <v>2021</v>
      </c>
      <c r="D5947" s="6" t="str">
        <f t="shared" si="830"/>
        <v>October</v>
      </c>
      <c r="E5947" s="6" t="str">
        <f t="shared" si="831"/>
        <v>Q4</v>
      </c>
      <c r="F5947" s="6" t="str">
        <f t="shared" si="832"/>
        <v>High</v>
      </c>
      <c r="G5947" s="6" t="str">
        <f t="shared" si="833"/>
        <v>Discounted</v>
      </c>
      <c r="H5947" s="6">
        <v>44501</v>
      </c>
      <c r="I5947" t="s">
        <v>3082</v>
      </c>
      <c r="J5947" t="s">
        <v>3438</v>
      </c>
      <c r="K5947" t="s">
        <v>3439</v>
      </c>
      <c r="L5947" t="s">
        <v>30</v>
      </c>
      <c r="M5947" t="s">
        <v>31</v>
      </c>
      <c r="N5947" t="s">
        <v>41</v>
      </c>
      <c r="O5947" t="s">
        <v>69</v>
      </c>
      <c r="P5947" t="s">
        <v>70</v>
      </c>
      <c r="Q5947" t="s">
        <v>71</v>
      </c>
      <c r="R5947" s="7">
        <v>0.2</v>
      </c>
      <c r="S5947" s="7">
        <f t="shared" si="828"/>
        <v>9.3951999999999991</v>
      </c>
      <c r="T5947" s="8">
        <v>3.8168000000000002</v>
      </c>
      <c r="U5947" s="8" t="str">
        <f t="shared" si="834"/>
        <v>Low</v>
      </c>
      <c r="V5947" s="7">
        <v>1</v>
      </c>
      <c r="W5947" s="8">
        <v>11.744</v>
      </c>
      <c r="X5947" s="8">
        <f t="shared" si="835"/>
        <v>8327</v>
      </c>
      <c r="Y5947" s="9">
        <v>0.32500000000000001</v>
      </c>
      <c r="Z5947" s="9" t="str">
        <f t="shared" si="836"/>
        <v>High</v>
      </c>
    </row>
    <row r="5948" spans="1:26" x14ac:dyDescent="0.3">
      <c r="A5948" t="s">
        <v>6204</v>
      </c>
      <c r="B5948" s="6">
        <v>44498</v>
      </c>
      <c r="C5948" s="6" t="str">
        <f t="shared" si="829"/>
        <v>2021</v>
      </c>
      <c r="D5948" s="6" t="str">
        <f t="shared" si="830"/>
        <v>October</v>
      </c>
      <c r="E5948" s="6" t="str">
        <f t="shared" si="831"/>
        <v>Q4</v>
      </c>
      <c r="F5948" s="6" t="str">
        <f t="shared" si="832"/>
        <v>High</v>
      </c>
      <c r="G5948" s="6" t="str">
        <f t="shared" si="833"/>
        <v>Full Price</v>
      </c>
      <c r="H5948" s="6">
        <v>44500</v>
      </c>
      <c r="I5948" t="s">
        <v>4173</v>
      </c>
      <c r="J5948" t="s">
        <v>1150</v>
      </c>
      <c r="K5948" t="s">
        <v>3749</v>
      </c>
      <c r="L5948" t="s">
        <v>30</v>
      </c>
      <c r="M5948" t="s">
        <v>76</v>
      </c>
      <c r="N5948" t="s">
        <v>99</v>
      </c>
      <c r="O5948" t="s">
        <v>33</v>
      </c>
      <c r="P5948" t="s">
        <v>3596</v>
      </c>
      <c r="Q5948" t="s">
        <v>212</v>
      </c>
      <c r="R5948" s="7">
        <v>0</v>
      </c>
      <c r="S5948" s="7">
        <f t="shared" si="828"/>
        <v>67</v>
      </c>
      <c r="T5948" s="8">
        <v>32.159999999999997</v>
      </c>
      <c r="U5948" s="8" t="str">
        <f t="shared" si="834"/>
        <v>Low</v>
      </c>
      <c r="V5948" s="7">
        <v>5</v>
      </c>
      <c r="W5948" s="8">
        <v>67</v>
      </c>
      <c r="X5948" s="8">
        <f t="shared" si="835"/>
        <v>4569</v>
      </c>
      <c r="Y5948" s="9">
        <v>0.48</v>
      </c>
      <c r="Z5948" s="9" t="str">
        <f t="shared" si="836"/>
        <v>High</v>
      </c>
    </row>
    <row r="5949" spans="1:26" x14ac:dyDescent="0.3">
      <c r="A5949" t="s">
        <v>6205</v>
      </c>
      <c r="B5949" s="6">
        <v>44499</v>
      </c>
      <c r="C5949" s="6" t="str">
        <f t="shared" si="829"/>
        <v>2021</v>
      </c>
      <c r="D5949" s="6" t="str">
        <f t="shared" si="830"/>
        <v>October</v>
      </c>
      <c r="E5949" s="6" t="str">
        <f t="shared" si="831"/>
        <v>Q4</v>
      </c>
      <c r="F5949" s="6" t="str">
        <f t="shared" si="832"/>
        <v>High</v>
      </c>
      <c r="G5949" s="6" t="str">
        <f t="shared" si="833"/>
        <v>Full Price</v>
      </c>
      <c r="H5949" s="6">
        <v>44504</v>
      </c>
      <c r="I5949" t="s">
        <v>2880</v>
      </c>
      <c r="J5949" t="s">
        <v>89</v>
      </c>
      <c r="K5949" t="s">
        <v>3110</v>
      </c>
      <c r="L5949" t="s">
        <v>30</v>
      </c>
      <c r="M5949" t="s">
        <v>31</v>
      </c>
      <c r="N5949" t="s">
        <v>86</v>
      </c>
      <c r="O5949" t="s">
        <v>69</v>
      </c>
      <c r="P5949" t="s">
        <v>6206</v>
      </c>
      <c r="Q5949" t="s">
        <v>71</v>
      </c>
      <c r="R5949" s="7">
        <v>0</v>
      </c>
      <c r="S5949" s="7">
        <f t="shared" si="828"/>
        <v>3.62</v>
      </c>
      <c r="T5949" s="8">
        <v>1.1946000000000001</v>
      </c>
      <c r="U5949" s="8" t="str">
        <f t="shared" si="834"/>
        <v>Low</v>
      </c>
      <c r="V5949" s="7">
        <v>2</v>
      </c>
      <c r="W5949" s="8">
        <v>3.62</v>
      </c>
      <c r="X5949" s="8">
        <f t="shared" si="835"/>
        <v>9686</v>
      </c>
      <c r="Y5949" s="9">
        <v>0.33</v>
      </c>
      <c r="Z5949" s="9" t="str">
        <f t="shared" si="836"/>
        <v>High</v>
      </c>
    </row>
    <row r="5950" spans="1:26" x14ac:dyDescent="0.3">
      <c r="A5950" t="s">
        <v>6207</v>
      </c>
      <c r="B5950" s="6">
        <v>44499</v>
      </c>
      <c r="C5950" s="6" t="str">
        <f t="shared" si="829"/>
        <v>2021</v>
      </c>
      <c r="D5950" s="6" t="str">
        <f t="shared" si="830"/>
        <v>October</v>
      </c>
      <c r="E5950" s="6" t="str">
        <f t="shared" si="831"/>
        <v>Q4</v>
      </c>
      <c r="F5950" s="6" t="str">
        <f t="shared" si="832"/>
        <v>High</v>
      </c>
      <c r="G5950" s="6" t="str">
        <f t="shared" si="833"/>
        <v>Full Price</v>
      </c>
      <c r="H5950" s="6">
        <v>44503</v>
      </c>
      <c r="I5950" t="s">
        <v>895</v>
      </c>
      <c r="J5950" t="s">
        <v>492</v>
      </c>
      <c r="K5950" t="s">
        <v>1812</v>
      </c>
      <c r="L5950" t="s">
        <v>61</v>
      </c>
      <c r="M5950" t="s">
        <v>31</v>
      </c>
      <c r="N5950" t="s">
        <v>53</v>
      </c>
      <c r="O5950" t="s">
        <v>54</v>
      </c>
      <c r="P5950" t="s">
        <v>270</v>
      </c>
      <c r="Q5950" t="s">
        <v>271</v>
      </c>
      <c r="R5950" s="7">
        <v>0</v>
      </c>
      <c r="S5950" s="7">
        <f t="shared" si="828"/>
        <v>114.95</v>
      </c>
      <c r="T5950" s="8">
        <v>32.186</v>
      </c>
      <c r="U5950" s="8" t="str">
        <f t="shared" si="834"/>
        <v>Low</v>
      </c>
      <c r="V5950" s="7">
        <v>5</v>
      </c>
      <c r="W5950" s="8">
        <v>114.95</v>
      </c>
      <c r="X5950" s="8">
        <f t="shared" si="835"/>
        <v>3520</v>
      </c>
      <c r="Y5950" s="9">
        <v>0.28000000000000003</v>
      </c>
      <c r="Z5950" s="9" t="str">
        <f t="shared" si="836"/>
        <v>High</v>
      </c>
    </row>
    <row r="5951" spans="1:26" x14ac:dyDescent="0.3">
      <c r="A5951" t="s">
        <v>6207</v>
      </c>
      <c r="B5951" s="6">
        <v>44499</v>
      </c>
      <c r="C5951" s="6" t="str">
        <f t="shared" si="829"/>
        <v>2021</v>
      </c>
      <c r="D5951" s="6" t="str">
        <f t="shared" si="830"/>
        <v>October</v>
      </c>
      <c r="E5951" s="6" t="str">
        <f t="shared" si="831"/>
        <v>Q4</v>
      </c>
      <c r="F5951" s="6" t="str">
        <f t="shared" si="832"/>
        <v>High</v>
      </c>
      <c r="G5951" s="6" t="str">
        <f t="shared" si="833"/>
        <v>Discounted</v>
      </c>
      <c r="H5951" s="6">
        <v>44503</v>
      </c>
      <c r="I5951" t="s">
        <v>895</v>
      </c>
      <c r="J5951" t="s">
        <v>38</v>
      </c>
      <c r="K5951" t="s">
        <v>886</v>
      </c>
      <c r="L5951" t="s">
        <v>61</v>
      </c>
      <c r="M5951" t="s">
        <v>31</v>
      </c>
      <c r="N5951" t="s">
        <v>41</v>
      </c>
      <c r="O5951" t="s">
        <v>54</v>
      </c>
      <c r="P5951" t="s">
        <v>270</v>
      </c>
      <c r="Q5951" t="s">
        <v>271</v>
      </c>
      <c r="R5951" s="7">
        <v>0.2</v>
      </c>
      <c r="S5951" s="7">
        <f t="shared" si="828"/>
        <v>23.0016</v>
      </c>
      <c r="T5951" s="8">
        <v>10.0632</v>
      </c>
      <c r="U5951" s="8" t="str">
        <f t="shared" si="834"/>
        <v>Low</v>
      </c>
      <c r="V5951" s="7">
        <v>3</v>
      </c>
      <c r="W5951" s="8">
        <v>28.751999999999999</v>
      </c>
      <c r="X5951" s="8">
        <f t="shared" si="835"/>
        <v>6396</v>
      </c>
      <c r="Y5951" s="9">
        <v>0.35</v>
      </c>
      <c r="Z5951" s="9" t="str">
        <f t="shared" si="836"/>
        <v>High</v>
      </c>
    </row>
    <row r="5952" spans="1:26" x14ac:dyDescent="0.3">
      <c r="A5952" t="s">
        <v>6208</v>
      </c>
      <c r="B5952" s="6">
        <v>44499</v>
      </c>
      <c r="C5952" s="6" t="str">
        <f t="shared" si="829"/>
        <v>2021</v>
      </c>
      <c r="D5952" s="6" t="str">
        <f t="shared" si="830"/>
        <v>October</v>
      </c>
      <c r="E5952" s="6" t="str">
        <f t="shared" si="831"/>
        <v>Q4</v>
      </c>
      <c r="F5952" s="6" t="str">
        <f t="shared" si="832"/>
        <v>High</v>
      </c>
      <c r="G5952" s="6" t="str">
        <f t="shared" si="833"/>
        <v>Full Price</v>
      </c>
      <c r="H5952" s="6">
        <v>44504</v>
      </c>
      <c r="I5952" t="s">
        <v>518</v>
      </c>
      <c r="J5952" t="s">
        <v>105</v>
      </c>
      <c r="K5952" t="s">
        <v>106</v>
      </c>
      <c r="L5952" t="s">
        <v>30</v>
      </c>
      <c r="M5952" t="s">
        <v>31</v>
      </c>
      <c r="N5952" t="s">
        <v>53</v>
      </c>
      <c r="O5952" t="s">
        <v>33</v>
      </c>
      <c r="P5952" t="s">
        <v>3413</v>
      </c>
      <c r="Q5952" t="s">
        <v>212</v>
      </c>
      <c r="R5952" s="7">
        <v>0</v>
      </c>
      <c r="S5952" s="7">
        <f t="shared" si="828"/>
        <v>11.68</v>
      </c>
      <c r="T5952" s="8">
        <v>3.504</v>
      </c>
      <c r="U5952" s="8" t="str">
        <f t="shared" si="834"/>
        <v>Low</v>
      </c>
      <c r="V5952" s="7">
        <v>2</v>
      </c>
      <c r="W5952" s="8">
        <v>11.68</v>
      </c>
      <c r="X5952" s="8">
        <f t="shared" si="835"/>
        <v>8333</v>
      </c>
      <c r="Y5952" s="9">
        <v>0.3</v>
      </c>
      <c r="Z5952" s="9" t="str">
        <f t="shared" si="836"/>
        <v>High</v>
      </c>
    </row>
    <row r="5953" spans="1:26" x14ac:dyDescent="0.3">
      <c r="A5953" t="s">
        <v>6209</v>
      </c>
      <c r="B5953" s="6">
        <v>44500</v>
      </c>
      <c r="C5953" s="6" t="str">
        <f t="shared" si="829"/>
        <v>2021</v>
      </c>
      <c r="D5953" s="6" t="str">
        <f t="shared" si="830"/>
        <v>October</v>
      </c>
      <c r="E5953" s="6" t="str">
        <f t="shared" si="831"/>
        <v>Q4</v>
      </c>
      <c r="F5953" s="6" t="str">
        <f t="shared" si="832"/>
        <v>Low</v>
      </c>
      <c r="G5953" s="6" t="str">
        <f t="shared" si="833"/>
        <v>Discounted</v>
      </c>
      <c r="H5953" s="6">
        <v>44506</v>
      </c>
      <c r="I5953" t="s">
        <v>3844</v>
      </c>
      <c r="J5953" t="s">
        <v>188</v>
      </c>
      <c r="K5953" t="s">
        <v>1242</v>
      </c>
      <c r="L5953" t="s">
        <v>30</v>
      </c>
      <c r="M5953" t="s">
        <v>76</v>
      </c>
      <c r="N5953" t="s">
        <v>77</v>
      </c>
      <c r="O5953" t="s">
        <v>54</v>
      </c>
      <c r="P5953" t="s">
        <v>55</v>
      </c>
      <c r="Q5953" t="s">
        <v>56</v>
      </c>
      <c r="R5953" s="7">
        <v>0.3</v>
      </c>
      <c r="S5953" s="7">
        <f t="shared" si="828"/>
        <v>344.98450000000003</v>
      </c>
      <c r="T5953" s="8">
        <v>-14.081</v>
      </c>
      <c r="U5953" s="8" t="str">
        <f t="shared" si="834"/>
        <v>Loss</v>
      </c>
      <c r="V5953" s="7">
        <v>5</v>
      </c>
      <c r="W5953" s="8">
        <v>492.83499999999998</v>
      </c>
      <c r="X5953" s="8">
        <f t="shared" si="835"/>
        <v>1180</v>
      </c>
      <c r="Y5953" s="9">
        <v>-2.8571428999999999E-2</v>
      </c>
      <c r="Z5953" s="9" t="str">
        <f t="shared" si="836"/>
        <v>Low</v>
      </c>
    </row>
    <row r="5954" spans="1:26" x14ac:dyDescent="0.3">
      <c r="A5954" t="s">
        <v>6210</v>
      </c>
      <c r="B5954" s="6">
        <v>44500</v>
      </c>
      <c r="C5954" s="6" t="str">
        <f t="shared" si="829"/>
        <v>2021</v>
      </c>
      <c r="D5954" s="6" t="str">
        <f t="shared" si="830"/>
        <v>October</v>
      </c>
      <c r="E5954" s="6" t="str">
        <f t="shared" si="831"/>
        <v>Q4</v>
      </c>
      <c r="F5954" s="6" t="str">
        <f t="shared" si="832"/>
        <v>High</v>
      </c>
      <c r="G5954" s="6" t="str">
        <f t="shared" si="833"/>
        <v>Full Price</v>
      </c>
      <c r="H5954" s="6">
        <v>44505</v>
      </c>
      <c r="I5954" t="s">
        <v>4400</v>
      </c>
      <c r="J5954" t="s">
        <v>188</v>
      </c>
      <c r="K5954" t="s">
        <v>3463</v>
      </c>
      <c r="L5954" t="s">
        <v>61</v>
      </c>
      <c r="M5954" t="s">
        <v>76</v>
      </c>
      <c r="N5954" t="s">
        <v>77</v>
      </c>
      <c r="O5954" t="s">
        <v>33</v>
      </c>
      <c r="P5954" t="s">
        <v>2058</v>
      </c>
      <c r="Q5954" t="s">
        <v>1419</v>
      </c>
      <c r="R5954" s="7">
        <v>0</v>
      </c>
      <c r="S5954" s="7">
        <f t="shared" ref="S5954:S6017" si="837">W5954 - (W5954 * R5954)</f>
        <v>368.97</v>
      </c>
      <c r="T5954" s="8">
        <v>81.173400000000001</v>
      </c>
      <c r="U5954" s="8" t="str">
        <f t="shared" si="834"/>
        <v>Low</v>
      </c>
      <c r="V5954" s="7">
        <v>3</v>
      </c>
      <c r="W5954" s="8">
        <v>368.97</v>
      </c>
      <c r="X5954" s="8">
        <f t="shared" si="835"/>
        <v>1576</v>
      </c>
      <c r="Y5954" s="9">
        <v>0.22</v>
      </c>
      <c r="Z5954" s="9" t="str">
        <f t="shared" si="836"/>
        <v>High</v>
      </c>
    </row>
    <row r="5955" spans="1:26" x14ac:dyDescent="0.3">
      <c r="A5955" t="s">
        <v>6210</v>
      </c>
      <c r="B5955" s="6">
        <v>44500</v>
      </c>
      <c r="C5955" s="6" t="str">
        <f t="shared" ref="C5955:C6018" si="838">TEXT(B5955, "YYYY")</f>
        <v>2021</v>
      </c>
      <c r="D5955" s="6" t="str">
        <f t="shared" ref="D5955:D6018" si="839">TEXT(B5955, "MMMM")</f>
        <v>October</v>
      </c>
      <c r="E5955" s="6" t="str">
        <f t="shared" ref="E5955:E6018" si="840">"Q" &amp; INT((MONTH(B5955) - 1) / 3) + 1</f>
        <v>Q4</v>
      </c>
      <c r="F5955" s="6" t="str">
        <f t="shared" ref="F5955:F6018" si="841">IF(Y5955&gt; 0.2, "High", "Low")</f>
        <v>High</v>
      </c>
      <c r="G5955" s="6" t="str">
        <f t="shared" ref="G5955:G6018" si="842">IF(R5955&gt;0, "Discounted", "Full Price")</f>
        <v>Full Price</v>
      </c>
      <c r="H5955" s="6">
        <v>44505</v>
      </c>
      <c r="I5955" t="s">
        <v>4400</v>
      </c>
      <c r="J5955" t="s">
        <v>105</v>
      </c>
      <c r="K5955" t="s">
        <v>3172</v>
      </c>
      <c r="L5955" t="s">
        <v>61</v>
      </c>
      <c r="M5955" t="s">
        <v>31</v>
      </c>
      <c r="N5955" t="s">
        <v>53</v>
      </c>
      <c r="O5955" t="s">
        <v>33</v>
      </c>
      <c r="P5955" t="s">
        <v>2058</v>
      </c>
      <c r="Q5955" t="s">
        <v>1419</v>
      </c>
      <c r="R5955" s="7">
        <v>0</v>
      </c>
      <c r="S5955" s="7">
        <f t="shared" si="837"/>
        <v>12.39</v>
      </c>
      <c r="T5955" s="8">
        <v>3.4691999999999998</v>
      </c>
      <c r="U5955" s="8" t="str">
        <f t="shared" ref="U5955:U6018" si="843">IF(T5955 &lt; 0, "Loss", IF(T5955 &lt; 100, "Low", IF(T5955 &lt; 500, "Medium", "High")))</f>
        <v>Low</v>
      </c>
      <c r="V5955" s="7">
        <v>3</v>
      </c>
      <c r="W5955" s="8">
        <v>12.39</v>
      </c>
      <c r="X5955" s="8">
        <f t="shared" ref="X5955:X6018" si="844">_xlfn.RANK.EQ(W5955, W$2:W$9994)</f>
        <v>8227</v>
      </c>
      <c r="Y5955" s="9">
        <v>0.28000000000000003</v>
      </c>
      <c r="Z5955" s="9" t="str">
        <f t="shared" ref="Z5955:Z6018" si="845">IF(Y5955 &gt; 0.2, "High", "Low")</f>
        <v>High</v>
      </c>
    </row>
    <row r="5956" spans="1:26" x14ac:dyDescent="0.3">
      <c r="A5956" t="s">
        <v>6210</v>
      </c>
      <c r="B5956" s="6">
        <v>44500</v>
      </c>
      <c r="C5956" s="6" t="str">
        <f t="shared" si="838"/>
        <v>2021</v>
      </c>
      <c r="D5956" s="6" t="str">
        <f t="shared" si="839"/>
        <v>October</v>
      </c>
      <c r="E5956" s="6" t="str">
        <f t="shared" si="840"/>
        <v>Q4</v>
      </c>
      <c r="F5956" s="6" t="str">
        <f t="shared" si="841"/>
        <v>Low</v>
      </c>
      <c r="G5956" s="6" t="str">
        <f t="shared" si="842"/>
        <v>Full Price</v>
      </c>
      <c r="H5956" s="6">
        <v>44505</v>
      </c>
      <c r="I5956" t="s">
        <v>4400</v>
      </c>
      <c r="J5956" t="s">
        <v>484</v>
      </c>
      <c r="K5956" t="s">
        <v>1005</v>
      </c>
      <c r="L5956" t="s">
        <v>61</v>
      </c>
      <c r="M5956" t="s">
        <v>31</v>
      </c>
      <c r="N5956" t="s">
        <v>49</v>
      </c>
      <c r="O5956" t="s">
        <v>33</v>
      </c>
      <c r="P5956" t="s">
        <v>2058</v>
      </c>
      <c r="Q5956" t="s">
        <v>1419</v>
      </c>
      <c r="R5956" s="7">
        <v>0</v>
      </c>
      <c r="S5956" s="7">
        <f t="shared" si="837"/>
        <v>332.94</v>
      </c>
      <c r="T5956" s="8">
        <v>9.9882000000000009</v>
      </c>
      <c r="U5956" s="8" t="str">
        <f t="shared" si="843"/>
        <v>Low</v>
      </c>
      <c r="V5956" s="7">
        <v>3</v>
      </c>
      <c r="W5956" s="8">
        <v>332.94</v>
      </c>
      <c r="X5956" s="8">
        <f t="shared" si="844"/>
        <v>1730</v>
      </c>
      <c r="Y5956" s="9">
        <v>0.03</v>
      </c>
      <c r="Z5956" s="9" t="str">
        <f t="shared" si="845"/>
        <v>Low</v>
      </c>
    </row>
    <row r="5957" spans="1:26" x14ac:dyDescent="0.3">
      <c r="A5957" t="s">
        <v>6210</v>
      </c>
      <c r="B5957" s="6">
        <v>44500</v>
      </c>
      <c r="C5957" s="6" t="str">
        <f t="shared" si="838"/>
        <v>2021</v>
      </c>
      <c r="D5957" s="6" t="str">
        <f t="shared" si="839"/>
        <v>October</v>
      </c>
      <c r="E5957" s="6" t="str">
        <f t="shared" si="840"/>
        <v>Q4</v>
      </c>
      <c r="F5957" s="6" t="str">
        <f t="shared" si="841"/>
        <v>High</v>
      </c>
      <c r="G5957" s="6" t="str">
        <f t="shared" si="842"/>
        <v>Full Price</v>
      </c>
      <c r="H5957" s="6">
        <v>44505</v>
      </c>
      <c r="I5957" t="s">
        <v>4400</v>
      </c>
      <c r="J5957" t="s">
        <v>3732</v>
      </c>
      <c r="K5957" t="s">
        <v>4185</v>
      </c>
      <c r="L5957" t="s">
        <v>61</v>
      </c>
      <c r="M5957" t="s">
        <v>31</v>
      </c>
      <c r="N5957" t="s">
        <v>356</v>
      </c>
      <c r="O5957" t="s">
        <v>33</v>
      </c>
      <c r="P5957" t="s">
        <v>2058</v>
      </c>
      <c r="Q5957" t="s">
        <v>1419</v>
      </c>
      <c r="R5957" s="7">
        <v>0</v>
      </c>
      <c r="S5957" s="7">
        <f t="shared" si="837"/>
        <v>21.96</v>
      </c>
      <c r="T5957" s="8">
        <v>6.1487999999999996</v>
      </c>
      <c r="U5957" s="8" t="str">
        <f t="shared" si="843"/>
        <v>Low</v>
      </c>
      <c r="V5957" s="7">
        <v>2</v>
      </c>
      <c r="W5957" s="8">
        <v>21.96</v>
      </c>
      <c r="X5957" s="8">
        <f t="shared" si="844"/>
        <v>6954</v>
      </c>
      <c r="Y5957" s="9">
        <v>0.28000000000000003</v>
      </c>
      <c r="Z5957" s="9" t="str">
        <f t="shared" si="845"/>
        <v>High</v>
      </c>
    </row>
    <row r="5958" spans="1:26" x14ac:dyDescent="0.3">
      <c r="A5958" t="s">
        <v>6211</v>
      </c>
      <c r="B5958" s="6">
        <v>44500</v>
      </c>
      <c r="C5958" s="6" t="str">
        <f t="shared" si="838"/>
        <v>2021</v>
      </c>
      <c r="D5958" s="6" t="str">
        <f t="shared" si="839"/>
        <v>October</v>
      </c>
      <c r="E5958" s="6" t="str">
        <f t="shared" si="840"/>
        <v>Q4</v>
      </c>
      <c r="F5958" s="6" t="str">
        <f t="shared" si="841"/>
        <v>High</v>
      </c>
      <c r="G5958" s="6" t="str">
        <f t="shared" si="842"/>
        <v>Discounted</v>
      </c>
      <c r="H5958" s="6">
        <v>44504</v>
      </c>
      <c r="I5958" t="s">
        <v>1367</v>
      </c>
      <c r="J5958" t="s">
        <v>67</v>
      </c>
      <c r="K5958" t="s">
        <v>756</v>
      </c>
      <c r="L5958" t="s">
        <v>30</v>
      </c>
      <c r="M5958" t="s">
        <v>31</v>
      </c>
      <c r="N5958" t="s">
        <v>32</v>
      </c>
      <c r="O5958" t="s">
        <v>62</v>
      </c>
      <c r="P5958" t="s">
        <v>1884</v>
      </c>
      <c r="Q5958" t="s">
        <v>227</v>
      </c>
      <c r="R5958" s="7">
        <v>0.2</v>
      </c>
      <c r="S5958" s="7">
        <f t="shared" si="837"/>
        <v>25.651199999999999</v>
      </c>
      <c r="T5958" s="8">
        <v>11.2224</v>
      </c>
      <c r="U5958" s="8" t="str">
        <f t="shared" si="843"/>
        <v>Low</v>
      </c>
      <c r="V5958" s="7">
        <v>6</v>
      </c>
      <c r="W5958" s="8">
        <v>32.064</v>
      </c>
      <c r="X5958" s="8">
        <f t="shared" si="844"/>
        <v>6144</v>
      </c>
      <c r="Y5958" s="9">
        <v>0.35</v>
      </c>
      <c r="Z5958" s="9" t="str">
        <f t="shared" si="845"/>
        <v>High</v>
      </c>
    </row>
    <row r="5959" spans="1:26" x14ac:dyDescent="0.3">
      <c r="A5959" t="s">
        <v>6212</v>
      </c>
      <c r="B5959" s="6">
        <v>44500</v>
      </c>
      <c r="C5959" s="6" t="str">
        <f t="shared" si="838"/>
        <v>2021</v>
      </c>
      <c r="D5959" s="6" t="str">
        <f t="shared" si="839"/>
        <v>October</v>
      </c>
      <c r="E5959" s="6" t="str">
        <f t="shared" si="840"/>
        <v>Q4</v>
      </c>
      <c r="F5959" s="6" t="str">
        <f t="shared" si="841"/>
        <v>High</v>
      </c>
      <c r="G5959" s="6" t="str">
        <f t="shared" si="842"/>
        <v>Full Price</v>
      </c>
      <c r="H5959" s="6">
        <v>44504</v>
      </c>
      <c r="I5959" t="s">
        <v>674</v>
      </c>
      <c r="J5959" t="s">
        <v>89</v>
      </c>
      <c r="K5959" t="s">
        <v>2328</v>
      </c>
      <c r="L5959" t="s">
        <v>61</v>
      </c>
      <c r="M5959" t="s">
        <v>31</v>
      </c>
      <c r="N5959" t="s">
        <v>49</v>
      </c>
      <c r="O5959" t="s">
        <v>69</v>
      </c>
      <c r="P5959" t="s">
        <v>70</v>
      </c>
      <c r="Q5959" t="s">
        <v>71</v>
      </c>
      <c r="R5959" s="7">
        <v>0</v>
      </c>
      <c r="S5959" s="7">
        <f t="shared" si="837"/>
        <v>1085.42</v>
      </c>
      <c r="T5959" s="8">
        <v>282.20920000000001</v>
      </c>
      <c r="U5959" s="8" t="str">
        <f t="shared" si="843"/>
        <v>Medium</v>
      </c>
      <c r="V5959" s="7">
        <v>7</v>
      </c>
      <c r="W5959" s="8">
        <v>1085.42</v>
      </c>
      <c r="X5959" s="8">
        <f t="shared" si="844"/>
        <v>414</v>
      </c>
      <c r="Y5959" s="9">
        <v>0.26</v>
      </c>
      <c r="Z5959" s="9" t="str">
        <f t="shared" si="845"/>
        <v>High</v>
      </c>
    </row>
    <row r="5960" spans="1:26" x14ac:dyDescent="0.3">
      <c r="A5960" t="s">
        <v>6213</v>
      </c>
      <c r="B5960" s="6">
        <v>44500</v>
      </c>
      <c r="C5960" s="6" t="str">
        <f t="shared" si="838"/>
        <v>2021</v>
      </c>
      <c r="D5960" s="6" t="str">
        <f t="shared" si="839"/>
        <v>October</v>
      </c>
      <c r="E5960" s="6" t="str">
        <f t="shared" si="840"/>
        <v>Q4</v>
      </c>
      <c r="F5960" s="6" t="str">
        <f t="shared" si="841"/>
        <v>Low</v>
      </c>
      <c r="G5960" s="6" t="str">
        <f t="shared" si="842"/>
        <v>Discounted</v>
      </c>
      <c r="H5960" s="6">
        <v>44505</v>
      </c>
      <c r="I5960" t="s">
        <v>2548</v>
      </c>
      <c r="J5960" t="s">
        <v>472</v>
      </c>
      <c r="K5960" t="s">
        <v>2983</v>
      </c>
      <c r="L5960" t="s">
        <v>61</v>
      </c>
      <c r="M5960" t="s">
        <v>76</v>
      </c>
      <c r="N5960" t="s">
        <v>77</v>
      </c>
      <c r="O5960" t="s">
        <v>69</v>
      </c>
      <c r="P5960" t="s">
        <v>139</v>
      </c>
      <c r="Q5960" t="s">
        <v>71</v>
      </c>
      <c r="R5960" s="7">
        <v>0.2</v>
      </c>
      <c r="S5960" s="7">
        <f t="shared" si="837"/>
        <v>1123.136</v>
      </c>
      <c r="T5960" s="8">
        <v>70.195999999999998</v>
      </c>
      <c r="U5960" s="8" t="str">
        <f t="shared" si="843"/>
        <v>Low</v>
      </c>
      <c r="V5960" s="7">
        <v>5</v>
      </c>
      <c r="W5960" s="8">
        <v>1403.92</v>
      </c>
      <c r="X5960" s="8">
        <f t="shared" si="844"/>
        <v>270</v>
      </c>
      <c r="Y5960" s="9">
        <v>0.05</v>
      </c>
      <c r="Z5960" s="9" t="str">
        <f t="shared" si="845"/>
        <v>Low</v>
      </c>
    </row>
    <row r="5961" spans="1:26" x14ac:dyDescent="0.3">
      <c r="A5961" t="s">
        <v>6214</v>
      </c>
      <c r="B5961" s="6">
        <v>44501</v>
      </c>
      <c r="C5961" s="6" t="str">
        <f t="shared" si="838"/>
        <v>2021</v>
      </c>
      <c r="D5961" s="6" t="str">
        <f t="shared" si="839"/>
        <v>November</v>
      </c>
      <c r="E5961" s="6" t="str">
        <f t="shared" si="840"/>
        <v>Q4</v>
      </c>
      <c r="F5961" s="6" t="str">
        <f t="shared" si="841"/>
        <v>Low</v>
      </c>
      <c r="G5961" s="6" t="str">
        <f t="shared" si="842"/>
        <v>Discounted</v>
      </c>
      <c r="H5961" s="6">
        <v>44504</v>
      </c>
      <c r="I5961" t="s">
        <v>3324</v>
      </c>
      <c r="J5961" t="s">
        <v>806</v>
      </c>
      <c r="K5961" t="s">
        <v>4991</v>
      </c>
      <c r="L5961" t="s">
        <v>61</v>
      </c>
      <c r="M5961" t="s">
        <v>31</v>
      </c>
      <c r="N5961" t="s">
        <v>49</v>
      </c>
      <c r="O5961" t="s">
        <v>33</v>
      </c>
      <c r="P5961" t="s">
        <v>6215</v>
      </c>
      <c r="Q5961" t="s">
        <v>35</v>
      </c>
      <c r="R5961" s="7">
        <v>0.2</v>
      </c>
      <c r="S5961" s="7">
        <f t="shared" si="837"/>
        <v>89.337599999999995</v>
      </c>
      <c r="T5961" s="8">
        <v>6.9794999999999998</v>
      </c>
      <c r="U5961" s="8" t="str">
        <f t="shared" si="843"/>
        <v>Low</v>
      </c>
      <c r="V5961" s="7">
        <v>9</v>
      </c>
      <c r="W5961" s="8">
        <v>111.672</v>
      </c>
      <c r="X5961" s="8">
        <f t="shared" si="844"/>
        <v>3578</v>
      </c>
      <c r="Y5961" s="9">
        <v>6.25E-2</v>
      </c>
      <c r="Z5961" s="9" t="str">
        <f t="shared" si="845"/>
        <v>Low</v>
      </c>
    </row>
    <row r="5962" spans="1:26" x14ac:dyDescent="0.3">
      <c r="A5962" t="s">
        <v>6216</v>
      </c>
      <c r="B5962" s="6">
        <v>44501</v>
      </c>
      <c r="C5962" s="6" t="str">
        <f t="shared" si="838"/>
        <v>2021</v>
      </c>
      <c r="D5962" s="6" t="str">
        <f t="shared" si="839"/>
        <v>November</v>
      </c>
      <c r="E5962" s="6" t="str">
        <f t="shared" si="840"/>
        <v>Q4</v>
      </c>
      <c r="F5962" s="6" t="str">
        <f t="shared" si="841"/>
        <v>High</v>
      </c>
      <c r="G5962" s="6" t="str">
        <f t="shared" si="842"/>
        <v>Discounted</v>
      </c>
      <c r="H5962" s="6">
        <v>44507</v>
      </c>
      <c r="I5962" t="s">
        <v>208</v>
      </c>
      <c r="J5962" t="s">
        <v>319</v>
      </c>
      <c r="K5962" t="s">
        <v>1795</v>
      </c>
      <c r="L5962" t="s">
        <v>30</v>
      </c>
      <c r="M5962" t="s">
        <v>91</v>
      </c>
      <c r="N5962" t="s">
        <v>110</v>
      </c>
      <c r="O5962" t="s">
        <v>33</v>
      </c>
      <c r="P5962" t="s">
        <v>368</v>
      </c>
      <c r="Q5962" t="s">
        <v>43</v>
      </c>
      <c r="R5962" s="7">
        <v>0.2</v>
      </c>
      <c r="S5962" s="7">
        <f t="shared" si="837"/>
        <v>54.489599999999996</v>
      </c>
      <c r="T5962" s="8">
        <v>17.8794</v>
      </c>
      <c r="U5962" s="8" t="str">
        <f t="shared" si="843"/>
        <v>Low</v>
      </c>
      <c r="V5962" s="7">
        <v>3</v>
      </c>
      <c r="W5962" s="8">
        <v>68.111999999999995</v>
      </c>
      <c r="X5962" s="8">
        <f t="shared" si="844"/>
        <v>4528</v>
      </c>
      <c r="Y5962" s="9">
        <v>0.26250000000000001</v>
      </c>
      <c r="Z5962" s="9" t="str">
        <f t="shared" si="845"/>
        <v>High</v>
      </c>
    </row>
    <row r="5963" spans="1:26" x14ac:dyDescent="0.3">
      <c r="A5963" t="s">
        <v>6217</v>
      </c>
      <c r="B5963" s="6">
        <v>44501</v>
      </c>
      <c r="C5963" s="6" t="str">
        <f t="shared" si="838"/>
        <v>2021</v>
      </c>
      <c r="D5963" s="6" t="str">
        <f t="shared" si="839"/>
        <v>November</v>
      </c>
      <c r="E5963" s="6" t="str">
        <f t="shared" si="840"/>
        <v>Q4</v>
      </c>
      <c r="F5963" s="6" t="str">
        <f t="shared" si="841"/>
        <v>High</v>
      </c>
      <c r="G5963" s="6" t="str">
        <f t="shared" si="842"/>
        <v>Full Price</v>
      </c>
      <c r="H5963" s="6">
        <v>44505</v>
      </c>
      <c r="I5963" t="s">
        <v>1669</v>
      </c>
      <c r="J5963" t="s">
        <v>89</v>
      </c>
      <c r="K5963" t="s">
        <v>720</v>
      </c>
      <c r="L5963" t="s">
        <v>40</v>
      </c>
      <c r="M5963" t="s">
        <v>31</v>
      </c>
      <c r="N5963" t="s">
        <v>149</v>
      </c>
      <c r="O5963" t="s">
        <v>62</v>
      </c>
      <c r="P5963" t="s">
        <v>1490</v>
      </c>
      <c r="Q5963" t="s">
        <v>115</v>
      </c>
      <c r="R5963" s="7">
        <v>0</v>
      </c>
      <c r="S5963" s="7">
        <f t="shared" si="837"/>
        <v>251.79</v>
      </c>
      <c r="T5963" s="8">
        <v>118.3413</v>
      </c>
      <c r="U5963" s="8" t="str">
        <f t="shared" si="843"/>
        <v>Medium</v>
      </c>
      <c r="V5963" s="7">
        <v>3</v>
      </c>
      <c r="W5963" s="8">
        <v>251.79</v>
      </c>
      <c r="X5963" s="8">
        <f t="shared" si="844"/>
        <v>2188</v>
      </c>
      <c r="Y5963" s="9">
        <v>0.47</v>
      </c>
      <c r="Z5963" s="9" t="str">
        <f t="shared" si="845"/>
        <v>High</v>
      </c>
    </row>
    <row r="5964" spans="1:26" x14ac:dyDescent="0.3">
      <c r="A5964" t="s">
        <v>6217</v>
      </c>
      <c r="B5964" s="6">
        <v>44501</v>
      </c>
      <c r="C5964" s="6" t="str">
        <f t="shared" si="838"/>
        <v>2021</v>
      </c>
      <c r="D5964" s="6" t="str">
        <f t="shared" si="839"/>
        <v>November</v>
      </c>
      <c r="E5964" s="6" t="str">
        <f t="shared" si="840"/>
        <v>Q4</v>
      </c>
      <c r="F5964" s="6" t="str">
        <f t="shared" si="841"/>
        <v>High</v>
      </c>
      <c r="G5964" s="6" t="str">
        <f t="shared" si="842"/>
        <v>Full Price</v>
      </c>
      <c r="H5964" s="6">
        <v>44505</v>
      </c>
      <c r="I5964" t="s">
        <v>1669</v>
      </c>
      <c r="J5964" t="s">
        <v>89</v>
      </c>
      <c r="K5964" t="s">
        <v>1110</v>
      </c>
      <c r="L5964" t="s">
        <v>40</v>
      </c>
      <c r="M5964" t="s">
        <v>91</v>
      </c>
      <c r="N5964" t="s">
        <v>92</v>
      </c>
      <c r="O5964" t="s">
        <v>62</v>
      </c>
      <c r="P5964" t="s">
        <v>1490</v>
      </c>
      <c r="Q5964" t="s">
        <v>115</v>
      </c>
      <c r="R5964" s="7">
        <v>0</v>
      </c>
      <c r="S5964" s="7">
        <f t="shared" si="837"/>
        <v>21.8</v>
      </c>
      <c r="T5964" s="8">
        <v>6.1040000000000001</v>
      </c>
      <c r="U5964" s="8" t="str">
        <f t="shared" si="843"/>
        <v>Low</v>
      </c>
      <c r="V5964" s="7">
        <v>2</v>
      </c>
      <c r="W5964" s="8">
        <v>21.8</v>
      </c>
      <c r="X5964" s="8">
        <f t="shared" si="844"/>
        <v>6971</v>
      </c>
      <c r="Y5964" s="9">
        <v>0.28000000000000003</v>
      </c>
      <c r="Z5964" s="9" t="str">
        <f t="shared" si="845"/>
        <v>High</v>
      </c>
    </row>
    <row r="5965" spans="1:26" x14ac:dyDescent="0.3">
      <c r="A5965" t="s">
        <v>6218</v>
      </c>
      <c r="B5965" s="6">
        <v>44503</v>
      </c>
      <c r="C5965" s="6" t="str">
        <f t="shared" si="838"/>
        <v>2021</v>
      </c>
      <c r="D5965" s="6" t="str">
        <f t="shared" si="839"/>
        <v>November</v>
      </c>
      <c r="E5965" s="6" t="str">
        <f t="shared" si="840"/>
        <v>Q4</v>
      </c>
      <c r="F5965" s="6" t="str">
        <f t="shared" si="841"/>
        <v>High</v>
      </c>
      <c r="G5965" s="6" t="str">
        <f t="shared" si="842"/>
        <v>Full Price</v>
      </c>
      <c r="H5965" s="6">
        <v>44508</v>
      </c>
      <c r="I5965" t="s">
        <v>208</v>
      </c>
      <c r="J5965" t="s">
        <v>214</v>
      </c>
      <c r="K5965" t="s">
        <v>3222</v>
      </c>
      <c r="L5965" t="s">
        <v>30</v>
      </c>
      <c r="M5965" t="s">
        <v>31</v>
      </c>
      <c r="N5965" t="s">
        <v>174</v>
      </c>
      <c r="O5965" t="s">
        <v>69</v>
      </c>
      <c r="P5965" t="s">
        <v>70</v>
      </c>
      <c r="Q5965" t="s">
        <v>71</v>
      </c>
      <c r="R5965" s="7">
        <v>0</v>
      </c>
      <c r="S5965" s="7">
        <f t="shared" si="837"/>
        <v>43.32</v>
      </c>
      <c r="T5965" s="8">
        <v>14.2956</v>
      </c>
      <c r="U5965" s="8" t="str">
        <f t="shared" si="843"/>
        <v>Low</v>
      </c>
      <c r="V5965" s="7">
        <v>2</v>
      </c>
      <c r="W5965" s="8">
        <v>43.32</v>
      </c>
      <c r="X5965" s="8">
        <f t="shared" si="844"/>
        <v>5459</v>
      </c>
      <c r="Y5965" s="9">
        <v>0.33</v>
      </c>
      <c r="Z5965" s="9" t="str">
        <f t="shared" si="845"/>
        <v>High</v>
      </c>
    </row>
    <row r="5966" spans="1:26" x14ac:dyDescent="0.3">
      <c r="A5966" t="s">
        <v>6218</v>
      </c>
      <c r="B5966" s="6">
        <v>44503</v>
      </c>
      <c r="C5966" s="6" t="str">
        <f t="shared" si="838"/>
        <v>2021</v>
      </c>
      <c r="D5966" s="6" t="str">
        <f t="shared" si="839"/>
        <v>November</v>
      </c>
      <c r="E5966" s="6" t="str">
        <f t="shared" si="840"/>
        <v>Q4</v>
      </c>
      <c r="F5966" s="6" t="str">
        <f t="shared" si="841"/>
        <v>High</v>
      </c>
      <c r="G5966" s="6" t="str">
        <f t="shared" si="842"/>
        <v>Discounted</v>
      </c>
      <c r="H5966" s="6">
        <v>44508</v>
      </c>
      <c r="I5966" t="s">
        <v>208</v>
      </c>
      <c r="J5966" t="s">
        <v>151</v>
      </c>
      <c r="K5966" t="s">
        <v>731</v>
      </c>
      <c r="L5966" t="s">
        <v>30</v>
      </c>
      <c r="M5966" t="s">
        <v>31</v>
      </c>
      <c r="N5966" t="s">
        <v>41</v>
      </c>
      <c r="O5966" t="s">
        <v>69</v>
      </c>
      <c r="P5966" t="s">
        <v>70</v>
      </c>
      <c r="Q5966" t="s">
        <v>71</v>
      </c>
      <c r="R5966" s="7">
        <v>0.2</v>
      </c>
      <c r="S5966" s="7">
        <f t="shared" si="837"/>
        <v>7.4367999999999999</v>
      </c>
      <c r="T5966" s="8">
        <v>3.0211999999999999</v>
      </c>
      <c r="U5966" s="8" t="str">
        <f t="shared" si="843"/>
        <v>Low</v>
      </c>
      <c r="V5966" s="7">
        <v>2</v>
      </c>
      <c r="W5966" s="8">
        <v>9.2959999999999994</v>
      </c>
      <c r="X5966" s="8">
        <f t="shared" si="844"/>
        <v>8745</v>
      </c>
      <c r="Y5966" s="9">
        <v>0.32500000000000001</v>
      </c>
      <c r="Z5966" s="9" t="str">
        <f t="shared" si="845"/>
        <v>High</v>
      </c>
    </row>
    <row r="5967" spans="1:26" x14ac:dyDescent="0.3">
      <c r="A5967" t="s">
        <v>6218</v>
      </c>
      <c r="B5967" s="6">
        <v>44503</v>
      </c>
      <c r="C5967" s="6" t="str">
        <f t="shared" si="838"/>
        <v>2021</v>
      </c>
      <c r="D5967" s="6" t="str">
        <f t="shared" si="839"/>
        <v>November</v>
      </c>
      <c r="E5967" s="6" t="str">
        <f t="shared" si="840"/>
        <v>Q4</v>
      </c>
      <c r="F5967" s="6" t="str">
        <f t="shared" si="841"/>
        <v>High</v>
      </c>
      <c r="G5967" s="6" t="str">
        <f t="shared" si="842"/>
        <v>Discounted</v>
      </c>
      <c r="H5967" s="6">
        <v>44508</v>
      </c>
      <c r="I5967" t="s">
        <v>208</v>
      </c>
      <c r="J5967" t="s">
        <v>44</v>
      </c>
      <c r="K5967" t="s">
        <v>1042</v>
      </c>
      <c r="L5967" t="s">
        <v>30</v>
      </c>
      <c r="M5967" t="s">
        <v>31</v>
      </c>
      <c r="N5967" t="s">
        <v>41</v>
      </c>
      <c r="O5967" t="s">
        <v>69</v>
      </c>
      <c r="P5967" t="s">
        <v>70</v>
      </c>
      <c r="Q5967" t="s">
        <v>71</v>
      </c>
      <c r="R5967" s="7">
        <v>0.2</v>
      </c>
      <c r="S5967" s="7">
        <f t="shared" si="837"/>
        <v>34.867200000000004</v>
      </c>
      <c r="T5967" s="8">
        <v>15.799200000000001</v>
      </c>
      <c r="U5967" s="8" t="str">
        <f t="shared" si="843"/>
        <v>Low</v>
      </c>
      <c r="V5967" s="7">
        <v>12</v>
      </c>
      <c r="W5967" s="8">
        <v>43.584000000000003</v>
      </c>
      <c r="X5967" s="8">
        <f t="shared" si="844"/>
        <v>5448</v>
      </c>
      <c r="Y5967" s="9">
        <v>0.36249999999999999</v>
      </c>
      <c r="Z5967" s="9" t="str">
        <f t="shared" si="845"/>
        <v>High</v>
      </c>
    </row>
    <row r="5968" spans="1:26" x14ac:dyDescent="0.3">
      <c r="A5968" t="s">
        <v>6218</v>
      </c>
      <c r="B5968" s="6">
        <v>44503</v>
      </c>
      <c r="C5968" s="6" t="str">
        <f t="shared" si="838"/>
        <v>2021</v>
      </c>
      <c r="D5968" s="6" t="str">
        <f t="shared" si="839"/>
        <v>November</v>
      </c>
      <c r="E5968" s="6" t="str">
        <f t="shared" si="840"/>
        <v>Q4</v>
      </c>
      <c r="F5968" s="6" t="str">
        <f t="shared" si="841"/>
        <v>High</v>
      </c>
      <c r="G5968" s="6" t="str">
        <f t="shared" si="842"/>
        <v>Full Price</v>
      </c>
      <c r="H5968" s="6">
        <v>44508</v>
      </c>
      <c r="I5968" t="s">
        <v>208</v>
      </c>
      <c r="J5968" t="s">
        <v>511</v>
      </c>
      <c r="K5968" t="s">
        <v>512</v>
      </c>
      <c r="L5968" t="s">
        <v>30</v>
      </c>
      <c r="M5968" t="s">
        <v>31</v>
      </c>
      <c r="N5968" t="s">
        <v>86</v>
      </c>
      <c r="O5968" t="s">
        <v>69</v>
      </c>
      <c r="P5968" t="s">
        <v>70</v>
      </c>
      <c r="Q5968" t="s">
        <v>71</v>
      </c>
      <c r="R5968" s="7">
        <v>0</v>
      </c>
      <c r="S5968" s="7">
        <f t="shared" si="837"/>
        <v>15.26</v>
      </c>
      <c r="T5968" s="8">
        <v>5.0358000000000001</v>
      </c>
      <c r="U5968" s="8" t="str">
        <f t="shared" si="843"/>
        <v>Low</v>
      </c>
      <c r="V5968" s="7">
        <v>7</v>
      </c>
      <c r="W5968" s="8">
        <v>15.26</v>
      </c>
      <c r="X5968" s="8">
        <f t="shared" si="844"/>
        <v>7758</v>
      </c>
      <c r="Y5968" s="9">
        <v>0.33</v>
      </c>
      <c r="Z5968" s="9" t="str">
        <f t="shared" si="845"/>
        <v>High</v>
      </c>
    </row>
    <row r="5969" spans="1:26" x14ac:dyDescent="0.3">
      <c r="A5969" t="s">
        <v>6218</v>
      </c>
      <c r="B5969" s="6">
        <v>44503</v>
      </c>
      <c r="C5969" s="6" t="str">
        <f t="shared" si="838"/>
        <v>2021</v>
      </c>
      <c r="D5969" s="6" t="str">
        <f t="shared" si="839"/>
        <v>November</v>
      </c>
      <c r="E5969" s="6" t="str">
        <f t="shared" si="840"/>
        <v>Q4</v>
      </c>
      <c r="F5969" s="6" t="str">
        <f t="shared" si="841"/>
        <v>High</v>
      </c>
      <c r="G5969" s="6" t="str">
        <f t="shared" si="842"/>
        <v>Full Price</v>
      </c>
      <c r="H5969" s="6">
        <v>44508</v>
      </c>
      <c r="I5969" t="s">
        <v>208</v>
      </c>
      <c r="J5969" t="s">
        <v>67</v>
      </c>
      <c r="K5969" t="s">
        <v>3396</v>
      </c>
      <c r="L5969" t="s">
        <v>30</v>
      </c>
      <c r="M5969" t="s">
        <v>31</v>
      </c>
      <c r="N5969" t="s">
        <v>32</v>
      </c>
      <c r="O5969" t="s">
        <v>69</v>
      </c>
      <c r="P5969" t="s">
        <v>70</v>
      </c>
      <c r="Q5969" t="s">
        <v>71</v>
      </c>
      <c r="R5969" s="7">
        <v>0</v>
      </c>
      <c r="S5969" s="7">
        <f t="shared" si="837"/>
        <v>19.440000000000001</v>
      </c>
      <c r="T5969" s="8">
        <v>9.3312000000000008</v>
      </c>
      <c r="U5969" s="8" t="str">
        <f t="shared" si="843"/>
        <v>Low</v>
      </c>
      <c r="V5969" s="7">
        <v>3</v>
      </c>
      <c r="W5969" s="8">
        <v>19.440000000000001</v>
      </c>
      <c r="X5969" s="8">
        <f t="shared" si="844"/>
        <v>7206</v>
      </c>
      <c r="Y5969" s="9">
        <v>0.48</v>
      </c>
      <c r="Z5969" s="9" t="str">
        <f t="shared" si="845"/>
        <v>High</v>
      </c>
    </row>
    <row r="5970" spans="1:26" x14ac:dyDescent="0.3">
      <c r="A5970" t="s">
        <v>6218</v>
      </c>
      <c r="B5970" s="6">
        <v>44503</v>
      </c>
      <c r="C5970" s="6" t="str">
        <f t="shared" si="838"/>
        <v>2021</v>
      </c>
      <c r="D5970" s="6" t="str">
        <f t="shared" si="839"/>
        <v>November</v>
      </c>
      <c r="E5970" s="6" t="str">
        <f t="shared" si="840"/>
        <v>Q4</v>
      </c>
      <c r="F5970" s="6" t="str">
        <f t="shared" si="841"/>
        <v>High</v>
      </c>
      <c r="G5970" s="6" t="str">
        <f t="shared" si="842"/>
        <v>Full Price</v>
      </c>
      <c r="H5970" s="6">
        <v>44508</v>
      </c>
      <c r="I5970" t="s">
        <v>208</v>
      </c>
      <c r="J5970" t="s">
        <v>67</v>
      </c>
      <c r="K5970" t="s">
        <v>1412</v>
      </c>
      <c r="L5970" t="s">
        <v>30</v>
      </c>
      <c r="M5970" t="s">
        <v>31</v>
      </c>
      <c r="N5970" t="s">
        <v>32</v>
      </c>
      <c r="O5970" t="s">
        <v>69</v>
      </c>
      <c r="P5970" t="s">
        <v>70</v>
      </c>
      <c r="Q5970" t="s">
        <v>71</v>
      </c>
      <c r="R5970" s="7">
        <v>0</v>
      </c>
      <c r="S5970" s="7">
        <f t="shared" si="837"/>
        <v>116.28</v>
      </c>
      <c r="T5970" s="8">
        <v>56.977200000000003</v>
      </c>
      <c r="U5970" s="8" t="str">
        <f t="shared" si="843"/>
        <v>Low</v>
      </c>
      <c r="V5970" s="7">
        <v>3</v>
      </c>
      <c r="W5970" s="8">
        <v>116.28</v>
      </c>
      <c r="X5970" s="8">
        <f t="shared" si="844"/>
        <v>3504</v>
      </c>
      <c r="Y5970" s="9">
        <v>0.49</v>
      </c>
      <c r="Z5970" s="9" t="str">
        <f t="shared" si="845"/>
        <v>High</v>
      </c>
    </row>
    <row r="5971" spans="1:26" x14ac:dyDescent="0.3">
      <c r="A5971" t="s">
        <v>6218</v>
      </c>
      <c r="B5971" s="6">
        <v>44503</v>
      </c>
      <c r="C5971" s="6" t="str">
        <f t="shared" si="838"/>
        <v>2021</v>
      </c>
      <c r="D5971" s="6" t="str">
        <f t="shared" si="839"/>
        <v>November</v>
      </c>
      <c r="E5971" s="6" t="str">
        <f t="shared" si="840"/>
        <v>Q4</v>
      </c>
      <c r="F5971" s="6" t="str">
        <f t="shared" si="841"/>
        <v>High</v>
      </c>
      <c r="G5971" s="6" t="str">
        <f t="shared" si="842"/>
        <v>Full Price</v>
      </c>
      <c r="H5971" s="6">
        <v>44508</v>
      </c>
      <c r="I5971" t="s">
        <v>208</v>
      </c>
      <c r="J5971" t="s">
        <v>89</v>
      </c>
      <c r="K5971" t="s">
        <v>2862</v>
      </c>
      <c r="L5971" t="s">
        <v>30</v>
      </c>
      <c r="M5971" t="s">
        <v>31</v>
      </c>
      <c r="N5971" t="s">
        <v>32</v>
      </c>
      <c r="O5971" t="s">
        <v>69</v>
      </c>
      <c r="P5971" t="s">
        <v>70</v>
      </c>
      <c r="Q5971" t="s">
        <v>71</v>
      </c>
      <c r="R5971" s="7">
        <v>0</v>
      </c>
      <c r="S5971" s="7">
        <f t="shared" si="837"/>
        <v>314.55</v>
      </c>
      <c r="T5971" s="8">
        <v>150.98400000000001</v>
      </c>
      <c r="U5971" s="8" t="str">
        <f t="shared" si="843"/>
        <v>Medium</v>
      </c>
      <c r="V5971" s="7">
        <v>3</v>
      </c>
      <c r="W5971" s="8">
        <v>314.55</v>
      </c>
      <c r="X5971" s="8">
        <f t="shared" si="844"/>
        <v>1813</v>
      </c>
      <c r="Y5971" s="9">
        <v>0.48</v>
      </c>
      <c r="Z5971" s="9" t="str">
        <f t="shared" si="845"/>
        <v>High</v>
      </c>
    </row>
    <row r="5972" spans="1:26" x14ac:dyDescent="0.3">
      <c r="A5972" t="s">
        <v>6219</v>
      </c>
      <c r="B5972" s="6">
        <v>44503</v>
      </c>
      <c r="C5972" s="6" t="str">
        <f t="shared" si="838"/>
        <v>2021</v>
      </c>
      <c r="D5972" s="6" t="str">
        <f t="shared" si="839"/>
        <v>November</v>
      </c>
      <c r="E5972" s="6" t="str">
        <f t="shared" si="840"/>
        <v>Q4</v>
      </c>
      <c r="F5972" s="6" t="str">
        <f t="shared" si="841"/>
        <v>Low</v>
      </c>
      <c r="G5972" s="6" t="str">
        <f t="shared" si="842"/>
        <v>Discounted</v>
      </c>
      <c r="H5972" s="6">
        <v>44506</v>
      </c>
      <c r="I5972" t="s">
        <v>5633</v>
      </c>
      <c r="J5972" t="s">
        <v>74</v>
      </c>
      <c r="K5972" t="s">
        <v>5063</v>
      </c>
      <c r="L5972" t="s">
        <v>30</v>
      </c>
      <c r="M5972" t="s">
        <v>76</v>
      </c>
      <c r="N5972" t="s">
        <v>77</v>
      </c>
      <c r="O5972" t="s">
        <v>69</v>
      </c>
      <c r="P5972" t="s">
        <v>70</v>
      </c>
      <c r="Q5972" t="s">
        <v>71</v>
      </c>
      <c r="R5972" s="7">
        <v>0.2</v>
      </c>
      <c r="S5972" s="7">
        <f t="shared" si="837"/>
        <v>174.06720000000001</v>
      </c>
      <c r="T5972" s="8">
        <v>-29.9178</v>
      </c>
      <c r="U5972" s="8" t="str">
        <f t="shared" si="843"/>
        <v>Loss</v>
      </c>
      <c r="V5972" s="7">
        <v>2</v>
      </c>
      <c r="W5972" s="8">
        <v>217.584</v>
      </c>
      <c r="X5972" s="8">
        <f t="shared" si="844"/>
        <v>2436</v>
      </c>
      <c r="Y5972" s="9">
        <v>-0.13750000000000001</v>
      </c>
      <c r="Z5972" s="9" t="str">
        <f t="shared" si="845"/>
        <v>Low</v>
      </c>
    </row>
    <row r="5973" spans="1:26" x14ac:dyDescent="0.3">
      <c r="A5973" t="s">
        <v>6219</v>
      </c>
      <c r="B5973" s="6">
        <v>44503</v>
      </c>
      <c r="C5973" s="6" t="str">
        <f t="shared" si="838"/>
        <v>2021</v>
      </c>
      <c r="D5973" s="6" t="str">
        <f t="shared" si="839"/>
        <v>November</v>
      </c>
      <c r="E5973" s="6" t="str">
        <f t="shared" si="840"/>
        <v>Q4</v>
      </c>
      <c r="F5973" s="6" t="str">
        <f t="shared" si="841"/>
        <v>High</v>
      </c>
      <c r="G5973" s="6" t="str">
        <f t="shared" si="842"/>
        <v>Full Price</v>
      </c>
      <c r="H5973" s="6">
        <v>44506</v>
      </c>
      <c r="I5973" t="s">
        <v>5633</v>
      </c>
      <c r="J5973" t="s">
        <v>1261</v>
      </c>
      <c r="K5973" t="s">
        <v>4651</v>
      </c>
      <c r="L5973" t="s">
        <v>30</v>
      </c>
      <c r="M5973" t="s">
        <v>31</v>
      </c>
      <c r="N5973" t="s">
        <v>174</v>
      </c>
      <c r="O5973" t="s">
        <v>69</v>
      </c>
      <c r="P5973" t="s">
        <v>70</v>
      </c>
      <c r="Q5973" t="s">
        <v>71</v>
      </c>
      <c r="R5973" s="7">
        <v>0</v>
      </c>
      <c r="S5973" s="7">
        <f t="shared" si="837"/>
        <v>1101.48</v>
      </c>
      <c r="T5973" s="8">
        <v>429.5772</v>
      </c>
      <c r="U5973" s="8" t="str">
        <f t="shared" si="843"/>
        <v>Medium</v>
      </c>
      <c r="V5973" s="7">
        <v>4</v>
      </c>
      <c r="W5973" s="8">
        <v>1101.48</v>
      </c>
      <c r="X5973" s="8">
        <f t="shared" si="844"/>
        <v>400</v>
      </c>
      <c r="Y5973" s="9">
        <v>0.39</v>
      </c>
      <c r="Z5973" s="9" t="str">
        <f t="shared" si="845"/>
        <v>High</v>
      </c>
    </row>
    <row r="5974" spans="1:26" x14ac:dyDescent="0.3">
      <c r="A5974" t="s">
        <v>6219</v>
      </c>
      <c r="B5974" s="6">
        <v>44503</v>
      </c>
      <c r="C5974" s="6" t="str">
        <f t="shared" si="838"/>
        <v>2021</v>
      </c>
      <c r="D5974" s="6" t="str">
        <f t="shared" si="839"/>
        <v>November</v>
      </c>
      <c r="E5974" s="6" t="str">
        <f t="shared" si="840"/>
        <v>Q4</v>
      </c>
      <c r="F5974" s="6" t="str">
        <f t="shared" si="841"/>
        <v>High</v>
      </c>
      <c r="G5974" s="6" t="str">
        <f t="shared" si="842"/>
        <v>Full Price</v>
      </c>
      <c r="H5974" s="6">
        <v>44506</v>
      </c>
      <c r="I5974" t="s">
        <v>5633</v>
      </c>
      <c r="J5974" t="s">
        <v>44</v>
      </c>
      <c r="K5974" t="s">
        <v>4097</v>
      </c>
      <c r="L5974" t="s">
        <v>30</v>
      </c>
      <c r="M5974" t="s">
        <v>31</v>
      </c>
      <c r="N5974" t="s">
        <v>46</v>
      </c>
      <c r="O5974" t="s">
        <v>69</v>
      </c>
      <c r="P5974" t="s">
        <v>70</v>
      </c>
      <c r="Q5974" t="s">
        <v>71</v>
      </c>
      <c r="R5974" s="7">
        <v>0</v>
      </c>
      <c r="S5974" s="7">
        <f t="shared" si="837"/>
        <v>87.71</v>
      </c>
      <c r="T5974" s="8">
        <v>41.223700000000001</v>
      </c>
      <c r="U5974" s="8" t="str">
        <f t="shared" si="843"/>
        <v>Low</v>
      </c>
      <c r="V5974" s="7">
        <v>7</v>
      </c>
      <c r="W5974" s="8">
        <v>87.71</v>
      </c>
      <c r="X5974" s="8">
        <f t="shared" si="844"/>
        <v>4044</v>
      </c>
      <c r="Y5974" s="9">
        <v>0.47</v>
      </c>
      <c r="Z5974" s="9" t="str">
        <f t="shared" si="845"/>
        <v>High</v>
      </c>
    </row>
    <row r="5975" spans="1:26" x14ac:dyDescent="0.3">
      <c r="A5975" t="s">
        <v>6219</v>
      </c>
      <c r="B5975" s="6">
        <v>44503</v>
      </c>
      <c r="C5975" s="6" t="str">
        <f t="shared" si="838"/>
        <v>2021</v>
      </c>
      <c r="D5975" s="6" t="str">
        <f t="shared" si="839"/>
        <v>November</v>
      </c>
      <c r="E5975" s="6" t="str">
        <f t="shared" si="840"/>
        <v>Q4</v>
      </c>
      <c r="F5975" s="6" t="str">
        <f t="shared" si="841"/>
        <v>High</v>
      </c>
      <c r="G5975" s="6" t="str">
        <f t="shared" si="842"/>
        <v>Full Price</v>
      </c>
      <c r="H5975" s="6">
        <v>44506</v>
      </c>
      <c r="I5975" t="s">
        <v>5633</v>
      </c>
      <c r="J5975" t="s">
        <v>732</v>
      </c>
      <c r="K5975" t="s">
        <v>4330</v>
      </c>
      <c r="L5975" t="s">
        <v>30</v>
      </c>
      <c r="M5975" t="s">
        <v>91</v>
      </c>
      <c r="N5975" t="s">
        <v>110</v>
      </c>
      <c r="O5975" t="s">
        <v>69</v>
      </c>
      <c r="P5975" t="s">
        <v>70</v>
      </c>
      <c r="Q5975" t="s">
        <v>71</v>
      </c>
      <c r="R5975" s="7">
        <v>0</v>
      </c>
      <c r="S5975" s="7">
        <f t="shared" si="837"/>
        <v>82.95</v>
      </c>
      <c r="T5975" s="8">
        <v>29.032499999999999</v>
      </c>
      <c r="U5975" s="8" t="str">
        <f t="shared" si="843"/>
        <v>Low</v>
      </c>
      <c r="V5975" s="7">
        <v>5</v>
      </c>
      <c r="W5975" s="8">
        <v>82.95</v>
      </c>
      <c r="X5975" s="8">
        <f t="shared" si="844"/>
        <v>4145</v>
      </c>
      <c r="Y5975" s="9">
        <v>0.35</v>
      </c>
      <c r="Z5975" s="9" t="str">
        <f t="shared" si="845"/>
        <v>High</v>
      </c>
    </row>
    <row r="5976" spans="1:26" x14ac:dyDescent="0.3">
      <c r="A5976" t="s">
        <v>6220</v>
      </c>
      <c r="B5976" s="6">
        <v>44503</v>
      </c>
      <c r="C5976" s="6" t="str">
        <f t="shared" si="838"/>
        <v>2021</v>
      </c>
      <c r="D5976" s="6" t="str">
        <f t="shared" si="839"/>
        <v>November</v>
      </c>
      <c r="E5976" s="6" t="str">
        <f t="shared" si="840"/>
        <v>Q4</v>
      </c>
      <c r="F5976" s="6" t="str">
        <f t="shared" si="841"/>
        <v>High</v>
      </c>
      <c r="G5976" s="6" t="str">
        <f t="shared" si="842"/>
        <v>Full Price</v>
      </c>
      <c r="H5976" s="6">
        <v>44507</v>
      </c>
      <c r="I5976" t="s">
        <v>3195</v>
      </c>
      <c r="J5976" t="s">
        <v>105</v>
      </c>
      <c r="K5976" t="s">
        <v>3184</v>
      </c>
      <c r="L5976" t="s">
        <v>30</v>
      </c>
      <c r="M5976" t="s">
        <v>31</v>
      </c>
      <c r="N5976" t="s">
        <v>53</v>
      </c>
      <c r="O5976" t="s">
        <v>69</v>
      </c>
      <c r="P5976" t="s">
        <v>6120</v>
      </c>
      <c r="Q5976" t="s">
        <v>299</v>
      </c>
      <c r="R5976" s="7">
        <v>0</v>
      </c>
      <c r="S5976" s="7">
        <f t="shared" si="837"/>
        <v>8.82</v>
      </c>
      <c r="T5976" s="8">
        <v>2.3814000000000002</v>
      </c>
      <c r="U5976" s="8" t="str">
        <f t="shared" si="843"/>
        <v>Low</v>
      </c>
      <c r="V5976" s="7">
        <v>3</v>
      </c>
      <c r="W5976" s="8">
        <v>8.82</v>
      </c>
      <c r="X5976" s="8">
        <f t="shared" si="844"/>
        <v>8819</v>
      </c>
      <c r="Y5976" s="9">
        <v>0.27</v>
      </c>
      <c r="Z5976" s="9" t="str">
        <f t="shared" si="845"/>
        <v>High</v>
      </c>
    </row>
    <row r="5977" spans="1:26" x14ac:dyDescent="0.3">
      <c r="A5977" t="s">
        <v>6221</v>
      </c>
      <c r="B5977" s="6">
        <v>44503</v>
      </c>
      <c r="C5977" s="6" t="str">
        <f t="shared" si="838"/>
        <v>2021</v>
      </c>
      <c r="D5977" s="6" t="str">
        <f t="shared" si="839"/>
        <v>November</v>
      </c>
      <c r="E5977" s="6" t="str">
        <f t="shared" si="840"/>
        <v>Q4</v>
      </c>
      <c r="F5977" s="6" t="str">
        <f t="shared" si="841"/>
        <v>High</v>
      </c>
      <c r="G5977" s="6" t="str">
        <f t="shared" si="842"/>
        <v>Full Price</v>
      </c>
      <c r="H5977" s="6">
        <v>44510</v>
      </c>
      <c r="I5977" t="s">
        <v>455</v>
      </c>
      <c r="J5977" t="s">
        <v>1026</v>
      </c>
      <c r="K5977" t="s">
        <v>2075</v>
      </c>
      <c r="L5977" t="s">
        <v>30</v>
      </c>
      <c r="M5977" t="s">
        <v>31</v>
      </c>
      <c r="N5977" t="s">
        <v>53</v>
      </c>
      <c r="O5977" t="s">
        <v>33</v>
      </c>
      <c r="P5977" t="s">
        <v>6222</v>
      </c>
      <c r="Q5977" t="s">
        <v>694</v>
      </c>
      <c r="R5977" s="7">
        <v>0</v>
      </c>
      <c r="S5977" s="7">
        <f t="shared" si="837"/>
        <v>75.959999999999994</v>
      </c>
      <c r="T5977" s="8">
        <v>22.788</v>
      </c>
      <c r="U5977" s="8" t="str">
        <f t="shared" si="843"/>
        <v>Low</v>
      </c>
      <c r="V5977" s="7">
        <v>2</v>
      </c>
      <c r="W5977" s="8">
        <v>75.959999999999994</v>
      </c>
      <c r="X5977" s="8">
        <f t="shared" si="844"/>
        <v>4317</v>
      </c>
      <c r="Y5977" s="9">
        <v>0.3</v>
      </c>
      <c r="Z5977" s="9" t="str">
        <f t="shared" si="845"/>
        <v>High</v>
      </c>
    </row>
    <row r="5978" spans="1:26" x14ac:dyDescent="0.3">
      <c r="A5978" t="s">
        <v>6221</v>
      </c>
      <c r="B5978" s="6">
        <v>44503</v>
      </c>
      <c r="C5978" s="6" t="str">
        <f t="shared" si="838"/>
        <v>2021</v>
      </c>
      <c r="D5978" s="6" t="str">
        <f t="shared" si="839"/>
        <v>November</v>
      </c>
      <c r="E5978" s="6" t="str">
        <f t="shared" si="840"/>
        <v>Q4</v>
      </c>
      <c r="F5978" s="6" t="str">
        <f t="shared" si="841"/>
        <v>High</v>
      </c>
      <c r="G5978" s="6" t="str">
        <f t="shared" si="842"/>
        <v>Full Price</v>
      </c>
      <c r="H5978" s="6">
        <v>44510</v>
      </c>
      <c r="I5978" t="s">
        <v>455</v>
      </c>
      <c r="J5978" t="s">
        <v>44</v>
      </c>
      <c r="K5978" t="s">
        <v>1042</v>
      </c>
      <c r="L5978" t="s">
        <v>30</v>
      </c>
      <c r="M5978" t="s">
        <v>31</v>
      </c>
      <c r="N5978" t="s">
        <v>41</v>
      </c>
      <c r="O5978" t="s">
        <v>33</v>
      </c>
      <c r="P5978" t="s">
        <v>6222</v>
      </c>
      <c r="Q5978" t="s">
        <v>694</v>
      </c>
      <c r="R5978" s="7">
        <v>0</v>
      </c>
      <c r="S5978" s="7">
        <f t="shared" si="837"/>
        <v>27.24</v>
      </c>
      <c r="T5978" s="8">
        <v>13.3476</v>
      </c>
      <c r="U5978" s="8" t="str">
        <f t="shared" si="843"/>
        <v>Low</v>
      </c>
      <c r="V5978" s="7">
        <v>6</v>
      </c>
      <c r="W5978" s="8">
        <v>27.24</v>
      </c>
      <c r="X5978" s="8">
        <f t="shared" si="844"/>
        <v>6481</v>
      </c>
      <c r="Y5978" s="9">
        <v>0.49</v>
      </c>
      <c r="Z5978" s="9" t="str">
        <f t="shared" si="845"/>
        <v>High</v>
      </c>
    </row>
    <row r="5979" spans="1:26" x14ac:dyDescent="0.3">
      <c r="A5979" t="s">
        <v>6223</v>
      </c>
      <c r="B5979" s="6">
        <v>44503</v>
      </c>
      <c r="C5979" s="6" t="str">
        <f t="shared" si="838"/>
        <v>2021</v>
      </c>
      <c r="D5979" s="6" t="str">
        <f t="shared" si="839"/>
        <v>November</v>
      </c>
      <c r="E5979" s="6" t="str">
        <f t="shared" si="840"/>
        <v>Q4</v>
      </c>
      <c r="F5979" s="6" t="str">
        <f t="shared" si="841"/>
        <v>Low</v>
      </c>
      <c r="G5979" s="6" t="str">
        <f t="shared" si="842"/>
        <v>Discounted</v>
      </c>
      <c r="H5979" s="6">
        <v>44507</v>
      </c>
      <c r="I5979" t="s">
        <v>2298</v>
      </c>
      <c r="J5979" t="s">
        <v>425</v>
      </c>
      <c r="K5979" t="s">
        <v>988</v>
      </c>
      <c r="L5979" t="s">
        <v>40</v>
      </c>
      <c r="M5979" t="s">
        <v>76</v>
      </c>
      <c r="N5979" t="s">
        <v>77</v>
      </c>
      <c r="O5979" t="s">
        <v>54</v>
      </c>
      <c r="P5979" t="s">
        <v>55</v>
      </c>
      <c r="Q5979" t="s">
        <v>56</v>
      </c>
      <c r="R5979" s="7">
        <v>0.3</v>
      </c>
      <c r="S5979" s="7">
        <f t="shared" si="837"/>
        <v>329.10849999999999</v>
      </c>
      <c r="T5979" s="8">
        <v>-13.433</v>
      </c>
      <c r="U5979" s="8" t="str">
        <f t="shared" si="843"/>
        <v>Loss</v>
      </c>
      <c r="V5979" s="7">
        <v>7</v>
      </c>
      <c r="W5979" s="8">
        <v>470.15499999999997</v>
      </c>
      <c r="X5979" s="8">
        <f t="shared" si="844"/>
        <v>1263</v>
      </c>
      <c r="Y5979" s="9">
        <v>-2.8571428999999999E-2</v>
      </c>
      <c r="Z5979" s="9" t="str">
        <f t="shared" si="845"/>
        <v>Low</v>
      </c>
    </row>
    <row r="5980" spans="1:26" x14ac:dyDescent="0.3">
      <c r="A5980" t="s">
        <v>6223</v>
      </c>
      <c r="B5980" s="6">
        <v>44503</v>
      </c>
      <c r="C5980" s="6" t="str">
        <f t="shared" si="838"/>
        <v>2021</v>
      </c>
      <c r="D5980" s="6" t="str">
        <f t="shared" si="839"/>
        <v>November</v>
      </c>
      <c r="E5980" s="6" t="str">
        <f t="shared" si="840"/>
        <v>Q4</v>
      </c>
      <c r="F5980" s="6" t="str">
        <f t="shared" si="841"/>
        <v>Low</v>
      </c>
      <c r="G5980" s="6" t="str">
        <f t="shared" si="842"/>
        <v>Discounted</v>
      </c>
      <c r="H5980" s="6">
        <v>44507</v>
      </c>
      <c r="I5980" t="s">
        <v>2298</v>
      </c>
      <c r="J5980" t="s">
        <v>1550</v>
      </c>
      <c r="K5980" t="s">
        <v>2674</v>
      </c>
      <c r="L5980" t="s">
        <v>40</v>
      </c>
      <c r="M5980" t="s">
        <v>91</v>
      </c>
      <c r="N5980" t="s">
        <v>110</v>
      </c>
      <c r="O5980" t="s">
        <v>54</v>
      </c>
      <c r="P5980" t="s">
        <v>55</v>
      </c>
      <c r="Q5980" t="s">
        <v>56</v>
      </c>
      <c r="R5980" s="7">
        <v>0.2</v>
      </c>
      <c r="S5980" s="7">
        <f t="shared" si="837"/>
        <v>57.6</v>
      </c>
      <c r="T5980" s="8">
        <v>14.4</v>
      </c>
      <c r="U5980" s="8" t="str">
        <f t="shared" si="843"/>
        <v>Low</v>
      </c>
      <c r="V5980" s="7">
        <v>1</v>
      </c>
      <c r="W5980" s="8">
        <v>72</v>
      </c>
      <c r="X5980" s="8">
        <f t="shared" si="844"/>
        <v>4397</v>
      </c>
      <c r="Y5980" s="9">
        <v>0.2</v>
      </c>
      <c r="Z5980" s="9" t="str">
        <f t="shared" si="845"/>
        <v>Low</v>
      </c>
    </row>
    <row r="5981" spans="1:26" x14ac:dyDescent="0.3">
      <c r="A5981" t="s">
        <v>6224</v>
      </c>
      <c r="B5981" s="6">
        <v>44503</v>
      </c>
      <c r="C5981" s="6" t="str">
        <f t="shared" si="838"/>
        <v>2021</v>
      </c>
      <c r="D5981" s="6" t="str">
        <f t="shared" si="839"/>
        <v>November</v>
      </c>
      <c r="E5981" s="6" t="str">
        <f t="shared" si="840"/>
        <v>Q4</v>
      </c>
      <c r="F5981" s="6" t="str">
        <f t="shared" si="841"/>
        <v>Low</v>
      </c>
      <c r="G5981" s="6" t="str">
        <f t="shared" si="842"/>
        <v>Discounted</v>
      </c>
      <c r="H5981" s="6">
        <v>44505</v>
      </c>
      <c r="I5981" t="s">
        <v>1441</v>
      </c>
      <c r="J5981" t="s">
        <v>44</v>
      </c>
      <c r="K5981" t="s">
        <v>4472</v>
      </c>
      <c r="L5981" t="s">
        <v>30</v>
      </c>
      <c r="M5981" t="s">
        <v>31</v>
      </c>
      <c r="N5981" t="s">
        <v>41</v>
      </c>
      <c r="O5981" t="s">
        <v>69</v>
      </c>
      <c r="P5981" t="s">
        <v>2622</v>
      </c>
      <c r="Q5981" t="s">
        <v>175</v>
      </c>
      <c r="R5981" s="7">
        <v>0.7</v>
      </c>
      <c r="S5981" s="7">
        <f t="shared" si="837"/>
        <v>1.2474000000000003</v>
      </c>
      <c r="T5981" s="8">
        <v>-3.4649999999999999</v>
      </c>
      <c r="U5981" s="8" t="str">
        <f t="shared" si="843"/>
        <v>Loss</v>
      </c>
      <c r="V5981" s="7">
        <v>7</v>
      </c>
      <c r="W5981" s="8">
        <v>4.1580000000000004</v>
      </c>
      <c r="X5981" s="8">
        <f t="shared" si="844"/>
        <v>9620</v>
      </c>
      <c r="Y5981" s="9">
        <v>-0.83333333300000001</v>
      </c>
      <c r="Z5981" s="9" t="str">
        <f t="shared" si="845"/>
        <v>Low</v>
      </c>
    </row>
    <row r="5982" spans="1:26" x14ac:dyDescent="0.3">
      <c r="A5982" t="s">
        <v>6224</v>
      </c>
      <c r="B5982" s="6">
        <v>44503</v>
      </c>
      <c r="C5982" s="6" t="str">
        <f t="shared" si="838"/>
        <v>2021</v>
      </c>
      <c r="D5982" s="6" t="str">
        <f t="shared" si="839"/>
        <v>November</v>
      </c>
      <c r="E5982" s="6" t="str">
        <f t="shared" si="840"/>
        <v>Q4</v>
      </c>
      <c r="F5982" s="6" t="str">
        <f t="shared" si="841"/>
        <v>Low</v>
      </c>
      <c r="G5982" s="6" t="str">
        <f t="shared" si="842"/>
        <v>Discounted</v>
      </c>
      <c r="H5982" s="6">
        <v>44505</v>
      </c>
      <c r="I5982" t="s">
        <v>1441</v>
      </c>
      <c r="J5982" t="s">
        <v>1426</v>
      </c>
      <c r="K5982" t="s">
        <v>6225</v>
      </c>
      <c r="L5982" t="s">
        <v>30</v>
      </c>
      <c r="M5982" t="s">
        <v>91</v>
      </c>
      <c r="N5982" t="s">
        <v>534</v>
      </c>
      <c r="O5982" t="s">
        <v>69</v>
      </c>
      <c r="P5982" t="s">
        <v>2622</v>
      </c>
      <c r="Q5982" t="s">
        <v>175</v>
      </c>
      <c r="R5982" s="7">
        <v>0.7</v>
      </c>
      <c r="S5982" s="7">
        <f t="shared" si="837"/>
        <v>53.99730000000001</v>
      </c>
      <c r="T5982" s="8">
        <v>-251.98740000000001</v>
      </c>
      <c r="U5982" s="8" t="str">
        <f t="shared" si="843"/>
        <v>Loss</v>
      </c>
      <c r="V5982" s="7">
        <v>3</v>
      </c>
      <c r="W5982" s="8">
        <v>179.99100000000001</v>
      </c>
      <c r="X5982" s="8">
        <f t="shared" si="844"/>
        <v>2781</v>
      </c>
      <c r="Y5982" s="9">
        <v>-1.4</v>
      </c>
      <c r="Z5982" s="9" t="str">
        <f t="shared" si="845"/>
        <v>Low</v>
      </c>
    </row>
    <row r="5983" spans="1:26" x14ac:dyDescent="0.3">
      <c r="A5983" t="s">
        <v>6226</v>
      </c>
      <c r="B5983" s="6">
        <v>44503</v>
      </c>
      <c r="C5983" s="6" t="str">
        <f t="shared" si="838"/>
        <v>2021</v>
      </c>
      <c r="D5983" s="6" t="str">
        <f t="shared" si="839"/>
        <v>November</v>
      </c>
      <c r="E5983" s="6" t="str">
        <f t="shared" si="840"/>
        <v>Q4</v>
      </c>
      <c r="F5983" s="6" t="str">
        <f t="shared" si="841"/>
        <v>High</v>
      </c>
      <c r="G5983" s="6" t="str">
        <f t="shared" si="842"/>
        <v>Discounted</v>
      </c>
      <c r="H5983" s="6">
        <v>44509</v>
      </c>
      <c r="I5983" t="s">
        <v>1257</v>
      </c>
      <c r="J5983" t="s">
        <v>67</v>
      </c>
      <c r="K5983" t="s">
        <v>1979</v>
      </c>
      <c r="L5983" t="s">
        <v>61</v>
      </c>
      <c r="M5983" t="s">
        <v>31</v>
      </c>
      <c r="N5983" t="s">
        <v>32</v>
      </c>
      <c r="O5983" t="s">
        <v>33</v>
      </c>
      <c r="P5983" t="s">
        <v>364</v>
      </c>
      <c r="Q5983" t="s">
        <v>35</v>
      </c>
      <c r="R5983" s="7">
        <v>0.2</v>
      </c>
      <c r="S5983" s="7">
        <f t="shared" si="837"/>
        <v>7.3983999999999996</v>
      </c>
      <c r="T5983" s="8">
        <v>3.3523999999999998</v>
      </c>
      <c r="U5983" s="8" t="str">
        <f t="shared" si="843"/>
        <v>Low</v>
      </c>
      <c r="V5983" s="7">
        <v>2</v>
      </c>
      <c r="W5983" s="8">
        <v>9.2479999999999993</v>
      </c>
      <c r="X5983" s="8">
        <f t="shared" si="844"/>
        <v>8752</v>
      </c>
      <c r="Y5983" s="9">
        <v>0.36249999999999999</v>
      </c>
      <c r="Z5983" s="9" t="str">
        <f t="shared" si="845"/>
        <v>High</v>
      </c>
    </row>
    <row r="5984" spans="1:26" x14ac:dyDescent="0.3">
      <c r="A5984" t="s">
        <v>6227</v>
      </c>
      <c r="B5984" s="6">
        <v>44503</v>
      </c>
      <c r="C5984" s="6" t="str">
        <f t="shared" si="838"/>
        <v>2021</v>
      </c>
      <c r="D5984" s="6" t="str">
        <f t="shared" si="839"/>
        <v>November</v>
      </c>
      <c r="E5984" s="6" t="str">
        <f t="shared" si="840"/>
        <v>Q4</v>
      </c>
      <c r="F5984" s="6" t="str">
        <f t="shared" si="841"/>
        <v>High</v>
      </c>
      <c r="G5984" s="6" t="str">
        <f t="shared" si="842"/>
        <v>Full Price</v>
      </c>
      <c r="H5984" s="6">
        <v>44508</v>
      </c>
      <c r="I5984" t="s">
        <v>1940</v>
      </c>
      <c r="J5984" t="s">
        <v>89</v>
      </c>
      <c r="K5984" t="s">
        <v>4525</v>
      </c>
      <c r="L5984" t="s">
        <v>30</v>
      </c>
      <c r="M5984" t="s">
        <v>76</v>
      </c>
      <c r="N5984" t="s">
        <v>99</v>
      </c>
      <c r="O5984" t="s">
        <v>62</v>
      </c>
      <c r="P5984" t="s">
        <v>78</v>
      </c>
      <c r="Q5984" t="s">
        <v>79</v>
      </c>
      <c r="R5984" s="7">
        <v>0</v>
      </c>
      <c r="S5984" s="7">
        <f t="shared" si="837"/>
        <v>24.1</v>
      </c>
      <c r="T5984" s="8">
        <v>9.1579999999999995</v>
      </c>
      <c r="U5984" s="8" t="str">
        <f t="shared" si="843"/>
        <v>Low</v>
      </c>
      <c r="V5984" s="7">
        <v>5</v>
      </c>
      <c r="W5984" s="8">
        <v>24.1</v>
      </c>
      <c r="X5984" s="8">
        <f t="shared" si="844"/>
        <v>6751</v>
      </c>
      <c r="Y5984" s="9">
        <v>0.38</v>
      </c>
      <c r="Z5984" s="9" t="str">
        <f t="shared" si="845"/>
        <v>High</v>
      </c>
    </row>
    <row r="5985" spans="1:26" x14ac:dyDescent="0.3">
      <c r="A5985" t="s">
        <v>6227</v>
      </c>
      <c r="B5985" s="6">
        <v>44503</v>
      </c>
      <c r="C5985" s="6" t="str">
        <f t="shared" si="838"/>
        <v>2021</v>
      </c>
      <c r="D5985" s="6" t="str">
        <f t="shared" si="839"/>
        <v>November</v>
      </c>
      <c r="E5985" s="6" t="str">
        <f t="shared" si="840"/>
        <v>Q4</v>
      </c>
      <c r="F5985" s="6" t="str">
        <f t="shared" si="841"/>
        <v>Low</v>
      </c>
      <c r="G5985" s="6" t="str">
        <f t="shared" si="842"/>
        <v>Full Price</v>
      </c>
      <c r="H5985" s="6">
        <v>44508</v>
      </c>
      <c r="I5985" t="s">
        <v>1940</v>
      </c>
      <c r="J5985" t="s">
        <v>74</v>
      </c>
      <c r="K5985" t="s">
        <v>5392</v>
      </c>
      <c r="L5985" t="s">
        <v>30</v>
      </c>
      <c r="M5985" t="s">
        <v>76</v>
      </c>
      <c r="N5985" t="s">
        <v>262</v>
      </c>
      <c r="O5985" t="s">
        <v>62</v>
      </c>
      <c r="P5985" t="s">
        <v>78</v>
      </c>
      <c r="Q5985" t="s">
        <v>79</v>
      </c>
      <c r="R5985" s="7">
        <v>0</v>
      </c>
      <c r="S5985" s="7">
        <f t="shared" si="837"/>
        <v>842.94</v>
      </c>
      <c r="T5985" s="8">
        <v>160.15860000000001</v>
      </c>
      <c r="U5985" s="8" t="str">
        <f t="shared" si="843"/>
        <v>Medium</v>
      </c>
      <c r="V5985" s="7">
        <v>3</v>
      </c>
      <c r="W5985" s="8">
        <v>842.94</v>
      </c>
      <c r="X5985" s="8">
        <f t="shared" si="844"/>
        <v>613</v>
      </c>
      <c r="Y5985" s="9">
        <v>0.19</v>
      </c>
      <c r="Z5985" s="9" t="str">
        <f t="shared" si="845"/>
        <v>Low</v>
      </c>
    </row>
    <row r="5986" spans="1:26" x14ac:dyDescent="0.3">
      <c r="A5986" t="s">
        <v>6227</v>
      </c>
      <c r="B5986" s="6">
        <v>44503</v>
      </c>
      <c r="C5986" s="6" t="str">
        <f t="shared" si="838"/>
        <v>2021</v>
      </c>
      <c r="D5986" s="6" t="str">
        <f t="shared" si="839"/>
        <v>November</v>
      </c>
      <c r="E5986" s="6" t="str">
        <f t="shared" si="840"/>
        <v>Q4</v>
      </c>
      <c r="F5986" s="6" t="str">
        <f t="shared" si="841"/>
        <v>High</v>
      </c>
      <c r="G5986" s="6" t="str">
        <f t="shared" si="842"/>
        <v>Full Price</v>
      </c>
      <c r="H5986" s="6">
        <v>44508</v>
      </c>
      <c r="I5986" t="s">
        <v>1940</v>
      </c>
      <c r="J5986" t="s">
        <v>89</v>
      </c>
      <c r="K5986" t="s">
        <v>498</v>
      </c>
      <c r="L5986" t="s">
        <v>30</v>
      </c>
      <c r="M5986" t="s">
        <v>31</v>
      </c>
      <c r="N5986" t="s">
        <v>53</v>
      </c>
      <c r="O5986" t="s">
        <v>62</v>
      </c>
      <c r="P5986" t="s">
        <v>78</v>
      </c>
      <c r="Q5986" t="s">
        <v>79</v>
      </c>
      <c r="R5986" s="7">
        <v>0</v>
      </c>
      <c r="S5986" s="7">
        <f t="shared" si="837"/>
        <v>7.98</v>
      </c>
      <c r="T5986" s="8">
        <v>2.0748000000000002</v>
      </c>
      <c r="U5986" s="8" t="str">
        <f t="shared" si="843"/>
        <v>Low</v>
      </c>
      <c r="V5986" s="7">
        <v>3</v>
      </c>
      <c r="W5986" s="8">
        <v>7.98</v>
      </c>
      <c r="X5986" s="8">
        <f t="shared" si="844"/>
        <v>8966</v>
      </c>
      <c r="Y5986" s="9">
        <v>0.26</v>
      </c>
      <c r="Z5986" s="9" t="str">
        <f t="shared" si="845"/>
        <v>High</v>
      </c>
    </row>
    <row r="5987" spans="1:26" x14ac:dyDescent="0.3">
      <c r="A5987" t="s">
        <v>6227</v>
      </c>
      <c r="B5987" s="6">
        <v>44503</v>
      </c>
      <c r="C5987" s="6" t="str">
        <f t="shared" si="838"/>
        <v>2021</v>
      </c>
      <c r="D5987" s="6" t="str">
        <f t="shared" si="839"/>
        <v>November</v>
      </c>
      <c r="E5987" s="6" t="str">
        <f t="shared" si="840"/>
        <v>Q4</v>
      </c>
      <c r="F5987" s="6" t="str">
        <f t="shared" si="841"/>
        <v>High</v>
      </c>
      <c r="G5987" s="6" t="str">
        <f t="shared" si="842"/>
        <v>Full Price</v>
      </c>
      <c r="H5987" s="6">
        <v>44508</v>
      </c>
      <c r="I5987" t="s">
        <v>1940</v>
      </c>
      <c r="J5987" t="s">
        <v>492</v>
      </c>
      <c r="K5987" t="s">
        <v>1397</v>
      </c>
      <c r="L5987" t="s">
        <v>30</v>
      </c>
      <c r="M5987" t="s">
        <v>31</v>
      </c>
      <c r="N5987" t="s">
        <v>53</v>
      </c>
      <c r="O5987" t="s">
        <v>62</v>
      </c>
      <c r="P5987" t="s">
        <v>78</v>
      </c>
      <c r="Q5987" t="s">
        <v>79</v>
      </c>
      <c r="R5987" s="7">
        <v>0</v>
      </c>
      <c r="S5987" s="7">
        <f t="shared" si="837"/>
        <v>8.75</v>
      </c>
      <c r="T5987" s="8">
        <v>2.625</v>
      </c>
      <c r="U5987" s="8" t="str">
        <f t="shared" si="843"/>
        <v>Low</v>
      </c>
      <c r="V5987" s="7">
        <v>1</v>
      </c>
      <c r="W5987" s="8">
        <v>8.75</v>
      </c>
      <c r="X5987" s="8">
        <f t="shared" si="844"/>
        <v>8836</v>
      </c>
      <c r="Y5987" s="9">
        <v>0.3</v>
      </c>
      <c r="Z5987" s="9" t="str">
        <f t="shared" si="845"/>
        <v>High</v>
      </c>
    </row>
    <row r="5988" spans="1:26" x14ac:dyDescent="0.3">
      <c r="A5988" t="s">
        <v>6227</v>
      </c>
      <c r="B5988" s="6">
        <v>44503</v>
      </c>
      <c r="C5988" s="6" t="str">
        <f t="shared" si="838"/>
        <v>2021</v>
      </c>
      <c r="D5988" s="6" t="str">
        <f t="shared" si="839"/>
        <v>November</v>
      </c>
      <c r="E5988" s="6" t="str">
        <f t="shared" si="840"/>
        <v>Q4</v>
      </c>
      <c r="F5988" s="6" t="str">
        <f t="shared" si="841"/>
        <v>High</v>
      </c>
      <c r="G5988" s="6" t="str">
        <f t="shared" si="842"/>
        <v>Full Price</v>
      </c>
      <c r="H5988" s="6">
        <v>44508</v>
      </c>
      <c r="I5988" t="s">
        <v>1940</v>
      </c>
      <c r="J5988" t="s">
        <v>778</v>
      </c>
      <c r="K5988" t="s">
        <v>2084</v>
      </c>
      <c r="L5988" t="s">
        <v>30</v>
      </c>
      <c r="M5988" t="s">
        <v>31</v>
      </c>
      <c r="N5988" t="s">
        <v>86</v>
      </c>
      <c r="O5988" t="s">
        <v>62</v>
      </c>
      <c r="P5988" t="s">
        <v>78</v>
      </c>
      <c r="Q5988" t="s">
        <v>79</v>
      </c>
      <c r="R5988" s="7">
        <v>0</v>
      </c>
      <c r="S5988" s="7">
        <f t="shared" si="837"/>
        <v>20</v>
      </c>
      <c r="T5988" s="8">
        <v>9.6</v>
      </c>
      <c r="U5988" s="8" t="str">
        <f t="shared" si="843"/>
        <v>Low</v>
      </c>
      <c r="V5988" s="7">
        <v>4</v>
      </c>
      <c r="W5988" s="8">
        <v>20</v>
      </c>
      <c r="X5988" s="8">
        <f t="shared" si="844"/>
        <v>7141</v>
      </c>
      <c r="Y5988" s="9">
        <v>0.48</v>
      </c>
      <c r="Z5988" s="9" t="str">
        <f t="shared" si="845"/>
        <v>High</v>
      </c>
    </row>
    <row r="5989" spans="1:26" x14ac:dyDescent="0.3">
      <c r="A5989" t="s">
        <v>6228</v>
      </c>
      <c r="B5989" s="6">
        <v>44504</v>
      </c>
      <c r="C5989" s="6" t="str">
        <f t="shared" si="838"/>
        <v>2021</v>
      </c>
      <c r="D5989" s="6" t="str">
        <f t="shared" si="839"/>
        <v>November</v>
      </c>
      <c r="E5989" s="6" t="str">
        <f t="shared" si="840"/>
        <v>Q4</v>
      </c>
      <c r="F5989" s="6" t="str">
        <f t="shared" si="841"/>
        <v>Low</v>
      </c>
      <c r="G5989" s="6" t="str">
        <f t="shared" si="842"/>
        <v>Discounted</v>
      </c>
      <c r="H5989" s="6">
        <v>44508</v>
      </c>
      <c r="I5989" t="s">
        <v>2895</v>
      </c>
      <c r="J5989" t="s">
        <v>1113</v>
      </c>
      <c r="K5989" t="s">
        <v>1114</v>
      </c>
      <c r="L5989" t="s">
        <v>30</v>
      </c>
      <c r="M5989" t="s">
        <v>76</v>
      </c>
      <c r="N5989" t="s">
        <v>99</v>
      </c>
      <c r="O5989" t="s">
        <v>33</v>
      </c>
      <c r="P5989" t="s">
        <v>34</v>
      </c>
      <c r="Q5989" t="s">
        <v>35</v>
      </c>
      <c r="R5989" s="7">
        <v>0.6</v>
      </c>
      <c r="S5989" s="7">
        <f t="shared" si="837"/>
        <v>26.444800000000001</v>
      </c>
      <c r="T5989" s="8">
        <v>-84.2928</v>
      </c>
      <c r="U5989" s="8" t="str">
        <f t="shared" si="843"/>
        <v>Loss</v>
      </c>
      <c r="V5989" s="7">
        <v>4</v>
      </c>
      <c r="W5989" s="8">
        <v>66.111999999999995</v>
      </c>
      <c r="X5989" s="8">
        <f t="shared" si="844"/>
        <v>4586</v>
      </c>
      <c r="Y5989" s="9">
        <v>-1.2749999999999999</v>
      </c>
      <c r="Z5989" s="9" t="str">
        <f t="shared" si="845"/>
        <v>Low</v>
      </c>
    </row>
    <row r="5990" spans="1:26" x14ac:dyDescent="0.3">
      <c r="A5990" t="s">
        <v>6228</v>
      </c>
      <c r="B5990" s="6">
        <v>44504</v>
      </c>
      <c r="C5990" s="6" t="str">
        <f t="shared" si="838"/>
        <v>2021</v>
      </c>
      <c r="D5990" s="6" t="str">
        <f t="shared" si="839"/>
        <v>November</v>
      </c>
      <c r="E5990" s="6" t="str">
        <f t="shared" si="840"/>
        <v>Q4</v>
      </c>
      <c r="F5990" s="6" t="str">
        <f t="shared" si="841"/>
        <v>Low</v>
      </c>
      <c r="G5990" s="6" t="str">
        <f t="shared" si="842"/>
        <v>Discounted</v>
      </c>
      <c r="H5990" s="6">
        <v>44508</v>
      </c>
      <c r="I5990" t="s">
        <v>2895</v>
      </c>
      <c r="J5990" t="s">
        <v>119</v>
      </c>
      <c r="K5990" t="s">
        <v>3721</v>
      </c>
      <c r="L5990" t="s">
        <v>30</v>
      </c>
      <c r="M5990" t="s">
        <v>76</v>
      </c>
      <c r="N5990" t="s">
        <v>99</v>
      </c>
      <c r="O5990" t="s">
        <v>33</v>
      </c>
      <c r="P5990" t="s">
        <v>34</v>
      </c>
      <c r="Q5990" t="s">
        <v>35</v>
      </c>
      <c r="R5990" s="7">
        <v>0.6</v>
      </c>
      <c r="S5990" s="7">
        <f t="shared" si="837"/>
        <v>4.5503999999999998</v>
      </c>
      <c r="T5990" s="8">
        <v>-5.6879999999999997</v>
      </c>
      <c r="U5990" s="8" t="str">
        <f t="shared" si="843"/>
        <v>Loss</v>
      </c>
      <c r="V5990" s="7">
        <v>3</v>
      </c>
      <c r="W5990" s="8">
        <v>11.375999999999999</v>
      </c>
      <c r="X5990" s="8">
        <f t="shared" si="844"/>
        <v>8396</v>
      </c>
      <c r="Y5990" s="9">
        <v>-0.5</v>
      </c>
      <c r="Z5990" s="9" t="str">
        <f t="shared" si="845"/>
        <v>Low</v>
      </c>
    </row>
    <row r="5991" spans="1:26" x14ac:dyDescent="0.3">
      <c r="A5991" t="s">
        <v>6229</v>
      </c>
      <c r="B5991" s="6">
        <v>44504</v>
      </c>
      <c r="C5991" s="6" t="str">
        <f t="shared" si="838"/>
        <v>2021</v>
      </c>
      <c r="D5991" s="6" t="str">
        <f t="shared" si="839"/>
        <v>November</v>
      </c>
      <c r="E5991" s="6" t="str">
        <f t="shared" si="840"/>
        <v>Q4</v>
      </c>
      <c r="F5991" s="6" t="str">
        <f t="shared" si="841"/>
        <v>High</v>
      </c>
      <c r="G5991" s="6" t="str">
        <f t="shared" si="842"/>
        <v>Discounted</v>
      </c>
      <c r="H5991" s="6">
        <v>44508</v>
      </c>
      <c r="I5991" t="s">
        <v>1371</v>
      </c>
      <c r="J5991" t="s">
        <v>101</v>
      </c>
      <c r="K5991" t="s">
        <v>1688</v>
      </c>
      <c r="L5991" t="s">
        <v>40</v>
      </c>
      <c r="M5991" t="s">
        <v>31</v>
      </c>
      <c r="N5991" t="s">
        <v>41</v>
      </c>
      <c r="O5991" t="s">
        <v>69</v>
      </c>
      <c r="P5991" t="s">
        <v>70</v>
      </c>
      <c r="Q5991" t="s">
        <v>71</v>
      </c>
      <c r="R5991" s="7">
        <v>0.2</v>
      </c>
      <c r="S5991" s="7">
        <f t="shared" si="837"/>
        <v>3.3408000000000002</v>
      </c>
      <c r="T5991" s="8">
        <v>1.3049999999999999</v>
      </c>
      <c r="U5991" s="8" t="str">
        <f t="shared" si="843"/>
        <v>Low</v>
      </c>
      <c r="V5991" s="7">
        <v>1</v>
      </c>
      <c r="W5991" s="8">
        <v>4.1760000000000002</v>
      </c>
      <c r="X5991" s="8">
        <f t="shared" si="844"/>
        <v>9616</v>
      </c>
      <c r="Y5991" s="9">
        <v>0.3125</v>
      </c>
      <c r="Z5991" s="9" t="str">
        <f t="shared" si="845"/>
        <v>High</v>
      </c>
    </row>
    <row r="5992" spans="1:26" x14ac:dyDescent="0.3">
      <c r="A5992" t="s">
        <v>6229</v>
      </c>
      <c r="B5992" s="6">
        <v>44504</v>
      </c>
      <c r="C5992" s="6" t="str">
        <f t="shared" si="838"/>
        <v>2021</v>
      </c>
      <c r="D5992" s="6" t="str">
        <f t="shared" si="839"/>
        <v>November</v>
      </c>
      <c r="E5992" s="6" t="str">
        <f t="shared" si="840"/>
        <v>Q4</v>
      </c>
      <c r="F5992" s="6" t="str">
        <f t="shared" si="841"/>
        <v>High</v>
      </c>
      <c r="G5992" s="6" t="str">
        <f t="shared" si="842"/>
        <v>Discounted</v>
      </c>
      <c r="H5992" s="6">
        <v>44508</v>
      </c>
      <c r="I5992" t="s">
        <v>1371</v>
      </c>
      <c r="J5992" t="s">
        <v>89</v>
      </c>
      <c r="K5992" t="s">
        <v>1608</v>
      </c>
      <c r="L5992" t="s">
        <v>40</v>
      </c>
      <c r="M5992" t="s">
        <v>31</v>
      </c>
      <c r="N5992" t="s">
        <v>41</v>
      </c>
      <c r="O5992" t="s">
        <v>69</v>
      </c>
      <c r="P5992" t="s">
        <v>70</v>
      </c>
      <c r="Q5992" t="s">
        <v>71</v>
      </c>
      <c r="R5992" s="7">
        <v>0.2</v>
      </c>
      <c r="S5992" s="7">
        <f t="shared" si="837"/>
        <v>6.1696</v>
      </c>
      <c r="T5992" s="8">
        <v>2.7955999999999999</v>
      </c>
      <c r="U5992" s="8" t="str">
        <f t="shared" si="843"/>
        <v>Low</v>
      </c>
      <c r="V5992" s="7">
        <v>2</v>
      </c>
      <c r="W5992" s="8">
        <v>7.7119999999999997</v>
      </c>
      <c r="X5992" s="8">
        <f t="shared" si="844"/>
        <v>9027</v>
      </c>
      <c r="Y5992" s="9">
        <v>0.36249999999999999</v>
      </c>
      <c r="Z5992" s="9" t="str">
        <f t="shared" si="845"/>
        <v>High</v>
      </c>
    </row>
    <row r="5993" spans="1:26" x14ac:dyDescent="0.3">
      <c r="A5993" t="s">
        <v>6229</v>
      </c>
      <c r="B5993" s="6">
        <v>44504</v>
      </c>
      <c r="C5993" s="6" t="str">
        <f t="shared" si="838"/>
        <v>2021</v>
      </c>
      <c r="D5993" s="6" t="str">
        <f t="shared" si="839"/>
        <v>November</v>
      </c>
      <c r="E5993" s="6" t="str">
        <f t="shared" si="840"/>
        <v>Q4</v>
      </c>
      <c r="F5993" s="6" t="str">
        <f t="shared" si="841"/>
        <v>High</v>
      </c>
      <c r="G5993" s="6" t="str">
        <f t="shared" si="842"/>
        <v>Full Price</v>
      </c>
      <c r="H5993" s="6">
        <v>44508</v>
      </c>
      <c r="I5993" t="s">
        <v>1371</v>
      </c>
      <c r="J5993" t="s">
        <v>67</v>
      </c>
      <c r="K5993" t="s">
        <v>1880</v>
      </c>
      <c r="L5993" t="s">
        <v>40</v>
      </c>
      <c r="M5993" t="s">
        <v>31</v>
      </c>
      <c r="N5993" t="s">
        <v>32</v>
      </c>
      <c r="O5993" t="s">
        <v>69</v>
      </c>
      <c r="P5993" t="s">
        <v>70</v>
      </c>
      <c r="Q5993" t="s">
        <v>71</v>
      </c>
      <c r="R5993" s="7">
        <v>0</v>
      </c>
      <c r="S5993" s="7">
        <f t="shared" si="837"/>
        <v>38.880000000000003</v>
      </c>
      <c r="T5993" s="8">
        <v>18.662400000000002</v>
      </c>
      <c r="U5993" s="8" t="str">
        <f t="shared" si="843"/>
        <v>Low</v>
      </c>
      <c r="V5993" s="7">
        <v>6</v>
      </c>
      <c r="W5993" s="8">
        <v>38.880000000000003</v>
      </c>
      <c r="X5993" s="8">
        <f t="shared" si="844"/>
        <v>5708</v>
      </c>
      <c r="Y5993" s="9">
        <v>0.48</v>
      </c>
      <c r="Z5993" s="9" t="str">
        <f t="shared" si="845"/>
        <v>High</v>
      </c>
    </row>
    <row r="5994" spans="1:26" x14ac:dyDescent="0.3">
      <c r="A5994" t="s">
        <v>6230</v>
      </c>
      <c r="B5994" s="6">
        <v>44504</v>
      </c>
      <c r="C5994" s="6" t="str">
        <f t="shared" si="838"/>
        <v>2021</v>
      </c>
      <c r="D5994" s="6" t="str">
        <f t="shared" si="839"/>
        <v>November</v>
      </c>
      <c r="E5994" s="6" t="str">
        <f t="shared" si="840"/>
        <v>Q4</v>
      </c>
      <c r="F5994" s="6" t="str">
        <f t="shared" si="841"/>
        <v>High</v>
      </c>
      <c r="G5994" s="6" t="str">
        <f t="shared" si="842"/>
        <v>Full Price</v>
      </c>
      <c r="H5994" s="6">
        <v>44504</v>
      </c>
      <c r="I5994" t="s">
        <v>3027</v>
      </c>
      <c r="J5994" t="s">
        <v>89</v>
      </c>
      <c r="K5994" t="s">
        <v>1753</v>
      </c>
      <c r="L5994" t="s">
        <v>30</v>
      </c>
      <c r="M5994" t="s">
        <v>31</v>
      </c>
      <c r="N5994" t="s">
        <v>86</v>
      </c>
      <c r="O5994" t="s">
        <v>62</v>
      </c>
      <c r="P5994" t="s">
        <v>1028</v>
      </c>
      <c r="Q5994" t="s">
        <v>79</v>
      </c>
      <c r="R5994" s="7">
        <v>0</v>
      </c>
      <c r="S5994" s="7">
        <f t="shared" si="837"/>
        <v>10.74</v>
      </c>
      <c r="T5994" s="8">
        <v>5.2625999999999999</v>
      </c>
      <c r="U5994" s="8" t="str">
        <f t="shared" si="843"/>
        <v>Low</v>
      </c>
      <c r="V5994" s="7">
        <v>3</v>
      </c>
      <c r="W5994" s="8">
        <v>10.74</v>
      </c>
      <c r="X5994" s="8">
        <f t="shared" si="844"/>
        <v>8503</v>
      </c>
      <c r="Y5994" s="9">
        <v>0.49</v>
      </c>
      <c r="Z5994" s="9" t="str">
        <f t="shared" si="845"/>
        <v>High</v>
      </c>
    </row>
    <row r="5995" spans="1:26" x14ac:dyDescent="0.3">
      <c r="A5995" t="s">
        <v>6231</v>
      </c>
      <c r="B5995" s="6">
        <v>44504</v>
      </c>
      <c r="C5995" s="6" t="str">
        <f t="shared" si="838"/>
        <v>2021</v>
      </c>
      <c r="D5995" s="6" t="str">
        <f t="shared" si="839"/>
        <v>November</v>
      </c>
      <c r="E5995" s="6" t="str">
        <f t="shared" si="840"/>
        <v>Q4</v>
      </c>
      <c r="F5995" s="6" t="str">
        <f t="shared" si="841"/>
        <v>High</v>
      </c>
      <c r="G5995" s="6" t="str">
        <f t="shared" si="842"/>
        <v>Full Price</v>
      </c>
      <c r="H5995" s="6">
        <v>44504</v>
      </c>
      <c r="I5995" t="s">
        <v>2310</v>
      </c>
      <c r="J5995" t="s">
        <v>492</v>
      </c>
      <c r="K5995" t="s">
        <v>1285</v>
      </c>
      <c r="L5995" t="s">
        <v>30</v>
      </c>
      <c r="M5995" t="s">
        <v>31</v>
      </c>
      <c r="N5995" t="s">
        <v>53</v>
      </c>
      <c r="O5995" t="s">
        <v>69</v>
      </c>
      <c r="P5995" t="s">
        <v>2215</v>
      </c>
      <c r="Q5995" t="s">
        <v>71</v>
      </c>
      <c r="R5995" s="7">
        <v>0</v>
      </c>
      <c r="S5995" s="7">
        <f t="shared" si="837"/>
        <v>192.8</v>
      </c>
      <c r="T5995" s="8">
        <v>55.911999999999999</v>
      </c>
      <c r="U5995" s="8" t="str">
        <f t="shared" si="843"/>
        <v>Low</v>
      </c>
      <c r="V5995" s="7">
        <v>4</v>
      </c>
      <c r="W5995" s="8">
        <v>192.8</v>
      </c>
      <c r="X5995" s="8">
        <f t="shared" si="844"/>
        <v>2660</v>
      </c>
      <c r="Y5995" s="9">
        <v>0.28999999999999998</v>
      </c>
      <c r="Z5995" s="9" t="str">
        <f t="shared" si="845"/>
        <v>High</v>
      </c>
    </row>
    <row r="5996" spans="1:26" x14ac:dyDescent="0.3">
      <c r="A5996" t="s">
        <v>6232</v>
      </c>
      <c r="B5996" s="6">
        <v>44504</v>
      </c>
      <c r="C5996" s="6" t="str">
        <f t="shared" si="838"/>
        <v>2021</v>
      </c>
      <c r="D5996" s="6" t="str">
        <f t="shared" si="839"/>
        <v>November</v>
      </c>
      <c r="E5996" s="6" t="str">
        <f t="shared" si="840"/>
        <v>Q4</v>
      </c>
      <c r="F5996" s="6" t="str">
        <f t="shared" si="841"/>
        <v>Low</v>
      </c>
      <c r="G5996" s="6" t="str">
        <f t="shared" si="842"/>
        <v>Discounted</v>
      </c>
      <c r="H5996" s="6">
        <v>44508</v>
      </c>
      <c r="I5996" t="s">
        <v>1155</v>
      </c>
      <c r="J5996" t="s">
        <v>1426</v>
      </c>
      <c r="K5996" t="s">
        <v>6233</v>
      </c>
      <c r="L5996" t="s">
        <v>30</v>
      </c>
      <c r="M5996" t="s">
        <v>91</v>
      </c>
      <c r="N5996" t="s">
        <v>534</v>
      </c>
      <c r="O5996" t="s">
        <v>69</v>
      </c>
      <c r="P5996" t="s">
        <v>263</v>
      </c>
      <c r="Q5996" t="s">
        <v>71</v>
      </c>
      <c r="R5996" s="7">
        <v>0.2</v>
      </c>
      <c r="S5996" s="7">
        <f t="shared" si="837"/>
        <v>549.12</v>
      </c>
      <c r="T5996" s="8">
        <v>77.22</v>
      </c>
      <c r="U5996" s="8" t="str">
        <f t="shared" si="843"/>
        <v>Low</v>
      </c>
      <c r="V5996" s="7">
        <v>2</v>
      </c>
      <c r="W5996" s="8">
        <v>686.4</v>
      </c>
      <c r="X5996" s="8">
        <f t="shared" si="844"/>
        <v>788</v>
      </c>
      <c r="Y5996" s="9">
        <v>0.1125</v>
      </c>
      <c r="Z5996" s="9" t="str">
        <f t="shared" si="845"/>
        <v>Low</v>
      </c>
    </row>
    <row r="5997" spans="1:26" x14ac:dyDescent="0.3">
      <c r="A5997" t="s">
        <v>6234</v>
      </c>
      <c r="B5997" s="6">
        <v>44504</v>
      </c>
      <c r="C5997" s="6" t="str">
        <f t="shared" si="838"/>
        <v>2021</v>
      </c>
      <c r="D5997" s="6" t="str">
        <f t="shared" si="839"/>
        <v>November</v>
      </c>
      <c r="E5997" s="6" t="str">
        <f t="shared" si="840"/>
        <v>Q4</v>
      </c>
      <c r="F5997" s="6" t="str">
        <f t="shared" si="841"/>
        <v>Low</v>
      </c>
      <c r="G5997" s="6" t="str">
        <f t="shared" si="842"/>
        <v>Discounted</v>
      </c>
      <c r="H5997" s="6">
        <v>44506</v>
      </c>
      <c r="I5997" t="s">
        <v>4937</v>
      </c>
      <c r="J5997" t="s">
        <v>89</v>
      </c>
      <c r="K5997" t="s">
        <v>2833</v>
      </c>
      <c r="L5997" t="s">
        <v>61</v>
      </c>
      <c r="M5997" t="s">
        <v>76</v>
      </c>
      <c r="N5997" t="s">
        <v>262</v>
      </c>
      <c r="O5997" t="s">
        <v>62</v>
      </c>
      <c r="P5997" t="s">
        <v>1759</v>
      </c>
      <c r="Q5997" t="s">
        <v>453</v>
      </c>
      <c r="R5997" s="7">
        <v>0.4</v>
      </c>
      <c r="S5997" s="7">
        <f t="shared" si="837"/>
        <v>525.78</v>
      </c>
      <c r="T5997" s="8">
        <v>-292.10000000000002</v>
      </c>
      <c r="U5997" s="8" t="str">
        <f t="shared" si="843"/>
        <v>Loss</v>
      </c>
      <c r="V5997" s="7">
        <v>10</v>
      </c>
      <c r="W5997" s="8">
        <v>876.3</v>
      </c>
      <c r="X5997" s="8">
        <f t="shared" si="844"/>
        <v>575</v>
      </c>
      <c r="Y5997" s="9">
        <v>-0.33333333300000001</v>
      </c>
      <c r="Z5997" s="9" t="str">
        <f t="shared" si="845"/>
        <v>Low</v>
      </c>
    </row>
    <row r="5998" spans="1:26" x14ac:dyDescent="0.3">
      <c r="A5998" t="s">
        <v>6234</v>
      </c>
      <c r="B5998" s="6">
        <v>44504</v>
      </c>
      <c r="C5998" s="6" t="str">
        <f t="shared" si="838"/>
        <v>2021</v>
      </c>
      <c r="D5998" s="6" t="str">
        <f t="shared" si="839"/>
        <v>November</v>
      </c>
      <c r="E5998" s="6" t="str">
        <f t="shared" si="840"/>
        <v>Q4</v>
      </c>
      <c r="F5998" s="6" t="str">
        <f t="shared" si="841"/>
        <v>Low</v>
      </c>
      <c r="G5998" s="6" t="str">
        <f t="shared" si="842"/>
        <v>Discounted</v>
      </c>
      <c r="H5998" s="6">
        <v>44506</v>
      </c>
      <c r="I5998" t="s">
        <v>4937</v>
      </c>
      <c r="J5998" t="s">
        <v>192</v>
      </c>
      <c r="K5998" t="s">
        <v>1064</v>
      </c>
      <c r="L5998" t="s">
        <v>61</v>
      </c>
      <c r="M5998" t="s">
        <v>31</v>
      </c>
      <c r="N5998" t="s">
        <v>49</v>
      </c>
      <c r="O5998" t="s">
        <v>62</v>
      </c>
      <c r="P5998" t="s">
        <v>1759</v>
      </c>
      <c r="Q5998" t="s">
        <v>453</v>
      </c>
      <c r="R5998" s="7">
        <v>0.2</v>
      </c>
      <c r="S5998" s="7">
        <f t="shared" si="837"/>
        <v>36.198399999999999</v>
      </c>
      <c r="T5998" s="8">
        <v>3.9592000000000001</v>
      </c>
      <c r="U5998" s="8" t="str">
        <f t="shared" si="843"/>
        <v>Low</v>
      </c>
      <c r="V5998" s="7">
        <v>2</v>
      </c>
      <c r="W5998" s="8">
        <v>45.247999999999998</v>
      </c>
      <c r="X5998" s="8">
        <f t="shared" si="844"/>
        <v>5371</v>
      </c>
      <c r="Y5998" s="9">
        <v>8.7499999999999994E-2</v>
      </c>
      <c r="Z5998" s="9" t="str">
        <f t="shared" si="845"/>
        <v>Low</v>
      </c>
    </row>
    <row r="5999" spans="1:26" x14ac:dyDescent="0.3">
      <c r="A5999" t="s">
        <v>6234</v>
      </c>
      <c r="B5999" s="6">
        <v>44504</v>
      </c>
      <c r="C5999" s="6" t="str">
        <f t="shared" si="838"/>
        <v>2021</v>
      </c>
      <c r="D5999" s="6" t="str">
        <f t="shared" si="839"/>
        <v>November</v>
      </c>
      <c r="E5999" s="6" t="str">
        <f t="shared" si="840"/>
        <v>Q4</v>
      </c>
      <c r="F5999" s="6" t="str">
        <f t="shared" si="841"/>
        <v>Low</v>
      </c>
      <c r="G5999" s="6" t="str">
        <f t="shared" si="842"/>
        <v>Discounted</v>
      </c>
      <c r="H5999" s="6">
        <v>44506</v>
      </c>
      <c r="I5999" t="s">
        <v>4937</v>
      </c>
      <c r="J5999" t="s">
        <v>2148</v>
      </c>
      <c r="K5999" t="s">
        <v>5346</v>
      </c>
      <c r="L5999" t="s">
        <v>61</v>
      </c>
      <c r="M5999" t="s">
        <v>31</v>
      </c>
      <c r="N5999" t="s">
        <v>356</v>
      </c>
      <c r="O5999" t="s">
        <v>62</v>
      </c>
      <c r="P5999" t="s">
        <v>1759</v>
      </c>
      <c r="Q5999" t="s">
        <v>453</v>
      </c>
      <c r="R5999" s="7">
        <v>0.2</v>
      </c>
      <c r="S5999" s="7">
        <f t="shared" si="837"/>
        <v>148.30080000000001</v>
      </c>
      <c r="T5999" s="8">
        <v>-34.758000000000003</v>
      </c>
      <c r="U5999" s="8" t="str">
        <f t="shared" si="843"/>
        <v>Loss</v>
      </c>
      <c r="V5999" s="7">
        <v>2</v>
      </c>
      <c r="W5999" s="8">
        <v>185.376</v>
      </c>
      <c r="X5999" s="8">
        <f t="shared" si="844"/>
        <v>2729</v>
      </c>
      <c r="Y5999" s="9">
        <v>-0.1875</v>
      </c>
      <c r="Z5999" s="9" t="str">
        <f t="shared" si="845"/>
        <v>Low</v>
      </c>
    </row>
    <row r="6000" spans="1:26" x14ac:dyDescent="0.3">
      <c r="A6000" t="s">
        <v>6235</v>
      </c>
      <c r="B6000" s="6">
        <v>44504</v>
      </c>
      <c r="C6000" s="6" t="str">
        <f t="shared" si="838"/>
        <v>2021</v>
      </c>
      <c r="D6000" s="6" t="str">
        <f t="shared" si="839"/>
        <v>November</v>
      </c>
      <c r="E6000" s="6" t="str">
        <f t="shared" si="840"/>
        <v>Q4</v>
      </c>
      <c r="F6000" s="6" t="str">
        <f t="shared" si="841"/>
        <v>Low</v>
      </c>
      <c r="G6000" s="6" t="str">
        <f t="shared" si="842"/>
        <v>Discounted</v>
      </c>
      <c r="H6000" s="6">
        <v>44506</v>
      </c>
      <c r="I6000" t="s">
        <v>3429</v>
      </c>
      <c r="J6000" t="s">
        <v>74</v>
      </c>
      <c r="K6000" t="s">
        <v>2460</v>
      </c>
      <c r="L6000" t="s">
        <v>61</v>
      </c>
      <c r="M6000" t="s">
        <v>76</v>
      </c>
      <c r="N6000" t="s">
        <v>77</v>
      </c>
      <c r="O6000" t="s">
        <v>69</v>
      </c>
      <c r="P6000" t="s">
        <v>6236</v>
      </c>
      <c r="Q6000" t="s">
        <v>175</v>
      </c>
      <c r="R6000" s="7">
        <v>0.2</v>
      </c>
      <c r="S6000" s="7">
        <f t="shared" si="837"/>
        <v>520.28160000000003</v>
      </c>
      <c r="T6000" s="8">
        <v>-97.552800000000005</v>
      </c>
      <c r="U6000" s="8" t="str">
        <f t="shared" si="843"/>
        <v>Loss</v>
      </c>
      <c r="V6000" s="7">
        <v>3</v>
      </c>
      <c r="W6000" s="8">
        <v>650.35199999999998</v>
      </c>
      <c r="X6000" s="8">
        <f t="shared" si="844"/>
        <v>851</v>
      </c>
      <c r="Y6000" s="9">
        <v>-0.15</v>
      </c>
      <c r="Z6000" s="9" t="str">
        <f t="shared" si="845"/>
        <v>Low</v>
      </c>
    </row>
    <row r="6001" spans="1:26" x14ac:dyDescent="0.3">
      <c r="A6001" t="s">
        <v>6235</v>
      </c>
      <c r="B6001" s="6">
        <v>44504</v>
      </c>
      <c r="C6001" s="6" t="str">
        <f t="shared" si="838"/>
        <v>2021</v>
      </c>
      <c r="D6001" s="6" t="str">
        <f t="shared" si="839"/>
        <v>November</v>
      </c>
      <c r="E6001" s="6" t="str">
        <f t="shared" si="840"/>
        <v>Q4</v>
      </c>
      <c r="F6001" s="6" t="str">
        <f t="shared" si="841"/>
        <v>Low</v>
      </c>
      <c r="G6001" s="6" t="str">
        <f t="shared" si="842"/>
        <v>Discounted</v>
      </c>
      <c r="H6001" s="6">
        <v>44506</v>
      </c>
      <c r="I6001" t="s">
        <v>3429</v>
      </c>
      <c r="J6001" t="s">
        <v>472</v>
      </c>
      <c r="K6001" t="s">
        <v>2417</v>
      </c>
      <c r="L6001" t="s">
        <v>61</v>
      </c>
      <c r="M6001" t="s">
        <v>76</v>
      </c>
      <c r="N6001" t="s">
        <v>77</v>
      </c>
      <c r="O6001" t="s">
        <v>69</v>
      </c>
      <c r="P6001" t="s">
        <v>6236</v>
      </c>
      <c r="Q6001" t="s">
        <v>175</v>
      </c>
      <c r="R6001" s="7">
        <v>0.2</v>
      </c>
      <c r="S6001" s="7">
        <f t="shared" si="837"/>
        <v>83.827200000000005</v>
      </c>
      <c r="T6001" s="8">
        <v>-14.4078</v>
      </c>
      <c r="U6001" s="8" t="str">
        <f t="shared" si="843"/>
        <v>Loss</v>
      </c>
      <c r="V6001" s="7">
        <v>1</v>
      </c>
      <c r="W6001" s="8">
        <v>104.78400000000001</v>
      </c>
      <c r="X6001" s="8">
        <f t="shared" si="844"/>
        <v>3698</v>
      </c>
      <c r="Y6001" s="9">
        <v>-0.13750000000000001</v>
      </c>
      <c r="Z6001" s="9" t="str">
        <f t="shared" si="845"/>
        <v>Low</v>
      </c>
    </row>
    <row r="6002" spans="1:26" x14ac:dyDescent="0.3">
      <c r="A6002" t="s">
        <v>6235</v>
      </c>
      <c r="B6002" s="6">
        <v>44504</v>
      </c>
      <c r="C6002" s="6" t="str">
        <f t="shared" si="838"/>
        <v>2021</v>
      </c>
      <c r="D6002" s="6" t="str">
        <f t="shared" si="839"/>
        <v>November</v>
      </c>
      <c r="E6002" s="6" t="str">
        <f t="shared" si="840"/>
        <v>Q4</v>
      </c>
      <c r="F6002" s="6" t="str">
        <f t="shared" si="841"/>
        <v>High</v>
      </c>
      <c r="G6002" s="6" t="str">
        <f t="shared" si="842"/>
        <v>Discounted</v>
      </c>
      <c r="H6002" s="6">
        <v>44506</v>
      </c>
      <c r="I6002" t="s">
        <v>3429</v>
      </c>
      <c r="J6002" t="s">
        <v>89</v>
      </c>
      <c r="K6002" t="s">
        <v>1383</v>
      </c>
      <c r="L6002" t="s">
        <v>61</v>
      </c>
      <c r="M6002" t="s">
        <v>31</v>
      </c>
      <c r="N6002" t="s">
        <v>46</v>
      </c>
      <c r="O6002" t="s">
        <v>69</v>
      </c>
      <c r="P6002" t="s">
        <v>6236</v>
      </c>
      <c r="Q6002" t="s">
        <v>175</v>
      </c>
      <c r="R6002" s="7">
        <v>0.2</v>
      </c>
      <c r="S6002" s="7">
        <f t="shared" si="837"/>
        <v>503.34719999999999</v>
      </c>
      <c r="T6002" s="8">
        <v>228.07919999999999</v>
      </c>
      <c r="U6002" s="8" t="str">
        <f t="shared" si="843"/>
        <v>Medium</v>
      </c>
      <c r="V6002" s="7">
        <v>8</v>
      </c>
      <c r="W6002" s="8">
        <v>629.18399999999997</v>
      </c>
      <c r="X6002" s="8">
        <f t="shared" si="844"/>
        <v>889</v>
      </c>
      <c r="Y6002" s="9">
        <v>0.36249999999999999</v>
      </c>
      <c r="Z6002" s="9" t="str">
        <f t="shared" si="845"/>
        <v>High</v>
      </c>
    </row>
    <row r="6003" spans="1:26" x14ac:dyDescent="0.3">
      <c r="A6003" t="s">
        <v>6235</v>
      </c>
      <c r="B6003" s="6">
        <v>44504</v>
      </c>
      <c r="C6003" s="6" t="str">
        <f t="shared" si="838"/>
        <v>2021</v>
      </c>
      <c r="D6003" s="6" t="str">
        <f t="shared" si="839"/>
        <v>November</v>
      </c>
      <c r="E6003" s="6" t="str">
        <f t="shared" si="840"/>
        <v>Q4</v>
      </c>
      <c r="F6003" s="6" t="str">
        <f t="shared" si="841"/>
        <v>High</v>
      </c>
      <c r="G6003" s="6" t="str">
        <f t="shared" si="842"/>
        <v>Discounted</v>
      </c>
      <c r="H6003" s="6">
        <v>44506</v>
      </c>
      <c r="I6003" t="s">
        <v>3429</v>
      </c>
      <c r="J6003" t="s">
        <v>67</v>
      </c>
      <c r="K6003" t="s">
        <v>515</v>
      </c>
      <c r="L6003" t="s">
        <v>61</v>
      </c>
      <c r="M6003" t="s">
        <v>31</v>
      </c>
      <c r="N6003" t="s">
        <v>32</v>
      </c>
      <c r="O6003" t="s">
        <v>69</v>
      </c>
      <c r="P6003" t="s">
        <v>6236</v>
      </c>
      <c r="Q6003" t="s">
        <v>175</v>
      </c>
      <c r="R6003" s="7">
        <v>0.2</v>
      </c>
      <c r="S6003" s="7">
        <f t="shared" si="837"/>
        <v>12.1408</v>
      </c>
      <c r="T6003" s="8">
        <v>5.3116000000000003</v>
      </c>
      <c r="U6003" s="8" t="str">
        <f t="shared" si="843"/>
        <v>Low</v>
      </c>
      <c r="V6003" s="7">
        <v>1</v>
      </c>
      <c r="W6003" s="8">
        <v>15.176</v>
      </c>
      <c r="X6003" s="8">
        <f t="shared" si="844"/>
        <v>7775</v>
      </c>
      <c r="Y6003" s="9">
        <v>0.35</v>
      </c>
      <c r="Z6003" s="9" t="str">
        <f t="shared" si="845"/>
        <v>High</v>
      </c>
    </row>
    <row r="6004" spans="1:26" x14ac:dyDescent="0.3">
      <c r="A6004" t="s">
        <v>6235</v>
      </c>
      <c r="B6004" s="6">
        <v>44504</v>
      </c>
      <c r="C6004" s="6" t="str">
        <f t="shared" si="838"/>
        <v>2021</v>
      </c>
      <c r="D6004" s="6" t="str">
        <f t="shared" si="839"/>
        <v>November</v>
      </c>
      <c r="E6004" s="6" t="str">
        <f t="shared" si="840"/>
        <v>Q4</v>
      </c>
      <c r="F6004" s="6" t="str">
        <f t="shared" si="841"/>
        <v>High</v>
      </c>
      <c r="G6004" s="6" t="str">
        <f t="shared" si="842"/>
        <v>Discounted</v>
      </c>
      <c r="H6004" s="6">
        <v>44506</v>
      </c>
      <c r="I6004" t="s">
        <v>3429</v>
      </c>
      <c r="J6004" t="s">
        <v>87</v>
      </c>
      <c r="K6004" t="s">
        <v>1098</v>
      </c>
      <c r="L6004" t="s">
        <v>61</v>
      </c>
      <c r="M6004" t="s">
        <v>31</v>
      </c>
      <c r="N6004" t="s">
        <v>32</v>
      </c>
      <c r="O6004" t="s">
        <v>69</v>
      </c>
      <c r="P6004" t="s">
        <v>6236</v>
      </c>
      <c r="Q6004" t="s">
        <v>175</v>
      </c>
      <c r="R6004" s="7">
        <v>0.2</v>
      </c>
      <c r="S6004" s="7">
        <f t="shared" si="837"/>
        <v>38.361599999999996</v>
      </c>
      <c r="T6004" s="8">
        <v>16.783200000000001</v>
      </c>
      <c r="U6004" s="8" t="str">
        <f t="shared" si="843"/>
        <v>Low</v>
      </c>
      <c r="V6004" s="7">
        <v>3</v>
      </c>
      <c r="W6004" s="8">
        <v>47.951999999999998</v>
      </c>
      <c r="X6004" s="8">
        <f t="shared" si="844"/>
        <v>5236</v>
      </c>
      <c r="Y6004" s="9">
        <v>0.35</v>
      </c>
      <c r="Z6004" s="9" t="str">
        <f t="shared" si="845"/>
        <v>High</v>
      </c>
    </row>
    <row r="6005" spans="1:26" x14ac:dyDescent="0.3">
      <c r="A6005" t="s">
        <v>6235</v>
      </c>
      <c r="B6005" s="6">
        <v>44504</v>
      </c>
      <c r="C6005" s="6" t="str">
        <f t="shared" si="838"/>
        <v>2021</v>
      </c>
      <c r="D6005" s="6" t="str">
        <f t="shared" si="839"/>
        <v>November</v>
      </c>
      <c r="E6005" s="6" t="str">
        <f t="shared" si="840"/>
        <v>Q4</v>
      </c>
      <c r="F6005" s="6" t="str">
        <f t="shared" si="841"/>
        <v>Low</v>
      </c>
      <c r="G6005" s="6" t="str">
        <f t="shared" si="842"/>
        <v>Discounted</v>
      </c>
      <c r="H6005" s="6">
        <v>44506</v>
      </c>
      <c r="I6005" t="s">
        <v>3429</v>
      </c>
      <c r="J6005" t="s">
        <v>89</v>
      </c>
      <c r="K6005" t="s">
        <v>2574</v>
      </c>
      <c r="L6005" t="s">
        <v>61</v>
      </c>
      <c r="M6005" t="s">
        <v>31</v>
      </c>
      <c r="N6005" t="s">
        <v>356</v>
      </c>
      <c r="O6005" t="s">
        <v>69</v>
      </c>
      <c r="P6005" t="s">
        <v>6236</v>
      </c>
      <c r="Q6005" t="s">
        <v>175</v>
      </c>
      <c r="R6005" s="7">
        <v>0.2</v>
      </c>
      <c r="S6005" s="7">
        <f t="shared" si="837"/>
        <v>14.0672</v>
      </c>
      <c r="T6005" s="8">
        <v>-4.1761999999999997</v>
      </c>
      <c r="U6005" s="8" t="str">
        <f t="shared" si="843"/>
        <v>Loss</v>
      </c>
      <c r="V6005" s="7">
        <v>7</v>
      </c>
      <c r="W6005" s="8">
        <v>17.584</v>
      </c>
      <c r="X6005" s="8">
        <f t="shared" si="844"/>
        <v>7447</v>
      </c>
      <c r="Y6005" s="9">
        <v>-0.23749999999999999</v>
      </c>
      <c r="Z6005" s="9" t="str">
        <f t="shared" si="845"/>
        <v>Low</v>
      </c>
    </row>
    <row r="6006" spans="1:26" x14ac:dyDescent="0.3">
      <c r="A6006" t="s">
        <v>6237</v>
      </c>
      <c r="B6006" s="6">
        <v>44504</v>
      </c>
      <c r="C6006" s="6" t="str">
        <f t="shared" si="838"/>
        <v>2021</v>
      </c>
      <c r="D6006" s="6" t="str">
        <f t="shared" si="839"/>
        <v>November</v>
      </c>
      <c r="E6006" s="6" t="str">
        <f t="shared" si="840"/>
        <v>Q4</v>
      </c>
      <c r="F6006" s="6" t="str">
        <f t="shared" si="841"/>
        <v>Low</v>
      </c>
      <c r="G6006" s="6" t="str">
        <f t="shared" si="842"/>
        <v>Full Price</v>
      </c>
      <c r="H6006" s="6">
        <v>44508</v>
      </c>
      <c r="I6006" t="s">
        <v>5466</v>
      </c>
      <c r="J6006" t="s">
        <v>806</v>
      </c>
      <c r="K6006" t="s">
        <v>3692</v>
      </c>
      <c r="L6006" t="s">
        <v>61</v>
      </c>
      <c r="M6006" t="s">
        <v>76</v>
      </c>
      <c r="N6006" t="s">
        <v>99</v>
      </c>
      <c r="O6006" t="s">
        <v>69</v>
      </c>
      <c r="P6006" t="s">
        <v>298</v>
      </c>
      <c r="Q6006" t="s">
        <v>299</v>
      </c>
      <c r="R6006" s="7">
        <v>0</v>
      </c>
      <c r="S6006" s="7">
        <f t="shared" si="837"/>
        <v>209.88</v>
      </c>
      <c r="T6006" s="8">
        <v>35.679600000000001</v>
      </c>
      <c r="U6006" s="8" t="str">
        <f t="shared" si="843"/>
        <v>Low</v>
      </c>
      <c r="V6006" s="7">
        <v>3</v>
      </c>
      <c r="W6006" s="8">
        <v>209.88</v>
      </c>
      <c r="X6006" s="8">
        <f t="shared" si="844"/>
        <v>2501</v>
      </c>
      <c r="Y6006" s="9">
        <v>0.17</v>
      </c>
      <c r="Z6006" s="9" t="str">
        <f t="shared" si="845"/>
        <v>Low</v>
      </c>
    </row>
    <row r="6007" spans="1:26" x14ac:dyDescent="0.3">
      <c r="A6007" t="s">
        <v>6238</v>
      </c>
      <c r="B6007" s="6">
        <v>44504</v>
      </c>
      <c r="C6007" s="6" t="str">
        <f t="shared" si="838"/>
        <v>2021</v>
      </c>
      <c r="D6007" s="6" t="str">
        <f t="shared" si="839"/>
        <v>November</v>
      </c>
      <c r="E6007" s="6" t="str">
        <f t="shared" si="840"/>
        <v>Q4</v>
      </c>
      <c r="F6007" s="6" t="str">
        <f t="shared" si="841"/>
        <v>Low</v>
      </c>
      <c r="G6007" s="6" t="str">
        <f t="shared" si="842"/>
        <v>Discounted</v>
      </c>
      <c r="H6007" s="6">
        <v>44509</v>
      </c>
      <c r="I6007" t="s">
        <v>3280</v>
      </c>
      <c r="J6007" t="s">
        <v>209</v>
      </c>
      <c r="K6007" t="s">
        <v>225</v>
      </c>
      <c r="L6007" t="s">
        <v>61</v>
      </c>
      <c r="M6007" t="s">
        <v>76</v>
      </c>
      <c r="N6007" t="s">
        <v>99</v>
      </c>
      <c r="O6007" t="s">
        <v>62</v>
      </c>
      <c r="P6007" t="s">
        <v>226</v>
      </c>
      <c r="Q6007" t="s">
        <v>227</v>
      </c>
      <c r="R6007" s="7">
        <v>0.2</v>
      </c>
      <c r="S6007" s="7">
        <f t="shared" si="837"/>
        <v>40.396799999999999</v>
      </c>
      <c r="T6007" s="8">
        <v>8.2056000000000004</v>
      </c>
      <c r="U6007" s="8" t="str">
        <f t="shared" si="843"/>
        <v>Low</v>
      </c>
      <c r="V6007" s="7">
        <v>6</v>
      </c>
      <c r="W6007" s="8">
        <v>50.496000000000002</v>
      </c>
      <c r="X6007" s="8">
        <f t="shared" si="844"/>
        <v>5126</v>
      </c>
      <c r="Y6007" s="9">
        <v>0.16250000000000001</v>
      </c>
      <c r="Z6007" s="9" t="str">
        <f t="shared" si="845"/>
        <v>Low</v>
      </c>
    </row>
    <row r="6008" spans="1:26" x14ac:dyDescent="0.3">
      <c r="A6008" t="s">
        <v>6239</v>
      </c>
      <c r="B6008" s="6">
        <v>44504</v>
      </c>
      <c r="C6008" s="6" t="str">
        <f t="shared" si="838"/>
        <v>2021</v>
      </c>
      <c r="D6008" s="6" t="str">
        <f t="shared" si="839"/>
        <v>November</v>
      </c>
      <c r="E6008" s="6" t="str">
        <f t="shared" si="840"/>
        <v>Q4</v>
      </c>
      <c r="F6008" s="6" t="str">
        <f t="shared" si="841"/>
        <v>High</v>
      </c>
      <c r="G6008" s="6" t="str">
        <f t="shared" si="842"/>
        <v>Full Price</v>
      </c>
      <c r="H6008" s="6">
        <v>44505</v>
      </c>
      <c r="I6008" t="s">
        <v>2078</v>
      </c>
      <c r="J6008" t="s">
        <v>778</v>
      </c>
      <c r="K6008" t="s">
        <v>779</v>
      </c>
      <c r="L6008" t="s">
        <v>30</v>
      </c>
      <c r="M6008" t="s">
        <v>76</v>
      </c>
      <c r="N6008" t="s">
        <v>99</v>
      </c>
      <c r="O6008" t="s">
        <v>69</v>
      </c>
      <c r="P6008" t="s">
        <v>139</v>
      </c>
      <c r="Q6008" t="s">
        <v>71</v>
      </c>
      <c r="R6008" s="7">
        <v>0</v>
      </c>
      <c r="S6008" s="7">
        <f t="shared" si="837"/>
        <v>38.29</v>
      </c>
      <c r="T6008" s="8">
        <v>16.464700000000001</v>
      </c>
      <c r="U6008" s="8" t="str">
        <f t="shared" si="843"/>
        <v>Low</v>
      </c>
      <c r="V6008" s="7">
        <v>7</v>
      </c>
      <c r="W6008" s="8">
        <v>38.29</v>
      </c>
      <c r="X6008" s="8">
        <f t="shared" si="844"/>
        <v>5736</v>
      </c>
      <c r="Y6008" s="9">
        <v>0.43</v>
      </c>
      <c r="Z6008" s="9" t="str">
        <f t="shared" si="845"/>
        <v>High</v>
      </c>
    </row>
    <row r="6009" spans="1:26" x14ac:dyDescent="0.3">
      <c r="A6009" t="s">
        <v>6240</v>
      </c>
      <c r="B6009" s="6">
        <v>44505</v>
      </c>
      <c r="C6009" s="6" t="str">
        <f t="shared" si="838"/>
        <v>2021</v>
      </c>
      <c r="D6009" s="6" t="str">
        <f t="shared" si="839"/>
        <v>November</v>
      </c>
      <c r="E6009" s="6" t="str">
        <f t="shared" si="840"/>
        <v>Q4</v>
      </c>
      <c r="F6009" s="6" t="str">
        <f t="shared" si="841"/>
        <v>Low</v>
      </c>
      <c r="G6009" s="6" t="str">
        <f t="shared" si="842"/>
        <v>Discounted</v>
      </c>
      <c r="H6009" s="6">
        <v>44510</v>
      </c>
      <c r="I6009" t="s">
        <v>5466</v>
      </c>
      <c r="J6009" t="s">
        <v>3326</v>
      </c>
      <c r="K6009" t="s">
        <v>4297</v>
      </c>
      <c r="L6009" t="s">
        <v>61</v>
      </c>
      <c r="M6009" t="s">
        <v>91</v>
      </c>
      <c r="N6009" t="s">
        <v>92</v>
      </c>
      <c r="O6009" t="s">
        <v>54</v>
      </c>
      <c r="P6009" t="s">
        <v>55</v>
      </c>
      <c r="Q6009" t="s">
        <v>56</v>
      </c>
      <c r="R6009" s="7">
        <v>0.4</v>
      </c>
      <c r="S6009" s="7">
        <f t="shared" si="837"/>
        <v>14.392799999999999</v>
      </c>
      <c r="T6009" s="8">
        <v>-15.992000000000001</v>
      </c>
      <c r="U6009" s="8" t="str">
        <f t="shared" si="843"/>
        <v>Loss</v>
      </c>
      <c r="V6009" s="7">
        <v>2</v>
      </c>
      <c r="W6009" s="8">
        <v>23.988</v>
      </c>
      <c r="X6009" s="8">
        <f t="shared" si="844"/>
        <v>6764</v>
      </c>
      <c r="Y6009" s="9">
        <v>-0.66666666699999999</v>
      </c>
      <c r="Z6009" s="9" t="str">
        <f t="shared" si="845"/>
        <v>Low</v>
      </c>
    </row>
    <row r="6010" spans="1:26" x14ac:dyDescent="0.3">
      <c r="A6010" t="s">
        <v>6241</v>
      </c>
      <c r="B6010" s="6">
        <v>44505</v>
      </c>
      <c r="C6010" s="6" t="str">
        <f t="shared" si="838"/>
        <v>2021</v>
      </c>
      <c r="D6010" s="6" t="str">
        <f t="shared" si="839"/>
        <v>November</v>
      </c>
      <c r="E6010" s="6" t="str">
        <f t="shared" si="840"/>
        <v>Q4</v>
      </c>
      <c r="F6010" s="6" t="str">
        <f t="shared" si="841"/>
        <v>Low</v>
      </c>
      <c r="G6010" s="6" t="str">
        <f t="shared" si="842"/>
        <v>Full Price</v>
      </c>
      <c r="H6010" s="6">
        <v>44509</v>
      </c>
      <c r="I6010" t="s">
        <v>2036</v>
      </c>
      <c r="J6010" t="s">
        <v>89</v>
      </c>
      <c r="K6010" t="s">
        <v>6242</v>
      </c>
      <c r="L6010" t="s">
        <v>30</v>
      </c>
      <c r="M6010" t="s">
        <v>91</v>
      </c>
      <c r="N6010" t="s">
        <v>110</v>
      </c>
      <c r="O6010" t="s">
        <v>69</v>
      </c>
      <c r="P6010" t="s">
        <v>298</v>
      </c>
      <c r="Q6010" t="s">
        <v>299</v>
      </c>
      <c r="R6010" s="7">
        <v>0</v>
      </c>
      <c r="S6010" s="7">
        <f t="shared" si="837"/>
        <v>479.72</v>
      </c>
      <c r="T6010" s="8">
        <v>52.769199999999998</v>
      </c>
      <c r="U6010" s="8" t="str">
        <f t="shared" si="843"/>
        <v>Low</v>
      </c>
      <c r="V6010" s="7">
        <v>4</v>
      </c>
      <c r="W6010" s="8">
        <v>479.72</v>
      </c>
      <c r="X6010" s="8">
        <f t="shared" si="844"/>
        <v>1236</v>
      </c>
      <c r="Y6010" s="9">
        <v>0.11</v>
      </c>
      <c r="Z6010" s="9" t="str">
        <f t="shared" si="845"/>
        <v>Low</v>
      </c>
    </row>
    <row r="6011" spans="1:26" x14ac:dyDescent="0.3">
      <c r="A6011" t="s">
        <v>6243</v>
      </c>
      <c r="B6011" s="6">
        <v>44505</v>
      </c>
      <c r="C6011" s="6" t="str">
        <f t="shared" si="838"/>
        <v>2021</v>
      </c>
      <c r="D6011" s="6" t="str">
        <f t="shared" si="839"/>
        <v>November</v>
      </c>
      <c r="E6011" s="6" t="str">
        <f t="shared" si="840"/>
        <v>Q4</v>
      </c>
      <c r="F6011" s="6" t="str">
        <f t="shared" si="841"/>
        <v>Low</v>
      </c>
      <c r="G6011" s="6" t="str">
        <f t="shared" si="842"/>
        <v>Discounted</v>
      </c>
      <c r="H6011" s="6">
        <v>44509</v>
      </c>
      <c r="I6011" t="s">
        <v>1558</v>
      </c>
      <c r="J6011" t="s">
        <v>136</v>
      </c>
      <c r="K6011" t="s">
        <v>4144</v>
      </c>
      <c r="L6011" t="s">
        <v>30</v>
      </c>
      <c r="M6011" t="s">
        <v>76</v>
      </c>
      <c r="N6011" t="s">
        <v>138</v>
      </c>
      <c r="O6011" t="s">
        <v>33</v>
      </c>
      <c r="P6011" t="s">
        <v>34</v>
      </c>
      <c r="Q6011" t="s">
        <v>35</v>
      </c>
      <c r="R6011" s="7">
        <v>0.32</v>
      </c>
      <c r="S6011" s="7">
        <f t="shared" si="837"/>
        <v>650.53206399999999</v>
      </c>
      <c r="T6011" s="8">
        <v>-225.0976</v>
      </c>
      <c r="U6011" s="8" t="str">
        <f t="shared" si="843"/>
        <v>Loss</v>
      </c>
      <c r="V6011" s="7">
        <v>7</v>
      </c>
      <c r="W6011" s="8">
        <v>956.66480000000001</v>
      </c>
      <c r="X6011" s="8">
        <f t="shared" si="844"/>
        <v>501</v>
      </c>
      <c r="Y6011" s="9">
        <v>-0.235294118</v>
      </c>
      <c r="Z6011" s="9" t="str">
        <f t="shared" si="845"/>
        <v>Low</v>
      </c>
    </row>
    <row r="6012" spans="1:26" x14ac:dyDescent="0.3">
      <c r="A6012" t="s">
        <v>6243</v>
      </c>
      <c r="B6012" s="6">
        <v>44505</v>
      </c>
      <c r="C6012" s="6" t="str">
        <f t="shared" si="838"/>
        <v>2021</v>
      </c>
      <c r="D6012" s="6" t="str">
        <f t="shared" si="839"/>
        <v>November</v>
      </c>
      <c r="E6012" s="6" t="str">
        <f t="shared" si="840"/>
        <v>Q4</v>
      </c>
      <c r="F6012" s="6" t="str">
        <f t="shared" si="841"/>
        <v>Low</v>
      </c>
      <c r="G6012" s="6" t="str">
        <f t="shared" si="842"/>
        <v>Discounted</v>
      </c>
      <c r="H6012" s="6">
        <v>44509</v>
      </c>
      <c r="I6012" t="s">
        <v>1558</v>
      </c>
      <c r="J6012" t="s">
        <v>89</v>
      </c>
      <c r="K6012" t="s">
        <v>3618</v>
      </c>
      <c r="L6012" t="s">
        <v>30</v>
      </c>
      <c r="M6012" t="s">
        <v>76</v>
      </c>
      <c r="N6012" t="s">
        <v>262</v>
      </c>
      <c r="O6012" t="s">
        <v>33</v>
      </c>
      <c r="P6012" t="s">
        <v>34</v>
      </c>
      <c r="Q6012" t="s">
        <v>35</v>
      </c>
      <c r="R6012" s="7">
        <v>0.3</v>
      </c>
      <c r="S6012" s="7">
        <f t="shared" si="837"/>
        <v>604.18960000000004</v>
      </c>
      <c r="T6012" s="8">
        <v>-160.29519999999999</v>
      </c>
      <c r="U6012" s="8" t="str">
        <f t="shared" si="843"/>
        <v>Loss</v>
      </c>
      <c r="V6012" s="7">
        <v>8</v>
      </c>
      <c r="W6012" s="8">
        <v>863.12800000000004</v>
      </c>
      <c r="X6012" s="8">
        <f t="shared" si="844"/>
        <v>589</v>
      </c>
      <c r="Y6012" s="9">
        <v>-0.18571428600000001</v>
      </c>
      <c r="Z6012" s="9" t="str">
        <f t="shared" si="845"/>
        <v>Low</v>
      </c>
    </row>
    <row r="6013" spans="1:26" x14ac:dyDescent="0.3">
      <c r="A6013" t="s">
        <v>6243</v>
      </c>
      <c r="B6013" s="6">
        <v>44505</v>
      </c>
      <c r="C6013" s="6" t="str">
        <f t="shared" si="838"/>
        <v>2021</v>
      </c>
      <c r="D6013" s="6" t="str">
        <f t="shared" si="839"/>
        <v>November</v>
      </c>
      <c r="E6013" s="6" t="str">
        <f t="shared" si="840"/>
        <v>Q4</v>
      </c>
      <c r="F6013" s="6" t="str">
        <f t="shared" si="841"/>
        <v>Low</v>
      </c>
      <c r="G6013" s="6" t="str">
        <f t="shared" si="842"/>
        <v>Discounted</v>
      </c>
      <c r="H6013" s="6">
        <v>44509</v>
      </c>
      <c r="I6013" t="s">
        <v>1558</v>
      </c>
      <c r="J6013" t="s">
        <v>89</v>
      </c>
      <c r="K6013" t="s">
        <v>1889</v>
      </c>
      <c r="L6013" t="s">
        <v>30</v>
      </c>
      <c r="M6013" t="s">
        <v>31</v>
      </c>
      <c r="N6013" t="s">
        <v>41</v>
      </c>
      <c r="O6013" t="s">
        <v>33</v>
      </c>
      <c r="P6013" t="s">
        <v>34</v>
      </c>
      <c r="Q6013" t="s">
        <v>35</v>
      </c>
      <c r="R6013" s="7">
        <v>0.8</v>
      </c>
      <c r="S6013" s="7">
        <f t="shared" si="837"/>
        <v>2.5175999999999998</v>
      </c>
      <c r="T6013" s="8">
        <v>-20.140799999999999</v>
      </c>
      <c r="U6013" s="8" t="str">
        <f t="shared" si="843"/>
        <v>Loss</v>
      </c>
      <c r="V6013" s="7">
        <v>3</v>
      </c>
      <c r="W6013" s="8">
        <v>12.587999999999999</v>
      </c>
      <c r="X6013" s="8">
        <f t="shared" si="844"/>
        <v>8207</v>
      </c>
      <c r="Y6013" s="9">
        <v>-1.6</v>
      </c>
      <c r="Z6013" s="9" t="str">
        <f t="shared" si="845"/>
        <v>Low</v>
      </c>
    </row>
    <row r="6014" spans="1:26" x14ac:dyDescent="0.3">
      <c r="A6014" t="s">
        <v>6243</v>
      </c>
      <c r="B6014" s="6">
        <v>44505</v>
      </c>
      <c r="C6014" s="6" t="str">
        <f t="shared" si="838"/>
        <v>2021</v>
      </c>
      <c r="D6014" s="6" t="str">
        <f t="shared" si="839"/>
        <v>November</v>
      </c>
      <c r="E6014" s="6" t="str">
        <f t="shared" si="840"/>
        <v>Q4</v>
      </c>
      <c r="F6014" s="6" t="str">
        <f t="shared" si="841"/>
        <v>Low</v>
      </c>
      <c r="G6014" s="6" t="str">
        <f t="shared" si="842"/>
        <v>Discounted</v>
      </c>
      <c r="H6014" s="6">
        <v>44509</v>
      </c>
      <c r="I6014" t="s">
        <v>1558</v>
      </c>
      <c r="J6014" t="s">
        <v>219</v>
      </c>
      <c r="K6014" t="s">
        <v>220</v>
      </c>
      <c r="L6014" t="s">
        <v>30</v>
      </c>
      <c r="M6014" t="s">
        <v>31</v>
      </c>
      <c r="N6014" t="s">
        <v>41</v>
      </c>
      <c r="O6014" t="s">
        <v>33</v>
      </c>
      <c r="P6014" t="s">
        <v>34</v>
      </c>
      <c r="Q6014" t="s">
        <v>35</v>
      </c>
      <c r="R6014" s="7">
        <v>0.8</v>
      </c>
      <c r="S6014" s="7">
        <f t="shared" si="837"/>
        <v>0.71279999999999966</v>
      </c>
      <c r="T6014" s="8">
        <v>-6.2370000000000001</v>
      </c>
      <c r="U6014" s="8" t="str">
        <f t="shared" si="843"/>
        <v>Loss</v>
      </c>
      <c r="V6014" s="7">
        <v>3</v>
      </c>
      <c r="W6014" s="8">
        <v>3.5640000000000001</v>
      </c>
      <c r="X6014" s="8">
        <f t="shared" si="844"/>
        <v>9693</v>
      </c>
      <c r="Y6014" s="9">
        <v>-1.75</v>
      </c>
      <c r="Z6014" s="9" t="str">
        <f t="shared" si="845"/>
        <v>Low</v>
      </c>
    </row>
    <row r="6015" spans="1:26" x14ac:dyDescent="0.3">
      <c r="A6015" t="s">
        <v>6243</v>
      </c>
      <c r="B6015" s="6">
        <v>44505</v>
      </c>
      <c r="C6015" s="6" t="str">
        <f t="shared" si="838"/>
        <v>2021</v>
      </c>
      <c r="D6015" s="6" t="str">
        <f t="shared" si="839"/>
        <v>November</v>
      </c>
      <c r="E6015" s="6" t="str">
        <f t="shared" si="840"/>
        <v>Q4</v>
      </c>
      <c r="F6015" s="6" t="str">
        <f t="shared" si="841"/>
        <v>High</v>
      </c>
      <c r="G6015" s="6" t="str">
        <f t="shared" si="842"/>
        <v>Discounted</v>
      </c>
      <c r="H6015" s="6">
        <v>44509</v>
      </c>
      <c r="I6015" t="s">
        <v>1558</v>
      </c>
      <c r="J6015" t="s">
        <v>161</v>
      </c>
      <c r="K6015" t="s">
        <v>6244</v>
      </c>
      <c r="L6015" t="s">
        <v>30</v>
      </c>
      <c r="M6015" t="s">
        <v>91</v>
      </c>
      <c r="N6015" t="s">
        <v>110</v>
      </c>
      <c r="O6015" t="s">
        <v>33</v>
      </c>
      <c r="P6015" t="s">
        <v>34</v>
      </c>
      <c r="Q6015" t="s">
        <v>35</v>
      </c>
      <c r="R6015" s="7">
        <v>0.2</v>
      </c>
      <c r="S6015" s="7">
        <f t="shared" si="837"/>
        <v>137.56800000000001</v>
      </c>
      <c r="T6015" s="8">
        <v>45.139499999999998</v>
      </c>
      <c r="U6015" s="8" t="str">
        <f t="shared" si="843"/>
        <v>Low</v>
      </c>
      <c r="V6015" s="7">
        <v>5</v>
      </c>
      <c r="W6015" s="8">
        <v>171.96</v>
      </c>
      <c r="X6015" s="8">
        <f t="shared" si="844"/>
        <v>2849</v>
      </c>
      <c r="Y6015" s="9">
        <v>0.26250000000000001</v>
      </c>
      <c r="Z6015" s="9" t="str">
        <f t="shared" si="845"/>
        <v>High</v>
      </c>
    </row>
    <row r="6016" spans="1:26" x14ac:dyDescent="0.3">
      <c r="A6016" t="s">
        <v>6245</v>
      </c>
      <c r="B6016" s="6">
        <v>44505</v>
      </c>
      <c r="C6016" s="6" t="str">
        <f t="shared" si="838"/>
        <v>2021</v>
      </c>
      <c r="D6016" s="6" t="str">
        <f t="shared" si="839"/>
        <v>November</v>
      </c>
      <c r="E6016" s="6" t="str">
        <f t="shared" si="840"/>
        <v>Q4</v>
      </c>
      <c r="F6016" s="6" t="str">
        <f t="shared" si="841"/>
        <v>High</v>
      </c>
      <c r="G6016" s="6" t="str">
        <f t="shared" si="842"/>
        <v>Discounted</v>
      </c>
      <c r="H6016" s="6">
        <v>44510</v>
      </c>
      <c r="I6016" t="s">
        <v>2327</v>
      </c>
      <c r="J6016" t="s">
        <v>440</v>
      </c>
      <c r="K6016" t="s">
        <v>4656</v>
      </c>
      <c r="L6016" t="s">
        <v>40</v>
      </c>
      <c r="M6016" t="s">
        <v>31</v>
      </c>
      <c r="N6016" t="s">
        <v>41</v>
      </c>
      <c r="O6016" t="s">
        <v>69</v>
      </c>
      <c r="P6016" t="s">
        <v>945</v>
      </c>
      <c r="Q6016" t="s">
        <v>71</v>
      </c>
      <c r="R6016" s="7">
        <v>0.2</v>
      </c>
      <c r="S6016" s="7">
        <f t="shared" si="837"/>
        <v>23.295999999999999</v>
      </c>
      <c r="T6016" s="8">
        <v>9.8279999999999994</v>
      </c>
      <c r="U6016" s="8" t="str">
        <f t="shared" si="843"/>
        <v>Low</v>
      </c>
      <c r="V6016" s="7">
        <v>5</v>
      </c>
      <c r="W6016" s="8">
        <v>29.12</v>
      </c>
      <c r="X6016" s="8">
        <f t="shared" si="844"/>
        <v>6374</v>
      </c>
      <c r="Y6016" s="9">
        <v>0.33750000000000002</v>
      </c>
      <c r="Z6016" s="9" t="str">
        <f t="shared" si="845"/>
        <v>High</v>
      </c>
    </row>
    <row r="6017" spans="1:26" x14ac:dyDescent="0.3">
      <c r="A6017" t="s">
        <v>6246</v>
      </c>
      <c r="B6017" s="6">
        <v>44505</v>
      </c>
      <c r="C6017" s="6" t="str">
        <f t="shared" si="838"/>
        <v>2021</v>
      </c>
      <c r="D6017" s="6" t="str">
        <f t="shared" si="839"/>
        <v>November</v>
      </c>
      <c r="E6017" s="6" t="str">
        <f t="shared" si="840"/>
        <v>Q4</v>
      </c>
      <c r="F6017" s="6" t="str">
        <f t="shared" si="841"/>
        <v>High</v>
      </c>
      <c r="G6017" s="6" t="str">
        <f t="shared" si="842"/>
        <v>Discounted</v>
      </c>
      <c r="H6017" s="6">
        <v>44505</v>
      </c>
      <c r="I6017" t="s">
        <v>2354</v>
      </c>
      <c r="J6017" t="s">
        <v>44</v>
      </c>
      <c r="K6017" t="s">
        <v>713</v>
      </c>
      <c r="L6017" t="s">
        <v>30</v>
      </c>
      <c r="M6017" t="s">
        <v>31</v>
      </c>
      <c r="N6017" t="s">
        <v>46</v>
      </c>
      <c r="O6017" t="s">
        <v>33</v>
      </c>
      <c r="P6017" t="s">
        <v>107</v>
      </c>
      <c r="Q6017" t="s">
        <v>35</v>
      </c>
      <c r="R6017" s="7">
        <v>0.2</v>
      </c>
      <c r="S6017" s="7">
        <f t="shared" si="837"/>
        <v>9.4719999999999995</v>
      </c>
      <c r="T6017" s="8">
        <v>4.4400000000000004</v>
      </c>
      <c r="U6017" s="8" t="str">
        <f t="shared" si="843"/>
        <v>Low</v>
      </c>
      <c r="V6017" s="7">
        <v>1</v>
      </c>
      <c r="W6017" s="8">
        <v>11.84</v>
      </c>
      <c r="X6017" s="8">
        <f t="shared" si="844"/>
        <v>8299</v>
      </c>
      <c r="Y6017" s="9">
        <v>0.375</v>
      </c>
      <c r="Z6017" s="9" t="str">
        <f t="shared" si="845"/>
        <v>High</v>
      </c>
    </row>
    <row r="6018" spans="1:26" x14ac:dyDescent="0.3">
      <c r="A6018" t="s">
        <v>6247</v>
      </c>
      <c r="B6018" s="6">
        <v>44505</v>
      </c>
      <c r="C6018" s="6" t="str">
        <f t="shared" si="838"/>
        <v>2021</v>
      </c>
      <c r="D6018" s="6" t="str">
        <f t="shared" si="839"/>
        <v>November</v>
      </c>
      <c r="E6018" s="6" t="str">
        <f t="shared" si="840"/>
        <v>Q4</v>
      </c>
      <c r="F6018" s="6" t="str">
        <f t="shared" si="841"/>
        <v>Low</v>
      </c>
      <c r="G6018" s="6" t="str">
        <f t="shared" si="842"/>
        <v>Discounted</v>
      </c>
      <c r="H6018" s="6">
        <v>44507</v>
      </c>
      <c r="I6018" t="s">
        <v>3082</v>
      </c>
      <c r="J6018" t="s">
        <v>89</v>
      </c>
      <c r="K6018" t="s">
        <v>3175</v>
      </c>
      <c r="L6018" t="s">
        <v>30</v>
      </c>
      <c r="M6018" t="s">
        <v>76</v>
      </c>
      <c r="N6018" t="s">
        <v>77</v>
      </c>
      <c r="O6018" t="s">
        <v>69</v>
      </c>
      <c r="P6018" t="s">
        <v>945</v>
      </c>
      <c r="Q6018" t="s">
        <v>71</v>
      </c>
      <c r="R6018" s="7">
        <v>0.2</v>
      </c>
      <c r="S6018" s="7">
        <f t="shared" ref="S6018:S6081" si="846">W6018 - (W6018 * R6018)</f>
        <v>91.110399999999998</v>
      </c>
      <c r="T6018" s="8">
        <v>9.9651999999999994</v>
      </c>
      <c r="U6018" s="8" t="str">
        <f t="shared" si="843"/>
        <v>Low</v>
      </c>
      <c r="V6018" s="7">
        <v>2</v>
      </c>
      <c r="W6018" s="8">
        <v>113.88800000000001</v>
      </c>
      <c r="X6018" s="8">
        <f t="shared" si="844"/>
        <v>3540</v>
      </c>
      <c r="Y6018" s="9">
        <v>8.7499999999999994E-2</v>
      </c>
      <c r="Z6018" s="9" t="str">
        <f t="shared" si="845"/>
        <v>Low</v>
      </c>
    </row>
    <row r="6019" spans="1:26" x14ac:dyDescent="0.3">
      <c r="A6019" t="s">
        <v>6247</v>
      </c>
      <c r="B6019" s="6">
        <v>44505</v>
      </c>
      <c r="C6019" s="6" t="str">
        <f t="shared" ref="C6019:C6082" si="847">TEXT(B6019, "YYYY")</f>
        <v>2021</v>
      </c>
      <c r="D6019" s="6" t="str">
        <f t="shared" ref="D6019:D6082" si="848">TEXT(B6019, "MMMM")</f>
        <v>November</v>
      </c>
      <c r="E6019" s="6" t="str">
        <f t="shared" ref="E6019:E6082" si="849">"Q" &amp; INT((MONTH(B6019) - 1) / 3) + 1</f>
        <v>Q4</v>
      </c>
      <c r="F6019" s="6" t="str">
        <f t="shared" ref="F6019:F6082" si="850">IF(Y6019&gt; 0.2, "High", "Low")</f>
        <v>High</v>
      </c>
      <c r="G6019" s="6" t="str">
        <f t="shared" ref="G6019:G6082" si="851">IF(R6019&gt;0, "Discounted", "Full Price")</f>
        <v>Full Price</v>
      </c>
      <c r="H6019" s="6">
        <v>44507</v>
      </c>
      <c r="I6019" t="s">
        <v>3082</v>
      </c>
      <c r="J6019" t="s">
        <v>1107</v>
      </c>
      <c r="K6019" t="s">
        <v>1108</v>
      </c>
      <c r="L6019" t="s">
        <v>30</v>
      </c>
      <c r="M6019" t="s">
        <v>31</v>
      </c>
      <c r="N6019" t="s">
        <v>149</v>
      </c>
      <c r="O6019" t="s">
        <v>69</v>
      </c>
      <c r="P6019" t="s">
        <v>945</v>
      </c>
      <c r="Q6019" t="s">
        <v>71</v>
      </c>
      <c r="R6019" s="7">
        <v>0</v>
      </c>
      <c r="S6019" s="7">
        <f t="shared" si="846"/>
        <v>158.13</v>
      </c>
      <c r="T6019" s="8">
        <v>77.483699999999999</v>
      </c>
      <c r="U6019" s="8" t="str">
        <f t="shared" ref="U6019:U6082" si="852">IF(T6019 &lt; 0, "Loss", IF(T6019 &lt; 100, "Low", IF(T6019 &lt; 500, "Medium", "High")))</f>
        <v>Low</v>
      </c>
      <c r="V6019" s="7">
        <v>3</v>
      </c>
      <c r="W6019" s="8">
        <v>158.13</v>
      </c>
      <c r="X6019" s="8">
        <f t="shared" ref="X6019:X6082" si="853">_xlfn.RANK.EQ(W6019, W$2:W$9994)</f>
        <v>3003</v>
      </c>
      <c r="Y6019" s="9">
        <v>0.49</v>
      </c>
      <c r="Z6019" s="9" t="str">
        <f t="shared" ref="Z6019:Z6082" si="854">IF(Y6019 &gt; 0.2, "High", "Low")</f>
        <v>High</v>
      </c>
    </row>
    <row r="6020" spans="1:26" x14ac:dyDescent="0.3">
      <c r="A6020" t="s">
        <v>6247</v>
      </c>
      <c r="B6020" s="6">
        <v>44505</v>
      </c>
      <c r="C6020" s="6" t="str">
        <f t="shared" si="847"/>
        <v>2021</v>
      </c>
      <c r="D6020" s="6" t="str">
        <f t="shared" si="848"/>
        <v>November</v>
      </c>
      <c r="E6020" s="6" t="str">
        <f t="shared" si="849"/>
        <v>Q4</v>
      </c>
      <c r="F6020" s="6" t="str">
        <f t="shared" si="850"/>
        <v>Low</v>
      </c>
      <c r="G6020" s="6" t="str">
        <f t="shared" si="851"/>
        <v>Full Price</v>
      </c>
      <c r="H6020" s="6">
        <v>44507</v>
      </c>
      <c r="I6020" t="s">
        <v>3082</v>
      </c>
      <c r="J6020" t="s">
        <v>1466</v>
      </c>
      <c r="K6020" t="s">
        <v>4249</v>
      </c>
      <c r="L6020" t="s">
        <v>30</v>
      </c>
      <c r="M6020" t="s">
        <v>91</v>
      </c>
      <c r="N6020" t="s">
        <v>110</v>
      </c>
      <c r="O6020" t="s">
        <v>69</v>
      </c>
      <c r="P6020" t="s">
        <v>945</v>
      </c>
      <c r="Q6020" t="s">
        <v>71</v>
      </c>
      <c r="R6020" s="7">
        <v>0</v>
      </c>
      <c r="S6020" s="7">
        <f t="shared" si="846"/>
        <v>72</v>
      </c>
      <c r="T6020" s="8">
        <v>12.96</v>
      </c>
      <c r="U6020" s="8" t="str">
        <f t="shared" si="852"/>
        <v>Low</v>
      </c>
      <c r="V6020" s="7">
        <v>4</v>
      </c>
      <c r="W6020" s="8">
        <v>72</v>
      </c>
      <c r="X6020" s="8">
        <f t="shared" si="853"/>
        <v>4397</v>
      </c>
      <c r="Y6020" s="9">
        <v>0.18</v>
      </c>
      <c r="Z6020" s="9" t="str">
        <f t="shared" si="854"/>
        <v>Low</v>
      </c>
    </row>
    <row r="6021" spans="1:26" x14ac:dyDescent="0.3">
      <c r="A6021" t="s">
        <v>6248</v>
      </c>
      <c r="B6021" s="6">
        <v>44505</v>
      </c>
      <c r="C6021" s="6" t="str">
        <f t="shared" si="847"/>
        <v>2021</v>
      </c>
      <c r="D6021" s="6" t="str">
        <f t="shared" si="848"/>
        <v>November</v>
      </c>
      <c r="E6021" s="6" t="str">
        <f t="shared" si="849"/>
        <v>Q4</v>
      </c>
      <c r="F6021" s="6" t="str">
        <f t="shared" si="850"/>
        <v>High</v>
      </c>
      <c r="G6021" s="6" t="str">
        <f t="shared" si="851"/>
        <v>Discounted</v>
      </c>
      <c r="H6021" s="6">
        <v>44508</v>
      </c>
      <c r="I6021" t="s">
        <v>1859</v>
      </c>
      <c r="J6021" t="s">
        <v>38</v>
      </c>
      <c r="K6021" t="s">
        <v>3791</v>
      </c>
      <c r="L6021" t="s">
        <v>30</v>
      </c>
      <c r="M6021" t="s">
        <v>31</v>
      </c>
      <c r="N6021" t="s">
        <v>41</v>
      </c>
      <c r="O6021" t="s">
        <v>69</v>
      </c>
      <c r="P6021" t="s">
        <v>139</v>
      </c>
      <c r="Q6021" t="s">
        <v>71</v>
      </c>
      <c r="R6021" s="7">
        <v>0.2</v>
      </c>
      <c r="S6021" s="7">
        <f t="shared" si="846"/>
        <v>42.598399999999998</v>
      </c>
      <c r="T6021" s="8">
        <v>19.968</v>
      </c>
      <c r="U6021" s="8" t="str">
        <f t="shared" si="852"/>
        <v>Low</v>
      </c>
      <c r="V6021" s="7">
        <v>2</v>
      </c>
      <c r="W6021" s="8">
        <v>53.247999999999998</v>
      </c>
      <c r="X6021" s="8">
        <f t="shared" si="853"/>
        <v>5029</v>
      </c>
      <c r="Y6021" s="9">
        <v>0.375</v>
      </c>
      <c r="Z6021" s="9" t="str">
        <f t="shared" si="854"/>
        <v>High</v>
      </c>
    </row>
    <row r="6022" spans="1:26" x14ac:dyDescent="0.3">
      <c r="A6022" t="s">
        <v>6249</v>
      </c>
      <c r="B6022" s="6">
        <v>44505</v>
      </c>
      <c r="C6022" s="6" t="str">
        <f t="shared" si="847"/>
        <v>2021</v>
      </c>
      <c r="D6022" s="6" t="str">
        <f t="shared" si="848"/>
        <v>November</v>
      </c>
      <c r="E6022" s="6" t="str">
        <f t="shared" si="849"/>
        <v>Q4</v>
      </c>
      <c r="F6022" s="6" t="str">
        <f t="shared" si="850"/>
        <v>Low</v>
      </c>
      <c r="G6022" s="6" t="str">
        <f t="shared" si="851"/>
        <v>Full Price</v>
      </c>
      <c r="H6022" s="6">
        <v>44507</v>
      </c>
      <c r="I6022" t="s">
        <v>2143</v>
      </c>
      <c r="J6022" t="s">
        <v>806</v>
      </c>
      <c r="K6022" t="s">
        <v>5743</v>
      </c>
      <c r="L6022" t="s">
        <v>30</v>
      </c>
      <c r="M6022" t="s">
        <v>76</v>
      </c>
      <c r="N6022" t="s">
        <v>99</v>
      </c>
      <c r="O6022" t="s">
        <v>62</v>
      </c>
      <c r="P6022" t="s">
        <v>761</v>
      </c>
      <c r="Q6022" t="s">
        <v>115</v>
      </c>
      <c r="R6022" s="7">
        <v>0</v>
      </c>
      <c r="S6022" s="7">
        <f t="shared" si="846"/>
        <v>756.8</v>
      </c>
      <c r="T6022" s="8">
        <v>75.680000000000007</v>
      </c>
      <c r="U6022" s="8" t="str">
        <f t="shared" si="852"/>
        <v>Low</v>
      </c>
      <c r="V6022" s="7">
        <v>5</v>
      </c>
      <c r="W6022" s="8">
        <v>756.8</v>
      </c>
      <c r="X6022" s="8">
        <f t="shared" si="853"/>
        <v>702</v>
      </c>
      <c r="Y6022" s="9">
        <v>0.1</v>
      </c>
      <c r="Z6022" s="9" t="str">
        <f t="shared" si="854"/>
        <v>Low</v>
      </c>
    </row>
    <row r="6023" spans="1:26" x14ac:dyDescent="0.3">
      <c r="A6023" t="s">
        <v>6249</v>
      </c>
      <c r="B6023" s="6">
        <v>44505</v>
      </c>
      <c r="C6023" s="6" t="str">
        <f t="shared" si="847"/>
        <v>2021</v>
      </c>
      <c r="D6023" s="6" t="str">
        <f t="shared" si="848"/>
        <v>November</v>
      </c>
      <c r="E6023" s="6" t="str">
        <f t="shared" si="849"/>
        <v>Q4</v>
      </c>
      <c r="F6023" s="6" t="str">
        <f t="shared" si="850"/>
        <v>High</v>
      </c>
      <c r="G6023" s="6" t="str">
        <f t="shared" si="851"/>
        <v>Full Price</v>
      </c>
      <c r="H6023" s="6">
        <v>44507</v>
      </c>
      <c r="I6023" t="s">
        <v>2143</v>
      </c>
      <c r="J6023" t="s">
        <v>1299</v>
      </c>
      <c r="K6023" t="s">
        <v>2069</v>
      </c>
      <c r="L6023" t="s">
        <v>30</v>
      </c>
      <c r="M6023" t="s">
        <v>76</v>
      </c>
      <c r="N6023" t="s">
        <v>99</v>
      </c>
      <c r="O6023" t="s">
        <v>62</v>
      </c>
      <c r="P6023" t="s">
        <v>761</v>
      </c>
      <c r="Q6023" t="s">
        <v>115</v>
      </c>
      <c r="R6023" s="7">
        <v>0</v>
      </c>
      <c r="S6023" s="7">
        <f t="shared" si="846"/>
        <v>273.95999999999998</v>
      </c>
      <c r="T6023" s="8">
        <v>71.229600000000005</v>
      </c>
      <c r="U6023" s="8" t="str">
        <f t="shared" si="852"/>
        <v>Low</v>
      </c>
      <c r="V6023" s="7">
        <v>2</v>
      </c>
      <c r="W6023" s="8">
        <v>273.95999999999998</v>
      </c>
      <c r="X6023" s="8">
        <f t="shared" si="853"/>
        <v>2043</v>
      </c>
      <c r="Y6023" s="9">
        <v>0.26</v>
      </c>
      <c r="Z6023" s="9" t="str">
        <f t="shared" si="854"/>
        <v>High</v>
      </c>
    </row>
    <row r="6024" spans="1:26" x14ac:dyDescent="0.3">
      <c r="A6024" t="s">
        <v>6249</v>
      </c>
      <c r="B6024" s="6">
        <v>44505</v>
      </c>
      <c r="C6024" s="6" t="str">
        <f t="shared" si="847"/>
        <v>2021</v>
      </c>
      <c r="D6024" s="6" t="str">
        <f t="shared" si="848"/>
        <v>November</v>
      </c>
      <c r="E6024" s="6" t="str">
        <f t="shared" si="849"/>
        <v>Q4</v>
      </c>
      <c r="F6024" s="6" t="str">
        <f t="shared" si="850"/>
        <v>High</v>
      </c>
      <c r="G6024" s="6" t="str">
        <f t="shared" si="851"/>
        <v>Full Price</v>
      </c>
      <c r="H6024" s="6">
        <v>44507</v>
      </c>
      <c r="I6024" t="s">
        <v>2143</v>
      </c>
      <c r="J6024" t="s">
        <v>1707</v>
      </c>
      <c r="K6024" t="s">
        <v>4433</v>
      </c>
      <c r="L6024" t="s">
        <v>30</v>
      </c>
      <c r="M6024" t="s">
        <v>91</v>
      </c>
      <c r="N6024" t="s">
        <v>110</v>
      </c>
      <c r="O6024" t="s">
        <v>62</v>
      </c>
      <c r="P6024" t="s">
        <v>761</v>
      </c>
      <c r="Q6024" t="s">
        <v>115</v>
      </c>
      <c r="R6024" s="7">
        <v>0</v>
      </c>
      <c r="S6024" s="7">
        <f t="shared" si="846"/>
        <v>89.97</v>
      </c>
      <c r="T6024" s="8">
        <v>18.893699999999999</v>
      </c>
      <c r="U6024" s="8" t="str">
        <f t="shared" si="852"/>
        <v>Low</v>
      </c>
      <c r="V6024" s="7">
        <v>3</v>
      </c>
      <c r="W6024" s="8">
        <v>89.97</v>
      </c>
      <c r="X6024" s="8">
        <f t="shared" si="853"/>
        <v>3983</v>
      </c>
      <c r="Y6024" s="9">
        <v>0.21</v>
      </c>
      <c r="Z6024" s="9" t="str">
        <f t="shared" si="854"/>
        <v>High</v>
      </c>
    </row>
    <row r="6025" spans="1:26" x14ac:dyDescent="0.3">
      <c r="A6025" t="s">
        <v>6250</v>
      </c>
      <c r="B6025" s="6">
        <v>44505</v>
      </c>
      <c r="C6025" s="6" t="str">
        <f t="shared" si="847"/>
        <v>2021</v>
      </c>
      <c r="D6025" s="6" t="str">
        <f t="shared" si="848"/>
        <v>November</v>
      </c>
      <c r="E6025" s="6" t="str">
        <f t="shared" si="849"/>
        <v>Q4</v>
      </c>
      <c r="F6025" s="6" t="str">
        <f t="shared" si="850"/>
        <v>High</v>
      </c>
      <c r="G6025" s="6" t="str">
        <f t="shared" si="851"/>
        <v>Full Price</v>
      </c>
      <c r="H6025" s="6">
        <v>44510</v>
      </c>
      <c r="I6025" t="s">
        <v>2254</v>
      </c>
      <c r="J6025" t="s">
        <v>89</v>
      </c>
      <c r="K6025" t="s">
        <v>896</v>
      </c>
      <c r="L6025" t="s">
        <v>40</v>
      </c>
      <c r="M6025" t="s">
        <v>31</v>
      </c>
      <c r="N6025" t="s">
        <v>53</v>
      </c>
      <c r="O6025" t="s">
        <v>33</v>
      </c>
      <c r="P6025" t="s">
        <v>1081</v>
      </c>
      <c r="Q6025" t="s">
        <v>237</v>
      </c>
      <c r="R6025" s="7">
        <v>0</v>
      </c>
      <c r="S6025" s="7">
        <f t="shared" si="846"/>
        <v>39.68</v>
      </c>
      <c r="T6025" s="8">
        <v>16.268799999999999</v>
      </c>
      <c r="U6025" s="8" t="str">
        <f t="shared" si="852"/>
        <v>Low</v>
      </c>
      <c r="V6025" s="7">
        <v>2</v>
      </c>
      <c r="W6025" s="8">
        <v>39.68</v>
      </c>
      <c r="X6025" s="8">
        <f t="shared" si="853"/>
        <v>5679</v>
      </c>
      <c r="Y6025" s="9">
        <v>0.41</v>
      </c>
      <c r="Z6025" s="9" t="str">
        <f t="shared" si="854"/>
        <v>High</v>
      </c>
    </row>
    <row r="6026" spans="1:26" x14ac:dyDescent="0.3">
      <c r="A6026" t="s">
        <v>6250</v>
      </c>
      <c r="B6026" s="6">
        <v>44505</v>
      </c>
      <c r="C6026" s="6" t="str">
        <f t="shared" si="847"/>
        <v>2021</v>
      </c>
      <c r="D6026" s="6" t="str">
        <f t="shared" si="848"/>
        <v>November</v>
      </c>
      <c r="E6026" s="6" t="str">
        <f t="shared" si="849"/>
        <v>Q4</v>
      </c>
      <c r="F6026" s="6" t="str">
        <f t="shared" si="850"/>
        <v>High</v>
      </c>
      <c r="G6026" s="6" t="str">
        <f t="shared" si="851"/>
        <v>Full Price</v>
      </c>
      <c r="H6026" s="6">
        <v>44510</v>
      </c>
      <c r="I6026" t="s">
        <v>2254</v>
      </c>
      <c r="J6026" t="s">
        <v>89</v>
      </c>
      <c r="K6026" t="s">
        <v>1889</v>
      </c>
      <c r="L6026" t="s">
        <v>40</v>
      </c>
      <c r="M6026" t="s">
        <v>31</v>
      </c>
      <c r="N6026" t="s">
        <v>41</v>
      </c>
      <c r="O6026" t="s">
        <v>33</v>
      </c>
      <c r="P6026" t="s">
        <v>1081</v>
      </c>
      <c r="Q6026" t="s">
        <v>237</v>
      </c>
      <c r="R6026" s="7">
        <v>0</v>
      </c>
      <c r="S6026" s="7">
        <f t="shared" si="846"/>
        <v>104.9</v>
      </c>
      <c r="T6026" s="8">
        <v>50.351999999999997</v>
      </c>
      <c r="U6026" s="8" t="str">
        <f t="shared" si="852"/>
        <v>Low</v>
      </c>
      <c r="V6026" s="7">
        <v>5</v>
      </c>
      <c r="W6026" s="8">
        <v>104.9</v>
      </c>
      <c r="X6026" s="8">
        <f t="shared" si="853"/>
        <v>3685</v>
      </c>
      <c r="Y6026" s="9">
        <v>0.48</v>
      </c>
      <c r="Z6026" s="9" t="str">
        <f t="shared" si="854"/>
        <v>High</v>
      </c>
    </row>
    <row r="6027" spans="1:26" x14ac:dyDescent="0.3">
      <c r="A6027" t="s">
        <v>6250</v>
      </c>
      <c r="B6027" s="6">
        <v>44505</v>
      </c>
      <c r="C6027" s="6" t="str">
        <f t="shared" si="847"/>
        <v>2021</v>
      </c>
      <c r="D6027" s="6" t="str">
        <f t="shared" si="848"/>
        <v>November</v>
      </c>
      <c r="E6027" s="6" t="str">
        <f t="shared" si="849"/>
        <v>Q4</v>
      </c>
      <c r="F6027" s="6" t="str">
        <f t="shared" si="850"/>
        <v>High</v>
      </c>
      <c r="G6027" s="6" t="str">
        <f t="shared" si="851"/>
        <v>Full Price</v>
      </c>
      <c r="H6027" s="6">
        <v>44510</v>
      </c>
      <c r="I6027" t="s">
        <v>2254</v>
      </c>
      <c r="J6027" t="s">
        <v>44</v>
      </c>
      <c r="K6027" t="s">
        <v>4264</v>
      </c>
      <c r="L6027" t="s">
        <v>40</v>
      </c>
      <c r="M6027" t="s">
        <v>31</v>
      </c>
      <c r="N6027" t="s">
        <v>46</v>
      </c>
      <c r="O6027" t="s">
        <v>33</v>
      </c>
      <c r="P6027" t="s">
        <v>1081</v>
      </c>
      <c r="Q6027" t="s">
        <v>237</v>
      </c>
      <c r="R6027" s="7">
        <v>0</v>
      </c>
      <c r="S6027" s="7">
        <f t="shared" si="846"/>
        <v>51.75</v>
      </c>
      <c r="T6027" s="8">
        <v>24.84</v>
      </c>
      <c r="U6027" s="8" t="str">
        <f t="shared" si="852"/>
        <v>Low</v>
      </c>
      <c r="V6027" s="7">
        <v>5</v>
      </c>
      <c r="W6027" s="8">
        <v>51.75</v>
      </c>
      <c r="X6027" s="8">
        <f t="shared" si="853"/>
        <v>5082</v>
      </c>
      <c r="Y6027" s="9">
        <v>0.48</v>
      </c>
      <c r="Z6027" s="9" t="str">
        <f t="shared" si="854"/>
        <v>High</v>
      </c>
    </row>
    <row r="6028" spans="1:26" x14ac:dyDescent="0.3">
      <c r="A6028" t="s">
        <v>6251</v>
      </c>
      <c r="B6028" s="6">
        <v>44506</v>
      </c>
      <c r="C6028" s="6" t="str">
        <f t="shared" si="847"/>
        <v>2021</v>
      </c>
      <c r="D6028" s="6" t="str">
        <f t="shared" si="848"/>
        <v>November</v>
      </c>
      <c r="E6028" s="6" t="str">
        <f t="shared" si="849"/>
        <v>Q4</v>
      </c>
      <c r="F6028" s="6" t="str">
        <f t="shared" si="850"/>
        <v>High</v>
      </c>
      <c r="G6028" s="6" t="str">
        <f t="shared" si="851"/>
        <v>Full Price</v>
      </c>
      <c r="H6028" s="6">
        <v>44510</v>
      </c>
      <c r="I6028" t="s">
        <v>3139</v>
      </c>
      <c r="J6028" t="s">
        <v>192</v>
      </c>
      <c r="K6028" t="s">
        <v>1064</v>
      </c>
      <c r="L6028" t="s">
        <v>30</v>
      </c>
      <c r="M6028" t="s">
        <v>31</v>
      </c>
      <c r="N6028" t="s">
        <v>49</v>
      </c>
      <c r="O6028" t="s">
        <v>69</v>
      </c>
      <c r="P6028" t="s">
        <v>263</v>
      </c>
      <c r="Q6028" t="s">
        <v>71</v>
      </c>
      <c r="R6028" s="7">
        <v>0</v>
      </c>
      <c r="S6028" s="7">
        <f t="shared" si="846"/>
        <v>84.84</v>
      </c>
      <c r="T6028" s="8">
        <v>22.9068</v>
      </c>
      <c r="U6028" s="8" t="str">
        <f t="shared" si="852"/>
        <v>Low</v>
      </c>
      <c r="V6028" s="7">
        <v>3</v>
      </c>
      <c r="W6028" s="8">
        <v>84.84</v>
      </c>
      <c r="X6028" s="8">
        <f t="shared" si="853"/>
        <v>4100</v>
      </c>
      <c r="Y6028" s="9">
        <v>0.27</v>
      </c>
      <c r="Z6028" s="9" t="str">
        <f t="shared" si="854"/>
        <v>High</v>
      </c>
    </row>
    <row r="6029" spans="1:26" x14ac:dyDescent="0.3">
      <c r="A6029" t="s">
        <v>6252</v>
      </c>
      <c r="B6029" s="6">
        <v>44506</v>
      </c>
      <c r="C6029" s="6" t="str">
        <f t="shared" si="847"/>
        <v>2021</v>
      </c>
      <c r="D6029" s="6" t="str">
        <f t="shared" si="848"/>
        <v>November</v>
      </c>
      <c r="E6029" s="6" t="str">
        <f t="shared" si="849"/>
        <v>Q4</v>
      </c>
      <c r="F6029" s="6" t="str">
        <f t="shared" si="850"/>
        <v>Low</v>
      </c>
      <c r="G6029" s="6" t="str">
        <f t="shared" si="851"/>
        <v>Discounted</v>
      </c>
      <c r="H6029" s="6">
        <v>44510</v>
      </c>
      <c r="I6029" t="s">
        <v>2534</v>
      </c>
      <c r="J6029" t="s">
        <v>74</v>
      </c>
      <c r="K6029" t="s">
        <v>5928</v>
      </c>
      <c r="L6029" t="s">
        <v>40</v>
      </c>
      <c r="M6029" t="s">
        <v>76</v>
      </c>
      <c r="N6029" t="s">
        <v>77</v>
      </c>
      <c r="O6029" t="s">
        <v>69</v>
      </c>
      <c r="P6029" t="s">
        <v>70</v>
      </c>
      <c r="Q6029" t="s">
        <v>71</v>
      </c>
      <c r="R6029" s="7">
        <v>0.2</v>
      </c>
      <c r="S6029" s="7">
        <f t="shared" si="846"/>
        <v>65.139200000000002</v>
      </c>
      <c r="T6029" s="8">
        <v>-9.1601999999999997</v>
      </c>
      <c r="U6029" s="8" t="str">
        <f t="shared" si="852"/>
        <v>Loss</v>
      </c>
      <c r="V6029" s="7">
        <v>2</v>
      </c>
      <c r="W6029" s="8">
        <v>81.424000000000007</v>
      </c>
      <c r="X6029" s="8">
        <f t="shared" si="853"/>
        <v>4185</v>
      </c>
      <c r="Y6029" s="9">
        <v>-0.1125</v>
      </c>
      <c r="Z6029" s="9" t="str">
        <f t="shared" si="854"/>
        <v>Low</v>
      </c>
    </row>
    <row r="6030" spans="1:26" x14ac:dyDescent="0.3">
      <c r="A6030" t="s">
        <v>6252</v>
      </c>
      <c r="B6030" s="6">
        <v>44506</v>
      </c>
      <c r="C6030" s="6" t="str">
        <f t="shared" si="847"/>
        <v>2021</v>
      </c>
      <c r="D6030" s="6" t="str">
        <f t="shared" si="848"/>
        <v>November</v>
      </c>
      <c r="E6030" s="6" t="str">
        <f t="shared" si="849"/>
        <v>Q4</v>
      </c>
      <c r="F6030" s="6" t="str">
        <f t="shared" si="850"/>
        <v>Low</v>
      </c>
      <c r="G6030" s="6" t="str">
        <f t="shared" si="851"/>
        <v>Full Price</v>
      </c>
      <c r="H6030" s="6">
        <v>44510</v>
      </c>
      <c r="I6030" t="s">
        <v>2534</v>
      </c>
      <c r="J6030" t="s">
        <v>192</v>
      </c>
      <c r="K6030" t="s">
        <v>2953</v>
      </c>
      <c r="L6030" t="s">
        <v>40</v>
      </c>
      <c r="M6030" t="s">
        <v>76</v>
      </c>
      <c r="N6030" t="s">
        <v>99</v>
      </c>
      <c r="O6030" t="s">
        <v>69</v>
      </c>
      <c r="P6030" t="s">
        <v>70</v>
      </c>
      <c r="Q6030" t="s">
        <v>71</v>
      </c>
      <c r="R6030" s="7">
        <v>0</v>
      </c>
      <c r="S6030" s="7">
        <f t="shared" si="846"/>
        <v>238.56</v>
      </c>
      <c r="T6030" s="8">
        <v>26.241599999999998</v>
      </c>
      <c r="U6030" s="8" t="str">
        <f t="shared" si="852"/>
        <v>Low</v>
      </c>
      <c r="V6030" s="7">
        <v>3</v>
      </c>
      <c r="W6030" s="8">
        <v>238.56</v>
      </c>
      <c r="X6030" s="8">
        <f t="shared" si="853"/>
        <v>2318</v>
      </c>
      <c r="Y6030" s="9">
        <v>0.11</v>
      </c>
      <c r="Z6030" s="9" t="str">
        <f t="shared" si="854"/>
        <v>Low</v>
      </c>
    </row>
    <row r="6031" spans="1:26" x14ac:dyDescent="0.3">
      <c r="A6031" t="s">
        <v>6253</v>
      </c>
      <c r="B6031" s="6">
        <v>44506</v>
      </c>
      <c r="C6031" s="6" t="str">
        <f t="shared" si="847"/>
        <v>2021</v>
      </c>
      <c r="D6031" s="6" t="str">
        <f t="shared" si="848"/>
        <v>November</v>
      </c>
      <c r="E6031" s="6" t="str">
        <f t="shared" si="849"/>
        <v>Q4</v>
      </c>
      <c r="F6031" s="6" t="str">
        <f t="shared" si="850"/>
        <v>Low</v>
      </c>
      <c r="G6031" s="6" t="str">
        <f t="shared" si="851"/>
        <v>Discounted</v>
      </c>
      <c r="H6031" s="6">
        <v>44509</v>
      </c>
      <c r="I6031" t="s">
        <v>1392</v>
      </c>
      <c r="J6031" t="s">
        <v>89</v>
      </c>
      <c r="K6031" t="s">
        <v>3140</v>
      </c>
      <c r="L6031" t="s">
        <v>61</v>
      </c>
      <c r="M6031" t="s">
        <v>76</v>
      </c>
      <c r="N6031" t="s">
        <v>77</v>
      </c>
      <c r="O6031" t="s">
        <v>62</v>
      </c>
      <c r="P6031" t="s">
        <v>516</v>
      </c>
      <c r="Q6031" t="s">
        <v>227</v>
      </c>
      <c r="R6031" s="7">
        <v>0.2</v>
      </c>
      <c r="S6031" s="7">
        <f t="shared" si="846"/>
        <v>166.38720000000001</v>
      </c>
      <c r="T6031" s="8">
        <v>-28.597799999999999</v>
      </c>
      <c r="U6031" s="8" t="str">
        <f t="shared" si="852"/>
        <v>Loss</v>
      </c>
      <c r="V6031" s="7">
        <v>2</v>
      </c>
      <c r="W6031" s="8">
        <v>207.98400000000001</v>
      </c>
      <c r="X6031" s="8">
        <f t="shared" si="853"/>
        <v>2518</v>
      </c>
      <c r="Y6031" s="9">
        <v>-0.13750000000000001</v>
      </c>
      <c r="Z6031" s="9" t="str">
        <f t="shared" si="854"/>
        <v>Low</v>
      </c>
    </row>
    <row r="6032" spans="1:26" x14ac:dyDescent="0.3">
      <c r="A6032" t="s">
        <v>6253</v>
      </c>
      <c r="B6032" s="6">
        <v>44506</v>
      </c>
      <c r="C6032" s="6" t="str">
        <f t="shared" si="847"/>
        <v>2021</v>
      </c>
      <c r="D6032" s="6" t="str">
        <f t="shared" si="848"/>
        <v>November</v>
      </c>
      <c r="E6032" s="6" t="str">
        <f t="shared" si="849"/>
        <v>Q4</v>
      </c>
      <c r="F6032" s="6" t="str">
        <f t="shared" si="850"/>
        <v>Low</v>
      </c>
      <c r="G6032" s="6" t="str">
        <f t="shared" si="851"/>
        <v>Discounted</v>
      </c>
      <c r="H6032" s="6">
        <v>44509</v>
      </c>
      <c r="I6032" t="s">
        <v>1392</v>
      </c>
      <c r="J6032" t="s">
        <v>595</v>
      </c>
      <c r="K6032" t="s">
        <v>3128</v>
      </c>
      <c r="L6032" t="s">
        <v>61</v>
      </c>
      <c r="M6032" t="s">
        <v>76</v>
      </c>
      <c r="N6032" t="s">
        <v>99</v>
      </c>
      <c r="O6032" t="s">
        <v>62</v>
      </c>
      <c r="P6032" t="s">
        <v>516</v>
      </c>
      <c r="Q6032" t="s">
        <v>227</v>
      </c>
      <c r="R6032" s="7">
        <v>0.2</v>
      </c>
      <c r="S6032" s="7">
        <f t="shared" si="846"/>
        <v>28.4544</v>
      </c>
      <c r="T6032" s="8">
        <v>5.7797999999999998</v>
      </c>
      <c r="U6032" s="8" t="str">
        <f t="shared" si="852"/>
        <v>Low</v>
      </c>
      <c r="V6032" s="7">
        <v>2</v>
      </c>
      <c r="W6032" s="8">
        <v>35.567999999999998</v>
      </c>
      <c r="X6032" s="8">
        <f t="shared" si="853"/>
        <v>5898</v>
      </c>
      <c r="Y6032" s="9">
        <v>0.16250000000000001</v>
      </c>
      <c r="Z6032" s="9" t="str">
        <f t="shared" si="854"/>
        <v>Low</v>
      </c>
    </row>
    <row r="6033" spans="1:26" x14ac:dyDescent="0.3">
      <c r="A6033" t="s">
        <v>6253</v>
      </c>
      <c r="B6033" s="6">
        <v>44506</v>
      </c>
      <c r="C6033" s="6" t="str">
        <f t="shared" si="847"/>
        <v>2021</v>
      </c>
      <c r="D6033" s="6" t="str">
        <f t="shared" si="848"/>
        <v>November</v>
      </c>
      <c r="E6033" s="6" t="str">
        <f t="shared" si="849"/>
        <v>Q4</v>
      </c>
      <c r="F6033" s="6" t="str">
        <f t="shared" si="850"/>
        <v>High</v>
      </c>
      <c r="G6033" s="6" t="str">
        <f t="shared" si="851"/>
        <v>Discounted</v>
      </c>
      <c r="H6033" s="6">
        <v>44509</v>
      </c>
      <c r="I6033" t="s">
        <v>1392</v>
      </c>
      <c r="J6033" t="s">
        <v>89</v>
      </c>
      <c r="K6033" t="s">
        <v>5352</v>
      </c>
      <c r="L6033" t="s">
        <v>61</v>
      </c>
      <c r="M6033" t="s">
        <v>31</v>
      </c>
      <c r="N6033" t="s">
        <v>32</v>
      </c>
      <c r="O6033" t="s">
        <v>62</v>
      </c>
      <c r="P6033" t="s">
        <v>516</v>
      </c>
      <c r="Q6033" t="s">
        <v>227</v>
      </c>
      <c r="R6033" s="7">
        <v>0.2</v>
      </c>
      <c r="S6033" s="7">
        <f t="shared" si="846"/>
        <v>28.889600000000002</v>
      </c>
      <c r="T6033" s="8">
        <v>12.639200000000001</v>
      </c>
      <c r="U6033" s="8" t="str">
        <f t="shared" si="852"/>
        <v>Low</v>
      </c>
      <c r="V6033" s="7">
        <v>2</v>
      </c>
      <c r="W6033" s="8">
        <v>36.112000000000002</v>
      </c>
      <c r="X6033" s="8">
        <f t="shared" si="853"/>
        <v>5867</v>
      </c>
      <c r="Y6033" s="9">
        <v>0.35</v>
      </c>
      <c r="Z6033" s="9" t="str">
        <f t="shared" si="854"/>
        <v>High</v>
      </c>
    </row>
    <row r="6034" spans="1:26" x14ac:dyDescent="0.3">
      <c r="A6034" t="s">
        <v>6253</v>
      </c>
      <c r="B6034" s="6">
        <v>44506</v>
      </c>
      <c r="C6034" s="6" t="str">
        <f t="shared" si="847"/>
        <v>2021</v>
      </c>
      <c r="D6034" s="6" t="str">
        <f t="shared" si="848"/>
        <v>November</v>
      </c>
      <c r="E6034" s="6" t="str">
        <f t="shared" si="849"/>
        <v>Q4</v>
      </c>
      <c r="F6034" s="6" t="str">
        <f t="shared" si="850"/>
        <v>High</v>
      </c>
      <c r="G6034" s="6" t="str">
        <f t="shared" si="851"/>
        <v>Discounted</v>
      </c>
      <c r="H6034" s="6">
        <v>44509</v>
      </c>
      <c r="I6034" t="s">
        <v>1392</v>
      </c>
      <c r="J6034" t="s">
        <v>89</v>
      </c>
      <c r="K6034" t="s">
        <v>795</v>
      </c>
      <c r="L6034" t="s">
        <v>61</v>
      </c>
      <c r="M6034" t="s">
        <v>31</v>
      </c>
      <c r="N6034" t="s">
        <v>32</v>
      </c>
      <c r="O6034" t="s">
        <v>62</v>
      </c>
      <c r="P6034" t="s">
        <v>516</v>
      </c>
      <c r="Q6034" t="s">
        <v>227</v>
      </c>
      <c r="R6034" s="7">
        <v>0.2</v>
      </c>
      <c r="S6034" s="7">
        <f t="shared" si="846"/>
        <v>71.014399999999995</v>
      </c>
      <c r="T6034" s="8">
        <v>31.0688</v>
      </c>
      <c r="U6034" s="8" t="str">
        <f t="shared" si="852"/>
        <v>Low</v>
      </c>
      <c r="V6034" s="7">
        <v>2</v>
      </c>
      <c r="W6034" s="8">
        <v>88.768000000000001</v>
      </c>
      <c r="X6034" s="8">
        <f t="shared" si="853"/>
        <v>4020</v>
      </c>
      <c r="Y6034" s="9">
        <v>0.35</v>
      </c>
      <c r="Z6034" s="9" t="str">
        <f t="shared" si="854"/>
        <v>High</v>
      </c>
    </row>
    <row r="6035" spans="1:26" x14ac:dyDescent="0.3">
      <c r="A6035" t="s">
        <v>6254</v>
      </c>
      <c r="B6035" s="6">
        <v>44507</v>
      </c>
      <c r="C6035" s="6" t="str">
        <f t="shared" si="847"/>
        <v>2021</v>
      </c>
      <c r="D6035" s="6" t="str">
        <f t="shared" si="848"/>
        <v>November</v>
      </c>
      <c r="E6035" s="6" t="str">
        <f t="shared" si="849"/>
        <v>Q4</v>
      </c>
      <c r="F6035" s="6" t="str">
        <f t="shared" si="850"/>
        <v>High</v>
      </c>
      <c r="G6035" s="6" t="str">
        <f t="shared" si="851"/>
        <v>Discounted</v>
      </c>
      <c r="H6035" s="6">
        <v>44511</v>
      </c>
      <c r="I6035" t="s">
        <v>3877</v>
      </c>
      <c r="J6035" t="s">
        <v>256</v>
      </c>
      <c r="K6035" t="s">
        <v>3914</v>
      </c>
      <c r="L6035" t="s">
        <v>30</v>
      </c>
      <c r="M6035" t="s">
        <v>31</v>
      </c>
      <c r="N6035" t="s">
        <v>41</v>
      </c>
      <c r="O6035" t="s">
        <v>69</v>
      </c>
      <c r="P6035" t="s">
        <v>298</v>
      </c>
      <c r="Q6035" t="s">
        <v>299</v>
      </c>
      <c r="R6035" s="7">
        <v>0.2</v>
      </c>
      <c r="S6035" s="7">
        <f t="shared" si="846"/>
        <v>22.143999999999998</v>
      </c>
      <c r="T6035" s="8">
        <v>9.6880000000000006</v>
      </c>
      <c r="U6035" s="8" t="str">
        <f t="shared" si="852"/>
        <v>Low</v>
      </c>
      <c r="V6035" s="7">
        <v>2</v>
      </c>
      <c r="W6035" s="8">
        <v>27.68</v>
      </c>
      <c r="X6035" s="8">
        <f t="shared" si="853"/>
        <v>6455</v>
      </c>
      <c r="Y6035" s="9">
        <v>0.35</v>
      </c>
      <c r="Z6035" s="9" t="str">
        <f t="shared" si="854"/>
        <v>High</v>
      </c>
    </row>
    <row r="6036" spans="1:26" x14ac:dyDescent="0.3">
      <c r="A6036" t="s">
        <v>6255</v>
      </c>
      <c r="B6036" s="6">
        <v>44507</v>
      </c>
      <c r="C6036" s="6" t="str">
        <f t="shared" si="847"/>
        <v>2021</v>
      </c>
      <c r="D6036" s="6" t="str">
        <f t="shared" si="848"/>
        <v>November</v>
      </c>
      <c r="E6036" s="6" t="str">
        <f t="shared" si="849"/>
        <v>Q4</v>
      </c>
      <c r="F6036" s="6" t="str">
        <f t="shared" si="850"/>
        <v>Low</v>
      </c>
      <c r="G6036" s="6" t="str">
        <f t="shared" si="851"/>
        <v>Discounted</v>
      </c>
      <c r="H6036" s="6">
        <v>44512</v>
      </c>
      <c r="I6036" t="s">
        <v>1548</v>
      </c>
      <c r="J6036" t="s">
        <v>595</v>
      </c>
      <c r="K6036" t="s">
        <v>4974</v>
      </c>
      <c r="L6036" t="s">
        <v>30</v>
      </c>
      <c r="M6036" t="s">
        <v>76</v>
      </c>
      <c r="N6036" t="s">
        <v>99</v>
      </c>
      <c r="O6036" t="s">
        <v>33</v>
      </c>
      <c r="P6036" t="s">
        <v>364</v>
      </c>
      <c r="Q6036" t="s">
        <v>35</v>
      </c>
      <c r="R6036" s="7">
        <v>0.6</v>
      </c>
      <c r="S6036" s="7">
        <f t="shared" si="846"/>
        <v>17.784000000000002</v>
      </c>
      <c r="T6036" s="8">
        <v>-17.783999999999999</v>
      </c>
      <c r="U6036" s="8" t="str">
        <f t="shared" si="852"/>
        <v>Loss</v>
      </c>
      <c r="V6036" s="7">
        <v>5</v>
      </c>
      <c r="W6036" s="8">
        <v>44.46</v>
      </c>
      <c r="X6036" s="8">
        <f t="shared" si="853"/>
        <v>5408</v>
      </c>
      <c r="Y6036" s="9">
        <v>-0.4</v>
      </c>
      <c r="Z6036" s="9" t="str">
        <f t="shared" si="854"/>
        <v>Low</v>
      </c>
    </row>
    <row r="6037" spans="1:26" x14ac:dyDescent="0.3">
      <c r="A6037" t="s">
        <v>6255</v>
      </c>
      <c r="B6037" s="6">
        <v>44507</v>
      </c>
      <c r="C6037" s="6" t="str">
        <f t="shared" si="847"/>
        <v>2021</v>
      </c>
      <c r="D6037" s="6" t="str">
        <f t="shared" si="848"/>
        <v>November</v>
      </c>
      <c r="E6037" s="6" t="str">
        <f t="shared" si="849"/>
        <v>Q4</v>
      </c>
      <c r="F6037" s="6" t="str">
        <f t="shared" si="850"/>
        <v>Low</v>
      </c>
      <c r="G6037" s="6" t="str">
        <f t="shared" si="851"/>
        <v>Discounted</v>
      </c>
      <c r="H6037" s="6">
        <v>44512</v>
      </c>
      <c r="I6037" t="s">
        <v>1548</v>
      </c>
      <c r="J6037" t="s">
        <v>89</v>
      </c>
      <c r="K6037" t="s">
        <v>4762</v>
      </c>
      <c r="L6037" t="s">
        <v>30</v>
      </c>
      <c r="M6037" t="s">
        <v>31</v>
      </c>
      <c r="N6037" t="s">
        <v>49</v>
      </c>
      <c r="O6037" t="s">
        <v>33</v>
      </c>
      <c r="P6037" t="s">
        <v>364</v>
      </c>
      <c r="Q6037" t="s">
        <v>35</v>
      </c>
      <c r="R6037" s="7">
        <v>0.2</v>
      </c>
      <c r="S6037" s="7">
        <f t="shared" si="846"/>
        <v>251.27040000000002</v>
      </c>
      <c r="T6037" s="8">
        <v>19.630500000000001</v>
      </c>
      <c r="U6037" s="8" t="str">
        <f t="shared" si="852"/>
        <v>Low</v>
      </c>
      <c r="V6037" s="7">
        <v>3</v>
      </c>
      <c r="W6037" s="8">
        <v>314.08800000000002</v>
      </c>
      <c r="X6037" s="8">
        <f t="shared" si="853"/>
        <v>1822</v>
      </c>
      <c r="Y6037" s="9">
        <v>6.25E-2</v>
      </c>
      <c r="Z6037" s="9" t="str">
        <f t="shared" si="854"/>
        <v>Low</v>
      </c>
    </row>
    <row r="6038" spans="1:26" x14ac:dyDescent="0.3">
      <c r="A6038" t="s">
        <v>6256</v>
      </c>
      <c r="B6038" s="6">
        <v>44507</v>
      </c>
      <c r="C6038" s="6" t="str">
        <f t="shared" si="847"/>
        <v>2021</v>
      </c>
      <c r="D6038" s="6" t="str">
        <f t="shared" si="848"/>
        <v>November</v>
      </c>
      <c r="E6038" s="6" t="str">
        <f t="shared" si="849"/>
        <v>Q4</v>
      </c>
      <c r="F6038" s="6" t="str">
        <f t="shared" si="850"/>
        <v>High</v>
      </c>
      <c r="G6038" s="6" t="str">
        <f t="shared" si="851"/>
        <v>Discounted</v>
      </c>
      <c r="H6038" s="6">
        <v>44512</v>
      </c>
      <c r="I6038" t="s">
        <v>2362</v>
      </c>
      <c r="J6038" t="s">
        <v>38</v>
      </c>
      <c r="K6038" t="s">
        <v>544</v>
      </c>
      <c r="L6038" t="s">
        <v>30</v>
      </c>
      <c r="M6038" t="s">
        <v>31</v>
      </c>
      <c r="N6038" t="s">
        <v>41</v>
      </c>
      <c r="O6038" t="s">
        <v>69</v>
      </c>
      <c r="P6038" t="s">
        <v>139</v>
      </c>
      <c r="Q6038" t="s">
        <v>71</v>
      </c>
      <c r="R6038" s="7">
        <v>0.2</v>
      </c>
      <c r="S6038" s="7">
        <f t="shared" si="846"/>
        <v>46.0672</v>
      </c>
      <c r="T6038" s="8">
        <v>20.154399999999999</v>
      </c>
      <c r="U6038" s="8" t="str">
        <f t="shared" si="852"/>
        <v>Low</v>
      </c>
      <c r="V6038" s="7">
        <v>2</v>
      </c>
      <c r="W6038" s="8">
        <v>57.584000000000003</v>
      </c>
      <c r="X6038" s="8">
        <f t="shared" si="853"/>
        <v>4892</v>
      </c>
      <c r="Y6038" s="9">
        <v>0.35</v>
      </c>
      <c r="Z6038" s="9" t="str">
        <f t="shared" si="854"/>
        <v>High</v>
      </c>
    </row>
    <row r="6039" spans="1:26" x14ac:dyDescent="0.3">
      <c r="A6039" t="s">
        <v>6257</v>
      </c>
      <c r="B6039" s="6">
        <v>44507</v>
      </c>
      <c r="C6039" s="6" t="str">
        <f t="shared" si="847"/>
        <v>2021</v>
      </c>
      <c r="D6039" s="6" t="str">
        <f t="shared" si="848"/>
        <v>November</v>
      </c>
      <c r="E6039" s="6" t="str">
        <f t="shared" si="849"/>
        <v>Q4</v>
      </c>
      <c r="F6039" s="6" t="str">
        <f t="shared" si="850"/>
        <v>High</v>
      </c>
      <c r="G6039" s="6" t="str">
        <f t="shared" si="851"/>
        <v>Discounted</v>
      </c>
      <c r="H6039" s="6">
        <v>44509</v>
      </c>
      <c r="I6039" t="s">
        <v>2151</v>
      </c>
      <c r="J6039" t="s">
        <v>82</v>
      </c>
      <c r="K6039" t="s">
        <v>5181</v>
      </c>
      <c r="L6039" t="s">
        <v>30</v>
      </c>
      <c r="M6039" t="s">
        <v>31</v>
      </c>
      <c r="N6039" t="s">
        <v>41</v>
      </c>
      <c r="O6039" t="s">
        <v>54</v>
      </c>
      <c r="P6039" t="s">
        <v>1018</v>
      </c>
      <c r="Q6039" t="s">
        <v>271</v>
      </c>
      <c r="R6039" s="7">
        <v>0.2</v>
      </c>
      <c r="S6039" s="7">
        <f t="shared" si="846"/>
        <v>221.4272</v>
      </c>
      <c r="T6039" s="8">
        <v>89.954800000000006</v>
      </c>
      <c r="U6039" s="8" t="str">
        <f t="shared" si="852"/>
        <v>Low</v>
      </c>
      <c r="V6039" s="7">
        <v>2</v>
      </c>
      <c r="W6039" s="8">
        <v>276.78399999999999</v>
      </c>
      <c r="X6039" s="8">
        <f t="shared" si="853"/>
        <v>2021</v>
      </c>
      <c r="Y6039" s="9">
        <v>0.32500000000000001</v>
      </c>
      <c r="Z6039" s="9" t="str">
        <f t="shared" si="854"/>
        <v>High</v>
      </c>
    </row>
    <row r="6040" spans="1:26" x14ac:dyDescent="0.3">
      <c r="A6040" t="s">
        <v>6257</v>
      </c>
      <c r="B6040" s="6">
        <v>44507</v>
      </c>
      <c r="C6040" s="6" t="str">
        <f t="shared" si="847"/>
        <v>2021</v>
      </c>
      <c r="D6040" s="6" t="str">
        <f t="shared" si="848"/>
        <v>November</v>
      </c>
      <c r="E6040" s="6" t="str">
        <f t="shared" si="849"/>
        <v>Q4</v>
      </c>
      <c r="F6040" s="6" t="str">
        <f t="shared" si="850"/>
        <v>High</v>
      </c>
      <c r="G6040" s="6" t="str">
        <f t="shared" si="851"/>
        <v>Full Price</v>
      </c>
      <c r="H6040" s="6">
        <v>44509</v>
      </c>
      <c r="I6040" t="s">
        <v>2151</v>
      </c>
      <c r="J6040" t="s">
        <v>67</v>
      </c>
      <c r="K6040" t="s">
        <v>1964</v>
      </c>
      <c r="L6040" t="s">
        <v>30</v>
      </c>
      <c r="M6040" t="s">
        <v>31</v>
      </c>
      <c r="N6040" t="s">
        <v>32</v>
      </c>
      <c r="O6040" t="s">
        <v>54</v>
      </c>
      <c r="P6040" t="s">
        <v>1018</v>
      </c>
      <c r="Q6040" t="s">
        <v>271</v>
      </c>
      <c r="R6040" s="7">
        <v>0</v>
      </c>
      <c r="S6040" s="7">
        <f t="shared" si="846"/>
        <v>12.96</v>
      </c>
      <c r="T6040" s="8">
        <v>6.2207999999999997</v>
      </c>
      <c r="U6040" s="8" t="str">
        <f t="shared" si="852"/>
        <v>Low</v>
      </c>
      <c r="V6040" s="7">
        <v>2</v>
      </c>
      <c r="W6040" s="8">
        <v>12.96</v>
      </c>
      <c r="X6040" s="8">
        <f t="shared" si="853"/>
        <v>8103</v>
      </c>
      <c r="Y6040" s="9">
        <v>0.48</v>
      </c>
      <c r="Z6040" s="9" t="str">
        <f t="shared" si="854"/>
        <v>High</v>
      </c>
    </row>
    <row r="6041" spans="1:26" x14ac:dyDescent="0.3">
      <c r="A6041" t="s">
        <v>6257</v>
      </c>
      <c r="B6041" s="6">
        <v>44507</v>
      </c>
      <c r="C6041" s="6" t="str">
        <f t="shared" si="847"/>
        <v>2021</v>
      </c>
      <c r="D6041" s="6" t="str">
        <f t="shared" si="848"/>
        <v>November</v>
      </c>
      <c r="E6041" s="6" t="str">
        <f t="shared" si="849"/>
        <v>Q4</v>
      </c>
      <c r="F6041" s="6" t="str">
        <f t="shared" si="850"/>
        <v>Low</v>
      </c>
      <c r="G6041" s="6" t="str">
        <f t="shared" si="851"/>
        <v>Full Price</v>
      </c>
      <c r="H6041" s="6">
        <v>44509</v>
      </c>
      <c r="I6041" t="s">
        <v>2151</v>
      </c>
      <c r="J6041" t="s">
        <v>192</v>
      </c>
      <c r="K6041" t="s">
        <v>2518</v>
      </c>
      <c r="L6041" t="s">
        <v>30</v>
      </c>
      <c r="M6041" t="s">
        <v>31</v>
      </c>
      <c r="N6041" t="s">
        <v>49</v>
      </c>
      <c r="O6041" t="s">
        <v>54</v>
      </c>
      <c r="P6041" t="s">
        <v>1018</v>
      </c>
      <c r="Q6041" t="s">
        <v>271</v>
      </c>
      <c r="R6041" s="7">
        <v>0</v>
      </c>
      <c r="S6041" s="7">
        <f t="shared" si="846"/>
        <v>116.82</v>
      </c>
      <c r="T6041" s="8">
        <v>5.8410000000000002</v>
      </c>
      <c r="U6041" s="8" t="str">
        <f t="shared" si="852"/>
        <v>Low</v>
      </c>
      <c r="V6041" s="7">
        <v>3</v>
      </c>
      <c r="W6041" s="8">
        <v>116.82</v>
      </c>
      <c r="X6041" s="8">
        <f t="shared" si="853"/>
        <v>3499</v>
      </c>
      <c r="Y6041" s="9">
        <v>0.05</v>
      </c>
      <c r="Z6041" s="9" t="str">
        <f t="shared" si="854"/>
        <v>Low</v>
      </c>
    </row>
    <row r="6042" spans="1:26" x14ac:dyDescent="0.3">
      <c r="A6042" t="s">
        <v>6257</v>
      </c>
      <c r="B6042" s="6">
        <v>44507</v>
      </c>
      <c r="C6042" s="6" t="str">
        <f t="shared" si="847"/>
        <v>2021</v>
      </c>
      <c r="D6042" s="6" t="str">
        <f t="shared" si="848"/>
        <v>November</v>
      </c>
      <c r="E6042" s="6" t="str">
        <f t="shared" si="849"/>
        <v>Q4</v>
      </c>
      <c r="F6042" s="6" t="str">
        <f t="shared" si="850"/>
        <v>High</v>
      </c>
      <c r="G6042" s="6" t="str">
        <f t="shared" si="851"/>
        <v>Full Price</v>
      </c>
      <c r="H6042" s="6">
        <v>44509</v>
      </c>
      <c r="I6042" t="s">
        <v>2151</v>
      </c>
      <c r="J6042" t="s">
        <v>169</v>
      </c>
      <c r="K6042" t="s">
        <v>883</v>
      </c>
      <c r="L6042" t="s">
        <v>30</v>
      </c>
      <c r="M6042" t="s">
        <v>91</v>
      </c>
      <c r="N6042" t="s">
        <v>92</v>
      </c>
      <c r="O6042" t="s">
        <v>54</v>
      </c>
      <c r="P6042" t="s">
        <v>1018</v>
      </c>
      <c r="Q6042" t="s">
        <v>271</v>
      </c>
      <c r="R6042" s="7">
        <v>0</v>
      </c>
      <c r="S6042" s="7">
        <f t="shared" si="846"/>
        <v>263.95999999999998</v>
      </c>
      <c r="T6042" s="8">
        <v>71.269199999999998</v>
      </c>
      <c r="U6042" s="8" t="str">
        <f t="shared" si="852"/>
        <v>Low</v>
      </c>
      <c r="V6042" s="7">
        <v>4</v>
      </c>
      <c r="W6042" s="8">
        <v>263.95999999999998</v>
      </c>
      <c r="X6042" s="8">
        <f t="shared" si="853"/>
        <v>2107</v>
      </c>
      <c r="Y6042" s="9">
        <v>0.27</v>
      </c>
      <c r="Z6042" s="9" t="str">
        <f t="shared" si="854"/>
        <v>High</v>
      </c>
    </row>
    <row r="6043" spans="1:26" x14ac:dyDescent="0.3">
      <c r="A6043" t="s">
        <v>6257</v>
      </c>
      <c r="B6043" s="6">
        <v>44507</v>
      </c>
      <c r="C6043" s="6" t="str">
        <f t="shared" si="847"/>
        <v>2021</v>
      </c>
      <c r="D6043" s="6" t="str">
        <f t="shared" si="848"/>
        <v>November</v>
      </c>
      <c r="E6043" s="6" t="str">
        <f t="shared" si="849"/>
        <v>Q4</v>
      </c>
      <c r="F6043" s="6" t="str">
        <f t="shared" si="850"/>
        <v>High</v>
      </c>
      <c r="G6043" s="6" t="str">
        <f t="shared" si="851"/>
        <v>Full Price</v>
      </c>
      <c r="H6043" s="6">
        <v>44509</v>
      </c>
      <c r="I6043" t="s">
        <v>2151</v>
      </c>
      <c r="J6043" t="s">
        <v>248</v>
      </c>
      <c r="K6043" t="s">
        <v>3014</v>
      </c>
      <c r="L6043" t="s">
        <v>30</v>
      </c>
      <c r="M6043" t="s">
        <v>91</v>
      </c>
      <c r="N6043" t="s">
        <v>92</v>
      </c>
      <c r="O6043" t="s">
        <v>54</v>
      </c>
      <c r="P6043" t="s">
        <v>1018</v>
      </c>
      <c r="Q6043" t="s">
        <v>271</v>
      </c>
      <c r="R6043" s="7">
        <v>0</v>
      </c>
      <c r="S6043" s="7">
        <f t="shared" si="846"/>
        <v>359.97</v>
      </c>
      <c r="T6043" s="8">
        <v>100.7916</v>
      </c>
      <c r="U6043" s="8" t="str">
        <f t="shared" si="852"/>
        <v>Medium</v>
      </c>
      <c r="V6043" s="7">
        <v>3</v>
      </c>
      <c r="W6043" s="8">
        <v>359.97</v>
      </c>
      <c r="X6043" s="8">
        <f t="shared" si="853"/>
        <v>1621</v>
      </c>
      <c r="Y6043" s="9">
        <v>0.28000000000000003</v>
      </c>
      <c r="Z6043" s="9" t="str">
        <f t="shared" si="854"/>
        <v>High</v>
      </c>
    </row>
    <row r="6044" spans="1:26" x14ac:dyDescent="0.3">
      <c r="A6044" t="s">
        <v>6258</v>
      </c>
      <c r="B6044" s="6">
        <v>44507</v>
      </c>
      <c r="C6044" s="6" t="str">
        <f t="shared" si="847"/>
        <v>2021</v>
      </c>
      <c r="D6044" s="6" t="str">
        <f t="shared" si="848"/>
        <v>November</v>
      </c>
      <c r="E6044" s="6" t="str">
        <f t="shared" si="849"/>
        <v>Q4</v>
      </c>
      <c r="F6044" s="6" t="str">
        <f t="shared" si="850"/>
        <v>Low</v>
      </c>
      <c r="G6044" s="6" t="str">
        <f t="shared" si="851"/>
        <v>Full Price</v>
      </c>
      <c r="H6044" s="6">
        <v>44509</v>
      </c>
      <c r="I6044" t="s">
        <v>1155</v>
      </c>
      <c r="J6044" t="s">
        <v>89</v>
      </c>
      <c r="K6044" t="s">
        <v>4586</v>
      </c>
      <c r="L6044" t="s">
        <v>30</v>
      </c>
      <c r="M6044" t="s">
        <v>31</v>
      </c>
      <c r="N6044" t="s">
        <v>86</v>
      </c>
      <c r="O6044" t="s">
        <v>54</v>
      </c>
      <c r="P6044" t="s">
        <v>1286</v>
      </c>
      <c r="Q6044" t="s">
        <v>322</v>
      </c>
      <c r="R6044" s="7">
        <v>0</v>
      </c>
      <c r="S6044" s="7">
        <f t="shared" si="846"/>
        <v>14.96</v>
      </c>
      <c r="T6044" s="8">
        <v>0.29920000000000002</v>
      </c>
      <c r="U6044" s="8" t="str">
        <f t="shared" si="852"/>
        <v>Low</v>
      </c>
      <c r="V6044" s="7">
        <v>4</v>
      </c>
      <c r="W6044" s="8">
        <v>14.96</v>
      </c>
      <c r="X6044" s="8">
        <f t="shared" si="853"/>
        <v>7799</v>
      </c>
      <c r="Y6044" s="9">
        <v>0.02</v>
      </c>
      <c r="Z6044" s="9" t="str">
        <f t="shared" si="854"/>
        <v>Low</v>
      </c>
    </row>
    <row r="6045" spans="1:26" x14ac:dyDescent="0.3">
      <c r="A6045" t="s">
        <v>6259</v>
      </c>
      <c r="B6045" s="6">
        <v>44507</v>
      </c>
      <c r="C6045" s="6" t="str">
        <f t="shared" si="847"/>
        <v>2021</v>
      </c>
      <c r="D6045" s="6" t="str">
        <f t="shared" si="848"/>
        <v>November</v>
      </c>
      <c r="E6045" s="6" t="str">
        <f t="shared" si="849"/>
        <v>Q4</v>
      </c>
      <c r="F6045" s="6" t="str">
        <f t="shared" si="850"/>
        <v>Low</v>
      </c>
      <c r="G6045" s="6" t="str">
        <f t="shared" si="851"/>
        <v>Discounted</v>
      </c>
      <c r="H6045" s="6">
        <v>44512</v>
      </c>
      <c r="I6045" t="s">
        <v>2644</v>
      </c>
      <c r="J6045" t="s">
        <v>153</v>
      </c>
      <c r="K6045" t="s">
        <v>1139</v>
      </c>
      <c r="L6045" t="s">
        <v>61</v>
      </c>
      <c r="M6045" t="s">
        <v>91</v>
      </c>
      <c r="N6045" t="s">
        <v>110</v>
      </c>
      <c r="O6045" t="s">
        <v>54</v>
      </c>
      <c r="P6045" t="s">
        <v>131</v>
      </c>
      <c r="Q6045" t="s">
        <v>132</v>
      </c>
      <c r="R6045" s="7">
        <v>0.2</v>
      </c>
      <c r="S6045" s="7">
        <f t="shared" si="846"/>
        <v>95.980800000000002</v>
      </c>
      <c r="T6045" s="8">
        <v>22.4955</v>
      </c>
      <c r="U6045" s="8" t="str">
        <f t="shared" si="852"/>
        <v>Low</v>
      </c>
      <c r="V6045" s="7">
        <v>3</v>
      </c>
      <c r="W6045" s="8">
        <v>119.976</v>
      </c>
      <c r="X6045" s="8">
        <f t="shared" si="853"/>
        <v>3449</v>
      </c>
      <c r="Y6045" s="9">
        <v>0.1875</v>
      </c>
      <c r="Z6045" s="9" t="str">
        <f t="shared" si="854"/>
        <v>Low</v>
      </c>
    </row>
    <row r="6046" spans="1:26" x14ac:dyDescent="0.3">
      <c r="A6046" t="s">
        <v>6260</v>
      </c>
      <c r="B6046" s="6">
        <v>44507</v>
      </c>
      <c r="C6046" s="6" t="str">
        <f t="shared" si="847"/>
        <v>2021</v>
      </c>
      <c r="D6046" s="6" t="str">
        <f t="shared" si="848"/>
        <v>November</v>
      </c>
      <c r="E6046" s="6" t="str">
        <f t="shared" si="849"/>
        <v>Q4</v>
      </c>
      <c r="F6046" s="6" t="str">
        <f t="shared" si="850"/>
        <v>High</v>
      </c>
      <c r="G6046" s="6" t="str">
        <f t="shared" si="851"/>
        <v>Full Price</v>
      </c>
      <c r="H6046" s="6">
        <v>44512</v>
      </c>
      <c r="I6046" t="s">
        <v>3299</v>
      </c>
      <c r="J6046" t="s">
        <v>643</v>
      </c>
      <c r="K6046" t="s">
        <v>5281</v>
      </c>
      <c r="L6046" t="s">
        <v>61</v>
      </c>
      <c r="M6046" t="s">
        <v>76</v>
      </c>
      <c r="N6046" t="s">
        <v>99</v>
      </c>
      <c r="O6046" t="s">
        <v>69</v>
      </c>
      <c r="P6046" t="s">
        <v>139</v>
      </c>
      <c r="Q6046" t="s">
        <v>71</v>
      </c>
      <c r="R6046" s="7">
        <v>0</v>
      </c>
      <c r="S6046" s="7">
        <f t="shared" si="846"/>
        <v>14.82</v>
      </c>
      <c r="T6046" s="8">
        <v>6.2244000000000002</v>
      </c>
      <c r="U6046" s="8" t="str">
        <f t="shared" si="852"/>
        <v>Low</v>
      </c>
      <c r="V6046" s="7">
        <v>3</v>
      </c>
      <c r="W6046" s="8">
        <v>14.82</v>
      </c>
      <c r="X6046" s="8">
        <f t="shared" si="853"/>
        <v>7836</v>
      </c>
      <c r="Y6046" s="9">
        <v>0.42</v>
      </c>
      <c r="Z6046" s="9" t="str">
        <f t="shared" si="854"/>
        <v>High</v>
      </c>
    </row>
    <row r="6047" spans="1:26" x14ac:dyDescent="0.3">
      <c r="A6047" t="s">
        <v>6261</v>
      </c>
      <c r="B6047" s="6">
        <v>44507</v>
      </c>
      <c r="C6047" s="6" t="str">
        <f t="shared" si="847"/>
        <v>2021</v>
      </c>
      <c r="D6047" s="6" t="str">
        <f t="shared" si="848"/>
        <v>November</v>
      </c>
      <c r="E6047" s="6" t="str">
        <f t="shared" si="849"/>
        <v>Q4</v>
      </c>
      <c r="F6047" s="6" t="str">
        <f t="shared" si="850"/>
        <v>Low</v>
      </c>
      <c r="G6047" s="6" t="str">
        <f t="shared" si="851"/>
        <v>Discounted</v>
      </c>
      <c r="H6047" s="6">
        <v>44512</v>
      </c>
      <c r="I6047" t="s">
        <v>2254</v>
      </c>
      <c r="J6047" t="s">
        <v>74</v>
      </c>
      <c r="K6047" t="s">
        <v>1683</v>
      </c>
      <c r="L6047" t="s">
        <v>40</v>
      </c>
      <c r="M6047" t="s">
        <v>76</v>
      </c>
      <c r="N6047" t="s">
        <v>77</v>
      </c>
      <c r="O6047" t="s">
        <v>69</v>
      </c>
      <c r="P6047" t="s">
        <v>6262</v>
      </c>
      <c r="Q6047" t="s">
        <v>6263</v>
      </c>
      <c r="R6047" s="7">
        <v>0.2</v>
      </c>
      <c r="S6047" s="7">
        <f t="shared" si="846"/>
        <v>1282.5088000000001</v>
      </c>
      <c r="T6047" s="8">
        <v>100.196</v>
      </c>
      <c r="U6047" s="8" t="str">
        <f t="shared" si="852"/>
        <v>Medium</v>
      </c>
      <c r="V6047" s="7">
        <v>4</v>
      </c>
      <c r="W6047" s="8">
        <v>1603.136</v>
      </c>
      <c r="X6047" s="8">
        <f t="shared" si="853"/>
        <v>213</v>
      </c>
      <c r="Y6047" s="9">
        <v>6.25E-2</v>
      </c>
      <c r="Z6047" s="9" t="str">
        <f t="shared" si="854"/>
        <v>Low</v>
      </c>
    </row>
    <row r="6048" spans="1:26" x14ac:dyDescent="0.3">
      <c r="A6048" t="s">
        <v>6264</v>
      </c>
      <c r="B6048" s="6">
        <v>44507</v>
      </c>
      <c r="C6048" s="6" t="str">
        <f t="shared" si="847"/>
        <v>2021</v>
      </c>
      <c r="D6048" s="6" t="str">
        <f t="shared" si="848"/>
        <v>November</v>
      </c>
      <c r="E6048" s="6" t="str">
        <f t="shared" si="849"/>
        <v>Q4</v>
      </c>
      <c r="F6048" s="6" t="str">
        <f t="shared" si="850"/>
        <v>High</v>
      </c>
      <c r="G6048" s="6" t="str">
        <f t="shared" si="851"/>
        <v>Discounted</v>
      </c>
      <c r="H6048" s="6">
        <v>44509</v>
      </c>
      <c r="I6048" t="s">
        <v>4096</v>
      </c>
      <c r="J6048" t="s">
        <v>151</v>
      </c>
      <c r="K6048" t="s">
        <v>1048</v>
      </c>
      <c r="L6048" t="s">
        <v>61</v>
      </c>
      <c r="M6048" t="s">
        <v>31</v>
      </c>
      <c r="N6048" t="s">
        <v>41</v>
      </c>
      <c r="O6048" t="s">
        <v>69</v>
      </c>
      <c r="P6048" t="s">
        <v>70</v>
      </c>
      <c r="Q6048" t="s">
        <v>71</v>
      </c>
      <c r="R6048" s="7">
        <v>0.2</v>
      </c>
      <c r="S6048" s="7">
        <f t="shared" si="846"/>
        <v>29.951999999999998</v>
      </c>
      <c r="T6048" s="8">
        <v>11.7</v>
      </c>
      <c r="U6048" s="8" t="str">
        <f t="shared" si="852"/>
        <v>Low</v>
      </c>
      <c r="V6048" s="7">
        <v>4</v>
      </c>
      <c r="W6048" s="8">
        <v>37.44</v>
      </c>
      <c r="X6048" s="8">
        <f t="shared" si="853"/>
        <v>5783</v>
      </c>
      <c r="Y6048" s="9">
        <v>0.3125</v>
      </c>
      <c r="Z6048" s="9" t="str">
        <f t="shared" si="854"/>
        <v>High</v>
      </c>
    </row>
    <row r="6049" spans="1:26" x14ac:dyDescent="0.3">
      <c r="A6049" t="s">
        <v>6264</v>
      </c>
      <c r="B6049" s="6">
        <v>44507</v>
      </c>
      <c r="C6049" s="6" t="str">
        <f t="shared" si="847"/>
        <v>2021</v>
      </c>
      <c r="D6049" s="6" t="str">
        <f t="shared" si="848"/>
        <v>November</v>
      </c>
      <c r="E6049" s="6" t="str">
        <f t="shared" si="849"/>
        <v>Q4</v>
      </c>
      <c r="F6049" s="6" t="str">
        <f t="shared" si="850"/>
        <v>High</v>
      </c>
      <c r="G6049" s="6" t="str">
        <f t="shared" si="851"/>
        <v>Discounted</v>
      </c>
      <c r="H6049" s="6">
        <v>44509</v>
      </c>
      <c r="I6049" t="s">
        <v>4096</v>
      </c>
      <c r="J6049" t="s">
        <v>82</v>
      </c>
      <c r="K6049" t="s">
        <v>744</v>
      </c>
      <c r="L6049" t="s">
        <v>61</v>
      </c>
      <c r="M6049" t="s">
        <v>31</v>
      </c>
      <c r="N6049" t="s">
        <v>41</v>
      </c>
      <c r="O6049" t="s">
        <v>69</v>
      </c>
      <c r="P6049" t="s">
        <v>70</v>
      </c>
      <c r="Q6049" t="s">
        <v>71</v>
      </c>
      <c r="R6049" s="7">
        <v>0.2</v>
      </c>
      <c r="S6049" s="7">
        <f t="shared" si="846"/>
        <v>21.5808</v>
      </c>
      <c r="T6049" s="8">
        <v>8.7672000000000008</v>
      </c>
      <c r="U6049" s="8" t="str">
        <f t="shared" si="852"/>
        <v>Low</v>
      </c>
      <c r="V6049" s="7">
        <v>4</v>
      </c>
      <c r="W6049" s="8">
        <v>26.975999999999999</v>
      </c>
      <c r="X6049" s="8">
        <f t="shared" si="853"/>
        <v>6501</v>
      </c>
      <c r="Y6049" s="9">
        <v>0.32500000000000001</v>
      </c>
      <c r="Z6049" s="9" t="str">
        <f t="shared" si="854"/>
        <v>High</v>
      </c>
    </row>
    <row r="6050" spans="1:26" x14ac:dyDescent="0.3">
      <c r="A6050" t="s">
        <v>6264</v>
      </c>
      <c r="B6050" s="6">
        <v>44507</v>
      </c>
      <c r="C6050" s="6" t="str">
        <f t="shared" si="847"/>
        <v>2021</v>
      </c>
      <c r="D6050" s="6" t="str">
        <f t="shared" si="848"/>
        <v>November</v>
      </c>
      <c r="E6050" s="6" t="str">
        <f t="shared" si="849"/>
        <v>Q4</v>
      </c>
      <c r="F6050" s="6" t="str">
        <f t="shared" si="850"/>
        <v>High</v>
      </c>
      <c r="G6050" s="6" t="str">
        <f t="shared" si="851"/>
        <v>Full Price</v>
      </c>
      <c r="H6050" s="6">
        <v>44509</v>
      </c>
      <c r="I6050" t="s">
        <v>4096</v>
      </c>
      <c r="J6050" t="s">
        <v>44</v>
      </c>
      <c r="K6050" t="s">
        <v>3674</v>
      </c>
      <c r="L6050" t="s">
        <v>61</v>
      </c>
      <c r="M6050" t="s">
        <v>31</v>
      </c>
      <c r="N6050" t="s">
        <v>46</v>
      </c>
      <c r="O6050" t="s">
        <v>69</v>
      </c>
      <c r="P6050" t="s">
        <v>70</v>
      </c>
      <c r="Q6050" t="s">
        <v>71</v>
      </c>
      <c r="R6050" s="7">
        <v>0</v>
      </c>
      <c r="S6050" s="7">
        <f t="shared" si="846"/>
        <v>14.62</v>
      </c>
      <c r="T6050" s="8">
        <v>6.8714000000000004</v>
      </c>
      <c r="U6050" s="8" t="str">
        <f t="shared" si="852"/>
        <v>Low</v>
      </c>
      <c r="V6050" s="7">
        <v>2</v>
      </c>
      <c r="W6050" s="8">
        <v>14.62</v>
      </c>
      <c r="X6050" s="8">
        <f t="shared" si="853"/>
        <v>7870</v>
      </c>
      <c r="Y6050" s="9">
        <v>0.47</v>
      </c>
      <c r="Z6050" s="9" t="str">
        <f t="shared" si="854"/>
        <v>High</v>
      </c>
    </row>
    <row r="6051" spans="1:26" x14ac:dyDescent="0.3">
      <c r="A6051" t="s">
        <v>6264</v>
      </c>
      <c r="B6051" s="6">
        <v>44507</v>
      </c>
      <c r="C6051" s="6" t="str">
        <f t="shared" si="847"/>
        <v>2021</v>
      </c>
      <c r="D6051" s="6" t="str">
        <f t="shared" si="848"/>
        <v>November</v>
      </c>
      <c r="E6051" s="6" t="str">
        <f t="shared" si="849"/>
        <v>Q4</v>
      </c>
      <c r="F6051" s="6" t="str">
        <f t="shared" si="850"/>
        <v>High</v>
      </c>
      <c r="G6051" s="6" t="str">
        <f t="shared" si="851"/>
        <v>Full Price</v>
      </c>
      <c r="H6051" s="6">
        <v>44509</v>
      </c>
      <c r="I6051" t="s">
        <v>4096</v>
      </c>
      <c r="J6051" t="s">
        <v>467</v>
      </c>
      <c r="K6051" t="s">
        <v>5902</v>
      </c>
      <c r="L6051" t="s">
        <v>61</v>
      </c>
      <c r="M6051" t="s">
        <v>31</v>
      </c>
      <c r="N6051" t="s">
        <v>356</v>
      </c>
      <c r="O6051" t="s">
        <v>69</v>
      </c>
      <c r="P6051" t="s">
        <v>70</v>
      </c>
      <c r="Q6051" t="s">
        <v>71</v>
      </c>
      <c r="R6051" s="7">
        <v>0</v>
      </c>
      <c r="S6051" s="7">
        <f t="shared" si="846"/>
        <v>11.36</v>
      </c>
      <c r="T6051" s="8">
        <v>3.2944</v>
      </c>
      <c r="U6051" s="8" t="str">
        <f t="shared" si="852"/>
        <v>Low</v>
      </c>
      <c r="V6051" s="7">
        <v>2</v>
      </c>
      <c r="W6051" s="8">
        <v>11.36</v>
      </c>
      <c r="X6051" s="8">
        <f t="shared" si="853"/>
        <v>8399</v>
      </c>
      <c r="Y6051" s="9">
        <v>0.28999999999999998</v>
      </c>
      <c r="Z6051" s="9" t="str">
        <f t="shared" si="854"/>
        <v>High</v>
      </c>
    </row>
    <row r="6052" spans="1:26" x14ac:dyDescent="0.3">
      <c r="A6052" t="s">
        <v>6265</v>
      </c>
      <c r="B6052" s="6">
        <v>44507</v>
      </c>
      <c r="C6052" s="6" t="str">
        <f t="shared" si="847"/>
        <v>2021</v>
      </c>
      <c r="D6052" s="6" t="str">
        <f t="shared" si="848"/>
        <v>November</v>
      </c>
      <c r="E6052" s="6" t="str">
        <f t="shared" si="849"/>
        <v>Q4</v>
      </c>
      <c r="F6052" s="6" t="str">
        <f t="shared" si="850"/>
        <v>High</v>
      </c>
      <c r="G6052" s="6" t="str">
        <f t="shared" si="851"/>
        <v>Full Price</v>
      </c>
      <c r="H6052" s="6">
        <v>44512</v>
      </c>
      <c r="I6052" t="s">
        <v>3164</v>
      </c>
      <c r="J6052" t="s">
        <v>205</v>
      </c>
      <c r="K6052" t="s">
        <v>2279</v>
      </c>
      <c r="L6052" t="s">
        <v>40</v>
      </c>
      <c r="M6052" t="s">
        <v>31</v>
      </c>
      <c r="N6052" t="s">
        <v>32</v>
      </c>
      <c r="O6052" t="s">
        <v>69</v>
      </c>
      <c r="P6052" t="s">
        <v>1955</v>
      </c>
      <c r="Q6052" t="s">
        <v>71</v>
      </c>
      <c r="R6052" s="7">
        <v>0</v>
      </c>
      <c r="S6052" s="7">
        <f t="shared" si="846"/>
        <v>12.9</v>
      </c>
      <c r="T6052" s="8">
        <v>6.3209999999999997</v>
      </c>
      <c r="U6052" s="8" t="str">
        <f t="shared" si="852"/>
        <v>Low</v>
      </c>
      <c r="V6052" s="7">
        <v>2</v>
      </c>
      <c r="W6052" s="8">
        <v>12.9</v>
      </c>
      <c r="X6052" s="8">
        <f t="shared" si="853"/>
        <v>8162</v>
      </c>
      <c r="Y6052" s="9">
        <v>0.49</v>
      </c>
      <c r="Z6052" s="9" t="str">
        <f t="shared" si="854"/>
        <v>High</v>
      </c>
    </row>
    <row r="6053" spans="1:26" x14ac:dyDescent="0.3">
      <c r="A6053" t="s">
        <v>6266</v>
      </c>
      <c r="B6053" s="6">
        <v>44507</v>
      </c>
      <c r="C6053" s="6" t="str">
        <f t="shared" si="847"/>
        <v>2021</v>
      </c>
      <c r="D6053" s="6" t="str">
        <f t="shared" si="848"/>
        <v>November</v>
      </c>
      <c r="E6053" s="6" t="str">
        <f t="shared" si="849"/>
        <v>Q4</v>
      </c>
      <c r="F6053" s="6" t="str">
        <f t="shared" si="850"/>
        <v>High</v>
      </c>
      <c r="G6053" s="6" t="str">
        <f t="shared" si="851"/>
        <v>Full Price</v>
      </c>
      <c r="H6053" s="6">
        <v>44513</v>
      </c>
      <c r="I6053" t="s">
        <v>352</v>
      </c>
      <c r="J6053" t="s">
        <v>1550</v>
      </c>
      <c r="K6053" t="s">
        <v>1551</v>
      </c>
      <c r="L6053" t="s">
        <v>61</v>
      </c>
      <c r="M6053" t="s">
        <v>91</v>
      </c>
      <c r="N6053" t="s">
        <v>110</v>
      </c>
      <c r="O6053" t="s">
        <v>69</v>
      </c>
      <c r="P6053" t="s">
        <v>139</v>
      </c>
      <c r="Q6053" t="s">
        <v>71</v>
      </c>
      <c r="R6053" s="7">
        <v>0</v>
      </c>
      <c r="S6053" s="7">
        <f t="shared" si="846"/>
        <v>479.97</v>
      </c>
      <c r="T6053" s="8">
        <v>163.18979999999999</v>
      </c>
      <c r="U6053" s="8" t="str">
        <f t="shared" si="852"/>
        <v>Medium</v>
      </c>
      <c r="V6053" s="7">
        <v>3</v>
      </c>
      <c r="W6053" s="8">
        <v>479.97</v>
      </c>
      <c r="X6053" s="8">
        <f t="shared" si="853"/>
        <v>1223</v>
      </c>
      <c r="Y6053" s="9">
        <v>0.34</v>
      </c>
      <c r="Z6053" s="9" t="str">
        <f t="shared" si="854"/>
        <v>High</v>
      </c>
    </row>
    <row r="6054" spans="1:26" x14ac:dyDescent="0.3">
      <c r="A6054" t="s">
        <v>6267</v>
      </c>
      <c r="B6054" s="6">
        <v>44508</v>
      </c>
      <c r="C6054" s="6" t="str">
        <f t="shared" si="847"/>
        <v>2021</v>
      </c>
      <c r="D6054" s="6" t="str">
        <f t="shared" si="848"/>
        <v>November</v>
      </c>
      <c r="E6054" s="6" t="str">
        <f t="shared" si="849"/>
        <v>Q4</v>
      </c>
      <c r="F6054" s="6" t="str">
        <f t="shared" si="850"/>
        <v>Low</v>
      </c>
      <c r="G6054" s="6" t="str">
        <f t="shared" si="851"/>
        <v>Full Price</v>
      </c>
      <c r="H6054" s="6">
        <v>44511</v>
      </c>
      <c r="I6054" t="s">
        <v>4474</v>
      </c>
      <c r="J6054" t="s">
        <v>584</v>
      </c>
      <c r="K6054" t="s">
        <v>5289</v>
      </c>
      <c r="L6054" t="s">
        <v>30</v>
      </c>
      <c r="M6054" t="s">
        <v>76</v>
      </c>
      <c r="N6054" t="s">
        <v>138</v>
      </c>
      <c r="O6054" t="s">
        <v>62</v>
      </c>
      <c r="P6054" t="s">
        <v>78</v>
      </c>
      <c r="Q6054" t="s">
        <v>79</v>
      </c>
      <c r="R6054" s="7">
        <v>0</v>
      </c>
      <c r="S6054" s="7">
        <f t="shared" si="846"/>
        <v>261.95999999999998</v>
      </c>
      <c r="T6054" s="8">
        <v>41.913600000000002</v>
      </c>
      <c r="U6054" s="8" t="str">
        <f t="shared" si="852"/>
        <v>Low</v>
      </c>
      <c r="V6054" s="7">
        <v>2</v>
      </c>
      <c r="W6054" s="8">
        <v>261.95999999999998</v>
      </c>
      <c r="X6054" s="8">
        <f t="shared" si="853"/>
        <v>2120</v>
      </c>
      <c r="Y6054" s="9">
        <v>0.16</v>
      </c>
      <c r="Z6054" s="9" t="str">
        <f t="shared" si="854"/>
        <v>Low</v>
      </c>
    </row>
    <row r="6055" spans="1:26" x14ac:dyDescent="0.3">
      <c r="A6055" t="s">
        <v>6267</v>
      </c>
      <c r="B6055" s="6">
        <v>44508</v>
      </c>
      <c r="C6055" s="6" t="str">
        <f t="shared" si="847"/>
        <v>2021</v>
      </c>
      <c r="D6055" s="6" t="str">
        <f t="shared" si="848"/>
        <v>November</v>
      </c>
      <c r="E6055" s="6" t="str">
        <f t="shared" si="849"/>
        <v>Q4</v>
      </c>
      <c r="F6055" s="6" t="str">
        <f t="shared" si="850"/>
        <v>High</v>
      </c>
      <c r="G6055" s="6" t="str">
        <f t="shared" si="851"/>
        <v>Full Price</v>
      </c>
      <c r="H6055" s="6">
        <v>44511</v>
      </c>
      <c r="I6055" t="s">
        <v>4474</v>
      </c>
      <c r="J6055" t="s">
        <v>188</v>
      </c>
      <c r="K6055" t="s">
        <v>1470</v>
      </c>
      <c r="L6055" t="s">
        <v>30</v>
      </c>
      <c r="M6055" t="s">
        <v>76</v>
      </c>
      <c r="N6055" t="s">
        <v>77</v>
      </c>
      <c r="O6055" t="s">
        <v>62</v>
      </c>
      <c r="P6055" t="s">
        <v>78</v>
      </c>
      <c r="Q6055" t="s">
        <v>79</v>
      </c>
      <c r="R6055" s="7">
        <v>0</v>
      </c>
      <c r="S6055" s="7">
        <f t="shared" si="846"/>
        <v>731.94</v>
      </c>
      <c r="T6055" s="8">
        <v>219.58199999999999</v>
      </c>
      <c r="U6055" s="8" t="str">
        <f t="shared" si="852"/>
        <v>Medium</v>
      </c>
      <c r="V6055" s="7">
        <v>3</v>
      </c>
      <c r="W6055" s="8">
        <v>731.94</v>
      </c>
      <c r="X6055" s="8">
        <f t="shared" si="853"/>
        <v>719</v>
      </c>
      <c r="Y6055" s="9">
        <v>0.3</v>
      </c>
      <c r="Z6055" s="9" t="str">
        <f t="shared" si="854"/>
        <v>High</v>
      </c>
    </row>
    <row r="6056" spans="1:26" x14ac:dyDescent="0.3">
      <c r="A6056" t="s">
        <v>6268</v>
      </c>
      <c r="B6056" s="6">
        <v>44509</v>
      </c>
      <c r="C6056" s="6" t="str">
        <f t="shared" si="847"/>
        <v>2021</v>
      </c>
      <c r="D6056" s="6" t="str">
        <f t="shared" si="848"/>
        <v>November</v>
      </c>
      <c r="E6056" s="6" t="str">
        <f t="shared" si="849"/>
        <v>Q4</v>
      </c>
      <c r="F6056" s="6" t="str">
        <f t="shared" si="850"/>
        <v>High</v>
      </c>
      <c r="G6056" s="6" t="str">
        <f t="shared" si="851"/>
        <v>Full Price</v>
      </c>
      <c r="H6056" s="6">
        <v>44514</v>
      </c>
      <c r="I6056" t="s">
        <v>2256</v>
      </c>
      <c r="J6056" t="s">
        <v>161</v>
      </c>
      <c r="K6056" t="s">
        <v>469</v>
      </c>
      <c r="L6056" t="s">
        <v>30</v>
      </c>
      <c r="M6056" t="s">
        <v>91</v>
      </c>
      <c r="N6056" t="s">
        <v>110</v>
      </c>
      <c r="O6056" t="s">
        <v>69</v>
      </c>
      <c r="P6056" t="s">
        <v>1140</v>
      </c>
      <c r="Q6056" t="s">
        <v>71</v>
      </c>
      <c r="R6056" s="7">
        <v>0</v>
      </c>
      <c r="S6056" s="7">
        <f t="shared" si="846"/>
        <v>479.97</v>
      </c>
      <c r="T6056" s="8">
        <v>177.5889</v>
      </c>
      <c r="U6056" s="8" t="str">
        <f t="shared" si="852"/>
        <v>Medium</v>
      </c>
      <c r="V6056" s="7">
        <v>3</v>
      </c>
      <c r="W6056" s="8">
        <v>479.97</v>
      </c>
      <c r="X6056" s="8">
        <f t="shared" si="853"/>
        <v>1223</v>
      </c>
      <c r="Y6056" s="9">
        <v>0.37</v>
      </c>
      <c r="Z6056" s="9" t="str">
        <f t="shared" si="854"/>
        <v>High</v>
      </c>
    </row>
    <row r="6057" spans="1:26" x14ac:dyDescent="0.3">
      <c r="A6057" t="s">
        <v>6269</v>
      </c>
      <c r="B6057" s="6">
        <v>44510</v>
      </c>
      <c r="C6057" s="6" t="str">
        <f t="shared" si="847"/>
        <v>2021</v>
      </c>
      <c r="D6057" s="6" t="str">
        <f t="shared" si="848"/>
        <v>November</v>
      </c>
      <c r="E6057" s="6" t="str">
        <f t="shared" si="849"/>
        <v>Q4</v>
      </c>
      <c r="F6057" s="6" t="str">
        <f t="shared" si="850"/>
        <v>High</v>
      </c>
      <c r="G6057" s="6" t="str">
        <f t="shared" si="851"/>
        <v>Discounted</v>
      </c>
      <c r="H6057" s="6">
        <v>44512</v>
      </c>
      <c r="I6057" t="s">
        <v>3294</v>
      </c>
      <c r="J6057" t="s">
        <v>89</v>
      </c>
      <c r="K6057" t="s">
        <v>3334</v>
      </c>
      <c r="L6057" t="s">
        <v>61</v>
      </c>
      <c r="M6057" t="s">
        <v>31</v>
      </c>
      <c r="N6057" t="s">
        <v>41</v>
      </c>
      <c r="O6057" t="s">
        <v>69</v>
      </c>
      <c r="P6057" t="s">
        <v>139</v>
      </c>
      <c r="Q6057" t="s">
        <v>71</v>
      </c>
      <c r="R6057" s="7">
        <v>0.2</v>
      </c>
      <c r="S6057" s="7">
        <f t="shared" si="846"/>
        <v>56.006399999999999</v>
      </c>
      <c r="T6057" s="8">
        <v>24.502800000000001</v>
      </c>
      <c r="U6057" s="8" t="str">
        <f t="shared" si="852"/>
        <v>Low</v>
      </c>
      <c r="V6057" s="7">
        <v>3</v>
      </c>
      <c r="W6057" s="8">
        <v>70.007999999999996</v>
      </c>
      <c r="X6057" s="8">
        <f t="shared" si="853"/>
        <v>4473</v>
      </c>
      <c r="Y6057" s="9">
        <v>0.35</v>
      </c>
      <c r="Z6057" s="9" t="str">
        <f t="shared" si="854"/>
        <v>High</v>
      </c>
    </row>
    <row r="6058" spans="1:26" x14ac:dyDescent="0.3">
      <c r="A6058" t="s">
        <v>6269</v>
      </c>
      <c r="B6058" s="6">
        <v>44510</v>
      </c>
      <c r="C6058" s="6" t="str">
        <f t="shared" si="847"/>
        <v>2021</v>
      </c>
      <c r="D6058" s="6" t="str">
        <f t="shared" si="848"/>
        <v>November</v>
      </c>
      <c r="E6058" s="6" t="str">
        <f t="shared" si="849"/>
        <v>Q4</v>
      </c>
      <c r="F6058" s="6" t="str">
        <f t="shared" si="850"/>
        <v>High</v>
      </c>
      <c r="G6058" s="6" t="str">
        <f t="shared" si="851"/>
        <v>Full Price</v>
      </c>
      <c r="H6058" s="6">
        <v>44512</v>
      </c>
      <c r="I6058" t="s">
        <v>3294</v>
      </c>
      <c r="J6058" t="s">
        <v>89</v>
      </c>
      <c r="K6058" t="s">
        <v>3040</v>
      </c>
      <c r="L6058" t="s">
        <v>61</v>
      </c>
      <c r="M6058" t="s">
        <v>31</v>
      </c>
      <c r="N6058" t="s">
        <v>49</v>
      </c>
      <c r="O6058" t="s">
        <v>69</v>
      </c>
      <c r="P6058" t="s">
        <v>139</v>
      </c>
      <c r="Q6058" t="s">
        <v>71</v>
      </c>
      <c r="R6058" s="7">
        <v>0</v>
      </c>
      <c r="S6058" s="7">
        <f t="shared" si="846"/>
        <v>155.82</v>
      </c>
      <c r="T6058" s="8">
        <v>42.071399999999997</v>
      </c>
      <c r="U6058" s="8" t="str">
        <f t="shared" si="852"/>
        <v>Low</v>
      </c>
      <c r="V6058" s="7">
        <v>7</v>
      </c>
      <c r="W6058" s="8">
        <v>155.82</v>
      </c>
      <c r="X6058" s="8">
        <f t="shared" si="853"/>
        <v>3018</v>
      </c>
      <c r="Y6058" s="9">
        <v>0.27</v>
      </c>
      <c r="Z6058" s="9" t="str">
        <f t="shared" si="854"/>
        <v>High</v>
      </c>
    </row>
    <row r="6059" spans="1:26" x14ac:dyDescent="0.3">
      <c r="A6059" t="s">
        <v>6270</v>
      </c>
      <c r="B6059" s="6">
        <v>44510</v>
      </c>
      <c r="C6059" s="6" t="str">
        <f t="shared" si="847"/>
        <v>2021</v>
      </c>
      <c r="D6059" s="6" t="str">
        <f t="shared" si="848"/>
        <v>November</v>
      </c>
      <c r="E6059" s="6" t="str">
        <f t="shared" si="849"/>
        <v>Q4</v>
      </c>
      <c r="F6059" s="6" t="str">
        <f t="shared" si="850"/>
        <v>Low</v>
      </c>
      <c r="G6059" s="6" t="str">
        <f t="shared" si="851"/>
        <v>Discounted</v>
      </c>
      <c r="H6059" s="6">
        <v>44512</v>
      </c>
      <c r="I6059" t="s">
        <v>1102</v>
      </c>
      <c r="J6059" t="s">
        <v>101</v>
      </c>
      <c r="K6059" t="s">
        <v>324</v>
      </c>
      <c r="L6059" t="s">
        <v>30</v>
      </c>
      <c r="M6059" t="s">
        <v>31</v>
      </c>
      <c r="N6059" t="s">
        <v>49</v>
      </c>
      <c r="O6059" t="s">
        <v>54</v>
      </c>
      <c r="P6059" t="s">
        <v>865</v>
      </c>
      <c r="Q6059" t="s">
        <v>132</v>
      </c>
      <c r="R6059" s="7">
        <v>0.2</v>
      </c>
      <c r="S6059" s="7">
        <f t="shared" si="846"/>
        <v>31.180799999999998</v>
      </c>
      <c r="T6059" s="8">
        <v>-2.4359999999999999</v>
      </c>
      <c r="U6059" s="8" t="str">
        <f t="shared" si="852"/>
        <v>Loss</v>
      </c>
      <c r="V6059" s="7">
        <v>3</v>
      </c>
      <c r="W6059" s="8">
        <v>38.975999999999999</v>
      </c>
      <c r="X6059" s="8">
        <f t="shared" si="853"/>
        <v>5702</v>
      </c>
      <c r="Y6059" s="9">
        <v>-6.25E-2</v>
      </c>
      <c r="Z6059" s="9" t="str">
        <f t="shared" si="854"/>
        <v>Low</v>
      </c>
    </row>
    <row r="6060" spans="1:26" x14ac:dyDescent="0.3">
      <c r="A6060" t="s">
        <v>6270</v>
      </c>
      <c r="B6060" s="6">
        <v>44510</v>
      </c>
      <c r="C6060" s="6" t="str">
        <f t="shared" si="847"/>
        <v>2021</v>
      </c>
      <c r="D6060" s="6" t="str">
        <f t="shared" si="848"/>
        <v>November</v>
      </c>
      <c r="E6060" s="6" t="str">
        <f t="shared" si="849"/>
        <v>Q4</v>
      </c>
      <c r="F6060" s="6" t="str">
        <f t="shared" si="850"/>
        <v>Low</v>
      </c>
      <c r="G6060" s="6" t="str">
        <f t="shared" si="851"/>
        <v>Discounted</v>
      </c>
      <c r="H6060" s="6">
        <v>44512</v>
      </c>
      <c r="I6060" t="s">
        <v>1102</v>
      </c>
      <c r="J6060" t="s">
        <v>1377</v>
      </c>
      <c r="K6060" t="s">
        <v>1377</v>
      </c>
      <c r="L6060" t="s">
        <v>30</v>
      </c>
      <c r="M6060" t="s">
        <v>31</v>
      </c>
      <c r="N6060" t="s">
        <v>356</v>
      </c>
      <c r="O6060" t="s">
        <v>54</v>
      </c>
      <c r="P6060" t="s">
        <v>865</v>
      </c>
      <c r="Q6060" t="s">
        <v>132</v>
      </c>
      <c r="R6060" s="7">
        <v>0.2</v>
      </c>
      <c r="S6060" s="7">
        <f t="shared" si="846"/>
        <v>11.776</v>
      </c>
      <c r="T6060" s="8">
        <v>-3.3119999999999998</v>
      </c>
      <c r="U6060" s="8" t="str">
        <f t="shared" si="852"/>
        <v>Loss</v>
      </c>
      <c r="V6060" s="7">
        <v>5</v>
      </c>
      <c r="W6060" s="8">
        <v>14.72</v>
      </c>
      <c r="X6060" s="8">
        <f t="shared" si="853"/>
        <v>7857</v>
      </c>
      <c r="Y6060" s="9">
        <v>-0.22500000000000001</v>
      </c>
      <c r="Z6060" s="9" t="str">
        <f t="shared" si="854"/>
        <v>Low</v>
      </c>
    </row>
    <row r="6061" spans="1:26" x14ac:dyDescent="0.3">
      <c r="A6061" t="s">
        <v>6271</v>
      </c>
      <c r="B6061" s="6">
        <v>44510</v>
      </c>
      <c r="C6061" s="6" t="str">
        <f t="shared" si="847"/>
        <v>2021</v>
      </c>
      <c r="D6061" s="6" t="str">
        <f t="shared" si="848"/>
        <v>November</v>
      </c>
      <c r="E6061" s="6" t="str">
        <f t="shared" si="849"/>
        <v>Q4</v>
      </c>
      <c r="F6061" s="6" t="str">
        <f t="shared" si="850"/>
        <v>High</v>
      </c>
      <c r="G6061" s="6" t="str">
        <f t="shared" si="851"/>
        <v>Full Price</v>
      </c>
      <c r="H6061" s="6">
        <v>44514</v>
      </c>
      <c r="I6061" t="s">
        <v>3992</v>
      </c>
      <c r="J6061" t="s">
        <v>1299</v>
      </c>
      <c r="K6061" t="s">
        <v>3579</v>
      </c>
      <c r="L6061" t="s">
        <v>61</v>
      </c>
      <c r="M6061" t="s">
        <v>76</v>
      </c>
      <c r="N6061" t="s">
        <v>99</v>
      </c>
      <c r="O6061" t="s">
        <v>33</v>
      </c>
      <c r="P6061" t="s">
        <v>114</v>
      </c>
      <c r="Q6061" t="s">
        <v>338</v>
      </c>
      <c r="R6061" s="7">
        <v>0</v>
      </c>
      <c r="S6061" s="7">
        <f t="shared" si="846"/>
        <v>37.299999999999997</v>
      </c>
      <c r="T6061" s="8">
        <v>17.158000000000001</v>
      </c>
      <c r="U6061" s="8" t="str">
        <f t="shared" si="852"/>
        <v>Low</v>
      </c>
      <c r="V6061" s="7">
        <v>2</v>
      </c>
      <c r="W6061" s="8">
        <v>37.299999999999997</v>
      </c>
      <c r="X6061" s="8">
        <f t="shared" si="853"/>
        <v>5796</v>
      </c>
      <c r="Y6061" s="9">
        <v>0.46</v>
      </c>
      <c r="Z6061" s="9" t="str">
        <f t="shared" si="854"/>
        <v>High</v>
      </c>
    </row>
    <row r="6062" spans="1:26" x14ac:dyDescent="0.3">
      <c r="A6062" t="s">
        <v>6271</v>
      </c>
      <c r="B6062" s="6">
        <v>44510</v>
      </c>
      <c r="C6062" s="6" t="str">
        <f t="shared" si="847"/>
        <v>2021</v>
      </c>
      <c r="D6062" s="6" t="str">
        <f t="shared" si="848"/>
        <v>November</v>
      </c>
      <c r="E6062" s="6" t="str">
        <f t="shared" si="849"/>
        <v>Q4</v>
      </c>
      <c r="F6062" s="6" t="str">
        <f t="shared" si="850"/>
        <v>High</v>
      </c>
      <c r="G6062" s="6" t="str">
        <f t="shared" si="851"/>
        <v>Full Price</v>
      </c>
      <c r="H6062" s="6">
        <v>44514</v>
      </c>
      <c r="I6062" t="s">
        <v>3992</v>
      </c>
      <c r="J6062" t="s">
        <v>256</v>
      </c>
      <c r="K6062" t="s">
        <v>626</v>
      </c>
      <c r="L6062" t="s">
        <v>61</v>
      </c>
      <c r="M6062" t="s">
        <v>31</v>
      </c>
      <c r="N6062" t="s">
        <v>41</v>
      </c>
      <c r="O6062" t="s">
        <v>33</v>
      </c>
      <c r="P6062" t="s">
        <v>114</v>
      </c>
      <c r="Q6062" t="s">
        <v>338</v>
      </c>
      <c r="R6062" s="7">
        <v>0</v>
      </c>
      <c r="S6062" s="7">
        <f t="shared" si="846"/>
        <v>81.96</v>
      </c>
      <c r="T6062" s="8">
        <v>39.340800000000002</v>
      </c>
      <c r="U6062" s="8" t="str">
        <f t="shared" si="852"/>
        <v>Low</v>
      </c>
      <c r="V6062" s="7">
        <v>2</v>
      </c>
      <c r="W6062" s="8">
        <v>81.96</v>
      </c>
      <c r="X6062" s="8">
        <f t="shared" si="853"/>
        <v>4169</v>
      </c>
      <c r="Y6062" s="9">
        <v>0.48</v>
      </c>
      <c r="Z6062" s="9" t="str">
        <f t="shared" si="854"/>
        <v>High</v>
      </c>
    </row>
    <row r="6063" spans="1:26" x14ac:dyDescent="0.3">
      <c r="A6063" t="s">
        <v>6272</v>
      </c>
      <c r="B6063" s="6">
        <v>44510</v>
      </c>
      <c r="C6063" s="6" t="str">
        <f t="shared" si="847"/>
        <v>2021</v>
      </c>
      <c r="D6063" s="6" t="str">
        <f t="shared" si="848"/>
        <v>November</v>
      </c>
      <c r="E6063" s="6" t="str">
        <f t="shared" si="849"/>
        <v>Q4</v>
      </c>
      <c r="F6063" s="6" t="str">
        <f t="shared" si="850"/>
        <v>High</v>
      </c>
      <c r="G6063" s="6" t="str">
        <f t="shared" si="851"/>
        <v>Discounted</v>
      </c>
      <c r="H6063" s="6">
        <v>44514</v>
      </c>
      <c r="I6063" t="s">
        <v>3074</v>
      </c>
      <c r="J6063" t="s">
        <v>89</v>
      </c>
      <c r="K6063" t="s">
        <v>3142</v>
      </c>
      <c r="L6063" t="s">
        <v>61</v>
      </c>
      <c r="M6063" t="s">
        <v>31</v>
      </c>
      <c r="N6063" t="s">
        <v>41</v>
      </c>
      <c r="O6063" t="s">
        <v>54</v>
      </c>
      <c r="P6063" t="s">
        <v>270</v>
      </c>
      <c r="Q6063" t="s">
        <v>271</v>
      </c>
      <c r="R6063" s="7">
        <v>0.2</v>
      </c>
      <c r="S6063" s="7">
        <f t="shared" si="846"/>
        <v>16.2944</v>
      </c>
      <c r="T6063" s="8">
        <v>7.3834</v>
      </c>
      <c r="U6063" s="8" t="str">
        <f t="shared" si="852"/>
        <v>Low</v>
      </c>
      <c r="V6063" s="7">
        <v>1</v>
      </c>
      <c r="W6063" s="8">
        <v>20.367999999999999</v>
      </c>
      <c r="X6063" s="8">
        <f t="shared" si="853"/>
        <v>7107</v>
      </c>
      <c r="Y6063" s="9">
        <v>0.36249999999999999</v>
      </c>
      <c r="Z6063" s="9" t="str">
        <f t="shared" si="854"/>
        <v>High</v>
      </c>
    </row>
    <row r="6064" spans="1:26" x14ac:dyDescent="0.3">
      <c r="A6064" t="s">
        <v>6272</v>
      </c>
      <c r="B6064" s="6">
        <v>44510</v>
      </c>
      <c r="C6064" s="6" t="str">
        <f t="shared" si="847"/>
        <v>2021</v>
      </c>
      <c r="D6064" s="6" t="str">
        <f t="shared" si="848"/>
        <v>November</v>
      </c>
      <c r="E6064" s="6" t="str">
        <f t="shared" si="849"/>
        <v>Q4</v>
      </c>
      <c r="F6064" s="6" t="str">
        <f t="shared" si="850"/>
        <v>High</v>
      </c>
      <c r="G6064" s="6" t="str">
        <f t="shared" si="851"/>
        <v>Discounted</v>
      </c>
      <c r="H6064" s="6">
        <v>44514</v>
      </c>
      <c r="I6064" t="s">
        <v>3074</v>
      </c>
      <c r="J6064" t="s">
        <v>256</v>
      </c>
      <c r="K6064" t="s">
        <v>1333</v>
      </c>
      <c r="L6064" t="s">
        <v>61</v>
      </c>
      <c r="M6064" t="s">
        <v>31</v>
      </c>
      <c r="N6064" t="s">
        <v>41</v>
      </c>
      <c r="O6064" t="s">
        <v>54</v>
      </c>
      <c r="P6064" t="s">
        <v>270</v>
      </c>
      <c r="Q6064" t="s">
        <v>271</v>
      </c>
      <c r="R6064" s="7">
        <v>0.2</v>
      </c>
      <c r="S6064" s="7">
        <f t="shared" si="846"/>
        <v>39.878399999999999</v>
      </c>
      <c r="T6064" s="8">
        <v>16.823699999999999</v>
      </c>
      <c r="U6064" s="8" t="str">
        <f t="shared" si="852"/>
        <v>Low</v>
      </c>
      <c r="V6064" s="7">
        <v>3</v>
      </c>
      <c r="W6064" s="8">
        <v>49.847999999999999</v>
      </c>
      <c r="X6064" s="8">
        <f t="shared" si="853"/>
        <v>5147</v>
      </c>
      <c r="Y6064" s="9">
        <v>0.33750000000000002</v>
      </c>
      <c r="Z6064" s="9" t="str">
        <f t="shared" si="854"/>
        <v>High</v>
      </c>
    </row>
    <row r="6065" spans="1:26" x14ac:dyDescent="0.3">
      <c r="A6065" t="s">
        <v>6273</v>
      </c>
      <c r="B6065" s="6">
        <v>44510</v>
      </c>
      <c r="C6065" s="6" t="str">
        <f t="shared" si="847"/>
        <v>2021</v>
      </c>
      <c r="D6065" s="6" t="str">
        <f t="shared" si="848"/>
        <v>November</v>
      </c>
      <c r="E6065" s="6" t="str">
        <f t="shared" si="849"/>
        <v>Q4</v>
      </c>
      <c r="F6065" s="6" t="str">
        <f t="shared" si="850"/>
        <v>High</v>
      </c>
      <c r="G6065" s="6" t="str">
        <f t="shared" si="851"/>
        <v>Discounted</v>
      </c>
      <c r="H6065" s="6">
        <v>44514</v>
      </c>
      <c r="I6065" t="s">
        <v>487</v>
      </c>
      <c r="J6065" t="s">
        <v>89</v>
      </c>
      <c r="K6065" t="s">
        <v>1339</v>
      </c>
      <c r="L6065" t="s">
        <v>30</v>
      </c>
      <c r="M6065" t="s">
        <v>31</v>
      </c>
      <c r="N6065" t="s">
        <v>41</v>
      </c>
      <c r="O6065" t="s">
        <v>54</v>
      </c>
      <c r="P6065" t="s">
        <v>270</v>
      </c>
      <c r="Q6065" t="s">
        <v>271</v>
      </c>
      <c r="R6065" s="7">
        <v>0.2</v>
      </c>
      <c r="S6065" s="7">
        <f t="shared" si="846"/>
        <v>2.9119999999999999</v>
      </c>
      <c r="T6065" s="8">
        <v>1.365</v>
      </c>
      <c r="U6065" s="8" t="str">
        <f t="shared" si="852"/>
        <v>Low</v>
      </c>
      <c r="V6065" s="7">
        <v>1</v>
      </c>
      <c r="W6065" s="8">
        <v>3.64</v>
      </c>
      <c r="X6065" s="8">
        <f t="shared" si="853"/>
        <v>9682</v>
      </c>
      <c r="Y6065" s="9">
        <v>0.375</v>
      </c>
      <c r="Z6065" s="9" t="str">
        <f t="shared" si="854"/>
        <v>High</v>
      </c>
    </row>
    <row r="6066" spans="1:26" x14ac:dyDescent="0.3">
      <c r="A6066" t="s">
        <v>6273</v>
      </c>
      <c r="B6066" s="6">
        <v>44510</v>
      </c>
      <c r="C6066" s="6" t="str">
        <f t="shared" si="847"/>
        <v>2021</v>
      </c>
      <c r="D6066" s="6" t="str">
        <f t="shared" si="848"/>
        <v>November</v>
      </c>
      <c r="E6066" s="6" t="str">
        <f t="shared" si="849"/>
        <v>Q4</v>
      </c>
      <c r="F6066" s="6" t="str">
        <f t="shared" si="850"/>
        <v>High</v>
      </c>
      <c r="G6066" s="6" t="str">
        <f t="shared" si="851"/>
        <v>Full Price</v>
      </c>
      <c r="H6066" s="6">
        <v>44514</v>
      </c>
      <c r="I6066" t="s">
        <v>487</v>
      </c>
      <c r="J6066" t="s">
        <v>89</v>
      </c>
      <c r="K6066" t="s">
        <v>1872</v>
      </c>
      <c r="L6066" t="s">
        <v>30</v>
      </c>
      <c r="M6066" t="s">
        <v>91</v>
      </c>
      <c r="N6066" t="s">
        <v>92</v>
      </c>
      <c r="O6066" t="s">
        <v>54</v>
      </c>
      <c r="P6066" t="s">
        <v>270</v>
      </c>
      <c r="Q6066" t="s">
        <v>271</v>
      </c>
      <c r="R6066" s="7">
        <v>0</v>
      </c>
      <c r="S6066" s="7">
        <f t="shared" si="846"/>
        <v>881.93</v>
      </c>
      <c r="T6066" s="8">
        <v>220.48249999999999</v>
      </c>
      <c r="U6066" s="8" t="str">
        <f t="shared" si="852"/>
        <v>Medium</v>
      </c>
      <c r="V6066" s="7">
        <v>7</v>
      </c>
      <c r="W6066" s="8">
        <v>881.93</v>
      </c>
      <c r="X6066" s="8">
        <f t="shared" si="853"/>
        <v>571</v>
      </c>
      <c r="Y6066" s="9">
        <v>0.25</v>
      </c>
      <c r="Z6066" s="9" t="str">
        <f t="shared" si="854"/>
        <v>High</v>
      </c>
    </row>
    <row r="6067" spans="1:26" x14ac:dyDescent="0.3">
      <c r="A6067" t="s">
        <v>6274</v>
      </c>
      <c r="B6067" s="6">
        <v>44510</v>
      </c>
      <c r="C6067" s="6" t="str">
        <f t="shared" si="847"/>
        <v>2021</v>
      </c>
      <c r="D6067" s="6" t="str">
        <f t="shared" si="848"/>
        <v>November</v>
      </c>
      <c r="E6067" s="6" t="str">
        <f t="shared" si="849"/>
        <v>Q4</v>
      </c>
      <c r="F6067" s="6" t="str">
        <f t="shared" si="850"/>
        <v>High</v>
      </c>
      <c r="G6067" s="6" t="str">
        <f t="shared" si="851"/>
        <v>Discounted</v>
      </c>
      <c r="H6067" s="6">
        <v>44512</v>
      </c>
      <c r="I6067" t="s">
        <v>118</v>
      </c>
      <c r="J6067" t="s">
        <v>67</v>
      </c>
      <c r="K6067" t="s">
        <v>4137</v>
      </c>
      <c r="L6067" t="s">
        <v>30</v>
      </c>
      <c r="M6067" t="s">
        <v>31</v>
      </c>
      <c r="N6067" t="s">
        <v>32</v>
      </c>
      <c r="O6067" t="s">
        <v>54</v>
      </c>
      <c r="P6067" t="s">
        <v>962</v>
      </c>
      <c r="Q6067" t="s">
        <v>132</v>
      </c>
      <c r="R6067" s="7">
        <v>0.2</v>
      </c>
      <c r="S6067" s="7">
        <f t="shared" si="846"/>
        <v>24.883199999999999</v>
      </c>
      <c r="T6067" s="8">
        <v>10.8864</v>
      </c>
      <c r="U6067" s="8" t="str">
        <f t="shared" si="852"/>
        <v>Low</v>
      </c>
      <c r="V6067" s="7">
        <v>6</v>
      </c>
      <c r="W6067" s="8">
        <v>31.103999999999999</v>
      </c>
      <c r="X6067" s="8">
        <f t="shared" si="853"/>
        <v>6216</v>
      </c>
      <c r="Y6067" s="9">
        <v>0.35</v>
      </c>
      <c r="Z6067" s="9" t="str">
        <f t="shared" si="854"/>
        <v>High</v>
      </c>
    </row>
    <row r="6068" spans="1:26" x14ac:dyDescent="0.3">
      <c r="A6068" t="s">
        <v>6275</v>
      </c>
      <c r="B6068" s="6">
        <v>44510</v>
      </c>
      <c r="C6068" s="6" t="str">
        <f t="shared" si="847"/>
        <v>2021</v>
      </c>
      <c r="D6068" s="6" t="str">
        <f t="shared" si="848"/>
        <v>November</v>
      </c>
      <c r="E6068" s="6" t="str">
        <f t="shared" si="849"/>
        <v>Q4</v>
      </c>
      <c r="F6068" s="6" t="str">
        <f t="shared" si="850"/>
        <v>High</v>
      </c>
      <c r="G6068" s="6" t="str">
        <f t="shared" si="851"/>
        <v>Full Price</v>
      </c>
      <c r="H6068" s="6">
        <v>44515</v>
      </c>
      <c r="I6068" t="s">
        <v>3253</v>
      </c>
      <c r="J6068" t="s">
        <v>105</v>
      </c>
      <c r="K6068" t="s">
        <v>1623</v>
      </c>
      <c r="L6068" t="s">
        <v>30</v>
      </c>
      <c r="M6068" t="s">
        <v>31</v>
      </c>
      <c r="N6068" t="s">
        <v>53</v>
      </c>
      <c r="O6068" t="s">
        <v>62</v>
      </c>
      <c r="P6068" t="s">
        <v>4438</v>
      </c>
      <c r="Q6068" t="s">
        <v>64</v>
      </c>
      <c r="R6068" s="7">
        <v>0</v>
      </c>
      <c r="S6068" s="7">
        <f t="shared" si="846"/>
        <v>41.86</v>
      </c>
      <c r="T6068" s="8">
        <v>10.465</v>
      </c>
      <c r="U6068" s="8" t="str">
        <f t="shared" si="852"/>
        <v>Low</v>
      </c>
      <c r="V6068" s="7">
        <v>7</v>
      </c>
      <c r="W6068" s="8">
        <v>41.86</v>
      </c>
      <c r="X6068" s="8">
        <f t="shared" si="853"/>
        <v>5530</v>
      </c>
      <c r="Y6068" s="9">
        <v>0.25</v>
      </c>
      <c r="Z6068" s="9" t="str">
        <f t="shared" si="854"/>
        <v>High</v>
      </c>
    </row>
    <row r="6069" spans="1:26" x14ac:dyDescent="0.3">
      <c r="A6069" t="s">
        <v>6276</v>
      </c>
      <c r="B6069" s="6">
        <v>44510</v>
      </c>
      <c r="C6069" s="6" t="str">
        <f t="shared" si="847"/>
        <v>2021</v>
      </c>
      <c r="D6069" s="6" t="str">
        <f t="shared" si="848"/>
        <v>November</v>
      </c>
      <c r="E6069" s="6" t="str">
        <f t="shared" si="849"/>
        <v>Q4</v>
      </c>
      <c r="F6069" s="6" t="str">
        <f t="shared" si="850"/>
        <v>Low</v>
      </c>
      <c r="G6069" s="6" t="str">
        <f t="shared" si="851"/>
        <v>Full Price</v>
      </c>
      <c r="H6069" s="6">
        <v>44512</v>
      </c>
      <c r="I6069" t="s">
        <v>370</v>
      </c>
      <c r="J6069" t="s">
        <v>157</v>
      </c>
      <c r="K6069" t="s">
        <v>280</v>
      </c>
      <c r="L6069" t="s">
        <v>30</v>
      </c>
      <c r="M6069" t="s">
        <v>76</v>
      </c>
      <c r="N6069" t="s">
        <v>138</v>
      </c>
      <c r="O6069" t="s">
        <v>33</v>
      </c>
      <c r="P6069" t="s">
        <v>3015</v>
      </c>
      <c r="Q6069" t="s">
        <v>1419</v>
      </c>
      <c r="R6069" s="7">
        <v>0</v>
      </c>
      <c r="S6069" s="7">
        <f t="shared" si="846"/>
        <v>341.96</v>
      </c>
      <c r="T6069" s="8">
        <v>54.7136</v>
      </c>
      <c r="U6069" s="8" t="str">
        <f t="shared" si="852"/>
        <v>Low</v>
      </c>
      <c r="V6069" s="7">
        <v>2</v>
      </c>
      <c r="W6069" s="8">
        <v>341.96</v>
      </c>
      <c r="X6069" s="8">
        <f t="shared" si="853"/>
        <v>1691</v>
      </c>
      <c r="Y6069" s="9">
        <v>0.16</v>
      </c>
      <c r="Z6069" s="9" t="str">
        <f t="shared" si="854"/>
        <v>Low</v>
      </c>
    </row>
    <row r="6070" spans="1:26" x14ac:dyDescent="0.3">
      <c r="A6070" t="s">
        <v>6276</v>
      </c>
      <c r="B6070" s="6">
        <v>44510</v>
      </c>
      <c r="C6070" s="6" t="str">
        <f t="shared" si="847"/>
        <v>2021</v>
      </c>
      <c r="D6070" s="6" t="str">
        <f t="shared" si="848"/>
        <v>November</v>
      </c>
      <c r="E6070" s="6" t="str">
        <f t="shared" si="849"/>
        <v>Q4</v>
      </c>
      <c r="F6070" s="6" t="str">
        <f t="shared" si="850"/>
        <v>High</v>
      </c>
      <c r="G6070" s="6" t="str">
        <f t="shared" si="851"/>
        <v>Full Price</v>
      </c>
      <c r="H6070" s="6">
        <v>44512</v>
      </c>
      <c r="I6070" t="s">
        <v>370</v>
      </c>
      <c r="J6070" t="s">
        <v>629</v>
      </c>
      <c r="K6070" t="s">
        <v>3444</v>
      </c>
      <c r="L6070" t="s">
        <v>30</v>
      </c>
      <c r="M6070" t="s">
        <v>91</v>
      </c>
      <c r="N6070" t="s">
        <v>92</v>
      </c>
      <c r="O6070" t="s">
        <v>33</v>
      </c>
      <c r="P6070" t="s">
        <v>3015</v>
      </c>
      <c r="Q6070" t="s">
        <v>1419</v>
      </c>
      <c r="R6070" s="7">
        <v>0</v>
      </c>
      <c r="S6070" s="7">
        <f t="shared" si="846"/>
        <v>221.98</v>
      </c>
      <c r="T6070" s="8">
        <v>62.154400000000003</v>
      </c>
      <c r="U6070" s="8" t="str">
        <f t="shared" si="852"/>
        <v>Low</v>
      </c>
      <c r="V6070" s="7">
        <v>2</v>
      </c>
      <c r="W6070" s="8">
        <v>221.98</v>
      </c>
      <c r="X6070" s="8">
        <f t="shared" si="853"/>
        <v>2398</v>
      </c>
      <c r="Y6070" s="9">
        <v>0.28000000000000003</v>
      </c>
      <c r="Z6070" s="9" t="str">
        <f t="shared" si="854"/>
        <v>High</v>
      </c>
    </row>
    <row r="6071" spans="1:26" x14ac:dyDescent="0.3">
      <c r="A6071" t="s">
        <v>6277</v>
      </c>
      <c r="B6071" s="6">
        <v>44510</v>
      </c>
      <c r="C6071" s="6" t="str">
        <f t="shared" si="847"/>
        <v>2021</v>
      </c>
      <c r="D6071" s="6" t="str">
        <f t="shared" si="848"/>
        <v>November</v>
      </c>
      <c r="E6071" s="6" t="str">
        <f t="shared" si="849"/>
        <v>Q4</v>
      </c>
      <c r="F6071" s="6" t="str">
        <f t="shared" si="850"/>
        <v>Low</v>
      </c>
      <c r="G6071" s="6" t="str">
        <f t="shared" si="851"/>
        <v>Discounted</v>
      </c>
      <c r="H6071" s="6">
        <v>44514</v>
      </c>
      <c r="I6071" t="s">
        <v>1536</v>
      </c>
      <c r="J6071" t="s">
        <v>732</v>
      </c>
      <c r="K6071" t="s">
        <v>733</v>
      </c>
      <c r="L6071" t="s">
        <v>30</v>
      </c>
      <c r="M6071" t="s">
        <v>91</v>
      </c>
      <c r="N6071" t="s">
        <v>110</v>
      </c>
      <c r="O6071" t="s">
        <v>33</v>
      </c>
      <c r="P6071" t="s">
        <v>34</v>
      </c>
      <c r="Q6071" t="s">
        <v>35</v>
      </c>
      <c r="R6071" s="7">
        <v>0.2</v>
      </c>
      <c r="S6071" s="7">
        <f t="shared" si="846"/>
        <v>223.95520000000002</v>
      </c>
      <c r="T6071" s="8">
        <v>48.990200000000002</v>
      </c>
      <c r="U6071" s="8" t="str">
        <f t="shared" si="852"/>
        <v>Low</v>
      </c>
      <c r="V6071" s="7">
        <v>7</v>
      </c>
      <c r="W6071" s="8">
        <v>279.94400000000002</v>
      </c>
      <c r="X6071" s="8">
        <f t="shared" si="853"/>
        <v>2008</v>
      </c>
      <c r="Y6071" s="9">
        <v>0.17499999999999999</v>
      </c>
      <c r="Z6071" s="9" t="str">
        <f t="shared" si="854"/>
        <v>Low</v>
      </c>
    </row>
    <row r="6072" spans="1:26" x14ac:dyDescent="0.3">
      <c r="A6072" t="s">
        <v>6278</v>
      </c>
      <c r="B6072" s="6">
        <v>44510</v>
      </c>
      <c r="C6072" s="6" t="str">
        <f t="shared" si="847"/>
        <v>2021</v>
      </c>
      <c r="D6072" s="6" t="str">
        <f t="shared" si="848"/>
        <v>November</v>
      </c>
      <c r="E6072" s="6" t="str">
        <f t="shared" si="849"/>
        <v>Q4</v>
      </c>
      <c r="F6072" s="6" t="str">
        <f t="shared" si="850"/>
        <v>Low</v>
      </c>
      <c r="G6072" s="6" t="str">
        <f t="shared" si="851"/>
        <v>Discounted</v>
      </c>
      <c r="H6072" s="6">
        <v>44514</v>
      </c>
      <c r="I6072" t="s">
        <v>1982</v>
      </c>
      <c r="J6072" t="s">
        <v>119</v>
      </c>
      <c r="K6072" t="s">
        <v>2062</v>
      </c>
      <c r="L6072" t="s">
        <v>40</v>
      </c>
      <c r="M6072" t="s">
        <v>76</v>
      </c>
      <c r="N6072" t="s">
        <v>99</v>
      </c>
      <c r="O6072" t="s">
        <v>54</v>
      </c>
      <c r="P6072" t="s">
        <v>114</v>
      </c>
      <c r="Q6072" t="s">
        <v>132</v>
      </c>
      <c r="R6072" s="7">
        <v>0.2</v>
      </c>
      <c r="S6072" s="7">
        <f t="shared" si="846"/>
        <v>118.63040000000001</v>
      </c>
      <c r="T6072" s="8">
        <v>29.657599999999999</v>
      </c>
      <c r="U6072" s="8" t="str">
        <f t="shared" si="852"/>
        <v>Low</v>
      </c>
      <c r="V6072" s="7">
        <v>7</v>
      </c>
      <c r="W6072" s="8">
        <v>148.28800000000001</v>
      </c>
      <c r="X6072" s="8">
        <f t="shared" si="853"/>
        <v>3102</v>
      </c>
      <c r="Y6072" s="9">
        <v>0.2</v>
      </c>
      <c r="Z6072" s="9" t="str">
        <f t="shared" si="854"/>
        <v>Low</v>
      </c>
    </row>
    <row r="6073" spans="1:26" x14ac:dyDescent="0.3">
      <c r="A6073" t="s">
        <v>6278</v>
      </c>
      <c r="B6073" s="6">
        <v>44510</v>
      </c>
      <c r="C6073" s="6" t="str">
        <f t="shared" si="847"/>
        <v>2021</v>
      </c>
      <c r="D6073" s="6" t="str">
        <f t="shared" si="848"/>
        <v>November</v>
      </c>
      <c r="E6073" s="6" t="str">
        <f t="shared" si="849"/>
        <v>Q4</v>
      </c>
      <c r="F6073" s="6" t="str">
        <f t="shared" si="850"/>
        <v>Low</v>
      </c>
      <c r="G6073" s="6" t="str">
        <f t="shared" si="851"/>
        <v>Discounted</v>
      </c>
      <c r="H6073" s="6">
        <v>44514</v>
      </c>
      <c r="I6073" t="s">
        <v>1982</v>
      </c>
      <c r="J6073" t="s">
        <v>245</v>
      </c>
      <c r="K6073" t="s">
        <v>4665</v>
      </c>
      <c r="L6073" t="s">
        <v>40</v>
      </c>
      <c r="M6073" t="s">
        <v>31</v>
      </c>
      <c r="N6073" t="s">
        <v>174</v>
      </c>
      <c r="O6073" t="s">
        <v>54</v>
      </c>
      <c r="P6073" t="s">
        <v>114</v>
      </c>
      <c r="Q6073" t="s">
        <v>132</v>
      </c>
      <c r="R6073" s="7">
        <v>0.2</v>
      </c>
      <c r="S6073" s="7">
        <f t="shared" si="846"/>
        <v>267.904</v>
      </c>
      <c r="T6073" s="8">
        <v>29.302</v>
      </c>
      <c r="U6073" s="8" t="str">
        <f t="shared" si="852"/>
        <v>Low</v>
      </c>
      <c r="V6073" s="7">
        <v>4</v>
      </c>
      <c r="W6073" s="8">
        <v>334.88</v>
      </c>
      <c r="X6073" s="8">
        <f t="shared" si="853"/>
        <v>1721</v>
      </c>
      <c r="Y6073" s="9">
        <v>8.7499999999999994E-2</v>
      </c>
      <c r="Z6073" s="9" t="str">
        <f t="shared" si="854"/>
        <v>Low</v>
      </c>
    </row>
    <row r="6074" spans="1:26" x14ac:dyDescent="0.3">
      <c r="A6074" t="s">
        <v>6278</v>
      </c>
      <c r="B6074" s="6">
        <v>44510</v>
      </c>
      <c r="C6074" s="6" t="str">
        <f t="shared" si="847"/>
        <v>2021</v>
      </c>
      <c r="D6074" s="6" t="str">
        <f t="shared" si="848"/>
        <v>November</v>
      </c>
      <c r="E6074" s="6" t="str">
        <f t="shared" si="849"/>
        <v>Q4</v>
      </c>
      <c r="F6074" s="6" t="str">
        <f t="shared" si="850"/>
        <v>Low</v>
      </c>
      <c r="G6074" s="6" t="str">
        <f t="shared" si="851"/>
        <v>Discounted</v>
      </c>
      <c r="H6074" s="6">
        <v>44514</v>
      </c>
      <c r="I6074" t="s">
        <v>1982</v>
      </c>
      <c r="J6074" t="s">
        <v>38</v>
      </c>
      <c r="K6074" t="s">
        <v>3791</v>
      </c>
      <c r="L6074" t="s">
        <v>40</v>
      </c>
      <c r="M6074" t="s">
        <v>31</v>
      </c>
      <c r="N6074" t="s">
        <v>41</v>
      </c>
      <c r="O6074" t="s">
        <v>54</v>
      </c>
      <c r="P6074" t="s">
        <v>114</v>
      </c>
      <c r="Q6074" t="s">
        <v>132</v>
      </c>
      <c r="R6074" s="7">
        <v>0.7</v>
      </c>
      <c r="S6074" s="7">
        <f t="shared" si="846"/>
        <v>20.966400000000007</v>
      </c>
      <c r="T6074" s="8">
        <v>-46.591999999999999</v>
      </c>
      <c r="U6074" s="8" t="str">
        <f t="shared" si="852"/>
        <v>Loss</v>
      </c>
      <c r="V6074" s="7">
        <v>7</v>
      </c>
      <c r="W6074" s="8">
        <v>69.888000000000005</v>
      </c>
      <c r="X6074" s="8">
        <f t="shared" si="853"/>
        <v>4482</v>
      </c>
      <c r="Y6074" s="9">
        <v>-0.66666666699999999</v>
      </c>
      <c r="Z6074" s="9" t="str">
        <f t="shared" si="854"/>
        <v>Low</v>
      </c>
    </row>
    <row r="6075" spans="1:26" x14ac:dyDescent="0.3">
      <c r="A6075" t="s">
        <v>6278</v>
      </c>
      <c r="B6075" s="6">
        <v>44510</v>
      </c>
      <c r="C6075" s="6" t="str">
        <f t="shared" si="847"/>
        <v>2021</v>
      </c>
      <c r="D6075" s="6" t="str">
        <f t="shared" si="848"/>
        <v>November</v>
      </c>
      <c r="E6075" s="6" t="str">
        <f t="shared" si="849"/>
        <v>Q4</v>
      </c>
      <c r="F6075" s="6" t="str">
        <f t="shared" si="850"/>
        <v>High</v>
      </c>
      <c r="G6075" s="6" t="str">
        <f t="shared" si="851"/>
        <v>Discounted</v>
      </c>
      <c r="H6075" s="6">
        <v>44514</v>
      </c>
      <c r="I6075" t="s">
        <v>1982</v>
      </c>
      <c r="J6075" t="s">
        <v>44</v>
      </c>
      <c r="K6075" t="s">
        <v>1004</v>
      </c>
      <c r="L6075" t="s">
        <v>40</v>
      </c>
      <c r="M6075" t="s">
        <v>31</v>
      </c>
      <c r="N6075" t="s">
        <v>46</v>
      </c>
      <c r="O6075" t="s">
        <v>54</v>
      </c>
      <c r="P6075" t="s">
        <v>114</v>
      </c>
      <c r="Q6075" t="s">
        <v>132</v>
      </c>
      <c r="R6075" s="7">
        <v>0.2</v>
      </c>
      <c r="S6075" s="7">
        <f t="shared" si="846"/>
        <v>7.3727999999999998</v>
      </c>
      <c r="T6075" s="8">
        <v>3.3408000000000002</v>
      </c>
      <c r="U6075" s="8" t="str">
        <f t="shared" si="852"/>
        <v>Low</v>
      </c>
      <c r="V6075" s="7">
        <v>4</v>
      </c>
      <c r="W6075" s="8">
        <v>9.2159999999999993</v>
      </c>
      <c r="X6075" s="8">
        <f t="shared" si="853"/>
        <v>8762</v>
      </c>
      <c r="Y6075" s="9">
        <v>0.36249999999999999</v>
      </c>
      <c r="Z6075" s="9" t="str">
        <f t="shared" si="854"/>
        <v>High</v>
      </c>
    </row>
    <row r="6076" spans="1:26" x14ac:dyDescent="0.3">
      <c r="A6076" t="s">
        <v>6278</v>
      </c>
      <c r="B6076" s="6">
        <v>44510</v>
      </c>
      <c r="C6076" s="6" t="str">
        <f t="shared" si="847"/>
        <v>2021</v>
      </c>
      <c r="D6076" s="6" t="str">
        <f t="shared" si="848"/>
        <v>November</v>
      </c>
      <c r="E6076" s="6" t="str">
        <f t="shared" si="849"/>
        <v>Q4</v>
      </c>
      <c r="F6076" s="6" t="str">
        <f t="shared" si="850"/>
        <v>High</v>
      </c>
      <c r="G6076" s="6" t="str">
        <f t="shared" si="851"/>
        <v>Discounted</v>
      </c>
      <c r="H6076" s="6">
        <v>44514</v>
      </c>
      <c r="I6076" t="s">
        <v>1982</v>
      </c>
      <c r="J6076" t="s">
        <v>67</v>
      </c>
      <c r="K6076" t="s">
        <v>2217</v>
      </c>
      <c r="L6076" t="s">
        <v>40</v>
      </c>
      <c r="M6076" t="s">
        <v>31</v>
      </c>
      <c r="N6076" t="s">
        <v>32</v>
      </c>
      <c r="O6076" t="s">
        <v>54</v>
      </c>
      <c r="P6076" t="s">
        <v>114</v>
      </c>
      <c r="Q6076" t="s">
        <v>132</v>
      </c>
      <c r="R6076" s="7">
        <v>0.2</v>
      </c>
      <c r="S6076" s="7">
        <f t="shared" si="846"/>
        <v>3.6991999999999998</v>
      </c>
      <c r="T6076" s="8">
        <v>1.6761999999999999</v>
      </c>
      <c r="U6076" s="8" t="str">
        <f t="shared" si="852"/>
        <v>Low</v>
      </c>
      <c r="V6076" s="7">
        <v>1</v>
      </c>
      <c r="W6076" s="8">
        <v>4.6239999999999997</v>
      </c>
      <c r="X6076" s="8">
        <f t="shared" si="853"/>
        <v>9549</v>
      </c>
      <c r="Y6076" s="9">
        <v>0.36249999999999999</v>
      </c>
      <c r="Z6076" s="9" t="str">
        <f t="shared" si="854"/>
        <v>High</v>
      </c>
    </row>
    <row r="6077" spans="1:26" x14ac:dyDescent="0.3">
      <c r="A6077" t="s">
        <v>6278</v>
      </c>
      <c r="B6077" s="6">
        <v>44510</v>
      </c>
      <c r="C6077" s="6" t="str">
        <f t="shared" si="847"/>
        <v>2021</v>
      </c>
      <c r="D6077" s="6" t="str">
        <f t="shared" si="848"/>
        <v>November</v>
      </c>
      <c r="E6077" s="6" t="str">
        <f t="shared" si="849"/>
        <v>Q4</v>
      </c>
      <c r="F6077" s="6" t="str">
        <f t="shared" si="850"/>
        <v>High</v>
      </c>
      <c r="G6077" s="6" t="str">
        <f t="shared" si="851"/>
        <v>Discounted</v>
      </c>
      <c r="H6077" s="6">
        <v>44514</v>
      </c>
      <c r="I6077" t="s">
        <v>1982</v>
      </c>
      <c r="J6077" t="s">
        <v>205</v>
      </c>
      <c r="K6077" t="s">
        <v>2729</v>
      </c>
      <c r="L6077" t="s">
        <v>40</v>
      </c>
      <c r="M6077" t="s">
        <v>31</v>
      </c>
      <c r="N6077" t="s">
        <v>32</v>
      </c>
      <c r="O6077" t="s">
        <v>54</v>
      </c>
      <c r="P6077" t="s">
        <v>114</v>
      </c>
      <c r="Q6077" t="s">
        <v>132</v>
      </c>
      <c r="R6077" s="7">
        <v>0.2</v>
      </c>
      <c r="S6077" s="7">
        <f t="shared" si="846"/>
        <v>17.798400000000001</v>
      </c>
      <c r="T6077" s="8">
        <v>7.5087000000000002</v>
      </c>
      <c r="U6077" s="8" t="str">
        <f t="shared" si="852"/>
        <v>Low</v>
      </c>
      <c r="V6077" s="7">
        <v>3</v>
      </c>
      <c r="W6077" s="8">
        <v>22.248000000000001</v>
      </c>
      <c r="X6077" s="8">
        <f t="shared" si="853"/>
        <v>6929</v>
      </c>
      <c r="Y6077" s="9">
        <v>0.33750000000000002</v>
      </c>
      <c r="Z6077" s="9" t="str">
        <f t="shared" si="854"/>
        <v>High</v>
      </c>
    </row>
    <row r="6078" spans="1:26" x14ac:dyDescent="0.3">
      <c r="A6078" t="s">
        <v>6278</v>
      </c>
      <c r="B6078" s="6">
        <v>44510</v>
      </c>
      <c r="C6078" s="6" t="str">
        <f t="shared" si="847"/>
        <v>2021</v>
      </c>
      <c r="D6078" s="6" t="str">
        <f t="shared" si="848"/>
        <v>November</v>
      </c>
      <c r="E6078" s="6" t="str">
        <f t="shared" si="849"/>
        <v>Q4</v>
      </c>
      <c r="F6078" s="6" t="str">
        <f t="shared" si="850"/>
        <v>High</v>
      </c>
      <c r="G6078" s="6" t="str">
        <f t="shared" si="851"/>
        <v>Discounted</v>
      </c>
      <c r="H6078" s="6">
        <v>44514</v>
      </c>
      <c r="I6078" t="s">
        <v>1982</v>
      </c>
      <c r="J6078" t="s">
        <v>67</v>
      </c>
      <c r="K6078" t="s">
        <v>2730</v>
      </c>
      <c r="L6078" t="s">
        <v>40</v>
      </c>
      <c r="M6078" t="s">
        <v>31</v>
      </c>
      <c r="N6078" t="s">
        <v>32</v>
      </c>
      <c r="O6078" t="s">
        <v>54</v>
      </c>
      <c r="P6078" t="s">
        <v>114</v>
      </c>
      <c r="Q6078" t="s">
        <v>132</v>
      </c>
      <c r="R6078" s="7">
        <v>0.2</v>
      </c>
      <c r="S6078" s="7">
        <f t="shared" si="846"/>
        <v>71.654399999999995</v>
      </c>
      <c r="T6078" s="8">
        <v>32.468400000000003</v>
      </c>
      <c r="U6078" s="8" t="str">
        <f t="shared" si="852"/>
        <v>Low</v>
      </c>
      <c r="V6078" s="7">
        <v>2</v>
      </c>
      <c r="W6078" s="8">
        <v>89.567999999999998</v>
      </c>
      <c r="X6078" s="8">
        <f t="shared" si="853"/>
        <v>4003</v>
      </c>
      <c r="Y6078" s="9">
        <v>0.36249999999999999</v>
      </c>
      <c r="Z6078" s="9" t="str">
        <f t="shared" si="854"/>
        <v>High</v>
      </c>
    </row>
    <row r="6079" spans="1:26" x14ac:dyDescent="0.3">
      <c r="A6079" t="s">
        <v>6278</v>
      </c>
      <c r="B6079" s="6">
        <v>44510</v>
      </c>
      <c r="C6079" s="6" t="str">
        <f t="shared" si="847"/>
        <v>2021</v>
      </c>
      <c r="D6079" s="6" t="str">
        <f t="shared" si="848"/>
        <v>November</v>
      </c>
      <c r="E6079" s="6" t="str">
        <f t="shared" si="849"/>
        <v>Q4</v>
      </c>
      <c r="F6079" s="6" t="str">
        <f t="shared" si="850"/>
        <v>Low</v>
      </c>
      <c r="G6079" s="6" t="str">
        <f t="shared" si="851"/>
        <v>Discounted</v>
      </c>
      <c r="H6079" s="6">
        <v>44514</v>
      </c>
      <c r="I6079" t="s">
        <v>1982</v>
      </c>
      <c r="J6079" t="s">
        <v>108</v>
      </c>
      <c r="K6079" t="s">
        <v>2979</v>
      </c>
      <c r="L6079" t="s">
        <v>40</v>
      </c>
      <c r="M6079" t="s">
        <v>91</v>
      </c>
      <c r="N6079" t="s">
        <v>110</v>
      </c>
      <c r="O6079" t="s">
        <v>54</v>
      </c>
      <c r="P6079" t="s">
        <v>114</v>
      </c>
      <c r="Q6079" t="s">
        <v>132</v>
      </c>
      <c r="R6079" s="7">
        <v>0.2</v>
      </c>
      <c r="S6079" s="7">
        <f t="shared" si="846"/>
        <v>143.136</v>
      </c>
      <c r="T6079" s="8">
        <v>-29.0745</v>
      </c>
      <c r="U6079" s="8" t="str">
        <f t="shared" si="852"/>
        <v>Loss</v>
      </c>
      <c r="V6079" s="7">
        <v>7</v>
      </c>
      <c r="W6079" s="8">
        <v>178.92</v>
      </c>
      <c r="X6079" s="8">
        <f t="shared" si="853"/>
        <v>2794</v>
      </c>
      <c r="Y6079" s="9">
        <v>-0.16250000000000001</v>
      </c>
      <c r="Z6079" s="9" t="str">
        <f t="shared" si="854"/>
        <v>Low</v>
      </c>
    </row>
    <row r="6080" spans="1:26" x14ac:dyDescent="0.3">
      <c r="A6080" t="s">
        <v>6278</v>
      </c>
      <c r="B6080" s="6">
        <v>44510</v>
      </c>
      <c r="C6080" s="6" t="str">
        <f t="shared" si="847"/>
        <v>2021</v>
      </c>
      <c r="D6080" s="6" t="str">
        <f t="shared" si="848"/>
        <v>November</v>
      </c>
      <c r="E6080" s="6" t="str">
        <f t="shared" si="849"/>
        <v>Q4</v>
      </c>
      <c r="F6080" s="6" t="str">
        <f t="shared" si="850"/>
        <v>Low</v>
      </c>
      <c r="G6080" s="6" t="str">
        <f t="shared" si="851"/>
        <v>Discounted</v>
      </c>
      <c r="H6080" s="6">
        <v>44514</v>
      </c>
      <c r="I6080" t="s">
        <v>1982</v>
      </c>
      <c r="J6080" t="s">
        <v>912</v>
      </c>
      <c r="K6080" t="s">
        <v>1014</v>
      </c>
      <c r="L6080" t="s">
        <v>40</v>
      </c>
      <c r="M6080" t="s">
        <v>91</v>
      </c>
      <c r="N6080" t="s">
        <v>92</v>
      </c>
      <c r="O6080" t="s">
        <v>54</v>
      </c>
      <c r="P6080" t="s">
        <v>114</v>
      </c>
      <c r="Q6080" t="s">
        <v>132</v>
      </c>
      <c r="R6080" s="7">
        <v>0.4</v>
      </c>
      <c r="S6080" s="7">
        <f t="shared" si="846"/>
        <v>25.174799999999998</v>
      </c>
      <c r="T6080" s="8">
        <v>-9.7902000000000005</v>
      </c>
      <c r="U6080" s="8" t="str">
        <f t="shared" si="852"/>
        <v>Loss</v>
      </c>
      <c r="V6080" s="7">
        <v>7</v>
      </c>
      <c r="W6080" s="8">
        <v>41.957999999999998</v>
      </c>
      <c r="X6080" s="8">
        <f t="shared" si="853"/>
        <v>5516</v>
      </c>
      <c r="Y6080" s="9">
        <v>-0.233333333</v>
      </c>
      <c r="Z6080" s="9" t="str">
        <f t="shared" si="854"/>
        <v>Low</v>
      </c>
    </row>
    <row r="6081" spans="1:26" x14ac:dyDescent="0.3">
      <c r="A6081" t="s">
        <v>6279</v>
      </c>
      <c r="B6081" s="6">
        <v>44510</v>
      </c>
      <c r="C6081" s="6" t="str">
        <f t="shared" si="847"/>
        <v>2021</v>
      </c>
      <c r="D6081" s="6" t="str">
        <f t="shared" si="848"/>
        <v>November</v>
      </c>
      <c r="E6081" s="6" t="str">
        <f t="shared" si="849"/>
        <v>Q4</v>
      </c>
      <c r="F6081" s="6" t="str">
        <f t="shared" si="850"/>
        <v>Low</v>
      </c>
      <c r="G6081" s="6" t="str">
        <f t="shared" si="851"/>
        <v>Full Price</v>
      </c>
      <c r="H6081" s="6">
        <v>44513</v>
      </c>
      <c r="I6081" t="s">
        <v>3776</v>
      </c>
      <c r="J6081" t="s">
        <v>101</v>
      </c>
      <c r="K6081" t="s">
        <v>5958</v>
      </c>
      <c r="L6081" t="s">
        <v>30</v>
      </c>
      <c r="M6081" t="s">
        <v>31</v>
      </c>
      <c r="N6081" t="s">
        <v>49</v>
      </c>
      <c r="O6081" t="s">
        <v>69</v>
      </c>
      <c r="P6081" t="s">
        <v>139</v>
      </c>
      <c r="Q6081" t="s">
        <v>71</v>
      </c>
      <c r="R6081" s="7">
        <v>0</v>
      </c>
      <c r="S6081" s="7">
        <f t="shared" si="846"/>
        <v>29.74</v>
      </c>
      <c r="T6081" s="8">
        <v>4.4610000000000003</v>
      </c>
      <c r="U6081" s="8" t="str">
        <f t="shared" si="852"/>
        <v>Low</v>
      </c>
      <c r="V6081" s="7">
        <v>1</v>
      </c>
      <c r="W6081" s="8">
        <v>29.74</v>
      </c>
      <c r="X6081" s="8">
        <f t="shared" si="853"/>
        <v>6330</v>
      </c>
      <c r="Y6081" s="9">
        <v>0.15</v>
      </c>
      <c r="Z6081" s="9" t="str">
        <f t="shared" si="854"/>
        <v>Low</v>
      </c>
    </row>
    <row r="6082" spans="1:26" x14ac:dyDescent="0.3">
      <c r="A6082" t="s">
        <v>6280</v>
      </c>
      <c r="B6082" s="6">
        <v>44510</v>
      </c>
      <c r="C6082" s="6" t="str">
        <f t="shared" si="847"/>
        <v>2021</v>
      </c>
      <c r="D6082" s="6" t="str">
        <f t="shared" si="848"/>
        <v>November</v>
      </c>
      <c r="E6082" s="6" t="str">
        <f t="shared" si="849"/>
        <v>Q4</v>
      </c>
      <c r="F6082" s="6" t="str">
        <f t="shared" si="850"/>
        <v>High</v>
      </c>
      <c r="G6082" s="6" t="str">
        <f t="shared" si="851"/>
        <v>Full Price</v>
      </c>
      <c r="H6082" s="6">
        <v>44513</v>
      </c>
      <c r="I6082" t="s">
        <v>997</v>
      </c>
      <c r="J6082" t="s">
        <v>97</v>
      </c>
      <c r="K6082" t="s">
        <v>113</v>
      </c>
      <c r="L6082" t="s">
        <v>30</v>
      </c>
      <c r="M6082" t="s">
        <v>76</v>
      </c>
      <c r="N6082" t="s">
        <v>99</v>
      </c>
      <c r="O6082" t="s">
        <v>69</v>
      </c>
      <c r="P6082" t="s">
        <v>70</v>
      </c>
      <c r="Q6082" t="s">
        <v>71</v>
      </c>
      <c r="R6082" s="7">
        <v>0</v>
      </c>
      <c r="S6082" s="7">
        <f t="shared" ref="S6082:S6145" si="855">W6082 - (W6082 * R6082)</f>
        <v>467.46</v>
      </c>
      <c r="T6082" s="8">
        <v>191.65860000000001</v>
      </c>
      <c r="U6082" s="8" t="str">
        <f t="shared" si="852"/>
        <v>Medium</v>
      </c>
      <c r="V6082" s="7">
        <v>9</v>
      </c>
      <c r="W6082" s="8">
        <v>467.46</v>
      </c>
      <c r="X6082" s="8">
        <f t="shared" si="853"/>
        <v>1269</v>
      </c>
      <c r="Y6082" s="9">
        <v>0.41</v>
      </c>
      <c r="Z6082" s="9" t="str">
        <f t="shared" si="854"/>
        <v>High</v>
      </c>
    </row>
    <row r="6083" spans="1:26" x14ac:dyDescent="0.3">
      <c r="A6083" t="s">
        <v>6280</v>
      </c>
      <c r="B6083" s="6">
        <v>44510</v>
      </c>
      <c r="C6083" s="6" t="str">
        <f t="shared" ref="C6083:C6146" si="856">TEXT(B6083, "YYYY")</f>
        <v>2021</v>
      </c>
      <c r="D6083" s="6" t="str">
        <f t="shared" ref="D6083:D6146" si="857">TEXT(B6083, "MMMM")</f>
        <v>November</v>
      </c>
      <c r="E6083" s="6" t="str">
        <f t="shared" ref="E6083:E6146" si="858">"Q" &amp; INT((MONTH(B6083) - 1) / 3) + 1</f>
        <v>Q4</v>
      </c>
      <c r="F6083" s="6" t="str">
        <f t="shared" ref="F6083:F6146" si="859">IF(Y6083&gt; 0.2, "High", "Low")</f>
        <v>High</v>
      </c>
      <c r="G6083" s="6" t="str">
        <f t="shared" ref="G6083:G6146" si="860">IF(R6083&gt;0, "Discounted", "Full Price")</f>
        <v>Full Price</v>
      </c>
      <c r="H6083" s="6">
        <v>44513</v>
      </c>
      <c r="I6083" t="s">
        <v>997</v>
      </c>
      <c r="J6083" t="s">
        <v>353</v>
      </c>
      <c r="K6083" t="s">
        <v>6281</v>
      </c>
      <c r="L6083" t="s">
        <v>30</v>
      </c>
      <c r="M6083" t="s">
        <v>31</v>
      </c>
      <c r="N6083" t="s">
        <v>174</v>
      </c>
      <c r="O6083" t="s">
        <v>69</v>
      </c>
      <c r="P6083" t="s">
        <v>70</v>
      </c>
      <c r="Q6083" t="s">
        <v>71</v>
      </c>
      <c r="R6083" s="7">
        <v>0</v>
      </c>
      <c r="S6083" s="7">
        <f t="shared" si="855"/>
        <v>129.91999999999999</v>
      </c>
      <c r="T6083" s="8">
        <v>38.975999999999999</v>
      </c>
      <c r="U6083" s="8" t="str">
        <f t="shared" ref="U6083:U6146" si="861">IF(T6083 &lt; 0, "Loss", IF(T6083 &lt; 100, "Low", IF(T6083 &lt; 500, "Medium", "High")))</f>
        <v>Low</v>
      </c>
      <c r="V6083" s="7">
        <v>4</v>
      </c>
      <c r="W6083" s="8">
        <v>129.91999999999999</v>
      </c>
      <c r="X6083" s="8">
        <f t="shared" ref="X6083:X6146" si="862">_xlfn.RANK.EQ(W6083, W$2:W$9994)</f>
        <v>3295</v>
      </c>
      <c r="Y6083" s="9">
        <v>0.3</v>
      </c>
      <c r="Z6083" s="9" t="str">
        <f t="shared" ref="Z6083:Z6146" si="863">IF(Y6083 &gt; 0.2, "High", "Low")</f>
        <v>High</v>
      </c>
    </row>
    <row r="6084" spans="1:26" x14ac:dyDescent="0.3">
      <c r="A6084" t="s">
        <v>6280</v>
      </c>
      <c r="B6084" s="6">
        <v>44510</v>
      </c>
      <c r="C6084" s="6" t="str">
        <f t="shared" si="856"/>
        <v>2021</v>
      </c>
      <c r="D6084" s="6" t="str">
        <f t="shared" si="857"/>
        <v>November</v>
      </c>
      <c r="E6084" s="6" t="str">
        <f t="shared" si="858"/>
        <v>Q4</v>
      </c>
      <c r="F6084" s="6" t="str">
        <f t="shared" si="859"/>
        <v>High</v>
      </c>
      <c r="G6084" s="6" t="str">
        <f t="shared" si="860"/>
        <v>Full Price</v>
      </c>
      <c r="H6084" s="6">
        <v>44513</v>
      </c>
      <c r="I6084" t="s">
        <v>997</v>
      </c>
      <c r="J6084" t="s">
        <v>105</v>
      </c>
      <c r="K6084" t="s">
        <v>6282</v>
      </c>
      <c r="L6084" t="s">
        <v>30</v>
      </c>
      <c r="M6084" t="s">
        <v>31</v>
      </c>
      <c r="N6084" t="s">
        <v>53</v>
      </c>
      <c r="O6084" t="s">
        <v>69</v>
      </c>
      <c r="P6084" t="s">
        <v>70</v>
      </c>
      <c r="Q6084" t="s">
        <v>71</v>
      </c>
      <c r="R6084" s="7">
        <v>0</v>
      </c>
      <c r="S6084" s="7">
        <f t="shared" si="855"/>
        <v>14.7</v>
      </c>
      <c r="T6084" s="8">
        <v>3.9689999999999999</v>
      </c>
      <c r="U6084" s="8" t="str">
        <f t="shared" si="861"/>
        <v>Low</v>
      </c>
      <c r="V6084" s="7">
        <v>5</v>
      </c>
      <c r="W6084" s="8">
        <v>14.7</v>
      </c>
      <c r="X6084" s="8">
        <f t="shared" si="862"/>
        <v>7858</v>
      </c>
      <c r="Y6084" s="9">
        <v>0.27</v>
      </c>
      <c r="Z6084" s="9" t="str">
        <f t="shared" si="863"/>
        <v>High</v>
      </c>
    </row>
    <row r="6085" spans="1:26" x14ac:dyDescent="0.3">
      <c r="A6085" t="s">
        <v>6280</v>
      </c>
      <c r="B6085" s="6">
        <v>44510</v>
      </c>
      <c r="C6085" s="6" t="str">
        <f t="shared" si="856"/>
        <v>2021</v>
      </c>
      <c r="D6085" s="6" t="str">
        <f t="shared" si="857"/>
        <v>November</v>
      </c>
      <c r="E6085" s="6" t="str">
        <f t="shared" si="858"/>
        <v>Q4</v>
      </c>
      <c r="F6085" s="6" t="str">
        <f t="shared" si="859"/>
        <v>High</v>
      </c>
      <c r="G6085" s="6" t="str">
        <f t="shared" si="860"/>
        <v>Discounted</v>
      </c>
      <c r="H6085" s="6">
        <v>44513</v>
      </c>
      <c r="I6085" t="s">
        <v>997</v>
      </c>
      <c r="J6085" t="s">
        <v>89</v>
      </c>
      <c r="K6085" t="s">
        <v>2825</v>
      </c>
      <c r="L6085" t="s">
        <v>30</v>
      </c>
      <c r="M6085" t="s">
        <v>31</v>
      </c>
      <c r="N6085" t="s">
        <v>41</v>
      </c>
      <c r="O6085" t="s">
        <v>69</v>
      </c>
      <c r="P6085" t="s">
        <v>70</v>
      </c>
      <c r="Q6085" t="s">
        <v>71</v>
      </c>
      <c r="R6085" s="7">
        <v>0.2</v>
      </c>
      <c r="S6085" s="7">
        <f t="shared" si="855"/>
        <v>4.1471999999999998</v>
      </c>
      <c r="T6085" s="8">
        <v>1.8144</v>
      </c>
      <c r="U6085" s="8" t="str">
        <f t="shared" si="861"/>
        <v>Low</v>
      </c>
      <c r="V6085" s="7">
        <v>3</v>
      </c>
      <c r="W6085" s="8">
        <v>5.1840000000000002</v>
      </c>
      <c r="X6085" s="8">
        <f t="shared" si="862"/>
        <v>9455</v>
      </c>
      <c r="Y6085" s="9">
        <v>0.35</v>
      </c>
      <c r="Z6085" s="9" t="str">
        <f t="shared" si="863"/>
        <v>High</v>
      </c>
    </row>
    <row r="6086" spans="1:26" x14ac:dyDescent="0.3">
      <c r="A6086" t="s">
        <v>6280</v>
      </c>
      <c r="B6086" s="6">
        <v>44510</v>
      </c>
      <c r="C6086" s="6" t="str">
        <f t="shared" si="856"/>
        <v>2021</v>
      </c>
      <c r="D6086" s="6" t="str">
        <f t="shared" si="857"/>
        <v>November</v>
      </c>
      <c r="E6086" s="6" t="str">
        <f t="shared" si="858"/>
        <v>Q4</v>
      </c>
      <c r="F6086" s="6" t="str">
        <f t="shared" si="859"/>
        <v>High</v>
      </c>
      <c r="G6086" s="6" t="str">
        <f t="shared" si="860"/>
        <v>Full Price</v>
      </c>
      <c r="H6086" s="6">
        <v>44513</v>
      </c>
      <c r="I6086" t="s">
        <v>997</v>
      </c>
      <c r="J6086" t="s">
        <v>67</v>
      </c>
      <c r="K6086" t="s">
        <v>1069</v>
      </c>
      <c r="L6086" t="s">
        <v>30</v>
      </c>
      <c r="M6086" t="s">
        <v>31</v>
      </c>
      <c r="N6086" t="s">
        <v>32</v>
      </c>
      <c r="O6086" t="s">
        <v>69</v>
      </c>
      <c r="P6086" t="s">
        <v>70</v>
      </c>
      <c r="Q6086" t="s">
        <v>71</v>
      </c>
      <c r="R6086" s="7">
        <v>0</v>
      </c>
      <c r="S6086" s="7">
        <f t="shared" si="855"/>
        <v>61.4</v>
      </c>
      <c r="T6086" s="8">
        <v>28.858000000000001</v>
      </c>
      <c r="U6086" s="8" t="str">
        <f t="shared" si="861"/>
        <v>Low</v>
      </c>
      <c r="V6086" s="7">
        <v>5</v>
      </c>
      <c r="W6086" s="8">
        <v>61.4</v>
      </c>
      <c r="X6086" s="8">
        <f t="shared" si="862"/>
        <v>4755</v>
      </c>
      <c r="Y6086" s="9">
        <v>0.47</v>
      </c>
      <c r="Z6086" s="9" t="str">
        <f t="shared" si="863"/>
        <v>High</v>
      </c>
    </row>
    <row r="6087" spans="1:26" x14ac:dyDescent="0.3">
      <c r="A6087" t="s">
        <v>6280</v>
      </c>
      <c r="B6087" s="6">
        <v>44510</v>
      </c>
      <c r="C6087" s="6" t="str">
        <f t="shared" si="856"/>
        <v>2021</v>
      </c>
      <c r="D6087" s="6" t="str">
        <f t="shared" si="857"/>
        <v>November</v>
      </c>
      <c r="E6087" s="6" t="str">
        <f t="shared" si="858"/>
        <v>Q4</v>
      </c>
      <c r="F6087" s="6" t="str">
        <f t="shared" si="859"/>
        <v>High</v>
      </c>
      <c r="G6087" s="6" t="str">
        <f t="shared" si="860"/>
        <v>Full Price</v>
      </c>
      <c r="H6087" s="6">
        <v>44513</v>
      </c>
      <c r="I6087" t="s">
        <v>997</v>
      </c>
      <c r="J6087" t="s">
        <v>89</v>
      </c>
      <c r="K6087" t="s">
        <v>5352</v>
      </c>
      <c r="L6087" t="s">
        <v>30</v>
      </c>
      <c r="M6087" t="s">
        <v>31</v>
      </c>
      <c r="N6087" t="s">
        <v>32</v>
      </c>
      <c r="O6087" t="s">
        <v>69</v>
      </c>
      <c r="P6087" t="s">
        <v>70</v>
      </c>
      <c r="Q6087" t="s">
        <v>71</v>
      </c>
      <c r="R6087" s="7">
        <v>0</v>
      </c>
      <c r="S6087" s="7">
        <f t="shared" si="855"/>
        <v>67.709999999999994</v>
      </c>
      <c r="T6087" s="8">
        <v>32.500799999999998</v>
      </c>
      <c r="U6087" s="8" t="str">
        <f t="shared" si="861"/>
        <v>Low</v>
      </c>
      <c r="V6087" s="7">
        <v>3</v>
      </c>
      <c r="W6087" s="8">
        <v>67.709999999999994</v>
      </c>
      <c r="X6087" s="8">
        <f t="shared" si="862"/>
        <v>4550</v>
      </c>
      <c r="Y6087" s="9">
        <v>0.48</v>
      </c>
      <c r="Z6087" s="9" t="str">
        <f t="shared" si="863"/>
        <v>High</v>
      </c>
    </row>
    <row r="6088" spans="1:26" x14ac:dyDescent="0.3">
      <c r="A6088" t="s">
        <v>6280</v>
      </c>
      <c r="B6088" s="6">
        <v>44510</v>
      </c>
      <c r="C6088" s="6" t="str">
        <f t="shared" si="856"/>
        <v>2021</v>
      </c>
      <c r="D6088" s="6" t="str">
        <f t="shared" si="857"/>
        <v>November</v>
      </c>
      <c r="E6088" s="6" t="str">
        <f t="shared" si="858"/>
        <v>Q4</v>
      </c>
      <c r="F6088" s="6" t="str">
        <f t="shared" si="859"/>
        <v>High</v>
      </c>
      <c r="G6088" s="6" t="str">
        <f t="shared" si="860"/>
        <v>Full Price</v>
      </c>
      <c r="H6088" s="6">
        <v>44513</v>
      </c>
      <c r="I6088" t="s">
        <v>997</v>
      </c>
      <c r="J6088" t="s">
        <v>3036</v>
      </c>
      <c r="K6088" t="s">
        <v>3037</v>
      </c>
      <c r="L6088" t="s">
        <v>30</v>
      </c>
      <c r="M6088" t="s">
        <v>31</v>
      </c>
      <c r="N6088" t="s">
        <v>49</v>
      </c>
      <c r="O6088" t="s">
        <v>69</v>
      </c>
      <c r="P6088" t="s">
        <v>70</v>
      </c>
      <c r="Q6088" t="s">
        <v>71</v>
      </c>
      <c r="R6088" s="7">
        <v>0</v>
      </c>
      <c r="S6088" s="7">
        <f t="shared" si="855"/>
        <v>720.76</v>
      </c>
      <c r="T6088" s="8">
        <v>187.39760000000001</v>
      </c>
      <c r="U6088" s="8" t="str">
        <f t="shared" si="861"/>
        <v>Medium</v>
      </c>
      <c r="V6088" s="7">
        <v>4</v>
      </c>
      <c r="W6088" s="8">
        <v>720.76</v>
      </c>
      <c r="X6088" s="8">
        <f t="shared" si="862"/>
        <v>734</v>
      </c>
      <c r="Y6088" s="9">
        <v>0.26</v>
      </c>
      <c r="Z6088" s="9" t="str">
        <f t="shared" si="863"/>
        <v>High</v>
      </c>
    </row>
    <row r="6089" spans="1:26" x14ac:dyDescent="0.3">
      <c r="A6089" t="s">
        <v>6283</v>
      </c>
      <c r="B6089" s="6">
        <v>44510</v>
      </c>
      <c r="C6089" s="6" t="str">
        <f t="shared" si="856"/>
        <v>2021</v>
      </c>
      <c r="D6089" s="6" t="str">
        <f t="shared" si="857"/>
        <v>November</v>
      </c>
      <c r="E6089" s="6" t="str">
        <f t="shared" si="858"/>
        <v>Q4</v>
      </c>
      <c r="F6089" s="6" t="str">
        <f t="shared" si="859"/>
        <v>High</v>
      </c>
      <c r="G6089" s="6" t="str">
        <f t="shared" si="860"/>
        <v>Full Price</v>
      </c>
      <c r="H6089" s="6">
        <v>44515</v>
      </c>
      <c r="I6089" t="s">
        <v>915</v>
      </c>
      <c r="J6089" t="s">
        <v>192</v>
      </c>
      <c r="K6089" t="s">
        <v>5239</v>
      </c>
      <c r="L6089" t="s">
        <v>40</v>
      </c>
      <c r="M6089" t="s">
        <v>76</v>
      </c>
      <c r="N6089" t="s">
        <v>99</v>
      </c>
      <c r="O6089" t="s">
        <v>69</v>
      </c>
      <c r="P6089" t="s">
        <v>2901</v>
      </c>
      <c r="Q6089" t="s">
        <v>71</v>
      </c>
      <c r="R6089" s="7">
        <v>0</v>
      </c>
      <c r="S6089" s="7">
        <f t="shared" si="855"/>
        <v>9.98</v>
      </c>
      <c r="T6089" s="8">
        <v>2.7944</v>
      </c>
      <c r="U6089" s="8" t="str">
        <f t="shared" si="861"/>
        <v>Low</v>
      </c>
      <c r="V6089" s="7">
        <v>1</v>
      </c>
      <c r="W6089" s="8">
        <v>9.98</v>
      </c>
      <c r="X6089" s="8">
        <f t="shared" si="862"/>
        <v>8635</v>
      </c>
      <c r="Y6089" s="9">
        <v>0.28000000000000003</v>
      </c>
      <c r="Z6089" s="9" t="str">
        <f t="shared" si="863"/>
        <v>High</v>
      </c>
    </row>
    <row r="6090" spans="1:26" x14ac:dyDescent="0.3">
      <c r="A6090" t="s">
        <v>6284</v>
      </c>
      <c r="B6090" s="6">
        <v>44510</v>
      </c>
      <c r="C6090" s="6" t="str">
        <f t="shared" si="856"/>
        <v>2021</v>
      </c>
      <c r="D6090" s="6" t="str">
        <f t="shared" si="857"/>
        <v>November</v>
      </c>
      <c r="E6090" s="6" t="str">
        <f t="shared" si="858"/>
        <v>Q4</v>
      </c>
      <c r="F6090" s="6" t="str">
        <f t="shared" si="859"/>
        <v>High</v>
      </c>
      <c r="G6090" s="6" t="str">
        <f t="shared" si="860"/>
        <v>Discounted</v>
      </c>
      <c r="H6090" s="6">
        <v>44512</v>
      </c>
      <c r="I6090" t="s">
        <v>4236</v>
      </c>
      <c r="J6090" t="s">
        <v>957</v>
      </c>
      <c r="K6090" t="s">
        <v>961</v>
      </c>
      <c r="L6090" t="s">
        <v>40</v>
      </c>
      <c r="M6090" t="s">
        <v>31</v>
      </c>
      <c r="N6090" t="s">
        <v>41</v>
      </c>
      <c r="O6090" t="s">
        <v>69</v>
      </c>
      <c r="P6090" t="s">
        <v>139</v>
      </c>
      <c r="Q6090" t="s">
        <v>71</v>
      </c>
      <c r="R6090" s="7">
        <v>0.2</v>
      </c>
      <c r="S6090" s="7">
        <f t="shared" si="855"/>
        <v>10.572799999999999</v>
      </c>
      <c r="T6090" s="8">
        <v>4.4603999999999999</v>
      </c>
      <c r="U6090" s="8" t="str">
        <f t="shared" si="861"/>
        <v>Low</v>
      </c>
      <c r="V6090" s="7">
        <v>4</v>
      </c>
      <c r="W6090" s="8">
        <v>13.215999999999999</v>
      </c>
      <c r="X6090" s="8">
        <f t="shared" si="862"/>
        <v>8058</v>
      </c>
      <c r="Y6090" s="9">
        <v>0.33750000000000002</v>
      </c>
      <c r="Z6090" s="9" t="str">
        <f t="shared" si="863"/>
        <v>High</v>
      </c>
    </row>
    <row r="6091" spans="1:26" x14ac:dyDescent="0.3">
      <c r="A6091" t="s">
        <v>6284</v>
      </c>
      <c r="B6091" s="6">
        <v>44510</v>
      </c>
      <c r="C6091" s="6" t="str">
        <f t="shared" si="856"/>
        <v>2021</v>
      </c>
      <c r="D6091" s="6" t="str">
        <f t="shared" si="857"/>
        <v>November</v>
      </c>
      <c r="E6091" s="6" t="str">
        <f t="shared" si="858"/>
        <v>Q4</v>
      </c>
      <c r="F6091" s="6" t="str">
        <f t="shared" si="859"/>
        <v>High</v>
      </c>
      <c r="G6091" s="6" t="str">
        <f t="shared" si="860"/>
        <v>Full Price</v>
      </c>
      <c r="H6091" s="6">
        <v>44512</v>
      </c>
      <c r="I6091" t="s">
        <v>4236</v>
      </c>
      <c r="J6091" t="s">
        <v>67</v>
      </c>
      <c r="K6091" t="s">
        <v>4401</v>
      </c>
      <c r="L6091" t="s">
        <v>40</v>
      </c>
      <c r="M6091" t="s">
        <v>31</v>
      </c>
      <c r="N6091" t="s">
        <v>32</v>
      </c>
      <c r="O6091" t="s">
        <v>69</v>
      </c>
      <c r="P6091" t="s">
        <v>139</v>
      </c>
      <c r="Q6091" t="s">
        <v>71</v>
      </c>
      <c r="R6091" s="7">
        <v>0</v>
      </c>
      <c r="S6091" s="7">
        <f t="shared" si="855"/>
        <v>32.4</v>
      </c>
      <c r="T6091" s="8">
        <v>15.552</v>
      </c>
      <c r="U6091" s="8" t="str">
        <f t="shared" si="861"/>
        <v>Low</v>
      </c>
      <c r="V6091" s="7">
        <v>5</v>
      </c>
      <c r="W6091" s="8">
        <v>32.4</v>
      </c>
      <c r="X6091" s="8">
        <f t="shared" si="862"/>
        <v>6105</v>
      </c>
      <c r="Y6091" s="9">
        <v>0.48</v>
      </c>
      <c r="Z6091" s="9" t="str">
        <f t="shared" si="863"/>
        <v>High</v>
      </c>
    </row>
    <row r="6092" spans="1:26" x14ac:dyDescent="0.3">
      <c r="A6092" t="s">
        <v>6285</v>
      </c>
      <c r="B6092" s="6">
        <v>44511</v>
      </c>
      <c r="C6092" s="6" t="str">
        <f t="shared" si="856"/>
        <v>2021</v>
      </c>
      <c r="D6092" s="6" t="str">
        <f t="shared" si="857"/>
        <v>November</v>
      </c>
      <c r="E6092" s="6" t="str">
        <f t="shared" si="858"/>
        <v>Q4</v>
      </c>
      <c r="F6092" s="6" t="str">
        <f t="shared" si="859"/>
        <v>Low</v>
      </c>
      <c r="G6092" s="6" t="str">
        <f t="shared" si="860"/>
        <v>Discounted</v>
      </c>
      <c r="H6092" s="6">
        <v>44515</v>
      </c>
      <c r="I6092" t="s">
        <v>6286</v>
      </c>
      <c r="J6092" t="s">
        <v>105</v>
      </c>
      <c r="K6092" t="s">
        <v>3184</v>
      </c>
      <c r="L6092" t="s">
        <v>30</v>
      </c>
      <c r="M6092" t="s">
        <v>31</v>
      </c>
      <c r="N6092" t="s">
        <v>53</v>
      </c>
      <c r="O6092" t="s">
        <v>33</v>
      </c>
      <c r="P6092" t="s">
        <v>6287</v>
      </c>
      <c r="Q6092" t="s">
        <v>43</v>
      </c>
      <c r="R6092" s="7">
        <v>0.2</v>
      </c>
      <c r="S6092" s="7">
        <f t="shared" si="855"/>
        <v>11.2896</v>
      </c>
      <c r="T6092" s="8">
        <v>1.2347999999999999</v>
      </c>
      <c r="U6092" s="8" t="str">
        <f t="shared" si="861"/>
        <v>Low</v>
      </c>
      <c r="V6092" s="7">
        <v>6</v>
      </c>
      <c r="W6092" s="8">
        <v>14.112</v>
      </c>
      <c r="X6092" s="8">
        <f t="shared" si="862"/>
        <v>7944</v>
      </c>
      <c r="Y6092" s="9">
        <v>8.7499999999999994E-2</v>
      </c>
      <c r="Z6092" s="9" t="str">
        <f t="shared" si="863"/>
        <v>Low</v>
      </c>
    </row>
    <row r="6093" spans="1:26" x14ac:dyDescent="0.3">
      <c r="A6093" t="s">
        <v>6288</v>
      </c>
      <c r="B6093" s="6">
        <v>44511</v>
      </c>
      <c r="C6093" s="6" t="str">
        <f t="shared" si="856"/>
        <v>2021</v>
      </c>
      <c r="D6093" s="6" t="str">
        <f t="shared" si="857"/>
        <v>November</v>
      </c>
      <c r="E6093" s="6" t="str">
        <f t="shared" si="858"/>
        <v>Q4</v>
      </c>
      <c r="F6093" s="6" t="str">
        <f t="shared" si="859"/>
        <v>Low</v>
      </c>
      <c r="G6093" s="6" t="str">
        <f t="shared" si="860"/>
        <v>Discounted</v>
      </c>
      <c r="H6093" s="6">
        <v>44516</v>
      </c>
      <c r="I6093" t="s">
        <v>1482</v>
      </c>
      <c r="J6093" t="s">
        <v>188</v>
      </c>
      <c r="K6093" t="s">
        <v>1687</v>
      </c>
      <c r="L6093" t="s">
        <v>30</v>
      </c>
      <c r="M6093" t="s">
        <v>76</v>
      </c>
      <c r="N6093" t="s">
        <v>77</v>
      </c>
      <c r="O6093" t="s">
        <v>69</v>
      </c>
      <c r="P6093" t="s">
        <v>139</v>
      </c>
      <c r="Q6093" t="s">
        <v>71</v>
      </c>
      <c r="R6093" s="7">
        <v>0.2</v>
      </c>
      <c r="S6093" s="7">
        <f t="shared" si="855"/>
        <v>360.92160000000001</v>
      </c>
      <c r="T6093" s="8">
        <v>0</v>
      </c>
      <c r="U6093" s="8" t="str">
        <f t="shared" si="861"/>
        <v>Low</v>
      </c>
      <c r="V6093" s="7">
        <v>3</v>
      </c>
      <c r="W6093" s="8">
        <v>451.15199999999999</v>
      </c>
      <c r="X6093" s="8">
        <f t="shared" si="862"/>
        <v>1308</v>
      </c>
      <c r="Y6093" s="9">
        <v>0</v>
      </c>
      <c r="Z6093" s="9" t="str">
        <f t="shared" si="863"/>
        <v>Low</v>
      </c>
    </row>
    <row r="6094" spans="1:26" x14ac:dyDescent="0.3">
      <c r="A6094" t="s">
        <v>6288</v>
      </c>
      <c r="B6094" s="6">
        <v>44511</v>
      </c>
      <c r="C6094" s="6" t="str">
        <f t="shared" si="856"/>
        <v>2021</v>
      </c>
      <c r="D6094" s="6" t="str">
        <f t="shared" si="857"/>
        <v>November</v>
      </c>
      <c r="E6094" s="6" t="str">
        <f t="shared" si="858"/>
        <v>Q4</v>
      </c>
      <c r="F6094" s="6" t="str">
        <f t="shared" si="859"/>
        <v>High</v>
      </c>
      <c r="G6094" s="6" t="str">
        <f t="shared" si="860"/>
        <v>Full Price</v>
      </c>
      <c r="H6094" s="6">
        <v>44516</v>
      </c>
      <c r="I6094" t="s">
        <v>1482</v>
      </c>
      <c r="J6094" t="s">
        <v>89</v>
      </c>
      <c r="K6094" t="s">
        <v>6289</v>
      </c>
      <c r="L6094" t="s">
        <v>30</v>
      </c>
      <c r="M6094" t="s">
        <v>76</v>
      </c>
      <c r="N6094" t="s">
        <v>99</v>
      </c>
      <c r="O6094" t="s">
        <v>69</v>
      </c>
      <c r="P6094" t="s">
        <v>139</v>
      </c>
      <c r="Q6094" t="s">
        <v>71</v>
      </c>
      <c r="R6094" s="7">
        <v>0</v>
      </c>
      <c r="S6094" s="7">
        <f t="shared" si="855"/>
        <v>41.96</v>
      </c>
      <c r="T6094" s="8">
        <v>10.909599999999999</v>
      </c>
      <c r="U6094" s="8" t="str">
        <f t="shared" si="861"/>
        <v>Low</v>
      </c>
      <c r="V6094" s="7">
        <v>2</v>
      </c>
      <c r="W6094" s="8">
        <v>41.96</v>
      </c>
      <c r="X6094" s="8">
        <f t="shared" si="862"/>
        <v>5508</v>
      </c>
      <c r="Y6094" s="9">
        <v>0.26</v>
      </c>
      <c r="Z6094" s="9" t="str">
        <f t="shared" si="863"/>
        <v>High</v>
      </c>
    </row>
    <row r="6095" spans="1:26" x14ac:dyDescent="0.3">
      <c r="A6095" t="s">
        <v>6288</v>
      </c>
      <c r="B6095" s="6">
        <v>44511</v>
      </c>
      <c r="C6095" s="6" t="str">
        <f t="shared" si="856"/>
        <v>2021</v>
      </c>
      <c r="D6095" s="6" t="str">
        <f t="shared" si="857"/>
        <v>November</v>
      </c>
      <c r="E6095" s="6" t="str">
        <f t="shared" si="858"/>
        <v>Q4</v>
      </c>
      <c r="F6095" s="6" t="str">
        <f t="shared" si="859"/>
        <v>High</v>
      </c>
      <c r="G6095" s="6" t="str">
        <f t="shared" si="860"/>
        <v>Discounted</v>
      </c>
      <c r="H6095" s="6">
        <v>44516</v>
      </c>
      <c r="I6095" t="s">
        <v>1482</v>
      </c>
      <c r="J6095" t="s">
        <v>44</v>
      </c>
      <c r="K6095" t="s">
        <v>2198</v>
      </c>
      <c r="L6095" t="s">
        <v>30</v>
      </c>
      <c r="M6095" t="s">
        <v>31</v>
      </c>
      <c r="N6095" t="s">
        <v>41</v>
      </c>
      <c r="O6095" t="s">
        <v>69</v>
      </c>
      <c r="P6095" t="s">
        <v>139</v>
      </c>
      <c r="Q6095" t="s">
        <v>71</v>
      </c>
      <c r="R6095" s="7">
        <v>0.2</v>
      </c>
      <c r="S6095" s="7">
        <f t="shared" si="855"/>
        <v>25.203200000000002</v>
      </c>
      <c r="T6095" s="8">
        <v>11.026400000000001</v>
      </c>
      <c r="U6095" s="8" t="str">
        <f t="shared" si="861"/>
        <v>Low</v>
      </c>
      <c r="V6095" s="7">
        <v>11</v>
      </c>
      <c r="W6095" s="8">
        <v>31.504000000000001</v>
      </c>
      <c r="X6095" s="8">
        <f t="shared" si="862"/>
        <v>6191</v>
      </c>
      <c r="Y6095" s="9">
        <v>0.35</v>
      </c>
      <c r="Z6095" s="9" t="str">
        <f t="shared" si="863"/>
        <v>High</v>
      </c>
    </row>
    <row r="6096" spans="1:26" x14ac:dyDescent="0.3">
      <c r="A6096" t="s">
        <v>6290</v>
      </c>
      <c r="B6096" s="6">
        <v>44511</v>
      </c>
      <c r="C6096" s="6" t="str">
        <f t="shared" si="856"/>
        <v>2021</v>
      </c>
      <c r="D6096" s="6" t="str">
        <f t="shared" si="857"/>
        <v>November</v>
      </c>
      <c r="E6096" s="6" t="str">
        <f t="shared" si="858"/>
        <v>Q4</v>
      </c>
      <c r="F6096" s="6" t="str">
        <f t="shared" si="859"/>
        <v>Low</v>
      </c>
      <c r="G6096" s="6" t="str">
        <f t="shared" si="860"/>
        <v>Discounted</v>
      </c>
      <c r="H6096" s="6">
        <v>44517</v>
      </c>
      <c r="I6096" t="s">
        <v>3868</v>
      </c>
      <c r="J6096" t="s">
        <v>74</v>
      </c>
      <c r="K6096" t="s">
        <v>3768</v>
      </c>
      <c r="L6096" t="s">
        <v>61</v>
      </c>
      <c r="M6096" t="s">
        <v>76</v>
      </c>
      <c r="N6096" t="s">
        <v>77</v>
      </c>
      <c r="O6096" t="s">
        <v>33</v>
      </c>
      <c r="P6096" t="s">
        <v>368</v>
      </c>
      <c r="Q6096" t="s">
        <v>43</v>
      </c>
      <c r="R6096" s="7">
        <v>0.3</v>
      </c>
      <c r="S6096" s="7">
        <f t="shared" si="855"/>
        <v>33.5944</v>
      </c>
      <c r="T6096" s="8">
        <v>-2.0568</v>
      </c>
      <c r="U6096" s="8" t="str">
        <f t="shared" si="861"/>
        <v>Loss</v>
      </c>
      <c r="V6096" s="7">
        <v>2</v>
      </c>
      <c r="W6096" s="8">
        <v>47.991999999999997</v>
      </c>
      <c r="X6096" s="8">
        <f t="shared" si="862"/>
        <v>5212</v>
      </c>
      <c r="Y6096" s="9">
        <v>-4.2857143E-2</v>
      </c>
      <c r="Z6096" s="9" t="str">
        <f t="shared" si="863"/>
        <v>Low</v>
      </c>
    </row>
    <row r="6097" spans="1:26" x14ac:dyDescent="0.3">
      <c r="A6097" t="s">
        <v>6290</v>
      </c>
      <c r="B6097" s="6">
        <v>44511</v>
      </c>
      <c r="C6097" s="6" t="str">
        <f t="shared" si="856"/>
        <v>2021</v>
      </c>
      <c r="D6097" s="6" t="str">
        <f t="shared" si="857"/>
        <v>November</v>
      </c>
      <c r="E6097" s="6" t="str">
        <f t="shared" si="858"/>
        <v>Q4</v>
      </c>
      <c r="F6097" s="6" t="str">
        <f t="shared" si="859"/>
        <v>Low</v>
      </c>
      <c r="G6097" s="6" t="str">
        <f t="shared" si="860"/>
        <v>Discounted</v>
      </c>
      <c r="H6097" s="6">
        <v>44517</v>
      </c>
      <c r="I6097" t="s">
        <v>3868</v>
      </c>
      <c r="J6097" t="s">
        <v>353</v>
      </c>
      <c r="K6097" t="s">
        <v>2647</v>
      </c>
      <c r="L6097" t="s">
        <v>61</v>
      </c>
      <c r="M6097" t="s">
        <v>91</v>
      </c>
      <c r="N6097" t="s">
        <v>110</v>
      </c>
      <c r="O6097" t="s">
        <v>33</v>
      </c>
      <c r="P6097" t="s">
        <v>368</v>
      </c>
      <c r="Q6097" t="s">
        <v>43</v>
      </c>
      <c r="R6097" s="7">
        <v>0.2</v>
      </c>
      <c r="S6097" s="7">
        <f t="shared" si="855"/>
        <v>76.7744</v>
      </c>
      <c r="T6097" s="8">
        <v>1.1996</v>
      </c>
      <c r="U6097" s="8" t="str">
        <f t="shared" si="861"/>
        <v>Low</v>
      </c>
      <c r="V6097" s="7">
        <v>4</v>
      </c>
      <c r="W6097" s="8">
        <v>95.968000000000004</v>
      </c>
      <c r="X6097" s="8">
        <f t="shared" si="862"/>
        <v>3867</v>
      </c>
      <c r="Y6097" s="9">
        <v>1.2500000000000001E-2</v>
      </c>
      <c r="Z6097" s="9" t="str">
        <f t="shared" si="863"/>
        <v>Low</v>
      </c>
    </row>
    <row r="6098" spans="1:26" x14ac:dyDescent="0.3">
      <c r="A6098" t="s">
        <v>6291</v>
      </c>
      <c r="B6098" s="6">
        <v>44511</v>
      </c>
      <c r="C6098" s="6" t="str">
        <f t="shared" si="856"/>
        <v>2021</v>
      </c>
      <c r="D6098" s="6" t="str">
        <f t="shared" si="857"/>
        <v>November</v>
      </c>
      <c r="E6098" s="6" t="str">
        <f t="shared" si="858"/>
        <v>Q4</v>
      </c>
      <c r="F6098" s="6" t="str">
        <f t="shared" si="859"/>
        <v>High</v>
      </c>
      <c r="G6098" s="6" t="str">
        <f t="shared" si="860"/>
        <v>Full Price</v>
      </c>
      <c r="H6098" s="6">
        <v>44516</v>
      </c>
      <c r="I6098" t="s">
        <v>5166</v>
      </c>
      <c r="J6098" t="s">
        <v>47</v>
      </c>
      <c r="K6098" t="s">
        <v>1293</v>
      </c>
      <c r="L6098" t="s">
        <v>30</v>
      </c>
      <c r="M6098" t="s">
        <v>31</v>
      </c>
      <c r="N6098" t="s">
        <v>49</v>
      </c>
      <c r="O6098" t="s">
        <v>54</v>
      </c>
      <c r="P6098" t="s">
        <v>270</v>
      </c>
      <c r="Q6098" t="s">
        <v>271</v>
      </c>
      <c r="R6098" s="7">
        <v>0</v>
      </c>
      <c r="S6098" s="7">
        <f t="shared" si="855"/>
        <v>83.36</v>
      </c>
      <c r="T6098" s="8">
        <v>20.84</v>
      </c>
      <c r="U6098" s="8" t="str">
        <f t="shared" si="861"/>
        <v>Low</v>
      </c>
      <c r="V6098" s="7">
        <v>1</v>
      </c>
      <c r="W6098" s="8">
        <v>83.36</v>
      </c>
      <c r="X6098" s="8">
        <f t="shared" si="862"/>
        <v>4141</v>
      </c>
      <c r="Y6098" s="9">
        <v>0.25</v>
      </c>
      <c r="Z6098" s="9" t="str">
        <f t="shared" si="863"/>
        <v>High</v>
      </c>
    </row>
    <row r="6099" spans="1:26" x14ac:dyDescent="0.3">
      <c r="A6099" t="s">
        <v>6291</v>
      </c>
      <c r="B6099" s="6">
        <v>44511</v>
      </c>
      <c r="C6099" s="6" t="str">
        <f t="shared" si="856"/>
        <v>2021</v>
      </c>
      <c r="D6099" s="6" t="str">
        <f t="shared" si="857"/>
        <v>November</v>
      </c>
      <c r="E6099" s="6" t="str">
        <f t="shared" si="858"/>
        <v>Q4</v>
      </c>
      <c r="F6099" s="6" t="str">
        <f t="shared" si="859"/>
        <v>High</v>
      </c>
      <c r="G6099" s="6" t="str">
        <f t="shared" si="860"/>
        <v>Full Price</v>
      </c>
      <c r="H6099" s="6">
        <v>44516</v>
      </c>
      <c r="I6099" t="s">
        <v>5166</v>
      </c>
      <c r="J6099" t="s">
        <v>89</v>
      </c>
      <c r="K6099" t="s">
        <v>2965</v>
      </c>
      <c r="L6099" t="s">
        <v>30</v>
      </c>
      <c r="M6099" t="s">
        <v>91</v>
      </c>
      <c r="N6099" t="s">
        <v>110</v>
      </c>
      <c r="O6099" t="s">
        <v>54</v>
      </c>
      <c r="P6099" t="s">
        <v>270</v>
      </c>
      <c r="Q6099" t="s">
        <v>271</v>
      </c>
      <c r="R6099" s="7">
        <v>0</v>
      </c>
      <c r="S6099" s="7">
        <f t="shared" si="855"/>
        <v>59.97</v>
      </c>
      <c r="T6099" s="8">
        <v>14.9925</v>
      </c>
      <c r="U6099" s="8" t="str">
        <f t="shared" si="861"/>
        <v>Low</v>
      </c>
      <c r="V6099" s="7">
        <v>3</v>
      </c>
      <c r="W6099" s="8">
        <v>59.97</v>
      </c>
      <c r="X6099" s="8">
        <f t="shared" si="862"/>
        <v>4810</v>
      </c>
      <c r="Y6099" s="9">
        <v>0.25</v>
      </c>
      <c r="Z6099" s="9" t="str">
        <f t="shared" si="863"/>
        <v>High</v>
      </c>
    </row>
    <row r="6100" spans="1:26" x14ac:dyDescent="0.3">
      <c r="A6100" t="s">
        <v>6292</v>
      </c>
      <c r="B6100" s="6">
        <v>44511</v>
      </c>
      <c r="C6100" s="6" t="str">
        <f t="shared" si="856"/>
        <v>2021</v>
      </c>
      <c r="D6100" s="6" t="str">
        <f t="shared" si="857"/>
        <v>November</v>
      </c>
      <c r="E6100" s="6" t="str">
        <f t="shared" si="858"/>
        <v>Q4</v>
      </c>
      <c r="F6100" s="6" t="str">
        <f t="shared" si="859"/>
        <v>High</v>
      </c>
      <c r="G6100" s="6" t="str">
        <f t="shared" si="860"/>
        <v>Full Price</v>
      </c>
      <c r="H6100" s="6">
        <v>44516</v>
      </c>
      <c r="I6100" t="s">
        <v>1774</v>
      </c>
      <c r="J6100" t="s">
        <v>192</v>
      </c>
      <c r="K6100" t="s">
        <v>1051</v>
      </c>
      <c r="L6100" t="s">
        <v>30</v>
      </c>
      <c r="M6100" t="s">
        <v>76</v>
      </c>
      <c r="N6100" t="s">
        <v>99</v>
      </c>
      <c r="O6100" t="s">
        <v>69</v>
      </c>
      <c r="P6100" t="s">
        <v>139</v>
      </c>
      <c r="Q6100" t="s">
        <v>71</v>
      </c>
      <c r="R6100" s="7">
        <v>0</v>
      </c>
      <c r="S6100" s="7">
        <f t="shared" si="855"/>
        <v>6.96</v>
      </c>
      <c r="T6100" s="8">
        <v>2.2271999999999998</v>
      </c>
      <c r="U6100" s="8" t="str">
        <f t="shared" si="861"/>
        <v>Low</v>
      </c>
      <c r="V6100" s="7">
        <v>4</v>
      </c>
      <c r="W6100" s="8">
        <v>6.96</v>
      </c>
      <c r="X6100" s="8">
        <f t="shared" si="862"/>
        <v>9136</v>
      </c>
      <c r="Y6100" s="9">
        <v>0.32</v>
      </c>
      <c r="Z6100" s="9" t="str">
        <f t="shared" si="863"/>
        <v>High</v>
      </c>
    </row>
    <row r="6101" spans="1:26" x14ac:dyDescent="0.3">
      <c r="A6101" t="s">
        <v>6293</v>
      </c>
      <c r="B6101" s="6">
        <v>44511</v>
      </c>
      <c r="C6101" s="6" t="str">
        <f t="shared" si="856"/>
        <v>2021</v>
      </c>
      <c r="D6101" s="6" t="str">
        <f t="shared" si="857"/>
        <v>November</v>
      </c>
      <c r="E6101" s="6" t="str">
        <f t="shared" si="858"/>
        <v>Q4</v>
      </c>
      <c r="F6101" s="6" t="str">
        <f t="shared" si="859"/>
        <v>Low</v>
      </c>
      <c r="G6101" s="6" t="str">
        <f t="shared" si="860"/>
        <v>Discounted</v>
      </c>
      <c r="H6101" s="6">
        <v>44515</v>
      </c>
      <c r="I6101" t="s">
        <v>968</v>
      </c>
      <c r="J6101" t="s">
        <v>4492</v>
      </c>
      <c r="K6101" t="s">
        <v>5599</v>
      </c>
      <c r="L6101" t="s">
        <v>40</v>
      </c>
      <c r="M6101" t="s">
        <v>31</v>
      </c>
      <c r="N6101" t="s">
        <v>174</v>
      </c>
      <c r="O6101" t="s">
        <v>62</v>
      </c>
      <c r="P6101" t="s">
        <v>1752</v>
      </c>
      <c r="Q6101" t="s">
        <v>227</v>
      </c>
      <c r="R6101" s="7">
        <v>0.2</v>
      </c>
      <c r="S6101" s="7">
        <f t="shared" si="855"/>
        <v>537.23519999999996</v>
      </c>
      <c r="T6101" s="8">
        <v>50.3658</v>
      </c>
      <c r="U6101" s="8" t="str">
        <f t="shared" si="861"/>
        <v>Low</v>
      </c>
      <c r="V6101" s="7">
        <v>3</v>
      </c>
      <c r="W6101" s="8">
        <v>671.54399999999998</v>
      </c>
      <c r="X6101" s="8">
        <f t="shared" si="862"/>
        <v>814</v>
      </c>
      <c r="Y6101" s="9">
        <v>7.4999999999999997E-2</v>
      </c>
      <c r="Z6101" s="9" t="str">
        <f t="shared" si="863"/>
        <v>Low</v>
      </c>
    </row>
    <row r="6102" spans="1:26" x14ac:dyDescent="0.3">
      <c r="A6102" t="s">
        <v>6293</v>
      </c>
      <c r="B6102" s="6">
        <v>44511</v>
      </c>
      <c r="C6102" s="6" t="str">
        <f t="shared" si="856"/>
        <v>2021</v>
      </c>
      <c r="D6102" s="6" t="str">
        <f t="shared" si="857"/>
        <v>November</v>
      </c>
      <c r="E6102" s="6" t="str">
        <f t="shared" si="858"/>
        <v>Q4</v>
      </c>
      <c r="F6102" s="6" t="str">
        <f t="shared" si="859"/>
        <v>Low</v>
      </c>
      <c r="G6102" s="6" t="str">
        <f t="shared" si="860"/>
        <v>Discounted</v>
      </c>
      <c r="H6102" s="6">
        <v>44515</v>
      </c>
      <c r="I6102" t="s">
        <v>968</v>
      </c>
      <c r="J6102" t="s">
        <v>82</v>
      </c>
      <c r="K6102" t="s">
        <v>810</v>
      </c>
      <c r="L6102" t="s">
        <v>40</v>
      </c>
      <c r="M6102" t="s">
        <v>31</v>
      </c>
      <c r="N6102" t="s">
        <v>41</v>
      </c>
      <c r="O6102" t="s">
        <v>62</v>
      </c>
      <c r="P6102" t="s">
        <v>1752</v>
      </c>
      <c r="Q6102" t="s">
        <v>227</v>
      </c>
      <c r="R6102" s="7">
        <v>0.7</v>
      </c>
      <c r="S6102" s="7">
        <f t="shared" si="855"/>
        <v>2.9664000000000001</v>
      </c>
      <c r="T6102" s="8">
        <v>-6.9215999999999998</v>
      </c>
      <c r="U6102" s="8" t="str">
        <f t="shared" si="861"/>
        <v>Loss</v>
      </c>
      <c r="V6102" s="7">
        <v>2</v>
      </c>
      <c r="W6102" s="8">
        <v>9.8879999999999999</v>
      </c>
      <c r="X6102" s="8">
        <f t="shared" si="862"/>
        <v>8657</v>
      </c>
      <c r="Y6102" s="9">
        <v>-0.7</v>
      </c>
      <c r="Z6102" s="9" t="str">
        <f t="shared" si="863"/>
        <v>Low</v>
      </c>
    </row>
    <row r="6103" spans="1:26" x14ac:dyDescent="0.3">
      <c r="A6103" t="s">
        <v>6294</v>
      </c>
      <c r="B6103" s="6">
        <v>44511</v>
      </c>
      <c r="C6103" s="6" t="str">
        <f t="shared" si="856"/>
        <v>2021</v>
      </c>
      <c r="D6103" s="6" t="str">
        <f t="shared" si="857"/>
        <v>November</v>
      </c>
      <c r="E6103" s="6" t="str">
        <f t="shared" si="858"/>
        <v>Q4</v>
      </c>
      <c r="F6103" s="6" t="str">
        <f t="shared" si="859"/>
        <v>High</v>
      </c>
      <c r="G6103" s="6" t="str">
        <f t="shared" si="860"/>
        <v>Full Price</v>
      </c>
      <c r="H6103" s="6">
        <v>44516</v>
      </c>
      <c r="I6103" t="s">
        <v>2362</v>
      </c>
      <c r="J6103" t="s">
        <v>89</v>
      </c>
      <c r="K6103" t="s">
        <v>2577</v>
      </c>
      <c r="L6103" t="s">
        <v>30</v>
      </c>
      <c r="M6103" t="s">
        <v>91</v>
      </c>
      <c r="N6103" t="s">
        <v>92</v>
      </c>
      <c r="O6103" t="s">
        <v>33</v>
      </c>
      <c r="P6103" t="s">
        <v>275</v>
      </c>
      <c r="Q6103" t="s">
        <v>212</v>
      </c>
      <c r="R6103" s="7">
        <v>0</v>
      </c>
      <c r="S6103" s="7">
        <f t="shared" si="855"/>
        <v>257.98</v>
      </c>
      <c r="T6103" s="8">
        <v>74.8142</v>
      </c>
      <c r="U6103" s="8" t="str">
        <f t="shared" si="861"/>
        <v>Low</v>
      </c>
      <c r="V6103" s="7">
        <v>2</v>
      </c>
      <c r="W6103" s="8">
        <v>257.98</v>
      </c>
      <c r="X6103" s="8">
        <f t="shared" si="862"/>
        <v>2144</v>
      </c>
      <c r="Y6103" s="9">
        <v>0.28999999999999998</v>
      </c>
      <c r="Z6103" s="9" t="str">
        <f t="shared" si="863"/>
        <v>High</v>
      </c>
    </row>
    <row r="6104" spans="1:26" x14ac:dyDescent="0.3">
      <c r="A6104" t="s">
        <v>6295</v>
      </c>
      <c r="B6104" s="6">
        <v>44511</v>
      </c>
      <c r="C6104" s="6" t="str">
        <f t="shared" si="856"/>
        <v>2021</v>
      </c>
      <c r="D6104" s="6" t="str">
        <f t="shared" si="857"/>
        <v>November</v>
      </c>
      <c r="E6104" s="6" t="str">
        <f t="shared" si="858"/>
        <v>Q4</v>
      </c>
      <c r="F6104" s="6" t="str">
        <f t="shared" si="859"/>
        <v>Low</v>
      </c>
      <c r="G6104" s="6" t="str">
        <f t="shared" si="860"/>
        <v>Discounted</v>
      </c>
      <c r="H6104" s="6">
        <v>44516</v>
      </c>
      <c r="I6104" t="s">
        <v>3475</v>
      </c>
      <c r="J6104" t="s">
        <v>74</v>
      </c>
      <c r="K6104" t="s">
        <v>2508</v>
      </c>
      <c r="L6104" t="s">
        <v>61</v>
      </c>
      <c r="M6104" t="s">
        <v>76</v>
      </c>
      <c r="N6104" t="s">
        <v>77</v>
      </c>
      <c r="O6104" t="s">
        <v>54</v>
      </c>
      <c r="P6104" t="s">
        <v>270</v>
      </c>
      <c r="Q6104" t="s">
        <v>271</v>
      </c>
      <c r="R6104" s="7">
        <v>0.1</v>
      </c>
      <c r="S6104" s="7">
        <f t="shared" si="855"/>
        <v>221.08139999999997</v>
      </c>
      <c r="T6104" s="8">
        <v>8.1882000000000001</v>
      </c>
      <c r="U6104" s="8" t="str">
        <f t="shared" si="861"/>
        <v>Low</v>
      </c>
      <c r="V6104" s="7">
        <v>3</v>
      </c>
      <c r="W6104" s="8">
        <v>245.64599999999999</v>
      </c>
      <c r="X6104" s="8">
        <f t="shared" si="862"/>
        <v>2224</v>
      </c>
      <c r="Y6104" s="9">
        <v>3.3333333E-2</v>
      </c>
      <c r="Z6104" s="9" t="str">
        <f t="shared" si="863"/>
        <v>Low</v>
      </c>
    </row>
    <row r="6105" spans="1:26" x14ac:dyDescent="0.3">
      <c r="A6105" t="s">
        <v>6295</v>
      </c>
      <c r="B6105" s="6">
        <v>44511</v>
      </c>
      <c r="C6105" s="6" t="str">
        <f t="shared" si="856"/>
        <v>2021</v>
      </c>
      <c r="D6105" s="6" t="str">
        <f t="shared" si="857"/>
        <v>November</v>
      </c>
      <c r="E6105" s="6" t="str">
        <f t="shared" si="858"/>
        <v>Q4</v>
      </c>
      <c r="F6105" s="6" t="str">
        <f t="shared" si="859"/>
        <v>High</v>
      </c>
      <c r="G6105" s="6" t="str">
        <f t="shared" si="860"/>
        <v>Full Price</v>
      </c>
      <c r="H6105" s="6">
        <v>44516</v>
      </c>
      <c r="I6105" t="s">
        <v>3475</v>
      </c>
      <c r="J6105" t="s">
        <v>492</v>
      </c>
      <c r="K6105" t="s">
        <v>3249</v>
      </c>
      <c r="L6105" t="s">
        <v>61</v>
      </c>
      <c r="M6105" t="s">
        <v>31</v>
      </c>
      <c r="N6105" t="s">
        <v>53</v>
      </c>
      <c r="O6105" t="s">
        <v>54</v>
      </c>
      <c r="P6105" t="s">
        <v>270</v>
      </c>
      <c r="Q6105" t="s">
        <v>271</v>
      </c>
      <c r="R6105" s="7">
        <v>0</v>
      </c>
      <c r="S6105" s="7">
        <f t="shared" si="855"/>
        <v>92.94</v>
      </c>
      <c r="T6105" s="8">
        <v>25.093800000000002</v>
      </c>
      <c r="U6105" s="8" t="str">
        <f t="shared" si="861"/>
        <v>Low</v>
      </c>
      <c r="V6105" s="7">
        <v>3</v>
      </c>
      <c r="W6105" s="8">
        <v>92.94</v>
      </c>
      <c r="X6105" s="8">
        <f t="shared" si="862"/>
        <v>3919</v>
      </c>
      <c r="Y6105" s="9">
        <v>0.27</v>
      </c>
      <c r="Z6105" s="9" t="str">
        <f t="shared" si="863"/>
        <v>High</v>
      </c>
    </row>
    <row r="6106" spans="1:26" x14ac:dyDescent="0.3">
      <c r="A6106" t="s">
        <v>6295</v>
      </c>
      <c r="B6106" s="6">
        <v>44511</v>
      </c>
      <c r="C6106" s="6" t="str">
        <f t="shared" si="856"/>
        <v>2021</v>
      </c>
      <c r="D6106" s="6" t="str">
        <f t="shared" si="857"/>
        <v>November</v>
      </c>
      <c r="E6106" s="6" t="str">
        <f t="shared" si="858"/>
        <v>Q4</v>
      </c>
      <c r="F6106" s="6" t="str">
        <f t="shared" si="859"/>
        <v>High</v>
      </c>
      <c r="G6106" s="6" t="str">
        <f t="shared" si="860"/>
        <v>Discounted</v>
      </c>
      <c r="H6106" s="6">
        <v>44516</v>
      </c>
      <c r="I6106" t="s">
        <v>3475</v>
      </c>
      <c r="J6106" t="s">
        <v>89</v>
      </c>
      <c r="K6106" t="s">
        <v>4202</v>
      </c>
      <c r="L6106" t="s">
        <v>61</v>
      </c>
      <c r="M6106" t="s">
        <v>31</v>
      </c>
      <c r="N6106" t="s">
        <v>41</v>
      </c>
      <c r="O6106" t="s">
        <v>54</v>
      </c>
      <c r="P6106" t="s">
        <v>270</v>
      </c>
      <c r="Q6106" t="s">
        <v>271</v>
      </c>
      <c r="R6106" s="7">
        <v>0.2</v>
      </c>
      <c r="S6106" s="7">
        <f t="shared" si="855"/>
        <v>44.006399999999999</v>
      </c>
      <c r="T6106" s="8">
        <v>17.190000000000001</v>
      </c>
      <c r="U6106" s="8" t="str">
        <f t="shared" si="861"/>
        <v>Low</v>
      </c>
      <c r="V6106" s="7">
        <v>3</v>
      </c>
      <c r="W6106" s="8">
        <v>55.008000000000003</v>
      </c>
      <c r="X6106" s="8">
        <f t="shared" si="862"/>
        <v>4976</v>
      </c>
      <c r="Y6106" s="9">
        <v>0.3125</v>
      </c>
      <c r="Z6106" s="9" t="str">
        <f t="shared" si="863"/>
        <v>High</v>
      </c>
    </row>
    <row r="6107" spans="1:26" x14ac:dyDescent="0.3">
      <c r="A6107" t="s">
        <v>6295</v>
      </c>
      <c r="B6107" s="6">
        <v>44511</v>
      </c>
      <c r="C6107" s="6" t="str">
        <f t="shared" si="856"/>
        <v>2021</v>
      </c>
      <c r="D6107" s="6" t="str">
        <f t="shared" si="857"/>
        <v>November</v>
      </c>
      <c r="E6107" s="6" t="str">
        <f t="shared" si="858"/>
        <v>Q4</v>
      </c>
      <c r="F6107" s="6" t="str">
        <f t="shared" si="859"/>
        <v>High</v>
      </c>
      <c r="G6107" s="6" t="str">
        <f t="shared" si="860"/>
        <v>Discounted</v>
      </c>
      <c r="H6107" s="6">
        <v>44516</v>
      </c>
      <c r="I6107" t="s">
        <v>3475</v>
      </c>
      <c r="J6107" t="s">
        <v>3438</v>
      </c>
      <c r="K6107" t="s">
        <v>3439</v>
      </c>
      <c r="L6107" t="s">
        <v>61</v>
      </c>
      <c r="M6107" t="s">
        <v>31</v>
      </c>
      <c r="N6107" t="s">
        <v>41</v>
      </c>
      <c r="O6107" t="s">
        <v>54</v>
      </c>
      <c r="P6107" t="s">
        <v>270</v>
      </c>
      <c r="Q6107" t="s">
        <v>271</v>
      </c>
      <c r="R6107" s="7">
        <v>0.2</v>
      </c>
      <c r="S6107" s="7">
        <f t="shared" si="855"/>
        <v>28.185600000000001</v>
      </c>
      <c r="T6107" s="8">
        <v>11.4504</v>
      </c>
      <c r="U6107" s="8" t="str">
        <f t="shared" si="861"/>
        <v>Low</v>
      </c>
      <c r="V6107" s="7">
        <v>3</v>
      </c>
      <c r="W6107" s="8">
        <v>35.231999999999999</v>
      </c>
      <c r="X6107" s="8">
        <f t="shared" si="862"/>
        <v>5920</v>
      </c>
      <c r="Y6107" s="9">
        <v>0.32500000000000001</v>
      </c>
      <c r="Z6107" s="9" t="str">
        <f t="shared" si="863"/>
        <v>High</v>
      </c>
    </row>
    <row r="6108" spans="1:26" x14ac:dyDescent="0.3">
      <c r="A6108" t="s">
        <v>6295</v>
      </c>
      <c r="B6108" s="6">
        <v>44511</v>
      </c>
      <c r="C6108" s="6" t="str">
        <f t="shared" si="856"/>
        <v>2021</v>
      </c>
      <c r="D6108" s="6" t="str">
        <f t="shared" si="857"/>
        <v>November</v>
      </c>
      <c r="E6108" s="6" t="str">
        <f t="shared" si="858"/>
        <v>Q4</v>
      </c>
      <c r="F6108" s="6" t="str">
        <f t="shared" si="859"/>
        <v>High</v>
      </c>
      <c r="G6108" s="6" t="str">
        <f t="shared" si="860"/>
        <v>Full Price</v>
      </c>
      <c r="H6108" s="6">
        <v>44516</v>
      </c>
      <c r="I6108" t="s">
        <v>3475</v>
      </c>
      <c r="J6108" t="s">
        <v>523</v>
      </c>
      <c r="K6108" t="s">
        <v>523</v>
      </c>
      <c r="L6108" t="s">
        <v>61</v>
      </c>
      <c r="M6108" t="s">
        <v>31</v>
      </c>
      <c r="N6108" t="s">
        <v>49</v>
      </c>
      <c r="O6108" t="s">
        <v>54</v>
      </c>
      <c r="P6108" t="s">
        <v>270</v>
      </c>
      <c r="Q6108" t="s">
        <v>271</v>
      </c>
      <c r="R6108" s="7">
        <v>0</v>
      </c>
      <c r="S6108" s="7">
        <f t="shared" si="855"/>
        <v>28.14</v>
      </c>
      <c r="T6108" s="8">
        <v>7.8792</v>
      </c>
      <c r="U6108" s="8" t="str">
        <f t="shared" si="861"/>
        <v>Low</v>
      </c>
      <c r="V6108" s="7">
        <v>3</v>
      </c>
      <c r="W6108" s="8">
        <v>28.14</v>
      </c>
      <c r="X6108" s="8">
        <f t="shared" si="862"/>
        <v>6419</v>
      </c>
      <c r="Y6108" s="9">
        <v>0.28000000000000003</v>
      </c>
      <c r="Z6108" s="9" t="str">
        <f t="shared" si="863"/>
        <v>High</v>
      </c>
    </row>
    <row r="6109" spans="1:26" x14ac:dyDescent="0.3">
      <c r="A6109" t="s">
        <v>6295</v>
      </c>
      <c r="B6109" s="6">
        <v>44511</v>
      </c>
      <c r="C6109" s="6" t="str">
        <f t="shared" si="856"/>
        <v>2021</v>
      </c>
      <c r="D6109" s="6" t="str">
        <f t="shared" si="857"/>
        <v>November</v>
      </c>
      <c r="E6109" s="6" t="str">
        <f t="shared" si="858"/>
        <v>Q4</v>
      </c>
      <c r="F6109" s="6" t="str">
        <f t="shared" si="859"/>
        <v>Low</v>
      </c>
      <c r="G6109" s="6" t="str">
        <f t="shared" si="860"/>
        <v>Full Price</v>
      </c>
      <c r="H6109" s="6">
        <v>44516</v>
      </c>
      <c r="I6109" t="s">
        <v>3475</v>
      </c>
      <c r="J6109" t="s">
        <v>1466</v>
      </c>
      <c r="K6109" t="s">
        <v>4249</v>
      </c>
      <c r="L6109" t="s">
        <v>61</v>
      </c>
      <c r="M6109" t="s">
        <v>91</v>
      </c>
      <c r="N6109" t="s">
        <v>110</v>
      </c>
      <c r="O6109" t="s">
        <v>54</v>
      </c>
      <c r="P6109" t="s">
        <v>270</v>
      </c>
      <c r="Q6109" t="s">
        <v>271</v>
      </c>
      <c r="R6109" s="7">
        <v>0</v>
      </c>
      <c r="S6109" s="7">
        <f t="shared" si="855"/>
        <v>36</v>
      </c>
      <c r="T6109" s="8">
        <v>6.48</v>
      </c>
      <c r="U6109" s="8" t="str">
        <f t="shared" si="861"/>
        <v>Low</v>
      </c>
      <c r="V6109" s="7">
        <v>2</v>
      </c>
      <c r="W6109" s="8">
        <v>36</v>
      </c>
      <c r="X6109" s="8">
        <f t="shared" si="862"/>
        <v>5870</v>
      </c>
      <c r="Y6109" s="9">
        <v>0.18</v>
      </c>
      <c r="Z6109" s="9" t="str">
        <f t="shared" si="863"/>
        <v>Low</v>
      </c>
    </row>
    <row r="6110" spans="1:26" x14ac:dyDescent="0.3">
      <c r="A6110" t="s">
        <v>6296</v>
      </c>
      <c r="B6110" s="6">
        <v>44511</v>
      </c>
      <c r="C6110" s="6" t="str">
        <f t="shared" si="856"/>
        <v>2021</v>
      </c>
      <c r="D6110" s="6" t="str">
        <f t="shared" si="857"/>
        <v>November</v>
      </c>
      <c r="E6110" s="6" t="str">
        <f t="shared" si="858"/>
        <v>Q4</v>
      </c>
      <c r="F6110" s="6" t="str">
        <f t="shared" si="859"/>
        <v>Low</v>
      </c>
      <c r="G6110" s="6" t="str">
        <f t="shared" si="860"/>
        <v>Full Price</v>
      </c>
      <c r="H6110" s="6">
        <v>44517</v>
      </c>
      <c r="I6110" t="s">
        <v>5466</v>
      </c>
      <c r="J6110" t="s">
        <v>260</v>
      </c>
      <c r="K6110" t="s">
        <v>564</v>
      </c>
      <c r="L6110" t="s">
        <v>61</v>
      </c>
      <c r="M6110" t="s">
        <v>76</v>
      </c>
      <c r="N6110" t="s">
        <v>262</v>
      </c>
      <c r="O6110" t="s">
        <v>33</v>
      </c>
      <c r="P6110" t="s">
        <v>4467</v>
      </c>
      <c r="Q6110" t="s">
        <v>237</v>
      </c>
      <c r="R6110" s="7">
        <v>0</v>
      </c>
      <c r="S6110" s="7">
        <f t="shared" si="855"/>
        <v>2678.94</v>
      </c>
      <c r="T6110" s="8">
        <v>241.1046</v>
      </c>
      <c r="U6110" s="8" t="str">
        <f t="shared" si="861"/>
        <v>Medium</v>
      </c>
      <c r="V6110" s="7">
        <v>6</v>
      </c>
      <c r="W6110" s="8">
        <v>2678.94</v>
      </c>
      <c r="X6110" s="8">
        <f t="shared" si="862"/>
        <v>84</v>
      </c>
      <c r="Y6110" s="9">
        <v>0.09</v>
      </c>
      <c r="Z6110" s="9" t="str">
        <f t="shared" si="863"/>
        <v>Low</v>
      </c>
    </row>
    <row r="6111" spans="1:26" x14ac:dyDescent="0.3">
      <c r="A6111" t="s">
        <v>6297</v>
      </c>
      <c r="B6111" s="6">
        <v>44512</v>
      </c>
      <c r="C6111" s="6" t="str">
        <f t="shared" si="856"/>
        <v>2021</v>
      </c>
      <c r="D6111" s="6" t="str">
        <f t="shared" si="857"/>
        <v>November</v>
      </c>
      <c r="E6111" s="6" t="str">
        <f t="shared" si="858"/>
        <v>Q4</v>
      </c>
      <c r="F6111" s="6" t="str">
        <f t="shared" si="859"/>
        <v>Low</v>
      </c>
      <c r="G6111" s="6" t="str">
        <f t="shared" si="860"/>
        <v>Discounted</v>
      </c>
      <c r="H6111" s="6">
        <v>44516</v>
      </c>
      <c r="I6111" t="s">
        <v>2880</v>
      </c>
      <c r="J6111" t="s">
        <v>188</v>
      </c>
      <c r="K6111" t="s">
        <v>1470</v>
      </c>
      <c r="L6111" t="s">
        <v>30</v>
      </c>
      <c r="M6111" t="s">
        <v>76</v>
      </c>
      <c r="N6111" t="s">
        <v>77</v>
      </c>
      <c r="O6111" t="s">
        <v>54</v>
      </c>
      <c r="P6111" t="s">
        <v>2497</v>
      </c>
      <c r="Q6111" t="s">
        <v>132</v>
      </c>
      <c r="R6111" s="7">
        <v>0.3</v>
      </c>
      <c r="S6111" s="7">
        <f t="shared" si="855"/>
        <v>1075.9518</v>
      </c>
      <c r="T6111" s="8">
        <v>0</v>
      </c>
      <c r="U6111" s="8" t="str">
        <f t="shared" si="861"/>
        <v>Low</v>
      </c>
      <c r="V6111" s="7">
        <v>9</v>
      </c>
      <c r="W6111" s="8">
        <v>1537.0740000000001</v>
      </c>
      <c r="X6111" s="8">
        <f t="shared" si="862"/>
        <v>231</v>
      </c>
      <c r="Y6111" s="9">
        <v>0</v>
      </c>
      <c r="Z6111" s="9" t="str">
        <f t="shared" si="863"/>
        <v>Low</v>
      </c>
    </row>
    <row r="6112" spans="1:26" x14ac:dyDescent="0.3">
      <c r="A6112" t="s">
        <v>6297</v>
      </c>
      <c r="B6112" s="6">
        <v>44512</v>
      </c>
      <c r="C6112" s="6" t="str">
        <f t="shared" si="856"/>
        <v>2021</v>
      </c>
      <c r="D6112" s="6" t="str">
        <f t="shared" si="857"/>
        <v>November</v>
      </c>
      <c r="E6112" s="6" t="str">
        <f t="shared" si="858"/>
        <v>Q4</v>
      </c>
      <c r="F6112" s="6" t="str">
        <f t="shared" si="859"/>
        <v>Low</v>
      </c>
      <c r="G6112" s="6" t="str">
        <f t="shared" si="860"/>
        <v>Discounted</v>
      </c>
      <c r="H6112" s="6">
        <v>44516</v>
      </c>
      <c r="I6112" t="s">
        <v>2880</v>
      </c>
      <c r="J6112" t="s">
        <v>188</v>
      </c>
      <c r="K6112" t="s">
        <v>2994</v>
      </c>
      <c r="L6112" t="s">
        <v>30</v>
      </c>
      <c r="M6112" t="s">
        <v>76</v>
      </c>
      <c r="N6112" t="s">
        <v>77</v>
      </c>
      <c r="O6112" t="s">
        <v>54</v>
      </c>
      <c r="P6112" t="s">
        <v>2497</v>
      </c>
      <c r="Q6112" t="s">
        <v>132</v>
      </c>
      <c r="R6112" s="7">
        <v>0.3</v>
      </c>
      <c r="S6112" s="7">
        <f t="shared" si="855"/>
        <v>314.56040000000002</v>
      </c>
      <c r="T6112" s="8">
        <v>-12.8392</v>
      </c>
      <c r="U6112" s="8" t="str">
        <f t="shared" si="861"/>
        <v>Loss</v>
      </c>
      <c r="V6112" s="7">
        <v>2</v>
      </c>
      <c r="W6112" s="8">
        <v>449.37200000000001</v>
      </c>
      <c r="X6112" s="8">
        <f t="shared" si="862"/>
        <v>1317</v>
      </c>
      <c r="Y6112" s="9">
        <v>-2.8571428999999999E-2</v>
      </c>
      <c r="Z6112" s="9" t="str">
        <f t="shared" si="863"/>
        <v>Low</v>
      </c>
    </row>
    <row r="6113" spans="1:26" x14ac:dyDescent="0.3">
      <c r="A6113" t="s">
        <v>6297</v>
      </c>
      <c r="B6113" s="6">
        <v>44512</v>
      </c>
      <c r="C6113" s="6" t="str">
        <f t="shared" si="856"/>
        <v>2021</v>
      </c>
      <c r="D6113" s="6" t="str">
        <f t="shared" si="857"/>
        <v>November</v>
      </c>
      <c r="E6113" s="6" t="str">
        <f t="shared" si="858"/>
        <v>Q4</v>
      </c>
      <c r="F6113" s="6" t="str">
        <f t="shared" si="859"/>
        <v>Low</v>
      </c>
      <c r="G6113" s="6" t="str">
        <f t="shared" si="860"/>
        <v>Discounted</v>
      </c>
      <c r="H6113" s="6">
        <v>44516</v>
      </c>
      <c r="I6113" t="s">
        <v>2880</v>
      </c>
      <c r="J6113" t="s">
        <v>74</v>
      </c>
      <c r="K6113" t="s">
        <v>474</v>
      </c>
      <c r="L6113" t="s">
        <v>30</v>
      </c>
      <c r="M6113" t="s">
        <v>76</v>
      </c>
      <c r="N6113" t="s">
        <v>77</v>
      </c>
      <c r="O6113" t="s">
        <v>54</v>
      </c>
      <c r="P6113" t="s">
        <v>2497</v>
      </c>
      <c r="Q6113" t="s">
        <v>132</v>
      </c>
      <c r="R6113" s="7">
        <v>0.3</v>
      </c>
      <c r="S6113" s="7">
        <f t="shared" si="855"/>
        <v>1032.3614</v>
      </c>
      <c r="T6113" s="8">
        <v>-21.0686</v>
      </c>
      <c r="U6113" s="8" t="str">
        <f t="shared" si="861"/>
        <v>Loss</v>
      </c>
      <c r="V6113" s="7">
        <v>7</v>
      </c>
      <c r="W6113" s="8">
        <v>1474.8019999999999</v>
      </c>
      <c r="X6113" s="8">
        <f t="shared" si="862"/>
        <v>248</v>
      </c>
      <c r="Y6113" s="9">
        <v>-1.4285714E-2</v>
      </c>
      <c r="Z6113" s="9" t="str">
        <f t="shared" si="863"/>
        <v>Low</v>
      </c>
    </row>
    <row r="6114" spans="1:26" x14ac:dyDescent="0.3">
      <c r="A6114" t="s">
        <v>6297</v>
      </c>
      <c r="B6114" s="6">
        <v>44512</v>
      </c>
      <c r="C6114" s="6" t="str">
        <f t="shared" si="856"/>
        <v>2021</v>
      </c>
      <c r="D6114" s="6" t="str">
        <f t="shared" si="857"/>
        <v>November</v>
      </c>
      <c r="E6114" s="6" t="str">
        <f t="shared" si="858"/>
        <v>Q4</v>
      </c>
      <c r="F6114" s="6" t="str">
        <f t="shared" si="859"/>
        <v>High</v>
      </c>
      <c r="G6114" s="6" t="str">
        <f t="shared" si="860"/>
        <v>Discounted</v>
      </c>
      <c r="H6114" s="6">
        <v>44516</v>
      </c>
      <c r="I6114" t="s">
        <v>2880</v>
      </c>
      <c r="J6114" t="s">
        <v>214</v>
      </c>
      <c r="K6114" t="s">
        <v>215</v>
      </c>
      <c r="L6114" t="s">
        <v>30</v>
      </c>
      <c r="M6114" t="s">
        <v>31</v>
      </c>
      <c r="N6114" t="s">
        <v>174</v>
      </c>
      <c r="O6114" t="s">
        <v>54</v>
      </c>
      <c r="P6114" t="s">
        <v>2497</v>
      </c>
      <c r="Q6114" t="s">
        <v>132</v>
      </c>
      <c r="R6114" s="7">
        <v>0.2</v>
      </c>
      <c r="S6114" s="7">
        <f t="shared" si="855"/>
        <v>88.076800000000006</v>
      </c>
      <c r="T6114" s="8">
        <v>33.028799999999997</v>
      </c>
      <c r="U6114" s="8" t="str">
        <f t="shared" si="861"/>
        <v>Low</v>
      </c>
      <c r="V6114" s="7">
        <v>2</v>
      </c>
      <c r="W6114" s="8">
        <v>110.096</v>
      </c>
      <c r="X6114" s="8">
        <f t="shared" si="862"/>
        <v>3598</v>
      </c>
      <c r="Y6114" s="9">
        <v>0.3</v>
      </c>
      <c r="Z6114" s="9" t="str">
        <f t="shared" si="863"/>
        <v>High</v>
      </c>
    </row>
    <row r="6115" spans="1:26" x14ac:dyDescent="0.3">
      <c r="A6115" t="s">
        <v>6297</v>
      </c>
      <c r="B6115" s="6">
        <v>44512</v>
      </c>
      <c r="C6115" s="6" t="str">
        <f t="shared" si="856"/>
        <v>2021</v>
      </c>
      <c r="D6115" s="6" t="str">
        <f t="shared" si="857"/>
        <v>November</v>
      </c>
      <c r="E6115" s="6" t="str">
        <f t="shared" si="858"/>
        <v>Q4</v>
      </c>
      <c r="F6115" s="6" t="str">
        <f t="shared" si="859"/>
        <v>High</v>
      </c>
      <c r="G6115" s="6" t="str">
        <f t="shared" si="860"/>
        <v>Discounted</v>
      </c>
      <c r="H6115" s="6">
        <v>44516</v>
      </c>
      <c r="I6115" t="s">
        <v>2880</v>
      </c>
      <c r="J6115" t="s">
        <v>89</v>
      </c>
      <c r="K6115" t="s">
        <v>2659</v>
      </c>
      <c r="L6115" t="s">
        <v>30</v>
      </c>
      <c r="M6115" t="s">
        <v>31</v>
      </c>
      <c r="N6115" t="s">
        <v>86</v>
      </c>
      <c r="O6115" t="s">
        <v>54</v>
      </c>
      <c r="P6115" t="s">
        <v>2497</v>
      </c>
      <c r="Q6115" t="s">
        <v>132</v>
      </c>
      <c r="R6115" s="7">
        <v>0.2</v>
      </c>
      <c r="S6115" s="7">
        <f t="shared" si="855"/>
        <v>13.401599999999998</v>
      </c>
      <c r="T6115" s="8">
        <v>5.4443999999999999</v>
      </c>
      <c r="U6115" s="8" t="str">
        <f t="shared" si="861"/>
        <v>Low</v>
      </c>
      <c r="V6115" s="7">
        <v>6</v>
      </c>
      <c r="W6115" s="8">
        <v>16.751999999999999</v>
      </c>
      <c r="X6115" s="8">
        <f t="shared" si="862"/>
        <v>7547</v>
      </c>
      <c r="Y6115" s="9">
        <v>0.32500000000000001</v>
      </c>
      <c r="Z6115" s="9" t="str">
        <f t="shared" si="863"/>
        <v>High</v>
      </c>
    </row>
    <row r="6116" spans="1:26" x14ac:dyDescent="0.3">
      <c r="A6116" t="s">
        <v>6298</v>
      </c>
      <c r="B6116" s="6">
        <v>44512</v>
      </c>
      <c r="C6116" s="6" t="str">
        <f t="shared" si="856"/>
        <v>2021</v>
      </c>
      <c r="D6116" s="6" t="str">
        <f t="shared" si="857"/>
        <v>November</v>
      </c>
      <c r="E6116" s="6" t="str">
        <f t="shared" si="858"/>
        <v>Q4</v>
      </c>
      <c r="F6116" s="6" t="str">
        <f t="shared" si="859"/>
        <v>Low</v>
      </c>
      <c r="G6116" s="6" t="str">
        <f t="shared" si="860"/>
        <v>Discounted</v>
      </c>
      <c r="H6116" s="6">
        <v>44519</v>
      </c>
      <c r="I6116" t="s">
        <v>654</v>
      </c>
      <c r="J6116" t="s">
        <v>44</v>
      </c>
      <c r="K6116" t="s">
        <v>2530</v>
      </c>
      <c r="L6116" t="s">
        <v>30</v>
      </c>
      <c r="M6116" t="s">
        <v>31</v>
      </c>
      <c r="N6116" t="s">
        <v>41</v>
      </c>
      <c r="O6116" t="s">
        <v>69</v>
      </c>
      <c r="P6116" t="s">
        <v>3065</v>
      </c>
      <c r="Q6116" t="s">
        <v>180</v>
      </c>
      <c r="R6116" s="7">
        <v>0.7</v>
      </c>
      <c r="S6116" s="7">
        <f t="shared" si="855"/>
        <v>1.8810000000000002</v>
      </c>
      <c r="T6116" s="8">
        <v>-4.5979999999999999</v>
      </c>
      <c r="U6116" s="8" t="str">
        <f t="shared" si="861"/>
        <v>Loss</v>
      </c>
      <c r="V6116" s="7">
        <v>5</v>
      </c>
      <c r="W6116" s="8">
        <v>6.27</v>
      </c>
      <c r="X6116" s="8">
        <f t="shared" si="862"/>
        <v>9256</v>
      </c>
      <c r="Y6116" s="9">
        <v>-0.73333333300000003</v>
      </c>
      <c r="Z6116" s="9" t="str">
        <f t="shared" si="863"/>
        <v>Low</v>
      </c>
    </row>
    <row r="6117" spans="1:26" x14ac:dyDescent="0.3">
      <c r="A6117" t="s">
        <v>6298</v>
      </c>
      <c r="B6117" s="6">
        <v>44512</v>
      </c>
      <c r="C6117" s="6" t="str">
        <f t="shared" si="856"/>
        <v>2021</v>
      </c>
      <c r="D6117" s="6" t="str">
        <f t="shared" si="857"/>
        <v>November</v>
      </c>
      <c r="E6117" s="6" t="str">
        <f t="shared" si="858"/>
        <v>Q4</v>
      </c>
      <c r="F6117" s="6" t="str">
        <f t="shared" si="859"/>
        <v>Low</v>
      </c>
      <c r="G6117" s="6" t="str">
        <f t="shared" si="860"/>
        <v>Discounted</v>
      </c>
      <c r="H6117" s="6">
        <v>44519</v>
      </c>
      <c r="I6117" t="s">
        <v>654</v>
      </c>
      <c r="J6117" t="s">
        <v>89</v>
      </c>
      <c r="K6117" t="s">
        <v>4397</v>
      </c>
      <c r="L6117" t="s">
        <v>30</v>
      </c>
      <c r="M6117" t="s">
        <v>31</v>
      </c>
      <c r="N6117" t="s">
        <v>41</v>
      </c>
      <c r="O6117" t="s">
        <v>69</v>
      </c>
      <c r="P6117" t="s">
        <v>3065</v>
      </c>
      <c r="Q6117" t="s">
        <v>180</v>
      </c>
      <c r="R6117" s="7">
        <v>0.7</v>
      </c>
      <c r="S6117" s="7">
        <f t="shared" si="855"/>
        <v>1.3104000000000005</v>
      </c>
      <c r="T6117" s="8">
        <v>-3.3488000000000002</v>
      </c>
      <c r="U6117" s="8" t="str">
        <f t="shared" si="861"/>
        <v>Loss</v>
      </c>
      <c r="V6117" s="7">
        <v>7</v>
      </c>
      <c r="W6117" s="8">
        <v>4.3680000000000003</v>
      </c>
      <c r="X6117" s="8">
        <f t="shared" si="862"/>
        <v>9586</v>
      </c>
      <c r="Y6117" s="9">
        <v>-0.76666666699999997</v>
      </c>
      <c r="Z6117" s="9" t="str">
        <f t="shared" si="863"/>
        <v>Low</v>
      </c>
    </row>
    <row r="6118" spans="1:26" x14ac:dyDescent="0.3">
      <c r="A6118" t="s">
        <v>6298</v>
      </c>
      <c r="B6118" s="6">
        <v>44512</v>
      </c>
      <c r="C6118" s="6" t="str">
        <f t="shared" si="856"/>
        <v>2021</v>
      </c>
      <c r="D6118" s="6" t="str">
        <f t="shared" si="857"/>
        <v>November</v>
      </c>
      <c r="E6118" s="6" t="str">
        <f t="shared" si="858"/>
        <v>Q4</v>
      </c>
      <c r="F6118" s="6" t="str">
        <f t="shared" si="859"/>
        <v>Low</v>
      </c>
      <c r="G6118" s="6" t="str">
        <f t="shared" si="860"/>
        <v>Discounted</v>
      </c>
      <c r="H6118" s="6">
        <v>44519</v>
      </c>
      <c r="I6118" t="s">
        <v>654</v>
      </c>
      <c r="J6118" t="s">
        <v>89</v>
      </c>
      <c r="K6118" t="s">
        <v>2965</v>
      </c>
      <c r="L6118" t="s">
        <v>30</v>
      </c>
      <c r="M6118" t="s">
        <v>91</v>
      </c>
      <c r="N6118" t="s">
        <v>110</v>
      </c>
      <c r="O6118" t="s">
        <v>69</v>
      </c>
      <c r="P6118" t="s">
        <v>3065</v>
      </c>
      <c r="Q6118" t="s">
        <v>180</v>
      </c>
      <c r="R6118" s="7">
        <v>0.2</v>
      </c>
      <c r="S6118" s="7">
        <f t="shared" si="855"/>
        <v>25.587200000000003</v>
      </c>
      <c r="T6118" s="8">
        <v>1.9990000000000001</v>
      </c>
      <c r="U6118" s="8" t="str">
        <f t="shared" si="861"/>
        <v>Low</v>
      </c>
      <c r="V6118" s="7">
        <v>2</v>
      </c>
      <c r="W6118" s="8">
        <v>31.984000000000002</v>
      </c>
      <c r="X6118" s="8">
        <f t="shared" si="862"/>
        <v>6152</v>
      </c>
      <c r="Y6118" s="9">
        <v>6.25E-2</v>
      </c>
      <c r="Z6118" s="9" t="str">
        <f t="shared" si="863"/>
        <v>Low</v>
      </c>
    </row>
    <row r="6119" spans="1:26" x14ac:dyDescent="0.3">
      <c r="A6119" t="s">
        <v>6299</v>
      </c>
      <c r="B6119" s="6">
        <v>44512</v>
      </c>
      <c r="C6119" s="6" t="str">
        <f t="shared" si="856"/>
        <v>2021</v>
      </c>
      <c r="D6119" s="6" t="str">
        <f t="shared" si="857"/>
        <v>November</v>
      </c>
      <c r="E6119" s="6" t="str">
        <f t="shared" si="858"/>
        <v>Q4</v>
      </c>
      <c r="F6119" s="6" t="str">
        <f t="shared" si="859"/>
        <v>Low</v>
      </c>
      <c r="G6119" s="6" t="str">
        <f t="shared" si="860"/>
        <v>Discounted</v>
      </c>
      <c r="H6119" s="6">
        <v>44513</v>
      </c>
      <c r="I6119" t="s">
        <v>924</v>
      </c>
      <c r="J6119" t="s">
        <v>119</v>
      </c>
      <c r="K6119" t="s">
        <v>3604</v>
      </c>
      <c r="L6119" t="s">
        <v>61</v>
      </c>
      <c r="M6119" t="s">
        <v>76</v>
      </c>
      <c r="N6119" t="s">
        <v>99</v>
      </c>
      <c r="O6119" t="s">
        <v>33</v>
      </c>
      <c r="P6119" t="s">
        <v>368</v>
      </c>
      <c r="Q6119" t="s">
        <v>43</v>
      </c>
      <c r="R6119" s="7">
        <v>0.6</v>
      </c>
      <c r="S6119" s="7">
        <f t="shared" si="855"/>
        <v>9.1007999999999996</v>
      </c>
      <c r="T6119" s="8">
        <v>-8.532</v>
      </c>
      <c r="U6119" s="8" t="str">
        <f t="shared" si="861"/>
        <v>Loss</v>
      </c>
      <c r="V6119" s="7">
        <v>6</v>
      </c>
      <c r="W6119" s="8">
        <v>22.751999999999999</v>
      </c>
      <c r="X6119" s="8">
        <f t="shared" si="862"/>
        <v>6880</v>
      </c>
      <c r="Y6119" s="9">
        <v>-0.375</v>
      </c>
      <c r="Z6119" s="9" t="str">
        <f t="shared" si="863"/>
        <v>Low</v>
      </c>
    </row>
    <row r="6120" spans="1:26" x14ac:dyDescent="0.3">
      <c r="A6120" t="s">
        <v>6300</v>
      </c>
      <c r="B6120" s="6">
        <v>44512</v>
      </c>
      <c r="C6120" s="6" t="str">
        <f t="shared" si="856"/>
        <v>2021</v>
      </c>
      <c r="D6120" s="6" t="str">
        <f t="shared" si="857"/>
        <v>November</v>
      </c>
      <c r="E6120" s="6" t="str">
        <f t="shared" si="858"/>
        <v>Q4</v>
      </c>
      <c r="F6120" s="6" t="str">
        <f t="shared" si="859"/>
        <v>High</v>
      </c>
      <c r="G6120" s="6" t="str">
        <f t="shared" si="860"/>
        <v>Full Price</v>
      </c>
      <c r="H6120" s="6">
        <v>44515</v>
      </c>
      <c r="I6120" t="s">
        <v>827</v>
      </c>
      <c r="J6120" t="s">
        <v>353</v>
      </c>
      <c r="K6120" t="s">
        <v>3191</v>
      </c>
      <c r="L6120" t="s">
        <v>61</v>
      </c>
      <c r="M6120" t="s">
        <v>31</v>
      </c>
      <c r="N6120" t="s">
        <v>174</v>
      </c>
      <c r="O6120" t="s">
        <v>33</v>
      </c>
      <c r="P6120" t="s">
        <v>6098</v>
      </c>
      <c r="Q6120" t="s">
        <v>237</v>
      </c>
      <c r="R6120" s="7">
        <v>0</v>
      </c>
      <c r="S6120" s="7">
        <f t="shared" si="855"/>
        <v>37.68</v>
      </c>
      <c r="T6120" s="8">
        <v>10.5504</v>
      </c>
      <c r="U6120" s="8" t="str">
        <f t="shared" si="861"/>
        <v>Low</v>
      </c>
      <c r="V6120" s="7">
        <v>2</v>
      </c>
      <c r="W6120" s="8">
        <v>37.68</v>
      </c>
      <c r="X6120" s="8">
        <f t="shared" si="862"/>
        <v>5768</v>
      </c>
      <c r="Y6120" s="9">
        <v>0.28000000000000003</v>
      </c>
      <c r="Z6120" s="9" t="str">
        <f t="shared" si="863"/>
        <v>High</v>
      </c>
    </row>
    <row r="6121" spans="1:26" x14ac:dyDescent="0.3">
      <c r="A6121" t="s">
        <v>6300</v>
      </c>
      <c r="B6121" s="6">
        <v>44512</v>
      </c>
      <c r="C6121" s="6" t="str">
        <f t="shared" si="856"/>
        <v>2021</v>
      </c>
      <c r="D6121" s="6" t="str">
        <f t="shared" si="857"/>
        <v>November</v>
      </c>
      <c r="E6121" s="6" t="str">
        <f t="shared" si="858"/>
        <v>Q4</v>
      </c>
      <c r="F6121" s="6" t="str">
        <f t="shared" si="859"/>
        <v>High</v>
      </c>
      <c r="G6121" s="6" t="str">
        <f t="shared" si="860"/>
        <v>Full Price</v>
      </c>
      <c r="H6121" s="6">
        <v>44515</v>
      </c>
      <c r="I6121" t="s">
        <v>827</v>
      </c>
      <c r="J6121" t="s">
        <v>105</v>
      </c>
      <c r="K6121" t="s">
        <v>3184</v>
      </c>
      <c r="L6121" t="s">
        <v>61</v>
      </c>
      <c r="M6121" t="s">
        <v>31</v>
      </c>
      <c r="N6121" t="s">
        <v>53</v>
      </c>
      <c r="O6121" t="s">
        <v>33</v>
      </c>
      <c r="P6121" t="s">
        <v>6098</v>
      </c>
      <c r="Q6121" t="s">
        <v>237</v>
      </c>
      <c r="R6121" s="7">
        <v>0</v>
      </c>
      <c r="S6121" s="7">
        <f t="shared" si="855"/>
        <v>20.58</v>
      </c>
      <c r="T6121" s="8">
        <v>5.5566000000000004</v>
      </c>
      <c r="U6121" s="8" t="str">
        <f t="shared" si="861"/>
        <v>Low</v>
      </c>
      <c r="V6121" s="7">
        <v>7</v>
      </c>
      <c r="W6121" s="8">
        <v>20.58</v>
      </c>
      <c r="X6121" s="8">
        <f t="shared" si="862"/>
        <v>7097</v>
      </c>
      <c r="Y6121" s="9">
        <v>0.27</v>
      </c>
      <c r="Z6121" s="9" t="str">
        <f t="shared" si="863"/>
        <v>High</v>
      </c>
    </row>
    <row r="6122" spans="1:26" x14ac:dyDescent="0.3">
      <c r="A6122" t="s">
        <v>6300</v>
      </c>
      <c r="B6122" s="6">
        <v>44512</v>
      </c>
      <c r="C6122" s="6" t="str">
        <f t="shared" si="856"/>
        <v>2021</v>
      </c>
      <c r="D6122" s="6" t="str">
        <f t="shared" si="857"/>
        <v>November</v>
      </c>
      <c r="E6122" s="6" t="str">
        <f t="shared" si="858"/>
        <v>Q4</v>
      </c>
      <c r="F6122" s="6" t="str">
        <f t="shared" si="859"/>
        <v>High</v>
      </c>
      <c r="G6122" s="6" t="str">
        <f t="shared" si="860"/>
        <v>Full Price</v>
      </c>
      <c r="H6122" s="6">
        <v>44515</v>
      </c>
      <c r="I6122" t="s">
        <v>827</v>
      </c>
      <c r="J6122" t="s">
        <v>440</v>
      </c>
      <c r="K6122" t="s">
        <v>3605</v>
      </c>
      <c r="L6122" t="s">
        <v>61</v>
      </c>
      <c r="M6122" t="s">
        <v>31</v>
      </c>
      <c r="N6122" t="s">
        <v>41</v>
      </c>
      <c r="O6122" t="s">
        <v>33</v>
      </c>
      <c r="P6122" t="s">
        <v>6098</v>
      </c>
      <c r="Q6122" t="s">
        <v>237</v>
      </c>
      <c r="R6122" s="7">
        <v>0</v>
      </c>
      <c r="S6122" s="7">
        <f t="shared" si="855"/>
        <v>17.38</v>
      </c>
      <c r="T6122" s="8">
        <v>8.69</v>
      </c>
      <c r="U6122" s="8" t="str">
        <f t="shared" si="861"/>
        <v>Low</v>
      </c>
      <c r="V6122" s="7">
        <v>2</v>
      </c>
      <c r="W6122" s="8">
        <v>17.38</v>
      </c>
      <c r="X6122" s="8">
        <f t="shared" si="862"/>
        <v>7483</v>
      </c>
      <c r="Y6122" s="9">
        <v>0.5</v>
      </c>
      <c r="Z6122" s="9" t="str">
        <f t="shared" si="863"/>
        <v>High</v>
      </c>
    </row>
    <row r="6123" spans="1:26" x14ac:dyDescent="0.3">
      <c r="A6123" t="s">
        <v>6300</v>
      </c>
      <c r="B6123" s="6">
        <v>44512</v>
      </c>
      <c r="C6123" s="6" t="str">
        <f t="shared" si="856"/>
        <v>2021</v>
      </c>
      <c r="D6123" s="6" t="str">
        <f t="shared" si="857"/>
        <v>November</v>
      </c>
      <c r="E6123" s="6" t="str">
        <f t="shared" si="858"/>
        <v>Q4</v>
      </c>
      <c r="F6123" s="6" t="str">
        <f t="shared" si="859"/>
        <v>High</v>
      </c>
      <c r="G6123" s="6" t="str">
        <f t="shared" si="860"/>
        <v>Full Price</v>
      </c>
      <c r="H6123" s="6">
        <v>44515</v>
      </c>
      <c r="I6123" t="s">
        <v>827</v>
      </c>
      <c r="J6123" t="s">
        <v>182</v>
      </c>
      <c r="K6123" t="s">
        <v>4771</v>
      </c>
      <c r="L6123" t="s">
        <v>61</v>
      </c>
      <c r="M6123" t="s">
        <v>31</v>
      </c>
      <c r="N6123" t="s">
        <v>149</v>
      </c>
      <c r="O6123" t="s">
        <v>33</v>
      </c>
      <c r="P6123" t="s">
        <v>6098</v>
      </c>
      <c r="Q6123" t="s">
        <v>237</v>
      </c>
      <c r="R6123" s="7">
        <v>0</v>
      </c>
      <c r="S6123" s="7">
        <f t="shared" si="855"/>
        <v>287.52</v>
      </c>
      <c r="T6123" s="8">
        <v>129.38399999999999</v>
      </c>
      <c r="U6123" s="8" t="str">
        <f t="shared" si="861"/>
        <v>Medium</v>
      </c>
      <c r="V6123" s="7">
        <v>8</v>
      </c>
      <c r="W6123" s="8">
        <v>287.52</v>
      </c>
      <c r="X6123" s="8">
        <f t="shared" si="862"/>
        <v>1967</v>
      </c>
      <c r="Y6123" s="9">
        <v>0.45</v>
      </c>
      <c r="Z6123" s="9" t="str">
        <f t="shared" si="863"/>
        <v>High</v>
      </c>
    </row>
    <row r="6124" spans="1:26" x14ac:dyDescent="0.3">
      <c r="A6124" t="s">
        <v>6300</v>
      </c>
      <c r="B6124" s="6">
        <v>44512</v>
      </c>
      <c r="C6124" s="6" t="str">
        <f t="shared" si="856"/>
        <v>2021</v>
      </c>
      <c r="D6124" s="6" t="str">
        <f t="shared" si="857"/>
        <v>November</v>
      </c>
      <c r="E6124" s="6" t="str">
        <f t="shared" si="858"/>
        <v>Q4</v>
      </c>
      <c r="F6124" s="6" t="str">
        <f t="shared" si="859"/>
        <v>High</v>
      </c>
      <c r="G6124" s="6" t="str">
        <f t="shared" si="860"/>
        <v>Full Price</v>
      </c>
      <c r="H6124" s="6">
        <v>44515</v>
      </c>
      <c r="I6124" t="s">
        <v>827</v>
      </c>
      <c r="J6124" t="s">
        <v>67</v>
      </c>
      <c r="K6124" t="s">
        <v>4016</v>
      </c>
      <c r="L6124" t="s">
        <v>61</v>
      </c>
      <c r="M6124" t="s">
        <v>31</v>
      </c>
      <c r="N6124" t="s">
        <v>32</v>
      </c>
      <c r="O6124" t="s">
        <v>33</v>
      </c>
      <c r="P6124" t="s">
        <v>6098</v>
      </c>
      <c r="Q6124" t="s">
        <v>237</v>
      </c>
      <c r="R6124" s="7">
        <v>0</v>
      </c>
      <c r="S6124" s="7">
        <f t="shared" si="855"/>
        <v>19.98</v>
      </c>
      <c r="T6124" s="8">
        <v>8.9909999999999997</v>
      </c>
      <c r="U6124" s="8" t="str">
        <f t="shared" si="861"/>
        <v>Low</v>
      </c>
      <c r="V6124" s="7">
        <v>2</v>
      </c>
      <c r="W6124" s="8">
        <v>19.98</v>
      </c>
      <c r="X6124" s="8">
        <f t="shared" si="862"/>
        <v>7145</v>
      </c>
      <c r="Y6124" s="9">
        <v>0.45</v>
      </c>
      <c r="Z6124" s="9" t="str">
        <f t="shared" si="863"/>
        <v>High</v>
      </c>
    </row>
    <row r="6125" spans="1:26" x14ac:dyDescent="0.3">
      <c r="A6125" t="s">
        <v>6301</v>
      </c>
      <c r="B6125" s="6">
        <v>44512</v>
      </c>
      <c r="C6125" s="6" t="str">
        <f t="shared" si="856"/>
        <v>2021</v>
      </c>
      <c r="D6125" s="6" t="str">
        <f t="shared" si="857"/>
        <v>November</v>
      </c>
      <c r="E6125" s="6" t="str">
        <f t="shared" si="858"/>
        <v>Q4</v>
      </c>
      <c r="F6125" s="6" t="str">
        <f t="shared" si="859"/>
        <v>Low</v>
      </c>
      <c r="G6125" s="6" t="str">
        <f t="shared" si="860"/>
        <v>Discounted</v>
      </c>
      <c r="H6125" s="6">
        <v>44515</v>
      </c>
      <c r="I6125" t="s">
        <v>1289</v>
      </c>
      <c r="J6125" t="s">
        <v>74</v>
      </c>
      <c r="K6125" t="s">
        <v>5392</v>
      </c>
      <c r="L6125" t="s">
        <v>40</v>
      </c>
      <c r="M6125" t="s">
        <v>76</v>
      </c>
      <c r="N6125" t="s">
        <v>262</v>
      </c>
      <c r="O6125" t="s">
        <v>69</v>
      </c>
      <c r="P6125" t="s">
        <v>263</v>
      </c>
      <c r="Q6125" t="s">
        <v>71</v>
      </c>
      <c r="R6125" s="7">
        <v>0.2</v>
      </c>
      <c r="S6125" s="7">
        <f t="shared" si="855"/>
        <v>539.48159999999996</v>
      </c>
      <c r="T6125" s="8">
        <v>-8.4293999999999993</v>
      </c>
      <c r="U6125" s="8" t="str">
        <f t="shared" si="861"/>
        <v>Loss</v>
      </c>
      <c r="V6125" s="7">
        <v>3</v>
      </c>
      <c r="W6125" s="8">
        <v>674.35199999999998</v>
      </c>
      <c r="X6125" s="8">
        <f t="shared" si="862"/>
        <v>804</v>
      </c>
      <c r="Y6125" s="9">
        <v>-1.2500000000000001E-2</v>
      </c>
      <c r="Z6125" s="9" t="str">
        <f t="shared" si="863"/>
        <v>Low</v>
      </c>
    </row>
    <row r="6126" spans="1:26" x14ac:dyDescent="0.3">
      <c r="A6126" t="s">
        <v>6301</v>
      </c>
      <c r="B6126" s="6">
        <v>44512</v>
      </c>
      <c r="C6126" s="6" t="str">
        <f t="shared" si="856"/>
        <v>2021</v>
      </c>
      <c r="D6126" s="6" t="str">
        <f t="shared" si="857"/>
        <v>November</v>
      </c>
      <c r="E6126" s="6" t="str">
        <f t="shared" si="858"/>
        <v>Q4</v>
      </c>
      <c r="F6126" s="6" t="str">
        <f t="shared" si="859"/>
        <v>Low</v>
      </c>
      <c r="G6126" s="6" t="str">
        <f t="shared" si="860"/>
        <v>Discounted</v>
      </c>
      <c r="H6126" s="6">
        <v>44515</v>
      </c>
      <c r="I6126" t="s">
        <v>1289</v>
      </c>
      <c r="J6126" t="s">
        <v>216</v>
      </c>
      <c r="K6126" t="s">
        <v>3290</v>
      </c>
      <c r="L6126" t="s">
        <v>40</v>
      </c>
      <c r="M6126" t="s">
        <v>91</v>
      </c>
      <c r="N6126" t="s">
        <v>92</v>
      </c>
      <c r="O6126" t="s">
        <v>69</v>
      </c>
      <c r="P6126" t="s">
        <v>263</v>
      </c>
      <c r="Q6126" t="s">
        <v>71</v>
      </c>
      <c r="R6126" s="7">
        <v>0.2</v>
      </c>
      <c r="S6126" s="7">
        <f t="shared" si="855"/>
        <v>163.1808</v>
      </c>
      <c r="T6126" s="8">
        <v>25.497</v>
      </c>
      <c r="U6126" s="8" t="str">
        <f t="shared" si="861"/>
        <v>Low</v>
      </c>
      <c r="V6126" s="7">
        <v>3</v>
      </c>
      <c r="W6126" s="8">
        <v>203.976</v>
      </c>
      <c r="X6126" s="8">
        <f t="shared" si="862"/>
        <v>2558</v>
      </c>
      <c r="Y6126" s="9">
        <v>0.125</v>
      </c>
      <c r="Z6126" s="9" t="str">
        <f t="shared" si="863"/>
        <v>Low</v>
      </c>
    </row>
    <row r="6127" spans="1:26" x14ac:dyDescent="0.3">
      <c r="A6127" t="s">
        <v>6302</v>
      </c>
      <c r="B6127" s="6">
        <v>44513</v>
      </c>
      <c r="C6127" s="6" t="str">
        <f t="shared" si="856"/>
        <v>2021</v>
      </c>
      <c r="D6127" s="6" t="str">
        <f t="shared" si="857"/>
        <v>November</v>
      </c>
      <c r="E6127" s="6" t="str">
        <f t="shared" si="858"/>
        <v>Q4</v>
      </c>
      <c r="F6127" s="6" t="str">
        <f t="shared" si="859"/>
        <v>High</v>
      </c>
      <c r="G6127" s="6" t="str">
        <f t="shared" si="860"/>
        <v>Full Price</v>
      </c>
      <c r="H6127" s="6">
        <v>44518</v>
      </c>
      <c r="I6127" t="s">
        <v>318</v>
      </c>
      <c r="J6127" t="s">
        <v>492</v>
      </c>
      <c r="K6127" t="s">
        <v>2741</v>
      </c>
      <c r="L6127" t="s">
        <v>61</v>
      </c>
      <c r="M6127" t="s">
        <v>31</v>
      </c>
      <c r="N6127" t="s">
        <v>53</v>
      </c>
      <c r="O6127" t="s">
        <v>54</v>
      </c>
      <c r="P6127" t="s">
        <v>270</v>
      </c>
      <c r="Q6127" t="s">
        <v>271</v>
      </c>
      <c r="R6127" s="7">
        <v>0</v>
      </c>
      <c r="S6127" s="7">
        <f t="shared" si="855"/>
        <v>140.75</v>
      </c>
      <c r="T6127" s="8">
        <v>39.409999999999997</v>
      </c>
      <c r="U6127" s="8" t="str">
        <f t="shared" si="861"/>
        <v>Low</v>
      </c>
      <c r="V6127" s="7">
        <v>5</v>
      </c>
      <c r="W6127" s="8">
        <v>140.75</v>
      </c>
      <c r="X6127" s="8">
        <f t="shared" si="862"/>
        <v>3200</v>
      </c>
      <c r="Y6127" s="9">
        <v>0.28000000000000003</v>
      </c>
      <c r="Z6127" s="9" t="str">
        <f t="shared" si="863"/>
        <v>High</v>
      </c>
    </row>
    <row r="6128" spans="1:26" x14ac:dyDescent="0.3">
      <c r="A6128" t="s">
        <v>6302</v>
      </c>
      <c r="B6128" s="6">
        <v>44513</v>
      </c>
      <c r="C6128" s="6" t="str">
        <f t="shared" si="856"/>
        <v>2021</v>
      </c>
      <c r="D6128" s="6" t="str">
        <f t="shared" si="857"/>
        <v>November</v>
      </c>
      <c r="E6128" s="6" t="str">
        <f t="shared" si="858"/>
        <v>Q4</v>
      </c>
      <c r="F6128" s="6" t="str">
        <f t="shared" si="859"/>
        <v>High</v>
      </c>
      <c r="G6128" s="6" t="str">
        <f t="shared" si="860"/>
        <v>Full Price</v>
      </c>
      <c r="H6128" s="6">
        <v>44518</v>
      </c>
      <c r="I6128" t="s">
        <v>318</v>
      </c>
      <c r="J6128" t="s">
        <v>192</v>
      </c>
      <c r="K6128" t="s">
        <v>879</v>
      </c>
      <c r="L6128" t="s">
        <v>61</v>
      </c>
      <c r="M6128" t="s">
        <v>31</v>
      </c>
      <c r="N6128" t="s">
        <v>49</v>
      </c>
      <c r="O6128" t="s">
        <v>54</v>
      </c>
      <c r="P6128" t="s">
        <v>270</v>
      </c>
      <c r="Q6128" t="s">
        <v>271</v>
      </c>
      <c r="R6128" s="7">
        <v>0</v>
      </c>
      <c r="S6128" s="7">
        <f t="shared" si="855"/>
        <v>24.88</v>
      </c>
      <c r="T6128" s="8">
        <v>6.9664000000000001</v>
      </c>
      <c r="U6128" s="8" t="str">
        <f t="shared" si="861"/>
        <v>Low</v>
      </c>
      <c r="V6128" s="7">
        <v>2</v>
      </c>
      <c r="W6128" s="8">
        <v>24.88</v>
      </c>
      <c r="X6128" s="8">
        <f t="shared" si="862"/>
        <v>6695</v>
      </c>
      <c r="Y6128" s="9">
        <v>0.28000000000000003</v>
      </c>
      <c r="Z6128" s="9" t="str">
        <f t="shared" si="863"/>
        <v>High</v>
      </c>
    </row>
    <row r="6129" spans="1:26" x14ac:dyDescent="0.3">
      <c r="A6129" t="s">
        <v>6302</v>
      </c>
      <c r="B6129" s="6">
        <v>44513</v>
      </c>
      <c r="C6129" s="6" t="str">
        <f t="shared" si="856"/>
        <v>2021</v>
      </c>
      <c r="D6129" s="6" t="str">
        <f t="shared" si="857"/>
        <v>November</v>
      </c>
      <c r="E6129" s="6" t="str">
        <f t="shared" si="858"/>
        <v>Q4</v>
      </c>
      <c r="F6129" s="6" t="str">
        <f t="shared" si="859"/>
        <v>High</v>
      </c>
      <c r="G6129" s="6" t="str">
        <f t="shared" si="860"/>
        <v>Full Price</v>
      </c>
      <c r="H6129" s="6">
        <v>44518</v>
      </c>
      <c r="I6129" t="s">
        <v>318</v>
      </c>
      <c r="J6129" t="s">
        <v>806</v>
      </c>
      <c r="K6129" t="s">
        <v>807</v>
      </c>
      <c r="L6129" t="s">
        <v>61</v>
      </c>
      <c r="M6129" t="s">
        <v>31</v>
      </c>
      <c r="N6129" t="s">
        <v>49</v>
      </c>
      <c r="O6129" t="s">
        <v>54</v>
      </c>
      <c r="P6129" t="s">
        <v>270</v>
      </c>
      <c r="Q6129" t="s">
        <v>271</v>
      </c>
      <c r="R6129" s="7">
        <v>0</v>
      </c>
      <c r="S6129" s="7">
        <f t="shared" si="855"/>
        <v>77.55</v>
      </c>
      <c r="T6129" s="8">
        <v>20.163</v>
      </c>
      <c r="U6129" s="8" t="str">
        <f t="shared" si="861"/>
        <v>Low</v>
      </c>
      <c r="V6129" s="7">
        <v>5</v>
      </c>
      <c r="W6129" s="8">
        <v>77.55</v>
      </c>
      <c r="X6129" s="8">
        <f t="shared" si="862"/>
        <v>4288</v>
      </c>
      <c r="Y6129" s="9">
        <v>0.26</v>
      </c>
      <c r="Z6129" s="9" t="str">
        <f t="shared" si="863"/>
        <v>High</v>
      </c>
    </row>
    <row r="6130" spans="1:26" x14ac:dyDescent="0.3">
      <c r="A6130" t="s">
        <v>6302</v>
      </c>
      <c r="B6130" s="6">
        <v>44513</v>
      </c>
      <c r="C6130" s="6" t="str">
        <f t="shared" si="856"/>
        <v>2021</v>
      </c>
      <c r="D6130" s="6" t="str">
        <f t="shared" si="857"/>
        <v>November</v>
      </c>
      <c r="E6130" s="6" t="str">
        <f t="shared" si="858"/>
        <v>Q4</v>
      </c>
      <c r="F6130" s="6" t="str">
        <f t="shared" si="859"/>
        <v>High</v>
      </c>
      <c r="G6130" s="6" t="str">
        <f t="shared" si="860"/>
        <v>Full Price</v>
      </c>
      <c r="H6130" s="6">
        <v>44518</v>
      </c>
      <c r="I6130" t="s">
        <v>318</v>
      </c>
      <c r="J6130" t="s">
        <v>89</v>
      </c>
      <c r="K6130" t="s">
        <v>1965</v>
      </c>
      <c r="L6130" t="s">
        <v>61</v>
      </c>
      <c r="M6130" t="s">
        <v>31</v>
      </c>
      <c r="N6130" t="s">
        <v>49</v>
      </c>
      <c r="O6130" t="s">
        <v>54</v>
      </c>
      <c r="P6130" t="s">
        <v>270</v>
      </c>
      <c r="Q6130" t="s">
        <v>271</v>
      </c>
      <c r="R6130" s="7">
        <v>0</v>
      </c>
      <c r="S6130" s="7">
        <f t="shared" si="855"/>
        <v>36.630000000000003</v>
      </c>
      <c r="T6130" s="8">
        <v>9.8901000000000003</v>
      </c>
      <c r="U6130" s="8" t="str">
        <f t="shared" si="861"/>
        <v>Low</v>
      </c>
      <c r="V6130" s="7">
        <v>3</v>
      </c>
      <c r="W6130" s="8">
        <v>36.630000000000003</v>
      </c>
      <c r="X6130" s="8">
        <f t="shared" si="862"/>
        <v>5825</v>
      </c>
      <c r="Y6130" s="9">
        <v>0.27</v>
      </c>
      <c r="Z6130" s="9" t="str">
        <f t="shared" si="863"/>
        <v>High</v>
      </c>
    </row>
    <row r="6131" spans="1:26" x14ac:dyDescent="0.3">
      <c r="A6131" t="s">
        <v>6303</v>
      </c>
      <c r="B6131" s="6">
        <v>44513</v>
      </c>
      <c r="C6131" s="6" t="str">
        <f t="shared" si="856"/>
        <v>2021</v>
      </c>
      <c r="D6131" s="6" t="str">
        <f t="shared" si="857"/>
        <v>November</v>
      </c>
      <c r="E6131" s="6" t="str">
        <f t="shared" si="858"/>
        <v>Q4</v>
      </c>
      <c r="F6131" s="6" t="str">
        <f t="shared" si="859"/>
        <v>High</v>
      </c>
      <c r="G6131" s="6" t="str">
        <f t="shared" si="860"/>
        <v>Full Price</v>
      </c>
      <c r="H6131" s="6">
        <v>44519</v>
      </c>
      <c r="I6131" t="s">
        <v>3516</v>
      </c>
      <c r="J6131" t="s">
        <v>44</v>
      </c>
      <c r="K6131" t="s">
        <v>2260</v>
      </c>
      <c r="L6131" t="s">
        <v>40</v>
      </c>
      <c r="M6131" t="s">
        <v>31</v>
      </c>
      <c r="N6131" t="s">
        <v>46</v>
      </c>
      <c r="O6131" t="s">
        <v>54</v>
      </c>
      <c r="P6131" t="s">
        <v>270</v>
      </c>
      <c r="Q6131" t="s">
        <v>271</v>
      </c>
      <c r="R6131" s="7">
        <v>0</v>
      </c>
      <c r="S6131" s="7">
        <f t="shared" si="855"/>
        <v>14.94</v>
      </c>
      <c r="T6131" s="8">
        <v>6.8723999999999998</v>
      </c>
      <c r="U6131" s="8" t="str">
        <f t="shared" si="861"/>
        <v>Low</v>
      </c>
      <c r="V6131" s="7">
        <v>3</v>
      </c>
      <c r="W6131" s="8">
        <v>14.94</v>
      </c>
      <c r="X6131" s="8">
        <f t="shared" si="862"/>
        <v>7804</v>
      </c>
      <c r="Y6131" s="9">
        <v>0.46</v>
      </c>
      <c r="Z6131" s="9" t="str">
        <f t="shared" si="863"/>
        <v>High</v>
      </c>
    </row>
    <row r="6132" spans="1:26" x14ac:dyDescent="0.3">
      <c r="A6132" t="s">
        <v>6303</v>
      </c>
      <c r="B6132" s="6">
        <v>44513</v>
      </c>
      <c r="C6132" s="6" t="str">
        <f t="shared" si="856"/>
        <v>2021</v>
      </c>
      <c r="D6132" s="6" t="str">
        <f t="shared" si="857"/>
        <v>November</v>
      </c>
      <c r="E6132" s="6" t="str">
        <f t="shared" si="858"/>
        <v>Q4</v>
      </c>
      <c r="F6132" s="6" t="str">
        <f t="shared" si="859"/>
        <v>High</v>
      </c>
      <c r="G6132" s="6" t="str">
        <f t="shared" si="860"/>
        <v>Full Price</v>
      </c>
      <c r="H6132" s="6">
        <v>44519</v>
      </c>
      <c r="I6132" t="s">
        <v>3516</v>
      </c>
      <c r="J6132" t="s">
        <v>89</v>
      </c>
      <c r="K6132" t="s">
        <v>6304</v>
      </c>
      <c r="L6132" t="s">
        <v>40</v>
      </c>
      <c r="M6132" t="s">
        <v>91</v>
      </c>
      <c r="N6132" t="s">
        <v>92</v>
      </c>
      <c r="O6132" t="s">
        <v>54</v>
      </c>
      <c r="P6132" t="s">
        <v>270</v>
      </c>
      <c r="Q6132" t="s">
        <v>271</v>
      </c>
      <c r="R6132" s="7">
        <v>0</v>
      </c>
      <c r="S6132" s="7">
        <f t="shared" si="855"/>
        <v>2279.96</v>
      </c>
      <c r="T6132" s="8">
        <v>592.78959999999995</v>
      </c>
      <c r="U6132" s="8" t="str">
        <f t="shared" si="861"/>
        <v>High</v>
      </c>
      <c r="V6132" s="7">
        <v>4</v>
      </c>
      <c r="W6132" s="8">
        <v>2279.96</v>
      </c>
      <c r="X6132" s="8">
        <f t="shared" si="862"/>
        <v>117</v>
      </c>
      <c r="Y6132" s="9">
        <v>0.26</v>
      </c>
      <c r="Z6132" s="9" t="str">
        <f t="shared" si="863"/>
        <v>High</v>
      </c>
    </row>
    <row r="6133" spans="1:26" x14ac:dyDescent="0.3">
      <c r="A6133" t="s">
        <v>6305</v>
      </c>
      <c r="B6133" s="6">
        <v>44513</v>
      </c>
      <c r="C6133" s="6" t="str">
        <f t="shared" si="856"/>
        <v>2021</v>
      </c>
      <c r="D6133" s="6" t="str">
        <f t="shared" si="857"/>
        <v>November</v>
      </c>
      <c r="E6133" s="6" t="str">
        <f t="shared" si="858"/>
        <v>Q4</v>
      </c>
      <c r="F6133" s="6" t="str">
        <f t="shared" si="859"/>
        <v>High</v>
      </c>
      <c r="G6133" s="6" t="str">
        <f t="shared" si="860"/>
        <v>Discounted</v>
      </c>
      <c r="H6133" s="6">
        <v>44517</v>
      </c>
      <c r="I6133" t="s">
        <v>4236</v>
      </c>
      <c r="J6133" t="s">
        <v>89</v>
      </c>
      <c r="K6133" t="s">
        <v>1778</v>
      </c>
      <c r="L6133" t="s">
        <v>40</v>
      </c>
      <c r="M6133" t="s">
        <v>31</v>
      </c>
      <c r="N6133" t="s">
        <v>32</v>
      </c>
      <c r="O6133" t="s">
        <v>54</v>
      </c>
      <c r="P6133" t="s">
        <v>55</v>
      </c>
      <c r="Q6133" t="s">
        <v>56</v>
      </c>
      <c r="R6133" s="7">
        <v>0.2</v>
      </c>
      <c r="S6133" s="7">
        <f t="shared" si="855"/>
        <v>173.6448</v>
      </c>
      <c r="T6133" s="8">
        <v>78.6828</v>
      </c>
      <c r="U6133" s="8" t="str">
        <f t="shared" si="861"/>
        <v>Low</v>
      </c>
      <c r="V6133" s="7">
        <v>7</v>
      </c>
      <c r="W6133" s="8">
        <v>217.05600000000001</v>
      </c>
      <c r="X6133" s="8">
        <f t="shared" si="862"/>
        <v>2440</v>
      </c>
      <c r="Y6133" s="9">
        <v>0.36249999999999999</v>
      </c>
      <c r="Z6133" s="9" t="str">
        <f t="shared" si="863"/>
        <v>High</v>
      </c>
    </row>
    <row r="6134" spans="1:26" x14ac:dyDescent="0.3">
      <c r="A6134" t="s">
        <v>6306</v>
      </c>
      <c r="B6134" s="6">
        <v>44513</v>
      </c>
      <c r="C6134" s="6" t="str">
        <f t="shared" si="856"/>
        <v>2021</v>
      </c>
      <c r="D6134" s="6" t="str">
        <f t="shared" si="857"/>
        <v>November</v>
      </c>
      <c r="E6134" s="6" t="str">
        <f t="shared" si="858"/>
        <v>Q4</v>
      </c>
      <c r="F6134" s="6" t="str">
        <f t="shared" si="859"/>
        <v>Low</v>
      </c>
      <c r="G6134" s="6" t="str">
        <f t="shared" si="860"/>
        <v>Discounted</v>
      </c>
      <c r="H6134" s="6">
        <v>44517</v>
      </c>
      <c r="I6134" t="s">
        <v>669</v>
      </c>
      <c r="J6134" t="s">
        <v>467</v>
      </c>
      <c r="K6134" t="s">
        <v>468</v>
      </c>
      <c r="L6134" t="s">
        <v>30</v>
      </c>
      <c r="M6134" t="s">
        <v>31</v>
      </c>
      <c r="N6134" t="s">
        <v>356</v>
      </c>
      <c r="O6134" t="s">
        <v>62</v>
      </c>
      <c r="P6134" t="s">
        <v>5937</v>
      </c>
      <c r="Q6134" t="s">
        <v>453</v>
      </c>
      <c r="R6134" s="7">
        <v>0.2</v>
      </c>
      <c r="S6134" s="7">
        <f t="shared" si="855"/>
        <v>41.708800000000004</v>
      </c>
      <c r="T6134" s="8">
        <v>5.8653000000000004</v>
      </c>
      <c r="U6134" s="8" t="str">
        <f t="shared" si="861"/>
        <v>Low</v>
      </c>
      <c r="V6134" s="7">
        <v>7</v>
      </c>
      <c r="W6134" s="8">
        <v>52.136000000000003</v>
      </c>
      <c r="X6134" s="8">
        <f t="shared" si="862"/>
        <v>5059</v>
      </c>
      <c r="Y6134" s="9">
        <v>0.1125</v>
      </c>
      <c r="Z6134" s="9" t="str">
        <f t="shared" si="863"/>
        <v>Low</v>
      </c>
    </row>
    <row r="6135" spans="1:26" x14ac:dyDescent="0.3">
      <c r="A6135" t="s">
        <v>6307</v>
      </c>
      <c r="B6135" s="6">
        <v>44513</v>
      </c>
      <c r="C6135" s="6" t="str">
        <f t="shared" si="856"/>
        <v>2021</v>
      </c>
      <c r="D6135" s="6" t="str">
        <f t="shared" si="857"/>
        <v>November</v>
      </c>
      <c r="E6135" s="6" t="str">
        <f t="shared" si="858"/>
        <v>Q4</v>
      </c>
      <c r="F6135" s="6" t="str">
        <f t="shared" si="859"/>
        <v>High</v>
      </c>
      <c r="G6135" s="6" t="str">
        <f t="shared" si="860"/>
        <v>Full Price</v>
      </c>
      <c r="H6135" s="6">
        <v>44517</v>
      </c>
      <c r="I6135" t="s">
        <v>1755</v>
      </c>
      <c r="J6135" t="s">
        <v>89</v>
      </c>
      <c r="K6135" t="s">
        <v>3209</v>
      </c>
      <c r="L6135" t="s">
        <v>61</v>
      </c>
      <c r="M6135" t="s">
        <v>76</v>
      </c>
      <c r="N6135" t="s">
        <v>99</v>
      </c>
      <c r="O6135" t="s">
        <v>33</v>
      </c>
      <c r="P6135" t="s">
        <v>3015</v>
      </c>
      <c r="Q6135" t="s">
        <v>1419</v>
      </c>
      <c r="R6135" s="7">
        <v>0</v>
      </c>
      <c r="S6135" s="7">
        <f t="shared" si="855"/>
        <v>30.36</v>
      </c>
      <c r="T6135" s="8">
        <v>13.0548</v>
      </c>
      <c r="U6135" s="8" t="str">
        <f t="shared" si="861"/>
        <v>Low</v>
      </c>
      <c r="V6135" s="7">
        <v>4</v>
      </c>
      <c r="W6135" s="8">
        <v>30.36</v>
      </c>
      <c r="X6135" s="8">
        <f t="shared" si="862"/>
        <v>6278</v>
      </c>
      <c r="Y6135" s="9">
        <v>0.43</v>
      </c>
      <c r="Z6135" s="9" t="str">
        <f t="shared" si="863"/>
        <v>High</v>
      </c>
    </row>
    <row r="6136" spans="1:26" x14ac:dyDescent="0.3">
      <c r="A6136" t="s">
        <v>6308</v>
      </c>
      <c r="B6136" s="6">
        <v>44513</v>
      </c>
      <c r="C6136" s="6" t="str">
        <f t="shared" si="856"/>
        <v>2021</v>
      </c>
      <c r="D6136" s="6" t="str">
        <f t="shared" si="857"/>
        <v>November</v>
      </c>
      <c r="E6136" s="6" t="str">
        <f t="shared" si="858"/>
        <v>Q4</v>
      </c>
      <c r="F6136" s="6" t="str">
        <f t="shared" si="859"/>
        <v>High</v>
      </c>
      <c r="G6136" s="6" t="str">
        <f t="shared" si="860"/>
        <v>Full Price</v>
      </c>
      <c r="H6136" s="6">
        <v>44517</v>
      </c>
      <c r="I6136" t="s">
        <v>4122</v>
      </c>
      <c r="J6136" t="s">
        <v>119</v>
      </c>
      <c r="K6136" t="s">
        <v>5403</v>
      </c>
      <c r="L6136" t="s">
        <v>40</v>
      </c>
      <c r="M6136" t="s">
        <v>76</v>
      </c>
      <c r="N6136" t="s">
        <v>99</v>
      </c>
      <c r="O6136" t="s">
        <v>69</v>
      </c>
      <c r="P6136" t="s">
        <v>298</v>
      </c>
      <c r="Q6136" t="s">
        <v>299</v>
      </c>
      <c r="R6136" s="7">
        <v>0</v>
      </c>
      <c r="S6136" s="7">
        <f t="shared" si="855"/>
        <v>19.54</v>
      </c>
      <c r="T6136" s="8">
        <v>7.2298</v>
      </c>
      <c r="U6136" s="8" t="str">
        <f t="shared" si="861"/>
        <v>Low</v>
      </c>
      <c r="V6136" s="7">
        <v>2</v>
      </c>
      <c r="W6136" s="8">
        <v>19.54</v>
      </c>
      <c r="X6136" s="8">
        <f t="shared" si="862"/>
        <v>7196</v>
      </c>
      <c r="Y6136" s="9">
        <v>0.37</v>
      </c>
      <c r="Z6136" s="9" t="str">
        <f t="shared" si="863"/>
        <v>High</v>
      </c>
    </row>
    <row r="6137" spans="1:26" x14ac:dyDescent="0.3">
      <c r="A6137" t="s">
        <v>6309</v>
      </c>
      <c r="B6137" s="6">
        <v>44513</v>
      </c>
      <c r="C6137" s="6" t="str">
        <f t="shared" si="856"/>
        <v>2021</v>
      </c>
      <c r="D6137" s="6" t="str">
        <f t="shared" si="857"/>
        <v>November</v>
      </c>
      <c r="E6137" s="6" t="str">
        <f t="shared" si="858"/>
        <v>Q4</v>
      </c>
      <c r="F6137" s="6" t="str">
        <f t="shared" si="859"/>
        <v>High</v>
      </c>
      <c r="G6137" s="6" t="str">
        <f t="shared" si="860"/>
        <v>Full Price</v>
      </c>
      <c r="H6137" s="6">
        <v>44519</v>
      </c>
      <c r="I6137" t="s">
        <v>6310</v>
      </c>
      <c r="J6137" t="s">
        <v>192</v>
      </c>
      <c r="K6137" t="s">
        <v>3083</v>
      </c>
      <c r="L6137" t="s">
        <v>40</v>
      </c>
      <c r="M6137" t="s">
        <v>76</v>
      </c>
      <c r="N6137" t="s">
        <v>99</v>
      </c>
      <c r="O6137" t="s">
        <v>69</v>
      </c>
      <c r="P6137" t="s">
        <v>3489</v>
      </c>
      <c r="Q6137" t="s">
        <v>299</v>
      </c>
      <c r="R6137" s="7">
        <v>0</v>
      </c>
      <c r="S6137" s="7">
        <f t="shared" si="855"/>
        <v>4.18</v>
      </c>
      <c r="T6137" s="8">
        <v>1.5047999999999999</v>
      </c>
      <c r="U6137" s="8" t="str">
        <f t="shared" si="861"/>
        <v>Low</v>
      </c>
      <c r="V6137" s="7">
        <v>1</v>
      </c>
      <c r="W6137" s="8">
        <v>4.18</v>
      </c>
      <c r="X6137" s="8">
        <f t="shared" si="862"/>
        <v>9615</v>
      </c>
      <c r="Y6137" s="9">
        <v>0.36</v>
      </c>
      <c r="Z6137" s="9" t="str">
        <f t="shared" si="863"/>
        <v>High</v>
      </c>
    </row>
    <row r="6138" spans="1:26" x14ac:dyDescent="0.3">
      <c r="A6138" t="s">
        <v>6311</v>
      </c>
      <c r="B6138" s="6">
        <v>44513</v>
      </c>
      <c r="C6138" s="6" t="str">
        <f t="shared" si="856"/>
        <v>2021</v>
      </c>
      <c r="D6138" s="6" t="str">
        <f t="shared" si="857"/>
        <v>November</v>
      </c>
      <c r="E6138" s="6" t="str">
        <f t="shared" si="858"/>
        <v>Q4</v>
      </c>
      <c r="F6138" s="6" t="str">
        <f t="shared" si="859"/>
        <v>High</v>
      </c>
      <c r="G6138" s="6" t="str">
        <f t="shared" si="860"/>
        <v>Full Price</v>
      </c>
      <c r="H6138" s="6">
        <v>44517</v>
      </c>
      <c r="I6138" t="s">
        <v>1985</v>
      </c>
      <c r="J6138" t="s">
        <v>492</v>
      </c>
      <c r="K6138" t="s">
        <v>2269</v>
      </c>
      <c r="L6138" t="s">
        <v>40</v>
      </c>
      <c r="M6138" t="s">
        <v>31</v>
      </c>
      <c r="N6138" t="s">
        <v>53</v>
      </c>
      <c r="O6138" t="s">
        <v>69</v>
      </c>
      <c r="P6138" t="s">
        <v>6312</v>
      </c>
      <c r="Q6138" t="s">
        <v>299</v>
      </c>
      <c r="R6138" s="7">
        <v>0</v>
      </c>
      <c r="S6138" s="7">
        <f t="shared" si="855"/>
        <v>44.02</v>
      </c>
      <c r="T6138" s="8">
        <v>11.4452</v>
      </c>
      <c r="U6138" s="8" t="str">
        <f t="shared" si="861"/>
        <v>Low</v>
      </c>
      <c r="V6138" s="7">
        <v>2</v>
      </c>
      <c r="W6138" s="8">
        <v>44.02</v>
      </c>
      <c r="X6138" s="8">
        <f t="shared" si="862"/>
        <v>5426</v>
      </c>
      <c r="Y6138" s="9">
        <v>0.26</v>
      </c>
      <c r="Z6138" s="9" t="str">
        <f t="shared" si="863"/>
        <v>High</v>
      </c>
    </row>
    <row r="6139" spans="1:26" x14ac:dyDescent="0.3">
      <c r="A6139" t="s">
        <v>6313</v>
      </c>
      <c r="B6139" s="6">
        <v>44513</v>
      </c>
      <c r="C6139" s="6" t="str">
        <f t="shared" si="856"/>
        <v>2021</v>
      </c>
      <c r="D6139" s="6" t="str">
        <f t="shared" si="857"/>
        <v>November</v>
      </c>
      <c r="E6139" s="6" t="str">
        <f t="shared" si="858"/>
        <v>Q4</v>
      </c>
      <c r="F6139" s="6" t="str">
        <f t="shared" si="859"/>
        <v>Low</v>
      </c>
      <c r="G6139" s="6" t="str">
        <f t="shared" si="860"/>
        <v>Discounted</v>
      </c>
      <c r="H6139" s="6">
        <v>44517</v>
      </c>
      <c r="I6139" t="s">
        <v>968</v>
      </c>
      <c r="J6139" t="s">
        <v>3438</v>
      </c>
      <c r="K6139" t="s">
        <v>3534</v>
      </c>
      <c r="L6139" t="s">
        <v>40</v>
      </c>
      <c r="M6139" t="s">
        <v>31</v>
      </c>
      <c r="N6139" t="s">
        <v>41</v>
      </c>
      <c r="O6139" t="s">
        <v>33</v>
      </c>
      <c r="P6139" t="s">
        <v>4047</v>
      </c>
      <c r="Q6139" t="s">
        <v>43</v>
      </c>
      <c r="R6139" s="7">
        <v>0.8</v>
      </c>
      <c r="S6139" s="7">
        <f t="shared" si="855"/>
        <v>0.62719999999999976</v>
      </c>
      <c r="T6139" s="8">
        <v>-4.7039999999999997</v>
      </c>
      <c r="U6139" s="8" t="str">
        <f t="shared" si="861"/>
        <v>Loss</v>
      </c>
      <c r="V6139" s="7">
        <v>2</v>
      </c>
      <c r="W6139" s="8">
        <v>3.1360000000000001</v>
      </c>
      <c r="X6139" s="8">
        <f t="shared" si="862"/>
        <v>9767</v>
      </c>
      <c r="Y6139" s="9">
        <v>-1.5</v>
      </c>
      <c r="Z6139" s="9" t="str">
        <f t="shared" si="863"/>
        <v>Low</v>
      </c>
    </row>
    <row r="6140" spans="1:26" x14ac:dyDescent="0.3">
      <c r="A6140" t="s">
        <v>6314</v>
      </c>
      <c r="B6140" s="6">
        <v>44514</v>
      </c>
      <c r="C6140" s="6" t="str">
        <f t="shared" si="856"/>
        <v>2021</v>
      </c>
      <c r="D6140" s="6" t="str">
        <f t="shared" si="857"/>
        <v>November</v>
      </c>
      <c r="E6140" s="6" t="str">
        <f t="shared" si="858"/>
        <v>Q4</v>
      </c>
      <c r="F6140" s="6" t="str">
        <f t="shared" si="859"/>
        <v>High</v>
      </c>
      <c r="G6140" s="6" t="str">
        <f t="shared" si="860"/>
        <v>Full Price</v>
      </c>
      <c r="H6140" s="6">
        <v>44515</v>
      </c>
      <c r="I6140" t="s">
        <v>3056</v>
      </c>
      <c r="J6140" t="s">
        <v>105</v>
      </c>
      <c r="K6140" t="s">
        <v>557</v>
      </c>
      <c r="L6140" t="s">
        <v>30</v>
      </c>
      <c r="M6140" t="s">
        <v>31</v>
      </c>
      <c r="N6140" t="s">
        <v>53</v>
      </c>
      <c r="O6140" t="s">
        <v>69</v>
      </c>
      <c r="P6140" t="s">
        <v>70</v>
      </c>
      <c r="Q6140" t="s">
        <v>71</v>
      </c>
      <c r="R6140" s="7">
        <v>0</v>
      </c>
      <c r="S6140" s="7">
        <f t="shared" si="855"/>
        <v>9.84</v>
      </c>
      <c r="T6140" s="8">
        <v>2.8536000000000001</v>
      </c>
      <c r="U6140" s="8" t="str">
        <f t="shared" si="861"/>
        <v>Low</v>
      </c>
      <c r="V6140" s="7">
        <v>3</v>
      </c>
      <c r="W6140" s="8">
        <v>9.84</v>
      </c>
      <c r="X6140" s="8">
        <f t="shared" si="862"/>
        <v>8661</v>
      </c>
      <c r="Y6140" s="9">
        <v>0.28999999999999998</v>
      </c>
      <c r="Z6140" s="9" t="str">
        <f t="shared" si="863"/>
        <v>High</v>
      </c>
    </row>
    <row r="6141" spans="1:26" x14ac:dyDescent="0.3">
      <c r="A6141" t="s">
        <v>6315</v>
      </c>
      <c r="B6141" s="6">
        <v>44514</v>
      </c>
      <c r="C6141" s="6" t="str">
        <f t="shared" si="856"/>
        <v>2021</v>
      </c>
      <c r="D6141" s="6" t="str">
        <f t="shared" si="857"/>
        <v>November</v>
      </c>
      <c r="E6141" s="6" t="str">
        <f t="shared" si="858"/>
        <v>Q4</v>
      </c>
      <c r="F6141" s="6" t="str">
        <f t="shared" si="859"/>
        <v>High</v>
      </c>
      <c r="G6141" s="6" t="str">
        <f t="shared" si="860"/>
        <v>Full Price</v>
      </c>
      <c r="H6141" s="6">
        <v>44520</v>
      </c>
      <c r="I6141" t="s">
        <v>1025</v>
      </c>
      <c r="J6141" t="s">
        <v>89</v>
      </c>
      <c r="K6141" t="s">
        <v>1442</v>
      </c>
      <c r="L6141" t="s">
        <v>30</v>
      </c>
      <c r="M6141" t="s">
        <v>76</v>
      </c>
      <c r="N6141" t="s">
        <v>99</v>
      </c>
      <c r="O6141" t="s">
        <v>54</v>
      </c>
      <c r="P6141" t="s">
        <v>131</v>
      </c>
      <c r="Q6141" t="s">
        <v>122</v>
      </c>
      <c r="R6141" s="7">
        <v>0</v>
      </c>
      <c r="S6141" s="7">
        <f t="shared" si="855"/>
        <v>19.920000000000002</v>
      </c>
      <c r="T6141" s="8">
        <v>6.5735999999999999</v>
      </c>
      <c r="U6141" s="8" t="str">
        <f t="shared" si="861"/>
        <v>Low</v>
      </c>
      <c r="V6141" s="7">
        <v>4</v>
      </c>
      <c r="W6141" s="8">
        <v>19.920000000000002</v>
      </c>
      <c r="X6141" s="8">
        <f t="shared" si="862"/>
        <v>7157</v>
      </c>
      <c r="Y6141" s="9">
        <v>0.33</v>
      </c>
      <c r="Z6141" s="9" t="str">
        <f t="shared" si="863"/>
        <v>High</v>
      </c>
    </row>
    <row r="6142" spans="1:26" x14ac:dyDescent="0.3">
      <c r="A6142" t="s">
        <v>6315</v>
      </c>
      <c r="B6142" s="6">
        <v>44514</v>
      </c>
      <c r="C6142" s="6" t="str">
        <f t="shared" si="856"/>
        <v>2021</v>
      </c>
      <c r="D6142" s="6" t="str">
        <f t="shared" si="857"/>
        <v>November</v>
      </c>
      <c r="E6142" s="6" t="str">
        <f t="shared" si="858"/>
        <v>Q4</v>
      </c>
      <c r="F6142" s="6" t="str">
        <f t="shared" si="859"/>
        <v>High</v>
      </c>
      <c r="G6142" s="6" t="str">
        <f t="shared" si="860"/>
        <v>Full Price</v>
      </c>
      <c r="H6142" s="6">
        <v>44520</v>
      </c>
      <c r="I6142" t="s">
        <v>1025</v>
      </c>
      <c r="J6142" t="s">
        <v>184</v>
      </c>
      <c r="K6142" t="s">
        <v>2866</v>
      </c>
      <c r="L6142" t="s">
        <v>30</v>
      </c>
      <c r="M6142" t="s">
        <v>31</v>
      </c>
      <c r="N6142" t="s">
        <v>32</v>
      </c>
      <c r="O6142" t="s">
        <v>54</v>
      </c>
      <c r="P6142" t="s">
        <v>131</v>
      </c>
      <c r="Q6142" t="s">
        <v>122</v>
      </c>
      <c r="R6142" s="7">
        <v>0</v>
      </c>
      <c r="S6142" s="7">
        <f t="shared" si="855"/>
        <v>16.45</v>
      </c>
      <c r="T6142" s="8">
        <v>7.5670000000000002</v>
      </c>
      <c r="U6142" s="8" t="str">
        <f t="shared" si="861"/>
        <v>Low</v>
      </c>
      <c r="V6142" s="7">
        <v>5</v>
      </c>
      <c r="W6142" s="8">
        <v>16.45</v>
      </c>
      <c r="X6142" s="8">
        <f t="shared" si="862"/>
        <v>7582</v>
      </c>
      <c r="Y6142" s="9">
        <v>0.46</v>
      </c>
      <c r="Z6142" s="9" t="str">
        <f t="shared" si="863"/>
        <v>High</v>
      </c>
    </row>
    <row r="6143" spans="1:26" x14ac:dyDescent="0.3">
      <c r="A6143" t="s">
        <v>6316</v>
      </c>
      <c r="B6143" s="6">
        <v>44514</v>
      </c>
      <c r="C6143" s="6" t="str">
        <f t="shared" si="856"/>
        <v>2021</v>
      </c>
      <c r="D6143" s="6" t="str">
        <f t="shared" si="857"/>
        <v>November</v>
      </c>
      <c r="E6143" s="6" t="str">
        <f t="shared" si="858"/>
        <v>Q4</v>
      </c>
      <c r="F6143" s="6" t="str">
        <f t="shared" si="859"/>
        <v>Low</v>
      </c>
      <c r="G6143" s="6" t="str">
        <f t="shared" si="860"/>
        <v>Discounted</v>
      </c>
      <c r="H6143" s="6">
        <v>44517</v>
      </c>
      <c r="I6143" t="s">
        <v>1834</v>
      </c>
      <c r="J6143" t="s">
        <v>188</v>
      </c>
      <c r="K6143" t="s">
        <v>1801</v>
      </c>
      <c r="L6143" t="s">
        <v>30</v>
      </c>
      <c r="M6143" t="s">
        <v>76</v>
      </c>
      <c r="N6143" t="s">
        <v>77</v>
      </c>
      <c r="O6143" t="s">
        <v>54</v>
      </c>
      <c r="P6143" t="s">
        <v>270</v>
      </c>
      <c r="Q6143" t="s">
        <v>271</v>
      </c>
      <c r="R6143" s="7">
        <v>0.1</v>
      </c>
      <c r="S6143" s="7">
        <f t="shared" si="855"/>
        <v>367.20539999999994</v>
      </c>
      <c r="T6143" s="8">
        <v>72.534400000000005</v>
      </c>
      <c r="U6143" s="8" t="str">
        <f t="shared" si="861"/>
        <v>Low</v>
      </c>
      <c r="V6143" s="7">
        <v>2</v>
      </c>
      <c r="W6143" s="8">
        <v>408.00599999999997</v>
      </c>
      <c r="X6143" s="8">
        <f t="shared" si="862"/>
        <v>1438</v>
      </c>
      <c r="Y6143" s="9">
        <v>0.177777778</v>
      </c>
      <c r="Z6143" s="9" t="str">
        <f t="shared" si="863"/>
        <v>Low</v>
      </c>
    </row>
    <row r="6144" spans="1:26" x14ac:dyDescent="0.3">
      <c r="A6144" t="s">
        <v>6316</v>
      </c>
      <c r="B6144" s="6">
        <v>44514</v>
      </c>
      <c r="C6144" s="6" t="str">
        <f t="shared" si="856"/>
        <v>2021</v>
      </c>
      <c r="D6144" s="6" t="str">
        <f t="shared" si="857"/>
        <v>November</v>
      </c>
      <c r="E6144" s="6" t="str">
        <f t="shared" si="858"/>
        <v>Q4</v>
      </c>
      <c r="F6144" s="6" t="str">
        <f t="shared" si="859"/>
        <v>High</v>
      </c>
      <c r="G6144" s="6" t="str">
        <f t="shared" si="860"/>
        <v>Full Price</v>
      </c>
      <c r="H6144" s="6">
        <v>44517</v>
      </c>
      <c r="I6144" t="s">
        <v>1834</v>
      </c>
      <c r="J6144" t="s">
        <v>806</v>
      </c>
      <c r="K6144" t="s">
        <v>3846</v>
      </c>
      <c r="L6144" t="s">
        <v>30</v>
      </c>
      <c r="M6144" t="s">
        <v>31</v>
      </c>
      <c r="N6144" t="s">
        <v>49</v>
      </c>
      <c r="O6144" t="s">
        <v>54</v>
      </c>
      <c r="P6144" t="s">
        <v>270</v>
      </c>
      <c r="Q6144" t="s">
        <v>271</v>
      </c>
      <c r="R6144" s="7">
        <v>0</v>
      </c>
      <c r="S6144" s="7">
        <f t="shared" si="855"/>
        <v>40.44</v>
      </c>
      <c r="T6144" s="8">
        <v>10.5144</v>
      </c>
      <c r="U6144" s="8" t="str">
        <f t="shared" si="861"/>
        <v>Low</v>
      </c>
      <c r="V6144" s="7">
        <v>3</v>
      </c>
      <c r="W6144" s="8">
        <v>40.44</v>
      </c>
      <c r="X6144" s="8">
        <f t="shared" si="862"/>
        <v>5612</v>
      </c>
      <c r="Y6144" s="9">
        <v>0.26</v>
      </c>
      <c r="Z6144" s="9" t="str">
        <f t="shared" si="863"/>
        <v>High</v>
      </c>
    </row>
    <row r="6145" spans="1:26" x14ac:dyDescent="0.3">
      <c r="A6145" t="s">
        <v>6317</v>
      </c>
      <c r="B6145" s="6">
        <v>44514</v>
      </c>
      <c r="C6145" s="6" t="str">
        <f t="shared" si="856"/>
        <v>2021</v>
      </c>
      <c r="D6145" s="6" t="str">
        <f t="shared" si="857"/>
        <v>November</v>
      </c>
      <c r="E6145" s="6" t="str">
        <f t="shared" si="858"/>
        <v>Q4</v>
      </c>
      <c r="F6145" s="6" t="str">
        <f t="shared" si="859"/>
        <v>Low</v>
      </c>
      <c r="G6145" s="6" t="str">
        <f t="shared" si="860"/>
        <v>Discounted</v>
      </c>
      <c r="H6145" s="6">
        <v>44519</v>
      </c>
      <c r="I6145" t="s">
        <v>3636</v>
      </c>
      <c r="J6145" t="s">
        <v>74</v>
      </c>
      <c r="K6145" t="s">
        <v>4106</v>
      </c>
      <c r="L6145" t="s">
        <v>30</v>
      </c>
      <c r="M6145" t="s">
        <v>76</v>
      </c>
      <c r="N6145" t="s">
        <v>77</v>
      </c>
      <c r="O6145" t="s">
        <v>54</v>
      </c>
      <c r="P6145" t="s">
        <v>55</v>
      </c>
      <c r="Q6145" t="s">
        <v>56</v>
      </c>
      <c r="R6145" s="7">
        <v>0.3</v>
      </c>
      <c r="S6145" s="7">
        <f t="shared" si="855"/>
        <v>266.04059999999998</v>
      </c>
      <c r="T6145" s="8">
        <v>-21.717600000000001</v>
      </c>
      <c r="U6145" s="8" t="str">
        <f t="shared" si="861"/>
        <v>Loss</v>
      </c>
      <c r="V6145" s="7">
        <v>3</v>
      </c>
      <c r="W6145" s="8">
        <v>380.05799999999999</v>
      </c>
      <c r="X6145" s="8">
        <f t="shared" si="862"/>
        <v>1538</v>
      </c>
      <c r="Y6145" s="9">
        <v>-5.7142856999999998E-2</v>
      </c>
      <c r="Z6145" s="9" t="str">
        <f t="shared" si="863"/>
        <v>Low</v>
      </c>
    </row>
    <row r="6146" spans="1:26" x14ac:dyDescent="0.3">
      <c r="A6146" t="s">
        <v>6317</v>
      </c>
      <c r="B6146" s="6">
        <v>44514</v>
      </c>
      <c r="C6146" s="6" t="str">
        <f t="shared" si="856"/>
        <v>2021</v>
      </c>
      <c r="D6146" s="6" t="str">
        <f t="shared" si="857"/>
        <v>November</v>
      </c>
      <c r="E6146" s="6" t="str">
        <f t="shared" si="858"/>
        <v>Q4</v>
      </c>
      <c r="F6146" s="6" t="str">
        <f t="shared" si="859"/>
        <v>Low</v>
      </c>
      <c r="G6146" s="6" t="str">
        <f t="shared" si="860"/>
        <v>Discounted</v>
      </c>
      <c r="H6146" s="6">
        <v>44519</v>
      </c>
      <c r="I6146" t="s">
        <v>3636</v>
      </c>
      <c r="J6146" t="s">
        <v>119</v>
      </c>
      <c r="K6146" t="s">
        <v>655</v>
      </c>
      <c r="L6146" t="s">
        <v>30</v>
      </c>
      <c r="M6146" t="s">
        <v>76</v>
      </c>
      <c r="N6146" t="s">
        <v>99</v>
      </c>
      <c r="O6146" t="s">
        <v>54</v>
      </c>
      <c r="P6146" t="s">
        <v>55</v>
      </c>
      <c r="Q6146" t="s">
        <v>56</v>
      </c>
      <c r="R6146" s="7">
        <v>0.2</v>
      </c>
      <c r="S6146" s="7">
        <f t="shared" ref="S6146:S6209" si="864">W6146 - (W6146 * R6146)</f>
        <v>38.860799999999998</v>
      </c>
      <c r="T6146" s="8">
        <v>9.7151999999999994</v>
      </c>
      <c r="U6146" s="8" t="str">
        <f t="shared" si="861"/>
        <v>Low</v>
      </c>
      <c r="V6146" s="7">
        <v>3</v>
      </c>
      <c r="W6146" s="8">
        <v>48.576000000000001</v>
      </c>
      <c r="X6146" s="8">
        <f t="shared" si="862"/>
        <v>5206</v>
      </c>
      <c r="Y6146" s="9">
        <v>0.2</v>
      </c>
      <c r="Z6146" s="9" t="str">
        <f t="shared" si="863"/>
        <v>Low</v>
      </c>
    </row>
    <row r="6147" spans="1:26" x14ac:dyDescent="0.3">
      <c r="A6147" t="s">
        <v>6317</v>
      </c>
      <c r="B6147" s="6">
        <v>44514</v>
      </c>
      <c r="C6147" s="6" t="str">
        <f t="shared" ref="C6147:C6210" si="865">TEXT(B6147, "YYYY")</f>
        <v>2021</v>
      </c>
      <c r="D6147" s="6" t="str">
        <f t="shared" ref="D6147:D6210" si="866">TEXT(B6147, "MMMM")</f>
        <v>November</v>
      </c>
      <c r="E6147" s="6" t="str">
        <f t="shared" ref="E6147:E6210" si="867">"Q" &amp; INT((MONTH(B6147) - 1) / 3) + 1</f>
        <v>Q4</v>
      </c>
      <c r="F6147" s="6" t="str">
        <f t="shared" ref="F6147:F6210" si="868">IF(Y6147&gt; 0.2, "High", "Low")</f>
        <v>Low</v>
      </c>
      <c r="G6147" s="6" t="str">
        <f t="shared" ref="G6147:G6210" si="869">IF(R6147&gt;0, "Discounted", "Full Price")</f>
        <v>Discounted</v>
      </c>
      <c r="H6147" s="6">
        <v>44519</v>
      </c>
      <c r="I6147" t="s">
        <v>3636</v>
      </c>
      <c r="J6147" t="s">
        <v>1825</v>
      </c>
      <c r="K6147" t="s">
        <v>1831</v>
      </c>
      <c r="L6147" t="s">
        <v>30</v>
      </c>
      <c r="M6147" t="s">
        <v>91</v>
      </c>
      <c r="N6147" t="s">
        <v>1035</v>
      </c>
      <c r="O6147" t="s">
        <v>54</v>
      </c>
      <c r="P6147" t="s">
        <v>55</v>
      </c>
      <c r="Q6147" t="s">
        <v>56</v>
      </c>
      <c r="R6147" s="7">
        <v>0.4</v>
      </c>
      <c r="S6147" s="7">
        <f t="shared" si="864"/>
        <v>719.98559999999998</v>
      </c>
      <c r="T6147" s="8">
        <v>179.99639999999999</v>
      </c>
      <c r="U6147" s="8" t="str">
        <f t="shared" ref="U6147:U6210" si="870">IF(T6147 &lt; 0, "Loss", IF(T6147 &lt; 100, "Low", IF(T6147 &lt; 500, "Medium", "High")))</f>
        <v>Medium</v>
      </c>
      <c r="V6147" s="7">
        <v>4</v>
      </c>
      <c r="W6147" s="8">
        <v>1199.9760000000001</v>
      </c>
      <c r="X6147" s="8">
        <f t="shared" ref="X6147:X6210" si="871">_xlfn.RANK.EQ(W6147, W$2:W$9994)</f>
        <v>355</v>
      </c>
      <c r="Y6147" s="9">
        <v>0.15</v>
      </c>
      <c r="Z6147" s="9" t="str">
        <f t="shared" ref="Z6147:Z6210" si="872">IF(Y6147 &gt; 0.2, "High", "Low")</f>
        <v>Low</v>
      </c>
    </row>
    <row r="6148" spans="1:26" x14ac:dyDescent="0.3">
      <c r="A6148" t="s">
        <v>6318</v>
      </c>
      <c r="B6148" s="6">
        <v>44514</v>
      </c>
      <c r="C6148" s="6" t="str">
        <f t="shared" si="865"/>
        <v>2021</v>
      </c>
      <c r="D6148" s="6" t="str">
        <f t="shared" si="866"/>
        <v>November</v>
      </c>
      <c r="E6148" s="6" t="str">
        <f t="shared" si="867"/>
        <v>Q4</v>
      </c>
      <c r="F6148" s="6" t="str">
        <f t="shared" si="868"/>
        <v>High</v>
      </c>
      <c r="G6148" s="6" t="str">
        <f t="shared" si="869"/>
        <v>Full Price</v>
      </c>
      <c r="H6148" s="6">
        <v>44516</v>
      </c>
      <c r="I6148" t="s">
        <v>956</v>
      </c>
      <c r="J6148" t="s">
        <v>957</v>
      </c>
      <c r="K6148" t="s">
        <v>961</v>
      </c>
      <c r="L6148" t="s">
        <v>30</v>
      </c>
      <c r="M6148" t="s">
        <v>31</v>
      </c>
      <c r="N6148" t="s">
        <v>41</v>
      </c>
      <c r="O6148" t="s">
        <v>62</v>
      </c>
      <c r="P6148" t="s">
        <v>1722</v>
      </c>
      <c r="Q6148" t="s">
        <v>64</v>
      </c>
      <c r="R6148" s="7">
        <v>0</v>
      </c>
      <c r="S6148" s="7">
        <f t="shared" si="864"/>
        <v>8.26</v>
      </c>
      <c r="T6148" s="8">
        <v>3.8822000000000001</v>
      </c>
      <c r="U6148" s="8" t="str">
        <f t="shared" si="870"/>
        <v>Low</v>
      </c>
      <c r="V6148" s="7">
        <v>2</v>
      </c>
      <c r="W6148" s="8">
        <v>8.26</v>
      </c>
      <c r="X6148" s="8">
        <f t="shared" si="871"/>
        <v>8929</v>
      </c>
      <c r="Y6148" s="9">
        <v>0.47</v>
      </c>
      <c r="Z6148" s="9" t="str">
        <f t="shared" si="872"/>
        <v>High</v>
      </c>
    </row>
    <row r="6149" spans="1:26" x14ac:dyDescent="0.3">
      <c r="A6149" t="s">
        <v>6318</v>
      </c>
      <c r="B6149" s="6">
        <v>44514</v>
      </c>
      <c r="C6149" s="6" t="str">
        <f t="shared" si="865"/>
        <v>2021</v>
      </c>
      <c r="D6149" s="6" t="str">
        <f t="shared" si="866"/>
        <v>November</v>
      </c>
      <c r="E6149" s="6" t="str">
        <f t="shared" si="867"/>
        <v>Q4</v>
      </c>
      <c r="F6149" s="6" t="str">
        <f t="shared" si="868"/>
        <v>High</v>
      </c>
      <c r="G6149" s="6" t="str">
        <f t="shared" si="869"/>
        <v>Full Price</v>
      </c>
      <c r="H6149" s="6">
        <v>44516</v>
      </c>
      <c r="I6149" t="s">
        <v>956</v>
      </c>
      <c r="J6149" t="s">
        <v>67</v>
      </c>
      <c r="K6149" t="s">
        <v>2711</v>
      </c>
      <c r="L6149" t="s">
        <v>30</v>
      </c>
      <c r="M6149" t="s">
        <v>31</v>
      </c>
      <c r="N6149" t="s">
        <v>32</v>
      </c>
      <c r="O6149" t="s">
        <v>62</v>
      </c>
      <c r="P6149" t="s">
        <v>1722</v>
      </c>
      <c r="Q6149" t="s">
        <v>64</v>
      </c>
      <c r="R6149" s="7">
        <v>0</v>
      </c>
      <c r="S6149" s="7">
        <f t="shared" si="864"/>
        <v>5.28</v>
      </c>
      <c r="T6149" s="8">
        <v>2.3759999999999999</v>
      </c>
      <c r="U6149" s="8" t="str">
        <f t="shared" si="870"/>
        <v>Low</v>
      </c>
      <c r="V6149" s="7">
        <v>1</v>
      </c>
      <c r="W6149" s="8">
        <v>5.28</v>
      </c>
      <c r="X6149" s="8">
        <f t="shared" si="871"/>
        <v>9431</v>
      </c>
      <c r="Y6149" s="9">
        <v>0.45</v>
      </c>
      <c r="Z6149" s="9" t="str">
        <f t="shared" si="872"/>
        <v>High</v>
      </c>
    </row>
    <row r="6150" spans="1:26" x14ac:dyDescent="0.3">
      <c r="A6150" t="s">
        <v>6318</v>
      </c>
      <c r="B6150" s="6">
        <v>44514</v>
      </c>
      <c r="C6150" s="6" t="str">
        <f t="shared" si="865"/>
        <v>2021</v>
      </c>
      <c r="D6150" s="6" t="str">
        <f t="shared" si="866"/>
        <v>November</v>
      </c>
      <c r="E6150" s="6" t="str">
        <f t="shared" si="867"/>
        <v>Q4</v>
      </c>
      <c r="F6150" s="6" t="str">
        <f t="shared" si="868"/>
        <v>High</v>
      </c>
      <c r="G6150" s="6" t="str">
        <f t="shared" si="869"/>
        <v>Full Price</v>
      </c>
      <c r="H6150" s="6">
        <v>44516</v>
      </c>
      <c r="I6150" t="s">
        <v>956</v>
      </c>
      <c r="J6150" t="s">
        <v>161</v>
      </c>
      <c r="K6150" t="s">
        <v>4660</v>
      </c>
      <c r="L6150" t="s">
        <v>30</v>
      </c>
      <c r="M6150" t="s">
        <v>91</v>
      </c>
      <c r="N6150" t="s">
        <v>110</v>
      </c>
      <c r="O6150" t="s">
        <v>62</v>
      </c>
      <c r="P6150" t="s">
        <v>1722</v>
      </c>
      <c r="Q6150" t="s">
        <v>64</v>
      </c>
      <c r="R6150" s="7">
        <v>0</v>
      </c>
      <c r="S6150" s="7">
        <f t="shared" si="864"/>
        <v>499.98</v>
      </c>
      <c r="T6150" s="8">
        <v>114.9954</v>
      </c>
      <c r="U6150" s="8" t="str">
        <f t="shared" si="870"/>
        <v>Medium</v>
      </c>
      <c r="V6150" s="7">
        <v>2</v>
      </c>
      <c r="W6150" s="8">
        <v>499.98</v>
      </c>
      <c r="X6150" s="8">
        <f t="shared" si="871"/>
        <v>1164</v>
      </c>
      <c r="Y6150" s="9">
        <v>0.23</v>
      </c>
      <c r="Z6150" s="9" t="str">
        <f t="shared" si="872"/>
        <v>High</v>
      </c>
    </row>
    <row r="6151" spans="1:26" x14ac:dyDescent="0.3">
      <c r="A6151" t="s">
        <v>6319</v>
      </c>
      <c r="B6151" s="6">
        <v>44514</v>
      </c>
      <c r="C6151" s="6" t="str">
        <f t="shared" si="865"/>
        <v>2021</v>
      </c>
      <c r="D6151" s="6" t="str">
        <f t="shared" si="866"/>
        <v>November</v>
      </c>
      <c r="E6151" s="6" t="str">
        <f t="shared" si="867"/>
        <v>Q4</v>
      </c>
      <c r="F6151" s="6" t="str">
        <f t="shared" si="868"/>
        <v>Low</v>
      </c>
      <c r="G6151" s="6" t="str">
        <f t="shared" si="869"/>
        <v>Discounted</v>
      </c>
      <c r="H6151" s="6">
        <v>44518</v>
      </c>
      <c r="I6151" t="s">
        <v>4552</v>
      </c>
      <c r="J6151" t="s">
        <v>89</v>
      </c>
      <c r="K6151" t="s">
        <v>4611</v>
      </c>
      <c r="L6151" t="s">
        <v>30</v>
      </c>
      <c r="M6151" t="s">
        <v>31</v>
      </c>
      <c r="N6151" t="s">
        <v>41</v>
      </c>
      <c r="O6151" t="s">
        <v>33</v>
      </c>
      <c r="P6151" t="s">
        <v>34</v>
      </c>
      <c r="Q6151" t="s">
        <v>35</v>
      </c>
      <c r="R6151" s="7">
        <v>0.8</v>
      </c>
      <c r="S6151" s="7">
        <f t="shared" si="864"/>
        <v>0.45919999999999983</v>
      </c>
      <c r="T6151" s="8">
        <v>-3.9032</v>
      </c>
      <c r="U6151" s="8" t="str">
        <f t="shared" si="870"/>
        <v>Loss</v>
      </c>
      <c r="V6151" s="7">
        <v>2</v>
      </c>
      <c r="W6151" s="8">
        <v>2.2959999999999998</v>
      </c>
      <c r="X6151" s="8">
        <f t="shared" si="871"/>
        <v>9891</v>
      </c>
      <c r="Y6151" s="9">
        <v>-1.7</v>
      </c>
      <c r="Z6151" s="9" t="str">
        <f t="shared" si="872"/>
        <v>Low</v>
      </c>
    </row>
    <row r="6152" spans="1:26" x14ac:dyDescent="0.3">
      <c r="A6152" t="s">
        <v>6320</v>
      </c>
      <c r="B6152" s="6">
        <v>44514</v>
      </c>
      <c r="C6152" s="6" t="str">
        <f t="shared" si="865"/>
        <v>2021</v>
      </c>
      <c r="D6152" s="6" t="str">
        <f t="shared" si="866"/>
        <v>November</v>
      </c>
      <c r="E6152" s="6" t="str">
        <f t="shared" si="867"/>
        <v>Q4</v>
      </c>
      <c r="F6152" s="6" t="str">
        <f t="shared" si="868"/>
        <v>High</v>
      </c>
      <c r="G6152" s="6" t="str">
        <f t="shared" si="869"/>
        <v>Full Price</v>
      </c>
      <c r="H6152" s="6">
        <v>44518</v>
      </c>
      <c r="I6152" t="s">
        <v>1970</v>
      </c>
      <c r="J6152" t="s">
        <v>89</v>
      </c>
      <c r="K6152" t="s">
        <v>2988</v>
      </c>
      <c r="L6152" t="s">
        <v>30</v>
      </c>
      <c r="M6152" t="s">
        <v>91</v>
      </c>
      <c r="N6152" t="s">
        <v>92</v>
      </c>
      <c r="O6152" t="s">
        <v>54</v>
      </c>
      <c r="P6152" t="s">
        <v>917</v>
      </c>
      <c r="Q6152" t="s">
        <v>918</v>
      </c>
      <c r="R6152" s="7">
        <v>0</v>
      </c>
      <c r="S6152" s="7">
        <f t="shared" si="864"/>
        <v>89.97</v>
      </c>
      <c r="T6152" s="8">
        <v>25.191600000000001</v>
      </c>
      <c r="U6152" s="8" t="str">
        <f t="shared" si="870"/>
        <v>Low</v>
      </c>
      <c r="V6152" s="7">
        <v>3</v>
      </c>
      <c r="W6152" s="8">
        <v>89.97</v>
      </c>
      <c r="X6152" s="8">
        <f t="shared" si="871"/>
        <v>3983</v>
      </c>
      <c r="Y6152" s="9">
        <v>0.28000000000000003</v>
      </c>
      <c r="Z6152" s="9" t="str">
        <f t="shared" si="872"/>
        <v>High</v>
      </c>
    </row>
    <row r="6153" spans="1:26" x14ac:dyDescent="0.3">
      <c r="A6153" t="s">
        <v>6321</v>
      </c>
      <c r="B6153" s="6">
        <v>44514</v>
      </c>
      <c r="C6153" s="6" t="str">
        <f t="shared" si="865"/>
        <v>2021</v>
      </c>
      <c r="D6153" s="6" t="str">
        <f t="shared" si="866"/>
        <v>November</v>
      </c>
      <c r="E6153" s="6" t="str">
        <f t="shared" si="867"/>
        <v>Q4</v>
      </c>
      <c r="F6153" s="6" t="str">
        <f t="shared" si="868"/>
        <v>High</v>
      </c>
      <c r="G6153" s="6" t="str">
        <f t="shared" si="869"/>
        <v>Full Price</v>
      </c>
      <c r="H6153" s="6">
        <v>44519</v>
      </c>
      <c r="I6153" t="s">
        <v>6322</v>
      </c>
      <c r="J6153" t="s">
        <v>44</v>
      </c>
      <c r="K6153" t="s">
        <v>2931</v>
      </c>
      <c r="L6153" t="s">
        <v>30</v>
      </c>
      <c r="M6153" t="s">
        <v>31</v>
      </c>
      <c r="N6153" t="s">
        <v>46</v>
      </c>
      <c r="O6153" t="s">
        <v>69</v>
      </c>
      <c r="P6153" t="s">
        <v>139</v>
      </c>
      <c r="Q6153" t="s">
        <v>71</v>
      </c>
      <c r="R6153" s="7">
        <v>0</v>
      </c>
      <c r="S6153" s="7">
        <f t="shared" si="864"/>
        <v>7.38</v>
      </c>
      <c r="T6153" s="8">
        <v>3.4685999999999999</v>
      </c>
      <c r="U6153" s="8" t="str">
        <f t="shared" si="870"/>
        <v>Low</v>
      </c>
      <c r="V6153" s="7">
        <v>2</v>
      </c>
      <c r="W6153" s="8">
        <v>7.38</v>
      </c>
      <c r="X6153" s="8">
        <f t="shared" si="871"/>
        <v>9066</v>
      </c>
      <c r="Y6153" s="9">
        <v>0.47</v>
      </c>
      <c r="Z6153" s="9" t="str">
        <f t="shared" si="872"/>
        <v>High</v>
      </c>
    </row>
    <row r="6154" spans="1:26" x14ac:dyDescent="0.3">
      <c r="A6154" t="s">
        <v>6323</v>
      </c>
      <c r="B6154" s="6">
        <v>44514</v>
      </c>
      <c r="C6154" s="6" t="str">
        <f t="shared" si="865"/>
        <v>2021</v>
      </c>
      <c r="D6154" s="6" t="str">
        <f t="shared" si="866"/>
        <v>November</v>
      </c>
      <c r="E6154" s="6" t="str">
        <f t="shared" si="867"/>
        <v>Q4</v>
      </c>
      <c r="F6154" s="6" t="str">
        <f t="shared" si="868"/>
        <v>High</v>
      </c>
      <c r="G6154" s="6" t="str">
        <f t="shared" si="869"/>
        <v>Full Price</v>
      </c>
      <c r="H6154" s="6">
        <v>44518</v>
      </c>
      <c r="I6154" t="s">
        <v>27</v>
      </c>
      <c r="J6154" t="s">
        <v>492</v>
      </c>
      <c r="K6154" t="s">
        <v>828</v>
      </c>
      <c r="L6154" t="s">
        <v>30</v>
      </c>
      <c r="M6154" t="s">
        <v>31</v>
      </c>
      <c r="N6154" t="s">
        <v>53</v>
      </c>
      <c r="O6154" t="s">
        <v>54</v>
      </c>
      <c r="P6154" t="s">
        <v>270</v>
      </c>
      <c r="Q6154" t="s">
        <v>271</v>
      </c>
      <c r="R6154" s="7">
        <v>0</v>
      </c>
      <c r="S6154" s="7">
        <f t="shared" si="864"/>
        <v>23.65</v>
      </c>
      <c r="T6154" s="8">
        <v>6.149</v>
      </c>
      <c r="U6154" s="8" t="str">
        <f t="shared" si="870"/>
        <v>Low</v>
      </c>
      <c r="V6154" s="7">
        <v>1</v>
      </c>
      <c r="W6154" s="8">
        <v>23.65</v>
      </c>
      <c r="X6154" s="8">
        <f t="shared" si="871"/>
        <v>6811</v>
      </c>
      <c r="Y6154" s="9">
        <v>0.26</v>
      </c>
      <c r="Z6154" s="9" t="str">
        <f t="shared" si="872"/>
        <v>High</v>
      </c>
    </row>
    <row r="6155" spans="1:26" x14ac:dyDescent="0.3">
      <c r="A6155" t="s">
        <v>6323</v>
      </c>
      <c r="B6155" s="6">
        <v>44514</v>
      </c>
      <c r="C6155" s="6" t="str">
        <f t="shared" si="865"/>
        <v>2021</v>
      </c>
      <c r="D6155" s="6" t="str">
        <f t="shared" si="866"/>
        <v>November</v>
      </c>
      <c r="E6155" s="6" t="str">
        <f t="shared" si="867"/>
        <v>Q4</v>
      </c>
      <c r="F6155" s="6" t="str">
        <f t="shared" si="868"/>
        <v>High</v>
      </c>
      <c r="G6155" s="6" t="str">
        <f t="shared" si="869"/>
        <v>Full Price</v>
      </c>
      <c r="H6155" s="6">
        <v>44518</v>
      </c>
      <c r="I6155" t="s">
        <v>27</v>
      </c>
      <c r="J6155" t="s">
        <v>89</v>
      </c>
      <c r="K6155" t="s">
        <v>3484</v>
      </c>
      <c r="L6155" t="s">
        <v>30</v>
      </c>
      <c r="M6155" t="s">
        <v>91</v>
      </c>
      <c r="N6155" t="s">
        <v>92</v>
      </c>
      <c r="O6155" t="s">
        <v>54</v>
      </c>
      <c r="P6155" t="s">
        <v>270</v>
      </c>
      <c r="Q6155" t="s">
        <v>271</v>
      </c>
      <c r="R6155" s="7">
        <v>0</v>
      </c>
      <c r="S6155" s="7">
        <f t="shared" si="864"/>
        <v>13.98</v>
      </c>
      <c r="T6155" s="8">
        <v>3.9144000000000001</v>
      </c>
      <c r="U6155" s="8" t="str">
        <f t="shared" si="870"/>
        <v>Low</v>
      </c>
      <c r="V6155" s="7">
        <v>2</v>
      </c>
      <c r="W6155" s="8">
        <v>13.98</v>
      </c>
      <c r="X6155" s="8">
        <f t="shared" si="871"/>
        <v>7959</v>
      </c>
      <c r="Y6155" s="9">
        <v>0.28000000000000003</v>
      </c>
      <c r="Z6155" s="9" t="str">
        <f t="shared" si="872"/>
        <v>High</v>
      </c>
    </row>
    <row r="6156" spans="1:26" x14ac:dyDescent="0.3">
      <c r="A6156" t="s">
        <v>6324</v>
      </c>
      <c r="B6156" s="6">
        <v>44515</v>
      </c>
      <c r="C6156" s="6" t="str">
        <f t="shared" si="865"/>
        <v>2021</v>
      </c>
      <c r="D6156" s="6" t="str">
        <f t="shared" si="866"/>
        <v>November</v>
      </c>
      <c r="E6156" s="6" t="str">
        <f t="shared" si="867"/>
        <v>Q4</v>
      </c>
      <c r="F6156" s="6" t="str">
        <f t="shared" si="868"/>
        <v>High</v>
      </c>
      <c r="G6156" s="6" t="str">
        <f t="shared" si="869"/>
        <v>Full Price</v>
      </c>
      <c r="H6156" s="6">
        <v>44522</v>
      </c>
      <c r="I6156" t="s">
        <v>3928</v>
      </c>
      <c r="J6156" t="s">
        <v>524</v>
      </c>
      <c r="K6156" t="s">
        <v>2755</v>
      </c>
      <c r="L6156" t="s">
        <v>61</v>
      </c>
      <c r="M6156" t="s">
        <v>91</v>
      </c>
      <c r="N6156" t="s">
        <v>110</v>
      </c>
      <c r="O6156" t="s">
        <v>69</v>
      </c>
      <c r="P6156" t="s">
        <v>70</v>
      </c>
      <c r="Q6156" t="s">
        <v>71</v>
      </c>
      <c r="R6156" s="7">
        <v>0</v>
      </c>
      <c r="S6156" s="7">
        <f t="shared" si="864"/>
        <v>99.39</v>
      </c>
      <c r="T6156" s="8">
        <v>40.749899999999997</v>
      </c>
      <c r="U6156" s="8" t="str">
        <f t="shared" si="870"/>
        <v>Low</v>
      </c>
      <c r="V6156" s="7">
        <v>3</v>
      </c>
      <c r="W6156" s="8">
        <v>99.39</v>
      </c>
      <c r="X6156" s="8">
        <f t="shared" si="871"/>
        <v>3798</v>
      </c>
      <c r="Y6156" s="9">
        <v>0.41</v>
      </c>
      <c r="Z6156" s="9" t="str">
        <f t="shared" si="872"/>
        <v>High</v>
      </c>
    </row>
    <row r="6157" spans="1:26" x14ac:dyDescent="0.3">
      <c r="A6157" t="s">
        <v>6325</v>
      </c>
      <c r="B6157" s="6">
        <v>44515</v>
      </c>
      <c r="C6157" s="6" t="str">
        <f t="shared" si="865"/>
        <v>2021</v>
      </c>
      <c r="D6157" s="6" t="str">
        <f t="shared" si="866"/>
        <v>November</v>
      </c>
      <c r="E6157" s="6" t="str">
        <f t="shared" si="867"/>
        <v>Q4</v>
      </c>
      <c r="F6157" s="6" t="str">
        <f t="shared" si="868"/>
        <v>Low</v>
      </c>
      <c r="G6157" s="6" t="str">
        <f t="shared" si="869"/>
        <v>Discounted</v>
      </c>
      <c r="H6157" s="6">
        <v>44515</v>
      </c>
      <c r="I6157" t="s">
        <v>2172</v>
      </c>
      <c r="J6157" t="s">
        <v>188</v>
      </c>
      <c r="K6157" t="s">
        <v>2657</v>
      </c>
      <c r="L6157" t="s">
        <v>61</v>
      </c>
      <c r="M6157" t="s">
        <v>76</v>
      </c>
      <c r="N6157" t="s">
        <v>262</v>
      </c>
      <c r="O6157" t="s">
        <v>62</v>
      </c>
      <c r="P6157" t="s">
        <v>4589</v>
      </c>
      <c r="Q6157" t="s">
        <v>453</v>
      </c>
      <c r="R6157" s="7">
        <v>0.4</v>
      </c>
      <c r="S6157" s="7">
        <f t="shared" si="864"/>
        <v>378.01440000000002</v>
      </c>
      <c r="T6157" s="8">
        <v>-199.5076</v>
      </c>
      <c r="U6157" s="8" t="str">
        <f t="shared" si="870"/>
        <v>Loss</v>
      </c>
      <c r="V6157" s="7">
        <v>4</v>
      </c>
      <c r="W6157" s="8">
        <v>630.024</v>
      </c>
      <c r="X6157" s="8">
        <f t="shared" si="871"/>
        <v>880</v>
      </c>
      <c r="Y6157" s="9">
        <v>-0.31666666700000001</v>
      </c>
      <c r="Z6157" s="9" t="str">
        <f t="shared" si="872"/>
        <v>Low</v>
      </c>
    </row>
    <row r="6158" spans="1:26" x14ac:dyDescent="0.3">
      <c r="A6158" t="s">
        <v>6326</v>
      </c>
      <c r="B6158" s="6">
        <v>44515</v>
      </c>
      <c r="C6158" s="6" t="str">
        <f t="shared" si="865"/>
        <v>2021</v>
      </c>
      <c r="D6158" s="6" t="str">
        <f t="shared" si="866"/>
        <v>November</v>
      </c>
      <c r="E6158" s="6" t="str">
        <f t="shared" si="867"/>
        <v>Q4</v>
      </c>
      <c r="F6158" s="6" t="str">
        <f t="shared" si="868"/>
        <v>High</v>
      </c>
      <c r="G6158" s="6" t="str">
        <f t="shared" si="869"/>
        <v>Discounted</v>
      </c>
      <c r="H6158" s="6">
        <v>44517</v>
      </c>
      <c r="I6158" t="s">
        <v>3470</v>
      </c>
      <c r="J6158" t="s">
        <v>44</v>
      </c>
      <c r="K6158" t="s">
        <v>2317</v>
      </c>
      <c r="L6158" t="s">
        <v>30</v>
      </c>
      <c r="M6158" t="s">
        <v>31</v>
      </c>
      <c r="N6158" t="s">
        <v>41</v>
      </c>
      <c r="O6158" t="s">
        <v>69</v>
      </c>
      <c r="P6158" t="s">
        <v>70</v>
      </c>
      <c r="Q6158" t="s">
        <v>71</v>
      </c>
      <c r="R6158" s="7">
        <v>0.2</v>
      </c>
      <c r="S6158" s="7">
        <f t="shared" si="864"/>
        <v>30.508800000000001</v>
      </c>
      <c r="T6158" s="8">
        <v>13.3476</v>
      </c>
      <c r="U6158" s="8" t="str">
        <f t="shared" si="870"/>
        <v>Low</v>
      </c>
      <c r="V6158" s="7">
        <v>7</v>
      </c>
      <c r="W6158" s="8">
        <v>38.136000000000003</v>
      </c>
      <c r="X6158" s="8">
        <f t="shared" si="871"/>
        <v>5744</v>
      </c>
      <c r="Y6158" s="9">
        <v>0.35</v>
      </c>
      <c r="Z6158" s="9" t="str">
        <f t="shared" si="872"/>
        <v>High</v>
      </c>
    </row>
    <row r="6159" spans="1:26" x14ac:dyDescent="0.3">
      <c r="A6159" t="s">
        <v>6326</v>
      </c>
      <c r="B6159" s="6">
        <v>44515</v>
      </c>
      <c r="C6159" s="6" t="str">
        <f t="shared" si="865"/>
        <v>2021</v>
      </c>
      <c r="D6159" s="6" t="str">
        <f t="shared" si="866"/>
        <v>November</v>
      </c>
      <c r="E6159" s="6" t="str">
        <f t="shared" si="867"/>
        <v>Q4</v>
      </c>
      <c r="F6159" s="6" t="str">
        <f t="shared" si="868"/>
        <v>High</v>
      </c>
      <c r="G6159" s="6" t="str">
        <f t="shared" si="869"/>
        <v>Discounted</v>
      </c>
      <c r="H6159" s="6">
        <v>44517</v>
      </c>
      <c r="I6159" t="s">
        <v>3470</v>
      </c>
      <c r="J6159" t="s">
        <v>151</v>
      </c>
      <c r="K6159" t="s">
        <v>2724</v>
      </c>
      <c r="L6159" t="s">
        <v>30</v>
      </c>
      <c r="M6159" t="s">
        <v>31</v>
      </c>
      <c r="N6159" t="s">
        <v>41</v>
      </c>
      <c r="O6159" t="s">
        <v>69</v>
      </c>
      <c r="P6159" t="s">
        <v>70</v>
      </c>
      <c r="Q6159" t="s">
        <v>71</v>
      </c>
      <c r="R6159" s="7">
        <v>0.2</v>
      </c>
      <c r="S6159" s="7">
        <f t="shared" si="864"/>
        <v>813.43360000000007</v>
      </c>
      <c r="T6159" s="8">
        <v>381.29700000000003</v>
      </c>
      <c r="U6159" s="8" t="str">
        <f t="shared" si="870"/>
        <v>Medium</v>
      </c>
      <c r="V6159" s="7">
        <v>1</v>
      </c>
      <c r="W6159" s="8">
        <v>1016.792</v>
      </c>
      <c r="X6159" s="8">
        <f t="shared" si="871"/>
        <v>454</v>
      </c>
      <c r="Y6159" s="9">
        <v>0.375</v>
      </c>
      <c r="Z6159" s="9" t="str">
        <f t="shared" si="872"/>
        <v>High</v>
      </c>
    </row>
    <row r="6160" spans="1:26" x14ac:dyDescent="0.3">
      <c r="A6160" t="s">
        <v>6327</v>
      </c>
      <c r="B6160" s="6">
        <v>44515</v>
      </c>
      <c r="C6160" s="6" t="str">
        <f t="shared" si="865"/>
        <v>2021</v>
      </c>
      <c r="D6160" s="6" t="str">
        <f t="shared" si="866"/>
        <v>November</v>
      </c>
      <c r="E6160" s="6" t="str">
        <f t="shared" si="867"/>
        <v>Q4</v>
      </c>
      <c r="F6160" s="6" t="str">
        <f t="shared" si="868"/>
        <v>Low</v>
      </c>
      <c r="G6160" s="6" t="str">
        <f t="shared" si="869"/>
        <v>Discounted</v>
      </c>
      <c r="H6160" s="6">
        <v>44519</v>
      </c>
      <c r="I6160" t="s">
        <v>758</v>
      </c>
      <c r="J6160" t="s">
        <v>548</v>
      </c>
      <c r="K6160" t="s">
        <v>2114</v>
      </c>
      <c r="L6160" t="s">
        <v>61</v>
      </c>
      <c r="M6160" t="s">
        <v>91</v>
      </c>
      <c r="N6160" t="s">
        <v>92</v>
      </c>
      <c r="O6160" t="s">
        <v>69</v>
      </c>
      <c r="P6160" t="s">
        <v>263</v>
      </c>
      <c r="Q6160" t="s">
        <v>71</v>
      </c>
      <c r="R6160" s="7">
        <v>0.2</v>
      </c>
      <c r="S6160" s="7">
        <f t="shared" si="864"/>
        <v>289.10079999999999</v>
      </c>
      <c r="T6160" s="8">
        <v>27.103200000000001</v>
      </c>
      <c r="U6160" s="8" t="str">
        <f t="shared" si="870"/>
        <v>Low</v>
      </c>
      <c r="V6160" s="7">
        <v>2</v>
      </c>
      <c r="W6160" s="8">
        <v>361.37599999999998</v>
      </c>
      <c r="X6160" s="8">
        <f t="shared" si="871"/>
        <v>1609</v>
      </c>
      <c r="Y6160" s="9">
        <v>7.4999999999999997E-2</v>
      </c>
      <c r="Z6160" s="9" t="str">
        <f t="shared" si="872"/>
        <v>Low</v>
      </c>
    </row>
    <row r="6161" spans="1:26" x14ac:dyDescent="0.3">
      <c r="A6161" t="s">
        <v>6328</v>
      </c>
      <c r="B6161" s="6">
        <v>44516</v>
      </c>
      <c r="C6161" s="6" t="str">
        <f t="shared" si="865"/>
        <v>2021</v>
      </c>
      <c r="D6161" s="6" t="str">
        <f t="shared" si="866"/>
        <v>November</v>
      </c>
      <c r="E6161" s="6" t="str">
        <f t="shared" si="867"/>
        <v>Q4</v>
      </c>
      <c r="F6161" s="6" t="str">
        <f t="shared" si="868"/>
        <v>High</v>
      </c>
      <c r="G6161" s="6" t="str">
        <f t="shared" si="869"/>
        <v>Discounted</v>
      </c>
      <c r="H6161" s="6">
        <v>44517</v>
      </c>
      <c r="I6161" t="s">
        <v>229</v>
      </c>
      <c r="J6161" t="s">
        <v>89</v>
      </c>
      <c r="K6161" t="s">
        <v>4397</v>
      </c>
      <c r="L6161" t="s">
        <v>30</v>
      </c>
      <c r="M6161" t="s">
        <v>31</v>
      </c>
      <c r="N6161" t="s">
        <v>41</v>
      </c>
      <c r="O6161" t="s">
        <v>69</v>
      </c>
      <c r="P6161" t="s">
        <v>499</v>
      </c>
      <c r="Q6161" t="s">
        <v>71</v>
      </c>
      <c r="R6161" s="7">
        <v>0.2</v>
      </c>
      <c r="S6161" s="7">
        <f t="shared" si="864"/>
        <v>6.6560000000000006</v>
      </c>
      <c r="T6161" s="8">
        <v>2.8079999999999998</v>
      </c>
      <c r="U6161" s="8" t="str">
        <f t="shared" si="870"/>
        <v>Low</v>
      </c>
      <c r="V6161" s="7">
        <v>5</v>
      </c>
      <c r="W6161" s="8">
        <v>8.32</v>
      </c>
      <c r="X6161" s="8">
        <f t="shared" si="871"/>
        <v>8920</v>
      </c>
      <c r="Y6161" s="9">
        <v>0.33750000000000002</v>
      </c>
      <c r="Z6161" s="9" t="str">
        <f t="shared" si="872"/>
        <v>High</v>
      </c>
    </row>
    <row r="6162" spans="1:26" x14ac:dyDescent="0.3">
      <c r="A6162" t="s">
        <v>6329</v>
      </c>
      <c r="B6162" s="6">
        <v>44516</v>
      </c>
      <c r="C6162" s="6" t="str">
        <f t="shared" si="865"/>
        <v>2021</v>
      </c>
      <c r="D6162" s="6" t="str">
        <f t="shared" si="866"/>
        <v>November</v>
      </c>
      <c r="E6162" s="6" t="str">
        <f t="shared" si="867"/>
        <v>Q4</v>
      </c>
      <c r="F6162" s="6" t="str">
        <f t="shared" si="868"/>
        <v>High</v>
      </c>
      <c r="G6162" s="6" t="str">
        <f t="shared" si="869"/>
        <v>Full Price</v>
      </c>
      <c r="H6162" s="6">
        <v>44520</v>
      </c>
      <c r="I6162" t="s">
        <v>797</v>
      </c>
      <c r="J6162" t="s">
        <v>150</v>
      </c>
      <c r="K6162" t="s">
        <v>150</v>
      </c>
      <c r="L6162" t="s">
        <v>30</v>
      </c>
      <c r="M6162" t="s">
        <v>31</v>
      </c>
      <c r="N6162" t="s">
        <v>149</v>
      </c>
      <c r="O6162" t="s">
        <v>69</v>
      </c>
      <c r="P6162" t="s">
        <v>6330</v>
      </c>
      <c r="Q6162" t="s">
        <v>686</v>
      </c>
      <c r="R6162" s="7">
        <v>0</v>
      </c>
      <c r="S6162" s="7">
        <f t="shared" si="864"/>
        <v>28.4</v>
      </c>
      <c r="T6162" s="8">
        <v>13.348000000000001</v>
      </c>
      <c r="U6162" s="8" t="str">
        <f t="shared" si="870"/>
        <v>Low</v>
      </c>
      <c r="V6162" s="7">
        <v>5</v>
      </c>
      <c r="W6162" s="8">
        <v>28.4</v>
      </c>
      <c r="X6162" s="8">
        <f t="shared" si="871"/>
        <v>6406</v>
      </c>
      <c r="Y6162" s="9">
        <v>0.47</v>
      </c>
      <c r="Z6162" s="9" t="str">
        <f t="shared" si="872"/>
        <v>High</v>
      </c>
    </row>
    <row r="6163" spans="1:26" x14ac:dyDescent="0.3">
      <c r="A6163" t="s">
        <v>6331</v>
      </c>
      <c r="B6163" s="6">
        <v>44517</v>
      </c>
      <c r="C6163" s="6" t="str">
        <f t="shared" si="865"/>
        <v>2021</v>
      </c>
      <c r="D6163" s="6" t="str">
        <f t="shared" si="866"/>
        <v>November</v>
      </c>
      <c r="E6163" s="6" t="str">
        <f t="shared" si="867"/>
        <v>Q4</v>
      </c>
      <c r="F6163" s="6" t="str">
        <f t="shared" si="868"/>
        <v>High</v>
      </c>
      <c r="G6163" s="6" t="str">
        <f t="shared" si="869"/>
        <v>Full Price</v>
      </c>
      <c r="H6163" s="6">
        <v>44518</v>
      </c>
      <c r="I6163" t="s">
        <v>3633</v>
      </c>
      <c r="J6163" t="s">
        <v>467</v>
      </c>
      <c r="K6163" t="s">
        <v>4167</v>
      </c>
      <c r="L6163" t="s">
        <v>40</v>
      </c>
      <c r="M6163" t="s">
        <v>31</v>
      </c>
      <c r="N6163" t="s">
        <v>356</v>
      </c>
      <c r="O6163" t="s">
        <v>69</v>
      </c>
      <c r="P6163" t="s">
        <v>139</v>
      </c>
      <c r="Q6163" t="s">
        <v>71</v>
      </c>
      <c r="R6163" s="7">
        <v>0</v>
      </c>
      <c r="S6163" s="7">
        <f t="shared" si="864"/>
        <v>49.5</v>
      </c>
      <c r="T6163" s="8">
        <v>13.365</v>
      </c>
      <c r="U6163" s="8" t="str">
        <f t="shared" si="870"/>
        <v>Low</v>
      </c>
      <c r="V6163" s="7">
        <v>5</v>
      </c>
      <c r="W6163" s="8">
        <v>49.5</v>
      </c>
      <c r="X6163" s="8">
        <f t="shared" si="871"/>
        <v>5167</v>
      </c>
      <c r="Y6163" s="9">
        <v>0.27</v>
      </c>
      <c r="Z6163" s="9" t="str">
        <f t="shared" si="872"/>
        <v>High</v>
      </c>
    </row>
    <row r="6164" spans="1:26" x14ac:dyDescent="0.3">
      <c r="A6164" t="s">
        <v>6332</v>
      </c>
      <c r="B6164" s="6">
        <v>44517</v>
      </c>
      <c r="C6164" s="6" t="str">
        <f t="shared" si="865"/>
        <v>2021</v>
      </c>
      <c r="D6164" s="6" t="str">
        <f t="shared" si="866"/>
        <v>November</v>
      </c>
      <c r="E6164" s="6" t="str">
        <f t="shared" si="867"/>
        <v>Q4</v>
      </c>
      <c r="F6164" s="6" t="str">
        <f t="shared" si="868"/>
        <v>High</v>
      </c>
      <c r="G6164" s="6" t="str">
        <f t="shared" si="869"/>
        <v>Discounted</v>
      </c>
      <c r="H6164" s="6">
        <v>44518</v>
      </c>
      <c r="I6164" t="s">
        <v>2683</v>
      </c>
      <c r="J6164" t="s">
        <v>184</v>
      </c>
      <c r="K6164" t="s">
        <v>5444</v>
      </c>
      <c r="L6164" t="s">
        <v>30</v>
      </c>
      <c r="M6164" t="s">
        <v>31</v>
      </c>
      <c r="N6164" t="s">
        <v>32</v>
      </c>
      <c r="O6164" t="s">
        <v>33</v>
      </c>
      <c r="P6164" t="s">
        <v>6109</v>
      </c>
      <c r="Q6164" t="s">
        <v>35</v>
      </c>
      <c r="R6164" s="7">
        <v>0.2</v>
      </c>
      <c r="S6164" s="7">
        <f t="shared" si="864"/>
        <v>12.185599999999999</v>
      </c>
      <c r="T6164" s="8">
        <v>5.5216000000000003</v>
      </c>
      <c r="U6164" s="8" t="str">
        <f t="shared" si="870"/>
        <v>Low</v>
      </c>
      <c r="V6164" s="7">
        <v>4</v>
      </c>
      <c r="W6164" s="8">
        <v>15.231999999999999</v>
      </c>
      <c r="X6164" s="8">
        <f t="shared" si="871"/>
        <v>7767</v>
      </c>
      <c r="Y6164" s="9">
        <v>0.36249999999999999</v>
      </c>
      <c r="Z6164" s="9" t="str">
        <f t="shared" si="872"/>
        <v>High</v>
      </c>
    </row>
    <row r="6165" spans="1:26" x14ac:dyDescent="0.3">
      <c r="A6165" t="s">
        <v>6332</v>
      </c>
      <c r="B6165" s="6">
        <v>44517</v>
      </c>
      <c r="C6165" s="6" t="str">
        <f t="shared" si="865"/>
        <v>2021</v>
      </c>
      <c r="D6165" s="6" t="str">
        <f t="shared" si="866"/>
        <v>November</v>
      </c>
      <c r="E6165" s="6" t="str">
        <f t="shared" si="867"/>
        <v>Q4</v>
      </c>
      <c r="F6165" s="6" t="str">
        <f t="shared" si="868"/>
        <v>Low</v>
      </c>
      <c r="G6165" s="6" t="str">
        <f t="shared" si="869"/>
        <v>Discounted</v>
      </c>
      <c r="H6165" s="6">
        <v>44518</v>
      </c>
      <c r="I6165" t="s">
        <v>2683</v>
      </c>
      <c r="J6165" t="s">
        <v>196</v>
      </c>
      <c r="K6165" t="s">
        <v>4738</v>
      </c>
      <c r="L6165" t="s">
        <v>30</v>
      </c>
      <c r="M6165" t="s">
        <v>91</v>
      </c>
      <c r="N6165" t="s">
        <v>92</v>
      </c>
      <c r="O6165" t="s">
        <v>33</v>
      </c>
      <c r="P6165" t="s">
        <v>6109</v>
      </c>
      <c r="Q6165" t="s">
        <v>35</v>
      </c>
      <c r="R6165" s="7">
        <v>0.2</v>
      </c>
      <c r="S6165" s="7">
        <f t="shared" si="864"/>
        <v>53.7408</v>
      </c>
      <c r="T6165" s="8">
        <v>6.7176</v>
      </c>
      <c r="U6165" s="8" t="str">
        <f t="shared" si="870"/>
        <v>Low</v>
      </c>
      <c r="V6165" s="7">
        <v>3</v>
      </c>
      <c r="W6165" s="8">
        <v>67.176000000000002</v>
      </c>
      <c r="X6165" s="8">
        <f t="shared" si="871"/>
        <v>4560</v>
      </c>
      <c r="Y6165" s="9">
        <v>0.1</v>
      </c>
      <c r="Z6165" s="9" t="str">
        <f t="shared" si="872"/>
        <v>Low</v>
      </c>
    </row>
    <row r="6166" spans="1:26" x14ac:dyDescent="0.3">
      <c r="A6166" t="s">
        <v>6333</v>
      </c>
      <c r="B6166" s="6">
        <v>44517</v>
      </c>
      <c r="C6166" s="6" t="str">
        <f t="shared" si="865"/>
        <v>2021</v>
      </c>
      <c r="D6166" s="6" t="str">
        <f t="shared" si="866"/>
        <v>November</v>
      </c>
      <c r="E6166" s="6" t="str">
        <f t="shared" si="867"/>
        <v>Q4</v>
      </c>
      <c r="F6166" s="6" t="str">
        <f t="shared" si="868"/>
        <v>High</v>
      </c>
      <c r="G6166" s="6" t="str">
        <f t="shared" si="869"/>
        <v>Discounted</v>
      </c>
      <c r="H6166" s="6">
        <v>44522</v>
      </c>
      <c r="I6166" t="s">
        <v>2131</v>
      </c>
      <c r="J6166" t="s">
        <v>44</v>
      </c>
      <c r="K6166" t="s">
        <v>776</v>
      </c>
      <c r="L6166" t="s">
        <v>30</v>
      </c>
      <c r="M6166" t="s">
        <v>31</v>
      </c>
      <c r="N6166" t="s">
        <v>41</v>
      </c>
      <c r="O6166" t="s">
        <v>69</v>
      </c>
      <c r="P6166" t="s">
        <v>6330</v>
      </c>
      <c r="Q6166" t="s">
        <v>686</v>
      </c>
      <c r="R6166" s="7">
        <v>0.2</v>
      </c>
      <c r="S6166" s="7">
        <f t="shared" si="864"/>
        <v>8.6207999999999991</v>
      </c>
      <c r="T6166" s="8">
        <v>3.3675000000000002</v>
      </c>
      <c r="U6166" s="8" t="str">
        <f t="shared" si="870"/>
        <v>Low</v>
      </c>
      <c r="V6166" s="7">
        <v>3</v>
      </c>
      <c r="W6166" s="8">
        <v>10.776</v>
      </c>
      <c r="X6166" s="8">
        <f t="shared" si="871"/>
        <v>8494</v>
      </c>
      <c r="Y6166" s="9">
        <v>0.3125</v>
      </c>
      <c r="Z6166" s="9" t="str">
        <f t="shared" si="872"/>
        <v>High</v>
      </c>
    </row>
    <row r="6167" spans="1:26" x14ac:dyDescent="0.3">
      <c r="A6167" t="s">
        <v>6334</v>
      </c>
      <c r="B6167" s="6">
        <v>44518</v>
      </c>
      <c r="C6167" s="6" t="str">
        <f t="shared" si="865"/>
        <v>2021</v>
      </c>
      <c r="D6167" s="6" t="str">
        <f t="shared" si="866"/>
        <v>November</v>
      </c>
      <c r="E6167" s="6" t="str">
        <f t="shared" si="867"/>
        <v>Q4</v>
      </c>
      <c r="F6167" s="6" t="str">
        <f t="shared" si="868"/>
        <v>Low</v>
      </c>
      <c r="G6167" s="6" t="str">
        <f t="shared" si="869"/>
        <v>Full Price</v>
      </c>
      <c r="H6167" s="6">
        <v>44522</v>
      </c>
      <c r="I6167" t="s">
        <v>1087</v>
      </c>
      <c r="J6167" t="s">
        <v>1743</v>
      </c>
      <c r="K6167" t="s">
        <v>1744</v>
      </c>
      <c r="L6167" t="s">
        <v>30</v>
      </c>
      <c r="M6167" t="s">
        <v>91</v>
      </c>
      <c r="N6167" t="s">
        <v>110</v>
      </c>
      <c r="O6167" t="s">
        <v>69</v>
      </c>
      <c r="P6167" t="s">
        <v>263</v>
      </c>
      <c r="Q6167" t="s">
        <v>71</v>
      </c>
      <c r="R6167" s="7">
        <v>0</v>
      </c>
      <c r="S6167" s="7">
        <f t="shared" si="864"/>
        <v>595</v>
      </c>
      <c r="T6167" s="8">
        <v>95.2</v>
      </c>
      <c r="U6167" s="8" t="str">
        <f t="shared" si="870"/>
        <v>Low</v>
      </c>
      <c r="V6167" s="7">
        <v>5</v>
      </c>
      <c r="W6167" s="8">
        <v>595</v>
      </c>
      <c r="X6167" s="8">
        <f t="shared" si="871"/>
        <v>958</v>
      </c>
      <c r="Y6167" s="9">
        <v>0.16</v>
      </c>
      <c r="Z6167" s="9" t="str">
        <f t="shared" si="872"/>
        <v>Low</v>
      </c>
    </row>
    <row r="6168" spans="1:26" x14ac:dyDescent="0.3">
      <c r="A6168" t="s">
        <v>6335</v>
      </c>
      <c r="B6168" s="6">
        <v>44518</v>
      </c>
      <c r="C6168" s="6" t="str">
        <f t="shared" si="865"/>
        <v>2021</v>
      </c>
      <c r="D6168" s="6" t="str">
        <f t="shared" si="866"/>
        <v>November</v>
      </c>
      <c r="E6168" s="6" t="str">
        <f t="shared" si="867"/>
        <v>Q4</v>
      </c>
      <c r="F6168" s="6" t="str">
        <f t="shared" si="868"/>
        <v>High</v>
      </c>
      <c r="G6168" s="6" t="str">
        <f t="shared" si="869"/>
        <v>Discounted</v>
      </c>
      <c r="H6168" s="6">
        <v>44518</v>
      </c>
      <c r="I6168" t="s">
        <v>5091</v>
      </c>
      <c r="J6168" t="s">
        <v>89</v>
      </c>
      <c r="K6168" t="s">
        <v>4337</v>
      </c>
      <c r="L6168" t="s">
        <v>30</v>
      </c>
      <c r="M6168" t="s">
        <v>31</v>
      </c>
      <c r="N6168" t="s">
        <v>41</v>
      </c>
      <c r="O6168" t="s">
        <v>69</v>
      </c>
      <c r="P6168" t="s">
        <v>347</v>
      </c>
      <c r="Q6168" t="s">
        <v>71</v>
      </c>
      <c r="R6168" s="7">
        <v>0.2</v>
      </c>
      <c r="S6168" s="7">
        <f t="shared" si="864"/>
        <v>48.896000000000001</v>
      </c>
      <c r="T6168" s="8">
        <v>22.155999999999999</v>
      </c>
      <c r="U6168" s="8" t="str">
        <f t="shared" si="870"/>
        <v>Low</v>
      </c>
      <c r="V6168" s="7">
        <v>5</v>
      </c>
      <c r="W6168" s="8">
        <v>61.12</v>
      </c>
      <c r="X6168" s="8">
        <f t="shared" si="871"/>
        <v>4759</v>
      </c>
      <c r="Y6168" s="9">
        <v>0.36249999999999999</v>
      </c>
      <c r="Z6168" s="9" t="str">
        <f t="shared" si="872"/>
        <v>High</v>
      </c>
    </row>
    <row r="6169" spans="1:26" x14ac:dyDescent="0.3">
      <c r="A6169" t="s">
        <v>6336</v>
      </c>
      <c r="B6169" s="6">
        <v>44518</v>
      </c>
      <c r="C6169" s="6" t="str">
        <f t="shared" si="865"/>
        <v>2021</v>
      </c>
      <c r="D6169" s="6" t="str">
        <f t="shared" si="866"/>
        <v>November</v>
      </c>
      <c r="E6169" s="6" t="str">
        <f t="shared" si="867"/>
        <v>Q4</v>
      </c>
      <c r="F6169" s="6" t="str">
        <f t="shared" si="868"/>
        <v>Low</v>
      </c>
      <c r="G6169" s="6" t="str">
        <f t="shared" si="869"/>
        <v>Full Price</v>
      </c>
      <c r="H6169" s="6">
        <v>44523</v>
      </c>
      <c r="I6169" t="s">
        <v>451</v>
      </c>
      <c r="J6169" t="s">
        <v>411</v>
      </c>
      <c r="K6169" t="s">
        <v>412</v>
      </c>
      <c r="L6169" t="s">
        <v>30</v>
      </c>
      <c r="M6169" t="s">
        <v>76</v>
      </c>
      <c r="N6169" t="s">
        <v>77</v>
      </c>
      <c r="O6169" t="s">
        <v>33</v>
      </c>
      <c r="P6169" t="s">
        <v>3273</v>
      </c>
      <c r="Q6169" t="s">
        <v>212</v>
      </c>
      <c r="R6169" s="7">
        <v>0</v>
      </c>
      <c r="S6169" s="7">
        <f t="shared" si="864"/>
        <v>301.95999999999998</v>
      </c>
      <c r="T6169" s="8">
        <v>33.215600000000002</v>
      </c>
      <c r="U6169" s="8" t="str">
        <f t="shared" si="870"/>
        <v>Low</v>
      </c>
      <c r="V6169" s="7">
        <v>2</v>
      </c>
      <c r="W6169" s="8">
        <v>301.95999999999998</v>
      </c>
      <c r="X6169" s="8">
        <f t="shared" si="871"/>
        <v>1890</v>
      </c>
      <c r="Y6169" s="9">
        <v>0.11</v>
      </c>
      <c r="Z6169" s="9" t="str">
        <f t="shared" si="872"/>
        <v>Low</v>
      </c>
    </row>
    <row r="6170" spans="1:26" x14ac:dyDescent="0.3">
      <c r="A6170" t="s">
        <v>6337</v>
      </c>
      <c r="B6170" s="6">
        <v>44518</v>
      </c>
      <c r="C6170" s="6" t="str">
        <f t="shared" si="865"/>
        <v>2021</v>
      </c>
      <c r="D6170" s="6" t="str">
        <f t="shared" si="866"/>
        <v>November</v>
      </c>
      <c r="E6170" s="6" t="str">
        <f t="shared" si="867"/>
        <v>Q4</v>
      </c>
      <c r="F6170" s="6" t="str">
        <f t="shared" si="868"/>
        <v>Low</v>
      </c>
      <c r="G6170" s="6" t="str">
        <f t="shared" si="869"/>
        <v>Discounted</v>
      </c>
      <c r="H6170" s="6">
        <v>44522</v>
      </c>
      <c r="I6170" t="s">
        <v>1076</v>
      </c>
      <c r="J6170" t="s">
        <v>74</v>
      </c>
      <c r="K6170" t="s">
        <v>1804</v>
      </c>
      <c r="L6170" t="s">
        <v>40</v>
      </c>
      <c r="M6170" t="s">
        <v>76</v>
      </c>
      <c r="N6170" t="s">
        <v>77</v>
      </c>
      <c r="O6170" t="s">
        <v>33</v>
      </c>
      <c r="P6170" t="s">
        <v>2461</v>
      </c>
      <c r="Q6170" t="s">
        <v>35</v>
      </c>
      <c r="R6170" s="7">
        <v>0.3</v>
      </c>
      <c r="S6170" s="7">
        <f t="shared" si="864"/>
        <v>178.57560000000001</v>
      </c>
      <c r="T6170" s="8">
        <v>-18.222000000000001</v>
      </c>
      <c r="U6170" s="8" t="str">
        <f t="shared" si="870"/>
        <v>Loss</v>
      </c>
      <c r="V6170" s="7">
        <v>6</v>
      </c>
      <c r="W6170" s="8">
        <v>255.108</v>
      </c>
      <c r="X6170" s="8">
        <f t="shared" si="871"/>
        <v>2162</v>
      </c>
      <c r="Y6170" s="9">
        <v>-7.1428570999999996E-2</v>
      </c>
      <c r="Z6170" s="9" t="str">
        <f t="shared" si="872"/>
        <v>Low</v>
      </c>
    </row>
    <row r="6171" spans="1:26" x14ac:dyDescent="0.3">
      <c r="A6171" t="s">
        <v>6337</v>
      </c>
      <c r="B6171" s="6">
        <v>44518</v>
      </c>
      <c r="C6171" s="6" t="str">
        <f t="shared" si="865"/>
        <v>2021</v>
      </c>
      <c r="D6171" s="6" t="str">
        <f t="shared" si="866"/>
        <v>November</v>
      </c>
      <c r="E6171" s="6" t="str">
        <f t="shared" si="867"/>
        <v>Q4</v>
      </c>
      <c r="F6171" s="6" t="str">
        <f t="shared" si="868"/>
        <v>Low</v>
      </c>
      <c r="G6171" s="6" t="str">
        <f t="shared" si="869"/>
        <v>Discounted</v>
      </c>
      <c r="H6171" s="6">
        <v>44522</v>
      </c>
      <c r="I6171" t="s">
        <v>1076</v>
      </c>
      <c r="J6171" t="s">
        <v>89</v>
      </c>
      <c r="K6171" t="s">
        <v>140</v>
      </c>
      <c r="L6171" t="s">
        <v>40</v>
      </c>
      <c r="M6171" t="s">
        <v>31</v>
      </c>
      <c r="N6171" t="s">
        <v>53</v>
      </c>
      <c r="O6171" t="s">
        <v>33</v>
      </c>
      <c r="P6171" t="s">
        <v>2461</v>
      </c>
      <c r="Q6171" t="s">
        <v>35</v>
      </c>
      <c r="R6171" s="7">
        <v>0.2</v>
      </c>
      <c r="S6171" s="7">
        <f t="shared" si="864"/>
        <v>5.0944000000000003</v>
      </c>
      <c r="T6171" s="8">
        <v>1.0347999999999999</v>
      </c>
      <c r="U6171" s="8" t="str">
        <f t="shared" si="870"/>
        <v>Low</v>
      </c>
      <c r="V6171" s="7">
        <v>2</v>
      </c>
      <c r="W6171" s="8">
        <v>6.3680000000000003</v>
      </c>
      <c r="X6171" s="8">
        <f t="shared" si="871"/>
        <v>9241</v>
      </c>
      <c r="Y6171" s="9">
        <v>0.16250000000000001</v>
      </c>
      <c r="Z6171" s="9" t="str">
        <f t="shared" si="872"/>
        <v>Low</v>
      </c>
    </row>
    <row r="6172" spans="1:26" x14ac:dyDescent="0.3">
      <c r="A6172" t="s">
        <v>6337</v>
      </c>
      <c r="B6172" s="6">
        <v>44518</v>
      </c>
      <c r="C6172" s="6" t="str">
        <f t="shared" si="865"/>
        <v>2021</v>
      </c>
      <c r="D6172" s="6" t="str">
        <f t="shared" si="866"/>
        <v>November</v>
      </c>
      <c r="E6172" s="6" t="str">
        <f t="shared" si="867"/>
        <v>Q4</v>
      </c>
      <c r="F6172" s="6" t="str">
        <f t="shared" si="868"/>
        <v>High</v>
      </c>
      <c r="G6172" s="6" t="str">
        <f t="shared" si="869"/>
        <v>Discounted</v>
      </c>
      <c r="H6172" s="6">
        <v>44522</v>
      </c>
      <c r="I6172" t="s">
        <v>1076</v>
      </c>
      <c r="J6172" t="s">
        <v>44</v>
      </c>
      <c r="K6172" t="s">
        <v>2535</v>
      </c>
      <c r="L6172" t="s">
        <v>40</v>
      </c>
      <c r="M6172" t="s">
        <v>31</v>
      </c>
      <c r="N6172" t="s">
        <v>46</v>
      </c>
      <c r="O6172" t="s">
        <v>33</v>
      </c>
      <c r="P6172" t="s">
        <v>2461</v>
      </c>
      <c r="Q6172" t="s">
        <v>35</v>
      </c>
      <c r="R6172" s="7">
        <v>0.2</v>
      </c>
      <c r="S6172" s="7">
        <f t="shared" si="864"/>
        <v>39.078400000000002</v>
      </c>
      <c r="T6172" s="8">
        <v>15.8756</v>
      </c>
      <c r="U6172" s="8" t="str">
        <f t="shared" si="870"/>
        <v>Low</v>
      </c>
      <c r="V6172" s="7">
        <v>2</v>
      </c>
      <c r="W6172" s="8">
        <v>48.847999999999999</v>
      </c>
      <c r="X6172" s="8">
        <f t="shared" si="871"/>
        <v>5191</v>
      </c>
      <c r="Y6172" s="9">
        <v>0.32500000000000001</v>
      </c>
      <c r="Z6172" s="9" t="str">
        <f t="shared" si="872"/>
        <v>High</v>
      </c>
    </row>
    <row r="6173" spans="1:26" x14ac:dyDescent="0.3">
      <c r="A6173" t="s">
        <v>6337</v>
      </c>
      <c r="B6173" s="6">
        <v>44518</v>
      </c>
      <c r="C6173" s="6" t="str">
        <f t="shared" si="865"/>
        <v>2021</v>
      </c>
      <c r="D6173" s="6" t="str">
        <f t="shared" si="866"/>
        <v>November</v>
      </c>
      <c r="E6173" s="6" t="str">
        <f t="shared" si="867"/>
        <v>Q4</v>
      </c>
      <c r="F6173" s="6" t="str">
        <f t="shared" si="868"/>
        <v>High</v>
      </c>
      <c r="G6173" s="6" t="str">
        <f t="shared" si="869"/>
        <v>Discounted</v>
      </c>
      <c r="H6173" s="6">
        <v>44522</v>
      </c>
      <c r="I6173" t="s">
        <v>1076</v>
      </c>
      <c r="J6173" t="s">
        <v>67</v>
      </c>
      <c r="K6173" t="s">
        <v>1589</v>
      </c>
      <c r="L6173" t="s">
        <v>40</v>
      </c>
      <c r="M6173" t="s">
        <v>31</v>
      </c>
      <c r="N6173" t="s">
        <v>32</v>
      </c>
      <c r="O6173" t="s">
        <v>33</v>
      </c>
      <c r="P6173" t="s">
        <v>2461</v>
      </c>
      <c r="Q6173" t="s">
        <v>35</v>
      </c>
      <c r="R6173" s="7">
        <v>0.2</v>
      </c>
      <c r="S6173" s="7">
        <f t="shared" si="864"/>
        <v>15.718399999999999</v>
      </c>
      <c r="T6173" s="8">
        <v>6.6311999999999998</v>
      </c>
      <c r="U6173" s="8" t="str">
        <f t="shared" si="870"/>
        <v>Low</v>
      </c>
      <c r="V6173" s="7">
        <v>2</v>
      </c>
      <c r="W6173" s="8">
        <v>19.648</v>
      </c>
      <c r="X6173" s="8">
        <f t="shared" si="871"/>
        <v>7189</v>
      </c>
      <c r="Y6173" s="9">
        <v>0.33750000000000002</v>
      </c>
      <c r="Z6173" s="9" t="str">
        <f t="shared" si="872"/>
        <v>High</v>
      </c>
    </row>
    <row r="6174" spans="1:26" x14ac:dyDescent="0.3">
      <c r="A6174" t="s">
        <v>6338</v>
      </c>
      <c r="B6174" s="6">
        <v>44518</v>
      </c>
      <c r="C6174" s="6" t="str">
        <f t="shared" si="865"/>
        <v>2021</v>
      </c>
      <c r="D6174" s="6" t="str">
        <f t="shared" si="866"/>
        <v>November</v>
      </c>
      <c r="E6174" s="6" t="str">
        <f t="shared" si="867"/>
        <v>Q4</v>
      </c>
      <c r="F6174" s="6" t="str">
        <f t="shared" si="868"/>
        <v>Low</v>
      </c>
      <c r="G6174" s="6" t="str">
        <f t="shared" si="869"/>
        <v>Full Price</v>
      </c>
      <c r="H6174" s="6">
        <v>44523</v>
      </c>
      <c r="I6174" t="s">
        <v>1619</v>
      </c>
      <c r="J6174" t="s">
        <v>141</v>
      </c>
      <c r="K6174" t="s">
        <v>1349</v>
      </c>
      <c r="L6174" t="s">
        <v>40</v>
      </c>
      <c r="M6174" t="s">
        <v>31</v>
      </c>
      <c r="N6174" t="s">
        <v>49</v>
      </c>
      <c r="O6174" t="s">
        <v>33</v>
      </c>
      <c r="P6174" t="s">
        <v>3015</v>
      </c>
      <c r="Q6174" t="s">
        <v>1419</v>
      </c>
      <c r="R6174" s="7">
        <v>0</v>
      </c>
      <c r="S6174" s="7">
        <f t="shared" si="864"/>
        <v>1117.92</v>
      </c>
      <c r="T6174" s="8">
        <v>55.896000000000001</v>
      </c>
      <c r="U6174" s="8" t="str">
        <f t="shared" si="870"/>
        <v>Low</v>
      </c>
      <c r="V6174" s="7">
        <v>4</v>
      </c>
      <c r="W6174" s="8">
        <v>1117.92</v>
      </c>
      <c r="X6174" s="8">
        <f t="shared" si="871"/>
        <v>387</v>
      </c>
      <c r="Y6174" s="9">
        <v>0.05</v>
      </c>
      <c r="Z6174" s="9" t="str">
        <f t="shared" si="872"/>
        <v>Low</v>
      </c>
    </row>
    <row r="6175" spans="1:26" x14ac:dyDescent="0.3">
      <c r="A6175" t="s">
        <v>6339</v>
      </c>
      <c r="B6175" s="6">
        <v>44518</v>
      </c>
      <c r="C6175" s="6" t="str">
        <f t="shared" si="865"/>
        <v>2021</v>
      </c>
      <c r="D6175" s="6" t="str">
        <f t="shared" si="866"/>
        <v>November</v>
      </c>
      <c r="E6175" s="6" t="str">
        <f t="shared" si="867"/>
        <v>Q4</v>
      </c>
      <c r="F6175" s="6" t="str">
        <f t="shared" si="868"/>
        <v>High</v>
      </c>
      <c r="G6175" s="6" t="str">
        <f t="shared" si="869"/>
        <v>Full Price</v>
      </c>
      <c r="H6175" s="6">
        <v>44521</v>
      </c>
      <c r="I6175" t="s">
        <v>2103</v>
      </c>
      <c r="J6175" t="s">
        <v>161</v>
      </c>
      <c r="K6175" t="s">
        <v>3865</v>
      </c>
      <c r="L6175" t="s">
        <v>61</v>
      </c>
      <c r="M6175" t="s">
        <v>91</v>
      </c>
      <c r="N6175" t="s">
        <v>110</v>
      </c>
      <c r="O6175" t="s">
        <v>62</v>
      </c>
      <c r="P6175" t="s">
        <v>100</v>
      </c>
      <c r="Q6175" t="s">
        <v>841</v>
      </c>
      <c r="R6175" s="7">
        <v>0</v>
      </c>
      <c r="S6175" s="7">
        <f t="shared" si="864"/>
        <v>1319.96</v>
      </c>
      <c r="T6175" s="8">
        <v>527.98400000000004</v>
      </c>
      <c r="U6175" s="8" t="str">
        <f t="shared" si="870"/>
        <v>High</v>
      </c>
      <c r="V6175" s="7">
        <v>4</v>
      </c>
      <c r="W6175" s="8">
        <v>1319.96</v>
      </c>
      <c r="X6175" s="8">
        <f t="shared" si="871"/>
        <v>306</v>
      </c>
      <c r="Y6175" s="9">
        <v>0.4</v>
      </c>
      <c r="Z6175" s="9" t="str">
        <f t="shared" si="872"/>
        <v>High</v>
      </c>
    </row>
    <row r="6176" spans="1:26" x14ac:dyDescent="0.3">
      <c r="A6176" t="s">
        <v>6340</v>
      </c>
      <c r="B6176" s="6">
        <v>44518</v>
      </c>
      <c r="C6176" s="6" t="str">
        <f t="shared" si="865"/>
        <v>2021</v>
      </c>
      <c r="D6176" s="6" t="str">
        <f t="shared" si="866"/>
        <v>November</v>
      </c>
      <c r="E6176" s="6" t="str">
        <f t="shared" si="867"/>
        <v>Q4</v>
      </c>
      <c r="F6176" s="6" t="str">
        <f t="shared" si="868"/>
        <v>Low</v>
      </c>
      <c r="G6176" s="6" t="str">
        <f t="shared" si="869"/>
        <v>Discounted</v>
      </c>
      <c r="H6176" s="6">
        <v>44524</v>
      </c>
      <c r="I6176" t="s">
        <v>1091</v>
      </c>
      <c r="J6176" t="s">
        <v>214</v>
      </c>
      <c r="K6176" t="s">
        <v>3222</v>
      </c>
      <c r="L6176" t="s">
        <v>61</v>
      </c>
      <c r="M6176" t="s">
        <v>31</v>
      </c>
      <c r="N6176" t="s">
        <v>174</v>
      </c>
      <c r="O6176" t="s">
        <v>54</v>
      </c>
      <c r="P6176" t="s">
        <v>1109</v>
      </c>
      <c r="Q6176" t="s">
        <v>132</v>
      </c>
      <c r="R6176" s="7">
        <v>0.2</v>
      </c>
      <c r="S6176" s="7">
        <f t="shared" si="864"/>
        <v>83.174400000000006</v>
      </c>
      <c r="T6176" s="8">
        <v>16.8948</v>
      </c>
      <c r="U6176" s="8" t="str">
        <f t="shared" si="870"/>
        <v>Low</v>
      </c>
      <c r="V6176" s="7">
        <v>6</v>
      </c>
      <c r="W6176" s="8">
        <v>103.968</v>
      </c>
      <c r="X6176" s="8">
        <f t="shared" si="871"/>
        <v>3709</v>
      </c>
      <c r="Y6176" s="9">
        <v>0.16250000000000001</v>
      </c>
      <c r="Z6176" s="9" t="str">
        <f t="shared" si="872"/>
        <v>Low</v>
      </c>
    </row>
    <row r="6177" spans="1:26" x14ac:dyDescent="0.3">
      <c r="A6177" t="s">
        <v>6341</v>
      </c>
      <c r="B6177" s="6">
        <v>44518</v>
      </c>
      <c r="C6177" s="6" t="str">
        <f t="shared" si="865"/>
        <v>2021</v>
      </c>
      <c r="D6177" s="6" t="str">
        <f t="shared" si="866"/>
        <v>November</v>
      </c>
      <c r="E6177" s="6" t="str">
        <f t="shared" si="867"/>
        <v>Q4</v>
      </c>
      <c r="F6177" s="6" t="str">
        <f t="shared" si="868"/>
        <v>High</v>
      </c>
      <c r="G6177" s="6" t="str">
        <f t="shared" si="869"/>
        <v>Full Price</v>
      </c>
      <c r="H6177" s="6">
        <v>44522</v>
      </c>
      <c r="I6177" t="s">
        <v>2653</v>
      </c>
      <c r="J6177" t="s">
        <v>151</v>
      </c>
      <c r="K6177" t="s">
        <v>4704</v>
      </c>
      <c r="L6177" t="s">
        <v>40</v>
      </c>
      <c r="M6177" t="s">
        <v>31</v>
      </c>
      <c r="N6177" t="s">
        <v>174</v>
      </c>
      <c r="O6177" t="s">
        <v>69</v>
      </c>
      <c r="P6177" t="s">
        <v>70</v>
      </c>
      <c r="Q6177" t="s">
        <v>71</v>
      </c>
      <c r="R6177" s="7">
        <v>0</v>
      </c>
      <c r="S6177" s="7">
        <f t="shared" si="864"/>
        <v>67.84</v>
      </c>
      <c r="T6177" s="8">
        <v>18.316800000000001</v>
      </c>
      <c r="U6177" s="8" t="str">
        <f t="shared" si="870"/>
        <v>Low</v>
      </c>
      <c r="V6177" s="7">
        <v>1</v>
      </c>
      <c r="W6177" s="8">
        <v>67.84</v>
      </c>
      <c r="X6177" s="8">
        <f t="shared" si="871"/>
        <v>4542</v>
      </c>
      <c r="Y6177" s="9">
        <v>0.27</v>
      </c>
      <c r="Z6177" s="9" t="str">
        <f t="shared" si="872"/>
        <v>High</v>
      </c>
    </row>
    <row r="6178" spans="1:26" x14ac:dyDescent="0.3">
      <c r="A6178" t="s">
        <v>6341</v>
      </c>
      <c r="B6178" s="6">
        <v>44518</v>
      </c>
      <c r="C6178" s="6" t="str">
        <f t="shared" si="865"/>
        <v>2021</v>
      </c>
      <c r="D6178" s="6" t="str">
        <f t="shared" si="866"/>
        <v>November</v>
      </c>
      <c r="E6178" s="6" t="str">
        <f t="shared" si="867"/>
        <v>Q4</v>
      </c>
      <c r="F6178" s="6" t="str">
        <f t="shared" si="868"/>
        <v>Low</v>
      </c>
      <c r="G6178" s="6" t="str">
        <f t="shared" si="869"/>
        <v>Discounted</v>
      </c>
      <c r="H6178" s="6">
        <v>44522</v>
      </c>
      <c r="I6178" t="s">
        <v>2653</v>
      </c>
      <c r="J6178" t="s">
        <v>1280</v>
      </c>
      <c r="K6178" t="s">
        <v>3682</v>
      </c>
      <c r="L6178" t="s">
        <v>40</v>
      </c>
      <c r="M6178" t="s">
        <v>91</v>
      </c>
      <c r="N6178" t="s">
        <v>92</v>
      </c>
      <c r="O6178" t="s">
        <v>69</v>
      </c>
      <c r="P6178" t="s">
        <v>70</v>
      </c>
      <c r="Q6178" t="s">
        <v>71</v>
      </c>
      <c r="R6178" s="7">
        <v>0.2</v>
      </c>
      <c r="S6178" s="7">
        <f t="shared" si="864"/>
        <v>48.953600000000002</v>
      </c>
      <c r="T6178" s="8">
        <v>6.1192000000000002</v>
      </c>
      <c r="U6178" s="8" t="str">
        <f t="shared" si="870"/>
        <v>Low</v>
      </c>
      <c r="V6178" s="7">
        <v>1</v>
      </c>
      <c r="W6178" s="8">
        <v>61.192</v>
      </c>
      <c r="X6178" s="8">
        <f t="shared" si="871"/>
        <v>4758</v>
      </c>
      <c r="Y6178" s="9">
        <v>0.1</v>
      </c>
      <c r="Z6178" s="9" t="str">
        <f t="shared" si="872"/>
        <v>Low</v>
      </c>
    </row>
    <row r="6179" spans="1:26" x14ac:dyDescent="0.3">
      <c r="A6179" t="s">
        <v>6342</v>
      </c>
      <c r="B6179" s="6">
        <v>44519</v>
      </c>
      <c r="C6179" s="6" t="str">
        <f t="shared" si="865"/>
        <v>2021</v>
      </c>
      <c r="D6179" s="6" t="str">
        <f t="shared" si="866"/>
        <v>November</v>
      </c>
      <c r="E6179" s="6" t="str">
        <f t="shared" si="867"/>
        <v>Q4</v>
      </c>
      <c r="F6179" s="6" t="str">
        <f t="shared" si="868"/>
        <v>Low</v>
      </c>
      <c r="G6179" s="6" t="str">
        <f t="shared" si="869"/>
        <v>Discounted</v>
      </c>
      <c r="H6179" s="6">
        <v>44524</v>
      </c>
      <c r="I6179" t="s">
        <v>1531</v>
      </c>
      <c r="J6179" t="s">
        <v>93</v>
      </c>
      <c r="K6179" t="s">
        <v>5329</v>
      </c>
      <c r="L6179" t="s">
        <v>30</v>
      </c>
      <c r="M6179" t="s">
        <v>76</v>
      </c>
      <c r="N6179" t="s">
        <v>99</v>
      </c>
      <c r="O6179" t="s">
        <v>33</v>
      </c>
      <c r="P6179" t="s">
        <v>34</v>
      </c>
      <c r="Q6179" t="s">
        <v>35</v>
      </c>
      <c r="R6179" s="7">
        <v>0.6</v>
      </c>
      <c r="S6179" s="7">
        <f t="shared" si="864"/>
        <v>0.93120000000000003</v>
      </c>
      <c r="T6179" s="8">
        <v>-0.75660000000000005</v>
      </c>
      <c r="U6179" s="8" t="str">
        <f t="shared" si="870"/>
        <v>Loss</v>
      </c>
      <c r="V6179" s="7">
        <v>2</v>
      </c>
      <c r="W6179" s="8">
        <v>2.3279999999999998</v>
      </c>
      <c r="X6179" s="8">
        <f t="shared" si="871"/>
        <v>9884</v>
      </c>
      <c r="Y6179" s="9">
        <v>-0.32500000000000001</v>
      </c>
      <c r="Z6179" s="9" t="str">
        <f t="shared" si="872"/>
        <v>Low</v>
      </c>
    </row>
    <row r="6180" spans="1:26" x14ac:dyDescent="0.3">
      <c r="A6180" t="s">
        <v>6342</v>
      </c>
      <c r="B6180" s="6">
        <v>44519</v>
      </c>
      <c r="C6180" s="6" t="str">
        <f t="shared" si="865"/>
        <v>2021</v>
      </c>
      <c r="D6180" s="6" t="str">
        <f t="shared" si="866"/>
        <v>November</v>
      </c>
      <c r="E6180" s="6" t="str">
        <f t="shared" si="867"/>
        <v>Q4</v>
      </c>
      <c r="F6180" s="6" t="str">
        <f t="shared" si="868"/>
        <v>Low</v>
      </c>
      <c r="G6180" s="6" t="str">
        <f t="shared" si="869"/>
        <v>Discounted</v>
      </c>
      <c r="H6180" s="6">
        <v>44524</v>
      </c>
      <c r="I6180" t="s">
        <v>1531</v>
      </c>
      <c r="J6180" t="s">
        <v>44</v>
      </c>
      <c r="K6180" t="s">
        <v>1575</v>
      </c>
      <c r="L6180" t="s">
        <v>30</v>
      </c>
      <c r="M6180" t="s">
        <v>31</v>
      </c>
      <c r="N6180" t="s">
        <v>41</v>
      </c>
      <c r="O6180" t="s">
        <v>33</v>
      </c>
      <c r="P6180" t="s">
        <v>34</v>
      </c>
      <c r="Q6180" t="s">
        <v>35</v>
      </c>
      <c r="R6180" s="7">
        <v>0.8</v>
      </c>
      <c r="S6180" s="7">
        <f t="shared" si="864"/>
        <v>0.23839999999999995</v>
      </c>
      <c r="T6180" s="8">
        <v>-2.0264000000000002</v>
      </c>
      <c r="U6180" s="8" t="str">
        <f t="shared" si="870"/>
        <v>Loss</v>
      </c>
      <c r="V6180" s="7">
        <v>2</v>
      </c>
      <c r="W6180" s="8">
        <v>1.1919999999999999</v>
      </c>
      <c r="X6180" s="8">
        <f t="shared" si="871"/>
        <v>9976</v>
      </c>
      <c r="Y6180" s="9">
        <v>-1.7</v>
      </c>
      <c r="Z6180" s="9" t="str">
        <f t="shared" si="872"/>
        <v>Low</v>
      </c>
    </row>
    <row r="6181" spans="1:26" x14ac:dyDescent="0.3">
      <c r="A6181" t="s">
        <v>6342</v>
      </c>
      <c r="B6181" s="6">
        <v>44519</v>
      </c>
      <c r="C6181" s="6" t="str">
        <f t="shared" si="865"/>
        <v>2021</v>
      </c>
      <c r="D6181" s="6" t="str">
        <f t="shared" si="866"/>
        <v>November</v>
      </c>
      <c r="E6181" s="6" t="str">
        <f t="shared" si="867"/>
        <v>Q4</v>
      </c>
      <c r="F6181" s="6" t="str">
        <f t="shared" si="868"/>
        <v>Low</v>
      </c>
      <c r="G6181" s="6" t="str">
        <f t="shared" si="869"/>
        <v>Discounted</v>
      </c>
      <c r="H6181" s="6">
        <v>44524</v>
      </c>
      <c r="I6181" t="s">
        <v>1531</v>
      </c>
      <c r="J6181" t="s">
        <v>38</v>
      </c>
      <c r="K6181" t="s">
        <v>181</v>
      </c>
      <c r="L6181" t="s">
        <v>30</v>
      </c>
      <c r="M6181" t="s">
        <v>31</v>
      </c>
      <c r="N6181" t="s">
        <v>41</v>
      </c>
      <c r="O6181" t="s">
        <v>33</v>
      </c>
      <c r="P6181" t="s">
        <v>34</v>
      </c>
      <c r="Q6181" t="s">
        <v>35</v>
      </c>
      <c r="R6181" s="7">
        <v>0.8</v>
      </c>
      <c r="S6181" s="7">
        <f t="shared" si="864"/>
        <v>2.1559999999999988</v>
      </c>
      <c r="T6181" s="8">
        <v>-17.248000000000001</v>
      </c>
      <c r="U6181" s="8" t="str">
        <f t="shared" si="870"/>
        <v>Loss</v>
      </c>
      <c r="V6181" s="7">
        <v>5</v>
      </c>
      <c r="W6181" s="8">
        <v>10.78</v>
      </c>
      <c r="X6181" s="8">
        <f t="shared" si="871"/>
        <v>8492</v>
      </c>
      <c r="Y6181" s="9">
        <v>-1.6</v>
      </c>
      <c r="Z6181" s="9" t="str">
        <f t="shared" si="872"/>
        <v>Low</v>
      </c>
    </row>
    <row r="6182" spans="1:26" x14ac:dyDescent="0.3">
      <c r="A6182" t="s">
        <v>6342</v>
      </c>
      <c r="B6182" s="6">
        <v>44519</v>
      </c>
      <c r="C6182" s="6" t="str">
        <f t="shared" si="865"/>
        <v>2021</v>
      </c>
      <c r="D6182" s="6" t="str">
        <f t="shared" si="866"/>
        <v>November</v>
      </c>
      <c r="E6182" s="6" t="str">
        <f t="shared" si="867"/>
        <v>Q4</v>
      </c>
      <c r="F6182" s="6" t="str">
        <f t="shared" si="868"/>
        <v>High</v>
      </c>
      <c r="G6182" s="6" t="str">
        <f t="shared" si="869"/>
        <v>Discounted</v>
      </c>
      <c r="H6182" s="6">
        <v>44524</v>
      </c>
      <c r="I6182" t="s">
        <v>1531</v>
      </c>
      <c r="J6182" t="s">
        <v>89</v>
      </c>
      <c r="K6182" t="s">
        <v>4934</v>
      </c>
      <c r="L6182" t="s">
        <v>30</v>
      </c>
      <c r="M6182" t="s">
        <v>31</v>
      </c>
      <c r="N6182" t="s">
        <v>149</v>
      </c>
      <c r="O6182" t="s">
        <v>33</v>
      </c>
      <c r="P6182" t="s">
        <v>34</v>
      </c>
      <c r="Q6182" t="s">
        <v>35</v>
      </c>
      <c r="R6182" s="7">
        <v>0.2</v>
      </c>
      <c r="S6182" s="7">
        <f t="shared" si="864"/>
        <v>32.7744</v>
      </c>
      <c r="T6182" s="8">
        <v>13.826700000000001</v>
      </c>
      <c r="U6182" s="8" t="str">
        <f t="shared" si="870"/>
        <v>Low</v>
      </c>
      <c r="V6182" s="7">
        <v>3</v>
      </c>
      <c r="W6182" s="8">
        <v>40.968000000000004</v>
      </c>
      <c r="X6182" s="8">
        <f t="shared" si="871"/>
        <v>5578</v>
      </c>
      <c r="Y6182" s="9">
        <v>0.33750000000000002</v>
      </c>
      <c r="Z6182" s="9" t="str">
        <f t="shared" si="872"/>
        <v>High</v>
      </c>
    </row>
    <row r="6183" spans="1:26" x14ac:dyDescent="0.3">
      <c r="A6183" t="s">
        <v>6342</v>
      </c>
      <c r="B6183" s="6">
        <v>44519</v>
      </c>
      <c r="C6183" s="6" t="str">
        <f t="shared" si="865"/>
        <v>2021</v>
      </c>
      <c r="D6183" s="6" t="str">
        <f t="shared" si="866"/>
        <v>November</v>
      </c>
      <c r="E6183" s="6" t="str">
        <f t="shared" si="867"/>
        <v>Q4</v>
      </c>
      <c r="F6183" s="6" t="str">
        <f t="shared" si="868"/>
        <v>High</v>
      </c>
      <c r="G6183" s="6" t="str">
        <f t="shared" si="869"/>
        <v>Discounted</v>
      </c>
      <c r="H6183" s="6">
        <v>44524</v>
      </c>
      <c r="I6183" t="s">
        <v>1531</v>
      </c>
      <c r="J6183" t="s">
        <v>89</v>
      </c>
      <c r="K6183" t="s">
        <v>295</v>
      </c>
      <c r="L6183" t="s">
        <v>30</v>
      </c>
      <c r="M6183" t="s">
        <v>31</v>
      </c>
      <c r="N6183" t="s">
        <v>86</v>
      </c>
      <c r="O6183" t="s">
        <v>33</v>
      </c>
      <c r="P6183" t="s">
        <v>34</v>
      </c>
      <c r="Q6183" t="s">
        <v>35</v>
      </c>
      <c r="R6183" s="7">
        <v>0.2</v>
      </c>
      <c r="S6183" s="7">
        <f t="shared" si="864"/>
        <v>46.694400000000002</v>
      </c>
      <c r="T6183" s="8">
        <v>21.888000000000002</v>
      </c>
      <c r="U6183" s="8" t="str">
        <f t="shared" si="870"/>
        <v>Low</v>
      </c>
      <c r="V6183" s="7">
        <v>12</v>
      </c>
      <c r="W6183" s="8">
        <v>58.368000000000002</v>
      </c>
      <c r="X6183" s="8">
        <f t="shared" si="871"/>
        <v>4864</v>
      </c>
      <c r="Y6183" s="9">
        <v>0.375</v>
      </c>
      <c r="Z6183" s="9" t="str">
        <f t="shared" si="872"/>
        <v>High</v>
      </c>
    </row>
    <row r="6184" spans="1:26" x14ac:dyDescent="0.3">
      <c r="A6184" t="s">
        <v>6342</v>
      </c>
      <c r="B6184" s="6">
        <v>44519</v>
      </c>
      <c r="C6184" s="6" t="str">
        <f t="shared" si="865"/>
        <v>2021</v>
      </c>
      <c r="D6184" s="6" t="str">
        <f t="shared" si="866"/>
        <v>November</v>
      </c>
      <c r="E6184" s="6" t="str">
        <f t="shared" si="867"/>
        <v>Q4</v>
      </c>
      <c r="F6184" s="6" t="str">
        <f t="shared" si="868"/>
        <v>High</v>
      </c>
      <c r="G6184" s="6" t="str">
        <f t="shared" si="869"/>
        <v>Discounted</v>
      </c>
      <c r="H6184" s="6">
        <v>44524</v>
      </c>
      <c r="I6184" t="s">
        <v>1531</v>
      </c>
      <c r="J6184" t="s">
        <v>67</v>
      </c>
      <c r="K6184" t="s">
        <v>6076</v>
      </c>
      <c r="L6184" t="s">
        <v>30</v>
      </c>
      <c r="M6184" t="s">
        <v>31</v>
      </c>
      <c r="N6184" t="s">
        <v>32</v>
      </c>
      <c r="O6184" t="s">
        <v>33</v>
      </c>
      <c r="P6184" t="s">
        <v>34</v>
      </c>
      <c r="Q6184" t="s">
        <v>35</v>
      </c>
      <c r="R6184" s="7">
        <v>0.2</v>
      </c>
      <c r="S6184" s="7">
        <f t="shared" si="864"/>
        <v>8.2943999999999996</v>
      </c>
      <c r="T6184" s="8">
        <v>3.6288</v>
      </c>
      <c r="U6184" s="8" t="str">
        <f t="shared" si="870"/>
        <v>Low</v>
      </c>
      <c r="V6184" s="7">
        <v>2</v>
      </c>
      <c r="W6184" s="8">
        <v>10.368</v>
      </c>
      <c r="X6184" s="8">
        <f t="shared" si="871"/>
        <v>8557</v>
      </c>
      <c r="Y6184" s="9">
        <v>0.35</v>
      </c>
      <c r="Z6184" s="9" t="str">
        <f t="shared" si="872"/>
        <v>High</v>
      </c>
    </row>
    <row r="6185" spans="1:26" x14ac:dyDescent="0.3">
      <c r="A6185" t="s">
        <v>6342</v>
      </c>
      <c r="B6185" s="6">
        <v>44519</v>
      </c>
      <c r="C6185" s="6" t="str">
        <f t="shared" si="865"/>
        <v>2021</v>
      </c>
      <c r="D6185" s="6" t="str">
        <f t="shared" si="866"/>
        <v>November</v>
      </c>
      <c r="E6185" s="6" t="str">
        <f t="shared" si="867"/>
        <v>Q4</v>
      </c>
      <c r="F6185" s="6" t="str">
        <f t="shared" si="868"/>
        <v>Low</v>
      </c>
      <c r="G6185" s="6" t="str">
        <f t="shared" si="869"/>
        <v>Discounted</v>
      </c>
      <c r="H6185" s="6">
        <v>44524</v>
      </c>
      <c r="I6185" t="s">
        <v>1531</v>
      </c>
      <c r="J6185" t="s">
        <v>141</v>
      </c>
      <c r="K6185" t="s">
        <v>2425</v>
      </c>
      <c r="L6185" t="s">
        <v>30</v>
      </c>
      <c r="M6185" t="s">
        <v>31</v>
      </c>
      <c r="N6185" t="s">
        <v>49</v>
      </c>
      <c r="O6185" t="s">
        <v>33</v>
      </c>
      <c r="P6185" t="s">
        <v>34</v>
      </c>
      <c r="Q6185" t="s">
        <v>35</v>
      </c>
      <c r="R6185" s="7">
        <v>0.2</v>
      </c>
      <c r="S6185" s="7">
        <f t="shared" si="864"/>
        <v>80.563199999999995</v>
      </c>
      <c r="T6185" s="8">
        <v>-16.3644</v>
      </c>
      <c r="U6185" s="8" t="str">
        <f t="shared" si="870"/>
        <v>Loss</v>
      </c>
      <c r="V6185" s="7">
        <v>6</v>
      </c>
      <c r="W6185" s="8">
        <v>100.70399999999999</v>
      </c>
      <c r="X6185" s="8">
        <f t="shared" si="871"/>
        <v>3759</v>
      </c>
      <c r="Y6185" s="9">
        <v>-0.16250000000000001</v>
      </c>
      <c r="Z6185" s="9" t="str">
        <f t="shared" si="872"/>
        <v>Low</v>
      </c>
    </row>
    <row r="6186" spans="1:26" x14ac:dyDescent="0.3">
      <c r="A6186" t="s">
        <v>6342</v>
      </c>
      <c r="B6186" s="6">
        <v>44519</v>
      </c>
      <c r="C6186" s="6" t="str">
        <f t="shared" si="865"/>
        <v>2021</v>
      </c>
      <c r="D6186" s="6" t="str">
        <f t="shared" si="866"/>
        <v>November</v>
      </c>
      <c r="E6186" s="6" t="str">
        <f t="shared" si="867"/>
        <v>Q4</v>
      </c>
      <c r="F6186" s="6" t="str">
        <f t="shared" si="868"/>
        <v>High</v>
      </c>
      <c r="G6186" s="6" t="str">
        <f t="shared" si="869"/>
        <v>Discounted</v>
      </c>
      <c r="H6186" s="6">
        <v>44524</v>
      </c>
      <c r="I6186" t="s">
        <v>1531</v>
      </c>
      <c r="J6186" t="s">
        <v>89</v>
      </c>
      <c r="K6186" t="s">
        <v>2064</v>
      </c>
      <c r="L6186" t="s">
        <v>30</v>
      </c>
      <c r="M6186" t="s">
        <v>91</v>
      </c>
      <c r="N6186" t="s">
        <v>92</v>
      </c>
      <c r="O6186" t="s">
        <v>33</v>
      </c>
      <c r="P6186" t="s">
        <v>34</v>
      </c>
      <c r="Q6186" t="s">
        <v>35</v>
      </c>
      <c r="R6186" s="7">
        <v>0.2</v>
      </c>
      <c r="S6186" s="7">
        <f t="shared" si="864"/>
        <v>57.567999999999998</v>
      </c>
      <c r="T6186" s="8">
        <v>25.186</v>
      </c>
      <c r="U6186" s="8" t="str">
        <f t="shared" si="870"/>
        <v>Low</v>
      </c>
      <c r="V6186" s="7">
        <v>5</v>
      </c>
      <c r="W6186" s="8">
        <v>71.959999999999994</v>
      </c>
      <c r="X6186" s="8">
        <f t="shared" si="871"/>
        <v>4417</v>
      </c>
      <c r="Y6186" s="9">
        <v>0.35</v>
      </c>
      <c r="Z6186" s="9" t="str">
        <f t="shared" si="872"/>
        <v>High</v>
      </c>
    </row>
    <row r="6187" spans="1:26" x14ac:dyDescent="0.3">
      <c r="A6187" t="s">
        <v>6343</v>
      </c>
      <c r="B6187" s="6">
        <v>44519</v>
      </c>
      <c r="C6187" s="6" t="str">
        <f t="shared" si="865"/>
        <v>2021</v>
      </c>
      <c r="D6187" s="6" t="str">
        <f t="shared" si="866"/>
        <v>November</v>
      </c>
      <c r="E6187" s="6" t="str">
        <f t="shared" si="867"/>
        <v>Q4</v>
      </c>
      <c r="F6187" s="6" t="str">
        <f t="shared" si="868"/>
        <v>High</v>
      </c>
      <c r="G6187" s="6" t="str">
        <f t="shared" si="869"/>
        <v>Full Price</v>
      </c>
      <c r="H6187" s="6">
        <v>44522</v>
      </c>
      <c r="I6187" t="s">
        <v>4134</v>
      </c>
      <c r="J6187" t="s">
        <v>101</v>
      </c>
      <c r="K6187" t="s">
        <v>3571</v>
      </c>
      <c r="L6187" t="s">
        <v>61</v>
      </c>
      <c r="M6187" t="s">
        <v>31</v>
      </c>
      <c r="N6187" t="s">
        <v>174</v>
      </c>
      <c r="O6187" t="s">
        <v>33</v>
      </c>
      <c r="P6187" t="s">
        <v>2423</v>
      </c>
      <c r="Q6187" t="s">
        <v>237</v>
      </c>
      <c r="R6187" s="7">
        <v>0</v>
      </c>
      <c r="S6187" s="7">
        <f t="shared" si="864"/>
        <v>54.96</v>
      </c>
      <c r="T6187" s="8">
        <v>15.9384</v>
      </c>
      <c r="U6187" s="8" t="str">
        <f t="shared" si="870"/>
        <v>Low</v>
      </c>
      <c r="V6187" s="7">
        <v>3</v>
      </c>
      <c r="W6187" s="8">
        <v>54.96</v>
      </c>
      <c r="X6187" s="8">
        <f t="shared" si="871"/>
        <v>4978</v>
      </c>
      <c r="Y6187" s="9">
        <v>0.28999999999999998</v>
      </c>
      <c r="Z6187" s="9" t="str">
        <f t="shared" si="872"/>
        <v>High</v>
      </c>
    </row>
    <row r="6188" spans="1:26" x14ac:dyDescent="0.3">
      <c r="A6188" t="s">
        <v>6344</v>
      </c>
      <c r="B6188" s="6">
        <v>44519</v>
      </c>
      <c r="C6188" s="6" t="str">
        <f t="shared" si="865"/>
        <v>2021</v>
      </c>
      <c r="D6188" s="6" t="str">
        <f t="shared" si="866"/>
        <v>November</v>
      </c>
      <c r="E6188" s="6" t="str">
        <f t="shared" si="867"/>
        <v>Q4</v>
      </c>
      <c r="F6188" s="6" t="str">
        <f t="shared" si="868"/>
        <v>High</v>
      </c>
      <c r="G6188" s="6" t="str">
        <f t="shared" si="869"/>
        <v>Full Price</v>
      </c>
      <c r="H6188" s="6">
        <v>44525</v>
      </c>
      <c r="I6188" t="s">
        <v>478</v>
      </c>
      <c r="J6188" t="s">
        <v>105</v>
      </c>
      <c r="K6188" t="s">
        <v>1983</v>
      </c>
      <c r="L6188" t="s">
        <v>40</v>
      </c>
      <c r="M6188" t="s">
        <v>31</v>
      </c>
      <c r="N6188" t="s">
        <v>53</v>
      </c>
      <c r="O6188" t="s">
        <v>54</v>
      </c>
      <c r="P6188" t="s">
        <v>1598</v>
      </c>
      <c r="Q6188" t="s">
        <v>271</v>
      </c>
      <c r="R6188" s="7">
        <v>0</v>
      </c>
      <c r="S6188" s="7">
        <f t="shared" si="864"/>
        <v>17.28</v>
      </c>
      <c r="T6188" s="8">
        <v>5.0111999999999997</v>
      </c>
      <c r="U6188" s="8" t="str">
        <f t="shared" si="870"/>
        <v>Low</v>
      </c>
      <c r="V6188" s="7">
        <v>6</v>
      </c>
      <c r="W6188" s="8">
        <v>17.28</v>
      </c>
      <c r="X6188" s="8">
        <f t="shared" si="871"/>
        <v>7493</v>
      </c>
      <c r="Y6188" s="9">
        <v>0.28999999999999998</v>
      </c>
      <c r="Z6188" s="9" t="str">
        <f t="shared" si="872"/>
        <v>High</v>
      </c>
    </row>
    <row r="6189" spans="1:26" x14ac:dyDescent="0.3">
      <c r="A6189" t="s">
        <v>6344</v>
      </c>
      <c r="B6189" s="6">
        <v>44519</v>
      </c>
      <c r="C6189" s="6" t="str">
        <f t="shared" si="865"/>
        <v>2021</v>
      </c>
      <c r="D6189" s="6" t="str">
        <f t="shared" si="866"/>
        <v>November</v>
      </c>
      <c r="E6189" s="6" t="str">
        <f t="shared" si="867"/>
        <v>Q4</v>
      </c>
      <c r="F6189" s="6" t="str">
        <f t="shared" si="868"/>
        <v>High</v>
      </c>
      <c r="G6189" s="6" t="str">
        <f t="shared" si="869"/>
        <v>Discounted</v>
      </c>
      <c r="H6189" s="6">
        <v>44525</v>
      </c>
      <c r="I6189" t="s">
        <v>478</v>
      </c>
      <c r="J6189" t="s">
        <v>38</v>
      </c>
      <c r="K6189" t="s">
        <v>395</v>
      </c>
      <c r="L6189" t="s">
        <v>40</v>
      </c>
      <c r="M6189" t="s">
        <v>31</v>
      </c>
      <c r="N6189" t="s">
        <v>41</v>
      </c>
      <c r="O6189" t="s">
        <v>54</v>
      </c>
      <c r="P6189" t="s">
        <v>1598</v>
      </c>
      <c r="Q6189" t="s">
        <v>271</v>
      </c>
      <c r="R6189" s="7">
        <v>0.2</v>
      </c>
      <c r="S6189" s="7">
        <f t="shared" si="864"/>
        <v>14.169599999999999</v>
      </c>
      <c r="T6189" s="8">
        <v>6.4206000000000003</v>
      </c>
      <c r="U6189" s="8" t="str">
        <f t="shared" si="870"/>
        <v>Low</v>
      </c>
      <c r="V6189" s="7">
        <v>3</v>
      </c>
      <c r="W6189" s="8">
        <v>17.712</v>
      </c>
      <c r="X6189" s="8">
        <f t="shared" si="871"/>
        <v>7436</v>
      </c>
      <c r="Y6189" s="9">
        <v>0.36249999999999999</v>
      </c>
      <c r="Z6189" s="9" t="str">
        <f t="shared" si="872"/>
        <v>High</v>
      </c>
    </row>
    <row r="6190" spans="1:26" x14ac:dyDescent="0.3">
      <c r="A6190" t="s">
        <v>6345</v>
      </c>
      <c r="B6190" s="6">
        <v>44519</v>
      </c>
      <c r="C6190" s="6" t="str">
        <f t="shared" si="865"/>
        <v>2021</v>
      </c>
      <c r="D6190" s="6" t="str">
        <f t="shared" si="866"/>
        <v>November</v>
      </c>
      <c r="E6190" s="6" t="str">
        <f t="shared" si="867"/>
        <v>Q4</v>
      </c>
      <c r="F6190" s="6" t="str">
        <f t="shared" si="868"/>
        <v>Low</v>
      </c>
      <c r="G6190" s="6" t="str">
        <f t="shared" si="869"/>
        <v>Full Price</v>
      </c>
      <c r="H6190" s="6">
        <v>44523</v>
      </c>
      <c r="I6190" t="s">
        <v>1962</v>
      </c>
      <c r="J6190" t="s">
        <v>806</v>
      </c>
      <c r="K6190" t="s">
        <v>2568</v>
      </c>
      <c r="L6190" t="s">
        <v>61</v>
      </c>
      <c r="M6190" t="s">
        <v>76</v>
      </c>
      <c r="N6190" t="s">
        <v>99</v>
      </c>
      <c r="O6190" t="s">
        <v>69</v>
      </c>
      <c r="P6190" t="s">
        <v>298</v>
      </c>
      <c r="Q6190" t="s">
        <v>299</v>
      </c>
      <c r="R6190" s="7">
        <v>0</v>
      </c>
      <c r="S6190" s="7">
        <f t="shared" si="864"/>
        <v>31.96</v>
      </c>
      <c r="T6190" s="8">
        <v>1.5980000000000001</v>
      </c>
      <c r="U6190" s="8" t="str">
        <f t="shared" si="870"/>
        <v>Low</v>
      </c>
      <c r="V6190" s="7">
        <v>2</v>
      </c>
      <c r="W6190" s="8">
        <v>31.96</v>
      </c>
      <c r="X6190" s="8">
        <f t="shared" si="871"/>
        <v>6163</v>
      </c>
      <c r="Y6190" s="9">
        <v>0.05</v>
      </c>
      <c r="Z6190" s="9" t="str">
        <f t="shared" si="872"/>
        <v>Low</v>
      </c>
    </row>
    <row r="6191" spans="1:26" x14ac:dyDescent="0.3">
      <c r="A6191" t="s">
        <v>6346</v>
      </c>
      <c r="B6191" s="6">
        <v>44519</v>
      </c>
      <c r="C6191" s="6" t="str">
        <f t="shared" si="865"/>
        <v>2021</v>
      </c>
      <c r="D6191" s="6" t="str">
        <f t="shared" si="866"/>
        <v>November</v>
      </c>
      <c r="E6191" s="6" t="str">
        <f t="shared" si="867"/>
        <v>Q4</v>
      </c>
      <c r="F6191" s="6" t="str">
        <f t="shared" si="868"/>
        <v>High</v>
      </c>
      <c r="G6191" s="6" t="str">
        <f t="shared" si="869"/>
        <v>Full Price</v>
      </c>
      <c r="H6191" s="6">
        <v>44525</v>
      </c>
      <c r="I6191" t="s">
        <v>124</v>
      </c>
      <c r="J6191" t="s">
        <v>89</v>
      </c>
      <c r="K6191" t="s">
        <v>3554</v>
      </c>
      <c r="L6191" t="s">
        <v>30</v>
      </c>
      <c r="M6191" t="s">
        <v>31</v>
      </c>
      <c r="N6191" t="s">
        <v>174</v>
      </c>
      <c r="O6191" t="s">
        <v>54</v>
      </c>
      <c r="P6191" t="s">
        <v>725</v>
      </c>
      <c r="Q6191" t="s">
        <v>271</v>
      </c>
      <c r="R6191" s="7">
        <v>0</v>
      </c>
      <c r="S6191" s="7">
        <f t="shared" si="864"/>
        <v>8.74</v>
      </c>
      <c r="T6191" s="8">
        <v>2.2724000000000002</v>
      </c>
      <c r="U6191" s="8" t="str">
        <f t="shared" si="870"/>
        <v>Low</v>
      </c>
      <c r="V6191" s="7">
        <v>2</v>
      </c>
      <c r="W6191" s="8">
        <v>8.74</v>
      </c>
      <c r="X6191" s="8">
        <f t="shared" si="871"/>
        <v>8837</v>
      </c>
      <c r="Y6191" s="9">
        <v>0.26</v>
      </c>
      <c r="Z6191" s="9" t="str">
        <f t="shared" si="872"/>
        <v>High</v>
      </c>
    </row>
    <row r="6192" spans="1:26" x14ac:dyDescent="0.3">
      <c r="A6192" t="s">
        <v>6346</v>
      </c>
      <c r="B6192" s="6">
        <v>44519</v>
      </c>
      <c r="C6192" s="6" t="str">
        <f t="shared" si="865"/>
        <v>2021</v>
      </c>
      <c r="D6192" s="6" t="str">
        <f t="shared" si="866"/>
        <v>November</v>
      </c>
      <c r="E6192" s="6" t="str">
        <f t="shared" si="867"/>
        <v>Q4</v>
      </c>
      <c r="F6192" s="6" t="str">
        <f t="shared" si="868"/>
        <v>High</v>
      </c>
      <c r="G6192" s="6" t="str">
        <f t="shared" si="869"/>
        <v>Full Price</v>
      </c>
      <c r="H6192" s="6">
        <v>44525</v>
      </c>
      <c r="I6192" t="s">
        <v>124</v>
      </c>
      <c r="J6192" t="s">
        <v>89</v>
      </c>
      <c r="K6192" t="s">
        <v>2706</v>
      </c>
      <c r="L6192" t="s">
        <v>30</v>
      </c>
      <c r="M6192" t="s">
        <v>31</v>
      </c>
      <c r="N6192" t="s">
        <v>32</v>
      </c>
      <c r="O6192" t="s">
        <v>54</v>
      </c>
      <c r="P6192" t="s">
        <v>725</v>
      </c>
      <c r="Q6192" t="s">
        <v>271</v>
      </c>
      <c r="R6192" s="7">
        <v>0</v>
      </c>
      <c r="S6192" s="7">
        <f t="shared" si="864"/>
        <v>44.75</v>
      </c>
      <c r="T6192" s="8">
        <v>20.585000000000001</v>
      </c>
      <c r="U6192" s="8" t="str">
        <f t="shared" si="870"/>
        <v>Low</v>
      </c>
      <c r="V6192" s="7">
        <v>5</v>
      </c>
      <c r="W6192" s="8">
        <v>44.75</v>
      </c>
      <c r="X6192" s="8">
        <f t="shared" si="871"/>
        <v>5396</v>
      </c>
      <c r="Y6192" s="9">
        <v>0.46</v>
      </c>
      <c r="Z6192" s="9" t="str">
        <f t="shared" si="872"/>
        <v>High</v>
      </c>
    </row>
    <row r="6193" spans="1:26" x14ac:dyDescent="0.3">
      <c r="A6193" t="s">
        <v>6347</v>
      </c>
      <c r="B6193" s="6">
        <v>44519</v>
      </c>
      <c r="C6193" s="6" t="str">
        <f t="shared" si="865"/>
        <v>2021</v>
      </c>
      <c r="D6193" s="6" t="str">
        <f t="shared" si="866"/>
        <v>November</v>
      </c>
      <c r="E6193" s="6" t="str">
        <f t="shared" si="867"/>
        <v>Q4</v>
      </c>
      <c r="F6193" s="6" t="str">
        <f t="shared" si="868"/>
        <v>High</v>
      </c>
      <c r="G6193" s="6" t="str">
        <f t="shared" si="869"/>
        <v>Discounted</v>
      </c>
      <c r="H6193" s="6">
        <v>44521</v>
      </c>
      <c r="I6193" t="s">
        <v>1298</v>
      </c>
      <c r="J6193" t="s">
        <v>89</v>
      </c>
      <c r="K6193" t="s">
        <v>1376</v>
      </c>
      <c r="L6193" t="s">
        <v>30</v>
      </c>
      <c r="M6193" t="s">
        <v>31</v>
      </c>
      <c r="N6193" t="s">
        <v>53</v>
      </c>
      <c r="O6193" t="s">
        <v>62</v>
      </c>
      <c r="P6193" t="s">
        <v>516</v>
      </c>
      <c r="Q6193" t="s">
        <v>453</v>
      </c>
      <c r="R6193" s="7">
        <v>0.2</v>
      </c>
      <c r="S6193" s="7">
        <f t="shared" si="864"/>
        <v>14.784000000000001</v>
      </c>
      <c r="T6193" s="8">
        <v>6.0060000000000002</v>
      </c>
      <c r="U6193" s="8" t="str">
        <f t="shared" si="870"/>
        <v>Low</v>
      </c>
      <c r="V6193" s="7">
        <v>2</v>
      </c>
      <c r="W6193" s="8">
        <v>18.48</v>
      </c>
      <c r="X6193" s="8">
        <f t="shared" si="871"/>
        <v>7344</v>
      </c>
      <c r="Y6193" s="9">
        <v>0.32500000000000001</v>
      </c>
      <c r="Z6193" s="9" t="str">
        <f t="shared" si="872"/>
        <v>High</v>
      </c>
    </row>
    <row r="6194" spans="1:26" x14ac:dyDescent="0.3">
      <c r="A6194" t="s">
        <v>6348</v>
      </c>
      <c r="B6194" s="6">
        <v>44519</v>
      </c>
      <c r="C6194" s="6" t="str">
        <f t="shared" si="865"/>
        <v>2021</v>
      </c>
      <c r="D6194" s="6" t="str">
        <f t="shared" si="866"/>
        <v>November</v>
      </c>
      <c r="E6194" s="6" t="str">
        <f t="shared" si="867"/>
        <v>Q4</v>
      </c>
      <c r="F6194" s="6" t="str">
        <f t="shared" si="868"/>
        <v>High</v>
      </c>
      <c r="G6194" s="6" t="str">
        <f t="shared" si="869"/>
        <v>Discounted</v>
      </c>
      <c r="H6194" s="6">
        <v>44524</v>
      </c>
      <c r="I6194" t="s">
        <v>4885</v>
      </c>
      <c r="J6194" t="s">
        <v>44</v>
      </c>
      <c r="K6194" t="s">
        <v>3257</v>
      </c>
      <c r="L6194" t="s">
        <v>30</v>
      </c>
      <c r="M6194" t="s">
        <v>31</v>
      </c>
      <c r="N6194" t="s">
        <v>41</v>
      </c>
      <c r="O6194" t="s">
        <v>54</v>
      </c>
      <c r="P6194" t="s">
        <v>270</v>
      </c>
      <c r="Q6194" t="s">
        <v>271</v>
      </c>
      <c r="R6194" s="7">
        <v>0.2</v>
      </c>
      <c r="S6194" s="7">
        <f t="shared" si="864"/>
        <v>11.4816</v>
      </c>
      <c r="T6194" s="8">
        <v>4.6643999999999997</v>
      </c>
      <c r="U6194" s="8" t="str">
        <f t="shared" si="870"/>
        <v>Low</v>
      </c>
      <c r="V6194" s="7">
        <v>3</v>
      </c>
      <c r="W6194" s="8">
        <v>14.352</v>
      </c>
      <c r="X6194" s="8">
        <f t="shared" si="871"/>
        <v>7912</v>
      </c>
      <c r="Y6194" s="9">
        <v>0.32500000000000001</v>
      </c>
      <c r="Z6194" s="9" t="str">
        <f t="shared" si="872"/>
        <v>High</v>
      </c>
    </row>
    <row r="6195" spans="1:26" x14ac:dyDescent="0.3">
      <c r="A6195" t="s">
        <v>6348</v>
      </c>
      <c r="B6195" s="6">
        <v>44519</v>
      </c>
      <c r="C6195" s="6" t="str">
        <f t="shared" si="865"/>
        <v>2021</v>
      </c>
      <c r="D6195" s="6" t="str">
        <f t="shared" si="866"/>
        <v>November</v>
      </c>
      <c r="E6195" s="6" t="str">
        <f t="shared" si="867"/>
        <v>Q4</v>
      </c>
      <c r="F6195" s="6" t="str">
        <f t="shared" si="868"/>
        <v>Low</v>
      </c>
      <c r="G6195" s="6" t="str">
        <f t="shared" si="869"/>
        <v>Full Price</v>
      </c>
      <c r="H6195" s="6">
        <v>44524</v>
      </c>
      <c r="I6195" t="s">
        <v>4885</v>
      </c>
      <c r="J6195" t="s">
        <v>151</v>
      </c>
      <c r="K6195" t="s">
        <v>343</v>
      </c>
      <c r="L6195" t="s">
        <v>30</v>
      </c>
      <c r="M6195" t="s">
        <v>31</v>
      </c>
      <c r="N6195" t="s">
        <v>49</v>
      </c>
      <c r="O6195" t="s">
        <v>54</v>
      </c>
      <c r="P6195" t="s">
        <v>270</v>
      </c>
      <c r="Q6195" t="s">
        <v>271</v>
      </c>
      <c r="R6195" s="7">
        <v>0</v>
      </c>
      <c r="S6195" s="7">
        <f t="shared" si="864"/>
        <v>64.959999999999994</v>
      </c>
      <c r="T6195" s="8">
        <v>2.5983999999999998</v>
      </c>
      <c r="U6195" s="8" t="str">
        <f t="shared" si="870"/>
        <v>Low</v>
      </c>
      <c r="V6195" s="7">
        <v>2</v>
      </c>
      <c r="W6195" s="8">
        <v>64.959999999999994</v>
      </c>
      <c r="X6195" s="8">
        <f t="shared" si="871"/>
        <v>4613</v>
      </c>
      <c r="Y6195" s="9">
        <v>0.04</v>
      </c>
      <c r="Z6195" s="9" t="str">
        <f t="shared" si="872"/>
        <v>Low</v>
      </c>
    </row>
    <row r="6196" spans="1:26" x14ac:dyDescent="0.3">
      <c r="A6196" t="s">
        <v>6348</v>
      </c>
      <c r="B6196" s="6">
        <v>44519</v>
      </c>
      <c r="C6196" s="6" t="str">
        <f t="shared" si="865"/>
        <v>2021</v>
      </c>
      <c r="D6196" s="6" t="str">
        <f t="shared" si="866"/>
        <v>November</v>
      </c>
      <c r="E6196" s="6" t="str">
        <f t="shared" si="867"/>
        <v>Q4</v>
      </c>
      <c r="F6196" s="6" t="str">
        <f t="shared" si="868"/>
        <v>High</v>
      </c>
      <c r="G6196" s="6" t="str">
        <f t="shared" si="869"/>
        <v>Full Price</v>
      </c>
      <c r="H6196" s="6">
        <v>44524</v>
      </c>
      <c r="I6196" t="s">
        <v>4885</v>
      </c>
      <c r="J6196" t="s">
        <v>778</v>
      </c>
      <c r="K6196" t="s">
        <v>3240</v>
      </c>
      <c r="L6196" t="s">
        <v>30</v>
      </c>
      <c r="M6196" t="s">
        <v>31</v>
      </c>
      <c r="N6196" t="s">
        <v>49</v>
      </c>
      <c r="O6196" t="s">
        <v>54</v>
      </c>
      <c r="P6196" t="s">
        <v>270</v>
      </c>
      <c r="Q6196" t="s">
        <v>271</v>
      </c>
      <c r="R6196" s="7">
        <v>0</v>
      </c>
      <c r="S6196" s="7">
        <f t="shared" si="864"/>
        <v>68.599999999999994</v>
      </c>
      <c r="T6196" s="8">
        <v>18.521999999999998</v>
      </c>
      <c r="U6196" s="8" t="str">
        <f t="shared" si="870"/>
        <v>Low</v>
      </c>
      <c r="V6196" s="7">
        <v>4</v>
      </c>
      <c r="W6196" s="8">
        <v>68.599999999999994</v>
      </c>
      <c r="X6196" s="8">
        <f t="shared" si="871"/>
        <v>4513</v>
      </c>
      <c r="Y6196" s="9">
        <v>0.27</v>
      </c>
      <c r="Z6196" s="9" t="str">
        <f t="shared" si="872"/>
        <v>High</v>
      </c>
    </row>
    <row r="6197" spans="1:26" x14ac:dyDescent="0.3">
      <c r="A6197" t="s">
        <v>6349</v>
      </c>
      <c r="B6197" s="6">
        <v>44520</v>
      </c>
      <c r="C6197" s="6" t="str">
        <f t="shared" si="865"/>
        <v>2021</v>
      </c>
      <c r="D6197" s="6" t="str">
        <f t="shared" si="866"/>
        <v>November</v>
      </c>
      <c r="E6197" s="6" t="str">
        <f t="shared" si="867"/>
        <v>Q4</v>
      </c>
      <c r="F6197" s="6" t="str">
        <f t="shared" si="868"/>
        <v>High</v>
      </c>
      <c r="G6197" s="6" t="str">
        <f t="shared" si="869"/>
        <v>Full Price</v>
      </c>
      <c r="H6197" s="6">
        <v>44525</v>
      </c>
      <c r="I6197" t="s">
        <v>1622</v>
      </c>
      <c r="J6197" t="s">
        <v>268</v>
      </c>
      <c r="K6197" t="s">
        <v>269</v>
      </c>
      <c r="L6197" t="s">
        <v>61</v>
      </c>
      <c r="M6197" t="s">
        <v>31</v>
      </c>
      <c r="N6197" t="s">
        <v>41</v>
      </c>
      <c r="O6197" t="s">
        <v>33</v>
      </c>
      <c r="P6197" t="s">
        <v>406</v>
      </c>
      <c r="Q6197" t="s">
        <v>237</v>
      </c>
      <c r="R6197" s="7">
        <v>0</v>
      </c>
      <c r="S6197" s="7">
        <f t="shared" si="864"/>
        <v>4.91</v>
      </c>
      <c r="T6197" s="8">
        <v>2.3077000000000001</v>
      </c>
      <c r="U6197" s="8" t="str">
        <f t="shared" si="870"/>
        <v>Low</v>
      </c>
      <c r="V6197" s="7">
        <v>1</v>
      </c>
      <c r="W6197" s="8">
        <v>4.91</v>
      </c>
      <c r="X6197" s="8">
        <f t="shared" si="871"/>
        <v>9511</v>
      </c>
      <c r="Y6197" s="9">
        <v>0.47</v>
      </c>
      <c r="Z6197" s="9" t="str">
        <f t="shared" si="872"/>
        <v>High</v>
      </c>
    </row>
    <row r="6198" spans="1:26" x14ac:dyDescent="0.3">
      <c r="A6198" t="s">
        <v>6349</v>
      </c>
      <c r="B6198" s="6">
        <v>44520</v>
      </c>
      <c r="C6198" s="6" t="str">
        <f t="shared" si="865"/>
        <v>2021</v>
      </c>
      <c r="D6198" s="6" t="str">
        <f t="shared" si="866"/>
        <v>November</v>
      </c>
      <c r="E6198" s="6" t="str">
        <f t="shared" si="867"/>
        <v>Q4</v>
      </c>
      <c r="F6198" s="6" t="str">
        <f t="shared" si="868"/>
        <v>High</v>
      </c>
      <c r="G6198" s="6" t="str">
        <f t="shared" si="869"/>
        <v>Full Price</v>
      </c>
      <c r="H6198" s="6">
        <v>44525</v>
      </c>
      <c r="I6198" t="s">
        <v>1622</v>
      </c>
      <c r="J6198" t="s">
        <v>67</v>
      </c>
      <c r="K6198" t="s">
        <v>1664</v>
      </c>
      <c r="L6198" t="s">
        <v>61</v>
      </c>
      <c r="M6198" t="s">
        <v>31</v>
      </c>
      <c r="N6198" t="s">
        <v>32</v>
      </c>
      <c r="O6198" t="s">
        <v>33</v>
      </c>
      <c r="P6198" t="s">
        <v>406</v>
      </c>
      <c r="Q6198" t="s">
        <v>237</v>
      </c>
      <c r="R6198" s="7">
        <v>0</v>
      </c>
      <c r="S6198" s="7">
        <f t="shared" si="864"/>
        <v>314.55</v>
      </c>
      <c r="T6198" s="8">
        <v>150.98400000000001</v>
      </c>
      <c r="U6198" s="8" t="str">
        <f t="shared" si="870"/>
        <v>Medium</v>
      </c>
      <c r="V6198" s="7">
        <v>3</v>
      </c>
      <c r="W6198" s="8">
        <v>314.55</v>
      </c>
      <c r="X6198" s="8">
        <f t="shared" si="871"/>
        <v>1813</v>
      </c>
      <c r="Y6198" s="9">
        <v>0.48</v>
      </c>
      <c r="Z6198" s="9" t="str">
        <f t="shared" si="872"/>
        <v>High</v>
      </c>
    </row>
    <row r="6199" spans="1:26" x14ac:dyDescent="0.3">
      <c r="A6199" t="s">
        <v>6349</v>
      </c>
      <c r="B6199" s="6">
        <v>44520</v>
      </c>
      <c r="C6199" s="6" t="str">
        <f t="shared" si="865"/>
        <v>2021</v>
      </c>
      <c r="D6199" s="6" t="str">
        <f t="shared" si="866"/>
        <v>November</v>
      </c>
      <c r="E6199" s="6" t="str">
        <f t="shared" si="867"/>
        <v>Q4</v>
      </c>
      <c r="F6199" s="6" t="str">
        <f t="shared" si="868"/>
        <v>High</v>
      </c>
      <c r="G6199" s="6" t="str">
        <f t="shared" si="869"/>
        <v>Full Price</v>
      </c>
      <c r="H6199" s="6">
        <v>44525</v>
      </c>
      <c r="I6199" t="s">
        <v>1622</v>
      </c>
      <c r="J6199" t="s">
        <v>1276</v>
      </c>
      <c r="K6199" t="s">
        <v>1277</v>
      </c>
      <c r="L6199" t="s">
        <v>61</v>
      </c>
      <c r="M6199" t="s">
        <v>31</v>
      </c>
      <c r="N6199" t="s">
        <v>32</v>
      </c>
      <c r="O6199" t="s">
        <v>33</v>
      </c>
      <c r="P6199" t="s">
        <v>406</v>
      </c>
      <c r="Q6199" t="s">
        <v>237</v>
      </c>
      <c r="R6199" s="7">
        <v>0</v>
      </c>
      <c r="S6199" s="7">
        <f t="shared" si="864"/>
        <v>9.08</v>
      </c>
      <c r="T6199" s="8">
        <v>4.0860000000000003</v>
      </c>
      <c r="U6199" s="8" t="str">
        <f t="shared" si="870"/>
        <v>Low</v>
      </c>
      <c r="V6199" s="7">
        <v>2</v>
      </c>
      <c r="W6199" s="8">
        <v>9.08</v>
      </c>
      <c r="X6199" s="8">
        <f t="shared" si="871"/>
        <v>8782</v>
      </c>
      <c r="Y6199" s="9">
        <v>0.45</v>
      </c>
      <c r="Z6199" s="9" t="str">
        <f t="shared" si="872"/>
        <v>High</v>
      </c>
    </row>
    <row r="6200" spans="1:26" x14ac:dyDescent="0.3">
      <c r="A6200" t="s">
        <v>6350</v>
      </c>
      <c r="B6200" s="6">
        <v>44520</v>
      </c>
      <c r="C6200" s="6" t="str">
        <f t="shared" si="865"/>
        <v>2021</v>
      </c>
      <c r="D6200" s="6" t="str">
        <f t="shared" si="866"/>
        <v>November</v>
      </c>
      <c r="E6200" s="6" t="str">
        <f t="shared" si="867"/>
        <v>Q4</v>
      </c>
      <c r="F6200" s="6" t="str">
        <f t="shared" si="868"/>
        <v>Low</v>
      </c>
      <c r="G6200" s="6" t="str">
        <f t="shared" si="869"/>
        <v>Discounted</v>
      </c>
      <c r="H6200" s="6">
        <v>44524</v>
      </c>
      <c r="I6200" t="s">
        <v>160</v>
      </c>
      <c r="J6200" t="s">
        <v>89</v>
      </c>
      <c r="K6200" t="s">
        <v>90</v>
      </c>
      <c r="L6200" t="s">
        <v>30</v>
      </c>
      <c r="M6200" t="s">
        <v>91</v>
      </c>
      <c r="N6200" t="s">
        <v>92</v>
      </c>
      <c r="O6200" t="s">
        <v>33</v>
      </c>
      <c r="P6200" t="s">
        <v>34</v>
      </c>
      <c r="Q6200" t="s">
        <v>35</v>
      </c>
      <c r="R6200" s="7">
        <v>0.2</v>
      </c>
      <c r="S6200" s="7">
        <f t="shared" si="864"/>
        <v>120.95360000000001</v>
      </c>
      <c r="T6200" s="8">
        <v>13.2293</v>
      </c>
      <c r="U6200" s="8" t="str">
        <f t="shared" si="870"/>
        <v>Low</v>
      </c>
      <c r="V6200" s="7">
        <v>1</v>
      </c>
      <c r="W6200" s="8">
        <v>151.19200000000001</v>
      </c>
      <c r="X6200" s="8">
        <f t="shared" si="871"/>
        <v>3070</v>
      </c>
      <c r="Y6200" s="9">
        <v>8.7499999999999994E-2</v>
      </c>
      <c r="Z6200" s="9" t="str">
        <f t="shared" si="872"/>
        <v>Low</v>
      </c>
    </row>
    <row r="6201" spans="1:26" x14ac:dyDescent="0.3">
      <c r="A6201" t="s">
        <v>6351</v>
      </c>
      <c r="B6201" s="6">
        <v>44520</v>
      </c>
      <c r="C6201" s="6" t="str">
        <f t="shared" si="865"/>
        <v>2021</v>
      </c>
      <c r="D6201" s="6" t="str">
        <f t="shared" si="866"/>
        <v>November</v>
      </c>
      <c r="E6201" s="6" t="str">
        <f t="shared" si="867"/>
        <v>Q4</v>
      </c>
      <c r="F6201" s="6" t="str">
        <f t="shared" si="868"/>
        <v>Low</v>
      </c>
      <c r="G6201" s="6" t="str">
        <f t="shared" si="869"/>
        <v>Discounted</v>
      </c>
      <c r="H6201" s="6">
        <v>44522</v>
      </c>
      <c r="I6201" t="s">
        <v>939</v>
      </c>
      <c r="J6201" t="s">
        <v>44</v>
      </c>
      <c r="K6201" t="s">
        <v>2059</v>
      </c>
      <c r="L6201" t="s">
        <v>30</v>
      </c>
      <c r="M6201" t="s">
        <v>31</v>
      </c>
      <c r="N6201" t="s">
        <v>41</v>
      </c>
      <c r="O6201" t="s">
        <v>54</v>
      </c>
      <c r="P6201" t="s">
        <v>1507</v>
      </c>
      <c r="Q6201" t="s">
        <v>132</v>
      </c>
      <c r="R6201" s="7">
        <v>0.7</v>
      </c>
      <c r="S6201" s="7">
        <f t="shared" si="864"/>
        <v>4.3281000000000009</v>
      </c>
      <c r="T6201" s="8">
        <v>-10.579800000000001</v>
      </c>
      <c r="U6201" s="8" t="str">
        <f t="shared" si="870"/>
        <v>Loss</v>
      </c>
      <c r="V6201" s="7">
        <v>3</v>
      </c>
      <c r="W6201" s="8">
        <v>14.427</v>
      </c>
      <c r="X6201" s="8">
        <f t="shared" si="871"/>
        <v>7900</v>
      </c>
      <c r="Y6201" s="9">
        <v>-0.73333333300000003</v>
      </c>
      <c r="Z6201" s="9" t="str">
        <f t="shared" si="872"/>
        <v>Low</v>
      </c>
    </row>
    <row r="6202" spans="1:26" x14ac:dyDescent="0.3">
      <c r="A6202" t="s">
        <v>6351</v>
      </c>
      <c r="B6202" s="6">
        <v>44520</v>
      </c>
      <c r="C6202" s="6" t="str">
        <f t="shared" si="865"/>
        <v>2021</v>
      </c>
      <c r="D6202" s="6" t="str">
        <f t="shared" si="866"/>
        <v>November</v>
      </c>
      <c r="E6202" s="6" t="str">
        <f t="shared" si="867"/>
        <v>Q4</v>
      </c>
      <c r="F6202" s="6" t="str">
        <f t="shared" si="868"/>
        <v>Low</v>
      </c>
      <c r="G6202" s="6" t="str">
        <f t="shared" si="869"/>
        <v>Discounted</v>
      </c>
      <c r="H6202" s="6">
        <v>44522</v>
      </c>
      <c r="I6202" t="s">
        <v>939</v>
      </c>
      <c r="J6202" t="s">
        <v>101</v>
      </c>
      <c r="K6202" t="s">
        <v>2337</v>
      </c>
      <c r="L6202" t="s">
        <v>30</v>
      </c>
      <c r="M6202" t="s">
        <v>31</v>
      </c>
      <c r="N6202" t="s">
        <v>41</v>
      </c>
      <c r="O6202" t="s">
        <v>54</v>
      </c>
      <c r="P6202" t="s">
        <v>1507</v>
      </c>
      <c r="Q6202" t="s">
        <v>132</v>
      </c>
      <c r="R6202" s="7">
        <v>0.7</v>
      </c>
      <c r="S6202" s="7">
        <f t="shared" si="864"/>
        <v>0.78840000000000021</v>
      </c>
      <c r="T6202" s="8">
        <v>-1.9272</v>
      </c>
      <c r="U6202" s="8" t="str">
        <f t="shared" si="870"/>
        <v>Loss</v>
      </c>
      <c r="V6202" s="7">
        <v>2</v>
      </c>
      <c r="W6202" s="8">
        <v>2.6280000000000001</v>
      </c>
      <c r="X6202" s="8">
        <f t="shared" si="871"/>
        <v>9852</v>
      </c>
      <c r="Y6202" s="9">
        <v>-0.73333333300000003</v>
      </c>
      <c r="Z6202" s="9" t="str">
        <f t="shared" si="872"/>
        <v>Low</v>
      </c>
    </row>
    <row r="6203" spans="1:26" x14ac:dyDescent="0.3">
      <c r="A6203" t="s">
        <v>6351</v>
      </c>
      <c r="B6203" s="6">
        <v>44520</v>
      </c>
      <c r="C6203" s="6" t="str">
        <f t="shared" si="865"/>
        <v>2021</v>
      </c>
      <c r="D6203" s="6" t="str">
        <f t="shared" si="866"/>
        <v>November</v>
      </c>
      <c r="E6203" s="6" t="str">
        <f t="shared" si="867"/>
        <v>Q4</v>
      </c>
      <c r="F6203" s="6" t="str">
        <f t="shared" si="868"/>
        <v>High</v>
      </c>
      <c r="G6203" s="6" t="str">
        <f t="shared" si="869"/>
        <v>Discounted</v>
      </c>
      <c r="H6203" s="6">
        <v>44522</v>
      </c>
      <c r="I6203" t="s">
        <v>939</v>
      </c>
      <c r="J6203" t="s">
        <v>87</v>
      </c>
      <c r="K6203" t="s">
        <v>88</v>
      </c>
      <c r="L6203" t="s">
        <v>30</v>
      </c>
      <c r="M6203" t="s">
        <v>31</v>
      </c>
      <c r="N6203" t="s">
        <v>32</v>
      </c>
      <c r="O6203" t="s">
        <v>54</v>
      </c>
      <c r="P6203" t="s">
        <v>1507</v>
      </c>
      <c r="Q6203" t="s">
        <v>132</v>
      </c>
      <c r="R6203" s="7">
        <v>0.2</v>
      </c>
      <c r="S6203" s="7">
        <f t="shared" si="864"/>
        <v>12.556799999999999</v>
      </c>
      <c r="T6203" s="8">
        <v>5.1012000000000004</v>
      </c>
      <c r="U6203" s="8" t="str">
        <f t="shared" si="870"/>
        <v>Low</v>
      </c>
      <c r="V6203" s="7">
        <v>3</v>
      </c>
      <c r="W6203" s="8">
        <v>15.696</v>
      </c>
      <c r="X6203" s="8">
        <f t="shared" si="871"/>
        <v>7676</v>
      </c>
      <c r="Y6203" s="9">
        <v>0.32500000000000001</v>
      </c>
      <c r="Z6203" s="9" t="str">
        <f t="shared" si="872"/>
        <v>High</v>
      </c>
    </row>
    <row r="6204" spans="1:26" x14ac:dyDescent="0.3">
      <c r="A6204" t="s">
        <v>6352</v>
      </c>
      <c r="B6204" s="6">
        <v>44520</v>
      </c>
      <c r="C6204" s="6" t="str">
        <f t="shared" si="865"/>
        <v>2021</v>
      </c>
      <c r="D6204" s="6" t="str">
        <f t="shared" si="866"/>
        <v>November</v>
      </c>
      <c r="E6204" s="6" t="str">
        <f t="shared" si="867"/>
        <v>Q4</v>
      </c>
      <c r="F6204" s="6" t="str">
        <f t="shared" si="868"/>
        <v>Low</v>
      </c>
      <c r="G6204" s="6" t="str">
        <f t="shared" si="869"/>
        <v>Discounted</v>
      </c>
      <c r="H6204" s="6">
        <v>44524</v>
      </c>
      <c r="I6204" t="s">
        <v>1770</v>
      </c>
      <c r="J6204" t="s">
        <v>584</v>
      </c>
      <c r="K6204" t="s">
        <v>4037</v>
      </c>
      <c r="L6204" t="s">
        <v>40</v>
      </c>
      <c r="M6204" t="s">
        <v>76</v>
      </c>
      <c r="N6204" t="s">
        <v>138</v>
      </c>
      <c r="O6204" t="s">
        <v>54</v>
      </c>
      <c r="P6204" t="s">
        <v>406</v>
      </c>
      <c r="Q6204" t="s">
        <v>132</v>
      </c>
      <c r="R6204" s="7">
        <v>0.5</v>
      </c>
      <c r="S6204" s="7">
        <f t="shared" si="864"/>
        <v>43.484999999999999</v>
      </c>
      <c r="T6204" s="8">
        <v>-48.703200000000002</v>
      </c>
      <c r="U6204" s="8" t="str">
        <f t="shared" si="870"/>
        <v>Loss</v>
      </c>
      <c r="V6204" s="7">
        <v>3</v>
      </c>
      <c r="W6204" s="8">
        <v>86.97</v>
      </c>
      <c r="X6204" s="8">
        <f t="shared" si="871"/>
        <v>4060</v>
      </c>
      <c r="Y6204" s="9">
        <v>-0.56000000000000005</v>
      </c>
      <c r="Z6204" s="9" t="str">
        <f t="shared" si="872"/>
        <v>Low</v>
      </c>
    </row>
    <row r="6205" spans="1:26" x14ac:dyDescent="0.3">
      <c r="A6205" t="s">
        <v>6352</v>
      </c>
      <c r="B6205" s="6">
        <v>44520</v>
      </c>
      <c r="C6205" s="6" t="str">
        <f t="shared" si="865"/>
        <v>2021</v>
      </c>
      <c r="D6205" s="6" t="str">
        <f t="shared" si="866"/>
        <v>November</v>
      </c>
      <c r="E6205" s="6" t="str">
        <f t="shared" si="867"/>
        <v>Q4</v>
      </c>
      <c r="F6205" s="6" t="str">
        <f t="shared" si="868"/>
        <v>High</v>
      </c>
      <c r="G6205" s="6" t="str">
        <f t="shared" si="869"/>
        <v>Discounted</v>
      </c>
      <c r="H6205" s="6">
        <v>44524</v>
      </c>
      <c r="I6205" t="s">
        <v>1770</v>
      </c>
      <c r="J6205" t="s">
        <v>778</v>
      </c>
      <c r="K6205" t="s">
        <v>5843</v>
      </c>
      <c r="L6205" t="s">
        <v>40</v>
      </c>
      <c r="M6205" t="s">
        <v>31</v>
      </c>
      <c r="N6205" t="s">
        <v>86</v>
      </c>
      <c r="O6205" t="s">
        <v>54</v>
      </c>
      <c r="P6205" t="s">
        <v>406</v>
      </c>
      <c r="Q6205" t="s">
        <v>132</v>
      </c>
      <c r="R6205" s="7">
        <v>0.2</v>
      </c>
      <c r="S6205" s="7">
        <f t="shared" si="864"/>
        <v>15.2768</v>
      </c>
      <c r="T6205" s="8">
        <v>6.6836000000000002</v>
      </c>
      <c r="U6205" s="8" t="str">
        <f t="shared" si="870"/>
        <v>Low</v>
      </c>
      <c r="V6205" s="7">
        <v>7</v>
      </c>
      <c r="W6205" s="8">
        <v>19.096</v>
      </c>
      <c r="X6205" s="8">
        <f t="shared" si="871"/>
        <v>7266</v>
      </c>
      <c r="Y6205" s="9">
        <v>0.35</v>
      </c>
      <c r="Z6205" s="9" t="str">
        <f t="shared" si="872"/>
        <v>High</v>
      </c>
    </row>
    <row r="6206" spans="1:26" x14ac:dyDescent="0.3">
      <c r="A6206" t="s">
        <v>6352</v>
      </c>
      <c r="B6206" s="6">
        <v>44520</v>
      </c>
      <c r="C6206" s="6" t="str">
        <f t="shared" si="865"/>
        <v>2021</v>
      </c>
      <c r="D6206" s="6" t="str">
        <f t="shared" si="866"/>
        <v>November</v>
      </c>
      <c r="E6206" s="6" t="str">
        <f t="shared" si="867"/>
        <v>Q4</v>
      </c>
      <c r="F6206" s="6" t="str">
        <f t="shared" si="868"/>
        <v>High</v>
      </c>
      <c r="G6206" s="6" t="str">
        <f t="shared" si="869"/>
        <v>Discounted</v>
      </c>
      <c r="H6206" s="6">
        <v>44524</v>
      </c>
      <c r="I6206" t="s">
        <v>1770</v>
      </c>
      <c r="J6206" t="s">
        <v>44</v>
      </c>
      <c r="K6206" t="s">
        <v>2415</v>
      </c>
      <c r="L6206" t="s">
        <v>40</v>
      </c>
      <c r="M6206" t="s">
        <v>31</v>
      </c>
      <c r="N6206" t="s">
        <v>46</v>
      </c>
      <c r="O6206" t="s">
        <v>54</v>
      </c>
      <c r="P6206" t="s">
        <v>406</v>
      </c>
      <c r="Q6206" t="s">
        <v>132</v>
      </c>
      <c r="R6206" s="7">
        <v>0.2</v>
      </c>
      <c r="S6206" s="7">
        <f t="shared" si="864"/>
        <v>14.796799999999999</v>
      </c>
      <c r="T6206" s="8">
        <v>6.2423999999999999</v>
      </c>
      <c r="U6206" s="8" t="str">
        <f t="shared" si="870"/>
        <v>Low</v>
      </c>
      <c r="V6206" s="7">
        <v>8</v>
      </c>
      <c r="W6206" s="8">
        <v>18.495999999999999</v>
      </c>
      <c r="X6206" s="8">
        <f t="shared" si="871"/>
        <v>7340</v>
      </c>
      <c r="Y6206" s="9">
        <v>0.33750000000000002</v>
      </c>
      <c r="Z6206" s="9" t="str">
        <f t="shared" si="872"/>
        <v>High</v>
      </c>
    </row>
    <row r="6207" spans="1:26" x14ac:dyDescent="0.3">
      <c r="A6207" t="s">
        <v>6352</v>
      </c>
      <c r="B6207" s="6">
        <v>44520</v>
      </c>
      <c r="C6207" s="6" t="str">
        <f t="shared" si="865"/>
        <v>2021</v>
      </c>
      <c r="D6207" s="6" t="str">
        <f t="shared" si="866"/>
        <v>November</v>
      </c>
      <c r="E6207" s="6" t="str">
        <f t="shared" si="867"/>
        <v>Q4</v>
      </c>
      <c r="F6207" s="6" t="str">
        <f t="shared" si="868"/>
        <v>High</v>
      </c>
      <c r="G6207" s="6" t="str">
        <f t="shared" si="869"/>
        <v>Discounted</v>
      </c>
      <c r="H6207" s="6">
        <v>44524</v>
      </c>
      <c r="I6207" t="s">
        <v>1770</v>
      </c>
      <c r="J6207" t="s">
        <v>161</v>
      </c>
      <c r="K6207" t="s">
        <v>469</v>
      </c>
      <c r="L6207" t="s">
        <v>40</v>
      </c>
      <c r="M6207" t="s">
        <v>91</v>
      </c>
      <c r="N6207" t="s">
        <v>110</v>
      </c>
      <c r="O6207" t="s">
        <v>54</v>
      </c>
      <c r="P6207" t="s">
        <v>406</v>
      </c>
      <c r="Q6207" t="s">
        <v>132</v>
      </c>
      <c r="R6207" s="7">
        <v>0.2</v>
      </c>
      <c r="S6207" s="7">
        <f t="shared" si="864"/>
        <v>204.78720000000001</v>
      </c>
      <c r="T6207" s="8">
        <v>54.396599999999999</v>
      </c>
      <c r="U6207" s="8" t="str">
        <f t="shared" si="870"/>
        <v>Low</v>
      </c>
      <c r="V6207" s="7">
        <v>2</v>
      </c>
      <c r="W6207" s="8">
        <v>255.98400000000001</v>
      </c>
      <c r="X6207" s="8">
        <f t="shared" si="871"/>
        <v>2153</v>
      </c>
      <c r="Y6207" s="9">
        <v>0.21249999999999999</v>
      </c>
      <c r="Z6207" s="9" t="str">
        <f t="shared" si="872"/>
        <v>High</v>
      </c>
    </row>
    <row r="6208" spans="1:26" x14ac:dyDescent="0.3">
      <c r="A6208" t="s">
        <v>6353</v>
      </c>
      <c r="B6208" s="6">
        <v>44520</v>
      </c>
      <c r="C6208" s="6" t="str">
        <f t="shared" si="865"/>
        <v>2021</v>
      </c>
      <c r="D6208" s="6" t="str">
        <f t="shared" si="866"/>
        <v>November</v>
      </c>
      <c r="E6208" s="6" t="str">
        <f t="shared" si="867"/>
        <v>Q4</v>
      </c>
      <c r="F6208" s="6" t="str">
        <f t="shared" si="868"/>
        <v>Low</v>
      </c>
      <c r="G6208" s="6" t="str">
        <f t="shared" si="869"/>
        <v>Discounted</v>
      </c>
      <c r="H6208" s="6">
        <v>44525</v>
      </c>
      <c r="I6208" t="s">
        <v>2241</v>
      </c>
      <c r="J6208" t="s">
        <v>136</v>
      </c>
      <c r="K6208" t="s">
        <v>3302</v>
      </c>
      <c r="L6208" t="s">
        <v>61</v>
      </c>
      <c r="M6208" t="s">
        <v>76</v>
      </c>
      <c r="N6208" t="s">
        <v>138</v>
      </c>
      <c r="O6208" t="s">
        <v>62</v>
      </c>
      <c r="P6208" t="s">
        <v>2981</v>
      </c>
      <c r="Q6208" t="s">
        <v>227</v>
      </c>
      <c r="R6208" s="7">
        <v>0.2</v>
      </c>
      <c r="S6208" s="7">
        <f t="shared" si="864"/>
        <v>231.65439999999998</v>
      </c>
      <c r="T6208" s="8">
        <v>10.8588</v>
      </c>
      <c r="U6208" s="8" t="str">
        <f t="shared" si="870"/>
        <v>Low</v>
      </c>
      <c r="V6208" s="7">
        <v>2</v>
      </c>
      <c r="W6208" s="8">
        <v>289.56799999999998</v>
      </c>
      <c r="X6208" s="8">
        <f t="shared" si="871"/>
        <v>1950</v>
      </c>
      <c r="Y6208" s="9">
        <v>3.7499999999999999E-2</v>
      </c>
      <c r="Z6208" s="9" t="str">
        <f t="shared" si="872"/>
        <v>Low</v>
      </c>
    </row>
    <row r="6209" spans="1:26" x14ac:dyDescent="0.3">
      <c r="A6209" t="s">
        <v>6353</v>
      </c>
      <c r="B6209" s="6">
        <v>44520</v>
      </c>
      <c r="C6209" s="6" t="str">
        <f t="shared" si="865"/>
        <v>2021</v>
      </c>
      <c r="D6209" s="6" t="str">
        <f t="shared" si="866"/>
        <v>November</v>
      </c>
      <c r="E6209" s="6" t="str">
        <f t="shared" si="867"/>
        <v>Q4</v>
      </c>
      <c r="F6209" s="6" t="str">
        <f t="shared" si="868"/>
        <v>Low</v>
      </c>
      <c r="G6209" s="6" t="str">
        <f t="shared" si="869"/>
        <v>Discounted</v>
      </c>
      <c r="H6209" s="6">
        <v>44525</v>
      </c>
      <c r="I6209" t="s">
        <v>2241</v>
      </c>
      <c r="J6209" t="s">
        <v>371</v>
      </c>
      <c r="K6209" t="s">
        <v>2060</v>
      </c>
      <c r="L6209" t="s">
        <v>61</v>
      </c>
      <c r="M6209" t="s">
        <v>31</v>
      </c>
      <c r="N6209" t="s">
        <v>49</v>
      </c>
      <c r="O6209" t="s">
        <v>62</v>
      </c>
      <c r="P6209" t="s">
        <v>2981</v>
      </c>
      <c r="Q6209" t="s">
        <v>227</v>
      </c>
      <c r="R6209" s="7">
        <v>0.2</v>
      </c>
      <c r="S6209" s="7">
        <f t="shared" si="864"/>
        <v>31.776</v>
      </c>
      <c r="T6209" s="8">
        <v>4.4684999999999997</v>
      </c>
      <c r="U6209" s="8" t="str">
        <f t="shared" si="870"/>
        <v>Low</v>
      </c>
      <c r="V6209" s="7">
        <v>5</v>
      </c>
      <c r="W6209" s="8">
        <v>39.72</v>
      </c>
      <c r="X6209" s="8">
        <f t="shared" si="871"/>
        <v>5678</v>
      </c>
      <c r="Y6209" s="9">
        <v>0.1125</v>
      </c>
      <c r="Z6209" s="9" t="str">
        <f t="shared" si="872"/>
        <v>Low</v>
      </c>
    </row>
    <row r="6210" spans="1:26" x14ac:dyDescent="0.3">
      <c r="A6210" t="s">
        <v>6353</v>
      </c>
      <c r="B6210" s="6">
        <v>44520</v>
      </c>
      <c r="C6210" s="6" t="str">
        <f t="shared" si="865"/>
        <v>2021</v>
      </c>
      <c r="D6210" s="6" t="str">
        <f t="shared" si="866"/>
        <v>November</v>
      </c>
      <c r="E6210" s="6" t="str">
        <f t="shared" si="867"/>
        <v>Q4</v>
      </c>
      <c r="F6210" s="6" t="str">
        <f t="shared" si="868"/>
        <v>Low</v>
      </c>
      <c r="G6210" s="6" t="str">
        <f t="shared" si="869"/>
        <v>Discounted</v>
      </c>
      <c r="H6210" s="6">
        <v>44525</v>
      </c>
      <c r="I6210" t="s">
        <v>2241</v>
      </c>
      <c r="J6210" t="s">
        <v>1280</v>
      </c>
      <c r="K6210" t="s">
        <v>3682</v>
      </c>
      <c r="L6210" t="s">
        <v>61</v>
      </c>
      <c r="M6210" t="s">
        <v>91</v>
      </c>
      <c r="N6210" t="s">
        <v>92</v>
      </c>
      <c r="O6210" t="s">
        <v>62</v>
      </c>
      <c r="P6210" t="s">
        <v>2981</v>
      </c>
      <c r="Q6210" t="s">
        <v>227</v>
      </c>
      <c r="R6210" s="7">
        <v>0.2</v>
      </c>
      <c r="S6210" s="7">
        <f t="shared" ref="S6210:S6273" si="873">W6210 - (W6210 * R6210)</f>
        <v>195.81440000000001</v>
      </c>
      <c r="T6210" s="8">
        <v>24.476800000000001</v>
      </c>
      <c r="U6210" s="8" t="str">
        <f t="shared" si="870"/>
        <v>Low</v>
      </c>
      <c r="V6210" s="7">
        <v>4</v>
      </c>
      <c r="W6210" s="8">
        <v>244.768</v>
      </c>
      <c r="X6210" s="8">
        <f t="shared" si="871"/>
        <v>2225</v>
      </c>
      <c r="Y6210" s="9">
        <v>0.1</v>
      </c>
      <c r="Z6210" s="9" t="str">
        <f t="shared" si="872"/>
        <v>Low</v>
      </c>
    </row>
    <row r="6211" spans="1:26" x14ac:dyDescent="0.3">
      <c r="A6211" t="s">
        <v>6354</v>
      </c>
      <c r="B6211" s="6">
        <v>44520</v>
      </c>
      <c r="C6211" s="6" t="str">
        <f t="shared" ref="C6211:C6274" si="874">TEXT(B6211, "YYYY")</f>
        <v>2021</v>
      </c>
      <c r="D6211" s="6" t="str">
        <f t="shared" ref="D6211:D6274" si="875">TEXT(B6211, "MMMM")</f>
        <v>November</v>
      </c>
      <c r="E6211" s="6" t="str">
        <f t="shared" ref="E6211:E6274" si="876">"Q" &amp; INT((MONTH(B6211) - 1) / 3) + 1</f>
        <v>Q4</v>
      </c>
      <c r="F6211" s="6" t="str">
        <f t="shared" ref="F6211:F6274" si="877">IF(Y6211&gt; 0.2, "High", "Low")</f>
        <v>High</v>
      </c>
      <c r="G6211" s="6" t="str">
        <f t="shared" ref="G6211:G6274" si="878">IF(R6211&gt;0, "Discounted", "Full Price")</f>
        <v>Full Price</v>
      </c>
      <c r="H6211" s="6">
        <v>44524</v>
      </c>
      <c r="I6211" t="s">
        <v>3425</v>
      </c>
      <c r="J6211" t="s">
        <v>44</v>
      </c>
      <c r="K6211" t="s">
        <v>2412</v>
      </c>
      <c r="L6211" t="s">
        <v>30</v>
      </c>
      <c r="M6211" t="s">
        <v>31</v>
      </c>
      <c r="N6211" t="s">
        <v>46</v>
      </c>
      <c r="O6211" t="s">
        <v>33</v>
      </c>
      <c r="P6211" t="s">
        <v>6355</v>
      </c>
      <c r="Q6211" t="s">
        <v>1419</v>
      </c>
      <c r="R6211" s="7">
        <v>0</v>
      </c>
      <c r="S6211" s="7">
        <f t="shared" si="873"/>
        <v>14.62</v>
      </c>
      <c r="T6211" s="8">
        <v>6.8714000000000004</v>
      </c>
      <c r="U6211" s="8" t="str">
        <f t="shared" ref="U6211:U6274" si="879">IF(T6211 &lt; 0, "Loss", IF(T6211 &lt; 100, "Low", IF(T6211 &lt; 500, "Medium", "High")))</f>
        <v>Low</v>
      </c>
      <c r="V6211" s="7">
        <v>2</v>
      </c>
      <c r="W6211" s="8">
        <v>14.62</v>
      </c>
      <c r="X6211" s="8">
        <f t="shared" ref="X6211:X6274" si="880">_xlfn.RANK.EQ(W6211, W$2:W$9994)</f>
        <v>7870</v>
      </c>
      <c r="Y6211" s="9">
        <v>0.47</v>
      </c>
      <c r="Z6211" s="9" t="str">
        <f t="shared" ref="Z6211:Z6274" si="881">IF(Y6211 &gt; 0.2, "High", "Low")</f>
        <v>High</v>
      </c>
    </row>
    <row r="6212" spans="1:26" x14ac:dyDescent="0.3">
      <c r="A6212" t="s">
        <v>6354</v>
      </c>
      <c r="B6212" s="6">
        <v>44520</v>
      </c>
      <c r="C6212" s="6" t="str">
        <f t="shared" si="874"/>
        <v>2021</v>
      </c>
      <c r="D6212" s="6" t="str">
        <f t="shared" si="875"/>
        <v>November</v>
      </c>
      <c r="E6212" s="6" t="str">
        <f t="shared" si="876"/>
        <v>Q4</v>
      </c>
      <c r="F6212" s="6" t="str">
        <f t="shared" si="877"/>
        <v>High</v>
      </c>
      <c r="G6212" s="6" t="str">
        <f t="shared" si="878"/>
        <v>Full Price</v>
      </c>
      <c r="H6212" s="6">
        <v>44524</v>
      </c>
      <c r="I6212" t="s">
        <v>3425</v>
      </c>
      <c r="J6212" t="s">
        <v>2510</v>
      </c>
      <c r="K6212" t="s">
        <v>6356</v>
      </c>
      <c r="L6212" t="s">
        <v>30</v>
      </c>
      <c r="M6212" t="s">
        <v>91</v>
      </c>
      <c r="N6212" t="s">
        <v>92</v>
      </c>
      <c r="O6212" t="s">
        <v>33</v>
      </c>
      <c r="P6212" t="s">
        <v>6355</v>
      </c>
      <c r="Q6212" t="s">
        <v>1419</v>
      </c>
      <c r="R6212" s="7">
        <v>0</v>
      </c>
      <c r="S6212" s="7">
        <f t="shared" si="873"/>
        <v>944.93</v>
      </c>
      <c r="T6212" s="8">
        <v>236.23249999999999</v>
      </c>
      <c r="U6212" s="8" t="str">
        <f t="shared" si="879"/>
        <v>Medium</v>
      </c>
      <c r="V6212" s="7">
        <v>7</v>
      </c>
      <c r="W6212" s="8">
        <v>944.93</v>
      </c>
      <c r="X6212" s="8">
        <f t="shared" si="880"/>
        <v>508</v>
      </c>
      <c r="Y6212" s="9">
        <v>0.25</v>
      </c>
      <c r="Z6212" s="9" t="str">
        <f t="shared" si="881"/>
        <v>High</v>
      </c>
    </row>
    <row r="6213" spans="1:26" x14ac:dyDescent="0.3">
      <c r="A6213" t="s">
        <v>6357</v>
      </c>
      <c r="B6213" s="6">
        <v>44520</v>
      </c>
      <c r="C6213" s="6" t="str">
        <f t="shared" si="874"/>
        <v>2021</v>
      </c>
      <c r="D6213" s="6" t="str">
        <f t="shared" si="875"/>
        <v>November</v>
      </c>
      <c r="E6213" s="6" t="str">
        <f t="shared" si="876"/>
        <v>Q4</v>
      </c>
      <c r="F6213" s="6" t="str">
        <f t="shared" si="877"/>
        <v>High</v>
      </c>
      <c r="G6213" s="6" t="str">
        <f t="shared" si="878"/>
        <v>Full Price</v>
      </c>
      <c r="H6213" s="6">
        <v>44524</v>
      </c>
      <c r="I6213" t="s">
        <v>2008</v>
      </c>
      <c r="J6213" t="s">
        <v>256</v>
      </c>
      <c r="K6213" t="s">
        <v>1975</v>
      </c>
      <c r="L6213" t="s">
        <v>30</v>
      </c>
      <c r="M6213" t="s">
        <v>31</v>
      </c>
      <c r="N6213" t="s">
        <v>41</v>
      </c>
      <c r="O6213" t="s">
        <v>54</v>
      </c>
      <c r="P6213" t="s">
        <v>131</v>
      </c>
      <c r="Q6213" t="s">
        <v>122</v>
      </c>
      <c r="R6213" s="7">
        <v>0</v>
      </c>
      <c r="S6213" s="7">
        <f t="shared" si="873"/>
        <v>128.4</v>
      </c>
      <c r="T6213" s="8">
        <v>62.915999999999997</v>
      </c>
      <c r="U6213" s="8" t="str">
        <f t="shared" si="879"/>
        <v>Low</v>
      </c>
      <c r="V6213" s="7">
        <v>3</v>
      </c>
      <c r="W6213" s="8">
        <v>128.4</v>
      </c>
      <c r="X6213" s="8">
        <f t="shared" si="880"/>
        <v>3318</v>
      </c>
      <c r="Y6213" s="9">
        <v>0.49</v>
      </c>
      <c r="Z6213" s="9" t="str">
        <f t="shared" si="881"/>
        <v>High</v>
      </c>
    </row>
    <row r="6214" spans="1:26" x14ac:dyDescent="0.3">
      <c r="A6214" t="s">
        <v>6358</v>
      </c>
      <c r="B6214" s="6">
        <v>44520</v>
      </c>
      <c r="C6214" s="6" t="str">
        <f t="shared" si="874"/>
        <v>2021</v>
      </c>
      <c r="D6214" s="6" t="str">
        <f t="shared" si="875"/>
        <v>November</v>
      </c>
      <c r="E6214" s="6" t="str">
        <f t="shared" si="876"/>
        <v>Q4</v>
      </c>
      <c r="F6214" s="6" t="str">
        <f t="shared" si="877"/>
        <v>Low</v>
      </c>
      <c r="G6214" s="6" t="str">
        <f t="shared" si="878"/>
        <v>Discounted</v>
      </c>
      <c r="H6214" s="6">
        <v>44527</v>
      </c>
      <c r="I6214" t="s">
        <v>172</v>
      </c>
      <c r="J6214" t="s">
        <v>74</v>
      </c>
      <c r="K6214" t="s">
        <v>2508</v>
      </c>
      <c r="L6214" t="s">
        <v>61</v>
      </c>
      <c r="M6214" t="s">
        <v>76</v>
      </c>
      <c r="N6214" t="s">
        <v>77</v>
      </c>
      <c r="O6214" t="s">
        <v>33</v>
      </c>
      <c r="P6214" t="s">
        <v>34</v>
      </c>
      <c r="Q6214" t="s">
        <v>35</v>
      </c>
      <c r="R6214" s="7">
        <v>0.3</v>
      </c>
      <c r="S6214" s="7">
        <f t="shared" si="873"/>
        <v>222.90100000000001</v>
      </c>
      <c r="T6214" s="8">
        <v>-77.332999999999998</v>
      </c>
      <c r="U6214" s="8" t="str">
        <f t="shared" si="879"/>
        <v>Loss</v>
      </c>
      <c r="V6214" s="7">
        <v>5</v>
      </c>
      <c r="W6214" s="8">
        <v>318.43</v>
      </c>
      <c r="X6214" s="8">
        <f t="shared" si="880"/>
        <v>1799</v>
      </c>
      <c r="Y6214" s="9">
        <v>-0.242857143</v>
      </c>
      <c r="Z6214" s="9" t="str">
        <f t="shared" si="881"/>
        <v>Low</v>
      </c>
    </row>
    <row r="6215" spans="1:26" x14ac:dyDescent="0.3">
      <c r="A6215" t="s">
        <v>6358</v>
      </c>
      <c r="B6215" s="6">
        <v>44520</v>
      </c>
      <c r="C6215" s="6" t="str">
        <f t="shared" si="874"/>
        <v>2021</v>
      </c>
      <c r="D6215" s="6" t="str">
        <f t="shared" si="875"/>
        <v>November</v>
      </c>
      <c r="E6215" s="6" t="str">
        <f t="shared" si="876"/>
        <v>Q4</v>
      </c>
      <c r="F6215" s="6" t="str">
        <f t="shared" si="877"/>
        <v>Low</v>
      </c>
      <c r="G6215" s="6" t="str">
        <f t="shared" si="878"/>
        <v>Discounted</v>
      </c>
      <c r="H6215" s="6">
        <v>44527</v>
      </c>
      <c r="I6215" t="s">
        <v>172</v>
      </c>
      <c r="J6215" t="s">
        <v>192</v>
      </c>
      <c r="K6215" t="s">
        <v>510</v>
      </c>
      <c r="L6215" t="s">
        <v>61</v>
      </c>
      <c r="M6215" t="s">
        <v>76</v>
      </c>
      <c r="N6215" t="s">
        <v>99</v>
      </c>
      <c r="O6215" t="s">
        <v>33</v>
      </c>
      <c r="P6215" t="s">
        <v>34</v>
      </c>
      <c r="Q6215" t="s">
        <v>35</v>
      </c>
      <c r="R6215" s="7">
        <v>0.6</v>
      </c>
      <c r="S6215" s="7">
        <f t="shared" si="873"/>
        <v>2.8272000000000004</v>
      </c>
      <c r="T6215" s="8">
        <v>-2.8271999999999999</v>
      </c>
      <c r="U6215" s="8" t="str">
        <f t="shared" si="879"/>
        <v>Loss</v>
      </c>
      <c r="V6215" s="7">
        <v>3</v>
      </c>
      <c r="W6215" s="8">
        <v>7.0679999999999996</v>
      </c>
      <c r="X6215" s="8">
        <f t="shared" si="880"/>
        <v>9120</v>
      </c>
      <c r="Y6215" s="9">
        <v>-0.4</v>
      </c>
      <c r="Z6215" s="9" t="str">
        <f t="shared" si="881"/>
        <v>Low</v>
      </c>
    </row>
    <row r="6216" spans="1:26" x14ac:dyDescent="0.3">
      <c r="A6216" t="s">
        <v>6358</v>
      </c>
      <c r="B6216" s="6">
        <v>44520</v>
      </c>
      <c r="C6216" s="6" t="str">
        <f t="shared" si="874"/>
        <v>2021</v>
      </c>
      <c r="D6216" s="6" t="str">
        <f t="shared" si="875"/>
        <v>November</v>
      </c>
      <c r="E6216" s="6" t="str">
        <f t="shared" si="876"/>
        <v>Q4</v>
      </c>
      <c r="F6216" s="6" t="str">
        <f t="shared" si="877"/>
        <v>High</v>
      </c>
      <c r="G6216" s="6" t="str">
        <f t="shared" si="878"/>
        <v>Discounted</v>
      </c>
      <c r="H6216" s="6">
        <v>44527</v>
      </c>
      <c r="I6216" t="s">
        <v>172</v>
      </c>
      <c r="J6216" t="s">
        <v>629</v>
      </c>
      <c r="K6216" t="s">
        <v>3058</v>
      </c>
      <c r="L6216" t="s">
        <v>61</v>
      </c>
      <c r="M6216" t="s">
        <v>91</v>
      </c>
      <c r="N6216" t="s">
        <v>92</v>
      </c>
      <c r="O6216" t="s">
        <v>33</v>
      </c>
      <c r="P6216" t="s">
        <v>34</v>
      </c>
      <c r="Q6216" t="s">
        <v>35</v>
      </c>
      <c r="R6216" s="7">
        <v>0.2</v>
      </c>
      <c r="S6216" s="7">
        <f t="shared" si="873"/>
        <v>98.335999999999999</v>
      </c>
      <c r="T6216" s="8">
        <v>46.094999999999999</v>
      </c>
      <c r="U6216" s="8" t="str">
        <f t="shared" si="879"/>
        <v>Low</v>
      </c>
      <c r="V6216" s="7">
        <v>7</v>
      </c>
      <c r="W6216" s="8">
        <v>122.92</v>
      </c>
      <c r="X6216" s="8">
        <f t="shared" si="880"/>
        <v>3401</v>
      </c>
      <c r="Y6216" s="9">
        <v>0.375</v>
      </c>
      <c r="Z6216" s="9" t="str">
        <f t="shared" si="881"/>
        <v>High</v>
      </c>
    </row>
    <row r="6217" spans="1:26" x14ac:dyDescent="0.3">
      <c r="A6217" t="s">
        <v>6359</v>
      </c>
      <c r="B6217" s="6">
        <v>44520</v>
      </c>
      <c r="C6217" s="6" t="str">
        <f t="shared" si="874"/>
        <v>2021</v>
      </c>
      <c r="D6217" s="6" t="str">
        <f t="shared" si="875"/>
        <v>November</v>
      </c>
      <c r="E6217" s="6" t="str">
        <f t="shared" si="876"/>
        <v>Q4</v>
      </c>
      <c r="F6217" s="6" t="str">
        <f t="shared" si="877"/>
        <v>Low</v>
      </c>
      <c r="G6217" s="6" t="str">
        <f t="shared" si="878"/>
        <v>Full Price</v>
      </c>
      <c r="H6217" s="6">
        <v>44524</v>
      </c>
      <c r="I6217" t="s">
        <v>4299</v>
      </c>
      <c r="J6217" t="s">
        <v>1088</v>
      </c>
      <c r="K6217" t="s">
        <v>5765</v>
      </c>
      <c r="L6217" t="s">
        <v>61</v>
      </c>
      <c r="M6217" t="s">
        <v>91</v>
      </c>
      <c r="N6217" t="s">
        <v>110</v>
      </c>
      <c r="O6217" t="s">
        <v>69</v>
      </c>
      <c r="P6217" t="s">
        <v>6360</v>
      </c>
      <c r="Q6217" t="s">
        <v>71</v>
      </c>
      <c r="R6217" s="7">
        <v>0</v>
      </c>
      <c r="S6217" s="7">
        <f t="shared" si="873"/>
        <v>27.88</v>
      </c>
      <c r="T6217" s="8">
        <v>3.9032</v>
      </c>
      <c r="U6217" s="8" t="str">
        <f t="shared" si="879"/>
        <v>Low</v>
      </c>
      <c r="V6217" s="7">
        <v>2</v>
      </c>
      <c r="W6217" s="8">
        <v>27.88</v>
      </c>
      <c r="X6217" s="8">
        <f t="shared" si="880"/>
        <v>6442</v>
      </c>
      <c r="Y6217" s="9">
        <v>0.14000000000000001</v>
      </c>
      <c r="Z6217" s="9" t="str">
        <f t="shared" si="881"/>
        <v>Low</v>
      </c>
    </row>
    <row r="6218" spans="1:26" x14ac:dyDescent="0.3">
      <c r="A6218" t="s">
        <v>6361</v>
      </c>
      <c r="B6218" s="6">
        <v>44520</v>
      </c>
      <c r="C6218" s="6" t="str">
        <f t="shared" si="874"/>
        <v>2021</v>
      </c>
      <c r="D6218" s="6" t="str">
        <f t="shared" si="875"/>
        <v>November</v>
      </c>
      <c r="E6218" s="6" t="str">
        <f t="shared" si="876"/>
        <v>Q4</v>
      </c>
      <c r="F6218" s="6" t="str">
        <f t="shared" si="877"/>
        <v>High</v>
      </c>
      <c r="G6218" s="6" t="str">
        <f t="shared" si="878"/>
        <v>Full Price</v>
      </c>
      <c r="H6218" s="6">
        <v>44527</v>
      </c>
      <c r="I6218" t="s">
        <v>601</v>
      </c>
      <c r="J6218" t="s">
        <v>89</v>
      </c>
      <c r="K6218" t="s">
        <v>1781</v>
      </c>
      <c r="L6218" t="s">
        <v>61</v>
      </c>
      <c r="M6218" t="s">
        <v>31</v>
      </c>
      <c r="N6218" t="s">
        <v>174</v>
      </c>
      <c r="O6218" t="s">
        <v>69</v>
      </c>
      <c r="P6218" t="s">
        <v>70</v>
      </c>
      <c r="Q6218" t="s">
        <v>71</v>
      </c>
      <c r="R6218" s="7">
        <v>0</v>
      </c>
      <c r="S6218" s="7">
        <f t="shared" si="873"/>
        <v>39</v>
      </c>
      <c r="T6218" s="8">
        <v>11.31</v>
      </c>
      <c r="U6218" s="8" t="str">
        <f t="shared" si="879"/>
        <v>Low</v>
      </c>
      <c r="V6218" s="7">
        <v>12</v>
      </c>
      <c r="W6218" s="8">
        <v>39</v>
      </c>
      <c r="X6218" s="8">
        <f t="shared" si="880"/>
        <v>5700</v>
      </c>
      <c r="Y6218" s="9">
        <v>0.28999999999999998</v>
      </c>
      <c r="Z6218" s="9" t="str">
        <f t="shared" si="881"/>
        <v>High</v>
      </c>
    </row>
    <row r="6219" spans="1:26" x14ac:dyDescent="0.3">
      <c r="A6219" t="s">
        <v>6362</v>
      </c>
      <c r="B6219" s="6">
        <v>44521</v>
      </c>
      <c r="C6219" s="6" t="str">
        <f t="shared" si="874"/>
        <v>2021</v>
      </c>
      <c r="D6219" s="6" t="str">
        <f t="shared" si="875"/>
        <v>November</v>
      </c>
      <c r="E6219" s="6" t="str">
        <f t="shared" si="876"/>
        <v>Q4</v>
      </c>
      <c r="F6219" s="6" t="str">
        <f t="shared" si="877"/>
        <v>Low</v>
      </c>
      <c r="G6219" s="6" t="str">
        <f t="shared" si="878"/>
        <v>Discounted</v>
      </c>
      <c r="H6219" s="6">
        <v>44521</v>
      </c>
      <c r="I6219" t="s">
        <v>2634</v>
      </c>
      <c r="J6219" t="s">
        <v>188</v>
      </c>
      <c r="K6219" t="s">
        <v>3379</v>
      </c>
      <c r="L6219" t="s">
        <v>40</v>
      </c>
      <c r="M6219" t="s">
        <v>76</v>
      </c>
      <c r="N6219" t="s">
        <v>138</v>
      </c>
      <c r="O6219" t="s">
        <v>54</v>
      </c>
      <c r="P6219" t="s">
        <v>270</v>
      </c>
      <c r="Q6219" t="s">
        <v>271</v>
      </c>
      <c r="R6219" s="7">
        <v>0.2</v>
      </c>
      <c r="S6219" s="7">
        <f t="shared" si="873"/>
        <v>90.854399999999998</v>
      </c>
      <c r="T6219" s="8">
        <v>12.776400000000001</v>
      </c>
      <c r="U6219" s="8" t="str">
        <f t="shared" si="879"/>
        <v>Low</v>
      </c>
      <c r="V6219" s="7">
        <v>2</v>
      </c>
      <c r="W6219" s="8">
        <v>113.568</v>
      </c>
      <c r="X6219" s="8">
        <f t="shared" si="880"/>
        <v>3549</v>
      </c>
      <c r="Y6219" s="9">
        <v>0.1125</v>
      </c>
      <c r="Z6219" s="9" t="str">
        <f t="shared" si="881"/>
        <v>Low</v>
      </c>
    </row>
    <row r="6220" spans="1:26" x14ac:dyDescent="0.3">
      <c r="A6220" t="s">
        <v>6363</v>
      </c>
      <c r="B6220" s="6">
        <v>44521</v>
      </c>
      <c r="C6220" s="6" t="str">
        <f t="shared" si="874"/>
        <v>2021</v>
      </c>
      <c r="D6220" s="6" t="str">
        <f t="shared" si="875"/>
        <v>November</v>
      </c>
      <c r="E6220" s="6" t="str">
        <f t="shared" si="876"/>
        <v>Q4</v>
      </c>
      <c r="F6220" s="6" t="str">
        <f t="shared" si="877"/>
        <v>Low</v>
      </c>
      <c r="G6220" s="6" t="str">
        <f t="shared" si="878"/>
        <v>Discounted</v>
      </c>
      <c r="H6220" s="6">
        <v>44526</v>
      </c>
      <c r="I6220" t="s">
        <v>3813</v>
      </c>
      <c r="J6220" t="s">
        <v>411</v>
      </c>
      <c r="K6220" t="s">
        <v>1892</v>
      </c>
      <c r="L6220" t="s">
        <v>30</v>
      </c>
      <c r="M6220" t="s">
        <v>76</v>
      </c>
      <c r="N6220" t="s">
        <v>77</v>
      </c>
      <c r="O6220" t="s">
        <v>69</v>
      </c>
      <c r="P6220" t="s">
        <v>2138</v>
      </c>
      <c r="Q6220" t="s">
        <v>175</v>
      </c>
      <c r="R6220" s="7">
        <v>0.2</v>
      </c>
      <c r="S6220" s="7">
        <f t="shared" si="873"/>
        <v>156.1088</v>
      </c>
      <c r="T6220" s="8">
        <v>-12.196</v>
      </c>
      <c r="U6220" s="8" t="str">
        <f t="shared" si="879"/>
        <v>Loss</v>
      </c>
      <c r="V6220" s="7">
        <v>4</v>
      </c>
      <c r="W6220" s="8">
        <v>195.136</v>
      </c>
      <c r="X6220" s="8">
        <f t="shared" si="880"/>
        <v>2640</v>
      </c>
      <c r="Y6220" s="9">
        <v>-6.25E-2</v>
      </c>
      <c r="Z6220" s="9" t="str">
        <f t="shared" si="881"/>
        <v>Low</v>
      </c>
    </row>
    <row r="6221" spans="1:26" x14ac:dyDescent="0.3">
      <c r="A6221" t="s">
        <v>6364</v>
      </c>
      <c r="B6221" s="6">
        <v>44521</v>
      </c>
      <c r="C6221" s="6" t="str">
        <f t="shared" si="874"/>
        <v>2021</v>
      </c>
      <c r="D6221" s="6" t="str">
        <f t="shared" si="875"/>
        <v>November</v>
      </c>
      <c r="E6221" s="6" t="str">
        <f t="shared" si="876"/>
        <v>Q4</v>
      </c>
      <c r="F6221" s="6" t="str">
        <f t="shared" si="877"/>
        <v>High</v>
      </c>
      <c r="G6221" s="6" t="str">
        <f t="shared" si="878"/>
        <v>Full Price</v>
      </c>
      <c r="H6221" s="6">
        <v>44525</v>
      </c>
      <c r="I6221" t="s">
        <v>2644</v>
      </c>
      <c r="J6221" t="s">
        <v>67</v>
      </c>
      <c r="K6221" t="s">
        <v>3067</v>
      </c>
      <c r="L6221" t="s">
        <v>61</v>
      </c>
      <c r="M6221" t="s">
        <v>31</v>
      </c>
      <c r="N6221" t="s">
        <v>32</v>
      </c>
      <c r="O6221" t="s">
        <v>33</v>
      </c>
      <c r="P6221" t="s">
        <v>480</v>
      </c>
      <c r="Q6221" t="s">
        <v>694</v>
      </c>
      <c r="R6221" s="7">
        <v>0</v>
      </c>
      <c r="S6221" s="7">
        <f t="shared" si="873"/>
        <v>40.46</v>
      </c>
      <c r="T6221" s="8">
        <v>19.825399999999998</v>
      </c>
      <c r="U6221" s="8" t="str">
        <f t="shared" si="879"/>
        <v>Low</v>
      </c>
      <c r="V6221" s="7">
        <v>7</v>
      </c>
      <c r="W6221" s="8">
        <v>40.46</v>
      </c>
      <c r="X6221" s="8">
        <f t="shared" si="880"/>
        <v>5610</v>
      </c>
      <c r="Y6221" s="9">
        <v>0.49</v>
      </c>
      <c r="Z6221" s="9" t="str">
        <f t="shared" si="881"/>
        <v>High</v>
      </c>
    </row>
    <row r="6222" spans="1:26" x14ac:dyDescent="0.3">
      <c r="A6222" t="s">
        <v>6364</v>
      </c>
      <c r="B6222" s="6">
        <v>44521</v>
      </c>
      <c r="C6222" s="6" t="str">
        <f t="shared" si="874"/>
        <v>2021</v>
      </c>
      <c r="D6222" s="6" t="str">
        <f t="shared" si="875"/>
        <v>November</v>
      </c>
      <c r="E6222" s="6" t="str">
        <f t="shared" si="876"/>
        <v>Q4</v>
      </c>
      <c r="F6222" s="6" t="str">
        <f t="shared" si="877"/>
        <v>High</v>
      </c>
      <c r="G6222" s="6" t="str">
        <f t="shared" si="878"/>
        <v>Full Price</v>
      </c>
      <c r="H6222" s="6">
        <v>44525</v>
      </c>
      <c r="I6222" t="s">
        <v>2644</v>
      </c>
      <c r="J6222" t="s">
        <v>161</v>
      </c>
      <c r="K6222" t="s">
        <v>2934</v>
      </c>
      <c r="L6222" t="s">
        <v>61</v>
      </c>
      <c r="M6222" t="s">
        <v>91</v>
      </c>
      <c r="N6222" t="s">
        <v>92</v>
      </c>
      <c r="O6222" t="s">
        <v>33</v>
      </c>
      <c r="P6222" t="s">
        <v>480</v>
      </c>
      <c r="Q6222" t="s">
        <v>694</v>
      </c>
      <c r="R6222" s="7">
        <v>0</v>
      </c>
      <c r="S6222" s="7">
        <f t="shared" si="873"/>
        <v>404.94</v>
      </c>
      <c r="T6222" s="8">
        <v>109.3338</v>
      </c>
      <c r="U6222" s="8" t="str">
        <f t="shared" si="879"/>
        <v>Medium</v>
      </c>
      <c r="V6222" s="7">
        <v>3</v>
      </c>
      <c r="W6222" s="8">
        <v>404.94</v>
      </c>
      <c r="X6222" s="8">
        <f t="shared" si="880"/>
        <v>1446</v>
      </c>
      <c r="Y6222" s="9">
        <v>0.27</v>
      </c>
      <c r="Z6222" s="9" t="str">
        <f t="shared" si="881"/>
        <v>High</v>
      </c>
    </row>
    <row r="6223" spans="1:26" x14ac:dyDescent="0.3">
      <c r="A6223" t="s">
        <v>6365</v>
      </c>
      <c r="B6223" s="6">
        <v>44521</v>
      </c>
      <c r="C6223" s="6" t="str">
        <f t="shared" si="874"/>
        <v>2021</v>
      </c>
      <c r="D6223" s="6" t="str">
        <f t="shared" si="875"/>
        <v>November</v>
      </c>
      <c r="E6223" s="6" t="str">
        <f t="shared" si="876"/>
        <v>Q4</v>
      </c>
      <c r="F6223" s="6" t="str">
        <f t="shared" si="877"/>
        <v>High</v>
      </c>
      <c r="G6223" s="6" t="str">
        <f t="shared" si="878"/>
        <v>Full Price</v>
      </c>
      <c r="H6223" s="6">
        <v>44528</v>
      </c>
      <c r="I6223" t="s">
        <v>273</v>
      </c>
      <c r="J6223" t="s">
        <v>67</v>
      </c>
      <c r="K6223" t="s">
        <v>5562</v>
      </c>
      <c r="L6223" t="s">
        <v>30</v>
      </c>
      <c r="M6223" t="s">
        <v>31</v>
      </c>
      <c r="N6223" t="s">
        <v>32</v>
      </c>
      <c r="O6223" t="s">
        <v>54</v>
      </c>
      <c r="P6223" t="s">
        <v>270</v>
      </c>
      <c r="Q6223" t="s">
        <v>271</v>
      </c>
      <c r="R6223" s="7">
        <v>0</v>
      </c>
      <c r="S6223" s="7">
        <f t="shared" si="873"/>
        <v>12.96</v>
      </c>
      <c r="T6223" s="8">
        <v>6.3503999999999996</v>
      </c>
      <c r="U6223" s="8" t="str">
        <f t="shared" si="879"/>
        <v>Low</v>
      </c>
      <c r="V6223" s="7">
        <v>2</v>
      </c>
      <c r="W6223" s="8">
        <v>12.96</v>
      </c>
      <c r="X6223" s="8">
        <f t="shared" si="880"/>
        <v>8103</v>
      </c>
      <c r="Y6223" s="9">
        <v>0.49</v>
      </c>
      <c r="Z6223" s="9" t="str">
        <f t="shared" si="881"/>
        <v>High</v>
      </c>
    </row>
    <row r="6224" spans="1:26" x14ac:dyDescent="0.3">
      <c r="A6224" t="s">
        <v>6366</v>
      </c>
      <c r="B6224" s="6">
        <v>44521</v>
      </c>
      <c r="C6224" s="6" t="str">
        <f t="shared" si="874"/>
        <v>2021</v>
      </c>
      <c r="D6224" s="6" t="str">
        <f t="shared" si="875"/>
        <v>November</v>
      </c>
      <c r="E6224" s="6" t="str">
        <f t="shared" si="876"/>
        <v>Q4</v>
      </c>
      <c r="F6224" s="6" t="str">
        <f t="shared" si="877"/>
        <v>Low</v>
      </c>
      <c r="G6224" s="6" t="str">
        <f t="shared" si="878"/>
        <v>Discounted</v>
      </c>
      <c r="H6224" s="6">
        <v>44526</v>
      </c>
      <c r="I6224" t="s">
        <v>509</v>
      </c>
      <c r="J6224" t="s">
        <v>74</v>
      </c>
      <c r="K6224" t="s">
        <v>1804</v>
      </c>
      <c r="L6224" t="s">
        <v>30</v>
      </c>
      <c r="M6224" t="s">
        <v>76</v>
      </c>
      <c r="N6224" t="s">
        <v>77</v>
      </c>
      <c r="O6224" t="s">
        <v>54</v>
      </c>
      <c r="P6224" t="s">
        <v>406</v>
      </c>
      <c r="Q6224" t="s">
        <v>132</v>
      </c>
      <c r="R6224" s="7">
        <v>0.3</v>
      </c>
      <c r="S6224" s="7">
        <f t="shared" si="873"/>
        <v>89.287800000000004</v>
      </c>
      <c r="T6224" s="8">
        <v>-9.1110000000000007</v>
      </c>
      <c r="U6224" s="8" t="str">
        <f t="shared" si="879"/>
        <v>Loss</v>
      </c>
      <c r="V6224" s="7">
        <v>3</v>
      </c>
      <c r="W6224" s="8">
        <v>127.554</v>
      </c>
      <c r="X6224" s="8">
        <f t="shared" si="880"/>
        <v>3342</v>
      </c>
      <c r="Y6224" s="9">
        <v>-7.1428570999999996E-2</v>
      </c>
      <c r="Z6224" s="9" t="str">
        <f t="shared" si="881"/>
        <v>Low</v>
      </c>
    </row>
    <row r="6225" spans="1:26" x14ac:dyDescent="0.3">
      <c r="A6225" t="s">
        <v>6366</v>
      </c>
      <c r="B6225" s="6">
        <v>44521</v>
      </c>
      <c r="C6225" s="6" t="str">
        <f t="shared" si="874"/>
        <v>2021</v>
      </c>
      <c r="D6225" s="6" t="str">
        <f t="shared" si="875"/>
        <v>November</v>
      </c>
      <c r="E6225" s="6" t="str">
        <f t="shared" si="876"/>
        <v>Q4</v>
      </c>
      <c r="F6225" s="6" t="str">
        <f t="shared" si="877"/>
        <v>Low</v>
      </c>
      <c r="G6225" s="6" t="str">
        <f t="shared" si="878"/>
        <v>Discounted</v>
      </c>
      <c r="H6225" s="6">
        <v>44526</v>
      </c>
      <c r="I6225" t="s">
        <v>509</v>
      </c>
      <c r="J6225" t="s">
        <v>89</v>
      </c>
      <c r="K6225" t="s">
        <v>2293</v>
      </c>
      <c r="L6225" t="s">
        <v>30</v>
      </c>
      <c r="M6225" t="s">
        <v>76</v>
      </c>
      <c r="N6225" t="s">
        <v>99</v>
      </c>
      <c r="O6225" t="s">
        <v>54</v>
      </c>
      <c r="P6225" t="s">
        <v>406</v>
      </c>
      <c r="Q6225" t="s">
        <v>132</v>
      </c>
      <c r="R6225" s="7">
        <v>0.2</v>
      </c>
      <c r="S6225" s="7">
        <f t="shared" si="873"/>
        <v>62.361599999999996</v>
      </c>
      <c r="T6225" s="8">
        <v>15.590400000000001</v>
      </c>
      <c r="U6225" s="8" t="str">
        <f t="shared" si="879"/>
        <v>Low</v>
      </c>
      <c r="V6225" s="7">
        <v>3</v>
      </c>
      <c r="W6225" s="8">
        <v>77.951999999999998</v>
      </c>
      <c r="X6225" s="8">
        <f t="shared" si="880"/>
        <v>4271</v>
      </c>
      <c r="Y6225" s="9">
        <v>0.2</v>
      </c>
      <c r="Z6225" s="9" t="str">
        <f t="shared" si="881"/>
        <v>Low</v>
      </c>
    </row>
    <row r="6226" spans="1:26" x14ac:dyDescent="0.3">
      <c r="A6226" t="s">
        <v>6366</v>
      </c>
      <c r="B6226" s="6">
        <v>44521</v>
      </c>
      <c r="C6226" s="6" t="str">
        <f t="shared" si="874"/>
        <v>2021</v>
      </c>
      <c r="D6226" s="6" t="str">
        <f t="shared" si="875"/>
        <v>November</v>
      </c>
      <c r="E6226" s="6" t="str">
        <f t="shared" si="876"/>
        <v>Q4</v>
      </c>
      <c r="F6226" s="6" t="str">
        <f t="shared" si="877"/>
        <v>Low</v>
      </c>
      <c r="G6226" s="6" t="str">
        <f t="shared" si="878"/>
        <v>Discounted</v>
      </c>
      <c r="H6226" s="6">
        <v>44526</v>
      </c>
      <c r="I6226" t="s">
        <v>509</v>
      </c>
      <c r="J6226" t="s">
        <v>1404</v>
      </c>
      <c r="K6226" t="s">
        <v>6367</v>
      </c>
      <c r="L6226" t="s">
        <v>30</v>
      </c>
      <c r="M6226" t="s">
        <v>91</v>
      </c>
      <c r="N6226" t="s">
        <v>534</v>
      </c>
      <c r="O6226" t="s">
        <v>54</v>
      </c>
      <c r="P6226" t="s">
        <v>406</v>
      </c>
      <c r="Q6226" t="s">
        <v>132</v>
      </c>
      <c r="R6226" s="7">
        <v>0.7</v>
      </c>
      <c r="S6226" s="7">
        <f t="shared" si="873"/>
        <v>9.1035000000000004</v>
      </c>
      <c r="T6226" s="8">
        <v>-24.276</v>
      </c>
      <c r="U6226" s="8" t="str">
        <f t="shared" si="879"/>
        <v>Loss</v>
      </c>
      <c r="V6226" s="7">
        <v>7</v>
      </c>
      <c r="W6226" s="8">
        <v>30.344999999999999</v>
      </c>
      <c r="X6226" s="8">
        <f t="shared" si="880"/>
        <v>6281</v>
      </c>
      <c r="Y6226" s="9">
        <v>-0.8</v>
      </c>
      <c r="Z6226" s="9" t="str">
        <f t="shared" si="881"/>
        <v>Low</v>
      </c>
    </row>
    <row r="6227" spans="1:26" x14ac:dyDescent="0.3">
      <c r="A6227" t="s">
        <v>6368</v>
      </c>
      <c r="B6227" s="6">
        <v>44521</v>
      </c>
      <c r="C6227" s="6" t="str">
        <f t="shared" si="874"/>
        <v>2021</v>
      </c>
      <c r="D6227" s="6" t="str">
        <f t="shared" si="875"/>
        <v>November</v>
      </c>
      <c r="E6227" s="6" t="str">
        <f t="shared" si="876"/>
        <v>Q4</v>
      </c>
      <c r="F6227" s="6" t="str">
        <f t="shared" si="877"/>
        <v>High</v>
      </c>
      <c r="G6227" s="6" t="str">
        <f t="shared" si="878"/>
        <v>Discounted</v>
      </c>
      <c r="H6227" s="6">
        <v>44526</v>
      </c>
      <c r="I6227" t="s">
        <v>1675</v>
      </c>
      <c r="J6227" t="s">
        <v>67</v>
      </c>
      <c r="K6227" t="s">
        <v>4629</v>
      </c>
      <c r="L6227" t="s">
        <v>30</v>
      </c>
      <c r="M6227" t="s">
        <v>31</v>
      </c>
      <c r="N6227" t="s">
        <v>32</v>
      </c>
      <c r="O6227" t="s">
        <v>33</v>
      </c>
      <c r="P6227" t="s">
        <v>368</v>
      </c>
      <c r="Q6227" t="s">
        <v>43</v>
      </c>
      <c r="R6227" s="7">
        <v>0.2</v>
      </c>
      <c r="S6227" s="7">
        <f t="shared" si="873"/>
        <v>30.745600000000003</v>
      </c>
      <c r="T6227" s="8">
        <v>13.4512</v>
      </c>
      <c r="U6227" s="8" t="str">
        <f t="shared" si="879"/>
        <v>Low</v>
      </c>
      <c r="V6227" s="7">
        <v>1</v>
      </c>
      <c r="W6227" s="8">
        <v>38.432000000000002</v>
      </c>
      <c r="X6227" s="8">
        <f t="shared" si="880"/>
        <v>5731</v>
      </c>
      <c r="Y6227" s="9">
        <v>0.35</v>
      </c>
      <c r="Z6227" s="9" t="str">
        <f t="shared" si="881"/>
        <v>High</v>
      </c>
    </row>
    <row r="6228" spans="1:26" x14ac:dyDescent="0.3">
      <c r="A6228" t="s">
        <v>6368</v>
      </c>
      <c r="B6228" s="6">
        <v>44521</v>
      </c>
      <c r="C6228" s="6" t="str">
        <f t="shared" si="874"/>
        <v>2021</v>
      </c>
      <c r="D6228" s="6" t="str">
        <f t="shared" si="875"/>
        <v>November</v>
      </c>
      <c r="E6228" s="6" t="str">
        <f t="shared" si="876"/>
        <v>Q4</v>
      </c>
      <c r="F6228" s="6" t="str">
        <f t="shared" si="877"/>
        <v>Low</v>
      </c>
      <c r="G6228" s="6" t="str">
        <f t="shared" si="878"/>
        <v>Discounted</v>
      </c>
      <c r="H6228" s="6">
        <v>44526</v>
      </c>
      <c r="I6228" t="s">
        <v>1675</v>
      </c>
      <c r="J6228" t="s">
        <v>806</v>
      </c>
      <c r="K6228" t="s">
        <v>3846</v>
      </c>
      <c r="L6228" t="s">
        <v>30</v>
      </c>
      <c r="M6228" t="s">
        <v>31</v>
      </c>
      <c r="N6228" t="s">
        <v>49</v>
      </c>
      <c r="O6228" t="s">
        <v>33</v>
      </c>
      <c r="P6228" t="s">
        <v>368</v>
      </c>
      <c r="Q6228" t="s">
        <v>43</v>
      </c>
      <c r="R6228" s="7">
        <v>0.2</v>
      </c>
      <c r="S6228" s="7">
        <f t="shared" si="873"/>
        <v>17.2544</v>
      </c>
      <c r="T6228" s="8">
        <v>1.6175999999999999</v>
      </c>
      <c r="U6228" s="8" t="str">
        <f t="shared" si="879"/>
        <v>Low</v>
      </c>
      <c r="V6228" s="7">
        <v>2</v>
      </c>
      <c r="W6228" s="8">
        <v>21.568000000000001</v>
      </c>
      <c r="X6228" s="8">
        <f t="shared" si="880"/>
        <v>6984</v>
      </c>
      <c r="Y6228" s="9">
        <v>7.4999999999999997E-2</v>
      </c>
      <c r="Z6228" s="9" t="str">
        <f t="shared" si="881"/>
        <v>Low</v>
      </c>
    </row>
    <row r="6229" spans="1:26" x14ac:dyDescent="0.3">
      <c r="A6229" t="s">
        <v>6368</v>
      </c>
      <c r="B6229" s="6">
        <v>44521</v>
      </c>
      <c r="C6229" s="6" t="str">
        <f t="shared" si="874"/>
        <v>2021</v>
      </c>
      <c r="D6229" s="6" t="str">
        <f t="shared" si="875"/>
        <v>November</v>
      </c>
      <c r="E6229" s="6" t="str">
        <f t="shared" si="876"/>
        <v>Q4</v>
      </c>
      <c r="F6229" s="6" t="str">
        <f t="shared" si="877"/>
        <v>Low</v>
      </c>
      <c r="G6229" s="6" t="str">
        <f t="shared" si="878"/>
        <v>Discounted</v>
      </c>
      <c r="H6229" s="6">
        <v>44526</v>
      </c>
      <c r="I6229" t="s">
        <v>1675</v>
      </c>
      <c r="J6229" t="s">
        <v>89</v>
      </c>
      <c r="K6229" t="s">
        <v>3901</v>
      </c>
      <c r="L6229" t="s">
        <v>30</v>
      </c>
      <c r="M6229" t="s">
        <v>91</v>
      </c>
      <c r="N6229" t="s">
        <v>110</v>
      </c>
      <c r="O6229" t="s">
        <v>33</v>
      </c>
      <c r="P6229" t="s">
        <v>368</v>
      </c>
      <c r="Q6229" t="s">
        <v>43</v>
      </c>
      <c r="R6229" s="7">
        <v>0.2</v>
      </c>
      <c r="S6229" s="7">
        <f t="shared" si="873"/>
        <v>65.260799999999989</v>
      </c>
      <c r="T6229" s="8">
        <v>2.0394000000000001</v>
      </c>
      <c r="U6229" s="8" t="str">
        <f t="shared" si="879"/>
        <v>Low</v>
      </c>
      <c r="V6229" s="7">
        <v>3</v>
      </c>
      <c r="W6229" s="8">
        <v>81.575999999999993</v>
      </c>
      <c r="X6229" s="8">
        <f t="shared" si="880"/>
        <v>4178</v>
      </c>
      <c r="Y6229" s="9">
        <v>2.5000000000000001E-2</v>
      </c>
      <c r="Z6229" s="9" t="str">
        <f t="shared" si="881"/>
        <v>Low</v>
      </c>
    </row>
    <row r="6230" spans="1:26" x14ac:dyDescent="0.3">
      <c r="A6230" t="s">
        <v>6369</v>
      </c>
      <c r="B6230" s="6">
        <v>44521</v>
      </c>
      <c r="C6230" s="6" t="str">
        <f t="shared" si="874"/>
        <v>2021</v>
      </c>
      <c r="D6230" s="6" t="str">
        <f t="shared" si="875"/>
        <v>November</v>
      </c>
      <c r="E6230" s="6" t="str">
        <f t="shared" si="876"/>
        <v>Q4</v>
      </c>
      <c r="F6230" s="6" t="str">
        <f t="shared" si="877"/>
        <v>High</v>
      </c>
      <c r="G6230" s="6" t="str">
        <f t="shared" si="878"/>
        <v>Full Price</v>
      </c>
      <c r="H6230" s="6">
        <v>44526</v>
      </c>
      <c r="I6230" t="s">
        <v>2668</v>
      </c>
      <c r="J6230" t="s">
        <v>67</v>
      </c>
      <c r="K6230" t="s">
        <v>3887</v>
      </c>
      <c r="L6230" t="s">
        <v>61</v>
      </c>
      <c r="M6230" t="s">
        <v>31</v>
      </c>
      <c r="N6230" t="s">
        <v>32</v>
      </c>
      <c r="O6230" t="s">
        <v>69</v>
      </c>
      <c r="P6230" t="s">
        <v>70</v>
      </c>
      <c r="Q6230" t="s">
        <v>71</v>
      </c>
      <c r="R6230" s="7">
        <v>0</v>
      </c>
      <c r="S6230" s="7">
        <f t="shared" si="873"/>
        <v>32.4</v>
      </c>
      <c r="T6230" s="8">
        <v>15.552</v>
      </c>
      <c r="U6230" s="8" t="str">
        <f t="shared" si="879"/>
        <v>Low</v>
      </c>
      <c r="V6230" s="7">
        <v>5</v>
      </c>
      <c r="W6230" s="8">
        <v>32.4</v>
      </c>
      <c r="X6230" s="8">
        <f t="shared" si="880"/>
        <v>6105</v>
      </c>
      <c r="Y6230" s="9">
        <v>0.48</v>
      </c>
      <c r="Z6230" s="9" t="str">
        <f t="shared" si="881"/>
        <v>High</v>
      </c>
    </row>
    <row r="6231" spans="1:26" x14ac:dyDescent="0.3">
      <c r="A6231" t="s">
        <v>6370</v>
      </c>
      <c r="B6231" s="6">
        <v>44522</v>
      </c>
      <c r="C6231" s="6" t="str">
        <f t="shared" si="874"/>
        <v>2021</v>
      </c>
      <c r="D6231" s="6" t="str">
        <f t="shared" si="875"/>
        <v>November</v>
      </c>
      <c r="E6231" s="6" t="str">
        <f t="shared" si="876"/>
        <v>Q4</v>
      </c>
      <c r="F6231" s="6" t="str">
        <f t="shared" si="877"/>
        <v>High</v>
      </c>
      <c r="G6231" s="6" t="str">
        <f t="shared" si="878"/>
        <v>Full Price</v>
      </c>
      <c r="H6231" s="6">
        <v>44526</v>
      </c>
      <c r="I6231" t="s">
        <v>763</v>
      </c>
      <c r="J6231" t="s">
        <v>82</v>
      </c>
      <c r="K6231" t="s">
        <v>810</v>
      </c>
      <c r="L6231" t="s">
        <v>30</v>
      </c>
      <c r="M6231" t="s">
        <v>31</v>
      </c>
      <c r="N6231" t="s">
        <v>41</v>
      </c>
      <c r="O6231" t="s">
        <v>33</v>
      </c>
      <c r="P6231" t="s">
        <v>275</v>
      </c>
      <c r="Q6231" t="s">
        <v>212</v>
      </c>
      <c r="R6231" s="7">
        <v>0</v>
      </c>
      <c r="S6231" s="7">
        <f t="shared" si="873"/>
        <v>49.44</v>
      </c>
      <c r="T6231" s="8">
        <v>24.2256</v>
      </c>
      <c r="U6231" s="8" t="str">
        <f t="shared" si="879"/>
        <v>Low</v>
      </c>
      <c r="V6231" s="7">
        <v>3</v>
      </c>
      <c r="W6231" s="8">
        <v>49.44</v>
      </c>
      <c r="X6231" s="8">
        <f t="shared" si="880"/>
        <v>5168</v>
      </c>
      <c r="Y6231" s="9">
        <v>0.49</v>
      </c>
      <c r="Z6231" s="9" t="str">
        <f t="shared" si="881"/>
        <v>High</v>
      </c>
    </row>
    <row r="6232" spans="1:26" x14ac:dyDescent="0.3">
      <c r="A6232" t="s">
        <v>6371</v>
      </c>
      <c r="B6232" s="6">
        <v>44522</v>
      </c>
      <c r="C6232" s="6" t="str">
        <f t="shared" si="874"/>
        <v>2021</v>
      </c>
      <c r="D6232" s="6" t="str">
        <f t="shared" si="875"/>
        <v>November</v>
      </c>
      <c r="E6232" s="6" t="str">
        <f t="shared" si="876"/>
        <v>Q4</v>
      </c>
      <c r="F6232" s="6" t="str">
        <f t="shared" si="877"/>
        <v>Low</v>
      </c>
      <c r="G6232" s="6" t="str">
        <f t="shared" si="878"/>
        <v>Discounted</v>
      </c>
      <c r="H6232" s="6">
        <v>44527</v>
      </c>
      <c r="I6232" t="s">
        <v>3487</v>
      </c>
      <c r="J6232" t="s">
        <v>105</v>
      </c>
      <c r="K6232" t="s">
        <v>1656</v>
      </c>
      <c r="L6232" t="s">
        <v>30</v>
      </c>
      <c r="M6232" t="s">
        <v>31</v>
      </c>
      <c r="N6232" t="s">
        <v>53</v>
      </c>
      <c r="O6232" t="s">
        <v>33</v>
      </c>
      <c r="P6232" t="s">
        <v>34</v>
      </c>
      <c r="Q6232" t="s">
        <v>35</v>
      </c>
      <c r="R6232" s="7">
        <v>0.2</v>
      </c>
      <c r="S6232" s="7">
        <f t="shared" si="873"/>
        <v>18.892800000000001</v>
      </c>
      <c r="T6232" s="8">
        <v>2.6568000000000001</v>
      </c>
      <c r="U6232" s="8" t="str">
        <f t="shared" si="879"/>
        <v>Low</v>
      </c>
      <c r="V6232" s="7">
        <v>9</v>
      </c>
      <c r="W6232" s="8">
        <v>23.616</v>
      </c>
      <c r="X6232" s="8">
        <f t="shared" si="880"/>
        <v>6813</v>
      </c>
      <c r="Y6232" s="9">
        <v>0.1125</v>
      </c>
      <c r="Z6232" s="9" t="str">
        <f t="shared" si="881"/>
        <v>Low</v>
      </c>
    </row>
    <row r="6233" spans="1:26" x14ac:dyDescent="0.3">
      <c r="A6233" t="s">
        <v>6371</v>
      </c>
      <c r="B6233" s="6">
        <v>44522</v>
      </c>
      <c r="C6233" s="6" t="str">
        <f t="shared" si="874"/>
        <v>2021</v>
      </c>
      <c r="D6233" s="6" t="str">
        <f t="shared" si="875"/>
        <v>November</v>
      </c>
      <c r="E6233" s="6" t="str">
        <f t="shared" si="876"/>
        <v>Q4</v>
      </c>
      <c r="F6233" s="6" t="str">
        <f t="shared" si="877"/>
        <v>Low</v>
      </c>
      <c r="G6233" s="6" t="str">
        <f t="shared" si="878"/>
        <v>Discounted</v>
      </c>
      <c r="H6233" s="6">
        <v>44527</v>
      </c>
      <c r="I6233" t="s">
        <v>3487</v>
      </c>
      <c r="J6233" t="s">
        <v>957</v>
      </c>
      <c r="K6233" t="s">
        <v>2529</v>
      </c>
      <c r="L6233" t="s">
        <v>30</v>
      </c>
      <c r="M6233" t="s">
        <v>31</v>
      </c>
      <c r="N6233" t="s">
        <v>41</v>
      </c>
      <c r="O6233" t="s">
        <v>33</v>
      </c>
      <c r="P6233" t="s">
        <v>34</v>
      </c>
      <c r="Q6233" t="s">
        <v>35</v>
      </c>
      <c r="R6233" s="7">
        <v>0.8</v>
      </c>
      <c r="S6233" s="7">
        <f t="shared" si="873"/>
        <v>0.89759999999999973</v>
      </c>
      <c r="T6233" s="8">
        <v>-6.7320000000000002</v>
      </c>
      <c r="U6233" s="8" t="str">
        <f t="shared" si="879"/>
        <v>Loss</v>
      </c>
      <c r="V6233" s="7">
        <v>6</v>
      </c>
      <c r="W6233" s="8">
        <v>4.4880000000000004</v>
      </c>
      <c r="X6233" s="8">
        <f t="shared" si="880"/>
        <v>9569</v>
      </c>
      <c r="Y6233" s="9">
        <v>-1.5</v>
      </c>
      <c r="Z6233" s="9" t="str">
        <f t="shared" si="881"/>
        <v>Low</v>
      </c>
    </row>
    <row r="6234" spans="1:26" x14ac:dyDescent="0.3">
      <c r="A6234" t="s">
        <v>6371</v>
      </c>
      <c r="B6234" s="6">
        <v>44522</v>
      </c>
      <c r="C6234" s="6" t="str">
        <f t="shared" si="874"/>
        <v>2021</v>
      </c>
      <c r="D6234" s="6" t="str">
        <f t="shared" si="875"/>
        <v>November</v>
      </c>
      <c r="E6234" s="6" t="str">
        <f t="shared" si="876"/>
        <v>Q4</v>
      </c>
      <c r="F6234" s="6" t="str">
        <f t="shared" si="877"/>
        <v>Low</v>
      </c>
      <c r="G6234" s="6" t="str">
        <f t="shared" si="878"/>
        <v>Discounted</v>
      </c>
      <c r="H6234" s="6">
        <v>44527</v>
      </c>
      <c r="I6234" t="s">
        <v>3487</v>
      </c>
      <c r="J6234" t="s">
        <v>256</v>
      </c>
      <c r="K6234" t="s">
        <v>2164</v>
      </c>
      <c r="L6234" t="s">
        <v>30</v>
      </c>
      <c r="M6234" t="s">
        <v>31</v>
      </c>
      <c r="N6234" t="s">
        <v>41</v>
      </c>
      <c r="O6234" t="s">
        <v>33</v>
      </c>
      <c r="P6234" t="s">
        <v>34</v>
      </c>
      <c r="Q6234" t="s">
        <v>35</v>
      </c>
      <c r="R6234" s="7">
        <v>0.8</v>
      </c>
      <c r="S6234" s="7">
        <f t="shared" si="873"/>
        <v>1.2431999999999999</v>
      </c>
      <c r="T6234" s="8">
        <v>-9.6348000000000003</v>
      </c>
      <c r="U6234" s="8" t="str">
        <f t="shared" si="879"/>
        <v>Loss</v>
      </c>
      <c r="V6234" s="7">
        <v>6</v>
      </c>
      <c r="W6234" s="8">
        <v>6.2160000000000002</v>
      </c>
      <c r="X6234" s="8">
        <f t="shared" si="880"/>
        <v>9270</v>
      </c>
      <c r="Y6234" s="9">
        <v>-1.55</v>
      </c>
      <c r="Z6234" s="9" t="str">
        <f t="shared" si="881"/>
        <v>Low</v>
      </c>
    </row>
    <row r="6235" spans="1:26" x14ac:dyDescent="0.3">
      <c r="A6235" t="s">
        <v>6371</v>
      </c>
      <c r="B6235" s="6">
        <v>44522</v>
      </c>
      <c r="C6235" s="6" t="str">
        <f t="shared" si="874"/>
        <v>2021</v>
      </c>
      <c r="D6235" s="6" t="str">
        <f t="shared" si="875"/>
        <v>November</v>
      </c>
      <c r="E6235" s="6" t="str">
        <f t="shared" si="876"/>
        <v>Q4</v>
      </c>
      <c r="F6235" s="6" t="str">
        <f t="shared" si="877"/>
        <v>High</v>
      </c>
      <c r="G6235" s="6" t="str">
        <f t="shared" si="878"/>
        <v>Discounted</v>
      </c>
      <c r="H6235" s="6">
        <v>44527</v>
      </c>
      <c r="I6235" t="s">
        <v>3487</v>
      </c>
      <c r="J6235" t="s">
        <v>44</v>
      </c>
      <c r="K6235" t="s">
        <v>1845</v>
      </c>
      <c r="L6235" t="s">
        <v>30</v>
      </c>
      <c r="M6235" t="s">
        <v>31</v>
      </c>
      <c r="N6235" t="s">
        <v>46</v>
      </c>
      <c r="O6235" t="s">
        <v>33</v>
      </c>
      <c r="P6235" t="s">
        <v>34</v>
      </c>
      <c r="Q6235" t="s">
        <v>35</v>
      </c>
      <c r="R6235" s="7">
        <v>0.2</v>
      </c>
      <c r="S6235" s="7">
        <f t="shared" si="873"/>
        <v>1.6704000000000001</v>
      </c>
      <c r="T6235" s="8">
        <v>0.67859999999999998</v>
      </c>
      <c r="U6235" s="8" t="str">
        <f t="shared" si="879"/>
        <v>Low</v>
      </c>
      <c r="V6235" s="7">
        <v>1</v>
      </c>
      <c r="W6235" s="8">
        <v>2.0880000000000001</v>
      </c>
      <c r="X6235" s="8">
        <f t="shared" si="880"/>
        <v>9905</v>
      </c>
      <c r="Y6235" s="9">
        <v>0.32500000000000001</v>
      </c>
      <c r="Z6235" s="9" t="str">
        <f t="shared" si="881"/>
        <v>High</v>
      </c>
    </row>
    <row r="6236" spans="1:26" x14ac:dyDescent="0.3">
      <c r="A6236" t="s">
        <v>6371</v>
      </c>
      <c r="B6236" s="6">
        <v>44522</v>
      </c>
      <c r="C6236" s="6" t="str">
        <f t="shared" si="874"/>
        <v>2021</v>
      </c>
      <c r="D6236" s="6" t="str">
        <f t="shared" si="875"/>
        <v>November</v>
      </c>
      <c r="E6236" s="6" t="str">
        <f t="shared" si="876"/>
        <v>Q4</v>
      </c>
      <c r="F6236" s="6" t="str">
        <f t="shared" si="877"/>
        <v>Low</v>
      </c>
      <c r="G6236" s="6" t="str">
        <f t="shared" si="878"/>
        <v>Discounted</v>
      </c>
      <c r="H6236" s="6">
        <v>44527</v>
      </c>
      <c r="I6236" t="s">
        <v>3487</v>
      </c>
      <c r="J6236" t="s">
        <v>1466</v>
      </c>
      <c r="K6236" t="s">
        <v>3502</v>
      </c>
      <c r="L6236" t="s">
        <v>30</v>
      </c>
      <c r="M6236" t="s">
        <v>91</v>
      </c>
      <c r="N6236" t="s">
        <v>110</v>
      </c>
      <c r="O6236" t="s">
        <v>33</v>
      </c>
      <c r="P6236" t="s">
        <v>34</v>
      </c>
      <c r="Q6236" t="s">
        <v>35</v>
      </c>
      <c r="R6236" s="7">
        <v>0.2</v>
      </c>
      <c r="S6236" s="7">
        <f t="shared" si="873"/>
        <v>19.2256</v>
      </c>
      <c r="T6236" s="8">
        <v>-0.6008</v>
      </c>
      <c r="U6236" s="8" t="str">
        <f t="shared" si="879"/>
        <v>Loss</v>
      </c>
      <c r="V6236" s="7">
        <v>2</v>
      </c>
      <c r="W6236" s="8">
        <v>24.032</v>
      </c>
      <c r="X6236" s="8">
        <f t="shared" si="880"/>
        <v>6756</v>
      </c>
      <c r="Y6236" s="9">
        <v>-2.5000000000000001E-2</v>
      </c>
      <c r="Z6236" s="9" t="str">
        <f t="shared" si="881"/>
        <v>Low</v>
      </c>
    </row>
    <row r="6237" spans="1:26" x14ac:dyDescent="0.3">
      <c r="A6237" t="s">
        <v>6372</v>
      </c>
      <c r="B6237" s="6">
        <v>44522</v>
      </c>
      <c r="C6237" s="6" t="str">
        <f t="shared" si="874"/>
        <v>2021</v>
      </c>
      <c r="D6237" s="6" t="str">
        <f t="shared" si="875"/>
        <v>November</v>
      </c>
      <c r="E6237" s="6" t="str">
        <f t="shared" si="876"/>
        <v>Q4</v>
      </c>
      <c r="F6237" s="6" t="str">
        <f t="shared" si="877"/>
        <v>High</v>
      </c>
      <c r="G6237" s="6" t="str">
        <f t="shared" si="878"/>
        <v>Full Price</v>
      </c>
      <c r="H6237" s="6">
        <v>44526</v>
      </c>
      <c r="I6237" t="s">
        <v>5053</v>
      </c>
      <c r="J6237" t="s">
        <v>759</v>
      </c>
      <c r="K6237" t="s">
        <v>2714</v>
      </c>
      <c r="L6237" t="s">
        <v>61</v>
      </c>
      <c r="M6237" t="s">
        <v>76</v>
      </c>
      <c r="N6237" t="s">
        <v>99</v>
      </c>
      <c r="O6237" t="s">
        <v>54</v>
      </c>
      <c r="P6237" t="s">
        <v>270</v>
      </c>
      <c r="Q6237" t="s">
        <v>271</v>
      </c>
      <c r="R6237" s="7">
        <v>0</v>
      </c>
      <c r="S6237" s="7">
        <f t="shared" si="873"/>
        <v>39.880000000000003</v>
      </c>
      <c r="T6237" s="8">
        <v>11.166399999999999</v>
      </c>
      <c r="U6237" s="8" t="str">
        <f t="shared" si="879"/>
        <v>Low</v>
      </c>
      <c r="V6237" s="7">
        <v>2</v>
      </c>
      <c r="W6237" s="8">
        <v>39.880000000000003</v>
      </c>
      <c r="X6237" s="8">
        <f t="shared" si="880"/>
        <v>5668</v>
      </c>
      <c r="Y6237" s="9">
        <v>0.28000000000000003</v>
      </c>
      <c r="Z6237" s="9" t="str">
        <f t="shared" si="881"/>
        <v>High</v>
      </c>
    </row>
    <row r="6238" spans="1:26" x14ac:dyDescent="0.3">
      <c r="A6238" t="s">
        <v>6372</v>
      </c>
      <c r="B6238" s="6">
        <v>44522</v>
      </c>
      <c r="C6238" s="6" t="str">
        <f t="shared" si="874"/>
        <v>2021</v>
      </c>
      <c r="D6238" s="6" t="str">
        <f t="shared" si="875"/>
        <v>November</v>
      </c>
      <c r="E6238" s="6" t="str">
        <f t="shared" si="876"/>
        <v>Q4</v>
      </c>
      <c r="F6238" s="6" t="str">
        <f t="shared" si="877"/>
        <v>High</v>
      </c>
      <c r="G6238" s="6" t="str">
        <f t="shared" si="878"/>
        <v>Full Price</v>
      </c>
      <c r="H6238" s="6">
        <v>44526</v>
      </c>
      <c r="I6238" t="s">
        <v>5053</v>
      </c>
      <c r="J6238" t="s">
        <v>458</v>
      </c>
      <c r="K6238" t="s">
        <v>5484</v>
      </c>
      <c r="L6238" t="s">
        <v>61</v>
      </c>
      <c r="M6238" t="s">
        <v>31</v>
      </c>
      <c r="N6238" t="s">
        <v>53</v>
      </c>
      <c r="O6238" t="s">
        <v>54</v>
      </c>
      <c r="P6238" t="s">
        <v>270</v>
      </c>
      <c r="Q6238" t="s">
        <v>271</v>
      </c>
      <c r="R6238" s="7">
        <v>0</v>
      </c>
      <c r="S6238" s="7">
        <f t="shared" si="873"/>
        <v>20.82</v>
      </c>
      <c r="T6238" s="8">
        <v>7.4951999999999996</v>
      </c>
      <c r="U6238" s="8" t="str">
        <f t="shared" si="879"/>
        <v>Low</v>
      </c>
      <c r="V6238" s="7">
        <v>3</v>
      </c>
      <c r="W6238" s="8">
        <v>20.82</v>
      </c>
      <c r="X6238" s="8">
        <f t="shared" si="880"/>
        <v>7052</v>
      </c>
      <c r="Y6238" s="9">
        <v>0.36</v>
      </c>
      <c r="Z6238" s="9" t="str">
        <f t="shared" si="881"/>
        <v>High</v>
      </c>
    </row>
    <row r="6239" spans="1:26" x14ac:dyDescent="0.3">
      <c r="A6239" t="s">
        <v>6372</v>
      </c>
      <c r="B6239" s="6">
        <v>44522</v>
      </c>
      <c r="C6239" s="6" t="str">
        <f t="shared" si="874"/>
        <v>2021</v>
      </c>
      <c r="D6239" s="6" t="str">
        <f t="shared" si="875"/>
        <v>November</v>
      </c>
      <c r="E6239" s="6" t="str">
        <f t="shared" si="876"/>
        <v>Q4</v>
      </c>
      <c r="F6239" s="6" t="str">
        <f t="shared" si="877"/>
        <v>High</v>
      </c>
      <c r="G6239" s="6" t="str">
        <f t="shared" si="878"/>
        <v>Discounted</v>
      </c>
      <c r="H6239" s="6">
        <v>44526</v>
      </c>
      <c r="I6239" t="s">
        <v>5053</v>
      </c>
      <c r="J6239" t="s">
        <v>101</v>
      </c>
      <c r="K6239" t="s">
        <v>218</v>
      </c>
      <c r="L6239" t="s">
        <v>61</v>
      </c>
      <c r="M6239" t="s">
        <v>31</v>
      </c>
      <c r="N6239" t="s">
        <v>41</v>
      </c>
      <c r="O6239" t="s">
        <v>54</v>
      </c>
      <c r="P6239" t="s">
        <v>270</v>
      </c>
      <c r="Q6239" t="s">
        <v>271</v>
      </c>
      <c r="R6239" s="7">
        <v>0.2</v>
      </c>
      <c r="S6239" s="7">
        <f t="shared" si="873"/>
        <v>9.7536000000000005</v>
      </c>
      <c r="T6239" s="8">
        <v>4.1147999999999998</v>
      </c>
      <c r="U6239" s="8" t="str">
        <f t="shared" si="879"/>
        <v>Low</v>
      </c>
      <c r="V6239" s="7">
        <v>4</v>
      </c>
      <c r="W6239" s="8">
        <v>12.192</v>
      </c>
      <c r="X6239" s="8">
        <f t="shared" si="880"/>
        <v>8254</v>
      </c>
      <c r="Y6239" s="9">
        <v>0.33750000000000002</v>
      </c>
      <c r="Z6239" s="9" t="str">
        <f t="shared" si="881"/>
        <v>High</v>
      </c>
    </row>
    <row r="6240" spans="1:26" x14ac:dyDescent="0.3">
      <c r="A6240" t="s">
        <v>6373</v>
      </c>
      <c r="B6240" s="6">
        <v>44522</v>
      </c>
      <c r="C6240" s="6" t="str">
        <f t="shared" si="874"/>
        <v>2021</v>
      </c>
      <c r="D6240" s="6" t="str">
        <f t="shared" si="875"/>
        <v>November</v>
      </c>
      <c r="E6240" s="6" t="str">
        <f t="shared" si="876"/>
        <v>Q4</v>
      </c>
      <c r="F6240" s="6" t="str">
        <f t="shared" si="877"/>
        <v>High</v>
      </c>
      <c r="G6240" s="6" t="str">
        <f t="shared" si="878"/>
        <v>Discounted</v>
      </c>
      <c r="H6240" s="6">
        <v>44527</v>
      </c>
      <c r="I6240" t="s">
        <v>4226</v>
      </c>
      <c r="J6240" t="s">
        <v>38</v>
      </c>
      <c r="K6240" t="s">
        <v>1740</v>
      </c>
      <c r="L6240" t="s">
        <v>40</v>
      </c>
      <c r="M6240" t="s">
        <v>31</v>
      </c>
      <c r="N6240" t="s">
        <v>41</v>
      </c>
      <c r="O6240" t="s">
        <v>54</v>
      </c>
      <c r="P6240" t="s">
        <v>270</v>
      </c>
      <c r="Q6240" t="s">
        <v>271</v>
      </c>
      <c r="R6240" s="7">
        <v>0.2</v>
      </c>
      <c r="S6240" s="7">
        <f t="shared" si="873"/>
        <v>107.41759999999999</v>
      </c>
      <c r="T6240" s="8">
        <v>46.995199999999997</v>
      </c>
      <c r="U6240" s="8" t="str">
        <f t="shared" si="879"/>
        <v>Low</v>
      </c>
      <c r="V6240" s="7">
        <v>8</v>
      </c>
      <c r="W6240" s="8">
        <v>134.27199999999999</v>
      </c>
      <c r="X6240" s="8">
        <f t="shared" si="880"/>
        <v>3261</v>
      </c>
      <c r="Y6240" s="9">
        <v>0.35</v>
      </c>
      <c r="Z6240" s="9" t="str">
        <f t="shared" si="881"/>
        <v>High</v>
      </c>
    </row>
    <row r="6241" spans="1:26" x14ac:dyDescent="0.3">
      <c r="A6241" t="s">
        <v>6374</v>
      </c>
      <c r="B6241" s="6">
        <v>44523</v>
      </c>
      <c r="C6241" s="6" t="str">
        <f t="shared" si="874"/>
        <v>2021</v>
      </c>
      <c r="D6241" s="6" t="str">
        <f t="shared" si="875"/>
        <v>November</v>
      </c>
      <c r="E6241" s="6" t="str">
        <f t="shared" si="876"/>
        <v>Q4</v>
      </c>
      <c r="F6241" s="6" t="str">
        <f t="shared" si="877"/>
        <v>High</v>
      </c>
      <c r="G6241" s="6" t="str">
        <f t="shared" si="878"/>
        <v>Discounted</v>
      </c>
      <c r="H6241" s="6">
        <v>44523</v>
      </c>
      <c r="I6241" t="s">
        <v>2513</v>
      </c>
      <c r="J6241" t="s">
        <v>1661</v>
      </c>
      <c r="K6241" t="s">
        <v>1821</v>
      </c>
      <c r="L6241" t="s">
        <v>61</v>
      </c>
      <c r="M6241" t="s">
        <v>76</v>
      </c>
      <c r="N6241" t="s">
        <v>99</v>
      </c>
      <c r="O6241" t="s">
        <v>54</v>
      </c>
      <c r="P6241" t="s">
        <v>55</v>
      </c>
      <c r="Q6241" t="s">
        <v>56</v>
      </c>
      <c r="R6241" s="7">
        <v>0.2</v>
      </c>
      <c r="S6241" s="7">
        <f t="shared" si="873"/>
        <v>11.494400000000001</v>
      </c>
      <c r="T6241" s="8">
        <v>3.9512</v>
      </c>
      <c r="U6241" s="8" t="str">
        <f t="shared" si="879"/>
        <v>Low</v>
      </c>
      <c r="V6241" s="7">
        <v>2</v>
      </c>
      <c r="W6241" s="8">
        <v>14.368</v>
      </c>
      <c r="X6241" s="8">
        <f t="shared" si="880"/>
        <v>7908</v>
      </c>
      <c r="Y6241" s="9">
        <v>0.27500000000000002</v>
      </c>
      <c r="Z6241" s="9" t="str">
        <f t="shared" si="881"/>
        <v>High</v>
      </c>
    </row>
    <row r="6242" spans="1:26" x14ac:dyDescent="0.3">
      <c r="A6242" t="s">
        <v>6374</v>
      </c>
      <c r="B6242" s="6">
        <v>44523</v>
      </c>
      <c r="C6242" s="6" t="str">
        <f t="shared" si="874"/>
        <v>2021</v>
      </c>
      <c r="D6242" s="6" t="str">
        <f t="shared" si="875"/>
        <v>November</v>
      </c>
      <c r="E6242" s="6" t="str">
        <f t="shared" si="876"/>
        <v>Q4</v>
      </c>
      <c r="F6242" s="6" t="str">
        <f t="shared" si="877"/>
        <v>Low</v>
      </c>
      <c r="G6242" s="6" t="str">
        <f t="shared" si="878"/>
        <v>Discounted</v>
      </c>
      <c r="H6242" s="6">
        <v>44523</v>
      </c>
      <c r="I6242" t="s">
        <v>2513</v>
      </c>
      <c r="J6242" t="s">
        <v>119</v>
      </c>
      <c r="K6242" t="s">
        <v>5623</v>
      </c>
      <c r="L6242" t="s">
        <v>61</v>
      </c>
      <c r="M6242" t="s">
        <v>76</v>
      </c>
      <c r="N6242" t="s">
        <v>99</v>
      </c>
      <c r="O6242" t="s">
        <v>54</v>
      </c>
      <c r="P6242" t="s">
        <v>55</v>
      </c>
      <c r="Q6242" t="s">
        <v>56</v>
      </c>
      <c r="R6242" s="7">
        <v>0.2</v>
      </c>
      <c r="S6242" s="7">
        <f t="shared" si="873"/>
        <v>56.358399999999996</v>
      </c>
      <c r="T6242" s="8">
        <v>12.3284</v>
      </c>
      <c r="U6242" s="8" t="str">
        <f t="shared" si="879"/>
        <v>Low</v>
      </c>
      <c r="V6242" s="7">
        <v>7</v>
      </c>
      <c r="W6242" s="8">
        <v>70.447999999999993</v>
      </c>
      <c r="X6242" s="8">
        <f t="shared" si="880"/>
        <v>4463</v>
      </c>
      <c r="Y6242" s="9">
        <v>0.17499999999999999</v>
      </c>
      <c r="Z6242" s="9" t="str">
        <f t="shared" si="881"/>
        <v>Low</v>
      </c>
    </row>
    <row r="6243" spans="1:26" x14ac:dyDescent="0.3">
      <c r="A6243" t="s">
        <v>6374</v>
      </c>
      <c r="B6243" s="6">
        <v>44523</v>
      </c>
      <c r="C6243" s="6" t="str">
        <f t="shared" si="874"/>
        <v>2021</v>
      </c>
      <c r="D6243" s="6" t="str">
        <f t="shared" si="875"/>
        <v>November</v>
      </c>
      <c r="E6243" s="6" t="str">
        <f t="shared" si="876"/>
        <v>Q4</v>
      </c>
      <c r="F6243" s="6" t="str">
        <f t="shared" si="877"/>
        <v>Low</v>
      </c>
      <c r="G6243" s="6" t="str">
        <f t="shared" si="878"/>
        <v>Discounted</v>
      </c>
      <c r="H6243" s="6">
        <v>44523</v>
      </c>
      <c r="I6243" t="s">
        <v>2513</v>
      </c>
      <c r="J6243" t="s">
        <v>778</v>
      </c>
      <c r="K6243" t="s">
        <v>2558</v>
      </c>
      <c r="L6243" t="s">
        <v>61</v>
      </c>
      <c r="M6243" t="s">
        <v>31</v>
      </c>
      <c r="N6243" t="s">
        <v>86</v>
      </c>
      <c r="O6243" t="s">
        <v>54</v>
      </c>
      <c r="P6243" t="s">
        <v>55</v>
      </c>
      <c r="Q6243" t="s">
        <v>56</v>
      </c>
      <c r="R6243" s="7">
        <v>0.2</v>
      </c>
      <c r="S6243" s="7">
        <f t="shared" si="873"/>
        <v>12.64</v>
      </c>
      <c r="T6243" s="8">
        <v>2.37</v>
      </c>
      <c r="U6243" s="8" t="str">
        <f t="shared" si="879"/>
        <v>Low</v>
      </c>
      <c r="V6243" s="7">
        <v>5</v>
      </c>
      <c r="W6243" s="8">
        <v>15.8</v>
      </c>
      <c r="X6243" s="8">
        <f t="shared" si="880"/>
        <v>7662</v>
      </c>
      <c r="Y6243" s="9">
        <v>0.15</v>
      </c>
      <c r="Z6243" s="9" t="str">
        <f t="shared" si="881"/>
        <v>Low</v>
      </c>
    </row>
    <row r="6244" spans="1:26" x14ac:dyDescent="0.3">
      <c r="A6244" t="s">
        <v>6375</v>
      </c>
      <c r="B6244" s="6">
        <v>44524</v>
      </c>
      <c r="C6244" s="6" t="str">
        <f t="shared" si="874"/>
        <v>2021</v>
      </c>
      <c r="D6244" s="6" t="str">
        <f t="shared" si="875"/>
        <v>November</v>
      </c>
      <c r="E6244" s="6" t="str">
        <f t="shared" si="876"/>
        <v>Q4</v>
      </c>
      <c r="F6244" s="6" t="str">
        <f t="shared" si="877"/>
        <v>High</v>
      </c>
      <c r="G6244" s="6" t="str">
        <f t="shared" si="878"/>
        <v>Discounted</v>
      </c>
      <c r="H6244" s="6">
        <v>44529</v>
      </c>
      <c r="I6244" t="s">
        <v>6376</v>
      </c>
      <c r="J6244" t="s">
        <v>89</v>
      </c>
      <c r="K6244" t="s">
        <v>5560</v>
      </c>
      <c r="L6244" t="s">
        <v>30</v>
      </c>
      <c r="M6244" t="s">
        <v>31</v>
      </c>
      <c r="N6244" t="s">
        <v>32</v>
      </c>
      <c r="O6244" t="s">
        <v>69</v>
      </c>
      <c r="P6244" t="s">
        <v>401</v>
      </c>
      <c r="Q6244" t="s">
        <v>175</v>
      </c>
      <c r="R6244" s="7">
        <v>0.2</v>
      </c>
      <c r="S6244" s="7">
        <f t="shared" si="873"/>
        <v>19.827199999999998</v>
      </c>
      <c r="T6244" s="8">
        <v>7.7450000000000001</v>
      </c>
      <c r="U6244" s="8" t="str">
        <f t="shared" si="879"/>
        <v>Low</v>
      </c>
      <c r="V6244" s="7">
        <v>1</v>
      </c>
      <c r="W6244" s="8">
        <v>24.783999999999999</v>
      </c>
      <c r="X6244" s="8">
        <f t="shared" si="880"/>
        <v>6703</v>
      </c>
      <c r="Y6244" s="9">
        <v>0.3125</v>
      </c>
      <c r="Z6244" s="9" t="str">
        <f t="shared" si="881"/>
        <v>High</v>
      </c>
    </row>
    <row r="6245" spans="1:26" x14ac:dyDescent="0.3">
      <c r="A6245" t="s">
        <v>6377</v>
      </c>
      <c r="B6245" s="6">
        <v>44524</v>
      </c>
      <c r="C6245" s="6" t="str">
        <f t="shared" si="874"/>
        <v>2021</v>
      </c>
      <c r="D6245" s="6" t="str">
        <f t="shared" si="875"/>
        <v>November</v>
      </c>
      <c r="E6245" s="6" t="str">
        <f t="shared" si="876"/>
        <v>Q4</v>
      </c>
      <c r="F6245" s="6" t="str">
        <f t="shared" si="877"/>
        <v>High</v>
      </c>
      <c r="G6245" s="6" t="str">
        <f t="shared" si="878"/>
        <v>Full Price</v>
      </c>
      <c r="H6245" s="6">
        <v>44531</v>
      </c>
      <c r="I6245" t="s">
        <v>2905</v>
      </c>
      <c r="J6245" t="s">
        <v>119</v>
      </c>
      <c r="K6245" t="s">
        <v>120</v>
      </c>
      <c r="L6245" t="s">
        <v>40</v>
      </c>
      <c r="M6245" t="s">
        <v>76</v>
      </c>
      <c r="N6245" t="s">
        <v>99</v>
      </c>
      <c r="O6245" t="s">
        <v>69</v>
      </c>
      <c r="P6245" t="s">
        <v>70</v>
      </c>
      <c r="Q6245" t="s">
        <v>71</v>
      </c>
      <c r="R6245" s="7">
        <v>0</v>
      </c>
      <c r="S6245" s="7">
        <f t="shared" si="873"/>
        <v>9.94</v>
      </c>
      <c r="T6245" s="8">
        <v>3.0813999999999999</v>
      </c>
      <c r="U6245" s="8" t="str">
        <f t="shared" si="879"/>
        <v>Low</v>
      </c>
      <c r="V6245" s="7">
        <v>2</v>
      </c>
      <c r="W6245" s="8">
        <v>9.94</v>
      </c>
      <c r="X6245" s="8">
        <f t="shared" si="880"/>
        <v>8648</v>
      </c>
      <c r="Y6245" s="9">
        <v>0.31</v>
      </c>
      <c r="Z6245" s="9" t="str">
        <f t="shared" si="881"/>
        <v>High</v>
      </c>
    </row>
    <row r="6246" spans="1:26" x14ac:dyDescent="0.3">
      <c r="A6246" t="s">
        <v>6377</v>
      </c>
      <c r="B6246" s="6">
        <v>44524</v>
      </c>
      <c r="C6246" s="6" t="str">
        <f t="shared" si="874"/>
        <v>2021</v>
      </c>
      <c r="D6246" s="6" t="str">
        <f t="shared" si="875"/>
        <v>November</v>
      </c>
      <c r="E6246" s="6" t="str">
        <f t="shared" si="876"/>
        <v>Q4</v>
      </c>
      <c r="F6246" s="6" t="str">
        <f t="shared" si="877"/>
        <v>Low</v>
      </c>
      <c r="G6246" s="6" t="str">
        <f t="shared" si="878"/>
        <v>Discounted</v>
      </c>
      <c r="H6246" s="6">
        <v>44531</v>
      </c>
      <c r="I6246" t="s">
        <v>2905</v>
      </c>
      <c r="J6246" t="s">
        <v>89</v>
      </c>
      <c r="K6246" t="s">
        <v>3722</v>
      </c>
      <c r="L6246" t="s">
        <v>40</v>
      </c>
      <c r="M6246" t="s">
        <v>91</v>
      </c>
      <c r="N6246" t="s">
        <v>92</v>
      </c>
      <c r="O6246" t="s">
        <v>69</v>
      </c>
      <c r="P6246" t="s">
        <v>70</v>
      </c>
      <c r="Q6246" t="s">
        <v>71</v>
      </c>
      <c r="R6246" s="7">
        <v>0.2</v>
      </c>
      <c r="S6246" s="7">
        <f t="shared" si="873"/>
        <v>26.816000000000003</v>
      </c>
      <c r="T6246" s="8">
        <v>3.3519999999999999</v>
      </c>
      <c r="U6246" s="8" t="str">
        <f t="shared" si="879"/>
        <v>Low</v>
      </c>
      <c r="V6246" s="7">
        <v>2</v>
      </c>
      <c r="W6246" s="8">
        <v>33.520000000000003</v>
      </c>
      <c r="X6246" s="8">
        <f t="shared" si="880"/>
        <v>6039</v>
      </c>
      <c r="Y6246" s="9">
        <v>0.1</v>
      </c>
      <c r="Z6246" s="9" t="str">
        <f t="shared" si="881"/>
        <v>Low</v>
      </c>
    </row>
    <row r="6247" spans="1:26" x14ac:dyDescent="0.3">
      <c r="A6247" t="s">
        <v>6378</v>
      </c>
      <c r="B6247" s="6">
        <v>44524</v>
      </c>
      <c r="C6247" s="6" t="str">
        <f t="shared" si="874"/>
        <v>2021</v>
      </c>
      <c r="D6247" s="6" t="str">
        <f t="shared" si="875"/>
        <v>November</v>
      </c>
      <c r="E6247" s="6" t="str">
        <f t="shared" si="876"/>
        <v>Q4</v>
      </c>
      <c r="F6247" s="6" t="str">
        <f t="shared" si="877"/>
        <v>High</v>
      </c>
      <c r="G6247" s="6" t="str">
        <f t="shared" si="878"/>
        <v>Discounted</v>
      </c>
      <c r="H6247" s="6">
        <v>44531</v>
      </c>
      <c r="I6247" t="s">
        <v>1852</v>
      </c>
      <c r="J6247" t="s">
        <v>511</v>
      </c>
      <c r="K6247" t="s">
        <v>6379</v>
      </c>
      <c r="L6247" t="s">
        <v>40</v>
      </c>
      <c r="M6247" t="s">
        <v>31</v>
      </c>
      <c r="N6247" t="s">
        <v>86</v>
      </c>
      <c r="O6247" t="s">
        <v>54</v>
      </c>
      <c r="P6247" t="s">
        <v>55</v>
      </c>
      <c r="Q6247" t="s">
        <v>56</v>
      </c>
      <c r="R6247" s="7">
        <v>0.2</v>
      </c>
      <c r="S6247" s="7">
        <f t="shared" si="873"/>
        <v>3.5328000000000004</v>
      </c>
      <c r="T6247" s="8">
        <v>1.6008</v>
      </c>
      <c r="U6247" s="8" t="str">
        <f t="shared" si="879"/>
        <v>Low</v>
      </c>
      <c r="V6247" s="7">
        <v>3</v>
      </c>
      <c r="W6247" s="8">
        <v>4.4160000000000004</v>
      </c>
      <c r="X6247" s="8">
        <f t="shared" si="880"/>
        <v>9583</v>
      </c>
      <c r="Y6247" s="9">
        <v>0.36249999999999999</v>
      </c>
      <c r="Z6247" s="9" t="str">
        <f t="shared" si="881"/>
        <v>High</v>
      </c>
    </row>
    <row r="6248" spans="1:26" x14ac:dyDescent="0.3">
      <c r="A6248" t="s">
        <v>6380</v>
      </c>
      <c r="B6248" s="6">
        <v>44524</v>
      </c>
      <c r="C6248" s="6" t="str">
        <f t="shared" si="874"/>
        <v>2021</v>
      </c>
      <c r="D6248" s="6" t="str">
        <f t="shared" si="875"/>
        <v>November</v>
      </c>
      <c r="E6248" s="6" t="str">
        <f t="shared" si="876"/>
        <v>Q4</v>
      </c>
      <c r="F6248" s="6" t="str">
        <f t="shared" si="877"/>
        <v>High</v>
      </c>
      <c r="G6248" s="6" t="str">
        <f t="shared" si="878"/>
        <v>Full Price</v>
      </c>
      <c r="H6248" s="6">
        <v>44531</v>
      </c>
      <c r="I6248" t="s">
        <v>2865</v>
      </c>
      <c r="J6248" t="s">
        <v>97</v>
      </c>
      <c r="K6248" t="s">
        <v>4311</v>
      </c>
      <c r="L6248" t="s">
        <v>40</v>
      </c>
      <c r="M6248" t="s">
        <v>76</v>
      </c>
      <c r="N6248" t="s">
        <v>99</v>
      </c>
      <c r="O6248" t="s">
        <v>69</v>
      </c>
      <c r="P6248" t="s">
        <v>298</v>
      </c>
      <c r="Q6248" t="s">
        <v>299</v>
      </c>
      <c r="R6248" s="7">
        <v>0</v>
      </c>
      <c r="S6248" s="7">
        <f t="shared" si="873"/>
        <v>82.26</v>
      </c>
      <c r="T6248" s="8">
        <v>33.726599999999998</v>
      </c>
      <c r="U6248" s="8" t="str">
        <f t="shared" si="879"/>
        <v>Low</v>
      </c>
      <c r="V6248" s="7">
        <v>3</v>
      </c>
      <c r="W6248" s="8">
        <v>82.26</v>
      </c>
      <c r="X6248" s="8">
        <f t="shared" si="880"/>
        <v>4163</v>
      </c>
      <c r="Y6248" s="9">
        <v>0.41</v>
      </c>
      <c r="Z6248" s="9" t="str">
        <f t="shared" si="881"/>
        <v>High</v>
      </c>
    </row>
    <row r="6249" spans="1:26" x14ac:dyDescent="0.3">
      <c r="A6249" t="s">
        <v>6381</v>
      </c>
      <c r="B6249" s="6">
        <v>44524</v>
      </c>
      <c r="C6249" s="6" t="str">
        <f t="shared" si="874"/>
        <v>2021</v>
      </c>
      <c r="D6249" s="6" t="str">
        <f t="shared" si="875"/>
        <v>November</v>
      </c>
      <c r="E6249" s="6" t="str">
        <f t="shared" si="876"/>
        <v>Q4</v>
      </c>
      <c r="F6249" s="6" t="str">
        <f t="shared" si="877"/>
        <v>Low</v>
      </c>
      <c r="G6249" s="6" t="str">
        <f t="shared" si="878"/>
        <v>Discounted</v>
      </c>
      <c r="H6249" s="6">
        <v>44530</v>
      </c>
      <c r="I6249" t="s">
        <v>587</v>
      </c>
      <c r="J6249" t="s">
        <v>136</v>
      </c>
      <c r="K6249" t="s">
        <v>6382</v>
      </c>
      <c r="L6249" t="s">
        <v>40</v>
      </c>
      <c r="M6249" t="s">
        <v>76</v>
      </c>
      <c r="N6249" t="s">
        <v>138</v>
      </c>
      <c r="O6249" t="s">
        <v>62</v>
      </c>
      <c r="P6249" t="s">
        <v>1144</v>
      </c>
      <c r="Q6249" t="s">
        <v>227</v>
      </c>
      <c r="R6249" s="7">
        <v>0.2</v>
      </c>
      <c r="S6249" s="7">
        <f t="shared" si="873"/>
        <v>271.93600000000004</v>
      </c>
      <c r="T6249" s="8">
        <v>8.4979999999999993</v>
      </c>
      <c r="U6249" s="8" t="str">
        <f t="shared" si="879"/>
        <v>Low</v>
      </c>
      <c r="V6249" s="7">
        <v>5</v>
      </c>
      <c r="W6249" s="8">
        <v>339.92</v>
      </c>
      <c r="X6249" s="8">
        <f t="shared" si="880"/>
        <v>1706</v>
      </c>
      <c r="Y6249" s="9">
        <v>2.5000000000000001E-2</v>
      </c>
      <c r="Z6249" s="9" t="str">
        <f t="shared" si="881"/>
        <v>Low</v>
      </c>
    </row>
    <row r="6250" spans="1:26" x14ac:dyDescent="0.3">
      <c r="A6250" t="s">
        <v>6381</v>
      </c>
      <c r="B6250" s="6">
        <v>44524</v>
      </c>
      <c r="C6250" s="6" t="str">
        <f t="shared" si="874"/>
        <v>2021</v>
      </c>
      <c r="D6250" s="6" t="str">
        <f t="shared" si="875"/>
        <v>November</v>
      </c>
      <c r="E6250" s="6" t="str">
        <f t="shared" si="876"/>
        <v>Q4</v>
      </c>
      <c r="F6250" s="6" t="str">
        <f t="shared" si="877"/>
        <v>Low</v>
      </c>
      <c r="G6250" s="6" t="str">
        <f t="shared" si="878"/>
        <v>Discounted</v>
      </c>
      <c r="H6250" s="6">
        <v>44530</v>
      </c>
      <c r="I6250" t="s">
        <v>587</v>
      </c>
      <c r="J6250" t="s">
        <v>151</v>
      </c>
      <c r="K6250" t="s">
        <v>739</v>
      </c>
      <c r="L6250" t="s">
        <v>40</v>
      </c>
      <c r="M6250" t="s">
        <v>31</v>
      </c>
      <c r="N6250" t="s">
        <v>174</v>
      </c>
      <c r="O6250" t="s">
        <v>62</v>
      </c>
      <c r="P6250" t="s">
        <v>1144</v>
      </c>
      <c r="Q6250" t="s">
        <v>227</v>
      </c>
      <c r="R6250" s="7">
        <v>0.2</v>
      </c>
      <c r="S6250" s="7">
        <f t="shared" si="873"/>
        <v>33.907200000000003</v>
      </c>
      <c r="T6250" s="8">
        <v>4.2384000000000004</v>
      </c>
      <c r="U6250" s="8" t="str">
        <f t="shared" si="879"/>
        <v>Low</v>
      </c>
      <c r="V6250" s="7">
        <v>2</v>
      </c>
      <c r="W6250" s="8">
        <v>42.384</v>
      </c>
      <c r="X6250" s="8">
        <f t="shared" si="880"/>
        <v>5499</v>
      </c>
      <c r="Y6250" s="9">
        <v>0.1</v>
      </c>
      <c r="Z6250" s="9" t="str">
        <f t="shared" si="881"/>
        <v>Low</v>
      </c>
    </row>
    <row r="6251" spans="1:26" x14ac:dyDescent="0.3">
      <c r="A6251" t="s">
        <v>6381</v>
      </c>
      <c r="B6251" s="6">
        <v>44524</v>
      </c>
      <c r="C6251" s="6" t="str">
        <f t="shared" si="874"/>
        <v>2021</v>
      </c>
      <c r="D6251" s="6" t="str">
        <f t="shared" si="875"/>
        <v>November</v>
      </c>
      <c r="E6251" s="6" t="str">
        <f t="shared" si="876"/>
        <v>Q4</v>
      </c>
      <c r="F6251" s="6" t="str">
        <f t="shared" si="877"/>
        <v>High</v>
      </c>
      <c r="G6251" s="6" t="str">
        <f t="shared" si="878"/>
        <v>Discounted</v>
      </c>
      <c r="H6251" s="6">
        <v>44530</v>
      </c>
      <c r="I6251" t="s">
        <v>587</v>
      </c>
      <c r="J6251" t="s">
        <v>184</v>
      </c>
      <c r="K6251" t="s">
        <v>2866</v>
      </c>
      <c r="L6251" t="s">
        <v>40</v>
      </c>
      <c r="M6251" t="s">
        <v>31</v>
      </c>
      <c r="N6251" t="s">
        <v>32</v>
      </c>
      <c r="O6251" t="s">
        <v>62</v>
      </c>
      <c r="P6251" t="s">
        <v>1144</v>
      </c>
      <c r="Q6251" t="s">
        <v>227</v>
      </c>
      <c r="R6251" s="7">
        <v>0.2</v>
      </c>
      <c r="S6251" s="7">
        <f t="shared" si="873"/>
        <v>8.4223999999999997</v>
      </c>
      <c r="T6251" s="8">
        <v>3.4216000000000002</v>
      </c>
      <c r="U6251" s="8" t="str">
        <f t="shared" si="879"/>
        <v>Low</v>
      </c>
      <c r="V6251" s="7">
        <v>4</v>
      </c>
      <c r="W6251" s="8">
        <v>10.528</v>
      </c>
      <c r="X6251" s="8">
        <f t="shared" si="880"/>
        <v>8535</v>
      </c>
      <c r="Y6251" s="9">
        <v>0.32500000000000001</v>
      </c>
      <c r="Z6251" s="9" t="str">
        <f t="shared" si="881"/>
        <v>High</v>
      </c>
    </row>
    <row r="6252" spans="1:26" x14ac:dyDescent="0.3">
      <c r="A6252" t="s">
        <v>6383</v>
      </c>
      <c r="B6252" s="6">
        <v>44524</v>
      </c>
      <c r="C6252" s="6" t="str">
        <f t="shared" si="874"/>
        <v>2021</v>
      </c>
      <c r="D6252" s="6" t="str">
        <f t="shared" si="875"/>
        <v>November</v>
      </c>
      <c r="E6252" s="6" t="str">
        <f t="shared" si="876"/>
        <v>Q4</v>
      </c>
      <c r="F6252" s="6" t="str">
        <f t="shared" si="877"/>
        <v>High</v>
      </c>
      <c r="G6252" s="6" t="str">
        <f t="shared" si="878"/>
        <v>Full Price</v>
      </c>
      <c r="H6252" s="6">
        <v>44527</v>
      </c>
      <c r="I6252" t="s">
        <v>1008</v>
      </c>
      <c r="J6252" t="s">
        <v>97</v>
      </c>
      <c r="K6252" t="s">
        <v>113</v>
      </c>
      <c r="L6252" t="s">
        <v>61</v>
      </c>
      <c r="M6252" t="s">
        <v>76</v>
      </c>
      <c r="N6252" t="s">
        <v>99</v>
      </c>
      <c r="O6252" t="s">
        <v>54</v>
      </c>
      <c r="P6252" t="s">
        <v>917</v>
      </c>
      <c r="Q6252" t="s">
        <v>918</v>
      </c>
      <c r="R6252" s="7">
        <v>0</v>
      </c>
      <c r="S6252" s="7">
        <f t="shared" si="873"/>
        <v>207.76</v>
      </c>
      <c r="T6252" s="8">
        <v>85.181600000000003</v>
      </c>
      <c r="U6252" s="8" t="str">
        <f t="shared" si="879"/>
        <v>Low</v>
      </c>
      <c r="V6252" s="7">
        <v>4</v>
      </c>
      <c r="W6252" s="8">
        <v>207.76</v>
      </c>
      <c r="X6252" s="8">
        <f t="shared" si="880"/>
        <v>2522</v>
      </c>
      <c r="Y6252" s="9">
        <v>0.41</v>
      </c>
      <c r="Z6252" s="9" t="str">
        <f t="shared" si="881"/>
        <v>High</v>
      </c>
    </row>
    <row r="6253" spans="1:26" x14ac:dyDescent="0.3">
      <c r="A6253" t="s">
        <v>6384</v>
      </c>
      <c r="B6253" s="6">
        <v>44524</v>
      </c>
      <c r="C6253" s="6" t="str">
        <f t="shared" si="874"/>
        <v>2021</v>
      </c>
      <c r="D6253" s="6" t="str">
        <f t="shared" si="875"/>
        <v>November</v>
      </c>
      <c r="E6253" s="6" t="str">
        <f t="shared" si="876"/>
        <v>Q4</v>
      </c>
      <c r="F6253" s="6" t="str">
        <f t="shared" si="877"/>
        <v>High</v>
      </c>
      <c r="G6253" s="6" t="str">
        <f t="shared" si="878"/>
        <v>Discounted</v>
      </c>
      <c r="H6253" s="6">
        <v>44526</v>
      </c>
      <c r="I6253" t="s">
        <v>706</v>
      </c>
      <c r="J6253" t="s">
        <v>101</v>
      </c>
      <c r="K6253" t="s">
        <v>2096</v>
      </c>
      <c r="L6253" t="s">
        <v>30</v>
      </c>
      <c r="M6253" t="s">
        <v>31</v>
      </c>
      <c r="N6253" t="s">
        <v>41</v>
      </c>
      <c r="O6253" t="s">
        <v>54</v>
      </c>
      <c r="P6253" t="s">
        <v>270</v>
      </c>
      <c r="Q6253" t="s">
        <v>271</v>
      </c>
      <c r="R6253" s="7">
        <v>0.2</v>
      </c>
      <c r="S6253" s="7">
        <f t="shared" si="873"/>
        <v>13.7728</v>
      </c>
      <c r="T6253" s="8">
        <v>6.0255999999999998</v>
      </c>
      <c r="U6253" s="8" t="str">
        <f t="shared" si="879"/>
        <v>Low</v>
      </c>
      <c r="V6253" s="7">
        <v>4</v>
      </c>
      <c r="W6253" s="8">
        <v>17.216000000000001</v>
      </c>
      <c r="X6253" s="8">
        <f t="shared" si="880"/>
        <v>7502</v>
      </c>
      <c r="Y6253" s="9">
        <v>0.35</v>
      </c>
      <c r="Z6253" s="9" t="str">
        <f t="shared" si="881"/>
        <v>High</v>
      </c>
    </row>
    <row r="6254" spans="1:26" x14ac:dyDescent="0.3">
      <c r="A6254" t="s">
        <v>6384</v>
      </c>
      <c r="B6254" s="6">
        <v>44524</v>
      </c>
      <c r="C6254" s="6" t="str">
        <f t="shared" si="874"/>
        <v>2021</v>
      </c>
      <c r="D6254" s="6" t="str">
        <f t="shared" si="875"/>
        <v>November</v>
      </c>
      <c r="E6254" s="6" t="str">
        <f t="shared" si="876"/>
        <v>Q4</v>
      </c>
      <c r="F6254" s="6" t="str">
        <f t="shared" si="877"/>
        <v>High</v>
      </c>
      <c r="G6254" s="6" t="str">
        <f t="shared" si="878"/>
        <v>Full Price</v>
      </c>
      <c r="H6254" s="6">
        <v>44526</v>
      </c>
      <c r="I6254" t="s">
        <v>706</v>
      </c>
      <c r="J6254" t="s">
        <v>67</v>
      </c>
      <c r="K6254" t="s">
        <v>2303</v>
      </c>
      <c r="L6254" t="s">
        <v>30</v>
      </c>
      <c r="M6254" t="s">
        <v>31</v>
      </c>
      <c r="N6254" t="s">
        <v>32</v>
      </c>
      <c r="O6254" t="s">
        <v>54</v>
      </c>
      <c r="P6254" t="s">
        <v>270</v>
      </c>
      <c r="Q6254" t="s">
        <v>271</v>
      </c>
      <c r="R6254" s="7">
        <v>0</v>
      </c>
      <c r="S6254" s="7">
        <f t="shared" si="873"/>
        <v>6.48</v>
      </c>
      <c r="T6254" s="8">
        <v>3.1103999999999998</v>
      </c>
      <c r="U6254" s="8" t="str">
        <f t="shared" si="879"/>
        <v>Low</v>
      </c>
      <c r="V6254" s="7">
        <v>1</v>
      </c>
      <c r="W6254" s="8">
        <v>6.48</v>
      </c>
      <c r="X6254" s="8">
        <f t="shared" si="880"/>
        <v>9210</v>
      </c>
      <c r="Y6254" s="9">
        <v>0.48</v>
      </c>
      <c r="Z6254" s="9" t="str">
        <f t="shared" si="881"/>
        <v>High</v>
      </c>
    </row>
    <row r="6255" spans="1:26" x14ac:dyDescent="0.3">
      <c r="A6255" t="s">
        <v>6384</v>
      </c>
      <c r="B6255" s="6">
        <v>44524</v>
      </c>
      <c r="C6255" s="6" t="str">
        <f t="shared" si="874"/>
        <v>2021</v>
      </c>
      <c r="D6255" s="6" t="str">
        <f t="shared" si="875"/>
        <v>November</v>
      </c>
      <c r="E6255" s="6" t="str">
        <f t="shared" si="876"/>
        <v>Q4</v>
      </c>
      <c r="F6255" s="6" t="str">
        <f t="shared" si="877"/>
        <v>High</v>
      </c>
      <c r="G6255" s="6" t="str">
        <f t="shared" si="878"/>
        <v>Full Price</v>
      </c>
      <c r="H6255" s="6">
        <v>44526</v>
      </c>
      <c r="I6255" t="s">
        <v>706</v>
      </c>
      <c r="J6255" t="s">
        <v>67</v>
      </c>
      <c r="K6255" t="s">
        <v>4504</v>
      </c>
      <c r="L6255" t="s">
        <v>30</v>
      </c>
      <c r="M6255" t="s">
        <v>31</v>
      </c>
      <c r="N6255" t="s">
        <v>32</v>
      </c>
      <c r="O6255" t="s">
        <v>54</v>
      </c>
      <c r="P6255" t="s">
        <v>270</v>
      </c>
      <c r="Q6255" t="s">
        <v>271</v>
      </c>
      <c r="R6255" s="7">
        <v>0</v>
      </c>
      <c r="S6255" s="7">
        <f t="shared" si="873"/>
        <v>11.56</v>
      </c>
      <c r="T6255" s="8">
        <v>5.6643999999999997</v>
      </c>
      <c r="U6255" s="8" t="str">
        <f t="shared" si="879"/>
        <v>Low</v>
      </c>
      <c r="V6255" s="7">
        <v>2</v>
      </c>
      <c r="W6255" s="8">
        <v>11.56</v>
      </c>
      <c r="X6255" s="8">
        <f t="shared" si="880"/>
        <v>8362</v>
      </c>
      <c r="Y6255" s="9">
        <v>0.49</v>
      </c>
      <c r="Z6255" s="9" t="str">
        <f t="shared" si="881"/>
        <v>High</v>
      </c>
    </row>
    <row r="6256" spans="1:26" x14ac:dyDescent="0.3">
      <c r="A6256" t="s">
        <v>6384</v>
      </c>
      <c r="B6256" s="6">
        <v>44524</v>
      </c>
      <c r="C6256" s="6" t="str">
        <f t="shared" si="874"/>
        <v>2021</v>
      </c>
      <c r="D6256" s="6" t="str">
        <f t="shared" si="875"/>
        <v>November</v>
      </c>
      <c r="E6256" s="6" t="str">
        <f t="shared" si="876"/>
        <v>Q4</v>
      </c>
      <c r="F6256" s="6" t="str">
        <f t="shared" si="877"/>
        <v>Low</v>
      </c>
      <c r="G6256" s="6" t="str">
        <f t="shared" si="878"/>
        <v>Full Price</v>
      </c>
      <c r="H6256" s="6">
        <v>44526</v>
      </c>
      <c r="I6256" t="s">
        <v>706</v>
      </c>
      <c r="J6256" t="s">
        <v>675</v>
      </c>
      <c r="K6256" t="s">
        <v>676</v>
      </c>
      <c r="L6256" t="s">
        <v>30</v>
      </c>
      <c r="M6256" t="s">
        <v>91</v>
      </c>
      <c r="N6256" t="s">
        <v>110</v>
      </c>
      <c r="O6256" t="s">
        <v>54</v>
      </c>
      <c r="P6256" t="s">
        <v>270</v>
      </c>
      <c r="Q6256" t="s">
        <v>271</v>
      </c>
      <c r="R6256" s="7">
        <v>0</v>
      </c>
      <c r="S6256" s="7">
        <f t="shared" si="873"/>
        <v>88.4</v>
      </c>
      <c r="T6256" s="8">
        <v>11.492000000000001</v>
      </c>
      <c r="U6256" s="8" t="str">
        <f t="shared" si="879"/>
        <v>Low</v>
      </c>
      <c r="V6256" s="7">
        <v>4</v>
      </c>
      <c r="W6256" s="8">
        <v>88.4</v>
      </c>
      <c r="X6256" s="8">
        <f t="shared" si="880"/>
        <v>4026</v>
      </c>
      <c r="Y6256" s="9">
        <v>0.13</v>
      </c>
      <c r="Z6256" s="9" t="str">
        <f t="shared" si="881"/>
        <v>Low</v>
      </c>
    </row>
    <row r="6257" spans="1:26" x14ac:dyDescent="0.3">
      <c r="A6257" t="s">
        <v>6385</v>
      </c>
      <c r="B6257" s="6">
        <v>44524</v>
      </c>
      <c r="C6257" s="6" t="str">
        <f t="shared" si="874"/>
        <v>2021</v>
      </c>
      <c r="D6257" s="6" t="str">
        <f t="shared" si="875"/>
        <v>November</v>
      </c>
      <c r="E6257" s="6" t="str">
        <f t="shared" si="876"/>
        <v>Q4</v>
      </c>
      <c r="F6257" s="6" t="str">
        <f t="shared" si="877"/>
        <v>High</v>
      </c>
      <c r="G6257" s="6" t="str">
        <f t="shared" si="878"/>
        <v>Discounted</v>
      </c>
      <c r="H6257" s="6">
        <v>44526</v>
      </c>
      <c r="I6257" t="s">
        <v>4226</v>
      </c>
      <c r="J6257" t="s">
        <v>89</v>
      </c>
      <c r="K6257" t="s">
        <v>148</v>
      </c>
      <c r="L6257" t="s">
        <v>40</v>
      </c>
      <c r="M6257" t="s">
        <v>31</v>
      </c>
      <c r="N6257" t="s">
        <v>149</v>
      </c>
      <c r="O6257" t="s">
        <v>54</v>
      </c>
      <c r="P6257" t="s">
        <v>1163</v>
      </c>
      <c r="Q6257" t="s">
        <v>132</v>
      </c>
      <c r="R6257" s="7">
        <v>0.2</v>
      </c>
      <c r="S6257" s="7">
        <f t="shared" si="873"/>
        <v>32.601600000000005</v>
      </c>
      <c r="T6257" s="8">
        <v>15.282</v>
      </c>
      <c r="U6257" s="8" t="str">
        <f t="shared" si="879"/>
        <v>Low</v>
      </c>
      <c r="V6257" s="7">
        <v>3</v>
      </c>
      <c r="W6257" s="8">
        <v>40.752000000000002</v>
      </c>
      <c r="X6257" s="8">
        <f t="shared" si="880"/>
        <v>5586</v>
      </c>
      <c r="Y6257" s="9">
        <v>0.375</v>
      </c>
      <c r="Z6257" s="9" t="str">
        <f t="shared" si="881"/>
        <v>High</v>
      </c>
    </row>
    <row r="6258" spans="1:26" x14ac:dyDescent="0.3">
      <c r="A6258" t="s">
        <v>6385</v>
      </c>
      <c r="B6258" s="6">
        <v>44524</v>
      </c>
      <c r="C6258" s="6" t="str">
        <f t="shared" si="874"/>
        <v>2021</v>
      </c>
      <c r="D6258" s="6" t="str">
        <f t="shared" si="875"/>
        <v>November</v>
      </c>
      <c r="E6258" s="6" t="str">
        <f t="shared" si="876"/>
        <v>Q4</v>
      </c>
      <c r="F6258" s="6" t="str">
        <f t="shared" si="877"/>
        <v>Low</v>
      </c>
      <c r="G6258" s="6" t="str">
        <f t="shared" si="878"/>
        <v>Discounted</v>
      </c>
      <c r="H6258" s="6">
        <v>44526</v>
      </c>
      <c r="I6258" t="s">
        <v>4226</v>
      </c>
      <c r="J6258" t="s">
        <v>89</v>
      </c>
      <c r="K6258" t="s">
        <v>5198</v>
      </c>
      <c r="L6258" t="s">
        <v>40</v>
      </c>
      <c r="M6258" t="s">
        <v>91</v>
      </c>
      <c r="N6258" t="s">
        <v>110</v>
      </c>
      <c r="O6258" t="s">
        <v>54</v>
      </c>
      <c r="P6258" t="s">
        <v>1163</v>
      </c>
      <c r="Q6258" t="s">
        <v>132</v>
      </c>
      <c r="R6258" s="7">
        <v>0.2</v>
      </c>
      <c r="S6258" s="7">
        <f t="shared" si="873"/>
        <v>111.968</v>
      </c>
      <c r="T6258" s="8">
        <v>-22.743500000000001</v>
      </c>
      <c r="U6258" s="8" t="str">
        <f t="shared" si="879"/>
        <v>Loss</v>
      </c>
      <c r="V6258" s="7">
        <v>5</v>
      </c>
      <c r="W6258" s="8">
        <v>139.96</v>
      </c>
      <c r="X6258" s="8">
        <f t="shared" si="880"/>
        <v>3207</v>
      </c>
      <c r="Y6258" s="9">
        <v>-0.16250000000000001</v>
      </c>
      <c r="Z6258" s="9" t="str">
        <f t="shared" si="881"/>
        <v>Low</v>
      </c>
    </row>
    <row r="6259" spans="1:26" x14ac:dyDescent="0.3">
      <c r="A6259" t="s">
        <v>6386</v>
      </c>
      <c r="B6259" s="6">
        <v>44524</v>
      </c>
      <c r="C6259" s="6" t="str">
        <f t="shared" si="874"/>
        <v>2021</v>
      </c>
      <c r="D6259" s="6" t="str">
        <f t="shared" si="875"/>
        <v>November</v>
      </c>
      <c r="E6259" s="6" t="str">
        <f t="shared" si="876"/>
        <v>Q4</v>
      </c>
      <c r="F6259" s="6" t="str">
        <f t="shared" si="877"/>
        <v>Low</v>
      </c>
      <c r="G6259" s="6" t="str">
        <f t="shared" si="878"/>
        <v>Discounted</v>
      </c>
      <c r="H6259" s="6">
        <v>44526</v>
      </c>
      <c r="I6259" t="s">
        <v>6387</v>
      </c>
      <c r="J6259" t="s">
        <v>59</v>
      </c>
      <c r="K6259" t="s">
        <v>1506</v>
      </c>
      <c r="L6259" t="s">
        <v>30</v>
      </c>
      <c r="M6259" t="s">
        <v>31</v>
      </c>
      <c r="N6259" t="s">
        <v>53</v>
      </c>
      <c r="O6259" t="s">
        <v>33</v>
      </c>
      <c r="P6259" t="s">
        <v>364</v>
      </c>
      <c r="Q6259" t="s">
        <v>35</v>
      </c>
      <c r="R6259" s="7">
        <v>0.2</v>
      </c>
      <c r="S6259" s="7">
        <f t="shared" si="873"/>
        <v>11.231999999999999</v>
      </c>
      <c r="T6259" s="8">
        <v>1.5794999999999999</v>
      </c>
      <c r="U6259" s="8" t="str">
        <f t="shared" si="879"/>
        <v>Low</v>
      </c>
      <c r="V6259" s="7">
        <v>3</v>
      </c>
      <c r="W6259" s="8">
        <v>14.04</v>
      </c>
      <c r="X6259" s="8">
        <f t="shared" si="880"/>
        <v>7948</v>
      </c>
      <c r="Y6259" s="9">
        <v>0.1125</v>
      </c>
      <c r="Z6259" s="9" t="str">
        <f t="shared" si="881"/>
        <v>Low</v>
      </c>
    </row>
    <row r="6260" spans="1:26" x14ac:dyDescent="0.3">
      <c r="A6260" t="s">
        <v>6386</v>
      </c>
      <c r="B6260" s="6">
        <v>44524</v>
      </c>
      <c r="C6260" s="6" t="str">
        <f t="shared" si="874"/>
        <v>2021</v>
      </c>
      <c r="D6260" s="6" t="str">
        <f t="shared" si="875"/>
        <v>November</v>
      </c>
      <c r="E6260" s="6" t="str">
        <f t="shared" si="876"/>
        <v>Q4</v>
      </c>
      <c r="F6260" s="6" t="str">
        <f t="shared" si="877"/>
        <v>Low</v>
      </c>
      <c r="G6260" s="6" t="str">
        <f t="shared" si="878"/>
        <v>Discounted</v>
      </c>
      <c r="H6260" s="6">
        <v>44526</v>
      </c>
      <c r="I6260" t="s">
        <v>6387</v>
      </c>
      <c r="J6260" t="s">
        <v>89</v>
      </c>
      <c r="K6260" t="s">
        <v>1901</v>
      </c>
      <c r="L6260" t="s">
        <v>30</v>
      </c>
      <c r="M6260" t="s">
        <v>31</v>
      </c>
      <c r="N6260" t="s">
        <v>86</v>
      </c>
      <c r="O6260" t="s">
        <v>33</v>
      </c>
      <c r="P6260" t="s">
        <v>364</v>
      </c>
      <c r="Q6260" t="s">
        <v>35</v>
      </c>
      <c r="R6260" s="7">
        <v>0.2</v>
      </c>
      <c r="S6260" s="7">
        <f t="shared" si="873"/>
        <v>3.4752000000000001</v>
      </c>
      <c r="T6260" s="8">
        <v>0.86880000000000002</v>
      </c>
      <c r="U6260" s="8" t="str">
        <f t="shared" si="879"/>
        <v>Low</v>
      </c>
      <c r="V6260" s="7">
        <v>3</v>
      </c>
      <c r="W6260" s="8">
        <v>4.3440000000000003</v>
      </c>
      <c r="X6260" s="8">
        <f t="shared" si="880"/>
        <v>9596</v>
      </c>
      <c r="Y6260" s="9">
        <v>0.2</v>
      </c>
      <c r="Z6260" s="9" t="str">
        <f t="shared" si="881"/>
        <v>Low</v>
      </c>
    </row>
    <row r="6261" spans="1:26" x14ac:dyDescent="0.3">
      <c r="A6261" t="s">
        <v>6386</v>
      </c>
      <c r="B6261" s="6">
        <v>44524</v>
      </c>
      <c r="C6261" s="6" t="str">
        <f t="shared" si="874"/>
        <v>2021</v>
      </c>
      <c r="D6261" s="6" t="str">
        <f t="shared" si="875"/>
        <v>November</v>
      </c>
      <c r="E6261" s="6" t="str">
        <f t="shared" si="876"/>
        <v>Q4</v>
      </c>
      <c r="F6261" s="6" t="str">
        <f t="shared" si="877"/>
        <v>High</v>
      </c>
      <c r="G6261" s="6" t="str">
        <f t="shared" si="878"/>
        <v>Discounted</v>
      </c>
      <c r="H6261" s="6">
        <v>44526</v>
      </c>
      <c r="I6261" t="s">
        <v>6387</v>
      </c>
      <c r="J6261" t="s">
        <v>67</v>
      </c>
      <c r="K6261" t="s">
        <v>1896</v>
      </c>
      <c r="L6261" t="s">
        <v>30</v>
      </c>
      <c r="M6261" t="s">
        <v>31</v>
      </c>
      <c r="N6261" t="s">
        <v>32</v>
      </c>
      <c r="O6261" t="s">
        <v>33</v>
      </c>
      <c r="P6261" t="s">
        <v>364</v>
      </c>
      <c r="Q6261" t="s">
        <v>35</v>
      </c>
      <c r="R6261" s="7">
        <v>0.2</v>
      </c>
      <c r="S6261" s="7">
        <f t="shared" si="873"/>
        <v>59.4816</v>
      </c>
      <c r="T6261" s="8">
        <v>23.234999999999999</v>
      </c>
      <c r="U6261" s="8" t="str">
        <f t="shared" si="879"/>
        <v>Low</v>
      </c>
      <c r="V6261" s="7">
        <v>3</v>
      </c>
      <c r="W6261" s="8">
        <v>74.352000000000004</v>
      </c>
      <c r="X6261" s="8">
        <f t="shared" si="880"/>
        <v>4343</v>
      </c>
      <c r="Y6261" s="9">
        <v>0.3125</v>
      </c>
      <c r="Z6261" s="9" t="str">
        <f t="shared" si="881"/>
        <v>High</v>
      </c>
    </row>
    <row r="6262" spans="1:26" x14ac:dyDescent="0.3">
      <c r="A6262" t="s">
        <v>6386</v>
      </c>
      <c r="B6262" s="6">
        <v>44524</v>
      </c>
      <c r="C6262" s="6" t="str">
        <f t="shared" si="874"/>
        <v>2021</v>
      </c>
      <c r="D6262" s="6" t="str">
        <f t="shared" si="875"/>
        <v>November</v>
      </c>
      <c r="E6262" s="6" t="str">
        <f t="shared" si="876"/>
        <v>Q4</v>
      </c>
      <c r="F6262" s="6" t="str">
        <f t="shared" si="877"/>
        <v>Low</v>
      </c>
      <c r="G6262" s="6" t="str">
        <f t="shared" si="878"/>
        <v>Discounted</v>
      </c>
      <c r="H6262" s="6">
        <v>44526</v>
      </c>
      <c r="I6262" t="s">
        <v>6387</v>
      </c>
      <c r="J6262" t="s">
        <v>714</v>
      </c>
      <c r="K6262" t="s">
        <v>4208</v>
      </c>
      <c r="L6262" t="s">
        <v>30</v>
      </c>
      <c r="M6262" t="s">
        <v>31</v>
      </c>
      <c r="N6262" t="s">
        <v>49</v>
      </c>
      <c r="O6262" t="s">
        <v>33</v>
      </c>
      <c r="P6262" t="s">
        <v>364</v>
      </c>
      <c r="Q6262" t="s">
        <v>35</v>
      </c>
      <c r="R6262" s="7">
        <v>0.2</v>
      </c>
      <c r="S6262" s="7">
        <f t="shared" si="873"/>
        <v>33.536000000000001</v>
      </c>
      <c r="T6262" s="8">
        <v>3.6680000000000001</v>
      </c>
      <c r="U6262" s="8" t="str">
        <f t="shared" si="879"/>
        <v>Low</v>
      </c>
      <c r="V6262" s="7">
        <v>5</v>
      </c>
      <c r="W6262" s="8">
        <v>41.92</v>
      </c>
      <c r="X6262" s="8">
        <f t="shared" si="880"/>
        <v>5520</v>
      </c>
      <c r="Y6262" s="9">
        <v>8.7499999999999994E-2</v>
      </c>
      <c r="Z6262" s="9" t="str">
        <f t="shared" si="881"/>
        <v>Low</v>
      </c>
    </row>
    <row r="6263" spans="1:26" x14ac:dyDescent="0.3">
      <c r="A6263" t="s">
        <v>6386</v>
      </c>
      <c r="B6263" s="6">
        <v>44524</v>
      </c>
      <c r="C6263" s="6" t="str">
        <f t="shared" si="874"/>
        <v>2021</v>
      </c>
      <c r="D6263" s="6" t="str">
        <f t="shared" si="875"/>
        <v>November</v>
      </c>
      <c r="E6263" s="6" t="str">
        <f t="shared" si="876"/>
        <v>Q4</v>
      </c>
      <c r="F6263" s="6" t="str">
        <f t="shared" si="877"/>
        <v>Low</v>
      </c>
      <c r="G6263" s="6" t="str">
        <f t="shared" si="878"/>
        <v>Discounted</v>
      </c>
      <c r="H6263" s="6">
        <v>44526</v>
      </c>
      <c r="I6263" t="s">
        <v>6387</v>
      </c>
      <c r="J6263" t="s">
        <v>161</v>
      </c>
      <c r="K6263" t="s">
        <v>4218</v>
      </c>
      <c r="L6263" t="s">
        <v>30</v>
      </c>
      <c r="M6263" t="s">
        <v>91</v>
      </c>
      <c r="N6263" t="s">
        <v>110</v>
      </c>
      <c r="O6263" t="s">
        <v>33</v>
      </c>
      <c r="P6263" t="s">
        <v>364</v>
      </c>
      <c r="Q6263" t="s">
        <v>35</v>
      </c>
      <c r="R6263" s="7">
        <v>0.2</v>
      </c>
      <c r="S6263" s="7">
        <f t="shared" si="873"/>
        <v>238.06080000000003</v>
      </c>
      <c r="T6263" s="8">
        <v>-7.4394</v>
      </c>
      <c r="U6263" s="8" t="str">
        <f t="shared" si="879"/>
        <v>Loss</v>
      </c>
      <c r="V6263" s="7">
        <v>3</v>
      </c>
      <c r="W6263" s="8">
        <v>297.57600000000002</v>
      </c>
      <c r="X6263" s="8">
        <f t="shared" si="880"/>
        <v>1921</v>
      </c>
      <c r="Y6263" s="9">
        <v>-2.5000000000000001E-2</v>
      </c>
      <c r="Z6263" s="9" t="str">
        <f t="shared" si="881"/>
        <v>Low</v>
      </c>
    </row>
    <row r="6264" spans="1:26" x14ac:dyDescent="0.3">
      <c r="A6264" t="s">
        <v>6386</v>
      </c>
      <c r="B6264" s="6">
        <v>44524</v>
      </c>
      <c r="C6264" s="6" t="str">
        <f t="shared" si="874"/>
        <v>2021</v>
      </c>
      <c r="D6264" s="6" t="str">
        <f t="shared" si="875"/>
        <v>November</v>
      </c>
      <c r="E6264" s="6" t="str">
        <f t="shared" si="876"/>
        <v>Q4</v>
      </c>
      <c r="F6264" s="6" t="str">
        <f t="shared" si="877"/>
        <v>Low</v>
      </c>
      <c r="G6264" s="6" t="str">
        <f t="shared" si="878"/>
        <v>Discounted</v>
      </c>
      <c r="H6264" s="6">
        <v>44526</v>
      </c>
      <c r="I6264" t="s">
        <v>6387</v>
      </c>
      <c r="J6264" t="s">
        <v>161</v>
      </c>
      <c r="K6264" t="s">
        <v>2398</v>
      </c>
      <c r="L6264" t="s">
        <v>30</v>
      </c>
      <c r="M6264" t="s">
        <v>91</v>
      </c>
      <c r="N6264" t="s">
        <v>110</v>
      </c>
      <c r="O6264" t="s">
        <v>33</v>
      </c>
      <c r="P6264" t="s">
        <v>364</v>
      </c>
      <c r="Q6264" t="s">
        <v>35</v>
      </c>
      <c r="R6264" s="7">
        <v>0.2</v>
      </c>
      <c r="S6264" s="7">
        <f t="shared" si="873"/>
        <v>75.993600000000001</v>
      </c>
      <c r="T6264" s="8">
        <v>-2.3748</v>
      </c>
      <c r="U6264" s="8" t="str">
        <f t="shared" si="879"/>
        <v>Loss</v>
      </c>
      <c r="V6264" s="7">
        <v>2</v>
      </c>
      <c r="W6264" s="8">
        <v>94.992000000000004</v>
      </c>
      <c r="X6264" s="8">
        <f t="shared" si="880"/>
        <v>3890</v>
      </c>
      <c r="Y6264" s="9">
        <v>-2.5000000000000001E-2</v>
      </c>
      <c r="Z6264" s="9" t="str">
        <f t="shared" si="881"/>
        <v>Low</v>
      </c>
    </row>
    <row r="6265" spans="1:26" x14ac:dyDescent="0.3">
      <c r="A6265" t="s">
        <v>6388</v>
      </c>
      <c r="B6265" s="6">
        <v>44524</v>
      </c>
      <c r="C6265" s="6" t="str">
        <f t="shared" si="874"/>
        <v>2021</v>
      </c>
      <c r="D6265" s="6" t="str">
        <f t="shared" si="875"/>
        <v>November</v>
      </c>
      <c r="E6265" s="6" t="str">
        <f t="shared" si="876"/>
        <v>Q4</v>
      </c>
      <c r="F6265" s="6" t="str">
        <f t="shared" si="877"/>
        <v>Low</v>
      </c>
      <c r="G6265" s="6" t="str">
        <f t="shared" si="878"/>
        <v>Discounted</v>
      </c>
      <c r="H6265" s="6">
        <v>44528</v>
      </c>
      <c r="I6265" t="s">
        <v>1165</v>
      </c>
      <c r="J6265" t="s">
        <v>169</v>
      </c>
      <c r="K6265" t="s">
        <v>4369</v>
      </c>
      <c r="L6265" t="s">
        <v>30</v>
      </c>
      <c r="M6265" t="s">
        <v>91</v>
      </c>
      <c r="N6265" t="s">
        <v>92</v>
      </c>
      <c r="O6265" t="s">
        <v>33</v>
      </c>
      <c r="P6265" t="s">
        <v>364</v>
      </c>
      <c r="Q6265" t="s">
        <v>35</v>
      </c>
      <c r="R6265" s="7">
        <v>0.2</v>
      </c>
      <c r="S6265" s="7">
        <f t="shared" si="873"/>
        <v>526.04160000000002</v>
      </c>
      <c r="T6265" s="8">
        <v>49.316400000000002</v>
      </c>
      <c r="U6265" s="8" t="str">
        <f t="shared" si="879"/>
        <v>Low</v>
      </c>
      <c r="V6265" s="7">
        <v>6</v>
      </c>
      <c r="W6265" s="8">
        <v>657.55200000000002</v>
      </c>
      <c r="X6265" s="8">
        <f t="shared" si="880"/>
        <v>844</v>
      </c>
      <c r="Y6265" s="9">
        <v>7.4999999999999997E-2</v>
      </c>
      <c r="Z6265" s="9" t="str">
        <f t="shared" si="881"/>
        <v>Low</v>
      </c>
    </row>
    <row r="6266" spans="1:26" x14ac:dyDescent="0.3">
      <c r="A6266" t="s">
        <v>6389</v>
      </c>
      <c r="B6266" s="6">
        <v>44524</v>
      </c>
      <c r="C6266" s="6" t="str">
        <f t="shared" si="874"/>
        <v>2021</v>
      </c>
      <c r="D6266" s="6" t="str">
        <f t="shared" si="875"/>
        <v>November</v>
      </c>
      <c r="E6266" s="6" t="str">
        <f t="shared" si="876"/>
        <v>Q4</v>
      </c>
      <c r="F6266" s="6" t="str">
        <f t="shared" si="877"/>
        <v>High</v>
      </c>
      <c r="G6266" s="6" t="str">
        <f t="shared" si="878"/>
        <v>Discounted</v>
      </c>
      <c r="H6266" s="6">
        <v>44527</v>
      </c>
      <c r="I6266" t="s">
        <v>2604</v>
      </c>
      <c r="J6266" t="s">
        <v>82</v>
      </c>
      <c r="K6266" t="s">
        <v>83</v>
      </c>
      <c r="L6266" t="s">
        <v>30</v>
      </c>
      <c r="M6266" t="s">
        <v>31</v>
      </c>
      <c r="N6266" t="s">
        <v>41</v>
      </c>
      <c r="O6266" t="s">
        <v>69</v>
      </c>
      <c r="P6266" t="s">
        <v>298</v>
      </c>
      <c r="Q6266" t="s">
        <v>299</v>
      </c>
      <c r="R6266" s="7">
        <v>0.2</v>
      </c>
      <c r="S6266" s="7">
        <f t="shared" si="873"/>
        <v>975.96800000000007</v>
      </c>
      <c r="T6266" s="8">
        <v>381.23750000000001</v>
      </c>
      <c r="U6266" s="8" t="str">
        <f t="shared" si="879"/>
        <v>Medium</v>
      </c>
      <c r="V6266" s="7">
        <v>5</v>
      </c>
      <c r="W6266" s="8">
        <v>1219.96</v>
      </c>
      <c r="X6266" s="8">
        <f t="shared" si="880"/>
        <v>343</v>
      </c>
      <c r="Y6266" s="9">
        <v>0.3125</v>
      </c>
      <c r="Z6266" s="9" t="str">
        <f t="shared" si="881"/>
        <v>High</v>
      </c>
    </row>
    <row r="6267" spans="1:26" x14ac:dyDescent="0.3">
      <c r="A6267" t="s">
        <v>6390</v>
      </c>
      <c r="B6267" s="6">
        <v>44524</v>
      </c>
      <c r="C6267" s="6" t="str">
        <f t="shared" si="874"/>
        <v>2021</v>
      </c>
      <c r="D6267" s="6" t="str">
        <f t="shared" si="875"/>
        <v>November</v>
      </c>
      <c r="E6267" s="6" t="str">
        <f t="shared" si="876"/>
        <v>Q4</v>
      </c>
      <c r="F6267" s="6" t="str">
        <f t="shared" si="877"/>
        <v>Low</v>
      </c>
      <c r="G6267" s="6" t="str">
        <f t="shared" si="878"/>
        <v>Discounted</v>
      </c>
      <c r="H6267" s="6">
        <v>44530</v>
      </c>
      <c r="I6267" t="s">
        <v>3116</v>
      </c>
      <c r="J6267" t="s">
        <v>74</v>
      </c>
      <c r="K6267" t="s">
        <v>1009</v>
      </c>
      <c r="L6267" t="s">
        <v>61</v>
      </c>
      <c r="M6267" t="s">
        <v>76</v>
      </c>
      <c r="N6267" t="s">
        <v>77</v>
      </c>
      <c r="O6267" t="s">
        <v>69</v>
      </c>
      <c r="P6267" t="s">
        <v>70</v>
      </c>
      <c r="Q6267" t="s">
        <v>71</v>
      </c>
      <c r="R6267" s="7">
        <v>0.2</v>
      </c>
      <c r="S6267" s="7">
        <f t="shared" si="873"/>
        <v>1347.8016</v>
      </c>
      <c r="T6267" s="8">
        <v>210.59399999999999</v>
      </c>
      <c r="U6267" s="8" t="str">
        <f t="shared" si="879"/>
        <v>Medium</v>
      </c>
      <c r="V6267" s="7">
        <v>6</v>
      </c>
      <c r="W6267" s="8">
        <v>1684.752</v>
      </c>
      <c r="X6267" s="8">
        <f t="shared" si="880"/>
        <v>190</v>
      </c>
      <c r="Y6267" s="9">
        <v>0.125</v>
      </c>
      <c r="Z6267" s="9" t="str">
        <f t="shared" si="881"/>
        <v>Low</v>
      </c>
    </row>
    <row r="6268" spans="1:26" x14ac:dyDescent="0.3">
      <c r="A6268" t="s">
        <v>6390</v>
      </c>
      <c r="B6268" s="6">
        <v>44524</v>
      </c>
      <c r="C6268" s="6" t="str">
        <f t="shared" si="874"/>
        <v>2021</v>
      </c>
      <c r="D6268" s="6" t="str">
        <f t="shared" si="875"/>
        <v>November</v>
      </c>
      <c r="E6268" s="6" t="str">
        <f t="shared" si="876"/>
        <v>Q4</v>
      </c>
      <c r="F6268" s="6" t="str">
        <f t="shared" si="877"/>
        <v>High</v>
      </c>
      <c r="G6268" s="6" t="str">
        <f t="shared" si="878"/>
        <v>Full Price</v>
      </c>
      <c r="H6268" s="6">
        <v>44530</v>
      </c>
      <c r="I6268" t="s">
        <v>3116</v>
      </c>
      <c r="J6268" t="s">
        <v>161</v>
      </c>
      <c r="K6268" t="s">
        <v>5018</v>
      </c>
      <c r="L6268" t="s">
        <v>61</v>
      </c>
      <c r="M6268" t="s">
        <v>91</v>
      </c>
      <c r="N6268" t="s">
        <v>110</v>
      </c>
      <c r="O6268" t="s">
        <v>69</v>
      </c>
      <c r="P6268" t="s">
        <v>70</v>
      </c>
      <c r="Q6268" t="s">
        <v>71</v>
      </c>
      <c r="R6268" s="7">
        <v>0</v>
      </c>
      <c r="S6268" s="7">
        <f t="shared" si="873"/>
        <v>559.91999999999996</v>
      </c>
      <c r="T6268" s="8">
        <v>190.37280000000001</v>
      </c>
      <c r="U6268" s="8" t="str">
        <f t="shared" si="879"/>
        <v>Medium</v>
      </c>
      <c r="V6268" s="7">
        <v>8</v>
      </c>
      <c r="W6268" s="8">
        <v>559.91999999999996</v>
      </c>
      <c r="X6268" s="8">
        <f t="shared" si="880"/>
        <v>1032</v>
      </c>
      <c r="Y6268" s="9">
        <v>0.34</v>
      </c>
      <c r="Z6268" s="9" t="str">
        <f t="shared" si="881"/>
        <v>High</v>
      </c>
    </row>
    <row r="6269" spans="1:26" x14ac:dyDescent="0.3">
      <c r="A6269" t="s">
        <v>6390</v>
      </c>
      <c r="B6269" s="6">
        <v>44524</v>
      </c>
      <c r="C6269" s="6" t="str">
        <f t="shared" si="874"/>
        <v>2021</v>
      </c>
      <c r="D6269" s="6" t="str">
        <f t="shared" si="875"/>
        <v>November</v>
      </c>
      <c r="E6269" s="6" t="str">
        <f t="shared" si="876"/>
        <v>Q4</v>
      </c>
      <c r="F6269" s="6" t="str">
        <f t="shared" si="877"/>
        <v>High</v>
      </c>
      <c r="G6269" s="6" t="str">
        <f t="shared" si="878"/>
        <v>Full Price</v>
      </c>
      <c r="H6269" s="6">
        <v>44530</v>
      </c>
      <c r="I6269" t="s">
        <v>3116</v>
      </c>
      <c r="J6269" t="s">
        <v>153</v>
      </c>
      <c r="K6269" t="s">
        <v>3105</v>
      </c>
      <c r="L6269" t="s">
        <v>61</v>
      </c>
      <c r="M6269" t="s">
        <v>91</v>
      </c>
      <c r="N6269" t="s">
        <v>110</v>
      </c>
      <c r="O6269" t="s">
        <v>69</v>
      </c>
      <c r="P6269" t="s">
        <v>70</v>
      </c>
      <c r="Q6269" t="s">
        <v>71</v>
      </c>
      <c r="R6269" s="7">
        <v>0</v>
      </c>
      <c r="S6269" s="7">
        <f t="shared" si="873"/>
        <v>659.9</v>
      </c>
      <c r="T6269" s="8">
        <v>217.767</v>
      </c>
      <c r="U6269" s="8" t="str">
        <f t="shared" si="879"/>
        <v>Medium</v>
      </c>
      <c r="V6269" s="7">
        <v>2</v>
      </c>
      <c r="W6269" s="8">
        <v>659.9</v>
      </c>
      <c r="X6269" s="8">
        <f t="shared" si="880"/>
        <v>836</v>
      </c>
      <c r="Y6269" s="9">
        <v>0.33</v>
      </c>
      <c r="Z6269" s="9" t="str">
        <f t="shared" si="881"/>
        <v>High</v>
      </c>
    </row>
    <row r="6270" spans="1:26" x14ac:dyDescent="0.3">
      <c r="A6270" t="s">
        <v>6391</v>
      </c>
      <c r="B6270" s="6">
        <v>44524</v>
      </c>
      <c r="C6270" s="6" t="str">
        <f t="shared" si="874"/>
        <v>2021</v>
      </c>
      <c r="D6270" s="6" t="str">
        <f t="shared" si="875"/>
        <v>November</v>
      </c>
      <c r="E6270" s="6" t="str">
        <f t="shared" si="876"/>
        <v>Q4</v>
      </c>
      <c r="F6270" s="6" t="str">
        <f t="shared" si="877"/>
        <v>High</v>
      </c>
      <c r="G6270" s="6" t="str">
        <f t="shared" si="878"/>
        <v>Full Price</v>
      </c>
      <c r="H6270" s="6">
        <v>44528</v>
      </c>
      <c r="I6270" t="s">
        <v>5336</v>
      </c>
      <c r="J6270" t="s">
        <v>89</v>
      </c>
      <c r="K6270" t="s">
        <v>4323</v>
      </c>
      <c r="L6270" t="s">
        <v>40</v>
      </c>
      <c r="M6270" t="s">
        <v>31</v>
      </c>
      <c r="N6270" t="s">
        <v>356</v>
      </c>
      <c r="O6270" t="s">
        <v>69</v>
      </c>
      <c r="P6270" t="s">
        <v>1218</v>
      </c>
      <c r="Q6270" t="s">
        <v>299</v>
      </c>
      <c r="R6270" s="7">
        <v>0</v>
      </c>
      <c r="S6270" s="7">
        <f t="shared" si="873"/>
        <v>25.35</v>
      </c>
      <c r="T6270" s="8">
        <v>7.6050000000000004</v>
      </c>
      <c r="U6270" s="8" t="str">
        <f t="shared" si="879"/>
        <v>Low</v>
      </c>
      <c r="V6270" s="7">
        <v>3</v>
      </c>
      <c r="W6270" s="8">
        <v>25.35</v>
      </c>
      <c r="X6270" s="8">
        <f t="shared" si="880"/>
        <v>6647</v>
      </c>
      <c r="Y6270" s="9">
        <v>0.3</v>
      </c>
      <c r="Z6270" s="9" t="str">
        <f t="shared" si="881"/>
        <v>High</v>
      </c>
    </row>
    <row r="6271" spans="1:26" x14ac:dyDescent="0.3">
      <c r="A6271" t="s">
        <v>6392</v>
      </c>
      <c r="B6271" s="6">
        <v>44525</v>
      </c>
      <c r="C6271" s="6" t="str">
        <f t="shared" si="874"/>
        <v>2021</v>
      </c>
      <c r="D6271" s="6" t="str">
        <f t="shared" si="875"/>
        <v>November</v>
      </c>
      <c r="E6271" s="6" t="str">
        <f t="shared" si="876"/>
        <v>Q4</v>
      </c>
      <c r="F6271" s="6" t="str">
        <f t="shared" si="877"/>
        <v>Low</v>
      </c>
      <c r="G6271" s="6" t="str">
        <f t="shared" si="878"/>
        <v>Discounted</v>
      </c>
      <c r="H6271" s="6">
        <v>44532</v>
      </c>
      <c r="I6271" t="s">
        <v>669</v>
      </c>
      <c r="J6271" t="s">
        <v>38</v>
      </c>
      <c r="K6271" t="s">
        <v>3937</v>
      </c>
      <c r="L6271" t="s">
        <v>30</v>
      </c>
      <c r="M6271" t="s">
        <v>31</v>
      </c>
      <c r="N6271" t="s">
        <v>41</v>
      </c>
      <c r="O6271" t="s">
        <v>54</v>
      </c>
      <c r="P6271" t="s">
        <v>825</v>
      </c>
      <c r="Q6271" t="s">
        <v>132</v>
      </c>
      <c r="R6271" s="7">
        <v>0.7</v>
      </c>
      <c r="S6271" s="7">
        <f t="shared" si="873"/>
        <v>136.97640000000001</v>
      </c>
      <c r="T6271" s="8">
        <v>-304.392</v>
      </c>
      <c r="U6271" s="8" t="str">
        <f t="shared" si="879"/>
        <v>Loss</v>
      </c>
      <c r="V6271" s="7">
        <v>2</v>
      </c>
      <c r="W6271" s="8">
        <v>456.58800000000002</v>
      </c>
      <c r="X6271" s="8">
        <f t="shared" si="880"/>
        <v>1292</v>
      </c>
      <c r="Y6271" s="9">
        <v>-0.66666666699999999</v>
      </c>
      <c r="Z6271" s="9" t="str">
        <f t="shared" si="881"/>
        <v>Low</v>
      </c>
    </row>
    <row r="6272" spans="1:26" x14ac:dyDescent="0.3">
      <c r="A6272" t="s">
        <v>6392</v>
      </c>
      <c r="B6272" s="6">
        <v>44525</v>
      </c>
      <c r="C6272" s="6" t="str">
        <f t="shared" si="874"/>
        <v>2021</v>
      </c>
      <c r="D6272" s="6" t="str">
        <f t="shared" si="875"/>
        <v>November</v>
      </c>
      <c r="E6272" s="6" t="str">
        <f t="shared" si="876"/>
        <v>Q4</v>
      </c>
      <c r="F6272" s="6" t="str">
        <f t="shared" si="877"/>
        <v>Low</v>
      </c>
      <c r="G6272" s="6" t="str">
        <f t="shared" si="878"/>
        <v>Discounted</v>
      </c>
      <c r="H6272" s="6">
        <v>44532</v>
      </c>
      <c r="I6272" t="s">
        <v>669</v>
      </c>
      <c r="J6272" t="s">
        <v>1550</v>
      </c>
      <c r="K6272" t="s">
        <v>6393</v>
      </c>
      <c r="L6272" t="s">
        <v>30</v>
      </c>
      <c r="M6272" t="s">
        <v>91</v>
      </c>
      <c r="N6272" t="s">
        <v>110</v>
      </c>
      <c r="O6272" t="s">
        <v>54</v>
      </c>
      <c r="P6272" t="s">
        <v>825</v>
      </c>
      <c r="Q6272" t="s">
        <v>132</v>
      </c>
      <c r="R6272" s="7">
        <v>0.2</v>
      </c>
      <c r="S6272" s="7">
        <f t="shared" si="873"/>
        <v>47.980800000000002</v>
      </c>
      <c r="T6272" s="8">
        <v>11.995200000000001</v>
      </c>
      <c r="U6272" s="8" t="str">
        <f t="shared" si="879"/>
        <v>Low</v>
      </c>
      <c r="V6272" s="7">
        <v>3</v>
      </c>
      <c r="W6272" s="8">
        <v>59.975999999999999</v>
      </c>
      <c r="X6272" s="8">
        <f t="shared" si="880"/>
        <v>4809</v>
      </c>
      <c r="Y6272" s="9">
        <v>0.2</v>
      </c>
      <c r="Z6272" s="9" t="str">
        <f t="shared" si="881"/>
        <v>Low</v>
      </c>
    </row>
    <row r="6273" spans="1:26" x14ac:dyDescent="0.3">
      <c r="A6273" t="s">
        <v>6392</v>
      </c>
      <c r="B6273" s="6">
        <v>44525</v>
      </c>
      <c r="C6273" s="6" t="str">
        <f t="shared" si="874"/>
        <v>2021</v>
      </c>
      <c r="D6273" s="6" t="str">
        <f t="shared" si="875"/>
        <v>November</v>
      </c>
      <c r="E6273" s="6" t="str">
        <f t="shared" si="876"/>
        <v>Q4</v>
      </c>
      <c r="F6273" s="6" t="str">
        <f t="shared" si="877"/>
        <v>Low</v>
      </c>
      <c r="G6273" s="6" t="str">
        <f t="shared" si="878"/>
        <v>Discounted</v>
      </c>
      <c r="H6273" s="6">
        <v>44532</v>
      </c>
      <c r="I6273" t="s">
        <v>669</v>
      </c>
      <c r="J6273" t="s">
        <v>4899</v>
      </c>
      <c r="K6273" t="s">
        <v>4900</v>
      </c>
      <c r="L6273" t="s">
        <v>30</v>
      </c>
      <c r="M6273" t="s">
        <v>91</v>
      </c>
      <c r="N6273" t="s">
        <v>534</v>
      </c>
      <c r="O6273" t="s">
        <v>54</v>
      </c>
      <c r="P6273" t="s">
        <v>825</v>
      </c>
      <c r="Q6273" t="s">
        <v>132</v>
      </c>
      <c r="R6273" s="7">
        <v>0.7</v>
      </c>
      <c r="S6273" s="7">
        <f t="shared" si="873"/>
        <v>1349.9955</v>
      </c>
      <c r="T6273" s="8">
        <v>-6599.9780000000001</v>
      </c>
      <c r="U6273" s="8" t="str">
        <f t="shared" si="879"/>
        <v>Loss</v>
      </c>
      <c r="V6273" s="7">
        <v>5</v>
      </c>
      <c r="W6273" s="8">
        <v>4499.9849999999997</v>
      </c>
      <c r="X6273" s="8">
        <f t="shared" si="880"/>
        <v>28</v>
      </c>
      <c r="Y6273" s="9">
        <v>-1.4666666669999999</v>
      </c>
      <c r="Z6273" s="9" t="str">
        <f t="shared" si="881"/>
        <v>Low</v>
      </c>
    </row>
    <row r="6274" spans="1:26" x14ac:dyDescent="0.3">
      <c r="A6274" t="s">
        <v>6394</v>
      </c>
      <c r="B6274" s="6">
        <v>44525</v>
      </c>
      <c r="C6274" s="6" t="str">
        <f t="shared" si="874"/>
        <v>2021</v>
      </c>
      <c r="D6274" s="6" t="str">
        <f t="shared" si="875"/>
        <v>November</v>
      </c>
      <c r="E6274" s="6" t="str">
        <f t="shared" si="876"/>
        <v>Q4</v>
      </c>
      <c r="F6274" s="6" t="str">
        <f t="shared" si="877"/>
        <v>Low</v>
      </c>
      <c r="G6274" s="6" t="str">
        <f t="shared" si="878"/>
        <v>Discounted</v>
      </c>
      <c r="H6274" s="6">
        <v>44529</v>
      </c>
      <c r="I6274" t="s">
        <v>1587</v>
      </c>
      <c r="J6274" t="s">
        <v>89</v>
      </c>
      <c r="K6274" t="s">
        <v>1472</v>
      </c>
      <c r="L6274" t="s">
        <v>30</v>
      </c>
      <c r="M6274" t="s">
        <v>76</v>
      </c>
      <c r="N6274" t="s">
        <v>77</v>
      </c>
      <c r="O6274" t="s">
        <v>69</v>
      </c>
      <c r="P6274" t="s">
        <v>70</v>
      </c>
      <c r="Q6274" t="s">
        <v>71</v>
      </c>
      <c r="R6274" s="7">
        <v>0.2</v>
      </c>
      <c r="S6274" s="7">
        <f t="shared" ref="S6274:S6337" si="882">W6274 - (W6274 * R6274)</f>
        <v>155.48160000000001</v>
      </c>
      <c r="T6274" s="8">
        <v>19.435199999999998</v>
      </c>
      <c r="U6274" s="8" t="str">
        <f t="shared" si="879"/>
        <v>Low</v>
      </c>
      <c r="V6274" s="7">
        <v>3</v>
      </c>
      <c r="W6274" s="8">
        <v>194.352</v>
      </c>
      <c r="X6274" s="8">
        <f t="shared" si="880"/>
        <v>2649</v>
      </c>
      <c r="Y6274" s="9">
        <v>0.1</v>
      </c>
      <c r="Z6274" s="9" t="str">
        <f t="shared" si="881"/>
        <v>Low</v>
      </c>
    </row>
    <row r="6275" spans="1:26" x14ac:dyDescent="0.3">
      <c r="A6275" t="s">
        <v>6395</v>
      </c>
      <c r="B6275" s="6">
        <v>44525</v>
      </c>
      <c r="C6275" s="6" t="str">
        <f t="shared" ref="C6275:C6338" si="883">TEXT(B6275, "YYYY")</f>
        <v>2021</v>
      </c>
      <c r="D6275" s="6" t="str">
        <f t="shared" ref="D6275:D6338" si="884">TEXT(B6275, "MMMM")</f>
        <v>November</v>
      </c>
      <c r="E6275" s="6" t="str">
        <f t="shared" ref="E6275:E6338" si="885">"Q" &amp; INT((MONTH(B6275) - 1) / 3) + 1</f>
        <v>Q4</v>
      </c>
      <c r="F6275" s="6" t="str">
        <f t="shared" ref="F6275:F6338" si="886">IF(Y6275&gt; 0.2, "High", "Low")</f>
        <v>High</v>
      </c>
      <c r="G6275" s="6" t="str">
        <f t="shared" ref="G6275:G6338" si="887">IF(R6275&gt;0, "Discounted", "Full Price")</f>
        <v>Full Price</v>
      </c>
      <c r="H6275" s="6">
        <v>44528</v>
      </c>
      <c r="I6275" t="s">
        <v>1558</v>
      </c>
      <c r="J6275" t="s">
        <v>2783</v>
      </c>
      <c r="K6275" t="s">
        <v>4487</v>
      </c>
      <c r="L6275" t="s">
        <v>30</v>
      </c>
      <c r="M6275" t="s">
        <v>91</v>
      </c>
      <c r="N6275" t="s">
        <v>92</v>
      </c>
      <c r="O6275" t="s">
        <v>62</v>
      </c>
      <c r="P6275" t="s">
        <v>190</v>
      </c>
      <c r="Q6275" t="s">
        <v>191</v>
      </c>
      <c r="R6275" s="7">
        <v>0</v>
      </c>
      <c r="S6275" s="7">
        <f t="shared" si="882"/>
        <v>59.98</v>
      </c>
      <c r="T6275" s="8">
        <v>17.994</v>
      </c>
      <c r="U6275" s="8" t="str">
        <f t="shared" ref="U6275:U6338" si="888">IF(T6275 &lt; 0, "Loss", IF(T6275 &lt; 100, "Low", IF(T6275 &lt; 500, "Medium", "High")))</f>
        <v>Low</v>
      </c>
      <c r="V6275" s="7">
        <v>2</v>
      </c>
      <c r="W6275" s="8">
        <v>59.98</v>
      </c>
      <c r="X6275" s="8">
        <f t="shared" ref="X6275:X6338" si="889">_xlfn.RANK.EQ(W6275, W$2:W$9994)</f>
        <v>4804</v>
      </c>
      <c r="Y6275" s="9">
        <v>0.3</v>
      </c>
      <c r="Z6275" s="9" t="str">
        <f t="shared" ref="Z6275:Z6338" si="890">IF(Y6275 &gt; 0.2, "High", "Low")</f>
        <v>High</v>
      </c>
    </row>
    <row r="6276" spans="1:26" x14ac:dyDescent="0.3">
      <c r="A6276" t="s">
        <v>6396</v>
      </c>
      <c r="B6276" s="6">
        <v>44525</v>
      </c>
      <c r="C6276" s="6" t="str">
        <f t="shared" si="883"/>
        <v>2021</v>
      </c>
      <c r="D6276" s="6" t="str">
        <f t="shared" si="884"/>
        <v>November</v>
      </c>
      <c r="E6276" s="6" t="str">
        <f t="shared" si="885"/>
        <v>Q4</v>
      </c>
      <c r="F6276" s="6" t="str">
        <f t="shared" si="886"/>
        <v>High</v>
      </c>
      <c r="G6276" s="6" t="str">
        <f t="shared" si="887"/>
        <v>Full Price</v>
      </c>
      <c r="H6276" s="6">
        <v>44530</v>
      </c>
      <c r="I6276" t="s">
        <v>873</v>
      </c>
      <c r="J6276" t="s">
        <v>714</v>
      </c>
      <c r="K6276" t="s">
        <v>4208</v>
      </c>
      <c r="L6276" t="s">
        <v>30</v>
      </c>
      <c r="M6276" t="s">
        <v>31</v>
      </c>
      <c r="N6276" t="s">
        <v>49</v>
      </c>
      <c r="O6276" t="s">
        <v>62</v>
      </c>
      <c r="P6276" t="s">
        <v>100</v>
      </c>
      <c r="Q6276" t="s">
        <v>841</v>
      </c>
      <c r="R6276" s="7">
        <v>0</v>
      </c>
      <c r="S6276" s="7">
        <f t="shared" si="882"/>
        <v>73.36</v>
      </c>
      <c r="T6276" s="8">
        <v>19.807200000000002</v>
      </c>
      <c r="U6276" s="8" t="str">
        <f t="shared" si="888"/>
        <v>Low</v>
      </c>
      <c r="V6276" s="7">
        <v>7</v>
      </c>
      <c r="W6276" s="8">
        <v>73.36</v>
      </c>
      <c r="X6276" s="8">
        <f t="shared" si="889"/>
        <v>4366</v>
      </c>
      <c r="Y6276" s="9">
        <v>0.27</v>
      </c>
      <c r="Z6276" s="9" t="str">
        <f t="shared" si="890"/>
        <v>High</v>
      </c>
    </row>
    <row r="6277" spans="1:26" x14ac:dyDescent="0.3">
      <c r="A6277" t="s">
        <v>6397</v>
      </c>
      <c r="B6277" s="6">
        <v>44525</v>
      </c>
      <c r="C6277" s="6" t="str">
        <f t="shared" si="883"/>
        <v>2021</v>
      </c>
      <c r="D6277" s="6" t="str">
        <f t="shared" si="884"/>
        <v>November</v>
      </c>
      <c r="E6277" s="6" t="str">
        <f t="shared" si="885"/>
        <v>Q4</v>
      </c>
      <c r="F6277" s="6" t="str">
        <f t="shared" si="886"/>
        <v>Low</v>
      </c>
      <c r="G6277" s="6" t="str">
        <f t="shared" si="887"/>
        <v>Full Price</v>
      </c>
      <c r="H6277" s="6">
        <v>44530</v>
      </c>
      <c r="I6277" t="s">
        <v>2467</v>
      </c>
      <c r="J6277" t="s">
        <v>151</v>
      </c>
      <c r="K6277" t="s">
        <v>3245</v>
      </c>
      <c r="L6277" t="s">
        <v>61</v>
      </c>
      <c r="M6277" t="s">
        <v>31</v>
      </c>
      <c r="N6277" t="s">
        <v>49</v>
      </c>
      <c r="O6277" t="s">
        <v>54</v>
      </c>
      <c r="P6277" t="s">
        <v>1532</v>
      </c>
      <c r="Q6277" t="s">
        <v>322</v>
      </c>
      <c r="R6277" s="7">
        <v>0</v>
      </c>
      <c r="S6277" s="7">
        <f t="shared" si="882"/>
        <v>563.4</v>
      </c>
      <c r="T6277" s="8">
        <v>67.608000000000004</v>
      </c>
      <c r="U6277" s="8" t="str">
        <f t="shared" si="888"/>
        <v>Low</v>
      </c>
      <c r="V6277" s="7">
        <v>4</v>
      </c>
      <c r="W6277" s="8">
        <v>563.4</v>
      </c>
      <c r="X6277" s="8">
        <f t="shared" si="889"/>
        <v>1022</v>
      </c>
      <c r="Y6277" s="9">
        <v>0.12</v>
      </c>
      <c r="Z6277" s="9" t="str">
        <f t="shared" si="890"/>
        <v>Low</v>
      </c>
    </row>
    <row r="6278" spans="1:26" x14ac:dyDescent="0.3">
      <c r="A6278" t="s">
        <v>6397</v>
      </c>
      <c r="B6278" s="6">
        <v>44525</v>
      </c>
      <c r="C6278" s="6" t="str">
        <f t="shared" si="883"/>
        <v>2021</v>
      </c>
      <c r="D6278" s="6" t="str">
        <f t="shared" si="884"/>
        <v>November</v>
      </c>
      <c r="E6278" s="6" t="str">
        <f t="shared" si="885"/>
        <v>Q4</v>
      </c>
      <c r="F6278" s="6" t="str">
        <f t="shared" si="886"/>
        <v>High</v>
      </c>
      <c r="G6278" s="6" t="str">
        <f t="shared" si="887"/>
        <v>Full Price</v>
      </c>
      <c r="H6278" s="6">
        <v>44530</v>
      </c>
      <c r="I6278" t="s">
        <v>2467</v>
      </c>
      <c r="J6278" t="s">
        <v>89</v>
      </c>
      <c r="K6278" t="s">
        <v>6398</v>
      </c>
      <c r="L6278" t="s">
        <v>61</v>
      </c>
      <c r="M6278" t="s">
        <v>91</v>
      </c>
      <c r="N6278" t="s">
        <v>534</v>
      </c>
      <c r="O6278" t="s">
        <v>54</v>
      </c>
      <c r="P6278" t="s">
        <v>1532</v>
      </c>
      <c r="Q6278" t="s">
        <v>322</v>
      </c>
      <c r="R6278" s="7">
        <v>0</v>
      </c>
      <c r="S6278" s="7">
        <f t="shared" si="882"/>
        <v>319.92</v>
      </c>
      <c r="T6278" s="8">
        <v>118.3704</v>
      </c>
      <c r="U6278" s="8" t="str">
        <f t="shared" si="888"/>
        <v>Medium</v>
      </c>
      <c r="V6278" s="7">
        <v>8</v>
      </c>
      <c r="W6278" s="8">
        <v>319.92</v>
      </c>
      <c r="X6278" s="8">
        <f t="shared" si="889"/>
        <v>1794</v>
      </c>
      <c r="Y6278" s="9">
        <v>0.37</v>
      </c>
      <c r="Z6278" s="9" t="str">
        <f t="shared" si="890"/>
        <v>High</v>
      </c>
    </row>
    <row r="6279" spans="1:26" x14ac:dyDescent="0.3">
      <c r="A6279" t="s">
        <v>6399</v>
      </c>
      <c r="B6279" s="6">
        <v>44525</v>
      </c>
      <c r="C6279" s="6" t="str">
        <f t="shared" si="883"/>
        <v>2021</v>
      </c>
      <c r="D6279" s="6" t="str">
        <f t="shared" si="884"/>
        <v>November</v>
      </c>
      <c r="E6279" s="6" t="str">
        <f t="shared" si="885"/>
        <v>Q4</v>
      </c>
      <c r="F6279" s="6" t="str">
        <f t="shared" si="886"/>
        <v>High</v>
      </c>
      <c r="G6279" s="6" t="str">
        <f t="shared" si="887"/>
        <v>Discounted</v>
      </c>
      <c r="H6279" s="6">
        <v>44530</v>
      </c>
      <c r="I6279" t="s">
        <v>3633</v>
      </c>
      <c r="J6279" t="s">
        <v>89</v>
      </c>
      <c r="K6279" t="s">
        <v>5494</v>
      </c>
      <c r="L6279" t="s">
        <v>40</v>
      </c>
      <c r="M6279" t="s">
        <v>31</v>
      </c>
      <c r="N6279" t="s">
        <v>32</v>
      </c>
      <c r="O6279" t="s">
        <v>62</v>
      </c>
      <c r="P6279" t="s">
        <v>516</v>
      </c>
      <c r="Q6279" t="s">
        <v>227</v>
      </c>
      <c r="R6279" s="7">
        <v>0.2</v>
      </c>
      <c r="S6279" s="7">
        <f t="shared" si="882"/>
        <v>4.0640000000000001</v>
      </c>
      <c r="T6279" s="8">
        <v>1.651</v>
      </c>
      <c r="U6279" s="8" t="str">
        <f t="shared" si="888"/>
        <v>Low</v>
      </c>
      <c r="V6279" s="7">
        <v>1</v>
      </c>
      <c r="W6279" s="8">
        <v>5.08</v>
      </c>
      <c r="X6279" s="8">
        <f t="shared" si="889"/>
        <v>9473</v>
      </c>
      <c r="Y6279" s="9">
        <v>0.32500000000000001</v>
      </c>
      <c r="Z6279" s="9" t="str">
        <f t="shared" si="890"/>
        <v>High</v>
      </c>
    </row>
    <row r="6280" spans="1:26" x14ac:dyDescent="0.3">
      <c r="A6280" t="s">
        <v>6400</v>
      </c>
      <c r="B6280" s="6">
        <v>44525</v>
      </c>
      <c r="C6280" s="6" t="str">
        <f t="shared" si="883"/>
        <v>2021</v>
      </c>
      <c r="D6280" s="6" t="str">
        <f t="shared" si="884"/>
        <v>November</v>
      </c>
      <c r="E6280" s="6" t="str">
        <f t="shared" si="885"/>
        <v>Q4</v>
      </c>
      <c r="F6280" s="6" t="str">
        <f t="shared" si="886"/>
        <v>High</v>
      </c>
      <c r="G6280" s="6" t="str">
        <f t="shared" si="887"/>
        <v>Full Price</v>
      </c>
      <c r="H6280" s="6">
        <v>44529</v>
      </c>
      <c r="I6280" t="s">
        <v>3868</v>
      </c>
      <c r="J6280" t="s">
        <v>689</v>
      </c>
      <c r="K6280" t="s">
        <v>3754</v>
      </c>
      <c r="L6280" t="s">
        <v>61</v>
      </c>
      <c r="M6280" t="s">
        <v>76</v>
      </c>
      <c r="N6280" t="s">
        <v>262</v>
      </c>
      <c r="O6280" t="s">
        <v>33</v>
      </c>
      <c r="P6280" t="s">
        <v>577</v>
      </c>
      <c r="Q6280" t="s">
        <v>212</v>
      </c>
      <c r="R6280" s="7">
        <v>0</v>
      </c>
      <c r="S6280" s="7">
        <f t="shared" si="882"/>
        <v>1568.61</v>
      </c>
      <c r="T6280" s="8">
        <v>329.40809999999999</v>
      </c>
      <c r="U6280" s="8" t="str">
        <f t="shared" si="888"/>
        <v>Medium</v>
      </c>
      <c r="V6280" s="7">
        <v>9</v>
      </c>
      <c r="W6280" s="8">
        <v>1568.61</v>
      </c>
      <c r="X6280" s="8">
        <f t="shared" si="889"/>
        <v>225</v>
      </c>
      <c r="Y6280" s="9">
        <v>0.21</v>
      </c>
      <c r="Z6280" s="9" t="str">
        <f t="shared" si="890"/>
        <v>High</v>
      </c>
    </row>
    <row r="6281" spans="1:26" x14ac:dyDescent="0.3">
      <c r="A6281" t="s">
        <v>6400</v>
      </c>
      <c r="B6281" s="6">
        <v>44525</v>
      </c>
      <c r="C6281" s="6" t="str">
        <f t="shared" si="883"/>
        <v>2021</v>
      </c>
      <c r="D6281" s="6" t="str">
        <f t="shared" si="884"/>
        <v>November</v>
      </c>
      <c r="E6281" s="6" t="str">
        <f t="shared" si="885"/>
        <v>Q4</v>
      </c>
      <c r="F6281" s="6" t="str">
        <f t="shared" si="886"/>
        <v>High</v>
      </c>
      <c r="G6281" s="6" t="str">
        <f t="shared" si="887"/>
        <v>Full Price</v>
      </c>
      <c r="H6281" s="6">
        <v>44529</v>
      </c>
      <c r="I6281" t="s">
        <v>3868</v>
      </c>
      <c r="J6281" t="s">
        <v>256</v>
      </c>
      <c r="K6281" t="s">
        <v>3914</v>
      </c>
      <c r="L6281" t="s">
        <v>61</v>
      </c>
      <c r="M6281" t="s">
        <v>31</v>
      </c>
      <c r="N6281" t="s">
        <v>41</v>
      </c>
      <c r="O6281" t="s">
        <v>33</v>
      </c>
      <c r="P6281" t="s">
        <v>577</v>
      </c>
      <c r="Q6281" t="s">
        <v>212</v>
      </c>
      <c r="R6281" s="7">
        <v>0</v>
      </c>
      <c r="S6281" s="7">
        <f t="shared" si="882"/>
        <v>17.3</v>
      </c>
      <c r="T6281" s="8">
        <v>8.3040000000000003</v>
      </c>
      <c r="U6281" s="8" t="str">
        <f t="shared" si="888"/>
        <v>Low</v>
      </c>
      <c r="V6281" s="7">
        <v>1</v>
      </c>
      <c r="W6281" s="8">
        <v>17.3</v>
      </c>
      <c r="X6281" s="8">
        <f t="shared" si="889"/>
        <v>7492</v>
      </c>
      <c r="Y6281" s="9">
        <v>0.48</v>
      </c>
      <c r="Z6281" s="9" t="str">
        <f t="shared" si="890"/>
        <v>High</v>
      </c>
    </row>
    <row r="6282" spans="1:26" x14ac:dyDescent="0.3">
      <c r="A6282" t="s">
        <v>6400</v>
      </c>
      <c r="B6282" s="6">
        <v>44525</v>
      </c>
      <c r="C6282" s="6" t="str">
        <f t="shared" si="883"/>
        <v>2021</v>
      </c>
      <c r="D6282" s="6" t="str">
        <f t="shared" si="884"/>
        <v>November</v>
      </c>
      <c r="E6282" s="6" t="str">
        <f t="shared" si="885"/>
        <v>Q4</v>
      </c>
      <c r="F6282" s="6" t="str">
        <f t="shared" si="886"/>
        <v>High</v>
      </c>
      <c r="G6282" s="6" t="str">
        <f t="shared" si="887"/>
        <v>Full Price</v>
      </c>
      <c r="H6282" s="6">
        <v>44529</v>
      </c>
      <c r="I6282" t="s">
        <v>3868</v>
      </c>
      <c r="J6282" t="s">
        <v>108</v>
      </c>
      <c r="K6282" t="s">
        <v>5433</v>
      </c>
      <c r="L6282" t="s">
        <v>61</v>
      </c>
      <c r="M6282" t="s">
        <v>91</v>
      </c>
      <c r="N6282" t="s">
        <v>110</v>
      </c>
      <c r="O6282" t="s">
        <v>33</v>
      </c>
      <c r="P6282" t="s">
        <v>577</v>
      </c>
      <c r="Q6282" t="s">
        <v>212</v>
      </c>
      <c r="R6282" s="7">
        <v>0</v>
      </c>
      <c r="S6282" s="7">
        <f t="shared" si="882"/>
        <v>160</v>
      </c>
      <c r="T6282" s="8">
        <v>62.4</v>
      </c>
      <c r="U6282" s="8" t="str">
        <f t="shared" si="888"/>
        <v>Low</v>
      </c>
      <c r="V6282" s="7">
        <v>8</v>
      </c>
      <c r="W6282" s="8">
        <v>160</v>
      </c>
      <c r="X6282" s="8">
        <f t="shared" si="889"/>
        <v>2964</v>
      </c>
      <c r="Y6282" s="9">
        <v>0.39</v>
      </c>
      <c r="Z6282" s="9" t="str">
        <f t="shared" si="890"/>
        <v>High</v>
      </c>
    </row>
    <row r="6283" spans="1:26" x14ac:dyDescent="0.3">
      <c r="A6283" t="s">
        <v>6401</v>
      </c>
      <c r="B6283" s="6">
        <v>44526</v>
      </c>
      <c r="C6283" s="6" t="str">
        <f t="shared" si="883"/>
        <v>2021</v>
      </c>
      <c r="D6283" s="6" t="str">
        <f t="shared" si="884"/>
        <v>November</v>
      </c>
      <c r="E6283" s="6" t="str">
        <f t="shared" si="885"/>
        <v>Q4</v>
      </c>
      <c r="F6283" s="6" t="str">
        <f t="shared" si="886"/>
        <v>High</v>
      </c>
      <c r="G6283" s="6" t="str">
        <f t="shared" si="887"/>
        <v>Discounted</v>
      </c>
      <c r="H6283" s="6">
        <v>44532</v>
      </c>
      <c r="I6283" t="s">
        <v>1165</v>
      </c>
      <c r="J6283" t="s">
        <v>59</v>
      </c>
      <c r="K6283" t="s">
        <v>1105</v>
      </c>
      <c r="L6283" t="s">
        <v>30</v>
      </c>
      <c r="M6283" t="s">
        <v>31</v>
      </c>
      <c r="N6283" t="s">
        <v>53</v>
      </c>
      <c r="O6283" t="s">
        <v>33</v>
      </c>
      <c r="P6283" t="s">
        <v>396</v>
      </c>
      <c r="Q6283" t="s">
        <v>35</v>
      </c>
      <c r="R6283" s="7">
        <v>0.2</v>
      </c>
      <c r="S6283" s="7">
        <f t="shared" si="882"/>
        <v>14.284800000000001</v>
      </c>
      <c r="T6283" s="8">
        <v>4.2408000000000001</v>
      </c>
      <c r="U6283" s="8" t="str">
        <f t="shared" si="888"/>
        <v>Low</v>
      </c>
      <c r="V6283" s="7">
        <v>4</v>
      </c>
      <c r="W6283" s="8">
        <v>17.856000000000002</v>
      </c>
      <c r="X6283" s="8">
        <f t="shared" si="889"/>
        <v>7429</v>
      </c>
      <c r="Y6283" s="9">
        <v>0.23749999999999999</v>
      </c>
      <c r="Z6283" s="9" t="str">
        <f t="shared" si="890"/>
        <v>High</v>
      </c>
    </row>
    <row r="6284" spans="1:26" x14ac:dyDescent="0.3">
      <c r="A6284" t="s">
        <v>6402</v>
      </c>
      <c r="B6284" s="6">
        <v>44526</v>
      </c>
      <c r="C6284" s="6" t="str">
        <f t="shared" si="883"/>
        <v>2021</v>
      </c>
      <c r="D6284" s="6" t="str">
        <f t="shared" si="884"/>
        <v>November</v>
      </c>
      <c r="E6284" s="6" t="str">
        <f t="shared" si="885"/>
        <v>Q4</v>
      </c>
      <c r="F6284" s="6" t="str">
        <f t="shared" si="886"/>
        <v>Low</v>
      </c>
      <c r="G6284" s="6" t="str">
        <f t="shared" si="887"/>
        <v>Discounted</v>
      </c>
      <c r="H6284" s="6">
        <v>44530</v>
      </c>
      <c r="I6284" t="s">
        <v>2131</v>
      </c>
      <c r="J6284" t="s">
        <v>926</v>
      </c>
      <c r="K6284" t="s">
        <v>2249</v>
      </c>
      <c r="L6284" t="s">
        <v>30</v>
      </c>
      <c r="M6284" t="s">
        <v>76</v>
      </c>
      <c r="N6284" t="s">
        <v>138</v>
      </c>
      <c r="O6284" t="s">
        <v>69</v>
      </c>
      <c r="P6284" t="s">
        <v>70</v>
      </c>
      <c r="Q6284" t="s">
        <v>71</v>
      </c>
      <c r="R6284" s="7">
        <v>0.15</v>
      </c>
      <c r="S6284" s="7">
        <f t="shared" si="882"/>
        <v>2895.6644000000001</v>
      </c>
      <c r="T6284" s="8">
        <v>160.31360000000001</v>
      </c>
      <c r="U6284" s="8" t="str">
        <f t="shared" si="888"/>
        <v>Medium</v>
      </c>
      <c r="V6284" s="7">
        <v>8</v>
      </c>
      <c r="W6284" s="8">
        <v>3406.6640000000002</v>
      </c>
      <c r="X6284" s="8">
        <f t="shared" si="889"/>
        <v>49</v>
      </c>
      <c r="Y6284" s="9">
        <v>4.7058823999999999E-2</v>
      </c>
      <c r="Z6284" s="9" t="str">
        <f t="shared" si="890"/>
        <v>Low</v>
      </c>
    </row>
    <row r="6285" spans="1:26" x14ac:dyDescent="0.3">
      <c r="A6285" t="s">
        <v>6402</v>
      </c>
      <c r="B6285" s="6">
        <v>44526</v>
      </c>
      <c r="C6285" s="6" t="str">
        <f t="shared" si="883"/>
        <v>2021</v>
      </c>
      <c r="D6285" s="6" t="str">
        <f t="shared" si="884"/>
        <v>November</v>
      </c>
      <c r="E6285" s="6" t="str">
        <f t="shared" si="885"/>
        <v>Q4</v>
      </c>
      <c r="F6285" s="6" t="str">
        <f t="shared" si="886"/>
        <v>High</v>
      </c>
      <c r="G6285" s="6" t="str">
        <f t="shared" si="887"/>
        <v>Full Price</v>
      </c>
      <c r="H6285" s="6">
        <v>44530</v>
      </c>
      <c r="I6285" t="s">
        <v>2131</v>
      </c>
      <c r="J6285" t="s">
        <v>93</v>
      </c>
      <c r="K6285" t="s">
        <v>3689</v>
      </c>
      <c r="L6285" t="s">
        <v>30</v>
      </c>
      <c r="M6285" t="s">
        <v>76</v>
      </c>
      <c r="N6285" t="s">
        <v>99</v>
      </c>
      <c r="O6285" t="s">
        <v>69</v>
      </c>
      <c r="P6285" t="s">
        <v>70</v>
      </c>
      <c r="Q6285" t="s">
        <v>71</v>
      </c>
      <c r="R6285" s="7">
        <v>0</v>
      </c>
      <c r="S6285" s="7">
        <f t="shared" si="882"/>
        <v>595.38</v>
      </c>
      <c r="T6285" s="8">
        <v>297.69</v>
      </c>
      <c r="U6285" s="8" t="str">
        <f t="shared" si="888"/>
        <v>Medium</v>
      </c>
      <c r="V6285" s="7">
        <v>6</v>
      </c>
      <c r="W6285" s="8">
        <v>595.38</v>
      </c>
      <c r="X6285" s="8">
        <f t="shared" si="889"/>
        <v>956</v>
      </c>
      <c r="Y6285" s="9">
        <v>0.5</v>
      </c>
      <c r="Z6285" s="9" t="str">
        <f t="shared" si="890"/>
        <v>High</v>
      </c>
    </row>
    <row r="6286" spans="1:26" x14ac:dyDescent="0.3">
      <c r="A6286" t="s">
        <v>6402</v>
      </c>
      <c r="B6286" s="6">
        <v>44526</v>
      </c>
      <c r="C6286" s="6" t="str">
        <f t="shared" si="883"/>
        <v>2021</v>
      </c>
      <c r="D6286" s="6" t="str">
        <f t="shared" si="884"/>
        <v>November</v>
      </c>
      <c r="E6286" s="6" t="str">
        <f t="shared" si="885"/>
        <v>Q4</v>
      </c>
      <c r="F6286" s="6" t="str">
        <f t="shared" si="886"/>
        <v>High</v>
      </c>
      <c r="G6286" s="6" t="str">
        <f t="shared" si="887"/>
        <v>Full Price</v>
      </c>
      <c r="H6286" s="6">
        <v>44530</v>
      </c>
      <c r="I6286" t="s">
        <v>2131</v>
      </c>
      <c r="J6286" t="s">
        <v>353</v>
      </c>
      <c r="K6286" t="s">
        <v>6281</v>
      </c>
      <c r="L6286" t="s">
        <v>30</v>
      </c>
      <c r="M6286" t="s">
        <v>31</v>
      </c>
      <c r="N6286" t="s">
        <v>174</v>
      </c>
      <c r="O6286" t="s">
        <v>69</v>
      </c>
      <c r="P6286" t="s">
        <v>70</v>
      </c>
      <c r="Q6286" t="s">
        <v>71</v>
      </c>
      <c r="R6286" s="7">
        <v>0</v>
      </c>
      <c r="S6286" s="7">
        <f t="shared" si="882"/>
        <v>64.959999999999994</v>
      </c>
      <c r="T6286" s="8">
        <v>19.488</v>
      </c>
      <c r="U6286" s="8" t="str">
        <f t="shared" si="888"/>
        <v>Low</v>
      </c>
      <c r="V6286" s="7">
        <v>2</v>
      </c>
      <c r="W6286" s="8">
        <v>64.959999999999994</v>
      </c>
      <c r="X6286" s="8">
        <f t="shared" si="889"/>
        <v>4613</v>
      </c>
      <c r="Y6286" s="9">
        <v>0.3</v>
      </c>
      <c r="Z6286" s="9" t="str">
        <f t="shared" si="890"/>
        <v>High</v>
      </c>
    </row>
    <row r="6287" spans="1:26" x14ac:dyDescent="0.3">
      <c r="A6287" t="s">
        <v>6402</v>
      </c>
      <c r="B6287" s="6">
        <v>44526</v>
      </c>
      <c r="C6287" s="6" t="str">
        <f t="shared" si="883"/>
        <v>2021</v>
      </c>
      <c r="D6287" s="6" t="str">
        <f t="shared" si="884"/>
        <v>November</v>
      </c>
      <c r="E6287" s="6" t="str">
        <f t="shared" si="885"/>
        <v>Q4</v>
      </c>
      <c r="F6287" s="6" t="str">
        <f t="shared" si="886"/>
        <v>High</v>
      </c>
      <c r="G6287" s="6" t="str">
        <f t="shared" si="887"/>
        <v>Full Price</v>
      </c>
      <c r="H6287" s="6">
        <v>44530</v>
      </c>
      <c r="I6287" t="s">
        <v>2131</v>
      </c>
      <c r="J6287" t="s">
        <v>105</v>
      </c>
      <c r="K6287" t="s">
        <v>3172</v>
      </c>
      <c r="L6287" t="s">
        <v>30</v>
      </c>
      <c r="M6287" t="s">
        <v>31</v>
      </c>
      <c r="N6287" t="s">
        <v>53</v>
      </c>
      <c r="O6287" t="s">
        <v>69</v>
      </c>
      <c r="P6287" t="s">
        <v>70</v>
      </c>
      <c r="Q6287" t="s">
        <v>71</v>
      </c>
      <c r="R6287" s="7">
        <v>0</v>
      </c>
      <c r="S6287" s="7">
        <f t="shared" si="882"/>
        <v>37.17</v>
      </c>
      <c r="T6287" s="8">
        <v>10.4076</v>
      </c>
      <c r="U6287" s="8" t="str">
        <f t="shared" si="888"/>
        <v>Low</v>
      </c>
      <c r="V6287" s="7">
        <v>9</v>
      </c>
      <c r="W6287" s="8">
        <v>37.17</v>
      </c>
      <c r="X6287" s="8">
        <f t="shared" si="889"/>
        <v>5802</v>
      </c>
      <c r="Y6287" s="9">
        <v>0.28000000000000003</v>
      </c>
      <c r="Z6287" s="9" t="str">
        <f t="shared" si="890"/>
        <v>High</v>
      </c>
    </row>
    <row r="6288" spans="1:26" x14ac:dyDescent="0.3">
      <c r="A6288" t="s">
        <v>6403</v>
      </c>
      <c r="B6288" s="6">
        <v>44526</v>
      </c>
      <c r="C6288" s="6" t="str">
        <f t="shared" si="883"/>
        <v>2021</v>
      </c>
      <c r="D6288" s="6" t="str">
        <f t="shared" si="884"/>
        <v>November</v>
      </c>
      <c r="E6288" s="6" t="str">
        <f t="shared" si="885"/>
        <v>Q4</v>
      </c>
      <c r="F6288" s="6" t="str">
        <f t="shared" si="886"/>
        <v>Low</v>
      </c>
      <c r="G6288" s="6" t="str">
        <f t="shared" si="887"/>
        <v>Discounted</v>
      </c>
      <c r="H6288" s="6">
        <v>44531</v>
      </c>
      <c r="I6288" t="s">
        <v>1079</v>
      </c>
      <c r="J6288" t="s">
        <v>1364</v>
      </c>
      <c r="K6288" t="s">
        <v>3984</v>
      </c>
      <c r="L6288" t="s">
        <v>30</v>
      </c>
      <c r="M6288" t="s">
        <v>91</v>
      </c>
      <c r="N6288" t="s">
        <v>92</v>
      </c>
      <c r="O6288" t="s">
        <v>54</v>
      </c>
      <c r="P6288" t="s">
        <v>55</v>
      </c>
      <c r="Q6288" t="s">
        <v>56</v>
      </c>
      <c r="R6288" s="7">
        <v>0.4</v>
      </c>
      <c r="S6288" s="7">
        <f t="shared" si="882"/>
        <v>296.98919999999998</v>
      </c>
      <c r="T6288" s="8">
        <v>-115.4958</v>
      </c>
      <c r="U6288" s="8" t="str">
        <f t="shared" si="888"/>
        <v>Loss</v>
      </c>
      <c r="V6288" s="7">
        <v>3</v>
      </c>
      <c r="W6288" s="8">
        <v>494.98200000000003</v>
      </c>
      <c r="X6288" s="8">
        <f t="shared" si="889"/>
        <v>1173</v>
      </c>
      <c r="Y6288" s="9">
        <v>-0.233333333</v>
      </c>
      <c r="Z6288" s="9" t="str">
        <f t="shared" si="890"/>
        <v>Low</v>
      </c>
    </row>
    <row r="6289" spans="1:26" x14ac:dyDescent="0.3">
      <c r="A6289" t="s">
        <v>6404</v>
      </c>
      <c r="B6289" s="6">
        <v>44526</v>
      </c>
      <c r="C6289" s="6" t="str">
        <f t="shared" si="883"/>
        <v>2021</v>
      </c>
      <c r="D6289" s="6" t="str">
        <f t="shared" si="884"/>
        <v>November</v>
      </c>
      <c r="E6289" s="6" t="str">
        <f t="shared" si="885"/>
        <v>Q4</v>
      </c>
      <c r="F6289" s="6" t="str">
        <f t="shared" si="886"/>
        <v>High</v>
      </c>
      <c r="G6289" s="6" t="str">
        <f t="shared" si="887"/>
        <v>Discounted</v>
      </c>
      <c r="H6289" s="6">
        <v>44532</v>
      </c>
      <c r="I6289" t="s">
        <v>2691</v>
      </c>
      <c r="J6289" t="s">
        <v>105</v>
      </c>
      <c r="K6289" t="s">
        <v>1588</v>
      </c>
      <c r="L6289" t="s">
        <v>61</v>
      </c>
      <c r="M6289" t="s">
        <v>31</v>
      </c>
      <c r="N6289" t="s">
        <v>41</v>
      </c>
      <c r="O6289" t="s">
        <v>69</v>
      </c>
      <c r="P6289" t="s">
        <v>298</v>
      </c>
      <c r="Q6289" t="s">
        <v>299</v>
      </c>
      <c r="R6289" s="7">
        <v>0.2</v>
      </c>
      <c r="S6289" s="7">
        <f t="shared" si="882"/>
        <v>5.8496000000000006</v>
      </c>
      <c r="T6289" s="8">
        <v>2.5592000000000001</v>
      </c>
      <c r="U6289" s="8" t="str">
        <f t="shared" si="888"/>
        <v>Low</v>
      </c>
      <c r="V6289" s="7">
        <v>2</v>
      </c>
      <c r="W6289" s="8">
        <v>7.3120000000000003</v>
      </c>
      <c r="X6289" s="8">
        <f t="shared" si="889"/>
        <v>9078</v>
      </c>
      <c r="Y6289" s="9">
        <v>0.35</v>
      </c>
      <c r="Z6289" s="9" t="str">
        <f t="shared" si="890"/>
        <v>High</v>
      </c>
    </row>
    <row r="6290" spans="1:26" x14ac:dyDescent="0.3">
      <c r="A6290" t="s">
        <v>6405</v>
      </c>
      <c r="B6290" s="6">
        <v>44526</v>
      </c>
      <c r="C6290" s="6" t="str">
        <f t="shared" si="883"/>
        <v>2021</v>
      </c>
      <c r="D6290" s="6" t="str">
        <f t="shared" si="884"/>
        <v>November</v>
      </c>
      <c r="E6290" s="6" t="str">
        <f t="shared" si="885"/>
        <v>Q4</v>
      </c>
      <c r="F6290" s="6" t="str">
        <f t="shared" si="886"/>
        <v>Low</v>
      </c>
      <c r="G6290" s="6" t="str">
        <f t="shared" si="887"/>
        <v>Discounted</v>
      </c>
      <c r="H6290" s="6">
        <v>44530</v>
      </c>
      <c r="I6290" t="s">
        <v>536</v>
      </c>
      <c r="J6290" t="s">
        <v>425</v>
      </c>
      <c r="K6290" t="s">
        <v>437</v>
      </c>
      <c r="L6290" t="s">
        <v>61</v>
      </c>
      <c r="M6290" t="s">
        <v>76</v>
      </c>
      <c r="N6290" t="s">
        <v>262</v>
      </c>
      <c r="O6290" t="s">
        <v>54</v>
      </c>
      <c r="P6290" t="s">
        <v>270</v>
      </c>
      <c r="Q6290" t="s">
        <v>271</v>
      </c>
      <c r="R6290" s="7">
        <v>0.4</v>
      </c>
      <c r="S6290" s="7">
        <f t="shared" si="882"/>
        <v>187.90559999999999</v>
      </c>
      <c r="T6290" s="8">
        <v>-120.0508</v>
      </c>
      <c r="U6290" s="8" t="str">
        <f t="shared" si="888"/>
        <v>Loss</v>
      </c>
      <c r="V6290" s="7">
        <v>2</v>
      </c>
      <c r="W6290" s="8">
        <v>313.17599999999999</v>
      </c>
      <c r="X6290" s="8">
        <f t="shared" si="889"/>
        <v>1825</v>
      </c>
      <c r="Y6290" s="9">
        <v>-0.383333333</v>
      </c>
      <c r="Z6290" s="9" t="str">
        <f t="shared" si="890"/>
        <v>Low</v>
      </c>
    </row>
    <row r="6291" spans="1:26" x14ac:dyDescent="0.3">
      <c r="A6291" t="s">
        <v>6406</v>
      </c>
      <c r="B6291" s="6">
        <v>44526</v>
      </c>
      <c r="C6291" s="6" t="str">
        <f t="shared" si="883"/>
        <v>2021</v>
      </c>
      <c r="D6291" s="6" t="str">
        <f t="shared" si="884"/>
        <v>November</v>
      </c>
      <c r="E6291" s="6" t="str">
        <f t="shared" si="885"/>
        <v>Q4</v>
      </c>
      <c r="F6291" s="6" t="str">
        <f t="shared" si="886"/>
        <v>High</v>
      </c>
      <c r="G6291" s="6" t="str">
        <f t="shared" si="887"/>
        <v>Full Price</v>
      </c>
      <c r="H6291" s="6">
        <v>44529</v>
      </c>
      <c r="I6291" t="s">
        <v>1269</v>
      </c>
      <c r="J6291" t="s">
        <v>89</v>
      </c>
      <c r="K6291" t="s">
        <v>290</v>
      </c>
      <c r="L6291" t="s">
        <v>61</v>
      </c>
      <c r="M6291" t="s">
        <v>31</v>
      </c>
      <c r="N6291" t="s">
        <v>41</v>
      </c>
      <c r="O6291" t="s">
        <v>62</v>
      </c>
      <c r="P6291" t="s">
        <v>840</v>
      </c>
      <c r="Q6291" t="s">
        <v>841</v>
      </c>
      <c r="R6291" s="7">
        <v>0</v>
      </c>
      <c r="S6291" s="7">
        <f t="shared" si="882"/>
        <v>91.68</v>
      </c>
      <c r="T6291" s="8">
        <v>45.84</v>
      </c>
      <c r="U6291" s="8" t="str">
        <f t="shared" si="888"/>
        <v>Low</v>
      </c>
      <c r="V6291" s="7">
        <v>3</v>
      </c>
      <c r="W6291" s="8">
        <v>91.68</v>
      </c>
      <c r="X6291" s="8">
        <f t="shared" si="889"/>
        <v>3940</v>
      </c>
      <c r="Y6291" s="9">
        <v>0.5</v>
      </c>
      <c r="Z6291" s="9" t="str">
        <f t="shared" si="890"/>
        <v>High</v>
      </c>
    </row>
    <row r="6292" spans="1:26" x14ac:dyDescent="0.3">
      <c r="A6292" t="s">
        <v>6406</v>
      </c>
      <c r="B6292" s="6">
        <v>44526</v>
      </c>
      <c r="C6292" s="6" t="str">
        <f t="shared" si="883"/>
        <v>2021</v>
      </c>
      <c r="D6292" s="6" t="str">
        <f t="shared" si="884"/>
        <v>November</v>
      </c>
      <c r="E6292" s="6" t="str">
        <f t="shared" si="885"/>
        <v>Q4</v>
      </c>
      <c r="F6292" s="6" t="str">
        <f t="shared" si="886"/>
        <v>High</v>
      </c>
      <c r="G6292" s="6" t="str">
        <f t="shared" si="887"/>
        <v>Full Price</v>
      </c>
      <c r="H6292" s="6">
        <v>44529</v>
      </c>
      <c r="I6292" t="s">
        <v>1269</v>
      </c>
      <c r="J6292" t="s">
        <v>256</v>
      </c>
      <c r="K6292" t="s">
        <v>4045</v>
      </c>
      <c r="L6292" t="s">
        <v>61</v>
      </c>
      <c r="M6292" t="s">
        <v>31</v>
      </c>
      <c r="N6292" t="s">
        <v>41</v>
      </c>
      <c r="O6292" t="s">
        <v>62</v>
      </c>
      <c r="P6292" t="s">
        <v>840</v>
      </c>
      <c r="Q6292" t="s">
        <v>841</v>
      </c>
      <c r="R6292" s="7">
        <v>0</v>
      </c>
      <c r="S6292" s="7">
        <f t="shared" si="882"/>
        <v>33.75</v>
      </c>
      <c r="T6292" s="8">
        <v>16.875</v>
      </c>
      <c r="U6292" s="8" t="str">
        <f t="shared" si="888"/>
        <v>Low</v>
      </c>
      <c r="V6292" s="7">
        <v>5</v>
      </c>
      <c r="W6292" s="8">
        <v>33.75</v>
      </c>
      <c r="X6292" s="8">
        <f t="shared" si="889"/>
        <v>6023</v>
      </c>
      <c r="Y6292" s="9">
        <v>0.5</v>
      </c>
      <c r="Z6292" s="9" t="str">
        <f t="shared" si="890"/>
        <v>High</v>
      </c>
    </row>
    <row r="6293" spans="1:26" x14ac:dyDescent="0.3">
      <c r="A6293" t="s">
        <v>6406</v>
      </c>
      <c r="B6293" s="6">
        <v>44526</v>
      </c>
      <c r="C6293" s="6" t="str">
        <f t="shared" si="883"/>
        <v>2021</v>
      </c>
      <c r="D6293" s="6" t="str">
        <f t="shared" si="884"/>
        <v>November</v>
      </c>
      <c r="E6293" s="6" t="str">
        <f t="shared" si="885"/>
        <v>Q4</v>
      </c>
      <c r="F6293" s="6" t="str">
        <f t="shared" si="886"/>
        <v>High</v>
      </c>
      <c r="G6293" s="6" t="str">
        <f t="shared" si="887"/>
        <v>Full Price</v>
      </c>
      <c r="H6293" s="6">
        <v>44529</v>
      </c>
      <c r="I6293" t="s">
        <v>1269</v>
      </c>
      <c r="J6293" t="s">
        <v>1062</v>
      </c>
      <c r="K6293" t="s">
        <v>1062</v>
      </c>
      <c r="L6293" t="s">
        <v>61</v>
      </c>
      <c r="M6293" t="s">
        <v>31</v>
      </c>
      <c r="N6293" t="s">
        <v>32</v>
      </c>
      <c r="O6293" t="s">
        <v>62</v>
      </c>
      <c r="P6293" t="s">
        <v>840</v>
      </c>
      <c r="Q6293" t="s">
        <v>841</v>
      </c>
      <c r="R6293" s="7">
        <v>0</v>
      </c>
      <c r="S6293" s="7">
        <f t="shared" si="882"/>
        <v>70.98</v>
      </c>
      <c r="T6293" s="8">
        <v>34.780200000000001</v>
      </c>
      <c r="U6293" s="8" t="str">
        <f t="shared" si="888"/>
        <v>Low</v>
      </c>
      <c r="V6293" s="7">
        <v>7</v>
      </c>
      <c r="W6293" s="8">
        <v>70.98</v>
      </c>
      <c r="X6293" s="8">
        <f t="shared" si="889"/>
        <v>4444</v>
      </c>
      <c r="Y6293" s="9">
        <v>0.49</v>
      </c>
      <c r="Z6293" s="9" t="str">
        <f t="shared" si="890"/>
        <v>High</v>
      </c>
    </row>
    <row r="6294" spans="1:26" x14ac:dyDescent="0.3">
      <c r="A6294" t="s">
        <v>6406</v>
      </c>
      <c r="B6294" s="6">
        <v>44526</v>
      </c>
      <c r="C6294" s="6" t="str">
        <f t="shared" si="883"/>
        <v>2021</v>
      </c>
      <c r="D6294" s="6" t="str">
        <f t="shared" si="884"/>
        <v>November</v>
      </c>
      <c r="E6294" s="6" t="str">
        <f t="shared" si="885"/>
        <v>Q4</v>
      </c>
      <c r="F6294" s="6" t="str">
        <f t="shared" si="886"/>
        <v>High</v>
      </c>
      <c r="G6294" s="6" t="str">
        <f t="shared" si="887"/>
        <v>Full Price</v>
      </c>
      <c r="H6294" s="6">
        <v>44529</v>
      </c>
      <c r="I6294" t="s">
        <v>1269</v>
      </c>
      <c r="J6294" t="s">
        <v>532</v>
      </c>
      <c r="K6294" t="s">
        <v>6407</v>
      </c>
      <c r="L6294" t="s">
        <v>61</v>
      </c>
      <c r="M6294" t="s">
        <v>91</v>
      </c>
      <c r="N6294" t="s">
        <v>534</v>
      </c>
      <c r="O6294" t="s">
        <v>62</v>
      </c>
      <c r="P6294" t="s">
        <v>840</v>
      </c>
      <c r="Q6294" t="s">
        <v>841</v>
      </c>
      <c r="R6294" s="7">
        <v>0</v>
      </c>
      <c r="S6294" s="7">
        <f t="shared" si="882"/>
        <v>3040</v>
      </c>
      <c r="T6294" s="8">
        <v>1459.2</v>
      </c>
      <c r="U6294" s="8" t="str">
        <f t="shared" si="888"/>
        <v>High</v>
      </c>
      <c r="V6294" s="7">
        <v>8</v>
      </c>
      <c r="W6294" s="8">
        <v>3040</v>
      </c>
      <c r="X6294" s="8">
        <f t="shared" si="889"/>
        <v>62</v>
      </c>
      <c r="Y6294" s="9">
        <v>0.48</v>
      </c>
      <c r="Z6294" s="9" t="str">
        <f t="shared" si="890"/>
        <v>High</v>
      </c>
    </row>
    <row r="6295" spans="1:26" x14ac:dyDescent="0.3">
      <c r="A6295" t="s">
        <v>6408</v>
      </c>
      <c r="B6295" s="6">
        <v>44526</v>
      </c>
      <c r="C6295" s="6" t="str">
        <f t="shared" si="883"/>
        <v>2021</v>
      </c>
      <c r="D6295" s="6" t="str">
        <f t="shared" si="884"/>
        <v>November</v>
      </c>
      <c r="E6295" s="6" t="str">
        <f t="shared" si="885"/>
        <v>Q4</v>
      </c>
      <c r="F6295" s="6" t="str">
        <f t="shared" si="886"/>
        <v>High</v>
      </c>
      <c r="G6295" s="6" t="str">
        <f t="shared" si="887"/>
        <v>Full Price</v>
      </c>
      <c r="H6295" s="6">
        <v>44528</v>
      </c>
      <c r="I6295" t="s">
        <v>294</v>
      </c>
      <c r="J6295" t="s">
        <v>67</v>
      </c>
      <c r="K6295" t="s">
        <v>3300</v>
      </c>
      <c r="L6295" t="s">
        <v>40</v>
      </c>
      <c r="M6295" t="s">
        <v>31</v>
      </c>
      <c r="N6295" t="s">
        <v>32</v>
      </c>
      <c r="O6295" t="s">
        <v>54</v>
      </c>
      <c r="P6295" t="s">
        <v>6409</v>
      </c>
      <c r="Q6295" t="s">
        <v>1056</v>
      </c>
      <c r="R6295" s="7">
        <v>0</v>
      </c>
      <c r="S6295" s="7">
        <f t="shared" si="882"/>
        <v>13.36</v>
      </c>
      <c r="T6295" s="8">
        <v>6.4127999999999998</v>
      </c>
      <c r="U6295" s="8" t="str">
        <f t="shared" si="888"/>
        <v>Low</v>
      </c>
      <c r="V6295" s="7">
        <v>2</v>
      </c>
      <c r="W6295" s="8">
        <v>13.36</v>
      </c>
      <c r="X6295" s="8">
        <f t="shared" si="889"/>
        <v>8037</v>
      </c>
      <c r="Y6295" s="9">
        <v>0.48</v>
      </c>
      <c r="Z6295" s="9" t="str">
        <f t="shared" si="890"/>
        <v>High</v>
      </c>
    </row>
    <row r="6296" spans="1:26" x14ac:dyDescent="0.3">
      <c r="A6296" t="s">
        <v>6408</v>
      </c>
      <c r="B6296" s="6">
        <v>44526</v>
      </c>
      <c r="C6296" s="6" t="str">
        <f t="shared" si="883"/>
        <v>2021</v>
      </c>
      <c r="D6296" s="6" t="str">
        <f t="shared" si="884"/>
        <v>November</v>
      </c>
      <c r="E6296" s="6" t="str">
        <f t="shared" si="885"/>
        <v>Q4</v>
      </c>
      <c r="F6296" s="6" t="str">
        <f t="shared" si="886"/>
        <v>High</v>
      </c>
      <c r="G6296" s="6" t="str">
        <f t="shared" si="887"/>
        <v>Full Price</v>
      </c>
      <c r="H6296" s="6">
        <v>44528</v>
      </c>
      <c r="I6296" t="s">
        <v>294</v>
      </c>
      <c r="J6296" t="s">
        <v>89</v>
      </c>
      <c r="K6296" t="s">
        <v>2965</v>
      </c>
      <c r="L6296" t="s">
        <v>40</v>
      </c>
      <c r="M6296" t="s">
        <v>91</v>
      </c>
      <c r="N6296" t="s">
        <v>110</v>
      </c>
      <c r="O6296" t="s">
        <v>54</v>
      </c>
      <c r="P6296" t="s">
        <v>6409</v>
      </c>
      <c r="Q6296" t="s">
        <v>1056</v>
      </c>
      <c r="R6296" s="7">
        <v>0</v>
      </c>
      <c r="S6296" s="7">
        <f t="shared" si="882"/>
        <v>59.97</v>
      </c>
      <c r="T6296" s="8">
        <v>14.9925</v>
      </c>
      <c r="U6296" s="8" t="str">
        <f t="shared" si="888"/>
        <v>Low</v>
      </c>
      <c r="V6296" s="7">
        <v>3</v>
      </c>
      <c r="W6296" s="8">
        <v>59.97</v>
      </c>
      <c r="X6296" s="8">
        <f t="shared" si="889"/>
        <v>4810</v>
      </c>
      <c r="Y6296" s="9">
        <v>0.25</v>
      </c>
      <c r="Z6296" s="9" t="str">
        <f t="shared" si="890"/>
        <v>High</v>
      </c>
    </row>
    <row r="6297" spans="1:26" x14ac:dyDescent="0.3">
      <c r="A6297" t="s">
        <v>6410</v>
      </c>
      <c r="B6297" s="6">
        <v>44526</v>
      </c>
      <c r="C6297" s="6" t="str">
        <f t="shared" si="883"/>
        <v>2021</v>
      </c>
      <c r="D6297" s="6" t="str">
        <f t="shared" si="884"/>
        <v>November</v>
      </c>
      <c r="E6297" s="6" t="str">
        <f t="shared" si="885"/>
        <v>Q4</v>
      </c>
      <c r="F6297" s="6" t="str">
        <f t="shared" si="886"/>
        <v>Low</v>
      </c>
      <c r="G6297" s="6" t="str">
        <f t="shared" si="887"/>
        <v>Discounted</v>
      </c>
      <c r="H6297" s="6">
        <v>44528</v>
      </c>
      <c r="I6297" t="s">
        <v>1531</v>
      </c>
      <c r="J6297" t="s">
        <v>89</v>
      </c>
      <c r="K6297" t="s">
        <v>3334</v>
      </c>
      <c r="L6297" t="s">
        <v>30</v>
      </c>
      <c r="M6297" t="s">
        <v>31</v>
      </c>
      <c r="N6297" t="s">
        <v>41</v>
      </c>
      <c r="O6297" t="s">
        <v>54</v>
      </c>
      <c r="P6297" t="s">
        <v>55</v>
      </c>
      <c r="Q6297" t="s">
        <v>56</v>
      </c>
      <c r="R6297" s="7">
        <v>0.7</v>
      </c>
      <c r="S6297" s="7">
        <f t="shared" si="882"/>
        <v>23.627700000000004</v>
      </c>
      <c r="T6297" s="8">
        <v>-57.756599999999999</v>
      </c>
      <c r="U6297" s="8" t="str">
        <f t="shared" si="888"/>
        <v>Loss</v>
      </c>
      <c r="V6297" s="7">
        <v>9</v>
      </c>
      <c r="W6297" s="8">
        <v>78.759</v>
      </c>
      <c r="X6297" s="8">
        <f t="shared" si="889"/>
        <v>4257</v>
      </c>
      <c r="Y6297" s="9">
        <v>-0.73333333300000003</v>
      </c>
      <c r="Z6297" s="9" t="str">
        <f t="shared" si="890"/>
        <v>Low</v>
      </c>
    </row>
    <row r="6298" spans="1:26" x14ac:dyDescent="0.3">
      <c r="A6298" t="s">
        <v>6411</v>
      </c>
      <c r="B6298" s="6">
        <v>44526</v>
      </c>
      <c r="C6298" s="6" t="str">
        <f t="shared" si="883"/>
        <v>2021</v>
      </c>
      <c r="D6298" s="6" t="str">
        <f t="shared" si="884"/>
        <v>November</v>
      </c>
      <c r="E6298" s="6" t="str">
        <f t="shared" si="885"/>
        <v>Q4</v>
      </c>
      <c r="F6298" s="6" t="str">
        <f t="shared" si="886"/>
        <v>Low</v>
      </c>
      <c r="G6298" s="6" t="str">
        <f t="shared" si="887"/>
        <v>Discounted</v>
      </c>
      <c r="H6298" s="6">
        <v>44529</v>
      </c>
      <c r="I6298" t="s">
        <v>1158</v>
      </c>
      <c r="J6298" t="s">
        <v>89</v>
      </c>
      <c r="K6298" t="s">
        <v>747</v>
      </c>
      <c r="L6298" t="s">
        <v>40</v>
      </c>
      <c r="M6298" t="s">
        <v>31</v>
      </c>
      <c r="N6298" t="s">
        <v>41</v>
      </c>
      <c r="O6298" t="s">
        <v>62</v>
      </c>
      <c r="P6298" t="s">
        <v>226</v>
      </c>
      <c r="Q6298" t="s">
        <v>227</v>
      </c>
      <c r="R6298" s="7">
        <v>0.7</v>
      </c>
      <c r="S6298" s="7">
        <f t="shared" si="882"/>
        <v>1.1232000000000002</v>
      </c>
      <c r="T6298" s="8">
        <v>-2.6208</v>
      </c>
      <c r="U6298" s="8" t="str">
        <f t="shared" si="888"/>
        <v>Loss</v>
      </c>
      <c r="V6298" s="7">
        <v>4</v>
      </c>
      <c r="W6298" s="8">
        <v>3.7440000000000002</v>
      </c>
      <c r="X6298" s="8">
        <f t="shared" si="889"/>
        <v>9674</v>
      </c>
      <c r="Y6298" s="9">
        <v>-0.7</v>
      </c>
      <c r="Z6298" s="9" t="str">
        <f t="shared" si="890"/>
        <v>Low</v>
      </c>
    </row>
    <row r="6299" spans="1:26" x14ac:dyDescent="0.3">
      <c r="A6299" t="s">
        <v>6412</v>
      </c>
      <c r="B6299" s="6">
        <v>44527</v>
      </c>
      <c r="C6299" s="6" t="str">
        <f t="shared" si="883"/>
        <v>2021</v>
      </c>
      <c r="D6299" s="6" t="str">
        <f t="shared" si="884"/>
        <v>November</v>
      </c>
      <c r="E6299" s="6" t="str">
        <f t="shared" si="885"/>
        <v>Q4</v>
      </c>
      <c r="F6299" s="6" t="str">
        <f t="shared" si="886"/>
        <v>Low</v>
      </c>
      <c r="G6299" s="6" t="str">
        <f t="shared" si="887"/>
        <v>Discounted</v>
      </c>
      <c r="H6299" s="6">
        <v>44533</v>
      </c>
      <c r="I6299" t="s">
        <v>1241</v>
      </c>
      <c r="J6299" t="s">
        <v>818</v>
      </c>
      <c r="K6299" t="s">
        <v>819</v>
      </c>
      <c r="L6299" t="s">
        <v>30</v>
      </c>
      <c r="M6299" t="s">
        <v>76</v>
      </c>
      <c r="N6299" t="s">
        <v>262</v>
      </c>
      <c r="O6299" t="s">
        <v>62</v>
      </c>
      <c r="P6299" t="s">
        <v>2556</v>
      </c>
      <c r="Q6299" t="s">
        <v>227</v>
      </c>
      <c r="R6299" s="7">
        <v>0.45</v>
      </c>
      <c r="S6299" s="7">
        <f t="shared" si="882"/>
        <v>182.06265000000002</v>
      </c>
      <c r="T6299" s="8">
        <v>-114.35339999999999</v>
      </c>
      <c r="U6299" s="8" t="str">
        <f t="shared" si="888"/>
        <v>Loss</v>
      </c>
      <c r="V6299" s="7">
        <v>7</v>
      </c>
      <c r="W6299" s="8">
        <v>331.02300000000002</v>
      </c>
      <c r="X6299" s="8">
        <f t="shared" si="889"/>
        <v>1741</v>
      </c>
      <c r="Y6299" s="9">
        <v>-0.345454545</v>
      </c>
      <c r="Z6299" s="9" t="str">
        <f t="shared" si="890"/>
        <v>Low</v>
      </c>
    </row>
    <row r="6300" spans="1:26" x14ac:dyDescent="0.3">
      <c r="A6300" t="s">
        <v>6412</v>
      </c>
      <c r="B6300" s="6">
        <v>44527</v>
      </c>
      <c r="C6300" s="6" t="str">
        <f t="shared" si="883"/>
        <v>2021</v>
      </c>
      <c r="D6300" s="6" t="str">
        <f t="shared" si="884"/>
        <v>November</v>
      </c>
      <c r="E6300" s="6" t="str">
        <f t="shared" si="885"/>
        <v>Q4</v>
      </c>
      <c r="F6300" s="6" t="str">
        <f t="shared" si="886"/>
        <v>Low</v>
      </c>
      <c r="G6300" s="6" t="str">
        <f t="shared" si="887"/>
        <v>Discounted</v>
      </c>
      <c r="H6300" s="6">
        <v>44533</v>
      </c>
      <c r="I6300" t="s">
        <v>1241</v>
      </c>
      <c r="J6300" t="s">
        <v>89</v>
      </c>
      <c r="K6300" t="s">
        <v>3148</v>
      </c>
      <c r="L6300" t="s">
        <v>30</v>
      </c>
      <c r="M6300" t="s">
        <v>91</v>
      </c>
      <c r="N6300" t="s">
        <v>92</v>
      </c>
      <c r="O6300" t="s">
        <v>62</v>
      </c>
      <c r="P6300" t="s">
        <v>2556</v>
      </c>
      <c r="Q6300" t="s">
        <v>227</v>
      </c>
      <c r="R6300" s="7">
        <v>0.2</v>
      </c>
      <c r="S6300" s="7">
        <f t="shared" si="882"/>
        <v>93.408000000000001</v>
      </c>
      <c r="T6300" s="8">
        <v>14.595000000000001</v>
      </c>
      <c r="U6300" s="8" t="str">
        <f t="shared" si="888"/>
        <v>Low</v>
      </c>
      <c r="V6300" s="7">
        <v>1</v>
      </c>
      <c r="W6300" s="8">
        <v>116.76</v>
      </c>
      <c r="X6300" s="8">
        <f t="shared" si="889"/>
        <v>3501</v>
      </c>
      <c r="Y6300" s="9">
        <v>0.125</v>
      </c>
      <c r="Z6300" s="9" t="str">
        <f t="shared" si="890"/>
        <v>Low</v>
      </c>
    </row>
    <row r="6301" spans="1:26" x14ac:dyDescent="0.3">
      <c r="A6301" t="s">
        <v>6413</v>
      </c>
      <c r="B6301" s="6">
        <v>44527</v>
      </c>
      <c r="C6301" s="6" t="str">
        <f t="shared" si="883"/>
        <v>2021</v>
      </c>
      <c r="D6301" s="6" t="str">
        <f t="shared" si="884"/>
        <v>November</v>
      </c>
      <c r="E6301" s="6" t="str">
        <f t="shared" si="885"/>
        <v>Q4</v>
      </c>
      <c r="F6301" s="6" t="str">
        <f t="shared" si="886"/>
        <v>Low</v>
      </c>
      <c r="G6301" s="6" t="str">
        <f t="shared" si="887"/>
        <v>Discounted</v>
      </c>
      <c r="H6301" s="6">
        <v>44531</v>
      </c>
      <c r="I6301" t="s">
        <v>5375</v>
      </c>
      <c r="J6301" t="s">
        <v>192</v>
      </c>
      <c r="K6301" t="s">
        <v>879</v>
      </c>
      <c r="L6301" t="s">
        <v>30</v>
      </c>
      <c r="M6301" t="s">
        <v>31</v>
      </c>
      <c r="N6301" t="s">
        <v>49</v>
      </c>
      <c r="O6301" t="s">
        <v>69</v>
      </c>
      <c r="P6301" t="s">
        <v>1463</v>
      </c>
      <c r="Q6301" t="s">
        <v>180</v>
      </c>
      <c r="R6301" s="7">
        <v>0.2</v>
      </c>
      <c r="S6301" s="7">
        <f t="shared" si="882"/>
        <v>31.846399999999999</v>
      </c>
      <c r="T6301" s="8">
        <v>3.9807999999999999</v>
      </c>
      <c r="U6301" s="8" t="str">
        <f t="shared" si="888"/>
        <v>Low</v>
      </c>
      <c r="V6301" s="7">
        <v>4</v>
      </c>
      <c r="W6301" s="8">
        <v>39.808</v>
      </c>
      <c r="X6301" s="8">
        <f t="shared" si="889"/>
        <v>5675</v>
      </c>
      <c r="Y6301" s="9">
        <v>0.1</v>
      </c>
      <c r="Z6301" s="9" t="str">
        <f t="shared" si="890"/>
        <v>Low</v>
      </c>
    </row>
    <row r="6302" spans="1:26" x14ac:dyDescent="0.3">
      <c r="A6302" t="s">
        <v>6414</v>
      </c>
      <c r="B6302" s="6">
        <v>44527</v>
      </c>
      <c r="C6302" s="6" t="str">
        <f t="shared" si="883"/>
        <v>2021</v>
      </c>
      <c r="D6302" s="6" t="str">
        <f t="shared" si="884"/>
        <v>November</v>
      </c>
      <c r="E6302" s="6" t="str">
        <f t="shared" si="885"/>
        <v>Q4</v>
      </c>
      <c r="F6302" s="6" t="str">
        <f t="shared" si="886"/>
        <v>High</v>
      </c>
      <c r="G6302" s="6" t="str">
        <f t="shared" si="887"/>
        <v>Full Price</v>
      </c>
      <c r="H6302" s="6">
        <v>44530</v>
      </c>
      <c r="I6302" t="s">
        <v>613</v>
      </c>
      <c r="J6302" t="s">
        <v>105</v>
      </c>
      <c r="K6302" t="s">
        <v>1706</v>
      </c>
      <c r="L6302" t="s">
        <v>30</v>
      </c>
      <c r="M6302" t="s">
        <v>31</v>
      </c>
      <c r="N6302" t="s">
        <v>53</v>
      </c>
      <c r="O6302" t="s">
        <v>54</v>
      </c>
      <c r="P6302" t="s">
        <v>6415</v>
      </c>
      <c r="Q6302" t="s">
        <v>322</v>
      </c>
      <c r="R6302" s="7">
        <v>0</v>
      </c>
      <c r="S6302" s="7">
        <f t="shared" si="882"/>
        <v>34.65</v>
      </c>
      <c r="T6302" s="8">
        <v>9.702</v>
      </c>
      <c r="U6302" s="8" t="str">
        <f t="shared" si="888"/>
        <v>Low</v>
      </c>
      <c r="V6302" s="7">
        <v>3</v>
      </c>
      <c r="W6302" s="8">
        <v>34.65</v>
      </c>
      <c r="X6302" s="8">
        <f t="shared" si="889"/>
        <v>5972</v>
      </c>
      <c r="Y6302" s="9">
        <v>0.28000000000000003</v>
      </c>
      <c r="Z6302" s="9" t="str">
        <f t="shared" si="890"/>
        <v>High</v>
      </c>
    </row>
    <row r="6303" spans="1:26" x14ac:dyDescent="0.3">
      <c r="A6303" t="s">
        <v>6414</v>
      </c>
      <c r="B6303" s="6">
        <v>44527</v>
      </c>
      <c r="C6303" s="6" t="str">
        <f t="shared" si="883"/>
        <v>2021</v>
      </c>
      <c r="D6303" s="6" t="str">
        <f t="shared" si="884"/>
        <v>November</v>
      </c>
      <c r="E6303" s="6" t="str">
        <f t="shared" si="885"/>
        <v>Q4</v>
      </c>
      <c r="F6303" s="6" t="str">
        <f t="shared" si="886"/>
        <v>High</v>
      </c>
      <c r="G6303" s="6" t="str">
        <f t="shared" si="887"/>
        <v>Full Price</v>
      </c>
      <c r="H6303" s="6">
        <v>44530</v>
      </c>
      <c r="I6303" t="s">
        <v>613</v>
      </c>
      <c r="J6303" t="s">
        <v>38</v>
      </c>
      <c r="K6303" t="s">
        <v>1263</v>
      </c>
      <c r="L6303" t="s">
        <v>30</v>
      </c>
      <c r="M6303" t="s">
        <v>31</v>
      </c>
      <c r="N6303" t="s">
        <v>41</v>
      </c>
      <c r="O6303" t="s">
        <v>54</v>
      </c>
      <c r="P6303" t="s">
        <v>6415</v>
      </c>
      <c r="Q6303" t="s">
        <v>322</v>
      </c>
      <c r="R6303" s="7">
        <v>0</v>
      </c>
      <c r="S6303" s="7">
        <f t="shared" si="882"/>
        <v>79.95</v>
      </c>
      <c r="T6303" s="8">
        <v>38.375999999999998</v>
      </c>
      <c r="U6303" s="8" t="str">
        <f t="shared" si="888"/>
        <v>Low</v>
      </c>
      <c r="V6303" s="7">
        <v>5</v>
      </c>
      <c r="W6303" s="8">
        <v>79.95</v>
      </c>
      <c r="X6303" s="8">
        <f t="shared" si="889"/>
        <v>4222</v>
      </c>
      <c r="Y6303" s="9">
        <v>0.48</v>
      </c>
      <c r="Z6303" s="9" t="str">
        <f t="shared" si="890"/>
        <v>High</v>
      </c>
    </row>
    <row r="6304" spans="1:26" x14ac:dyDescent="0.3">
      <c r="A6304" t="s">
        <v>6414</v>
      </c>
      <c r="B6304" s="6">
        <v>44527</v>
      </c>
      <c r="C6304" s="6" t="str">
        <f t="shared" si="883"/>
        <v>2021</v>
      </c>
      <c r="D6304" s="6" t="str">
        <f t="shared" si="884"/>
        <v>November</v>
      </c>
      <c r="E6304" s="6" t="str">
        <f t="shared" si="885"/>
        <v>Q4</v>
      </c>
      <c r="F6304" s="6" t="str">
        <f t="shared" si="886"/>
        <v>High</v>
      </c>
      <c r="G6304" s="6" t="str">
        <f t="shared" si="887"/>
        <v>Full Price</v>
      </c>
      <c r="H6304" s="6">
        <v>44530</v>
      </c>
      <c r="I6304" t="s">
        <v>613</v>
      </c>
      <c r="J6304" t="s">
        <v>67</v>
      </c>
      <c r="K6304" t="s">
        <v>844</v>
      </c>
      <c r="L6304" t="s">
        <v>30</v>
      </c>
      <c r="M6304" t="s">
        <v>31</v>
      </c>
      <c r="N6304" t="s">
        <v>32</v>
      </c>
      <c r="O6304" t="s">
        <v>54</v>
      </c>
      <c r="P6304" t="s">
        <v>6415</v>
      </c>
      <c r="Q6304" t="s">
        <v>322</v>
      </c>
      <c r="R6304" s="7">
        <v>0</v>
      </c>
      <c r="S6304" s="7">
        <f t="shared" si="882"/>
        <v>204.95</v>
      </c>
      <c r="T6304" s="8">
        <v>100.4255</v>
      </c>
      <c r="U6304" s="8" t="str">
        <f t="shared" si="888"/>
        <v>Medium</v>
      </c>
      <c r="V6304" s="7">
        <v>5</v>
      </c>
      <c r="W6304" s="8">
        <v>204.95</v>
      </c>
      <c r="X6304" s="8">
        <f t="shared" si="889"/>
        <v>2548</v>
      </c>
      <c r="Y6304" s="9">
        <v>0.49</v>
      </c>
      <c r="Z6304" s="9" t="str">
        <f t="shared" si="890"/>
        <v>High</v>
      </c>
    </row>
    <row r="6305" spans="1:26" x14ac:dyDescent="0.3">
      <c r="A6305" t="s">
        <v>6414</v>
      </c>
      <c r="B6305" s="6">
        <v>44527</v>
      </c>
      <c r="C6305" s="6" t="str">
        <f t="shared" si="883"/>
        <v>2021</v>
      </c>
      <c r="D6305" s="6" t="str">
        <f t="shared" si="884"/>
        <v>November</v>
      </c>
      <c r="E6305" s="6" t="str">
        <f t="shared" si="885"/>
        <v>Q4</v>
      </c>
      <c r="F6305" s="6" t="str">
        <f t="shared" si="886"/>
        <v>High</v>
      </c>
      <c r="G6305" s="6" t="str">
        <f t="shared" si="887"/>
        <v>Full Price</v>
      </c>
      <c r="H6305" s="6">
        <v>44530</v>
      </c>
      <c r="I6305" t="s">
        <v>613</v>
      </c>
      <c r="J6305" t="s">
        <v>67</v>
      </c>
      <c r="K6305" t="s">
        <v>6416</v>
      </c>
      <c r="L6305" t="s">
        <v>30</v>
      </c>
      <c r="M6305" t="s">
        <v>31</v>
      </c>
      <c r="N6305" t="s">
        <v>32</v>
      </c>
      <c r="O6305" t="s">
        <v>54</v>
      </c>
      <c r="P6305" t="s">
        <v>6415</v>
      </c>
      <c r="Q6305" t="s">
        <v>322</v>
      </c>
      <c r="R6305" s="7">
        <v>0</v>
      </c>
      <c r="S6305" s="7">
        <f t="shared" si="882"/>
        <v>25.92</v>
      </c>
      <c r="T6305" s="8">
        <v>12.441599999999999</v>
      </c>
      <c r="U6305" s="8" t="str">
        <f t="shared" si="888"/>
        <v>Low</v>
      </c>
      <c r="V6305" s="7">
        <v>4</v>
      </c>
      <c r="W6305" s="8">
        <v>25.92</v>
      </c>
      <c r="X6305" s="8">
        <f t="shared" si="889"/>
        <v>6577</v>
      </c>
      <c r="Y6305" s="9">
        <v>0.48</v>
      </c>
      <c r="Z6305" s="9" t="str">
        <f t="shared" si="890"/>
        <v>High</v>
      </c>
    </row>
    <row r="6306" spans="1:26" x14ac:dyDescent="0.3">
      <c r="A6306" t="s">
        <v>6417</v>
      </c>
      <c r="B6306" s="6">
        <v>44527</v>
      </c>
      <c r="C6306" s="6" t="str">
        <f t="shared" si="883"/>
        <v>2021</v>
      </c>
      <c r="D6306" s="6" t="str">
        <f t="shared" si="884"/>
        <v>November</v>
      </c>
      <c r="E6306" s="6" t="str">
        <f t="shared" si="885"/>
        <v>Q4</v>
      </c>
      <c r="F6306" s="6" t="str">
        <f t="shared" si="886"/>
        <v>Low</v>
      </c>
      <c r="G6306" s="6" t="str">
        <f t="shared" si="887"/>
        <v>Discounted</v>
      </c>
      <c r="H6306" s="6">
        <v>44529</v>
      </c>
      <c r="I6306" t="s">
        <v>2584</v>
      </c>
      <c r="J6306" t="s">
        <v>47</v>
      </c>
      <c r="K6306" t="s">
        <v>247</v>
      </c>
      <c r="L6306" t="s">
        <v>61</v>
      </c>
      <c r="M6306" t="s">
        <v>31</v>
      </c>
      <c r="N6306" t="s">
        <v>49</v>
      </c>
      <c r="O6306" t="s">
        <v>33</v>
      </c>
      <c r="P6306" t="s">
        <v>368</v>
      </c>
      <c r="Q6306" t="s">
        <v>43</v>
      </c>
      <c r="R6306" s="7">
        <v>0.2</v>
      </c>
      <c r="S6306" s="7">
        <f t="shared" si="882"/>
        <v>78.387199999999993</v>
      </c>
      <c r="T6306" s="8">
        <v>-24.495999999999999</v>
      </c>
      <c r="U6306" s="8" t="str">
        <f t="shared" si="888"/>
        <v>Loss</v>
      </c>
      <c r="V6306" s="7">
        <v>2</v>
      </c>
      <c r="W6306" s="8">
        <v>97.983999999999995</v>
      </c>
      <c r="X6306" s="8">
        <f t="shared" si="889"/>
        <v>3827</v>
      </c>
      <c r="Y6306" s="9">
        <v>-0.25</v>
      </c>
      <c r="Z6306" s="9" t="str">
        <f t="shared" si="890"/>
        <v>Low</v>
      </c>
    </row>
    <row r="6307" spans="1:26" x14ac:dyDescent="0.3">
      <c r="A6307" t="s">
        <v>6417</v>
      </c>
      <c r="B6307" s="6">
        <v>44527</v>
      </c>
      <c r="C6307" s="6" t="str">
        <f t="shared" si="883"/>
        <v>2021</v>
      </c>
      <c r="D6307" s="6" t="str">
        <f t="shared" si="884"/>
        <v>November</v>
      </c>
      <c r="E6307" s="6" t="str">
        <f t="shared" si="885"/>
        <v>Q4</v>
      </c>
      <c r="F6307" s="6" t="str">
        <f t="shared" si="886"/>
        <v>High</v>
      </c>
      <c r="G6307" s="6" t="str">
        <f t="shared" si="887"/>
        <v>Discounted</v>
      </c>
      <c r="H6307" s="6">
        <v>44529</v>
      </c>
      <c r="I6307" t="s">
        <v>2584</v>
      </c>
      <c r="J6307" t="s">
        <v>108</v>
      </c>
      <c r="K6307" t="s">
        <v>109</v>
      </c>
      <c r="L6307" t="s">
        <v>61</v>
      </c>
      <c r="M6307" t="s">
        <v>91</v>
      </c>
      <c r="N6307" t="s">
        <v>110</v>
      </c>
      <c r="O6307" t="s">
        <v>33</v>
      </c>
      <c r="P6307" t="s">
        <v>368</v>
      </c>
      <c r="Q6307" t="s">
        <v>43</v>
      </c>
      <c r="R6307" s="7">
        <v>0.2</v>
      </c>
      <c r="S6307" s="7">
        <f t="shared" si="882"/>
        <v>49.92</v>
      </c>
      <c r="T6307" s="8">
        <v>19.5</v>
      </c>
      <c r="U6307" s="8" t="str">
        <f t="shared" si="888"/>
        <v>Low</v>
      </c>
      <c r="V6307" s="7">
        <v>6</v>
      </c>
      <c r="W6307" s="8">
        <v>62.4</v>
      </c>
      <c r="X6307" s="8">
        <f t="shared" si="889"/>
        <v>4710</v>
      </c>
      <c r="Y6307" s="9">
        <v>0.3125</v>
      </c>
      <c r="Z6307" s="9" t="str">
        <f t="shared" si="890"/>
        <v>High</v>
      </c>
    </row>
    <row r="6308" spans="1:26" x14ac:dyDescent="0.3">
      <c r="A6308" t="s">
        <v>6418</v>
      </c>
      <c r="B6308" s="6">
        <v>44527</v>
      </c>
      <c r="C6308" s="6" t="str">
        <f t="shared" si="883"/>
        <v>2021</v>
      </c>
      <c r="D6308" s="6" t="str">
        <f t="shared" si="884"/>
        <v>November</v>
      </c>
      <c r="E6308" s="6" t="str">
        <f t="shared" si="885"/>
        <v>Q4</v>
      </c>
      <c r="F6308" s="6" t="str">
        <f t="shared" si="886"/>
        <v>High</v>
      </c>
      <c r="G6308" s="6" t="str">
        <f t="shared" si="887"/>
        <v>Full Price</v>
      </c>
      <c r="H6308" s="6">
        <v>44530</v>
      </c>
      <c r="I6308" t="s">
        <v>1501</v>
      </c>
      <c r="J6308" t="s">
        <v>82</v>
      </c>
      <c r="K6308" t="s">
        <v>1196</v>
      </c>
      <c r="L6308" t="s">
        <v>61</v>
      </c>
      <c r="M6308" t="s">
        <v>31</v>
      </c>
      <c r="N6308" t="s">
        <v>41</v>
      </c>
      <c r="O6308" t="s">
        <v>33</v>
      </c>
      <c r="P6308" t="s">
        <v>6419</v>
      </c>
      <c r="Q6308" t="s">
        <v>2156</v>
      </c>
      <c r="R6308" s="7">
        <v>0</v>
      </c>
      <c r="S6308" s="7">
        <f t="shared" si="882"/>
        <v>152</v>
      </c>
      <c r="T6308" s="8">
        <v>69.92</v>
      </c>
      <c r="U6308" s="8" t="str">
        <f t="shared" si="888"/>
        <v>Low</v>
      </c>
      <c r="V6308" s="7">
        <v>5</v>
      </c>
      <c r="W6308" s="8">
        <v>152</v>
      </c>
      <c r="X6308" s="8">
        <f t="shared" si="889"/>
        <v>3062</v>
      </c>
      <c r="Y6308" s="9">
        <v>0.46</v>
      </c>
      <c r="Z6308" s="9" t="str">
        <f t="shared" si="890"/>
        <v>High</v>
      </c>
    </row>
    <row r="6309" spans="1:26" x14ac:dyDescent="0.3">
      <c r="A6309" t="s">
        <v>6418</v>
      </c>
      <c r="B6309" s="6">
        <v>44527</v>
      </c>
      <c r="C6309" s="6" t="str">
        <f t="shared" si="883"/>
        <v>2021</v>
      </c>
      <c r="D6309" s="6" t="str">
        <f t="shared" si="884"/>
        <v>November</v>
      </c>
      <c r="E6309" s="6" t="str">
        <f t="shared" si="885"/>
        <v>Q4</v>
      </c>
      <c r="F6309" s="6" t="str">
        <f t="shared" si="886"/>
        <v>High</v>
      </c>
      <c r="G6309" s="6" t="str">
        <f t="shared" si="887"/>
        <v>Full Price</v>
      </c>
      <c r="H6309" s="6">
        <v>44530</v>
      </c>
      <c r="I6309" t="s">
        <v>1501</v>
      </c>
      <c r="J6309" t="s">
        <v>1603</v>
      </c>
      <c r="K6309" t="s">
        <v>2224</v>
      </c>
      <c r="L6309" t="s">
        <v>61</v>
      </c>
      <c r="M6309" t="s">
        <v>91</v>
      </c>
      <c r="N6309" t="s">
        <v>110</v>
      </c>
      <c r="O6309" t="s">
        <v>33</v>
      </c>
      <c r="P6309" t="s">
        <v>6419</v>
      </c>
      <c r="Q6309" t="s">
        <v>2156</v>
      </c>
      <c r="R6309" s="7">
        <v>0</v>
      </c>
      <c r="S6309" s="7">
        <f t="shared" si="882"/>
        <v>34.950000000000003</v>
      </c>
      <c r="T6309" s="8">
        <v>15.378</v>
      </c>
      <c r="U6309" s="8" t="str">
        <f t="shared" si="888"/>
        <v>Low</v>
      </c>
      <c r="V6309" s="7">
        <v>5</v>
      </c>
      <c r="W6309" s="8">
        <v>34.950000000000003</v>
      </c>
      <c r="X6309" s="8">
        <f t="shared" si="889"/>
        <v>5950</v>
      </c>
      <c r="Y6309" s="9">
        <v>0.44</v>
      </c>
      <c r="Z6309" s="9" t="str">
        <f t="shared" si="890"/>
        <v>High</v>
      </c>
    </row>
    <row r="6310" spans="1:26" x14ac:dyDescent="0.3">
      <c r="A6310" t="s">
        <v>6420</v>
      </c>
      <c r="B6310" s="6">
        <v>44527</v>
      </c>
      <c r="C6310" s="6" t="str">
        <f t="shared" si="883"/>
        <v>2021</v>
      </c>
      <c r="D6310" s="6" t="str">
        <f t="shared" si="884"/>
        <v>November</v>
      </c>
      <c r="E6310" s="6" t="str">
        <f t="shared" si="885"/>
        <v>Q4</v>
      </c>
      <c r="F6310" s="6" t="str">
        <f t="shared" si="886"/>
        <v>Low</v>
      </c>
      <c r="G6310" s="6" t="str">
        <f t="shared" si="887"/>
        <v>Discounted</v>
      </c>
      <c r="H6310" s="6">
        <v>44529</v>
      </c>
      <c r="I6310" t="s">
        <v>3197</v>
      </c>
      <c r="J6310" t="s">
        <v>767</v>
      </c>
      <c r="K6310" t="s">
        <v>6421</v>
      </c>
      <c r="L6310" t="s">
        <v>30</v>
      </c>
      <c r="M6310" t="s">
        <v>91</v>
      </c>
      <c r="N6310" t="s">
        <v>92</v>
      </c>
      <c r="O6310" t="s">
        <v>69</v>
      </c>
      <c r="P6310" t="s">
        <v>179</v>
      </c>
      <c r="Q6310" t="s">
        <v>180</v>
      </c>
      <c r="R6310" s="7">
        <v>0.2</v>
      </c>
      <c r="S6310" s="7">
        <f t="shared" si="882"/>
        <v>217.59360000000001</v>
      </c>
      <c r="T6310" s="8">
        <v>23.799299999999999</v>
      </c>
      <c r="U6310" s="8" t="str">
        <f t="shared" si="888"/>
        <v>Low</v>
      </c>
      <c r="V6310" s="7">
        <v>1</v>
      </c>
      <c r="W6310" s="8">
        <v>271.99200000000002</v>
      </c>
      <c r="X6310" s="8">
        <f t="shared" si="889"/>
        <v>2065</v>
      </c>
      <c r="Y6310" s="9">
        <v>8.7499999999999994E-2</v>
      </c>
      <c r="Z6310" s="9" t="str">
        <f t="shared" si="890"/>
        <v>Low</v>
      </c>
    </row>
    <row r="6311" spans="1:26" x14ac:dyDescent="0.3">
      <c r="A6311" t="s">
        <v>6422</v>
      </c>
      <c r="B6311" s="6">
        <v>44527</v>
      </c>
      <c r="C6311" s="6" t="str">
        <f t="shared" si="883"/>
        <v>2021</v>
      </c>
      <c r="D6311" s="6" t="str">
        <f t="shared" si="884"/>
        <v>November</v>
      </c>
      <c r="E6311" s="6" t="str">
        <f t="shared" si="885"/>
        <v>Q4</v>
      </c>
      <c r="F6311" s="6" t="str">
        <f t="shared" si="886"/>
        <v>High</v>
      </c>
      <c r="G6311" s="6" t="str">
        <f t="shared" si="887"/>
        <v>Full Price</v>
      </c>
      <c r="H6311" s="6">
        <v>44532</v>
      </c>
      <c r="I6311" t="s">
        <v>3294</v>
      </c>
      <c r="J6311" t="s">
        <v>209</v>
      </c>
      <c r="K6311" t="s">
        <v>225</v>
      </c>
      <c r="L6311" t="s">
        <v>61</v>
      </c>
      <c r="M6311" t="s">
        <v>76</v>
      </c>
      <c r="N6311" t="s">
        <v>99</v>
      </c>
      <c r="O6311" t="s">
        <v>54</v>
      </c>
      <c r="P6311" t="s">
        <v>5032</v>
      </c>
      <c r="Q6311" t="s">
        <v>322</v>
      </c>
      <c r="R6311" s="7">
        <v>0</v>
      </c>
      <c r="S6311" s="7">
        <f t="shared" si="882"/>
        <v>31.56</v>
      </c>
      <c r="T6311" s="8">
        <v>10.4148</v>
      </c>
      <c r="U6311" s="8" t="str">
        <f t="shared" si="888"/>
        <v>Low</v>
      </c>
      <c r="V6311" s="7">
        <v>3</v>
      </c>
      <c r="W6311" s="8">
        <v>31.56</v>
      </c>
      <c r="X6311" s="8">
        <f t="shared" si="889"/>
        <v>6186</v>
      </c>
      <c r="Y6311" s="9">
        <v>0.33</v>
      </c>
      <c r="Z6311" s="9" t="str">
        <f t="shared" si="890"/>
        <v>High</v>
      </c>
    </row>
    <row r="6312" spans="1:26" x14ac:dyDescent="0.3">
      <c r="A6312" t="s">
        <v>6423</v>
      </c>
      <c r="B6312" s="6">
        <v>44527</v>
      </c>
      <c r="C6312" s="6" t="str">
        <f t="shared" si="883"/>
        <v>2021</v>
      </c>
      <c r="D6312" s="6" t="str">
        <f t="shared" si="884"/>
        <v>November</v>
      </c>
      <c r="E6312" s="6" t="str">
        <f t="shared" si="885"/>
        <v>Q4</v>
      </c>
      <c r="F6312" s="6" t="str">
        <f t="shared" si="886"/>
        <v>Low</v>
      </c>
      <c r="G6312" s="6" t="str">
        <f t="shared" si="887"/>
        <v>Discounted</v>
      </c>
      <c r="H6312" s="6">
        <v>44530</v>
      </c>
      <c r="I6312" t="s">
        <v>4033</v>
      </c>
      <c r="J6312" t="s">
        <v>764</v>
      </c>
      <c r="K6312" t="s">
        <v>765</v>
      </c>
      <c r="L6312" t="s">
        <v>61</v>
      </c>
      <c r="M6312" t="s">
        <v>31</v>
      </c>
      <c r="N6312" t="s">
        <v>174</v>
      </c>
      <c r="O6312" t="s">
        <v>33</v>
      </c>
      <c r="P6312" t="s">
        <v>4347</v>
      </c>
      <c r="Q6312" t="s">
        <v>212</v>
      </c>
      <c r="R6312" s="7">
        <v>0.1</v>
      </c>
      <c r="S6312" s="7">
        <f t="shared" si="882"/>
        <v>150.56280000000001</v>
      </c>
      <c r="T6312" s="8">
        <v>29.7408</v>
      </c>
      <c r="U6312" s="8" t="str">
        <f t="shared" si="888"/>
        <v>Low</v>
      </c>
      <c r="V6312" s="7">
        <v>6</v>
      </c>
      <c r="W6312" s="8">
        <v>167.292</v>
      </c>
      <c r="X6312" s="8">
        <f t="shared" si="889"/>
        <v>2896</v>
      </c>
      <c r="Y6312" s="9">
        <v>0.177777778</v>
      </c>
      <c r="Z6312" s="9" t="str">
        <f t="shared" si="890"/>
        <v>Low</v>
      </c>
    </row>
    <row r="6313" spans="1:26" x14ac:dyDescent="0.3">
      <c r="A6313" t="s">
        <v>6424</v>
      </c>
      <c r="B6313" s="6">
        <v>44528</v>
      </c>
      <c r="C6313" s="6" t="str">
        <f t="shared" si="883"/>
        <v>2021</v>
      </c>
      <c r="D6313" s="6" t="str">
        <f t="shared" si="884"/>
        <v>November</v>
      </c>
      <c r="E6313" s="6" t="str">
        <f t="shared" si="885"/>
        <v>Q4</v>
      </c>
      <c r="F6313" s="6" t="str">
        <f t="shared" si="886"/>
        <v>High</v>
      </c>
      <c r="G6313" s="6" t="str">
        <f t="shared" si="887"/>
        <v>Full Price</v>
      </c>
      <c r="H6313" s="6">
        <v>44532</v>
      </c>
      <c r="I6313" t="s">
        <v>6425</v>
      </c>
      <c r="J6313" t="s">
        <v>44</v>
      </c>
      <c r="K6313" t="s">
        <v>2198</v>
      </c>
      <c r="L6313" t="s">
        <v>30</v>
      </c>
      <c r="M6313" t="s">
        <v>31</v>
      </c>
      <c r="N6313" t="s">
        <v>41</v>
      </c>
      <c r="O6313" t="s">
        <v>54</v>
      </c>
      <c r="P6313" t="s">
        <v>1890</v>
      </c>
      <c r="Q6313" t="s">
        <v>1056</v>
      </c>
      <c r="R6313" s="7">
        <v>0</v>
      </c>
      <c r="S6313" s="7">
        <f t="shared" si="882"/>
        <v>7.16</v>
      </c>
      <c r="T6313" s="8">
        <v>3.4367999999999999</v>
      </c>
      <c r="U6313" s="8" t="str">
        <f t="shared" si="888"/>
        <v>Low</v>
      </c>
      <c r="V6313" s="7">
        <v>2</v>
      </c>
      <c r="W6313" s="8">
        <v>7.16</v>
      </c>
      <c r="X6313" s="8">
        <f t="shared" si="889"/>
        <v>9105</v>
      </c>
      <c r="Y6313" s="9">
        <v>0.48</v>
      </c>
      <c r="Z6313" s="9" t="str">
        <f t="shared" si="890"/>
        <v>High</v>
      </c>
    </row>
    <row r="6314" spans="1:26" x14ac:dyDescent="0.3">
      <c r="A6314" t="s">
        <v>6426</v>
      </c>
      <c r="B6314" s="6">
        <v>44528</v>
      </c>
      <c r="C6314" s="6" t="str">
        <f t="shared" si="883"/>
        <v>2021</v>
      </c>
      <c r="D6314" s="6" t="str">
        <f t="shared" si="884"/>
        <v>November</v>
      </c>
      <c r="E6314" s="6" t="str">
        <f t="shared" si="885"/>
        <v>Q4</v>
      </c>
      <c r="F6314" s="6" t="str">
        <f t="shared" si="886"/>
        <v>Low</v>
      </c>
      <c r="G6314" s="6" t="str">
        <f t="shared" si="887"/>
        <v>Discounted</v>
      </c>
      <c r="H6314" s="6">
        <v>44533</v>
      </c>
      <c r="I6314" t="s">
        <v>112</v>
      </c>
      <c r="J6314" t="s">
        <v>957</v>
      </c>
      <c r="K6314" t="s">
        <v>958</v>
      </c>
      <c r="L6314" t="s">
        <v>61</v>
      </c>
      <c r="M6314" t="s">
        <v>31</v>
      </c>
      <c r="N6314" t="s">
        <v>41</v>
      </c>
      <c r="O6314" t="s">
        <v>62</v>
      </c>
      <c r="P6314" t="s">
        <v>1541</v>
      </c>
      <c r="Q6314" t="s">
        <v>227</v>
      </c>
      <c r="R6314" s="7">
        <v>0.7</v>
      </c>
      <c r="S6314" s="7">
        <f t="shared" si="882"/>
        <v>2.2302</v>
      </c>
      <c r="T6314" s="8">
        <v>-5.6993999999999998</v>
      </c>
      <c r="U6314" s="8" t="str">
        <f t="shared" si="888"/>
        <v>Loss</v>
      </c>
      <c r="V6314" s="7">
        <v>6</v>
      </c>
      <c r="W6314" s="8">
        <v>7.4340000000000002</v>
      </c>
      <c r="X6314" s="8">
        <f t="shared" si="889"/>
        <v>9060</v>
      </c>
      <c r="Y6314" s="9">
        <v>-0.76666666699999997</v>
      </c>
      <c r="Z6314" s="9" t="str">
        <f t="shared" si="890"/>
        <v>Low</v>
      </c>
    </row>
    <row r="6315" spans="1:26" x14ac:dyDescent="0.3">
      <c r="A6315" t="s">
        <v>6427</v>
      </c>
      <c r="B6315" s="6">
        <v>44528</v>
      </c>
      <c r="C6315" s="6" t="str">
        <f t="shared" si="883"/>
        <v>2021</v>
      </c>
      <c r="D6315" s="6" t="str">
        <f t="shared" si="884"/>
        <v>November</v>
      </c>
      <c r="E6315" s="6" t="str">
        <f t="shared" si="885"/>
        <v>Q4</v>
      </c>
      <c r="F6315" s="6" t="str">
        <f t="shared" si="886"/>
        <v>Low</v>
      </c>
      <c r="G6315" s="6" t="str">
        <f t="shared" si="887"/>
        <v>Discounted</v>
      </c>
      <c r="H6315" s="6">
        <v>44534</v>
      </c>
      <c r="I6315" t="s">
        <v>1000</v>
      </c>
      <c r="J6315" t="s">
        <v>89</v>
      </c>
      <c r="K6315" t="s">
        <v>1351</v>
      </c>
      <c r="L6315" t="s">
        <v>61</v>
      </c>
      <c r="M6315" t="s">
        <v>76</v>
      </c>
      <c r="N6315" t="s">
        <v>77</v>
      </c>
      <c r="O6315" t="s">
        <v>54</v>
      </c>
      <c r="P6315" t="s">
        <v>55</v>
      </c>
      <c r="Q6315" t="s">
        <v>56</v>
      </c>
      <c r="R6315" s="7">
        <v>0.3</v>
      </c>
      <c r="S6315" s="7">
        <f t="shared" si="882"/>
        <v>243.46140000000003</v>
      </c>
      <c r="T6315" s="8">
        <v>-24.843</v>
      </c>
      <c r="U6315" s="8" t="str">
        <f t="shared" si="888"/>
        <v>Loss</v>
      </c>
      <c r="V6315" s="7">
        <v>7</v>
      </c>
      <c r="W6315" s="8">
        <v>347.80200000000002</v>
      </c>
      <c r="X6315" s="8">
        <f t="shared" si="889"/>
        <v>1667</v>
      </c>
      <c r="Y6315" s="9">
        <v>-7.1428570999999996E-2</v>
      </c>
      <c r="Z6315" s="9" t="str">
        <f t="shared" si="890"/>
        <v>Low</v>
      </c>
    </row>
    <row r="6316" spans="1:26" x14ac:dyDescent="0.3">
      <c r="A6316" t="s">
        <v>6427</v>
      </c>
      <c r="B6316" s="6">
        <v>44528</v>
      </c>
      <c r="C6316" s="6" t="str">
        <f t="shared" si="883"/>
        <v>2021</v>
      </c>
      <c r="D6316" s="6" t="str">
        <f t="shared" si="884"/>
        <v>November</v>
      </c>
      <c r="E6316" s="6" t="str">
        <f t="shared" si="885"/>
        <v>Q4</v>
      </c>
      <c r="F6316" s="6" t="str">
        <f t="shared" si="886"/>
        <v>Low</v>
      </c>
      <c r="G6316" s="6" t="str">
        <f t="shared" si="887"/>
        <v>Discounted</v>
      </c>
      <c r="H6316" s="6">
        <v>44534</v>
      </c>
      <c r="I6316" t="s">
        <v>1000</v>
      </c>
      <c r="J6316" t="s">
        <v>38</v>
      </c>
      <c r="K6316" t="s">
        <v>4229</v>
      </c>
      <c r="L6316" t="s">
        <v>61</v>
      </c>
      <c r="M6316" t="s">
        <v>31</v>
      </c>
      <c r="N6316" t="s">
        <v>41</v>
      </c>
      <c r="O6316" t="s">
        <v>54</v>
      </c>
      <c r="P6316" t="s">
        <v>55</v>
      </c>
      <c r="Q6316" t="s">
        <v>56</v>
      </c>
      <c r="R6316" s="7">
        <v>0.7</v>
      </c>
      <c r="S6316" s="7">
        <f t="shared" si="882"/>
        <v>2.0664000000000007</v>
      </c>
      <c r="T6316" s="8">
        <v>-5.0511999999999997</v>
      </c>
      <c r="U6316" s="8" t="str">
        <f t="shared" si="888"/>
        <v>Loss</v>
      </c>
      <c r="V6316" s="7">
        <v>2</v>
      </c>
      <c r="W6316" s="8">
        <v>6.8879999999999999</v>
      </c>
      <c r="X6316" s="8">
        <f t="shared" si="889"/>
        <v>9148</v>
      </c>
      <c r="Y6316" s="9">
        <v>-0.73333333300000003</v>
      </c>
      <c r="Z6316" s="9" t="str">
        <f t="shared" si="890"/>
        <v>Low</v>
      </c>
    </row>
    <row r="6317" spans="1:26" x14ac:dyDescent="0.3">
      <c r="A6317" t="s">
        <v>6427</v>
      </c>
      <c r="B6317" s="6">
        <v>44528</v>
      </c>
      <c r="C6317" s="6" t="str">
        <f t="shared" si="883"/>
        <v>2021</v>
      </c>
      <c r="D6317" s="6" t="str">
        <f t="shared" si="884"/>
        <v>November</v>
      </c>
      <c r="E6317" s="6" t="str">
        <f t="shared" si="885"/>
        <v>Q4</v>
      </c>
      <c r="F6317" s="6" t="str">
        <f t="shared" si="886"/>
        <v>High</v>
      </c>
      <c r="G6317" s="6" t="str">
        <f t="shared" si="887"/>
        <v>Discounted</v>
      </c>
      <c r="H6317" s="6">
        <v>44534</v>
      </c>
      <c r="I6317" t="s">
        <v>1000</v>
      </c>
      <c r="J6317" t="s">
        <v>853</v>
      </c>
      <c r="K6317" t="s">
        <v>5609</v>
      </c>
      <c r="L6317" t="s">
        <v>61</v>
      </c>
      <c r="M6317" t="s">
        <v>31</v>
      </c>
      <c r="N6317" t="s">
        <v>86</v>
      </c>
      <c r="O6317" t="s">
        <v>54</v>
      </c>
      <c r="P6317" t="s">
        <v>55</v>
      </c>
      <c r="Q6317" t="s">
        <v>56</v>
      </c>
      <c r="R6317" s="7">
        <v>0.2</v>
      </c>
      <c r="S6317" s="7">
        <f t="shared" si="882"/>
        <v>10.137600000000001</v>
      </c>
      <c r="T6317" s="8">
        <v>2.6928000000000001</v>
      </c>
      <c r="U6317" s="8" t="str">
        <f t="shared" si="888"/>
        <v>Low</v>
      </c>
      <c r="V6317" s="7">
        <v>8</v>
      </c>
      <c r="W6317" s="8">
        <v>12.672000000000001</v>
      </c>
      <c r="X6317" s="8">
        <f t="shared" si="889"/>
        <v>8190</v>
      </c>
      <c r="Y6317" s="9">
        <v>0.21249999999999999</v>
      </c>
      <c r="Z6317" s="9" t="str">
        <f t="shared" si="890"/>
        <v>High</v>
      </c>
    </row>
    <row r="6318" spans="1:26" x14ac:dyDescent="0.3">
      <c r="A6318" t="s">
        <v>6427</v>
      </c>
      <c r="B6318" s="6">
        <v>44528</v>
      </c>
      <c r="C6318" s="6" t="str">
        <f t="shared" si="883"/>
        <v>2021</v>
      </c>
      <c r="D6318" s="6" t="str">
        <f t="shared" si="884"/>
        <v>November</v>
      </c>
      <c r="E6318" s="6" t="str">
        <f t="shared" si="885"/>
        <v>Q4</v>
      </c>
      <c r="F6318" s="6" t="str">
        <f t="shared" si="886"/>
        <v>Low</v>
      </c>
      <c r="G6318" s="6" t="str">
        <f t="shared" si="887"/>
        <v>Discounted</v>
      </c>
      <c r="H6318" s="6">
        <v>44534</v>
      </c>
      <c r="I6318" t="s">
        <v>1000</v>
      </c>
      <c r="J6318" t="s">
        <v>141</v>
      </c>
      <c r="K6318" t="s">
        <v>610</v>
      </c>
      <c r="L6318" t="s">
        <v>61</v>
      </c>
      <c r="M6318" t="s">
        <v>31</v>
      </c>
      <c r="N6318" t="s">
        <v>49</v>
      </c>
      <c r="O6318" t="s">
        <v>54</v>
      </c>
      <c r="P6318" t="s">
        <v>55</v>
      </c>
      <c r="Q6318" t="s">
        <v>56</v>
      </c>
      <c r="R6318" s="7">
        <v>0.2</v>
      </c>
      <c r="S6318" s="7">
        <f t="shared" si="882"/>
        <v>26.035199999999996</v>
      </c>
      <c r="T6318" s="8">
        <v>-7.7291999999999996</v>
      </c>
      <c r="U6318" s="8" t="str">
        <f t="shared" si="888"/>
        <v>Loss</v>
      </c>
      <c r="V6318" s="7">
        <v>2</v>
      </c>
      <c r="W6318" s="8">
        <v>32.543999999999997</v>
      </c>
      <c r="X6318" s="8">
        <f t="shared" si="889"/>
        <v>6097</v>
      </c>
      <c r="Y6318" s="9">
        <v>-0.23749999999999999</v>
      </c>
      <c r="Z6318" s="9" t="str">
        <f t="shared" si="890"/>
        <v>Low</v>
      </c>
    </row>
    <row r="6319" spans="1:26" x14ac:dyDescent="0.3">
      <c r="A6319" t="s">
        <v>6427</v>
      </c>
      <c r="B6319" s="6">
        <v>44528</v>
      </c>
      <c r="C6319" s="6" t="str">
        <f t="shared" si="883"/>
        <v>2021</v>
      </c>
      <c r="D6319" s="6" t="str">
        <f t="shared" si="884"/>
        <v>November</v>
      </c>
      <c r="E6319" s="6" t="str">
        <f t="shared" si="885"/>
        <v>Q4</v>
      </c>
      <c r="F6319" s="6" t="str">
        <f t="shared" si="886"/>
        <v>Low</v>
      </c>
      <c r="G6319" s="6" t="str">
        <f t="shared" si="887"/>
        <v>Discounted</v>
      </c>
      <c r="H6319" s="6">
        <v>44534</v>
      </c>
      <c r="I6319" t="s">
        <v>1000</v>
      </c>
      <c r="J6319" t="s">
        <v>89</v>
      </c>
      <c r="K6319" t="s">
        <v>90</v>
      </c>
      <c r="L6319" t="s">
        <v>61</v>
      </c>
      <c r="M6319" t="s">
        <v>91</v>
      </c>
      <c r="N6319" t="s">
        <v>92</v>
      </c>
      <c r="O6319" t="s">
        <v>54</v>
      </c>
      <c r="P6319" t="s">
        <v>55</v>
      </c>
      <c r="Q6319" t="s">
        <v>56</v>
      </c>
      <c r="R6319" s="7">
        <v>0.4</v>
      </c>
      <c r="S6319" s="7">
        <f t="shared" si="882"/>
        <v>204.10920000000002</v>
      </c>
      <c r="T6319" s="8">
        <v>-73.706100000000006</v>
      </c>
      <c r="U6319" s="8" t="str">
        <f t="shared" si="888"/>
        <v>Loss</v>
      </c>
      <c r="V6319" s="7">
        <v>3</v>
      </c>
      <c r="W6319" s="8">
        <v>340.18200000000002</v>
      </c>
      <c r="X6319" s="8">
        <f t="shared" si="889"/>
        <v>1698</v>
      </c>
      <c r="Y6319" s="9">
        <v>-0.21666666700000001</v>
      </c>
      <c r="Z6319" s="9" t="str">
        <f t="shared" si="890"/>
        <v>Low</v>
      </c>
    </row>
    <row r="6320" spans="1:26" x14ac:dyDescent="0.3">
      <c r="A6320" t="s">
        <v>6428</v>
      </c>
      <c r="B6320" s="6">
        <v>44528</v>
      </c>
      <c r="C6320" s="6" t="str">
        <f t="shared" si="883"/>
        <v>2021</v>
      </c>
      <c r="D6320" s="6" t="str">
        <f t="shared" si="884"/>
        <v>November</v>
      </c>
      <c r="E6320" s="6" t="str">
        <f t="shared" si="885"/>
        <v>Q4</v>
      </c>
      <c r="F6320" s="6" t="str">
        <f t="shared" si="886"/>
        <v>High</v>
      </c>
      <c r="G6320" s="6" t="str">
        <f t="shared" si="887"/>
        <v>Full Price</v>
      </c>
      <c r="H6320" s="6">
        <v>44531</v>
      </c>
      <c r="I6320" t="s">
        <v>1178</v>
      </c>
      <c r="J6320" t="s">
        <v>74</v>
      </c>
      <c r="K6320" t="s">
        <v>482</v>
      </c>
      <c r="L6320" t="s">
        <v>61</v>
      </c>
      <c r="M6320" t="s">
        <v>76</v>
      </c>
      <c r="N6320" t="s">
        <v>77</v>
      </c>
      <c r="O6320" t="s">
        <v>62</v>
      </c>
      <c r="P6320" t="s">
        <v>848</v>
      </c>
      <c r="Q6320" t="s">
        <v>64</v>
      </c>
      <c r="R6320" s="7">
        <v>0</v>
      </c>
      <c r="S6320" s="7">
        <f t="shared" si="882"/>
        <v>182.67</v>
      </c>
      <c r="T6320" s="8">
        <v>52.974299999999999</v>
      </c>
      <c r="U6320" s="8" t="str">
        <f t="shared" si="888"/>
        <v>Low</v>
      </c>
      <c r="V6320" s="7">
        <v>3</v>
      </c>
      <c r="W6320" s="8">
        <v>182.67</v>
      </c>
      <c r="X6320" s="8">
        <f t="shared" si="889"/>
        <v>2755</v>
      </c>
      <c r="Y6320" s="9">
        <v>0.28999999999999998</v>
      </c>
      <c r="Z6320" s="9" t="str">
        <f t="shared" si="890"/>
        <v>High</v>
      </c>
    </row>
    <row r="6321" spans="1:26" x14ac:dyDescent="0.3">
      <c r="A6321" t="s">
        <v>6428</v>
      </c>
      <c r="B6321" s="6">
        <v>44528</v>
      </c>
      <c r="C6321" s="6" t="str">
        <f t="shared" si="883"/>
        <v>2021</v>
      </c>
      <c r="D6321" s="6" t="str">
        <f t="shared" si="884"/>
        <v>November</v>
      </c>
      <c r="E6321" s="6" t="str">
        <f t="shared" si="885"/>
        <v>Q4</v>
      </c>
      <c r="F6321" s="6" t="str">
        <f t="shared" si="886"/>
        <v>High</v>
      </c>
      <c r="G6321" s="6" t="str">
        <f t="shared" si="887"/>
        <v>Full Price</v>
      </c>
      <c r="H6321" s="6">
        <v>44531</v>
      </c>
      <c r="I6321" t="s">
        <v>1178</v>
      </c>
      <c r="J6321" t="s">
        <v>89</v>
      </c>
      <c r="K6321" t="s">
        <v>2537</v>
      </c>
      <c r="L6321" t="s">
        <v>61</v>
      </c>
      <c r="M6321" t="s">
        <v>31</v>
      </c>
      <c r="N6321" t="s">
        <v>49</v>
      </c>
      <c r="O6321" t="s">
        <v>62</v>
      </c>
      <c r="P6321" t="s">
        <v>848</v>
      </c>
      <c r="Q6321" t="s">
        <v>64</v>
      </c>
      <c r="R6321" s="7">
        <v>0</v>
      </c>
      <c r="S6321" s="7">
        <f t="shared" si="882"/>
        <v>1263.3</v>
      </c>
      <c r="T6321" s="8">
        <v>315.82499999999999</v>
      </c>
      <c r="U6321" s="8" t="str">
        <f t="shared" si="888"/>
        <v>Medium</v>
      </c>
      <c r="V6321" s="7">
        <v>6</v>
      </c>
      <c r="W6321" s="8">
        <v>1263.3</v>
      </c>
      <c r="X6321" s="8">
        <f t="shared" si="889"/>
        <v>331</v>
      </c>
      <c r="Y6321" s="9">
        <v>0.25</v>
      </c>
      <c r="Z6321" s="9" t="str">
        <f t="shared" si="890"/>
        <v>High</v>
      </c>
    </row>
    <row r="6322" spans="1:26" x14ac:dyDescent="0.3">
      <c r="A6322" t="s">
        <v>6428</v>
      </c>
      <c r="B6322" s="6">
        <v>44528</v>
      </c>
      <c r="C6322" s="6" t="str">
        <f t="shared" si="883"/>
        <v>2021</v>
      </c>
      <c r="D6322" s="6" t="str">
        <f t="shared" si="884"/>
        <v>November</v>
      </c>
      <c r="E6322" s="6" t="str">
        <f t="shared" si="885"/>
        <v>Q4</v>
      </c>
      <c r="F6322" s="6" t="str">
        <f t="shared" si="886"/>
        <v>Low</v>
      </c>
      <c r="G6322" s="6" t="str">
        <f t="shared" si="887"/>
        <v>Full Price</v>
      </c>
      <c r="H6322" s="6">
        <v>44531</v>
      </c>
      <c r="I6322" t="s">
        <v>1178</v>
      </c>
      <c r="J6322" t="s">
        <v>141</v>
      </c>
      <c r="K6322" t="s">
        <v>1866</v>
      </c>
      <c r="L6322" t="s">
        <v>61</v>
      </c>
      <c r="M6322" t="s">
        <v>31</v>
      </c>
      <c r="N6322" t="s">
        <v>49</v>
      </c>
      <c r="O6322" t="s">
        <v>62</v>
      </c>
      <c r="P6322" t="s">
        <v>848</v>
      </c>
      <c r="Q6322" t="s">
        <v>64</v>
      </c>
      <c r="R6322" s="7">
        <v>0</v>
      </c>
      <c r="S6322" s="7">
        <f t="shared" si="882"/>
        <v>1126.02</v>
      </c>
      <c r="T6322" s="8">
        <v>56.301000000000002</v>
      </c>
      <c r="U6322" s="8" t="str">
        <f t="shared" si="888"/>
        <v>Low</v>
      </c>
      <c r="V6322" s="7">
        <v>3</v>
      </c>
      <c r="W6322" s="8">
        <v>1126.02</v>
      </c>
      <c r="X6322" s="8">
        <f t="shared" si="889"/>
        <v>379</v>
      </c>
      <c r="Y6322" s="9">
        <v>0.05</v>
      </c>
      <c r="Z6322" s="9" t="str">
        <f t="shared" si="890"/>
        <v>Low</v>
      </c>
    </row>
    <row r="6323" spans="1:26" x14ac:dyDescent="0.3">
      <c r="A6323" t="s">
        <v>6428</v>
      </c>
      <c r="B6323" s="6">
        <v>44528</v>
      </c>
      <c r="C6323" s="6" t="str">
        <f t="shared" si="883"/>
        <v>2021</v>
      </c>
      <c r="D6323" s="6" t="str">
        <f t="shared" si="884"/>
        <v>November</v>
      </c>
      <c r="E6323" s="6" t="str">
        <f t="shared" si="885"/>
        <v>Q4</v>
      </c>
      <c r="F6323" s="6" t="str">
        <f t="shared" si="886"/>
        <v>Low</v>
      </c>
      <c r="G6323" s="6" t="str">
        <f t="shared" si="887"/>
        <v>Full Price</v>
      </c>
      <c r="H6323" s="6">
        <v>44531</v>
      </c>
      <c r="I6323" t="s">
        <v>1178</v>
      </c>
      <c r="J6323" t="s">
        <v>835</v>
      </c>
      <c r="K6323" t="s">
        <v>836</v>
      </c>
      <c r="L6323" t="s">
        <v>61</v>
      </c>
      <c r="M6323" t="s">
        <v>91</v>
      </c>
      <c r="N6323" t="s">
        <v>110</v>
      </c>
      <c r="O6323" t="s">
        <v>62</v>
      </c>
      <c r="P6323" t="s">
        <v>848</v>
      </c>
      <c r="Q6323" t="s">
        <v>64</v>
      </c>
      <c r="R6323" s="7">
        <v>0</v>
      </c>
      <c r="S6323" s="7">
        <f t="shared" si="882"/>
        <v>101.7</v>
      </c>
      <c r="T6323" s="8">
        <v>6.1020000000000003</v>
      </c>
      <c r="U6323" s="8" t="str">
        <f t="shared" si="888"/>
        <v>Low</v>
      </c>
      <c r="V6323" s="7">
        <v>6</v>
      </c>
      <c r="W6323" s="8">
        <v>101.7</v>
      </c>
      <c r="X6323" s="8">
        <f t="shared" si="889"/>
        <v>3747</v>
      </c>
      <c r="Y6323" s="9">
        <v>0.06</v>
      </c>
      <c r="Z6323" s="9" t="str">
        <f t="shared" si="890"/>
        <v>Low</v>
      </c>
    </row>
    <row r="6324" spans="1:26" x14ac:dyDescent="0.3">
      <c r="A6324" t="s">
        <v>6429</v>
      </c>
      <c r="B6324" s="6">
        <v>44529</v>
      </c>
      <c r="C6324" s="6" t="str">
        <f t="shared" si="883"/>
        <v>2021</v>
      </c>
      <c r="D6324" s="6" t="str">
        <f t="shared" si="884"/>
        <v>November</v>
      </c>
      <c r="E6324" s="6" t="str">
        <f t="shared" si="885"/>
        <v>Q4</v>
      </c>
      <c r="F6324" s="6" t="str">
        <f t="shared" si="886"/>
        <v>High</v>
      </c>
      <c r="G6324" s="6" t="str">
        <f t="shared" si="887"/>
        <v>Discounted</v>
      </c>
      <c r="H6324" s="6">
        <v>44531</v>
      </c>
      <c r="I6324" t="s">
        <v>1710</v>
      </c>
      <c r="J6324" t="s">
        <v>108</v>
      </c>
      <c r="K6324" t="s">
        <v>2681</v>
      </c>
      <c r="L6324" t="s">
        <v>61</v>
      </c>
      <c r="M6324" t="s">
        <v>91</v>
      </c>
      <c r="N6324" t="s">
        <v>110</v>
      </c>
      <c r="O6324" t="s">
        <v>33</v>
      </c>
      <c r="P6324" t="s">
        <v>364</v>
      </c>
      <c r="Q6324" t="s">
        <v>35</v>
      </c>
      <c r="R6324" s="7">
        <v>0.2</v>
      </c>
      <c r="S6324" s="7">
        <f t="shared" si="882"/>
        <v>46.732799999999997</v>
      </c>
      <c r="T6324" s="8">
        <v>16.794599999999999</v>
      </c>
      <c r="U6324" s="8" t="str">
        <f t="shared" si="888"/>
        <v>Low</v>
      </c>
      <c r="V6324" s="7">
        <v>2</v>
      </c>
      <c r="W6324" s="8">
        <v>58.415999999999997</v>
      </c>
      <c r="X6324" s="8">
        <f t="shared" si="889"/>
        <v>4860</v>
      </c>
      <c r="Y6324" s="9">
        <v>0.28749999999999998</v>
      </c>
      <c r="Z6324" s="9" t="str">
        <f t="shared" si="890"/>
        <v>High</v>
      </c>
    </row>
    <row r="6325" spans="1:26" x14ac:dyDescent="0.3">
      <c r="A6325" t="s">
        <v>6430</v>
      </c>
      <c r="B6325" s="6">
        <v>44529</v>
      </c>
      <c r="C6325" s="6" t="str">
        <f t="shared" si="883"/>
        <v>2021</v>
      </c>
      <c r="D6325" s="6" t="str">
        <f t="shared" si="884"/>
        <v>November</v>
      </c>
      <c r="E6325" s="6" t="str">
        <f t="shared" si="885"/>
        <v>Q4</v>
      </c>
      <c r="F6325" s="6" t="str">
        <f t="shared" si="886"/>
        <v>Low</v>
      </c>
      <c r="G6325" s="6" t="str">
        <f t="shared" si="887"/>
        <v>Discounted</v>
      </c>
      <c r="H6325" s="6">
        <v>44534</v>
      </c>
      <c r="I6325" t="s">
        <v>683</v>
      </c>
      <c r="J6325" t="s">
        <v>806</v>
      </c>
      <c r="K6325" t="s">
        <v>5743</v>
      </c>
      <c r="L6325" t="s">
        <v>40</v>
      </c>
      <c r="M6325" t="s">
        <v>76</v>
      </c>
      <c r="N6325" t="s">
        <v>99</v>
      </c>
      <c r="O6325" t="s">
        <v>33</v>
      </c>
      <c r="P6325" t="s">
        <v>1343</v>
      </c>
      <c r="Q6325" t="s">
        <v>43</v>
      </c>
      <c r="R6325" s="7">
        <v>0.6</v>
      </c>
      <c r="S6325" s="7">
        <f t="shared" si="882"/>
        <v>96.870399999999989</v>
      </c>
      <c r="T6325" s="8">
        <v>-302.72000000000003</v>
      </c>
      <c r="U6325" s="8" t="str">
        <f t="shared" si="888"/>
        <v>Loss</v>
      </c>
      <c r="V6325" s="7">
        <v>4</v>
      </c>
      <c r="W6325" s="8">
        <v>242.17599999999999</v>
      </c>
      <c r="X6325" s="8">
        <f t="shared" si="889"/>
        <v>2255</v>
      </c>
      <c r="Y6325" s="9">
        <v>-1.25</v>
      </c>
      <c r="Z6325" s="9" t="str">
        <f t="shared" si="890"/>
        <v>Low</v>
      </c>
    </row>
    <row r="6326" spans="1:26" x14ac:dyDescent="0.3">
      <c r="A6326" t="s">
        <v>6431</v>
      </c>
      <c r="B6326" s="6">
        <v>44530</v>
      </c>
      <c r="C6326" s="6" t="str">
        <f t="shared" si="883"/>
        <v>2021</v>
      </c>
      <c r="D6326" s="6" t="str">
        <f t="shared" si="884"/>
        <v>November</v>
      </c>
      <c r="E6326" s="6" t="str">
        <f t="shared" si="885"/>
        <v>Q4</v>
      </c>
      <c r="F6326" s="6" t="str">
        <f t="shared" si="886"/>
        <v>Low</v>
      </c>
      <c r="G6326" s="6" t="str">
        <f t="shared" si="887"/>
        <v>Discounted</v>
      </c>
      <c r="H6326" s="6">
        <v>44530</v>
      </c>
      <c r="I6326" t="s">
        <v>3533</v>
      </c>
      <c r="J6326" t="s">
        <v>169</v>
      </c>
      <c r="K6326" t="s">
        <v>292</v>
      </c>
      <c r="L6326" t="s">
        <v>30</v>
      </c>
      <c r="M6326" t="s">
        <v>91</v>
      </c>
      <c r="N6326" t="s">
        <v>92</v>
      </c>
      <c r="O6326" t="s">
        <v>62</v>
      </c>
      <c r="P6326" t="s">
        <v>6432</v>
      </c>
      <c r="Q6326" t="s">
        <v>453</v>
      </c>
      <c r="R6326" s="7">
        <v>0.2</v>
      </c>
      <c r="S6326" s="7">
        <f t="shared" si="882"/>
        <v>28.953600000000002</v>
      </c>
      <c r="T6326" s="8">
        <v>2.7143999999999999</v>
      </c>
      <c r="U6326" s="8" t="str">
        <f t="shared" si="888"/>
        <v>Low</v>
      </c>
      <c r="V6326" s="7">
        <v>1</v>
      </c>
      <c r="W6326" s="8">
        <v>36.192</v>
      </c>
      <c r="X6326" s="8">
        <f t="shared" si="889"/>
        <v>5866</v>
      </c>
      <c r="Y6326" s="9">
        <v>7.4999999999999997E-2</v>
      </c>
      <c r="Z6326" s="9" t="str">
        <f t="shared" si="890"/>
        <v>Low</v>
      </c>
    </row>
    <row r="6327" spans="1:26" x14ac:dyDescent="0.3">
      <c r="A6327" t="s">
        <v>6433</v>
      </c>
      <c r="B6327" s="6">
        <v>44530</v>
      </c>
      <c r="C6327" s="6" t="str">
        <f t="shared" si="883"/>
        <v>2021</v>
      </c>
      <c r="D6327" s="6" t="str">
        <f t="shared" si="884"/>
        <v>November</v>
      </c>
      <c r="E6327" s="6" t="str">
        <f t="shared" si="885"/>
        <v>Q4</v>
      </c>
      <c r="F6327" s="6" t="str">
        <f t="shared" si="886"/>
        <v>Low</v>
      </c>
      <c r="G6327" s="6" t="str">
        <f t="shared" si="887"/>
        <v>Full Price</v>
      </c>
      <c r="H6327" s="6">
        <v>44536</v>
      </c>
      <c r="I6327" t="s">
        <v>1161</v>
      </c>
      <c r="J6327" t="s">
        <v>89</v>
      </c>
      <c r="K6327" t="s">
        <v>3140</v>
      </c>
      <c r="L6327" t="s">
        <v>30</v>
      </c>
      <c r="M6327" t="s">
        <v>76</v>
      </c>
      <c r="N6327" t="s">
        <v>77</v>
      </c>
      <c r="O6327" t="s">
        <v>33</v>
      </c>
      <c r="P6327" t="s">
        <v>275</v>
      </c>
      <c r="Q6327" t="s">
        <v>212</v>
      </c>
      <c r="R6327" s="7">
        <v>0</v>
      </c>
      <c r="S6327" s="7">
        <f t="shared" si="882"/>
        <v>389.97</v>
      </c>
      <c r="T6327" s="8">
        <v>35.097299999999997</v>
      </c>
      <c r="U6327" s="8" t="str">
        <f t="shared" si="888"/>
        <v>Low</v>
      </c>
      <c r="V6327" s="7">
        <v>3</v>
      </c>
      <c r="W6327" s="8">
        <v>389.97</v>
      </c>
      <c r="X6327" s="8">
        <f t="shared" si="889"/>
        <v>1491</v>
      </c>
      <c r="Y6327" s="9">
        <v>0.09</v>
      </c>
      <c r="Z6327" s="9" t="str">
        <f t="shared" si="890"/>
        <v>Low</v>
      </c>
    </row>
    <row r="6328" spans="1:26" x14ac:dyDescent="0.3">
      <c r="A6328" t="s">
        <v>6433</v>
      </c>
      <c r="B6328" s="6">
        <v>44530</v>
      </c>
      <c r="C6328" s="6" t="str">
        <f t="shared" si="883"/>
        <v>2021</v>
      </c>
      <c r="D6328" s="6" t="str">
        <f t="shared" si="884"/>
        <v>November</v>
      </c>
      <c r="E6328" s="6" t="str">
        <f t="shared" si="885"/>
        <v>Q4</v>
      </c>
      <c r="F6328" s="6" t="str">
        <f t="shared" si="886"/>
        <v>High</v>
      </c>
      <c r="G6328" s="6" t="str">
        <f t="shared" si="887"/>
        <v>Full Price</v>
      </c>
      <c r="H6328" s="6">
        <v>44536</v>
      </c>
      <c r="I6328" t="s">
        <v>1161</v>
      </c>
      <c r="J6328" t="s">
        <v>243</v>
      </c>
      <c r="K6328" t="s">
        <v>244</v>
      </c>
      <c r="L6328" t="s">
        <v>30</v>
      </c>
      <c r="M6328" t="s">
        <v>31</v>
      </c>
      <c r="N6328" t="s">
        <v>32</v>
      </c>
      <c r="O6328" t="s">
        <v>33</v>
      </c>
      <c r="P6328" t="s">
        <v>275</v>
      </c>
      <c r="Q6328" t="s">
        <v>212</v>
      </c>
      <c r="R6328" s="7">
        <v>0</v>
      </c>
      <c r="S6328" s="7">
        <f t="shared" si="882"/>
        <v>33.36</v>
      </c>
      <c r="T6328" s="8">
        <v>16.68</v>
      </c>
      <c r="U6328" s="8" t="str">
        <f t="shared" si="888"/>
        <v>Low</v>
      </c>
      <c r="V6328" s="7">
        <v>4</v>
      </c>
      <c r="W6328" s="8">
        <v>33.36</v>
      </c>
      <c r="X6328" s="8">
        <f t="shared" si="889"/>
        <v>6054</v>
      </c>
      <c r="Y6328" s="9">
        <v>0.5</v>
      </c>
      <c r="Z6328" s="9" t="str">
        <f t="shared" si="890"/>
        <v>High</v>
      </c>
    </row>
    <row r="6329" spans="1:26" x14ac:dyDescent="0.3">
      <c r="A6329" t="s">
        <v>6433</v>
      </c>
      <c r="B6329" s="6">
        <v>44530</v>
      </c>
      <c r="C6329" s="6" t="str">
        <f t="shared" si="883"/>
        <v>2021</v>
      </c>
      <c r="D6329" s="6" t="str">
        <f t="shared" si="884"/>
        <v>November</v>
      </c>
      <c r="E6329" s="6" t="str">
        <f t="shared" si="885"/>
        <v>Q4</v>
      </c>
      <c r="F6329" s="6" t="str">
        <f t="shared" si="886"/>
        <v>High</v>
      </c>
      <c r="G6329" s="6" t="str">
        <f t="shared" si="887"/>
        <v>Full Price</v>
      </c>
      <c r="H6329" s="6">
        <v>44536</v>
      </c>
      <c r="I6329" t="s">
        <v>1161</v>
      </c>
      <c r="J6329" t="s">
        <v>1070</v>
      </c>
      <c r="K6329" t="s">
        <v>4850</v>
      </c>
      <c r="L6329" t="s">
        <v>30</v>
      </c>
      <c r="M6329" t="s">
        <v>31</v>
      </c>
      <c r="N6329" t="s">
        <v>32</v>
      </c>
      <c r="O6329" t="s">
        <v>33</v>
      </c>
      <c r="P6329" t="s">
        <v>275</v>
      </c>
      <c r="Q6329" t="s">
        <v>212</v>
      </c>
      <c r="R6329" s="7">
        <v>0</v>
      </c>
      <c r="S6329" s="7">
        <f t="shared" si="882"/>
        <v>13.76</v>
      </c>
      <c r="T6329" s="8">
        <v>6.3296000000000001</v>
      </c>
      <c r="U6329" s="8" t="str">
        <f t="shared" si="888"/>
        <v>Low</v>
      </c>
      <c r="V6329" s="7">
        <v>2</v>
      </c>
      <c r="W6329" s="8">
        <v>13.76</v>
      </c>
      <c r="X6329" s="8">
        <f t="shared" si="889"/>
        <v>7997</v>
      </c>
      <c r="Y6329" s="9">
        <v>0.46</v>
      </c>
      <c r="Z6329" s="9" t="str">
        <f t="shared" si="890"/>
        <v>High</v>
      </c>
    </row>
    <row r="6330" spans="1:26" x14ac:dyDescent="0.3">
      <c r="A6330" t="s">
        <v>6433</v>
      </c>
      <c r="B6330" s="6">
        <v>44530</v>
      </c>
      <c r="C6330" s="6" t="str">
        <f t="shared" si="883"/>
        <v>2021</v>
      </c>
      <c r="D6330" s="6" t="str">
        <f t="shared" si="884"/>
        <v>November</v>
      </c>
      <c r="E6330" s="6" t="str">
        <f t="shared" si="885"/>
        <v>Q4</v>
      </c>
      <c r="F6330" s="6" t="str">
        <f t="shared" si="886"/>
        <v>Low</v>
      </c>
      <c r="G6330" s="6" t="str">
        <f t="shared" si="887"/>
        <v>Full Price</v>
      </c>
      <c r="H6330" s="6">
        <v>44536</v>
      </c>
      <c r="I6330" t="s">
        <v>1161</v>
      </c>
      <c r="J6330" t="s">
        <v>89</v>
      </c>
      <c r="K6330" t="s">
        <v>456</v>
      </c>
      <c r="L6330" t="s">
        <v>30</v>
      </c>
      <c r="M6330" t="s">
        <v>31</v>
      </c>
      <c r="N6330" t="s">
        <v>49</v>
      </c>
      <c r="O6330" t="s">
        <v>33</v>
      </c>
      <c r="P6330" t="s">
        <v>275</v>
      </c>
      <c r="Q6330" t="s">
        <v>212</v>
      </c>
      <c r="R6330" s="7">
        <v>0</v>
      </c>
      <c r="S6330" s="7">
        <f t="shared" si="882"/>
        <v>496.86</v>
      </c>
      <c r="T6330" s="8">
        <v>24.843</v>
      </c>
      <c r="U6330" s="8" t="str">
        <f t="shared" si="888"/>
        <v>Low</v>
      </c>
      <c r="V6330" s="7">
        <v>7</v>
      </c>
      <c r="W6330" s="8">
        <v>496.86</v>
      </c>
      <c r="X6330" s="8">
        <f t="shared" si="889"/>
        <v>1172</v>
      </c>
      <c r="Y6330" s="9">
        <v>0.05</v>
      </c>
      <c r="Z6330" s="9" t="str">
        <f t="shared" si="890"/>
        <v>Low</v>
      </c>
    </row>
    <row r="6331" spans="1:26" x14ac:dyDescent="0.3">
      <c r="A6331" t="s">
        <v>6434</v>
      </c>
      <c r="B6331" s="6">
        <v>44531</v>
      </c>
      <c r="C6331" s="6" t="str">
        <f t="shared" si="883"/>
        <v>2021</v>
      </c>
      <c r="D6331" s="6" t="str">
        <f t="shared" si="884"/>
        <v>December</v>
      </c>
      <c r="E6331" s="6" t="str">
        <f t="shared" si="885"/>
        <v>Q4</v>
      </c>
      <c r="F6331" s="6" t="str">
        <f t="shared" si="886"/>
        <v>High</v>
      </c>
      <c r="G6331" s="6" t="str">
        <f t="shared" si="887"/>
        <v>Full Price</v>
      </c>
      <c r="H6331" s="6">
        <v>44535</v>
      </c>
      <c r="I6331" t="s">
        <v>2540</v>
      </c>
      <c r="J6331" t="s">
        <v>703</v>
      </c>
      <c r="K6331" t="s">
        <v>3383</v>
      </c>
      <c r="L6331" t="s">
        <v>61</v>
      </c>
      <c r="M6331" t="s">
        <v>31</v>
      </c>
      <c r="N6331" t="s">
        <v>53</v>
      </c>
      <c r="O6331" t="s">
        <v>69</v>
      </c>
      <c r="P6331" t="s">
        <v>70</v>
      </c>
      <c r="Q6331" t="s">
        <v>71</v>
      </c>
      <c r="R6331" s="7">
        <v>0</v>
      </c>
      <c r="S6331" s="7">
        <f t="shared" si="882"/>
        <v>23.04</v>
      </c>
      <c r="T6331" s="8">
        <v>6.9119999999999999</v>
      </c>
      <c r="U6331" s="8" t="str">
        <f t="shared" si="888"/>
        <v>Low</v>
      </c>
      <c r="V6331" s="7">
        <v>8</v>
      </c>
      <c r="W6331" s="8">
        <v>23.04</v>
      </c>
      <c r="X6331" s="8">
        <f t="shared" si="889"/>
        <v>6854</v>
      </c>
      <c r="Y6331" s="9">
        <v>0.3</v>
      </c>
      <c r="Z6331" s="9" t="str">
        <f t="shared" si="890"/>
        <v>High</v>
      </c>
    </row>
    <row r="6332" spans="1:26" x14ac:dyDescent="0.3">
      <c r="A6332" t="s">
        <v>6435</v>
      </c>
      <c r="B6332" s="6">
        <v>44531</v>
      </c>
      <c r="C6332" s="6" t="str">
        <f t="shared" si="883"/>
        <v>2021</v>
      </c>
      <c r="D6332" s="6" t="str">
        <f t="shared" si="884"/>
        <v>December</v>
      </c>
      <c r="E6332" s="6" t="str">
        <f t="shared" si="885"/>
        <v>Q4</v>
      </c>
      <c r="F6332" s="6" t="str">
        <f t="shared" si="886"/>
        <v>High</v>
      </c>
      <c r="G6332" s="6" t="str">
        <f t="shared" si="887"/>
        <v>Full Price</v>
      </c>
      <c r="H6332" s="6">
        <v>44535</v>
      </c>
      <c r="I6332" t="s">
        <v>1465</v>
      </c>
      <c r="J6332" t="s">
        <v>89</v>
      </c>
      <c r="K6332" t="s">
        <v>417</v>
      </c>
      <c r="L6332" t="s">
        <v>30</v>
      </c>
      <c r="M6332" t="s">
        <v>76</v>
      </c>
      <c r="N6332" t="s">
        <v>77</v>
      </c>
      <c r="O6332" t="s">
        <v>54</v>
      </c>
      <c r="P6332" t="s">
        <v>4426</v>
      </c>
      <c r="Q6332" t="s">
        <v>918</v>
      </c>
      <c r="R6332" s="7">
        <v>0</v>
      </c>
      <c r="S6332" s="7">
        <f t="shared" si="882"/>
        <v>172.5</v>
      </c>
      <c r="T6332" s="8">
        <v>51.75</v>
      </c>
      <c r="U6332" s="8" t="str">
        <f t="shared" si="888"/>
        <v>Low</v>
      </c>
      <c r="V6332" s="7">
        <v>2</v>
      </c>
      <c r="W6332" s="8">
        <v>172.5</v>
      </c>
      <c r="X6332" s="8">
        <f t="shared" si="889"/>
        <v>2846</v>
      </c>
      <c r="Y6332" s="9">
        <v>0.3</v>
      </c>
      <c r="Z6332" s="9" t="str">
        <f t="shared" si="890"/>
        <v>High</v>
      </c>
    </row>
    <row r="6333" spans="1:26" x14ac:dyDescent="0.3">
      <c r="A6333" t="s">
        <v>6435</v>
      </c>
      <c r="B6333" s="6">
        <v>44531</v>
      </c>
      <c r="C6333" s="6" t="str">
        <f t="shared" si="883"/>
        <v>2021</v>
      </c>
      <c r="D6333" s="6" t="str">
        <f t="shared" si="884"/>
        <v>December</v>
      </c>
      <c r="E6333" s="6" t="str">
        <f t="shared" si="885"/>
        <v>Q4</v>
      </c>
      <c r="F6333" s="6" t="str">
        <f t="shared" si="886"/>
        <v>High</v>
      </c>
      <c r="G6333" s="6" t="str">
        <f t="shared" si="887"/>
        <v>Full Price</v>
      </c>
      <c r="H6333" s="6">
        <v>44535</v>
      </c>
      <c r="I6333" t="s">
        <v>1465</v>
      </c>
      <c r="J6333" t="s">
        <v>89</v>
      </c>
      <c r="K6333" t="s">
        <v>2094</v>
      </c>
      <c r="L6333" t="s">
        <v>30</v>
      </c>
      <c r="M6333" t="s">
        <v>91</v>
      </c>
      <c r="N6333" t="s">
        <v>92</v>
      </c>
      <c r="O6333" t="s">
        <v>54</v>
      </c>
      <c r="P6333" t="s">
        <v>4426</v>
      </c>
      <c r="Q6333" t="s">
        <v>918</v>
      </c>
      <c r="R6333" s="7">
        <v>0</v>
      </c>
      <c r="S6333" s="7">
        <f t="shared" si="882"/>
        <v>179.97</v>
      </c>
      <c r="T6333" s="8">
        <v>44.9925</v>
      </c>
      <c r="U6333" s="8" t="str">
        <f t="shared" si="888"/>
        <v>Low</v>
      </c>
      <c r="V6333" s="7">
        <v>3</v>
      </c>
      <c r="W6333" s="8">
        <v>179.97</v>
      </c>
      <c r="X6333" s="8">
        <f t="shared" si="889"/>
        <v>2782</v>
      </c>
      <c r="Y6333" s="9">
        <v>0.25</v>
      </c>
      <c r="Z6333" s="9" t="str">
        <f t="shared" si="890"/>
        <v>High</v>
      </c>
    </row>
    <row r="6334" spans="1:26" x14ac:dyDescent="0.3">
      <c r="A6334" t="s">
        <v>6436</v>
      </c>
      <c r="B6334" s="6">
        <v>44531</v>
      </c>
      <c r="C6334" s="6" t="str">
        <f t="shared" si="883"/>
        <v>2021</v>
      </c>
      <c r="D6334" s="6" t="str">
        <f t="shared" si="884"/>
        <v>December</v>
      </c>
      <c r="E6334" s="6" t="str">
        <f t="shared" si="885"/>
        <v>Q4</v>
      </c>
      <c r="F6334" s="6" t="str">
        <f t="shared" si="886"/>
        <v>Low</v>
      </c>
      <c r="G6334" s="6" t="str">
        <f t="shared" si="887"/>
        <v>Discounted</v>
      </c>
      <c r="H6334" s="6">
        <v>44531</v>
      </c>
      <c r="I6334" t="s">
        <v>273</v>
      </c>
      <c r="J6334" t="s">
        <v>248</v>
      </c>
      <c r="K6334" t="s">
        <v>3014</v>
      </c>
      <c r="L6334" t="s">
        <v>30</v>
      </c>
      <c r="M6334" t="s">
        <v>91</v>
      </c>
      <c r="N6334" t="s">
        <v>92</v>
      </c>
      <c r="O6334" t="s">
        <v>62</v>
      </c>
      <c r="P6334" t="s">
        <v>550</v>
      </c>
      <c r="Q6334" t="s">
        <v>453</v>
      </c>
      <c r="R6334" s="7">
        <v>0.2</v>
      </c>
      <c r="S6334" s="7">
        <f t="shared" si="882"/>
        <v>691.14239999999995</v>
      </c>
      <c r="T6334" s="8">
        <v>86.392799999999994</v>
      </c>
      <c r="U6334" s="8" t="str">
        <f t="shared" si="888"/>
        <v>Low</v>
      </c>
      <c r="V6334" s="7">
        <v>9</v>
      </c>
      <c r="W6334" s="8">
        <v>863.928</v>
      </c>
      <c r="X6334" s="8">
        <f t="shared" si="889"/>
        <v>586</v>
      </c>
      <c r="Y6334" s="9">
        <v>0.1</v>
      </c>
      <c r="Z6334" s="9" t="str">
        <f t="shared" si="890"/>
        <v>Low</v>
      </c>
    </row>
    <row r="6335" spans="1:26" x14ac:dyDescent="0.3">
      <c r="A6335" t="s">
        <v>6437</v>
      </c>
      <c r="B6335" s="6">
        <v>44531</v>
      </c>
      <c r="C6335" s="6" t="str">
        <f t="shared" si="883"/>
        <v>2021</v>
      </c>
      <c r="D6335" s="6" t="str">
        <f t="shared" si="884"/>
        <v>December</v>
      </c>
      <c r="E6335" s="6" t="str">
        <f t="shared" si="885"/>
        <v>Q4</v>
      </c>
      <c r="F6335" s="6" t="str">
        <f t="shared" si="886"/>
        <v>High</v>
      </c>
      <c r="G6335" s="6" t="str">
        <f t="shared" si="887"/>
        <v>Full Price</v>
      </c>
      <c r="H6335" s="6">
        <v>44534</v>
      </c>
      <c r="I6335" t="s">
        <v>1807</v>
      </c>
      <c r="J6335" t="s">
        <v>1760</v>
      </c>
      <c r="K6335" t="s">
        <v>3954</v>
      </c>
      <c r="L6335" t="s">
        <v>30</v>
      </c>
      <c r="M6335" t="s">
        <v>31</v>
      </c>
      <c r="N6335" t="s">
        <v>32</v>
      </c>
      <c r="O6335" t="s">
        <v>33</v>
      </c>
      <c r="P6335" t="s">
        <v>1018</v>
      </c>
      <c r="Q6335" t="s">
        <v>556</v>
      </c>
      <c r="R6335" s="7">
        <v>0</v>
      </c>
      <c r="S6335" s="7">
        <f t="shared" si="882"/>
        <v>23.92</v>
      </c>
      <c r="T6335" s="8">
        <v>11.720800000000001</v>
      </c>
      <c r="U6335" s="8" t="str">
        <f t="shared" si="888"/>
        <v>Low</v>
      </c>
      <c r="V6335" s="7">
        <v>4</v>
      </c>
      <c r="W6335" s="8">
        <v>23.92</v>
      </c>
      <c r="X6335" s="8">
        <f t="shared" si="889"/>
        <v>6777</v>
      </c>
      <c r="Y6335" s="9">
        <v>0.49</v>
      </c>
      <c r="Z6335" s="9" t="str">
        <f t="shared" si="890"/>
        <v>High</v>
      </c>
    </row>
    <row r="6336" spans="1:26" x14ac:dyDescent="0.3">
      <c r="A6336" t="s">
        <v>6438</v>
      </c>
      <c r="B6336" s="6">
        <v>44531</v>
      </c>
      <c r="C6336" s="6" t="str">
        <f t="shared" si="883"/>
        <v>2021</v>
      </c>
      <c r="D6336" s="6" t="str">
        <f t="shared" si="884"/>
        <v>December</v>
      </c>
      <c r="E6336" s="6" t="str">
        <f t="shared" si="885"/>
        <v>Q4</v>
      </c>
      <c r="F6336" s="6" t="str">
        <f t="shared" si="886"/>
        <v>Low</v>
      </c>
      <c r="G6336" s="6" t="str">
        <f t="shared" si="887"/>
        <v>Discounted</v>
      </c>
      <c r="H6336" s="6">
        <v>44533</v>
      </c>
      <c r="I6336" t="s">
        <v>2847</v>
      </c>
      <c r="J6336" t="s">
        <v>89</v>
      </c>
      <c r="K6336" t="s">
        <v>1351</v>
      </c>
      <c r="L6336" t="s">
        <v>30</v>
      </c>
      <c r="M6336" t="s">
        <v>76</v>
      </c>
      <c r="N6336" t="s">
        <v>77</v>
      </c>
      <c r="O6336" t="s">
        <v>33</v>
      </c>
      <c r="P6336" t="s">
        <v>6439</v>
      </c>
      <c r="Q6336" t="s">
        <v>35</v>
      </c>
      <c r="R6336" s="7">
        <v>0.3</v>
      </c>
      <c r="S6336" s="7">
        <f t="shared" si="882"/>
        <v>173.90100000000001</v>
      </c>
      <c r="T6336" s="8">
        <v>-17.745000000000001</v>
      </c>
      <c r="U6336" s="8" t="str">
        <f t="shared" si="888"/>
        <v>Loss</v>
      </c>
      <c r="V6336" s="7">
        <v>5</v>
      </c>
      <c r="W6336" s="8">
        <v>248.43</v>
      </c>
      <c r="X6336" s="8">
        <f t="shared" si="889"/>
        <v>2207</v>
      </c>
      <c r="Y6336" s="9">
        <v>-7.1428570999999996E-2</v>
      </c>
      <c r="Z6336" s="9" t="str">
        <f t="shared" si="890"/>
        <v>Low</v>
      </c>
    </row>
    <row r="6337" spans="1:26" x14ac:dyDescent="0.3">
      <c r="A6337" t="s">
        <v>6438</v>
      </c>
      <c r="B6337" s="6">
        <v>44531</v>
      </c>
      <c r="C6337" s="6" t="str">
        <f t="shared" si="883"/>
        <v>2021</v>
      </c>
      <c r="D6337" s="6" t="str">
        <f t="shared" si="884"/>
        <v>December</v>
      </c>
      <c r="E6337" s="6" t="str">
        <f t="shared" si="885"/>
        <v>Q4</v>
      </c>
      <c r="F6337" s="6" t="str">
        <f t="shared" si="886"/>
        <v>Low</v>
      </c>
      <c r="G6337" s="6" t="str">
        <f t="shared" si="887"/>
        <v>Discounted</v>
      </c>
      <c r="H6337" s="6">
        <v>44533</v>
      </c>
      <c r="I6337" t="s">
        <v>2847</v>
      </c>
      <c r="J6337" t="s">
        <v>74</v>
      </c>
      <c r="K6337" t="s">
        <v>482</v>
      </c>
      <c r="L6337" t="s">
        <v>30</v>
      </c>
      <c r="M6337" t="s">
        <v>76</v>
      </c>
      <c r="N6337" t="s">
        <v>77</v>
      </c>
      <c r="O6337" t="s">
        <v>33</v>
      </c>
      <c r="P6337" t="s">
        <v>6439</v>
      </c>
      <c r="Q6337" t="s">
        <v>35</v>
      </c>
      <c r="R6337" s="7">
        <v>0.3</v>
      </c>
      <c r="S6337" s="7">
        <f t="shared" si="882"/>
        <v>59.672199999999997</v>
      </c>
      <c r="T6337" s="8">
        <v>-1.2178</v>
      </c>
      <c r="U6337" s="8" t="str">
        <f t="shared" si="888"/>
        <v>Loss</v>
      </c>
      <c r="V6337" s="7">
        <v>2</v>
      </c>
      <c r="W6337" s="8">
        <v>85.245999999999995</v>
      </c>
      <c r="X6337" s="8">
        <f t="shared" si="889"/>
        <v>4085</v>
      </c>
      <c r="Y6337" s="9">
        <v>-1.4285714E-2</v>
      </c>
      <c r="Z6337" s="9" t="str">
        <f t="shared" si="890"/>
        <v>Low</v>
      </c>
    </row>
    <row r="6338" spans="1:26" x14ac:dyDescent="0.3">
      <c r="A6338" t="s">
        <v>6438</v>
      </c>
      <c r="B6338" s="6">
        <v>44531</v>
      </c>
      <c r="C6338" s="6" t="str">
        <f t="shared" si="883"/>
        <v>2021</v>
      </c>
      <c r="D6338" s="6" t="str">
        <f t="shared" si="884"/>
        <v>December</v>
      </c>
      <c r="E6338" s="6" t="str">
        <f t="shared" si="885"/>
        <v>Q4</v>
      </c>
      <c r="F6338" s="6" t="str">
        <f t="shared" si="886"/>
        <v>Low</v>
      </c>
      <c r="G6338" s="6" t="str">
        <f t="shared" si="887"/>
        <v>Discounted</v>
      </c>
      <c r="H6338" s="6">
        <v>44533</v>
      </c>
      <c r="I6338" t="s">
        <v>2847</v>
      </c>
      <c r="J6338" t="s">
        <v>101</v>
      </c>
      <c r="K6338" t="s">
        <v>1295</v>
      </c>
      <c r="L6338" t="s">
        <v>30</v>
      </c>
      <c r="M6338" t="s">
        <v>31</v>
      </c>
      <c r="N6338" t="s">
        <v>174</v>
      </c>
      <c r="O6338" t="s">
        <v>33</v>
      </c>
      <c r="P6338" t="s">
        <v>6439</v>
      </c>
      <c r="Q6338" t="s">
        <v>35</v>
      </c>
      <c r="R6338" s="7">
        <v>0.8</v>
      </c>
      <c r="S6338" s="7">
        <f t="shared" ref="S6338:S6401" si="891">W6338 - (W6338 * R6338)</f>
        <v>2.3295999999999992</v>
      </c>
      <c r="T6338" s="8">
        <v>-30.8672</v>
      </c>
      <c r="U6338" s="8" t="str">
        <f t="shared" si="888"/>
        <v>Loss</v>
      </c>
      <c r="V6338" s="7">
        <v>4</v>
      </c>
      <c r="W6338" s="8">
        <v>11.648</v>
      </c>
      <c r="X6338" s="8">
        <f t="shared" si="889"/>
        <v>8349</v>
      </c>
      <c r="Y6338" s="9">
        <v>-2.65</v>
      </c>
      <c r="Z6338" s="9" t="str">
        <f t="shared" si="890"/>
        <v>Low</v>
      </c>
    </row>
    <row r="6339" spans="1:26" x14ac:dyDescent="0.3">
      <c r="A6339" t="s">
        <v>6440</v>
      </c>
      <c r="B6339" s="6">
        <v>44531</v>
      </c>
      <c r="C6339" s="6" t="str">
        <f t="shared" ref="C6339:C6402" si="892">TEXT(B6339, "YYYY")</f>
        <v>2021</v>
      </c>
      <c r="D6339" s="6" t="str">
        <f t="shared" ref="D6339:D6402" si="893">TEXT(B6339, "MMMM")</f>
        <v>December</v>
      </c>
      <c r="E6339" s="6" t="str">
        <f t="shared" ref="E6339:E6402" si="894">"Q" &amp; INT((MONTH(B6339) - 1) / 3) + 1</f>
        <v>Q4</v>
      </c>
      <c r="F6339" s="6" t="str">
        <f t="shared" ref="F6339:F6402" si="895">IF(Y6339&gt; 0.2, "High", "Low")</f>
        <v>High</v>
      </c>
      <c r="G6339" s="6" t="str">
        <f t="shared" ref="G6339:G6402" si="896">IF(R6339&gt;0, "Discounted", "Full Price")</f>
        <v>Full Price</v>
      </c>
      <c r="H6339" s="6">
        <v>44537</v>
      </c>
      <c r="I6339" t="s">
        <v>1348</v>
      </c>
      <c r="J6339" t="s">
        <v>119</v>
      </c>
      <c r="K6339" t="s">
        <v>2452</v>
      </c>
      <c r="L6339" t="s">
        <v>30</v>
      </c>
      <c r="M6339" t="s">
        <v>76</v>
      </c>
      <c r="N6339" t="s">
        <v>99</v>
      </c>
      <c r="O6339" t="s">
        <v>33</v>
      </c>
      <c r="P6339" t="s">
        <v>381</v>
      </c>
      <c r="Q6339" t="s">
        <v>237</v>
      </c>
      <c r="R6339" s="7">
        <v>0</v>
      </c>
      <c r="S6339" s="7">
        <f t="shared" si="891"/>
        <v>17.309999999999999</v>
      </c>
      <c r="T6339" s="8">
        <v>5.1929999999999996</v>
      </c>
      <c r="U6339" s="8" t="str">
        <f t="shared" ref="U6339:U6402" si="897">IF(T6339 &lt; 0, "Loss", IF(T6339 &lt; 100, "Low", IF(T6339 &lt; 500, "Medium", "High")))</f>
        <v>Low</v>
      </c>
      <c r="V6339" s="7">
        <v>3</v>
      </c>
      <c r="W6339" s="8">
        <v>17.309999999999999</v>
      </c>
      <c r="X6339" s="8">
        <f t="shared" ref="X6339:X6402" si="898">_xlfn.RANK.EQ(W6339, W$2:W$9994)</f>
        <v>7490</v>
      </c>
      <c r="Y6339" s="9">
        <v>0.3</v>
      </c>
      <c r="Z6339" s="9" t="str">
        <f t="shared" ref="Z6339:Z6402" si="899">IF(Y6339 &gt; 0.2, "High", "Low")</f>
        <v>High</v>
      </c>
    </row>
    <row r="6340" spans="1:26" x14ac:dyDescent="0.3">
      <c r="A6340" t="s">
        <v>6441</v>
      </c>
      <c r="B6340" s="6">
        <v>44531</v>
      </c>
      <c r="C6340" s="6" t="str">
        <f t="shared" si="892"/>
        <v>2021</v>
      </c>
      <c r="D6340" s="6" t="str">
        <f t="shared" si="893"/>
        <v>December</v>
      </c>
      <c r="E6340" s="6" t="str">
        <f t="shared" si="894"/>
        <v>Q4</v>
      </c>
      <c r="F6340" s="6" t="str">
        <f t="shared" si="895"/>
        <v>Low</v>
      </c>
      <c r="G6340" s="6" t="str">
        <f t="shared" si="896"/>
        <v>Discounted</v>
      </c>
      <c r="H6340" s="6">
        <v>44536</v>
      </c>
      <c r="I6340" t="s">
        <v>939</v>
      </c>
      <c r="J6340" t="s">
        <v>105</v>
      </c>
      <c r="K6340" t="s">
        <v>2669</v>
      </c>
      <c r="L6340" t="s">
        <v>30</v>
      </c>
      <c r="M6340" t="s">
        <v>31</v>
      </c>
      <c r="N6340" t="s">
        <v>53</v>
      </c>
      <c r="O6340" t="s">
        <v>62</v>
      </c>
      <c r="P6340" t="s">
        <v>620</v>
      </c>
      <c r="Q6340" t="s">
        <v>202</v>
      </c>
      <c r="R6340" s="7">
        <v>0.2</v>
      </c>
      <c r="S6340" s="7">
        <f t="shared" si="891"/>
        <v>3.7631999999999999</v>
      </c>
      <c r="T6340" s="8">
        <v>0.41160000000000002</v>
      </c>
      <c r="U6340" s="8" t="str">
        <f t="shared" si="897"/>
        <v>Low</v>
      </c>
      <c r="V6340" s="7">
        <v>2</v>
      </c>
      <c r="W6340" s="8">
        <v>4.7039999999999997</v>
      </c>
      <c r="X6340" s="8">
        <f t="shared" si="898"/>
        <v>9541</v>
      </c>
      <c r="Y6340" s="9">
        <v>8.7499999999999994E-2</v>
      </c>
      <c r="Z6340" s="9" t="str">
        <f t="shared" si="899"/>
        <v>Low</v>
      </c>
    </row>
    <row r="6341" spans="1:26" x14ac:dyDescent="0.3">
      <c r="A6341" t="s">
        <v>6442</v>
      </c>
      <c r="B6341" s="6">
        <v>44531</v>
      </c>
      <c r="C6341" s="6" t="str">
        <f t="shared" si="892"/>
        <v>2021</v>
      </c>
      <c r="D6341" s="6" t="str">
        <f t="shared" si="893"/>
        <v>December</v>
      </c>
      <c r="E6341" s="6" t="str">
        <f t="shared" si="894"/>
        <v>Q4</v>
      </c>
      <c r="F6341" s="6" t="str">
        <f t="shared" si="895"/>
        <v>High</v>
      </c>
      <c r="G6341" s="6" t="str">
        <f t="shared" si="896"/>
        <v>Full Price</v>
      </c>
      <c r="H6341" s="6">
        <v>44536</v>
      </c>
      <c r="I6341" t="s">
        <v>436</v>
      </c>
      <c r="J6341" t="s">
        <v>595</v>
      </c>
      <c r="K6341" t="s">
        <v>2910</v>
      </c>
      <c r="L6341" t="s">
        <v>30</v>
      </c>
      <c r="M6341" t="s">
        <v>76</v>
      </c>
      <c r="N6341" t="s">
        <v>99</v>
      </c>
      <c r="O6341" t="s">
        <v>54</v>
      </c>
      <c r="P6341" t="s">
        <v>1135</v>
      </c>
      <c r="Q6341" t="s">
        <v>749</v>
      </c>
      <c r="R6341" s="7">
        <v>0</v>
      </c>
      <c r="S6341" s="7">
        <f t="shared" si="891"/>
        <v>111.15</v>
      </c>
      <c r="T6341" s="8">
        <v>48.905999999999999</v>
      </c>
      <c r="U6341" s="8" t="str">
        <f t="shared" si="897"/>
        <v>Low</v>
      </c>
      <c r="V6341" s="7">
        <v>5</v>
      </c>
      <c r="W6341" s="8">
        <v>111.15</v>
      </c>
      <c r="X6341" s="8">
        <f t="shared" si="898"/>
        <v>3580</v>
      </c>
      <c r="Y6341" s="9">
        <v>0.44</v>
      </c>
      <c r="Z6341" s="9" t="str">
        <f t="shared" si="899"/>
        <v>High</v>
      </c>
    </row>
    <row r="6342" spans="1:26" x14ac:dyDescent="0.3">
      <c r="A6342" t="s">
        <v>6442</v>
      </c>
      <c r="B6342" s="6">
        <v>44531</v>
      </c>
      <c r="C6342" s="6" t="str">
        <f t="shared" si="892"/>
        <v>2021</v>
      </c>
      <c r="D6342" s="6" t="str">
        <f t="shared" si="893"/>
        <v>December</v>
      </c>
      <c r="E6342" s="6" t="str">
        <f t="shared" si="894"/>
        <v>Q4</v>
      </c>
      <c r="F6342" s="6" t="str">
        <f t="shared" si="895"/>
        <v>Low</v>
      </c>
      <c r="G6342" s="6" t="str">
        <f t="shared" si="896"/>
        <v>Discounted</v>
      </c>
      <c r="H6342" s="6">
        <v>44536</v>
      </c>
      <c r="I6342" t="s">
        <v>436</v>
      </c>
      <c r="J6342" t="s">
        <v>689</v>
      </c>
      <c r="K6342" t="s">
        <v>3754</v>
      </c>
      <c r="L6342" t="s">
        <v>30</v>
      </c>
      <c r="M6342" t="s">
        <v>76</v>
      </c>
      <c r="N6342" t="s">
        <v>262</v>
      </c>
      <c r="O6342" t="s">
        <v>54</v>
      </c>
      <c r="P6342" t="s">
        <v>1135</v>
      </c>
      <c r="Q6342" t="s">
        <v>749</v>
      </c>
      <c r="R6342" s="7">
        <v>0.3</v>
      </c>
      <c r="S6342" s="7">
        <f t="shared" si="891"/>
        <v>256.2063</v>
      </c>
      <c r="T6342" s="8">
        <v>-47.058300000000003</v>
      </c>
      <c r="U6342" s="8" t="str">
        <f t="shared" si="897"/>
        <v>Loss</v>
      </c>
      <c r="V6342" s="7">
        <v>3</v>
      </c>
      <c r="W6342" s="8">
        <v>366.00900000000001</v>
      </c>
      <c r="X6342" s="8">
        <f t="shared" si="898"/>
        <v>1586</v>
      </c>
      <c r="Y6342" s="9">
        <v>-0.12857142899999999</v>
      </c>
      <c r="Z6342" s="9" t="str">
        <f t="shared" si="899"/>
        <v>Low</v>
      </c>
    </row>
    <row r="6343" spans="1:26" x14ac:dyDescent="0.3">
      <c r="A6343" t="s">
        <v>6442</v>
      </c>
      <c r="B6343" s="6">
        <v>44531</v>
      </c>
      <c r="C6343" s="6" t="str">
        <f t="shared" si="892"/>
        <v>2021</v>
      </c>
      <c r="D6343" s="6" t="str">
        <f t="shared" si="893"/>
        <v>December</v>
      </c>
      <c r="E6343" s="6" t="str">
        <f t="shared" si="894"/>
        <v>Q4</v>
      </c>
      <c r="F6343" s="6" t="str">
        <f t="shared" si="895"/>
        <v>High</v>
      </c>
      <c r="G6343" s="6" t="str">
        <f t="shared" si="896"/>
        <v>Full Price</v>
      </c>
      <c r="H6343" s="6">
        <v>44536</v>
      </c>
      <c r="I6343" t="s">
        <v>436</v>
      </c>
      <c r="J6343" t="s">
        <v>1261</v>
      </c>
      <c r="K6343" t="s">
        <v>1290</v>
      </c>
      <c r="L6343" t="s">
        <v>30</v>
      </c>
      <c r="M6343" t="s">
        <v>31</v>
      </c>
      <c r="N6343" t="s">
        <v>174</v>
      </c>
      <c r="O6343" t="s">
        <v>54</v>
      </c>
      <c r="P6343" t="s">
        <v>1135</v>
      </c>
      <c r="Q6343" t="s">
        <v>749</v>
      </c>
      <c r="R6343" s="7">
        <v>0</v>
      </c>
      <c r="S6343" s="7">
        <f t="shared" si="891"/>
        <v>901.95</v>
      </c>
      <c r="T6343" s="8">
        <v>297.64350000000002</v>
      </c>
      <c r="U6343" s="8" t="str">
        <f t="shared" si="897"/>
        <v>Medium</v>
      </c>
      <c r="V6343" s="7">
        <v>3</v>
      </c>
      <c r="W6343" s="8">
        <v>901.95</v>
      </c>
      <c r="X6343" s="8">
        <f t="shared" si="898"/>
        <v>534</v>
      </c>
      <c r="Y6343" s="9">
        <v>0.33</v>
      </c>
      <c r="Z6343" s="9" t="str">
        <f t="shared" si="899"/>
        <v>High</v>
      </c>
    </row>
    <row r="6344" spans="1:26" x14ac:dyDescent="0.3">
      <c r="A6344" t="s">
        <v>6442</v>
      </c>
      <c r="B6344" s="6">
        <v>44531</v>
      </c>
      <c r="C6344" s="6" t="str">
        <f t="shared" si="892"/>
        <v>2021</v>
      </c>
      <c r="D6344" s="6" t="str">
        <f t="shared" si="893"/>
        <v>December</v>
      </c>
      <c r="E6344" s="6" t="str">
        <f t="shared" si="894"/>
        <v>Q4</v>
      </c>
      <c r="F6344" s="6" t="str">
        <f t="shared" si="895"/>
        <v>High</v>
      </c>
      <c r="G6344" s="6" t="str">
        <f t="shared" si="896"/>
        <v>Full Price</v>
      </c>
      <c r="H6344" s="6">
        <v>44536</v>
      </c>
      <c r="I6344" t="s">
        <v>436</v>
      </c>
      <c r="J6344" t="s">
        <v>89</v>
      </c>
      <c r="K6344" t="s">
        <v>4801</v>
      </c>
      <c r="L6344" t="s">
        <v>30</v>
      </c>
      <c r="M6344" t="s">
        <v>91</v>
      </c>
      <c r="N6344" t="s">
        <v>92</v>
      </c>
      <c r="O6344" t="s">
        <v>54</v>
      </c>
      <c r="P6344" t="s">
        <v>1135</v>
      </c>
      <c r="Q6344" t="s">
        <v>749</v>
      </c>
      <c r="R6344" s="7">
        <v>0</v>
      </c>
      <c r="S6344" s="7">
        <f t="shared" si="891"/>
        <v>137.94</v>
      </c>
      <c r="T6344" s="8">
        <v>35.864400000000003</v>
      </c>
      <c r="U6344" s="8" t="str">
        <f t="shared" si="897"/>
        <v>Low</v>
      </c>
      <c r="V6344" s="7">
        <v>3</v>
      </c>
      <c r="W6344" s="8">
        <v>137.94</v>
      </c>
      <c r="X6344" s="8">
        <f t="shared" si="898"/>
        <v>3225</v>
      </c>
      <c r="Y6344" s="9">
        <v>0.26</v>
      </c>
      <c r="Z6344" s="9" t="str">
        <f t="shared" si="899"/>
        <v>High</v>
      </c>
    </row>
    <row r="6345" spans="1:26" x14ac:dyDescent="0.3">
      <c r="A6345" t="s">
        <v>6443</v>
      </c>
      <c r="B6345" s="6">
        <v>44531</v>
      </c>
      <c r="C6345" s="6" t="str">
        <f t="shared" si="892"/>
        <v>2021</v>
      </c>
      <c r="D6345" s="6" t="str">
        <f t="shared" si="893"/>
        <v>December</v>
      </c>
      <c r="E6345" s="6" t="str">
        <f t="shared" si="894"/>
        <v>Q4</v>
      </c>
      <c r="F6345" s="6" t="str">
        <f t="shared" si="895"/>
        <v>High</v>
      </c>
      <c r="G6345" s="6" t="str">
        <f t="shared" si="896"/>
        <v>Full Price</v>
      </c>
      <c r="H6345" s="6">
        <v>44533</v>
      </c>
      <c r="I6345" t="s">
        <v>674</v>
      </c>
      <c r="J6345" t="s">
        <v>1261</v>
      </c>
      <c r="K6345" t="s">
        <v>1290</v>
      </c>
      <c r="L6345" t="s">
        <v>61</v>
      </c>
      <c r="M6345" t="s">
        <v>31</v>
      </c>
      <c r="N6345" t="s">
        <v>174</v>
      </c>
      <c r="O6345" t="s">
        <v>62</v>
      </c>
      <c r="P6345" t="s">
        <v>381</v>
      </c>
      <c r="Q6345" t="s">
        <v>115</v>
      </c>
      <c r="R6345" s="7">
        <v>0</v>
      </c>
      <c r="S6345" s="7">
        <f t="shared" si="891"/>
        <v>2104.5500000000002</v>
      </c>
      <c r="T6345" s="8">
        <v>694.50149999999996</v>
      </c>
      <c r="U6345" s="8" t="str">
        <f t="shared" si="897"/>
        <v>High</v>
      </c>
      <c r="V6345" s="7">
        <v>7</v>
      </c>
      <c r="W6345" s="8">
        <v>2104.5500000000002</v>
      </c>
      <c r="X6345" s="8">
        <f t="shared" si="898"/>
        <v>127</v>
      </c>
      <c r="Y6345" s="9">
        <v>0.33</v>
      </c>
      <c r="Z6345" s="9" t="str">
        <f t="shared" si="899"/>
        <v>High</v>
      </c>
    </row>
    <row r="6346" spans="1:26" x14ac:dyDescent="0.3">
      <c r="A6346" t="s">
        <v>6443</v>
      </c>
      <c r="B6346" s="6">
        <v>44531</v>
      </c>
      <c r="C6346" s="6" t="str">
        <f t="shared" si="892"/>
        <v>2021</v>
      </c>
      <c r="D6346" s="6" t="str">
        <f t="shared" si="893"/>
        <v>December</v>
      </c>
      <c r="E6346" s="6" t="str">
        <f t="shared" si="894"/>
        <v>Q4</v>
      </c>
      <c r="F6346" s="6" t="str">
        <f t="shared" si="895"/>
        <v>High</v>
      </c>
      <c r="G6346" s="6" t="str">
        <f t="shared" si="896"/>
        <v>Full Price</v>
      </c>
      <c r="H6346" s="6">
        <v>44533</v>
      </c>
      <c r="I6346" t="s">
        <v>674</v>
      </c>
      <c r="J6346" t="s">
        <v>467</v>
      </c>
      <c r="K6346" t="s">
        <v>1711</v>
      </c>
      <c r="L6346" t="s">
        <v>61</v>
      </c>
      <c r="M6346" t="s">
        <v>31</v>
      </c>
      <c r="N6346" t="s">
        <v>356</v>
      </c>
      <c r="O6346" t="s">
        <v>62</v>
      </c>
      <c r="P6346" t="s">
        <v>381</v>
      </c>
      <c r="Q6346" t="s">
        <v>115</v>
      </c>
      <c r="R6346" s="7">
        <v>0</v>
      </c>
      <c r="S6346" s="7">
        <f t="shared" si="891"/>
        <v>40.700000000000003</v>
      </c>
      <c r="T6346" s="8">
        <v>11.803000000000001</v>
      </c>
      <c r="U6346" s="8" t="str">
        <f t="shared" si="897"/>
        <v>Low</v>
      </c>
      <c r="V6346" s="7">
        <v>5</v>
      </c>
      <c r="W6346" s="8">
        <v>40.700000000000003</v>
      </c>
      <c r="X6346" s="8">
        <f t="shared" si="898"/>
        <v>5594</v>
      </c>
      <c r="Y6346" s="9">
        <v>0.28999999999999998</v>
      </c>
      <c r="Z6346" s="9" t="str">
        <f t="shared" si="899"/>
        <v>High</v>
      </c>
    </row>
    <row r="6347" spans="1:26" x14ac:dyDescent="0.3">
      <c r="A6347" t="s">
        <v>6444</v>
      </c>
      <c r="B6347" s="6">
        <v>44531</v>
      </c>
      <c r="C6347" s="6" t="str">
        <f t="shared" si="892"/>
        <v>2021</v>
      </c>
      <c r="D6347" s="6" t="str">
        <f t="shared" si="893"/>
        <v>December</v>
      </c>
      <c r="E6347" s="6" t="str">
        <f t="shared" si="894"/>
        <v>Q4</v>
      </c>
      <c r="F6347" s="6" t="str">
        <f t="shared" si="895"/>
        <v>High</v>
      </c>
      <c r="G6347" s="6" t="str">
        <f t="shared" si="896"/>
        <v>Full Price</v>
      </c>
      <c r="H6347" s="6">
        <v>44535</v>
      </c>
      <c r="I6347" t="s">
        <v>1731</v>
      </c>
      <c r="J6347" t="s">
        <v>1671</v>
      </c>
      <c r="K6347" t="s">
        <v>1672</v>
      </c>
      <c r="L6347" t="s">
        <v>30</v>
      </c>
      <c r="M6347" t="s">
        <v>76</v>
      </c>
      <c r="N6347" t="s">
        <v>99</v>
      </c>
      <c r="O6347" t="s">
        <v>69</v>
      </c>
      <c r="P6347" t="s">
        <v>139</v>
      </c>
      <c r="Q6347" t="s">
        <v>71</v>
      </c>
      <c r="R6347" s="7">
        <v>0</v>
      </c>
      <c r="S6347" s="7">
        <f t="shared" si="891"/>
        <v>16.739999999999998</v>
      </c>
      <c r="T6347" s="8">
        <v>4.3524000000000003</v>
      </c>
      <c r="U6347" s="8" t="str">
        <f t="shared" si="897"/>
        <v>Low</v>
      </c>
      <c r="V6347" s="7">
        <v>2</v>
      </c>
      <c r="W6347" s="8">
        <v>16.739999999999998</v>
      </c>
      <c r="X6347" s="8">
        <f t="shared" si="898"/>
        <v>7548</v>
      </c>
      <c r="Y6347" s="9">
        <v>0.26</v>
      </c>
      <c r="Z6347" s="9" t="str">
        <f t="shared" si="899"/>
        <v>High</v>
      </c>
    </row>
    <row r="6348" spans="1:26" x14ac:dyDescent="0.3">
      <c r="A6348" t="s">
        <v>6445</v>
      </c>
      <c r="B6348" s="6">
        <v>44531</v>
      </c>
      <c r="C6348" s="6" t="str">
        <f t="shared" si="892"/>
        <v>2021</v>
      </c>
      <c r="D6348" s="6" t="str">
        <f t="shared" si="893"/>
        <v>December</v>
      </c>
      <c r="E6348" s="6" t="str">
        <f t="shared" si="894"/>
        <v>Q4</v>
      </c>
      <c r="F6348" s="6" t="str">
        <f t="shared" si="895"/>
        <v>Low</v>
      </c>
      <c r="G6348" s="6" t="str">
        <f t="shared" si="896"/>
        <v>Full Price</v>
      </c>
      <c r="H6348" s="6">
        <v>44531</v>
      </c>
      <c r="I6348" t="s">
        <v>968</v>
      </c>
      <c r="J6348" t="s">
        <v>806</v>
      </c>
      <c r="K6348" t="s">
        <v>2568</v>
      </c>
      <c r="L6348" t="s">
        <v>40</v>
      </c>
      <c r="M6348" t="s">
        <v>76</v>
      </c>
      <c r="N6348" t="s">
        <v>99</v>
      </c>
      <c r="O6348" t="s">
        <v>69</v>
      </c>
      <c r="P6348" t="s">
        <v>2145</v>
      </c>
      <c r="Q6348" t="s">
        <v>71</v>
      </c>
      <c r="R6348" s="7">
        <v>0</v>
      </c>
      <c r="S6348" s="7">
        <f t="shared" si="891"/>
        <v>31.96</v>
      </c>
      <c r="T6348" s="8">
        <v>1.5980000000000001</v>
      </c>
      <c r="U6348" s="8" t="str">
        <f t="shared" si="897"/>
        <v>Low</v>
      </c>
      <c r="V6348" s="7">
        <v>2</v>
      </c>
      <c r="W6348" s="8">
        <v>31.96</v>
      </c>
      <c r="X6348" s="8">
        <f t="shared" si="898"/>
        <v>6163</v>
      </c>
      <c r="Y6348" s="9">
        <v>0.05</v>
      </c>
      <c r="Z6348" s="9" t="str">
        <f t="shared" si="899"/>
        <v>Low</v>
      </c>
    </row>
    <row r="6349" spans="1:26" x14ac:dyDescent="0.3">
      <c r="A6349" t="s">
        <v>6445</v>
      </c>
      <c r="B6349" s="6">
        <v>44531</v>
      </c>
      <c r="C6349" s="6" t="str">
        <f t="shared" si="892"/>
        <v>2021</v>
      </c>
      <c r="D6349" s="6" t="str">
        <f t="shared" si="893"/>
        <v>December</v>
      </c>
      <c r="E6349" s="6" t="str">
        <f t="shared" si="894"/>
        <v>Q4</v>
      </c>
      <c r="F6349" s="6" t="str">
        <f t="shared" si="895"/>
        <v>High</v>
      </c>
      <c r="G6349" s="6" t="str">
        <f t="shared" si="896"/>
        <v>Full Price</v>
      </c>
      <c r="H6349" s="6">
        <v>44531</v>
      </c>
      <c r="I6349" t="s">
        <v>968</v>
      </c>
      <c r="J6349" t="s">
        <v>89</v>
      </c>
      <c r="K6349" t="s">
        <v>2447</v>
      </c>
      <c r="L6349" t="s">
        <v>40</v>
      </c>
      <c r="M6349" t="s">
        <v>31</v>
      </c>
      <c r="N6349" t="s">
        <v>149</v>
      </c>
      <c r="O6349" t="s">
        <v>69</v>
      </c>
      <c r="P6349" t="s">
        <v>2145</v>
      </c>
      <c r="Q6349" t="s">
        <v>71</v>
      </c>
      <c r="R6349" s="7">
        <v>0</v>
      </c>
      <c r="S6349" s="7">
        <f t="shared" si="891"/>
        <v>22.92</v>
      </c>
      <c r="T6349" s="8">
        <v>11.2308</v>
      </c>
      <c r="U6349" s="8" t="str">
        <f t="shared" si="897"/>
        <v>Low</v>
      </c>
      <c r="V6349" s="7">
        <v>3</v>
      </c>
      <c r="W6349" s="8">
        <v>22.92</v>
      </c>
      <c r="X6349" s="8">
        <f t="shared" si="898"/>
        <v>6867</v>
      </c>
      <c r="Y6349" s="9">
        <v>0.49</v>
      </c>
      <c r="Z6349" s="9" t="str">
        <f t="shared" si="899"/>
        <v>High</v>
      </c>
    </row>
    <row r="6350" spans="1:26" x14ac:dyDescent="0.3">
      <c r="A6350" t="s">
        <v>6445</v>
      </c>
      <c r="B6350" s="6">
        <v>44531</v>
      </c>
      <c r="C6350" s="6" t="str">
        <f t="shared" si="892"/>
        <v>2021</v>
      </c>
      <c r="D6350" s="6" t="str">
        <f t="shared" si="893"/>
        <v>December</v>
      </c>
      <c r="E6350" s="6" t="str">
        <f t="shared" si="894"/>
        <v>Q4</v>
      </c>
      <c r="F6350" s="6" t="str">
        <f t="shared" si="895"/>
        <v>High</v>
      </c>
      <c r="G6350" s="6" t="str">
        <f t="shared" si="896"/>
        <v>Full Price</v>
      </c>
      <c r="H6350" s="6">
        <v>44531</v>
      </c>
      <c r="I6350" t="s">
        <v>968</v>
      </c>
      <c r="J6350" t="s">
        <v>67</v>
      </c>
      <c r="K6350" t="s">
        <v>4111</v>
      </c>
      <c r="L6350" t="s">
        <v>40</v>
      </c>
      <c r="M6350" t="s">
        <v>31</v>
      </c>
      <c r="N6350" t="s">
        <v>32</v>
      </c>
      <c r="O6350" t="s">
        <v>69</v>
      </c>
      <c r="P6350" t="s">
        <v>2145</v>
      </c>
      <c r="Q6350" t="s">
        <v>71</v>
      </c>
      <c r="R6350" s="7">
        <v>0</v>
      </c>
      <c r="S6350" s="7">
        <f t="shared" si="891"/>
        <v>47.9</v>
      </c>
      <c r="T6350" s="8">
        <v>22.992000000000001</v>
      </c>
      <c r="U6350" s="8" t="str">
        <f t="shared" si="897"/>
        <v>Low</v>
      </c>
      <c r="V6350" s="7">
        <v>1</v>
      </c>
      <c r="W6350" s="8">
        <v>47.9</v>
      </c>
      <c r="X6350" s="8">
        <f t="shared" si="898"/>
        <v>5246</v>
      </c>
      <c r="Y6350" s="9">
        <v>0.48</v>
      </c>
      <c r="Z6350" s="9" t="str">
        <f t="shared" si="899"/>
        <v>High</v>
      </c>
    </row>
    <row r="6351" spans="1:26" x14ac:dyDescent="0.3">
      <c r="A6351" t="s">
        <v>6445</v>
      </c>
      <c r="B6351" s="6">
        <v>44531</v>
      </c>
      <c r="C6351" s="6" t="str">
        <f t="shared" si="892"/>
        <v>2021</v>
      </c>
      <c r="D6351" s="6" t="str">
        <f t="shared" si="893"/>
        <v>December</v>
      </c>
      <c r="E6351" s="6" t="str">
        <f t="shared" si="894"/>
        <v>Q4</v>
      </c>
      <c r="F6351" s="6" t="str">
        <f t="shared" si="895"/>
        <v>Low</v>
      </c>
      <c r="G6351" s="6" t="str">
        <f t="shared" si="896"/>
        <v>Full Price</v>
      </c>
      <c r="H6351" s="6">
        <v>44531</v>
      </c>
      <c r="I6351" t="s">
        <v>968</v>
      </c>
      <c r="J6351" t="s">
        <v>157</v>
      </c>
      <c r="K6351" t="s">
        <v>5705</v>
      </c>
      <c r="L6351" t="s">
        <v>40</v>
      </c>
      <c r="M6351" t="s">
        <v>31</v>
      </c>
      <c r="N6351" t="s">
        <v>49</v>
      </c>
      <c r="O6351" t="s">
        <v>69</v>
      </c>
      <c r="P6351" t="s">
        <v>2145</v>
      </c>
      <c r="Q6351" t="s">
        <v>71</v>
      </c>
      <c r="R6351" s="7">
        <v>0</v>
      </c>
      <c r="S6351" s="7">
        <f t="shared" si="891"/>
        <v>1112.94</v>
      </c>
      <c r="T6351" s="8">
        <v>222.58799999999999</v>
      </c>
      <c r="U6351" s="8" t="str">
        <f t="shared" si="897"/>
        <v>Medium</v>
      </c>
      <c r="V6351" s="7">
        <v>3</v>
      </c>
      <c r="W6351" s="8">
        <v>1112.94</v>
      </c>
      <c r="X6351" s="8">
        <f t="shared" si="898"/>
        <v>397</v>
      </c>
      <c r="Y6351" s="9">
        <v>0.2</v>
      </c>
      <c r="Z6351" s="9" t="str">
        <f t="shared" si="899"/>
        <v>Low</v>
      </c>
    </row>
    <row r="6352" spans="1:26" x14ac:dyDescent="0.3">
      <c r="A6352" t="s">
        <v>6446</v>
      </c>
      <c r="B6352" s="6">
        <v>44531</v>
      </c>
      <c r="C6352" s="6" t="str">
        <f t="shared" si="892"/>
        <v>2021</v>
      </c>
      <c r="D6352" s="6" t="str">
        <f t="shared" si="893"/>
        <v>December</v>
      </c>
      <c r="E6352" s="6" t="str">
        <f t="shared" si="894"/>
        <v>Q4</v>
      </c>
      <c r="F6352" s="6" t="str">
        <f t="shared" si="895"/>
        <v>Low</v>
      </c>
      <c r="G6352" s="6" t="str">
        <f t="shared" si="896"/>
        <v>Full Price</v>
      </c>
      <c r="H6352" s="6">
        <v>44535</v>
      </c>
      <c r="I6352" t="s">
        <v>2008</v>
      </c>
      <c r="J6352" t="s">
        <v>188</v>
      </c>
      <c r="K6352" t="s">
        <v>1687</v>
      </c>
      <c r="L6352" t="s">
        <v>30</v>
      </c>
      <c r="M6352" t="s">
        <v>76</v>
      </c>
      <c r="N6352" t="s">
        <v>77</v>
      </c>
      <c r="O6352" t="s">
        <v>54</v>
      </c>
      <c r="P6352" t="s">
        <v>1890</v>
      </c>
      <c r="Q6352" t="s">
        <v>1056</v>
      </c>
      <c r="R6352" s="7">
        <v>0</v>
      </c>
      <c r="S6352" s="7">
        <f t="shared" si="891"/>
        <v>751.92</v>
      </c>
      <c r="T6352" s="8">
        <v>150.38399999999999</v>
      </c>
      <c r="U6352" s="8" t="str">
        <f t="shared" si="897"/>
        <v>Medium</v>
      </c>
      <c r="V6352" s="7">
        <v>4</v>
      </c>
      <c r="W6352" s="8">
        <v>751.92</v>
      </c>
      <c r="X6352" s="8">
        <f t="shared" si="898"/>
        <v>708</v>
      </c>
      <c r="Y6352" s="9">
        <v>0.2</v>
      </c>
      <c r="Z6352" s="9" t="str">
        <f t="shared" si="899"/>
        <v>Low</v>
      </c>
    </row>
    <row r="6353" spans="1:26" x14ac:dyDescent="0.3">
      <c r="A6353" t="s">
        <v>6446</v>
      </c>
      <c r="B6353" s="6">
        <v>44531</v>
      </c>
      <c r="C6353" s="6" t="str">
        <f t="shared" si="892"/>
        <v>2021</v>
      </c>
      <c r="D6353" s="6" t="str">
        <f t="shared" si="893"/>
        <v>December</v>
      </c>
      <c r="E6353" s="6" t="str">
        <f t="shared" si="894"/>
        <v>Q4</v>
      </c>
      <c r="F6353" s="6" t="str">
        <f t="shared" si="895"/>
        <v>High</v>
      </c>
      <c r="G6353" s="6" t="str">
        <f t="shared" si="896"/>
        <v>Full Price</v>
      </c>
      <c r="H6353" s="6">
        <v>44535</v>
      </c>
      <c r="I6353" t="s">
        <v>2008</v>
      </c>
      <c r="J6353" t="s">
        <v>3438</v>
      </c>
      <c r="K6353" t="s">
        <v>3439</v>
      </c>
      <c r="L6353" t="s">
        <v>30</v>
      </c>
      <c r="M6353" t="s">
        <v>31</v>
      </c>
      <c r="N6353" t="s">
        <v>41</v>
      </c>
      <c r="O6353" t="s">
        <v>54</v>
      </c>
      <c r="P6353" t="s">
        <v>1890</v>
      </c>
      <c r="Q6353" t="s">
        <v>1056</v>
      </c>
      <c r="R6353" s="7">
        <v>0</v>
      </c>
      <c r="S6353" s="7">
        <f t="shared" si="891"/>
        <v>88.08</v>
      </c>
      <c r="T6353" s="8">
        <v>40.516800000000003</v>
      </c>
      <c r="U6353" s="8" t="str">
        <f t="shared" si="897"/>
        <v>Low</v>
      </c>
      <c r="V6353" s="7">
        <v>6</v>
      </c>
      <c r="W6353" s="8">
        <v>88.08</v>
      </c>
      <c r="X6353" s="8">
        <f t="shared" si="898"/>
        <v>4027</v>
      </c>
      <c r="Y6353" s="9">
        <v>0.46</v>
      </c>
      <c r="Z6353" s="9" t="str">
        <f t="shared" si="899"/>
        <v>High</v>
      </c>
    </row>
    <row r="6354" spans="1:26" x14ac:dyDescent="0.3">
      <c r="A6354" t="s">
        <v>6447</v>
      </c>
      <c r="B6354" s="6">
        <v>44532</v>
      </c>
      <c r="C6354" s="6" t="str">
        <f t="shared" si="892"/>
        <v>2021</v>
      </c>
      <c r="D6354" s="6" t="str">
        <f t="shared" si="893"/>
        <v>December</v>
      </c>
      <c r="E6354" s="6" t="str">
        <f t="shared" si="894"/>
        <v>Q4</v>
      </c>
      <c r="F6354" s="6" t="str">
        <f t="shared" si="895"/>
        <v>High</v>
      </c>
      <c r="G6354" s="6" t="str">
        <f t="shared" si="896"/>
        <v>Full Price</v>
      </c>
      <c r="H6354" s="6">
        <v>44536</v>
      </c>
      <c r="I6354" t="s">
        <v>1153</v>
      </c>
      <c r="J6354" t="s">
        <v>38</v>
      </c>
      <c r="K6354" t="s">
        <v>2814</v>
      </c>
      <c r="L6354" t="s">
        <v>61</v>
      </c>
      <c r="M6354" t="s">
        <v>31</v>
      </c>
      <c r="N6354" t="s">
        <v>41</v>
      </c>
      <c r="O6354" t="s">
        <v>33</v>
      </c>
      <c r="P6354" t="s">
        <v>3104</v>
      </c>
      <c r="Q6354" t="s">
        <v>694</v>
      </c>
      <c r="R6354" s="7">
        <v>0</v>
      </c>
      <c r="S6354" s="7">
        <f t="shared" si="891"/>
        <v>115.84</v>
      </c>
      <c r="T6354" s="8">
        <v>54.444800000000001</v>
      </c>
      <c r="U6354" s="8" t="str">
        <f t="shared" si="897"/>
        <v>Low</v>
      </c>
      <c r="V6354" s="7">
        <v>8</v>
      </c>
      <c r="W6354" s="8">
        <v>115.84</v>
      </c>
      <c r="X6354" s="8">
        <f t="shared" si="898"/>
        <v>3511</v>
      </c>
      <c r="Y6354" s="9">
        <v>0.47</v>
      </c>
      <c r="Z6354" s="9" t="str">
        <f t="shared" si="899"/>
        <v>High</v>
      </c>
    </row>
    <row r="6355" spans="1:26" x14ac:dyDescent="0.3">
      <c r="A6355" t="s">
        <v>6448</v>
      </c>
      <c r="B6355" s="6">
        <v>44532</v>
      </c>
      <c r="C6355" s="6" t="str">
        <f t="shared" si="892"/>
        <v>2021</v>
      </c>
      <c r="D6355" s="6" t="str">
        <f t="shared" si="893"/>
        <v>December</v>
      </c>
      <c r="E6355" s="6" t="str">
        <f t="shared" si="894"/>
        <v>Q4</v>
      </c>
      <c r="F6355" s="6" t="str">
        <f t="shared" si="895"/>
        <v>High</v>
      </c>
      <c r="G6355" s="6" t="str">
        <f t="shared" si="896"/>
        <v>Full Price</v>
      </c>
      <c r="H6355" s="6">
        <v>44538</v>
      </c>
      <c r="I6355" t="s">
        <v>3144</v>
      </c>
      <c r="J6355" t="s">
        <v>67</v>
      </c>
      <c r="K6355" t="s">
        <v>2763</v>
      </c>
      <c r="L6355" t="s">
        <v>30</v>
      </c>
      <c r="M6355" t="s">
        <v>31</v>
      </c>
      <c r="N6355" t="s">
        <v>32</v>
      </c>
      <c r="O6355" t="s">
        <v>69</v>
      </c>
      <c r="P6355" t="s">
        <v>139</v>
      </c>
      <c r="Q6355" t="s">
        <v>71</v>
      </c>
      <c r="R6355" s="7">
        <v>0</v>
      </c>
      <c r="S6355" s="7">
        <f t="shared" si="891"/>
        <v>25.92</v>
      </c>
      <c r="T6355" s="8">
        <v>12.441599999999999</v>
      </c>
      <c r="U6355" s="8" t="str">
        <f t="shared" si="897"/>
        <v>Low</v>
      </c>
      <c r="V6355" s="7">
        <v>4</v>
      </c>
      <c r="W6355" s="8">
        <v>25.92</v>
      </c>
      <c r="X6355" s="8">
        <f t="shared" si="898"/>
        <v>6577</v>
      </c>
      <c r="Y6355" s="9">
        <v>0.48</v>
      </c>
      <c r="Z6355" s="9" t="str">
        <f t="shared" si="899"/>
        <v>High</v>
      </c>
    </row>
    <row r="6356" spans="1:26" x14ac:dyDescent="0.3">
      <c r="A6356" t="s">
        <v>6448</v>
      </c>
      <c r="B6356" s="6">
        <v>44532</v>
      </c>
      <c r="C6356" s="6" t="str">
        <f t="shared" si="892"/>
        <v>2021</v>
      </c>
      <c r="D6356" s="6" t="str">
        <f t="shared" si="893"/>
        <v>December</v>
      </c>
      <c r="E6356" s="6" t="str">
        <f t="shared" si="894"/>
        <v>Q4</v>
      </c>
      <c r="F6356" s="6" t="str">
        <f t="shared" si="895"/>
        <v>High</v>
      </c>
      <c r="G6356" s="6" t="str">
        <f t="shared" si="896"/>
        <v>Full Price</v>
      </c>
      <c r="H6356" s="6">
        <v>44538</v>
      </c>
      <c r="I6356" t="s">
        <v>3144</v>
      </c>
      <c r="J6356" t="s">
        <v>2852</v>
      </c>
      <c r="K6356" t="s">
        <v>4275</v>
      </c>
      <c r="L6356" t="s">
        <v>30</v>
      </c>
      <c r="M6356" t="s">
        <v>31</v>
      </c>
      <c r="N6356" t="s">
        <v>32</v>
      </c>
      <c r="O6356" t="s">
        <v>69</v>
      </c>
      <c r="P6356" t="s">
        <v>139</v>
      </c>
      <c r="Q6356" t="s">
        <v>71</v>
      </c>
      <c r="R6356" s="7">
        <v>0</v>
      </c>
      <c r="S6356" s="7">
        <f t="shared" si="891"/>
        <v>40.46</v>
      </c>
      <c r="T6356" s="8">
        <v>19.825399999999998</v>
      </c>
      <c r="U6356" s="8" t="str">
        <f t="shared" si="897"/>
        <v>Low</v>
      </c>
      <c r="V6356" s="7">
        <v>7</v>
      </c>
      <c r="W6356" s="8">
        <v>40.46</v>
      </c>
      <c r="X6356" s="8">
        <f t="shared" si="898"/>
        <v>5610</v>
      </c>
      <c r="Y6356" s="9">
        <v>0.49</v>
      </c>
      <c r="Z6356" s="9" t="str">
        <f t="shared" si="899"/>
        <v>High</v>
      </c>
    </row>
    <row r="6357" spans="1:26" x14ac:dyDescent="0.3">
      <c r="A6357" t="s">
        <v>6448</v>
      </c>
      <c r="B6357" s="6">
        <v>44532</v>
      </c>
      <c r="C6357" s="6" t="str">
        <f t="shared" si="892"/>
        <v>2021</v>
      </c>
      <c r="D6357" s="6" t="str">
        <f t="shared" si="893"/>
        <v>December</v>
      </c>
      <c r="E6357" s="6" t="str">
        <f t="shared" si="894"/>
        <v>Q4</v>
      </c>
      <c r="F6357" s="6" t="str">
        <f t="shared" si="895"/>
        <v>High</v>
      </c>
      <c r="G6357" s="6" t="str">
        <f t="shared" si="896"/>
        <v>Full Price</v>
      </c>
      <c r="H6357" s="6">
        <v>44538</v>
      </c>
      <c r="I6357" t="s">
        <v>3144</v>
      </c>
      <c r="J6357" t="s">
        <v>89</v>
      </c>
      <c r="K6357" t="s">
        <v>1006</v>
      </c>
      <c r="L6357" t="s">
        <v>30</v>
      </c>
      <c r="M6357" t="s">
        <v>31</v>
      </c>
      <c r="N6357" t="s">
        <v>49</v>
      </c>
      <c r="O6357" t="s">
        <v>69</v>
      </c>
      <c r="P6357" t="s">
        <v>139</v>
      </c>
      <c r="Q6357" t="s">
        <v>71</v>
      </c>
      <c r="R6357" s="7">
        <v>0</v>
      </c>
      <c r="S6357" s="7">
        <f t="shared" si="891"/>
        <v>33.869999999999997</v>
      </c>
      <c r="T6357" s="8">
        <v>8.8062000000000005</v>
      </c>
      <c r="U6357" s="8" t="str">
        <f t="shared" si="897"/>
        <v>Low</v>
      </c>
      <c r="V6357" s="7">
        <v>3</v>
      </c>
      <c r="W6357" s="8">
        <v>33.869999999999997</v>
      </c>
      <c r="X6357" s="8">
        <f t="shared" si="898"/>
        <v>6019</v>
      </c>
      <c r="Y6357" s="9">
        <v>0.26</v>
      </c>
      <c r="Z6357" s="9" t="str">
        <f t="shared" si="899"/>
        <v>High</v>
      </c>
    </row>
    <row r="6358" spans="1:26" x14ac:dyDescent="0.3">
      <c r="A6358" t="s">
        <v>6449</v>
      </c>
      <c r="B6358" s="6">
        <v>44532</v>
      </c>
      <c r="C6358" s="6" t="str">
        <f t="shared" si="892"/>
        <v>2021</v>
      </c>
      <c r="D6358" s="6" t="str">
        <f t="shared" si="893"/>
        <v>December</v>
      </c>
      <c r="E6358" s="6" t="str">
        <f t="shared" si="894"/>
        <v>Q4</v>
      </c>
      <c r="F6358" s="6" t="str">
        <f t="shared" si="895"/>
        <v>High</v>
      </c>
      <c r="G6358" s="6" t="str">
        <f t="shared" si="896"/>
        <v>Full Price</v>
      </c>
      <c r="H6358" s="6">
        <v>44537</v>
      </c>
      <c r="I6358" t="s">
        <v>2351</v>
      </c>
      <c r="J6358" t="s">
        <v>192</v>
      </c>
      <c r="K6358" t="s">
        <v>4529</v>
      </c>
      <c r="L6358" t="s">
        <v>61</v>
      </c>
      <c r="M6358" t="s">
        <v>76</v>
      </c>
      <c r="N6358" t="s">
        <v>99</v>
      </c>
      <c r="O6358" t="s">
        <v>69</v>
      </c>
      <c r="P6358" t="s">
        <v>945</v>
      </c>
      <c r="Q6358" t="s">
        <v>71</v>
      </c>
      <c r="R6358" s="7">
        <v>0</v>
      </c>
      <c r="S6358" s="7">
        <f t="shared" si="891"/>
        <v>14.52</v>
      </c>
      <c r="T6358" s="8">
        <v>5.6627999999999998</v>
      </c>
      <c r="U6358" s="8" t="str">
        <f t="shared" si="897"/>
        <v>Low</v>
      </c>
      <c r="V6358" s="7">
        <v>3</v>
      </c>
      <c r="W6358" s="8">
        <v>14.52</v>
      </c>
      <c r="X6358" s="8">
        <f t="shared" si="898"/>
        <v>7892</v>
      </c>
      <c r="Y6358" s="9">
        <v>0.39</v>
      </c>
      <c r="Z6358" s="9" t="str">
        <f t="shared" si="899"/>
        <v>High</v>
      </c>
    </row>
    <row r="6359" spans="1:26" x14ac:dyDescent="0.3">
      <c r="A6359" t="s">
        <v>6449</v>
      </c>
      <c r="B6359" s="6">
        <v>44532</v>
      </c>
      <c r="C6359" s="6" t="str">
        <f t="shared" si="892"/>
        <v>2021</v>
      </c>
      <c r="D6359" s="6" t="str">
        <f t="shared" si="893"/>
        <v>December</v>
      </c>
      <c r="E6359" s="6" t="str">
        <f t="shared" si="894"/>
        <v>Q4</v>
      </c>
      <c r="F6359" s="6" t="str">
        <f t="shared" si="895"/>
        <v>High</v>
      </c>
      <c r="G6359" s="6" t="str">
        <f t="shared" si="896"/>
        <v>Full Price</v>
      </c>
      <c r="H6359" s="6">
        <v>44537</v>
      </c>
      <c r="I6359" t="s">
        <v>2351</v>
      </c>
      <c r="J6359" t="s">
        <v>214</v>
      </c>
      <c r="K6359" t="s">
        <v>363</v>
      </c>
      <c r="L6359" t="s">
        <v>61</v>
      </c>
      <c r="M6359" t="s">
        <v>31</v>
      </c>
      <c r="N6359" t="s">
        <v>174</v>
      </c>
      <c r="O6359" t="s">
        <v>69</v>
      </c>
      <c r="P6359" t="s">
        <v>945</v>
      </c>
      <c r="Q6359" t="s">
        <v>71</v>
      </c>
      <c r="R6359" s="7">
        <v>0</v>
      </c>
      <c r="S6359" s="7">
        <f t="shared" si="891"/>
        <v>59.7</v>
      </c>
      <c r="T6359" s="8">
        <v>26.864999999999998</v>
      </c>
      <c r="U6359" s="8" t="str">
        <f t="shared" si="897"/>
        <v>Low</v>
      </c>
      <c r="V6359" s="7">
        <v>3</v>
      </c>
      <c r="W6359" s="8">
        <v>59.7</v>
      </c>
      <c r="X6359" s="8">
        <f t="shared" si="898"/>
        <v>4834</v>
      </c>
      <c r="Y6359" s="9">
        <v>0.45</v>
      </c>
      <c r="Z6359" s="9" t="str">
        <f t="shared" si="899"/>
        <v>High</v>
      </c>
    </row>
    <row r="6360" spans="1:26" x14ac:dyDescent="0.3">
      <c r="A6360" t="s">
        <v>6449</v>
      </c>
      <c r="B6360" s="6">
        <v>44532</v>
      </c>
      <c r="C6360" s="6" t="str">
        <f t="shared" si="892"/>
        <v>2021</v>
      </c>
      <c r="D6360" s="6" t="str">
        <f t="shared" si="893"/>
        <v>December</v>
      </c>
      <c r="E6360" s="6" t="str">
        <f t="shared" si="894"/>
        <v>Q4</v>
      </c>
      <c r="F6360" s="6" t="str">
        <f t="shared" si="895"/>
        <v>High</v>
      </c>
      <c r="G6360" s="6" t="str">
        <f t="shared" si="896"/>
        <v>Discounted</v>
      </c>
      <c r="H6360" s="6">
        <v>44537</v>
      </c>
      <c r="I6360" t="s">
        <v>2351</v>
      </c>
      <c r="J6360" t="s">
        <v>89</v>
      </c>
      <c r="K6360" t="s">
        <v>1909</v>
      </c>
      <c r="L6360" t="s">
        <v>61</v>
      </c>
      <c r="M6360" t="s">
        <v>31</v>
      </c>
      <c r="N6360" t="s">
        <v>41</v>
      </c>
      <c r="O6360" t="s">
        <v>69</v>
      </c>
      <c r="P6360" t="s">
        <v>945</v>
      </c>
      <c r="Q6360" t="s">
        <v>71</v>
      </c>
      <c r="R6360" s="7">
        <v>0.2</v>
      </c>
      <c r="S6360" s="7">
        <f t="shared" si="891"/>
        <v>83.347200000000001</v>
      </c>
      <c r="T6360" s="8">
        <v>33.8598</v>
      </c>
      <c r="U6360" s="8" t="str">
        <f t="shared" si="897"/>
        <v>Low</v>
      </c>
      <c r="V6360" s="7">
        <v>3</v>
      </c>
      <c r="W6360" s="8">
        <v>104.184</v>
      </c>
      <c r="X6360" s="8">
        <f t="shared" si="898"/>
        <v>3707</v>
      </c>
      <c r="Y6360" s="9">
        <v>0.32500000000000001</v>
      </c>
      <c r="Z6360" s="9" t="str">
        <f t="shared" si="899"/>
        <v>High</v>
      </c>
    </row>
    <row r="6361" spans="1:26" x14ac:dyDescent="0.3">
      <c r="A6361" t="s">
        <v>6449</v>
      </c>
      <c r="B6361" s="6">
        <v>44532</v>
      </c>
      <c r="C6361" s="6" t="str">
        <f t="shared" si="892"/>
        <v>2021</v>
      </c>
      <c r="D6361" s="6" t="str">
        <f t="shared" si="893"/>
        <v>December</v>
      </c>
      <c r="E6361" s="6" t="str">
        <f t="shared" si="894"/>
        <v>Q4</v>
      </c>
      <c r="F6361" s="6" t="str">
        <f t="shared" si="895"/>
        <v>High</v>
      </c>
      <c r="G6361" s="6" t="str">
        <f t="shared" si="896"/>
        <v>Discounted</v>
      </c>
      <c r="H6361" s="6">
        <v>44537</v>
      </c>
      <c r="I6361" t="s">
        <v>2351</v>
      </c>
      <c r="J6361" t="s">
        <v>38</v>
      </c>
      <c r="K6361" t="s">
        <v>2565</v>
      </c>
      <c r="L6361" t="s">
        <v>61</v>
      </c>
      <c r="M6361" t="s">
        <v>31</v>
      </c>
      <c r="N6361" t="s">
        <v>41</v>
      </c>
      <c r="O6361" t="s">
        <v>69</v>
      </c>
      <c r="P6361" t="s">
        <v>945</v>
      </c>
      <c r="Q6361" t="s">
        <v>71</v>
      </c>
      <c r="R6361" s="7">
        <v>0.2</v>
      </c>
      <c r="S6361" s="7">
        <f t="shared" si="891"/>
        <v>19.763200000000001</v>
      </c>
      <c r="T6361" s="8">
        <v>9.2639999999999993</v>
      </c>
      <c r="U6361" s="8" t="str">
        <f t="shared" si="897"/>
        <v>Low</v>
      </c>
      <c r="V6361" s="7">
        <v>2</v>
      </c>
      <c r="W6361" s="8">
        <v>24.704000000000001</v>
      </c>
      <c r="X6361" s="8">
        <f t="shared" si="898"/>
        <v>6707</v>
      </c>
      <c r="Y6361" s="9">
        <v>0.375</v>
      </c>
      <c r="Z6361" s="9" t="str">
        <f t="shared" si="899"/>
        <v>High</v>
      </c>
    </row>
    <row r="6362" spans="1:26" x14ac:dyDescent="0.3">
      <c r="A6362" t="s">
        <v>6450</v>
      </c>
      <c r="B6362" s="6">
        <v>44532</v>
      </c>
      <c r="C6362" s="6" t="str">
        <f t="shared" si="892"/>
        <v>2021</v>
      </c>
      <c r="D6362" s="6" t="str">
        <f t="shared" si="893"/>
        <v>December</v>
      </c>
      <c r="E6362" s="6" t="str">
        <f t="shared" si="894"/>
        <v>Q4</v>
      </c>
      <c r="F6362" s="6" t="str">
        <f t="shared" si="895"/>
        <v>Low</v>
      </c>
      <c r="G6362" s="6" t="str">
        <f t="shared" si="896"/>
        <v>Discounted</v>
      </c>
      <c r="H6362" s="6">
        <v>44538</v>
      </c>
      <c r="I6362" t="s">
        <v>2507</v>
      </c>
      <c r="J6362" t="s">
        <v>1743</v>
      </c>
      <c r="K6362" t="s">
        <v>2453</v>
      </c>
      <c r="L6362" t="s">
        <v>61</v>
      </c>
      <c r="M6362" t="s">
        <v>91</v>
      </c>
      <c r="N6362" t="s">
        <v>110</v>
      </c>
      <c r="O6362" t="s">
        <v>69</v>
      </c>
      <c r="P6362" t="s">
        <v>5586</v>
      </c>
      <c r="Q6362" t="s">
        <v>495</v>
      </c>
      <c r="R6362" s="7">
        <v>0.2</v>
      </c>
      <c r="S6362" s="7">
        <f t="shared" si="891"/>
        <v>132.47999999999999</v>
      </c>
      <c r="T6362" s="8">
        <v>-6.21</v>
      </c>
      <c r="U6362" s="8" t="str">
        <f t="shared" si="897"/>
        <v>Loss</v>
      </c>
      <c r="V6362" s="7">
        <v>3</v>
      </c>
      <c r="W6362" s="8">
        <v>165.6</v>
      </c>
      <c r="X6362" s="8">
        <f t="shared" si="898"/>
        <v>2915</v>
      </c>
      <c r="Y6362" s="9">
        <v>-3.7499999999999999E-2</v>
      </c>
      <c r="Z6362" s="9" t="str">
        <f t="shared" si="899"/>
        <v>Low</v>
      </c>
    </row>
    <row r="6363" spans="1:26" x14ac:dyDescent="0.3">
      <c r="A6363" t="s">
        <v>6451</v>
      </c>
      <c r="B6363" s="6">
        <v>44532</v>
      </c>
      <c r="C6363" s="6" t="str">
        <f t="shared" si="892"/>
        <v>2021</v>
      </c>
      <c r="D6363" s="6" t="str">
        <f t="shared" si="893"/>
        <v>December</v>
      </c>
      <c r="E6363" s="6" t="str">
        <f t="shared" si="894"/>
        <v>Q4</v>
      </c>
      <c r="F6363" s="6" t="str">
        <f t="shared" si="895"/>
        <v>High</v>
      </c>
      <c r="G6363" s="6" t="str">
        <f t="shared" si="896"/>
        <v>Discounted</v>
      </c>
      <c r="H6363" s="6">
        <v>44537</v>
      </c>
      <c r="I6363" t="s">
        <v>2770</v>
      </c>
      <c r="J6363" t="s">
        <v>3438</v>
      </c>
      <c r="K6363" t="s">
        <v>3439</v>
      </c>
      <c r="L6363" t="s">
        <v>30</v>
      </c>
      <c r="M6363" t="s">
        <v>31</v>
      </c>
      <c r="N6363" t="s">
        <v>41</v>
      </c>
      <c r="O6363" t="s">
        <v>54</v>
      </c>
      <c r="P6363" t="s">
        <v>270</v>
      </c>
      <c r="Q6363" t="s">
        <v>271</v>
      </c>
      <c r="R6363" s="7">
        <v>0.2</v>
      </c>
      <c r="S6363" s="7">
        <f t="shared" si="891"/>
        <v>28.185600000000001</v>
      </c>
      <c r="T6363" s="8">
        <v>11.4504</v>
      </c>
      <c r="U6363" s="8" t="str">
        <f t="shared" si="897"/>
        <v>Low</v>
      </c>
      <c r="V6363" s="7">
        <v>3</v>
      </c>
      <c r="W6363" s="8">
        <v>35.231999999999999</v>
      </c>
      <c r="X6363" s="8">
        <f t="shared" si="898"/>
        <v>5920</v>
      </c>
      <c r="Y6363" s="9">
        <v>0.32500000000000001</v>
      </c>
      <c r="Z6363" s="9" t="str">
        <f t="shared" si="899"/>
        <v>High</v>
      </c>
    </row>
    <row r="6364" spans="1:26" x14ac:dyDescent="0.3">
      <c r="A6364" t="s">
        <v>6451</v>
      </c>
      <c r="B6364" s="6">
        <v>44532</v>
      </c>
      <c r="C6364" s="6" t="str">
        <f t="shared" si="892"/>
        <v>2021</v>
      </c>
      <c r="D6364" s="6" t="str">
        <f t="shared" si="893"/>
        <v>December</v>
      </c>
      <c r="E6364" s="6" t="str">
        <f t="shared" si="894"/>
        <v>Q4</v>
      </c>
      <c r="F6364" s="6" t="str">
        <f t="shared" si="895"/>
        <v>High</v>
      </c>
      <c r="G6364" s="6" t="str">
        <f t="shared" si="896"/>
        <v>Discounted</v>
      </c>
      <c r="H6364" s="6">
        <v>44537</v>
      </c>
      <c r="I6364" t="s">
        <v>2770</v>
      </c>
      <c r="J6364" t="s">
        <v>82</v>
      </c>
      <c r="K6364" t="s">
        <v>5181</v>
      </c>
      <c r="L6364" t="s">
        <v>30</v>
      </c>
      <c r="M6364" t="s">
        <v>31</v>
      </c>
      <c r="N6364" t="s">
        <v>41</v>
      </c>
      <c r="O6364" t="s">
        <v>54</v>
      </c>
      <c r="P6364" t="s">
        <v>270</v>
      </c>
      <c r="Q6364" t="s">
        <v>271</v>
      </c>
      <c r="R6364" s="7">
        <v>0.2</v>
      </c>
      <c r="S6364" s="7">
        <f t="shared" si="891"/>
        <v>332.14080000000001</v>
      </c>
      <c r="T6364" s="8">
        <v>134.93219999999999</v>
      </c>
      <c r="U6364" s="8" t="str">
        <f t="shared" si="897"/>
        <v>Medium</v>
      </c>
      <c r="V6364" s="7">
        <v>3</v>
      </c>
      <c r="W6364" s="8">
        <v>415.17599999999999</v>
      </c>
      <c r="X6364" s="8">
        <f t="shared" si="898"/>
        <v>1420</v>
      </c>
      <c r="Y6364" s="9">
        <v>0.32500000000000001</v>
      </c>
      <c r="Z6364" s="9" t="str">
        <f t="shared" si="899"/>
        <v>High</v>
      </c>
    </row>
    <row r="6365" spans="1:26" x14ac:dyDescent="0.3">
      <c r="A6365" t="s">
        <v>6451</v>
      </c>
      <c r="B6365" s="6">
        <v>44532</v>
      </c>
      <c r="C6365" s="6" t="str">
        <f t="shared" si="892"/>
        <v>2021</v>
      </c>
      <c r="D6365" s="6" t="str">
        <f t="shared" si="893"/>
        <v>December</v>
      </c>
      <c r="E6365" s="6" t="str">
        <f t="shared" si="894"/>
        <v>Q4</v>
      </c>
      <c r="F6365" s="6" t="str">
        <f t="shared" si="895"/>
        <v>High</v>
      </c>
      <c r="G6365" s="6" t="str">
        <f t="shared" si="896"/>
        <v>Full Price</v>
      </c>
      <c r="H6365" s="6">
        <v>44537</v>
      </c>
      <c r="I6365" t="s">
        <v>2770</v>
      </c>
      <c r="J6365" t="s">
        <v>89</v>
      </c>
      <c r="K6365" t="s">
        <v>3050</v>
      </c>
      <c r="L6365" t="s">
        <v>30</v>
      </c>
      <c r="M6365" t="s">
        <v>31</v>
      </c>
      <c r="N6365" t="s">
        <v>32</v>
      </c>
      <c r="O6365" t="s">
        <v>54</v>
      </c>
      <c r="P6365" t="s">
        <v>270</v>
      </c>
      <c r="Q6365" t="s">
        <v>271</v>
      </c>
      <c r="R6365" s="7">
        <v>0</v>
      </c>
      <c r="S6365" s="7">
        <f t="shared" si="891"/>
        <v>54.96</v>
      </c>
      <c r="T6365" s="8">
        <v>26.930399999999999</v>
      </c>
      <c r="U6365" s="8" t="str">
        <f t="shared" si="897"/>
        <v>Low</v>
      </c>
      <c r="V6365" s="7">
        <v>1</v>
      </c>
      <c r="W6365" s="8">
        <v>54.96</v>
      </c>
      <c r="X6365" s="8">
        <f t="shared" si="898"/>
        <v>4978</v>
      </c>
      <c r="Y6365" s="9">
        <v>0.49</v>
      </c>
      <c r="Z6365" s="9" t="str">
        <f t="shared" si="899"/>
        <v>High</v>
      </c>
    </row>
    <row r="6366" spans="1:26" x14ac:dyDescent="0.3">
      <c r="A6366" t="s">
        <v>6452</v>
      </c>
      <c r="B6366" s="6">
        <v>44532</v>
      </c>
      <c r="C6366" s="6" t="str">
        <f t="shared" si="892"/>
        <v>2021</v>
      </c>
      <c r="D6366" s="6" t="str">
        <f t="shared" si="893"/>
        <v>December</v>
      </c>
      <c r="E6366" s="6" t="str">
        <f t="shared" si="894"/>
        <v>Q4</v>
      </c>
      <c r="F6366" s="6" t="str">
        <f t="shared" si="895"/>
        <v>High</v>
      </c>
      <c r="G6366" s="6" t="str">
        <f t="shared" si="896"/>
        <v>Full Price</v>
      </c>
      <c r="H6366" s="6">
        <v>44538</v>
      </c>
      <c r="I6366" t="s">
        <v>305</v>
      </c>
      <c r="J6366" t="s">
        <v>192</v>
      </c>
      <c r="K6366" t="s">
        <v>5758</v>
      </c>
      <c r="L6366" t="s">
        <v>40</v>
      </c>
      <c r="M6366" t="s">
        <v>76</v>
      </c>
      <c r="N6366" t="s">
        <v>99</v>
      </c>
      <c r="O6366" t="s">
        <v>54</v>
      </c>
      <c r="P6366" t="s">
        <v>3285</v>
      </c>
      <c r="Q6366" t="s">
        <v>2598</v>
      </c>
      <c r="R6366" s="7">
        <v>0</v>
      </c>
      <c r="S6366" s="7">
        <f t="shared" si="891"/>
        <v>72.42</v>
      </c>
      <c r="T6366" s="8">
        <v>23.898599999999998</v>
      </c>
      <c r="U6366" s="8" t="str">
        <f t="shared" si="897"/>
        <v>Low</v>
      </c>
      <c r="V6366" s="7">
        <v>6</v>
      </c>
      <c r="W6366" s="8">
        <v>72.42</v>
      </c>
      <c r="X6366" s="8">
        <f t="shared" si="898"/>
        <v>4394</v>
      </c>
      <c r="Y6366" s="9">
        <v>0.33</v>
      </c>
      <c r="Z6366" s="9" t="str">
        <f t="shared" si="899"/>
        <v>High</v>
      </c>
    </row>
    <row r="6367" spans="1:26" x14ac:dyDescent="0.3">
      <c r="A6367" t="s">
        <v>6452</v>
      </c>
      <c r="B6367" s="6">
        <v>44532</v>
      </c>
      <c r="C6367" s="6" t="str">
        <f t="shared" si="892"/>
        <v>2021</v>
      </c>
      <c r="D6367" s="6" t="str">
        <f t="shared" si="893"/>
        <v>December</v>
      </c>
      <c r="E6367" s="6" t="str">
        <f t="shared" si="894"/>
        <v>Q4</v>
      </c>
      <c r="F6367" s="6" t="str">
        <f t="shared" si="895"/>
        <v>High</v>
      </c>
      <c r="G6367" s="6" t="str">
        <f t="shared" si="896"/>
        <v>Full Price</v>
      </c>
      <c r="H6367" s="6">
        <v>44538</v>
      </c>
      <c r="I6367" t="s">
        <v>305</v>
      </c>
      <c r="J6367" t="s">
        <v>89</v>
      </c>
      <c r="K6367" t="s">
        <v>3504</v>
      </c>
      <c r="L6367" t="s">
        <v>40</v>
      </c>
      <c r="M6367" t="s">
        <v>31</v>
      </c>
      <c r="N6367" t="s">
        <v>49</v>
      </c>
      <c r="O6367" t="s">
        <v>54</v>
      </c>
      <c r="P6367" t="s">
        <v>3285</v>
      </c>
      <c r="Q6367" t="s">
        <v>2598</v>
      </c>
      <c r="R6367" s="7">
        <v>0</v>
      </c>
      <c r="S6367" s="7">
        <f t="shared" si="891"/>
        <v>2079.4</v>
      </c>
      <c r="T6367" s="8">
        <v>582.23199999999997</v>
      </c>
      <c r="U6367" s="8" t="str">
        <f t="shared" si="897"/>
        <v>High</v>
      </c>
      <c r="V6367" s="7">
        <v>5</v>
      </c>
      <c r="W6367" s="8">
        <v>2079.4</v>
      </c>
      <c r="X6367" s="8">
        <f t="shared" si="898"/>
        <v>128</v>
      </c>
      <c r="Y6367" s="9">
        <v>0.28000000000000003</v>
      </c>
      <c r="Z6367" s="9" t="str">
        <f t="shared" si="899"/>
        <v>High</v>
      </c>
    </row>
    <row r="6368" spans="1:26" x14ac:dyDescent="0.3">
      <c r="A6368" t="s">
        <v>6452</v>
      </c>
      <c r="B6368" s="6">
        <v>44532</v>
      </c>
      <c r="C6368" s="6" t="str">
        <f t="shared" si="892"/>
        <v>2021</v>
      </c>
      <c r="D6368" s="6" t="str">
        <f t="shared" si="893"/>
        <v>December</v>
      </c>
      <c r="E6368" s="6" t="str">
        <f t="shared" si="894"/>
        <v>Q4</v>
      </c>
      <c r="F6368" s="6" t="str">
        <f t="shared" si="895"/>
        <v>High</v>
      </c>
      <c r="G6368" s="6" t="str">
        <f t="shared" si="896"/>
        <v>Full Price</v>
      </c>
      <c r="H6368" s="6">
        <v>44538</v>
      </c>
      <c r="I6368" t="s">
        <v>305</v>
      </c>
      <c r="J6368" t="s">
        <v>89</v>
      </c>
      <c r="K6368" t="s">
        <v>1238</v>
      </c>
      <c r="L6368" t="s">
        <v>40</v>
      </c>
      <c r="M6368" t="s">
        <v>91</v>
      </c>
      <c r="N6368" t="s">
        <v>92</v>
      </c>
      <c r="O6368" t="s">
        <v>54</v>
      </c>
      <c r="P6368" t="s">
        <v>3285</v>
      </c>
      <c r="Q6368" t="s">
        <v>2598</v>
      </c>
      <c r="R6368" s="7">
        <v>0</v>
      </c>
      <c r="S6368" s="7">
        <f t="shared" si="891"/>
        <v>629.95000000000005</v>
      </c>
      <c r="T6368" s="8">
        <v>176.386</v>
      </c>
      <c r="U6368" s="8" t="str">
        <f t="shared" si="897"/>
        <v>Medium</v>
      </c>
      <c r="V6368" s="7">
        <v>5</v>
      </c>
      <c r="W6368" s="8">
        <v>629.95000000000005</v>
      </c>
      <c r="X6368" s="8">
        <f t="shared" si="898"/>
        <v>882</v>
      </c>
      <c r="Y6368" s="9">
        <v>0.28000000000000003</v>
      </c>
      <c r="Z6368" s="9" t="str">
        <f t="shared" si="899"/>
        <v>High</v>
      </c>
    </row>
    <row r="6369" spans="1:26" x14ac:dyDescent="0.3">
      <c r="A6369" t="s">
        <v>6453</v>
      </c>
      <c r="B6369" s="6">
        <v>44532</v>
      </c>
      <c r="C6369" s="6" t="str">
        <f t="shared" si="892"/>
        <v>2021</v>
      </c>
      <c r="D6369" s="6" t="str">
        <f t="shared" si="893"/>
        <v>December</v>
      </c>
      <c r="E6369" s="6" t="str">
        <f t="shared" si="894"/>
        <v>Q4</v>
      </c>
      <c r="F6369" s="6" t="str">
        <f t="shared" si="895"/>
        <v>Low</v>
      </c>
      <c r="G6369" s="6" t="str">
        <f t="shared" si="896"/>
        <v>Discounted</v>
      </c>
      <c r="H6369" s="6">
        <v>44534</v>
      </c>
      <c r="I6369" t="s">
        <v>991</v>
      </c>
      <c r="J6369" t="s">
        <v>157</v>
      </c>
      <c r="K6369" t="s">
        <v>4155</v>
      </c>
      <c r="L6369" t="s">
        <v>61</v>
      </c>
      <c r="M6369" t="s">
        <v>76</v>
      </c>
      <c r="N6369" t="s">
        <v>138</v>
      </c>
      <c r="O6369" t="s">
        <v>33</v>
      </c>
      <c r="P6369" t="s">
        <v>34</v>
      </c>
      <c r="Q6369" t="s">
        <v>35</v>
      </c>
      <c r="R6369" s="7">
        <v>0.32</v>
      </c>
      <c r="S6369" s="7">
        <f t="shared" si="891"/>
        <v>531.66751999999997</v>
      </c>
      <c r="T6369" s="8">
        <v>-137.976</v>
      </c>
      <c r="U6369" s="8" t="str">
        <f t="shared" si="897"/>
        <v>Loss</v>
      </c>
      <c r="V6369" s="7">
        <v>10</v>
      </c>
      <c r="W6369" s="8">
        <v>781.86400000000003</v>
      </c>
      <c r="X6369" s="8">
        <f t="shared" si="898"/>
        <v>677</v>
      </c>
      <c r="Y6369" s="9">
        <v>-0.17647058800000001</v>
      </c>
      <c r="Z6369" s="9" t="str">
        <f t="shared" si="899"/>
        <v>Low</v>
      </c>
    </row>
    <row r="6370" spans="1:26" x14ac:dyDescent="0.3">
      <c r="A6370" t="s">
        <v>6453</v>
      </c>
      <c r="B6370" s="6">
        <v>44532</v>
      </c>
      <c r="C6370" s="6" t="str">
        <f t="shared" si="892"/>
        <v>2021</v>
      </c>
      <c r="D6370" s="6" t="str">
        <f t="shared" si="893"/>
        <v>December</v>
      </c>
      <c r="E6370" s="6" t="str">
        <f t="shared" si="894"/>
        <v>Q4</v>
      </c>
      <c r="F6370" s="6" t="str">
        <f t="shared" si="895"/>
        <v>High</v>
      </c>
      <c r="G6370" s="6" t="str">
        <f t="shared" si="896"/>
        <v>Discounted</v>
      </c>
      <c r="H6370" s="6">
        <v>44534</v>
      </c>
      <c r="I6370" t="s">
        <v>991</v>
      </c>
      <c r="J6370" t="s">
        <v>67</v>
      </c>
      <c r="K6370" t="s">
        <v>3773</v>
      </c>
      <c r="L6370" t="s">
        <v>61</v>
      </c>
      <c r="M6370" t="s">
        <v>31</v>
      </c>
      <c r="N6370" t="s">
        <v>32</v>
      </c>
      <c r="O6370" t="s">
        <v>33</v>
      </c>
      <c r="P6370" t="s">
        <v>34</v>
      </c>
      <c r="Q6370" t="s">
        <v>35</v>
      </c>
      <c r="R6370" s="7">
        <v>0.2</v>
      </c>
      <c r="S6370" s="7">
        <f t="shared" si="891"/>
        <v>24.652799999999999</v>
      </c>
      <c r="T6370" s="8">
        <v>9.6300000000000008</v>
      </c>
      <c r="U6370" s="8" t="str">
        <f t="shared" si="897"/>
        <v>Low</v>
      </c>
      <c r="V6370" s="7">
        <v>9</v>
      </c>
      <c r="W6370" s="8">
        <v>30.815999999999999</v>
      </c>
      <c r="X6370" s="8">
        <f t="shared" si="898"/>
        <v>6254</v>
      </c>
      <c r="Y6370" s="9">
        <v>0.3125</v>
      </c>
      <c r="Z6370" s="9" t="str">
        <f t="shared" si="899"/>
        <v>High</v>
      </c>
    </row>
    <row r="6371" spans="1:26" x14ac:dyDescent="0.3">
      <c r="A6371" t="s">
        <v>6454</v>
      </c>
      <c r="B6371" s="6">
        <v>44533</v>
      </c>
      <c r="C6371" s="6" t="str">
        <f t="shared" si="892"/>
        <v>2021</v>
      </c>
      <c r="D6371" s="6" t="str">
        <f t="shared" si="893"/>
        <v>December</v>
      </c>
      <c r="E6371" s="6" t="str">
        <f t="shared" si="894"/>
        <v>Q4</v>
      </c>
      <c r="F6371" s="6" t="str">
        <f t="shared" si="895"/>
        <v>High</v>
      </c>
      <c r="G6371" s="6" t="str">
        <f t="shared" si="896"/>
        <v>Full Price</v>
      </c>
      <c r="H6371" s="6">
        <v>44537</v>
      </c>
      <c r="I6371" t="s">
        <v>129</v>
      </c>
      <c r="J6371" t="s">
        <v>74</v>
      </c>
      <c r="K6371" t="s">
        <v>2684</v>
      </c>
      <c r="L6371" t="s">
        <v>30</v>
      </c>
      <c r="M6371" t="s">
        <v>76</v>
      </c>
      <c r="N6371" t="s">
        <v>77</v>
      </c>
      <c r="O6371" t="s">
        <v>33</v>
      </c>
      <c r="P6371" t="s">
        <v>381</v>
      </c>
      <c r="Q6371" t="s">
        <v>237</v>
      </c>
      <c r="R6371" s="7">
        <v>0</v>
      </c>
      <c r="S6371" s="7">
        <f t="shared" si="891"/>
        <v>29.98</v>
      </c>
      <c r="T6371" s="8">
        <v>8.0945999999999998</v>
      </c>
      <c r="U6371" s="8" t="str">
        <f t="shared" si="897"/>
        <v>Low</v>
      </c>
      <c r="V6371" s="7">
        <v>1</v>
      </c>
      <c r="W6371" s="8">
        <v>29.98</v>
      </c>
      <c r="X6371" s="8">
        <f t="shared" si="898"/>
        <v>6302</v>
      </c>
      <c r="Y6371" s="9">
        <v>0.27</v>
      </c>
      <c r="Z6371" s="9" t="str">
        <f t="shared" si="899"/>
        <v>High</v>
      </c>
    </row>
    <row r="6372" spans="1:26" x14ac:dyDescent="0.3">
      <c r="A6372" t="s">
        <v>6454</v>
      </c>
      <c r="B6372" s="6">
        <v>44533</v>
      </c>
      <c r="C6372" s="6" t="str">
        <f t="shared" si="892"/>
        <v>2021</v>
      </c>
      <c r="D6372" s="6" t="str">
        <f t="shared" si="893"/>
        <v>December</v>
      </c>
      <c r="E6372" s="6" t="str">
        <f t="shared" si="894"/>
        <v>Q4</v>
      </c>
      <c r="F6372" s="6" t="str">
        <f t="shared" si="895"/>
        <v>Low</v>
      </c>
      <c r="G6372" s="6" t="str">
        <f t="shared" si="896"/>
        <v>Full Price</v>
      </c>
      <c r="H6372" s="6">
        <v>44537</v>
      </c>
      <c r="I6372" t="s">
        <v>129</v>
      </c>
      <c r="J6372" t="s">
        <v>188</v>
      </c>
      <c r="K6372" t="s">
        <v>1607</v>
      </c>
      <c r="L6372" t="s">
        <v>30</v>
      </c>
      <c r="M6372" t="s">
        <v>76</v>
      </c>
      <c r="N6372" t="s">
        <v>262</v>
      </c>
      <c r="O6372" t="s">
        <v>33</v>
      </c>
      <c r="P6372" t="s">
        <v>381</v>
      </c>
      <c r="Q6372" t="s">
        <v>237</v>
      </c>
      <c r="R6372" s="7">
        <v>0</v>
      </c>
      <c r="S6372" s="7">
        <f t="shared" si="891"/>
        <v>581.96</v>
      </c>
      <c r="T6372" s="8">
        <v>104.75279999999999</v>
      </c>
      <c r="U6372" s="8" t="str">
        <f t="shared" si="897"/>
        <v>Medium</v>
      </c>
      <c r="V6372" s="7">
        <v>2</v>
      </c>
      <c r="W6372" s="8">
        <v>581.96</v>
      </c>
      <c r="X6372" s="8">
        <f t="shared" si="898"/>
        <v>981</v>
      </c>
      <c r="Y6372" s="9">
        <v>0.18</v>
      </c>
      <c r="Z6372" s="9" t="str">
        <f t="shared" si="899"/>
        <v>Low</v>
      </c>
    </row>
    <row r="6373" spans="1:26" x14ac:dyDescent="0.3">
      <c r="A6373" t="s">
        <v>6455</v>
      </c>
      <c r="B6373" s="6">
        <v>44533</v>
      </c>
      <c r="C6373" s="6" t="str">
        <f t="shared" si="892"/>
        <v>2021</v>
      </c>
      <c r="D6373" s="6" t="str">
        <f t="shared" si="893"/>
        <v>December</v>
      </c>
      <c r="E6373" s="6" t="str">
        <f t="shared" si="894"/>
        <v>Q4</v>
      </c>
      <c r="F6373" s="6" t="str">
        <f t="shared" si="895"/>
        <v>Low</v>
      </c>
      <c r="G6373" s="6" t="str">
        <f t="shared" si="896"/>
        <v>Discounted</v>
      </c>
      <c r="H6373" s="6">
        <v>44537</v>
      </c>
      <c r="I6373" t="s">
        <v>1675</v>
      </c>
      <c r="J6373" t="s">
        <v>136</v>
      </c>
      <c r="K6373" t="s">
        <v>710</v>
      </c>
      <c r="L6373" t="s">
        <v>30</v>
      </c>
      <c r="M6373" t="s">
        <v>76</v>
      </c>
      <c r="N6373" t="s">
        <v>138</v>
      </c>
      <c r="O6373" t="s">
        <v>69</v>
      </c>
      <c r="P6373" t="s">
        <v>6456</v>
      </c>
      <c r="Q6373" t="s">
        <v>71</v>
      </c>
      <c r="R6373" s="7">
        <v>0.15</v>
      </c>
      <c r="S6373" s="7">
        <f t="shared" si="891"/>
        <v>174.81610000000001</v>
      </c>
      <c r="T6373" s="8">
        <v>-12.098000000000001</v>
      </c>
      <c r="U6373" s="8" t="str">
        <f t="shared" si="897"/>
        <v>Loss</v>
      </c>
      <c r="V6373" s="7">
        <v>2</v>
      </c>
      <c r="W6373" s="8">
        <v>205.666</v>
      </c>
      <c r="X6373" s="8">
        <f t="shared" si="898"/>
        <v>2542</v>
      </c>
      <c r="Y6373" s="9">
        <v>-5.8823528999999999E-2</v>
      </c>
      <c r="Z6373" s="9" t="str">
        <f t="shared" si="899"/>
        <v>Low</v>
      </c>
    </row>
    <row r="6374" spans="1:26" x14ac:dyDescent="0.3">
      <c r="A6374" t="s">
        <v>6455</v>
      </c>
      <c r="B6374" s="6">
        <v>44533</v>
      </c>
      <c r="C6374" s="6" t="str">
        <f t="shared" si="892"/>
        <v>2021</v>
      </c>
      <c r="D6374" s="6" t="str">
        <f t="shared" si="893"/>
        <v>December</v>
      </c>
      <c r="E6374" s="6" t="str">
        <f t="shared" si="894"/>
        <v>Q4</v>
      </c>
      <c r="F6374" s="6" t="str">
        <f t="shared" si="895"/>
        <v>Low</v>
      </c>
      <c r="G6374" s="6" t="str">
        <f t="shared" si="896"/>
        <v>Discounted</v>
      </c>
      <c r="H6374" s="6">
        <v>44537</v>
      </c>
      <c r="I6374" t="s">
        <v>1675</v>
      </c>
      <c r="J6374" t="s">
        <v>188</v>
      </c>
      <c r="K6374" t="s">
        <v>1486</v>
      </c>
      <c r="L6374" t="s">
        <v>30</v>
      </c>
      <c r="M6374" t="s">
        <v>76</v>
      </c>
      <c r="N6374" t="s">
        <v>262</v>
      </c>
      <c r="O6374" t="s">
        <v>69</v>
      </c>
      <c r="P6374" t="s">
        <v>6456</v>
      </c>
      <c r="Q6374" t="s">
        <v>71</v>
      </c>
      <c r="R6374" s="7">
        <v>0.2</v>
      </c>
      <c r="S6374" s="7">
        <f t="shared" si="891"/>
        <v>214.9632</v>
      </c>
      <c r="T6374" s="8">
        <v>6.7176</v>
      </c>
      <c r="U6374" s="8" t="str">
        <f t="shared" si="897"/>
        <v>Low</v>
      </c>
      <c r="V6374" s="7">
        <v>3</v>
      </c>
      <c r="W6374" s="8">
        <v>268.70400000000001</v>
      </c>
      <c r="X6374" s="8">
        <f t="shared" si="898"/>
        <v>2092</v>
      </c>
      <c r="Y6374" s="9">
        <v>2.5000000000000001E-2</v>
      </c>
      <c r="Z6374" s="9" t="str">
        <f t="shared" si="899"/>
        <v>Low</v>
      </c>
    </row>
    <row r="6375" spans="1:26" x14ac:dyDescent="0.3">
      <c r="A6375" t="s">
        <v>6455</v>
      </c>
      <c r="B6375" s="6">
        <v>44533</v>
      </c>
      <c r="C6375" s="6" t="str">
        <f t="shared" si="892"/>
        <v>2021</v>
      </c>
      <c r="D6375" s="6" t="str">
        <f t="shared" si="893"/>
        <v>December</v>
      </c>
      <c r="E6375" s="6" t="str">
        <f t="shared" si="894"/>
        <v>Q4</v>
      </c>
      <c r="F6375" s="6" t="str">
        <f t="shared" si="895"/>
        <v>High</v>
      </c>
      <c r="G6375" s="6" t="str">
        <f t="shared" si="896"/>
        <v>Full Price</v>
      </c>
      <c r="H6375" s="6">
        <v>44537</v>
      </c>
      <c r="I6375" t="s">
        <v>1675</v>
      </c>
      <c r="J6375" t="s">
        <v>80</v>
      </c>
      <c r="K6375" t="s">
        <v>81</v>
      </c>
      <c r="L6375" t="s">
        <v>30</v>
      </c>
      <c r="M6375" t="s">
        <v>31</v>
      </c>
      <c r="N6375" t="s">
        <v>53</v>
      </c>
      <c r="O6375" t="s">
        <v>69</v>
      </c>
      <c r="P6375" t="s">
        <v>6456</v>
      </c>
      <c r="Q6375" t="s">
        <v>71</v>
      </c>
      <c r="R6375" s="7">
        <v>0</v>
      </c>
      <c r="S6375" s="7">
        <f t="shared" si="891"/>
        <v>21.92</v>
      </c>
      <c r="T6375" s="8">
        <v>5.9184000000000001</v>
      </c>
      <c r="U6375" s="8" t="str">
        <f t="shared" si="897"/>
        <v>Low</v>
      </c>
      <c r="V6375" s="7">
        <v>8</v>
      </c>
      <c r="W6375" s="8">
        <v>21.92</v>
      </c>
      <c r="X6375" s="8">
        <f t="shared" si="898"/>
        <v>6963</v>
      </c>
      <c r="Y6375" s="9">
        <v>0.27</v>
      </c>
      <c r="Z6375" s="9" t="str">
        <f t="shared" si="899"/>
        <v>High</v>
      </c>
    </row>
    <row r="6376" spans="1:26" x14ac:dyDescent="0.3">
      <c r="A6376" t="s">
        <v>6455</v>
      </c>
      <c r="B6376" s="6">
        <v>44533</v>
      </c>
      <c r="C6376" s="6" t="str">
        <f t="shared" si="892"/>
        <v>2021</v>
      </c>
      <c r="D6376" s="6" t="str">
        <f t="shared" si="893"/>
        <v>December</v>
      </c>
      <c r="E6376" s="6" t="str">
        <f t="shared" si="894"/>
        <v>Q4</v>
      </c>
      <c r="F6376" s="6" t="str">
        <f t="shared" si="895"/>
        <v>Low</v>
      </c>
      <c r="G6376" s="6" t="str">
        <f t="shared" si="896"/>
        <v>Full Price</v>
      </c>
      <c r="H6376" s="6">
        <v>44537</v>
      </c>
      <c r="I6376" t="s">
        <v>1675</v>
      </c>
      <c r="J6376" t="s">
        <v>101</v>
      </c>
      <c r="K6376" t="s">
        <v>324</v>
      </c>
      <c r="L6376" t="s">
        <v>30</v>
      </c>
      <c r="M6376" t="s">
        <v>31</v>
      </c>
      <c r="N6376" t="s">
        <v>49</v>
      </c>
      <c r="O6376" t="s">
        <v>69</v>
      </c>
      <c r="P6376" t="s">
        <v>6456</v>
      </c>
      <c r="Q6376" t="s">
        <v>71</v>
      </c>
      <c r="R6376" s="7">
        <v>0</v>
      </c>
      <c r="S6376" s="7">
        <f t="shared" si="891"/>
        <v>48.72</v>
      </c>
      <c r="T6376" s="8">
        <v>7.3079999999999998</v>
      </c>
      <c r="U6376" s="8" t="str">
        <f t="shared" si="897"/>
        <v>Low</v>
      </c>
      <c r="V6376" s="7">
        <v>3</v>
      </c>
      <c r="W6376" s="8">
        <v>48.72</v>
      </c>
      <c r="X6376" s="8">
        <f t="shared" si="898"/>
        <v>5198</v>
      </c>
      <c r="Y6376" s="9">
        <v>0.15</v>
      </c>
      <c r="Z6376" s="9" t="str">
        <f t="shared" si="899"/>
        <v>Low</v>
      </c>
    </row>
    <row r="6377" spans="1:26" x14ac:dyDescent="0.3">
      <c r="A6377" t="s">
        <v>6457</v>
      </c>
      <c r="B6377" s="6">
        <v>44533</v>
      </c>
      <c r="C6377" s="6" t="str">
        <f t="shared" si="892"/>
        <v>2021</v>
      </c>
      <c r="D6377" s="6" t="str">
        <f t="shared" si="893"/>
        <v>December</v>
      </c>
      <c r="E6377" s="6" t="str">
        <f t="shared" si="894"/>
        <v>Q4</v>
      </c>
      <c r="F6377" s="6" t="str">
        <f t="shared" si="895"/>
        <v>Low</v>
      </c>
      <c r="G6377" s="6" t="str">
        <f t="shared" si="896"/>
        <v>Discounted</v>
      </c>
      <c r="H6377" s="6">
        <v>44536</v>
      </c>
      <c r="I6377" t="s">
        <v>4556</v>
      </c>
      <c r="J6377" t="s">
        <v>74</v>
      </c>
      <c r="K6377" t="s">
        <v>743</v>
      </c>
      <c r="L6377" t="s">
        <v>30</v>
      </c>
      <c r="M6377" t="s">
        <v>76</v>
      </c>
      <c r="N6377" t="s">
        <v>77</v>
      </c>
      <c r="O6377" t="s">
        <v>54</v>
      </c>
      <c r="P6377" t="s">
        <v>1955</v>
      </c>
      <c r="Q6377" t="s">
        <v>271</v>
      </c>
      <c r="R6377" s="7">
        <v>0.1</v>
      </c>
      <c r="S6377" s="7">
        <f t="shared" si="891"/>
        <v>488.38139999999999</v>
      </c>
      <c r="T6377" s="8">
        <v>102.49979999999999</v>
      </c>
      <c r="U6377" s="8" t="str">
        <f t="shared" si="897"/>
        <v>Medium</v>
      </c>
      <c r="V6377" s="7">
        <v>3</v>
      </c>
      <c r="W6377" s="8">
        <v>542.64599999999996</v>
      </c>
      <c r="X6377" s="8">
        <f t="shared" si="898"/>
        <v>1071</v>
      </c>
      <c r="Y6377" s="9">
        <v>0.188888889</v>
      </c>
      <c r="Z6377" s="9" t="str">
        <f t="shared" si="899"/>
        <v>Low</v>
      </c>
    </row>
    <row r="6378" spans="1:26" x14ac:dyDescent="0.3">
      <c r="A6378" t="s">
        <v>6457</v>
      </c>
      <c r="B6378" s="6">
        <v>44533</v>
      </c>
      <c r="C6378" s="6" t="str">
        <f t="shared" si="892"/>
        <v>2021</v>
      </c>
      <c r="D6378" s="6" t="str">
        <f t="shared" si="893"/>
        <v>December</v>
      </c>
      <c r="E6378" s="6" t="str">
        <f t="shared" si="894"/>
        <v>Q4</v>
      </c>
      <c r="F6378" s="6" t="str">
        <f t="shared" si="895"/>
        <v>Low</v>
      </c>
      <c r="G6378" s="6" t="str">
        <f t="shared" si="896"/>
        <v>Discounted</v>
      </c>
      <c r="H6378" s="6">
        <v>44536</v>
      </c>
      <c r="I6378" t="s">
        <v>4556</v>
      </c>
      <c r="J6378" t="s">
        <v>425</v>
      </c>
      <c r="K6378" t="s">
        <v>1134</v>
      </c>
      <c r="L6378" t="s">
        <v>30</v>
      </c>
      <c r="M6378" t="s">
        <v>76</v>
      </c>
      <c r="N6378" t="s">
        <v>262</v>
      </c>
      <c r="O6378" t="s">
        <v>54</v>
      </c>
      <c r="P6378" t="s">
        <v>1955</v>
      </c>
      <c r="Q6378" t="s">
        <v>271</v>
      </c>
      <c r="R6378" s="7">
        <v>0.4</v>
      </c>
      <c r="S6378" s="7">
        <f t="shared" si="891"/>
        <v>240.01919999999998</v>
      </c>
      <c r="T6378" s="8">
        <v>-153.34559999999999</v>
      </c>
      <c r="U6378" s="8" t="str">
        <f t="shared" si="897"/>
        <v>Loss</v>
      </c>
      <c r="V6378" s="7">
        <v>2</v>
      </c>
      <c r="W6378" s="8">
        <v>400.03199999999998</v>
      </c>
      <c r="X6378" s="8">
        <f t="shared" si="898"/>
        <v>1455</v>
      </c>
      <c r="Y6378" s="9">
        <v>-0.383333333</v>
      </c>
      <c r="Z6378" s="9" t="str">
        <f t="shared" si="899"/>
        <v>Low</v>
      </c>
    </row>
    <row r="6379" spans="1:26" x14ac:dyDescent="0.3">
      <c r="A6379" t="s">
        <v>6457</v>
      </c>
      <c r="B6379" s="6">
        <v>44533</v>
      </c>
      <c r="C6379" s="6" t="str">
        <f t="shared" si="892"/>
        <v>2021</v>
      </c>
      <c r="D6379" s="6" t="str">
        <f t="shared" si="893"/>
        <v>December</v>
      </c>
      <c r="E6379" s="6" t="str">
        <f t="shared" si="894"/>
        <v>Q4</v>
      </c>
      <c r="F6379" s="6" t="str">
        <f t="shared" si="895"/>
        <v>High</v>
      </c>
      <c r="G6379" s="6" t="str">
        <f t="shared" si="896"/>
        <v>Full Price</v>
      </c>
      <c r="H6379" s="6">
        <v>44536</v>
      </c>
      <c r="I6379" t="s">
        <v>4556</v>
      </c>
      <c r="J6379" t="s">
        <v>44</v>
      </c>
      <c r="K6379" t="s">
        <v>2932</v>
      </c>
      <c r="L6379" t="s">
        <v>30</v>
      </c>
      <c r="M6379" t="s">
        <v>31</v>
      </c>
      <c r="N6379" t="s">
        <v>46</v>
      </c>
      <c r="O6379" t="s">
        <v>54</v>
      </c>
      <c r="P6379" t="s">
        <v>1955</v>
      </c>
      <c r="Q6379" t="s">
        <v>271</v>
      </c>
      <c r="R6379" s="7">
        <v>0</v>
      </c>
      <c r="S6379" s="7">
        <f t="shared" si="891"/>
        <v>6.3</v>
      </c>
      <c r="T6379" s="8">
        <v>3.024</v>
      </c>
      <c r="U6379" s="8" t="str">
        <f t="shared" si="897"/>
        <v>Low</v>
      </c>
      <c r="V6379" s="7">
        <v>2</v>
      </c>
      <c r="W6379" s="8">
        <v>6.3</v>
      </c>
      <c r="X6379" s="8">
        <f t="shared" si="898"/>
        <v>9250</v>
      </c>
      <c r="Y6379" s="9">
        <v>0.48</v>
      </c>
      <c r="Z6379" s="9" t="str">
        <f t="shared" si="899"/>
        <v>High</v>
      </c>
    </row>
    <row r="6380" spans="1:26" x14ac:dyDescent="0.3">
      <c r="A6380" t="s">
        <v>6457</v>
      </c>
      <c r="B6380" s="6">
        <v>44533</v>
      </c>
      <c r="C6380" s="6" t="str">
        <f t="shared" si="892"/>
        <v>2021</v>
      </c>
      <c r="D6380" s="6" t="str">
        <f t="shared" si="893"/>
        <v>December</v>
      </c>
      <c r="E6380" s="6" t="str">
        <f t="shared" si="894"/>
        <v>Q4</v>
      </c>
      <c r="F6380" s="6" t="str">
        <f t="shared" si="895"/>
        <v>High</v>
      </c>
      <c r="G6380" s="6" t="str">
        <f t="shared" si="896"/>
        <v>Full Price</v>
      </c>
      <c r="H6380" s="6">
        <v>44536</v>
      </c>
      <c r="I6380" t="s">
        <v>4556</v>
      </c>
      <c r="J6380" t="s">
        <v>67</v>
      </c>
      <c r="K6380" t="s">
        <v>3061</v>
      </c>
      <c r="L6380" t="s">
        <v>30</v>
      </c>
      <c r="M6380" t="s">
        <v>31</v>
      </c>
      <c r="N6380" t="s">
        <v>32</v>
      </c>
      <c r="O6380" t="s">
        <v>54</v>
      </c>
      <c r="P6380" t="s">
        <v>1955</v>
      </c>
      <c r="Q6380" t="s">
        <v>271</v>
      </c>
      <c r="R6380" s="7">
        <v>0</v>
      </c>
      <c r="S6380" s="7">
        <f t="shared" si="891"/>
        <v>182.72</v>
      </c>
      <c r="T6380" s="8">
        <v>84.051199999999994</v>
      </c>
      <c r="U6380" s="8" t="str">
        <f t="shared" si="897"/>
        <v>Low</v>
      </c>
      <c r="V6380" s="7">
        <v>8</v>
      </c>
      <c r="W6380" s="8">
        <v>182.72</v>
      </c>
      <c r="X6380" s="8">
        <f t="shared" si="898"/>
        <v>2752</v>
      </c>
      <c r="Y6380" s="9">
        <v>0.46</v>
      </c>
      <c r="Z6380" s="9" t="str">
        <f t="shared" si="899"/>
        <v>High</v>
      </c>
    </row>
    <row r="6381" spans="1:26" x14ac:dyDescent="0.3">
      <c r="A6381" t="s">
        <v>6457</v>
      </c>
      <c r="B6381" s="6">
        <v>44533</v>
      </c>
      <c r="C6381" s="6" t="str">
        <f t="shared" si="892"/>
        <v>2021</v>
      </c>
      <c r="D6381" s="6" t="str">
        <f t="shared" si="893"/>
        <v>December</v>
      </c>
      <c r="E6381" s="6" t="str">
        <f t="shared" si="894"/>
        <v>Q4</v>
      </c>
      <c r="F6381" s="6" t="str">
        <f t="shared" si="895"/>
        <v>High</v>
      </c>
      <c r="G6381" s="6" t="str">
        <f t="shared" si="896"/>
        <v>Full Price</v>
      </c>
      <c r="H6381" s="6">
        <v>44536</v>
      </c>
      <c r="I6381" t="s">
        <v>4556</v>
      </c>
      <c r="J6381" t="s">
        <v>89</v>
      </c>
      <c r="K6381" t="s">
        <v>951</v>
      </c>
      <c r="L6381" t="s">
        <v>30</v>
      </c>
      <c r="M6381" t="s">
        <v>31</v>
      </c>
      <c r="N6381" t="s">
        <v>49</v>
      </c>
      <c r="O6381" t="s">
        <v>54</v>
      </c>
      <c r="P6381" t="s">
        <v>1955</v>
      </c>
      <c r="Q6381" t="s">
        <v>271</v>
      </c>
      <c r="R6381" s="7">
        <v>0</v>
      </c>
      <c r="S6381" s="7">
        <f t="shared" si="891"/>
        <v>33.630000000000003</v>
      </c>
      <c r="T6381" s="8">
        <v>10.089</v>
      </c>
      <c r="U6381" s="8" t="str">
        <f t="shared" si="897"/>
        <v>Low</v>
      </c>
      <c r="V6381" s="7">
        <v>3</v>
      </c>
      <c r="W6381" s="8">
        <v>33.630000000000003</v>
      </c>
      <c r="X6381" s="8">
        <f t="shared" si="898"/>
        <v>6026</v>
      </c>
      <c r="Y6381" s="9">
        <v>0.3</v>
      </c>
      <c r="Z6381" s="9" t="str">
        <f t="shared" si="899"/>
        <v>High</v>
      </c>
    </row>
    <row r="6382" spans="1:26" x14ac:dyDescent="0.3">
      <c r="A6382" t="s">
        <v>6458</v>
      </c>
      <c r="B6382" s="6">
        <v>44533</v>
      </c>
      <c r="C6382" s="6" t="str">
        <f t="shared" si="892"/>
        <v>2021</v>
      </c>
      <c r="D6382" s="6" t="str">
        <f t="shared" si="893"/>
        <v>December</v>
      </c>
      <c r="E6382" s="6" t="str">
        <f t="shared" si="894"/>
        <v>Q4</v>
      </c>
      <c r="F6382" s="6" t="str">
        <f t="shared" si="895"/>
        <v>High</v>
      </c>
      <c r="G6382" s="6" t="str">
        <f t="shared" si="896"/>
        <v>Full Price</v>
      </c>
      <c r="H6382" s="6">
        <v>44536</v>
      </c>
      <c r="I6382" t="s">
        <v>4252</v>
      </c>
      <c r="J6382" t="s">
        <v>1299</v>
      </c>
      <c r="K6382" t="s">
        <v>3579</v>
      </c>
      <c r="L6382" t="s">
        <v>30</v>
      </c>
      <c r="M6382" t="s">
        <v>76</v>
      </c>
      <c r="N6382" t="s">
        <v>99</v>
      </c>
      <c r="O6382" t="s">
        <v>69</v>
      </c>
      <c r="P6382" t="s">
        <v>70</v>
      </c>
      <c r="Q6382" t="s">
        <v>71</v>
      </c>
      <c r="R6382" s="7">
        <v>0</v>
      </c>
      <c r="S6382" s="7">
        <f t="shared" si="891"/>
        <v>111.9</v>
      </c>
      <c r="T6382" s="8">
        <v>51.473999999999997</v>
      </c>
      <c r="U6382" s="8" t="str">
        <f t="shared" si="897"/>
        <v>Low</v>
      </c>
      <c r="V6382" s="7">
        <v>6</v>
      </c>
      <c r="W6382" s="8">
        <v>111.9</v>
      </c>
      <c r="X6382" s="8">
        <f t="shared" si="898"/>
        <v>3574</v>
      </c>
      <c r="Y6382" s="9">
        <v>0.46</v>
      </c>
      <c r="Z6382" s="9" t="str">
        <f t="shared" si="899"/>
        <v>High</v>
      </c>
    </row>
    <row r="6383" spans="1:26" x14ac:dyDescent="0.3">
      <c r="A6383" t="s">
        <v>6458</v>
      </c>
      <c r="B6383" s="6">
        <v>44533</v>
      </c>
      <c r="C6383" s="6" t="str">
        <f t="shared" si="892"/>
        <v>2021</v>
      </c>
      <c r="D6383" s="6" t="str">
        <f t="shared" si="893"/>
        <v>December</v>
      </c>
      <c r="E6383" s="6" t="str">
        <f t="shared" si="894"/>
        <v>Q4</v>
      </c>
      <c r="F6383" s="6" t="str">
        <f t="shared" si="895"/>
        <v>High</v>
      </c>
      <c r="G6383" s="6" t="str">
        <f t="shared" si="896"/>
        <v>Full Price</v>
      </c>
      <c r="H6383" s="6">
        <v>44536</v>
      </c>
      <c r="I6383" t="s">
        <v>4252</v>
      </c>
      <c r="J6383" t="s">
        <v>161</v>
      </c>
      <c r="K6383" t="s">
        <v>3865</v>
      </c>
      <c r="L6383" t="s">
        <v>30</v>
      </c>
      <c r="M6383" t="s">
        <v>91</v>
      </c>
      <c r="N6383" t="s">
        <v>110</v>
      </c>
      <c r="O6383" t="s">
        <v>69</v>
      </c>
      <c r="P6383" t="s">
        <v>70</v>
      </c>
      <c r="Q6383" t="s">
        <v>71</v>
      </c>
      <c r="R6383" s="7">
        <v>0</v>
      </c>
      <c r="S6383" s="7">
        <f t="shared" si="891"/>
        <v>1649.95</v>
      </c>
      <c r="T6383" s="8">
        <v>659.98</v>
      </c>
      <c r="U6383" s="8" t="str">
        <f t="shared" si="897"/>
        <v>High</v>
      </c>
      <c r="V6383" s="7">
        <v>5</v>
      </c>
      <c r="W6383" s="8">
        <v>1649.95</v>
      </c>
      <c r="X6383" s="8">
        <f t="shared" si="898"/>
        <v>198</v>
      </c>
      <c r="Y6383" s="9">
        <v>0.4</v>
      </c>
      <c r="Z6383" s="9" t="str">
        <f t="shared" si="899"/>
        <v>High</v>
      </c>
    </row>
    <row r="6384" spans="1:26" x14ac:dyDescent="0.3">
      <c r="A6384" t="s">
        <v>6459</v>
      </c>
      <c r="B6384" s="6">
        <v>44533</v>
      </c>
      <c r="C6384" s="6" t="str">
        <f t="shared" si="892"/>
        <v>2021</v>
      </c>
      <c r="D6384" s="6" t="str">
        <f t="shared" si="893"/>
        <v>December</v>
      </c>
      <c r="E6384" s="6" t="str">
        <f t="shared" si="894"/>
        <v>Q4</v>
      </c>
      <c r="F6384" s="6" t="str">
        <f t="shared" si="895"/>
        <v>Low</v>
      </c>
      <c r="G6384" s="6" t="str">
        <f t="shared" si="896"/>
        <v>Full Price</v>
      </c>
      <c r="H6384" s="6">
        <v>44539</v>
      </c>
      <c r="I6384" t="s">
        <v>619</v>
      </c>
      <c r="J6384" t="s">
        <v>151</v>
      </c>
      <c r="K6384" t="s">
        <v>2422</v>
      </c>
      <c r="L6384" t="s">
        <v>30</v>
      </c>
      <c r="M6384" t="s">
        <v>31</v>
      </c>
      <c r="N6384" t="s">
        <v>49</v>
      </c>
      <c r="O6384" t="s">
        <v>69</v>
      </c>
      <c r="P6384" t="s">
        <v>70</v>
      </c>
      <c r="Q6384" t="s">
        <v>71</v>
      </c>
      <c r="R6384" s="7">
        <v>0</v>
      </c>
      <c r="S6384" s="7">
        <f t="shared" si="891"/>
        <v>772.68</v>
      </c>
      <c r="T6384" s="8">
        <v>108.1752</v>
      </c>
      <c r="U6384" s="8" t="str">
        <f t="shared" si="897"/>
        <v>Medium</v>
      </c>
      <c r="V6384" s="7">
        <v>4</v>
      </c>
      <c r="W6384" s="8">
        <v>772.68</v>
      </c>
      <c r="X6384" s="8">
        <f t="shared" si="898"/>
        <v>683</v>
      </c>
      <c r="Y6384" s="9">
        <v>0.14000000000000001</v>
      </c>
      <c r="Z6384" s="9" t="str">
        <f t="shared" si="899"/>
        <v>Low</v>
      </c>
    </row>
    <row r="6385" spans="1:26" x14ac:dyDescent="0.3">
      <c r="A6385" t="s">
        <v>6460</v>
      </c>
      <c r="B6385" s="6">
        <v>44533</v>
      </c>
      <c r="C6385" s="6" t="str">
        <f t="shared" si="892"/>
        <v>2021</v>
      </c>
      <c r="D6385" s="6" t="str">
        <f t="shared" si="893"/>
        <v>December</v>
      </c>
      <c r="E6385" s="6" t="str">
        <f t="shared" si="894"/>
        <v>Q4</v>
      </c>
      <c r="F6385" s="6" t="str">
        <f t="shared" si="895"/>
        <v>High</v>
      </c>
      <c r="G6385" s="6" t="str">
        <f t="shared" si="896"/>
        <v>Discounted</v>
      </c>
      <c r="H6385" s="6">
        <v>44538</v>
      </c>
      <c r="I6385" t="s">
        <v>5164</v>
      </c>
      <c r="J6385" t="s">
        <v>1261</v>
      </c>
      <c r="K6385" t="s">
        <v>3614</v>
      </c>
      <c r="L6385" t="s">
        <v>30</v>
      </c>
      <c r="M6385" t="s">
        <v>31</v>
      </c>
      <c r="N6385" t="s">
        <v>174</v>
      </c>
      <c r="O6385" t="s">
        <v>54</v>
      </c>
      <c r="P6385" t="s">
        <v>55</v>
      </c>
      <c r="Q6385" t="s">
        <v>56</v>
      </c>
      <c r="R6385" s="7">
        <v>0.2</v>
      </c>
      <c r="S6385" s="7">
        <f t="shared" si="891"/>
        <v>315.8528</v>
      </c>
      <c r="T6385" s="8">
        <v>93.768799999999999</v>
      </c>
      <c r="U6385" s="8" t="str">
        <f t="shared" si="897"/>
        <v>Low</v>
      </c>
      <c r="V6385" s="7">
        <v>4</v>
      </c>
      <c r="W6385" s="8">
        <v>394.81599999999997</v>
      </c>
      <c r="X6385" s="8">
        <f t="shared" si="898"/>
        <v>1477</v>
      </c>
      <c r="Y6385" s="9">
        <v>0.23749999999999999</v>
      </c>
      <c r="Z6385" s="9" t="str">
        <f t="shared" si="899"/>
        <v>High</v>
      </c>
    </row>
    <row r="6386" spans="1:26" x14ac:dyDescent="0.3">
      <c r="A6386" t="s">
        <v>6460</v>
      </c>
      <c r="B6386" s="6">
        <v>44533</v>
      </c>
      <c r="C6386" s="6" t="str">
        <f t="shared" si="892"/>
        <v>2021</v>
      </c>
      <c r="D6386" s="6" t="str">
        <f t="shared" si="893"/>
        <v>December</v>
      </c>
      <c r="E6386" s="6" t="str">
        <f t="shared" si="894"/>
        <v>Q4</v>
      </c>
      <c r="F6386" s="6" t="str">
        <f t="shared" si="895"/>
        <v>Low</v>
      </c>
      <c r="G6386" s="6" t="str">
        <f t="shared" si="896"/>
        <v>Discounted</v>
      </c>
      <c r="H6386" s="6">
        <v>44538</v>
      </c>
      <c r="I6386" t="s">
        <v>5164</v>
      </c>
      <c r="J6386" t="s">
        <v>38</v>
      </c>
      <c r="K6386" t="s">
        <v>1287</v>
      </c>
      <c r="L6386" t="s">
        <v>30</v>
      </c>
      <c r="M6386" t="s">
        <v>31</v>
      </c>
      <c r="N6386" t="s">
        <v>41</v>
      </c>
      <c r="O6386" t="s">
        <v>54</v>
      </c>
      <c r="P6386" t="s">
        <v>55</v>
      </c>
      <c r="Q6386" t="s">
        <v>56</v>
      </c>
      <c r="R6386" s="7">
        <v>0.7</v>
      </c>
      <c r="S6386" s="7">
        <f t="shared" si="891"/>
        <v>5.4576000000000011</v>
      </c>
      <c r="T6386" s="8">
        <v>-14.553599999999999</v>
      </c>
      <c r="U6386" s="8" t="str">
        <f t="shared" si="897"/>
        <v>Loss</v>
      </c>
      <c r="V6386" s="7">
        <v>4</v>
      </c>
      <c r="W6386" s="8">
        <v>18.192</v>
      </c>
      <c r="X6386" s="8">
        <f t="shared" si="898"/>
        <v>7379</v>
      </c>
      <c r="Y6386" s="9">
        <v>-0.8</v>
      </c>
      <c r="Z6386" s="9" t="str">
        <f t="shared" si="899"/>
        <v>Low</v>
      </c>
    </row>
    <row r="6387" spans="1:26" x14ac:dyDescent="0.3">
      <c r="A6387" t="s">
        <v>6461</v>
      </c>
      <c r="B6387" s="6">
        <v>44534</v>
      </c>
      <c r="C6387" s="6" t="str">
        <f t="shared" si="892"/>
        <v>2021</v>
      </c>
      <c r="D6387" s="6" t="str">
        <f t="shared" si="893"/>
        <v>December</v>
      </c>
      <c r="E6387" s="6" t="str">
        <f t="shared" si="894"/>
        <v>Q4</v>
      </c>
      <c r="F6387" s="6" t="str">
        <f t="shared" si="895"/>
        <v>High</v>
      </c>
      <c r="G6387" s="6" t="str">
        <f t="shared" si="896"/>
        <v>Discounted</v>
      </c>
      <c r="H6387" s="6">
        <v>44538</v>
      </c>
      <c r="I6387" t="s">
        <v>1493</v>
      </c>
      <c r="J6387" t="s">
        <v>38</v>
      </c>
      <c r="K6387" t="s">
        <v>2301</v>
      </c>
      <c r="L6387" t="s">
        <v>30</v>
      </c>
      <c r="M6387" t="s">
        <v>31</v>
      </c>
      <c r="N6387" t="s">
        <v>41</v>
      </c>
      <c r="O6387" t="s">
        <v>54</v>
      </c>
      <c r="P6387" t="s">
        <v>3489</v>
      </c>
      <c r="Q6387" t="s">
        <v>271</v>
      </c>
      <c r="R6387" s="7">
        <v>0.2</v>
      </c>
      <c r="S6387" s="7">
        <f t="shared" si="891"/>
        <v>12.4224</v>
      </c>
      <c r="T6387" s="8">
        <v>5.8230000000000004</v>
      </c>
      <c r="U6387" s="8" t="str">
        <f t="shared" si="897"/>
        <v>Low</v>
      </c>
      <c r="V6387" s="7">
        <v>3</v>
      </c>
      <c r="W6387" s="8">
        <v>15.528</v>
      </c>
      <c r="X6387" s="8">
        <f t="shared" si="898"/>
        <v>7733</v>
      </c>
      <c r="Y6387" s="9">
        <v>0.375</v>
      </c>
      <c r="Z6387" s="9" t="str">
        <f t="shared" si="899"/>
        <v>High</v>
      </c>
    </row>
    <row r="6388" spans="1:26" x14ac:dyDescent="0.3">
      <c r="A6388" t="s">
        <v>6462</v>
      </c>
      <c r="B6388" s="6">
        <v>44534</v>
      </c>
      <c r="C6388" s="6" t="str">
        <f t="shared" si="892"/>
        <v>2021</v>
      </c>
      <c r="D6388" s="6" t="str">
        <f t="shared" si="893"/>
        <v>December</v>
      </c>
      <c r="E6388" s="6" t="str">
        <f t="shared" si="894"/>
        <v>Q4</v>
      </c>
      <c r="F6388" s="6" t="str">
        <f t="shared" si="895"/>
        <v>High</v>
      </c>
      <c r="G6388" s="6" t="str">
        <f t="shared" si="896"/>
        <v>Full Price</v>
      </c>
      <c r="H6388" s="6">
        <v>44539</v>
      </c>
      <c r="I6388" t="s">
        <v>2098</v>
      </c>
      <c r="J6388" t="s">
        <v>67</v>
      </c>
      <c r="K6388" t="s">
        <v>4283</v>
      </c>
      <c r="L6388" t="s">
        <v>30</v>
      </c>
      <c r="M6388" t="s">
        <v>31</v>
      </c>
      <c r="N6388" t="s">
        <v>32</v>
      </c>
      <c r="O6388" t="s">
        <v>69</v>
      </c>
      <c r="P6388" t="s">
        <v>139</v>
      </c>
      <c r="Q6388" t="s">
        <v>71</v>
      </c>
      <c r="R6388" s="7">
        <v>0</v>
      </c>
      <c r="S6388" s="7">
        <f t="shared" si="891"/>
        <v>104.85</v>
      </c>
      <c r="T6388" s="8">
        <v>50.328000000000003</v>
      </c>
      <c r="U6388" s="8" t="str">
        <f t="shared" si="897"/>
        <v>Low</v>
      </c>
      <c r="V6388" s="7">
        <v>1</v>
      </c>
      <c r="W6388" s="8">
        <v>104.85</v>
      </c>
      <c r="X6388" s="8">
        <f t="shared" si="898"/>
        <v>3688</v>
      </c>
      <c r="Y6388" s="9">
        <v>0.48</v>
      </c>
      <c r="Z6388" s="9" t="str">
        <f t="shared" si="899"/>
        <v>High</v>
      </c>
    </row>
    <row r="6389" spans="1:26" x14ac:dyDescent="0.3">
      <c r="A6389" t="s">
        <v>6463</v>
      </c>
      <c r="B6389" s="6">
        <v>44534</v>
      </c>
      <c r="C6389" s="6" t="str">
        <f t="shared" si="892"/>
        <v>2021</v>
      </c>
      <c r="D6389" s="6" t="str">
        <f t="shared" si="893"/>
        <v>December</v>
      </c>
      <c r="E6389" s="6" t="str">
        <f t="shared" si="894"/>
        <v>Q4</v>
      </c>
      <c r="F6389" s="6" t="str">
        <f t="shared" si="895"/>
        <v>Low</v>
      </c>
      <c r="G6389" s="6" t="str">
        <f t="shared" si="896"/>
        <v>Full Price</v>
      </c>
      <c r="H6389" s="6">
        <v>44535</v>
      </c>
      <c r="I6389" t="s">
        <v>2089</v>
      </c>
      <c r="J6389" t="s">
        <v>192</v>
      </c>
      <c r="K6389" t="s">
        <v>1835</v>
      </c>
      <c r="L6389" t="s">
        <v>30</v>
      </c>
      <c r="M6389" t="s">
        <v>76</v>
      </c>
      <c r="N6389" t="s">
        <v>99</v>
      </c>
      <c r="O6389" t="s">
        <v>54</v>
      </c>
      <c r="P6389" t="s">
        <v>270</v>
      </c>
      <c r="Q6389" t="s">
        <v>271</v>
      </c>
      <c r="R6389" s="7">
        <v>0</v>
      </c>
      <c r="S6389" s="7">
        <f t="shared" si="891"/>
        <v>113.79</v>
      </c>
      <c r="T6389" s="8">
        <v>20.482199999999999</v>
      </c>
      <c r="U6389" s="8" t="str">
        <f t="shared" si="897"/>
        <v>Low</v>
      </c>
      <c r="V6389" s="7">
        <v>3</v>
      </c>
      <c r="W6389" s="8">
        <v>113.79</v>
      </c>
      <c r="X6389" s="8">
        <f t="shared" si="898"/>
        <v>3544</v>
      </c>
      <c r="Y6389" s="9">
        <v>0.18</v>
      </c>
      <c r="Z6389" s="9" t="str">
        <f t="shared" si="899"/>
        <v>Low</v>
      </c>
    </row>
    <row r="6390" spans="1:26" x14ac:dyDescent="0.3">
      <c r="A6390" t="s">
        <v>6463</v>
      </c>
      <c r="B6390" s="6">
        <v>44534</v>
      </c>
      <c r="C6390" s="6" t="str">
        <f t="shared" si="892"/>
        <v>2021</v>
      </c>
      <c r="D6390" s="6" t="str">
        <f t="shared" si="893"/>
        <v>December</v>
      </c>
      <c r="E6390" s="6" t="str">
        <f t="shared" si="894"/>
        <v>Q4</v>
      </c>
      <c r="F6390" s="6" t="str">
        <f t="shared" si="895"/>
        <v>High</v>
      </c>
      <c r="G6390" s="6" t="str">
        <f t="shared" si="896"/>
        <v>Discounted</v>
      </c>
      <c r="H6390" s="6">
        <v>44535</v>
      </c>
      <c r="I6390" t="s">
        <v>2089</v>
      </c>
      <c r="J6390" t="s">
        <v>89</v>
      </c>
      <c r="K6390" t="s">
        <v>2825</v>
      </c>
      <c r="L6390" t="s">
        <v>30</v>
      </c>
      <c r="M6390" t="s">
        <v>31</v>
      </c>
      <c r="N6390" t="s">
        <v>41</v>
      </c>
      <c r="O6390" t="s">
        <v>54</v>
      </c>
      <c r="P6390" t="s">
        <v>270</v>
      </c>
      <c r="Q6390" t="s">
        <v>271</v>
      </c>
      <c r="R6390" s="7">
        <v>0.2</v>
      </c>
      <c r="S6390" s="7">
        <f t="shared" si="891"/>
        <v>1.3824000000000001</v>
      </c>
      <c r="T6390" s="8">
        <v>0.6048</v>
      </c>
      <c r="U6390" s="8" t="str">
        <f t="shared" si="897"/>
        <v>Low</v>
      </c>
      <c r="V6390" s="7">
        <v>1</v>
      </c>
      <c r="W6390" s="8">
        <v>1.728</v>
      </c>
      <c r="X6390" s="8">
        <f t="shared" si="898"/>
        <v>9942</v>
      </c>
      <c r="Y6390" s="9">
        <v>0.35</v>
      </c>
      <c r="Z6390" s="9" t="str">
        <f t="shared" si="899"/>
        <v>High</v>
      </c>
    </row>
    <row r="6391" spans="1:26" x14ac:dyDescent="0.3">
      <c r="A6391" t="s">
        <v>6463</v>
      </c>
      <c r="B6391" s="6">
        <v>44534</v>
      </c>
      <c r="C6391" s="6" t="str">
        <f t="shared" si="892"/>
        <v>2021</v>
      </c>
      <c r="D6391" s="6" t="str">
        <f t="shared" si="893"/>
        <v>December</v>
      </c>
      <c r="E6391" s="6" t="str">
        <f t="shared" si="894"/>
        <v>Q4</v>
      </c>
      <c r="F6391" s="6" t="str">
        <f t="shared" si="895"/>
        <v>High</v>
      </c>
      <c r="G6391" s="6" t="str">
        <f t="shared" si="896"/>
        <v>Full Price</v>
      </c>
      <c r="H6391" s="6">
        <v>44535</v>
      </c>
      <c r="I6391" t="s">
        <v>2089</v>
      </c>
      <c r="J6391" t="s">
        <v>1062</v>
      </c>
      <c r="K6391" t="s">
        <v>1062</v>
      </c>
      <c r="L6391" t="s">
        <v>30</v>
      </c>
      <c r="M6391" t="s">
        <v>31</v>
      </c>
      <c r="N6391" t="s">
        <v>32</v>
      </c>
      <c r="O6391" t="s">
        <v>54</v>
      </c>
      <c r="P6391" t="s">
        <v>270</v>
      </c>
      <c r="Q6391" t="s">
        <v>271</v>
      </c>
      <c r="R6391" s="7">
        <v>0</v>
      </c>
      <c r="S6391" s="7">
        <f t="shared" si="891"/>
        <v>40.56</v>
      </c>
      <c r="T6391" s="8">
        <v>19.874400000000001</v>
      </c>
      <c r="U6391" s="8" t="str">
        <f t="shared" si="897"/>
        <v>Low</v>
      </c>
      <c r="V6391" s="7">
        <v>4</v>
      </c>
      <c r="W6391" s="8">
        <v>40.56</v>
      </c>
      <c r="X6391" s="8">
        <f t="shared" si="898"/>
        <v>5603</v>
      </c>
      <c r="Y6391" s="9">
        <v>0.49</v>
      </c>
      <c r="Z6391" s="9" t="str">
        <f t="shared" si="899"/>
        <v>High</v>
      </c>
    </row>
    <row r="6392" spans="1:26" x14ac:dyDescent="0.3">
      <c r="A6392" t="s">
        <v>6463</v>
      </c>
      <c r="B6392" s="6">
        <v>44534</v>
      </c>
      <c r="C6392" s="6" t="str">
        <f t="shared" si="892"/>
        <v>2021</v>
      </c>
      <c r="D6392" s="6" t="str">
        <f t="shared" si="893"/>
        <v>December</v>
      </c>
      <c r="E6392" s="6" t="str">
        <f t="shared" si="894"/>
        <v>Q4</v>
      </c>
      <c r="F6392" s="6" t="str">
        <f t="shared" si="895"/>
        <v>Low</v>
      </c>
      <c r="G6392" s="6" t="str">
        <f t="shared" si="896"/>
        <v>Full Price</v>
      </c>
      <c r="H6392" s="6">
        <v>44535</v>
      </c>
      <c r="I6392" t="s">
        <v>2089</v>
      </c>
      <c r="J6392" t="s">
        <v>151</v>
      </c>
      <c r="K6392" t="s">
        <v>6126</v>
      </c>
      <c r="L6392" t="s">
        <v>30</v>
      </c>
      <c r="M6392" t="s">
        <v>31</v>
      </c>
      <c r="N6392" t="s">
        <v>49</v>
      </c>
      <c r="O6392" t="s">
        <v>54</v>
      </c>
      <c r="P6392" t="s">
        <v>270</v>
      </c>
      <c r="Q6392" t="s">
        <v>271</v>
      </c>
      <c r="R6392" s="7">
        <v>0</v>
      </c>
      <c r="S6392" s="7">
        <f t="shared" si="891"/>
        <v>193.86</v>
      </c>
      <c r="T6392" s="8">
        <v>11.631600000000001</v>
      </c>
      <c r="U6392" s="8" t="str">
        <f t="shared" si="897"/>
        <v>Low</v>
      </c>
      <c r="V6392" s="7">
        <v>2</v>
      </c>
      <c r="W6392" s="8">
        <v>193.86</v>
      </c>
      <c r="X6392" s="8">
        <f t="shared" si="898"/>
        <v>2657</v>
      </c>
      <c r="Y6392" s="9">
        <v>0.06</v>
      </c>
      <c r="Z6392" s="9" t="str">
        <f t="shared" si="899"/>
        <v>Low</v>
      </c>
    </row>
    <row r="6393" spans="1:26" x14ac:dyDescent="0.3">
      <c r="A6393" t="s">
        <v>6463</v>
      </c>
      <c r="B6393" s="6">
        <v>44534</v>
      </c>
      <c r="C6393" s="6" t="str">
        <f t="shared" si="892"/>
        <v>2021</v>
      </c>
      <c r="D6393" s="6" t="str">
        <f t="shared" si="893"/>
        <v>December</v>
      </c>
      <c r="E6393" s="6" t="str">
        <f t="shared" si="894"/>
        <v>Q4</v>
      </c>
      <c r="F6393" s="6" t="str">
        <f t="shared" si="895"/>
        <v>Low</v>
      </c>
      <c r="G6393" s="6" t="str">
        <f t="shared" si="896"/>
        <v>Full Price</v>
      </c>
      <c r="H6393" s="6">
        <v>44535</v>
      </c>
      <c r="I6393" t="s">
        <v>2089</v>
      </c>
      <c r="J6393" t="s">
        <v>484</v>
      </c>
      <c r="K6393" t="s">
        <v>4668</v>
      </c>
      <c r="L6393" t="s">
        <v>30</v>
      </c>
      <c r="M6393" t="s">
        <v>31</v>
      </c>
      <c r="N6393" t="s">
        <v>49</v>
      </c>
      <c r="O6393" t="s">
        <v>54</v>
      </c>
      <c r="P6393" t="s">
        <v>270</v>
      </c>
      <c r="Q6393" t="s">
        <v>271</v>
      </c>
      <c r="R6393" s="7">
        <v>0</v>
      </c>
      <c r="S6393" s="7">
        <f t="shared" si="891"/>
        <v>182.94</v>
      </c>
      <c r="T6393" s="8">
        <v>3.6587999999999998</v>
      </c>
      <c r="U6393" s="8" t="str">
        <f t="shared" si="897"/>
        <v>Low</v>
      </c>
      <c r="V6393" s="7">
        <v>3</v>
      </c>
      <c r="W6393" s="8">
        <v>182.94</v>
      </c>
      <c r="X6393" s="8">
        <f t="shared" si="898"/>
        <v>2747</v>
      </c>
      <c r="Y6393" s="9">
        <v>0.02</v>
      </c>
      <c r="Z6393" s="9" t="str">
        <f t="shared" si="899"/>
        <v>Low</v>
      </c>
    </row>
    <row r="6394" spans="1:26" x14ac:dyDescent="0.3">
      <c r="A6394" t="s">
        <v>6463</v>
      </c>
      <c r="B6394" s="6">
        <v>44534</v>
      </c>
      <c r="C6394" s="6" t="str">
        <f t="shared" si="892"/>
        <v>2021</v>
      </c>
      <c r="D6394" s="6" t="str">
        <f t="shared" si="893"/>
        <v>December</v>
      </c>
      <c r="E6394" s="6" t="str">
        <f t="shared" si="894"/>
        <v>Q4</v>
      </c>
      <c r="F6394" s="6" t="str">
        <f t="shared" si="895"/>
        <v>High</v>
      </c>
      <c r="G6394" s="6" t="str">
        <f t="shared" si="896"/>
        <v>Full Price</v>
      </c>
      <c r="H6394" s="6">
        <v>44535</v>
      </c>
      <c r="I6394" t="s">
        <v>2089</v>
      </c>
      <c r="J6394" t="s">
        <v>284</v>
      </c>
      <c r="K6394" t="s">
        <v>285</v>
      </c>
      <c r="L6394" t="s">
        <v>30</v>
      </c>
      <c r="M6394" t="s">
        <v>91</v>
      </c>
      <c r="N6394" t="s">
        <v>110</v>
      </c>
      <c r="O6394" t="s">
        <v>54</v>
      </c>
      <c r="P6394" t="s">
        <v>270</v>
      </c>
      <c r="Q6394" t="s">
        <v>271</v>
      </c>
      <c r="R6394" s="7">
        <v>0</v>
      </c>
      <c r="S6394" s="7">
        <f t="shared" si="891"/>
        <v>78.150000000000006</v>
      </c>
      <c r="T6394" s="8">
        <v>34.386000000000003</v>
      </c>
      <c r="U6394" s="8" t="str">
        <f t="shared" si="897"/>
        <v>Low</v>
      </c>
      <c r="V6394" s="7">
        <v>1</v>
      </c>
      <c r="W6394" s="8">
        <v>78.150000000000006</v>
      </c>
      <c r="X6394" s="8">
        <f t="shared" si="898"/>
        <v>4270</v>
      </c>
      <c r="Y6394" s="9">
        <v>0.44</v>
      </c>
      <c r="Z6394" s="9" t="str">
        <f t="shared" si="899"/>
        <v>High</v>
      </c>
    </row>
    <row r="6395" spans="1:26" x14ac:dyDescent="0.3">
      <c r="A6395" t="s">
        <v>6464</v>
      </c>
      <c r="B6395" s="6">
        <v>44534</v>
      </c>
      <c r="C6395" s="6" t="str">
        <f t="shared" si="892"/>
        <v>2021</v>
      </c>
      <c r="D6395" s="6" t="str">
        <f t="shared" si="893"/>
        <v>December</v>
      </c>
      <c r="E6395" s="6" t="str">
        <f t="shared" si="894"/>
        <v>Q4</v>
      </c>
      <c r="F6395" s="6" t="str">
        <f t="shared" si="895"/>
        <v>Low</v>
      </c>
      <c r="G6395" s="6" t="str">
        <f t="shared" si="896"/>
        <v>Full Price</v>
      </c>
      <c r="H6395" s="6">
        <v>44538</v>
      </c>
      <c r="I6395" t="s">
        <v>1275</v>
      </c>
      <c r="J6395" t="s">
        <v>353</v>
      </c>
      <c r="K6395" t="s">
        <v>6465</v>
      </c>
      <c r="L6395" t="s">
        <v>61</v>
      </c>
      <c r="M6395" t="s">
        <v>31</v>
      </c>
      <c r="N6395" t="s">
        <v>49</v>
      </c>
      <c r="O6395" t="s">
        <v>54</v>
      </c>
      <c r="P6395" t="s">
        <v>270</v>
      </c>
      <c r="Q6395" t="s">
        <v>271</v>
      </c>
      <c r="R6395" s="7">
        <v>0</v>
      </c>
      <c r="S6395" s="7">
        <f t="shared" si="891"/>
        <v>212.88</v>
      </c>
      <c r="T6395" s="8">
        <v>0</v>
      </c>
      <c r="U6395" s="8" t="str">
        <f t="shared" si="897"/>
        <v>Low</v>
      </c>
      <c r="V6395" s="7">
        <v>6</v>
      </c>
      <c r="W6395" s="8">
        <v>212.88</v>
      </c>
      <c r="X6395" s="8">
        <f t="shared" si="898"/>
        <v>2466</v>
      </c>
      <c r="Y6395" s="9">
        <v>0</v>
      </c>
      <c r="Z6395" s="9" t="str">
        <f t="shared" si="899"/>
        <v>Low</v>
      </c>
    </row>
    <row r="6396" spans="1:26" x14ac:dyDescent="0.3">
      <c r="A6396" t="s">
        <v>6466</v>
      </c>
      <c r="B6396" s="6">
        <v>44535</v>
      </c>
      <c r="C6396" s="6" t="str">
        <f t="shared" si="892"/>
        <v>2021</v>
      </c>
      <c r="D6396" s="6" t="str">
        <f t="shared" si="893"/>
        <v>December</v>
      </c>
      <c r="E6396" s="6" t="str">
        <f t="shared" si="894"/>
        <v>Q4</v>
      </c>
      <c r="F6396" s="6" t="str">
        <f t="shared" si="895"/>
        <v>High</v>
      </c>
      <c r="G6396" s="6" t="str">
        <f t="shared" si="896"/>
        <v>Full Price</v>
      </c>
      <c r="H6396" s="6">
        <v>44537</v>
      </c>
      <c r="I6396" t="s">
        <v>1267</v>
      </c>
      <c r="J6396" t="s">
        <v>89</v>
      </c>
      <c r="K6396" t="s">
        <v>2328</v>
      </c>
      <c r="L6396" t="s">
        <v>30</v>
      </c>
      <c r="M6396" t="s">
        <v>31</v>
      </c>
      <c r="N6396" t="s">
        <v>49</v>
      </c>
      <c r="O6396" t="s">
        <v>54</v>
      </c>
      <c r="P6396" t="s">
        <v>270</v>
      </c>
      <c r="Q6396" t="s">
        <v>271</v>
      </c>
      <c r="R6396" s="7">
        <v>0</v>
      </c>
      <c r="S6396" s="7">
        <f t="shared" si="891"/>
        <v>465.18</v>
      </c>
      <c r="T6396" s="8">
        <v>120.9468</v>
      </c>
      <c r="U6396" s="8" t="str">
        <f t="shared" si="897"/>
        <v>Medium</v>
      </c>
      <c r="V6396" s="7">
        <v>3</v>
      </c>
      <c r="W6396" s="8">
        <v>465.18</v>
      </c>
      <c r="X6396" s="8">
        <f t="shared" si="898"/>
        <v>1274</v>
      </c>
      <c r="Y6396" s="9">
        <v>0.26</v>
      </c>
      <c r="Z6396" s="9" t="str">
        <f t="shared" si="899"/>
        <v>High</v>
      </c>
    </row>
    <row r="6397" spans="1:26" x14ac:dyDescent="0.3">
      <c r="A6397" t="s">
        <v>6467</v>
      </c>
      <c r="B6397" s="6">
        <v>44535</v>
      </c>
      <c r="C6397" s="6" t="str">
        <f t="shared" si="892"/>
        <v>2021</v>
      </c>
      <c r="D6397" s="6" t="str">
        <f t="shared" si="893"/>
        <v>December</v>
      </c>
      <c r="E6397" s="6" t="str">
        <f t="shared" si="894"/>
        <v>Q4</v>
      </c>
      <c r="F6397" s="6" t="str">
        <f t="shared" si="895"/>
        <v>Low</v>
      </c>
      <c r="G6397" s="6" t="str">
        <f t="shared" si="896"/>
        <v>Full Price</v>
      </c>
      <c r="H6397" s="6">
        <v>44537</v>
      </c>
      <c r="I6397" t="s">
        <v>3652</v>
      </c>
      <c r="J6397" t="s">
        <v>151</v>
      </c>
      <c r="K6397" t="s">
        <v>4726</v>
      </c>
      <c r="L6397" t="s">
        <v>30</v>
      </c>
      <c r="M6397" t="s">
        <v>31</v>
      </c>
      <c r="N6397" t="s">
        <v>49</v>
      </c>
      <c r="O6397" t="s">
        <v>62</v>
      </c>
      <c r="P6397" t="s">
        <v>5906</v>
      </c>
      <c r="Q6397" t="s">
        <v>79</v>
      </c>
      <c r="R6397" s="7">
        <v>0</v>
      </c>
      <c r="S6397" s="7">
        <f t="shared" si="891"/>
        <v>584.82000000000005</v>
      </c>
      <c r="T6397" s="8">
        <v>70.178399999999996</v>
      </c>
      <c r="U6397" s="8" t="str">
        <f t="shared" si="897"/>
        <v>Low</v>
      </c>
      <c r="V6397" s="7">
        <v>9</v>
      </c>
      <c r="W6397" s="8">
        <v>584.82000000000005</v>
      </c>
      <c r="X6397" s="8">
        <f t="shared" si="898"/>
        <v>978</v>
      </c>
      <c r="Y6397" s="9">
        <v>0.12</v>
      </c>
      <c r="Z6397" s="9" t="str">
        <f t="shared" si="899"/>
        <v>Low</v>
      </c>
    </row>
    <row r="6398" spans="1:26" x14ac:dyDescent="0.3">
      <c r="A6398" t="s">
        <v>6467</v>
      </c>
      <c r="B6398" s="6">
        <v>44535</v>
      </c>
      <c r="C6398" s="6" t="str">
        <f t="shared" si="892"/>
        <v>2021</v>
      </c>
      <c r="D6398" s="6" t="str">
        <f t="shared" si="893"/>
        <v>December</v>
      </c>
      <c r="E6398" s="6" t="str">
        <f t="shared" si="894"/>
        <v>Q4</v>
      </c>
      <c r="F6398" s="6" t="str">
        <f t="shared" si="895"/>
        <v>High</v>
      </c>
      <c r="G6398" s="6" t="str">
        <f t="shared" si="896"/>
        <v>Full Price</v>
      </c>
      <c r="H6398" s="6">
        <v>44537</v>
      </c>
      <c r="I6398" t="s">
        <v>3652</v>
      </c>
      <c r="J6398" t="s">
        <v>629</v>
      </c>
      <c r="K6398" t="s">
        <v>2738</v>
      </c>
      <c r="L6398" t="s">
        <v>30</v>
      </c>
      <c r="M6398" t="s">
        <v>91</v>
      </c>
      <c r="N6398" t="s">
        <v>92</v>
      </c>
      <c r="O6398" t="s">
        <v>62</v>
      </c>
      <c r="P6398" t="s">
        <v>5906</v>
      </c>
      <c r="Q6398" t="s">
        <v>79</v>
      </c>
      <c r="R6398" s="7">
        <v>0</v>
      </c>
      <c r="S6398" s="7">
        <f t="shared" si="891"/>
        <v>699.98</v>
      </c>
      <c r="T6398" s="8">
        <v>195.99440000000001</v>
      </c>
      <c r="U6398" s="8" t="str">
        <f t="shared" si="897"/>
        <v>Medium</v>
      </c>
      <c r="V6398" s="7">
        <v>2</v>
      </c>
      <c r="W6398" s="8">
        <v>699.98</v>
      </c>
      <c r="X6398" s="8">
        <f t="shared" si="898"/>
        <v>770</v>
      </c>
      <c r="Y6398" s="9">
        <v>0.28000000000000003</v>
      </c>
      <c r="Z6398" s="9" t="str">
        <f t="shared" si="899"/>
        <v>High</v>
      </c>
    </row>
    <row r="6399" spans="1:26" x14ac:dyDescent="0.3">
      <c r="A6399" t="s">
        <v>6468</v>
      </c>
      <c r="B6399" s="6">
        <v>44535</v>
      </c>
      <c r="C6399" s="6" t="str">
        <f t="shared" si="892"/>
        <v>2021</v>
      </c>
      <c r="D6399" s="6" t="str">
        <f t="shared" si="893"/>
        <v>December</v>
      </c>
      <c r="E6399" s="6" t="str">
        <f t="shared" si="894"/>
        <v>Q4</v>
      </c>
      <c r="F6399" s="6" t="str">
        <f t="shared" si="895"/>
        <v>High</v>
      </c>
      <c r="G6399" s="6" t="str">
        <f t="shared" si="896"/>
        <v>Full Price</v>
      </c>
      <c r="H6399" s="6">
        <v>44539</v>
      </c>
      <c r="I6399" t="s">
        <v>6469</v>
      </c>
      <c r="J6399" t="s">
        <v>188</v>
      </c>
      <c r="K6399" t="s">
        <v>1470</v>
      </c>
      <c r="L6399" t="s">
        <v>61</v>
      </c>
      <c r="M6399" t="s">
        <v>76</v>
      </c>
      <c r="N6399" t="s">
        <v>77</v>
      </c>
      <c r="O6399" t="s">
        <v>33</v>
      </c>
      <c r="P6399" t="s">
        <v>1135</v>
      </c>
      <c r="Q6399" t="s">
        <v>287</v>
      </c>
      <c r="R6399" s="7">
        <v>0</v>
      </c>
      <c r="S6399" s="7">
        <f t="shared" si="891"/>
        <v>1951.84</v>
      </c>
      <c r="T6399" s="8">
        <v>585.55200000000002</v>
      </c>
      <c r="U6399" s="8" t="str">
        <f t="shared" si="897"/>
        <v>High</v>
      </c>
      <c r="V6399" s="7">
        <v>8</v>
      </c>
      <c r="W6399" s="8">
        <v>1951.84</v>
      </c>
      <c r="X6399" s="8">
        <f t="shared" si="898"/>
        <v>147</v>
      </c>
      <c r="Y6399" s="9">
        <v>0.3</v>
      </c>
      <c r="Z6399" s="9" t="str">
        <f t="shared" si="899"/>
        <v>High</v>
      </c>
    </row>
    <row r="6400" spans="1:26" x14ac:dyDescent="0.3">
      <c r="A6400" t="s">
        <v>6468</v>
      </c>
      <c r="B6400" s="6">
        <v>44535</v>
      </c>
      <c r="C6400" s="6" t="str">
        <f t="shared" si="892"/>
        <v>2021</v>
      </c>
      <c r="D6400" s="6" t="str">
        <f t="shared" si="893"/>
        <v>December</v>
      </c>
      <c r="E6400" s="6" t="str">
        <f t="shared" si="894"/>
        <v>Q4</v>
      </c>
      <c r="F6400" s="6" t="str">
        <f t="shared" si="895"/>
        <v>High</v>
      </c>
      <c r="G6400" s="6" t="str">
        <f t="shared" si="896"/>
        <v>Full Price</v>
      </c>
      <c r="H6400" s="6">
        <v>44539</v>
      </c>
      <c r="I6400" t="s">
        <v>6469</v>
      </c>
      <c r="J6400" t="s">
        <v>38</v>
      </c>
      <c r="K6400" t="s">
        <v>641</v>
      </c>
      <c r="L6400" t="s">
        <v>61</v>
      </c>
      <c r="M6400" t="s">
        <v>31</v>
      </c>
      <c r="N6400" t="s">
        <v>41</v>
      </c>
      <c r="O6400" t="s">
        <v>33</v>
      </c>
      <c r="P6400" t="s">
        <v>1135</v>
      </c>
      <c r="Q6400" t="s">
        <v>287</v>
      </c>
      <c r="R6400" s="7">
        <v>0</v>
      </c>
      <c r="S6400" s="7">
        <f t="shared" si="891"/>
        <v>171.55</v>
      </c>
      <c r="T6400" s="8">
        <v>80.628500000000003</v>
      </c>
      <c r="U6400" s="8" t="str">
        <f t="shared" si="897"/>
        <v>Low</v>
      </c>
      <c r="V6400" s="7">
        <v>5</v>
      </c>
      <c r="W6400" s="8">
        <v>171.55</v>
      </c>
      <c r="X6400" s="8">
        <f t="shared" si="898"/>
        <v>2851</v>
      </c>
      <c r="Y6400" s="9">
        <v>0.47</v>
      </c>
      <c r="Z6400" s="9" t="str">
        <f t="shared" si="899"/>
        <v>High</v>
      </c>
    </row>
    <row r="6401" spans="1:26" x14ac:dyDescent="0.3">
      <c r="A6401" t="s">
        <v>6468</v>
      </c>
      <c r="B6401" s="6">
        <v>44535</v>
      </c>
      <c r="C6401" s="6" t="str">
        <f t="shared" si="892"/>
        <v>2021</v>
      </c>
      <c r="D6401" s="6" t="str">
        <f t="shared" si="893"/>
        <v>December</v>
      </c>
      <c r="E6401" s="6" t="str">
        <f t="shared" si="894"/>
        <v>Q4</v>
      </c>
      <c r="F6401" s="6" t="str">
        <f t="shared" si="895"/>
        <v>High</v>
      </c>
      <c r="G6401" s="6" t="str">
        <f t="shared" si="896"/>
        <v>Full Price</v>
      </c>
      <c r="H6401" s="6">
        <v>44539</v>
      </c>
      <c r="I6401" t="s">
        <v>6469</v>
      </c>
      <c r="J6401" t="s">
        <v>153</v>
      </c>
      <c r="K6401" t="s">
        <v>1415</v>
      </c>
      <c r="L6401" t="s">
        <v>61</v>
      </c>
      <c r="M6401" t="s">
        <v>91</v>
      </c>
      <c r="N6401" t="s">
        <v>92</v>
      </c>
      <c r="O6401" t="s">
        <v>33</v>
      </c>
      <c r="P6401" t="s">
        <v>1135</v>
      </c>
      <c r="Q6401" t="s">
        <v>287</v>
      </c>
      <c r="R6401" s="7">
        <v>0</v>
      </c>
      <c r="S6401" s="7">
        <f t="shared" si="891"/>
        <v>384.45</v>
      </c>
      <c r="T6401" s="8">
        <v>103.8015</v>
      </c>
      <c r="U6401" s="8" t="str">
        <f t="shared" si="897"/>
        <v>Medium</v>
      </c>
      <c r="V6401" s="7">
        <v>11</v>
      </c>
      <c r="W6401" s="8">
        <v>384.45</v>
      </c>
      <c r="X6401" s="8">
        <f t="shared" si="898"/>
        <v>1516</v>
      </c>
      <c r="Y6401" s="9">
        <v>0.27</v>
      </c>
      <c r="Z6401" s="9" t="str">
        <f t="shared" si="899"/>
        <v>High</v>
      </c>
    </row>
    <row r="6402" spans="1:26" x14ac:dyDescent="0.3">
      <c r="A6402" t="s">
        <v>6468</v>
      </c>
      <c r="B6402" s="6">
        <v>44535</v>
      </c>
      <c r="C6402" s="6" t="str">
        <f t="shared" si="892"/>
        <v>2021</v>
      </c>
      <c r="D6402" s="6" t="str">
        <f t="shared" si="893"/>
        <v>December</v>
      </c>
      <c r="E6402" s="6" t="str">
        <f t="shared" si="894"/>
        <v>Q4</v>
      </c>
      <c r="F6402" s="6" t="str">
        <f t="shared" si="895"/>
        <v>Low</v>
      </c>
      <c r="G6402" s="6" t="str">
        <f t="shared" si="896"/>
        <v>Full Price</v>
      </c>
      <c r="H6402" s="6">
        <v>44539</v>
      </c>
      <c r="I6402" t="s">
        <v>6469</v>
      </c>
      <c r="J6402" t="s">
        <v>3326</v>
      </c>
      <c r="K6402" t="s">
        <v>5084</v>
      </c>
      <c r="L6402" t="s">
        <v>61</v>
      </c>
      <c r="M6402" t="s">
        <v>91</v>
      </c>
      <c r="N6402" t="s">
        <v>92</v>
      </c>
      <c r="O6402" t="s">
        <v>33</v>
      </c>
      <c r="P6402" t="s">
        <v>1135</v>
      </c>
      <c r="Q6402" t="s">
        <v>287</v>
      </c>
      <c r="R6402" s="7">
        <v>0</v>
      </c>
      <c r="S6402" s="7">
        <f t="shared" ref="S6402:S6465" si="900">W6402 - (W6402 * R6402)</f>
        <v>149.97</v>
      </c>
      <c r="T6402" s="8">
        <v>5.9988000000000001</v>
      </c>
      <c r="U6402" s="8" t="str">
        <f t="shared" si="897"/>
        <v>Low</v>
      </c>
      <c r="V6402" s="7">
        <v>3</v>
      </c>
      <c r="W6402" s="8">
        <v>149.97</v>
      </c>
      <c r="X6402" s="8">
        <f t="shared" si="898"/>
        <v>3078</v>
      </c>
      <c r="Y6402" s="9">
        <v>0.04</v>
      </c>
      <c r="Z6402" s="9" t="str">
        <f t="shared" si="899"/>
        <v>Low</v>
      </c>
    </row>
    <row r="6403" spans="1:26" x14ac:dyDescent="0.3">
      <c r="A6403" t="s">
        <v>6470</v>
      </c>
      <c r="B6403" s="6">
        <v>44535</v>
      </c>
      <c r="C6403" s="6" t="str">
        <f t="shared" ref="C6403:C6466" si="901">TEXT(B6403, "YYYY")</f>
        <v>2021</v>
      </c>
      <c r="D6403" s="6" t="str">
        <f t="shared" ref="D6403:D6466" si="902">TEXT(B6403, "MMMM")</f>
        <v>December</v>
      </c>
      <c r="E6403" s="6" t="str">
        <f t="shared" ref="E6403:E6466" si="903">"Q" &amp; INT((MONTH(B6403) - 1) / 3) + 1</f>
        <v>Q4</v>
      </c>
      <c r="F6403" s="6" t="str">
        <f t="shared" ref="F6403:F6466" si="904">IF(Y6403&gt; 0.2, "High", "Low")</f>
        <v>High</v>
      </c>
      <c r="G6403" s="6" t="str">
        <f t="shared" ref="G6403:G6466" si="905">IF(R6403&gt;0, "Discounted", "Full Price")</f>
        <v>Full Price</v>
      </c>
      <c r="H6403" s="6">
        <v>44536</v>
      </c>
      <c r="I6403" t="s">
        <v>1267</v>
      </c>
      <c r="J6403" t="s">
        <v>97</v>
      </c>
      <c r="K6403" t="s">
        <v>4232</v>
      </c>
      <c r="L6403" t="s">
        <v>30</v>
      </c>
      <c r="M6403" t="s">
        <v>76</v>
      </c>
      <c r="N6403" t="s">
        <v>99</v>
      </c>
      <c r="O6403" t="s">
        <v>62</v>
      </c>
      <c r="P6403" t="s">
        <v>1232</v>
      </c>
      <c r="Q6403" t="s">
        <v>79</v>
      </c>
      <c r="R6403" s="7">
        <v>0</v>
      </c>
      <c r="S6403" s="7">
        <f t="shared" si="900"/>
        <v>191.82</v>
      </c>
      <c r="T6403" s="8">
        <v>74.809799999999996</v>
      </c>
      <c r="U6403" s="8" t="str">
        <f t="shared" ref="U6403:U6466" si="906">IF(T6403 &lt; 0, "Loss", IF(T6403 &lt; 100, "Low", IF(T6403 &lt; 500, "Medium", "High")))</f>
        <v>Low</v>
      </c>
      <c r="V6403" s="7">
        <v>3</v>
      </c>
      <c r="W6403" s="8">
        <v>191.82</v>
      </c>
      <c r="X6403" s="8">
        <f t="shared" ref="X6403:X6466" si="907">_xlfn.RANK.EQ(W6403, W$2:W$9994)</f>
        <v>2682</v>
      </c>
      <c r="Y6403" s="9">
        <v>0.39</v>
      </c>
      <c r="Z6403" s="9" t="str">
        <f t="shared" ref="Z6403:Z6466" si="908">IF(Y6403 &gt; 0.2, "High", "Low")</f>
        <v>High</v>
      </c>
    </row>
    <row r="6404" spans="1:26" x14ac:dyDescent="0.3">
      <c r="A6404" t="s">
        <v>6471</v>
      </c>
      <c r="B6404" s="6">
        <v>44535</v>
      </c>
      <c r="C6404" s="6" t="str">
        <f t="shared" si="901"/>
        <v>2021</v>
      </c>
      <c r="D6404" s="6" t="str">
        <f t="shared" si="902"/>
        <v>December</v>
      </c>
      <c r="E6404" s="6" t="str">
        <f t="shared" si="903"/>
        <v>Q4</v>
      </c>
      <c r="F6404" s="6" t="str">
        <f t="shared" si="904"/>
        <v>High</v>
      </c>
      <c r="G6404" s="6" t="str">
        <f t="shared" si="905"/>
        <v>Full Price</v>
      </c>
      <c r="H6404" s="6">
        <v>44540</v>
      </c>
      <c r="I6404" t="s">
        <v>2871</v>
      </c>
      <c r="J6404" t="s">
        <v>458</v>
      </c>
      <c r="K6404" t="s">
        <v>662</v>
      </c>
      <c r="L6404" t="s">
        <v>40</v>
      </c>
      <c r="M6404" t="s">
        <v>31</v>
      </c>
      <c r="N6404" t="s">
        <v>53</v>
      </c>
      <c r="O6404" t="s">
        <v>54</v>
      </c>
      <c r="P6404" t="s">
        <v>299</v>
      </c>
      <c r="Q6404" t="s">
        <v>3710</v>
      </c>
      <c r="R6404" s="7">
        <v>0</v>
      </c>
      <c r="S6404" s="7">
        <f t="shared" si="900"/>
        <v>33.92</v>
      </c>
      <c r="T6404" s="8">
        <v>13.2288</v>
      </c>
      <c r="U6404" s="8" t="str">
        <f t="shared" si="906"/>
        <v>Low</v>
      </c>
      <c r="V6404" s="7">
        <v>8</v>
      </c>
      <c r="W6404" s="8">
        <v>33.92</v>
      </c>
      <c r="X6404" s="8">
        <f t="shared" si="907"/>
        <v>6015</v>
      </c>
      <c r="Y6404" s="9">
        <v>0.39</v>
      </c>
      <c r="Z6404" s="9" t="str">
        <f t="shared" si="908"/>
        <v>High</v>
      </c>
    </row>
    <row r="6405" spans="1:26" x14ac:dyDescent="0.3">
      <c r="A6405" t="s">
        <v>6472</v>
      </c>
      <c r="B6405" s="6">
        <v>44535</v>
      </c>
      <c r="C6405" s="6" t="str">
        <f t="shared" si="901"/>
        <v>2021</v>
      </c>
      <c r="D6405" s="6" t="str">
        <f t="shared" si="902"/>
        <v>December</v>
      </c>
      <c r="E6405" s="6" t="str">
        <f t="shared" si="903"/>
        <v>Q4</v>
      </c>
      <c r="F6405" s="6" t="str">
        <f t="shared" si="904"/>
        <v>High</v>
      </c>
      <c r="G6405" s="6" t="str">
        <f t="shared" si="905"/>
        <v>Full Price</v>
      </c>
      <c r="H6405" s="6">
        <v>44537</v>
      </c>
      <c r="I6405" t="s">
        <v>987</v>
      </c>
      <c r="J6405" t="s">
        <v>136</v>
      </c>
      <c r="K6405" t="s">
        <v>4973</v>
      </c>
      <c r="L6405" t="s">
        <v>61</v>
      </c>
      <c r="M6405" t="s">
        <v>76</v>
      </c>
      <c r="N6405" t="s">
        <v>138</v>
      </c>
      <c r="O6405" t="s">
        <v>54</v>
      </c>
      <c r="P6405" t="s">
        <v>1135</v>
      </c>
      <c r="Q6405" t="s">
        <v>749</v>
      </c>
      <c r="R6405" s="7">
        <v>0</v>
      </c>
      <c r="S6405" s="7">
        <f t="shared" si="900"/>
        <v>81.94</v>
      </c>
      <c r="T6405" s="8">
        <v>20.484999999999999</v>
      </c>
      <c r="U6405" s="8" t="str">
        <f t="shared" si="906"/>
        <v>Low</v>
      </c>
      <c r="V6405" s="7">
        <v>1</v>
      </c>
      <c r="W6405" s="8">
        <v>81.94</v>
      </c>
      <c r="X6405" s="8">
        <f t="shared" si="907"/>
        <v>4174</v>
      </c>
      <c r="Y6405" s="9">
        <v>0.25</v>
      </c>
      <c r="Z6405" s="9" t="str">
        <f t="shared" si="908"/>
        <v>High</v>
      </c>
    </row>
    <row r="6406" spans="1:26" x14ac:dyDescent="0.3">
      <c r="A6406" t="s">
        <v>6473</v>
      </c>
      <c r="B6406" s="6">
        <v>44535</v>
      </c>
      <c r="C6406" s="6" t="str">
        <f t="shared" si="901"/>
        <v>2021</v>
      </c>
      <c r="D6406" s="6" t="str">
        <f t="shared" si="902"/>
        <v>December</v>
      </c>
      <c r="E6406" s="6" t="str">
        <f t="shared" si="903"/>
        <v>Q4</v>
      </c>
      <c r="F6406" s="6" t="str">
        <f t="shared" si="904"/>
        <v>High</v>
      </c>
      <c r="G6406" s="6" t="str">
        <f t="shared" si="905"/>
        <v>Discounted</v>
      </c>
      <c r="H6406" s="6">
        <v>44538</v>
      </c>
      <c r="I6406" t="s">
        <v>1178</v>
      </c>
      <c r="J6406" t="s">
        <v>44</v>
      </c>
      <c r="K6406" t="s">
        <v>342</v>
      </c>
      <c r="L6406" t="s">
        <v>61</v>
      </c>
      <c r="M6406" t="s">
        <v>31</v>
      </c>
      <c r="N6406" t="s">
        <v>46</v>
      </c>
      <c r="O6406" t="s">
        <v>33</v>
      </c>
      <c r="P6406" t="s">
        <v>368</v>
      </c>
      <c r="Q6406" t="s">
        <v>43</v>
      </c>
      <c r="R6406" s="7">
        <v>0.2</v>
      </c>
      <c r="S6406" s="7">
        <f t="shared" si="900"/>
        <v>9.5616000000000003</v>
      </c>
      <c r="T6406" s="8">
        <v>3.8843999999999999</v>
      </c>
      <c r="U6406" s="8" t="str">
        <f t="shared" si="906"/>
        <v>Low</v>
      </c>
      <c r="V6406" s="7">
        <v>3</v>
      </c>
      <c r="W6406" s="8">
        <v>11.952</v>
      </c>
      <c r="X6406" s="8">
        <f t="shared" si="907"/>
        <v>8284</v>
      </c>
      <c r="Y6406" s="9">
        <v>0.32500000000000001</v>
      </c>
      <c r="Z6406" s="9" t="str">
        <f t="shared" si="908"/>
        <v>High</v>
      </c>
    </row>
    <row r="6407" spans="1:26" x14ac:dyDescent="0.3">
      <c r="A6407" t="s">
        <v>6474</v>
      </c>
      <c r="B6407" s="6">
        <v>44535</v>
      </c>
      <c r="C6407" s="6" t="str">
        <f t="shared" si="901"/>
        <v>2021</v>
      </c>
      <c r="D6407" s="6" t="str">
        <f t="shared" si="902"/>
        <v>December</v>
      </c>
      <c r="E6407" s="6" t="str">
        <f t="shared" si="903"/>
        <v>Q4</v>
      </c>
      <c r="F6407" s="6" t="str">
        <f t="shared" si="904"/>
        <v>High</v>
      </c>
      <c r="G6407" s="6" t="str">
        <f t="shared" si="905"/>
        <v>Full Price</v>
      </c>
      <c r="H6407" s="6">
        <v>44540</v>
      </c>
      <c r="I6407" t="s">
        <v>5059</v>
      </c>
      <c r="J6407" t="s">
        <v>1150</v>
      </c>
      <c r="K6407" t="s">
        <v>3749</v>
      </c>
      <c r="L6407" t="s">
        <v>61</v>
      </c>
      <c r="M6407" t="s">
        <v>76</v>
      </c>
      <c r="N6407" t="s">
        <v>99</v>
      </c>
      <c r="O6407" t="s">
        <v>54</v>
      </c>
      <c r="P6407" t="s">
        <v>131</v>
      </c>
      <c r="Q6407" t="s">
        <v>122</v>
      </c>
      <c r="R6407" s="7">
        <v>0</v>
      </c>
      <c r="S6407" s="7">
        <f t="shared" si="900"/>
        <v>13.4</v>
      </c>
      <c r="T6407" s="8">
        <v>6.4320000000000004</v>
      </c>
      <c r="U6407" s="8" t="str">
        <f t="shared" si="906"/>
        <v>Low</v>
      </c>
      <c r="V6407" s="7">
        <v>1</v>
      </c>
      <c r="W6407" s="8">
        <v>13.4</v>
      </c>
      <c r="X6407" s="8">
        <f t="shared" si="907"/>
        <v>8028</v>
      </c>
      <c r="Y6407" s="9">
        <v>0.48</v>
      </c>
      <c r="Z6407" s="9" t="str">
        <f t="shared" si="908"/>
        <v>High</v>
      </c>
    </row>
    <row r="6408" spans="1:26" x14ac:dyDescent="0.3">
      <c r="A6408" t="s">
        <v>6474</v>
      </c>
      <c r="B6408" s="6">
        <v>44535</v>
      </c>
      <c r="C6408" s="6" t="str">
        <f t="shared" si="901"/>
        <v>2021</v>
      </c>
      <c r="D6408" s="6" t="str">
        <f t="shared" si="902"/>
        <v>December</v>
      </c>
      <c r="E6408" s="6" t="str">
        <f t="shared" si="903"/>
        <v>Q4</v>
      </c>
      <c r="F6408" s="6" t="str">
        <f t="shared" si="904"/>
        <v>High</v>
      </c>
      <c r="G6408" s="6" t="str">
        <f t="shared" si="905"/>
        <v>Full Price</v>
      </c>
      <c r="H6408" s="6">
        <v>44540</v>
      </c>
      <c r="I6408" t="s">
        <v>5059</v>
      </c>
      <c r="J6408" t="s">
        <v>89</v>
      </c>
      <c r="K6408" t="s">
        <v>2278</v>
      </c>
      <c r="L6408" t="s">
        <v>61</v>
      </c>
      <c r="M6408" t="s">
        <v>31</v>
      </c>
      <c r="N6408" t="s">
        <v>149</v>
      </c>
      <c r="O6408" t="s">
        <v>54</v>
      </c>
      <c r="P6408" t="s">
        <v>131</v>
      </c>
      <c r="Q6408" t="s">
        <v>122</v>
      </c>
      <c r="R6408" s="7">
        <v>0</v>
      </c>
      <c r="S6408" s="7">
        <f t="shared" si="900"/>
        <v>109.69</v>
      </c>
      <c r="T6408" s="8">
        <v>51.554299999999998</v>
      </c>
      <c r="U6408" s="8" t="str">
        <f t="shared" si="906"/>
        <v>Low</v>
      </c>
      <c r="V6408" s="7">
        <v>7</v>
      </c>
      <c r="W6408" s="8">
        <v>109.69</v>
      </c>
      <c r="X6408" s="8">
        <f t="shared" si="907"/>
        <v>3608</v>
      </c>
      <c r="Y6408" s="9">
        <v>0.47</v>
      </c>
      <c r="Z6408" s="9" t="str">
        <f t="shared" si="908"/>
        <v>High</v>
      </c>
    </row>
    <row r="6409" spans="1:26" x14ac:dyDescent="0.3">
      <c r="A6409" t="s">
        <v>6474</v>
      </c>
      <c r="B6409" s="6">
        <v>44535</v>
      </c>
      <c r="C6409" s="6" t="str">
        <f t="shared" si="901"/>
        <v>2021</v>
      </c>
      <c r="D6409" s="6" t="str">
        <f t="shared" si="902"/>
        <v>December</v>
      </c>
      <c r="E6409" s="6" t="str">
        <f t="shared" si="903"/>
        <v>Q4</v>
      </c>
      <c r="F6409" s="6" t="str">
        <f t="shared" si="904"/>
        <v>High</v>
      </c>
      <c r="G6409" s="6" t="str">
        <f t="shared" si="905"/>
        <v>Full Price</v>
      </c>
      <c r="H6409" s="6">
        <v>44540</v>
      </c>
      <c r="I6409" t="s">
        <v>5059</v>
      </c>
      <c r="J6409" t="s">
        <v>1062</v>
      </c>
      <c r="K6409" t="s">
        <v>1062</v>
      </c>
      <c r="L6409" t="s">
        <v>61</v>
      </c>
      <c r="M6409" t="s">
        <v>31</v>
      </c>
      <c r="N6409" t="s">
        <v>32</v>
      </c>
      <c r="O6409" t="s">
        <v>54</v>
      </c>
      <c r="P6409" t="s">
        <v>131</v>
      </c>
      <c r="Q6409" t="s">
        <v>122</v>
      </c>
      <c r="R6409" s="7">
        <v>0</v>
      </c>
      <c r="S6409" s="7">
        <f t="shared" si="900"/>
        <v>4.9800000000000004</v>
      </c>
      <c r="T6409" s="8">
        <v>2.3405999999999998</v>
      </c>
      <c r="U6409" s="8" t="str">
        <f t="shared" si="906"/>
        <v>Low</v>
      </c>
      <c r="V6409" s="7">
        <v>1</v>
      </c>
      <c r="W6409" s="8">
        <v>4.9800000000000004</v>
      </c>
      <c r="X6409" s="8">
        <f t="shared" si="907"/>
        <v>9491</v>
      </c>
      <c r="Y6409" s="9">
        <v>0.47</v>
      </c>
      <c r="Z6409" s="9" t="str">
        <f t="shared" si="908"/>
        <v>High</v>
      </c>
    </row>
    <row r="6410" spans="1:26" x14ac:dyDescent="0.3">
      <c r="A6410" t="s">
        <v>6475</v>
      </c>
      <c r="B6410" s="6">
        <v>44535</v>
      </c>
      <c r="C6410" s="6" t="str">
        <f t="shared" si="901"/>
        <v>2021</v>
      </c>
      <c r="D6410" s="6" t="str">
        <f t="shared" si="902"/>
        <v>December</v>
      </c>
      <c r="E6410" s="6" t="str">
        <f t="shared" si="903"/>
        <v>Q4</v>
      </c>
      <c r="F6410" s="6" t="str">
        <f t="shared" si="904"/>
        <v>High</v>
      </c>
      <c r="G6410" s="6" t="str">
        <f t="shared" si="905"/>
        <v>Discounted</v>
      </c>
      <c r="H6410" s="6">
        <v>44540</v>
      </c>
      <c r="I6410" t="s">
        <v>3139</v>
      </c>
      <c r="J6410" t="s">
        <v>151</v>
      </c>
      <c r="K6410" t="s">
        <v>911</v>
      </c>
      <c r="L6410" t="s">
        <v>30</v>
      </c>
      <c r="M6410" t="s">
        <v>31</v>
      </c>
      <c r="N6410" t="s">
        <v>41</v>
      </c>
      <c r="O6410" t="s">
        <v>69</v>
      </c>
      <c r="P6410" t="s">
        <v>298</v>
      </c>
      <c r="Q6410" t="s">
        <v>299</v>
      </c>
      <c r="R6410" s="7">
        <v>0.2</v>
      </c>
      <c r="S6410" s="7">
        <f t="shared" si="900"/>
        <v>326.38080000000002</v>
      </c>
      <c r="T6410" s="8">
        <v>132.59219999999999</v>
      </c>
      <c r="U6410" s="8" t="str">
        <f t="shared" si="906"/>
        <v>Medium</v>
      </c>
      <c r="V6410" s="7">
        <v>3</v>
      </c>
      <c r="W6410" s="8">
        <v>407.976</v>
      </c>
      <c r="X6410" s="8">
        <f t="shared" si="907"/>
        <v>1440</v>
      </c>
      <c r="Y6410" s="9">
        <v>0.32500000000000001</v>
      </c>
      <c r="Z6410" s="9" t="str">
        <f t="shared" si="908"/>
        <v>High</v>
      </c>
    </row>
    <row r="6411" spans="1:26" x14ac:dyDescent="0.3">
      <c r="A6411" t="s">
        <v>6476</v>
      </c>
      <c r="B6411" s="6">
        <v>44535</v>
      </c>
      <c r="C6411" s="6" t="str">
        <f t="shared" si="901"/>
        <v>2021</v>
      </c>
      <c r="D6411" s="6" t="str">
        <f t="shared" si="902"/>
        <v>December</v>
      </c>
      <c r="E6411" s="6" t="str">
        <f t="shared" si="903"/>
        <v>Q4</v>
      </c>
      <c r="F6411" s="6" t="str">
        <f t="shared" si="904"/>
        <v>Low</v>
      </c>
      <c r="G6411" s="6" t="str">
        <f t="shared" si="905"/>
        <v>Discounted</v>
      </c>
      <c r="H6411" s="6">
        <v>44539</v>
      </c>
      <c r="I6411" t="s">
        <v>688</v>
      </c>
      <c r="J6411" t="s">
        <v>105</v>
      </c>
      <c r="K6411" t="s">
        <v>3823</v>
      </c>
      <c r="L6411" t="s">
        <v>40</v>
      </c>
      <c r="M6411" t="s">
        <v>31</v>
      </c>
      <c r="N6411" t="s">
        <v>53</v>
      </c>
      <c r="O6411" t="s">
        <v>33</v>
      </c>
      <c r="P6411" t="s">
        <v>368</v>
      </c>
      <c r="Q6411" t="s">
        <v>43</v>
      </c>
      <c r="R6411" s="7">
        <v>0.2</v>
      </c>
      <c r="S6411" s="7">
        <f t="shared" si="900"/>
        <v>2.8288000000000002</v>
      </c>
      <c r="T6411" s="8">
        <v>0.30940000000000001</v>
      </c>
      <c r="U6411" s="8" t="str">
        <f t="shared" si="906"/>
        <v>Low</v>
      </c>
      <c r="V6411" s="7">
        <v>2</v>
      </c>
      <c r="W6411" s="8">
        <v>3.536</v>
      </c>
      <c r="X6411" s="8">
        <f t="shared" si="907"/>
        <v>9702</v>
      </c>
      <c r="Y6411" s="9">
        <v>8.7499999999999994E-2</v>
      </c>
      <c r="Z6411" s="9" t="str">
        <f t="shared" si="908"/>
        <v>Low</v>
      </c>
    </row>
    <row r="6412" spans="1:26" x14ac:dyDescent="0.3">
      <c r="A6412" t="s">
        <v>6477</v>
      </c>
      <c r="B6412" s="6">
        <v>44536</v>
      </c>
      <c r="C6412" s="6" t="str">
        <f t="shared" si="901"/>
        <v>2021</v>
      </c>
      <c r="D6412" s="6" t="str">
        <f t="shared" si="902"/>
        <v>December</v>
      </c>
      <c r="E6412" s="6" t="str">
        <f t="shared" si="903"/>
        <v>Q4</v>
      </c>
      <c r="F6412" s="6" t="str">
        <f t="shared" si="904"/>
        <v>High</v>
      </c>
      <c r="G6412" s="6" t="str">
        <f t="shared" si="905"/>
        <v>Full Price</v>
      </c>
      <c r="H6412" s="6">
        <v>44540</v>
      </c>
      <c r="I6412" t="s">
        <v>439</v>
      </c>
      <c r="J6412" t="s">
        <v>89</v>
      </c>
      <c r="K6412" t="s">
        <v>992</v>
      </c>
      <c r="L6412" t="s">
        <v>40</v>
      </c>
      <c r="M6412" t="s">
        <v>31</v>
      </c>
      <c r="N6412" t="s">
        <v>53</v>
      </c>
      <c r="O6412" t="s">
        <v>69</v>
      </c>
      <c r="P6412" t="s">
        <v>70</v>
      </c>
      <c r="Q6412" t="s">
        <v>71</v>
      </c>
      <c r="R6412" s="7">
        <v>0</v>
      </c>
      <c r="S6412" s="7">
        <f t="shared" si="900"/>
        <v>18.690000000000001</v>
      </c>
      <c r="T6412" s="8">
        <v>5.2332000000000001</v>
      </c>
      <c r="U6412" s="8" t="str">
        <f t="shared" si="906"/>
        <v>Low</v>
      </c>
      <c r="V6412" s="7">
        <v>7</v>
      </c>
      <c r="W6412" s="8">
        <v>18.690000000000001</v>
      </c>
      <c r="X6412" s="8">
        <f t="shared" si="907"/>
        <v>7315</v>
      </c>
      <c r="Y6412" s="9">
        <v>0.28000000000000003</v>
      </c>
      <c r="Z6412" s="9" t="str">
        <f t="shared" si="908"/>
        <v>High</v>
      </c>
    </row>
    <row r="6413" spans="1:26" x14ac:dyDescent="0.3">
      <c r="A6413" t="s">
        <v>6477</v>
      </c>
      <c r="B6413" s="6">
        <v>44536</v>
      </c>
      <c r="C6413" s="6" t="str">
        <f t="shared" si="901"/>
        <v>2021</v>
      </c>
      <c r="D6413" s="6" t="str">
        <f t="shared" si="902"/>
        <v>December</v>
      </c>
      <c r="E6413" s="6" t="str">
        <f t="shared" si="903"/>
        <v>Q4</v>
      </c>
      <c r="F6413" s="6" t="str">
        <f t="shared" si="904"/>
        <v>High</v>
      </c>
      <c r="G6413" s="6" t="str">
        <f t="shared" si="905"/>
        <v>Discounted</v>
      </c>
      <c r="H6413" s="6">
        <v>44540</v>
      </c>
      <c r="I6413" t="s">
        <v>439</v>
      </c>
      <c r="J6413" t="s">
        <v>82</v>
      </c>
      <c r="K6413" t="s">
        <v>3742</v>
      </c>
      <c r="L6413" t="s">
        <v>40</v>
      </c>
      <c r="M6413" t="s">
        <v>31</v>
      </c>
      <c r="N6413" t="s">
        <v>41</v>
      </c>
      <c r="O6413" t="s">
        <v>69</v>
      </c>
      <c r="P6413" t="s">
        <v>70</v>
      </c>
      <c r="Q6413" t="s">
        <v>71</v>
      </c>
      <c r="R6413" s="7">
        <v>0.2</v>
      </c>
      <c r="S6413" s="7">
        <f t="shared" si="900"/>
        <v>349.9776</v>
      </c>
      <c r="T6413" s="8">
        <v>153.11519999999999</v>
      </c>
      <c r="U6413" s="8" t="str">
        <f t="shared" si="906"/>
        <v>Medium</v>
      </c>
      <c r="V6413" s="7">
        <v>14</v>
      </c>
      <c r="W6413" s="8">
        <v>437.47199999999998</v>
      </c>
      <c r="X6413" s="8">
        <f t="shared" si="907"/>
        <v>1359</v>
      </c>
      <c r="Y6413" s="9">
        <v>0.35</v>
      </c>
      <c r="Z6413" s="9" t="str">
        <f t="shared" si="908"/>
        <v>High</v>
      </c>
    </row>
    <row r="6414" spans="1:26" x14ac:dyDescent="0.3">
      <c r="A6414" t="s">
        <v>6477</v>
      </c>
      <c r="B6414" s="6">
        <v>44536</v>
      </c>
      <c r="C6414" s="6" t="str">
        <f t="shared" si="901"/>
        <v>2021</v>
      </c>
      <c r="D6414" s="6" t="str">
        <f t="shared" si="902"/>
        <v>December</v>
      </c>
      <c r="E6414" s="6" t="str">
        <f t="shared" si="903"/>
        <v>Q4</v>
      </c>
      <c r="F6414" s="6" t="str">
        <f t="shared" si="904"/>
        <v>High</v>
      </c>
      <c r="G6414" s="6" t="str">
        <f t="shared" si="905"/>
        <v>Discounted</v>
      </c>
      <c r="H6414" s="6">
        <v>44540</v>
      </c>
      <c r="I6414" t="s">
        <v>439</v>
      </c>
      <c r="J6414" t="s">
        <v>44</v>
      </c>
      <c r="K6414" t="s">
        <v>2530</v>
      </c>
      <c r="L6414" t="s">
        <v>40</v>
      </c>
      <c r="M6414" t="s">
        <v>31</v>
      </c>
      <c r="N6414" t="s">
        <v>41</v>
      </c>
      <c r="O6414" t="s">
        <v>69</v>
      </c>
      <c r="P6414" t="s">
        <v>70</v>
      </c>
      <c r="Q6414" t="s">
        <v>71</v>
      </c>
      <c r="R6414" s="7">
        <v>0.2</v>
      </c>
      <c r="S6414" s="7">
        <f t="shared" si="900"/>
        <v>10.700799999999999</v>
      </c>
      <c r="T6414" s="8">
        <v>4.6816000000000004</v>
      </c>
      <c r="U6414" s="8" t="str">
        <f t="shared" si="906"/>
        <v>Low</v>
      </c>
      <c r="V6414" s="7">
        <v>4</v>
      </c>
      <c r="W6414" s="8">
        <v>13.375999999999999</v>
      </c>
      <c r="X6414" s="8">
        <f t="shared" si="907"/>
        <v>8036</v>
      </c>
      <c r="Y6414" s="9">
        <v>0.35</v>
      </c>
      <c r="Z6414" s="9" t="str">
        <f t="shared" si="908"/>
        <v>High</v>
      </c>
    </row>
    <row r="6415" spans="1:26" x14ac:dyDescent="0.3">
      <c r="A6415" t="s">
        <v>6477</v>
      </c>
      <c r="B6415" s="6">
        <v>44536</v>
      </c>
      <c r="C6415" s="6" t="str">
        <f t="shared" si="901"/>
        <v>2021</v>
      </c>
      <c r="D6415" s="6" t="str">
        <f t="shared" si="902"/>
        <v>December</v>
      </c>
      <c r="E6415" s="6" t="str">
        <f t="shared" si="903"/>
        <v>Q4</v>
      </c>
      <c r="F6415" s="6" t="str">
        <f t="shared" si="904"/>
        <v>Low</v>
      </c>
      <c r="G6415" s="6" t="str">
        <f t="shared" si="905"/>
        <v>Full Price</v>
      </c>
      <c r="H6415" s="6">
        <v>44540</v>
      </c>
      <c r="I6415" t="s">
        <v>439</v>
      </c>
      <c r="J6415" t="s">
        <v>84</v>
      </c>
      <c r="K6415" t="s">
        <v>235</v>
      </c>
      <c r="L6415" t="s">
        <v>40</v>
      </c>
      <c r="M6415" t="s">
        <v>31</v>
      </c>
      <c r="N6415" t="s">
        <v>86</v>
      </c>
      <c r="O6415" t="s">
        <v>69</v>
      </c>
      <c r="P6415" t="s">
        <v>70</v>
      </c>
      <c r="Q6415" t="s">
        <v>71</v>
      </c>
      <c r="R6415" s="7">
        <v>0</v>
      </c>
      <c r="S6415" s="7">
        <f t="shared" si="900"/>
        <v>13.86</v>
      </c>
      <c r="T6415" s="8">
        <v>0</v>
      </c>
      <c r="U6415" s="8" t="str">
        <f t="shared" si="906"/>
        <v>Low</v>
      </c>
      <c r="V6415" s="7">
        <v>7</v>
      </c>
      <c r="W6415" s="8">
        <v>13.86</v>
      </c>
      <c r="X6415" s="8">
        <f t="shared" si="907"/>
        <v>7991</v>
      </c>
      <c r="Y6415" s="9">
        <v>0</v>
      </c>
      <c r="Z6415" s="9" t="str">
        <f t="shared" si="908"/>
        <v>Low</v>
      </c>
    </row>
    <row r="6416" spans="1:26" x14ac:dyDescent="0.3">
      <c r="A6416" t="s">
        <v>6477</v>
      </c>
      <c r="B6416" s="6">
        <v>44536</v>
      </c>
      <c r="C6416" s="6" t="str">
        <f t="shared" si="901"/>
        <v>2021</v>
      </c>
      <c r="D6416" s="6" t="str">
        <f t="shared" si="902"/>
        <v>December</v>
      </c>
      <c r="E6416" s="6" t="str">
        <f t="shared" si="903"/>
        <v>Q4</v>
      </c>
      <c r="F6416" s="6" t="str">
        <f t="shared" si="904"/>
        <v>High</v>
      </c>
      <c r="G6416" s="6" t="str">
        <f t="shared" si="905"/>
        <v>Full Price</v>
      </c>
      <c r="H6416" s="6">
        <v>44540</v>
      </c>
      <c r="I6416" t="s">
        <v>439</v>
      </c>
      <c r="J6416" t="s">
        <v>67</v>
      </c>
      <c r="K6416" t="s">
        <v>3560</v>
      </c>
      <c r="L6416" t="s">
        <v>40</v>
      </c>
      <c r="M6416" t="s">
        <v>31</v>
      </c>
      <c r="N6416" t="s">
        <v>32</v>
      </c>
      <c r="O6416" t="s">
        <v>69</v>
      </c>
      <c r="P6416" t="s">
        <v>70</v>
      </c>
      <c r="Q6416" t="s">
        <v>71</v>
      </c>
      <c r="R6416" s="7">
        <v>0</v>
      </c>
      <c r="S6416" s="7">
        <f t="shared" si="900"/>
        <v>13.36</v>
      </c>
      <c r="T6416" s="8">
        <v>6.4127999999999998</v>
      </c>
      <c r="U6416" s="8" t="str">
        <f t="shared" si="906"/>
        <v>Low</v>
      </c>
      <c r="V6416" s="7">
        <v>2</v>
      </c>
      <c r="W6416" s="8">
        <v>13.36</v>
      </c>
      <c r="X6416" s="8">
        <f t="shared" si="907"/>
        <v>8037</v>
      </c>
      <c r="Y6416" s="9">
        <v>0.48</v>
      </c>
      <c r="Z6416" s="9" t="str">
        <f t="shared" si="908"/>
        <v>High</v>
      </c>
    </row>
    <row r="6417" spans="1:26" x14ac:dyDescent="0.3">
      <c r="A6417" t="s">
        <v>6477</v>
      </c>
      <c r="B6417" s="6">
        <v>44536</v>
      </c>
      <c r="C6417" s="6" t="str">
        <f t="shared" si="901"/>
        <v>2021</v>
      </c>
      <c r="D6417" s="6" t="str">
        <f t="shared" si="902"/>
        <v>December</v>
      </c>
      <c r="E6417" s="6" t="str">
        <f t="shared" si="903"/>
        <v>Q4</v>
      </c>
      <c r="F6417" s="6" t="str">
        <f t="shared" si="904"/>
        <v>Low</v>
      </c>
      <c r="G6417" s="6" t="str">
        <f t="shared" si="905"/>
        <v>Discounted</v>
      </c>
      <c r="H6417" s="6">
        <v>44540</v>
      </c>
      <c r="I6417" t="s">
        <v>439</v>
      </c>
      <c r="J6417" t="s">
        <v>598</v>
      </c>
      <c r="K6417" t="s">
        <v>3885</v>
      </c>
      <c r="L6417" t="s">
        <v>40</v>
      </c>
      <c r="M6417" t="s">
        <v>91</v>
      </c>
      <c r="N6417" t="s">
        <v>92</v>
      </c>
      <c r="O6417" t="s">
        <v>69</v>
      </c>
      <c r="P6417" t="s">
        <v>70</v>
      </c>
      <c r="Q6417" t="s">
        <v>71</v>
      </c>
      <c r="R6417" s="7">
        <v>0.2</v>
      </c>
      <c r="S6417" s="7">
        <f t="shared" si="900"/>
        <v>199.66720000000001</v>
      </c>
      <c r="T6417" s="8">
        <v>31.198</v>
      </c>
      <c r="U6417" s="8" t="str">
        <f t="shared" si="906"/>
        <v>Low</v>
      </c>
      <c r="V6417" s="7">
        <v>2</v>
      </c>
      <c r="W6417" s="8">
        <v>249.584</v>
      </c>
      <c r="X6417" s="8">
        <f t="shared" si="907"/>
        <v>2200</v>
      </c>
      <c r="Y6417" s="9">
        <v>0.125</v>
      </c>
      <c r="Z6417" s="9" t="str">
        <f t="shared" si="908"/>
        <v>Low</v>
      </c>
    </row>
    <row r="6418" spans="1:26" x14ac:dyDescent="0.3">
      <c r="A6418" t="s">
        <v>6477</v>
      </c>
      <c r="B6418" s="6">
        <v>44536</v>
      </c>
      <c r="C6418" s="6" t="str">
        <f t="shared" si="901"/>
        <v>2021</v>
      </c>
      <c r="D6418" s="6" t="str">
        <f t="shared" si="902"/>
        <v>December</v>
      </c>
      <c r="E6418" s="6" t="str">
        <f t="shared" si="903"/>
        <v>Q4</v>
      </c>
      <c r="F6418" s="6" t="str">
        <f t="shared" si="904"/>
        <v>Low</v>
      </c>
      <c r="G6418" s="6" t="str">
        <f t="shared" si="905"/>
        <v>Discounted</v>
      </c>
      <c r="H6418" s="6">
        <v>44540</v>
      </c>
      <c r="I6418" t="s">
        <v>439</v>
      </c>
      <c r="J6418" t="s">
        <v>2510</v>
      </c>
      <c r="K6418" t="s">
        <v>5016</v>
      </c>
      <c r="L6418" t="s">
        <v>40</v>
      </c>
      <c r="M6418" t="s">
        <v>91</v>
      </c>
      <c r="N6418" t="s">
        <v>92</v>
      </c>
      <c r="O6418" t="s">
        <v>69</v>
      </c>
      <c r="P6418" t="s">
        <v>70</v>
      </c>
      <c r="Q6418" t="s">
        <v>71</v>
      </c>
      <c r="R6418" s="7">
        <v>0.2</v>
      </c>
      <c r="S6418" s="7">
        <f t="shared" si="900"/>
        <v>217.56799999999998</v>
      </c>
      <c r="T6418" s="8">
        <v>27.196000000000002</v>
      </c>
      <c r="U6418" s="8" t="str">
        <f t="shared" si="906"/>
        <v>Low</v>
      </c>
      <c r="V6418" s="7">
        <v>5</v>
      </c>
      <c r="W6418" s="8">
        <v>271.95999999999998</v>
      </c>
      <c r="X6418" s="8">
        <f t="shared" si="907"/>
        <v>2068</v>
      </c>
      <c r="Y6418" s="9">
        <v>0.1</v>
      </c>
      <c r="Z6418" s="9" t="str">
        <f t="shared" si="908"/>
        <v>Low</v>
      </c>
    </row>
    <row r="6419" spans="1:26" x14ac:dyDescent="0.3">
      <c r="A6419" t="s">
        <v>6478</v>
      </c>
      <c r="B6419" s="6">
        <v>44536</v>
      </c>
      <c r="C6419" s="6" t="str">
        <f t="shared" si="901"/>
        <v>2021</v>
      </c>
      <c r="D6419" s="6" t="str">
        <f t="shared" si="902"/>
        <v>December</v>
      </c>
      <c r="E6419" s="6" t="str">
        <f t="shared" si="903"/>
        <v>Q4</v>
      </c>
      <c r="F6419" s="6" t="str">
        <f t="shared" si="904"/>
        <v>High</v>
      </c>
      <c r="G6419" s="6" t="str">
        <f t="shared" si="905"/>
        <v>Full Price</v>
      </c>
      <c r="H6419" s="6">
        <v>44537</v>
      </c>
      <c r="I6419" t="s">
        <v>2584</v>
      </c>
      <c r="J6419" t="s">
        <v>67</v>
      </c>
      <c r="K6419" t="s">
        <v>2018</v>
      </c>
      <c r="L6419" t="s">
        <v>61</v>
      </c>
      <c r="M6419" t="s">
        <v>31</v>
      </c>
      <c r="N6419" t="s">
        <v>32</v>
      </c>
      <c r="O6419" t="s">
        <v>69</v>
      </c>
      <c r="P6419" t="s">
        <v>6479</v>
      </c>
      <c r="Q6419" t="s">
        <v>71</v>
      </c>
      <c r="R6419" s="7">
        <v>0</v>
      </c>
      <c r="S6419" s="7">
        <f t="shared" si="900"/>
        <v>19.440000000000001</v>
      </c>
      <c r="T6419" s="8">
        <v>9.3312000000000008</v>
      </c>
      <c r="U6419" s="8" t="str">
        <f t="shared" si="906"/>
        <v>Low</v>
      </c>
      <c r="V6419" s="7">
        <v>3</v>
      </c>
      <c r="W6419" s="8">
        <v>19.440000000000001</v>
      </c>
      <c r="X6419" s="8">
        <f t="shared" si="907"/>
        <v>7206</v>
      </c>
      <c r="Y6419" s="9">
        <v>0.48</v>
      </c>
      <c r="Z6419" s="9" t="str">
        <f t="shared" si="908"/>
        <v>High</v>
      </c>
    </row>
    <row r="6420" spans="1:26" x14ac:dyDescent="0.3">
      <c r="A6420" t="s">
        <v>6480</v>
      </c>
      <c r="B6420" s="6">
        <v>44536</v>
      </c>
      <c r="C6420" s="6" t="str">
        <f t="shared" si="901"/>
        <v>2021</v>
      </c>
      <c r="D6420" s="6" t="str">
        <f t="shared" si="902"/>
        <v>December</v>
      </c>
      <c r="E6420" s="6" t="str">
        <f t="shared" si="903"/>
        <v>Q4</v>
      </c>
      <c r="F6420" s="6" t="str">
        <f t="shared" si="904"/>
        <v>High</v>
      </c>
      <c r="G6420" s="6" t="str">
        <f t="shared" si="905"/>
        <v>Discounted</v>
      </c>
      <c r="H6420" s="6">
        <v>44542</v>
      </c>
      <c r="I6420" t="s">
        <v>4164</v>
      </c>
      <c r="J6420" t="s">
        <v>89</v>
      </c>
      <c r="K6420" t="s">
        <v>2191</v>
      </c>
      <c r="L6420" t="s">
        <v>61</v>
      </c>
      <c r="M6420" t="s">
        <v>31</v>
      </c>
      <c r="N6420" t="s">
        <v>41</v>
      </c>
      <c r="O6420" t="s">
        <v>54</v>
      </c>
      <c r="P6420" t="s">
        <v>1398</v>
      </c>
      <c r="Q6420" t="s">
        <v>271</v>
      </c>
      <c r="R6420" s="7">
        <v>0.2</v>
      </c>
      <c r="S6420" s="7">
        <f t="shared" si="900"/>
        <v>177.88159999999999</v>
      </c>
      <c r="T6420" s="8">
        <v>77.8232</v>
      </c>
      <c r="U6420" s="8" t="str">
        <f t="shared" si="906"/>
        <v>Low</v>
      </c>
      <c r="V6420" s="7">
        <v>13</v>
      </c>
      <c r="W6420" s="8">
        <v>222.352</v>
      </c>
      <c r="X6420" s="8">
        <f t="shared" si="907"/>
        <v>2396</v>
      </c>
      <c r="Y6420" s="9">
        <v>0.35</v>
      </c>
      <c r="Z6420" s="9" t="str">
        <f t="shared" si="908"/>
        <v>High</v>
      </c>
    </row>
    <row r="6421" spans="1:26" x14ac:dyDescent="0.3">
      <c r="A6421" t="s">
        <v>6480</v>
      </c>
      <c r="B6421" s="6">
        <v>44536</v>
      </c>
      <c r="C6421" s="6" t="str">
        <f t="shared" si="901"/>
        <v>2021</v>
      </c>
      <c r="D6421" s="6" t="str">
        <f t="shared" si="902"/>
        <v>December</v>
      </c>
      <c r="E6421" s="6" t="str">
        <f t="shared" si="903"/>
        <v>Q4</v>
      </c>
      <c r="F6421" s="6" t="str">
        <f t="shared" si="904"/>
        <v>High</v>
      </c>
      <c r="G6421" s="6" t="str">
        <f t="shared" si="905"/>
        <v>Discounted</v>
      </c>
      <c r="H6421" s="6">
        <v>44542</v>
      </c>
      <c r="I6421" t="s">
        <v>4164</v>
      </c>
      <c r="J6421" t="s">
        <v>82</v>
      </c>
      <c r="K6421" t="s">
        <v>5181</v>
      </c>
      <c r="L6421" t="s">
        <v>61</v>
      </c>
      <c r="M6421" t="s">
        <v>31</v>
      </c>
      <c r="N6421" t="s">
        <v>41</v>
      </c>
      <c r="O6421" t="s">
        <v>54</v>
      </c>
      <c r="P6421" t="s">
        <v>1398</v>
      </c>
      <c r="Q6421" t="s">
        <v>271</v>
      </c>
      <c r="R6421" s="7">
        <v>0.2</v>
      </c>
      <c r="S6421" s="7">
        <f t="shared" si="900"/>
        <v>774.99520000000007</v>
      </c>
      <c r="T6421" s="8">
        <v>314.84179999999998</v>
      </c>
      <c r="U6421" s="8" t="str">
        <f t="shared" si="906"/>
        <v>Medium</v>
      </c>
      <c r="V6421" s="7">
        <v>7</v>
      </c>
      <c r="W6421" s="8">
        <v>968.74400000000003</v>
      </c>
      <c r="X6421" s="8">
        <f t="shared" si="907"/>
        <v>490</v>
      </c>
      <c r="Y6421" s="9">
        <v>0.32500000000000001</v>
      </c>
      <c r="Z6421" s="9" t="str">
        <f t="shared" si="908"/>
        <v>High</v>
      </c>
    </row>
    <row r="6422" spans="1:26" x14ac:dyDescent="0.3">
      <c r="A6422" t="s">
        <v>6480</v>
      </c>
      <c r="B6422" s="6">
        <v>44536</v>
      </c>
      <c r="C6422" s="6" t="str">
        <f t="shared" si="901"/>
        <v>2021</v>
      </c>
      <c r="D6422" s="6" t="str">
        <f t="shared" si="902"/>
        <v>December</v>
      </c>
      <c r="E6422" s="6" t="str">
        <f t="shared" si="903"/>
        <v>Q4</v>
      </c>
      <c r="F6422" s="6" t="str">
        <f t="shared" si="904"/>
        <v>Low</v>
      </c>
      <c r="G6422" s="6" t="str">
        <f t="shared" si="905"/>
        <v>Discounted</v>
      </c>
      <c r="H6422" s="6">
        <v>44542</v>
      </c>
      <c r="I6422" t="s">
        <v>4164</v>
      </c>
      <c r="J6422" t="s">
        <v>1033</v>
      </c>
      <c r="K6422" t="s">
        <v>1034</v>
      </c>
      <c r="L6422" t="s">
        <v>61</v>
      </c>
      <c r="M6422" t="s">
        <v>91</v>
      </c>
      <c r="N6422" t="s">
        <v>1035</v>
      </c>
      <c r="O6422" t="s">
        <v>54</v>
      </c>
      <c r="P6422" t="s">
        <v>1398</v>
      </c>
      <c r="Q6422" t="s">
        <v>271</v>
      </c>
      <c r="R6422" s="7">
        <v>0.2</v>
      </c>
      <c r="S6422" s="7">
        <f t="shared" si="900"/>
        <v>383.98719999999997</v>
      </c>
      <c r="T6422" s="8">
        <v>89.997</v>
      </c>
      <c r="U6422" s="8" t="str">
        <f t="shared" si="906"/>
        <v>Low</v>
      </c>
      <c r="V6422" s="7">
        <v>2</v>
      </c>
      <c r="W6422" s="8">
        <v>479.98399999999998</v>
      </c>
      <c r="X6422" s="8">
        <f t="shared" si="907"/>
        <v>1215</v>
      </c>
      <c r="Y6422" s="9">
        <v>0.1875</v>
      </c>
      <c r="Z6422" s="9" t="str">
        <f t="shared" si="908"/>
        <v>Low</v>
      </c>
    </row>
    <row r="6423" spans="1:26" x14ac:dyDescent="0.3">
      <c r="A6423" t="s">
        <v>6481</v>
      </c>
      <c r="B6423" s="6">
        <v>44536</v>
      </c>
      <c r="C6423" s="6" t="str">
        <f t="shared" si="901"/>
        <v>2021</v>
      </c>
      <c r="D6423" s="6" t="str">
        <f t="shared" si="902"/>
        <v>December</v>
      </c>
      <c r="E6423" s="6" t="str">
        <f t="shared" si="903"/>
        <v>Q4</v>
      </c>
      <c r="F6423" s="6" t="str">
        <f t="shared" si="904"/>
        <v>High</v>
      </c>
      <c r="G6423" s="6" t="str">
        <f t="shared" si="905"/>
        <v>Discounted</v>
      </c>
      <c r="H6423" s="6">
        <v>44542</v>
      </c>
      <c r="I6423" t="s">
        <v>1213</v>
      </c>
      <c r="J6423" t="s">
        <v>82</v>
      </c>
      <c r="K6423" t="s">
        <v>744</v>
      </c>
      <c r="L6423" t="s">
        <v>30</v>
      </c>
      <c r="M6423" t="s">
        <v>31</v>
      </c>
      <c r="N6423" t="s">
        <v>41</v>
      </c>
      <c r="O6423" t="s">
        <v>69</v>
      </c>
      <c r="P6423" t="s">
        <v>298</v>
      </c>
      <c r="Q6423" t="s">
        <v>299</v>
      </c>
      <c r="R6423" s="7">
        <v>0.2</v>
      </c>
      <c r="S6423" s="7">
        <f t="shared" si="900"/>
        <v>37.766399999999997</v>
      </c>
      <c r="T6423" s="8">
        <v>15.342599999999999</v>
      </c>
      <c r="U6423" s="8" t="str">
        <f t="shared" si="906"/>
        <v>Low</v>
      </c>
      <c r="V6423" s="7">
        <v>7</v>
      </c>
      <c r="W6423" s="8">
        <v>47.207999999999998</v>
      </c>
      <c r="X6423" s="8">
        <f t="shared" si="907"/>
        <v>5270</v>
      </c>
      <c r="Y6423" s="9">
        <v>0.32500000000000001</v>
      </c>
      <c r="Z6423" s="9" t="str">
        <f t="shared" si="908"/>
        <v>High</v>
      </c>
    </row>
    <row r="6424" spans="1:26" x14ac:dyDescent="0.3">
      <c r="A6424" t="s">
        <v>6481</v>
      </c>
      <c r="B6424" s="6">
        <v>44536</v>
      </c>
      <c r="C6424" s="6" t="str">
        <f t="shared" si="901"/>
        <v>2021</v>
      </c>
      <c r="D6424" s="6" t="str">
        <f t="shared" si="902"/>
        <v>December</v>
      </c>
      <c r="E6424" s="6" t="str">
        <f t="shared" si="903"/>
        <v>Q4</v>
      </c>
      <c r="F6424" s="6" t="str">
        <f t="shared" si="904"/>
        <v>High</v>
      </c>
      <c r="G6424" s="6" t="str">
        <f t="shared" si="905"/>
        <v>Discounted</v>
      </c>
      <c r="H6424" s="6">
        <v>44542</v>
      </c>
      <c r="I6424" t="s">
        <v>1213</v>
      </c>
      <c r="J6424" t="s">
        <v>38</v>
      </c>
      <c r="K6424" t="s">
        <v>1308</v>
      </c>
      <c r="L6424" t="s">
        <v>30</v>
      </c>
      <c r="M6424" t="s">
        <v>31</v>
      </c>
      <c r="N6424" t="s">
        <v>41</v>
      </c>
      <c r="O6424" t="s">
        <v>69</v>
      </c>
      <c r="P6424" t="s">
        <v>298</v>
      </c>
      <c r="Q6424" t="s">
        <v>299</v>
      </c>
      <c r="R6424" s="7">
        <v>0.2</v>
      </c>
      <c r="S6424" s="7">
        <f t="shared" si="900"/>
        <v>47.846400000000003</v>
      </c>
      <c r="T6424" s="8">
        <v>19.4376</v>
      </c>
      <c r="U6424" s="8" t="str">
        <f t="shared" si="906"/>
        <v>Low</v>
      </c>
      <c r="V6424" s="7">
        <v>3</v>
      </c>
      <c r="W6424" s="8">
        <v>59.808</v>
      </c>
      <c r="X6424" s="8">
        <f t="shared" si="907"/>
        <v>4829</v>
      </c>
      <c r="Y6424" s="9">
        <v>0.32500000000000001</v>
      </c>
      <c r="Z6424" s="9" t="str">
        <f t="shared" si="908"/>
        <v>High</v>
      </c>
    </row>
    <row r="6425" spans="1:26" x14ac:dyDescent="0.3">
      <c r="A6425" t="s">
        <v>6481</v>
      </c>
      <c r="B6425" s="6">
        <v>44536</v>
      </c>
      <c r="C6425" s="6" t="str">
        <f t="shared" si="901"/>
        <v>2021</v>
      </c>
      <c r="D6425" s="6" t="str">
        <f t="shared" si="902"/>
        <v>December</v>
      </c>
      <c r="E6425" s="6" t="str">
        <f t="shared" si="903"/>
        <v>Q4</v>
      </c>
      <c r="F6425" s="6" t="str">
        <f t="shared" si="904"/>
        <v>High</v>
      </c>
      <c r="G6425" s="6" t="str">
        <f t="shared" si="905"/>
        <v>Full Price</v>
      </c>
      <c r="H6425" s="6">
        <v>44542</v>
      </c>
      <c r="I6425" t="s">
        <v>1213</v>
      </c>
      <c r="J6425" t="s">
        <v>89</v>
      </c>
      <c r="K6425" t="s">
        <v>3782</v>
      </c>
      <c r="L6425" t="s">
        <v>30</v>
      </c>
      <c r="M6425" t="s">
        <v>31</v>
      </c>
      <c r="N6425" t="s">
        <v>149</v>
      </c>
      <c r="O6425" t="s">
        <v>69</v>
      </c>
      <c r="P6425" t="s">
        <v>298</v>
      </c>
      <c r="Q6425" t="s">
        <v>299</v>
      </c>
      <c r="R6425" s="7">
        <v>0</v>
      </c>
      <c r="S6425" s="7">
        <f t="shared" si="900"/>
        <v>35.89</v>
      </c>
      <c r="T6425" s="8">
        <v>16.150500000000001</v>
      </c>
      <c r="U6425" s="8" t="str">
        <f t="shared" si="906"/>
        <v>Low</v>
      </c>
      <c r="V6425" s="7">
        <v>1</v>
      </c>
      <c r="W6425" s="8">
        <v>35.89</v>
      </c>
      <c r="X6425" s="8">
        <f t="shared" si="907"/>
        <v>5883</v>
      </c>
      <c r="Y6425" s="9">
        <v>0.45</v>
      </c>
      <c r="Z6425" s="9" t="str">
        <f t="shared" si="908"/>
        <v>High</v>
      </c>
    </row>
    <row r="6426" spans="1:26" x14ac:dyDescent="0.3">
      <c r="A6426" t="s">
        <v>6481</v>
      </c>
      <c r="B6426" s="6">
        <v>44536</v>
      </c>
      <c r="C6426" s="6" t="str">
        <f t="shared" si="901"/>
        <v>2021</v>
      </c>
      <c r="D6426" s="6" t="str">
        <f t="shared" si="902"/>
        <v>December</v>
      </c>
      <c r="E6426" s="6" t="str">
        <f t="shared" si="903"/>
        <v>Q4</v>
      </c>
      <c r="F6426" s="6" t="str">
        <f t="shared" si="904"/>
        <v>High</v>
      </c>
      <c r="G6426" s="6" t="str">
        <f t="shared" si="905"/>
        <v>Full Price</v>
      </c>
      <c r="H6426" s="6">
        <v>44542</v>
      </c>
      <c r="I6426" t="s">
        <v>1213</v>
      </c>
      <c r="J6426" t="s">
        <v>89</v>
      </c>
      <c r="K6426" t="s">
        <v>2099</v>
      </c>
      <c r="L6426" t="s">
        <v>30</v>
      </c>
      <c r="M6426" t="s">
        <v>31</v>
      </c>
      <c r="N6426" t="s">
        <v>32</v>
      </c>
      <c r="O6426" t="s">
        <v>69</v>
      </c>
      <c r="P6426" t="s">
        <v>298</v>
      </c>
      <c r="Q6426" t="s">
        <v>299</v>
      </c>
      <c r="R6426" s="7">
        <v>0</v>
      </c>
      <c r="S6426" s="7">
        <f t="shared" si="900"/>
        <v>189.7</v>
      </c>
      <c r="T6426" s="8">
        <v>89.159000000000006</v>
      </c>
      <c r="U6426" s="8" t="str">
        <f t="shared" si="906"/>
        <v>Low</v>
      </c>
      <c r="V6426" s="7">
        <v>5</v>
      </c>
      <c r="W6426" s="8">
        <v>189.7</v>
      </c>
      <c r="X6426" s="8">
        <f t="shared" si="907"/>
        <v>2700</v>
      </c>
      <c r="Y6426" s="9">
        <v>0.47</v>
      </c>
      <c r="Z6426" s="9" t="str">
        <f t="shared" si="908"/>
        <v>High</v>
      </c>
    </row>
    <row r="6427" spans="1:26" x14ac:dyDescent="0.3">
      <c r="A6427" t="s">
        <v>6481</v>
      </c>
      <c r="B6427" s="6">
        <v>44536</v>
      </c>
      <c r="C6427" s="6" t="str">
        <f t="shared" si="901"/>
        <v>2021</v>
      </c>
      <c r="D6427" s="6" t="str">
        <f t="shared" si="902"/>
        <v>December</v>
      </c>
      <c r="E6427" s="6" t="str">
        <f t="shared" si="903"/>
        <v>Q4</v>
      </c>
      <c r="F6427" s="6" t="str">
        <f t="shared" si="904"/>
        <v>High</v>
      </c>
      <c r="G6427" s="6" t="str">
        <f t="shared" si="905"/>
        <v>Full Price</v>
      </c>
      <c r="H6427" s="6">
        <v>44542</v>
      </c>
      <c r="I6427" t="s">
        <v>1213</v>
      </c>
      <c r="J6427" t="s">
        <v>67</v>
      </c>
      <c r="K6427" t="s">
        <v>3565</v>
      </c>
      <c r="L6427" t="s">
        <v>30</v>
      </c>
      <c r="M6427" t="s">
        <v>31</v>
      </c>
      <c r="N6427" t="s">
        <v>32</v>
      </c>
      <c r="O6427" t="s">
        <v>69</v>
      </c>
      <c r="P6427" t="s">
        <v>298</v>
      </c>
      <c r="Q6427" t="s">
        <v>299</v>
      </c>
      <c r="R6427" s="7">
        <v>0</v>
      </c>
      <c r="S6427" s="7">
        <f t="shared" si="900"/>
        <v>248.08</v>
      </c>
      <c r="T6427" s="8">
        <v>116.5976</v>
      </c>
      <c r="U6427" s="8" t="str">
        <f t="shared" si="906"/>
        <v>Medium</v>
      </c>
      <c r="V6427" s="7">
        <v>7</v>
      </c>
      <c r="W6427" s="8">
        <v>248.08</v>
      </c>
      <c r="X6427" s="8">
        <f t="shared" si="907"/>
        <v>2208</v>
      </c>
      <c r="Y6427" s="9">
        <v>0.47</v>
      </c>
      <c r="Z6427" s="9" t="str">
        <f t="shared" si="908"/>
        <v>High</v>
      </c>
    </row>
    <row r="6428" spans="1:26" x14ac:dyDescent="0.3">
      <c r="A6428" t="s">
        <v>6481</v>
      </c>
      <c r="B6428" s="6">
        <v>44536</v>
      </c>
      <c r="C6428" s="6" t="str">
        <f t="shared" si="901"/>
        <v>2021</v>
      </c>
      <c r="D6428" s="6" t="str">
        <f t="shared" si="902"/>
        <v>December</v>
      </c>
      <c r="E6428" s="6" t="str">
        <f t="shared" si="903"/>
        <v>Q4</v>
      </c>
      <c r="F6428" s="6" t="str">
        <f t="shared" si="904"/>
        <v>Low</v>
      </c>
      <c r="G6428" s="6" t="str">
        <f t="shared" si="905"/>
        <v>Discounted</v>
      </c>
      <c r="H6428" s="6">
        <v>44542</v>
      </c>
      <c r="I6428" t="s">
        <v>1213</v>
      </c>
      <c r="J6428" t="s">
        <v>153</v>
      </c>
      <c r="K6428" t="s">
        <v>3666</v>
      </c>
      <c r="L6428" t="s">
        <v>30</v>
      </c>
      <c r="M6428" t="s">
        <v>91</v>
      </c>
      <c r="N6428" t="s">
        <v>92</v>
      </c>
      <c r="O6428" t="s">
        <v>69</v>
      </c>
      <c r="P6428" t="s">
        <v>298</v>
      </c>
      <c r="Q6428" t="s">
        <v>299</v>
      </c>
      <c r="R6428" s="7">
        <v>0.2</v>
      </c>
      <c r="S6428" s="7">
        <f t="shared" si="900"/>
        <v>125.4336</v>
      </c>
      <c r="T6428" s="8">
        <v>13.7193</v>
      </c>
      <c r="U6428" s="8" t="str">
        <f t="shared" si="906"/>
        <v>Low</v>
      </c>
      <c r="V6428" s="7">
        <v>1</v>
      </c>
      <c r="W6428" s="8">
        <v>156.792</v>
      </c>
      <c r="X6428" s="8">
        <f t="shared" si="907"/>
        <v>3009</v>
      </c>
      <c r="Y6428" s="9">
        <v>8.7499999999999994E-2</v>
      </c>
      <c r="Z6428" s="9" t="str">
        <f t="shared" si="908"/>
        <v>Low</v>
      </c>
    </row>
    <row r="6429" spans="1:26" x14ac:dyDescent="0.3">
      <c r="A6429" t="s">
        <v>6481</v>
      </c>
      <c r="B6429" s="6">
        <v>44536</v>
      </c>
      <c r="C6429" s="6" t="str">
        <f t="shared" si="901"/>
        <v>2021</v>
      </c>
      <c r="D6429" s="6" t="str">
        <f t="shared" si="902"/>
        <v>December</v>
      </c>
      <c r="E6429" s="6" t="str">
        <f t="shared" si="903"/>
        <v>Q4</v>
      </c>
      <c r="F6429" s="6" t="str">
        <f t="shared" si="904"/>
        <v>Low</v>
      </c>
      <c r="G6429" s="6" t="str">
        <f t="shared" si="905"/>
        <v>Discounted</v>
      </c>
      <c r="H6429" s="6">
        <v>44542</v>
      </c>
      <c r="I6429" t="s">
        <v>1213</v>
      </c>
      <c r="J6429" t="s">
        <v>89</v>
      </c>
      <c r="K6429" t="s">
        <v>3394</v>
      </c>
      <c r="L6429" t="s">
        <v>30</v>
      </c>
      <c r="M6429" t="s">
        <v>91</v>
      </c>
      <c r="N6429" t="s">
        <v>92</v>
      </c>
      <c r="O6429" t="s">
        <v>69</v>
      </c>
      <c r="P6429" t="s">
        <v>298</v>
      </c>
      <c r="Q6429" t="s">
        <v>299</v>
      </c>
      <c r="R6429" s="7">
        <v>0.2</v>
      </c>
      <c r="S6429" s="7">
        <f t="shared" si="900"/>
        <v>345.58080000000001</v>
      </c>
      <c r="T6429" s="8">
        <v>26.9985</v>
      </c>
      <c r="U6429" s="8" t="str">
        <f t="shared" si="906"/>
        <v>Low</v>
      </c>
      <c r="V6429" s="7">
        <v>3</v>
      </c>
      <c r="W6429" s="8">
        <v>431.976</v>
      </c>
      <c r="X6429" s="8">
        <f t="shared" si="907"/>
        <v>1374</v>
      </c>
      <c r="Y6429" s="9">
        <v>6.25E-2</v>
      </c>
      <c r="Z6429" s="9" t="str">
        <f t="shared" si="908"/>
        <v>Low</v>
      </c>
    </row>
    <row r="6430" spans="1:26" x14ac:dyDescent="0.3">
      <c r="A6430" t="s">
        <v>6482</v>
      </c>
      <c r="B6430" s="6">
        <v>44538</v>
      </c>
      <c r="C6430" s="6" t="str">
        <f t="shared" si="901"/>
        <v>2021</v>
      </c>
      <c r="D6430" s="6" t="str">
        <f t="shared" si="902"/>
        <v>December</v>
      </c>
      <c r="E6430" s="6" t="str">
        <f t="shared" si="903"/>
        <v>Q4</v>
      </c>
      <c r="F6430" s="6" t="str">
        <f t="shared" si="904"/>
        <v>High</v>
      </c>
      <c r="G6430" s="6" t="str">
        <f t="shared" si="905"/>
        <v>Discounted</v>
      </c>
      <c r="H6430" s="6">
        <v>44542</v>
      </c>
      <c r="I6430" t="s">
        <v>1912</v>
      </c>
      <c r="J6430" t="s">
        <v>319</v>
      </c>
      <c r="K6430" t="s">
        <v>1795</v>
      </c>
      <c r="L6430" t="s">
        <v>30</v>
      </c>
      <c r="M6430" t="s">
        <v>91</v>
      </c>
      <c r="N6430" t="s">
        <v>110</v>
      </c>
      <c r="O6430" t="s">
        <v>62</v>
      </c>
      <c r="P6430" t="s">
        <v>2121</v>
      </c>
      <c r="Q6430" t="s">
        <v>453</v>
      </c>
      <c r="R6430" s="7">
        <v>0.2</v>
      </c>
      <c r="S6430" s="7">
        <f t="shared" si="900"/>
        <v>54.489599999999996</v>
      </c>
      <c r="T6430" s="8">
        <v>17.8794</v>
      </c>
      <c r="U6430" s="8" t="str">
        <f t="shared" si="906"/>
        <v>Low</v>
      </c>
      <c r="V6430" s="7">
        <v>3</v>
      </c>
      <c r="W6430" s="8">
        <v>68.111999999999995</v>
      </c>
      <c r="X6430" s="8">
        <f t="shared" si="907"/>
        <v>4528</v>
      </c>
      <c r="Y6430" s="9">
        <v>0.26250000000000001</v>
      </c>
      <c r="Z6430" s="9" t="str">
        <f t="shared" si="908"/>
        <v>High</v>
      </c>
    </row>
    <row r="6431" spans="1:26" x14ac:dyDescent="0.3">
      <c r="A6431" t="s">
        <v>6482</v>
      </c>
      <c r="B6431" s="6">
        <v>44538</v>
      </c>
      <c r="C6431" s="6" t="str">
        <f t="shared" si="901"/>
        <v>2021</v>
      </c>
      <c r="D6431" s="6" t="str">
        <f t="shared" si="902"/>
        <v>December</v>
      </c>
      <c r="E6431" s="6" t="str">
        <f t="shared" si="903"/>
        <v>Q4</v>
      </c>
      <c r="F6431" s="6" t="str">
        <f t="shared" si="904"/>
        <v>Low</v>
      </c>
      <c r="G6431" s="6" t="str">
        <f t="shared" si="905"/>
        <v>Discounted</v>
      </c>
      <c r="H6431" s="6">
        <v>44542</v>
      </c>
      <c r="I6431" t="s">
        <v>1912</v>
      </c>
      <c r="J6431" t="s">
        <v>524</v>
      </c>
      <c r="K6431" t="s">
        <v>525</v>
      </c>
      <c r="L6431" t="s">
        <v>30</v>
      </c>
      <c r="M6431" t="s">
        <v>91</v>
      </c>
      <c r="N6431" t="s">
        <v>110</v>
      </c>
      <c r="O6431" t="s">
        <v>62</v>
      </c>
      <c r="P6431" t="s">
        <v>2121</v>
      </c>
      <c r="Q6431" t="s">
        <v>453</v>
      </c>
      <c r="R6431" s="7">
        <v>0.2</v>
      </c>
      <c r="S6431" s="7">
        <f t="shared" si="900"/>
        <v>13.247999999999999</v>
      </c>
      <c r="T6431" s="8">
        <v>-2.484</v>
      </c>
      <c r="U6431" s="8" t="str">
        <f t="shared" si="906"/>
        <v>Loss</v>
      </c>
      <c r="V6431" s="7">
        <v>3</v>
      </c>
      <c r="W6431" s="8">
        <v>16.559999999999999</v>
      </c>
      <c r="X6431" s="8">
        <f t="shared" si="907"/>
        <v>7565</v>
      </c>
      <c r="Y6431" s="9">
        <v>-0.15</v>
      </c>
      <c r="Z6431" s="9" t="str">
        <f t="shared" si="908"/>
        <v>Low</v>
      </c>
    </row>
    <row r="6432" spans="1:26" x14ac:dyDescent="0.3">
      <c r="A6432" t="s">
        <v>6482</v>
      </c>
      <c r="B6432" s="6">
        <v>44538</v>
      </c>
      <c r="C6432" s="6" t="str">
        <f t="shared" si="901"/>
        <v>2021</v>
      </c>
      <c r="D6432" s="6" t="str">
        <f t="shared" si="902"/>
        <v>December</v>
      </c>
      <c r="E6432" s="6" t="str">
        <f t="shared" si="903"/>
        <v>Q4</v>
      </c>
      <c r="F6432" s="6" t="str">
        <f t="shared" si="904"/>
        <v>Low</v>
      </c>
      <c r="G6432" s="6" t="str">
        <f t="shared" si="905"/>
        <v>Discounted</v>
      </c>
      <c r="H6432" s="6">
        <v>44542</v>
      </c>
      <c r="I6432" t="s">
        <v>1912</v>
      </c>
      <c r="J6432" t="s">
        <v>598</v>
      </c>
      <c r="K6432" t="s">
        <v>3885</v>
      </c>
      <c r="L6432" t="s">
        <v>30</v>
      </c>
      <c r="M6432" t="s">
        <v>91</v>
      </c>
      <c r="N6432" t="s">
        <v>92</v>
      </c>
      <c r="O6432" t="s">
        <v>62</v>
      </c>
      <c r="P6432" t="s">
        <v>2121</v>
      </c>
      <c r="Q6432" t="s">
        <v>453</v>
      </c>
      <c r="R6432" s="7">
        <v>0.2</v>
      </c>
      <c r="S6432" s="7">
        <f t="shared" si="900"/>
        <v>199.66720000000001</v>
      </c>
      <c r="T6432" s="8">
        <v>31.198</v>
      </c>
      <c r="U6432" s="8" t="str">
        <f t="shared" si="906"/>
        <v>Low</v>
      </c>
      <c r="V6432" s="7">
        <v>2</v>
      </c>
      <c r="W6432" s="8">
        <v>249.584</v>
      </c>
      <c r="X6432" s="8">
        <f t="shared" si="907"/>
        <v>2200</v>
      </c>
      <c r="Y6432" s="9">
        <v>0.125</v>
      </c>
      <c r="Z6432" s="9" t="str">
        <f t="shared" si="908"/>
        <v>Low</v>
      </c>
    </row>
    <row r="6433" spans="1:26" x14ac:dyDescent="0.3">
      <c r="A6433" t="s">
        <v>6483</v>
      </c>
      <c r="B6433" s="6">
        <v>44538</v>
      </c>
      <c r="C6433" s="6" t="str">
        <f t="shared" si="901"/>
        <v>2021</v>
      </c>
      <c r="D6433" s="6" t="str">
        <f t="shared" si="902"/>
        <v>December</v>
      </c>
      <c r="E6433" s="6" t="str">
        <f t="shared" si="903"/>
        <v>Q4</v>
      </c>
      <c r="F6433" s="6" t="str">
        <f t="shared" si="904"/>
        <v>High</v>
      </c>
      <c r="G6433" s="6" t="str">
        <f t="shared" si="905"/>
        <v>Full Price</v>
      </c>
      <c r="H6433" s="6">
        <v>44541</v>
      </c>
      <c r="I6433" t="s">
        <v>2375</v>
      </c>
      <c r="J6433" t="s">
        <v>89</v>
      </c>
      <c r="K6433" t="s">
        <v>2490</v>
      </c>
      <c r="L6433" t="s">
        <v>30</v>
      </c>
      <c r="M6433" t="s">
        <v>31</v>
      </c>
      <c r="N6433" t="s">
        <v>49</v>
      </c>
      <c r="O6433" t="s">
        <v>69</v>
      </c>
      <c r="P6433" t="s">
        <v>139</v>
      </c>
      <c r="Q6433" t="s">
        <v>71</v>
      </c>
      <c r="R6433" s="7">
        <v>0</v>
      </c>
      <c r="S6433" s="7">
        <f t="shared" si="900"/>
        <v>34.049999999999997</v>
      </c>
      <c r="T6433" s="8">
        <v>9.5340000000000007</v>
      </c>
      <c r="U6433" s="8" t="str">
        <f t="shared" si="906"/>
        <v>Low</v>
      </c>
      <c r="V6433" s="7">
        <v>3</v>
      </c>
      <c r="W6433" s="8">
        <v>34.049999999999997</v>
      </c>
      <c r="X6433" s="8">
        <f t="shared" si="907"/>
        <v>6006</v>
      </c>
      <c r="Y6433" s="9">
        <v>0.28000000000000003</v>
      </c>
      <c r="Z6433" s="9" t="str">
        <f t="shared" si="908"/>
        <v>High</v>
      </c>
    </row>
    <row r="6434" spans="1:26" x14ac:dyDescent="0.3">
      <c r="A6434" t="s">
        <v>6483</v>
      </c>
      <c r="B6434" s="6">
        <v>44538</v>
      </c>
      <c r="C6434" s="6" t="str">
        <f t="shared" si="901"/>
        <v>2021</v>
      </c>
      <c r="D6434" s="6" t="str">
        <f t="shared" si="902"/>
        <v>December</v>
      </c>
      <c r="E6434" s="6" t="str">
        <f t="shared" si="903"/>
        <v>Q4</v>
      </c>
      <c r="F6434" s="6" t="str">
        <f t="shared" si="904"/>
        <v>High</v>
      </c>
      <c r="G6434" s="6" t="str">
        <f t="shared" si="905"/>
        <v>Full Price</v>
      </c>
      <c r="H6434" s="6">
        <v>44541</v>
      </c>
      <c r="I6434" t="s">
        <v>2375</v>
      </c>
      <c r="J6434" t="s">
        <v>151</v>
      </c>
      <c r="K6434" t="s">
        <v>2456</v>
      </c>
      <c r="L6434" t="s">
        <v>30</v>
      </c>
      <c r="M6434" t="s">
        <v>31</v>
      </c>
      <c r="N6434" t="s">
        <v>49</v>
      </c>
      <c r="O6434" t="s">
        <v>69</v>
      </c>
      <c r="P6434" t="s">
        <v>139</v>
      </c>
      <c r="Q6434" t="s">
        <v>71</v>
      </c>
      <c r="R6434" s="7">
        <v>0</v>
      </c>
      <c r="S6434" s="7">
        <f t="shared" si="900"/>
        <v>352.38</v>
      </c>
      <c r="T6434" s="8">
        <v>81.047399999999996</v>
      </c>
      <c r="U6434" s="8" t="str">
        <f t="shared" si="906"/>
        <v>Low</v>
      </c>
      <c r="V6434" s="7">
        <v>2</v>
      </c>
      <c r="W6434" s="8">
        <v>352.38</v>
      </c>
      <c r="X6434" s="8">
        <f t="shared" si="907"/>
        <v>1653</v>
      </c>
      <c r="Y6434" s="9">
        <v>0.23</v>
      </c>
      <c r="Z6434" s="9" t="str">
        <f t="shared" si="908"/>
        <v>High</v>
      </c>
    </row>
    <row r="6435" spans="1:26" x14ac:dyDescent="0.3">
      <c r="A6435" t="s">
        <v>6484</v>
      </c>
      <c r="B6435" s="6">
        <v>44538</v>
      </c>
      <c r="C6435" s="6" t="str">
        <f t="shared" si="901"/>
        <v>2021</v>
      </c>
      <c r="D6435" s="6" t="str">
        <f t="shared" si="902"/>
        <v>December</v>
      </c>
      <c r="E6435" s="6" t="str">
        <f t="shared" si="903"/>
        <v>Q4</v>
      </c>
      <c r="F6435" s="6" t="str">
        <f t="shared" si="904"/>
        <v>Low</v>
      </c>
      <c r="G6435" s="6" t="str">
        <f t="shared" si="905"/>
        <v>Discounted</v>
      </c>
      <c r="H6435" s="6">
        <v>44540</v>
      </c>
      <c r="I6435" t="s">
        <v>4448</v>
      </c>
      <c r="J6435" t="s">
        <v>1150</v>
      </c>
      <c r="K6435" t="s">
        <v>5980</v>
      </c>
      <c r="L6435" t="s">
        <v>61</v>
      </c>
      <c r="M6435" t="s">
        <v>76</v>
      </c>
      <c r="N6435" t="s">
        <v>99</v>
      </c>
      <c r="O6435" t="s">
        <v>33</v>
      </c>
      <c r="P6435" t="s">
        <v>6485</v>
      </c>
      <c r="Q6435" t="s">
        <v>35</v>
      </c>
      <c r="R6435" s="7">
        <v>0.6</v>
      </c>
      <c r="S6435" s="7">
        <f t="shared" si="900"/>
        <v>76.367999999999995</v>
      </c>
      <c r="T6435" s="8">
        <v>-147.96299999999999</v>
      </c>
      <c r="U6435" s="8" t="str">
        <f t="shared" si="906"/>
        <v>Loss</v>
      </c>
      <c r="V6435" s="7">
        <v>5</v>
      </c>
      <c r="W6435" s="8">
        <v>190.92</v>
      </c>
      <c r="X6435" s="8">
        <f t="shared" si="907"/>
        <v>2693</v>
      </c>
      <c r="Y6435" s="9">
        <v>-0.77500000000000002</v>
      </c>
      <c r="Z6435" s="9" t="str">
        <f t="shared" si="908"/>
        <v>Low</v>
      </c>
    </row>
    <row r="6436" spans="1:26" x14ac:dyDescent="0.3">
      <c r="A6436" t="s">
        <v>6484</v>
      </c>
      <c r="B6436" s="6">
        <v>44538</v>
      </c>
      <c r="C6436" s="6" t="str">
        <f t="shared" si="901"/>
        <v>2021</v>
      </c>
      <c r="D6436" s="6" t="str">
        <f t="shared" si="902"/>
        <v>December</v>
      </c>
      <c r="E6436" s="6" t="str">
        <f t="shared" si="903"/>
        <v>Q4</v>
      </c>
      <c r="F6436" s="6" t="str">
        <f t="shared" si="904"/>
        <v>Low</v>
      </c>
      <c r="G6436" s="6" t="str">
        <f t="shared" si="905"/>
        <v>Discounted</v>
      </c>
      <c r="H6436" s="6">
        <v>44540</v>
      </c>
      <c r="I6436" t="s">
        <v>4448</v>
      </c>
      <c r="J6436" t="s">
        <v>93</v>
      </c>
      <c r="K6436" t="s">
        <v>94</v>
      </c>
      <c r="L6436" t="s">
        <v>61</v>
      </c>
      <c r="M6436" t="s">
        <v>91</v>
      </c>
      <c r="N6436" t="s">
        <v>92</v>
      </c>
      <c r="O6436" t="s">
        <v>33</v>
      </c>
      <c r="P6436" t="s">
        <v>6485</v>
      </c>
      <c r="Q6436" t="s">
        <v>35</v>
      </c>
      <c r="R6436" s="7">
        <v>0.2</v>
      </c>
      <c r="S6436" s="7">
        <f t="shared" si="900"/>
        <v>878.03520000000003</v>
      </c>
      <c r="T6436" s="8">
        <v>123.47369999999999</v>
      </c>
      <c r="U6436" s="8" t="str">
        <f t="shared" si="906"/>
        <v>Medium</v>
      </c>
      <c r="V6436" s="7">
        <v>7</v>
      </c>
      <c r="W6436" s="8">
        <v>1097.5440000000001</v>
      </c>
      <c r="X6436" s="8">
        <f t="shared" si="907"/>
        <v>404</v>
      </c>
      <c r="Y6436" s="9">
        <v>0.1125</v>
      </c>
      <c r="Z6436" s="9" t="str">
        <f t="shared" si="908"/>
        <v>Low</v>
      </c>
    </row>
    <row r="6437" spans="1:26" x14ac:dyDescent="0.3">
      <c r="A6437" t="s">
        <v>6486</v>
      </c>
      <c r="B6437" s="6">
        <v>44538</v>
      </c>
      <c r="C6437" s="6" t="str">
        <f t="shared" si="901"/>
        <v>2021</v>
      </c>
      <c r="D6437" s="6" t="str">
        <f t="shared" si="902"/>
        <v>December</v>
      </c>
      <c r="E6437" s="6" t="str">
        <f t="shared" si="903"/>
        <v>Q4</v>
      </c>
      <c r="F6437" s="6" t="str">
        <f t="shared" si="904"/>
        <v>Low</v>
      </c>
      <c r="G6437" s="6" t="str">
        <f t="shared" si="905"/>
        <v>Discounted</v>
      </c>
      <c r="H6437" s="6">
        <v>44542</v>
      </c>
      <c r="I6437" t="s">
        <v>2298</v>
      </c>
      <c r="J6437" t="s">
        <v>1760</v>
      </c>
      <c r="K6437" t="s">
        <v>2742</v>
      </c>
      <c r="L6437" t="s">
        <v>40</v>
      </c>
      <c r="M6437" t="s">
        <v>31</v>
      </c>
      <c r="N6437" t="s">
        <v>41</v>
      </c>
      <c r="O6437" t="s">
        <v>54</v>
      </c>
      <c r="P6437" t="s">
        <v>406</v>
      </c>
      <c r="Q6437" t="s">
        <v>132</v>
      </c>
      <c r="R6437" s="7">
        <v>0.7</v>
      </c>
      <c r="S6437" s="7">
        <f t="shared" si="900"/>
        <v>3.8871000000000002</v>
      </c>
      <c r="T6437" s="8">
        <v>-9.5017999999999994</v>
      </c>
      <c r="U6437" s="8" t="str">
        <f t="shared" si="906"/>
        <v>Loss</v>
      </c>
      <c r="V6437" s="7">
        <v>7</v>
      </c>
      <c r="W6437" s="8">
        <v>12.957000000000001</v>
      </c>
      <c r="X6437" s="8">
        <f t="shared" si="907"/>
        <v>8159</v>
      </c>
      <c r="Y6437" s="9">
        <v>-0.73333333300000003</v>
      </c>
      <c r="Z6437" s="9" t="str">
        <f t="shared" si="908"/>
        <v>Low</v>
      </c>
    </row>
    <row r="6438" spans="1:26" x14ac:dyDescent="0.3">
      <c r="A6438" t="s">
        <v>6487</v>
      </c>
      <c r="B6438" s="6">
        <v>44538</v>
      </c>
      <c r="C6438" s="6" t="str">
        <f t="shared" si="901"/>
        <v>2021</v>
      </c>
      <c r="D6438" s="6" t="str">
        <f t="shared" si="902"/>
        <v>December</v>
      </c>
      <c r="E6438" s="6" t="str">
        <f t="shared" si="903"/>
        <v>Q4</v>
      </c>
      <c r="F6438" s="6" t="str">
        <f t="shared" si="904"/>
        <v>Low</v>
      </c>
      <c r="G6438" s="6" t="str">
        <f t="shared" si="905"/>
        <v>Discounted</v>
      </c>
      <c r="H6438" s="6">
        <v>44544</v>
      </c>
      <c r="I6438" t="s">
        <v>2081</v>
      </c>
      <c r="J6438" t="s">
        <v>188</v>
      </c>
      <c r="K6438" t="s">
        <v>693</v>
      </c>
      <c r="L6438" t="s">
        <v>61</v>
      </c>
      <c r="M6438" t="s">
        <v>76</v>
      </c>
      <c r="N6438" t="s">
        <v>262</v>
      </c>
      <c r="O6438" t="s">
        <v>69</v>
      </c>
      <c r="P6438" t="s">
        <v>139</v>
      </c>
      <c r="Q6438" t="s">
        <v>71</v>
      </c>
      <c r="R6438" s="7">
        <v>0.2</v>
      </c>
      <c r="S6438" s="7">
        <f t="shared" si="900"/>
        <v>1137.3312000000001</v>
      </c>
      <c r="T6438" s="8">
        <v>-195.47880000000001</v>
      </c>
      <c r="U6438" s="8" t="str">
        <f t="shared" si="906"/>
        <v>Loss</v>
      </c>
      <c r="V6438" s="7">
        <v>6</v>
      </c>
      <c r="W6438" s="8">
        <v>1421.664</v>
      </c>
      <c r="X6438" s="8">
        <f t="shared" si="907"/>
        <v>265</v>
      </c>
      <c r="Y6438" s="9">
        <v>-0.13750000000000001</v>
      </c>
      <c r="Z6438" s="9" t="str">
        <f t="shared" si="908"/>
        <v>Low</v>
      </c>
    </row>
    <row r="6439" spans="1:26" x14ac:dyDescent="0.3">
      <c r="A6439" t="s">
        <v>6487</v>
      </c>
      <c r="B6439" s="6">
        <v>44538</v>
      </c>
      <c r="C6439" s="6" t="str">
        <f t="shared" si="901"/>
        <v>2021</v>
      </c>
      <c r="D6439" s="6" t="str">
        <f t="shared" si="902"/>
        <v>December</v>
      </c>
      <c r="E6439" s="6" t="str">
        <f t="shared" si="903"/>
        <v>Q4</v>
      </c>
      <c r="F6439" s="6" t="str">
        <f t="shared" si="904"/>
        <v>High</v>
      </c>
      <c r="G6439" s="6" t="str">
        <f t="shared" si="905"/>
        <v>Full Price</v>
      </c>
      <c r="H6439" s="6">
        <v>44544</v>
      </c>
      <c r="I6439" t="s">
        <v>2081</v>
      </c>
      <c r="J6439" t="s">
        <v>105</v>
      </c>
      <c r="K6439" t="s">
        <v>1448</v>
      </c>
      <c r="L6439" t="s">
        <v>61</v>
      </c>
      <c r="M6439" t="s">
        <v>31</v>
      </c>
      <c r="N6439" t="s">
        <v>53</v>
      </c>
      <c r="O6439" t="s">
        <v>69</v>
      </c>
      <c r="P6439" t="s">
        <v>139</v>
      </c>
      <c r="Q6439" t="s">
        <v>71</v>
      </c>
      <c r="R6439" s="7">
        <v>0</v>
      </c>
      <c r="S6439" s="7">
        <f t="shared" si="900"/>
        <v>8.56</v>
      </c>
      <c r="T6439" s="8">
        <v>2.4824000000000002</v>
      </c>
      <c r="U6439" s="8" t="str">
        <f t="shared" si="906"/>
        <v>Low</v>
      </c>
      <c r="V6439" s="7">
        <v>2</v>
      </c>
      <c r="W6439" s="8">
        <v>8.56</v>
      </c>
      <c r="X6439" s="8">
        <f t="shared" si="907"/>
        <v>8880</v>
      </c>
      <c r="Y6439" s="9">
        <v>0.28999999999999998</v>
      </c>
      <c r="Z6439" s="9" t="str">
        <f t="shared" si="908"/>
        <v>High</v>
      </c>
    </row>
    <row r="6440" spans="1:26" x14ac:dyDescent="0.3">
      <c r="A6440" t="s">
        <v>6487</v>
      </c>
      <c r="B6440" s="6">
        <v>44538</v>
      </c>
      <c r="C6440" s="6" t="str">
        <f t="shared" si="901"/>
        <v>2021</v>
      </c>
      <c r="D6440" s="6" t="str">
        <f t="shared" si="902"/>
        <v>December</v>
      </c>
      <c r="E6440" s="6" t="str">
        <f t="shared" si="903"/>
        <v>Q4</v>
      </c>
      <c r="F6440" s="6" t="str">
        <f t="shared" si="904"/>
        <v>High</v>
      </c>
      <c r="G6440" s="6" t="str">
        <f t="shared" si="905"/>
        <v>Full Price</v>
      </c>
      <c r="H6440" s="6">
        <v>44544</v>
      </c>
      <c r="I6440" t="s">
        <v>2081</v>
      </c>
      <c r="J6440" t="s">
        <v>67</v>
      </c>
      <c r="K6440" t="s">
        <v>385</v>
      </c>
      <c r="L6440" t="s">
        <v>61</v>
      </c>
      <c r="M6440" t="s">
        <v>31</v>
      </c>
      <c r="N6440" t="s">
        <v>32</v>
      </c>
      <c r="O6440" t="s">
        <v>69</v>
      </c>
      <c r="P6440" t="s">
        <v>139</v>
      </c>
      <c r="Q6440" t="s">
        <v>71</v>
      </c>
      <c r="R6440" s="7">
        <v>0</v>
      </c>
      <c r="S6440" s="7">
        <f t="shared" si="900"/>
        <v>45.36</v>
      </c>
      <c r="T6440" s="8">
        <v>21.7728</v>
      </c>
      <c r="U6440" s="8" t="str">
        <f t="shared" si="906"/>
        <v>Low</v>
      </c>
      <c r="V6440" s="7">
        <v>7</v>
      </c>
      <c r="W6440" s="8">
        <v>45.36</v>
      </c>
      <c r="X6440" s="8">
        <f t="shared" si="907"/>
        <v>5357</v>
      </c>
      <c r="Y6440" s="9">
        <v>0.48</v>
      </c>
      <c r="Z6440" s="9" t="str">
        <f t="shared" si="908"/>
        <v>High</v>
      </c>
    </row>
    <row r="6441" spans="1:26" x14ac:dyDescent="0.3">
      <c r="A6441" t="s">
        <v>6488</v>
      </c>
      <c r="B6441" s="6">
        <v>44538</v>
      </c>
      <c r="C6441" s="6" t="str">
        <f t="shared" si="901"/>
        <v>2021</v>
      </c>
      <c r="D6441" s="6" t="str">
        <f t="shared" si="902"/>
        <v>December</v>
      </c>
      <c r="E6441" s="6" t="str">
        <f t="shared" si="903"/>
        <v>Q4</v>
      </c>
      <c r="F6441" s="6" t="str">
        <f t="shared" si="904"/>
        <v>Low</v>
      </c>
      <c r="G6441" s="6" t="str">
        <f t="shared" si="905"/>
        <v>Full Price</v>
      </c>
      <c r="H6441" s="6">
        <v>44542</v>
      </c>
      <c r="I6441" t="s">
        <v>560</v>
      </c>
      <c r="J6441" t="s">
        <v>767</v>
      </c>
      <c r="K6441" t="s">
        <v>4409</v>
      </c>
      <c r="L6441" t="s">
        <v>61</v>
      </c>
      <c r="M6441" t="s">
        <v>91</v>
      </c>
      <c r="N6441" t="s">
        <v>92</v>
      </c>
      <c r="O6441" t="s">
        <v>33</v>
      </c>
      <c r="P6441" t="s">
        <v>5940</v>
      </c>
      <c r="Q6441" t="s">
        <v>556</v>
      </c>
      <c r="R6441" s="7">
        <v>0</v>
      </c>
      <c r="S6441" s="7">
        <f t="shared" si="900"/>
        <v>114.95</v>
      </c>
      <c r="T6441" s="8">
        <v>2.2989999999999999</v>
      </c>
      <c r="U6441" s="8" t="str">
        <f t="shared" si="906"/>
        <v>Low</v>
      </c>
      <c r="V6441" s="7">
        <v>5</v>
      </c>
      <c r="W6441" s="8">
        <v>114.95</v>
      </c>
      <c r="X6441" s="8">
        <f t="shared" si="907"/>
        <v>3520</v>
      </c>
      <c r="Y6441" s="9">
        <v>0.02</v>
      </c>
      <c r="Z6441" s="9" t="str">
        <f t="shared" si="908"/>
        <v>Low</v>
      </c>
    </row>
    <row r="6442" spans="1:26" x14ac:dyDescent="0.3">
      <c r="A6442" t="s">
        <v>6489</v>
      </c>
      <c r="B6442" s="6">
        <v>44538</v>
      </c>
      <c r="C6442" s="6" t="str">
        <f t="shared" si="901"/>
        <v>2021</v>
      </c>
      <c r="D6442" s="6" t="str">
        <f t="shared" si="902"/>
        <v>December</v>
      </c>
      <c r="E6442" s="6" t="str">
        <f t="shared" si="903"/>
        <v>Q4</v>
      </c>
      <c r="F6442" s="6" t="str">
        <f t="shared" si="904"/>
        <v>High</v>
      </c>
      <c r="G6442" s="6" t="str">
        <f t="shared" si="905"/>
        <v>Discounted</v>
      </c>
      <c r="H6442" s="6">
        <v>44542</v>
      </c>
      <c r="I6442" t="s">
        <v>3736</v>
      </c>
      <c r="J6442" t="s">
        <v>1276</v>
      </c>
      <c r="K6442" t="s">
        <v>3569</v>
      </c>
      <c r="L6442" t="s">
        <v>40</v>
      </c>
      <c r="M6442" t="s">
        <v>31</v>
      </c>
      <c r="N6442" t="s">
        <v>32</v>
      </c>
      <c r="O6442" t="s">
        <v>54</v>
      </c>
      <c r="P6442" t="s">
        <v>406</v>
      </c>
      <c r="Q6442" t="s">
        <v>132</v>
      </c>
      <c r="R6442" s="7">
        <v>0.2</v>
      </c>
      <c r="S6442" s="7">
        <f t="shared" si="900"/>
        <v>8.4672000000000001</v>
      </c>
      <c r="T6442" s="8">
        <v>3.4398</v>
      </c>
      <c r="U6442" s="8" t="str">
        <f t="shared" si="906"/>
        <v>Low</v>
      </c>
      <c r="V6442" s="7">
        <v>3</v>
      </c>
      <c r="W6442" s="8">
        <v>10.584</v>
      </c>
      <c r="X6442" s="8">
        <f t="shared" si="907"/>
        <v>8524</v>
      </c>
      <c r="Y6442" s="9">
        <v>0.32500000000000001</v>
      </c>
      <c r="Z6442" s="9" t="str">
        <f t="shared" si="908"/>
        <v>High</v>
      </c>
    </row>
    <row r="6443" spans="1:26" x14ac:dyDescent="0.3">
      <c r="A6443" t="s">
        <v>6490</v>
      </c>
      <c r="B6443" s="6">
        <v>44538</v>
      </c>
      <c r="C6443" s="6" t="str">
        <f t="shared" si="901"/>
        <v>2021</v>
      </c>
      <c r="D6443" s="6" t="str">
        <f t="shared" si="902"/>
        <v>December</v>
      </c>
      <c r="E6443" s="6" t="str">
        <f t="shared" si="903"/>
        <v>Q4</v>
      </c>
      <c r="F6443" s="6" t="str">
        <f t="shared" si="904"/>
        <v>Low</v>
      </c>
      <c r="G6443" s="6" t="str">
        <f t="shared" si="905"/>
        <v>Full Price</v>
      </c>
      <c r="H6443" s="6">
        <v>44542</v>
      </c>
      <c r="I6443" t="s">
        <v>1705</v>
      </c>
      <c r="J6443" t="s">
        <v>584</v>
      </c>
      <c r="K6443" t="s">
        <v>4854</v>
      </c>
      <c r="L6443" t="s">
        <v>30</v>
      </c>
      <c r="M6443" t="s">
        <v>76</v>
      </c>
      <c r="N6443" t="s">
        <v>138</v>
      </c>
      <c r="O6443" t="s">
        <v>33</v>
      </c>
      <c r="P6443" t="s">
        <v>1159</v>
      </c>
      <c r="Q6443" t="s">
        <v>287</v>
      </c>
      <c r="R6443" s="7">
        <v>0</v>
      </c>
      <c r="S6443" s="7">
        <f t="shared" si="900"/>
        <v>405.86</v>
      </c>
      <c r="T6443" s="8">
        <v>32.468800000000002</v>
      </c>
      <c r="U6443" s="8" t="str">
        <f t="shared" si="906"/>
        <v>Low</v>
      </c>
      <c r="V6443" s="7">
        <v>7</v>
      </c>
      <c r="W6443" s="8">
        <v>405.86</v>
      </c>
      <c r="X6443" s="8">
        <f t="shared" si="907"/>
        <v>1444</v>
      </c>
      <c r="Y6443" s="9">
        <v>0.08</v>
      </c>
      <c r="Z6443" s="9" t="str">
        <f t="shared" si="908"/>
        <v>Low</v>
      </c>
    </row>
    <row r="6444" spans="1:26" x14ac:dyDescent="0.3">
      <c r="A6444" t="s">
        <v>6490</v>
      </c>
      <c r="B6444" s="6">
        <v>44538</v>
      </c>
      <c r="C6444" s="6" t="str">
        <f t="shared" si="901"/>
        <v>2021</v>
      </c>
      <c r="D6444" s="6" t="str">
        <f t="shared" si="902"/>
        <v>December</v>
      </c>
      <c r="E6444" s="6" t="str">
        <f t="shared" si="903"/>
        <v>Q4</v>
      </c>
      <c r="F6444" s="6" t="str">
        <f t="shared" si="904"/>
        <v>High</v>
      </c>
      <c r="G6444" s="6" t="str">
        <f t="shared" si="905"/>
        <v>Full Price</v>
      </c>
      <c r="H6444" s="6">
        <v>44542</v>
      </c>
      <c r="I6444" t="s">
        <v>1705</v>
      </c>
      <c r="J6444" t="s">
        <v>188</v>
      </c>
      <c r="K6444" t="s">
        <v>1801</v>
      </c>
      <c r="L6444" t="s">
        <v>30</v>
      </c>
      <c r="M6444" t="s">
        <v>76</v>
      </c>
      <c r="N6444" t="s">
        <v>77</v>
      </c>
      <c r="O6444" t="s">
        <v>33</v>
      </c>
      <c r="P6444" t="s">
        <v>1159</v>
      </c>
      <c r="Q6444" t="s">
        <v>287</v>
      </c>
      <c r="R6444" s="7">
        <v>0</v>
      </c>
      <c r="S6444" s="7">
        <f t="shared" si="900"/>
        <v>680.01</v>
      </c>
      <c r="T6444" s="8">
        <v>176.80260000000001</v>
      </c>
      <c r="U6444" s="8" t="str">
        <f t="shared" si="906"/>
        <v>Medium</v>
      </c>
      <c r="V6444" s="7">
        <v>3</v>
      </c>
      <c r="W6444" s="8">
        <v>680.01</v>
      </c>
      <c r="X6444" s="8">
        <f t="shared" si="907"/>
        <v>796</v>
      </c>
      <c r="Y6444" s="9">
        <v>0.26</v>
      </c>
      <c r="Z6444" s="9" t="str">
        <f t="shared" si="908"/>
        <v>High</v>
      </c>
    </row>
    <row r="6445" spans="1:26" x14ac:dyDescent="0.3">
      <c r="A6445" t="s">
        <v>6491</v>
      </c>
      <c r="B6445" s="6">
        <v>44539</v>
      </c>
      <c r="C6445" s="6" t="str">
        <f t="shared" si="901"/>
        <v>2021</v>
      </c>
      <c r="D6445" s="6" t="str">
        <f t="shared" si="902"/>
        <v>December</v>
      </c>
      <c r="E6445" s="6" t="str">
        <f t="shared" si="903"/>
        <v>Q4</v>
      </c>
      <c r="F6445" s="6" t="str">
        <f t="shared" si="904"/>
        <v>Low</v>
      </c>
      <c r="G6445" s="6" t="str">
        <f t="shared" si="905"/>
        <v>Full Price</v>
      </c>
      <c r="H6445" s="6">
        <v>44541</v>
      </c>
      <c r="I6445" t="s">
        <v>1047</v>
      </c>
      <c r="J6445" t="s">
        <v>666</v>
      </c>
      <c r="K6445" t="s">
        <v>3637</v>
      </c>
      <c r="L6445" t="s">
        <v>30</v>
      </c>
      <c r="M6445" t="s">
        <v>76</v>
      </c>
      <c r="N6445" t="s">
        <v>262</v>
      </c>
      <c r="O6445" t="s">
        <v>62</v>
      </c>
      <c r="P6445" t="s">
        <v>114</v>
      </c>
      <c r="Q6445" t="s">
        <v>115</v>
      </c>
      <c r="R6445" s="7">
        <v>0</v>
      </c>
      <c r="S6445" s="7">
        <f t="shared" si="900"/>
        <v>1056.8599999999999</v>
      </c>
      <c r="T6445" s="8">
        <v>158.529</v>
      </c>
      <c r="U6445" s="8" t="str">
        <f t="shared" si="906"/>
        <v>Medium</v>
      </c>
      <c r="V6445" s="7">
        <v>7</v>
      </c>
      <c r="W6445" s="8">
        <v>1056.8599999999999</v>
      </c>
      <c r="X6445" s="8">
        <f t="shared" si="907"/>
        <v>427</v>
      </c>
      <c r="Y6445" s="9">
        <v>0.15</v>
      </c>
      <c r="Z6445" s="9" t="str">
        <f t="shared" si="908"/>
        <v>Low</v>
      </c>
    </row>
    <row r="6446" spans="1:26" x14ac:dyDescent="0.3">
      <c r="A6446" t="s">
        <v>6492</v>
      </c>
      <c r="B6446" s="6">
        <v>44539</v>
      </c>
      <c r="C6446" s="6" t="str">
        <f t="shared" si="901"/>
        <v>2021</v>
      </c>
      <c r="D6446" s="6" t="str">
        <f t="shared" si="902"/>
        <v>December</v>
      </c>
      <c r="E6446" s="6" t="str">
        <f t="shared" si="903"/>
        <v>Q4</v>
      </c>
      <c r="F6446" s="6" t="str">
        <f t="shared" si="904"/>
        <v>Low</v>
      </c>
      <c r="G6446" s="6" t="str">
        <f t="shared" si="905"/>
        <v>Discounted</v>
      </c>
      <c r="H6446" s="6">
        <v>44543</v>
      </c>
      <c r="I6446" t="s">
        <v>1003</v>
      </c>
      <c r="J6446" t="s">
        <v>1026</v>
      </c>
      <c r="K6446" t="s">
        <v>1489</v>
      </c>
      <c r="L6446" t="s">
        <v>61</v>
      </c>
      <c r="M6446" t="s">
        <v>31</v>
      </c>
      <c r="N6446" t="s">
        <v>53</v>
      </c>
      <c r="O6446" t="s">
        <v>33</v>
      </c>
      <c r="P6446" t="s">
        <v>1115</v>
      </c>
      <c r="Q6446" t="s">
        <v>35</v>
      </c>
      <c r="R6446" s="7">
        <v>0.2</v>
      </c>
      <c r="S6446" s="7">
        <f t="shared" si="900"/>
        <v>7.4623999999999997</v>
      </c>
      <c r="T6446" s="8">
        <v>0.81620000000000004</v>
      </c>
      <c r="U6446" s="8" t="str">
        <f t="shared" si="906"/>
        <v>Low</v>
      </c>
      <c r="V6446" s="7">
        <v>1</v>
      </c>
      <c r="W6446" s="8">
        <v>9.3279999999999994</v>
      </c>
      <c r="X6446" s="8">
        <f t="shared" si="907"/>
        <v>8740</v>
      </c>
      <c r="Y6446" s="9">
        <v>8.7499999999999994E-2</v>
      </c>
      <c r="Z6446" s="9" t="str">
        <f t="shared" si="908"/>
        <v>Low</v>
      </c>
    </row>
    <row r="6447" spans="1:26" x14ac:dyDescent="0.3">
      <c r="A6447" t="s">
        <v>6492</v>
      </c>
      <c r="B6447" s="6">
        <v>44539</v>
      </c>
      <c r="C6447" s="6" t="str">
        <f t="shared" si="901"/>
        <v>2021</v>
      </c>
      <c r="D6447" s="6" t="str">
        <f t="shared" si="902"/>
        <v>December</v>
      </c>
      <c r="E6447" s="6" t="str">
        <f t="shared" si="903"/>
        <v>Q4</v>
      </c>
      <c r="F6447" s="6" t="str">
        <f t="shared" si="904"/>
        <v>High</v>
      </c>
      <c r="G6447" s="6" t="str">
        <f t="shared" si="905"/>
        <v>Discounted</v>
      </c>
      <c r="H6447" s="6">
        <v>44543</v>
      </c>
      <c r="I6447" t="s">
        <v>1003</v>
      </c>
      <c r="J6447" t="s">
        <v>856</v>
      </c>
      <c r="K6447" t="s">
        <v>3792</v>
      </c>
      <c r="L6447" t="s">
        <v>61</v>
      </c>
      <c r="M6447" t="s">
        <v>31</v>
      </c>
      <c r="N6447" t="s">
        <v>32</v>
      </c>
      <c r="O6447" t="s">
        <v>33</v>
      </c>
      <c r="P6447" t="s">
        <v>1115</v>
      </c>
      <c r="Q6447" t="s">
        <v>35</v>
      </c>
      <c r="R6447" s="7">
        <v>0.2</v>
      </c>
      <c r="S6447" s="7">
        <f t="shared" si="900"/>
        <v>7.5135999999999994</v>
      </c>
      <c r="T6447" s="8">
        <v>3.2871999999999999</v>
      </c>
      <c r="U6447" s="8" t="str">
        <f t="shared" si="906"/>
        <v>Low</v>
      </c>
      <c r="V6447" s="7">
        <v>2</v>
      </c>
      <c r="W6447" s="8">
        <v>9.3919999999999995</v>
      </c>
      <c r="X6447" s="8">
        <f t="shared" si="907"/>
        <v>8730</v>
      </c>
      <c r="Y6447" s="9">
        <v>0.35</v>
      </c>
      <c r="Z6447" s="9" t="str">
        <f t="shared" si="908"/>
        <v>High</v>
      </c>
    </row>
    <row r="6448" spans="1:26" x14ac:dyDescent="0.3">
      <c r="A6448" t="s">
        <v>6493</v>
      </c>
      <c r="B6448" s="6">
        <v>44539</v>
      </c>
      <c r="C6448" s="6" t="str">
        <f t="shared" si="901"/>
        <v>2021</v>
      </c>
      <c r="D6448" s="6" t="str">
        <f t="shared" si="902"/>
        <v>December</v>
      </c>
      <c r="E6448" s="6" t="str">
        <f t="shared" si="903"/>
        <v>Q4</v>
      </c>
      <c r="F6448" s="6" t="str">
        <f t="shared" si="904"/>
        <v>Low</v>
      </c>
      <c r="G6448" s="6" t="str">
        <f t="shared" si="905"/>
        <v>Discounted</v>
      </c>
      <c r="H6448" s="6">
        <v>44543</v>
      </c>
      <c r="I6448" t="s">
        <v>1501</v>
      </c>
      <c r="J6448" t="s">
        <v>353</v>
      </c>
      <c r="K6448" t="s">
        <v>576</v>
      </c>
      <c r="L6448" t="s">
        <v>61</v>
      </c>
      <c r="M6448" t="s">
        <v>31</v>
      </c>
      <c r="N6448" t="s">
        <v>174</v>
      </c>
      <c r="O6448" t="s">
        <v>33</v>
      </c>
      <c r="P6448" t="s">
        <v>368</v>
      </c>
      <c r="Q6448" t="s">
        <v>43</v>
      </c>
      <c r="R6448" s="7">
        <v>0.8</v>
      </c>
      <c r="S6448" s="7">
        <f t="shared" si="900"/>
        <v>0.87119999999999997</v>
      </c>
      <c r="T6448" s="8">
        <v>-11.761200000000001</v>
      </c>
      <c r="U6448" s="8" t="str">
        <f t="shared" si="906"/>
        <v>Loss</v>
      </c>
      <c r="V6448" s="7">
        <v>2</v>
      </c>
      <c r="W6448" s="8">
        <v>4.3559999999999999</v>
      </c>
      <c r="X6448" s="8">
        <f t="shared" si="907"/>
        <v>9595</v>
      </c>
      <c r="Y6448" s="9">
        <v>-2.7</v>
      </c>
      <c r="Z6448" s="9" t="str">
        <f t="shared" si="908"/>
        <v>Low</v>
      </c>
    </row>
    <row r="6449" spans="1:26" x14ac:dyDescent="0.3">
      <c r="A6449" t="s">
        <v>6493</v>
      </c>
      <c r="B6449" s="6">
        <v>44539</v>
      </c>
      <c r="C6449" s="6" t="str">
        <f t="shared" si="901"/>
        <v>2021</v>
      </c>
      <c r="D6449" s="6" t="str">
        <f t="shared" si="902"/>
        <v>December</v>
      </c>
      <c r="E6449" s="6" t="str">
        <f t="shared" si="903"/>
        <v>Q4</v>
      </c>
      <c r="F6449" s="6" t="str">
        <f t="shared" si="904"/>
        <v>Low</v>
      </c>
      <c r="G6449" s="6" t="str">
        <f t="shared" si="905"/>
        <v>Discounted</v>
      </c>
      <c r="H6449" s="6">
        <v>44543</v>
      </c>
      <c r="I6449" t="s">
        <v>1501</v>
      </c>
      <c r="J6449" t="s">
        <v>467</v>
      </c>
      <c r="K6449" t="s">
        <v>1334</v>
      </c>
      <c r="L6449" t="s">
        <v>61</v>
      </c>
      <c r="M6449" t="s">
        <v>31</v>
      </c>
      <c r="N6449" t="s">
        <v>356</v>
      </c>
      <c r="O6449" t="s">
        <v>33</v>
      </c>
      <c r="P6449" t="s">
        <v>368</v>
      </c>
      <c r="Q6449" t="s">
        <v>43</v>
      </c>
      <c r="R6449" s="7">
        <v>0.2</v>
      </c>
      <c r="S6449" s="7">
        <f t="shared" si="900"/>
        <v>16.4544</v>
      </c>
      <c r="T6449" s="8">
        <v>1.5426</v>
      </c>
      <c r="U6449" s="8" t="str">
        <f t="shared" si="906"/>
        <v>Low</v>
      </c>
      <c r="V6449" s="7">
        <v>3</v>
      </c>
      <c r="W6449" s="8">
        <v>20.568000000000001</v>
      </c>
      <c r="X6449" s="8">
        <f t="shared" si="907"/>
        <v>7098</v>
      </c>
      <c r="Y6449" s="9">
        <v>7.4999999999999997E-2</v>
      </c>
      <c r="Z6449" s="9" t="str">
        <f t="shared" si="908"/>
        <v>Low</v>
      </c>
    </row>
    <row r="6450" spans="1:26" x14ac:dyDescent="0.3">
      <c r="A6450" t="s">
        <v>6493</v>
      </c>
      <c r="B6450" s="6">
        <v>44539</v>
      </c>
      <c r="C6450" s="6" t="str">
        <f t="shared" si="901"/>
        <v>2021</v>
      </c>
      <c r="D6450" s="6" t="str">
        <f t="shared" si="902"/>
        <v>December</v>
      </c>
      <c r="E6450" s="6" t="str">
        <f t="shared" si="903"/>
        <v>Q4</v>
      </c>
      <c r="F6450" s="6" t="str">
        <f t="shared" si="904"/>
        <v>Low</v>
      </c>
      <c r="G6450" s="6" t="str">
        <f t="shared" si="905"/>
        <v>Discounted</v>
      </c>
      <c r="H6450" s="6">
        <v>44543</v>
      </c>
      <c r="I6450" t="s">
        <v>1501</v>
      </c>
      <c r="J6450" t="s">
        <v>835</v>
      </c>
      <c r="K6450" t="s">
        <v>3000</v>
      </c>
      <c r="L6450" t="s">
        <v>61</v>
      </c>
      <c r="M6450" t="s">
        <v>91</v>
      </c>
      <c r="N6450" t="s">
        <v>110</v>
      </c>
      <c r="O6450" t="s">
        <v>33</v>
      </c>
      <c r="P6450" t="s">
        <v>368</v>
      </c>
      <c r="Q6450" t="s">
        <v>43</v>
      </c>
      <c r="R6450" s="7">
        <v>0.2</v>
      </c>
      <c r="S6450" s="7">
        <f t="shared" si="900"/>
        <v>15.231999999999999</v>
      </c>
      <c r="T6450" s="8">
        <v>-1.4279999999999999</v>
      </c>
      <c r="U6450" s="8" t="str">
        <f t="shared" si="906"/>
        <v>Loss</v>
      </c>
      <c r="V6450" s="7">
        <v>4</v>
      </c>
      <c r="W6450" s="8">
        <v>19.04</v>
      </c>
      <c r="X6450" s="8">
        <f t="shared" si="907"/>
        <v>7270</v>
      </c>
      <c r="Y6450" s="9">
        <v>-7.4999999999999997E-2</v>
      </c>
      <c r="Z6450" s="9" t="str">
        <f t="shared" si="908"/>
        <v>Low</v>
      </c>
    </row>
    <row r="6451" spans="1:26" x14ac:dyDescent="0.3">
      <c r="A6451" t="s">
        <v>6494</v>
      </c>
      <c r="B6451" s="6">
        <v>44539</v>
      </c>
      <c r="C6451" s="6" t="str">
        <f t="shared" si="901"/>
        <v>2021</v>
      </c>
      <c r="D6451" s="6" t="str">
        <f t="shared" si="902"/>
        <v>December</v>
      </c>
      <c r="E6451" s="6" t="str">
        <f t="shared" si="903"/>
        <v>Q4</v>
      </c>
      <c r="F6451" s="6" t="str">
        <f t="shared" si="904"/>
        <v>High</v>
      </c>
      <c r="G6451" s="6" t="str">
        <f t="shared" si="905"/>
        <v>Discounted</v>
      </c>
      <c r="H6451" s="6">
        <v>44543</v>
      </c>
      <c r="I6451" t="s">
        <v>3082</v>
      </c>
      <c r="J6451" t="s">
        <v>214</v>
      </c>
      <c r="K6451" t="s">
        <v>215</v>
      </c>
      <c r="L6451" t="s">
        <v>30</v>
      </c>
      <c r="M6451" t="s">
        <v>31</v>
      </c>
      <c r="N6451" t="s">
        <v>174</v>
      </c>
      <c r="O6451" t="s">
        <v>33</v>
      </c>
      <c r="P6451" t="s">
        <v>577</v>
      </c>
      <c r="Q6451" t="s">
        <v>212</v>
      </c>
      <c r="R6451" s="7">
        <v>0.1</v>
      </c>
      <c r="S6451" s="7">
        <f t="shared" si="900"/>
        <v>55.7361</v>
      </c>
      <c r="T6451" s="8">
        <v>23.395399999999999</v>
      </c>
      <c r="U6451" s="8" t="str">
        <f t="shared" si="906"/>
        <v>Low</v>
      </c>
      <c r="V6451" s="7">
        <v>1</v>
      </c>
      <c r="W6451" s="8">
        <v>61.929000000000002</v>
      </c>
      <c r="X6451" s="8">
        <f t="shared" si="907"/>
        <v>4740</v>
      </c>
      <c r="Y6451" s="9">
        <v>0.37777777800000001</v>
      </c>
      <c r="Z6451" s="9" t="str">
        <f t="shared" si="908"/>
        <v>High</v>
      </c>
    </row>
    <row r="6452" spans="1:26" x14ac:dyDescent="0.3">
      <c r="A6452" t="s">
        <v>6494</v>
      </c>
      <c r="B6452" s="6">
        <v>44539</v>
      </c>
      <c r="C6452" s="6" t="str">
        <f t="shared" si="901"/>
        <v>2021</v>
      </c>
      <c r="D6452" s="6" t="str">
        <f t="shared" si="902"/>
        <v>December</v>
      </c>
      <c r="E6452" s="6" t="str">
        <f t="shared" si="903"/>
        <v>Q4</v>
      </c>
      <c r="F6452" s="6" t="str">
        <f t="shared" si="904"/>
        <v>High</v>
      </c>
      <c r="G6452" s="6" t="str">
        <f t="shared" si="905"/>
        <v>Full Price</v>
      </c>
      <c r="H6452" s="6">
        <v>44543</v>
      </c>
      <c r="I6452" t="s">
        <v>3082</v>
      </c>
      <c r="J6452" t="s">
        <v>161</v>
      </c>
      <c r="K6452" t="s">
        <v>2218</v>
      </c>
      <c r="L6452" t="s">
        <v>30</v>
      </c>
      <c r="M6452" t="s">
        <v>91</v>
      </c>
      <c r="N6452" t="s">
        <v>110</v>
      </c>
      <c r="O6452" t="s">
        <v>33</v>
      </c>
      <c r="P6452" t="s">
        <v>577</v>
      </c>
      <c r="Q6452" t="s">
        <v>212</v>
      </c>
      <c r="R6452" s="7">
        <v>0</v>
      </c>
      <c r="S6452" s="7">
        <f t="shared" si="900"/>
        <v>59.98</v>
      </c>
      <c r="T6452" s="8">
        <v>25.191600000000001</v>
      </c>
      <c r="U6452" s="8" t="str">
        <f t="shared" si="906"/>
        <v>Low</v>
      </c>
      <c r="V6452" s="7">
        <v>2</v>
      </c>
      <c r="W6452" s="8">
        <v>59.98</v>
      </c>
      <c r="X6452" s="8">
        <f t="shared" si="907"/>
        <v>4804</v>
      </c>
      <c r="Y6452" s="9">
        <v>0.42</v>
      </c>
      <c r="Z6452" s="9" t="str">
        <f t="shared" si="908"/>
        <v>High</v>
      </c>
    </row>
    <row r="6453" spans="1:26" x14ac:dyDescent="0.3">
      <c r="A6453" t="s">
        <v>6494</v>
      </c>
      <c r="B6453" s="6">
        <v>44539</v>
      </c>
      <c r="C6453" s="6" t="str">
        <f t="shared" si="901"/>
        <v>2021</v>
      </c>
      <c r="D6453" s="6" t="str">
        <f t="shared" si="902"/>
        <v>December</v>
      </c>
      <c r="E6453" s="6" t="str">
        <f t="shared" si="903"/>
        <v>Q4</v>
      </c>
      <c r="F6453" s="6" t="str">
        <f t="shared" si="904"/>
        <v>High</v>
      </c>
      <c r="G6453" s="6" t="str">
        <f t="shared" si="905"/>
        <v>Full Price</v>
      </c>
      <c r="H6453" s="6">
        <v>44543</v>
      </c>
      <c r="I6453" t="s">
        <v>3082</v>
      </c>
      <c r="J6453" t="s">
        <v>89</v>
      </c>
      <c r="K6453" t="s">
        <v>1110</v>
      </c>
      <c r="L6453" t="s">
        <v>30</v>
      </c>
      <c r="M6453" t="s">
        <v>91</v>
      </c>
      <c r="N6453" t="s">
        <v>92</v>
      </c>
      <c r="O6453" t="s">
        <v>33</v>
      </c>
      <c r="P6453" t="s">
        <v>577</v>
      </c>
      <c r="Q6453" t="s">
        <v>212</v>
      </c>
      <c r="R6453" s="7">
        <v>0</v>
      </c>
      <c r="S6453" s="7">
        <f t="shared" si="900"/>
        <v>10.9</v>
      </c>
      <c r="T6453" s="8">
        <v>3.052</v>
      </c>
      <c r="U6453" s="8" t="str">
        <f t="shared" si="906"/>
        <v>Low</v>
      </c>
      <c r="V6453" s="7">
        <v>1</v>
      </c>
      <c r="W6453" s="8">
        <v>10.9</v>
      </c>
      <c r="X6453" s="8">
        <f t="shared" si="907"/>
        <v>8471</v>
      </c>
      <c r="Y6453" s="9">
        <v>0.28000000000000003</v>
      </c>
      <c r="Z6453" s="9" t="str">
        <f t="shared" si="908"/>
        <v>High</v>
      </c>
    </row>
    <row r="6454" spans="1:26" x14ac:dyDescent="0.3">
      <c r="A6454" t="s">
        <v>6495</v>
      </c>
      <c r="B6454" s="6">
        <v>44539</v>
      </c>
      <c r="C6454" s="6" t="str">
        <f t="shared" si="901"/>
        <v>2021</v>
      </c>
      <c r="D6454" s="6" t="str">
        <f t="shared" si="902"/>
        <v>December</v>
      </c>
      <c r="E6454" s="6" t="str">
        <f t="shared" si="903"/>
        <v>Q4</v>
      </c>
      <c r="F6454" s="6" t="str">
        <f t="shared" si="904"/>
        <v>High</v>
      </c>
      <c r="G6454" s="6" t="str">
        <f t="shared" si="905"/>
        <v>Full Price</v>
      </c>
      <c r="H6454" s="6">
        <v>44543</v>
      </c>
      <c r="I6454" t="s">
        <v>782</v>
      </c>
      <c r="J6454" t="s">
        <v>101</v>
      </c>
      <c r="K6454" t="s">
        <v>2332</v>
      </c>
      <c r="L6454" t="s">
        <v>61</v>
      </c>
      <c r="M6454" t="s">
        <v>31</v>
      </c>
      <c r="N6454" t="s">
        <v>174</v>
      </c>
      <c r="O6454" t="s">
        <v>33</v>
      </c>
      <c r="P6454" t="s">
        <v>6496</v>
      </c>
      <c r="Q6454" t="s">
        <v>1680</v>
      </c>
      <c r="R6454" s="7">
        <v>0</v>
      </c>
      <c r="S6454" s="7">
        <f t="shared" si="900"/>
        <v>60.34</v>
      </c>
      <c r="T6454" s="8">
        <v>15.6884</v>
      </c>
      <c r="U6454" s="8" t="str">
        <f t="shared" si="906"/>
        <v>Low</v>
      </c>
      <c r="V6454" s="7">
        <v>7</v>
      </c>
      <c r="W6454" s="8">
        <v>60.34</v>
      </c>
      <c r="X6454" s="8">
        <f t="shared" si="907"/>
        <v>4790</v>
      </c>
      <c r="Y6454" s="9">
        <v>0.26</v>
      </c>
      <c r="Z6454" s="9" t="str">
        <f t="shared" si="908"/>
        <v>High</v>
      </c>
    </row>
    <row r="6455" spans="1:26" x14ac:dyDescent="0.3">
      <c r="A6455" t="s">
        <v>6495</v>
      </c>
      <c r="B6455" s="6">
        <v>44539</v>
      </c>
      <c r="C6455" s="6" t="str">
        <f t="shared" si="901"/>
        <v>2021</v>
      </c>
      <c r="D6455" s="6" t="str">
        <f t="shared" si="902"/>
        <v>December</v>
      </c>
      <c r="E6455" s="6" t="str">
        <f t="shared" si="903"/>
        <v>Q4</v>
      </c>
      <c r="F6455" s="6" t="str">
        <f t="shared" si="904"/>
        <v>High</v>
      </c>
      <c r="G6455" s="6" t="str">
        <f t="shared" si="905"/>
        <v>Full Price</v>
      </c>
      <c r="H6455" s="6">
        <v>44543</v>
      </c>
      <c r="I6455" t="s">
        <v>782</v>
      </c>
      <c r="J6455" t="s">
        <v>105</v>
      </c>
      <c r="K6455" t="s">
        <v>6497</v>
      </c>
      <c r="L6455" t="s">
        <v>61</v>
      </c>
      <c r="M6455" t="s">
        <v>31</v>
      </c>
      <c r="N6455" t="s">
        <v>53</v>
      </c>
      <c r="O6455" t="s">
        <v>33</v>
      </c>
      <c r="P6455" t="s">
        <v>6496</v>
      </c>
      <c r="Q6455" t="s">
        <v>1680</v>
      </c>
      <c r="R6455" s="7">
        <v>0</v>
      </c>
      <c r="S6455" s="7">
        <f t="shared" si="900"/>
        <v>19.46</v>
      </c>
      <c r="T6455" s="8">
        <v>5.0595999999999997</v>
      </c>
      <c r="U6455" s="8" t="str">
        <f t="shared" si="906"/>
        <v>Low</v>
      </c>
      <c r="V6455" s="7">
        <v>7</v>
      </c>
      <c r="W6455" s="8">
        <v>19.46</v>
      </c>
      <c r="X6455" s="8">
        <f t="shared" si="907"/>
        <v>7200</v>
      </c>
      <c r="Y6455" s="9">
        <v>0.26</v>
      </c>
      <c r="Z6455" s="9" t="str">
        <f t="shared" si="908"/>
        <v>High</v>
      </c>
    </row>
    <row r="6456" spans="1:26" x14ac:dyDescent="0.3">
      <c r="A6456" t="s">
        <v>6498</v>
      </c>
      <c r="B6456" s="6">
        <v>44539</v>
      </c>
      <c r="C6456" s="6" t="str">
        <f t="shared" si="901"/>
        <v>2021</v>
      </c>
      <c r="D6456" s="6" t="str">
        <f t="shared" si="902"/>
        <v>December</v>
      </c>
      <c r="E6456" s="6" t="str">
        <f t="shared" si="903"/>
        <v>Q4</v>
      </c>
      <c r="F6456" s="6" t="str">
        <f t="shared" si="904"/>
        <v>High</v>
      </c>
      <c r="G6456" s="6" t="str">
        <f t="shared" si="905"/>
        <v>Full Price</v>
      </c>
      <c r="H6456" s="6">
        <v>44543</v>
      </c>
      <c r="I6456" t="s">
        <v>4018</v>
      </c>
      <c r="J6456" t="s">
        <v>44</v>
      </c>
      <c r="K6456" t="s">
        <v>6499</v>
      </c>
      <c r="L6456" t="s">
        <v>30</v>
      </c>
      <c r="M6456" t="s">
        <v>31</v>
      </c>
      <c r="N6456" t="s">
        <v>46</v>
      </c>
      <c r="O6456" t="s">
        <v>54</v>
      </c>
      <c r="P6456" t="s">
        <v>1081</v>
      </c>
      <c r="Q6456" t="s">
        <v>749</v>
      </c>
      <c r="R6456" s="7">
        <v>0</v>
      </c>
      <c r="S6456" s="7">
        <f t="shared" si="900"/>
        <v>3.69</v>
      </c>
      <c r="T6456" s="8">
        <v>1.7343</v>
      </c>
      <c r="U6456" s="8" t="str">
        <f t="shared" si="906"/>
        <v>Low</v>
      </c>
      <c r="V6456" s="7">
        <v>1</v>
      </c>
      <c r="W6456" s="8">
        <v>3.69</v>
      </c>
      <c r="X6456" s="8">
        <f t="shared" si="907"/>
        <v>9676</v>
      </c>
      <c r="Y6456" s="9">
        <v>0.47</v>
      </c>
      <c r="Z6456" s="9" t="str">
        <f t="shared" si="908"/>
        <v>High</v>
      </c>
    </row>
    <row r="6457" spans="1:26" x14ac:dyDescent="0.3">
      <c r="A6457" t="s">
        <v>6498</v>
      </c>
      <c r="B6457" s="6">
        <v>44539</v>
      </c>
      <c r="C6457" s="6" t="str">
        <f t="shared" si="901"/>
        <v>2021</v>
      </c>
      <c r="D6457" s="6" t="str">
        <f t="shared" si="902"/>
        <v>December</v>
      </c>
      <c r="E6457" s="6" t="str">
        <f t="shared" si="903"/>
        <v>Q4</v>
      </c>
      <c r="F6457" s="6" t="str">
        <f t="shared" si="904"/>
        <v>High</v>
      </c>
      <c r="G6457" s="6" t="str">
        <f t="shared" si="905"/>
        <v>Full Price</v>
      </c>
      <c r="H6457" s="6">
        <v>44543</v>
      </c>
      <c r="I6457" t="s">
        <v>4018</v>
      </c>
      <c r="J6457" t="s">
        <v>44</v>
      </c>
      <c r="K6457" t="s">
        <v>3258</v>
      </c>
      <c r="L6457" t="s">
        <v>30</v>
      </c>
      <c r="M6457" t="s">
        <v>31</v>
      </c>
      <c r="N6457" t="s">
        <v>46</v>
      </c>
      <c r="O6457" t="s">
        <v>54</v>
      </c>
      <c r="P6457" t="s">
        <v>1081</v>
      </c>
      <c r="Q6457" t="s">
        <v>749</v>
      </c>
      <c r="R6457" s="7">
        <v>0</v>
      </c>
      <c r="S6457" s="7">
        <f t="shared" si="900"/>
        <v>122.12</v>
      </c>
      <c r="T6457" s="8">
        <v>56.175199999999997</v>
      </c>
      <c r="U6457" s="8" t="str">
        <f t="shared" si="906"/>
        <v>Low</v>
      </c>
      <c r="V6457" s="7">
        <v>4</v>
      </c>
      <c r="W6457" s="8">
        <v>122.12</v>
      </c>
      <c r="X6457" s="8">
        <f t="shared" si="907"/>
        <v>3415</v>
      </c>
      <c r="Y6457" s="9">
        <v>0.46</v>
      </c>
      <c r="Z6457" s="9" t="str">
        <f t="shared" si="908"/>
        <v>High</v>
      </c>
    </row>
    <row r="6458" spans="1:26" x14ac:dyDescent="0.3">
      <c r="A6458" t="s">
        <v>6500</v>
      </c>
      <c r="B6458" s="6">
        <v>44539</v>
      </c>
      <c r="C6458" s="6" t="str">
        <f t="shared" si="901"/>
        <v>2021</v>
      </c>
      <c r="D6458" s="6" t="str">
        <f t="shared" si="902"/>
        <v>December</v>
      </c>
      <c r="E6458" s="6" t="str">
        <f t="shared" si="903"/>
        <v>Q4</v>
      </c>
      <c r="F6458" s="6" t="str">
        <f t="shared" si="904"/>
        <v>High</v>
      </c>
      <c r="G6458" s="6" t="str">
        <f t="shared" si="905"/>
        <v>Discounted</v>
      </c>
      <c r="H6458" s="6">
        <v>44542</v>
      </c>
      <c r="I6458" t="s">
        <v>924</v>
      </c>
      <c r="J6458" t="s">
        <v>256</v>
      </c>
      <c r="K6458" t="s">
        <v>1975</v>
      </c>
      <c r="L6458" t="s">
        <v>61</v>
      </c>
      <c r="M6458" t="s">
        <v>31</v>
      </c>
      <c r="N6458" t="s">
        <v>41</v>
      </c>
      <c r="O6458" t="s">
        <v>69</v>
      </c>
      <c r="P6458" t="s">
        <v>5954</v>
      </c>
      <c r="Q6458" t="s">
        <v>71</v>
      </c>
      <c r="R6458" s="7">
        <v>0.2</v>
      </c>
      <c r="S6458" s="7">
        <f t="shared" si="900"/>
        <v>219.13600000000002</v>
      </c>
      <c r="T6458" s="8">
        <v>99.296000000000006</v>
      </c>
      <c r="U6458" s="8" t="str">
        <f t="shared" si="906"/>
        <v>Low</v>
      </c>
      <c r="V6458" s="7">
        <v>8</v>
      </c>
      <c r="W6458" s="8">
        <v>273.92</v>
      </c>
      <c r="X6458" s="8">
        <f t="shared" si="907"/>
        <v>2046</v>
      </c>
      <c r="Y6458" s="9">
        <v>0.36249999999999999</v>
      </c>
      <c r="Z6458" s="9" t="str">
        <f t="shared" si="908"/>
        <v>High</v>
      </c>
    </row>
    <row r="6459" spans="1:26" x14ac:dyDescent="0.3">
      <c r="A6459" t="s">
        <v>6501</v>
      </c>
      <c r="B6459" s="6">
        <v>44539</v>
      </c>
      <c r="C6459" s="6" t="str">
        <f t="shared" si="901"/>
        <v>2021</v>
      </c>
      <c r="D6459" s="6" t="str">
        <f t="shared" si="902"/>
        <v>December</v>
      </c>
      <c r="E6459" s="6" t="str">
        <f t="shared" si="903"/>
        <v>Q4</v>
      </c>
      <c r="F6459" s="6" t="str">
        <f t="shared" si="904"/>
        <v>Low</v>
      </c>
      <c r="G6459" s="6" t="str">
        <f t="shared" si="905"/>
        <v>Discounted</v>
      </c>
      <c r="H6459" s="6">
        <v>44543</v>
      </c>
      <c r="I6459" t="s">
        <v>1058</v>
      </c>
      <c r="J6459" t="s">
        <v>89</v>
      </c>
      <c r="K6459" t="s">
        <v>3112</v>
      </c>
      <c r="L6459" t="s">
        <v>30</v>
      </c>
      <c r="M6459" t="s">
        <v>91</v>
      </c>
      <c r="N6459" t="s">
        <v>92</v>
      </c>
      <c r="O6459" t="s">
        <v>62</v>
      </c>
      <c r="P6459" t="s">
        <v>1135</v>
      </c>
      <c r="Q6459" t="s">
        <v>202</v>
      </c>
      <c r="R6459" s="7">
        <v>0.2</v>
      </c>
      <c r="S6459" s="7">
        <f t="shared" si="900"/>
        <v>32.543999999999997</v>
      </c>
      <c r="T6459" s="8">
        <v>-9.1530000000000005</v>
      </c>
      <c r="U6459" s="8" t="str">
        <f t="shared" si="906"/>
        <v>Loss</v>
      </c>
      <c r="V6459" s="7">
        <v>3</v>
      </c>
      <c r="W6459" s="8">
        <v>40.68</v>
      </c>
      <c r="X6459" s="8">
        <f t="shared" si="907"/>
        <v>5596</v>
      </c>
      <c r="Y6459" s="9">
        <v>-0.22500000000000001</v>
      </c>
      <c r="Z6459" s="9" t="str">
        <f t="shared" si="908"/>
        <v>Low</v>
      </c>
    </row>
    <row r="6460" spans="1:26" x14ac:dyDescent="0.3">
      <c r="A6460" t="s">
        <v>6502</v>
      </c>
      <c r="B6460" s="6">
        <v>44539</v>
      </c>
      <c r="C6460" s="6" t="str">
        <f t="shared" si="901"/>
        <v>2021</v>
      </c>
      <c r="D6460" s="6" t="str">
        <f t="shared" si="902"/>
        <v>December</v>
      </c>
      <c r="E6460" s="6" t="str">
        <f t="shared" si="903"/>
        <v>Q4</v>
      </c>
      <c r="F6460" s="6" t="str">
        <f t="shared" si="904"/>
        <v>Low</v>
      </c>
      <c r="G6460" s="6" t="str">
        <f t="shared" si="905"/>
        <v>Discounted</v>
      </c>
      <c r="H6460" s="6">
        <v>44544</v>
      </c>
      <c r="I6460" t="s">
        <v>678</v>
      </c>
      <c r="J6460" t="s">
        <v>188</v>
      </c>
      <c r="K6460" t="s">
        <v>3190</v>
      </c>
      <c r="L6460" t="s">
        <v>61</v>
      </c>
      <c r="M6460" t="s">
        <v>76</v>
      </c>
      <c r="N6460" t="s">
        <v>262</v>
      </c>
      <c r="O6460" t="s">
        <v>62</v>
      </c>
      <c r="P6460" t="s">
        <v>1135</v>
      </c>
      <c r="Q6460" t="s">
        <v>202</v>
      </c>
      <c r="R6460" s="7">
        <v>0.4</v>
      </c>
      <c r="S6460" s="7">
        <f t="shared" si="900"/>
        <v>47.984400000000001</v>
      </c>
      <c r="T6460" s="8">
        <v>-29.323799999999999</v>
      </c>
      <c r="U6460" s="8" t="str">
        <f t="shared" si="906"/>
        <v>Loss</v>
      </c>
      <c r="V6460" s="7">
        <v>3</v>
      </c>
      <c r="W6460" s="8">
        <v>79.974000000000004</v>
      </c>
      <c r="X6460" s="8">
        <f t="shared" si="907"/>
        <v>4212</v>
      </c>
      <c r="Y6460" s="9">
        <v>-0.366666667</v>
      </c>
      <c r="Z6460" s="9" t="str">
        <f t="shared" si="908"/>
        <v>Low</v>
      </c>
    </row>
    <row r="6461" spans="1:26" x14ac:dyDescent="0.3">
      <c r="A6461" t="s">
        <v>6502</v>
      </c>
      <c r="B6461" s="6">
        <v>44539</v>
      </c>
      <c r="C6461" s="6" t="str">
        <f t="shared" si="901"/>
        <v>2021</v>
      </c>
      <c r="D6461" s="6" t="str">
        <f t="shared" si="902"/>
        <v>December</v>
      </c>
      <c r="E6461" s="6" t="str">
        <f t="shared" si="903"/>
        <v>Q4</v>
      </c>
      <c r="F6461" s="6" t="str">
        <f t="shared" si="904"/>
        <v>Low</v>
      </c>
      <c r="G6461" s="6" t="str">
        <f t="shared" si="905"/>
        <v>Discounted</v>
      </c>
      <c r="H6461" s="6">
        <v>44544</v>
      </c>
      <c r="I6461" t="s">
        <v>678</v>
      </c>
      <c r="J6461" t="s">
        <v>101</v>
      </c>
      <c r="K6461" t="s">
        <v>2228</v>
      </c>
      <c r="L6461" t="s">
        <v>61</v>
      </c>
      <c r="M6461" t="s">
        <v>31</v>
      </c>
      <c r="N6461" t="s">
        <v>41</v>
      </c>
      <c r="O6461" t="s">
        <v>62</v>
      </c>
      <c r="P6461" t="s">
        <v>1135</v>
      </c>
      <c r="Q6461" t="s">
        <v>202</v>
      </c>
      <c r="R6461" s="7">
        <v>0.7</v>
      </c>
      <c r="S6461" s="7">
        <f t="shared" si="900"/>
        <v>0.88380000000000036</v>
      </c>
      <c r="T6461" s="8">
        <v>-2.0621999999999998</v>
      </c>
      <c r="U6461" s="8" t="str">
        <f t="shared" si="906"/>
        <v>Loss</v>
      </c>
      <c r="V6461" s="7">
        <v>2</v>
      </c>
      <c r="W6461" s="8">
        <v>2.9460000000000002</v>
      </c>
      <c r="X6461" s="8">
        <f t="shared" si="907"/>
        <v>9793</v>
      </c>
      <c r="Y6461" s="9">
        <v>-0.7</v>
      </c>
      <c r="Z6461" s="9" t="str">
        <f t="shared" si="908"/>
        <v>Low</v>
      </c>
    </row>
    <row r="6462" spans="1:26" x14ac:dyDescent="0.3">
      <c r="A6462" t="s">
        <v>6503</v>
      </c>
      <c r="B6462" s="6">
        <v>44540</v>
      </c>
      <c r="C6462" s="6" t="str">
        <f t="shared" si="901"/>
        <v>2021</v>
      </c>
      <c r="D6462" s="6" t="str">
        <f t="shared" si="902"/>
        <v>December</v>
      </c>
      <c r="E6462" s="6" t="str">
        <f t="shared" si="903"/>
        <v>Q4</v>
      </c>
      <c r="F6462" s="6" t="str">
        <f t="shared" si="904"/>
        <v>High</v>
      </c>
      <c r="G6462" s="6" t="str">
        <f t="shared" si="905"/>
        <v>Full Price</v>
      </c>
      <c r="H6462" s="6">
        <v>44544</v>
      </c>
      <c r="I6462" t="s">
        <v>2268</v>
      </c>
      <c r="J6462" t="s">
        <v>67</v>
      </c>
      <c r="K6462" t="s">
        <v>2761</v>
      </c>
      <c r="L6462" t="s">
        <v>40</v>
      </c>
      <c r="M6462" t="s">
        <v>31</v>
      </c>
      <c r="N6462" t="s">
        <v>32</v>
      </c>
      <c r="O6462" t="s">
        <v>54</v>
      </c>
      <c r="P6462" t="s">
        <v>270</v>
      </c>
      <c r="Q6462" t="s">
        <v>271</v>
      </c>
      <c r="R6462" s="7">
        <v>0</v>
      </c>
      <c r="S6462" s="7">
        <f t="shared" si="900"/>
        <v>6.48</v>
      </c>
      <c r="T6462" s="8">
        <v>3.1103999999999998</v>
      </c>
      <c r="U6462" s="8" t="str">
        <f t="shared" si="906"/>
        <v>Low</v>
      </c>
      <c r="V6462" s="7">
        <v>1</v>
      </c>
      <c r="W6462" s="8">
        <v>6.48</v>
      </c>
      <c r="X6462" s="8">
        <f t="shared" si="907"/>
        <v>9210</v>
      </c>
      <c r="Y6462" s="9">
        <v>0.48</v>
      </c>
      <c r="Z6462" s="9" t="str">
        <f t="shared" si="908"/>
        <v>High</v>
      </c>
    </row>
    <row r="6463" spans="1:26" x14ac:dyDescent="0.3">
      <c r="A6463" t="s">
        <v>6504</v>
      </c>
      <c r="B6463" s="6">
        <v>44540</v>
      </c>
      <c r="C6463" s="6" t="str">
        <f t="shared" si="901"/>
        <v>2021</v>
      </c>
      <c r="D6463" s="6" t="str">
        <f t="shared" si="902"/>
        <v>December</v>
      </c>
      <c r="E6463" s="6" t="str">
        <f t="shared" si="903"/>
        <v>Q4</v>
      </c>
      <c r="F6463" s="6" t="str">
        <f t="shared" si="904"/>
        <v>High</v>
      </c>
      <c r="G6463" s="6" t="str">
        <f t="shared" si="905"/>
        <v>Full Price</v>
      </c>
      <c r="H6463" s="6">
        <v>44546</v>
      </c>
      <c r="I6463" t="s">
        <v>3518</v>
      </c>
      <c r="J6463" t="s">
        <v>1070</v>
      </c>
      <c r="K6463" t="s">
        <v>1805</v>
      </c>
      <c r="L6463" t="s">
        <v>61</v>
      </c>
      <c r="M6463" t="s">
        <v>31</v>
      </c>
      <c r="N6463" t="s">
        <v>32</v>
      </c>
      <c r="O6463" t="s">
        <v>54</v>
      </c>
      <c r="P6463" t="s">
        <v>270</v>
      </c>
      <c r="Q6463" t="s">
        <v>271</v>
      </c>
      <c r="R6463" s="7">
        <v>0</v>
      </c>
      <c r="S6463" s="7">
        <f t="shared" si="900"/>
        <v>62.82</v>
      </c>
      <c r="T6463" s="8">
        <v>29.525400000000001</v>
      </c>
      <c r="U6463" s="8" t="str">
        <f t="shared" si="906"/>
        <v>Low</v>
      </c>
      <c r="V6463" s="7">
        <v>9</v>
      </c>
      <c r="W6463" s="8">
        <v>62.82</v>
      </c>
      <c r="X6463" s="8">
        <f t="shared" si="907"/>
        <v>4700</v>
      </c>
      <c r="Y6463" s="9">
        <v>0.47</v>
      </c>
      <c r="Z6463" s="9" t="str">
        <f t="shared" si="908"/>
        <v>High</v>
      </c>
    </row>
    <row r="6464" spans="1:26" x14ac:dyDescent="0.3">
      <c r="A6464" t="s">
        <v>6505</v>
      </c>
      <c r="B6464" s="6">
        <v>44540</v>
      </c>
      <c r="C6464" s="6" t="str">
        <f t="shared" si="901"/>
        <v>2021</v>
      </c>
      <c r="D6464" s="6" t="str">
        <f t="shared" si="902"/>
        <v>December</v>
      </c>
      <c r="E6464" s="6" t="str">
        <f t="shared" si="903"/>
        <v>Q4</v>
      </c>
      <c r="F6464" s="6" t="str">
        <f t="shared" si="904"/>
        <v>High</v>
      </c>
      <c r="G6464" s="6" t="str">
        <f t="shared" si="905"/>
        <v>Full Price</v>
      </c>
      <c r="H6464" s="6">
        <v>44547</v>
      </c>
      <c r="I6464" t="s">
        <v>1940</v>
      </c>
      <c r="J6464" t="s">
        <v>1228</v>
      </c>
      <c r="K6464" t="s">
        <v>6506</v>
      </c>
      <c r="L6464" t="s">
        <v>30</v>
      </c>
      <c r="M6464" t="s">
        <v>31</v>
      </c>
      <c r="N6464" t="s">
        <v>174</v>
      </c>
      <c r="O6464" t="s">
        <v>69</v>
      </c>
      <c r="P6464" t="s">
        <v>298</v>
      </c>
      <c r="Q6464" t="s">
        <v>299</v>
      </c>
      <c r="R6464" s="7">
        <v>0</v>
      </c>
      <c r="S6464" s="7">
        <f t="shared" si="900"/>
        <v>35.1</v>
      </c>
      <c r="T6464" s="8">
        <v>12.285</v>
      </c>
      <c r="U6464" s="8" t="str">
        <f t="shared" si="906"/>
        <v>Low</v>
      </c>
      <c r="V6464" s="7">
        <v>3</v>
      </c>
      <c r="W6464" s="8">
        <v>35.1</v>
      </c>
      <c r="X6464" s="8">
        <f t="shared" si="907"/>
        <v>5936</v>
      </c>
      <c r="Y6464" s="9">
        <v>0.35</v>
      </c>
      <c r="Z6464" s="9" t="str">
        <f t="shared" si="908"/>
        <v>High</v>
      </c>
    </row>
    <row r="6465" spans="1:26" x14ac:dyDescent="0.3">
      <c r="A6465" t="s">
        <v>6505</v>
      </c>
      <c r="B6465" s="6">
        <v>44540</v>
      </c>
      <c r="C6465" s="6" t="str">
        <f t="shared" si="901"/>
        <v>2021</v>
      </c>
      <c r="D6465" s="6" t="str">
        <f t="shared" si="902"/>
        <v>December</v>
      </c>
      <c r="E6465" s="6" t="str">
        <f t="shared" si="903"/>
        <v>Q4</v>
      </c>
      <c r="F6465" s="6" t="str">
        <f t="shared" si="904"/>
        <v>High</v>
      </c>
      <c r="G6465" s="6" t="str">
        <f t="shared" si="905"/>
        <v>Full Price</v>
      </c>
      <c r="H6465" s="6">
        <v>44547</v>
      </c>
      <c r="I6465" t="s">
        <v>1940</v>
      </c>
      <c r="J6465" t="s">
        <v>214</v>
      </c>
      <c r="K6465" t="s">
        <v>4411</v>
      </c>
      <c r="L6465" t="s">
        <v>30</v>
      </c>
      <c r="M6465" t="s">
        <v>31</v>
      </c>
      <c r="N6465" t="s">
        <v>174</v>
      </c>
      <c r="O6465" t="s">
        <v>69</v>
      </c>
      <c r="P6465" t="s">
        <v>298</v>
      </c>
      <c r="Q6465" t="s">
        <v>299</v>
      </c>
      <c r="R6465" s="7">
        <v>0</v>
      </c>
      <c r="S6465" s="7">
        <f t="shared" si="900"/>
        <v>65.34</v>
      </c>
      <c r="T6465" s="8">
        <v>22.869</v>
      </c>
      <c r="U6465" s="8" t="str">
        <f t="shared" si="906"/>
        <v>Low</v>
      </c>
      <c r="V6465" s="7">
        <v>3</v>
      </c>
      <c r="W6465" s="8">
        <v>65.34</v>
      </c>
      <c r="X6465" s="8">
        <f t="shared" si="907"/>
        <v>4608</v>
      </c>
      <c r="Y6465" s="9">
        <v>0.35</v>
      </c>
      <c r="Z6465" s="9" t="str">
        <f t="shared" si="908"/>
        <v>High</v>
      </c>
    </row>
    <row r="6466" spans="1:26" x14ac:dyDescent="0.3">
      <c r="A6466" t="s">
        <v>6505</v>
      </c>
      <c r="B6466" s="6">
        <v>44540</v>
      </c>
      <c r="C6466" s="6" t="str">
        <f t="shared" si="901"/>
        <v>2021</v>
      </c>
      <c r="D6466" s="6" t="str">
        <f t="shared" si="902"/>
        <v>December</v>
      </c>
      <c r="E6466" s="6" t="str">
        <f t="shared" si="903"/>
        <v>Q4</v>
      </c>
      <c r="F6466" s="6" t="str">
        <f t="shared" si="904"/>
        <v>High</v>
      </c>
      <c r="G6466" s="6" t="str">
        <f t="shared" si="905"/>
        <v>Discounted</v>
      </c>
      <c r="H6466" s="6">
        <v>44547</v>
      </c>
      <c r="I6466" t="s">
        <v>1940</v>
      </c>
      <c r="J6466" t="s">
        <v>38</v>
      </c>
      <c r="K6466" t="s">
        <v>1914</v>
      </c>
      <c r="L6466" t="s">
        <v>30</v>
      </c>
      <c r="M6466" t="s">
        <v>31</v>
      </c>
      <c r="N6466" t="s">
        <v>41</v>
      </c>
      <c r="O6466" t="s">
        <v>69</v>
      </c>
      <c r="P6466" t="s">
        <v>298</v>
      </c>
      <c r="Q6466" t="s">
        <v>299</v>
      </c>
      <c r="R6466" s="7">
        <v>0.2</v>
      </c>
      <c r="S6466" s="7">
        <f t="shared" ref="S6466:S6529" si="909">W6466 - (W6466 * R6466)</f>
        <v>122.8416</v>
      </c>
      <c r="T6466" s="8">
        <v>51.823799999999999</v>
      </c>
      <c r="U6466" s="8" t="str">
        <f t="shared" si="906"/>
        <v>Low</v>
      </c>
      <c r="V6466" s="7">
        <v>3</v>
      </c>
      <c r="W6466" s="8">
        <v>153.55199999999999</v>
      </c>
      <c r="X6466" s="8">
        <f t="shared" si="907"/>
        <v>3050</v>
      </c>
      <c r="Y6466" s="9">
        <v>0.33750000000000002</v>
      </c>
      <c r="Z6466" s="9" t="str">
        <f t="shared" si="908"/>
        <v>High</v>
      </c>
    </row>
    <row r="6467" spans="1:26" x14ac:dyDescent="0.3">
      <c r="A6467" t="s">
        <v>6505</v>
      </c>
      <c r="B6467" s="6">
        <v>44540</v>
      </c>
      <c r="C6467" s="6" t="str">
        <f t="shared" ref="C6467:C6530" si="910">TEXT(B6467, "YYYY")</f>
        <v>2021</v>
      </c>
      <c r="D6467" s="6" t="str">
        <f t="shared" ref="D6467:D6530" si="911">TEXT(B6467, "MMMM")</f>
        <v>December</v>
      </c>
      <c r="E6467" s="6" t="str">
        <f t="shared" ref="E6467:E6530" si="912">"Q" &amp; INT((MONTH(B6467) - 1) / 3) + 1</f>
        <v>Q4</v>
      </c>
      <c r="F6467" s="6" t="str">
        <f t="shared" ref="F6467:F6530" si="913">IF(Y6467&gt; 0.2, "High", "Low")</f>
        <v>High</v>
      </c>
      <c r="G6467" s="6" t="str">
        <f t="shared" ref="G6467:G6530" si="914">IF(R6467&gt;0, "Discounted", "Full Price")</f>
        <v>Full Price</v>
      </c>
      <c r="H6467" s="6">
        <v>44547</v>
      </c>
      <c r="I6467" t="s">
        <v>1940</v>
      </c>
      <c r="J6467" t="s">
        <v>67</v>
      </c>
      <c r="K6467" t="s">
        <v>1943</v>
      </c>
      <c r="L6467" t="s">
        <v>30</v>
      </c>
      <c r="M6467" t="s">
        <v>31</v>
      </c>
      <c r="N6467" t="s">
        <v>32</v>
      </c>
      <c r="O6467" t="s">
        <v>69</v>
      </c>
      <c r="P6467" t="s">
        <v>298</v>
      </c>
      <c r="Q6467" t="s">
        <v>299</v>
      </c>
      <c r="R6467" s="7">
        <v>0</v>
      </c>
      <c r="S6467" s="7">
        <f t="shared" si="909"/>
        <v>123.92</v>
      </c>
      <c r="T6467" s="8">
        <v>55.764000000000003</v>
      </c>
      <c r="U6467" s="8" t="str">
        <f t="shared" ref="U6467:U6530" si="915">IF(T6467 &lt; 0, "Loss", IF(T6467 &lt; 100, "Low", IF(T6467 &lt; 500, "Medium", "High")))</f>
        <v>Low</v>
      </c>
      <c r="V6467" s="7">
        <v>4</v>
      </c>
      <c r="W6467" s="8">
        <v>123.92</v>
      </c>
      <c r="X6467" s="8">
        <f t="shared" ref="X6467:X6530" si="916">_xlfn.RANK.EQ(W6467, W$2:W$9994)</f>
        <v>3380</v>
      </c>
      <c r="Y6467" s="9">
        <v>0.45</v>
      </c>
      <c r="Z6467" s="9" t="str">
        <f t="shared" ref="Z6467:Z6530" si="917">IF(Y6467 &gt; 0.2, "High", "Low")</f>
        <v>High</v>
      </c>
    </row>
    <row r="6468" spans="1:26" x14ac:dyDescent="0.3">
      <c r="A6468" t="s">
        <v>6505</v>
      </c>
      <c r="B6468" s="6">
        <v>44540</v>
      </c>
      <c r="C6468" s="6" t="str">
        <f t="shared" si="910"/>
        <v>2021</v>
      </c>
      <c r="D6468" s="6" t="str">
        <f t="shared" si="911"/>
        <v>December</v>
      </c>
      <c r="E6468" s="6" t="str">
        <f t="shared" si="912"/>
        <v>Q4</v>
      </c>
      <c r="F6468" s="6" t="str">
        <f t="shared" si="913"/>
        <v>Low</v>
      </c>
      <c r="G6468" s="6" t="str">
        <f t="shared" si="914"/>
        <v>Full Price</v>
      </c>
      <c r="H6468" s="6">
        <v>44547</v>
      </c>
      <c r="I6468" t="s">
        <v>1940</v>
      </c>
      <c r="J6468" t="s">
        <v>835</v>
      </c>
      <c r="K6468" t="s">
        <v>2393</v>
      </c>
      <c r="L6468" t="s">
        <v>30</v>
      </c>
      <c r="M6468" t="s">
        <v>91</v>
      </c>
      <c r="N6468" t="s">
        <v>110</v>
      </c>
      <c r="O6468" t="s">
        <v>69</v>
      </c>
      <c r="P6468" t="s">
        <v>298</v>
      </c>
      <c r="Q6468" t="s">
        <v>299</v>
      </c>
      <c r="R6468" s="7">
        <v>0</v>
      </c>
      <c r="S6468" s="7">
        <f t="shared" si="909"/>
        <v>44.75</v>
      </c>
      <c r="T6468" s="8">
        <v>8.5024999999999995</v>
      </c>
      <c r="U6468" s="8" t="str">
        <f t="shared" si="915"/>
        <v>Low</v>
      </c>
      <c r="V6468" s="7">
        <v>5</v>
      </c>
      <c r="W6468" s="8">
        <v>44.75</v>
      </c>
      <c r="X6468" s="8">
        <f t="shared" si="916"/>
        <v>5396</v>
      </c>
      <c r="Y6468" s="9">
        <v>0.19</v>
      </c>
      <c r="Z6468" s="9" t="str">
        <f t="shared" si="917"/>
        <v>Low</v>
      </c>
    </row>
    <row r="6469" spans="1:26" x14ac:dyDescent="0.3">
      <c r="A6469" t="s">
        <v>6507</v>
      </c>
      <c r="B6469" s="6">
        <v>44540</v>
      </c>
      <c r="C6469" s="6" t="str">
        <f t="shared" si="910"/>
        <v>2021</v>
      </c>
      <c r="D6469" s="6" t="str">
        <f t="shared" si="911"/>
        <v>December</v>
      </c>
      <c r="E6469" s="6" t="str">
        <f t="shared" si="912"/>
        <v>Q4</v>
      </c>
      <c r="F6469" s="6" t="str">
        <f t="shared" si="913"/>
        <v>High</v>
      </c>
      <c r="G6469" s="6" t="str">
        <f t="shared" si="914"/>
        <v>Full Price</v>
      </c>
      <c r="H6469" s="6">
        <v>44540</v>
      </c>
      <c r="I6469" t="s">
        <v>1587</v>
      </c>
      <c r="J6469" t="s">
        <v>74</v>
      </c>
      <c r="K6469" t="s">
        <v>528</v>
      </c>
      <c r="L6469" t="s">
        <v>30</v>
      </c>
      <c r="M6469" t="s">
        <v>76</v>
      </c>
      <c r="N6469" t="s">
        <v>77</v>
      </c>
      <c r="O6469" t="s">
        <v>33</v>
      </c>
      <c r="P6469" t="s">
        <v>6508</v>
      </c>
      <c r="Q6469" t="s">
        <v>237</v>
      </c>
      <c r="R6469" s="7">
        <v>0</v>
      </c>
      <c r="S6469" s="7">
        <f t="shared" si="909"/>
        <v>1424.9</v>
      </c>
      <c r="T6469" s="8">
        <v>356.22500000000002</v>
      </c>
      <c r="U6469" s="8" t="str">
        <f t="shared" si="915"/>
        <v>Medium</v>
      </c>
      <c r="V6469" s="7">
        <v>5</v>
      </c>
      <c r="W6469" s="8">
        <v>1424.9</v>
      </c>
      <c r="X6469" s="8">
        <f t="shared" si="916"/>
        <v>264</v>
      </c>
      <c r="Y6469" s="9">
        <v>0.25</v>
      </c>
      <c r="Z6469" s="9" t="str">
        <f t="shared" si="917"/>
        <v>High</v>
      </c>
    </row>
    <row r="6470" spans="1:26" x14ac:dyDescent="0.3">
      <c r="A6470" t="s">
        <v>6509</v>
      </c>
      <c r="B6470" s="6">
        <v>44540</v>
      </c>
      <c r="C6470" s="6" t="str">
        <f t="shared" si="910"/>
        <v>2021</v>
      </c>
      <c r="D6470" s="6" t="str">
        <f t="shared" si="911"/>
        <v>December</v>
      </c>
      <c r="E6470" s="6" t="str">
        <f t="shared" si="912"/>
        <v>Q4</v>
      </c>
      <c r="F6470" s="6" t="str">
        <f t="shared" si="913"/>
        <v>High</v>
      </c>
      <c r="G6470" s="6" t="str">
        <f t="shared" si="914"/>
        <v>Discounted</v>
      </c>
      <c r="H6470" s="6">
        <v>44546</v>
      </c>
      <c r="I6470" t="s">
        <v>5375</v>
      </c>
      <c r="J6470" t="s">
        <v>151</v>
      </c>
      <c r="K6470" t="s">
        <v>911</v>
      </c>
      <c r="L6470" t="s">
        <v>30</v>
      </c>
      <c r="M6470" t="s">
        <v>31</v>
      </c>
      <c r="N6470" t="s">
        <v>41</v>
      </c>
      <c r="O6470" t="s">
        <v>54</v>
      </c>
      <c r="P6470" t="s">
        <v>1124</v>
      </c>
      <c r="Q6470" t="s">
        <v>271</v>
      </c>
      <c r="R6470" s="7">
        <v>0.2</v>
      </c>
      <c r="S6470" s="7">
        <f t="shared" si="909"/>
        <v>543.96800000000007</v>
      </c>
      <c r="T6470" s="8">
        <v>220.98699999999999</v>
      </c>
      <c r="U6470" s="8" t="str">
        <f t="shared" si="915"/>
        <v>Medium</v>
      </c>
      <c r="V6470" s="7">
        <v>5</v>
      </c>
      <c r="W6470" s="8">
        <v>679.96</v>
      </c>
      <c r="X6470" s="8">
        <f t="shared" si="916"/>
        <v>797</v>
      </c>
      <c r="Y6470" s="9">
        <v>0.32500000000000001</v>
      </c>
      <c r="Z6470" s="9" t="str">
        <f t="shared" si="917"/>
        <v>High</v>
      </c>
    </row>
    <row r="6471" spans="1:26" x14ac:dyDescent="0.3">
      <c r="A6471" t="s">
        <v>6509</v>
      </c>
      <c r="B6471" s="6">
        <v>44540</v>
      </c>
      <c r="C6471" s="6" t="str">
        <f t="shared" si="910"/>
        <v>2021</v>
      </c>
      <c r="D6471" s="6" t="str">
        <f t="shared" si="911"/>
        <v>December</v>
      </c>
      <c r="E6471" s="6" t="str">
        <f t="shared" si="912"/>
        <v>Q4</v>
      </c>
      <c r="F6471" s="6" t="str">
        <f t="shared" si="913"/>
        <v>High</v>
      </c>
      <c r="G6471" s="6" t="str">
        <f t="shared" si="914"/>
        <v>Full Price</v>
      </c>
      <c r="H6471" s="6">
        <v>44546</v>
      </c>
      <c r="I6471" t="s">
        <v>5375</v>
      </c>
      <c r="J6471" t="s">
        <v>205</v>
      </c>
      <c r="K6471" t="s">
        <v>2729</v>
      </c>
      <c r="L6471" t="s">
        <v>30</v>
      </c>
      <c r="M6471" t="s">
        <v>31</v>
      </c>
      <c r="N6471" t="s">
        <v>32</v>
      </c>
      <c r="O6471" t="s">
        <v>54</v>
      </c>
      <c r="P6471" t="s">
        <v>1124</v>
      </c>
      <c r="Q6471" t="s">
        <v>271</v>
      </c>
      <c r="R6471" s="7">
        <v>0</v>
      </c>
      <c r="S6471" s="7">
        <f t="shared" si="909"/>
        <v>18.54</v>
      </c>
      <c r="T6471" s="8">
        <v>8.7138000000000009</v>
      </c>
      <c r="U6471" s="8" t="str">
        <f t="shared" si="915"/>
        <v>Low</v>
      </c>
      <c r="V6471" s="7">
        <v>2</v>
      </c>
      <c r="W6471" s="8">
        <v>18.54</v>
      </c>
      <c r="X6471" s="8">
        <f t="shared" si="916"/>
        <v>7331</v>
      </c>
      <c r="Y6471" s="9">
        <v>0.47</v>
      </c>
      <c r="Z6471" s="9" t="str">
        <f t="shared" si="917"/>
        <v>High</v>
      </c>
    </row>
    <row r="6472" spans="1:26" x14ac:dyDescent="0.3">
      <c r="A6472" t="s">
        <v>6510</v>
      </c>
      <c r="B6472" s="6">
        <v>44540</v>
      </c>
      <c r="C6472" s="6" t="str">
        <f t="shared" si="910"/>
        <v>2021</v>
      </c>
      <c r="D6472" s="6" t="str">
        <f t="shared" si="911"/>
        <v>December</v>
      </c>
      <c r="E6472" s="6" t="str">
        <f t="shared" si="912"/>
        <v>Q4</v>
      </c>
      <c r="F6472" s="6" t="str">
        <f t="shared" si="913"/>
        <v>High</v>
      </c>
      <c r="G6472" s="6" t="str">
        <f t="shared" si="914"/>
        <v>Full Price</v>
      </c>
      <c r="H6472" s="6">
        <v>44543</v>
      </c>
      <c r="I6472" t="s">
        <v>165</v>
      </c>
      <c r="J6472" t="s">
        <v>182</v>
      </c>
      <c r="K6472" t="s">
        <v>3686</v>
      </c>
      <c r="L6472" t="s">
        <v>30</v>
      </c>
      <c r="M6472" t="s">
        <v>31</v>
      </c>
      <c r="N6472" t="s">
        <v>149</v>
      </c>
      <c r="O6472" t="s">
        <v>54</v>
      </c>
      <c r="P6472" t="s">
        <v>270</v>
      </c>
      <c r="Q6472" t="s">
        <v>271</v>
      </c>
      <c r="R6472" s="7">
        <v>0</v>
      </c>
      <c r="S6472" s="7">
        <f t="shared" si="909"/>
        <v>361.92</v>
      </c>
      <c r="T6472" s="8">
        <v>162.864</v>
      </c>
      <c r="U6472" s="8" t="str">
        <f t="shared" si="915"/>
        <v>Medium</v>
      </c>
      <c r="V6472" s="7">
        <v>4</v>
      </c>
      <c r="W6472" s="8">
        <v>361.92</v>
      </c>
      <c r="X6472" s="8">
        <f t="shared" si="916"/>
        <v>1607</v>
      </c>
      <c r="Y6472" s="9">
        <v>0.45</v>
      </c>
      <c r="Z6472" s="9" t="str">
        <f t="shared" si="917"/>
        <v>High</v>
      </c>
    </row>
    <row r="6473" spans="1:26" x14ac:dyDescent="0.3">
      <c r="A6473" t="s">
        <v>6510</v>
      </c>
      <c r="B6473" s="6">
        <v>44540</v>
      </c>
      <c r="C6473" s="6" t="str">
        <f t="shared" si="910"/>
        <v>2021</v>
      </c>
      <c r="D6473" s="6" t="str">
        <f t="shared" si="911"/>
        <v>December</v>
      </c>
      <c r="E6473" s="6" t="str">
        <f t="shared" si="912"/>
        <v>Q4</v>
      </c>
      <c r="F6473" s="6" t="str">
        <f t="shared" si="913"/>
        <v>High</v>
      </c>
      <c r="G6473" s="6" t="str">
        <f t="shared" si="914"/>
        <v>Full Price</v>
      </c>
      <c r="H6473" s="6">
        <v>44543</v>
      </c>
      <c r="I6473" t="s">
        <v>165</v>
      </c>
      <c r="J6473" t="s">
        <v>151</v>
      </c>
      <c r="K6473" t="s">
        <v>1716</v>
      </c>
      <c r="L6473" t="s">
        <v>30</v>
      </c>
      <c r="M6473" t="s">
        <v>31</v>
      </c>
      <c r="N6473" t="s">
        <v>49</v>
      </c>
      <c r="O6473" t="s">
        <v>54</v>
      </c>
      <c r="P6473" t="s">
        <v>270</v>
      </c>
      <c r="Q6473" t="s">
        <v>271</v>
      </c>
      <c r="R6473" s="7">
        <v>0</v>
      </c>
      <c r="S6473" s="7">
        <f t="shared" si="909"/>
        <v>80.58</v>
      </c>
      <c r="T6473" s="8">
        <v>22.5624</v>
      </c>
      <c r="U6473" s="8" t="str">
        <f t="shared" si="915"/>
        <v>Low</v>
      </c>
      <c r="V6473" s="7">
        <v>6</v>
      </c>
      <c r="W6473" s="8">
        <v>80.58</v>
      </c>
      <c r="X6473" s="8">
        <f t="shared" si="916"/>
        <v>4201</v>
      </c>
      <c r="Y6473" s="9">
        <v>0.28000000000000003</v>
      </c>
      <c r="Z6473" s="9" t="str">
        <f t="shared" si="917"/>
        <v>High</v>
      </c>
    </row>
    <row r="6474" spans="1:26" x14ac:dyDescent="0.3">
      <c r="A6474" t="s">
        <v>6511</v>
      </c>
      <c r="B6474" s="6">
        <v>44540</v>
      </c>
      <c r="C6474" s="6" t="str">
        <f t="shared" si="910"/>
        <v>2021</v>
      </c>
      <c r="D6474" s="6" t="str">
        <f t="shared" si="911"/>
        <v>December</v>
      </c>
      <c r="E6474" s="6" t="str">
        <f t="shared" si="912"/>
        <v>Q4</v>
      </c>
      <c r="F6474" s="6" t="str">
        <f t="shared" si="913"/>
        <v>High</v>
      </c>
      <c r="G6474" s="6" t="str">
        <f t="shared" si="914"/>
        <v>Full Price</v>
      </c>
      <c r="H6474" s="6">
        <v>44542</v>
      </c>
      <c r="I6474" t="s">
        <v>4349</v>
      </c>
      <c r="J6474" t="s">
        <v>205</v>
      </c>
      <c r="K6474" t="s">
        <v>2937</v>
      </c>
      <c r="L6474" t="s">
        <v>40</v>
      </c>
      <c r="M6474" t="s">
        <v>31</v>
      </c>
      <c r="N6474" t="s">
        <v>32</v>
      </c>
      <c r="O6474" t="s">
        <v>69</v>
      </c>
      <c r="P6474" t="s">
        <v>725</v>
      </c>
      <c r="Q6474" t="s">
        <v>71</v>
      </c>
      <c r="R6474" s="7">
        <v>0</v>
      </c>
      <c r="S6474" s="7">
        <f t="shared" si="909"/>
        <v>80.28</v>
      </c>
      <c r="T6474" s="8">
        <v>36.928800000000003</v>
      </c>
      <c r="U6474" s="8" t="str">
        <f t="shared" si="915"/>
        <v>Low</v>
      </c>
      <c r="V6474" s="7">
        <v>12</v>
      </c>
      <c r="W6474" s="8">
        <v>80.28</v>
      </c>
      <c r="X6474" s="8">
        <f t="shared" si="916"/>
        <v>4204</v>
      </c>
      <c r="Y6474" s="9">
        <v>0.46</v>
      </c>
      <c r="Z6474" s="9" t="str">
        <f t="shared" si="917"/>
        <v>High</v>
      </c>
    </row>
    <row r="6475" spans="1:26" x14ac:dyDescent="0.3">
      <c r="A6475" t="s">
        <v>6512</v>
      </c>
      <c r="B6475" s="6">
        <v>44540</v>
      </c>
      <c r="C6475" s="6" t="str">
        <f t="shared" si="910"/>
        <v>2021</v>
      </c>
      <c r="D6475" s="6" t="str">
        <f t="shared" si="911"/>
        <v>December</v>
      </c>
      <c r="E6475" s="6" t="str">
        <f t="shared" si="912"/>
        <v>Q4</v>
      </c>
      <c r="F6475" s="6" t="str">
        <f t="shared" si="913"/>
        <v>Low</v>
      </c>
      <c r="G6475" s="6" t="str">
        <f t="shared" si="914"/>
        <v>Discounted</v>
      </c>
      <c r="H6475" s="6">
        <v>44545</v>
      </c>
      <c r="I6475" t="s">
        <v>3082</v>
      </c>
      <c r="J6475" t="s">
        <v>74</v>
      </c>
      <c r="K6475" t="s">
        <v>743</v>
      </c>
      <c r="L6475" t="s">
        <v>30</v>
      </c>
      <c r="M6475" t="s">
        <v>76</v>
      </c>
      <c r="N6475" t="s">
        <v>77</v>
      </c>
      <c r="O6475" t="s">
        <v>69</v>
      </c>
      <c r="P6475" t="s">
        <v>139</v>
      </c>
      <c r="Q6475" t="s">
        <v>71</v>
      </c>
      <c r="R6475" s="7">
        <v>0.2</v>
      </c>
      <c r="S6475" s="7">
        <f t="shared" si="909"/>
        <v>257.25439999999998</v>
      </c>
      <c r="T6475" s="8">
        <v>28.1372</v>
      </c>
      <c r="U6475" s="8" t="str">
        <f t="shared" si="915"/>
        <v>Low</v>
      </c>
      <c r="V6475" s="7">
        <v>2</v>
      </c>
      <c r="W6475" s="8">
        <v>321.56799999999998</v>
      </c>
      <c r="X6475" s="8">
        <f t="shared" si="916"/>
        <v>1781</v>
      </c>
      <c r="Y6475" s="9">
        <v>8.7499999999999994E-2</v>
      </c>
      <c r="Z6475" s="9" t="str">
        <f t="shared" si="917"/>
        <v>Low</v>
      </c>
    </row>
    <row r="6476" spans="1:26" x14ac:dyDescent="0.3">
      <c r="A6476" t="s">
        <v>6513</v>
      </c>
      <c r="B6476" s="6">
        <v>44541</v>
      </c>
      <c r="C6476" s="6" t="str">
        <f t="shared" si="910"/>
        <v>2021</v>
      </c>
      <c r="D6476" s="6" t="str">
        <f t="shared" si="911"/>
        <v>December</v>
      </c>
      <c r="E6476" s="6" t="str">
        <f t="shared" si="912"/>
        <v>Q4</v>
      </c>
      <c r="F6476" s="6" t="str">
        <f t="shared" si="913"/>
        <v>High</v>
      </c>
      <c r="G6476" s="6" t="str">
        <f t="shared" si="914"/>
        <v>Full Price</v>
      </c>
      <c r="H6476" s="6">
        <v>44547</v>
      </c>
      <c r="I6476" t="s">
        <v>1962</v>
      </c>
      <c r="J6476" t="s">
        <v>778</v>
      </c>
      <c r="K6476" t="s">
        <v>1636</v>
      </c>
      <c r="L6476" t="s">
        <v>61</v>
      </c>
      <c r="M6476" t="s">
        <v>31</v>
      </c>
      <c r="N6476" t="s">
        <v>86</v>
      </c>
      <c r="O6476" t="s">
        <v>54</v>
      </c>
      <c r="P6476" t="s">
        <v>270</v>
      </c>
      <c r="Q6476" t="s">
        <v>271</v>
      </c>
      <c r="R6476" s="7">
        <v>0</v>
      </c>
      <c r="S6476" s="7">
        <f t="shared" si="909"/>
        <v>15.26</v>
      </c>
      <c r="T6476" s="8">
        <v>6.2565999999999997</v>
      </c>
      <c r="U6476" s="8" t="str">
        <f t="shared" si="915"/>
        <v>Low</v>
      </c>
      <c r="V6476" s="7">
        <v>7</v>
      </c>
      <c r="W6476" s="8">
        <v>15.26</v>
      </c>
      <c r="X6476" s="8">
        <f t="shared" si="916"/>
        <v>7758</v>
      </c>
      <c r="Y6476" s="9">
        <v>0.41</v>
      </c>
      <c r="Z6476" s="9" t="str">
        <f t="shared" si="917"/>
        <v>High</v>
      </c>
    </row>
    <row r="6477" spans="1:26" x14ac:dyDescent="0.3">
      <c r="A6477" t="s">
        <v>6513</v>
      </c>
      <c r="B6477" s="6">
        <v>44541</v>
      </c>
      <c r="C6477" s="6" t="str">
        <f t="shared" si="910"/>
        <v>2021</v>
      </c>
      <c r="D6477" s="6" t="str">
        <f t="shared" si="911"/>
        <v>December</v>
      </c>
      <c r="E6477" s="6" t="str">
        <f t="shared" si="912"/>
        <v>Q4</v>
      </c>
      <c r="F6477" s="6" t="str">
        <f t="shared" si="913"/>
        <v>High</v>
      </c>
      <c r="G6477" s="6" t="str">
        <f t="shared" si="914"/>
        <v>Full Price</v>
      </c>
      <c r="H6477" s="6">
        <v>44547</v>
      </c>
      <c r="I6477" t="s">
        <v>1962</v>
      </c>
      <c r="J6477" t="s">
        <v>169</v>
      </c>
      <c r="K6477" t="s">
        <v>5935</v>
      </c>
      <c r="L6477" t="s">
        <v>61</v>
      </c>
      <c r="M6477" t="s">
        <v>91</v>
      </c>
      <c r="N6477" t="s">
        <v>92</v>
      </c>
      <c r="O6477" t="s">
        <v>54</v>
      </c>
      <c r="P6477" t="s">
        <v>270</v>
      </c>
      <c r="Q6477" t="s">
        <v>271</v>
      </c>
      <c r="R6477" s="7">
        <v>0</v>
      </c>
      <c r="S6477" s="7">
        <f t="shared" si="909"/>
        <v>1029.95</v>
      </c>
      <c r="T6477" s="8">
        <v>298.68549999999999</v>
      </c>
      <c r="U6477" s="8" t="str">
        <f t="shared" si="915"/>
        <v>Medium</v>
      </c>
      <c r="V6477" s="7">
        <v>5</v>
      </c>
      <c r="W6477" s="8">
        <v>1029.95</v>
      </c>
      <c r="X6477" s="8">
        <f t="shared" si="916"/>
        <v>446</v>
      </c>
      <c r="Y6477" s="9">
        <v>0.28999999999999998</v>
      </c>
      <c r="Z6477" s="9" t="str">
        <f t="shared" si="917"/>
        <v>High</v>
      </c>
    </row>
    <row r="6478" spans="1:26" x14ac:dyDescent="0.3">
      <c r="A6478" t="s">
        <v>6514</v>
      </c>
      <c r="B6478" s="6">
        <v>44541</v>
      </c>
      <c r="C6478" s="6" t="str">
        <f t="shared" si="910"/>
        <v>2021</v>
      </c>
      <c r="D6478" s="6" t="str">
        <f t="shared" si="911"/>
        <v>December</v>
      </c>
      <c r="E6478" s="6" t="str">
        <f t="shared" si="912"/>
        <v>Q4</v>
      </c>
      <c r="F6478" s="6" t="str">
        <f t="shared" si="913"/>
        <v>High</v>
      </c>
      <c r="G6478" s="6" t="str">
        <f t="shared" si="914"/>
        <v>Discounted</v>
      </c>
      <c r="H6478" s="6">
        <v>44547</v>
      </c>
      <c r="I6478" t="s">
        <v>1496</v>
      </c>
      <c r="J6478" t="s">
        <v>928</v>
      </c>
      <c r="K6478" t="s">
        <v>1479</v>
      </c>
      <c r="L6478" t="s">
        <v>30</v>
      </c>
      <c r="M6478" t="s">
        <v>31</v>
      </c>
      <c r="N6478" t="s">
        <v>53</v>
      </c>
      <c r="O6478" t="s">
        <v>62</v>
      </c>
      <c r="P6478" t="s">
        <v>201</v>
      </c>
      <c r="Q6478" t="s">
        <v>202</v>
      </c>
      <c r="R6478" s="7">
        <v>0.2</v>
      </c>
      <c r="S6478" s="7">
        <f t="shared" si="909"/>
        <v>5.3376000000000001</v>
      </c>
      <c r="T6478" s="8">
        <v>1.6679999999999999</v>
      </c>
      <c r="U6478" s="8" t="str">
        <f t="shared" si="915"/>
        <v>Low</v>
      </c>
      <c r="V6478" s="7">
        <v>3</v>
      </c>
      <c r="W6478" s="8">
        <v>6.6719999999999997</v>
      </c>
      <c r="X6478" s="8">
        <f t="shared" si="916"/>
        <v>9179</v>
      </c>
      <c r="Y6478" s="9">
        <v>0.25</v>
      </c>
      <c r="Z6478" s="9" t="str">
        <f t="shared" si="917"/>
        <v>High</v>
      </c>
    </row>
    <row r="6479" spans="1:26" x14ac:dyDescent="0.3">
      <c r="A6479" t="s">
        <v>6515</v>
      </c>
      <c r="B6479" s="6">
        <v>44541</v>
      </c>
      <c r="C6479" s="6" t="str">
        <f t="shared" si="910"/>
        <v>2021</v>
      </c>
      <c r="D6479" s="6" t="str">
        <f t="shared" si="911"/>
        <v>December</v>
      </c>
      <c r="E6479" s="6" t="str">
        <f t="shared" si="912"/>
        <v>Q4</v>
      </c>
      <c r="F6479" s="6" t="str">
        <f t="shared" si="913"/>
        <v>Low</v>
      </c>
      <c r="G6479" s="6" t="str">
        <f t="shared" si="914"/>
        <v>Discounted</v>
      </c>
      <c r="H6479" s="6">
        <v>44543</v>
      </c>
      <c r="I6479" t="s">
        <v>4018</v>
      </c>
      <c r="J6479" t="s">
        <v>141</v>
      </c>
      <c r="K6479" t="s">
        <v>2588</v>
      </c>
      <c r="L6479" t="s">
        <v>30</v>
      </c>
      <c r="M6479" t="s">
        <v>31</v>
      </c>
      <c r="N6479" t="s">
        <v>49</v>
      </c>
      <c r="O6479" t="s">
        <v>69</v>
      </c>
      <c r="P6479" t="s">
        <v>1343</v>
      </c>
      <c r="Q6479" t="s">
        <v>495</v>
      </c>
      <c r="R6479" s="7">
        <v>0.2</v>
      </c>
      <c r="S6479" s="7">
        <f t="shared" si="909"/>
        <v>194.7072</v>
      </c>
      <c r="T6479" s="8">
        <v>-51.719099999999997</v>
      </c>
      <c r="U6479" s="8" t="str">
        <f t="shared" si="915"/>
        <v>Loss</v>
      </c>
      <c r="V6479" s="7">
        <v>3</v>
      </c>
      <c r="W6479" s="8">
        <v>243.38399999999999</v>
      </c>
      <c r="X6479" s="8">
        <f t="shared" si="916"/>
        <v>2240</v>
      </c>
      <c r="Y6479" s="9">
        <v>-0.21249999999999999</v>
      </c>
      <c r="Z6479" s="9" t="str">
        <f t="shared" si="917"/>
        <v>Low</v>
      </c>
    </row>
    <row r="6480" spans="1:26" x14ac:dyDescent="0.3">
      <c r="A6480" t="s">
        <v>6515</v>
      </c>
      <c r="B6480" s="6">
        <v>44541</v>
      </c>
      <c r="C6480" s="6" t="str">
        <f t="shared" si="910"/>
        <v>2021</v>
      </c>
      <c r="D6480" s="6" t="str">
        <f t="shared" si="911"/>
        <v>December</v>
      </c>
      <c r="E6480" s="6" t="str">
        <f t="shared" si="912"/>
        <v>Q4</v>
      </c>
      <c r="F6480" s="6" t="str">
        <f t="shared" si="913"/>
        <v>High</v>
      </c>
      <c r="G6480" s="6" t="str">
        <f t="shared" si="914"/>
        <v>Discounted</v>
      </c>
      <c r="H6480" s="6">
        <v>44543</v>
      </c>
      <c r="I6480" t="s">
        <v>4018</v>
      </c>
      <c r="J6480" t="s">
        <v>524</v>
      </c>
      <c r="K6480" t="s">
        <v>3008</v>
      </c>
      <c r="L6480" t="s">
        <v>30</v>
      </c>
      <c r="M6480" t="s">
        <v>91</v>
      </c>
      <c r="N6480" t="s">
        <v>110</v>
      </c>
      <c r="O6480" t="s">
        <v>69</v>
      </c>
      <c r="P6480" t="s">
        <v>1343</v>
      </c>
      <c r="Q6480" t="s">
        <v>495</v>
      </c>
      <c r="R6480" s="7">
        <v>0.2</v>
      </c>
      <c r="S6480" s="7">
        <f t="shared" si="909"/>
        <v>95.84</v>
      </c>
      <c r="T6480" s="8">
        <v>29.95</v>
      </c>
      <c r="U6480" s="8" t="str">
        <f t="shared" si="915"/>
        <v>Low</v>
      </c>
      <c r="V6480" s="7">
        <v>5</v>
      </c>
      <c r="W6480" s="8">
        <v>119.8</v>
      </c>
      <c r="X6480" s="8">
        <f t="shared" si="916"/>
        <v>3467</v>
      </c>
      <c r="Y6480" s="9">
        <v>0.25</v>
      </c>
      <c r="Z6480" s="9" t="str">
        <f t="shared" si="917"/>
        <v>High</v>
      </c>
    </row>
    <row r="6481" spans="1:26" x14ac:dyDescent="0.3">
      <c r="A6481" t="s">
        <v>6515</v>
      </c>
      <c r="B6481" s="6">
        <v>44541</v>
      </c>
      <c r="C6481" s="6" t="str">
        <f t="shared" si="910"/>
        <v>2021</v>
      </c>
      <c r="D6481" s="6" t="str">
        <f t="shared" si="911"/>
        <v>December</v>
      </c>
      <c r="E6481" s="6" t="str">
        <f t="shared" si="912"/>
        <v>Q4</v>
      </c>
      <c r="F6481" s="6" t="str">
        <f t="shared" si="913"/>
        <v>Low</v>
      </c>
      <c r="G6481" s="6" t="str">
        <f t="shared" si="914"/>
        <v>Discounted</v>
      </c>
      <c r="H6481" s="6">
        <v>44543</v>
      </c>
      <c r="I6481" t="s">
        <v>4018</v>
      </c>
      <c r="J6481" t="s">
        <v>248</v>
      </c>
      <c r="K6481" t="s">
        <v>249</v>
      </c>
      <c r="L6481" t="s">
        <v>30</v>
      </c>
      <c r="M6481" t="s">
        <v>91</v>
      </c>
      <c r="N6481" t="s">
        <v>92</v>
      </c>
      <c r="O6481" t="s">
        <v>69</v>
      </c>
      <c r="P6481" t="s">
        <v>1343</v>
      </c>
      <c r="Q6481" t="s">
        <v>495</v>
      </c>
      <c r="R6481" s="7">
        <v>0.2</v>
      </c>
      <c r="S6481" s="7">
        <f t="shared" si="909"/>
        <v>240.61439999999999</v>
      </c>
      <c r="T6481" s="8">
        <v>30.076799999999999</v>
      </c>
      <c r="U6481" s="8" t="str">
        <f t="shared" si="915"/>
        <v>Low</v>
      </c>
      <c r="V6481" s="7">
        <v>4</v>
      </c>
      <c r="W6481" s="8">
        <v>300.76799999999997</v>
      </c>
      <c r="X6481" s="8">
        <f t="shared" si="916"/>
        <v>1902</v>
      </c>
      <c r="Y6481" s="9">
        <v>0.1</v>
      </c>
      <c r="Z6481" s="9" t="str">
        <f t="shared" si="917"/>
        <v>Low</v>
      </c>
    </row>
    <row r="6482" spans="1:26" x14ac:dyDescent="0.3">
      <c r="A6482" t="s">
        <v>6516</v>
      </c>
      <c r="B6482" s="6">
        <v>44541</v>
      </c>
      <c r="C6482" s="6" t="str">
        <f t="shared" si="910"/>
        <v>2021</v>
      </c>
      <c r="D6482" s="6" t="str">
        <f t="shared" si="911"/>
        <v>December</v>
      </c>
      <c r="E6482" s="6" t="str">
        <f t="shared" si="912"/>
        <v>Q4</v>
      </c>
      <c r="F6482" s="6" t="str">
        <f t="shared" si="913"/>
        <v>Low</v>
      </c>
      <c r="G6482" s="6" t="str">
        <f t="shared" si="914"/>
        <v>Discounted</v>
      </c>
      <c r="H6482" s="6">
        <v>44543</v>
      </c>
      <c r="I6482" t="s">
        <v>305</v>
      </c>
      <c r="J6482" t="s">
        <v>74</v>
      </c>
      <c r="K6482" t="s">
        <v>3286</v>
      </c>
      <c r="L6482" t="s">
        <v>40</v>
      </c>
      <c r="M6482" t="s">
        <v>76</v>
      </c>
      <c r="N6482" t="s">
        <v>77</v>
      </c>
      <c r="O6482" t="s">
        <v>69</v>
      </c>
      <c r="P6482" t="s">
        <v>2622</v>
      </c>
      <c r="Q6482" t="s">
        <v>175</v>
      </c>
      <c r="R6482" s="7">
        <v>0.2</v>
      </c>
      <c r="S6482" s="7">
        <f t="shared" si="909"/>
        <v>323.13600000000002</v>
      </c>
      <c r="T6482" s="8">
        <v>25.245000000000001</v>
      </c>
      <c r="U6482" s="8" t="str">
        <f t="shared" si="915"/>
        <v>Low</v>
      </c>
      <c r="V6482" s="7">
        <v>5</v>
      </c>
      <c r="W6482" s="8">
        <v>403.92</v>
      </c>
      <c r="X6482" s="8">
        <f t="shared" si="916"/>
        <v>1448</v>
      </c>
      <c r="Y6482" s="9">
        <v>6.25E-2</v>
      </c>
      <c r="Z6482" s="9" t="str">
        <f t="shared" si="917"/>
        <v>Low</v>
      </c>
    </row>
    <row r="6483" spans="1:26" x14ac:dyDescent="0.3">
      <c r="A6483" t="s">
        <v>6517</v>
      </c>
      <c r="B6483" s="6">
        <v>44541</v>
      </c>
      <c r="C6483" s="6" t="str">
        <f t="shared" si="910"/>
        <v>2021</v>
      </c>
      <c r="D6483" s="6" t="str">
        <f t="shared" si="911"/>
        <v>December</v>
      </c>
      <c r="E6483" s="6" t="str">
        <f t="shared" si="912"/>
        <v>Q4</v>
      </c>
      <c r="F6483" s="6" t="str">
        <f t="shared" si="913"/>
        <v>Low</v>
      </c>
      <c r="G6483" s="6" t="str">
        <f t="shared" si="914"/>
        <v>Discounted</v>
      </c>
      <c r="H6483" s="6">
        <v>44541</v>
      </c>
      <c r="I6483" t="s">
        <v>1828</v>
      </c>
      <c r="J6483" t="s">
        <v>89</v>
      </c>
      <c r="K6483" t="s">
        <v>3620</v>
      </c>
      <c r="L6483" t="s">
        <v>30</v>
      </c>
      <c r="M6483" t="s">
        <v>31</v>
      </c>
      <c r="N6483" t="s">
        <v>49</v>
      </c>
      <c r="O6483" t="s">
        <v>62</v>
      </c>
      <c r="P6483" t="s">
        <v>6518</v>
      </c>
      <c r="Q6483" t="s">
        <v>227</v>
      </c>
      <c r="R6483" s="7">
        <v>0.2</v>
      </c>
      <c r="S6483" s="7">
        <f t="shared" si="909"/>
        <v>68.179200000000009</v>
      </c>
      <c r="T6483" s="8">
        <v>7.4570999999999996</v>
      </c>
      <c r="U6483" s="8" t="str">
        <f t="shared" si="915"/>
        <v>Low</v>
      </c>
      <c r="V6483" s="7">
        <v>3</v>
      </c>
      <c r="W6483" s="8">
        <v>85.224000000000004</v>
      </c>
      <c r="X6483" s="8">
        <f t="shared" si="916"/>
        <v>4089</v>
      </c>
      <c r="Y6483" s="9">
        <v>8.7499999999999994E-2</v>
      </c>
      <c r="Z6483" s="9" t="str">
        <f t="shared" si="917"/>
        <v>Low</v>
      </c>
    </row>
    <row r="6484" spans="1:26" x14ac:dyDescent="0.3">
      <c r="A6484" t="s">
        <v>6519</v>
      </c>
      <c r="B6484" s="6">
        <v>44541</v>
      </c>
      <c r="C6484" s="6" t="str">
        <f t="shared" si="910"/>
        <v>2021</v>
      </c>
      <c r="D6484" s="6" t="str">
        <f t="shared" si="911"/>
        <v>December</v>
      </c>
      <c r="E6484" s="6" t="str">
        <f t="shared" si="912"/>
        <v>Q4</v>
      </c>
      <c r="F6484" s="6" t="str">
        <f t="shared" si="913"/>
        <v>Low</v>
      </c>
      <c r="G6484" s="6" t="str">
        <f t="shared" si="914"/>
        <v>Discounted</v>
      </c>
      <c r="H6484" s="6">
        <v>44544</v>
      </c>
      <c r="I6484" t="s">
        <v>3132</v>
      </c>
      <c r="J6484" t="s">
        <v>353</v>
      </c>
      <c r="K6484" t="s">
        <v>1359</v>
      </c>
      <c r="L6484" t="s">
        <v>61</v>
      </c>
      <c r="M6484" t="s">
        <v>31</v>
      </c>
      <c r="N6484" t="s">
        <v>174</v>
      </c>
      <c r="O6484" t="s">
        <v>54</v>
      </c>
      <c r="P6484" t="s">
        <v>114</v>
      </c>
      <c r="Q6484" t="s">
        <v>132</v>
      </c>
      <c r="R6484" s="7">
        <v>0.2</v>
      </c>
      <c r="S6484" s="7">
        <f t="shared" si="909"/>
        <v>58.828800000000001</v>
      </c>
      <c r="T6484" s="8">
        <v>9.1920000000000002</v>
      </c>
      <c r="U6484" s="8" t="str">
        <f t="shared" si="915"/>
        <v>Low</v>
      </c>
      <c r="V6484" s="7">
        <v>4</v>
      </c>
      <c r="W6484" s="8">
        <v>73.536000000000001</v>
      </c>
      <c r="X6484" s="8">
        <f t="shared" si="916"/>
        <v>4365</v>
      </c>
      <c r="Y6484" s="9">
        <v>0.125</v>
      </c>
      <c r="Z6484" s="9" t="str">
        <f t="shared" si="917"/>
        <v>Low</v>
      </c>
    </row>
    <row r="6485" spans="1:26" x14ac:dyDescent="0.3">
      <c r="A6485" t="s">
        <v>6520</v>
      </c>
      <c r="B6485" s="6">
        <v>44541</v>
      </c>
      <c r="C6485" s="6" t="str">
        <f t="shared" si="910"/>
        <v>2021</v>
      </c>
      <c r="D6485" s="6" t="str">
        <f t="shared" si="911"/>
        <v>December</v>
      </c>
      <c r="E6485" s="6" t="str">
        <f t="shared" si="912"/>
        <v>Q4</v>
      </c>
      <c r="F6485" s="6" t="str">
        <f t="shared" si="913"/>
        <v>High</v>
      </c>
      <c r="G6485" s="6" t="str">
        <f t="shared" si="914"/>
        <v>Full Price</v>
      </c>
      <c r="H6485" s="6">
        <v>44546</v>
      </c>
      <c r="I6485" t="s">
        <v>1509</v>
      </c>
      <c r="J6485" t="s">
        <v>1299</v>
      </c>
      <c r="K6485" t="s">
        <v>1300</v>
      </c>
      <c r="L6485" t="s">
        <v>61</v>
      </c>
      <c r="M6485" t="s">
        <v>76</v>
      </c>
      <c r="N6485" t="s">
        <v>99</v>
      </c>
      <c r="O6485" t="s">
        <v>69</v>
      </c>
      <c r="P6485" t="s">
        <v>6312</v>
      </c>
      <c r="Q6485" t="s">
        <v>299</v>
      </c>
      <c r="R6485" s="7">
        <v>0</v>
      </c>
      <c r="S6485" s="7">
        <f t="shared" si="909"/>
        <v>14.8</v>
      </c>
      <c r="T6485" s="8">
        <v>6.0679999999999996</v>
      </c>
      <c r="U6485" s="8" t="str">
        <f t="shared" si="915"/>
        <v>Low</v>
      </c>
      <c r="V6485" s="7">
        <v>4</v>
      </c>
      <c r="W6485" s="8">
        <v>14.8</v>
      </c>
      <c r="X6485" s="8">
        <f t="shared" si="916"/>
        <v>7839</v>
      </c>
      <c r="Y6485" s="9">
        <v>0.41</v>
      </c>
      <c r="Z6485" s="9" t="str">
        <f t="shared" si="917"/>
        <v>High</v>
      </c>
    </row>
    <row r="6486" spans="1:26" x14ac:dyDescent="0.3">
      <c r="A6486" t="s">
        <v>6520</v>
      </c>
      <c r="B6486" s="6">
        <v>44541</v>
      </c>
      <c r="C6486" s="6" t="str">
        <f t="shared" si="910"/>
        <v>2021</v>
      </c>
      <c r="D6486" s="6" t="str">
        <f t="shared" si="911"/>
        <v>December</v>
      </c>
      <c r="E6486" s="6" t="str">
        <f t="shared" si="912"/>
        <v>Q4</v>
      </c>
      <c r="F6486" s="6" t="str">
        <f t="shared" si="913"/>
        <v>Low</v>
      </c>
      <c r="G6486" s="6" t="str">
        <f t="shared" si="914"/>
        <v>Full Price</v>
      </c>
      <c r="H6486" s="6">
        <v>44546</v>
      </c>
      <c r="I6486" t="s">
        <v>1509</v>
      </c>
      <c r="J6486" t="s">
        <v>3129</v>
      </c>
      <c r="K6486" t="s">
        <v>3130</v>
      </c>
      <c r="L6486" t="s">
        <v>61</v>
      </c>
      <c r="M6486" t="s">
        <v>91</v>
      </c>
      <c r="N6486" t="s">
        <v>110</v>
      </c>
      <c r="O6486" t="s">
        <v>69</v>
      </c>
      <c r="P6486" t="s">
        <v>6312</v>
      </c>
      <c r="Q6486" t="s">
        <v>299</v>
      </c>
      <c r="R6486" s="7">
        <v>0</v>
      </c>
      <c r="S6486" s="7">
        <f t="shared" si="909"/>
        <v>316</v>
      </c>
      <c r="T6486" s="8">
        <v>31.6</v>
      </c>
      <c r="U6486" s="8" t="str">
        <f t="shared" si="915"/>
        <v>Low</v>
      </c>
      <c r="V6486" s="7">
        <v>4</v>
      </c>
      <c r="W6486" s="8">
        <v>316</v>
      </c>
      <c r="X6486" s="8">
        <f t="shared" si="916"/>
        <v>1807</v>
      </c>
      <c r="Y6486" s="9">
        <v>0.1</v>
      </c>
      <c r="Z6486" s="9" t="str">
        <f t="shared" si="917"/>
        <v>Low</v>
      </c>
    </row>
    <row r="6487" spans="1:26" x14ac:dyDescent="0.3">
      <c r="A6487" t="s">
        <v>6520</v>
      </c>
      <c r="B6487" s="6">
        <v>44541</v>
      </c>
      <c r="C6487" s="6" t="str">
        <f t="shared" si="910"/>
        <v>2021</v>
      </c>
      <c r="D6487" s="6" t="str">
        <f t="shared" si="911"/>
        <v>December</v>
      </c>
      <c r="E6487" s="6" t="str">
        <f t="shared" si="912"/>
        <v>Q4</v>
      </c>
      <c r="F6487" s="6" t="str">
        <f t="shared" si="913"/>
        <v>Low</v>
      </c>
      <c r="G6487" s="6" t="str">
        <f t="shared" si="914"/>
        <v>Discounted</v>
      </c>
      <c r="H6487" s="6">
        <v>44546</v>
      </c>
      <c r="I6487" t="s">
        <v>1509</v>
      </c>
      <c r="J6487" t="s">
        <v>169</v>
      </c>
      <c r="K6487" t="s">
        <v>684</v>
      </c>
      <c r="L6487" t="s">
        <v>61</v>
      </c>
      <c r="M6487" t="s">
        <v>91</v>
      </c>
      <c r="N6487" t="s">
        <v>92</v>
      </c>
      <c r="O6487" t="s">
        <v>69</v>
      </c>
      <c r="P6487" t="s">
        <v>6312</v>
      </c>
      <c r="Q6487" t="s">
        <v>299</v>
      </c>
      <c r="R6487" s="7">
        <v>0.2</v>
      </c>
      <c r="S6487" s="7">
        <f t="shared" si="909"/>
        <v>241.90079999999998</v>
      </c>
      <c r="T6487" s="8">
        <v>22.6782</v>
      </c>
      <c r="U6487" s="8" t="str">
        <f t="shared" si="915"/>
        <v>Low</v>
      </c>
      <c r="V6487" s="7">
        <v>3</v>
      </c>
      <c r="W6487" s="8">
        <v>302.37599999999998</v>
      </c>
      <c r="X6487" s="8">
        <f t="shared" si="916"/>
        <v>1882</v>
      </c>
      <c r="Y6487" s="9">
        <v>7.4999999999999997E-2</v>
      </c>
      <c r="Z6487" s="9" t="str">
        <f t="shared" si="917"/>
        <v>Low</v>
      </c>
    </row>
    <row r="6488" spans="1:26" x14ac:dyDescent="0.3">
      <c r="A6488" t="s">
        <v>6521</v>
      </c>
      <c r="B6488" s="6">
        <v>44541</v>
      </c>
      <c r="C6488" s="6" t="str">
        <f t="shared" si="910"/>
        <v>2021</v>
      </c>
      <c r="D6488" s="6" t="str">
        <f t="shared" si="911"/>
        <v>December</v>
      </c>
      <c r="E6488" s="6" t="str">
        <f t="shared" si="912"/>
        <v>Q4</v>
      </c>
      <c r="F6488" s="6" t="str">
        <f t="shared" si="913"/>
        <v>Low</v>
      </c>
      <c r="G6488" s="6" t="str">
        <f t="shared" si="914"/>
        <v>Discounted</v>
      </c>
      <c r="H6488" s="6">
        <v>44541</v>
      </c>
      <c r="I6488" t="s">
        <v>1485</v>
      </c>
      <c r="J6488" t="s">
        <v>472</v>
      </c>
      <c r="K6488" t="s">
        <v>2417</v>
      </c>
      <c r="L6488" t="s">
        <v>61</v>
      </c>
      <c r="M6488" t="s">
        <v>76</v>
      </c>
      <c r="N6488" t="s">
        <v>77</v>
      </c>
      <c r="O6488" t="s">
        <v>54</v>
      </c>
      <c r="P6488" t="s">
        <v>406</v>
      </c>
      <c r="Q6488" t="s">
        <v>132</v>
      </c>
      <c r="R6488" s="7">
        <v>0.3</v>
      </c>
      <c r="S6488" s="7">
        <f t="shared" si="909"/>
        <v>320.90100000000001</v>
      </c>
      <c r="T6488" s="8">
        <v>-137.529</v>
      </c>
      <c r="U6488" s="8" t="str">
        <f t="shared" si="915"/>
        <v>Loss</v>
      </c>
      <c r="V6488" s="7">
        <v>5</v>
      </c>
      <c r="W6488" s="8">
        <v>458.43</v>
      </c>
      <c r="X6488" s="8">
        <f t="shared" si="916"/>
        <v>1288</v>
      </c>
      <c r="Y6488" s="9">
        <v>-0.3</v>
      </c>
      <c r="Z6488" s="9" t="str">
        <f t="shared" si="917"/>
        <v>Low</v>
      </c>
    </row>
    <row r="6489" spans="1:26" x14ac:dyDescent="0.3">
      <c r="A6489" t="s">
        <v>6521</v>
      </c>
      <c r="B6489" s="6">
        <v>44541</v>
      </c>
      <c r="C6489" s="6" t="str">
        <f t="shared" si="910"/>
        <v>2021</v>
      </c>
      <c r="D6489" s="6" t="str">
        <f t="shared" si="911"/>
        <v>December</v>
      </c>
      <c r="E6489" s="6" t="str">
        <f t="shared" si="912"/>
        <v>Q4</v>
      </c>
      <c r="F6489" s="6" t="str">
        <f t="shared" si="913"/>
        <v>Low</v>
      </c>
      <c r="G6489" s="6" t="str">
        <f t="shared" si="914"/>
        <v>Discounted</v>
      </c>
      <c r="H6489" s="6">
        <v>44541</v>
      </c>
      <c r="I6489" t="s">
        <v>1485</v>
      </c>
      <c r="J6489" t="s">
        <v>1393</v>
      </c>
      <c r="K6489" t="s">
        <v>2541</v>
      </c>
      <c r="L6489" t="s">
        <v>61</v>
      </c>
      <c r="M6489" t="s">
        <v>76</v>
      </c>
      <c r="N6489" t="s">
        <v>262</v>
      </c>
      <c r="O6489" t="s">
        <v>54</v>
      </c>
      <c r="P6489" t="s">
        <v>406</v>
      </c>
      <c r="Q6489" t="s">
        <v>132</v>
      </c>
      <c r="R6489" s="7">
        <v>0.4</v>
      </c>
      <c r="S6489" s="7">
        <f t="shared" si="909"/>
        <v>197.15399999999997</v>
      </c>
      <c r="T6489" s="8">
        <v>-147.8655</v>
      </c>
      <c r="U6489" s="8" t="str">
        <f t="shared" si="915"/>
        <v>Loss</v>
      </c>
      <c r="V6489" s="7">
        <v>3</v>
      </c>
      <c r="W6489" s="8">
        <v>328.59</v>
      </c>
      <c r="X6489" s="8">
        <f t="shared" si="916"/>
        <v>1749</v>
      </c>
      <c r="Y6489" s="9">
        <v>-0.45</v>
      </c>
      <c r="Z6489" s="9" t="str">
        <f t="shared" si="917"/>
        <v>Low</v>
      </c>
    </row>
    <row r="6490" spans="1:26" x14ac:dyDescent="0.3">
      <c r="A6490" t="s">
        <v>6521</v>
      </c>
      <c r="B6490" s="6">
        <v>44541</v>
      </c>
      <c r="C6490" s="6" t="str">
        <f t="shared" si="910"/>
        <v>2021</v>
      </c>
      <c r="D6490" s="6" t="str">
        <f t="shared" si="911"/>
        <v>December</v>
      </c>
      <c r="E6490" s="6" t="str">
        <f t="shared" si="912"/>
        <v>Q4</v>
      </c>
      <c r="F6490" s="6" t="str">
        <f t="shared" si="913"/>
        <v>Low</v>
      </c>
      <c r="G6490" s="6" t="str">
        <f t="shared" si="914"/>
        <v>Discounted</v>
      </c>
      <c r="H6490" s="6">
        <v>44541</v>
      </c>
      <c r="I6490" t="s">
        <v>1485</v>
      </c>
      <c r="J6490" t="s">
        <v>353</v>
      </c>
      <c r="K6490" t="s">
        <v>4570</v>
      </c>
      <c r="L6490" t="s">
        <v>61</v>
      </c>
      <c r="M6490" t="s">
        <v>31</v>
      </c>
      <c r="N6490" t="s">
        <v>174</v>
      </c>
      <c r="O6490" t="s">
        <v>54</v>
      </c>
      <c r="P6490" t="s">
        <v>406</v>
      </c>
      <c r="Q6490" t="s">
        <v>132</v>
      </c>
      <c r="R6490" s="7">
        <v>0.2</v>
      </c>
      <c r="S6490" s="7">
        <f t="shared" si="909"/>
        <v>309.7088</v>
      </c>
      <c r="T6490" s="8">
        <v>24.196000000000002</v>
      </c>
      <c r="U6490" s="8" t="str">
        <f t="shared" si="915"/>
        <v>Low</v>
      </c>
      <c r="V6490" s="7">
        <v>4</v>
      </c>
      <c r="W6490" s="8">
        <v>387.13600000000002</v>
      </c>
      <c r="X6490" s="8">
        <f t="shared" si="916"/>
        <v>1503</v>
      </c>
      <c r="Y6490" s="9">
        <v>6.25E-2</v>
      </c>
      <c r="Z6490" s="9" t="str">
        <f t="shared" si="917"/>
        <v>Low</v>
      </c>
    </row>
    <row r="6491" spans="1:26" x14ac:dyDescent="0.3">
      <c r="A6491" t="s">
        <v>6521</v>
      </c>
      <c r="B6491" s="6">
        <v>44541</v>
      </c>
      <c r="C6491" s="6" t="str">
        <f t="shared" si="910"/>
        <v>2021</v>
      </c>
      <c r="D6491" s="6" t="str">
        <f t="shared" si="911"/>
        <v>December</v>
      </c>
      <c r="E6491" s="6" t="str">
        <f t="shared" si="912"/>
        <v>Q4</v>
      </c>
      <c r="F6491" s="6" t="str">
        <f t="shared" si="913"/>
        <v>Low</v>
      </c>
      <c r="G6491" s="6" t="str">
        <f t="shared" si="914"/>
        <v>Discounted</v>
      </c>
      <c r="H6491" s="6">
        <v>44541</v>
      </c>
      <c r="I6491" t="s">
        <v>1485</v>
      </c>
      <c r="J6491" t="s">
        <v>101</v>
      </c>
      <c r="K6491" t="s">
        <v>324</v>
      </c>
      <c r="L6491" t="s">
        <v>61</v>
      </c>
      <c r="M6491" t="s">
        <v>31</v>
      </c>
      <c r="N6491" t="s">
        <v>49</v>
      </c>
      <c r="O6491" t="s">
        <v>54</v>
      </c>
      <c r="P6491" t="s">
        <v>406</v>
      </c>
      <c r="Q6491" t="s">
        <v>132</v>
      </c>
      <c r="R6491" s="7">
        <v>0.2</v>
      </c>
      <c r="S6491" s="7">
        <f t="shared" si="909"/>
        <v>51.967999999999996</v>
      </c>
      <c r="T6491" s="8">
        <v>-4.0599999999999996</v>
      </c>
      <c r="U6491" s="8" t="str">
        <f t="shared" si="915"/>
        <v>Loss</v>
      </c>
      <c r="V6491" s="7">
        <v>5</v>
      </c>
      <c r="W6491" s="8">
        <v>64.959999999999994</v>
      </c>
      <c r="X6491" s="8">
        <f t="shared" si="916"/>
        <v>4613</v>
      </c>
      <c r="Y6491" s="9">
        <v>-6.25E-2</v>
      </c>
      <c r="Z6491" s="9" t="str">
        <f t="shared" si="917"/>
        <v>Low</v>
      </c>
    </row>
    <row r="6492" spans="1:26" x14ac:dyDescent="0.3">
      <c r="A6492" t="s">
        <v>6521</v>
      </c>
      <c r="B6492" s="6">
        <v>44541</v>
      </c>
      <c r="C6492" s="6" t="str">
        <f t="shared" si="910"/>
        <v>2021</v>
      </c>
      <c r="D6492" s="6" t="str">
        <f t="shared" si="911"/>
        <v>December</v>
      </c>
      <c r="E6492" s="6" t="str">
        <f t="shared" si="912"/>
        <v>Q4</v>
      </c>
      <c r="F6492" s="6" t="str">
        <f t="shared" si="913"/>
        <v>Low</v>
      </c>
      <c r="G6492" s="6" t="str">
        <f t="shared" si="914"/>
        <v>Discounted</v>
      </c>
      <c r="H6492" s="6">
        <v>44541</v>
      </c>
      <c r="I6492" t="s">
        <v>1485</v>
      </c>
      <c r="J6492" t="s">
        <v>89</v>
      </c>
      <c r="K6492" t="s">
        <v>4323</v>
      </c>
      <c r="L6492" t="s">
        <v>61</v>
      </c>
      <c r="M6492" t="s">
        <v>31</v>
      </c>
      <c r="N6492" t="s">
        <v>356</v>
      </c>
      <c r="O6492" t="s">
        <v>54</v>
      </c>
      <c r="P6492" t="s">
        <v>406</v>
      </c>
      <c r="Q6492" t="s">
        <v>132</v>
      </c>
      <c r="R6492" s="7">
        <v>0.2</v>
      </c>
      <c r="S6492" s="7">
        <f t="shared" si="909"/>
        <v>10.815999999999999</v>
      </c>
      <c r="T6492" s="8">
        <v>1.69</v>
      </c>
      <c r="U6492" s="8" t="str">
        <f t="shared" si="915"/>
        <v>Low</v>
      </c>
      <c r="V6492" s="7">
        <v>2</v>
      </c>
      <c r="W6492" s="8">
        <v>13.52</v>
      </c>
      <c r="X6492" s="8">
        <f t="shared" si="916"/>
        <v>8016</v>
      </c>
      <c r="Y6492" s="9">
        <v>0.125</v>
      </c>
      <c r="Z6492" s="9" t="str">
        <f t="shared" si="917"/>
        <v>Low</v>
      </c>
    </row>
    <row r="6493" spans="1:26" x14ac:dyDescent="0.3">
      <c r="A6493" t="s">
        <v>6522</v>
      </c>
      <c r="B6493" s="6">
        <v>44541</v>
      </c>
      <c r="C6493" s="6" t="str">
        <f t="shared" si="910"/>
        <v>2021</v>
      </c>
      <c r="D6493" s="6" t="str">
        <f t="shared" si="911"/>
        <v>December</v>
      </c>
      <c r="E6493" s="6" t="str">
        <f t="shared" si="912"/>
        <v>Q4</v>
      </c>
      <c r="F6493" s="6" t="str">
        <f t="shared" si="913"/>
        <v>Low</v>
      </c>
      <c r="G6493" s="6" t="str">
        <f t="shared" si="914"/>
        <v>Discounted</v>
      </c>
      <c r="H6493" s="6">
        <v>44541</v>
      </c>
      <c r="I6493" t="s">
        <v>2661</v>
      </c>
      <c r="J6493" t="s">
        <v>74</v>
      </c>
      <c r="K6493" t="s">
        <v>2508</v>
      </c>
      <c r="L6493" t="s">
        <v>30</v>
      </c>
      <c r="M6493" t="s">
        <v>76</v>
      </c>
      <c r="N6493" t="s">
        <v>77</v>
      </c>
      <c r="O6493" t="s">
        <v>69</v>
      </c>
      <c r="P6493" t="s">
        <v>3247</v>
      </c>
      <c r="Q6493" t="s">
        <v>71</v>
      </c>
      <c r="R6493" s="7">
        <v>0.2</v>
      </c>
      <c r="S6493" s="7">
        <f t="shared" si="909"/>
        <v>291.13600000000002</v>
      </c>
      <c r="T6493" s="8">
        <v>-31.843</v>
      </c>
      <c r="U6493" s="8" t="str">
        <f t="shared" si="915"/>
        <v>Loss</v>
      </c>
      <c r="V6493" s="7">
        <v>5</v>
      </c>
      <c r="W6493" s="8">
        <v>363.92</v>
      </c>
      <c r="X6493" s="8">
        <f t="shared" si="916"/>
        <v>1594</v>
      </c>
      <c r="Y6493" s="9">
        <v>-8.7499999999999994E-2</v>
      </c>
      <c r="Z6493" s="9" t="str">
        <f t="shared" si="917"/>
        <v>Low</v>
      </c>
    </row>
    <row r="6494" spans="1:26" x14ac:dyDescent="0.3">
      <c r="A6494" t="s">
        <v>6522</v>
      </c>
      <c r="B6494" s="6">
        <v>44541</v>
      </c>
      <c r="C6494" s="6" t="str">
        <f t="shared" si="910"/>
        <v>2021</v>
      </c>
      <c r="D6494" s="6" t="str">
        <f t="shared" si="911"/>
        <v>December</v>
      </c>
      <c r="E6494" s="6" t="str">
        <f t="shared" si="912"/>
        <v>Q4</v>
      </c>
      <c r="F6494" s="6" t="str">
        <f t="shared" si="913"/>
        <v>Low</v>
      </c>
      <c r="G6494" s="6" t="str">
        <f t="shared" si="914"/>
        <v>Discounted</v>
      </c>
      <c r="H6494" s="6">
        <v>44541</v>
      </c>
      <c r="I6494" t="s">
        <v>2661</v>
      </c>
      <c r="J6494" t="s">
        <v>188</v>
      </c>
      <c r="K6494" t="s">
        <v>3091</v>
      </c>
      <c r="L6494" t="s">
        <v>30</v>
      </c>
      <c r="M6494" t="s">
        <v>76</v>
      </c>
      <c r="N6494" t="s">
        <v>262</v>
      </c>
      <c r="O6494" t="s">
        <v>69</v>
      </c>
      <c r="P6494" t="s">
        <v>3247</v>
      </c>
      <c r="Q6494" t="s">
        <v>71</v>
      </c>
      <c r="R6494" s="7">
        <v>0.2</v>
      </c>
      <c r="S6494" s="7">
        <f t="shared" si="909"/>
        <v>713.7088</v>
      </c>
      <c r="T6494" s="8">
        <v>111.517</v>
      </c>
      <c r="U6494" s="8" t="str">
        <f t="shared" si="915"/>
        <v>Medium</v>
      </c>
      <c r="V6494" s="7">
        <v>7</v>
      </c>
      <c r="W6494" s="8">
        <v>892.13599999999997</v>
      </c>
      <c r="X6494" s="8">
        <f t="shared" si="916"/>
        <v>560</v>
      </c>
      <c r="Y6494" s="9">
        <v>0.125</v>
      </c>
      <c r="Z6494" s="9" t="str">
        <f t="shared" si="917"/>
        <v>Low</v>
      </c>
    </row>
    <row r="6495" spans="1:26" x14ac:dyDescent="0.3">
      <c r="A6495" t="s">
        <v>6522</v>
      </c>
      <c r="B6495" s="6">
        <v>44541</v>
      </c>
      <c r="C6495" s="6" t="str">
        <f t="shared" si="910"/>
        <v>2021</v>
      </c>
      <c r="D6495" s="6" t="str">
        <f t="shared" si="911"/>
        <v>December</v>
      </c>
      <c r="E6495" s="6" t="str">
        <f t="shared" si="912"/>
        <v>Q4</v>
      </c>
      <c r="F6495" s="6" t="str">
        <f t="shared" si="913"/>
        <v>High</v>
      </c>
      <c r="G6495" s="6" t="str">
        <f t="shared" si="914"/>
        <v>Full Price</v>
      </c>
      <c r="H6495" s="6">
        <v>44541</v>
      </c>
      <c r="I6495" t="s">
        <v>2661</v>
      </c>
      <c r="J6495" t="s">
        <v>151</v>
      </c>
      <c r="K6495" t="s">
        <v>2160</v>
      </c>
      <c r="L6495" t="s">
        <v>30</v>
      </c>
      <c r="M6495" t="s">
        <v>31</v>
      </c>
      <c r="N6495" t="s">
        <v>174</v>
      </c>
      <c r="O6495" t="s">
        <v>69</v>
      </c>
      <c r="P6495" t="s">
        <v>3247</v>
      </c>
      <c r="Q6495" t="s">
        <v>71</v>
      </c>
      <c r="R6495" s="7">
        <v>0</v>
      </c>
      <c r="S6495" s="7">
        <f t="shared" si="909"/>
        <v>83.42</v>
      </c>
      <c r="T6495" s="8">
        <v>24.191800000000001</v>
      </c>
      <c r="U6495" s="8" t="str">
        <f t="shared" si="915"/>
        <v>Low</v>
      </c>
      <c r="V6495" s="7">
        <v>2</v>
      </c>
      <c r="W6495" s="8">
        <v>83.42</v>
      </c>
      <c r="X6495" s="8">
        <f t="shared" si="916"/>
        <v>4140</v>
      </c>
      <c r="Y6495" s="9">
        <v>0.28999999999999998</v>
      </c>
      <c r="Z6495" s="9" t="str">
        <f t="shared" si="917"/>
        <v>High</v>
      </c>
    </row>
    <row r="6496" spans="1:26" x14ac:dyDescent="0.3">
      <c r="A6496" t="s">
        <v>6522</v>
      </c>
      <c r="B6496" s="6">
        <v>44541</v>
      </c>
      <c r="C6496" s="6" t="str">
        <f t="shared" si="910"/>
        <v>2021</v>
      </c>
      <c r="D6496" s="6" t="str">
        <f t="shared" si="911"/>
        <v>December</v>
      </c>
      <c r="E6496" s="6" t="str">
        <f t="shared" si="912"/>
        <v>Q4</v>
      </c>
      <c r="F6496" s="6" t="str">
        <f t="shared" si="913"/>
        <v>High</v>
      </c>
      <c r="G6496" s="6" t="str">
        <f t="shared" si="914"/>
        <v>Full Price</v>
      </c>
      <c r="H6496" s="6">
        <v>44541</v>
      </c>
      <c r="I6496" t="s">
        <v>2661</v>
      </c>
      <c r="J6496" t="s">
        <v>492</v>
      </c>
      <c r="K6496" t="s">
        <v>5715</v>
      </c>
      <c r="L6496" t="s">
        <v>30</v>
      </c>
      <c r="M6496" t="s">
        <v>31</v>
      </c>
      <c r="N6496" t="s">
        <v>53</v>
      </c>
      <c r="O6496" t="s">
        <v>69</v>
      </c>
      <c r="P6496" t="s">
        <v>3247</v>
      </c>
      <c r="Q6496" t="s">
        <v>71</v>
      </c>
      <c r="R6496" s="7">
        <v>0</v>
      </c>
      <c r="S6496" s="7">
        <f t="shared" si="909"/>
        <v>23.32</v>
      </c>
      <c r="T6496" s="8">
        <v>6.0632000000000001</v>
      </c>
      <c r="U6496" s="8" t="str">
        <f t="shared" si="915"/>
        <v>Low</v>
      </c>
      <c r="V6496" s="7">
        <v>2</v>
      </c>
      <c r="W6496" s="8">
        <v>23.32</v>
      </c>
      <c r="X6496" s="8">
        <f t="shared" si="916"/>
        <v>6832</v>
      </c>
      <c r="Y6496" s="9">
        <v>0.26</v>
      </c>
      <c r="Z6496" s="9" t="str">
        <f t="shared" si="917"/>
        <v>High</v>
      </c>
    </row>
    <row r="6497" spans="1:26" x14ac:dyDescent="0.3">
      <c r="A6497" t="s">
        <v>6522</v>
      </c>
      <c r="B6497" s="6">
        <v>44541</v>
      </c>
      <c r="C6497" s="6" t="str">
        <f t="shared" si="910"/>
        <v>2021</v>
      </c>
      <c r="D6497" s="6" t="str">
        <f t="shared" si="911"/>
        <v>December</v>
      </c>
      <c r="E6497" s="6" t="str">
        <f t="shared" si="912"/>
        <v>Q4</v>
      </c>
      <c r="F6497" s="6" t="str">
        <f t="shared" si="913"/>
        <v>High</v>
      </c>
      <c r="G6497" s="6" t="str">
        <f t="shared" si="914"/>
        <v>Discounted</v>
      </c>
      <c r="H6497" s="6">
        <v>44541</v>
      </c>
      <c r="I6497" t="s">
        <v>2661</v>
      </c>
      <c r="J6497" t="s">
        <v>89</v>
      </c>
      <c r="K6497" t="s">
        <v>3186</v>
      </c>
      <c r="L6497" t="s">
        <v>30</v>
      </c>
      <c r="M6497" t="s">
        <v>31</v>
      </c>
      <c r="N6497" t="s">
        <v>41</v>
      </c>
      <c r="O6497" t="s">
        <v>69</v>
      </c>
      <c r="P6497" t="s">
        <v>3247</v>
      </c>
      <c r="Q6497" t="s">
        <v>71</v>
      </c>
      <c r="R6497" s="7">
        <v>0.2</v>
      </c>
      <c r="S6497" s="7">
        <f t="shared" si="909"/>
        <v>28.6464</v>
      </c>
      <c r="T6497" s="8">
        <v>11.19</v>
      </c>
      <c r="U6497" s="8" t="str">
        <f t="shared" si="915"/>
        <v>Low</v>
      </c>
      <c r="V6497" s="7">
        <v>3</v>
      </c>
      <c r="W6497" s="8">
        <v>35.808</v>
      </c>
      <c r="X6497" s="8">
        <f t="shared" si="916"/>
        <v>5893</v>
      </c>
      <c r="Y6497" s="9">
        <v>0.3125</v>
      </c>
      <c r="Z6497" s="9" t="str">
        <f t="shared" si="917"/>
        <v>High</v>
      </c>
    </row>
    <row r="6498" spans="1:26" x14ac:dyDescent="0.3">
      <c r="A6498" t="s">
        <v>6522</v>
      </c>
      <c r="B6498" s="6">
        <v>44541</v>
      </c>
      <c r="C6498" s="6" t="str">
        <f t="shared" si="910"/>
        <v>2021</v>
      </c>
      <c r="D6498" s="6" t="str">
        <f t="shared" si="911"/>
        <v>December</v>
      </c>
      <c r="E6498" s="6" t="str">
        <f t="shared" si="912"/>
        <v>Q4</v>
      </c>
      <c r="F6498" s="6" t="str">
        <f t="shared" si="913"/>
        <v>High</v>
      </c>
      <c r="G6498" s="6" t="str">
        <f t="shared" si="914"/>
        <v>Discounted</v>
      </c>
      <c r="H6498" s="6">
        <v>44541</v>
      </c>
      <c r="I6498" t="s">
        <v>2661</v>
      </c>
      <c r="J6498" t="s">
        <v>44</v>
      </c>
      <c r="K6498" t="s">
        <v>3392</v>
      </c>
      <c r="L6498" t="s">
        <v>30</v>
      </c>
      <c r="M6498" t="s">
        <v>31</v>
      </c>
      <c r="N6498" t="s">
        <v>41</v>
      </c>
      <c r="O6498" t="s">
        <v>69</v>
      </c>
      <c r="P6498" t="s">
        <v>3247</v>
      </c>
      <c r="Q6498" t="s">
        <v>71</v>
      </c>
      <c r="R6498" s="7">
        <v>0.2</v>
      </c>
      <c r="S6498" s="7">
        <f t="shared" si="909"/>
        <v>4.6975999999999996</v>
      </c>
      <c r="T6498" s="8">
        <v>2.1286</v>
      </c>
      <c r="U6498" s="8" t="str">
        <f t="shared" si="915"/>
        <v>Low</v>
      </c>
      <c r="V6498" s="7">
        <v>2</v>
      </c>
      <c r="W6498" s="8">
        <v>5.8719999999999999</v>
      </c>
      <c r="X6498" s="8">
        <f t="shared" si="916"/>
        <v>9338</v>
      </c>
      <c r="Y6498" s="9">
        <v>0.36249999999999999</v>
      </c>
      <c r="Z6498" s="9" t="str">
        <f t="shared" si="917"/>
        <v>High</v>
      </c>
    </row>
    <row r="6499" spans="1:26" x14ac:dyDescent="0.3">
      <c r="A6499" t="s">
        <v>6522</v>
      </c>
      <c r="B6499" s="6">
        <v>44541</v>
      </c>
      <c r="C6499" s="6" t="str">
        <f t="shared" si="910"/>
        <v>2021</v>
      </c>
      <c r="D6499" s="6" t="str">
        <f t="shared" si="911"/>
        <v>December</v>
      </c>
      <c r="E6499" s="6" t="str">
        <f t="shared" si="912"/>
        <v>Q4</v>
      </c>
      <c r="F6499" s="6" t="str">
        <f t="shared" si="913"/>
        <v>High</v>
      </c>
      <c r="G6499" s="6" t="str">
        <f t="shared" si="914"/>
        <v>Discounted</v>
      </c>
      <c r="H6499" s="6">
        <v>44541</v>
      </c>
      <c r="I6499" t="s">
        <v>2661</v>
      </c>
      <c r="J6499" t="s">
        <v>38</v>
      </c>
      <c r="K6499" t="s">
        <v>2601</v>
      </c>
      <c r="L6499" t="s">
        <v>30</v>
      </c>
      <c r="M6499" t="s">
        <v>31</v>
      </c>
      <c r="N6499" t="s">
        <v>41</v>
      </c>
      <c r="O6499" t="s">
        <v>69</v>
      </c>
      <c r="P6499" t="s">
        <v>3247</v>
      </c>
      <c r="Q6499" t="s">
        <v>71</v>
      </c>
      <c r="R6499" s="7">
        <v>0.2</v>
      </c>
      <c r="S6499" s="7">
        <f t="shared" si="909"/>
        <v>98.150400000000005</v>
      </c>
      <c r="T6499" s="8">
        <v>39.873600000000003</v>
      </c>
      <c r="U6499" s="8" t="str">
        <f t="shared" si="915"/>
        <v>Low</v>
      </c>
      <c r="V6499" s="7">
        <v>9</v>
      </c>
      <c r="W6499" s="8">
        <v>122.688</v>
      </c>
      <c r="X6499" s="8">
        <f t="shared" si="916"/>
        <v>3404</v>
      </c>
      <c r="Y6499" s="9">
        <v>0.32500000000000001</v>
      </c>
      <c r="Z6499" s="9" t="str">
        <f t="shared" si="917"/>
        <v>High</v>
      </c>
    </row>
    <row r="6500" spans="1:26" x14ac:dyDescent="0.3">
      <c r="A6500" t="s">
        <v>6522</v>
      </c>
      <c r="B6500" s="6">
        <v>44541</v>
      </c>
      <c r="C6500" s="6" t="str">
        <f t="shared" si="910"/>
        <v>2021</v>
      </c>
      <c r="D6500" s="6" t="str">
        <f t="shared" si="911"/>
        <v>December</v>
      </c>
      <c r="E6500" s="6" t="str">
        <f t="shared" si="912"/>
        <v>Q4</v>
      </c>
      <c r="F6500" s="6" t="str">
        <f t="shared" si="913"/>
        <v>High</v>
      </c>
      <c r="G6500" s="6" t="str">
        <f t="shared" si="914"/>
        <v>Discounted</v>
      </c>
      <c r="H6500" s="6">
        <v>44541</v>
      </c>
      <c r="I6500" t="s">
        <v>2661</v>
      </c>
      <c r="J6500" t="s">
        <v>82</v>
      </c>
      <c r="K6500" t="s">
        <v>300</v>
      </c>
      <c r="L6500" t="s">
        <v>30</v>
      </c>
      <c r="M6500" t="s">
        <v>31</v>
      </c>
      <c r="N6500" t="s">
        <v>41</v>
      </c>
      <c r="O6500" t="s">
        <v>69</v>
      </c>
      <c r="P6500" t="s">
        <v>3247</v>
      </c>
      <c r="Q6500" t="s">
        <v>71</v>
      </c>
      <c r="R6500" s="7">
        <v>0.2</v>
      </c>
      <c r="S6500" s="7">
        <f t="shared" si="909"/>
        <v>167.68</v>
      </c>
      <c r="T6500" s="8">
        <v>68.12</v>
      </c>
      <c r="U6500" s="8" t="str">
        <f t="shared" si="915"/>
        <v>Low</v>
      </c>
      <c r="V6500" s="7">
        <v>5</v>
      </c>
      <c r="W6500" s="8">
        <v>209.6</v>
      </c>
      <c r="X6500" s="8">
        <f t="shared" si="916"/>
        <v>2508</v>
      </c>
      <c r="Y6500" s="9">
        <v>0.32500000000000001</v>
      </c>
      <c r="Z6500" s="9" t="str">
        <f t="shared" si="917"/>
        <v>High</v>
      </c>
    </row>
    <row r="6501" spans="1:26" x14ac:dyDescent="0.3">
      <c r="A6501" t="s">
        <v>6522</v>
      </c>
      <c r="B6501" s="6">
        <v>44541</v>
      </c>
      <c r="C6501" s="6" t="str">
        <f t="shared" si="910"/>
        <v>2021</v>
      </c>
      <c r="D6501" s="6" t="str">
        <f t="shared" si="911"/>
        <v>December</v>
      </c>
      <c r="E6501" s="6" t="str">
        <f t="shared" si="912"/>
        <v>Q4</v>
      </c>
      <c r="F6501" s="6" t="str">
        <f t="shared" si="913"/>
        <v>High</v>
      </c>
      <c r="G6501" s="6" t="str">
        <f t="shared" si="914"/>
        <v>Full Price</v>
      </c>
      <c r="H6501" s="6">
        <v>44541</v>
      </c>
      <c r="I6501" t="s">
        <v>2661</v>
      </c>
      <c r="J6501" t="s">
        <v>89</v>
      </c>
      <c r="K6501" t="s">
        <v>5560</v>
      </c>
      <c r="L6501" t="s">
        <v>30</v>
      </c>
      <c r="M6501" t="s">
        <v>31</v>
      </c>
      <c r="N6501" t="s">
        <v>32</v>
      </c>
      <c r="O6501" t="s">
        <v>69</v>
      </c>
      <c r="P6501" t="s">
        <v>3247</v>
      </c>
      <c r="Q6501" t="s">
        <v>71</v>
      </c>
      <c r="R6501" s="7">
        <v>0</v>
      </c>
      <c r="S6501" s="7">
        <f t="shared" si="909"/>
        <v>30.98</v>
      </c>
      <c r="T6501" s="8">
        <v>13.941000000000001</v>
      </c>
      <c r="U6501" s="8" t="str">
        <f t="shared" si="915"/>
        <v>Low</v>
      </c>
      <c r="V6501" s="7">
        <v>1</v>
      </c>
      <c r="W6501" s="8">
        <v>30.98</v>
      </c>
      <c r="X6501" s="8">
        <f t="shared" si="916"/>
        <v>6238</v>
      </c>
      <c r="Y6501" s="9">
        <v>0.45</v>
      </c>
      <c r="Z6501" s="9" t="str">
        <f t="shared" si="917"/>
        <v>High</v>
      </c>
    </row>
    <row r="6502" spans="1:26" x14ac:dyDescent="0.3">
      <c r="A6502" t="s">
        <v>6522</v>
      </c>
      <c r="B6502" s="6">
        <v>44541</v>
      </c>
      <c r="C6502" s="6" t="str">
        <f t="shared" si="910"/>
        <v>2021</v>
      </c>
      <c r="D6502" s="6" t="str">
        <f t="shared" si="911"/>
        <v>December</v>
      </c>
      <c r="E6502" s="6" t="str">
        <f t="shared" si="912"/>
        <v>Q4</v>
      </c>
      <c r="F6502" s="6" t="str">
        <f t="shared" si="913"/>
        <v>Low</v>
      </c>
      <c r="G6502" s="6" t="str">
        <f t="shared" si="914"/>
        <v>Full Price</v>
      </c>
      <c r="H6502" s="6">
        <v>44541</v>
      </c>
      <c r="I6502" t="s">
        <v>2661</v>
      </c>
      <c r="J6502" t="s">
        <v>80</v>
      </c>
      <c r="K6502" t="s">
        <v>750</v>
      </c>
      <c r="L6502" t="s">
        <v>30</v>
      </c>
      <c r="M6502" t="s">
        <v>31</v>
      </c>
      <c r="N6502" t="s">
        <v>49</v>
      </c>
      <c r="O6502" t="s">
        <v>69</v>
      </c>
      <c r="P6502" t="s">
        <v>3247</v>
      </c>
      <c r="Q6502" t="s">
        <v>71</v>
      </c>
      <c r="R6502" s="7">
        <v>0</v>
      </c>
      <c r="S6502" s="7">
        <f t="shared" si="909"/>
        <v>50.22</v>
      </c>
      <c r="T6502" s="8">
        <v>2.0087999999999999</v>
      </c>
      <c r="U6502" s="8" t="str">
        <f t="shared" si="915"/>
        <v>Low</v>
      </c>
      <c r="V6502" s="7">
        <v>3</v>
      </c>
      <c r="W6502" s="8">
        <v>50.22</v>
      </c>
      <c r="X6502" s="8">
        <f t="shared" si="916"/>
        <v>5135</v>
      </c>
      <c r="Y6502" s="9">
        <v>0.04</v>
      </c>
      <c r="Z6502" s="9" t="str">
        <f t="shared" si="917"/>
        <v>Low</v>
      </c>
    </row>
    <row r="6503" spans="1:26" x14ac:dyDescent="0.3">
      <c r="A6503" t="s">
        <v>6522</v>
      </c>
      <c r="B6503" s="6">
        <v>44541</v>
      </c>
      <c r="C6503" s="6" t="str">
        <f t="shared" si="910"/>
        <v>2021</v>
      </c>
      <c r="D6503" s="6" t="str">
        <f t="shared" si="911"/>
        <v>December</v>
      </c>
      <c r="E6503" s="6" t="str">
        <f t="shared" si="912"/>
        <v>Q4</v>
      </c>
      <c r="F6503" s="6" t="str">
        <f t="shared" si="913"/>
        <v>High</v>
      </c>
      <c r="G6503" s="6" t="str">
        <f t="shared" si="914"/>
        <v>Full Price</v>
      </c>
      <c r="H6503" s="6">
        <v>44541</v>
      </c>
      <c r="I6503" t="s">
        <v>2661</v>
      </c>
      <c r="J6503" t="s">
        <v>1707</v>
      </c>
      <c r="K6503" t="s">
        <v>4433</v>
      </c>
      <c r="L6503" t="s">
        <v>30</v>
      </c>
      <c r="M6503" t="s">
        <v>91</v>
      </c>
      <c r="N6503" t="s">
        <v>110</v>
      </c>
      <c r="O6503" t="s">
        <v>69</v>
      </c>
      <c r="P6503" t="s">
        <v>3247</v>
      </c>
      <c r="Q6503" t="s">
        <v>71</v>
      </c>
      <c r="R6503" s="7">
        <v>0</v>
      </c>
      <c r="S6503" s="7">
        <f t="shared" si="909"/>
        <v>119.96</v>
      </c>
      <c r="T6503" s="8">
        <v>25.191600000000001</v>
      </c>
      <c r="U6503" s="8" t="str">
        <f t="shared" si="915"/>
        <v>Low</v>
      </c>
      <c r="V6503" s="7">
        <v>4</v>
      </c>
      <c r="W6503" s="8">
        <v>119.96</v>
      </c>
      <c r="X6503" s="8">
        <f t="shared" si="916"/>
        <v>3452</v>
      </c>
      <c r="Y6503" s="9">
        <v>0.21</v>
      </c>
      <c r="Z6503" s="9" t="str">
        <f t="shared" si="917"/>
        <v>High</v>
      </c>
    </row>
    <row r="6504" spans="1:26" x14ac:dyDescent="0.3">
      <c r="A6504" t="s">
        <v>6523</v>
      </c>
      <c r="B6504" s="6">
        <v>44542</v>
      </c>
      <c r="C6504" s="6" t="str">
        <f t="shared" si="910"/>
        <v>2021</v>
      </c>
      <c r="D6504" s="6" t="str">
        <f t="shared" si="911"/>
        <v>December</v>
      </c>
      <c r="E6504" s="6" t="str">
        <f t="shared" si="912"/>
        <v>Q4</v>
      </c>
      <c r="F6504" s="6" t="str">
        <f t="shared" si="913"/>
        <v>Low</v>
      </c>
      <c r="G6504" s="6" t="str">
        <f t="shared" si="914"/>
        <v>Discounted</v>
      </c>
      <c r="H6504" s="6">
        <v>44542</v>
      </c>
      <c r="I6504" t="s">
        <v>852</v>
      </c>
      <c r="J6504" t="s">
        <v>256</v>
      </c>
      <c r="K6504" t="s">
        <v>1333</v>
      </c>
      <c r="L6504" t="s">
        <v>61</v>
      </c>
      <c r="M6504" t="s">
        <v>31</v>
      </c>
      <c r="N6504" t="s">
        <v>41</v>
      </c>
      <c r="O6504" t="s">
        <v>54</v>
      </c>
      <c r="P6504" t="s">
        <v>2592</v>
      </c>
      <c r="Q6504" t="s">
        <v>132</v>
      </c>
      <c r="R6504" s="7">
        <v>0.7</v>
      </c>
      <c r="S6504" s="7">
        <f t="shared" si="909"/>
        <v>5.6079000000000008</v>
      </c>
      <c r="T6504" s="8">
        <v>-14.331300000000001</v>
      </c>
      <c r="U6504" s="8" t="str">
        <f t="shared" si="915"/>
        <v>Loss</v>
      </c>
      <c r="V6504" s="7">
        <v>3</v>
      </c>
      <c r="W6504" s="8">
        <v>18.693000000000001</v>
      </c>
      <c r="X6504" s="8">
        <f t="shared" si="916"/>
        <v>7314</v>
      </c>
      <c r="Y6504" s="9">
        <v>-0.76666666699999997</v>
      </c>
      <c r="Z6504" s="9" t="str">
        <f t="shared" si="917"/>
        <v>Low</v>
      </c>
    </row>
    <row r="6505" spans="1:26" x14ac:dyDescent="0.3">
      <c r="A6505" t="s">
        <v>6523</v>
      </c>
      <c r="B6505" s="6">
        <v>44542</v>
      </c>
      <c r="C6505" s="6" t="str">
        <f t="shared" si="910"/>
        <v>2021</v>
      </c>
      <c r="D6505" s="6" t="str">
        <f t="shared" si="911"/>
        <v>December</v>
      </c>
      <c r="E6505" s="6" t="str">
        <f t="shared" si="912"/>
        <v>Q4</v>
      </c>
      <c r="F6505" s="6" t="str">
        <f t="shared" si="913"/>
        <v>Low</v>
      </c>
      <c r="G6505" s="6" t="str">
        <f t="shared" si="914"/>
        <v>Discounted</v>
      </c>
      <c r="H6505" s="6">
        <v>44542</v>
      </c>
      <c r="I6505" t="s">
        <v>852</v>
      </c>
      <c r="J6505" t="s">
        <v>161</v>
      </c>
      <c r="K6505" t="s">
        <v>1699</v>
      </c>
      <c r="L6505" t="s">
        <v>61</v>
      </c>
      <c r="M6505" t="s">
        <v>91</v>
      </c>
      <c r="N6505" t="s">
        <v>110</v>
      </c>
      <c r="O6505" t="s">
        <v>54</v>
      </c>
      <c r="P6505" t="s">
        <v>2592</v>
      </c>
      <c r="Q6505" t="s">
        <v>132</v>
      </c>
      <c r="R6505" s="7">
        <v>0.2</v>
      </c>
      <c r="S6505" s="7">
        <f t="shared" si="909"/>
        <v>307.16160000000002</v>
      </c>
      <c r="T6505" s="8">
        <v>76.790400000000005</v>
      </c>
      <c r="U6505" s="8" t="str">
        <f t="shared" si="915"/>
        <v>Low</v>
      </c>
      <c r="V6505" s="7">
        <v>6</v>
      </c>
      <c r="W6505" s="8">
        <v>383.952</v>
      </c>
      <c r="X6505" s="8">
        <f t="shared" si="916"/>
        <v>1522</v>
      </c>
      <c r="Y6505" s="9">
        <v>0.2</v>
      </c>
      <c r="Z6505" s="9" t="str">
        <f t="shared" si="917"/>
        <v>Low</v>
      </c>
    </row>
    <row r="6506" spans="1:26" x14ac:dyDescent="0.3">
      <c r="A6506" t="s">
        <v>6524</v>
      </c>
      <c r="B6506" s="6">
        <v>44542</v>
      </c>
      <c r="C6506" s="6" t="str">
        <f t="shared" si="910"/>
        <v>2021</v>
      </c>
      <c r="D6506" s="6" t="str">
        <f t="shared" si="911"/>
        <v>December</v>
      </c>
      <c r="E6506" s="6" t="str">
        <f t="shared" si="912"/>
        <v>Q4</v>
      </c>
      <c r="F6506" s="6" t="str">
        <f t="shared" si="913"/>
        <v>High</v>
      </c>
      <c r="G6506" s="6" t="str">
        <f t="shared" si="914"/>
        <v>Full Price</v>
      </c>
      <c r="H6506" s="6">
        <v>44546</v>
      </c>
      <c r="I6506" t="s">
        <v>2748</v>
      </c>
      <c r="J6506" t="s">
        <v>97</v>
      </c>
      <c r="K6506" t="s">
        <v>98</v>
      </c>
      <c r="L6506" t="s">
        <v>30</v>
      </c>
      <c r="M6506" t="s">
        <v>76</v>
      </c>
      <c r="N6506" t="s">
        <v>99</v>
      </c>
      <c r="O6506" t="s">
        <v>69</v>
      </c>
      <c r="P6506" t="s">
        <v>2461</v>
      </c>
      <c r="Q6506" t="s">
        <v>71</v>
      </c>
      <c r="R6506" s="7">
        <v>0</v>
      </c>
      <c r="S6506" s="7">
        <f t="shared" si="909"/>
        <v>383.64</v>
      </c>
      <c r="T6506" s="8">
        <v>122.76479999999999</v>
      </c>
      <c r="U6506" s="8" t="str">
        <f t="shared" si="915"/>
        <v>Medium</v>
      </c>
      <c r="V6506" s="7">
        <v>6</v>
      </c>
      <c r="W6506" s="8">
        <v>383.64</v>
      </c>
      <c r="X6506" s="8">
        <f t="shared" si="916"/>
        <v>1526</v>
      </c>
      <c r="Y6506" s="9">
        <v>0.32</v>
      </c>
      <c r="Z6506" s="9" t="str">
        <f t="shared" si="917"/>
        <v>High</v>
      </c>
    </row>
    <row r="6507" spans="1:26" x14ac:dyDescent="0.3">
      <c r="A6507" t="s">
        <v>6524</v>
      </c>
      <c r="B6507" s="6">
        <v>44542</v>
      </c>
      <c r="C6507" s="6" t="str">
        <f t="shared" si="910"/>
        <v>2021</v>
      </c>
      <c r="D6507" s="6" t="str">
        <f t="shared" si="911"/>
        <v>December</v>
      </c>
      <c r="E6507" s="6" t="str">
        <f t="shared" si="912"/>
        <v>Q4</v>
      </c>
      <c r="F6507" s="6" t="str">
        <f t="shared" si="913"/>
        <v>High</v>
      </c>
      <c r="G6507" s="6" t="str">
        <f t="shared" si="914"/>
        <v>Full Price</v>
      </c>
      <c r="H6507" s="6">
        <v>44546</v>
      </c>
      <c r="I6507" t="s">
        <v>2748</v>
      </c>
      <c r="J6507" t="s">
        <v>353</v>
      </c>
      <c r="K6507" t="s">
        <v>3191</v>
      </c>
      <c r="L6507" t="s">
        <v>30</v>
      </c>
      <c r="M6507" t="s">
        <v>31</v>
      </c>
      <c r="N6507" t="s">
        <v>174</v>
      </c>
      <c r="O6507" t="s">
        <v>69</v>
      </c>
      <c r="P6507" t="s">
        <v>2461</v>
      </c>
      <c r="Q6507" t="s">
        <v>71</v>
      </c>
      <c r="R6507" s="7">
        <v>0</v>
      </c>
      <c r="S6507" s="7">
        <f t="shared" si="909"/>
        <v>56.52</v>
      </c>
      <c r="T6507" s="8">
        <v>15.8256</v>
      </c>
      <c r="U6507" s="8" t="str">
        <f t="shared" si="915"/>
        <v>Low</v>
      </c>
      <c r="V6507" s="7">
        <v>3</v>
      </c>
      <c r="W6507" s="8">
        <v>56.52</v>
      </c>
      <c r="X6507" s="8">
        <f t="shared" si="916"/>
        <v>4922</v>
      </c>
      <c r="Y6507" s="9">
        <v>0.28000000000000003</v>
      </c>
      <c r="Z6507" s="9" t="str">
        <f t="shared" si="917"/>
        <v>High</v>
      </c>
    </row>
    <row r="6508" spans="1:26" x14ac:dyDescent="0.3">
      <c r="A6508" t="s">
        <v>6525</v>
      </c>
      <c r="B6508" s="6">
        <v>44542</v>
      </c>
      <c r="C6508" s="6" t="str">
        <f t="shared" si="910"/>
        <v>2021</v>
      </c>
      <c r="D6508" s="6" t="str">
        <f t="shared" si="911"/>
        <v>December</v>
      </c>
      <c r="E6508" s="6" t="str">
        <f t="shared" si="912"/>
        <v>Q4</v>
      </c>
      <c r="F6508" s="6" t="str">
        <f t="shared" si="913"/>
        <v>High</v>
      </c>
      <c r="G6508" s="6" t="str">
        <f t="shared" si="914"/>
        <v>Full Price</v>
      </c>
      <c r="H6508" s="6">
        <v>44548</v>
      </c>
      <c r="I6508" t="s">
        <v>1852</v>
      </c>
      <c r="J6508" t="s">
        <v>1671</v>
      </c>
      <c r="K6508" t="s">
        <v>1672</v>
      </c>
      <c r="L6508" t="s">
        <v>40</v>
      </c>
      <c r="M6508" t="s">
        <v>76</v>
      </c>
      <c r="N6508" t="s">
        <v>99</v>
      </c>
      <c r="O6508" t="s">
        <v>33</v>
      </c>
      <c r="P6508" t="s">
        <v>577</v>
      </c>
      <c r="Q6508" t="s">
        <v>212</v>
      </c>
      <c r="R6508" s="7">
        <v>0</v>
      </c>
      <c r="S6508" s="7">
        <f t="shared" si="909"/>
        <v>33.479999999999997</v>
      </c>
      <c r="T6508" s="8">
        <v>8.7048000000000005</v>
      </c>
      <c r="U6508" s="8" t="str">
        <f t="shared" si="915"/>
        <v>Low</v>
      </c>
      <c r="V6508" s="7">
        <v>4</v>
      </c>
      <c r="W6508" s="8">
        <v>33.479999999999997</v>
      </c>
      <c r="X6508" s="8">
        <f t="shared" si="916"/>
        <v>6044</v>
      </c>
      <c r="Y6508" s="9">
        <v>0.26</v>
      </c>
      <c r="Z6508" s="9" t="str">
        <f t="shared" si="917"/>
        <v>High</v>
      </c>
    </row>
    <row r="6509" spans="1:26" x14ac:dyDescent="0.3">
      <c r="A6509" t="s">
        <v>6525</v>
      </c>
      <c r="B6509" s="6">
        <v>44542</v>
      </c>
      <c r="C6509" s="6" t="str">
        <f t="shared" si="910"/>
        <v>2021</v>
      </c>
      <c r="D6509" s="6" t="str">
        <f t="shared" si="911"/>
        <v>December</v>
      </c>
      <c r="E6509" s="6" t="str">
        <f t="shared" si="912"/>
        <v>Q4</v>
      </c>
      <c r="F6509" s="6" t="str">
        <f t="shared" si="913"/>
        <v>High</v>
      </c>
      <c r="G6509" s="6" t="str">
        <f t="shared" si="914"/>
        <v>Full Price</v>
      </c>
      <c r="H6509" s="6">
        <v>44548</v>
      </c>
      <c r="I6509" t="s">
        <v>1852</v>
      </c>
      <c r="J6509" t="s">
        <v>105</v>
      </c>
      <c r="K6509" t="s">
        <v>572</v>
      </c>
      <c r="L6509" t="s">
        <v>40</v>
      </c>
      <c r="M6509" t="s">
        <v>31</v>
      </c>
      <c r="N6509" t="s">
        <v>53</v>
      </c>
      <c r="O6509" t="s">
        <v>33</v>
      </c>
      <c r="P6509" t="s">
        <v>577</v>
      </c>
      <c r="Q6509" t="s">
        <v>212</v>
      </c>
      <c r="R6509" s="7">
        <v>0</v>
      </c>
      <c r="S6509" s="7">
        <f t="shared" si="909"/>
        <v>13.9</v>
      </c>
      <c r="T6509" s="8">
        <v>3.6139999999999999</v>
      </c>
      <c r="U6509" s="8" t="str">
        <f t="shared" si="915"/>
        <v>Low</v>
      </c>
      <c r="V6509" s="7">
        <v>5</v>
      </c>
      <c r="W6509" s="8">
        <v>13.9</v>
      </c>
      <c r="X6509" s="8">
        <f t="shared" si="916"/>
        <v>7979</v>
      </c>
      <c r="Y6509" s="9">
        <v>0.26</v>
      </c>
      <c r="Z6509" s="9" t="str">
        <f t="shared" si="917"/>
        <v>High</v>
      </c>
    </row>
    <row r="6510" spans="1:26" x14ac:dyDescent="0.3">
      <c r="A6510" t="s">
        <v>6525</v>
      </c>
      <c r="B6510" s="6">
        <v>44542</v>
      </c>
      <c r="C6510" s="6" t="str">
        <f t="shared" si="910"/>
        <v>2021</v>
      </c>
      <c r="D6510" s="6" t="str">
        <f t="shared" si="911"/>
        <v>December</v>
      </c>
      <c r="E6510" s="6" t="str">
        <f t="shared" si="912"/>
        <v>Q4</v>
      </c>
      <c r="F6510" s="6" t="str">
        <f t="shared" si="913"/>
        <v>High</v>
      </c>
      <c r="G6510" s="6" t="str">
        <f t="shared" si="914"/>
        <v>Full Price</v>
      </c>
      <c r="H6510" s="6">
        <v>44548</v>
      </c>
      <c r="I6510" t="s">
        <v>1852</v>
      </c>
      <c r="J6510" t="s">
        <v>151</v>
      </c>
      <c r="K6510" t="s">
        <v>2822</v>
      </c>
      <c r="L6510" t="s">
        <v>40</v>
      </c>
      <c r="M6510" t="s">
        <v>31</v>
      </c>
      <c r="N6510" t="s">
        <v>49</v>
      </c>
      <c r="O6510" t="s">
        <v>33</v>
      </c>
      <c r="P6510" t="s">
        <v>577</v>
      </c>
      <c r="Q6510" t="s">
        <v>212</v>
      </c>
      <c r="R6510" s="7">
        <v>0</v>
      </c>
      <c r="S6510" s="7">
        <f t="shared" si="909"/>
        <v>26.86</v>
      </c>
      <c r="T6510" s="8">
        <v>6.7149999999999999</v>
      </c>
      <c r="U6510" s="8" t="str">
        <f t="shared" si="915"/>
        <v>Low</v>
      </c>
      <c r="V6510" s="7">
        <v>2</v>
      </c>
      <c r="W6510" s="8">
        <v>26.86</v>
      </c>
      <c r="X6510" s="8">
        <f t="shared" si="916"/>
        <v>6510</v>
      </c>
      <c r="Y6510" s="9">
        <v>0.25</v>
      </c>
      <c r="Z6510" s="9" t="str">
        <f t="shared" si="917"/>
        <v>High</v>
      </c>
    </row>
    <row r="6511" spans="1:26" x14ac:dyDescent="0.3">
      <c r="A6511" t="s">
        <v>6525</v>
      </c>
      <c r="B6511" s="6">
        <v>44542</v>
      </c>
      <c r="C6511" s="6" t="str">
        <f t="shared" si="910"/>
        <v>2021</v>
      </c>
      <c r="D6511" s="6" t="str">
        <f t="shared" si="911"/>
        <v>December</v>
      </c>
      <c r="E6511" s="6" t="str">
        <f t="shared" si="912"/>
        <v>Q4</v>
      </c>
      <c r="F6511" s="6" t="str">
        <f t="shared" si="913"/>
        <v>High</v>
      </c>
      <c r="G6511" s="6" t="str">
        <f t="shared" si="914"/>
        <v>Full Price</v>
      </c>
      <c r="H6511" s="6">
        <v>44548</v>
      </c>
      <c r="I6511" t="s">
        <v>1852</v>
      </c>
      <c r="J6511" t="s">
        <v>248</v>
      </c>
      <c r="K6511" t="s">
        <v>249</v>
      </c>
      <c r="L6511" t="s">
        <v>40</v>
      </c>
      <c r="M6511" t="s">
        <v>91</v>
      </c>
      <c r="N6511" t="s">
        <v>92</v>
      </c>
      <c r="O6511" t="s">
        <v>33</v>
      </c>
      <c r="P6511" t="s">
        <v>577</v>
      </c>
      <c r="Q6511" t="s">
        <v>212</v>
      </c>
      <c r="R6511" s="7">
        <v>0</v>
      </c>
      <c r="S6511" s="7">
        <f t="shared" si="909"/>
        <v>657.93</v>
      </c>
      <c r="T6511" s="8">
        <v>184.22040000000001</v>
      </c>
      <c r="U6511" s="8" t="str">
        <f t="shared" si="915"/>
        <v>Medium</v>
      </c>
      <c r="V6511" s="7">
        <v>7</v>
      </c>
      <c r="W6511" s="8">
        <v>657.93</v>
      </c>
      <c r="X6511" s="8">
        <f t="shared" si="916"/>
        <v>841</v>
      </c>
      <c r="Y6511" s="9">
        <v>0.28000000000000003</v>
      </c>
      <c r="Z6511" s="9" t="str">
        <f t="shared" si="917"/>
        <v>High</v>
      </c>
    </row>
    <row r="6512" spans="1:26" x14ac:dyDescent="0.3">
      <c r="A6512" t="s">
        <v>6526</v>
      </c>
      <c r="B6512" s="6">
        <v>44542</v>
      </c>
      <c r="C6512" s="6" t="str">
        <f t="shared" si="910"/>
        <v>2021</v>
      </c>
      <c r="D6512" s="6" t="str">
        <f t="shared" si="911"/>
        <v>December</v>
      </c>
      <c r="E6512" s="6" t="str">
        <f t="shared" si="912"/>
        <v>Q4</v>
      </c>
      <c r="F6512" s="6" t="str">
        <f t="shared" si="913"/>
        <v>High</v>
      </c>
      <c r="G6512" s="6" t="str">
        <f t="shared" si="914"/>
        <v>Full Price</v>
      </c>
      <c r="H6512" s="6">
        <v>44548</v>
      </c>
      <c r="I6512" t="s">
        <v>3137</v>
      </c>
      <c r="J6512" t="s">
        <v>67</v>
      </c>
      <c r="K6512" t="s">
        <v>6527</v>
      </c>
      <c r="L6512" t="s">
        <v>30</v>
      </c>
      <c r="M6512" t="s">
        <v>31</v>
      </c>
      <c r="N6512" t="s">
        <v>32</v>
      </c>
      <c r="O6512" t="s">
        <v>62</v>
      </c>
      <c r="P6512" t="s">
        <v>406</v>
      </c>
      <c r="Q6512" t="s">
        <v>64</v>
      </c>
      <c r="R6512" s="7">
        <v>0</v>
      </c>
      <c r="S6512" s="7">
        <f t="shared" si="909"/>
        <v>49.12</v>
      </c>
      <c r="T6512" s="8">
        <v>23.086400000000001</v>
      </c>
      <c r="U6512" s="8" t="str">
        <f t="shared" si="915"/>
        <v>Low</v>
      </c>
      <c r="V6512" s="7">
        <v>4</v>
      </c>
      <c r="W6512" s="8">
        <v>49.12</v>
      </c>
      <c r="X6512" s="8">
        <f t="shared" si="916"/>
        <v>5171</v>
      </c>
      <c r="Y6512" s="9">
        <v>0.47</v>
      </c>
      <c r="Z6512" s="9" t="str">
        <f t="shared" si="917"/>
        <v>High</v>
      </c>
    </row>
    <row r="6513" spans="1:26" x14ac:dyDescent="0.3">
      <c r="A6513" t="s">
        <v>6526</v>
      </c>
      <c r="B6513" s="6">
        <v>44542</v>
      </c>
      <c r="C6513" s="6" t="str">
        <f t="shared" si="910"/>
        <v>2021</v>
      </c>
      <c r="D6513" s="6" t="str">
        <f t="shared" si="911"/>
        <v>December</v>
      </c>
      <c r="E6513" s="6" t="str">
        <f t="shared" si="912"/>
        <v>Q4</v>
      </c>
      <c r="F6513" s="6" t="str">
        <f t="shared" si="913"/>
        <v>Low</v>
      </c>
      <c r="G6513" s="6" t="str">
        <f t="shared" si="914"/>
        <v>Full Price</v>
      </c>
      <c r="H6513" s="6">
        <v>44548</v>
      </c>
      <c r="I6513" t="s">
        <v>3137</v>
      </c>
      <c r="J6513" t="s">
        <v>89</v>
      </c>
      <c r="K6513" t="s">
        <v>1703</v>
      </c>
      <c r="L6513" t="s">
        <v>30</v>
      </c>
      <c r="M6513" t="s">
        <v>91</v>
      </c>
      <c r="N6513" t="s">
        <v>110</v>
      </c>
      <c r="O6513" t="s">
        <v>62</v>
      </c>
      <c r="P6513" t="s">
        <v>406</v>
      </c>
      <c r="Q6513" t="s">
        <v>64</v>
      </c>
      <c r="R6513" s="7">
        <v>0</v>
      </c>
      <c r="S6513" s="7">
        <f t="shared" si="909"/>
        <v>249.95</v>
      </c>
      <c r="T6513" s="8">
        <v>19.995999999999999</v>
      </c>
      <c r="U6513" s="8" t="str">
        <f t="shared" si="915"/>
        <v>Low</v>
      </c>
      <c r="V6513" s="7">
        <v>5</v>
      </c>
      <c r="W6513" s="8">
        <v>249.95</v>
      </c>
      <c r="X6513" s="8">
        <f t="shared" si="916"/>
        <v>2196</v>
      </c>
      <c r="Y6513" s="9">
        <v>0.08</v>
      </c>
      <c r="Z6513" s="9" t="str">
        <f t="shared" si="917"/>
        <v>Low</v>
      </c>
    </row>
    <row r="6514" spans="1:26" x14ac:dyDescent="0.3">
      <c r="A6514" t="s">
        <v>6528</v>
      </c>
      <c r="B6514" s="6">
        <v>44542</v>
      </c>
      <c r="C6514" s="6" t="str">
        <f t="shared" si="910"/>
        <v>2021</v>
      </c>
      <c r="D6514" s="6" t="str">
        <f t="shared" si="911"/>
        <v>December</v>
      </c>
      <c r="E6514" s="6" t="str">
        <f t="shared" si="912"/>
        <v>Q4</v>
      </c>
      <c r="F6514" s="6" t="str">
        <f t="shared" si="913"/>
        <v>High</v>
      </c>
      <c r="G6514" s="6" t="str">
        <f t="shared" si="914"/>
        <v>Full Price</v>
      </c>
      <c r="H6514" s="6">
        <v>44547</v>
      </c>
      <c r="I6514" t="s">
        <v>1485</v>
      </c>
      <c r="J6514" t="s">
        <v>192</v>
      </c>
      <c r="K6514" t="s">
        <v>5758</v>
      </c>
      <c r="L6514" t="s">
        <v>61</v>
      </c>
      <c r="M6514" t="s">
        <v>76</v>
      </c>
      <c r="N6514" t="s">
        <v>99</v>
      </c>
      <c r="O6514" t="s">
        <v>54</v>
      </c>
      <c r="P6514" t="s">
        <v>270</v>
      </c>
      <c r="Q6514" t="s">
        <v>271</v>
      </c>
      <c r="R6514" s="7">
        <v>0</v>
      </c>
      <c r="S6514" s="7">
        <f t="shared" si="909"/>
        <v>60.35</v>
      </c>
      <c r="T6514" s="8">
        <v>19.915500000000002</v>
      </c>
      <c r="U6514" s="8" t="str">
        <f t="shared" si="915"/>
        <v>Low</v>
      </c>
      <c r="V6514" s="7">
        <v>5</v>
      </c>
      <c r="W6514" s="8">
        <v>60.35</v>
      </c>
      <c r="X6514" s="8">
        <f t="shared" si="916"/>
        <v>4789</v>
      </c>
      <c r="Y6514" s="9">
        <v>0.33</v>
      </c>
      <c r="Z6514" s="9" t="str">
        <f t="shared" si="917"/>
        <v>High</v>
      </c>
    </row>
    <row r="6515" spans="1:26" x14ac:dyDescent="0.3">
      <c r="A6515" t="s">
        <v>6528</v>
      </c>
      <c r="B6515" s="6">
        <v>44542</v>
      </c>
      <c r="C6515" s="6" t="str">
        <f t="shared" si="910"/>
        <v>2021</v>
      </c>
      <c r="D6515" s="6" t="str">
        <f t="shared" si="911"/>
        <v>December</v>
      </c>
      <c r="E6515" s="6" t="str">
        <f t="shared" si="912"/>
        <v>Q4</v>
      </c>
      <c r="F6515" s="6" t="str">
        <f t="shared" si="913"/>
        <v>High</v>
      </c>
      <c r="G6515" s="6" t="str">
        <f t="shared" si="914"/>
        <v>Full Price</v>
      </c>
      <c r="H6515" s="6">
        <v>44547</v>
      </c>
      <c r="I6515" t="s">
        <v>1485</v>
      </c>
      <c r="J6515" t="s">
        <v>703</v>
      </c>
      <c r="K6515" t="s">
        <v>5421</v>
      </c>
      <c r="L6515" t="s">
        <v>61</v>
      </c>
      <c r="M6515" t="s">
        <v>31</v>
      </c>
      <c r="N6515" t="s">
        <v>53</v>
      </c>
      <c r="O6515" t="s">
        <v>54</v>
      </c>
      <c r="P6515" t="s">
        <v>270</v>
      </c>
      <c r="Q6515" t="s">
        <v>271</v>
      </c>
      <c r="R6515" s="7">
        <v>0</v>
      </c>
      <c r="S6515" s="7">
        <f t="shared" si="909"/>
        <v>11.2</v>
      </c>
      <c r="T6515" s="8">
        <v>4.8159999999999998</v>
      </c>
      <c r="U6515" s="8" t="str">
        <f t="shared" si="915"/>
        <v>Low</v>
      </c>
      <c r="V6515" s="7">
        <v>7</v>
      </c>
      <c r="W6515" s="8">
        <v>11.2</v>
      </c>
      <c r="X6515" s="8">
        <f t="shared" si="916"/>
        <v>8430</v>
      </c>
      <c r="Y6515" s="9">
        <v>0.43</v>
      </c>
      <c r="Z6515" s="9" t="str">
        <f t="shared" si="917"/>
        <v>High</v>
      </c>
    </row>
    <row r="6516" spans="1:26" x14ac:dyDescent="0.3">
      <c r="A6516" t="s">
        <v>6528</v>
      </c>
      <c r="B6516" s="6">
        <v>44542</v>
      </c>
      <c r="C6516" s="6" t="str">
        <f t="shared" si="910"/>
        <v>2021</v>
      </c>
      <c r="D6516" s="6" t="str">
        <f t="shared" si="911"/>
        <v>December</v>
      </c>
      <c r="E6516" s="6" t="str">
        <f t="shared" si="912"/>
        <v>Q4</v>
      </c>
      <c r="F6516" s="6" t="str">
        <f t="shared" si="913"/>
        <v>High</v>
      </c>
      <c r="G6516" s="6" t="str">
        <f t="shared" si="914"/>
        <v>Full Price</v>
      </c>
      <c r="H6516" s="6">
        <v>44547</v>
      </c>
      <c r="I6516" t="s">
        <v>1485</v>
      </c>
      <c r="J6516" t="s">
        <v>3732</v>
      </c>
      <c r="K6516" t="s">
        <v>5689</v>
      </c>
      <c r="L6516" t="s">
        <v>61</v>
      </c>
      <c r="M6516" t="s">
        <v>31</v>
      </c>
      <c r="N6516" t="s">
        <v>356</v>
      </c>
      <c r="O6516" t="s">
        <v>54</v>
      </c>
      <c r="P6516" t="s">
        <v>270</v>
      </c>
      <c r="Q6516" t="s">
        <v>271</v>
      </c>
      <c r="R6516" s="7">
        <v>0</v>
      </c>
      <c r="S6516" s="7">
        <f t="shared" si="909"/>
        <v>35.520000000000003</v>
      </c>
      <c r="T6516" s="8">
        <v>9.9456000000000007</v>
      </c>
      <c r="U6516" s="8" t="str">
        <f t="shared" si="915"/>
        <v>Low</v>
      </c>
      <c r="V6516" s="7">
        <v>4</v>
      </c>
      <c r="W6516" s="8">
        <v>35.520000000000003</v>
      </c>
      <c r="X6516" s="8">
        <f t="shared" si="916"/>
        <v>5902</v>
      </c>
      <c r="Y6516" s="9">
        <v>0.28000000000000003</v>
      </c>
      <c r="Z6516" s="9" t="str">
        <f t="shared" si="917"/>
        <v>High</v>
      </c>
    </row>
    <row r="6517" spans="1:26" x14ac:dyDescent="0.3">
      <c r="A6517" t="s">
        <v>6529</v>
      </c>
      <c r="B6517" s="6">
        <v>44543</v>
      </c>
      <c r="C6517" s="6" t="str">
        <f t="shared" si="910"/>
        <v>2021</v>
      </c>
      <c r="D6517" s="6" t="str">
        <f t="shared" si="911"/>
        <v>December</v>
      </c>
      <c r="E6517" s="6" t="str">
        <f t="shared" si="912"/>
        <v>Q4</v>
      </c>
      <c r="F6517" s="6" t="str">
        <f t="shared" si="913"/>
        <v>High</v>
      </c>
      <c r="G6517" s="6" t="str">
        <f t="shared" si="914"/>
        <v>Full Price</v>
      </c>
      <c r="H6517" s="6">
        <v>44547</v>
      </c>
      <c r="I6517" t="s">
        <v>2607</v>
      </c>
      <c r="J6517" t="s">
        <v>108</v>
      </c>
      <c r="K6517" t="s">
        <v>2921</v>
      </c>
      <c r="L6517" t="s">
        <v>61</v>
      </c>
      <c r="M6517" t="s">
        <v>91</v>
      </c>
      <c r="N6517" t="s">
        <v>110</v>
      </c>
      <c r="O6517" t="s">
        <v>33</v>
      </c>
      <c r="P6517" t="s">
        <v>5234</v>
      </c>
      <c r="Q6517" t="s">
        <v>1419</v>
      </c>
      <c r="R6517" s="7">
        <v>0</v>
      </c>
      <c r="S6517" s="7">
        <f t="shared" si="909"/>
        <v>63.88</v>
      </c>
      <c r="T6517" s="8">
        <v>24.9132</v>
      </c>
      <c r="U6517" s="8" t="str">
        <f t="shared" si="915"/>
        <v>Low</v>
      </c>
      <c r="V6517" s="7">
        <v>4</v>
      </c>
      <c r="W6517" s="8">
        <v>63.88</v>
      </c>
      <c r="X6517" s="8">
        <f t="shared" si="916"/>
        <v>4669</v>
      </c>
      <c r="Y6517" s="9">
        <v>0.39</v>
      </c>
      <c r="Z6517" s="9" t="str">
        <f t="shared" si="917"/>
        <v>High</v>
      </c>
    </row>
    <row r="6518" spans="1:26" x14ac:dyDescent="0.3">
      <c r="A6518" t="s">
        <v>6530</v>
      </c>
      <c r="B6518" s="6">
        <v>44543</v>
      </c>
      <c r="C6518" s="6" t="str">
        <f t="shared" si="910"/>
        <v>2021</v>
      </c>
      <c r="D6518" s="6" t="str">
        <f t="shared" si="911"/>
        <v>December</v>
      </c>
      <c r="E6518" s="6" t="str">
        <f t="shared" si="912"/>
        <v>Q4</v>
      </c>
      <c r="F6518" s="6" t="str">
        <f t="shared" si="913"/>
        <v>High</v>
      </c>
      <c r="G6518" s="6" t="str">
        <f t="shared" si="914"/>
        <v>Full Price</v>
      </c>
      <c r="H6518" s="6">
        <v>44549</v>
      </c>
      <c r="I6518" t="s">
        <v>267</v>
      </c>
      <c r="J6518" t="s">
        <v>789</v>
      </c>
      <c r="K6518" t="s">
        <v>790</v>
      </c>
      <c r="L6518" t="s">
        <v>30</v>
      </c>
      <c r="M6518" t="s">
        <v>31</v>
      </c>
      <c r="N6518" t="s">
        <v>53</v>
      </c>
      <c r="O6518" t="s">
        <v>69</v>
      </c>
      <c r="P6518" t="s">
        <v>863</v>
      </c>
      <c r="Q6518" t="s">
        <v>71</v>
      </c>
      <c r="R6518" s="7">
        <v>0</v>
      </c>
      <c r="S6518" s="7">
        <f t="shared" si="909"/>
        <v>9.84</v>
      </c>
      <c r="T6518" s="8">
        <v>3.2471999999999999</v>
      </c>
      <c r="U6518" s="8" t="str">
        <f t="shared" si="915"/>
        <v>Low</v>
      </c>
      <c r="V6518" s="7">
        <v>3</v>
      </c>
      <c r="W6518" s="8">
        <v>9.84</v>
      </c>
      <c r="X6518" s="8">
        <f t="shared" si="916"/>
        <v>8661</v>
      </c>
      <c r="Y6518" s="9">
        <v>0.33</v>
      </c>
      <c r="Z6518" s="9" t="str">
        <f t="shared" si="917"/>
        <v>High</v>
      </c>
    </row>
    <row r="6519" spans="1:26" x14ac:dyDescent="0.3">
      <c r="A6519" t="s">
        <v>6531</v>
      </c>
      <c r="B6519" s="6">
        <v>44543</v>
      </c>
      <c r="C6519" s="6" t="str">
        <f t="shared" si="910"/>
        <v>2021</v>
      </c>
      <c r="D6519" s="6" t="str">
        <f t="shared" si="911"/>
        <v>December</v>
      </c>
      <c r="E6519" s="6" t="str">
        <f t="shared" si="912"/>
        <v>Q4</v>
      </c>
      <c r="F6519" s="6" t="str">
        <f t="shared" si="913"/>
        <v>Low</v>
      </c>
      <c r="G6519" s="6" t="str">
        <f t="shared" si="914"/>
        <v>Discounted</v>
      </c>
      <c r="H6519" s="6">
        <v>44550</v>
      </c>
      <c r="I6519" t="s">
        <v>1501</v>
      </c>
      <c r="J6519" t="s">
        <v>565</v>
      </c>
      <c r="K6519" t="s">
        <v>2930</v>
      </c>
      <c r="L6519" t="s">
        <v>61</v>
      </c>
      <c r="M6519" t="s">
        <v>76</v>
      </c>
      <c r="N6519" t="s">
        <v>262</v>
      </c>
      <c r="O6519" t="s">
        <v>69</v>
      </c>
      <c r="P6519" t="s">
        <v>6532</v>
      </c>
      <c r="Q6519" t="s">
        <v>71</v>
      </c>
      <c r="R6519" s="7">
        <v>0.2</v>
      </c>
      <c r="S6519" s="7">
        <f t="shared" si="909"/>
        <v>891.41759999999999</v>
      </c>
      <c r="T6519" s="8">
        <v>41.785200000000003</v>
      </c>
      <c r="U6519" s="8" t="str">
        <f t="shared" si="915"/>
        <v>Low</v>
      </c>
      <c r="V6519" s="7">
        <v>4</v>
      </c>
      <c r="W6519" s="8">
        <v>1114.2719999999999</v>
      </c>
      <c r="X6519" s="8">
        <f t="shared" si="916"/>
        <v>394</v>
      </c>
      <c r="Y6519" s="9">
        <v>3.7499999999999999E-2</v>
      </c>
      <c r="Z6519" s="9" t="str">
        <f t="shared" si="917"/>
        <v>Low</v>
      </c>
    </row>
    <row r="6520" spans="1:26" x14ac:dyDescent="0.3">
      <c r="A6520" t="s">
        <v>6531</v>
      </c>
      <c r="B6520" s="6">
        <v>44543</v>
      </c>
      <c r="C6520" s="6" t="str">
        <f t="shared" si="910"/>
        <v>2021</v>
      </c>
      <c r="D6520" s="6" t="str">
        <f t="shared" si="911"/>
        <v>December</v>
      </c>
      <c r="E6520" s="6" t="str">
        <f t="shared" si="912"/>
        <v>Q4</v>
      </c>
      <c r="F6520" s="6" t="str">
        <f t="shared" si="913"/>
        <v>High</v>
      </c>
      <c r="G6520" s="6" t="str">
        <f t="shared" si="914"/>
        <v>Discounted</v>
      </c>
      <c r="H6520" s="6">
        <v>44550</v>
      </c>
      <c r="I6520" t="s">
        <v>1501</v>
      </c>
      <c r="J6520" t="s">
        <v>101</v>
      </c>
      <c r="K6520" t="s">
        <v>1654</v>
      </c>
      <c r="L6520" t="s">
        <v>61</v>
      </c>
      <c r="M6520" t="s">
        <v>31</v>
      </c>
      <c r="N6520" t="s">
        <v>41</v>
      </c>
      <c r="O6520" t="s">
        <v>69</v>
      </c>
      <c r="P6520" t="s">
        <v>6532</v>
      </c>
      <c r="Q6520" t="s">
        <v>71</v>
      </c>
      <c r="R6520" s="7">
        <v>0.2</v>
      </c>
      <c r="S6520" s="7">
        <f t="shared" si="909"/>
        <v>4.8768000000000002</v>
      </c>
      <c r="T6520" s="8">
        <v>2.2098</v>
      </c>
      <c r="U6520" s="8" t="str">
        <f t="shared" si="915"/>
        <v>Low</v>
      </c>
      <c r="V6520" s="7">
        <v>2</v>
      </c>
      <c r="W6520" s="8">
        <v>6.0960000000000001</v>
      </c>
      <c r="X6520" s="8">
        <f t="shared" si="916"/>
        <v>9288</v>
      </c>
      <c r="Y6520" s="9">
        <v>0.36249999999999999</v>
      </c>
      <c r="Z6520" s="9" t="str">
        <f t="shared" si="917"/>
        <v>High</v>
      </c>
    </row>
    <row r="6521" spans="1:26" x14ac:dyDescent="0.3">
      <c r="A6521" t="s">
        <v>6533</v>
      </c>
      <c r="B6521" s="6">
        <v>44544</v>
      </c>
      <c r="C6521" s="6" t="str">
        <f t="shared" si="910"/>
        <v>2021</v>
      </c>
      <c r="D6521" s="6" t="str">
        <f t="shared" si="911"/>
        <v>December</v>
      </c>
      <c r="E6521" s="6" t="str">
        <f t="shared" si="912"/>
        <v>Q4</v>
      </c>
      <c r="F6521" s="6" t="str">
        <f t="shared" si="913"/>
        <v>High</v>
      </c>
      <c r="G6521" s="6" t="str">
        <f t="shared" si="914"/>
        <v>Full Price</v>
      </c>
      <c r="H6521" s="6">
        <v>44549</v>
      </c>
      <c r="I6521" t="s">
        <v>2720</v>
      </c>
      <c r="J6521" t="s">
        <v>93</v>
      </c>
      <c r="K6521" t="s">
        <v>3689</v>
      </c>
      <c r="L6521" t="s">
        <v>30</v>
      </c>
      <c r="M6521" t="s">
        <v>76</v>
      </c>
      <c r="N6521" t="s">
        <v>99</v>
      </c>
      <c r="O6521" t="s">
        <v>54</v>
      </c>
      <c r="P6521" t="s">
        <v>270</v>
      </c>
      <c r="Q6521" t="s">
        <v>271</v>
      </c>
      <c r="R6521" s="7">
        <v>0</v>
      </c>
      <c r="S6521" s="7">
        <f t="shared" si="909"/>
        <v>396.92</v>
      </c>
      <c r="T6521" s="8">
        <v>198.46</v>
      </c>
      <c r="U6521" s="8" t="str">
        <f t="shared" si="915"/>
        <v>Medium</v>
      </c>
      <c r="V6521" s="7">
        <v>4</v>
      </c>
      <c r="W6521" s="8">
        <v>396.92</v>
      </c>
      <c r="X6521" s="8">
        <f t="shared" si="916"/>
        <v>1471</v>
      </c>
      <c r="Y6521" s="9">
        <v>0.5</v>
      </c>
      <c r="Z6521" s="9" t="str">
        <f t="shared" si="917"/>
        <v>High</v>
      </c>
    </row>
    <row r="6522" spans="1:26" x14ac:dyDescent="0.3">
      <c r="A6522" t="s">
        <v>6533</v>
      </c>
      <c r="B6522" s="6">
        <v>44544</v>
      </c>
      <c r="C6522" s="6" t="str">
        <f t="shared" si="910"/>
        <v>2021</v>
      </c>
      <c r="D6522" s="6" t="str">
        <f t="shared" si="911"/>
        <v>December</v>
      </c>
      <c r="E6522" s="6" t="str">
        <f t="shared" si="912"/>
        <v>Q4</v>
      </c>
      <c r="F6522" s="6" t="str">
        <f t="shared" si="913"/>
        <v>High</v>
      </c>
      <c r="G6522" s="6" t="str">
        <f t="shared" si="914"/>
        <v>Discounted</v>
      </c>
      <c r="H6522" s="6">
        <v>44549</v>
      </c>
      <c r="I6522" t="s">
        <v>2720</v>
      </c>
      <c r="J6522" t="s">
        <v>101</v>
      </c>
      <c r="K6522" t="s">
        <v>5449</v>
      </c>
      <c r="L6522" t="s">
        <v>30</v>
      </c>
      <c r="M6522" t="s">
        <v>31</v>
      </c>
      <c r="N6522" t="s">
        <v>41</v>
      </c>
      <c r="O6522" t="s">
        <v>54</v>
      </c>
      <c r="P6522" t="s">
        <v>270</v>
      </c>
      <c r="Q6522" t="s">
        <v>271</v>
      </c>
      <c r="R6522" s="7">
        <v>0.2</v>
      </c>
      <c r="S6522" s="7">
        <f t="shared" si="909"/>
        <v>18.496000000000002</v>
      </c>
      <c r="T6522" s="8">
        <v>7.8029999999999999</v>
      </c>
      <c r="U6522" s="8" t="str">
        <f t="shared" si="915"/>
        <v>Low</v>
      </c>
      <c r="V6522" s="7">
        <v>2</v>
      </c>
      <c r="W6522" s="8">
        <v>23.12</v>
      </c>
      <c r="X6522" s="8">
        <f t="shared" si="916"/>
        <v>6844</v>
      </c>
      <c r="Y6522" s="9">
        <v>0.33750000000000002</v>
      </c>
      <c r="Z6522" s="9" t="str">
        <f t="shared" si="917"/>
        <v>High</v>
      </c>
    </row>
    <row r="6523" spans="1:26" x14ac:dyDescent="0.3">
      <c r="A6523" t="s">
        <v>6533</v>
      </c>
      <c r="B6523" s="6">
        <v>44544</v>
      </c>
      <c r="C6523" s="6" t="str">
        <f t="shared" si="910"/>
        <v>2021</v>
      </c>
      <c r="D6523" s="6" t="str">
        <f t="shared" si="911"/>
        <v>December</v>
      </c>
      <c r="E6523" s="6" t="str">
        <f t="shared" si="912"/>
        <v>Q4</v>
      </c>
      <c r="F6523" s="6" t="str">
        <f t="shared" si="913"/>
        <v>High</v>
      </c>
      <c r="G6523" s="6" t="str">
        <f t="shared" si="914"/>
        <v>Full Price</v>
      </c>
      <c r="H6523" s="6">
        <v>44549</v>
      </c>
      <c r="I6523" t="s">
        <v>2720</v>
      </c>
      <c r="J6523" t="s">
        <v>89</v>
      </c>
      <c r="K6523" t="s">
        <v>1753</v>
      </c>
      <c r="L6523" t="s">
        <v>30</v>
      </c>
      <c r="M6523" t="s">
        <v>31</v>
      </c>
      <c r="N6523" t="s">
        <v>86</v>
      </c>
      <c r="O6523" t="s">
        <v>54</v>
      </c>
      <c r="P6523" t="s">
        <v>270</v>
      </c>
      <c r="Q6523" t="s">
        <v>271</v>
      </c>
      <c r="R6523" s="7">
        <v>0</v>
      </c>
      <c r="S6523" s="7">
        <f t="shared" si="909"/>
        <v>21.48</v>
      </c>
      <c r="T6523" s="8">
        <v>10.5252</v>
      </c>
      <c r="U6523" s="8" t="str">
        <f t="shared" si="915"/>
        <v>Low</v>
      </c>
      <c r="V6523" s="7">
        <v>6</v>
      </c>
      <c r="W6523" s="8">
        <v>21.48</v>
      </c>
      <c r="X6523" s="8">
        <f t="shared" si="916"/>
        <v>6992</v>
      </c>
      <c r="Y6523" s="9">
        <v>0.49</v>
      </c>
      <c r="Z6523" s="9" t="str">
        <f t="shared" si="917"/>
        <v>High</v>
      </c>
    </row>
    <row r="6524" spans="1:26" x14ac:dyDescent="0.3">
      <c r="A6524" t="s">
        <v>6533</v>
      </c>
      <c r="B6524" s="6">
        <v>44544</v>
      </c>
      <c r="C6524" s="6" t="str">
        <f t="shared" si="910"/>
        <v>2021</v>
      </c>
      <c r="D6524" s="6" t="str">
        <f t="shared" si="911"/>
        <v>December</v>
      </c>
      <c r="E6524" s="6" t="str">
        <f t="shared" si="912"/>
        <v>Q4</v>
      </c>
      <c r="F6524" s="6" t="str">
        <f t="shared" si="913"/>
        <v>High</v>
      </c>
      <c r="G6524" s="6" t="str">
        <f t="shared" si="914"/>
        <v>Full Price</v>
      </c>
      <c r="H6524" s="6">
        <v>44549</v>
      </c>
      <c r="I6524" t="s">
        <v>2720</v>
      </c>
      <c r="J6524" t="s">
        <v>44</v>
      </c>
      <c r="K6524" t="s">
        <v>4170</v>
      </c>
      <c r="L6524" t="s">
        <v>30</v>
      </c>
      <c r="M6524" t="s">
        <v>31</v>
      </c>
      <c r="N6524" t="s">
        <v>46</v>
      </c>
      <c r="O6524" t="s">
        <v>54</v>
      </c>
      <c r="P6524" t="s">
        <v>270</v>
      </c>
      <c r="Q6524" t="s">
        <v>271</v>
      </c>
      <c r="R6524" s="7">
        <v>0</v>
      </c>
      <c r="S6524" s="7">
        <f t="shared" si="909"/>
        <v>5.76</v>
      </c>
      <c r="T6524" s="8">
        <v>2.8224</v>
      </c>
      <c r="U6524" s="8" t="str">
        <f t="shared" si="915"/>
        <v>Low</v>
      </c>
      <c r="V6524" s="7">
        <v>2</v>
      </c>
      <c r="W6524" s="8">
        <v>5.76</v>
      </c>
      <c r="X6524" s="8">
        <f t="shared" si="916"/>
        <v>9353</v>
      </c>
      <c r="Y6524" s="9">
        <v>0.49</v>
      </c>
      <c r="Z6524" s="9" t="str">
        <f t="shared" si="917"/>
        <v>High</v>
      </c>
    </row>
    <row r="6525" spans="1:26" x14ac:dyDescent="0.3">
      <c r="A6525" t="s">
        <v>6533</v>
      </c>
      <c r="B6525" s="6">
        <v>44544</v>
      </c>
      <c r="C6525" s="6" t="str">
        <f t="shared" si="910"/>
        <v>2021</v>
      </c>
      <c r="D6525" s="6" t="str">
        <f t="shared" si="911"/>
        <v>December</v>
      </c>
      <c r="E6525" s="6" t="str">
        <f t="shared" si="912"/>
        <v>Q4</v>
      </c>
      <c r="F6525" s="6" t="str">
        <f t="shared" si="913"/>
        <v>High</v>
      </c>
      <c r="G6525" s="6" t="str">
        <f t="shared" si="914"/>
        <v>Full Price</v>
      </c>
      <c r="H6525" s="6">
        <v>44549</v>
      </c>
      <c r="I6525" t="s">
        <v>2720</v>
      </c>
      <c r="J6525" t="s">
        <v>1107</v>
      </c>
      <c r="K6525" t="s">
        <v>1224</v>
      </c>
      <c r="L6525" t="s">
        <v>30</v>
      </c>
      <c r="M6525" t="s">
        <v>31</v>
      </c>
      <c r="N6525" t="s">
        <v>32</v>
      </c>
      <c r="O6525" t="s">
        <v>54</v>
      </c>
      <c r="P6525" t="s">
        <v>270</v>
      </c>
      <c r="Q6525" t="s">
        <v>271</v>
      </c>
      <c r="R6525" s="7">
        <v>0</v>
      </c>
      <c r="S6525" s="7">
        <f t="shared" si="909"/>
        <v>14.62</v>
      </c>
      <c r="T6525" s="8">
        <v>6.7252000000000001</v>
      </c>
      <c r="U6525" s="8" t="str">
        <f t="shared" si="915"/>
        <v>Low</v>
      </c>
      <c r="V6525" s="7">
        <v>2</v>
      </c>
      <c r="W6525" s="8">
        <v>14.62</v>
      </c>
      <c r="X6525" s="8">
        <f t="shared" si="916"/>
        <v>7870</v>
      </c>
      <c r="Y6525" s="9">
        <v>0.46</v>
      </c>
      <c r="Z6525" s="9" t="str">
        <f t="shared" si="917"/>
        <v>High</v>
      </c>
    </row>
    <row r="6526" spans="1:26" x14ac:dyDescent="0.3">
      <c r="A6526" t="s">
        <v>6533</v>
      </c>
      <c r="B6526" s="6">
        <v>44544</v>
      </c>
      <c r="C6526" s="6" t="str">
        <f t="shared" si="910"/>
        <v>2021</v>
      </c>
      <c r="D6526" s="6" t="str">
        <f t="shared" si="911"/>
        <v>December</v>
      </c>
      <c r="E6526" s="6" t="str">
        <f t="shared" si="912"/>
        <v>Q4</v>
      </c>
      <c r="F6526" s="6" t="str">
        <f t="shared" si="913"/>
        <v>High</v>
      </c>
      <c r="G6526" s="6" t="str">
        <f t="shared" si="914"/>
        <v>Full Price</v>
      </c>
      <c r="H6526" s="6">
        <v>44549</v>
      </c>
      <c r="I6526" t="s">
        <v>2720</v>
      </c>
      <c r="J6526" t="s">
        <v>778</v>
      </c>
      <c r="K6526" t="s">
        <v>3240</v>
      </c>
      <c r="L6526" t="s">
        <v>30</v>
      </c>
      <c r="M6526" t="s">
        <v>31</v>
      </c>
      <c r="N6526" t="s">
        <v>49</v>
      </c>
      <c r="O6526" t="s">
        <v>54</v>
      </c>
      <c r="P6526" t="s">
        <v>270</v>
      </c>
      <c r="Q6526" t="s">
        <v>271</v>
      </c>
      <c r="R6526" s="7">
        <v>0</v>
      </c>
      <c r="S6526" s="7">
        <f t="shared" si="909"/>
        <v>17.149999999999999</v>
      </c>
      <c r="T6526" s="8">
        <v>4.6304999999999996</v>
      </c>
      <c r="U6526" s="8" t="str">
        <f t="shared" si="915"/>
        <v>Low</v>
      </c>
      <c r="V6526" s="7">
        <v>1</v>
      </c>
      <c r="W6526" s="8">
        <v>17.149999999999999</v>
      </c>
      <c r="X6526" s="8">
        <f t="shared" si="916"/>
        <v>7504</v>
      </c>
      <c r="Y6526" s="9">
        <v>0.27</v>
      </c>
      <c r="Z6526" s="9" t="str">
        <f t="shared" si="917"/>
        <v>High</v>
      </c>
    </row>
    <row r="6527" spans="1:26" x14ac:dyDescent="0.3">
      <c r="A6527" t="s">
        <v>6534</v>
      </c>
      <c r="B6527" s="6">
        <v>44544</v>
      </c>
      <c r="C6527" s="6" t="str">
        <f t="shared" si="910"/>
        <v>2021</v>
      </c>
      <c r="D6527" s="6" t="str">
        <f t="shared" si="911"/>
        <v>December</v>
      </c>
      <c r="E6527" s="6" t="str">
        <f t="shared" si="912"/>
        <v>Q4</v>
      </c>
      <c r="F6527" s="6" t="str">
        <f t="shared" si="913"/>
        <v>High</v>
      </c>
      <c r="G6527" s="6" t="str">
        <f t="shared" si="914"/>
        <v>Full Price</v>
      </c>
      <c r="H6527" s="6">
        <v>44549</v>
      </c>
      <c r="I6527" t="s">
        <v>1548</v>
      </c>
      <c r="J6527" t="s">
        <v>595</v>
      </c>
      <c r="K6527" t="s">
        <v>2910</v>
      </c>
      <c r="L6527" t="s">
        <v>30</v>
      </c>
      <c r="M6527" t="s">
        <v>76</v>
      </c>
      <c r="N6527" t="s">
        <v>99</v>
      </c>
      <c r="O6527" t="s">
        <v>62</v>
      </c>
      <c r="P6527" t="s">
        <v>577</v>
      </c>
      <c r="Q6527" t="s">
        <v>578</v>
      </c>
      <c r="R6527" s="7">
        <v>0</v>
      </c>
      <c r="S6527" s="7">
        <f t="shared" si="909"/>
        <v>133.38</v>
      </c>
      <c r="T6527" s="8">
        <v>58.687199999999997</v>
      </c>
      <c r="U6527" s="8" t="str">
        <f t="shared" si="915"/>
        <v>Low</v>
      </c>
      <c r="V6527" s="7">
        <v>6</v>
      </c>
      <c r="W6527" s="8">
        <v>133.38</v>
      </c>
      <c r="X6527" s="8">
        <f t="shared" si="916"/>
        <v>3265</v>
      </c>
      <c r="Y6527" s="9">
        <v>0.44</v>
      </c>
      <c r="Z6527" s="9" t="str">
        <f t="shared" si="917"/>
        <v>High</v>
      </c>
    </row>
    <row r="6528" spans="1:26" x14ac:dyDescent="0.3">
      <c r="A6528" t="s">
        <v>6535</v>
      </c>
      <c r="B6528" s="6">
        <v>44544</v>
      </c>
      <c r="C6528" s="6" t="str">
        <f t="shared" si="910"/>
        <v>2021</v>
      </c>
      <c r="D6528" s="6" t="str">
        <f t="shared" si="911"/>
        <v>December</v>
      </c>
      <c r="E6528" s="6" t="str">
        <f t="shared" si="912"/>
        <v>Q4</v>
      </c>
      <c r="F6528" s="6" t="str">
        <f t="shared" si="913"/>
        <v>Low</v>
      </c>
      <c r="G6528" s="6" t="str">
        <f t="shared" si="914"/>
        <v>Discounted</v>
      </c>
      <c r="H6528" s="6">
        <v>44547</v>
      </c>
      <c r="I6528" t="s">
        <v>1000</v>
      </c>
      <c r="J6528" t="s">
        <v>74</v>
      </c>
      <c r="K6528" t="s">
        <v>5928</v>
      </c>
      <c r="L6528" t="s">
        <v>61</v>
      </c>
      <c r="M6528" t="s">
        <v>76</v>
      </c>
      <c r="N6528" t="s">
        <v>77</v>
      </c>
      <c r="O6528" t="s">
        <v>69</v>
      </c>
      <c r="P6528" t="s">
        <v>263</v>
      </c>
      <c r="Q6528" t="s">
        <v>71</v>
      </c>
      <c r="R6528" s="7">
        <v>0.2</v>
      </c>
      <c r="S6528" s="7">
        <f t="shared" si="909"/>
        <v>65.139200000000002</v>
      </c>
      <c r="T6528" s="8">
        <v>-9.1601999999999997</v>
      </c>
      <c r="U6528" s="8" t="str">
        <f t="shared" si="915"/>
        <v>Loss</v>
      </c>
      <c r="V6528" s="7">
        <v>2</v>
      </c>
      <c r="W6528" s="8">
        <v>81.424000000000007</v>
      </c>
      <c r="X6528" s="8">
        <f t="shared" si="916"/>
        <v>4185</v>
      </c>
      <c r="Y6528" s="9">
        <v>-0.1125</v>
      </c>
      <c r="Z6528" s="9" t="str">
        <f t="shared" si="917"/>
        <v>Low</v>
      </c>
    </row>
    <row r="6529" spans="1:26" x14ac:dyDescent="0.3">
      <c r="A6529" t="s">
        <v>6535</v>
      </c>
      <c r="B6529" s="6">
        <v>44544</v>
      </c>
      <c r="C6529" s="6" t="str">
        <f t="shared" si="910"/>
        <v>2021</v>
      </c>
      <c r="D6529" s="6" t="str">
        <f t="shared" si="911"/>
        <v>December</v>
      </c>
      <c r="E6529" s="6" t="str">
        <f t="shared" si="912"/>
        <v>Q4</v>
      </c>
      <c r="F6529" s="6" t="str">
        <f t="shared" si="913"/>
        <v>High</v>
      </c>
      <c r="G6529" s="6" t="str">
        <f t="shared" si="914"/>
        <v>Full Price</v>
      </c>
      <c r="H6529" s="6">
        <v>44547</v>
      </c>
      <c r="I6529" t="s">
        <v>1000</v>
      </c>
      <c r="J6529" t="s">
        <v>806</v>
      </c>
      <c r="K6529" t="s">
        <v>3846</v>
      </c>
      <c r="L6529" t="s">
        <v>61</v>
      </c>
      <c r="M6529" t="s">
        <v>31</v>
      </c>
      <c r="N6529" t="s">
        <v>49</v>
      </c>
      <c r="O6529" t="s">
        <v>69</v>
      </c>
      <c r="P6529" t="s">
        <v>263</v>
      </c>
      <c r="Q6529" t="s">
        <v>71</v>
      </c>
      <c r="R6529" s="7">
        <v>0</v>
      </c>
      <c r="S6529" s="7">
        <f t="shared" si="909"/>
        <v>134.80000000000001</v>
      </c>
      <c r="T6529" s="8">
        <v>35.048000000000002</v>
      </c>
      <c r="U6529" s="8" t="str">
        <f t="shared" si="915"/>
        <v>Low</v>
      </c>
      <c r="V6529" s="7">
        <v>10</v>
      </c>
      <c r="W6529" s="8">
        <v>134.80000000000001</v>
      </c>
      <c r="X6529" s="8">
        <f t="shared" si="916"/>
        <v>3257</v>
      </c>
      <c r="Y6529" s="9">
        <v>0.26</v>
      </c>
      <c r="Z6529" s="9" t="str">
        <f t="shared" si="917"/>
        <v>High</v>
      </c>
    </row>
    <row r="6530" spans="1:26" x14ac:dyDescent="0.3">
      <c r="A6530" t="s">
        <v>6536</v>
      </c>
      <c r="B6530" s="6">
        <v>44545</v>
      </c>
      <c r="C6530" s="6" t="str">
        <f t="shared" si="910"/>
        <v>2021</v>
      </c>
      <c r="D6530" s="6" t="str">
        <f t="shared" si="911"/>
        <v>December</v>
      </c>
      <c r="E6530" s="6" t="str">
        <f t="shared" si="912"/>
        <v>Q4</v>
      </c>
      <c r="F6530" s="6" t="str">
        <f t="shared" si="913"/>
        <v>High</v>
      </c>
      <c r="G6530" s="6" t="str">
        <f t="shared" si="914"/>
        <v>Full Price</v>
      </c>
      <c r="H6530" s="6">
        <v>44549</v>
      </c>
      <c r="I6530" t="s">
        <v>2871</v>
      </c>
      <c r="J6530" t="s">
        <v>67</v>
      </c>
      <c r="K6530" t="s">
        <v>6537</v>
      </c>
      <c r="L6530" t="s">
        <v>40</v>
      </c>
      <c r="M6530" t="s">
        <v>31</v>
      </c>
      <c r="N6530" t="s">
        <v>32</v>
      </c>
      <c r="O6530" t="s">
        <v>62</v>
      </c>
      <c r="P6530" t="s">
        <v>2026</v>
      </c>
      <c r="Q6530" t="s">
        <v>191</v>
      </c>
      <c r="R6530" s="7">
        <v>0</v>
      </c>
      <c r="S6530" s="7">
        <f t="shared" ref="S6530:S6593" si="918">W6530 - (W6530 * R6530)</f>
        <v>19.440000000000001</v>
      </c>
      <c r="T6530" s="8">
        <v>9.3312000000000008</v>
      </c>
      <c r="U6530" s="8" t="str">
        <f t="shared" si="915"/>
        <v>Low</v>
      </c>
      <c r="V6530" s="7">
        <v>3</v>
      </c>
      <c r="W6530" s="8">
        <v>19.440000000000001</v>
      </c>
      <c r="X6530" s="8">
        <f t="shared" si="916"/>
        <v>7206</v>
      </c>
      <c r="Y6530" s="9">
        <v>0.48</v>
      </c>
      <c r="Z6530" s="9" t="str">
        <f t="shared" si="917"/>
        <v>High</v>
      </c>
    </row>
    <row r="6531" spans="1:26" x14ac:dyDescent="0.3">
      <c r="A6531" t="s">
        <v>6538</v>
      </c>
      <c r="B6531" s="6">
        <v>44545</v>
      </c>
      <c r="C6531" s="6" t="str">
        <f t="shared" ref="C6531:C6594" si="919">TEXT(B6531, "YYYY")</f>
        <v>2021</v>
      </c>
      <c r="D6531" s="6" t="str">
        <f t="shared" ref="D6531:D6594" si="920">TEXT(B6531, "MMMM")</f>
        <v>December</v>
      </c>
      <c r="E6531" s="6" t="str">
        <f t="shared" ref="E6531:E6594" si="921">"Q" &amp; INT((MONTH(B6531) - 1) / 3) + 1</f>
        <v>Q4</v>
      </c>
      <c r="F6531" s="6" t="str">
        <f t="shared" ref="F6531:F6594" si="922">IF(Y6531&gt; 0.2, "High", "Low")</f>
        <v>Low</v>
      </c>
      <c r="G6531" s="6" t="str">
        <f t="shared" ref="G6531:G6594" si="923">IF(R6531&gt;0, "Discounted", "Full Price")</f>
        <v>Discounted</v>
      </c>
      <c r="H6531" s="6">
        <v>44547</v>
      </c>
      <c r="I6531" t="s">
        <v>2631</v>
      </c>
      <c r="J6531" t="s">
        <v>44</v>
      </c>
      <c r="K6531" t="s">
        <v>2696</v>
      </c>
      <c r="L6531" t="s">
        <v>30</v>
      </c>
      <c r="M6531" t="s">
        <v>31</v>
      </c>
      <c r="N6531" t="s">
        <v>41</v>
      </c>
      <c r="O6531" t="s">
        <v>54</v>
      </c>
      <c r="P6531" t="s">
        <v>3759</v>
      </c>
      <c r="Q6531" t="s">
        <v>132</v>
      </c>
      <c r="R6531" s="7">
        <v>0.7</v>
      </c>
      <c r="S6531" s="7">
        <f t="shared" si="918"/>
        <v>0.66420000000000012</v>
      </c>
      <c r="T6531" s="8">
        <v>-1.476</v>
      </c>
      <c r="U6531" s="8" t="str">
        <f t="shared" ref="U6531:U6594" si="924">IF(T6531 &lt; 0, "Loss", IF(T6531 &lt; 100, "Low", IF(T6531 &lt; 500, "Medium", "High")))</f>
        <v>Loss</v>
      </c>
      <c r="V6531" s="7">
        <v>3</v>
      </c>
      <c r="W6531" s="8">
        <v>2.214</v>
      </c>
      <c r="X6531" s="8">
        <f t="shared" ref="X6531:X6594" si="925">_xlfn.RANK.EQ(W6531, W$2:W$9994)</f>
        <v>9898</v>
      </c>
      <c r="Y6531" s="9">
        <v>-0.66666666699999999</v>
      </c>
      <c r="Z6531" s="9" t="str">
        <f t="shared" ref="Z6531:Z6594" si="926">IF(Y6531 &gt; 0.2, "High", "Low")</f>
        <v>Low</v>
      </c>
    </row>
    <row r="6532" spans="1:26" x14ac:dyDescent="0.3">
      <c r="A6532" t="s">
        <v>6539</v>
      </c>
      <c r="B6532" s="6">
        <v>44545</v>
      </c>
      <c r="C6532" s="6" t="str">
        <f t="shared" si="919"/>
        <v>2021</v>
      </c>
      <c r="D6532" s="6" t="str">
        <f t="shared" si="920"/>
        <v>December</v>
      </c>
      <c r="E6532" s="6" t="str">
        <f t="shared" si="921"/>
        <v>Q4</v>
      </c>
      <c r="F6532" s="6" t="str">
        <f t="shared" si="922"/>
        <v>High</v>
      </c>
      <c r="G6532" s="6" t="str">
        <f t="shared" si="923"/>
        <v>Full Price</v>
      </c>
      <c r="H6532" s="6">
        <v>44552</v>
      </c>
      <c r="I6532" t="s">
        <v>947</v>
      </c>
      <c r="J6532" t="s">
        <v>192</v>
      </c>
      <c r="K6532" t="s">
        <v>2599</v>
      </c>
      <c r="L6532" t="s">
        <v>30</v>
      </c>
      <c r="M6532" t="s">
        <v>76</v>
      </c>
      <c r="N6532" t="s">
        <v>99</v>
      </c>
      <c r="O6532" t="s">
        <v>69</v>
      </c>
      <c r="P6532" t="s">
        <v>70</v>
      </c>
      <c r="Q6532" t="s">
        <v>71</v>
      </c>
      <c r="R6532" s="7">
        <v>0</v>
      </c>
      <c r="S6532" s="7">
        <f t="shared" si="918"/>
        <v>14.76</v>
      </c>
      <c r="T6532" s="8">
        <v>4.2804000000000002</v>
      </c>
      <c r="U6532" s="8" t="str">
        <f t="shared" si="924"/>
        <v>Low</v>
      </c>
      <c r="V6532" s="7">
        <v>2</v>
      </c>
      <c r="W6532" s="8">
        <v>14.76</v>
      </c>
      <c r="X6532" s="8">
        <f t="shared" si="925"/>
        <v>7841</v>
      </c>
      <c r="Y6532" s="9">
        <v>0.28999999999999998</v>
      </c>
      <c r="Z6532" s="9" t="str">
        <f t="shared" si="926"/>
        <v>High</v>
      </c>
    </row>
    <row r="6533" spans="1:26" x14ac:dyDescent="0.3">
      <c r="A6533" t="s">
        <v>6540</v>
      </c>
      <c r="B6533" s="6">
        <v>44545</v>
      </c>
      <c r="C6533" s="6" t="str">
        <f t="shared" si="919"/>
        <v>2021</v>
      </c>
      <c r="D6533" s="6" t="str">
        <f t="shared" si="920"/>
        <v>December</v>
      </c>
      <c r="E6533" s="6" t="str">
        <f t="shared" si="921"/>
        <v>Q4</v>
      </c>
      <c r="F6533" s="6" t="str">
        <f t="shared" si="922"/>
        <v>Low</v>
      </c>
      <c r="G6533" s="6" t="str">
        <f t="shared" si="923"/>
        <v>Discounted</v>
      </c>
      <c r="H6533" s="6">
        <v>44551</v>
      </c>
      <c r="I6533" t="s">
        <v>688</v>
      </c>
      <c r="J6533" t="s">
        <v>565</v>
      </c>
      <c r="K6533" t="s">
        <v>566</v>
      </c>
      <c r="L6533" t="s">
        <v>40</v>
      </c>
      <c r="M6533" t="s">
        <v>76</v>
      </c>
      <c r="N6533" t="s">
        <v>262</v>
      </c>
      <c r="O6533" t="s">
        <v>69</v>
      </c>
      <c r="P6533" t="s">
        <v>114</v>
      </c>
      <c r="Q6533" t="s">
        <v>175</v>
      </c>
      <c r="R6533" s="7">
        <v>0.5</v>
      </c>
      <c r="S6533" s="7">
        <f t="shared" si="918"/>
        <v>282.09750000000003</v>
      </c>
      <c r="T6533" s="8">
        <v>-304.6653</v>
      </c>
      <c r="U6533" s="8" t="str">
        <f t="shared" si="924"/>
        <v>Loss</v>
      </c>
      <c r="V6533" s="7">
        <v>3</v>
      </c>
      <c r="W6533" s="8">
        <v>564.19500000000005</v>
      </c>
      <c r="X6533" s="8">
        <f t="shared" si="925"/>
        <v>1015</v>
      </c>
      <c r="Y6533" s="9">
        <v>-0.54</v>
      </c>
      <c r="Z6533" s="9" t="str">
        <f t="shared" si="926"/>
        <v>Low</v>
      </c>
    </row>
    <row r="6534" spans="1:26" x14ac:dyDescent="0.3">
      <c r="A6534" t="s">
        <v>6540</v>
      </c>
      <c r="B6534" s="6">
        <v>44545</v>
      </c>
      <c r="C6534" s="6" t="str">
        <f t="shared" si="919"/>
        <v>2021</v>
      </c>
      <c r="D6534" s="6" t="str">
        <f t="shared" si="920"/>
        <v>December</v>
      </c>
      <c r="E6534" s="6" t="str">
        <f t="shared" si="921"/>
        <v>Q4</v>
      </c>
      <c r="F6534" s="6" t="str">
        <f t="shared" si="922"/>
        <v>Low</v>
      </c>
      <c r="G6534" s="6" t="str">
        <f t="shared" si="923"/>
        <v>Discounted</v>
      </c>
      <c r="H6534" s="6">
        <v>44551</v>
      </c>
      <c r="I6534" t="s">
        <v>688</v>
      </c>
      <c r="J6534" t="s">
        <v>353</v>
      </c>
      <c r="K6534" t="s">
        <v>3319</v>
      </c>
      <c r="L6534" t="s">
        <v>40</v>
      </c>
      <c r="M6534" t="s">
        <v>31</v>
      </c>
      <c r="N6534" t="s">
        <v>174</v>
      </c>
      <c r="O6534" t="s">
        <v>69</v>
      </c>
      <c r="P6534" t="s">
        <v>114</v>
      </c>
      <c r="Q6534" t="s">
        <v>175</v>
      </c>
      <c r="R6534" s="7">
        <v>0.2</v>
      </c>
      <c r="S6534" s="7">
        <f t="shared" si="918"/>
        <v>69.734400000000008</v>
      </c>
      <c r="T6534" s="8">
        <v>8.7167999999999992</v>
      </c>
      <c r="U6534" s="8" t="str">
        <f t="shared" si="924"/>
        <v>Low</v>
      </c>
      <c r="V6534" s="7">
        <v>2</v>
      </c>
      <c r="W6534" s="8">
        <v>87.168000000000006</v>
      </c>
      <c r="X6534" s="8">
        <f t="shared" si="925"/>
        <v>4055</v>
      </c>
      <c r="Y6534" s="9">
        <v>0.1</v>
      </c>
      <c r="Z6534" s="9" t="str">
        <f t="shared" si="926"/>
        <v>Low</v>
      </c>
    </row>
    <row r="6535" spans="1:26" x14ac:dyDescent="0.3">
      <c r="A6535" t="s">
        <v>6541</v>
      </c>
      <c r="B6535" s="6">
        <v>44545</v>
      </c>
      <c r="C6535" s="6" t="str">
        <f t="shared" si="919"/>
        <v>2021</v>
      </c>
      <c r="D6535" s="6" t="str">
        <f t="shared" si="920"/>
        <v>December</v>
      </c>
      <c r="E6535" s="6" t="str">
        <f t="shared" si="921"/>
        <v>Q4</v>
      </c>
      <c r="F6535" s="6" t="str">
        <f t="shared" si="922"/>
        <v>Low</v>
      </c>
      <c r="G6535" s="6" t="str">
        <f t="shared" si="923"/>
        <v>Full Price</v>
      </c>
      <c r="H6535" s="6">
        <v>44549</v>
      </c>
      <c r="I6535" t="s">
        <v>3679</v>
      </c>
      <c r="J6535" t="s">
        <v>689</v>
      </c>
      <c r="K6535" t="s">
        <v>690</v>
      </c>
      <c r="L6535" t="s">
        <v>61</v>
      </c>
      <c r="M6535" t="s">
        <v>76</v>
      </c>
      <c r="N6535" t="s">
        <v>262</v>
      </c>
      <c r="O6535" t="s">
        <v>33</v>
      </c>
      <c r="P6535" t="s">
        <v>275</v>
      </c>
      <c r="Q6535" t="s">
        <v>212</v>
      </c>
      <c r="R6535" s="7">
        <v>0</v>
      </c>
      <c r="S6535" s="7">
        <f t="shared" si="918"/>
        <v>1652.94</v>
      </c>
      <c r="T6535" s="8">
        <v>231.41159999999999</v>
      </c>
      <c r="U6535" s="8" t="str">
        <f t="shared" si="924"/>
        <v>Medium</v>
      </c>
      <c r="V6535" s="7">
        <v>3</v>
      </c>
      <c r="W6535" s="8">
        <v>1652.94</v>
      </c>
      <c r="X6535" s="8">
        <f t="shared" si="925"/>
        <v>196</v>
      </c>
      <c r="Y6535" s="9">
        <v>0.14000000000000001</v>
      </c>
      <c r="Z6535" s="9" t="str">
        <f t="shared" si="926"/>
        <v>Low</v>
      </c>
    </row>
    <row r="6536" spans="1:26" x14ac:dyDescent="0.3">
      <c r="A6536" t="s">
        <v>6541</v>
      </c>
      <c r="B6536" s="6">
        <v>44545</v>
      </c>
      <c r="C6536" s="6" t="str">
        <f t="shared" si="919"/>
        <v>2021</v>
      </c>
      <c r="D6536" s="6" t="str">
        <f t="shared" si="920"/>
        <v>December</v>
      </c>
      <c r="E6536" s="6" t="str">
        <f t="shared" si="921"/>
        <v>Q4</v>
      </c>
      <c r="F6536" s="6" t="str">
        <f t="shared" si="922"/>
        <v>High</v>
      </c>
      <c r="G6536" s="6" t="str">
        <f t="shared" si="923"/>
        <v>Full Price</v>
      </c>
      <c r="H6536" s="6">
        <v>44549</v>
      </c>
      <c r="I6536" t="s">
        <v>3679</v>
      </c>
      <c r="J6536" t="s">
        <v>89</v>
      </c>
      <c r="K6536" t="s">
        <v>2913</v>
      </c>
      <c r="L6536" t="s">
        <v>61</v>
      </c>
      <c r="M6536" t="s">
        <v>31</v>
      </c>
      <c r="N6536" t="s">
        <v>49</v>
      </c>
      <c r="O6536" t="s">
        <v>33</v>
      </c>
      <c r="P6536" t="s">
        <v>275</v>
      </c>
      <c r="Q6536" t="s">
        <v>212</v>
      </c>
      <c r="R6536" s="7">
        <v>0</v>
      </c>
      <c r="S6536" s="7">
        <f t="shared" si="918"/>
        <v>296.37</v>
      </c>
      <c r="T6536" s="8">
        <v>80.019900000000007</v>
      </c>
      <c r="U6536" s="8" t="str">
        <f t="shared" si="924"/>
        <v>Low</v>
      </c>
      <c r="V6536" s="7">
        <v>3</v>
      </c>
      <c r="W6536" s="8">
        <v>296.37</v>
      </c>
      <c r="X6536" s="8">
        <f t="shared" si="925"/>
        <v>1925</v>
      </c>
      <c r="Y6536" s="9">
        <v>0.27</v>
      </c>
      <c r="Z6536" s="9" t="str">
        <f t="shared" si="926"/>
        <v>High</v>
      </c>
    </row>
    <row r="6537" spans="1:26" x14ac:dyDescent="0.3">
      <c r="A6537" t="s">
        <v>6542</v>
      </c>
      <c r="B6537" s="6">
        <v>44546</v>
      </c>
      <c r="C6537" s="6" t="str">
        <f t="shared" si="919"/>
        <v>2021</v>
      </c>
      <c r="D6537" s="6" t="str">
        <f t="shared" si="920"/>
        <v>December</v>
      </c>
      <c r="E6537" s="6" t="str">
        <f t="shared" si="921"/>
        <v>Q4</v>
      </c>
      <c r="F6537" s="6" t="str">
        <f t="shared" si="922"/>
        <v>Low</v>
      </c>
      <c r="G6537" s="6" t="str">
        <f t="shared" si="923"/>
        <v>Discounted</v>
      </c>
      <c r="H6537" s="6">
        <v>44550</v>
      </c>
      <c r="I6537" t="s">
        <v>3197</v>
      </c>
      <c r="J6537" t="s">
        <v>440</v>
      </c>
      <c r="K6537" t="s">
        <v>4094</v>
      </c>
      <c r="L6537" t="s">
        <v>30</v>
      </c>
      <c r="M6537" t="s">
        <v>31</v>
      </c>
      <c r="N6537" t="s">
        <v>41</v>
      </c>
      <c r="O6537" t="s">
        <v>33</v>
      </c>
      <c r="P6537" t="s">
        <v>368</v>
      </c>
      <c r="Q6537" t="s">
        <v>43</v>
      </c>
      <c r="R6537" s="7">
        <v>0.8</v>
      </c>
      <c r="S6537" s="7">
        <f t="shared" si="918"/>
        <v>0.95759999999999978</v>
      </c>
      <c r="T6537" s="8">
        <v>-7.9001999999999999</v>
      </c>
      <c r="U6537" s="8" t="str">
        <f t="shared" si="924"/>
        <v>Loss</v>
      </c>
      <c r="V6537" s="7">
        <v>3</v>
      </c>
      <c r="W6537" s="8">
        <v>4.7880000000000003</v>
      </c>
      <c r="X6537" s="8">
        <f t="shared" si="925"/>
        <v>9525</v>
      </c>
      <c r="Y6537" s="9">
        <v>-1.65</v>
      </c>
      <c r="Z6537" s="9" t="str">
        <f t="shared" si="926"/>
        <v>Low</v>
      </c>
    </row>
    <row r="6538" spans="1:26" x14ac:dyDescent="0.3">
      <c r="A6538" t="s">
        <v>6543</v>
      </c>
      <c r="B6538" s="6">
        <v>44546</v>
      </c>
      <c r="C6538" s="6" t="str">
        <f t="shared" si="919"/>
        <v>2021</v>
      </c>
      <c r="D6538" s="6" t="str">
        <f t="shared" si="920"/>
        <v>December</v>
      </c>
      <c r="E6538" s="6" t="str">
        <f t="shared" si="921"/>
        <v>Q4</v>
      </c>
      <c r="F6538" s="6" t="str">
        <f t="shared" si="922"/>
        <v>High</v>
      </c>
      <c r="G6538" s="6" t="str">
        <f t="shared" si="923"/>
        <v>Full Price</v>
      </c>
      <c r="H6538" s="6">
        <v>44549</v>
      </c>
      <c r="I6538" t="s">
        <v>2351</v>
      </c>
      <c r="J6538" t="s">
        <v>511</v>
      </c>
      <c r="K6538" t="s">
        <v>6379</v>
      </c>
      <c r="L6538" t="s">
        <v>61</v>
      </c>
      <c r="M6538" t="s">
        <v>31</v>
      </c>
      <c r="N6538" t="s">
        <v>86</v>
      </c>
      <c r="O6538" t="s">
        <v>54</v>
      </c>
      <c r="P6538" t="s">
        <v>270</v>
      </c>
      <c r="Q6538" t="s">
        <v>271</v>
      </c>
      <c r="R6538" s="7">
        <v>0</v>
      </c>
      <c r="S6538" s="7">
        <f t="shared" si="918"/>
        <v>3.68</v>
      </c>
      <c r="T6538" s="8">
        <v>1.8031999999999999</v>
      </c>
      <c r="U6538" s="8" t="str">
        <f t="shared" si="924"/>
        <v>Low</v>
      </c>
      <c r="V6538" s="7">
        <v>2</v>
      </c>
      <c r="W6538" s="8">
        <v>3.68</v>
      </c>
      <c r="X6538" s="8">
        <f t="shared" si="925"/>
        <v>9678</v>
      </c>
      <c r="Y6538" s="9">
        <v>0.49</v>
      </c>
      <c r="Z6538" s="9" t="str">
        <f t="shared" si="926"/>
        <v>High</v>
      </c>
    </row>
    <row r="6539" spans="1:26" x14ac:dyDescent="0.3">
      <c r="A6539" t="s">
        <v>6544</v>
      </c>
      <c r="B6539" s="6">
        <v>44546</v>
      </c>
      <c r="C6539" s="6" t="str">
        <f t="shared" si="919"/>
        <v>2021</v>
      </c>
      <c r="D6539" s="6" t="str">
        <f t="shared" si="920"/>
        <v>December</v>
      </c>
      <c r="E6539" s="6" t="str">
        <f t="shared" si="921"/>
        <v>Q4</v>
      </c>
      <c r="F6539" s="6" t="str">
        <f t="shared" si="922"/>
        <v>Low</v>
      </c>
      <c r="G6539" s="6" t="str">
        <f t="shared" si="923"/>
        <v>Discounted</v>
      </c>
      <c r="H6539" s="6">
        <v>44553</v>
      </c>
      <c r="I6539" t="s">
        <v>2720</v>
      </c>
      <c r="J6539" t="s">
        <v>472</v>
      </c>
      <c r="K6539" t="s">
        <v>3075</v>
      </c>
      <c r="L6539" t="s">
        <v>30</v>
      </c>
      <c r="M6539" t="s">
        <v>76</v>
      </c>
      <c r="N6539" t="s">
        <v>77</v>
      </c>
      <c r="O6539" t="s">
        <v>69</v>
      </c>
      <c r="P6539" t="s">
        <v>708</v>
      </c>
      <c r="Q6539" t="s">
        <v>71</v>
      </c>
      <c r="R6539" s="7">
        <v>0.2</v>
      </c>
      <c r="S6539" s="7">
        <f t="shared" si="918"/>
        <v>451.13599999999997</v>
      </c>
      <c r="T6539" s="8">
        <v>7.0490000000000004</v>
      </c>
      <c r="U6539" s="8" t="str">
        <f t="shared" si="924"/>
        <v>Low</v>
      </c>
      <c r="V6539" s="7">
        <v>5</v>
      </c>
      <c r="W6539" s="8">
        <v>563.91999999999996</v>
      </c>
      <c r="X6539" s="8">
        <f t="shared" si="925"/>
        <v>1018</v>
      </c>
      <c r="Y6539" s="9">
        <v>1.2500000000000001E-2</v>
      </c>
      <c r="Z6539" s="9" t="str">
        <f t="shared" si="926"/>
        <v>Low</v>
      </c>
    </row>
    <row r="6540" spans="1:26" x14ac:dyDescent="0.3">
      <c r="A6540" t="s">
        <v>6545</v>
      </c>
      <c r="B6540" s="6">
        <v>44546</v>
      </c>
      <c r="C6540" s="6" t="str">
        <f t="shared" si="919"/>
        <v>2021</v>
      </c>
      <c r="D6540" s="6" t="str">
        <f t="shared" si="920"/>
        <v>December</v>
      </c>
      <c r="E6540" s="6" t="str">
        <f t="shared" si="921"/>
        <v>Q4</v>
      </c>
      <c r="F6540" s="6" t="str">
        <f t="shared" si="922"/>
        <v>Low</v>
      </c>
      <c r="G6540" s="6" t="str">
        <f t="shared" si="923"/>
        <v>Discounted</v>
      </c>
      <c r="H6540" s="6">
        <v>44549</v>
      </c>
      <c r="I6540" t="s">
        <v>2134</v>
      </c>
      <c r="J6540" t="s">
        <v>101</v>
      </c>
      <c r="K6540" t="s">
        <v>1295</v>
      </c>
      <c r="L6540" t="s">
        <v>30</v>
      </c>
      <c r="M6540" t="s">
        <v>31</v>
      </c>
      <c r="N6540" t="s">
        <v>174</v>
      </c>
      <c r="O6540" t="s">
        <v>62</v>
      </c>
      <c r="P6540" t="s">
        <v>6546</v>
      </c>
      <c r="Q6540" t="s">
        <v>453</v>
      </c>
      <c r="R6540" s="7">
        <v>0.2</v>
      </c>
      <c r="S6540" s="7">
        <f t="shared" si="918"/>
        <v>27.955200000000001</v>
      </c>
      <c r="T6540" s="8">
        <v>3.0575999999999999</v>
      </c>
      <c r="U6540" s="8" t="str">
        <f t="shared" si="924"/>
        <v>Low</v>
      </c>
      <c r="V6540" s="7">
        <v>3</v>
      </c>
      <c r="W6540" s="8">
        <v>34.944000000000003</v>
      </c>
      <c r="X6540" s="8">
        <f t="shared" si="925"/>
        <v>5952</v>
      </c>
      <c r="Y6540" s="9">
        <v>8.7499999999999994E-2</v>
      </c>
      <c r="Z6540" s="9" t="str">
        <f t="shared" si="926"/>
        <v>Low</v>
      </c>
    </row>
    <row r="6541" spans="1:26" x14ac:dyDescent="0.3">
      <c r="A6541" t="s">
        <v>6547</v>
      </c>
      <c r="B6541" s="6">
        <v>44546</v>
      </c>
      <c r="C6541" s="6" t="str">
        <f t="shared" si="919"/>
        <v>2021</v>
      </c>
      <c r="D6541" s="6" t="str">
        <f t="shared" si="920"/>
        <v>December</v>
      </c>
      <c r="E6541" s="6" t="str">
        <f t="shared" si="921"/>
        <v>Q4</v>
      </c>
      <c r="F6541" s="6" t="str">
        <f t="shared" si="922"/>
        <v>High</v>
      </c>
      <c r="G6541" s="6" t="str">
        <f t="shared" si="923"/>
        <v>Full Price</v>
      </c>
      <c r="H6541" s="6">
        <v>44553</v>
      </c>
      <c r="I6541" t="s">
        <v>2445</v>
      </c>
      <c r="J6541" t="s">
        <v>524</v>
      </c>
      <c r="K6541" t="s">
        <v>2429</v>
      </c>
      <c r="L6541" t="s">
        <v>40</v>
      </c>
      <c r="M6541" t="s">
        <v>91</v>
      </c>
      <c r="N6541" t="s">
        <v>110</v>
      </c>
      <c r="O6541" t="s">
        <v>69</v>
      </c>
      <c r="P6541" t="s">
        <v>263</v>
      </c>
      <c r="Q6541" t="s">
        <v>71</v>
      </c>
      <c r="R6541" s="7">
        <v>0</v>
      </c>
      <c r="S6541" s="7">
        <f t="shared" si="918"/>
        <v>21.21</v>
      </c>
      <c r="T6541" s="8">
        <v>4.4541000000000004</v>
      </c>
      <c r="U6541" s="8" t="str">
        <f t="shared" si="924"/>
        <v>Low</v>
      </c>
      <c r="V6541" s="7">
        <v>7</v>
      </c>
      <c r="W6541" s="8">
        <v>21.21</v>
      </c>
      <c r="X6541" s="8">
        <f t="shared" si="925"/>
        <v>7023</v>
      </c>
      <c r="Y6541" s="9">
        <v>0.21</v>
      </c>
      <c r="Z6541" s="9" t="str">
        <f t="shared" si="926"/>
        <v>High</v>
      </c>
    </row>
    <row r="6542" spans="1:26" x14ac:dyDescent="0.3">
      <c r="A6542" t="s">
        <v>6548</v>
      </c>
      <c r="B6542" s="6">
        <v>44547</v>
      </c>
      <c r="C6542" s="6" t="str">
        <f t="shared" si="919"/>
        <v>2021</v>
      </c>
      <c r="D6542" s="6" t="str">
        <f t="shared" si="920"/>
        <v>December</v>
      </c>
      <c r="E6542" s="6" t="str">
        <f t="shared" si="921"/>
        <v>Q4</v>
      </c>
      <c r="F6542" s="6" t="str">
        <f t="shared" si="922"/>
        <v>High</v>
      </c>
      <c r="G6542" s="6" t="str">
        <f t="shared" si="923"/>
        <v>Full Price</v>
      </c>
      <c r="H6542" s="6">
        <v>44551</v>
      </c>
      <c r="I6542" t="s">
        <v>3154</v>
      </c>
      <c r="J6542" t="s">
        <v>38</v>
      </c>
      <c r="K6542" t="s">
        <v>3937</v>
      </c>
      <c r="L6542" t="s">
        <v>30</v>
      </c>
      <c r="M6542" t="s">
        <v>31</v>
      </c>
      <c r="N6542" t="s">
        <v>41</v>
      </c>
      <c r="O6542" t="s">
        <v>33</v>
      </c>
      <c r="P6542" t="s">
        <v>275</v>
      </c>
      <c r="Q6542" t="s">
        <v>212</v>
      </c>
      <c r="R6542" s="7">
        <v>0</v>
      </c>
      <c r="S6542" s="7">
        <f t="shared" si="918"/>
        <v>9892.74</v>
      </c>
      <c r="T6542" s="8">
        <v>4946.37</v>
      </c>
      <c r="U6542" s="8" t="str">
        <f t="shared" si="924"/>
        <v>High</v>
      </c>
      <c r="V6542" s="7">
        <v>13</v>
      </c>
      <c r="W6542" s="8">
        <v>9892.74</v>
      </c>
      <c r="X6542" s="8">
        <f t="shared" si="925"/>
        <v>6</v>
      </c>
      <c r="Y6542" s="9">
        <v>0.5</v>
      </c>
      <c r="Z6542" s="9" t="str">
        <f t="shared" si="926"/>
        <v>High</v>
      </c>
    </row>
    <row r="6543" spans="1:26" x14ac:dyDescent="0.3">
      <c r="A6543" t="s">
        <v>6549</v>
      </c>
      <c r="B6543" s="6">
        <v>44547</v>
      </c>
      <c r="C6543" s="6" t="str">
        <f t="shared" si="919"/>
        <v>2021</v>
      </c>
      <c r="D6543" s="6" t="str">
        <f t="shared" si="920"/>
        <v>December</v>
      </c>
      <c r="E6543" s="6" t="str">
        <f t="shared" si="921"/>
        <v>Q4</v>
      </c>
      <c r="F6543" s="6" t="str">
        <f t="shared" si="922"/>
        <v>High</v>
      </c>
      <c r="G6543" s="6" t="str">
        <f t="shared" si="923"/>
        <v>Discounted</v>
      </c>
      <c r="H6543" s="6">
        <v>44553</v>
      </c>
      <c r="I6543" t="s">
        <v>1485</v>
      </c>
      <c r="J6543" t="s">
        <v>38</v>
      </c>
      <c r="K6543" t="s">
        <v>2070</v>
      </c>
      <c r="L6543" t="s">
        <v>61</v>
      </c>
      <c r="M6543" t="s">
        <v>31</v>
      </c>
      <c r="N6543" t="s">
        <v>41</v>
      </c>
      <c r="O6543" t="s">
        <v>69</v>
      </c>
      <c r="P6543" t="s">
        <v>6330</v>
      </c>
      <c r="Q6543" t="s">
        <v>686</v>
      </c>
      <c r="R6543" s="7">
        <v>0.2</v>
      </c>
      <c r="S6543" s="7">
        <f t="shared" si="918"/>
        <v>9.1327999999999996</v>
      </c>
      <c r="T6543" s="8">
        <v>3.8529</v>
      </c>
      <c r="U6543" s="8" t="str">
        <f t="shared" si="924"/>
        <v>Low</v>
      </c>
      <c r="V6543" s="7">
        <v>1</v>
      </c>
      <c r="W6543" s="8">
        <v>11.416</v>
      </c>
      <c r="X6543" s="8">
        <f t="shared" si="925"/>
        <v>8393</v>
      </c>
      <c r="Y6543" s="9">
        <v>0.33750000000000002</v>
      </c>
      <c r="Z6543" s="9" t="str">
        <f t="shared" si="926"/>
        <v>High</v>
      </c>
    </row>
    <row r="6544" spans="1:26" x14ac:dyDescent="0.3">
      <c r="A6544" t="s">
        <v>6549</v>
      </c>
      <c r="B6544" s="6">
        <v>44547</v>
      </c>
      <c r="C6544" s="6" t="str">
        <f t="shared" si="919"/>
        <v>2021</v>
      </c>
      <c r="D6544" s="6" t="str">
        <f t="shared" si="920"/>
        <v>December</v>
      </c>
      <c r="E6544" s="6" t="str">
        <f t="shared" si="921"/>
        <v>Q4</v>
      </c>
      <c r="F6544" s="6" t="str">
        <f t="shared" si="922"/>
        <v>High</v>
      </c>
      <c r="G6544" s="6" t="str">
        <f t="shared" si="923"/>
        <v>Discounted</v>
      </c>
      <c r="H6544" s="6">
        <v>44553</v>
      </c>
      <c r="I6544" t="s">
        <v>1485</v>
      </c>
      <c r="J6544" t="s">
        <v>82</v>
      </c>
      <c r="K6544" t="s">
        <v>744</v>
      </c>
      <c r="L6544" t="s">
        <v>61</v>
      </c>
      <c r="M6544" t="s">
        <v>31</v>
      </c>
      <c r="N6544" t="s">
        <v>41</v>
      </c>
      <c r="O6544" t="s">
        <v>69</v>
      </c>
      <c r="P6544" t="s">
        <v>6330</v>
      </c>
      <c r="Q6544" t="s">
        <v>686</v>
      </c>
      <c r="R6544" s="7">
        <v>0.2</v>
      </c>
      <c r="S6544" s="7">
        <f t="shared" si="918"/>
        <v>10.7904</v>
      </c>
      <c r="T6544" s="8">
        <v>4.3836000000000004</v>
      </c>
      <c r="U6544" s="8" t="str">
        <f t="shared" si="924"/>
        <v>Low</v>
      </c>
      <c r="V6544" s="7">
        <v>2</v>
      </c>
      <c r="W6544" s="8">
        <v>13.488</v>
      </c>
      <c r="X6544" s="8">
        <f t="shared" si="925"/>
        <v>8019</v>
      </c>
      <c r="Y6544" s="9">
        <v>0.32500000000000001</v>
      </c>
      <c r="Z6544" s="9" t="str">
        <f t="shared" si="926"/>
        <v>High</v>
      </c>
    </row>
    <row r="6545" spans="1:26" x14ac:dyDescent="0.3">
      <c r="A6545" t="s">
        <v>6550</v>
      </c>
      <c r="B6545" s="6">
        <v>44547</v>
      </c>
      <c r="C6545" s="6" t="str">
        <f t="shared" si="919"/>
        <v>2021</v>
      </c>
      <c r="D6545" s="6" t="str">
        <f t="shared" si="920"/>
        <v>December</v>
      </c>
      <c r="E6545" s="6" t="str">
        <f t="shared" si="921"/>
        <v>Q4</v>
      </c>
      <c r="F6545" s="6" t="str">
        <f t="shared" si="922"/>
        <v>High</v>
      </c>
      <c r="G6545" s="6" t="str">
        <f t="shared" si="923"/>
        <v>Discounted</v>
      </c>
      <c r="H6545" s="6">
        <v>44551</v>
      </c>
      <c r="I6545" t="s">
        <v>2794</v>
      </c>
      <c r="J6545" t="s">
        <v>67</v>
      </c>
      <c r="K6545" t="s">
        <v>2992</v>
      </c>
      <c r="L6545" t="s">
        <v>61</v>
      </c>
      <c r="M6545" t="s">
        <v>31</v>
      </c>
      <c r="N6545" t="s">
        <v>32</v>
      </c>
      <c r="O6545" t="s">
        <v>33</v>
      </c>
      <c r="P6545" t="s">
        <v>373</v>
      </c>
      <c r="Q6545" t="s">
        <v>35</v>
      </c>
      <c r="R6545" s="7">
        <v>0.2</v>
      </c>
      <c r="S6545" s="7">
        <f t="shared" si="918"/>
        <v>41.472000000000001</v>
      </c>
      <c r="T6545" s="8">
        <v>18.143999999999998</v>
      </c>
      <c r="U6545" s="8" t="str">
        <f t="shared" si="924"/>
        <v>Low</v>
      </c>
      <c r="V6545" s="7">
        <v>10</v>
      </c>
      <c r="W6545" s="8">
        <v>51.84</v>
      </c>
      <c r="X6545" s="8">
        <f t="shared" si="925"/>
        <v>5073</v>
      </c>
      <c r="Y6545" s="9">
        <v>0.35</v>
      </c>
      <c r="Z6545" s="9" t="str">
        <f t="shared" si="926"/>
        <v>High</v>
      </c>
    </row>
    <row r="6546" spans="1:26" x14ac:dyDescent="0.3">
      <c r="A6546" t="s">
        <v>6550</v>
      </c>
      <c r="B6546" s="6">
        <v>44547</v>
      </c>
      <c r="C6546" s="6" t="str">
        <f t="shared" si="919"/>
        <v>2021</v>
      </c>
      <c r="D6546" s="6" t="str">
        <f t="shared" si="920"/>
        <v>December</v>
      </c>
      <c r="E6546" s="6" t="str">
        <f t="shared" si="921"/>
        <v>Q4</v>
      </c>
      <c r="F6546" s="6" t="str">
        <f t="shared" si="922"/>
        <v>Low</v>
      </c>
      <c r="G6546" s="6" t="str">
        <f t="shared" si="923"/>
        <v>Discounted</v>
      </c>
      <c r="H6546" s="6">
        <v>44551</v>
      </c>
      <c r="I6546" t="s">
        <v>2794</v>
      </c>
      <c r="J6546" t="s">
        <v>1743</v>
      </c>
      <c r="K6546" t="s">
        <v>2453</v>
      </c>
      <c r="L6546" t="s">
        <v>61</v>
      </c>
      <c r="M6546" t="s">
        <v>91</v>
      </c>
      <c r="N6546" t="s">
        <v>110</v>
      </c>
      <c r="O6546" t="s">
        <v>33</v>
      </c>
      <c r="P6546" t="s">
        <v>373</v>
      </c>
      <c r="Q6546" t="s">
        <v>35</v>
      </c>
      <c r="R6546" s="7">
        <v>0.2</v>
      </c>
      <c r="S6546" s="7">
        <f t="shared" si="918"/>
        <v>132.47999999999999</v>
      </c>
      <c r="T6546" s="8">
        <v>-6.21</v>
      </c>
      <c r="U6546" s="8" t="str">
        <f t="shared" si="924"/>
        <v>Loss</v>
      </c>
      <c r="V6546" s="7">
        <v>3</v>
      </c>
      <c r="W6546" s="8">
        <v>165.6</v>
      </c>
      <c r="X6546" s="8">
        <f t="shared" si="925"/>
        <v>2915</v>
      </c>
      <c r="Y6546" s="9">
        <v>-3.7499999999999999E-2</v>
      </c>
      <c r="Z6546" s="9" t="str">
        <f t="shared" si="926"/>
        <v>Low</v>
      </c>
    </row>
    <row r="6547" spans="1:26" x14ac:dyDescent="0.3">
      <c r="A6547" t="s">
        <v>6551</v>
      </c>
      <c r="B6547" s="6">
        <v>44547</v>
      </c>
      <c r="C6547" s="6" t="str">
        <f t="shared" si="919"/>
        <v>2021</v>
      </c>
      <c r="D6547" s="6" t="str">
        <f t="shared" si="920"/>
        <v>December</v>
      </c>
      <c r="E6547" s="6" t="str">
        <f t="shared" si="921"/>
        <v>Q4</v>
      </c>
      <c r="F6547" s="6" t="str">
        <f t="shared" si="922"/>
        <v>High</v>
      </c>
      <c r="G6547" s="6" t="str">
        <f t="shared" si="923"/>
        <v>Full Price</v>
      </c>
      <c r="H6547" s="6">
        <v>44552</v>
      </c>
      <c r="I6547" t="s">
        <v>2865</v>
      </c>
      <c r="J6547" t="s">
        <v>89</v>
      </c>
      <c r="K6547" t="s">
        <v>2749</v>
      </c>
      <c r="L6547" t="s">
        <v>40</v>
      </c>
      <c r="M6547" t="s">
        <v>31</v>
      </c>
      <c r="N6547" t="s">
        <v>49</v>
      </c>
      <c r="O6547" t="s">
        <v>69</v>
      </c>
      <c r="P6547" t="s">
        <v>298</v>
      </c>
      <c r="Q6547" t="s">
        <v>299</v>
      </c>
      <c r="R6547" s="7">
        <v>0</v>
      </c>
      <c r="S6547" s="7">
        <f t="shared" si="918"/>
        <v>46.53</v>
      </c>
      <c r="T6547" s="8">
        <v>13.0284</v>
      </c>
      <c r="U6547" s="8" t="str">
        <f t="shared" si="924"/>
        <v>Low</v>
      </c>
      <c r="V6547" s="7">
        <v>3</v>
      </c>
      <c r="W6547" s="8">
        <v>46.53</v>
      </c>
      <c r="X6547" s="8">
        <f t="shared" si="925"/>
        <v>5300</v>
      </c>
      <c r="Y6547" s="9">
        <v>0.28000000000000003</v>
      </c>
      <c r="Z6547" s="9" t="str">
        <f t="shared" si="926"/>
        <v>High</v>
      </c>
    </row>
    <row r="6548" spans="1:26" x14ac:dyDescent="0.3">
      <c r="A6548" t="s">
        <v>6552</v>
      </c>
      <c r="B6548" s="6">
        <v>44547</v>
      </c>
      <c r="C6548" s="6" t="str">
        <f t="shared" si="919"/>
        <v>2021</v>
      </c>
      <c r="D6548" s="6" t="str">
        <f t="shared" si="920"/>
        <v>December</v>
      </c>
      <c r="E6548" s="6" t="str">
        <f t="shared" si="921"/>
        <v>Q4</v>
      </c>
      <c r="F6548" s="6" t="str">
        <f t="shared" si="922"/>
        <v>Low</v>
      </c>
      <c r="G6548" s="6" t="str">
        <f t="shared" si="923"/>
        <v>Discounted</v>
      </c>
      <c r="H6548" s="6">
        <v>44551</v>
      </c>
      <c r="I6548" t="s">
        <v>6163</v>
      </c>
      <c r="J6548" t="s">
        <v>565</v>
      </c>
      <c r="K6548" t="s">
        <v>5065</v>
      </c>
      <c r="L6548" t="s">
        <v>30</v>
      </c>
      <c r="M6548" t="s">
        <v>76</v>
      </c>
      <c r="N6548" t="s">
        <v>262</v>
      </c>
      <c r="O6548" t="s">
        <v>69</v>
      </c>
      <c r="P6548" t="s">
        <v>139</v>
      </c>
      <c r="Q6548" t="s">
        <v>71</v>
      </c>
      <c r="R6548" s="7">
        <v>0.2</v>
      </c>
      <c r="S6548" s="7">
        <f t="shared" si="918"/>
        <v>1602.816</v>
      </c>
      <c r="T6548" s="8">
        <v>-325.572</v>
      </c>
      <c r="U6548" s="8" t="str">
        <f t="shared" si="924"/>
        <v>Loss</v>
      </c>
      <c r="V6548" s="7">
        <v>6</v>
      </c>
      <c r="W6548" s="8">
        <v>2003.52</v>
      </c>
      <c r="X6548" s="8">
        <f t="shared" si="925"/>
        <v>138</v>
      </c>
      <c r="Y6548" s="9">
        <v>-0.16250000000000001</v>
      </c>
      <c r="Z6548" s="9" t="str">
        <f t="shared" si="926"/>
        <v>Low</v>
      </c>
    </row>
    <row r="6549" spans="1:26" x14ac:dyDescent="0.3">
      <c r="A6549" t="s">
        <v>6553</v>
      </c>
      <c r="B6549" s="6">
        <v>44548</v>
      </c>
      <c r="C6549" s="6" t="str">
        <f t="shared" si="919"/>
        <v>2021</v>
      </c>
      <c r="D6549" s="6" t="str">
        <f t="shared" si="920"/>
        <v>December</v>
      </c>
      <c r="E6549" s="6" t="str">
        <f t="shared" si="921"/>
        <v>Q4</v>
      </c>
      <c r="F6549" s="6" t="str">
        <f t="shared" si="922"/>
        <v>High</v>
      </c>
      <c r="G6549" s="6" t="str">
        <f t="shared" si="923"/>
        <v>Full Price</v>
      </c>
      <c r="H6549" s="6">
        <v>44554</v>
      </c>
      <c r="I6549" t="s">
        <v>1488</v>
      </c>
      <c r="J6549" t="s">
        <v>38</v>
      </c>
      <c r="K6549" t="s">
        <v>1918</v>
      </c>
      <c r="L6549" t="s">
        <v>61</v>
      </c>
      <c r="M6549" t="s">
        <v>31</v>
      </c>
      <c r="N6549" t="s">
        <v>41</v>
      </c>
      <c r="O6549" t="s">
        <v>54</v>
      </c>
      <c r="P6549" t="s">
        <v>4719</v>
      </c>
      <c r="Q6549" t="s">
        <v>322</v>
      </c>
      <c r="R6549" s="7">
        <v>0</v>
      </c>
      <c r="S6549" s="7">
        <f t="shared" si="918"/>
        <v>1793.98</v>
      </c>
      <c r="T6549" s="8">
        <v>843.17060000000004</v>
      </c>
      <c r="U6549" s="8" t="str">
        <f t="shared" si="924"/>
        <v>High</v>
      </c>
      <c r="V6549" s="7">
        <v>2</v>
      </c>
      <c r="W6549" s="8">
        <v>1793.98</v>
      </c>
      <c r="X6549" s="8">
        <f t="shared" si="925"/>
        <v>173</v>
      </c>
      <c r="Y6549" s="9">
        <v>0.47</v>
      </c>
      <c r="Z6549" s="9" t="str">
        <f t="shared" si="926"/>
        <v>High</v>
      </c>
    </row>
    <row r="6550" spans="1:26" x14ac:dyDescent="0.3">
      <c r="A6550" t="s">
        <v>6554</v>
      </c>
      <c r="B6550" s="6">
        <v>44548</v>
      </c>
      <c r="C6550" s="6" t="str">
        <f t="shared" si="919"/>
        <v>2021</v>
      </c>
      <c r="D6550" s="6" t="str">
        <f t="shared" si="920"/>
        <v>December</v>
      </c>
      <c r="E6550" s="6" t="str">
        <f t="shared" si="921"/>
        <v>Q4</v>
      </c>
      <c r="F6550" s="6" t="str">
        <f t="shared" si="922"/>
        <v>Low</v>
      </c>
      <c r="G6550" s="6" t="str">
        <f t="shared" si="923"/>
        <v>Discounted</v>
      </c>
      <c r="H6550" s="6">
        <v>44550</v>
      </c>
      <c r="I6550" t="s">
        <v>3448</v>
      </c>
      <c r="J6550" t="s">
        <v>101</v>
      </c>
      <c r="K6550" t="s">
        <v>4003</v>
      </c>
      <c r="L6550" t="s">
        <v>61</v>
      </c>
      <c r="M6550" t="s">
        <v>31</v>
      </c>
      <c r="N6550" t="s">
        <v>174</v>
      </c>
      <c r="O6550" t="s">
        <v>62</v>
      </c>
      <c r="P6550" t="s">
        <v>4230</v>
      </c>
      <c r="Q6550" t="s">
        <v>227</v>
      </c>
      <c r="R6550" s="7">
        <v>0.2</v>
      </c>
      <c r="S6550" s="7">
        <f t="shared" si="918"/>
        <v>155.6224</v>
      </c>
      <c r="T6550" s="8">
        <v>24.315999999999999</v>
      </c>
      <c r="U6550" s="8" t="str">
        <f t="shared" si="924"/>
        <v>Low</v>
      </c>
      <c r="V6550" s="7">
        <v>2</v>
      </c>
      <c r="W6550" s="8">
        <v>194.52799999999999</v>
      </c>
      <c r="X6550" s="8">
        <f t="shared" si="925"/>
        <v>2648</v>
      </c>
      <c r="Y6550" s="9">
        <v>0.125</v>
      </c>
      <c r="Z6550" s="9" t="str">
        <f t="shared" si="926"/>
        <v>Low</v>
      </c>
    </row>
    <row r="6551" spans="1:26" x14ac:dyDescent="0.3">
      <c r="A6551" t="s">
        <v>6554</v>
      </c>
      <c r="B6551" s="6">
        <v>44548</v>
      </c>
      <c r="C6551" s="6" t="str">
        <f t="shared" si="919"/>
        <v>2021</v>
      </c>
      <c r="D6551" s="6" t="str">
        <f t="shared" si="920"/>
        <v>December</v>
      </c>
      <c r="E6551" s="6" t="str">
        <f t="shared" si="921"/>
        <v>Q4</v>
      </c>
      <c r="F6551" s="6" t="str">
        <f t="shared" si="922"/>
        <v>Low</v>
      </c>
      <c r="G6551" s="6" t="str">
        <f t="shared" si="923"/>
        <v>Discounted</v>
      </c>
      <c r="H6551" s="6">
        <v>44550</v>
      </c>
      <c r="I6551" t="s">
        <v>3448</v>
      </c>
      <c r="J6551" t="s">
        <v>38</v>
      </c>
      <c r="K6551" t="s">
        <v>4392</v>
      </c>
      <c r="L6551" t="s">
        <v>61</v>
      </c>
      <c r="M6551" t="s">
        <v>31</v>
      </c>
      <c r="N6551" t="s">
        <v>41</v>
      </c>
      <c r="O6551" t="s">
        <v>62</v>
      </c>
      <c r="P6551" t="s">
        <v>4230</v>
      </c>
      <c r="Q6551" t="s">
        <v>227</v>
      </c>
      <c r="R6551" s="7">
        <v>0.7</v>
      </c>
      <c r="S6551" s="7">
        <f t="shared" si="918"/>
        <v>76.217399999999998</v>
      </c>
      <c r="T6551" s="8">
        <v>-169.37200000000001</v>
      </c>
      <c r="U6551" s="8" t="str">
        <f t="shared" si="924"/>
        <v>Loss</v>
      </c>
      <c r="V6551" s="7">
        <v>7</v>
      </c>
      <c r="W6551" s="8">
        <v>254.05799999999999</v>
      </c>
      <c r="X6551" s="8">
        <f t="shared" si="925"/>
        <v>2175</v>
      </c>
      <c r="Y6551" s="9">
        <v>-0.66666666699999999</v>
      </c>
      <c r="Z6551" s="9" t="str">
        <f t="shared" si="926"/>
        <v>Low</v>
      </c>
    </row>
    <row r="6552" spans="1:26" x14ac:dyDescent="0.3">
      <c r="A6552" t="s">
        <v>6554</v>
      </c>
      <c r="B6552" s="6">
        <v>44548</v>
      </c>
      <c r="C6552" s="6" t="str">
        <f t="shared" si="919"/>
        <v>2021</v>
      </c>
      <c r="D6552" s="6" t="str">
        <f t="shared" si="920"/>
        <v>December</v>
      </c>
      <c r="E6552" s="6" t="str">
        <f t="shared" si="921"/>
        <v>Q4</v>
      </c>
      <c r="F6552" s="6" t="str">
        <f t="shared" si="922"/>
        <v>Low</v>
      </c>
      <c r="G6552" s="6" t="str">
        <f t="shared" si="923"/>
        <v>Discounted</v>
      </c>
      <c r="H6552" s="6">
        <v>44550</v>
      </c>
      <c r="I6552" t="s">
        <v>3448</v>
      </c>
      <c r="J6552" t="s">
        <v>89</v>
      </c>
      <c r="K6552" t="s">
        <v>2573</v>
      </c>
      <c r="L6552" t="s">
        <v>61</v>
      </c>
      <c r="M6552" t="s">
        <v>31</v>
      </c>
      <c r="N6552" t="s">
        <v>356</v>
      </c>
      <c r="O6552" t="s">
        <v>62</v>
      </c>
      <c r="P6552" t="s">
        <v>4230</v>
      </c>
      <c r="Q6552" t="s">
        <v>227</v>
      </c>
      <c r="R6552" s="7">
        <v>0.2</v>
      </c>
      <c r="S6552" s="7">
        <f t="shared" si="918"/>
        <v>769.18399999999997</v>
      </c>
      <c r="T6552" s="8">
        <v>-204.31450000000001</v>
      </c>
      <c r="U6552" s="8" t="str">
        <f t="shared" si="924"/>
        <v>Loss</v>
      </c>
      <c r="V6552" s="7">
        <v>5</v>
      </c>
      <c r="W6552" s="8">
        <v>961.48</v>
      </c>
      <c r="X6552" s="8">
        <f t="shared" si="925"/>
        <v>495</v>
      </c>
      <c r="Y6552" s="9">
        <v>-0.21249999999999999</v>
      </c>
      <c r="Z6552" s="9" t="str">
        <f t="shared" si="926"/>
        <v>Low</v>
      </c>
    </row>
    <row r="6553" spans="1:26" x14ac:dyDescent="0.3">
      <c r="A6553" t="s">
        <v>6555</v>
      </c>
      <c r="B6553" s="6">
        <v>44548</v>
      </c>
      <c r="C6553" s="6" t="str">
        <f t="shared" si="919"/>
        <v>2021</v>
      </c>
      <c r="D6553" s="6" t="str">
        <f t="shared" si="920"/>
        <v>December</v>
      </c>
      <c r="E6553" s="6" t="str">
        <f t="shared" si="921"/>
        <v>Q4</v>
      </c>
      <c r="F6553" s="6" t="str">
        <f t="shared" si="922"/>
        <v>High</v>
      </c>
      <c r="G6553" s="6" t="str">
        <f t="shared" si="923"/>
        <v>Full Price</v>
      </c>
      <c r="H6553" s="6">
        <v>44554</v>
      </c>
      <c r="I6553" t="s">
        <v>3487</v>
      </c>
      <c r="J6553" t="s">
        <v>192</v>
      </c>
      <c r="K6553" t="s">
        <v>5239</v>
      </c>
      <c r="L6553" t="s">
        <v>30</v>
      </c>
      <c r="M6553" t="s">
        <v>76</v>
      </c>
      <c r="N6553" t="s">
        <v>99</v>
      </c>
      <c r="O6553" t="s">
        <v>69</v>
      </c>
      <c r="P6553" t="s">
        <v>263</v>
      </c>
      <c r="Q6553" t="s">
        <v>71</v>
      </c>
      <c r="R6553" s="7">
        <v>0</v>
      </c>
      <c r="S6553" s="7">
        <f t="shared" si="918"/>
        <v>39.92</v>
      </c>
      <c r="T6553" s="8">
        <v>11.1776</v>
      </c>
      <c r="U6553" s="8" t="str">
        <f t="shared" si="924"/>
        <v>Low</v>
      </c>
      <c r="V6553" s="7">
        <v>4</v>
      </c>
      <c r="W6553" s="8">
        <v>39.92</v>
      </c>
      <c r="X6553" s="8">
        <f t="shared" si="925"/>
        <v>5659</v>
      </c>
      <c r="Y6553" s="9">
        <v>0.28000000000000003</v>
      </c>
      <c r="Z6553" s="9" t="str">
        <f t="shared" si="926"/>
        <v>High</v>
      </c>
    </row>
    <row r="6554" spans="1:26" x14ac:dyDescent="0.3">
      <c r="A6554" t="s">
        <v>6555</v>
      </c>
      <c r="B6554" s="6">
        <v>44548</v>
      </c>
      <c r="C6554" s="6" t="str">
        <f t="shared" si="919"/>
        <v>2021</v>
      </c>
      <c r="D6554" s="6" t="str">
        <f t="shared" si="920"/>
        <v>December</v>
      </c>
      <c r="E6554" s="6" t="str">
        <f t="shared" si="921"/>
        <v>Q4</v>
      </c>
      <c r="F6554" s="6" t="str">
        <f t="shared" si="922"/>
        <v>High</v>
      </c>
      <c r="G6554" s="6" t="str">
        <f t="shared" si="923"/>
        <v>Full Price</v>
      </c>
      <c r="H6554" s="6">
        <v>44554</v>
      </c>
      <c r="I6554" t="s">
        <v>3487</v>
      </c>
      <c r="J6554" t="s">
        <v>675</v>
      </c>
      <c r="K6554" t="s">
        <v>1116</v>
      </c>
      <c r="L6554" t="s">
        <v>30</v>
      </c>
      <c r="M6554" t="s">
        <v>91</v>
      </c>
      <c r="N6554" t="s">
        <v>110</v>
      </c>
      <c r="O6554" t="s">
        <v>69</v>
      </c>
      <c r="P6554" t="s">
        <v>263</v>
      </c>
      <c r="Q6554" t="s">
        <v>71</v>
      </c>
      <c r="R6554" s="7">
        <v>0</v>
      </c>
      <c r="S6554" s="7">
        <f t="shared" si="918"/>
        <v>72.64</v>
      </c>
      <c r="T6554" s="8">
        <v>21.792000000000002</v>
      </c>
      <c r="U6554" s="8" t="str">
        <f t="shared" si="924"/>
        <v>Low</v>
      </c>
      <c r="V6554" s="7">
        <v>2</v>
      </c>
      <c r="W6554" s="8">
        <v>72.64</v>
      </c>
      <c r="X6554" s="8">
        <f t="shared" si="925"/>
        <v>4386</v>
      </c>
      <c r="Y6554" s="9">
        <v>0.3</v>
      </c>
      <c r="Z6554" s="9" t="str">
        <f t="shared" si="926"/>
        <v>High</v>
      </c>
    </row>
    <row r="6555" spans="1:26" x14ac:dyDescent="0.3">
      <c r="A6555" t="s">
        <v>6555</v>
      </c>
      <c r="B6555" s="6">
        <v>44548</v>
      </c>
      <c r="C6555" s="6" t="str">
        <f t="shared" si="919"/>
        <v>2021</v>
      </c>
      <c r="D6555" s="6" t="str">
        <f t="shared" si="920"/>
        <v>December</v>
      </c>
      <c r="E6555" s="6" t="str">
        <f t="shared" si="921"/>
        <v>Q4</v>
      </c>
      <c r="F6555" s="6" t="str">
        <f t="shared" si="922"/>
        <v>Low</v>
      </c>
      <c r="G6555" s="6" t="str">
        <f t="shared" si="923"/>
        <v>Full Price</v>
      </c>
      <c r="H6555" s="6">
        <v>44554</v>
      </c>
      <c r="I6555" t="s">
        <v>3487</v>
      </c>
      <c r="J6555" t="s">
        <v>161</v>
      </c>
      <c r="K6555" t="s">
        <v>2775</v>
      </c>
      <c r="L6555" t="s">
        <v>30</v>
      </c>
      <c r="M6555" t="s">
        <v>91</v>
      </c>
      <c r="N6555" t="s">
        <v>110</v>
      </c>
      <c r="O6555" t="s">
        <v>69</v>
      </c>
      <c r="P6555" t="s">
        <v>263</v>
      </c>
      <c r="Q6555" t="s">
        <v>71</v>
      </c>
      <c r="R6555" s="7">
        <v>0</v>
      </c>
      <c r="S6555" s="7">
        <f t="shared" si="918"/>
        <v>772.47</v>
      </c>
      <c r="T6555" s="8">
        <v>146.76929999999999</v>
      </c>
      <c r="U6555" s="8" t="str">
        <f t="shared" si="924"/>
        <v>Medium</v>
      </c>
      <c r="V6555" s="7">
        <v>3</v>
      </c>
      <c r="W6555" s="8">
        <v>772.47</v>
      </c>
      <c r="X6555" s="8">
        <f t="shared" si="925"/>
        <v>686</v>
      </c>
      <c r="Y6555" s="9">
        <v>0.19</v>
      </c>
      <c r="Z6555" s="9" t="str">
        <f t="shared" si="926"/>
        <v>Low</v>
      </c>
    </row>
    <row r="6556" spans="1:26" x14ac:dyDescent="0.3">
      <c r="A6556" t="s">
        <v>6556</v>
      </c>
      <c r="B6556" s="6">
        <v>44548</v>
      </c>
      <c r="C6556" s="6" t="str">
        <f t="shared" si="919"/>
        <v>2021</v>
      </c>
      <c r="D6556" s="6" t="str">
        <f t="shared" si="920"/>
        <v>December</v>
      </c>
      <c r="E6556" s="6" t="str">
        <f t="shared" si="921"/>
        <v>Q4</v>
      </c>
      <c r="F6556" s="6" t="str">
        <f t="shared" si="922"/>
        <v>Low</v>
      </c>
      <c r="G6556" s="6" t="str">
        <f t="shared" si="923"/>
        <v>Full Price</v>
      </c>
      <c r="H6556" s="6">
        <v>44551</v>
      </c>
      <c r="I6556" t="s">
        <v>4093</v>
      </c>
      <c r="J6556" t="s">
        <v>188</v>
      </c>
      <c r="K6556" t="s">
        <v>1687</v>
      </c>
      <c r="L6556" t="s">
        <v>40</v>
      </c>
      <c r="M6556" t="s">
        <v>76</v>
      </c>
      <c r="N6556" t="s">
        <v>77</v>
      </c>
      <c r="O6556" t="s">
        <v>33</v>
      </c>
      <c r="P6556" t="s">
        <v>1679</v>
      </c>
      <c r="Q6556" t="s">
        <v>1680</v>
      </c>
      <c r="R6556" s="7">
        <v>0</v>
      </c>
      <c r="S6556" s="7">
        <f t="shared" si="918"/>
        <v>563.94000000000005</v>
      </c>
      <c r="T6556" s="8">
        <v>112.788</v>
      </c>
      <c r="U6556" s="8" t="str">
        <f t="shared" si="924"/>
        <v>Medium</v>
      </c>
      <c r="V6556" s="7">
        <v>3</v>
      </c>
      <c r="W6556" s="8">
        <v>563.94000000000005</v>
      </c>
      <c r="X6556" s="8">
        <f t="shared" si="925"/>
        <v>1016</v>
      </c>
      <c r="Y6556" s="9">
        <v>0.2</v>
      </c>
      <c r="Z6556" s="9" t="str">
        <f t="shared" si="926"/>
        <v>Low</v>
      </c>
    </row>
    <row r="6557" spans="1:26" x14ac:dyDescent="0.3">
      <c r="A6557" t="s">
        <v>6557</v>
      </c>
      <c r="B6557" s="6">
        <v>44548</v>
      </c>
      <c r="C6557" s="6" t="str">
        <f t="shared" si="919"/>
        <v>2021</v>
      </c>
      <c r="D6557" s="6" t="str">
        <f t="shared" si="920"/>
        <v>December</v>
      </c>
      <c r="E6557" s="6" t="str">
        <f t="shared" si="921"/>
        <v>Q4</v>
      </c>
      <c r="F6557" s="6" t="str">
        <f t="shared" si="922"/>
        <v>Low</v>
      </c>
      <c r="G6557" s="6" t="str">
        <f t="shared" si="923"/>
        <v>Discounted</v>
      </c>
      <c r="H6557" s="6">
        <v>44550</v>
      </c>
      <c r="I6557" t="s">
        <v>812</v>
      </c>
      <c r="J6557" t="s">
        <v>89</v>
      </c>
      <c r="K6557" t="s">
        <v>1258</v>
      </c>
      <c r="L6557" t="s">
        <v>61</v>
      </c>
      <c r="M6557" t="s">
        <v>91</v>
      </c>
      <c r="N6557" t="s">
        <v>92</v>
      </c>
      <c r="O6557" t="s">
        <v>69</v>
      </c>
      <c r="P6557" t="s">
        <v>139</v>
      </c>
      <c r="Q6557" t="s">
        <v>71</v>
      </c>
      <c r="R6557" s="7">
        <v>0.2</v>
      </c>
      <c r="S6557" s="7">
        <f t="shared" si="918"/>
        <v>53.580799999999996</v>
      </c>
      <c r="T6557" s="8">
        <v>6.6976000000000004</v>
      </c>
      <c r="U6557" s="8" t="str">
        <f t="shared" si="924"/>
        <v>Low</v>
      </c>
      <c r="V6557" s="7">
        <v>7</v>
      </c>
      <c r="W6557" s="8">
        <v>66.975999999999999</v>
      </c>
      <c r="X6557" s="8">
        <f t="shared" si="925"/>
        <v>4570</v>
      </c>
      <c r="Y6557" s="9">
        <v>0.1</v>
      </c>
      <c r="Z6557" s="9" t="str">
        <f t="shared" si="926"/>
        <v>Low</v>
      </c>
    </row>
    <row r="6558" spans="1:26" x14ac:dyDescent="0.3">
      <c r="A6558" t="s">
        <v>6558</v>
      </c>
      <c r="B6558" s="6">
        <v>44548</v>
      </c>
      <c r="C6558" s="6" t="str">
        <f t="shared" si="919"/>
        <v>2021</v>
      </c>
      <c r="D6558" s="6" t="str">
        <f t="shared" si="920"/>
        <v>December</v>
      </c>
      <c r="E6558" s="6" t="str">
        <f t="shared" si="921"/>
        <v>Q4</v>
      </c>
      <c r="F6558" s="6" t="str">
        <f t="shared" si="922"/>
        <v>Low</v>
      </c>
      <c r="G6558" s="6" t="str">
        <f t="shared" si="923"/>
        <v>Discounted</v>
      </c>
      <c r="H6558" s="6">
        <v>44551</v>
      </c>
      <c r="I6558" t="s">
        <v>1640</v>
      </c>
      <c r="J6558" t="s">
        <v>666</v>
      </c>
      <c r="K6558" t="s">
        <v>3637</v>
      </c>
      <c r="L6558" t="s">
        <v>40</v>
      </c>
      <c r="M6558" t="s">
        <v>76</v>
      </c>
      <c r="N6558" t="s">
        <v>262</v>
      </c>
      <c r="O6558" t="s">
        <v>69</v>
      </c>
      <c r="P6558" t="s">
        <v>1490</v>
      </c>
      <c r="Q6558" t="s">
        <v>175</v>
      </c>
      <c r="R6558" s="7">
        <v>0.5</v>
      </c>
      <c r="S6558" s="7">
        <f t="shared" si="918"/>
        <v>188.72499999999999</v>
      </c>
      <c r="T6558" s="8">
        <v>-264.21499999999997</v>
      </c>
      <c r="U6558" s="8" t="str">
        <f t="shared" si="924"/>
        <v>Loss</v>
      </c>
      <c r="V6558" s="7">
        <v>5</v>
      </c>
      <c r="W6558" s="8">
        <v>377.45</v>
      </c>
      <c r="X6558" s="8">
        <f t="shared" si="925"/>
        <v>1549</v>
      </c>
      <c r="Y6558" s="9">
        <v>-0.7</v>
      </c>
      <c r="Z6558" s="9" t="str">
        <f t="shared" si="926"/>
        <v>Low</v>
      </c>
    </row>
    <row r="6559" spans="1:26" x14ac:dyDescent="0.3">
      <c r="A6559" t="s">
        <v>6558</v>
      </c>
      <c r="B6559" s="6">
        <v>44548</v>
      </c>
      <c r="C6559" s="6" t="str">
        <f t="shared" si="919"/>
        <v>2021</v>
      </c>
      <c r="D6559" s="6" t="str">
        <f t="shared" si="920"/>
        <v>December</v>
      </c>
      <c r="E6559" s="6" t="str">
        <f t="shared" si="921"/>
        <v>Q4</v>
      </c>
      <c r="F6559" s="6" t="str">
        <f t="shared" si="922"/>
        <v>Low</v>
      </c>
      <c r="G6559" s="6" t="str">
        <f t="shared" si="923"/>
        <v>Discounted</v>
      </c>
      <c r="H6559" s="6">
        <v>44551</v>
      </c>
      <c r="I6559" t="s">
        <v>1640</v>
      </c>
      <c r="J6559" t="s">
        <v>105</v>
      </c>
      <c r="K6559" t="s">
        <v>106</v>
      </c>
      <c r="L6559" t="s">
        <v>40</v>
      </c>
      <c r="M6559" t="s">
        <v>31</v>
      </c>
      <c r="N6559" t="s">
        <v>53</v>
      </c>
      <c r="O6559" t="s">
        <v>69</v>
      </c>
      <c r="P6559" t="s">
        <v>1490</v>
      </c>
      <c r="Q6559" t="s">
        <v>175</v>
      </c>
      <c r="R6559" s="7">
        <v>0.2</v>
      </c>
      <c r="S6559" s="7">
        <f t="shared" si="918"/>
        <v>14.950399999999998</v>
      </c>
      <c r="T6559" s="8">
        <v>2.3359999999999999</v>
      </c>
      <c r="U6559" s="8" t="str">
        <f t="shared" si="924"/>
        <v>Low</v>
      </c>
      <c r="V6559" s="7">
        <v>4</v>
      </c>
      <c r="W6559" s="8">
        <v>18.687999999999999</v>
      </c>
      <c r="X6559" s="8">
        <f t="shared" si="925"/>
        <v>7319</v>
      </c>
      <c r="Y6559" s="9">
        <v>0.125</v>
      </c>
      <c r="Z6559" s="9" t="str">
        <f t="shared" si="926"/>
        <v>Low</v>
      </c>
    </row>
    <row r="6560" spans="1:26" x14ac:dyDescent="0.3">
      <c r="A6560" t="s">
        <v>6558</v>
      </c>
      <c r="B6560" s="6">
        <v>44548</v>
      </c>
      <c r="C6560" s="6" t="str">
        <f t="shared" si="919"/>
        <v>2021</v>
      </c>
      <c r="D6560" s="6" t="str">
        <f t="shared" si="920"/>
        <v>December</v>
      </c>
      <c r="E6560" s="6" t="str">
        <f t="shared" si="921"/>
        <v>Q4</v>
      </c>
      <c r="F6560" s="6" t="str">
        <f t="shared" si="922"/>
        <v>Low</v>
      </c>
      <c r="G6560" s="6" t="str">
        <f t="shared" si="923"/>
        <v>Discounted</v>
      </c>
      <c r="H6560" s="6">
        <v>44551</v>
      </c>
      <c r="I6560" t="s">
        <v>1640</v>
      </c>
      <c r="J6560" t="s">
        <v>89</v>
      </c>
      <c r="K6560" t="s">
        <v>1545</v>
      </c>
      <c r="L6560" t="s">
        <v>40</v>
      </c>
      <c r="M6560" t="s">
        <v>31</v>
      </c>
      <c r="N6560" t="s">
        <v>41</v>
      </c>
      <c r="O6560" t="s">
        <v>69</v>
      </c>
      <c r="P6560" t="s">
        <v>1490</v>
      </c>
      <c r="Q6560" t="s">
        <v>175</v>
      </c>
      <c r="R6560" s="7">
        <v>0.7</v>
      </c>
      <c r="S6560" s="7">
        <f t="shared" si="918"/>
        <v>13.572000000000003</v>
      </c>
      <c r="T6560" s="8">
        <v>-30.16</v>
      </c>
      <c r="U6560" s="8" t="str">
        <f t="shared" si="924"/>
        <v>Loss</v>
      </c>
      <c r="V6560" s="7">
        <v>4</v>
      </c>
      <c r="W6560" s="8">
        <v>45.24</v>
      </c>
      <c r="X6560" s="8">
        <f t="shared" si="925"/>
        <v>5373</v>
      </c>
      <c r="Y6560" s="9">
        <v>-0.66666666699999999</v>
      </c>
      <c r="Z6560" s="9" t="str">
        <f t="shared" si="926"/>
        <v>Low</v>
      </c>
    </row>
    <row r="6561" spans="1:26" x14ac:dyDescent="0.3">
      <c r="A6561" t="s">
        <v>6558</v>
      </c>
      <c r="B6561" s="6">
        <v>44548</v>
      </c>
      <c r="C6561" s="6" t="str">
        <f t="shared" si="919"/>
        <v>2021</v>
      </c>
      <c r="D6561" s="6" t="str">
        <f t="shared" si="920"/>
        <v>December</v>
      </c>
      <c r="E6561" s="6" t="str">
        <f t="shared" si="921"/>
        <v>Q4</v>
      </c>
      <c r="F6561" s="6" t="str">
        <f t="shared" si="922"/>
        <v>High</v>
      </c>
      <c r="G6561" s="6" t="str">
        <f t="shared" si="923"/>
        <v>Discounted</v>
      </c>
      <c r="H6561" s="6">
        <v>44551</v>
      </c>
      <c r="I6561" t="s">
        <v>1640</v>
      </c>
      <c r="J6561" t="s">
        <v>44</v>
      </c>
      <c r="K6561" t="s">
        <v>2716</v>
      </c>
      <c r="L6561" t="s">
        <v>40</v>
      </c>
      <c r="M6561" t="s">
        <v>31</v>
      </c>
      <c r="N6561" t="s">
        <v>46</v>
      </c>
      <c r="O6561" t="s">
        <v>69</v>
      </c>
      <c r="P6561" t="s">
        <v>1490</v>
      </c>
      <c r="Q6561" t="s">
        <v>175</v>
      </c>
      <c r="R6561" s="7">
        <v>0.2</v>
      </c>
      <c r="S6561" s="7">
        <f t="shared" si="918"/>
        <v>12.748799999999999</v>
      </c>
      <c r="T6561" s="8">
        <v>5.1791999999999998</v>
      </c>
      <c r="U6561" s="8" t="str">
        <f t="shared" si="924"/>
        <v>Low</v>
      </c>
      <c r="V6561" s="7">
        <v>4</v>
      </c>
      <c r="W6561" s="8">
        <v>15.936</v>
      </c>
      <c r="X6561" s="8">
        <f t="shared" si="925"/>
        <v>7636</v>
      </c>
      <c r="Y6561" s="9">
        <v>0.32500000000000001</v>
      </c>
      <c r="Z6561" s="9" t="str">
        <f t="shared" si="926"/>
        <v>High</v>
      </c>
    </row>
    <row r="6562" spans="1:26" x14ac:dyDescent="0.3">
      <c r="A6562" t="s">
        <v>6558</v>
      </c>
      <c r="B6562" s="6">
        <v>44548</v>
      </c>
      <c r="C6562" s="6" t="str">
        <f t="shared" si="919"/>
        <v>2021</v>
      </c>
      <c r="D6562" s="6" t="str">
        <f t="shared" si="920"/>
        <v>December</v>
      </c>
      <c r="E6562" s="6" t="str">
        <f t="shared" si="921"/>
        <v>Q4</v>
      </c>
      <c r="F6562" s="6" t="str">
        <f t="shared" si="922"/>
        <v>High</v>
      </c>
      <c r="G6562" s="6" t="str">
        <f t="shared" si="923"/>
        <v>Discounted</v>
      </c>
      <c r="H6562" s="6">
        <v>44551</v>
      </c>
      <c r="I6562" t="s">
        <v>1640</v>
      </c>
      <c r="J6562" t="s">
        <v>89</v>
      </c>
      <c r="K6562" t="s">
        <v>414</v>
      </c>
      <c r="L6562" t="s">
        <v>40</v>
      </c>
      <c r="M6562" t="s">
        <v>31</v>
      </c>
      <c r="N6562" t="s">
        <v>32</v>
      </c>
      <c r="O6562" t="s">
        <v>69</v>
      </c>
      <c r="P6562" t="s">
        <v>1490</v>
      </c>
      <c r="Q6562" t="s">
        <v>175</v>
      </c>
      <c r="R6562" s="7">
        <v>0.2</v>
      </c>
      <c r="S6562" s="7">
        <f t="shared" si="918"/>
        <v>9.3184000000000005</v>
      </c>
      <c r="T6562" s="8">
        <v>3.7856000000000001</v>
      </c>
      <c r="U6562" s="8" t="str">
        <f t="shared" si="924"/>
        <v>Low</v>
      </c>
      <c r="V6562" s="7">
        <v>2</v>
      </c>
      <c r="W6562" s="8">
        <v>11.648</v>
      </c>
      <c r="X6562" s="8">
        <f t="shared" si="925"/>
        <v>8349</v>
      </c>
      <c r="Y6562" s="9">
        <v>0.32500000000000001</v>
      </c>
      <c r="Z6562" s="9" t="str">
        <f t="shared" si="926"/>
        <v>High</v>
      </c>
    </row>
    <row r="6563" spans="1:26" x14ac:dyDescent="0.3">
      <c r="A6563" t="s">
        <v>6558</v>
      </c>
      <c r="B6563" s="6">
        <v>44548</v>
      </c>
      <c r="C6563" s="6" t="str">
        <f t="shared" si="919"/>
        <v>2021</v>
      </c>
      <c r="D6563" s="6" t="str">
        <f t="shared" si="920"/>
        <v>December</v>
      </c>
      <c r="E6563" s="6" t="str">
        <f t="shared" si="921"/>
        <v>Q4</v>
      </c>
      <c r="F6563" s="6" t="str">
        <f t="shared" si="922"/>
        <v>Low</v>
      </c>
      <c r="G6563" s="6" t="str">
        <f t="shared" si="923"/>
        <v>Discounted</v>
      </c>
      <c r="H6563" s="6">
        <v>44551</v>
      </c>
      <c r="I6563" t="s">
        <v>1640</v>
      </c>
      <c r="J6563" t="s">
        <v>1088</v>
      </c>
      <c r="K6563" t="s">
        <v>5423</v>
      </c>
      <c r="L6563" t="s">
        <v>40</v>
      </c>
      <c r="M6563" t="s">
        <v>91</v>
      </c>
      <c r="N6563" t="s">
        <v>110</v>
      </c>
      <c r="O6563" t="s">
        <v>69</v>
      </c>
      <c r="P6563" t="s">
        <v>1490</v>
      </c>
      <c r="Q6563" t="s">
        <v>175</v>
      </c>
      <c r="R6563" s="7">
        <v>0.2</v>
      </c>
      <c r="S6563" s="7">
        <f t="shared" si="918"/>
        <v>90.220799999999997</v>
      </c>
      <c r="T6563" s="8">
        <v>-8.4581999999999997</v>
      </c>
      <c r="U6563" s="8" t="str">
        <f t="shared" si="924"/>
        <v>Loss</v>
      </c>
      <c r="V6563" s="7">
        <v>3</v>
      </c>
      <c r="W6563" s="8">
        <v>112.776</v>
      </c>
      <c r="X6563" s="8">
        <f t="shared" si="925"/>
        <v>3562</v>
      </c>
      <c r="Y6563" s="9">
        <v>-7.4999999999999997E-2</v>
      </c>
      <c r="Z6563" s="9" t="str">
        <f t="shared" si="926"/>
        <v>Low</v>
      </c>
    </row>
    <row r="6564" spans="1:26" x14ac:dyDescent="0.3">
      <c r="A6564" t="s">
        <v>6558</v>
      </c>
      <c r="B6564" s="6">
        <v>44548</v>
      </c>
      <c r="C6564" s="6" t="str">
        <f t="shared" si="919"/>
        <v>2021</v>
      </c>
      <c r="D6564" s="6" t="str">
        <f t="shared" si="920"/>
        <v>December</v>
      </c>
      <c r="E6564" s="6" t="str">
        <f t="shared" si="921"/>
        <v>Q4</v>
      </c>
      <c r="F6564" s="6" t="str">
        <f t="shared" si="922"/>
        <v>Low</v>
      </c>
      <c r="G6564" s="6" t="str">
        <f t="shared" si="923"/>
        <v>Discounted</v>
      </c>
      <c r="H6564" s="6">
        <v>44551</v>
      </c>
      <c r="I6564" t="s">
        <v>1640</v>
      </c>
      <c r="J6564" t="s">
        <v>89</v>
      </c>
      <c r="K6564" t="s">
        <v>250</v>
      </c>
      <c r="L6564" t="s">
        <v>40</v>
      </c>
      <c r="M6564" t="s">
        <v>91</v>
      </c>
      <c r="N6564" t="s">
        <v>92</v>
      </c>
      <c r="O6564" t="s">
        <v>69</v>
      </c>
      <c r="P6564" t="s">
        <v>1490</v>
      </c>
      <c r="Q6564" t="s">
        <v>175</v>
      </c>
      <c r="R6564" s="7">
        <v>0.2</v>
      </c>
      <c r="S6564" s="7">
        <f t="shared" si="918"/>
        <v>22.943999999999999</v>
      </c>
      <c r="T6564" s="8">
        <v>-7.17</v>
      </c>
      <c r="U6564" s="8" t="str">
        <f t="shared" si="924"/>
        <v>Loss</v>
      </c>
      <c r="V6564" s="7">
        <v>3</v>
      </c>
      <c r="W6564" s="8">
        <v>28.68</v>
      </c>
      <c r="X6564" s="8">
        <f t="shared" si="925"/>
        <v>6401</v>
      </c>
      <c r="Y6564" s="9">
        <v>-0.25</v>
      </c>
      <c r="Z6564" s="9" t="str">
        <f t="shared" si="926"/>
        <v>Low</v>
      </c>
    </row>
    <row r="6565" spans="1:26" x14ac:dyDescent="0.3">
      <c r="A6565" t="s">
        <v>6559</v>
      </c>
      <c r="B6565" s="6">
        <v>44548</v>
      </c>
      <c r="C6565" s="6" t="str">
        <f t="shared" si="919"/>
        <v>2021</v>
      </c>
      <c r="D6565" s="6" t="str">
        <f t="shared" si="920"/>
        <v>December</v>
      </c>
      <c r="E6565" s="6" t="str">
        <f t="shared" si="921"/>
        <v>Q4</v>
      </c>
      <c r="F6565" s="6" t="str">
        <f t="shared" si="922"/>
        <v>High</v>
      </c>
      <c r="G6565" s="6" t="str">
        <f t="shared" si="923"/>
        <v>Full Price</v>
      </c>
      <c r="H6565" s="6">
        <v>44553</v>
      </c>
      <c r="I6565" t="s">
        <v>2252</v>
      </c>
      <c r="J6565" t="s">
        <v>1322</v>
      </c>
      <c r="K6565" t="s">
        <v>6560</v>
      </c>
      <c r="L6565" t="s">
        <v>61</v>
      </c>
      <c r="M6565" t="s">
        <v>76</v>
      </c>
      <c r="N6565" t="s">
        <v>99</v>
      </c>
      <c r="O6565" t="s">
        <v>69</v>
      </c>
      <c r="P6565" t="s">
        <v>70</v>
      </c>
      <c r="Q6565" t="s">
        <v>71</v>
      </c>
      <c r="R6565" s="7">
        <v>0</v>
      </c>
      <c r="S6565" s="7">
        <f t="shared" si="918"/>
        <v>183.84</v>
      </c>
      <c r="T6565" s="8">
        <v>62.505600000000001</v>
      </c>
      <c r="U6565" s="8" t="str">
        <f t="shared" si="924"/>
        <v>Low</v>
      </c>
      <c r="V6565" s="7">
        <v>8</v>
      </c>
      <c r="W6565" s="8">
        <v>183.84</v>
      </c>
      <c r="X6565" s="8">
        <f t="shared" si="925"/>
        <v>2742</v>
      </c>
      <c r="Y6565" s="9">
        <v>0.34</v>
      </c>
      <c r="Z6565" s="9" t="str">
        <f t="shared" si="926"/>
        <v>High</v>
      </c>
    </row>
    <row r="6566" spans="1:26" x14ac:dyDescent="0.3">
      <c r="A6566" t="s">
        <v>6559</v>
      </c>
      <c r="B6566" s="6">
        <v>44548</v>
      </c>
      <c r="C6566" s="6" t="str">
        <f t="shared" si="919"/>
        <v>2021</v>
      </c>
      <c r="D6566" s="6" t="str">
        <f t="shared" si="920"/>
        <v>December</v>
      </c>
      <c r="E6566" s="6" t="str">
        <f t="shared" si="921"/>
        <v>Q4</v>
      </c>
      <c r="F6566" s="6" t="str">
        <f t="shared" si="922"/>
        <v>High</v>
      </c>
      <c r="G6566" s="6" t="str">
        <f t="shared" si="923"/>
        <v>Full Price</v>
      </c>
      <c r="H6566" s="6">
        <v>44553</v>
      </c>
      <c r="I6566" t="s">
        <v>2252</v>
      </c>
      <c r="J6566" t="s">
        <v>245</v>
      </c>
      <c r="K6566" t="s">
        <v>246</v>
      </c>
      <c r="L6566" t="s">
        <v>61</v>
      </c>
      <c r="M6566" t="s">
        <v>31</v>
      </c>
      <c r="N6566" t="s">
        <v>32</v>
      </c>
      <c r="O6566" t="s">
        <v>69</v>
      </c>
      <c r="P6566" t="s">
        <v>70</v>
      </c>
      <c r="Q6566" t="s">
        <v>71</v>
      </c>
      <c r="R6566" s="7">
        <v>0</v>
      </c>
      <c r="S6566" s="7">
        <f t="shared" si="918"/>
        <v>38.880000000000003</v>
      </c>
      <c r="T6566" s="8">
        <v>18.662400000000002</v>
      </c>
      <c r="U6566" s="8" t="str">
        <f t="shared" si="924"/>
        <v>Low</v>
      </c>
      <c r="V6566" s="7">
        <v>6</v>
      </c>
      <c r="W6566" s="8">
        <v>38.880000000000003</v>
      </c>
      <c r="X6566" s="8">
        <f t="shared" si="925"/>
        <v>5708</v>
      </c>
      <c r="Y6566" s="9">
        <v>0.48</v>
      </c>
      <c r="Z6566" s="9" t="str">
        <f t="shared" si="926"/>
        <v>High</v>
      </c>
    </row>
    <row r="6567" spans="1:26" x14ac:dyDescent="0.3">
      <c r="A6567" t="s">
        <v>6559</v>
      </c>
      <c r="B6567" s="6">
        <v>44548</v>
      </c>
      <c r="C6567" s="6" t="str">
        <f t="shared" si="919"/>
        <v>2021</v>
      </c>
      <c r="D6567" s="6" t="str">
        <f t="shared" si="920"/>
        <v>December</v>
      </c>
      <c r="E6567" s="6" t="str">
        <f t="shared" si="921"/>
        <v>Q4</v>
      </c>
      <c r="F6567" s="6" t="str">
        <f t="shared" si="922"/>
        <v>Low</v>
      </c>
      <c r="G6567" s="6" t="str">
        <f t="shared" si="923"/>
        <v>Full Price</v>
      </c>
      <c r="H6567" s="6">
        <v>44553</v>
      </c>
      <c r="I6567" t="s">
        <v>2252</v>
      </c>
      <c r="J6567" t="s">
        <v>2148</v>
      </c>
      <c r="K6567" t="s">
        <v>5346</v>
      </c>
      <c r="L6567" t="s">
        <v>61</v>
      </c>
      <c r="M6567" t="s">
        <v>31</v>
      </c>
      <c r="N6567" t="s">
        <v>356</v>
      </c>
      <c r="O6567" t="s">
        <v>69</v>
      </c>
      <c r="P6567" t="s">
        <v>70</v>
      </c>
      <c r="Q6567" t="s">
        <v>71</v>
      </c>
      <c r="R6567" s="7">
        <v>0</v>
      </c>
      <c r="S6567" s="7">
        <f t="shared" si="918"/>
        <v>579.29999999999995</v>
      </c>
      <c r="T6567" s="8">
        <v>28.965</v>
      </c>
      <c r="U6567" s="8" t="str">
        <f t="shared" si="924"/>
        <v>Low</v>
      </c>
      <c r="V6567" s="7">
        <v>5</v>
      </c>
      <c r="W6567" s="8">
        <v>579.29999999999995</v>
      </c>
      <c r="X6567" s="8">
        <f t="shared" si="925"/>
        <v>987</v>
      </c>
      <c r="Y6567" s="9">
        <v>0.05</v>
      </c>
      <c r="Z6567" s="9" t="str">
        <f t="shared" si="926"/>
        <v>Low</v>
      </c>
    </row>
    <row r="6568" spans="1:26" x14ac:dyDescent="0.3">
      <c r="A6568" t="s">
        <v>6561</v>
      </c>
      <c r="B6568" s="6">
        <v>44548</v>
      </c>
      <c r="C6568" s="6" t="str">
        <f t="shared" si="919"/>
        <v>2021</v>
      </c>
      <c r="D6568" s="6" t="str">
        <f t="shared" si="920"/>
        <v>December</v>
      </c>
      <c r="E6568" s="6" t="str">
        <f t="shared" si="921"/>
        <v>Q4</v>
      </c>
      <c r="F6568" s="6" t="str">
        <f t="shared" si="922"/>
        <v>High</v>
      </c>
      <c r="G6568" s="6" t="str">
        <f t="shared" si="923"/>
        <v>Full Price</v>
      </c>
      <c r="H6568" s="6">
        <v>44552</v>
      </c>
      <c r="I6568" t="s">
        <v>2781</v>
      </c>
      <c r="J6568" t="s">
        <v>192</v>
      </c>
      <c r="K6568" t="s">
        <v>3922</v>
      </c>
      <c r="L6568" t="s">
        <v>61</v>
      </c>
      <c r="M6568" t="s">
        <v>76</v>
      </c>
      <c r="N6568" t="s">
        <v>99</v>
      </c>
      <c r="O6568" t="s">
        <v>33</v>
      </c>
      <c r="P6568" t="s">
        <v>1460</v>
      </c>
      <c r="Q6568" t="s">
        <v>556</v>
      </c>
      <c r="R6568" s="7">
        <v>0</v>
      </c>
      <c r="S6568" s="7">
        <f t="shared" si="918"/>
        <v>18.84</v>
      </c>
      <c r="T6568" s="8">
        <v>6.0288000000000004</v>
      </c>
      <c r="U6568" s="8" t="str">
        <f t="shared" si="924"/>
        <v>Low</v>
      </c>
      <c r="V6568" s="7">
        <v>3</v>
      </c>
      <c r="W6568" s="8">
        <v>18.84</v>
      </c>
      <c r="X6568" s="8">
        <f t="shared" si="925"/>
        <v>7297</v>
      </c>
      <c r="Y6568" s="9">
        <v>0.32</v>
      </c>
      <c r="Z6568" s="9" t="str">
        <f t="shared" si="926"/>
        <v>High</v>
      </c>
    </row>
    <row r="6569" spans="1:26" x14ac:dyDescent="0.3">
      <c r="A6569" t="s">
        <v>6562</v>
      </c>
      <c r="B6569" s="6">
        <v>44548</v>
      </c>
      <c r="C6569" s="6" t="str">
        <f t="shared" si="919"/>
        <v>2021</v>
      </c>
      <c r="D6569" s="6" t="str">
        <f t="shared" si="920"/>
        <v>December</v>
      </c>
      <c r="E6569" s="6" t="str">
        <f t="shared" si="921"/>
        <v>Q4</v>
      </c>
      <c r="F6569" s="6" t="str">
        <f t="shared" si="922"/>
        <v>Low</v>
      </c>
      <c r="G6569" s="6" t="str">
        <f t="shared" si="923"/>
        <v>Full Price</v>
      </c>
      <c r="H6569" s="6">
        <v>44550</v>
      </c>
      <c r="I6569" t="s">
        <v>2634</v>
      </c>
      <c r="J6569" t="s">
        <v>141</v>
      </c>
      <c r="K6569" t="s">
        <v>2680</v>
      </c>
      <c r="L6569" t="s">
        <v>40</v>
      </c>
      <c r="M6569" t="s">
        <v>31</v>
      </c>
      <c r="N6569" t="s">
        <v>49</v>
      </c>
      <c r="O6569" t="s">
        <v>54</v>
      </c>
      <c r="P6569" t="s">
        <v>270</v>
      </c>
      <c r="Q6569" t="s">
        <v>271</v>
      </c>
      <c r="R6569" s="7">
        <v>0</v>
      </c>
      <c r="S6569" s="7">
        <f t="shared" si="918"/>
        <v>900.08</v>
      </c>
      <c r="T6569" s="8">
        <v>117.0104</v>
      </c>
      <c r="U6569" s="8" t="str">
        <f t="shared" si="924"/>
        <v>Medium</v>
      </c>
      <c r="V6569" s="7">
        <v>4</v>
      </c>
      <c r="W6569" s="8">
        <v>900.08</v>
      </c>
      <c r="X6569" s="8">
        <f t="shared" si="925"/>
        <v>536</v>
      </c>
      <c r="Y6569" s="9">
        <v>0.13</v>
      </c>
      <c r="Z6569" s="9" t="str">
        <f t="shared" si="926"/>
        <v>Low</v>
      </c>
    </row>
    <row r="6570" spans="1:26" x14ac:dyDescent="0.3">
      <c r="A6570" t="s">
        <v>6563</v>
      </c>
      <c r="B6570" s="6">
        <v>44549</v>
      </c>
      <c r="C6570" s="6" t="str">
        <f t="shared" si="919"/>
        <v>2021</v>
      </c>
      <c r="D6570" s="6" t="str">
        <f t="shared" si="920"/>
        <v>December</v>
      </c>
      <c r="E6570" s="6" t="str">
        <f t="shared" si="921"/>
        <v>Q4</v>
      </c>
      <c r="F6570" s="6" t="str">
        <f t="shared" si="922"/>
        <v>Low</v>
      </c>
      <c r="G6570" s="6" t="str">
        <f t="shared" si="923"/>
        <v>Discounted</v>
      </c>
      <c r="H6570" s="6">
        <v>44554</v>
      </c>
      <c r="I6570" t="s">
        <v>2467</v>
      </c>
      <c r="J6570" t="s">
        <v>256</v>
      </c>
      <c r="K6570" t="s">
        <v>365</v>
      </c>
      <c r="L6570" t="s">
        <v>61</v>
      </c>
      <c r="M6570" t="s">
        <v>31</v>
      </c>
      <c r="N6570" t="s">
        <v>41</v>
      </c>
      <c r="O6570" t="s">
        <v>33</v>
      </c>
      <c r="P6570" t="s">
        <v>368</v>
      </c>
      <c r="Q6570" t="s">
        <v>43</v>
      </c>
      <c r="R6570" s="7">
        <v>0.8</v>
      </c>
      <c r="S6570" s="7">
        <f t="shared" si="918"/>
        <v>0.35999999999999988</v>
      </c>
      <c r="T6570" s="8">
        <v>-2.88</v>
      </c>
      <c r="U6570" s="8" t="str">
        <f t="shared" si="924"/>
        <v>Loss</v>
      </c>
      <c r="V6570" s="7">
        <v>5</v>
      </c>
      <c r="W6570" s="8">
        <v>1.8</v>
      </c>
      <c r="X6570" s="8">
        <f t="shared" si="925"/>
        <v>9935</v>
      </c>
      <c r="Y6570" s="9">
        <v>-1.6</v>
      </c>
      <c r="Z6570" s="9" t="str">
        <f t="shared" si="926"/>
        <v>Low</v>
      </c>
    </row>
    <row r="6571" spans="1:26" x14ac:dyDescent="0.3">
      <c r="A6571" t="s">
        <v>6564</v>
      </c>
      <c r="B6571" s="6">
        <v>44549</v>
      </c>
      <c r="C6571" s="6" t="str">
        <f t="shared" si="919"/>
        <v>2021</v>
      </c>
      <c r="D6571" s="6" t="str">
        <f t="shared" si="920"/>
        <v>December</v>
      </c>
      <c r="E6571" s="6" t="str">
        <f t="shared" si="921"/>
        <v>Q4</v>
      </c>
      <c r="F6571" s="6" t="str">
        <f t="shared" si="922"/>
        <v>Low</v>
      </c>
      <c r="G6571" s="6" t="str">
        <f t="shared" si="923"/>
        <v>Discounted</v>
      </c>
      <c r="H6571" s="6">
        <v>44551</v>
      </c>
      <c r="I6571" t="s">
        <v>455</v>
      </c>
      <c r="J6571" t="s">
        <v>192</v>
      </c>
      <c r="K6571" t="s">
        <v>3233</v>
      </c>
      <c r="L6571" t="s">
        <v>30</v>
      </c>
      <c r="M6571" t="s">
        <v>76</v>
      </c>
      <c r="N6571" t="s">
        <v>99</v>
      </c>
      <c r="O6571" t="s">
        <v>54</v>
      </c>
      <c r="P6571" t="s">
        <v>2734</v>
      </c>
      <c r="Q6571" t="s">
        <v>56</v>
      </c>
      <c r="R6571" s="7">
        <v>0.2</v>
      </c>
      <c r="S6571" s="7">
        <f t="shared" si="918"/>
        <v>243.13600000000002</v>
      </c>
      <c r="T6571" s="8">
        <v>-30.391999999999999</v>
      </c>
      <c r="U6571" s="8" t="str">
        <f t="shared" si="924"/>
        <v>Loss</v>
      </c>
      <c r="V6571" s="7">
        <v>5</v>
      </c>
      <c r="W6571" s="8">
        <v>303.92</v>
      </c>
      <c r="X6571" s="8">
        <f t="shared" si="925"/>
        <v>1869</v>
      </c>
      <c r="Y6571" s="9">
        <v>-0.1</v>
      </c>
      <c r="Z6571" s="9" t="str">
        <f t="shared" si="926"/>
        <v>Low</v>
      </c>
    </row>
    <row r="6572" spans="1:26" x14ac:dyDescent="0.3">
      <c r="A6572" t="s">
        <v>6565</v>
      </c>
      <c r="B6572" s="6">
        <v>44549</v>
      </c>
      <c r="C6572" s="6" t="str">
        <f t="shared" si="919"/>
        <v>2021</v>
      </c>
      <c r="D6572" s="6" t="str">
        <f t="shared" si="920"/>
        <v>December</v>
      </c>
      <c r="E6572" s="6" t="str">
        <f t="shared" si="921"/>
        <v>Q4</v>
      </c>
      <c r="F6572" s="6" t="str">
        <f t="shared" si="922"/>
        <v>Low</v>
      </c>
      <c r="G6572" s="6" t="str">
        <f t="shared" si="923"/>
        <v>Discounted</v>
      </c>
      <c r="H6572" s="6">
        <v>44555</v>
      </c>
      <c r="I6572" t="s">
        <v>2389</v>
      </c>
      <c r="J6572" t="s">
        <v>47</v>
      </c>
      <c r="K6572" t="s">
        <v>860</v>
      </c>
      <c r="L6572" t="s">
        <v>61</v>
      </c>
      <c r="M6572" t="s">
        <v>76</v>
      </c>
      <c r="N6572" t="s">
        <v>262</v>
      </c>
      <c r="O6572" t="s">
        <v>69</v>
      </c>
      <c r="P6572" t="s">
        <v>637</v>
      </c>
      <c r="Q6572" t="s">
        <v>180</v>
      </c>
      <c r="R6572" s="7">
        <v>0.5</v>
      </c>
      <c r="S6572" s="7">
        <f t="shared" si="918"/>
        <v>227.98500000000001</v>
      </c>
      <c r="T6572" s="8">
        <v>-218.8656</v>
      </c>
      <c r="U6572" s="8" t="str">
        <f t="shared" si="924"/>
        <v>Loss</v>
      </c>
      <c r="V6572" s="7">
        <v>6</v>
      </c>
      <c r="W6572" s="8">
        <v>455.97</v>
      </c>
      <c r="X6572" s="8">
        <f t="shared" si="925"/>
        <v>1293</v>
      </c>
      <c r="Y6572" s="9">
        <v>-0.48</v>
      </c>
      <c r="Z6572" s="9" t="str">
        <f t="shared" si="926"/>
        <v>Low</v>
      </c>
    </row>
    <row r="6573" spans="1:26" x14ac:dyDescent="0.3">
      <c r="A6573" t="s">
        <v>6565</v>
      </c>
      <c r="B6573" s="6">
        <v>44549</v>
      </c>
      <c r="C6573" s="6" t="str">
        <f t="shared" si="919"/>
        <v>2021</v>
      </c>
      <c r="D6573" s="6" t="str">
        <f t="shared" si="920"/>
        <v>December</v>
      </c>
      <c r="E6573" s="6" t="str">
        <f t="shared" si="921"/>
        <v>Q4</v>
      </c>
      <c r="F6573" s="6" t="str">
        <f t="shared" si="922"/>
        <v>Low</v>
      </c>
      <c r="G6573" s="6" t="str">
        <f t="shared" si="923"/>
        <v>Discounted</v>
      </c>
      <c r="H6573" s="6">
        <v>44555</v>
      </c>
      <c r="I6573" t="s">
        <v>2389</v>
      </c>
      <c r="J6573" t="s">
        <v>256</v>
      </c>
      <c r="K6573" t="s">
        <v>1503</v>
      </c>
      <c r="L6573" t="s">
        <v>61</v>
      </c>
      <c r="M6573" t="s">
        <v>31</v>
      </c>
      <c r="N6573" t="s">
        <v>41</v>
      </c>
      <c r="O6573" t="s">
        <v>69</v>
      </c>
      <c r="P6573" t="s">
        <v>637</v>
      </c>
      <c r="Q6573" t="s">
        <v>180</v>
      </c>
      <c r="R6573" s="7">
        <v>0.7</v>
      </c>
      <c r="S6573" s="7">
        <f t="shared" si="918"/>
        <v>3.1320000000000006</v>
      </c>
      <c r="T6573" s="8">
        <v>-7.6559999999999997</v>
      </c>
      <c r="U6573" s="8" t="str">
        <f t="shared" si="924"/>
        <v>Loss</v>
      </c>
      <c r="V6573" s="7">
        <v>6</v>
      </c>
      <c r="W6573" s="8">
        <v>10.44</v>
      </c>
      <c r="X6573" s="8">
        <f t="shared" si="925"/>
        <v>8547</v>
      </c>
      <c r="Y6573" s="9">
        <v>-0.73333333300000003</v>
      </c>
      <c r="Z6573" s="9" t="str">
        <f t="shared" si="926"/>
        <v>Low</v>
      </c>
    </row>
    <row r="6574" spans="1:26" x14ac:dyDescent="0.3">
      <c r="A6574" t="s">
        <v>6565</v>
      </c>
      <c r="B6574" s="6">
        <v>44549</v>
      </c>
      <c r="C6574" s="6" t="str">
        <f t="shared" si="919"/>
        <v>2021</v>
      </c>
      <c r="D6574" s="6" t="str">
        <f t="shared" si="920"/>
        <v>December</v>
      </c>
      <c r="E6574" s="6" t="str">
        <f t="shared" si="921"/>
        <v>Q4</v>
      </c>
      <c r="F6574" s="6" t="str">
        <f t="shared" si="922"/>
        <v>Low</v>
      </c>
      <c r="G6574" s="6" t="str">
        <f t="shared" si="923"/>
        <v>Discounted</v>
      </c>
      <c r="H6574" s="6">
        <v>44555</v>
      </c>
      <c r="I6574" t="s">
        <v>2389</v>
      </c>
      <c r="J6574" t="s">
        <v>440</v>
      </c>
      <c r="K6574" t="s">
        <v>1644</v>
      </c>
      <c r="L6574" t="s">
        <v>61</v>
      </c>
      <c r="M6574" t="s">
        <v>31</v>
      </c>
      <c r="N6574" t="s">
        <v>41</v>
      </c>
      <c r="O6574" t="s">
        <v>69</v>
      </c>
      <c r="P6574" t="s">
        <v>637</v>
      </c>
      <c r="Q6574" t="s">
        <v>180</v>
      </c>
      <c r="R6574" s="7">
        <v>0.7</v>
      </c>
      <c r="S6574" s="7">
        <f t="shared" si="918"/>
        <v>1.5642000000000005</v>
      </c>
      <c r="T6574" s="8">
        <v>-4.1711999999999998</v>
      </c>
      <c r="U6574" s="8" t="str">
        <f t="shared" si="924"/>
        <v>Loss</v>
      </c>
      <c r="V6574" s="7">
        <v>2</v>
      </c>
      <c r="W6574" s="8">
        <v>5.2140000000000004</v>
      </c>
      <c r="X6574" s="8">
        <f t="shared" si="925"/>
        <v>9451</v>
      </c>
      <c r="Y6574" s="9">
        <v>-0.8</v>
      </c>
      <c r="Z6574" s="9" t="str">
        <f t="shared" si="926"/>
        <v>Low</v>
      </c>
    </row>
    <row r="6575" spans="1:26" x14ac:dyDescent="0.3">
      <c r="A6575" t="s">
        <v>6566</v>
      </c>
      <c r="B6575" s="6">
        <v>44549</v>
      </c>
      <c r="C6575" s="6" t="str">
        <f t="shared" si="919"/>
        <v>2021</v>
      </c>
      <c r="D6575" s="6" t="str">
        <f t="shared" si="920"/>
        <v>December</v>
      </c>
      <c r="E6575" s="6" t="str">
        <f t="shared" si="921"/>
        <v>Q4</v>
      </c>
      <c r="F6575" s="6" t="str">
        <f t="shared" si="922"/>
        <v>High</v>
      </c>
      <c r="G6575" s="6" t="str">
        <f t="shared" si="923"/>
        <v>Full Price</v>
      </c>
      <c r="H6575" s="6">
        <v>44554</v>
      </c>
      <c r="I6575" t="s">
        <v>302</v>
      </c>
      <c r="J6575" t="s">
        <v>105</v>
      </c>
      <c r="K6575" t="s">
        <v>4855</v>
      </c>
      <c r="L6575" t="s">
        <v>61</v>
      </c>
      <c r="M6575" t="s">
        <v>31</v>
      </c>
      <c r="N6575" t="s">
        <v>53</v>
      </c>
      <c r="O6575" t="s">
        <v>54</v>
      </c>
      <c r="P6575" t="s">
        <v>270</v>
      </c>
      <c r="Q6575" t="s">
        <v>271</v>
      </c>
      <c r="R6575" s="7">
        <v>0</v>
      </c>
      <c r="S6575" s="7">
        <f t="shared" si="918"/>
        <v>3.52</v>
      </c>
      <c r="T6575" s="8">
        <v>1.0207999999999999</v>
      </c>
      <c r="U6575" s="8" t="str">
        <f t="shared" si="924"/>
        <v>Low</v>
      </c>
      <c r="V6575" s="7">
        <v>2</v>
      </c>
      <c r="W6575" s="8">
        <v>3.52</v>
      </c>
      <c r="X6575" s="8">
        <f t="shared" si="925"/>
        <v>9704</v>
      </c>
      <c r="Y6575" s="9">
        <v>0.28999999999999998</v>
      </c>
      <c r="Z6575" s="9" t="str">
        <f t="shared" si="926"/>
        <v>High</v>
      </c>
    </row>
    <row r="6576" spans="1:26" x14ac:dyDescent="0.3">
      <c r="A6576" t="s">
        <v>6566</v>
      </c>
      <c r="B6576" s="6">
        <v>44549</v>
      </c>
      <c r="C6576" s="6" t="str">
        <f t="shared" si="919"/>
        <v>2021</v>
      </c>
      <c r="D6576" s="6" t="str">
        <f t="shared" si="920"/>
        <v>December</v>
      </c>
      <c r="E6576" s="6" t="str">
        <f t="shared" si="921"/>
        <v>Q4</v>
      </c>
      <c r="F6576" s="6" t="str">
        <f t="shared" si="922"/>
        <v>High</v>
      </c>
      <c r="G6576" s="6" t="str">
        <f t="shared" si="923"/>
        <v>Discounted</v>
      </c>
      <c r="H6576" s="6">
        <v>44554</v>
      </c>
      <c r="I6576" t="s">
        <v>302</v>
      </c>
      <c r="J6576" t="s">
        <v>38</v>
      </c>
      <c r="K6576" t="s">
        <v>2070</v>
      </c>
      <c r="L6576" t="s">
        <v>61</v>
      </c>
      <c r="M6576" t="s">
        <v>31</v>
      </c>
      <c r="N6576" t="s">
        <v>41</v>
      </c>
      <c r="O6576" t="s">
        <v>54</v>
      </c>
      <c r="P6576" t="s">
        <v>270</v>
      </c>
      <c r="Q6576" t="s">
        <v>271</v>
      </c>
      <c r="R6576" s="7">
        <v>0.2</v>
      </c>
      <c r="S6576" s="7">
        <f t="shared" si="918"/>
        <v>27.398399999999999</v>
      </c>
      <c r="T6576" s="8">
        <v>11.5587</v>
      </c>
      <c r="U6576" s="8" t="str">
        <f t="shared" si="924"/>
        <v>Low</v>
      </c>
      <c r="V6576" s="7">
        <v>3</v>
      </c>
      <c r="W6576" s="8">
        <v>34.247999999999998</v>
      </c>
      <c r="X6576" s="8">
        <f t="shared" si="925"/>
        <v>5995</v>
      </c>
      <c r="Y6576" s="9">
        <v>0.33750000000000002</v>
      </c>
      <c r="Z6576" s="9" t="str">
        <f t="shared" si="926"/>
        <v>High</v>
      </c>
    </row>
    <row r="6577" spans="1:26" x14ac:dyDescent="0.3">
      <c r="A6577" t="s">
        <v>6567</v>
      </c>
      <c r="B6577" s="6">
        <v>44550</v>
      </c>
      <c r="C6577" s="6" t="str">
        <f t="shared" si="919"/>
        <v>2021</v>
      </c>
      <c r="D6577" s="6" t="str">
        <f t="shared" si="920"/>
        <v>December</v>
      </c>
      <c r="E6577" s="6" t="str">
        <f t="shared" si="921"/>
        <v>Q4</v>
      </c>
      <c r="F6577" s="6" t="str">
        <f t="shared" si="922"/>
        <v>High</v>
      </c>
      <c r="G6577" s="6" t="str">
        <f t="shared" si="923"/>
        <v>Full Price</v>
      </c>
      <c r="H6577" s="6">
        <v>44554</v>
      </c>
      <c r="I6577" t="s">
        <v>1695</v>
      </c>
      <c r="J6577" t="s">
        <v>643</v>
      </c>
      <c r="K6577" t="s">
        <v>814</v>
      </c>
      <c r="L6577" t="s">
        <v>40</v>
      </c>
      <c r="M6577" t="s">
        <v>76</v>
      </c>
      <c r="N6577" t="s">
        <v>99</v>
      </c>
      <c r="O6577" t="s">
        <v>62</v>
      </c>
      <c r="P6577" t="s">
        <v>577</v>
      </c>
      <c r="Q6577" t="s">
        <v>578</v>
      </c>
      <c r="R6577" s="7">
        <v>0</v>
      </c>
      <c r="S6577" s="7">
        <f t="shared" si="918"/>
        <v>18.920000000000002</v>
      </c>
      <c r="T6577" s="8">
        <v>7.3788</v>
      </c>
      <c r="U6577" s="8" t="str">
        <f t="shared" si="924"/>
        <v>Low</v>
      </c>
      <c r="V6577" s="7">
        <v>4</v>
      </c>
      <c r="W6577" s="8">
        <v>18.920000000000002</v>
      </c>
      <c r="X6577" s="8">
        <f t="shared" si="925"/>
        <v>7286</v>
      </c>
      <c r="Y6577" s="9">
        <v>0.39</v>
      </c>
      <c r="Z6577" s="9" t="str">
        <f t="shared" si="926"/>
        <v>High</v>
      </c>
    </row>
    <row r="6578" spans="1:26" x14ac:dyDescent="0.3">
      <c r="A6578" t="s">
        <v>6567</v>
      </c>
      <c r="B6578" s="6">
        <v>44550</v>
      </c>
      <c r="C6578" s="6" t="str">
        <f t="shared" si="919"/>
        <v>2021</v>
      </c>
      <c r="D6578" s="6" t="str">
        <f t="shared" si="920"/>
        <v>December</v>
      </c>
      <c r="E6578" s="6" t="str">
        <f t="shared" si="921"/>
        <v>Q4</v>
      </c>
      <c r="F6578" s="6" t="str">
        <f t="shared" si="922"/>
        <v>High</v>
      </c>
      <c r="G6578" s="6" t="str">
        <f t="shared" si="923"/>
        <v>Full Price</v>
      </c>
      <c r="H6578" s="6">
        <v>44554</v>
      </c>
      <c r="I6578" t="s">
        <v>1695</v>
      </c>
      <c r="J6578" t="s">
        <v>1361</v>
      </c>
      <c r="K6578" t="s">
        <v>1362</v>
      </c>
      <c r="L6578" t="s">
        <v>40</v>
      </c>
      <c r="M6578" t="s">
        <v>31</v>
      </c>
      <c r="N6578" t="s">
        <v>41</v>
      </c>
      <c r="O6578" t="s">
        <v>62</v>
      </c>
      <c r="P6578" t="s">
        <v>577</v>
      </c>
      <c r="Q6578" t="s">
        <v>578</v>
      </c>
      <c r="R6578" s="7">
        <v>0</v>
      </c>
      <c r="S6578" s="7">
        <f t="shared" si="918"/>
        <v>15.42</v>
      </c>
      <c r="T6578" s="8">
        <v>6.9390000000000001</v>
      </c>
      <c r="U6578" s="8" t="str">
        <f t="shared" si="924"/>
        <v>Low</v>
      </c>
      <c r="V6578" s="7">
        <v>2</v>
      </c>
      <c r="W6578" s="8">
        <v>15.42</v>
      </c>
      <c r="X6578" s="8">
        <f t="shared" si="925"/>
        <v>7746</v>
      </c>
      <c r="Y6578" s="9">
        <v>0.45</v>
      </c>
      <c r="Z6578" s="9" t="str">
        <f t="shared" si="926"/>
        <v>High</v>
      </c>
    </row>
    <row r="6579" spans="1:26" x14ac:dyDescent="0.3">
      <c r="A6579" t="s">
        <v>6568</v>
      </c>
      <c r="B6579" s="6">
        <v>44550</v>
      </c>
      <c r="C6579" s="6" t="str">
        <f t="shared" si="919"/>
        <v>2021</v>
      </c>
      <c r="D6579" s="6" t="str">
        <f t="shared" si="920"/>
        <v>December</v>
      </c>
      <c r="E6579" s="6" t="str">
        <f t="shared" si="921"/>
        <v>Q4</v>
      </c>
      <c r="F6579" s="6" t="str">
        <f t="shared" si="922"/>
        <v>High</v>
      </c>
      <c r="G6579" s="6" t="str">
        <f t="shared" si="923"/>
        <v>Full Price</v>
      </c>
      <c r="H6579" s="6">
        <v>44553</v>
      </c>
      <c r="I6579" t="s">
        <v>2996</v>
      </c>
      <c r="J6579" t="s">
        <v>1107</v>
      </c>
      <c r="K6579" t="s">
        <v>6569</v>
      </c>
      <c r="L6579" t="s">
        <v>30</v>
      </c>
      <c r="M6579" t="s">
        <v>31</v>
      </c>
      <c r="N6579" t="s">
        <v>32</v>
      </c>
      <c r="O6579" t="s">
        <v>33</v>
      </c>
      <c r="P6579" t="s">
        <v>6496</v>
      </c>
      <c r="Q6579" t="s">
        <v>1680</v>
      </c>
      <c r="R6579" s="7">
        <v>0</v>
      </c>
      <c r="S6579" s="7">
        <f t="shared" si="918"/>
        <v>33.9</v>
      </c>
      <c r="T6579" s="8">
        <v>15.593999999999999</v>
      </c>
      <c r="U6579" s="8" t="str">
        <f t="shared" si="924"/>
        <v>Low</v>
      </c>
      <c r="V6579" s="7">
        <v>5</v>
      </c>
      <c r="W6579" s="8">
        <v>33.9</v>
      </c>
      <c r="X6579" s="8">
        <f t="shared" si="925"/>
        <v>6016</v>
      </c>
      <c r="Y6579" s="9">
        <v>0.46</v>
      </c>
      <c r="Z6579" s="9" t="str">
        <f t="shared" si="926"/>
        <v>High</v>
      </c>
    </row>
    <row r="6580" spans="1:26" x14ac:dyDescent="0.3">
      <c r="A6580" t="s">
        <v>6570</v>
      </c>
      <c r="B6580" s="6">
        <v>44550</v>
      </c>
      <c r="C6580" s="6" t="str">
        <f t="shared" si="919"/>
        <v>2021</v>
      </c>
      <c r="D6580" s="6" t="str">
        <f t="shared" si="920"/>
        <v>December</v>
      </c>
      <c r="E6580" s="6" t="str">
        <f t="shared" si="921"/>
        <v>Q4</v>
      </c>
      <c r="F6580" s="6" t="str">
        <f t="shared" si="922"/>
        <v>Low</v>
      </c>
      <c r="G6580" s="6" t="str">
        <f t="shared" si="923"/>
        <v>Full Price</v>
      </c>
      <c r="H6580" s="6">
        <v>44554</v>
      </c>
      <c r="I6580" t="s">
        <v>4865</v>
      </c>
      <c r="J6580" t="s">
        <v>675</v>
      </c>
      <c r="K6580" t="s">
        <v>676</v>
      </c>
      <c r="L6580" t="s">
        <v>30</v>
      </c>
      <c r="M6580" t="s">
        <v>91</v>
      </c>
      <c r="N6580" t="s">
        <v>110</v>
      </c>
      <c r="O6580" t="s">
        <v>62</v>
      </c>
      <c r="P6580" t="s">
        <v>577</v>
      </c>
      <c r="Q6580" t="s">
        <v>578</v>
      </c>
      <c r="R6580" s="7">
        <v>0</v>
      </c>
      <c r="S6580" s="7">
        <f t="shared" si="918"/>
        <v>66.3</v>
      </c>
      <c r="T6580" s="8">
        <v>8.6189999999999998</v>
      </c>
      <c r="U6580" s="8" t="str">
        <f t="shared" si="924"/>
        <v>Low</v>
      </c>
      <c r="V6580" s="7">
        <v>3</v>
      </c>
      <c r="W6580" s="8">
        <v>66.3</v>
      </c>
      <c r="X6580" s="8">
        <f t="shared" si="925"/>
        <v>4581</v>
      </c>
      <c r="Y6580" s="9">
        <v>0.13</v>
      </c>
      <c r="Z6580" s="9" t="str">
        <f t="shared" si="926"/>
        <v>Low</v>
      </c>
    </row>
    <row r="6581" spans="1:26" x14ac:dyDescent="0.3">
      <c r="A6581" t="s">
        <v>6571</v>
      </c>
      <c r="B6581" s="6">
        <v>44552</v>
      </c>
      <c r="C6581" s="6" t="str">
        <f t="shared" si="919"/>
        <v>2021</v>
      </c>
      <c r="D6581" s="6" t="str">
        <f t="shared" si="920"/>
        <v>December</v>
      </c>
      <c r="E6581" s="6" t="str">
        <f t="shared" si="921"/>
        <v>Q4</v>
      </c>
      <c r="F6581" s="6" t="str">
        <f t="shared" si="922"/>
        <v>High</v>
      </c>
      <c r="G6581" s="6" t="str">
        <f t="shared" si="923"/>
        <v>Discounted</v>
      </c>
      <c r="H6581" s="6">
        <v>44556</v>
      </c>
      <c r="I6581" t="s">
        <v>971</v>
      </c>
      <c r="J6581" t="s">
        <v>38</v>
      </c>
      <c r="K6581" t="s">
        <v>1263</v>
      </c>
      <c r="L6581" t="s">
        <v>30</v>
      </c>
      <c r="M6581" t="s">
        <v>31</v>
      </c>
      <c r="N6581" t="s">
        <v>41</v>
      </c>
      <c r="O6581" t="s">
        <v>54</v>
      </c>
      <c r="P6581" t="s">
        <v>270</v>
      </c>
      <c r="Q6581" t="s">
        <v>271</v>
      </c>
      <c r="R6581" s="7">
        <v>0.2</v>
      </c>
      <c r="S6581" s="7">
        <f t="shared" si="918"/>
        <v>20.467199999999998</v>
      </c>
      <c r="T6581" s="8">
        <v>8.9543999999999997</v>
      </c>
      <c r="U6581" s="8" t="str">
        <f t="shared" si="924"/>
        <v>Low</v>
      </c>
      <c r="V6581" s="7">
        <v>2</v>
      </c>
      <c r="W6581" s="8">
        <v>25.584</v>
      </c>
      <c r="X6581" s="8">
        <f t="shared" si="925"/>
        <v>6632</v>
      </c>
      <c r="Y6581" s="9">
        <v>0.35</v>
      </c>
      <c r="Z6581" s="9" t="str">
        <f t="shared" si="926"/>
        <v>High</v>
      </c>
    </row>
    <row r="6582" spans="1:26" x14ac:dyDescent="0.3">
      <c r="A6582" t="s">
        <v>6572</v>
      </c>
      <c r="B6582" s="6">
        <v>44552</v>
      </c>
      <c r="C6582" s="6" t="str">
        <f t="shared" si="919"/>
        <v>2021</v>
      </c>
      <c r="D6582" s="6" t="str">
        <f t="shared" si="920"/>
        <v>December</v>
      </c>
      <c r="E6582" s="6" t="str">
        <f t="shared" si="921"/>
        <v>Q4</v>
      </c>
      <c r="F6582" s="6" t="str">
        <f t="shared" si="922"/>
        <v>High</v>
      </c>
      <c r="G6582" s="6" t="str">
        <f t="shared" si="923"/>
        <v>Full Price</v>
      </c>
      <c r="H6582" s="6">
        <v>44558</v>
      </c>
      <c r="I6582" t="s">
        <v>2263</v>
      </c>
      <c r="J6582" t="s">
        <v>1113</v>
      </c>
      <c r="K6582" t="s">
        <v>2349</v>
      </c>
      <c r="L6582" t="s">
        <v>30</v>
      </c>
      <c r="M6582" t="s">
        <v>76</v>
      </c>
      <c r="N6582" t="s">
        <v>99</v>
      </c>
      <c r="O6582" t="s">
        <v>69</v>
      </c>
      <c r="P6582" t="s">
        <v>392</v>
      </c>
      <c r="Q6582" t="s">
        <v>71</v>
      </c>
      <c r="R6582" s="7">
        <v>0</v>
      </c>
      <c r="S6582" s="7">
        <f t="shared" si="918"/>
        <v>842.72</v>
      </c>
      <c r="T6582" s="8">
        <v>202.25280000000001</v>
      </c>
      <c r="U6582" s="8" t="str">
        <f t="shared" si="924"/>
        <v>Medium</v>
      </c>
      <c r="V6582" s="7">
        <v>8</v>
      </c>
      <c r="W6582" s="8">
        <v>842.72</v>
      </c>
      <c r="X6582" s="8">
        <f t="shared" si="925"/>
        <v>614</v>
      </c>
      <c r="Y6582" s="9">
        <v>0.24</v>
      </c>
      <c r="Z6582" s="9" t="str">
        <f t="shared" si="926"/>
        <v>High</v>
      </c>
    </row>
    <row r="6583" spans="1:26" x14ac:dyDescent="0.3">
      <c r="A6583" t="s">
        <v>6572</v>
      </c>
      <c r="B6583" s="6">
        <v>44552</v>
      </c>
      <c r="C6583" s="6" t="str">
        <f t="shared" si="919"/>
        <v>2021</v>
      </c>
      <c r="D6583" s="6" t="str">
        <f t="shared" si="920"/>
        <v>December</v>
      </c>
      <c r="E6583" s="6" t="str">
        <f t="shared" si="921"/>
        <v>Q4</v>
      </c>
      <c r="F6583" s="6" t="str">
        <f t="shared" si="922"/>
        <v>High</v>
      </c>
      <c r="G6583" s="6" t="str">
        <f t="shared" si="923"/>
        <v>Full Price</v>
      </c>
      <c r="H6583" s="6">
        <v>44558</v>
      </c>
      <c r="I6583" t="s">
        <v>2263</v>
      </c>
      <c r="J6583" t="s">
        <v>89</v>
      </c>
      <c r="K6583" t="s">
        <v>6289</v>
      </c>
      <c r="L6583" t="s">
        <v>30</v>
      </c>
      <c r="M6583" t="s">
        <v>76</v>
      </c>
      <c r="N6583" t="s">
        <v>99</v>
      </c>
      <c r="O6583" t="s">
        <v>69</v>
      </c>
      <c r="P6583" t="s">
        <v>392</v>
      </c>
      <c r="Q6583" t="s">
        <v>71</v>
      </c>
      <c r="R6583" s="7">
        <v>0</v>
      </c>
      <c r="S6583" s="7">
        <f t="shared" si="918"/>
        <v>41.96</v>
      </c>
      <c r="T6583" s="8">
        <v>10.909599999999999</v>
      </c>
      <c r="U6583" s="8" t="str">
        <f t="shared" si="924"/>
        <v>Low</v>
      </c>
      <c r="V6583" s="7">
        <v>2</v>
      </c>
      <c r="W6583" s="8">
        <v>41.96</v>
      </c>
      <c r="X6583" s="8">
        <f t="shared" si="925"/>
        <v>5508</v>
      </c>
      <c r="Y6583" s="9">
        <v>0.26</v>
      </c>
      <c r="Z6583" s="9" t="str">
        <f t="shared" si="926"/>
        <v>High</v>
      </c>
    </row>
    <row r="6584" spans="1:26" x14ac:dyDescent="0.3">
      <c r="A6584" t="s">
        <v>6573</v>
      </c>
      <c r="B6584" s="6">
        <v>44552</v>
      </c>
      <c r="C6584" s="6" t="str">
        <f t="shared" si="919"/>
        <v>2021</v>
      </c>
      <c r="D6584" s="6" t="str">
        <f t="shared" si="920"/>
        <v>December</v>
      </c>
      <c r="E6584" s="6" t="str">
        <f t="shared" si="921"/>
        <v>Q4</v>
      </c>
      <c r="F6584" s="6" t="str">
        <f t="shared" si="922"/>
        <v>High</v>
      </c>
      <c r="G6584" s="6" t="str">
        <f t="shared" si="923"/>
        <v>Discounted</v>
      </c>
      <c r="H6584" s="6">
        <v>44554</v>
      </c>
      <c r="I6584" t="s">
        <v>1844</v>
      </c>
      <c r="J6584" t="s">
        <v>256</v>
      </c>
      <c r="K6584" t="s">
        <v>3914</v>
      </c>
      <c r="L6584" t="s">
        <v>40</v>
      </c>
      <c r="M6584" t="s">
        <v>31</v>
      </c>
      <c r="N6584" t="s">
        <v>41</v>
      </c>
      <c r="O6584" t="s">
        <v>69</v>
      </c>
      <c r="P6584" t="s">
        <v>298</v>
      </c>
      <c r="Q6584" t="s">
        <v>299</v>
      </c>
      <c r="R6584" s="7">
        <v>0.2</v>
      </c>
      <c r="S6584" s="7">
        <f t="shared" si="918"/>
        <v>44.287999999999997</v>
      </c>
      <c r="T6584" s="8">
        <v>19.376000000000001</v>
      </c>
      <c r="U6584" s="8" t="str">
        <f t="shared" si="924"/>
        <v>Low</v>
      </c>
      <c r="V6584" s="7">
        <v>4</v>
      </c>
      <c r="W6584" s="8">
        <v>55.36</v>
      </c>
      <c r="X6584" s="8">
        <f t="shared" si="925"/>
        <v>4965</v>
      </c>
      <c r="Y6584" s="9">
        <v>0.35</v>
      </c>
      <c r="Z6584" s="9" t="str">
        <f t="shared" si="926"/>
        <v>High</v>
      </c>
    </row>
    <row r="6585" spans="1:26" x14ac:dyDescent="0.3">
      <c r="A6585" t="s">
        <v>6573</v>
      </c>
      <c r="B6585" s="6">
        <v>44552</v>
      </c>
      <c r="C6585" s="6" t="str">
        <f t="shared" si="919"/>
        <v>2021</v>
      </c>
      <c r="D6585" s="6" t="str">
        <f t="shared" si="920"/>
        <v>December</v>
      </c>
      <c r="E6585" s="6" t="str">
        <f t="shared" si="921"/>
        <v>Q4</v>
      </c>
      <c r="F6585" s="6" t="str">
        <f t="shared" si="922"/>
        <v>High</v>
      </c>
      <c r="G6585" s="6" t="str">
        <f t="shared" si="923"/>
        <v>Discounted</v>
      </c>
      <c r="H6585" s="6">
        <v>44554</v>
      </c>
      <c r="I6585" t="s">
        <v>1844</v>
      </c>
      <c r="J6585" t="s">
        <v>1404</v>
      </c>
      <c r="K6585" t="s">
        <v>6367</v>
      </c>
      <c r="L6585" t="s">
        <v>40</v>
      </c>
      <c r="M6585" t="s">
        <v>91</v>
      </c>
      <c r="N6585" t="s">
        <v>534</v>
      </c>
      <c r="O6585" t="s">
        <v>69</v>
      </c>
      <c r="P6585" t="s">
        <v>298</v>
      </c>
      <c r="Q6585" t="s">
        <v>299</v>
      </c>
      <c r="R6585" s="7">
        <v>0.2</v>
      </c>
      <c r="S6585" s="7">
        <f t="shared" si="918"/>
        <v>9.2480000000000011</v>
      </c>
      <c r="T6585" s="8">
        <v>3.7570000000000001</v>
      </c>
      <c r="U6585" s="8" t="str">
        <f t="shared" si="924"/>
        <v>Low</v>
      </c>
      <c r="V6585" s="7">
        <v>1</v>
      </c>
      <c r="W6585" s="8">
        <v>11.56</v>
      </c>
      <c r="X6585" s="8">
        <f t="shared" si="925"/>
        <v>8362</v>
      </c>
      <c r="Y6585" s="9">
        <v>0.32500000000000001</v>
      </c>
      <c r="Z6585" s="9" t="str">
        <f t="shared" si="926"/>
        <v>High</v>
      </c>
    </row>
    <row r="6586" spans="1:26" x14ac:dyDescent="0.3">
      <c r="A6586" t="s">
        <v>6574</v>
      </c>
      <c r="B6586" s="6">
        <v>44552</v>
      </c>
      <c r="C6586" s="6" t="str">
        <f t="shared" si="919"/>
        <v>2021</v>
      </c>
      <c r="D6586" s="6" t="str">
        <f t="shared" si="920"/>
        <v>December</v>
      </c>
      <c r="E6586" s="6" t="str">
        <f t="shared" si="921"/>
        <v>Q4</v>
      </c>
      <c r="F6586" s="6" t="str">
        <f t="shared" si="922"/>
        <v>High</v>
      </c>
      <c r="G6586" s="6" t="str">
        <f t="shared" si="923"/>
        <v>Discounted</v>
      </c>
      <c r="H6586" s="6">
        <v>44558</v>
      </c>
      <c r="I6586" t="s">
        <v>390</v>
      </c>
      <c r="J6586" t="s">
        <v>1299</v>
      </c>
      <c r="K6586" t="s">
        <v>1300</v>
      </c>
      <c r="L6586" t="s">
        <v>30</v>
      </c>
      <c r="M6586" t="s">
        <v>76</v>
      </c>
      <c r="N6586" t="s">
        <v>99</v>
      </c>
      <c r="O6586" t="s">
        <v>69</v>
      </c>
      <c r="P6586" t="s">
        <v>4119</v>
      </c>
      <c r="Q6586" t="s">
        <v>175</v>
      </c>
      <c r="R6586" s="7">
        <v>0.2</v>
      </c>
      <c r="S6586" s="7">
        <f t="shared" si="918"/>
        <v>9.4719999999999995</v>
      </c>
      <c r="T6586" s="8">
        <v>3.1080000000000001</v>
      </c>
      <c r="U6586" s="8" t="str">
        <f t="shared" si="924"/>
        <v>Low</v>
      </c>
      <c r="V6586" s="7">
        <v>4</v>
      </c>
      <c r="W6586" s="8">
        <v>11.84</v>
      </c>
      <c r="X6586" s="8">
        <f t="shared" si="925"/>
        <v>8299</v>
      </c>
      <c r="Y6586" s="9">
        <v>0.26250000000000001</v>
      </c>
      <c r="Z6586" s="9" t="str">
        <f t="shared" si="926"/>
        <v>High</v>
      </c>
    </row>
    <row r="6587" spans="1:26" x14ac:dyDescent="0.3">
      <c r="A6587" t="s">
        <v>6574</v>
      </c>
      <c r="B6587" s="6">
        <v>44552</v>
      </c>
      <c r="C6587" s="6" t="str">
        <f t="shared" si="919"/>
        <v>2021</v>
      </c>
      <c r="D6587" s="6" t="str">
        <f t="shared" si="920"/>
        <v>December</v>
      </c>
      <c r="E6587" s="6" t="str">
        <f t="shared" si="921"/>
        <v>Q4</v>
      </c>
      <c r="F6587" s="6" t="str">
        <f t="shared" si="922"/>
        <v>High</v>
      </c>
      <c r="G6587" s="6" t="str">
        <f t="shared" si="923"/>
        <v>Discounted</v>
      </c>
      <c r="H6587" s="6">
        <v>44558</v>
      </c>
      <c r="I6587" t="s">
        <v>390</v>
      </c>
      <c r="J6587" t="s">
        <v>1322</v>
      </c>
      <c r="K6587" t="s">
        <v>1323</v>
      </c>
      <c r="L6587" t="s">
        <v>30</v>
      </c>
      <c r="M6587" t="s">
        <v>76</v>
      </c>
      <c r="N6587" t="s">
        <v>99</v>
      </c>
      <c r="O6587" t="s">
        <v>69</v>
      </c>
      <c r="P6587" t="s">
        <v>4119</v>
      </c>
      <c r="Q6587" t="s">
        <v>175</v>
      </c>
      <c r="R6587" s="7">
        <v>0.2</v>
      </c>
      <c r="S6587" s="7">
        <f t="shared" si="918"/>
        <v>18.2272</v>
      </c>
      <c r="T6587" s="8">
        <v>4.8415999999999997</v>
      </c>
      <c r="U6587" s="8" t="str">
        <f t="shared" si="924"/>
        <v>Low</v>
      </c>
      <c r="V6587" s="7">
        <v>1</v>
      </c>
      <c r="W6587" s="8">
        <v>22.783999999999999</v>
      </c>
      <c r="X6587" s="8">
        <f t="shared" si="925"/>
        <v>6877</v>
      </c>
      <c r="Y6587" s="9">
        <v>0.21249999999999999</v>
      </c>
      <c r="Z6587" s="9" t="str">
        <f t="shared" si="926"/>
        <v>High</v>
      </c>
    </row>
    <row r="6588" spans="1:26" x14ac:dyDescent="0.3">
      <c r="A6588" t="s">
        <v>6574</v>
      </c>
      <c r="B6588" s="6">
        <v>44552</v>
      </c>
      <c r="C6588" s="6" t="str">
        <f t="shared" si="919"/>
        <v>2021</v>
      </c>
      <c r="D6588" s="6" t="str">
        <f t="shared" si="920"/>
        <v>December</v>
      </c>
      <c r="E6588" s="6" t="str">
        <f t="shared" si="921"/>
        <v>Q4</v>
      </c>
      <c r="F6588" s="6" t="str">
        <f t="shared" si="922"/>
        <v>Low</v>
      </c>
      <c r="G6588" s="6" t="str">
        <f t="shared" si="923"/>
        <v>Discounted</v>
      </c>
      <c r="H6588" s="6">
        <v>44558</v>
      </c>
      <c r="I6588" t="s">
        <v>390</v>
      </c>
      <c r="J6588" t="s">
        <v>44</v>
      </c>
      <c r="K6588" t="s">
        <v>1651</v>
      </c>
      <c r="L6588" t="s">
        <v>30</v>
      </c>
      <c r="M6588" t="s">
        <v>31</v>
      </c>
      <c r="N6588" t="s">
        <v>41</v>
      </c>
      <c r="O6588" t="s">
        <v>69</v>
      </c>
      <c r="P6588" t="s">
        <v>4119</v>
      </c>
      <c r="Q6588" t="s">
        <v>175</v>
      </c>
      <c r="R6588" s="7">
        <v>0.7</v>
      </c>
      <c r="S6588" s="7">
        <f t="shared" si="918"/>
        <v>9.3960000000000008</v>
      </c>
      <c r="T6588" s="8">
        <v>-25.056000000000001</v>
      </c>
      <c r="U6588" s="8" t="str">
        <f t="shared" si="924"/>
        <v>Loss</v>
      </c>
      <c r="V6588" s="7">
        <v>10</v>
      </c>
      <c r="W6588" s="8">
        <v>31.32</v>
      </c>
      <c r="X6588" s="8">
        <f t="shared" si="925"/>
        <v>6204</v>
      </c>
      <c r="Y6588" s="9">
        <v>-0.8</v>
      </c>
      <c r="Z6588" s="9" t="str">
        <f t="shared" si="926"/>
        <v>Low</v>
      </c>
    </row>
    <row r="6589" spans="1:26" x14ac:dyDescent="0.3">
      <c r="A6589" t="s">
        <v>6575</v>
      </c>
      <c r="B6589" s="6">
        <v>44553</v>
      </c>
      <c r="C6589" s="6" t="str">
        <f t="shared" si="919"/>
        <v>2021</v>
      </c>
      <c r="D6589" s="6" t="str">
        <f t="shared" si="920"/>
        <v>December</v>
      </c>
      <c r="E6589" s="6" t="str">
        <f t="shared" si="921"/>
        <v>Q4</v>
      </c>
      <c r="F6589" s="6" t="str">
        <f t="shared" si="922"/>
        <v>High</v>
      </c>
      <c r="G6589" s="6" t="str">
        <f t="shared" si="923"/>
        <v>Discounted</v>
      </c>
      <c r="H6589" s="6">
        <v>44558</v>
      </c>
      <c r="I6589" t="s">
        <v>1985</v>
      </c>
      <c r="J6589" t="s">
        <v>67</v>
      </c>
      <c r="K6589" t="s">
        <v>2587</v>
      </c>
      <c r="L6589" t="s">
        <v>40</v>
      </c>
      <c r="M6589" t="s">
        <v>31</v>
      </c>
      <c r="N6589" t="s">
        <v>32</v>
      </c>
      <c r="O6589" t="s">
        <v>54</v>
      </c>
      <c r="P6589" t="s">
        <v>55</v>
      </c>
      <c r="Q6589" t="s">
        <v>56</v>
      </c>
      <c r="R6589" s="7">
        <v>0.2</v>
      </c>
      <c r="S6589" s="7">
        <f t="shared" si="918"/>
        <v>6.3743999999999996</v>
      </c>
      <c r="T6589" s="8">
        <v>2.6892</v>
      </c>
      <c r="U6589" s="8" t="str">
        <f t="shared" si="924"/>
        <v>Low</v>
      </c>
      <c r="V6589" s="7">
        <v>2</v>
      </c>
      <c r="W6589" s="8">
        <v>7.968</v>
      </c>
      <c r="X6589" s="8">
        <f t="shared" si="925"/>
        <v>8972</v>
      </c>
      <c r="Y6589" s="9">
        <v>0.33750000000000002</v>
      </c>
      <c r="Z6589" s="9" t="str">
        <f t="shared" si="926"/>
        <v>High</v>
      </c>
    </row>
    <row r="6590" spans="1:26" x14ac:dyDescent="0.3">
      <c r="A6590" t="s">
        <v>6575</v>
      </c>
      <c r="B6590" s="6">
        <v>44553</v>
      </c>
      <c r="C6590" s="6" t="str">
        <f t="shared" si="919"/>
        <v>2021</v>
      </c>
      <c r="D6590" s="6" t="str">
        <f t="shared" si="920"/>
        <v>December</v>
      </c>
      <c r="E6590" s="6" t="str">
        <f t="shared" si="921"/>
        <v>Q4</v>
      </c>
      <c r="F6590" s="6" t="str">
        <f t="shared" si="922"/>
        <v>Low</v>
      </c>
      <c r="G6590" s="6" t="str">
        <f t="shared" si="923"/>
        <v>Discounted</v>
      </c>
      <c r="H6590" s="6">
        <v>44558</v>
      </c>
      <c r="I6590" t="s">
        <v>1985</v>
      </c>
      <c r="J6590" t="s">
        <v>3328</v>
      </c>
      <c r="K6590" t="s">
        <v>6576</v>
      </c>
      <c r="L6590" t="s">
        <v>40</v>
      </c>
      <c r="M6590" t="s">
        <v>91</v>
      </c>
      <c r="N6590" t="s">
        <v>92</v>
      </c>
      <c r="O6590" t="s">
        <v>54</v>
      </c>
      <c r="P6590" t="s">
        <v>55</v>
      </c>
      <c r="Q6590" t="s">
        <v>56</v>
      </c>
      <c r="R6590" s="7">
        <v>0.4</v>
      </c>
      <c r="S6590" s="7">
        <f t="shared" si="918"/>
        <v>899.98199999999997</v>
      </c>
      <c r="T6590" s="8">
        <v>-374.99250000000001</v>
      </c>
      <c r="U6590" s="8" t="str">
        <f t="shared" si="924"/>
        <v>Loss</v>
      </c>
      <c r="V6590" s="7">
        <v>5</v>
      </c>
      <c r="W6590" s="8">
        <v>1499.97</v>
      </c>
      <c r="X6590" s="8">
        <f t="shared" si="925"/>
        <v>239</v>
      </c>
      <c r="Y6590" s="9">
        <v>-0.25</v>
      </c>
      <c r="Z6590" s="9" t="str">
        <f t="shared" si="926"/>
        <v>Low</v>
      </c>
    </row>
    <row r="6591" spans="1:26" x14ac:dyDescent="0.3">
      <c r="A6591" t="s">
        <v>6577</v>
      </c>
      <c r="B6591" s="6">
        <v>44553</v>
      </c>
      <c r="C6591" s="6" t="str">
        <f t="shared" si="919"/>
        <v>2021</v>
      </c>
      <c r="D6591" s="6" t="str">
        <f t="shared" si="920"/>
        <v>December</v>
      </c>
      <c r="E6591" s="6" t="str">
        <f t="shared" si="921"/>
        <v>Q4</v>
      </c>
      <c r="F6591" s="6" t="str">
        <f t="shared" si="922"/>
        <v>Low</v>
      </c>
      <c r="G6591" s="6" t="str">
        <f t="shared" si="923"/>
        <v>Discounted</v>
      </c>
      <c r="H6591" s="6">
        <v>44554</v>
      </c>
      <c r="I6591" t="s">
        <v>3544</v>
      </c>
      <c r="J6591" t="s">
        <v>89</v>
      </c>
      <c r="K6591" t="s">
        <v>5326</v>
      </c>
      <c r="L6591" t="s">
        <v>61</v>
      </c>
      <c r="M6591" t="s">
        <v>76</v>
      </c>
      <c r="N6591" t="s">
        <v>138</v>
      </c>
      <c r="O6591" t="s">
        <v>33</v>
      </c>
      <c r="P6591" t="s">
        <v>368</v>
      </c>
      <c r="Q6591" t="s">
        <v>43</v>
      </c>
      <c r="R6591" s="7">
        <v>0.3</v>
      </c>
      <c r="S6591" s="7">
        <f t="shared" si="918"/>
        <v>98.960400000000021</v>
      </c>
      <c r="T6591" s="8">
        <v>-14.1372</v>
      </c>
      <c r="U6591" s="8" t="str">
        <f t="shared" si="924"/>
        <v>Loss</v>
      </c>
      <c r="V6591" s="7">
        <v>2</v>
      </c>
      <c r="W6591" s="8">
        <v>141.37200000000001</v>
      </c>
      <c r="X6591" s="8">
        <f t="shared" si="925"/>
        <v>3196</v>
      </c>
      <c r="Y6591" s="9">
        <v>-0.1</v>
      </c>
      <c r="Z6591" s="9" t="str">
        <f t="shared" si="926"/>
        <v>Low</v>
      </c>
    </row>
    <row r="6592" spans="1:26" x14ac:dyDescent="0.3">
      <c r="A6592" t="s">
        <v>6578</v>
      </c>
      <c r="B6592" s="6">
        <v>44553</v>
      </c>
      <c r="C6592" s="6" t="str">
        <f t="shared" si="919"/>
        <v>2021</v>
      </c>
      <c r="D6592" s="6" t="str">
        <f t="shared" si="920"/>
        <v>December</v>
      </c>
      <c r="E6592" s="6" t="str">
        <f t="shared" si="921"/>
        <v>Q4</v>
      </c>
      <c r="F6592" s="6" t="str">
        <f t="shared" si="922"/>
        <v>Low</v>
      </c>
      <c r="G6592" s="6" t="str">
        <f t="shared" si="923"/>
        <v>Discounted</v>
      </c>
      <c r="H6592" s="6">
        <v>44556</v>
      </c>
      <c r="I6592" t="s">
        <v>1008</v>
      </c>
      <c r="J6592" t="s">
        <v>93</v>
      </c>
      <c r="K6592" t="s">
        <v>5329</v>
      </c>
      <c r="L6592" t="s">
        <v>61</v>
      </c>
      <c r="M6592" t="s">
        <v>76</v>
      </c>
      <c r="N6592" t="s">
        <v>99</v>
      </c>
      <c r="O6592" t="s">
        <v>33</v>
      </c>
      <c r="P6592" t="s">
        <v>34</v>
      </c>
      <c r="Q6592" t="s">
        <v>35</v>
      </c>
      <c r="R6592" s="7">
        <v>0.6</v>
      </c>
      <c r="S6592" s="7">
        <f t="shared" si="918"/>
        <v>0.93120000000000003</v>
      </c>
      <c r="T6592" s="8">
        <v>-0.75660000000000005</v>
      </c>
      <c r="U6592" s="8" t="str">
        <f t="shared" si="924"/>
        <v>Loss</v>
      </c>
      <c r="V6592" s="7">
        <v>2</v>
      </c>
      <c r="W6592" s="8">
        <v>2.3279999999999998</v>
      </c>
      <c r="X6592" s="8">
        <f t="shared" si="925"/>
        <v>9884</v>
      </c>
      <c r="Y6592" s="9">
        <v>-0.32500000000000001</v>
      </c>
      <c r="Z6592" s="9" t="str">
        <f t="shared" si="926"/>
        <v>Low</v>
      </c>
    </row>
    <row r="6593" spans="1:26" x14ac:dyDescent="0.3">
      <c r="A6593" t="s">
        <v>6578</v>
      </c>
      <c r="B6593" s="6">
        <v>44553</v>
      </c>
      <c r="C6593" s="6" t="str">
        <f t="shared" si="919"/>
        <v>2021</v>
      </c>
      <c r="D6593" s="6" t="str">
        <f t="shared" si="920"/>
        <v>December</v>
      </c>
      <c r="E6593" s="6" t="str">
        <f t="shared" si="921"/>
        <v>Q4</v>
      </c>
      <c r="F6593" s="6" t="str">
        <f t="shared" si="922"/>
        <v>High</v>
      </c>
      <c r="G6593" s="6" t="str">
        <f t="shared" si="923"/>
        <v>Discounted</v>
      </c>
      <c r="H6593" s="6">
        <v>44556</v>
      </c>
      <c r="I6593" t="s">
        <v>1008</v>
      </c>
      <c r="J6593" t="s">
        <v>89</v>
      </c>
      <c r="K6593" t="s">
        <v>2359</v>
      </c>
      <c r="L6593" t="s">
        <v>61</v>
      </c>
      <c r="M6593" t="s">
        <v>31</v>
      </c>
      <c r="N6593" t="s">
        <v>46</v>
      </c>
      <c r="O6593" t="s">
        <v>33</v>
      </c>
      <c r="P6593" t="s">
        <v>34</v>
      </c>
      <c r="Q6593" t="s">
        <v>35</v>
      </c>
      <c r="R6593" s="7">
        <v>0.2</v>
      </c>
      <c r="S6593" s="7">
        <f t="shared" si="918"/>
        <v>36.287999999999997</v>
      </c>
      <c r="T6593" s="8">
        <v>14.742000000000001</v>
      </c>
      <c r="U6593" s="8" t="str">
        <f t="shared" si="924"/>
        <v>Low</v>
      </c>
      <c r="V6593" s="7">
        <v>9</v>
      </c>
      <c r="W6593" s="8">
        <v>45.36</v>
      </c>
      <c r="X6593" s="8">
        <f t="shared" si="925"/>
        <v>5357</v>
      </c>
      <c r="Y6593" s="9">
        <v>0.32500000000000001</v>
      </c>
      <c r="Z6593" s="9" t="str">
        <f t="shared" si="926"/>
        <v>High</v>
      </c>
    </row>
    <row r="6594" spans="1:26" x14ac:dyDescent="0.3">
      <c r="A6594" t="s">
        <v>6578</v>
      </c>
      <c r="B6594" s="6">
        <v>44553</v>
      </c>
      <c r="C6594" s="6" t="str">
        <f t="shared" si="919"/>
        <v>2021</v>
      </c>
      <c r="D6594" s="6" t="str">
        <f t="shared" si="920"/>
        <v>December</v>
      </c>
      <c r="E6594" s="6" t="str">
        <f t="shared" si="921"/>
        <v>Q4</v>
      </c>
      <c r="F6594" s="6" t="str">
        <f t="shared" si="922"/>
        <v>Low</v>
      </c>
      <c r="G6594" s="6" t="str">
        <f t="shared" si="923"/>
        <v>Discounted</v>
      </c>
      <c r="H6594" s="6">
        <v>44556</v>
      </c>
      <c r="I6594" t="s">
        <v>1008</v>
      </c>
      <c r="J6594" t="s">
        <v>598</v>
      </c>
      <c r="K6594" t="s">
        <v>4982</v>
      </c>
      <c r="L6594" t="s">
        <v>61</v>
      </c>
      <c r="M6594" t="s">
        <v>91</v>
      </c>
      <c r="N6594" t="s">
        <v>92</v>
      </c>
      <c r="O6594" t="s">
        <v>33</v>
      </c>
      <c r="P6594" t="s">
        <v>34</v>
      </c>
      <c r="Q6594" t="s">
        <v>35</v>
      </c>
      <c r="R6594" s="7">
        <v>0.2</v>
      </c>
      <c r="S6594" s="7">
        <f t="shared" ref="S6594:S6657" si="927">W6594 - (W6594 * R6594)</f>
        <v>230.304</v>
      </c>
      <c r="T6594" s="8">
        <v>35.984999999999999</v>
      </c>
      <c r="U6594" s="8" t="str">
        <f t="shared" si="924"/>
        <v>Low</v>
      </c>
      <c r="V6594" s="7">
        <v>3</v>
      </c>
      <c r="W6594" s="8">
        <v>287.88</v>
      </c>
      <c r="X6594" s="8">
        <f t="shared" si="925"/>
        <v>1965</v>
      </c>
      <c r="Y6594" s="9">
        <v>0.125</v>
      </c>
      <c r="Z6594" s="9" t="str">
        <f t="shared" si="926"/>
        <v>Low</v>
      </c>
    </row>
    <row r="6595" spans="1:26" x14ac:dyDescent="0.3">
      <c r="A6595" t="s">
        <v>6578</v>
      </c>
      <c r="B6595" s="6">
        <v>44553</v>
      </c>
      <c r="C6595" s="6" t="str">
        <f t="shared" ref="C6595:C6658" si="928">TEXT(B6595, "YYYY")</f>
        <v>2021</v>
      </c>
      <c r="D6595" s="6" t="str">
        <f t="shared" ref="D6595:D6658" si="929">TEXT(B6595, "MMMM")</f>
        <v>December</v>
      </c>
      <c r="E6595" s="6" t="str">
        <f t="shared" ref="E6595:E6658" si="930">"Q" &amp; INT((MONTH(B6595) - 1) / 3) + 1</f>
        <v>Q4</v>
      </c>
      <c r="F6595" s="6" t="str">
        <f t="shared" ref="F6595:F6658" si="931">IF(Y6595&gt; 0.2, "High", "Low")</f>
        <v>Low</v>
      </c>
      <c r="G6595" s="6" t="str">
        <f t="shared" ref="G6595:G6658" si="932">IF(R6595&gt;0, "Discounted", "Full Price")</f>
        <v>Discounted</v>
      </c>
      <c r="H6595" s="6">
        <v>44556</v>
      </c>
      <c r="I6595" t="s">
        <v>1008</v>
      </c>
      <c r="J6595" t="s">
        <v>89</v>
      </c>
      <c r="K6595" t="s">
        <v>90</v>
      </c>
      <c r="L6595" t="s">
        <v>61</v>
      </c>
      <c r="M6595" t="s">
        <v>91</v>
      </c>
      <c r="N6595" t="s">
        <v>92</v>
      </c>
      <c r="O6595" t="s">
        <v>33</v>
      </c>
      <c r="P6595" t="s">
        <v>34</v>
      </c>
      <c r="Q6595" t="s">
        <v>35</v>
      </c>
      <c r="R6595" s="7">
        <v>0.2</v>
      </c>
      <c r="S6595" s="7">
        <f t="shared" si="927"/>
        <v>362.86080000000004</v>
      </c>
      <c r="T6595" s="8">
        <v>39.687899999999999</v>
      </c>
      <c r="U6595" s="8" t="str">
        <f t="shared" ref="U6595:U6658" si="933">IF(T6595 &lt; 0, "Loss", IF(T6595 &lt; 100, "Low", IF(T6595 &lt; 500, "Medium", "High")))</f>
        <v>Low</v>
      </c>
      <c r="V6595" s="7">
        <v>3</v>
      </c>
      <c r="W6595" s="8">
        <v>453.57600000000002</v>
      </c>
      <c r="X6595" s="8">
        <f t="shared" ref="X6595:X6658" si="934">_xlfn.RANK.EQ(W6595, W$2:W$9994)</f>
        <v>1303</v>
      </c>
      <c r="Y6595" s="9">
        <v>8.7499999999999994E-2</v>
      </c>
      <c r="Z6595" s="9" t="str">
        <f t="shared" ref="Z6595:Z6658" si="935">IF(Y6595 &gt; 0.2, "High", "Low")</f>
        <v>Low</v>
      </c>
    </row>
    <row r="6596" spans="1:26" x14ac:dyDescent="0.3">
      <c r="A6596" t="s">
        <v>6578</v>
      </c>
      <c r="B6596" s="6">
        <v>44553</v>
      </c>
      <c r="C6596" s="6" t="str">
        <f t="shared" si="928"/>
        <v>2021</v>
      </c>
      <c r="D6596" s="6" t="str">
        <f t="shared" si="929"/>
        <v>December</v>
      </c>
      <c r="E6596" s="6" t="str">
        <f t="shared" si="930"/>
        <v>Q4</v>
      </c>
      <c r="F6596" s="6" t="str">
        <f t="shared" si="931"/>
        <v>Low</v>
      </c>
      <c r="G6596" s="6" t="str">
        <f t="shared" si="932"/>
        <v>Discounted</v>
      </c>
      <c r="H6596" s="6">
        <v>44556</v>
      </c>
      <c r="I6596" t="s">
        <v>1008</v>
      </c>
      <c r="J6596" t="s">
        <v>598</v>
      </c>
      <c r="K6596" t="s">
        <v>1597</v>
      </c>
      <c r="L6596" t="s">
        <v>61</v>
      </c>
      <c r="M6596" t="s">
        <v>91</v>
      </c>
      <c r="N6596" t="s">
        <v>92</v>
      </c>
      <c r="O6596" t="s">
        <v>33</v>
      </c>
      <c r="P6596" t="s">
        <v>34</v>
      </c>
      <c r="Q6596" t="s">
        <v>35</v>
      </c>
      <c r="R6596" s="7">
        <v>0.2</v>
      </c>
      <c r="S6596" s="7">
        <f t="shared" si="927"/>
        <v>105.50399999999999</v>
      </c>
      <c r="T6596" s="8">
        <v>14.836499999999999</v>
      </c>
      <c r="U6596" s="8" t="str">
        <f t="shared" si="933"/>
        <v>Low</v>
      </c>
      <c r="V6596" s="7">
        <v>3</v>
      </c>
      <c r="W6596" s="8">
        <v>131.88</v>
      </c>
      <c r="X6596" s="8">
        <f t="shared" si="934"/>
        <v>3281</v>
      </c>
      <c r="Y6596" s="9">
        <v>0.1125</v>
      </c>
      <c r="Z6596" s="9" t="str">
        <f t="shared" si="935"/>
        <v>Low</v>
      </c>
    </row>
    <row r="6597" spans="1:26" x14ac:dyDescent="0.3">
      <c r="A6597" t="s">
        <v>6579</v>
      </c>
      <c r="B6597" s="6">
        <v>44553</v>
      </c>
      <c r="C6597" s="6" t="str">
        <f t="shared" si="928"/>
        <v>2021</v>
      </c>
      <c r="D6597" s="6" t="str">
        <f t="shared" si="929"/>
        <v>December</v>
      </c>
      <c r="E6597" s="6" t="str">
        <f t="shared" si="930"/>
        <v>Q4</v>
      </c>
      <c r="F6597" s="6" t="str">
        <f t="shared" si="931"/>
        <v>High</v>
      </c>
      <c r="G6597" s="6" t="str">
        <f t="shared" si="932"/>
        <v>Full Price</v>
      </c>
      <c r="H6597" s="6">
        <v>44560</v>
      </c>
      <c r="I6597" t="s">
        <v>895</v>
      </c>
      <c r="J6597" t="s">
        <v>703</v>
      </c>
      <c r="K6597" t="s">
        <v>704</v>
      </c>
      <c r="L6597" t="s">
        <v>61</v>
      </c>
      <c r="M6597" t="s">
        <v>31</v>
      </c>
      <c r="N6597" t="s">
        <v>53</v>
      </c>
      <c r="O6597" t="s">
        <v>69</v>
      </c>
      <c r="P6597" t="s">
        <v>298</v>
      </c>
      <c r="Q6597" t="s">
        <v>299</v>
      </c>
      <c r="R6597" s="7">
        <v>0</v>
      </c>
      <c r="S6597" s="7">
        <f t="shared" si="927"/>
        <v>4.2</v>
      </c>
      <c r="T6597" s="8">
        <v>1.1759999999999999</v>
      </c>
      <c r="U6597" s="8" t="str">
        <f t="shared" si="933"/>
        <v>Low</v>
      </c>
      <c r="V6597" s="7">
        <v>2</v>
      </c>
      <c r="W6597" s="8">
        <v>4.2</v>
      </c>
      <c r="X6597" s="8">
        <f t="shared" si="934"/>
        <v>9614</v>
      </c>
      <c r="Y6597" s="9">
        <v>0.28000000000000003</v>
      </c>
      <c r="Z6597" s="9" t="str">
        <f t="shared" si="935"/>
        <v>High</v>
      </c>
    </row>
    <row r="6598" spans="1:26" x14ac:dyDescent="0.3">
      <c r="A6598" t="s">
        <v>6579</v>
      </c>
      <c r="B6598" s="6">
        <v>44553</v>
      </c>
      <c r="C6598" s="6" t="str">
        <f t="shared" si="928"/>
        <v>2021</v>
      </c>
      <c r="D6598" s="6" t="str">
        <f t="shared" si="929"/>
        <v>December</v>
      </c>
      <c r="E6598" s="6" t="str">
        <f t="shared" si="930"/>
        <v>Q4</v>
      </c>
      <c r="F6598" s="6" t="str">
        <f t="shared" si="931"/>
        <v>High</v>
      </c>
      <c r="G6598" s="6" t="str">
        <f t="shared" si="932"/>
        <v>Full Price</v>
      </c>
      <c r="H6598" s="6">
        <v>44560</v>
      </c>
      <c r="I6598" t="s">
        <v>895</v>
      </c>
      <c r="J6598" t="s">
        <v>105</v>
      </c>
      <c r="K6598" t="s">
        <v>1208</v>
      </c>
      <c r="L6598" t="s">
        <v>61</v>
      </c>
      <c r="M6598" t="s">
        <v>31</v>
      </c>
      <c r="N6598" t="s">
        <v>53</v>
      </c>
      <c r="O6598" t="s">
        <v>69</v>
      </c>
      <c r="P6598" t="s">
        <v>298</v>
      </c>
      <c r="Q6598" t="s">
        <v>299</v>
      </c>
      <c r="R6598" s="7">
        <v>0</v>
      </c>
      <c r="S6598" s="7">
        <f t="shared" si="927"/>
        <v>8.82</v>
      </c>
      <c r="T6598" s="8">
        <v>2.5577999999999999</v>
      </c>
      <c r="U6598" s="8" t="str">
        <f t="shared" si="933"/>
        <v>Low</v>
      </c>
      <c r="V6598" s="7">
        <v>3</v>
      </c>
      <c r="W6598" s="8">
        <v>8.82</v>
      </c>
      <c r="X6598" s="8">
        <f t="shared" si="934"/>
        <v>8819</v>
      </c>
      <c r="Y6598" s="9">
        <v>0.28999999999999998</v>
      </c>
      <c r="Z6598" s="9" t="str">
        <f t="shared" si="935"/>
        <v>High</v>
      </c>
    </row>
    <row r="6599" spans="1:26" x14ac:dyDescent="0.3">
      <c r="A6599" t="s">
        <v>6579</v>
      </c>
      <c r="B6599" s="6">
        <v>44553</v>
      </c>
      <c r="C6599" s="6" t="str">
        <f t="shared" si="928"/>
        <v>2021</v>
      </c>
      <c r="D6599" s="6" t="str">
        <f t="shared" si="929"/>
        <v>December</v>
      </c>
      <c r="E6599" s="6" t="str">
        <f t="shared" si="930"/>
        <v>Q4</v>
      </c>
      <c r="F6599" s="6" t="str">
        <f t="shared" si="931"/>
        <v>High</v>
      </c>
      <c r="G6599" s="6" t="str">
        <f t="shared" si="932"/>
        <v>Full Price</v>
      </c>
      <c r="H6599" s="6">
        <v>44560</v>
      </c>
      <c r="I6599" t="s">
        <v>895</v>
      </c>
      <c r="J6599" t="s">
        <v>150</v>
      </c>
      <c r="K6599" t="s">
        <v>150</v>
      </c>
      <c r="L6599" t="s">
        <v>61</v>
      </c>
      <c r="M6599" t="s">
        <v>31</v>
      </c>
      <c r="N6599" t="s">
        <v>149</v>
      </c>
      <c r="O6599" t="s">
        <v>69</v>
      </c>
      <c r="P6599" t="s">
        <v>298</v>
      </c>
      <c r="Q6599" t="s">
        <v>299</v>
      </c>
      <c r="R6599" s="7">
        <v>0</v>
      </c>
      <c r="S6599" s="7">
        <f t="shared" si="927"/>
        <v>61.96</v>
      </c>
      <c r="T6599" s="8">
        <v>30.360399999999998</v>
      </c>
      <c r="U6599" s="8" t="str">
        <f t="shared" si="933"/>
        <v>Low</v>
      </c>
      <c r="V6599" s="7">
        <v>2</v>
      </c>
      <c r="W6599" s="8">
        <v>61.96</v>
      </c>
      <c r="X6599" s="8">
        <f t="shared" si="934"/>
        <v>4730</v>
      </c>
      <c r="Y6599" s="9">
        <v>0.49</v>
      </c>
      <c r="Z6599" s="9" t="str">
        <f t="shared" si="935"/>
        <v>High</v>
      </c>
    </row>
    <row r="6600" spans="1:26" x14ac:dyDescent="0.3">
      <c r="A6600" t="s">
        <v>6579</v>
      </c>
      <c r="B6600" s="6">
        <v>44553</v>
      </c>
      <c r="C6600" s="6" t="str">
        <f t="shared" si="928"/>
        <v>2021</v>
      </c>
      <c r="D6600" s="6" t="str">
        <f t="shared" si="929"/>
        <v>December</v>
      </c>
      <c r="E6600" s="6" t="str">
        <f t="shared" si="930"/>
        <v>Q4</v>
      </c>
      <c r="F6600" s="6" t="str">
        <f t="shared" si="931"/>
        <v>High</v>
      </c>
      <c r="G6600" s="6" t="str">
        <f t="shared" si="932"/>
        <v>Full Price</v>
      </c>
      <c r="H6600" s="6">
        <v>44560</v>
      </c>
      <c r="I6600" t="s">
        <v>895</v>
      </c>
      <c r="J6600" t="s">
        <v>89</v>
      </c>
      <c r="K6600" t="s">
        <v>3198</v>
      </c>
      <c r="L6600" t="s">
        <v>61</v>
      </c>
      <c r="M6600" t="s">
        <v>31</v>
      </c>
      <c r="N6600" t="s">
        <v>32</v>
      </c>
      <c r="O6600" t="s">
        <v>69</v>
      </c>
      <c r="P6600" t="s">
        <v>298</v>
      </c>
      <c r="Q6600" t="s">
        <v>299</v>
      </c>
      <c r="R6600" s="7">
        <v>0</v>
      </c>
      <c r="S6600" s="7">
        <f t="shared" si="927"/>
        <v>37.94</v>
      </c>
      <c r="T6600" s="8">
        <v>18.211200000000002</v>
      </c>
      <c r="U6600" s="8" t="str">
        <f t="shared" si="933"/>
        <v>Low</v>
      </c>
      <c r="V6600" s="7">
        <v>2</v>
      </c>
      <c r="W6600" s="8">
        <v>37.94</v>
      </c>
      <c r="X6600" s="8">
        <f t="shared" si="934"/>
        <v>5750</v>
      </c>
      <c r="Y6600" s="9">
        <v>0.48</v>
      </c>
      <c r="Z6600" s="9" t="str">
        <f t="shared" si="935"/>
        <v>High</v>
      </c>
    </row>
    <row r="6601" spans="1:26" x14ac:dyDescent="0.3">
      <c r="A6601" t="s">
        <v>6579</v>
      </c>
      <c r="B6601" s="6">
        <v>44553</v>
      </c>
      <c r="C6601" s="6" t="str">
        <f t="shared" si="928"/>
        <v>2021</v>
      </c>
      <c r="D6601" s="6" t="str">
        <f t="shared" si="929"/>
        <v>December</v>
      </c>
      <c r="E6601" s="6" t="str">
        <f t="shared" si="930"/>
        <v>Q4</v>
      </c>
      <c r="F6601" s="6" t="str">
        <f t="shared" si="931"/>
        <v>High</v>
      </c>
      <c r="G6601" s="6" t="str">
        <f t="shared" si="932"/>
        <v>Full Price</v>
      </c>
      <c r="H6601" s="6">
        <v>44560</v>
      </c>
      <c r="I6601" t="s">
        <v>895</v>
      </c>
      <c r="J6601" t="s">
        <v>67</v>
      </c>
      <c r="K6601" t="s">
        <v>5311</v>
      </c>
      <c r="L6601" t="s">
        <v>61</v>
      </c>
      <c r="M6601" t="s">
        <v>31</v>
      </c>
      <c r="N6601" t="s">
        <v>32</v>
      </c>
      <c r="O6601" t="s">
        <v>69</v>
      </c>
      <c r="P6601" t="s">
        <v>298</v>
      </c>
      <c r="Q6601" t="s">
        <v>299</v>
      </c>
      <c r="R6601" s="7">
        <v>0</v>
      </c>
      <c r="S6601" s="7">
        <f t="shared" si="927"/>
        <v>47.9</v>
      </c>
      <c r="T6601" s="8">
        <v>22.992000000000001</v>
      </c>
      <c r="U6601" s="8" t="str">
        <f t="shared" si="933"/>
        <v>Low</v>
      </c>
      <c r="V6601" s="7">
        <v>1</v>
      </c>
      <c r="W6601" s="8">
        <v>47.9</v>
      </c>
      <c r="X6601" s="8">
        <f t="shared" si="934"/>
        <v>5246</v>
      </c>
      <c r="Y6601" s="9">
        <v>0.48</v>
      </c>
      <c r="Z6601" s="9" t="str">
        <f t="shared" si="935"/>
        <v>High</v>
      </c>
    </row>
    <row r="6602" spans="1:26" x14ac:dyDescent="0.3">
      <c r="A6602" t="s">
        <v>6579</v>
      </c>
      <c r="B6602" s="6">
        <v>44553</v>
      </c>
      <c r="C6602" s="6" t="str">
        <f t="shared" si="928"/>
        <v>2021</v>
      </c>
      <c r="D6602" s="6" t="str">
        <f t="shared" si="929"/>
        <v>December</v>
      </c>
      <c r="E6602" s="6" t="str">
        <f t="shared" si="930"/>
        <v>Q4</v>
      </c>
      <c r="F6602" s="6" t="str">
        <f t="shared" si="931"/>
        <v>Low</v>
      </c>
      <c r="G6602" s="6" t="str">
        <f t="shared" si="932"/>
        <v>Full Price</v>
      </c>
      <c r="H6602" s="6">
        <v>44560</v>
      </c>
      <c r="I6602" t="s">
        <v>895</v>
      </c>
      <c r="J6602" t="s">
        <v>47</v>
      </c>
      <c r="K6602" t="s">
        <v>48</v>
      </c>
      <c r="L6602" t="s">
        <v>61</v>
      </c>
      <c r="M6602" t="s">
        <v>31</v>
      </c>
      <c r="N6602" t="s">
        <v>49</v>
      </c>
      <c r="O6602" t="s">
        <v>69</v>
      </c>
      <c r="P6602" t="s">
        <v>298</v>
      </c>
      <c r="Q6602" t="s">
        <v>299</v>
      </c>
      <c r="R6602" s="7">
        <v>0</v>
      </c>
      <c r="S6602" s="7">
        <f t="shared" si="927"/>
        <v>227.28</v>
      </c>
      <c r="T6602" s="8">
        <v>2.2728000000000002</v>
      </c>
      <c r="U6602" s="8" t="str">
        <f t="shared" si="933"/>
        <v>Low</v>
      </c>
      <c r="V6602" s="7">
        <v>2</v>
      </c>
      <c r="W6602" s="8">
        <v>227.28</v>
      </c>
      <c r="X6602" s="8">
        <f t="shared" si="934"/>
        <v>2371</v>
      </c>
      <c r="Y6602" s="9">
        <v>0.01</v>
      </c>
      <c r="Z6602" s="9" t="str">
        <f t="shared" si="935"/>
        <v>Low</v>
      </c>
    </row>
    <row r="6603" spans="1:26" x14ac:dyDescent="0.3">
      <c r="A6603" t="s">
        <v>6579</v>
      </c>
      <c r="B6603" s="6">
        <v>44553</v>
      </c>
      <c r="C6603" s="6" t="str">
        <f t="shared" si="928"/>
        <v>2021</v>
      </c>
      <c r="D6603" s="6" t="str">
        <f t="shared" si="929"/>
        <v>December</v>
      </c>
      <c r="E6603" s="6" t="str">
        <f t="shared" si="930"/>
        <v>Q4</v>
      </c>
      <c r="F6603" s="6" t="str">
        <f t="shared" si="931"/>
        <v>Low</v>
      </c>
      <c r="G6603" s="6" t="str">
        <f t="shared" si="932"/>
        <v>Full Price</v>
      </c>
      <c r="H6603" s="6">
        <v>44560</v>
      </c>
      <c r="I6603" t="s">
        <v>895</v>
      </c>
      <c r="J6603" t="s">
        <v>141</v>
      </c>
      <c r="K6603" t="s">
        <v>1349</v>
      </c>
      <c r="L6603" t="s">
        <v>61</v>
      </c>
      <c r="M6603" t="s">
        <v>31</v>
      </c>
      <c r="N6603" t="s">
        <v>49</v>
      </c>
      <c r="O6603" t="s">
        <v>69</v>
      </c>
      <c r="P6603" t="s">
        <v>298</v>
      </c>
      <c r="Q6603" t="s">
        <v>299</v>
      </c>
      <c r="R6603" s="7">
        <v>0</v>
      </c>
      <c r="S6603" s="7">
        <f t="shared" si="927"/>
        <v>1117.92</v>
      </c>
      <c r="T6603" s="8">
        <v>55.896000000000001</v>
      </c>
      <c r="U6603" s="8" t="str">
        <f t="shared" si="933"/>
        <v>Low</v>
      </c>
      <c r="V6603" s="7">
        <v>4</v>
      </c>
      <c r="W6603" s="8">
        <v>1117.92</v>
      </c>
      <c r="X6603" s="8">
        <f t="shared" si="934"/>
        <v>387</v>
      </c>
      <c r="Y6603" s="9">
        <v>0.05</v>
      </c>
      <c r="Z6603" s="9" t="str">
        <f t="shared" si="935"/>
        <v>Low</v>
      </c>
    </row>
    <row r="6604" spans="1:26" x14ac:dyDescent="0.3">
      <c r="A6604" t="s">
        <v>6580</v>
      </c>
      <c r="B6604" s="6">
        <v>44553</v>
      </c>
      <c r="C6604" s="6" t="str">
        <f t="shared" si="928"/>
        <v>2021</v>
      </c>
      <c r="D6604" s="6" t="str">
        <f t="shared" si="929"/>
        <v>December</v>
      </c>
      <c r="E6604" s="6" t="str">
        <f t="shared" si="930"/>
        <v>Q4</v>
      </c>
      <c r="F6604" s="6" t="str">
        <f t="shared" si="931"/>
        <v>Low</v>
      </c>
      <c r="G6604" s="6" t="str">
        <f t="shared" si="932"/>
        <v>Discounted</v>
      </c>
      <c r="H6604" s="6">
        <v>44558</v>
      </c>
      <c r="I6604" t="s">
        <v>4252</v>
      </c>
      <c r="J6604" t="s">
        <v>1760</v>
      </c>
      <c r="K6604" t="s">
        <v>2742</v>
      </c>
      <c r="L6604" t="s">
        <v>30</v>
      </c>
      <c r="M6604" t="s">
        <v>31</v>
      </c>
      <c r="N6604" t="s">
        <v>41</v>
      </c>
      <c r="O6604" t="s">
        <v>54</v>
      </c>
      <c r="P6604" t="s">
        <v>2037</v>
      </c>
      <c r="Q6604" t="s">
        <v>132</v>
      </c>
      <c r="R6604" s="7">
        <v>0.7</v>
      </c>
      <c r="S6604" s="7">
        <f t="shared" si="927"/>
        <v>1.6659000000000002</v>
      </c>
      <c r="T6604" s="8">
        <v>-4.0721999999999996</v>
      </c>
      <c r="U6604" s="8" t="str">
        <f t="shared" si="933"/>
        <v>Loss</v>
      </c>
      <c r="V6604" s="7">
        <v>3</v>
      </c>
      <c r="W6604" s="8">
        <v>5.5529999999999999</v>
      </c>
      <c r="X6604" s="8">
        <f t="shared" si="934"/>
        <v>9399</v>
      </c>
      <c r="Y6604" s="9">
        <v>-0.73333333300000003</v>
      </c>
      <c r="Z6604" s="9" t="str">
        <f t="shared" si="935"/>
        <v>Low</v>
      </c>
    </row>
    <row r="6605" spans="1:26" x14ac:dyDescent="0.3">
      <c r="A6605" t="s">
        <v>6581</v>
      </c>
      <c r="B6605" s="6">
        <v>44553</v>
      </c>
      <c r="C6605" s="6" t="str">
        <f t="shared" si="928"/>
        <v>2021</v>
      </c>
      <c r="D6605" s="6" t="str">
        <f t="shared" si="929"/>
        <v>December</v>
      </c>
      <c r="E6605" s="6" t="str">
        <f t="shared" si="930"/>
        <v>Q4</v>
      </c>
      <c r="F6605" s="6" t="str">
        <f t="shared" si="931"/>
        <v>High</v>
      </c>
      <c r="G6605" s="6" t="str">
        <f t="shared" si="932"/>
        <v>Full Price</v>
      </c>
      <c r="H6605" s="6">
        <v>44555</v>
      </c>
      <c r="I6605" t="s">
        <v>2111</v>
      </c>
      <c r="J6605" t="s">
        <v>1150</v>
      </c>
      <c r="K6605" t="s">
        <v>5980</v>
      </c>
      <c r="L6605" t="s">
        <v>30</v>
      </c>
      <c r="M6605" t="s">
        <v>76</v>
      </c>
      <c r="N6605" t="s">
        <v>99</v>
      </c>
      <c r="O6605" t="s">
        <v>62</v>
      </c>
      <c r="P6605" t="s">
        <v>114</v>
      </c>
      <c r="Q6605" t="s">
        <v>115</v>
      </c>
      <c r="R6605" s="7">
        <v>0</v>
      </c>
      <c r="S6605" s="7">
        <f t="shared" si="927"/>
        <v>572.76</v>
      </c>
      <c r="T6605" s="8">
        <v>166.10040000000001</v>
      </c>
      <c r="U6605" s="8" t="str">
        <f t="shared" si="933"/>
        <v>Medium</v>
      </c>
      <c r="V6605" s="7">
        <v>6</v>
      </c>
      <c r="W6605" s="8">
        <v>572.76</v>
      </c>
      <c r="X6605" s="8">
        <f t="shared" si="934"/>
        <v>1000</v>
      </c>
      <c r="Y6605" s="9">
        <v>0.28999999999999998</v>
      </c>
      <c r="Z6605" s="9" t="str">
        <f t="shared" si="935"/>
        <v>High</v>
      </c>
    </row>
    <row r="6606" spans="1:26" x14ac:dyDescent="0.3">
      <c r="A6606" t="s">
        <v>6581</v>
      </c>
      <c r="B6606" s="6">
        <v>44553</v>
      </c>
      <c r="C6606" s="6" t="str">
        <f t="shared" si="928"/>
        <v>2021</v>
      </c>
      <c r="D6606" s="6" t="str">
        <f t="shared" si="929"/>
        <v>December</v>
      </c>
      <c r="E6606" s="6" t="str">
        <f t="shared" si="930"/>
        <v>Q4</v>
      </c>
      <c r="F6606" s="6" t="str">
        <f t="shared" si="931"/>
        <v>High</v>
      </c>
      <c r="G6606" s="6" t="str">
        <f t="shared" si="932"/>
        <v>Full Price</v>
      </c>
      <c r="H6606" s="6">
        <v>44555</v>
      </c>
      <c r="I6606" t="s">
        <v>2111</v>
      </c>
      <c r="J6606" t="s">
        <v>1150</v>
      </c>
      <c r="K6606" t="s">
        <v>5980</v>
      </c>
      <c r="L6606" t="s">
        <v>30</v>
      </c>
      <c r="M6606" t="s">
        <v>76</v>
      </c>
      <c r="N6606" t="s">
        <v>99</v>
      </c>
      <c r="O6606" t="s">
        <v>62</v>
      </c>
      <c r="P6606" t="s">
        <v>114</v>
      </c>
      <c r="Q6606" t="s">
        <v>115</v>
      </c>
      <c r="R6606" s="7">
        <v>0</v>
      </c>
      <c r="S6606" s="7">
        <f t="shared" si="927"/>
        <v>286.38</v>
      </c>
      <c r="T6606" s="8">
        <v>83.050200000000004</v>
      </c>
      <c r="U6606" s="8" t="str">
        <f t="shared" si="933"/>
        <v>Low</v>
      </c>
      <c r="V6606" s="7">
        <v>3</v>
      </c>
      <c r="W6606" s="8">
        <v>286.38</v>
      </c>
      <c r="X6606" s="8">
        <f t="shared" si="934"/>
        <v>1974</v>
      </c>
      <c r="Y6606" s="9">
        <v>0.28999999999999998</v>
      </c>
      <c r="Z6606" s="9" t="str">
        <f t="shared" si="935"/>
        <v>High</v>
      </c>
    </row>
    <row r="6607" spans="1:26" x14ac:dyDescent="0.3">
      <c r="A6607" t="s">
        <v>6582</v>
      </c>
      <c r="B6607" s="6">
        <v>44553</v>
      </c>
      <c r="C6607" s="6" t="str">
        <f t="shared" si="928"/>
        <v>2021</v>
      </c>
      <c r="D6607" s="6" t="str">
        <f t="shared" si="929"/>
        <v>December</v>
      </c>
      <c r="E6607" s="6" t="str">
        <f t="shared" si="930"/>
        <v>Q4</v>
      </c>
      <c r="F6607" s="6" t="str">
        <f t="shared" si="931"/>
        <v>High</v>
      </c>
      <c r="G6607" s="6" t="str">
        <f t="shared" si="932"/>
        <v>Full Price</v>
      </c>
      <c r="H6607" s="6">
        <v>44558</v>
      </c>
      <c r="I6607" t="s">
        <v>252</v>
      </c>
      <c r="J6607" t="s">
        <v>532</v>
      </c>
      <c r="K6607" t="s">
        <v>2494</v>
      </c>
      <c r="L6607" t="s">
        <v>61</v>
      </c>
      <c r="M6607" t="s">
        <v>91</v>
      </c>
      <c r="N6607" t="s">
        <v>1035</v>
      </c>
      <c r="O6607" t="s">
        <v>54</v>
      </c>
      <c r="P6607" t="s">
        <v>5469</v>
      </c>
      <c r="Q6607" t="s">
        <v>2598</v>
      </c>
      <c r="R6607" s="7">
        <v>0</v>
      </c>
      <c r="S6607" s="7">
        <f t="shared" si="927"/>
        <v>1999.96</v>
      </c>
      <c r="T6607" s="8">
        <v>899.98199999999997</v>
      </c>
      <c r="U6607" s="8" t="str">
        <f t="shared" si="933"/>
        <v>High</v>
      </c>
      <c r="V6607" s="7">
        <v>4</v>
      </c>
      <c r="W6607" s="8">
        <v>1999.96</v>
      </c>
      <c r="X6607" s="8">
        <f t="shared" si="934"/>
        <v>141</v>
      </c>
      <c r="Y6607" s="9">
        <v>0.45</v>
      </c>
      <c r="Z6607" s="9" t="str">
        <f t="shared" si="935"/>
        <v>High</v>
      </c>
    </row>
    <row r="6608" spans="1:26" x14ac:dyDescent="0.3">
      <c r="A6608" t="s">
        <v>6583</v>
      </c>
      <c r="B6608" s="6">
        <v>44553</v>
      </c>
      <c r="C6608" s="6" t="str">
        <f t="shared" si="928"/>
        <v>2021</v>
      </c>
      <c r="D6608" s="6" t="str">
        <f t="shared" si="929"/>
        <v>December</v>
      </c>
      <c r="E6608" s="6" t="str">
        <f t="shared" si="930"/>
        <v>Q4</v>
      </c>
      <c r="F6608" s="6" t="str">
        <f t="shared" si="931"/>
        <v>High</v>
      </c>
      <c r="G6608" s="6" t="str">
        <f t="shared" si="932"/>
        <v>Full Price</v>
      </c>
      <c r="H6608" s="6">
        <v>44559</v>
      </c>
      <c r="I6608" t="s">
        <v>1184</v>
      </c>
      <c r="J6608" t="s">
        <v>101</v>
      </c>
      <c r="K6608" t="s">
        <v>1768</v>
      </c>
      <c r="L6608" t="s">
        <v>61</v>
      </c>
      <c r="M6608" t="s">
        <v>31</v>
      </c>
      <c r="N6608" t="s">
        <v>86</v>
      </c>
      <c r="O6608" t="s">
        <v>33</v>
      </c>
      <c r="P6608" t="s">
        <v>1938</v>
      </c>
      <c r="Q6608" t="s">
        <v>212</v>
      </c>
      <c r="R6608" s="7">
        <v>0</v>
      </c>
      <c r="S6608" s="7">
        <f t="shared" si="927"/>
        <v>24.85</v>
      </c>
      <c r="T6608" s="8">
        <v>11.679500000000001</v>
      </c>
      <c r="U6608" s="8" t="str">
        <f t="shared" si="933"/>
        <v>Low</v>
      </c>
      <c r="V6608" s="7">
        <v>7</v>
      </c>
      <c r="W6608" s="8">
        <v>24.85</v>
      </c>
      <c r="X6608" s="8">
        <f t="shared" si="934"/>
        <v>6696</v>
      </c>
      <c r="Y6608" s="9">
        <v>0.47</v>
      </c>
      <c r="Z6608" s="9" t="str">
        <f t="shared" si="935"/>
        <v>High</v>
      </c>
    </row>
    <row r="6609" spans="1:26" x14ac:dyDescent="0.3">
      <c r="A6609" t="s">
        <v>6584</v>
      </c>
      <c r="B6609" s="6">
        <v>44554</v>
      </c>
      <c r="C6609" s="6" t="str">
        <f t="shared" si="928"/>
        <v>2021</v>
      </c>
      <c r="D6609" s="6" t="str">
        <f t="shared" si="929"/>
        <v>December</v>
      </c>
      <c r="E6609" s="6" t="str">
        <f t="shared" si="930"/>
        <v>Q4</v>
      </c>
      <c r="F6609" s="6" t="str">
        <f t="shared" si="931"/>
        <v>High</v>
      </c>
      <c r="G6609" s="6" t="str">
        <f t="shared" si="932"/>
        <v>Full Price</v>
      </c>
      <c r="H6609" s="6">
        <v>44560</v>
      </c>
      <c r="I6609" t="s">
        <v>3123</v>
      </c>
      <c r="J6609" t="s">
        <v>192</v>
      </c>
      <c r="K6609" t="s">
        <v>1963</v>
      </c>
      <c r="L6609" t="s">
        <v>30</v>
      </c>
      <c r="M6609" t="s">
        <v>76</v>
      </c>
      <c r="N6609" t="s">
        <v>99</v>
      </c>
      <c r="O6609" t="s">
        <v>69</v>
      </c>
      <c r="P6609" t="s">
        <v>945</v>
      </c>
      <c r="Q6609" t="s">
        <v>71</v>
      </c>
      <c r="R6609" s="7">
        <v>0</v>
      </c>
      <c r="S6609" s="7">
        <f t="shared" si="927"/>
        <v>43.96</v>
      </c>
      <c r="T6609" s="8">
        <v>18.463200000000001</v>
      </c>
      <c r="U6609" s="8" t="str">
        <f t="shared" si="933"/>
        <v>Low</v>
      </c>
      <c r="V6609" s="7">
        <v>7</v>
      </c>
      <c r="W6609" s="8">
        <v>43.96</v>
      </c>
      <c r="X6609" s="8">
        <f t="shared" si="934"/>
        <v>5428</v>
      </c>
      <c r="Y6609" s="9">
        <v>0.42</v>
      </c>
      <c r="Z6609" s="9" t="str">
        <f t="shared" si="935"/>
        <v>High</v>
      </c>
    </row>
    <row r="6610" spans="1:26" x14ac:dyDescent="0.3">
      <c r="A6610" t="s">
        <v>6584</v>
      </c>
      <c r="B6610" s="6">
        <v>44554</v>
      </c>
      <c r="C6610" s="6" t="str">
        <f t="shared" si="928"/>
        <v>2021</v>
      </c>
      <c r="D6610" s="6" t="str">
        <f t="shared" si="929"/>
        <v>December</v>
      </c>
      <c r="E6610" s="6" t="str">
        <f t="shared" si="930"/>
        <v>Q4</v>
      </c>
      <c r="F6610" s="6" t="str">
        <f t="shared" si="931"/>
        <v>High</v>
      </c>
      <c r="G6610" s="6" t="str">
        <f t="shared" si="932"/>
        <v>Full Price</v>
      </c>
      <c r="H6610" s="6">
        <v>44560</v>
      </c>
      <c r="I6610" t="s">
        <v>3123</v>
      </c>
      <c r="J6610" t="s">
        <v>150</v>
      </c>
      <c r="K6610" t="s">
        <v>150</v>
      </c>
      <c r="L6610" t="s">
        <v>30</v>
      </c>
      <c r="M6610" t="s">
        <v>31</v>
      </c>
      <c r="N6610" t="s">
        <v>149</v>
      </c>
      <c r="O6610" t="s">
        <v>69</v>
      </c>
      <c r="P6610" t="s">
        <v>945</v>
      </c>
      <c r="Q6610" t="s">
        <v>71</v>
      </c>
      <c r="R6610" s="7">
        <v>0</v>
      </c>
      <c r="S6610" s="7">
        <f t="shared" si="927"/>
        <v>39.76</v>
      </c>
      <c r="T6610" s="8">
        <v>18.687200000000001</v>
      </c>
      <c r="U6610" s="8" t="str">
        <f t="shared" si="933"/>
        <v>Low</v>
      </c>
      <c r="V6610" s="7">
        <v>7</v>
      </c>
      <c r="W6610" s="8">
        <v>39.76</v>
      </c>
      <c r="X6610" s="8">
        <f t="shared" si="934"/>
        <v>5676</v>
      </c>
      <c r="Y6610" s="9">
        <v>0.47</v>
      </c>
      <c r="Z6610" s="9" t="str">
        <f t="shared" si="935"/>
        <v>High</v>
      </c>
    </row>
    <row r="6611" spans="1:26" x14ac:dyDescent="0.3">
      <c r="A6611" t="s">
        <v>6585</v>
      </c>
      <c r="B6611" s="6">
        <v>44554</v>
      </c>
      <c r="C6611" s="6" t="str">
        <f t="shared" si="928"/>
        <v>2021</v>
      </c>
      <c r="D6611" s="6" t="str">
        <f t="shared" si="929"/>
        <v>December</v>
      </c>
      <c r="E6611" s="6" t="str">
        <f t="shared" si="930"/>
        <v>Q4</v>
      </c>
      <c r="F6611" s="6" t="str">
        <f t="shared" si="931"/>
        <v>High</v>
      </c>
      <c r="G6611" s="6" t="str">
        <f t="shared" si="932"/>
        <v>Full Price</v>
      </c>
      <c r="H6611" s="6">
        <v>44555</v>
      </c>
      <c r="I6611" t="s">
        <v>3552</v>
      </c>
      <c r="J6611" t="s">
        <v>67</v>
      </c>
      <c r="K6611" t="s">
        <v>756</v>
      </c>
      <c r="L6611" t="s">
        <v>61</v>
      </c>
      <c r="M6611" t="s">
        <v>31</v>
      </c>
      <c r="N6611" t="s">
        <v>32</v>
      </c>
      <c r="O6611" t="s">
        <v>69</v>
      </c>
      <c r="P6611" t="s">
        <v>298</v>
      </c>
      <c r="Q6611" t="s">
        <v>299</v>
      </c>
      <c r="R6611" s="7">
        <v>0</v>
      </c>
      <c r="S6611" s="7">
        <f t="shared" si="927"/>
        <v>33.4</v>
      </c>
      <c r="T6611" s="8">
        <v>16.032</v>
      </c>
      <c r="U6611" s="8" t="str">
        <f t="shared" si="933"/>
        <v>Low</v>
      </c>
      <c r="V6611" s="7">
        <v>5</v>
      </c>
      <c r="W6611" s="8">
        <v>33.4</v>
      </c>
      <c r="X6611" s="8">
        <f t="shared" si="934"/>
        <v>6049</v>
      </c>
      <c r="Y6611" s="9">
        <v>0.48</v>
      </c>
      <c r="Z6611" s="9" t="str">
        <f t="shared" si="935"/>
        <v>High</v>
      </c>
    </row>
    <row r="6612" spans="1:26" x14ac:dyDescent="0.3">
      <c r="A6612" t="s">
        <v>6586</v>
      </c>
      <c r="B6612" s="6">
        <v>44554</v>
      </c>
      <c r="C6612" s="6" t="str">
        <f t="shared" si="928"/>
        <v>2021</v>
      </c>
      <c r="D6612" s="6" t="str">
        <f t="shared" si="929"/>
        <v>December</v>
      </c>
      <c r="E6612" s="6" t="str">
        <f t="shared" si="930"/>
        <v>Q4</v>
      </c>
      <c r="F6612" s="6" t="str">
        <f t="shared" si="931"/>
        <v>High</v>
      </c>
      <c r="G6612" s="6" t="str">
        <f t="shared" si="932"/>
        <v>Full Price</v>
      </c>
      <c r="H6612" s="6">
        <v>44557</v>
      </c>
      <c r="I6612" t="s">
        <v>1153</v>
      </c>
      <c r="J6612" t="s">
        <v>629</v>
      </c>
      <c r="K6612" t="s">
        <v>2639</v>
      </c>
      <c r="L6612" t="s">
        <v>61</v>
      </c>
      <c r="M6612" t="s">
        <v>91</v>
      </c>
      <c r="N6612" t="s">
        <v>92</v>
      </c>
      <c r="O6612" t="s">
        <v>54</v>
      </c>
      <c r="P6612" t="s">
        <v>270</v>
      </c>
      <c r="Q6612" t="s">
        <v>271</v>
      </c>
      <c r="R6612" s="7">
        <v>0</v>
      </c>
      <c r="S6612" s="7">
        <f t="shared" si="927"/>
        <v>197.97</v>
      </c>
      <c r="T6612" s="8">
        <v>53.451900000000002</v>
      </c>
      <c r="U6612" s="8" t="str">
        <f t="shared" si="933"/>
        <v>Low</v>
      </c>
      <c r="V6612" s="7">
        <v>3</v>
      </c>
      <c r="W6612" s="8">
        <v>197.97</v>
      </c>
      <c r="X6612" s="8">
        <f t="shared" si="934"/>
        <v>2611</v>
      </c>
      <c r="Y6612" s="9">
        <v>0.27</v>
      </c>
      <c r="Z6612" s="9" t="str">
        <f t="shared" si="935"/>
        <v>High</v>
      </c>
    </row>
    <row r="6613" spans="1:26" x14ac:dyDescent="0.3">
      <c r="A6613" t="s">
        <v>6587</v>
      </c>
      <c r="B6613" s="6">
        <v>44554</v>
      </c>
      <c r="C6613" s="6" t="str">
        <f t="shared" si="928"/>
        <v>2021</v>
      </c>
      <c r="D6613" s="6" t="str">
        <f t="shared" si="929"/>
        <v>December</v>
      </c>
      <c r="E6613" s="6" t="str">
        <f t="shared" si="930"/>
        <v>Q4</v>
      </c>
      <c r="F6613" s="6" t="str">
        <f t="shared" si="931"/>
        <v>High</v>
      </c>
      <c r="G6613" s="6" t="str">
        <f t="shared" si="932"/>
        <v>Full Price</v>
      </c>
      <c r="H6613" s="6">
        <v>44558</v>
      </c>
      <c r="I6613" t="s">
        <v>2170</v>
      </c>
      <c r="J6613" t="s">
        <v>759</v>
      </c>
      <c r="K6613" t="s">
        <v>760</v>
      </c>
      <c r="L6613" t="s">
        <v>30</v>
      </c>
      <c r="M6613" t="s">
        <v>76</v>
      </c>
      <c r="N6613" t="s">
        <v>99</v>
      </c>
      <c r="O6613" t="s">
        <v>54</v>
      </c>
      <c r="P6613" t="s">
        <v>270</v>
      </c>
      <c r="Q6613" t="s">
        <v>271</v>
      </c>
      <c r="R6613" s="7">
        <v>0</v>
      </c>
      <c r="S6613" s="7">
        <f t="shared" si="927"/>
        <v>799.56</v>
      </c>
      <c r="T6613" s="8">
        <v>207.88560000000001</v>
      </c>
      <c r="U6613" s="8" t="str">
        <f t="shared" si="933"/>
        <v>Medium</v>
      </c>
      <c r="V6613" s="7">
        <v>9</v>
      </c>
      <c r="W6613" s="8">
        <v>799.56</v>
      </c>
      <c r="X6613" s="8">
        <f t="shared" si="934"/>
        <v>660</v>
      </c>
      <c r="Y6613" s="9">
        <v>0.26</v>
      </c>
      <c r="Z6613" s="9" t="str">
        <f t="shared" si="935"/>
        <v>High</v>
      </c>
    </row>
    <row r="6614" spans="1:26" x14ac:dyDescent="0.3">
      <c r="A6614" t="s">
        <v>6588</v>
      </c>
      <c r="B6614" s="6">
        <v>44554</v>
      </c>
      <c r="C6614" s="6" t="str">
        <f t="shared" si="928"/>
        <v>2021</v>
      </c>
      <c r="D6614" s="6" t="str">
        <f t="shared" si="929"/>
        <v>December</v>
      </c>
      <c r="E6614" s="6" t="str">
        <f t="shared" si="930"/>
        <v>Q4</v>
      </c>
      <c r="F6614" s="6" t="str">
        <f t="shared" si="931"/>
        <v>Low</v>
      </c>
      <c r="G6614" s="6" t="str">
        <f t="shared" si="932"/>
        <v>Discounted</v>
      </c>
      <c r="H6614" s="6">
        <v>44558</v>
      </c>
      <c r="I6614" t="s">
        <v>1312</v>
      </c>
      <c r="J6614" t="s">
        <v>38</v>
      </c>
      <c r="K6614" t="s">
        <v>167</v>
      </c>
      <c r="L6614" t="s">
        <v>40</v>
      </c>
      <c r="M6614" t="s">
        <v>31</v>
      </c>
      <c r="N6614" t="s">
        <v>41</v>
      </c>
      <c r="O6614" t="s">
        <v>62</v>
      </c>
      <c r="P6614" t="s">
        <v>1759</v>
      </c>
      <c r="Q6614" t="s">
        <v>453</v>
      </c>
      <c r="R6614" s="7">
        <v>0.7</v>
      </c>
      <c r="S6614" s="7">
        <f t="shared" si="927"/>
        <v>8.3646000000000029</v>
      </c>
      <c r="T6614" s="8">
        <v>-20.4468</v>
      </c>
      <c r="U6614" s="8" t="str">
        <f t="shared" si="933"/>
        <v>Loss</v>
      </c>
      <c r="V6614" s="7">
        <v>3</v>
      </c>
      <c r="W6614" s="8">
        <v>27.882000000000001</v>
      </c>
      <c r="X6614" s="8">
        <f t="shared" si="934"/>
        <v>6441</v>
      </c>
      <c r="Y6614" s="9">
        <v>-0.73333333300000003</v>
      </c>
      <c r="Z6614" s="9" t="str">
        <f t="shared" si="935"/>
        <v>Low</v>
      </c>
    </row>
    <row r="6615" spans="1:26" x14ac:dyDescent="0.3">
      <c r="A6615" t="s">
        <v>6588</v>
      </c>
      <c r="B6615" s="6">
        <v>44554</v>
      </c>
      <c r="C6615" s="6" t="str">
        <f t="shared" si="928"/>
        <v>2021</v>
      </c>
      <c r="D6615" s="6" t="str">
        <f t="shared" si="929"/>
        <v>December</v>
      </c>
      <c r="E6615" s="6" t="str">
        <f t="shared" si="930"/>
        <v>Q4</v>
      </c>
      <c r="F6615" s="6" t="str">
        <f t="shared" si="931"/>
        <v>Low</v>
      </c>
      <c r="G6615" s="6" t="str">
        <f t="shared" si="932"/>
        <v>Discounted</v>
      </c>
      <c r="H6615" s="6">
        <v>44558</v>
      </c>
      <c r="I6615" t="s">
        <v>1312</v>
      </c>
      <c r="J6615" t="s">
        <v>141</v>
      </c>
      <c r="K6615" t="s">
        <v>2680</v>
      </c>
      <c r="L6615" t="s">
        <v>40</v>
      </c>
      <c r="M6615" t="s">
        <v>31</v>
      </c>
      <c r="N6615" t="s">
        <v>49</v>
      </c>
      <c r="O6615" t="s">
        <v>62</v>
      </c>
      <c r="P6615" t="s">
        <v>1759</v>
      </c>
      <c r="Q6615" t="s">
        <v>453</v>
      </c>
      <c r="R6615" s="7">
        <v>0.2</v>
      </c>
      <c r="S6615" s="7">
        <f t="shared" si="927"/>
        <v>432.03840000000002</v>
      </c>
      <c r="T6615" s="8">
        <v>-47.254199999999997</v>
      </c>
      <c r="U6615" s="8" t="str">
        <f t="shared" si="933"/>
        <v>Loss</v>
      </c>
      <c r="V6615" s="7">
        <v>3</v>
      </c>
      <c r="W6615" s="8">
        <v>540.048</v>
      </c>
      <c r="X6615" s="8">
        <f t="shared" si="934"/>
        <v>1077</v>
      </c>
      <c r="Y6615" s="9">
        <v>-8.7499999999999994E-2</v>
      </c>
      <c r="Z6615" s="9" t="str">
        <f t="shared" si="935"/>
        <v>Low</v>
      </c>
    </row>
    <row r="6616" spans="1:26" x14ac:dyDescent="0.3">
      <c r="A6616" t="s">
        <v>6588</v>
      </c>
      <c r="B6616" s="6">
        <v>44554</v>
      </c>
      <c r="C6616" s="6" t="str">
        <f t="shared" si="928"/>
        <v>2021</v>
      </c>
      <c r="D6616" s="6" t="str">
        <f t="shared" si="929"/>
        <v>December</v>
      </c>
      <c r="E6616" s="6" t="str">
        <f t="shared" si="930"/>
        <v>Q4</v>
      </c>
      <c r="F6616" s="6" t="str">
        <f t="shared" si="931"/>
        <v>High</v>
      </c>
      <c r="G6616" s="6" t="str">
        <f t="shared" si="932"/>
        <v>Discounted</v>
      </c>
      <c r="H6616" s="6">
        <v>44558</v>
      </c>
      <c r="I6616" t="s">
        <v>1312</v>
      </c>
      <c r="J6616" t="s">
        <v>1707</v>
      </c>
      <c r="K6616" t="s">
        <v>3459</v>
      </c>
      <c r="L6616" t="s">
        <v>40</v>
      </c>
      <c r="M6616" t="s">
        <v>91</v>
      </c>
      <c r="N6616" t="s">
        <v>110</v>
      </c>
      <c r="O6616" t="s">
        <v>62</v>
      </c>
      <c r="P6616" t="s">
        <v>1759</v>
      </c>
      <c r="Q6616" t="s">
        <v>453</v>
      </c>
      <c r="R6616" s="7">
        <v>0.2</v>
      </c>
      <c r="S6616" s="7">
        <f t="shared" si="927"/>
        <v>204.54400000000001</v>
      </c>
      <c r="T6616" s="8">
        <v>76.703999999999994</v>
      </c>
      <c r="U6616" s="8" t="str">
        <f t="shared" si="933"/>
        <v>Low</v>
      </c>
      <c r="V6616" s="7">
        <v>8</v>
      </c>
      <c r="W6616" s="8">
        <v>255.68</v>
      </c>
      <c r="X6616" s="8">
        <f t="shared" si="934"/>
        <v>2160</v>
      </c>
      <c r="Y6616" s="9">
        <v>0.3</v>
      </c>
      <c r="Z6616" s="9" t="str">
        <f t="shared" si="935"/>
        <v>High</v>
      </c>
    </row>
    <row r="6617" spans="1:26" x14ac:dyDescent="0.3">
      <c r="A6617" t="s">
        <v>6589</v>
      </c>
      <c r="B6617" s="6">
        <v>44555</v>
      </c>
      <c r="C6617" s="6" t="str">
        <f t="shared" si="928"/>
        <v>2021</v>
      </c>
      <c r="D6617" s="6" t="str">
        <f t="shared" si="929"/>
        <v>December</v>
      </c>
      <c r="E6617" s="6" t="str">
        <f t="shared" si="930"/>
        <v>Q4</v>
      </c>
      <c r="F6617" s="6" t="str">
        <f t="shared" si="931"/>
        <v>High</v>
      </c>
      <c r="G6617" s="6" t="str">
        <f t="shared" si="932"/>
        <v>Full Price</v>
      </c>
      <c r="H6617" s="6">
        <v>44562</v>
      </c>
      <c r="I6617" t="s">
        <v>2883</v>
      </c>
      <c r="J6617" t="s">
        <v>89</v>
      </c>
      <c r="K6617" t="s">
        <v>2617</v>
      </c>
      <c r="L6617" t="s">
        <v>61</v>
      </c>
      <c r="M6617" t="s">
        <v>76</v>
      </c>
      <c r="N6617" t="s">
        <v>99</v>
      </c>
      <c r="O6617" t="s">
        <v>54</v>
      </c>
      <c r="P6617" t="s">
        <v>6590</v>
      </c>
      <c r="Q6617" t="s">
        <v>1180</v>
      </c>
      <c r="R6617" s="7">
        <v>0</v>
      </c>
      <c r="S6617" s="7">
        <f t="shared" si="927"/>
        <v>21.12</v>
      </c>
      <c r="T6617" s="8">
        <v>6.5472000000000001</v>
      </c>
      <c r="U6617" s="8" t="str">
        <f t="shared" si="933"/>
        <v>Low</v>
      </c>
      <c r="V6617" s="7">
        <v>4</v>
      </c>
      <c r="W6617" s="8">
        <v>21.12</v>
      </c>
      <c r="X6617" s="8">
        <f t="shared" si="934"/>
        <v>7029</v>
      </c>
      <c r="Y6617" s="9">
        <v>0.31</v>
      </c>
      <c r="Z6617" s="9" t="str">
        <f t="shared" si="935"/>
        <v>High</v>
      </c>
    </row>
    <row r="6618" spans="1:26" x14ac:dyDescent="0.3">
      <c r="A6618" t="s">
        <v>6591</v>
      </c>
      <c r="B6618" s="6">
        <v>44555</v>
      </c>
      <c r="C6618" s="6" t="str">
        <f t="shared" si="928"/>
        <v>2021</v>
      </c>
      <c r="D6618" s="6" t="str">
        <f t="shared" si="929"/>
        <v>December</v>
      </c>
      <c r="E6618" s="6" t="str">
        <f t="shared" si="930"/>
        <v>Q4</v>
      </c>
      <c r="F6618" s="6" t="str">
        <f t="shared" si="931"/>
        <v>Low</v>
      </c>
      <c r="G6618" s="6" t="str">
        <f t="shared" si="932"/>
        <v>Discounted</v>
      </c>
      <c r="H6618" s="6">
        <v>44560</v>
      </c>
      <c r="I6618" t="s">
        <v>1974</v>
      </c>
      <c r="J6618" t="s">
        <v>74</v>
      </c>
      <c r="K6618" t="s">
        <v>2903</v>
      </c>
      <c r="L6618" t="s">
        <v>30</v>
      </c>
      <c r="M6618" t="s">
        <v>76</v>
      </c>
      <c r="N6618" t="s">
        <v>77</v>
      </c>
      <c r="O6618" t="s">
        <v>69</v>
      </c>
      <c r="P6618" t="s">
        <v>298</v>
      </c>
      <c r="Q6618" t="s">
        <v>299</v>
      </c>
      <c r="R6618" s="7">
        <v>0.2</v>
      </c>
      <c r="S6618" s="7">
        <f t="shared" si="927"/>
        <v>558.6816</v>
      </c>
      <c r="T6618" s="8">
        <v>52.376399999999997</v>
      </c>
      <c r="U6618" s="8" t="str">
        <f t="shared" si="933"/>
        <v>Low</v>
      </c>
      <c r="V6618" s="7">
        <v>3</v>
      </c>
      <c r="W6618" s="8">
        <v>698.35199999999998</v>
      </c>
      <c r="X6618" s="8">
        <f t="shared" si="934"/>
        <v>773</v>
      </c>
      <c r="Y6618" s="9">
        <v>7.4999999999999997E-2</v>
      </c>
      <c r="Z6618" s="9" t="str">
        <f t="shared" si="935"/>
        <v>Low</v>
      </c>
    </row>
    <row r="6619" spans="1:26" x14ac:dyDescent="0.3">
      <c r="A6619" t="s">
        <v>6591</v>
      </c>
      <c r="B6619" s="6">
        <v>44555</v>
      </c>
      <c r="C6619" s="6" t="str">
        <f t="shared" si="928"/>
        <v>2021</v>
      </c>
      <c r="D6619" s="6" t="str">
        <f t="shared" si="929"/>
        <v>December</v>
      </c>
      <c r="E6619" s="6" t="str">
        <f t="shared" si="930"/>
        <v>Q4</v>
      </c>
      <c r="F6619" s="6" t="str">
        <f t="shared" si="931"/>
        <v>High</v>
      </c>
      <c r="G6619" s="6" t="str">
        <f t="shared" si="932"/>
        <v>Full Price</v>
      </c>
      <c r="H6619" s="6">
        <v>44560</v>
      </c>
      <c r="I6619" t="s">
        <v>1974</v>
      </c>
      <c r="J6619" t="s">
        <v>47</v>
      </c>
      <c r="K6619" t="s">
        <v>1808</v>
      </c>
      <c r="L6619" t="s">
        <v>30</v>
      </c>
      <c r="M6619" t="s">
        <v>76</v>
      </c>
      <c r="N6619" t="s">
        <v>262</v>
      </c>
      <c r="O6619" t="s">
        <v>69</v>
      </c>
      <c r="P6619" t="s">
        <v>298</v>
      </c>
      <c r="Q6619" t="s">
        <v>299</v>
      </c>
      <c r="R6619" s="7">
        <v>0</v>
      </c>
      <c r="S6619" s="7">
        <f t="shared" si="927"/>
        <v>1747.25</v>
      </c>
      <c r="T6619" s="8">
        <v>629.01</v>
      </c>
      <c r="U6619" s="8" t="str">
        <f t="shared" si="933"/>
        <v>High</v>
      </c>
      <c r="V6619" s="7">
        <v>5</v>
      </c>
      <c r="W6619" s="8">
        <v>1747.25</v>
      </c>
      <c r="X6619" s="8">
        <f t="shared" si="934"/>
        <v>178</v>
      </c>
      <c r="Y6619" s="9">
        <v>0.36</v>
      </c>
      <c r="Z6619" s="9" t="str">
        <f t="shared" si="935"/>
        <v>High</v>
      </c>
    </row>
    <row r="6620" spans="1:26" x14ac:dyDescent="0.3">
      <c r="A6620" t="s">
        <v>6592</v>
      </c>
      <c r="B6620" s="6">
        <v>44555</v>
      </c>
      <c r="C6620" s="6" t="str">
        <f t="shared" si="928"/>
        <v>2021</v>
      </c>
      <c r="D6620" s="6" t="str">
        <f t="shared" si="929"/>
        <v>December</v>
      </c>
      <c r="E6620" s="6" t="str">
        <f t="shared" si="930"/>
        <v>Q4</v>
      </c>
      <c r="F6620" s="6" t="str">
        <f t="shared" si="931"/>
        <v>Low</v>
      </c>
      <c r="G6620" s="6" t="str">
        <f t="shared" si="932"/>
        <v>Discounted</v>
      </c>
      <c r="H6620" s="6">
        <v>44562</v>
      </c>
      <c r="I6620" t="s">
        <v>1260</v>
      </c>
      <c r="J6620" t="s">
        <v>74</v>
      </c>
      <c r="K6620" t="s">
        <v>2684</v>
      </c>
      <c r="L6620" t="s">
        <v>61</v>
      </c>
      <c r="M6620" t="s">
        <v>76</v>
      </c>
      <c r="N6620" t="s">
        <v>77</v>
      </c>
      <c r="O6620" t="s">
        <v>69</v>
      </c>
      <c r="P6620" t="s">
        <v>1463</v>
      </c>
      <c r="Q6620" t="s">
        <v>180</v>
      </c>
      <c r="R6620" s="7">
        <v>0.2</v>
      </c>
      <c r="S6620" s="7">
        <f t="shared" si="927"/>
        <v>38.374400000000001</v>
      </c>
      <c r="T6620" s="8">
        <v>4.1971999999999996</v>
      </c>
      <c r="U6620" s="8" t="str">
        <f t="shared" si="933"/>
        <v>Low</v>
      </c>
      <c r="V6620" s="7">
        <v>2</v>
      </c>
      <c r="W6620" s="8">
        <v>47.968000000000004</v>
      </c>
      <c r="X6620" s="8">
        <f t="shared" si="934"/>
        <v>5233</v>
      </c>
      <c r="Y6620" s="9">
        <v>8.7499999999999994E-2</v>
      </c>
      <c r="Z6620" s="9" t="str">
        <f t="shared" si="935"/>
        <v>Low</v>
      </c>
    </row>
    <row r="6621" spans="1:26" x14ac:dyDescent="0.3">
      <c r="A6621" t="s">
        <v>6592</v>
      </c>
      <c r="B6621" s="6">
        <v>44555</v>
      </c>
      <c r="C6621" s="6" t="str">
        <f t="shared" si="928"/>
        <v>2021</v>
      </c>
      <c r="D6621" s="6" t="str">
        <f t="shared" si="929"/>
        <v>December</v>
      </c>
      <c r="E6621" s="6" t="str">
        <f t="shared" si="930"/>
        <v>Q4</v>
      </c>
      <c r="F6621" s="6" t="str">
        <f t="shared" si="931"/>
        <v>Low</v>
      </c>
      <c r="G6621" s="6" t="str">
        <f t="shared" si="932"/>
        <v>Discounted</v>
      </c>
      <c r="H6621" s="6">
        <v>44562</v>
      </c>
      <c r="I6621" t="s">
        <v>1260</v>
      </c>
      <c r="J6621" t="s">
        <v>818</v>
      </c>
      <c r="K6621" t="s">
        <v>1248</v>
      </c>
      <c r="L6621" t="s">
        <v>61</v>
      </c>
      <c r="M6621" t="s">
        <v>76</v>
      </c>
      <c r="N6621" t="s">
        <v>262</v>
      </c>
      <c r="O6621" t="s">
        <v>69</v>
      </c>
      <c r="P6621" t="s">
        <v>1463</v>
      </c>
      <c r="Q6621" t="s">
        <v>180</v>
      </c>
      <c r="R6621" s="7">
        <v>0.5</v>
      </c>
      <c r="S6621" s="7">
        <f t="shared" si="927"/>
        <v>17.7225</v>
      </c>
      <c r="T6621" s="8">
        <v>-24.102599999999999</v>
      </c>
      <c r="U6621" s="8" t="str">
        <f t="shared" si="933"/>
        <v>Loss</v>
      </c>
      <c r="V6621" s="7">
        <v>1</v>
      </c>
      <c r="W6621" s="8">
        <v>35.445</v>
      </c>
      <c r="X6621" s="8">
        <f t="shared" si="934"/>
        <v>5907</v>
      </c>
      <c r="Y6621" s="9">
        <v>-0.68</v>
      </c>
      <c r="Z6621" s="9" t="str">
        <f t="shared" si="935"/>
        <v>Low</v>
      </c>
    </row>
    <row r="6622" spans="1:26" x14ac:dyDescent="0.3">
      <c r="A6622" t="s">
        <v>6592</v>
      </c>
      <c r="B6622" s="6">
        <v>44555</v>
      </c>
      <c r="C6622" s="6" t="str">
        <f t="shared" si="928"/>
        <v>2021</v>
      </c>
      <c r="D6622" s="6" t="str">
        <f t="shared" si="929"/>
        <v>December</v>
      </c>
      <c r="E6622" s="6" t="str">
        <f t="shared" si="930"/>
        <v>Q4</v>
      </c>
      <c r="F6622" s="6" t="str">
        <f t="shared" si="931"/>
        <v>Low</v>
      </c>
      <c r="G6622" s="6" t="str">
        <f t="shared" si="932"/>
        <v>Discounted</v>
      </c>
      <c r="H6622" s="6">
        <v>44562</v>
      </c>
      <c r="I6622" t="s">
        <v>1260</v>
      </c>
      <c r="J6622" t="s">
        <v>524</v>
      </c>
      <c r="K6622" t="s">
        <v>1156</v>
      </c>
      <c r="L6622" t="s">
        <v>61</v>
      </c>
      <c r="M6622" t="s">
        <v>91</v>
      </c>
      <c r="N6622" t="s">
        <v>110</v>
      </c>
      <c r="O6622" t="s">
        <v>69</v>
      </c>
      <c r="P6622" t="s">
        <v>1463</v>
      </c>
      <c r="Q6622" t="s">
        <v>180</v>
      </c>
      <c r="R6622" s="7">
        <v>0.2</v>
      </c>
      <c r="S6622" s="7">
        <f t="shared" si="927"/>
        <v>36.095999999999997</v>
      </c>
      <c r="T6622" s="8">
        <v>-7.8959999999999999</v>
      </c>
      <c r="U6622" s="8" t="str">
        <f t="shared" si="933"/>
        <v>Loss</v>
      </c>
      <c r="V6622" s="7">
        <v>3</v>
      </c>
      <c r="W6622" s="8">
        <v>45.12</v>
      </c>
      <c r="X6622" s="8">
        <f t="shared" si="934"/>
        <v>5376</v>
      </c>
      <c r="Y6622" s="9">
        <v>-0.17499999999999999</v>
      </c>
      <c r="Z6622" s="9" t="str">
        <f t="shared" si="935"/>
        <v>Low</v>
      </c>
    </row>
    <row r="6623" spans="1:26" x14ac:dyDescent="0.3">
      <c r="A6623" t="s">
        <v>6592</v>
      </c>
      <c r="B6623" s="6">
        <v>44555</v>
      </c>
      <c r="C6623" s="6" t="str">
        <f t="shared" si="928"/>
        <v>2021</v>
      </c>
      <c r="D6623" s="6" t="str">
        <f t="shared" si="929"/>
        <v>December</v>
      </c>
      <c r="E6623" s="6" t="str">
        <f t="shared" si="930"/>
        <v>Q4</v>
      </c>
      <c r="F6623" s="6" t="str">
        <f t="shared" si="931"/>
        <v>High</v>
      </c>
      <c r="G6623" s="6" t="str">
        <f t="shared" si="932"/>
        <v>Discounted</v>
      </c>
      <c r="H6623" s="6">
        <v>44562</v>
      </c>
      <c r="I6623" t="s">
        <v>1260</v>
      </c>
      <c r="J6623" t="s">
        <v>89</v>
      </c>
      <c r="K6623" t="s">
        <v>434</v>
      </c>
      <c r="L6623" t="s">
        <v>61</v>
      </c>
      <c r="M6623" t="s">
        <v>91</v>
      </c>
      <c r="N6623" t="s">
        <v>110</v>
      </c>
      <c r="O6623" t="s">
        <v>69</v>
      </c>
      <c r="P6623" t="s">
        <v>1463</v>
      </c>
      <c r="Q6623" t="s">
        <v>180</v>
      </c>
      <c r="R6623" s="7">
        <v>0.2</v>
      </c>
      <c r="S6623" s="7">
        <f t="shared" si="927"/>
        <v>80.64</v>
      </c>
      <c r="T6623" s="8">
        <v>21.42</v>
      </c>
      <c r="U6623" s="8" t="str">
        <f t="shared" si="933"/>
        <v>Low</v>
      </c>
      <c r="V6623" s="7">
        <v>2</v>
      </c>
      <c r="W6623" s="8">
        <v>100.8</v>
      </c>
      <c r="X6623" s="8">
        <f t="shared" si="934"/>
        <v>3754</v>
      </c>
      <c r="Y6623" s="9">
        <v>0.21249999999999999</v>
      </c>
      <c r="Z6623" s="9" t="str">
        <f t="shared" si="935"/>
        <v>High</v>
      </c>
    </row>
    <row r="6624" spans="1:26" x14ac:dyDescent="0.3">
      <c r="A6624" t="s">
        <v>6592</v>
      </c>
      <c r="B6624" s="6">
        <v>44555</v>
      </c>
      <c r="C6624" s="6" t="str">
        <f t="shared" si="928"/>
        <v>2021</v>
      </c>
      <c r="D6624" s="6" t="str">
        <f t="shared" si="929"/>
        <v>December</v>
      </c>
      <c r="E6624" s="6" t="str">
        <f t="shared" si="930"/>
        <v>Q4</v>
      </c>
      <c r="F6624" s="6" t="str">
        <f t="shared" si="931"/>
        <v>Low</v>
      </c>
      <c r="G6624" s="6" t="str">
        <f t="shared" si="932"/>
        <v>Discounted</v>
      </c>
      <c r="H6624" s="6">
        <v>44562</v>
      </c>
      <c r="I6624" t="s">
        <v>1260</v>
      </c>
      <c r="J6624" t="s">
        <v>216</v>
      </c>
      <c r="K6624" t="s">
        <v>5526</v>
      </c>
      <c r="L6624" t="s">
        <v>61</v>
      </c>
      <c r="M6624" t="s">
        <v>91</v>
      </c>
      <c r="N6624" t="s">
        <v>534</v>
      </c>
      <c r="O6624" t="s">
        <v>69</v>
      </c>
      <c r="P6624" t="s">
        <v>1463</v>
      </c>
      <c r="Q6624" t="s">
        <v>180</v>
      </c>
      <c r="R6624" s="7">
        <v>0.7</v>
      </c>
      <c r="S6624" s="7">
        <f t="shared" si="927"/>
        <v>80.991000000000014</v>
      </c>
      <c r="T6624" s="8">
        <v>-386.95699999999999</v>
      </c>
      <c r="U6624" s="8" t="str">
        <f t="shared" si="933"/>
        <v>Loss</v>
      </c>
      <c r="V6624" s="7">
        <v>2</v>
      </c>
      <c r="W6624" s="8">
        <v>269.97000000000003</v>
      </c>
      <c r="X6624" s="8">
        <f t="shared" si="934"/>
        <v>2084</v>
      </c>
      <c r="Y6624" s="9">
        <v>-1.433333333</v>
      </c>
      <c r="Z6624" s="9" t="str">
        <f t="shared" si="935"/>
        <v>Low</v>
      </c>
    </row>
    <row r="6625" spans="1:26" x14ac:dyDescent="0.3">
      <c r="A6625" t="s">
        <v>6593</v>
      </c>
      <c r="B6625" s="6">
        <v>44555</v>
      </c>
      <c r="C6625" s="6" t="str">
        <f t="shared" si="928"/>
        <v>2021</v>
      </c>
      <c r="D6625" s="6" t="str">
        <f t="shared" si="929"/>
        <v>December</v>
      </c>
      <c r="E6625" s="6" t="str">
        <f t="shared" si="930"/>
        <v>Q4</v>
      </c>
      <c r="F6625" s="6" t="str">
        <f t="shared" si="931"/>
        <v>Low</v>
      </c>
      <c r="G6625" s="6" t="str">
        <f t="shared" si="932"/>
        <v>Discounted</v>
      </c>
      <c r="H6625" s="6">
        <v>44560</v>
      </c>
      <c r="I6625" t="s">
        <v>2754</v>
      </c>
      <c r="J6625" t="s">
        <v>188</v>
      </c>
      <c r="K6625" t="s">
        <v>2994</v>
      </c>
      <c r="L6625" t="s">
        <v>61</v>
      </c>
      <c r="M6625" t="s">
        <v>76</v>
      </c>
      <c r="N6625" t="s">
        <v>77</v>
      </c>
      <c r="O6625" t="s">
        <v>54</v>
      </c>
      <c r="P6625" t="s">
        <v>270</v>
      </c>
      <c r="Q6625" t="s">
        <v>271</v>
      </c>
      <c r="R6625" s="7">
        <v>0.1</v>
      </c>
      <c r="S6625" s="7">
        <f t="shared" si="927"/>
        <v>779.98139999999989</v>
      </c>
      <c r="T6625" s="8">
        <v>173.32919999999999</v>
      </c>
      <c r="U6625" s="8" t="str">
        <f t="shared" si="933"/>
        <v>Medium</v>
      </c>
      <c r="V6625" s="7">
        <v>3</v>
      </c>
      <c r="W6625" s="8">
        <v>866.64599999999996</v>
      </c>
      <c r="X6625" s="8">
        <f t="shared" si="934"/>
        <v>583</v>
      </c>
      <c r="Y6625" s="9">
        <v>0.2</v>
      </c>
      <c r="Z6625" s="9" t="str">
        <f t="shared" si="935"/>
        <v>Low</v>
      </c>
    </row>
    <row r="6626" spans="1:26" x14ac:dyDescent="0.3">
      <c r="A6626" t="s">
        <v>6593</v>
      </c>
      <c r="B6626" s="6">
        <v>44555</v>
      </c>
      <c r="C6626" s="6" t="str">
        <f t="shared" si="928"/>
        <v>2021</v>
      </c>
      <c r="D6626" s="6" t="str">
        <f t="shared" si="929"/>
        <v>December</v>
      </c>
      <c r="E6626" s="6" t="str">
        <f t="shared" si="930"/>
        <v>Q4</v>
      </c>
      <c r="F6626" s="6" t="str">
        <f t="shared" si="931"/>
        <v>Low</v>
      </c>
      <c r="G6626" s="6" t="str">
        <f t="shared" si="932"/>
        <v>Discounted</v>
      </c>
      <c r="H6626" s="6">
        <v>44560</v>
      </c>
      <c r="I6626" t="s">
        <v>2754</v>
      </c>
      <c r="J6626" t="s">
        <v>425</v>
      </c>
      <c r="K6626" t="s">
        <v>437</v>
      </c>
      <c r="L6626" t="s">
        <v>61</v>
      </c>
      <c r="M6626" t="s">
        <v>76</v>
      </c>
      <c r="N6626" t="s">
        <v>262</v>
      </c>
      <c r="O6626" t="s">
        <v>54</v>
      </c>
      <c r="P6626" t="s">
        <v>270</v>
      </c>
      <c r="Q6626" t="s">
        <v>271</v>
      </c>
      <c r="R6626" s="7">
        <v>0.4</v>
      </c>
      <c r="S6626" s="7">
        <f t="shared" si="927"/>
        <v>187.90559999999999</v>
      </c>
      <c r="T6626" s="8">
        <v>-120.0508</v>
      </c>
      <c r="U6626" s="8" t="str">
        <f t="shared" si="933"/>
        <v>Loss</v>
      </c>
      <c r="V6626" s="7">
        <v>2</v>
      </c>
      <c r="W6626" s="8">
        <v>313.17599999999999</v>
      </c>
      <c r="X6626" s="8">
        <f t="shared" si="934"/>
        <v>1825</v>
      </c>
      <c r="Y6626" s="9">
        <v>-0.383333333</v>
      </c>
      <c r="Z6626" s="9" t="str">
        <f t="shared" si="935"/>
        <v>Low</v>
      </c>
    </row>
    <row r="6627" spans="1:26" x14ac:dyDescent="0.3">
      <c r="A6627" t="s">
        <v>6594</v>
      </c>
      <c r="B6627" s="6">
        <v>44555</v>
      </c>
      <c r="C6627" s="6" t="str">
        <f t="shared" si="928"/>
        <v>2021</v>
      </c>
      <c r="D6627" s="6" t="str">
        <f t="shared" si="929"/>
        <v>December</v>
      </c>
      <c r="E6627" s="6" t="str">
        <f t="shared" si="930"/>
        <v>Q4</v>
      </c>
      <c r="F6627" s="6" t="str">
        <f t="shared" si="931"/>
        <v>High</v>
      </c>
      <c r="G6627" s="6" t="str">
        <f t="shared" si="932"/>
        <v>Discounted</v>
      </c>
      <c r="H6627" s="6">
        <v>44558</v>
      </c>
      <c r="I6627" t="s">
        <v>1522</v>
      </c>
      <c r="J6627" t="s">
        <v>38</v>
      </c>
      <c r="K6627" t="s">
        <v>1740</v>
      </c>
      <c r="L6627" t="s">
        <v>30</v>
      </c>
      <c r="M6627" t="s">
        <v>31</v>
      </c>
      <c r="N6627" t="s">
        <v>41</v>
      </c>
      <c r="O6627" t="s">
        <v>54</v>
      </c>
      <c r="P6627" t="s">
        <v>270</v>
      </c>
      <c r="Q6627" t="s">
        <v>271</v>
      </c>
      <c r="R6627" s="7">
        <v>0.2</v>
      </c>
      <c r="S6627" s="7">
        <f t="shared" si="927"/>
        <v>26.854399999999998</v>
      </c>
      <c r="T6627" s="8">
        <v>11.748799999999999</v>
      </c>
      <c r="U6627" s="8" t="str">
        <f t="shared" si="933"/>
        <v>Low</v>
      </c>
      <c r="V6627" s="7">
        <v>2</v>
      </c>
      <c r="W6627" s="8">
        <v>33.567999999999998</v>
      </c>
      <c r="X6627" s="8">
        <f t="shared" si="934"/>
        <v>6030</v>
      </c>
      <c r="Y6627" s="9">
        <v>0.35</v>
      </c>
      <c r="Z6627" s="9" t="str">
        <f t="shared" si="935"/>
        <v>High</v>
      </c>
    </row>
    <row r="6628" spans="1:26" x14ac:dyDescent="0.3">
      <c r="A6628" t="s">
        <v>6595</v>
      </c>
      <c r="B6628" s="6">
        <v>44555</v>
      </c>
      <c r="C6628" s="6" t="str">
        <f t="shared" si="928"/>
        <v>2021</v>
      </c>
      <c r="D6628" s="6" t="str">
        <f t="shared" si="929"/>
        <v>December</v>
      </c>
      <c r="E6628" s="6" t="str">
        <f t="shared" si="930"/>
        <v>Q4</v>
      </c>
      <c r="F6628" s="6" t="str">
        <f t="shared" si="931"/>
        <v>High</v>
      </c>
      <c r="G6628" s="6" t="str">
        <f t="shared" si="932"/>
        <v>Full Price</v>
      </c>
      <c r="H6628" s="6">
        <v>44558</v>
      </c>
      <c r="I6628" t="s">
        <v>1488</v>
      </c>
      <c r="J6628" t="s">
        <v>67</v>
      </c>
      <c r="K6628" t="s">
        <v>68</v>
      </c>
      <c r="L6628" t="s">
        <v>61</v>
      </c>
      <c r="M6628" t="s">
        <v>31</v>
      </c>
      <c r="N6628" t="s">
        <v>32</v>
      </c>
      <c r="O6628" t="s">
        <v>69</v>
      </c>
      <c r="P6628" t="s">
        <v>70</v>
      </c>
      <c r="Q6628" t="s">
        <v>71</v>
      </c>
      <c r="R6628" s="7">
        <v>0</v>
      </c>
      <c r="S6628" s="7">
        <f t="shared" si="927"/>
        <v>45.36</v>
      </c>
      <c r="T6628" s="8">
        <v>21.7728</v>
      </c>
      <c r="U6628" s="8" t="str">
        <f t="shared" si="933"/>
        <v>Low</v>
      </c>
      <c r="V6628" s="7">
        <v>7</v>
      </c>
      <c r="W6628" s="8">
        <v>45.36</v>
      </c>
      <c r="X6628" s="8">
        <f t="shared" si="934"/>
        <v>5357</v>
      </c>
      <c r="Y6628" s="9">
        <v>0.48</v>
      </c>
      <c r="Z6628" s="9" t="str">
        <f t="shared" si="935"/>
        <v>High</v>
      </c>
    </row>
    <row r="6629" spans="1:26" x14ac:dyDescent="0.3">
      <c r="A6629" t="s">
        <v>6595</v>
      </c>
      <c r="B6629" s="6">
        <v>44555</v>
      </c>
      <c r="C6629" s="6" t="str">
        <f t="shared" si="928"/>
        <v>2021</v>
      </c>
      <c r="D6629" s="6" t="str">
        <f t="shared" si="929"/>
        <v>December</v>
      </c>
      <c r="E6629" s="6" t="str">
        <f t="shared" si="930"/>
        <v>Q4</v>
      </c>
      <c r="F6629" s="6" t="str">
        <f t="shared" si="931"/>
        <v>High</v>
      </c>
      <c r="G6629" s="6" t="str">
        <f t="shared" si="932"/>
        <v>Full Price</v>
      </c>
      <c r="H6629" s="6">
        <v>44558</v>
      </c>
      <c r="I6629" t="s">
        <v>1488</v>
      </c>
      <c r="J6629" t="s">
        <v>675</v>
      </c>
      <c r="K6629" t="s">
        <v>1116</v>
      </c>
      <c r="L6629" t="s">
        <v>61</v>
      </c>
      <c r="M6629" t="s">
        <v>91</v>
      </c>
      <c r="N6629" t="s">
        <v>110</v>
      </c>
      <c r="O6629" t="s">
        <v>69</v>
      </c>
      <c r="P6629" t="s">
        <v>70</v>
      </c>
      <c r="Q6629" t="s">
        <v>71</v>
      </c>
      <c r="R6629" s="7">
        <v>0</v>
      </c>
      <c r="S6629" s="7">
        <f t="shared" si="927"/>
        <v>254.24</v>
      </c>
      <c r="T6629" s="8">
        <v>76.272000000000006</v>
      </c>
      <c r="U6629" s="8" t="str">
        <f t="shared" si="933"/>
        <v>Low</v>
      </c>
      <c r="V6629" s="7">
        <v>7</v>
      </c>
      <c r="W6629" s="8">
        <v>254.24</v>
      </c>
      <c r="X6629" s="8">
        <f t="shared" si="934"/>
        <v>2174</v>
      </c>
      <c r="Y6629" s="9">
        <v>0.3</v>
      </c>
      <c r="Z6629" s="9" t="str">
        <f t="shared" si="935"/>
        <v>High</v>
      </c>
    </row>
    <row r="6630" spans="1:26" x14ac:dyDescent="0.3">
      <c r="A6630" t="s">
        <v>6595</v>
      </c>
      <c r="B6630" s="6">
        <v>44555</v>
      </c>
      <c r="C6630" s="6" t="str">
        <f t="shared" si="928"/>
        <v>2021</v>
      </c>
      <c r="D6630" s="6" t="str">
        <f t="shared" si="929"/>
        <v>December</v>
      </c>
      <c r="E6630" s="6" t="str">
        <f t="shared" si="930"/>
        <v>Q4</v>
      </c>
      <c r="F6630" s="6" t="str">
        <f t="shared" si="931"/>
        <v>Low</v>
      </c>
      <c r="G6630" s="6" t="str">
        <f t="shared" si="932"/>
        <v>Discounted</v>
      </c>
      <c r="H6630" s="6">
        <v>44558</v>
      </c>
      <c r="I6630" t="s">
        <v>1488</v>
      </c>
      <c r="J6630" t="s">
        <v>629</v>
      </c>
      <c r="K6630" t="s">
        <v>6596</v>
      </c>
      <c r="L6630" t="s">
        <v>61</v>
      </c>
      <c r="M6630" t="s">
        <v>91</v>
      </c>
      <c r="N6630" t="s">
        <v>92</v>
      </c>
      <c r="O6630" t="s">
        <v>69</v>
      </c>
      <c r="P6630" t="s">
        <v>70</v>
      </c>
      <c r="Q6630" t="s">
        <v>71</v>
      </c>
      <c r="R6630" s="7">
        <v>0.2</v>
      </c>
      <c r="S6630" s="7">
        <f t="shared" si="927"/>
        <v>2060.7552000000001</v>
      </c>
      <c r="T6630" s="8">
        <v>257.59440000000001</v>
      </c>
      <c r="U6630" s="8" t="str">
        <f t="shared" si="933"/>
        <v>Medium</v>
      </c>
      <c r="V6630" s="7">
        <v>7</v>
      </c>
      <c r="W6630" s="8">
        <v>2575.944</v>
      </c>
      <c r="X6630" s="8">
        <f t="shared" si="934"/>
        <v>91</v>
      </c>
      <c r="Y6630" s="9">
        <v>0.1</v>
      </c>
      <c r="Z6630" s="9" t="str">
        <f t="shared" si="935"/>
        <v>Low</v>
      </c>
    </row>
    <row r="6631" spans="1:26" x14ac:dyDescent="0.3">
      <c r="A6631" t="s">
        <v>6597</v>
      </c>
      <c r="B6631" s="6">
        <v>44555</v>
      </c>
      <c r="C6631" s="6" t="str">
        <f t="shared" si="928"/>
        <v>2021</v>
      </c>
      <c r="D6631" s="6" t="str">
        <f t="shared" si="929"/>
        <v>December</v>
      </c>
      <c r="E6631" s="6" t="str">
        <f t="shared" si="930"/>
        <v>Q4</v>
      </c>
      <c r="F6631" s="6" t="str">
        <f t="shared" si="931"/>
        <v>High</v>
      </c>
      <c r="G6631" s="6" t="str">
        <f t="shared" si="932"/>
        <v>Full Price</v>
      </c>
      <c r="H6631" s="6">
        <v>44559</v>
      </c>
      <c r="I6631" t="s">
        <v>3376</v>
      </c>
      <c r="J6631" t="s">
        <v>97</v>
      </c>
      <c r="K6631" t="s">
        <v>2816</v>
      </c>
      <c r="L6631" t="s">
        <v>30</v>
      </c>
      <c r="M6631" t="s">
        <v>76</v>
      </c>
      <c r="N6631" t="s">
        <v>99</v>
      </c>
      <c r="O6631" t="s">
        <v>62</v>
      </c>
      <c r="P6631" t="s">
        <v>2026</v>
      </c>
      <c r="Q6631" t="s">
        <v>191</v>
      </c>
      <c r="R6631" s="7">
        <v>0</v>
      </c>
      <c r="S6631" s="7">
        <f t="shared" si="927"/>
        <v>343.85</v>
      </c>
      <c r="T6631" s="8">
        <v>137.54</v>
      </c>
      <c r="U6631" s="8" t="str">
        <f t="shared" si="933"/>
        <v>Medium</v>
      </c>
      <c r="V6631" s="7">
        <v>5</v>
      </c>
      <c r="W6631" s="8">
        <v>343.85</v>
      </c>
      <c r="X6631" s="8">
        <f t="shared" si="934"/>
        <v>1686</v>
      </c>
      <c r="Y6631" s="9">
        <v>0.4</v>
      </c>
      <c r="Z6631" s="9" t="str">
        <f t="shared" si="935"/>
        <v>High</v>
      </c>
    </row>
    <row r="6632" spans="1:26" x14ac:dyDescent="0.3">
      <c r="A6632" t="s">
        <v>6597</v>
      </c>
      <c r="B6632" s="6">
        <v>44555</v>
      </c>
      <c r="C6632" s="6" t="str">
        <f t="shared" si="928"/>
        <v>2021</v>
      </c>
      <c r="D6632" s="6" t="str">
        <f t="shared" si="929"/>
        <v>December</v>
      </c>
      <c r="E6632" s="6" t="str">
        <f t="shared" si="930"/>
        <v>Q4</v>
      </c>
      <c r="F6632" s="6" t="str">
        <f t="shared" si="931"/>
        <v>High</v>
      </c>
      <c r="G6632" s="6" t="str">
        <f t="shared" si="932"/>
        <v>Full Price</v>
      </c>
      <c r="H6632" s="6">
        <v>44559</v>
      </c>
      <c r="I6632" t="s">
        <v>3376</v>
      </c>
      <c r="J6632" t="s">
        <v>105</v>
      </c>
      <c r="K6632" t="s">
        <v>195</v>
      </c>
      <c r="L6632" t="s">
        <v>30</v>
      </c>
      <c r="M6632" t="s">
        <v>31</v>
      </c>
      <c r="N6632" t="s">
        <v>53</v>
      </c>
      <c r="O6632" t="s">
        <v>62</v>
      </c>
      <c r="P6632" t="s">
        <v>2026</v>
      </c>
      <c r="Q6632" t="s">
        <v>191</v>
      </c>
      <c r="R6632" s="7">
        <v>0</v>
      </c>
      <c r="S6632" s="7">
        <f t="shared" si="927"/>
        <v>19.89</v>
      </c>
      <c r="T6632" s="8">
        <v>5.3703000000000003</v>
      </c>
      <c r="U6632" s="8" t="str">
        <f t="shared" si="933"/>
        <v>Low</v>
      </c>
      <c r="V6632" s="7">
        <v>9</v>
      </c>
      <c r="W6632" s="8">
        <v>19.89</v>
      </c>
      <c r="X6632" s="8">
        <f t="shared" si="934"/>
        <v>7168</v>
      </c>
      <c r="Y6632" s="9">
        <v>0.27</v>
      </c>
      <c r="Z6632" s="9" t="str">
        <f t="shared" si="935"/>
        <v>High</v>
      </c>
    </row>
    <row r="6633" spans="1:26" x14ac:dyDescent="0.3">
      <c r="A6633" t="s">
        <v>6597</v>
      </c>
      <c r="B6633" s="6">
        <v>44555</v>
      </c>
      <c r="C6633" s="6" t="str">
        <f t="shared" si="928"/>
        <v>2021</v>
      </c>
      <c r="D6633" s="6" t="str">
        <f t="shared" si="929"/>
        <v>December</v>
      </c>
      <c r="E6633" s="6" t="str">
        <f t="shared" si="930"/>
        <v>Q4</v>
      </c>
      <c r="F6633" s="6" t="str">
        <f t="shared" si="931"/>
        <v>High</v>
      </c>
      <c r="G6633" s="6" t="str">
        <f t="shared" si="932"/>
        <v>Full Price</v>
      </c>
      <c r="H6633" s="6">
        <v>44559</v>
      </c>
      <c r="I6633" t="s">
        <v>3376</v>
      </c>
      <c r="J6633" t="s">
        <v>67</v>
      </c>
      <c r="K6633" t="s">
        <v>3244</v>
      </c>
      <c r="L6633" t="s">
        <v>30</v>
      </c>
      <c r="M6633" t="s">
        <v>31</v>
      </c>
      <c r="N6633" t="s">
        <v>32</v>
      </c>
      <c r="O6633" t="s">
        <v>62</v>
      </c>
      <c r="P6633" t="s">
        <v>2026</v>
      </c>
      <c r="Q6633" t="s">
        <v>191</v>
      </c>
      <c r="R6633" s="7">
        <v>0</v>
      </c>
      <c r="S6633" s="7">
        <f t="shared" si="927"/>
        <v>106.32</v>
      </c>
      <c r="T6633" s="8">
        <v>49.970399999999998</v>
      </c>
      <c r="U6633" s="8" t="str">
        <f t="shared" si="933"/>
        <v>Low</v>
      </c>
      <c r="V6633" s="7">
        <v>3</v>
      </c>
      <c r="W6633" s="8">
        <v>106.32</v>
      </c>
      <c r="X6633" s="8">
        <f t="shared" si="934"/>
        <v>3656</v>
      </c>
      <c r="Y6633" s="9">
        <v>0.47</v>
      </c>
      <c r="Z6633" s="9" t="str">
        <f t="shared" si="935"/>
        <v>High</v>
      </c>
    </row>
    <row r="6634" spans="1:26" x14ac:dyDescent="0.3">
      <c r="A6634" t="s">
        <v>6597</v>
      </c>
      <c r="B6634" s="6">
        <v>44555</v>
      </c>
      <c r="C6634" s="6" t="str">
        <f t="shared" si="928"/>
        <v>2021</v>
      </c>
      <c r="D6634" s="6" t="str">
        <f t="shared" si="929"/>
        <v>December</v>
      </c>
      <c r="E6634" s="6" t="str">
        <f t="shared" si="930"/>
        <v>Q4</v>
      </c>
      <c r="F6634" s="6" t="str">
        <f t="shared" si="931"/>
        <v>High</v>
      </c>
      <c r="G6634" s="6" t="str">
        <f t="shared" si="932"/>
        <v>Full Price</v>
      </c>
      <c r="H6634" s="6">
        <v>44559</v>
      </c>
      <c r="I6634" t="s">
        <v>3376</v>
      </c>
      <c r="J6634" t="s">
        <v>830</v>
      </c>
      <c r="K6634" t="s">
        <v>3930</v>
      </c>
      <c r="L6634" t="s">
        <v>30</v>
      </c>
      <c r="M6634" t="s">
        <v>91</v>
      </c>
      <c r="N6634" t="s">
        <v>110</v>
      </c>
      <c r="O6634" t="s">
        <v>62</v>
      </c>
      <c r="P6634" t="s">
        <v>2026</v>
      </c>
      <c r="Q6634" t="s">
        <v>191</v>
      </c>
      <c r="R6634" s="7">
        <v>0</v>
      </c>
      <c r="S6634" s="7">
        <f t="shared" si="927"/>
        <v>399.98</v>
      </c>
      <c r="T6634" s="8">
        <v>171.9914</v>
      </c>
      <c r="U6634" s="8" t="str">
        <f t="shared" si="933"/>
        <v>Medium</v>
      </c>
      <c r="V6634" s="7">
        <v>2</v>
      </c>
      <c r="W6634" s="8">
        <v>399.98</v>
      </c>
      <c r="X6634" s="8">
        <f t="shared" si="934"/>
        <v>1456</v>
      </c>
      <c r="Y6634" s="9">
        <v>0.43</v>
      </c>
      <c r="Z6634" s="9" t="str">
        <f t="shared" si="935"/>
        <v>High</v>
      </c>
    </row>
    <row r="6635" spans="1:26" x14ac:dyDescent="0.3">
      <c r="A6635" t="s">
        <v>6598</v>
      </c>
      <c r="B6635" s="6">
        <v>44555</v>
      </c>
      <c r="C6635" s="6" t="str">
        <f t="shared" si="928"/>
        <v>2021</v>
      </c>
      <c r="D6635" s="6" t="str">
        <f t="shared" si="929"/>
        <v>December</v>
      </c>
      <c r="E6635" s="6" t="str">
        <f t="shared" si="930"/>
        <v>Q4</v>
      </c>
      <c r="F6635" s="6" t="str">
        <f t="shared" si="931"/>
        <v>Low</v>
      </c>
      <c r="G6635" s="6" t="str">
        <f t="shared" si="932"/>
        <v>Discounted</v>
      </c>
      <c r="H6635" s="6">
        <v>44561</v>
      </c>
      <c r="I6635" t="s">
        <v>1974</v>
      </c>
      <c r="J6635" t="s">
        <v>188</v>
      </c>
      <c r="K6635" t="s">
        <v>189</v>
      </c>
      <c r="L6635" t="s">
        <v>30</v>
      </c>
      <c r="M6635" t="s">
        <v>76</v>
      </c>
      <c r="N6635" t="s">
        <v>77</v>
      </c>
      <c r="O6635" t="s">
        <v>54</v>
      </c>
      <c r="P6635" t="s">
        <v>270</v>
      </c>
      <c r="Q6635" t="s">
        <v>271</v>
      </c>
      <c r="R6635" s="7">
        <v>0.1</v>
      </c>
      <c r="S6635" s="7">
        <f t="shared" si="927"/>
        <v>2306.7503999999999</v>
      </c>
      <c r="T6635" s="8">
        <v>313.26240000000001</v>
      </c>
      <c r="U6635" s="8" t="str">
        <f t="shared" si="933"/>
        <v>Medium</v>
      </c>
      <c r="V6635" s="7">
        <v>8</v>
      </c>
      <c r="W6635" s="8">
        <v>2563.056</v>
      </c>
      <c r="X6635" s="8">
        <f t="shared" si="934"/>
        <v>94</v>
      </c>
      <c r="Y6635" s="9">
        <v>0.12222222200000001</v>
      </c>
      <c r="Z6635" s="9" t="str">
        <f t="shared" si="935"/>
        <v>Low</v>
      </c>
    </row>
    <row r="6636" spans="1:26" x14ac:dyDescent="0.3">
      <c r="A6636" t="s">
        <v>6599</v>
      </c>
      <c r="B6636" s="6">
        <v>44556</v>
      </c>
      <c r="C6636" s="6" t="str">
        <f t="shared" si="928"/>
        <v>2021</v>
      </c>
      <c r="D6636" s="6" t="str">
        <f t="shared" si="929"/>
        <v>December</v>
      </c>
      <c r="E6636" s="6" t="str">
        <f t="shared" si="930"/>
        <v>Q4</v>
      </c>
      <c r="F6636" s="6" t="str">
        <f t="shared" si="931"/>
        <v>High</v>
      </c>
      <c r="G6636" s="6" t="str">
        <f t="shared" si="932"/>
        <v>Discounted</v>
      </c>
      <c r="H6636" s="6">
        <v>44557</v>
      </c>
      <c r="I6636" t="s">
        <v>3027</v>
      </c>
      <c r="J6636" t="s">
        <v>703</v>
      </c>
      <c r="K6636" t="s">
        <v>2021</v>
      </c>
      <c r="L6636" t="s">
        <v>30</v>
      </c>
      <c r="M6636" t="s">
        <v>31</v>
      </c>
      <c r="N6636" t="s">
        <v>53</v>
      </c>
      <c r="O6636" t="s">
        <v>69</v>
      </c>
      <c r="P6636" t="s">
        <v>3219</v>
      </c>
      <c r="Q6636" t="s">
        <v>495</v>
      </c>
      <c r="R6636" s="7">
        <v>0.2</v>
      </c>
      <c r="S6636" s="7">
        <f t="shared" si="927"/>
        <v>9.0624000000000002</v>
      </c>
      <c r="T6636" s="8">
        <v>2.5488</v>
      </c>
      <c r="U6636" s="8" t="str">
        <f t="shared" si="933"/>
        <v>Low</v>
      </c>
      <c r="V6636" s="7">
        <v>2</v>
      </c>
      <c r="W6636" s="8">
        <v>11.327999999999999</v>
      </c>
      <c r="X6636" s="8">
        <f t="shared" si="934"/>
        <v>8413</v>
      </c>
      <c r="Y6636" s="9">
        <v>0.22500000000000001</v>
      </c>
      <c r="Z6636" s="9" t="str">
        <f t="shared" si="935"/>
        <v>High</v>
      </c>
    </row>
    <row r="6637" spans="1:26" x14ac:dyDescent="0.3">
      <c r="A6637" t="s">
        <v>6600</v>
      </c>
      <c r="B6637" s="6">
        <v>44556</v>
      </c>
      <c r="C6637" s="6" t="str">
        <f t="shared" si="928"/>
        <v>2021</v>
      </c>
      <c r="D6637" s="6" t="str">
        <f t="shared" si="929"/>
        <v>December</v>
      </c>
      <c r="E6637" s="6" t="str">
        <f t="shared" si="930"/>
        <v>Q4</v>
      </c>
      <c r="F6637" s="6" t="str">
        <f t="shared" si="931"/>
        <v>High</v>
      </c>
      <c r="G6637" s="6" t="str">
        <f t="shared" si="932"/>
        <v>Discounted</v>
      </c>
      <c r="H6637" s="6">
        <v>44560</v>
      </c>
      <c r="I6637" t="s">
        <v>1149</v>
      </c>
      <c r="J6637" t="s">
        <v>89</v>
      </c>
      <c r="K6637" t="s">
        <v>4397</v>
      </c>
      <c r="L6637" t="s">
        <v>61</v>
      </c>
      <c r="M6637" t="s">
        <v>31</v>
      </c>
      <c r="N6637" t="s">
        <v>41</v>
      </c>
      <c r="O6637" t="s">
        <v>54</v>
      </c>
      <c r="P6637" t="s">
        <v>270</v>
      </c>
      <c r="Q6637" t="s">
        <v>271</v>
      </c>
      <c r="R6637" s="7">
        <v>0.2</v>
      </c>
      <c r="S6637" s="7">
        <f t="shared" si="927"/>
        <v>3.9935999999999998</v>
      </c>
      <c r="T6637" s="8">
        <v>1.6848000000000001</v>
      </c>
      <c r="U6637" s="8" t="str">
        <f t="shared" si="933"/>
        <v>Low</v>
      </c>
      <c r="V6637" s="7">
        <v>3</v>
      </c>
      <c r="W6637" s="8">
        <v>4.992</v>
      </c>
      <c r="X6637" s="8">
        <f t="shared" si="934"/>
        <v>9487</v>
      </c>
      <c r="Y6637" s="9">
        <v>0.33750000000000002</v>
      </c>
      <c r="Z6637" s="9" t="str">
        <f t="shared" si="935"/>
        <v>High</v>
      </c>
    </row>
    <row r="6638" spans="1:26" x14ac:dyDescent="0.3">
      <c r="A6638" t="s">
        <v>6601</v>
      </c>
      <c r="B6638" s="6">
        <v>44556</v>
      </c>
      <c r="C6638" s="6" t="str">
        <f t="shared" si="928"/>
        <v>2021</v>
      </c>
      <c r="D6638" s="6" t="str">
        <f t="shared" si="929"/>
        <v>December</v>
      </c>
      <c r="E6638" s="6" t="str">
        <f t="shared" si="930"/>
        <v>Q4</v>
      </c>
      <c r="F6638" s="6" t="str">
        <f t="shared" si="931"/>
        <v>Low</v>
      </c>
      <c r="G6638" s="6" t="str">
        <f t="shared" si="932"/>
        <v>Discounted</v>
      </c>
      <c r="H6638" s="6">
        <v>44561</v>
      </c>
      <c r="I6638" t="s">
        <v>2235</v>
      </c>
      <c r="J6638" t="s">
        <v>74</v>
      </c>
      <c r="K6638" t="s">
        <v>3699</v>
      </c>
      <c r="L6638" t="s">
        <v>61</v>
      </c>
      <c r="M6638" t="s">
        <v>76</v>
      </c>
      <c r="N6638" t="s">
        <v>77</v>
      </c>
      <c r="O6638" t="s">
        <v>69</v>
      </c>
      <c r="P6638" t="s">
        <v>70</v>
      </c>
      <c r="Q6638" t="s">
        <v>71</v>
      </c>
      <c r="R6638" s="7">
        <v>0.2</v>
      </c>
      <c r="S6638" s="7">
        <f t="shared" si="927"/>
        <v>117.08160000000001</v>
      </c>
      <c r="T6638" s="8">
        <v>-5.4882</v>
      </c>
      <c r="U6638" s="8" t="str">
        <f t="shared" si="933"/>
        <v>Loss</v>
      </c>
      <c r="V6638" s="7">
        <v>3</v>
      </c>
      <c r="W6638" s="8">
        <v>146.352</v>
      </c>
      <c r="X6638" s="8">
        <f t="shared" si="934"/>
        <v>3130</v>
      </c>
      <c r="Y6638" s="9">
        <v>-3.7499999999999999E-2</v>
      </c>
      <c r="Z6638" s="9" t="str">
        <f t="shared" si="935"/>
        <v>Low</v>
      </c>
    </row>
    <row r="6639" spans="1:26" x14ac:dyDescent="0.3">
      <c r="A6639" t="s">
        <v>6601</v>
      </c>
      <c r="B6639" s="6">
        <v>44556</v>
      </c>
      <c r="C6639" s="6" t="str">
        <f t="shared" si="928"/>
        <v>2021</v>
      </c>
      <c r="D6639" s="6" t="str">
        <f t="shared" si="929"/>
        <v>December</v>
      </c>
      <c r="E6639" s="6" t="str">
        <f t="shared" si="930"/>
        <v>Q4</v>
      </c>
      <c r="F6639" s="6" t="str">
        <f t="shared" si="931"/>
        <v>Low</v>
      </c>
      <c r="G6639" s="6" t="str">
        <f t="shared" si="932"/>
        <v>Discounted</v>
      </c>
      <c r="H6639" s="6">
        <v>44561</v>
      </c>
      <c r="I6639" t="s">
        <v>2235</v>
      </c>
      <c r="J6639" t="s">
        <v>565</v>
      </c>
      <c r="K6639" t="s">
        <v>566</v>
      </c>
      <c r="L6639" t="s">
        <v>61</v>
      </c>
      <c r="M6639" t="s">
        <v>76</v>
      </c>
      <c r="N6639" t="s">
        <v>262</v>
      </c>
      <c r="O6639" t="s">
        <v>69</v>
      </c>
      <c r="P6639" t="s">
        <v>70</v>
      </c>
      <c r="Q6639" t="s">
        <v>71</v>
      </c>
      <c r="R6639" s="7">
        <v>0.2</v>
      </c>
      <c r="S6639" s="7">
        <f t="shared" si="927"/>
        <v>722.16959999999995</v>
      </c>
      <c r="T6639" s="8">
        <v>33.851700000000001</v>
      </c>
      <c r="U6639" s="8" t="str">
        <f t="shared" si="933"/>
        <v>Low</v>
      </c>
      <c r="V6639" s="7">
        <v>3</v>
      </c>
      <c r="W6639" s="8">
        <v>902.71199999999999</v>
      </c>
      <c r="X6639" s="8">
        <f t="shared" si="934"/>
        <v>532</v>
      </c>
      <c r="Y6639" s="9">
        <v>3.7499999999999999E-2</v>
      </c>
      <c r="Z6639" s="9" t="str">
        <f t="shared" si="935"/>
        <v>Low</v>
      </c>
    </row>
    <row r="6640" spans="1:26" x14ac:dyDescent="0.3">
      <c r="A6640" t="s">
        <v>6601</v>
      </c>
      <c r="B6640" s="6">
        <v>44556</v>
      </c>
      <c r="C6640" s="6" t="str">
        <f t="shared" si="928"/>
        <v>2021</v>
      </c>
      <c r="D6640" s="6" t="str">
        <f t="shared" si="929"/>
        <v>December</v>
      </c>
      <c r="E6640" s="6" t="str">
        <f t="shared" si="930"/>
        <v>Q4</v>
      </c>
      <c r="F6640" s="6" t="str">
        <f t="shared" si="931"/>
        <v>High</v>
      </c>
      <c r="G6640" s="6" t="str">
        <f t="shared" si="932"/>
        <v>Full Price</v>
      </c>
      <c r="H6640" s="6">
        <v>44561</v>
      </c>
      <c r="I6640" t="s">
        <v>2235</v>
      </c>
      <c r="J6640" t="s">
        <v>1784</v>
      </c>
      <c r="K6640" t="s">
        <v>2493</v>
      </c>
      <c r="L6640" t="s">
        <v>61</v>
      </c>
      <c r="M6640" t="s">
        <v>31</v>
      </c>
      <c r="N6640" t="s">
        <v>174</v>
      </c>
      <c r="O6640" t="s">
        <v>69</v>
      </c>
      <c r="P6640" t="s">
        <v>70</v>
      </c>
      <c r="Q6640" t="s">
        <v>71</v>
      </c>
      <c r="R6640" s="7">
        <v>0</v>
      </c>
      <c r="S6640" s="7">
        <f t="shared" si="927"/>
        <v>7.9</v>
      </c>
      <c r="T6640" s="8">
        <v>2.0539999999999998</v>
      </c>
      <c r="U6640" s="8" t="str">
        <f t="shared" si="933"/>
        <v>Low</v>
      </c>
      <c r="V6640" s="7">
        <v>2</v>
      </c>
      <c r="W6640" s="8">
        <v>7.9</v>
      </c>
      <c r="X6640" s="8">
        <f t="shared" si="934"/>
        <v>8991</v>
      </c>
      <c r="Y6640" s="9">
        <v>0.26</v>
      </c>
      <c r="Z6640" s="9" t="str">
        <f t="shared" si="935"/>
        <v>High</v>
      </c>
    </row>
    <row r="6641" spans="1:26" x14ac:dyDescent="0.3">
      <c r="A6641" t="s">
        <v>6601</v>
      </c>
      <c r="B6641" s="6">
        <v>44556</v>
      </c>
      <c r="C6641" s="6" t="str">
        <f t="shared" si="928"/>
        <v>2021</v>
      </c>
      <c r="D6641" s="6" t="str">
        <f t="shared" si="929"/>
        <v>December</v>
      </c>
      <c r="E6641" s="6" t="str">
        <f t="shared" si="930"/>
        <v>Q4</v>
      </c>
      <c r="F6641" s="6" t="str">
        <f t="shared" si="931"/>
        <v>High</v>
      </c>
      <c r="G6641" s="6" t="str">
        <f t="shared" si="932"/>
        <v>Full Price</v>
      </c>
      <c r="H6641" s="6">
        <v>44561</v>
      </c>
      <c r="I6641" t="s">
        <v>2235</v>
      </c>
      <c r="J6641" t="s">
        <v>89</v>
      </c>
      <c r="K6641" t="s">
        <v>1077</v>
      </c>
      <c r="L6641" t="s">
        <v>61</v>
      </c>
      <c r="M6641" t="s">
        <v>31</v>
      </c>
      <c r="N6641" t="s">
        <v>53</v>
      </c>
      <c r="O6641" t="s">
        <v>69</v>
      </c>
      <c r="P6641" t="s">
        <v>70</v>
      </c>
      <c r="Q6641" t="s">
        <v>71</v>
      </c>
      <c r="R6641" s="7">
        <v>0</v>
      </c>
      <c r="S6641" s="7">
        <f t="shared" si="927"/>
        <v>53.97</v>
      </c>
      <c r="T6641" s="8">
        <v>15.111599999999999</v>
      </c>
      <c r="U6641" s="8" t="str">
        <f t="shared" si="933"/>
        <v>Low</v>
      </c>
      <c r="V6641" s="7">
        <v>3</v>
      </c>
      <c r="W6641" s="8">
        <v>53.97</v>
      </c>
      <c r="X6641" s="8">
        <f t="shared" si="934"/>
        <v>5010</v>
      </c>
      <c r="Y6641" s="9">
        <v>0.28000000000000003</v>
      </c>
      <c r="Z6641" s="9" t="str">
        <f t="shared" si="935"/>
        <v>High</v>
      </c>
    </row>
    <row r="6642" spans="1:26" x14ac:dyDescent="0.3">
      <c r="A6642" t="s">
        <v>6601</v>
      </c>
      <c r="B6642" s="6">
        <v>44556</v>
      </c>
      <c r="C6642" s="6" t="str">
        <f t="shared" si="928"/>
        <v>2021</v>
      </c>
      <c r="D6642" s="6" t="str">
        <f t="shared" si="929"/>
        <v>December</v>
      </c>
      <c r="E6642" s="6" t="str">
        <f t="shared" si="930"/>
        <v>Q4</v>
      </c>
      <c r="F6642" s="6" t="str">
        <f t="shared" si="931"/>
        <v>High</v>
      </c>
      <c r="G6642" s="6" t="str">
        <f t="shared" si="932"/>
        <v>Full Price</v>
      </c>
      <c r="H6642" s="6">
        <v>44561</v>
      </c>
      <c r="I6642" t="s">
        <v>2235</v>
      </c>
      <c r="J6642" t="s">
        <v>3732</v>
      </c>
      <c r="K6642" t="s">
        <v>5689</v>
      </c>
      <c r="L6642" t="s">
        <v>61</v>
      </c>
      <c r="M6642" t="s">
        <v>31</v>
      </c>
      <c r="N6642" t="s">
        <v>356</v>
      </c>
      <c r="O6642" t="s">
        <v>69</v>
      </c>
      <c r="P6642" t="s">
        <v>70</v>
      </c>
      <c r="Q6642" t="s">
        <v>71</v>
      </c>
      <c r="R6642" s="7">
        <v>0</v>
      </c>
      <c r="S6642" s="7">
        <f t="shared" si="927"/>
        <v>17.760000000000002</v>
      </c>
      <c r="T6642" s="8">
        <v>4.9728000000000003</v>
      </c>
      <c r="U6642" s="8" t="str">
        <f t="shared" si="933"/>
        <v>Low</v>
      </c>
      <c r="V6642" s="7">
        <v>2</v>
      </c>
      <c r="W6642" s="8">
        <v>17.760000000000002</v>
      </c>
      <c r="X6642" s="8">
        <f t="shared" si="934"/>
        <v>7433</v>
      </c>
      <c r="Y6642" s="9">
        <v>0.28000000000000003</v>
      </c>
      <c r="Z6642" s="9" t="str">
        <f t="shared" si="935"/>
        <v>High</v>
      </c>
    </row>
    <row r="6643" spans="1:26" x14ac:dyDescent="0.3">
      <c r="A6643" t="s">
        <v>6601</v>
      </c>
      <c r="B6643" s="6">
        <v>44556</v>
      </c>
      <c r="C6643" s="6" t="str">
        <f t="shared" si="928"/>
        <v>2021</v>
      </c>
      <c r="D6643" s="6" t="str">
        <f t="shared" si="929"/>
        <v>December</v>
      </c>
      <c r="E6643" s="6" t="str">
        <f t="shared" si="930"/>
        <v>Q4</v>
      </c>
      <c r="F6643" s="6" t="str">
        <f t="shared" si="931"/>
        <v>Low</v>
      </c>
      <c r="G6643" s="6" t="str">
        <f t="shared" si="932"/>
        <v>Discounted</v>
      </c>
      <c r="H6643" s="6">
        <v>44561</v>
      </c>
      <c r="I6643" t="s">
        <v>2235</v>
      </c>
      <c r="J6643" t="s">
        <v>1364</v>
      </c>
      <c r="K6643" t="s">
        <v>1365</v>
      </c>
      <c r="L6643" t="s">
        <v>61</v>
      </c>
      <c r="M6643" t="s">
        <v>91</v>
      </c>
      <c r="N6643" t="s">
        <v>92</v>
      </c>
      <c r="O6643" t="s">
        <v>69</v>
      </c>
      <c r="P6643" t="s">
        <v>70</v>
      </c>
      <c r="Q6643" t="s">
        <v>71</v>
      </c>
      <c r="R6643" s="7">
        <v>0.2</v>
      </c>
      <c r="S6643" s="7">
        <f t="shared" si="927"/>
        <v>241.90720000000002</v>
      </c>
      <c r="T6643" s="8">
        <v>30.238399999999999</v>
      </c>
      <c r="U6643" s="8" t="str">
        <f t="shared" si="933"/>
        <v>Low</v>
      </c>
      <c r="V6643" s="7">
        <v>2</v>
      </c>
      <c r="W6643" s="8">
        <v>302.38400000000001</v>
      </c>
      <c r="X6643" s="8">
        <f t="shared" si="934"/>
        <v>1880</v>
      </c>
      <c r="Y6643" s="9">
        <v>0.1</v>
      </c>
      <c r="Z6643" s="9" t="str">
        <f t="shared" si="935"/>
        <v>Low</v>
      </c>
    </row>
    <row r="6644" spans="1:26" x14ac:dyDescent="0.3">
      <c r="A6644" t="s">
        <v>6602</v>
      </c>
      <c r="B6644" s="6">
        <v>44556</v>
      </c>
      <c r="C6644" s="6" t="str">
        <f t="shared" si="928"/>
        <v>2021</v>
      </c>
      <c r="D6644" s="6" t="str">
        <f t="shared" si="929"/>
        <v>December</v>
      </c>
      <c r="E6644" s="6" t="str">
        <f t="shared" si="930"/>
        <v>Q4</v>
      </c>
      <c r="F6644" s="6" t="str">
        <f t="shared" si="931"/>
        <v>High</v>
      </c>
      <c r="G6644" s="6" t="str">
        <f t="shared" si="932"/>
        <v>Full Price</v>
      </c>
      <c r="H6644" s="6">
        <v>44561</v>
      </c>
      <c r="I6644" t="s">
        <v>1030</v>
      </c>
      <c r="J6644" t="s">
        <v>353</v>
      </c>
      <c r="K6644" t="s">
        <v>2647</v>
      </c>
      <c r="L6644" t="s">
        <v>30</v>
      </c>
      <c r="M6644" t="s">
        <v>91</v>
      </c>
      <c r="N6644" t="s">
        <v>110</v>
      </c>
      <c r="O6644" t="s">
        <v>54</v>
      </c>
      <c r="P6644" t="s">
        <v>270</v>
      </c>
      <c r="Q6644" t="s">
        <v>271</v>
      </c>
      <c r="R6644" s="7">
        <v>0</v>
      </c>
      <c r="S6644" s="7">
        <f t="shared" si="927"/>
        <v>89.97</v>
      </c>
      <c r="T6644" s="8">
        <v>18.893699999999999</v>
      </c>
      <c r="U6644" s="8" t="str">
        <f t="shared" si="933"/>
        <v>Low</v>
      </c>
      <c r="V6644" s="7">
        <v>3</v>
      </c>
      <c r="W6644" s="8">
        <v>89.97</v>
      </c>
      <c r="X6644" s="8">
        <f t="shared" si="934"/>
        <v>3983</v>
      </c>
      <c r="Y6644" s="9">
        <v>0.21</v>
      </c>
      <c r="Z6644" s="9" t="str">
        <f t="shared" si="935"/>
        <v>High</v>
      </c>
    </row>
    <row r="6645" spans="1:26" x14ac:dyDescent="0.3">
      <c r="A6645" t="s">
        <v>6603</v>
      </c>
      <c r="B6645" s="6">
        <v>44556</v>
      </c>
      <c r="C6645" s="6" t="str">
        <f t="shared" si="928"/>
        <v>2021</v>
      </c>
      <c r="D6645" s="6" t="str">
        <f t="shared" si="929"/>
        <v>December</v>
      </c>
      <c r="E6645" s="6" t="str">
        <f t="shared" si="930"/>
        <v>Q4</v>
      </c>
      <c r="F6645" s="6" t="str">
        <f t="shared" si="931"/>
        <v>Low</v>
      </c>
      <c r="G6645" s="6" t="str">
        <f t="shared" si="932"/>
        <v>Discounted</v>
      </c>
      <c r="H6645" s="6">
        <v>44563</v>
      </c>
      <c r="I6645" t="s">
        <v>3074</v>
      </c>
      <c r="J6645" t="s">
        <v>1228</v>
      </c>
      <c r="K6645" t="s">
        <v>6506</v>
      </c>
      <c r="L6645" t="s">
        <v>61</v>
      </c>
      <c r="M6645" t="s">
        <v>31</v>
      </c>
      <c r="N6645" t="s">
        <v>174</v>
      </c>
      <c r="O6645" t="s">
        <v>69</v>
      </c>
      <c r="P6645" t="s">
        <v>494</v>
      </c>
      <c r="Q6645" t="s">
        <v>495</v>
      </c>
      <c r="R6645" s="7">
        <v>0.2</v>
      </c>
      <c r="S6645" s="7">
        <f t="shared" si="927"/>
        <v>14.975999999999999</v>
      </c>
      <c r="T6645" s="8">
        <v>3.51</v>
      </c>
      <c r="U6645" s="8" t="str">
        <f t="shared" si="933"/>
        <v>Low</v>
      </c>
      <c r="V6645" s="7">
        <v>2</v>
      </c>
      <c r="W6645" s="8">
        <v>18.72</v>
      </c>
      <c r="X6645" s="8">
        <f t="shared" si="934"/>
        <v>7309</v>
      </c>
      <c r="Y6645" s="9">
        <v>0.1875</v>
      </c>
      <c r="Z6645" s="9" t="str">
        <f t="shared" si="935"/>
        <v>Low</v>
      </c>
    </row>
    <row r="6646" spans="1:26" x14ac:dyDescent="0.3">
      <c r="A6646" t="s">
        <v>6604</v>
      </c>
      <c r="B6646" s="6">
        <v>44556</v>
      </c>
      <c r="C6646" s="6" t="str">
        <f t="shared" si="928"/>
        <v>2021</v>
      </c>
      <c r="D6646" s="6" t="str">
        <f t="shared" si="929"/>
        <v>December</v>
      </c>
      <c r="E6646" s="6" t="str">
        <f t="shared" si="930"/>
        <v>Q4</v>
      </c>
      <c r="F6646" s="6" t="str">
        <f t="shared" si="931"/>
        <v>High</v>
      </c>
      <c r="G6646" s="6" t="str">
        <f t="shared" si="932"/>
        <v>Full Price</v>
      </c>
      <c r="H6646" s="6">
        <v>44560</v>
      </c>
      <c r="I6646" t="s">
        <v>3048</v>
      </c>
      <c r="J6646" t="s">
        <v>1107</v>
      </c>
      <c r="K6646" t="s">
        <v>6569</v>
      </c>
      <c r="L6646" t="s">
        <v>30</v>
      </c>
      <c r="M6646" t="s">
        <v>31</v>
      </c>
      <c r="N6646" t="s">
        <v>32</v>
      </c>
      <c r="O6646" t="s">
        <v>69</v>
      </c>
      <c r="P6646" t="s">
        <v>298</v>
      </c>
      <c r="Q6646" t="s">
        <v>299</v>
      </c>
      <c r="R6646" s="7">
        <v>0</v>
      </c>
      <c r="S6646" s="7">
        <f t="shared" si="927"/>
        <v>33.9</v>
      </c>
      <c r="T6646" s="8">
        <v>15.593999999999999</v>
      </c>
      <c r="U6646" s="8" t="str">
        <f t="shared" si="933"/>
        <v>Low</v>
      </c>
      <c r="V6646" s="7">
        <v>5</v>
      </c>
      <c r="W6646" s="8">
        <v>33.9</v>
      </c>
      <c r="X6646" s="8">
        <f t="shared" si="934"/>
        <v>6016</v>
      </c>
      <c r="Y6646" s="9">
        <v>0.46</v>
      </c>
      <c r="Z6646" s="9" t="str">
        <f t="shared" si="935"/>
        <v>High</v>
      </c>
    </row>
    <row r="6647" spans="1:26" x14ac:dyDescent="0.3">
      <c r="A6647" t="s">
        <v>6605</v>
      </c>
      <c r="B6647" s="6">
        <v>44556</v>
      </c>
      <c r="C6647" s="6" t="str">
        <f t="shared" si="928"/>
        <v>2021</v>
      </c>
      <c r="D6647" s="6" t="str">
        <f t="shared" si="929"/>
        <v>December</v>
      </c>
      <c r="E6647" s="6" t="str">
        <f t="shared" si="930"/>
        <v>Q4</v>
      </c>
      <c r="F6647" s="6" t="str">
        <f t="shared" si="931"/>
        <v>Low</v>
      </c>
      <c r="G6647" s="6" t="str">
        <f t="shared" si="932"/>
        <v>Full Price</v>
      </c>
      <c r="H6647" s="6">
        <v>44563</v>
      </c>
      <c r="I6647" t="s">
        <v>3868</v>
      </c>
      <c r="J6647" t="s">
        <v>411</v>
      </c>
      <c r="K6647" t="s">
        <v>3657</v>
      </c>
      <c r="L6647" t="s">
        <v>61</v>
      </c>
      <c r="M6647" t="s">
        <v>76</v>
      </c>
      <c r="N6647" t="s">
        <v>77</v>
      </c>
      <c r="O6647" t="s">
        <v>54</v>
      </c>
      <c r="P6647" t="s">
        <v>3995</v>
      </c>
      <c r="Q6647" t="s">
        <v>322</v>
      </c>
      <c r="R6647" s="7">
        <v>0</v>
      </c>
      <c r="S6647" s="7">
        <f t="shared" si="927"/>
        <v>212.94</v>
      </c>
      <c r="T6647" s="8">
        <v>25.552800000000001</v>
      </c>
      <c r="U6647" s="8" t="str">
        <f t="shared" si="933"/>
        <v>Low</v>
      </c>
      <c r="V6647" s="7">
        <v>3</v>
      </c>
      <c r="W6647" s="8">
        <v>212.94</v>
      </c>
      <c r="X6647" s="8">
        <f t="shared" si="934"/>
        <v>2462</v>
      </c>
      <c r="Y6647" s="9">
        <v>0.12</v>
      </c>
      <c r="Z6647" s="9" t="str">
        <f t="shared" si="935"/>
        <v>Low</v>
      </c>
    </row>
    <row r="6648" spans="1:26" x14ac:dyDescent="0.3">
      <c r="A6648" t="s">
        <v>6605</v>
      </c>
      <c r="B6648" s="6">
        <v>44556</v>
      </c>
      <c r="C6648" s="6" t="str">
        <f t="shared" si="928"/>
        <v>2021</v>
      </c>
      <c r="D6648" s="6" t="str">
        <f t="shared" si="929"/>
        <v>December</v>
      </c>
      <c r="E6648" s="6" t="str">
        <f t="shared" si="930"/>
        <v>Q4</v>
      </c>
      <c r="F6648" s="6" t="str">
        <f t="shared" si="931"/>
        <v>High</v>
      </c>
      <c r="G6648" s="6" t="str">
        <f t="shared" si="932"/>
        <v>Full Price</v>
      </c>
      <c r="H6648" s="6">
        <v>44563</v>
      </c>
      <c r="I6648" t="s">
        <v>3868</v>
      </c>
      <c r="J6648" t="s">
        <v>151</v>
      </c>
      <c r="K6648" t="s">
        <v>739</v>
      </c>
      <c r="L6648" t="s">
        <v>61</v>
      </c>
      <c r="M6648" t="s">
        <v>31</v>
      </c>
      <c r="N6648" t="s">
        <v>174</v>
      </c>
      <c r="O6648" t="s">
        <v>54</v>
      </c>
      <c r="P6648" t="s">
        <v>3995</v>
      </c>
      <c r="Q6648" t="s">
        <v>322</v>
      </c>
      <c r="R6648" s="7">
        <v>0</v>
      </c>
      <c r="S6648" s="7">
        <f t="shared" si="927"/>
        <v>26.49</v>
      </c>
      <c r="T6648" s="8">
        <v>7.4172000000000002</v>
      </c>
      <c r="U6648" s="8" t="str">
        <f t="shared" si="933"/>
        <v>Low</v>
      </c>
      <c r="V6648" s="7">
        <v>1</v>
      </c>
      <c r="W6648" s="8">
        <v>26.49</v>
      </c>
      <c r="X6648" s="8">
        <f t="shared" si="934"/>
        <v>6526</v>
      </c>
      <c r="Y6648" s="9">
        <v>0.28000000000000003</v>
      </c>
      <c r="Z6648" s="9" t="str">
        <f t="shared" si="935"/>
        <v>High</v>
      </c>
    </row>
    <row r="6649" spans="1:26" x14ac:dyDescent="0.3">
      <c r="A6649" t="s">
        <v>6606</v>
      </c>
      <c r="B6649" s="6">
        <v>44557</v>
      </c>
      <c r="C6649" s="6" t="str">
        <f t="shared" si="928"/>
        <v>2021</v>
      </c>
      <c r="D6649" s="6" t="str">
        <f t="shared" si="929"/>
        <v>December</v>
      </c>
      <c r="E6649" s="6" t="str">
        <f t="shared" si="930"/>
        <v>Q4</v>
      </c>
      <c r="F6649" s="6" t="str">
        <f t="shared" si="931"/>
        <v>High</v>
      </c>
      <c r="G6649" s="6" t="str">
        <f t="shared" si="932"/>
        <v>Discounted</v>
      </c>
      <c r="H6649" s="6">
        <v>44560</v>
      </c>
      <c r="I6649" t="s">
        <v>2570</v>
      </c>
      <c r="J6649" t="s">
        <v>89</v>
      </c>
      <c r="K6649" t="s">
        <v>1753</v>
      </c>
      <c r="L6649" t="s">
        <v>40</v>
      </c>
      <c r="M6649" t="s">
        <v>31</v>
      </c>
      <c r="N6649" t="s">
        <v>86</v>
      </c>
      <c r="O6649" t="s">
        <v>54</v>
      </c>
      <c r="P6649" t="s">
        <v>1170</v>
      </c>
      <c r="Q6649" t="s">
        <v>132</v>
      </c>
      <c r="R6649" s="7">
        <v>0.2</v>
      </c>
      <c r="S6649" s="7">
        <f t="shared" si="927"/>
        <v>13.747200000000001</v>
      </c>
      <c r="T6649" s="8">
        <v>6.2291999999999996</v>
      </c>
      <c r="U6649" s="8" t="str">
        <f t="shared" si="933"/>
        <v>Low</v>
      </c>
      <c r="V6649" s="7">
        <v>6</v>
      </c>
      <c r="W6649" s="8">
        <v>17.184000000000001</v>
      </c>
      <c r="X6649" s="8">
        <f t="shared" si="934"/>
        <v>7503</v>
      </c>
      <c r="Y6649" s="9">
        <v>0.36249999999999999</v>
      </c>
      <c r="Z6649" s="9" t="str">
        <f t="shared" si="935"/>
        <v>High</v>
      </c>
    </row>
    <row r="6650" spans="1:26" x14ac:dyDescent="0.3">
      <c r="A6650" t="s">
        <v>6607</v>
      </c>
      <c r="B6650" s="6">
        <v>44557</v>
      </c>
      <c r="C6650" s="6" t="str">
        <f t="shared" si="928"/>
        <v>2021</v>
      </c>
      <c r="D6650" s="6" t="str">
        <f t="shared" si="929"/>
        <v>December</v>
      </c>
      <c r="E6650" s="6" t="str">
        <f t="shared" si="930"/>
        <v>Q4</v>
      </c>
      <c r="F6650" s="6" t="str">
        <f t="shared" si="931"/>
        <v>High</v>
      </c>
      <c r="G6650" s="6" t="str">
        <f t="shared" si="932"/>
        <v>Full Price</v>
      </c>
      <c r="H6650" s="6">
        <v>44563</v>
      </c>
      <c r="I6650" t="s">
        <v>4143</v>
      </c>
      <c r="J6650" t="s">
        <v>44</v>
      </c>
      <c r="K6650" t="s">
        <v>916</v>
      </c>
      <c r="L6650" t="s">
        <v>30</v>
      </c>
      <c r="M6650" t="s">
        <v>31</v>
      </c>
      <c r="N6650" t="s">
        <v>46</v>
      </c>
      <c r="O6650" t="s">
        <v>62</v>
      </c>
      <c r="P6650" t="s">
        <v>1028</v>
      </c>
      <c r="Q6650" t="s">
        <v>79</v>
      </c>
      <c r="R6650" s="7">
        <v>0</v>
      </c>
      <c r="S6650" s="7">
        <f t="shared" si="927"/>
        <v>2.61</v>
      </c>
      <c r="T6650" s="8">
        <v>1.2005999999999999</v>
      </c>
      <c r="U6650" s="8" t="str">
        <f t="shared" si="933"/>
        <v>Low</v>
      </c>
      <c r="V6650" s="7">
        <v>1</v>
      </c>
      <c r="W6650" s="8">
        <v>2.61</v>
      </c>
      <c r="X6650" s="8">
        <f t="shared" si="934"/>
        <v>9857</v>
      </c>
      <c r="Y6650" s="9">
        <v>0.46</v>
      </c>
      <c r="Z6650" s="9" t="str">
        <f t="shared" si="935"/>
        <v>High</v>
      </c>
    </row>
    <row r="6651" spans="1:26" x14ac:dyDescent="0.3">
      <c r="A6651" t="s">
        <v>6608</v>
      </c>
      <c r="B6651" s="6">
        <v>44557</v>
      </c>
      <c r="C6651" s="6" t="str">
        <f t="shared" si="928"/>
        <v>2021</v>
      </c>
      <c r="D6651" s="6" t="str">
        <f t="shared" si="929"/>
        <v>December</v>
      </c>
      <c r="E6651" s="6" t="str">
        <f t="shared" si="930"/>
        <v>Q4</v>
      </c>
      <c r="F6651" s="6" t="str">
        <f t="shared" si="931"/>
        <v>High</v>
      </c>
      <c r="G6651" s="6" t="str">
        <f t="shared" si="932"/>
        <v>Full Price</v>
      </c>
      <c r="H6651" s="6">
        <v>44561</v>
      </c>
      <c r="I6651" t="s">
        <v>1653</v>
      </c>
      <c r="J6651" t="s">
        <v>44</v>
      </c>
      <c r="K6651" t="s">
        <v>1004</v>
      </c>
      <c r="L6651" t="s">
        <v>40</v>
      </c>
      <c r="M6651" t="s">
        <v>31</v>
      </c>
      <c r="N6651" t="s">
        <v>46</v>
      </c>
      <c r="O6651" t="s">
        <v>69</v>
      </c>
      <c r="P6651" t="s">
        <v>4765</v>
      </c>
      <c r="Q6651" t="s">
        <v>71</v>
      </c>
      <c r="R6651" s="7">
        <v>0</v>
      </c>
      <c r="S6651" s="7">
        <f t="shared" si="927"/>
        <v>20.16</v>
      </c>
      <c r="T6651" s="8">
        <v>9.8783999999999992</v>
      </c>
      <c r="U6651" s="8" t="str">
        <f t="shared" si="933"/>
        <v>Low</v>
      </c>
      <c r="V6651" s="7">
        <v>7</v>
      </c>
      <c r="W6651" s="8">
        <v>20.16</v>
      </c>
      <c r="X6651" s="8">
        <f t="shared" si="934"/>
        <v>7119</v>
      </c>
      <c r="Y6651" s="9">
        <v>0.49</v>
      </c>
      <c r="Z6651" s="9" t="str">
        <f t="shared" si="935"/>
        <v>High</v>
      </c>
    </row>
    <row r="6652" spans="1:26" x14ac:dyDescent="0.3">
      <c r="A6652" t="s">
        <v>6609</v>
      </c>
      <c r="B6652" s="6">
        <v>44557</v>
      </c>
      <c r="C6652" s="6" t="str">
        <f t="shared" si="928"/>
        <v>2021</v>
      </c>
      <c r="D6652" s="6" t="str">
        <f t="shared" si="929"/>
        <v>December</v>
      </c>
      <c r="E6652" s="6" t="str">
        <f t="shared" si="930"/>
        <v>Q4</v>
      </c>
      <c r="F6652" s="6" t="str">
        <f t="shared" si="931"/>
        <v>Low</v>
      </c>
      <c r="G6652" s="6" t="str">
        <f t="shared" si="932"/>
        <v>Discounted</v>
      </c>
      <c r="H6652" s="6">
        <v>44560</v>
      </c>
      <c r="I6652" t="s">
        <v>1960</v>
      </c>
      <c r="J6652" t="s">
        <v>4648</v>
      </c>
      <c r="K6652" t="s">
        <v>4888</v>
      </c>
      <c r="L6652" t="s">
        <v>30</v>
      </c>
      <c r="M6652" t="s">
        <v>91</v>
      </c>
      <c r="N6652" t="s">
        <v>110</v>
      </c>
      <c r="O6652" t="s">
        <v>54</v>
      </c>
      <c r="P6652" t="s">
        <v>825</v>
      </c>
      <c r="Q6652" t="s">
        <v>132</v>
      </c>
      <c r="R6652" s="7">
        <v>0.2</v>
      </c>
      <c r="S6652" s="7">
        <f t="shared" si="927"/>
        <v>32</v>
      </c>
      <c r="T6652" s="8">
        <v>0.5</v>
      </c>
      <c r="U6652" s="8" t="str">
        <f t="shared" si="933"/>
        <v>Low</v>
      </c>
      <c r="V6652" s="7">
        <v>2</v>
      </c>
      <c r="W6652" s="8">
        <v>40</v>
      </c>
      <c r="X6652" s="8">
        <f t="shared" si="934"/>
        <v>5633</v>
      </c>
      <c r="Y6652" s="9">
        <v>1.2500000000000001E-2</v>
      </c>
      <c r="Z6652" s="9" t="str">
        <f t="shared" si="935"/>
        <v>Low</v>
      </c>
    </row>
    <row r="6653" spans="1:26" x14ac:dyDescent="0.3">
      <c r="A6653" t="s">
        <v>6610</v>
      </c>
      <c r="B6653" s="6">
        <v>44557</v>
      </c>
      <c r="C6653" s="6" t="str">
        <f t="shared" si="928"/>
        <v>2021</v>
      </c>
      <c r="D6653" s="6" t="str">
        <f t="shared" si="929"/>
        <v>December</v>
      </c>
      <c r="E6653" s="6" t="str">
        <f t="shared" si="930"/>
        <v>Q4</v>
      </c>
      <c r="F6653" s="6" t="str">
        <f t="shared" si="931"/>
        <v>High</v>
      </c>
      <c r="G6653" s="6" t="str">
        <f t="shared" si="932"/>
        <v>Discounted</v>
      </c>
      <c r="H6653" s="6">
        <v>44563</v>
      </c>
      <c r="I6653" t="s">
        <v>4579</v>
      </c>
      <c r="J6653" t="s">
        <v>67</v>
      </c>
      <c r="K6653" t="s">
        <v>2992</v>
      </c>
      <c r="L6653" t="s">
        <v>30</v>
      </c>
      <c r="M6653" t="s">
        <v>31</v>
      </c>
      <c r="N6653" t="s">
        <v>32</v>
      </c>
      <c r="O6653" t="s">
        <v>33</v>
      </c>
      <c r="P6653" t="s">
        <v>3193</v>
      </c>
      <c r="Q6653" t="s">
        <v>35</v>
      </c>
      <c r="R6653" s="7">
        <v>0.2</v>
      </c>
      <c r="S6653" s="7">
        <f t="shared" si="927"/>
        <v>8.2943999999999996</v>
      </c>
      <c r="T6653" s="8">
        <v>3.6288</v>
      </c>
      <c r="U6653" s="8" t="str">
        <f t="shared" si="933"/>
        <v>Low</v>
      </c>
      <c r="V6653" s="7">
        <v>2</v>
      </c>
      <c r="W6653" s="8">
        <v>10.368</v>
      </c>
      <c r="X6653" s="8">
        <f t="shared" si="934"/>
        <v>8557</v>
      </c>
      <c r="Y6653" s="9">
        <v>0.35</v>
      </c>
      <c r="Z6653" s="9" t="str">
        <f t="shared" si="935"/>
        <v>High</v>
      </c>
    </row>
    <row r="6654" spans="1:26" x14ac:dyDescent="0.3">
      <c r="A6654" t="s">
        <v>6610</v>
      </c>
      <c r="B6654" s="6">
        <v>44557</v>
      </c>
      <c r="C6654" s="6" t="str">
        <f t="shared" si="928"/>
        <v>2021</v>
      </c>
      <c r="D6654" s="6" t="str">
        <f t="shared" si="929"/>
        <v>December</v>
      </c>
      <c r="E6654" s="6" t="str">
        <f t="shared" si="930"/>
        <v>Q4</v>
      </c>
      <c r="F6654" s="6" t="str">
        <f t="shared" si="931"/>
        <v>High</v>
      </c>
      <c r="G6654" s="6" t="str">
        <f t="shared" si="932"/>
        <v>Discounted</v>
      </c>
      <c r="H6654" s="6">
        <v>44563</v>
      </c>
      <c r="I6654" t="s">
        <v>4579</v>
      </c>
      <c r="J6654" t="s">
        <v>89</v>
      </c>
      <c r="K6654" t="s">
        <v>3317</v>
      </c>
      <c r="L6654" t="s">
        <v>30</v>
      </c>
      <c r="M6654" t="s">
        <v>31</v>
      </c>
      <c r="N6654" t="s">
        <v>32</v>
      </c>
      <c r="O6654" t="s">
        <v>33</v>
      </c>
      <c r="P6654" t="s">
        <v>3193</v>
      </c>
      <c r="Q6654" t="s">
        <v>35</v>
      </c>
      <c r="R6654" s="7">
        <v>0.2</v>
      </c>
      <c r="S6654" s="7">
        <f t="shared" si="927"/>
        <v>18.943999999999999</v>
      </c>
      <c r="T6654" s="8">
        <v>7.4</v>
      </c>
      <c r="U6654" s="8" t="str">
        <f t="shared" si="933"/>
        <v>Low</v>
      </c>
      <c r="V6654" s="7">
        <v>4</v>
      </c>
      <c r="W6654" s="8">
        <v>23.68</v>
      </c>
      <c r="X6654" s="8">
        <f t="shared" si="934"/>
        <v>6803</v>
      </c>
      <c r="Y6654" s="9">
        <v>0.3125</v>
      </c>
      <c r="Z6654" s="9" t="str">
        <f t="shared" si="935"/>
        <v>High</v>
      </c>
    </row>
    <row r="6655" spans="1:26" x14ac:dyDescent="0.3">
      <c r="A6655" t="s">
        <v>6611</v>
      </c>
      <c r="B6655" s="6">
        <v>44557</v>
      </c>
      <c r="C6655" s="6" t="str">
        <f t="shared" si="928"/>
        <v>2021</v>
      </c>
      <c r="D6655" s="6" t="str">
        <f t="shared" si="929"/>
        <v>December</v>
      </c>
      <c r="E6655" s="6" t="str">
        <f t="shared" si="930"/>
        <v>Q4</v>
      </c>
      <c r="F6655" s="6" t="str">
        <f t="shared" si="931"/>
        <v>Low</v>
      </c>
      <c r="G6655" s="6" t="str">
        <f t="shared" si="932"/>
        <v>Discounted</v>
      </c>
      <c r="H6655" s="6">
        <v>44561</v>
      </c>
      <c r="I6655" t="s">
        <v>1122</v>
      </c>
      <c r="J6655" t="s">
        <v>74</v>
      </c>
      <c r="K6655" t="s">
        <v>4027</v>
      </c>
      <c r="L6655" t="s">
        <v>61</v>
      </c>
      <c r="M6655" t="s">
        <v>76</v>
      </c>
      <c r="N6655" t="s">
        <v>77</v>
      </c>
      <c r="O6655" t="s">
        <v>33</v>
      </c>
      <c r="P6655" t="s">
        <v>388</v>
      </c>
      <c r="Q6655" t="s">
        <v>43</v>
      </c>
      <c r="R6655" s="7">
        <v>0.3</v>
      </c>
      <c r="S6655" s="7">
        <f t="shared" si="927"/>
        <v>591.84160000000008</v>
      </c>
      <c r="T6655" s="8">
        <v>-12.0784</v>
      </c>
      <c r="U6655" s="8" t="str">
        <f t="shared" si="933"/>
        <v>Loss</v>
      </c>
      <c r="V6655" s="7">
        <v>8</v>
      </c>
      <c r="W6655" s="8">
        <v>845.48800000000006</v>
      </c>
      <c r="X6655" s="8">
        <f t="shared" si="934"/>
        <v>608</v>
      </c>
      <c r="Y6655" s="9">
        <v>-1.4285714E-2</v>
      </c>
      <c r="Z6655" s="9" t="str">
        <f t="shared" si="935"/>
        <v>Low</v>
      </c>
    </row>
    <row r="6656" spans="1:26" x14ac:dyDescent="0.3">
      <c r="A6656" t="s">
        <v>6612</v>
      </c>
      <c r="B6656" s="6">
        <v>44559</v>
      </c>
      <c r="C6656" s="6" t="str">
        <f t="shared" si="928"/>
        <v>2021</v>
      </c>
      <c r="D6656" s="6" t="str">
        <f t="shared" si="929"/>
        <v>December</v>
      </c>
      <c r="E6656" s="6" t="str">
        <f t="shared" si="930"/>
        <v>Q4</v>
      </c>
      <c r="F6656" s="6" t="str">
        <f t="shared" si="931"/>
        <v>High</v>
      </c>
      <c r="G6656" s="6" t="str">
        <f t="shared" si="932"/>
        <v>Full Price</v>
      </c>
      <c r="H6656" s="6">
        <v>44563</v>
      </c>
      <c r="I6656" t="s">
        <v>1367</v>
      </c>
      <c r="J6656" t="s">
        <v>89</v>
      </c>
      <c r="K6656" t="s">
        <v>2232</v>
      </c>
      <c r="L6656" t="s">
        <v>30</v>
      </c>
      <c r="M6656" t="s">
        <v>31</v>
      </c>
      <c r="N6656" t="s">
        <v>49</v>
      </c>
      <c r="O6656" t="s">
        <v>69</v>
      </c>
      <c r="P6656" t="s">
        <v>2901</v>
      </c>
      <c r="Q6656" t="s">
        <v>71</v>
      </c>
      <c r="R6656" s="7">
        <v>0</v>
      </c>
      <c r="S6656" s="7">
        <f t="shared" si="927"/>
        <v>14.03</v>
      </c>
      <c r="T6656" s="8">
        <v>4.0686999999999998</v>
      </c>
      <c r="U6656" s="8" t="str">
        <f t="shared" si="933"/>
        <v>Low</v>
      </c>
      <c r="V6656" s="7">
        <v>1</v>
      </c>
      <c r="W6656" s="8">
        <v>14.03</v>
      </c>
      <c r="X6656" s="8">
        <f t="shared" si="934"/>
        <v>7951</v>
      </c>
      <c r="Y6656" s="9">
        <v>0.28999999999999998</v>
      </c>
      <c r="Z6656" s="9" t="str">
        <f t="shared" si="935"/>
        <v>High</v>
      </c>
    </row>
    <row r="6657" spans="1:26" x14ac:dyDescent="0.3">
      <c r="A6657" t="s">
        <v>6612</v>
      </c>
      <c r="B6657" s="6">
        <v>44559</v>
      </c>
      <c r="C6657" s="6" t="str">
        <f t="shared" si="928"/>
        <v>2021</v>
      </c>
      <c r="D6657" s="6" t="str">
        <f t="shared" si="929"/>
        <v>December</v>
      </c>
      <c r="E6657" s="6" t="str">
        <f t="shared" si="930"/>
        <v>Q4</v>
      </c>
      <c r="F6657" s="6" t="str">
        <f t="shared" si="931"/>
        <v>High</v>
      </c>
      <c r="G6657" s="6" t="str">
        <f t="shared" si="932"/>
        <v>Full Price</v>
      </c>
      <c r="H6657" s="6">
        <v>44563</v>
      </c>
      <c r="I6657" t="s">
        <v>1367</v>
      </c>
      <c r="J6657" t="s">
        <v>3732</v>
      </c>
      <c r="K6657" t="s">
        <v>3810</v>
      </c>
      <c r="L6657" t="s">
        <v>30</v>
      </c>
      <c r="M6657" t="s">
        <v>31</v>
      </c>
      <c r="N6657" t="s">
        <v>356</v>
      </c>
      <c r="O6657" t="s">
        <v>69</v>
      </c>
      <c r="P6657" t="s">
        <v>2901</v>
      </c>
      <c r="Q6657" t="s">
        <v>71</v>
      </c>
      <c r="R6657" s="7">
        <v>0</v>
      </c>
      <c r="S6657" s="7">
        <f t="shared" si="927"/>
        <v>27.96</v>
      </c>
      <c r="T6657" s="8">
        <v>7.2695999999999996</v>
      </c>
      <c r="U6657" s="8" t="str">
        <f t="shared" si="933"/>
        <v>Low</v>
      </c>
      <c r="V6657" s="7">
        <v>2</v>
      </c>
      <c r="W6657" s="8">
        <v>27.96</v>
      </c>
      <c r="X6657" s="8">
        <f t="shared" si="934"/>
        <v>6428</v>
      </c>
      <c r="Y6657" s="9">
        <v>0.26</v>
      </c>
      <c r="Z6657" s="9" t="str">
        <f t="shared" si="935"/>
        <v>High</v>
      </c>
    </row>
    <row r="6658" spans="1:26" x14ac:dyDescent="0.3">
      <c r="A6658" t="s">
        <v>6613</v>
      </c>
      <c r="B6658" s="6">
        <v>44559</v>
      </c>
      <c r="C6658" s="6" t="str">
        <f t="shared" si="928"/>
        <v>2021</v>
      </c>
      <c r="D6658" s="6" t="str">
        <f t="shared" si="929"/>
        <v>December</v>
      </c>
      <c r="E6658" s="6" t="str">
        <f t="shared" si="930"/>
        <v>Q4</v>
      </c>
      <c r="F6658" s="6" t="str">
        <f t="shared" si="931"/>
        <v>High</v>
      </c>
      <c r="G6658" s="6" t="str">
        <f t="shared" si="932"/>
        <v>Full Price</v>
      </c>
      <c r="H6658" s="6">
        <v>44563</v>
      </c>
      <c r="I6658" t="s">
        <v>658</v>
      </c>
      <c r="J6658" t="s">
        <v>595</v>
      </c>
      <c r="K6658" t="s">
        <v>3256</v>
      </c>
      <c r="L6658" t="s">
        <v>30</v>
      </c>
      <c r="M6658" t="s">
        <v>76</v>
      </c>
      <c r="N6658" t="s">
        <v>99</v>
      </c>
      <c r="O6658" t="s">
        <v>33</v>
      </c>
      <c r="P6658" t="s">
        <v>3816</v>
      </c>
      <c r="Q6658" t="s">
        <v>2156</v>
      </c>
      <c r="R6658" s="7">
        <v>0</v>
      </c>
      <c r="S6658" s="7">
        <f t="shared" ref="S6658:S6721" si="936">W6658 - (W6658 * R6658)</f>
        <v>70.56</v>
      </c>
      <c r="T6658" s="8">
        <v>23.990400000000001</v>
      </c>
      <c r="U6658" s="8" t="str">
        <f t="shared" si="933"/>
        <v>Low</v>
      </c>
      <c r="V6658" s="7">
        <v>6</v>
      </c>
      <c r="W6658" s="8">
        <v>70.56</v>
      </c>
      <c r="X6658" s="8">
        <f t="shared" si="934"/>
        <v>4459</v>
      </c>
      <c r="Y6658" s="9">
        <v>0.34</v>
      </c>
      <c r="Z6658" s="9" t="str">
        <f t="shared" si="935"/>
        <v>High</v>
      </c>
    </row>
    <row r="6659" spans="1:26" x14ac:dyDescent="0.3">
      <c r="A6659" t="s">
        <v>6613</v>
      </c>
      <c r="B6659" s="6">
        <v>44559</v>
      </c>
      <c r="C6659" s="6" t="str">
        <f t="shared" ref="C6659:C6722" si="937">TEXT(B6659, "YYYY")</f>
        <v>2021</v>
      </c>
      <c r="D6659" s="6" t="str">
        <f t="shared" ref="D6659:D6722" si="938">TEXT(B6659, "MMMM")</f>
        <v>December</v>
      </c>
      <c r="E6659" s="6" t="str">
        <f t="shared" ref="E6659:E6722" si="939">"Q" &amp; INT((MONTH(B6659) - 1) / 3) + 1</f>
        <v>Q4</v>
      </c>
      <c r="F6659" s="6" t="str">
        <f t="shared" ref="F6659:F6722" si="940">IF(Y6659&gt; 0.2, "High", "Low")</f>
        <v>High</v>
      </c>
      <c r="G6659" s="6" t="str">
        <f t="shared" ref="G6659:G6722" si="941">IF(R6659&gt;0, "Discounted", "Full Price")</f>
        <v>Full Price</v>
      </c>
      <c r="H6659" s="6">
        <v>44563</v>
      </c>
      <c r="I6659" t="s">
        <v>658</v>
      </c>
      <c r="J6659" t="s">
        <v>353</v>
      </c>
      <c r="K6659" t="s">
        <v>354</v>
      </c>
      <c r="L6659" t="s">
        <v>30</v>
      </c>
      <c r="M6659" t="s">
        <v>31</v>
      </c>
      <c r="N6659" t="s">
        <v>174</v>
      </c>
      <c r="O6659" t="s">
        <v>33</v>
      </c>
      <c r="P6659" t="s">
        <v>3816</v>
      </c>
      <c r="Q6659" t="s">
        <v>2156</v>
      </c>
      <c r="R6659" s="7">
        <v>0</v>
      </c>
      <c r="S6659" s="7">
        <f t="shared" si="936"/>
        <v>81.96</v>
      </c>
      <c r="T6659" s="8">
        <v>22.948799999999999</v>
      </c>
      <c r="U6659" s="8" t="str">
        <f t="shared" ref="U6659:U6722" si="942">IF(T6659 &lt; 0, "Loss", IF(T6659 &lt; 100, "Low", IF(T6659 &lt; 500, "Medium", "High")))</f>
        <v>Low</v>
      </c>
      <c r="V6659" s="7">
        <v>2</v>
      </c>
      <c r="W6659" s="8">
        <v>81.96</v>
      </c>
      <c r="X6659" s="8">
        <f t="shared" ref="X6659:X6722" si="943">_xlfn.RANK.EQ(W6659, W$2:W$9994)</f>
        <v>4169</v>
      </c>
      <c r="Y6659" s="9">
        <v>0.28000000000000003</v>
      </c>
      <c r="Z6659" s="9" t="str">
        <f t="shared" ref="Z6659:Z6722" si="944">IF(Y6659 &gt; 0.2, "High", "Low")</f>
        <v>High</v>
      </c>
    </row>
    <row r="6660" spans="1:26" x14ac:dyDescent="0.3">
      <c r="A6660" t="s">
        <v>6614</v>
      </c>
      <c r="B6660" s="6">
        <v>44559</v>
      </c>
      <c r="C6660" s="6" t="str">
        <f t="shared" si="937"/>
        <v>2021</v>
      </c>
      <c r="D6660" s="6" t="str">
        <f t="shared" si="938"/>
        <v>December</v>
      </c>
      <c r="E6660" s="6" t="str">
        <f t="shared" si="939"/>
        <v>Q4</v>
      </c>
      <c r="F6660" s="6" t="str">
        <f t="shared" si="940"/>
        <v>High</v>
      </c>
      <c r="G6660" s="6" t="str">
        <f t="shared" si="941"/>
        <v>Discounted</v>
      </c>
      <c r="H6660" s="6">
        <v>44560</v>
      </c>
      <c r="I6660" t="s">
        <v>506</v>
      </c>
      <c r="J6660" t="s">
        <v>89</v>
      </c>
      <c r="K6660" t="s">
        <v>1778</v>
      </c>
      <c r="L6660" t="s">
        <v>30</v>
      </c>
      <c r="M6660" t="s">
        <v>31</v>
      </c>
      <c r="N6660" t="s">
        <v>32</v>
      </c>
      <c r="O6660" t="s">
        <v>33</v>
      </c>
      <c r="P6660" t="s">
        <v>1343</v>
      </c>
      <c r="Q6660" t="s">
        <v>43</v>
      </c>
      <c r="R6660" s="7">
        <v>0.2</v>
      </c>
      <c r="S6660" s="7">
        <f t="shared" si="936"/>
        <v>148.83840000000001</v>
      </c>
      <c r="T6660" s="8">
        <v>67.442400000000006</v>
      </c>
      <c r="U6660" s="8" t="str">
        <f t="shared" si="942"/>
        <v>Low</v>
      </c>
      <c r="V6660" s="7">
        <v>6</v>
      </c>
      <c r="W6660" s="8">
        <v>186.048</v>
      </c>
      <c r="X6660" s="8">
        <f t="shared" si="943"/>
        <v>2721</v>
      </c>
      <c r="Y6660" s="9">
        <v>0.36249999999999999</v>
      </c>
      <c r="Z6660" s="9" t="str">
        <f t="shared" si="944"/>
        <v>High</v>
      </c>
    </row>
    <row r="6661" spans="1:26" x14ac:dyDescent="0.3">
      <c r="A6661" t="s">
        <v>6615</v>
      </c>
      <c r="B6661" s="6">
        <v>44559</v>
      </c>
      <c r="C6661" s="6" t="str">
        <f t="shared" si="937"/>
        <v>2021</v>
      </c>
      <c r="D6661" s="6" t="str">
        <f t="shared" si="938"/>
        <v>December</v>
      </c>
      <c r="E6661" s="6" t="str">
        <f t="shared" si="939"/>
        <v>Q4</v>
      </c>
      <c r="F6661" s="6" t="str">
        <f t="shared" si="940"/>
        <v>High</v>
      </c>
      <c r="G6661" s="6" t="str">
        <f t="shared" si="941"/>
        <v>Discounted</v>
      </c>
      <c r="H6661" s="6">
        <v>44561</v>
      </c>
      <c r="I6661" t="s">
        <v>984</v>
      </c>
      <c r="J6661" t="s">
        <v>89</v>
      </c>
      <c r="K6661" t="s">
        <v>3072</v>
      </c>
      <c r="L6661" t="s">
        <v>40</v>
      </c>
      <c r="M6661" t="s">
        <v>31</v>
      </c>
      <c r="N6661" t="s">
        <v>32</v>
      </c>
      <c r="O6661" t="s">
        <v>62</v>
      </c>
      <c r="P6661" t="s">
        <v>226</v>
      </c>
      <c r="Q6661" t="s">
        <v>227</v>
      </c>
      <c r="R6661" s="7">
        <v>0.2</v>
      </c>
      <c r="S6661" s="7">
        <f t="shared" si="936"/>
        <v>20.275200000000002</v>
      </c>
      <c r="T6661" s="8">
        <v>8.8704000000000001</v>
      </c>
      <c r="U6661" s="8" t="str">
        <f t="shared" si="942"/>
        <v>Low</v>
      </c>
      <c r="V6661" s="7">
        <v>6</v>
      </c>
      <c r="W6661" s="8">
        <v>25.344000000000001</v>
      </c>
      <c r="X6661" s="8">
        <f t="shared" si="943"/>
        <v>6649</v>
      </c>
      <c r="Y6661" s="9">
        <v>0.35</v>
      </c>
      <c r="Z6661" s="9" t="str">
        <f t="shared" si="944"/>
        <v>High</v>
      </c>
    </row>
    <row r="6662" spans="1:26" x14ac:dyDescent="0.3">
      <c r="A6662" t="s">
        <v>6615</v>
      </c>
      <c r="B6662" s="6">
        <v>44559</v>
      </c>
      <c r="C6662" s="6" t="str">
        <f t="shared" si="937"/>
        <v>2021</v>
      </c>
      <c r="D6662" s="6" t="str">
        <f t="shared" si="938"/>
        <v>December</v>
      </c>
      <c r="E6662" s="6" t="str">
        <f t="shared" si="939"/>
        <v>Q4</v>
      </c>
      <c r="F6662" s="6" t="str">
        <f t="shared" si="940"/>
        <v>High</v>
      </c>
      <c r="G6662" s="6" t="str">
        <f t="shared" si="941"/>
        <v>Discounted</v>
      </c>
      <c r="H6662" s="6">
        <v>44561</v>
      </c>
      <c r="I6662" t="s">
        <v>984</v>
      </c>
      <c r="J6662" t="s">
        <v>67</v>
      </c>
      <c r="K6662" t="s">
        <v>756</v>
      </c>
      <c r="L6662" t="s">
        <v>40</v>
      </c>
      <c r="M6662" t="s">
        <v>31</v>
      </c>
      <c r="N6662" t="s">
        <v>32</v>
      </c>
      <c r="O6662" t="s">
        <v>62</v>
      </c>
      <c r="P6662" t="s">
        <v>226</v>
      </c>
      <c r="Q6662" t="s">
        <v>227</v>
      </c>
      <c r="R6662" s="7">
        <v>0.2</v>
      </c>
      <c r="S6662" s="7">
        <f t="shared" si="936"/>
        <v>29.926400000000001</v>
      </c>
      <c r="T6662" s="8">
        <v>13.0928</v>
      </c>
      <c r="U6662" s="8" t="str">
        <f t="shared" si="942"/>
        <v>Low</v>
      </c>
      <c r="V6662" s="7">
        <v>7</v>
      </c>
      <c r="W6662" s="8">
        <v>37.408000000000001</v>
      </c>
      <c r="X6662" s="8">
        <f t="shared" si="943"/>
        <v>5787</v>
      </c>
      <c r="Y6662" s="9">
        <v>0.35</v>
      </c>
      <c r="Z6662" s="9" t="str">
        <f t="shared" si="944"/>
        <v>High</v>
      </c>
    </row>
    <row r="6663" spans="1:26" x14ac:dyDescent="0.3">
      <c r="A6663" t="s">
        <v>6616</v>
      </c>
      <c r="B6663" s="6">
        <v>44559</v>
      </c>
      <c r="C6663" s="6" t="str">
        <f t="shared" si="937"/>
        <v>2021</v>
      </c>
      <c r="D6663" s="6" t="str">
        <f t="shared" si="938"/>
        <v>December</v>
      </c>
      <c r="E6663" s="6" t="str">
        <f t="shared" si="939"/>
        <v>Q4</v>
      </c>
      <c r="F6663" s="6" t="str">
        <f t="shared" si="940"/>
        <v>Low</v>
      </c>
      <c r="G6663" s="6" t="str">
        <f t="shared" si="941"/>
        <v>Discounted</v>
      </c>
      <c r="H6663" s="6">
        <v>44564</v>
      </c>
      <c r="I6663" t="s">
        <v>3679</v>
      </c>
      <c r="J6663" t="s">
        <v>89</v>
      </c>
      <c r="K6663" t="s">
        <v>747</v>
      </c>
      <c r="L6663" t="s">
        <v>61</v>
      </c>
      <c r="M6663" t="s">
        <v>31</v>
      </c>
      <c r="N6663" t="s">
        <v>41</v>
      </c>
      <c r="O6663" t="s">
        <v>62</v>
      </c>
      <c r="P6663" t="s">
        <v>1352</v>
      </c>
      <c r="Q6663" t="s">
        <v>202</v>
      </c>
      <c r="R6663" s="7">
        <v>0.7</v>
      </c>
      <c r="S6663" s="7">
        <f t="shared" si="936"/>
        <v>0.84240000000000004</v>
      </c>
      <c r="T6663" s="8">
        <v>-1.9656</v>
      </c>
      <c r="U6663" s="8" t="str">
        <f t="shared" si="942"/>
        <v>Loss</v>
      </c>
      <c r="V6663" s="7">
        <v>3</v>
      </c>
      <c r="W6663" s="8">
        <v>2.8079999999999998</v>
      </c>
      <c r="X6663" s="8">
        <f t="shared" si="943"/>
        <v>9827</v>
      </c>
      <c r="Y6663" s="9">
        <v>-0.7</v>
      </c>
      <c r="Z6663" s="9" t="str">
        <f t="shared" si="944"/>
        <v>Low</v>
      </c>
    </row>
    <row r="6664" spans="1:26" x14ac:dyDescent="0.3">
      <c r="A6664" t="s">
        <v>6616</v>
      </c>
      <c r="B6664" s="6">
        <v>44559</v>
      </c>
      <c r="C6664" s="6" t="str">
        <f t="shared" si="937"/>
        <v>2021</v>
      </c>
      <c r="D6664" s="6" t="str">
        <f t="shared" si="938"/>
        <v>December</v>
      </c>
      <c r="E6664" s="6" t="str">
        <f t="shared" si="939"/>
        <v>Q4</v>
      </c>
      <c r="F6664" s="6" t="str">
        <f t="shared" si="940"/>
        <v>Low</v>
      </c>
      <c r="G6664" s="6" t="str">
        <f t="shared" si="941"/>
        <v>Discounted</v>
      </c>
      <c r="H6664" s="6">
        <v>44564</v>
      </c>
      <c r="I6664" t="s">
        <v>3679</v>
      </c>
      <c r="J6664" t="s">
        <v>38</v>
      </c>
      <c r="K6664" t="s">
        <v>4241</v>
      </c>
      <c r="L6664" t="s">
        <v>61</v>
      </c>
      <c r="M6664" t="s">
        <v>31</v>
      </c>
      <c r="N6664" t="s">
        <v>41</v>
      </c>
      <c r="O6664" t="s">
        <v>62</v>
      </c>
      <c r="P6664" t="s">
        <v>1352</v>
      </c>
      <c r="Q6664" t="s">
        <v>202</v>
      </c>
      <c r="R6664" s="7">
        <v>0.7</v>
      </c>
      <c r="S6664" s="7">
        <f t="shared" si="936"/>
        <v>11.426400000000001</v>
      </c>
      <c r="T6664" s="8">
        <v>-27.9312</v>
      </c>
      <c r="U6664" s="8" t="str">
        <f t="shared" si="942"/>
        <v>Loss</v>
      </c>
      <c r="V6664" s="7">
        <v>4</v>
      </c>
      <c r="W6664" s="8">
        <v>38.088000000000001</v>
      </c>
      <c r="X6664" s="8">
        <f t="shared" si="943"/>
        <v>5745</v>
      </c>
      <c r="Y6664" s="9">
        <v>-0.73333333300000003</v>
      </c>
      <c r="Z6664" s="9" t="str">
        <f t="shared" si="944"/>
        <v>Low</v>
      </c>
    </row>
    <row r="6665" spans="1:26" x14ac:dyDescent="0.3">
      <c r="A6665" t="s">
        <v>6617</v>
      </c>
      <c r="B6665" s="6">
        <v>44559</v>
      </c>
      <c r="C6665" s="6" t="str">
        <f t="shared" si="937"/>
        <v>2021</v>
      </c>
      <c r="D6665" s="6" t="str">
        <f t="shared" si="938"/>
        <v>December</v>
      </c>
      <c r="E6665" s="6" t="str">
        <f t="shared" si="939"/>
        <v>Q4</v>
      </c>
      <c r="F6665" s="6" t="str">
        <f t="shared" si="940"/>
        <v>Low</v>
      </c>
      <c r="G6665" s="6" t="str">
        <f t="shared" si="941"/>
        <v>Full Price</v>
      </c>
      <c r="H6665" s="6">
        <v>44563</v>
      </c>
      <c r="I6665" t="s">
        <v>375</v>
      </c>
      <c r="J6665" t="s">
        <v>74</v>
      </c>
      <c r="K6665" t="s">
        <v>2900</v>
      </c>
      <c r="L6665" t="s">
        <v>30</v>
      </c>
      <c r="M6665" t="s">
        <v>76</v>
      </c>
      <c r="N6665" t="s">
        <v>77</v>
      </c>
      <c r="O6665" t="s">
        <v>33</v>
      </c>
      <c r="P6665" t="s">
        <v>1132</v>
      </c>
      <c r="Q6665" t="s">
        <v>287</v>
      </c>
      <c r="R6665" s="7">
        <v>0</v>
      </c>
      <c r="S6665" s="7">
        <f t="shared" si="936"/>
        <v>754.45</v>
      </c>
      <c r="T6665" s="8">
        <v>60.356000000000002</v>
      </c>
      <c r="U6665" s="8" t="str">
        <f t="shared" si="942"/>
        <v>Low</v>
      </c>
      <c r="V6665" s="7">
        <v>5</v>
      </c>
      <c r="W6665" s="8">
        <v>754.45</v>
      </c>
      <c r="X6665" s="8">
        <f t="shared" si="943"/>
        <v>706</v>
      </c>
      <c r="Y6665" s="9">
        <v>0.08</v>
      </c>
      <c r="Z6665" s="9" t="str">
        <f t="shared" si="944"/>
        <v>Low</v>
      </c>
    </row>
    <row r="6666" spans="1:26" x14ac:dyDescent="0.3">
      <c r="A6666" t="s">
        <v>6618</v>
      </c>
      <c r="B6666" s="6">
        <v>44559</v>
      </c>
      <c r="C6666" s="6" t="str">
        <f t="shared" si="937"/>
        <v>2021</v>
      </c>
      <c r="D6666" s="6" t="str">
        <f t="shared" si="938"/>
        <v>December</v>
      </c>
      <c r="E6666" s="6" t="str">
        <f t="shared" si="939"/>
        <v>Q4</v>
      </c>
      <c r="F6666" s="6" t="str">
        <f t="shared" si="940"/>
        <v>High</v>
      </c>
      <c r="G6666" s="6" t="str">
        <f t="shared" si="941"/>
        <v>Discounted</v>
      </c>
      <c r="H6666" s="6">
        <v>44561</v>
      </c>
      <c r="I6666" t="s">
        <v>1714</v>
      </c>
      <c r="J6666" t="s">
        <v>2139</v>
      </c>
      <c r="K6666" t="s">
        <v>2859</v>
      </c>
      <c r="L6666" t="s">
        <v>30</v>
      </c>
      <c r="M6666" t="s">
        <v>31</v>
      </c>
      <c r="N6666" t="s">
        <v>149</v>
      </c>
      <c r="O6666" t="s">
        <v>69</v>
      </c>
      <c r="P6666" t="s">
        <v>114</v>
      </c>
      <c r="Q6666" t="s">
        <v>175</v>
      </c>
      <c r="R6666" s="7">
        <v>0.2</v>
      </c>
      <c r="S6666" s="7">
        <f t="shared" si="936"/>
        <v>22.233600000000003</v>
      </c>
      <c r="T6666" s="8">
        <v>10.422000000000001</v>
      </c>
      <c r="U6666" s="8" t="str">
        <f t="shared" si="942"/>
        <v>Low</v>
      </c>
      <c r="V6666" s="7">
        <v>3</v>
      </c>
      <c r="W6666" s="8">
        <v>27.792000000000002</v>
      </c>
      <c r="X6666" s="8">
        <f t="shared" si="943"/>
        <v>6446</v>
      </c>
      <c r="Y6666" s="9">
        <v>0.375</v>
      </c>
      <c r="Z6666" s="9" t="str">
        <f t="shared" si="944"/>
        <v>High</v>
      </c>
    </row>
    <row r="6667" spans="1:26" x14ac:dyDescent="0.3">
      <c r="A6667" t="s">
        <v>6619</v>
      </c>
      <c r="B6667" s="6">
        <v>44559</v>
      </c>
      <c r="C6667" s="6" t="str">
        <f t="shared" si="937"/>
        <v>2021</v>
      </c>
      <c r="D6667" s="6" t="str">
        <f t="shared" si="938"/>
        <v>December</v>
      </c>
      <c r="E6667" s="6" t="str">
        <f t="shared" si="939"/>
        <v>Q4</v>
      </c>
      <c r="F6667" s="6" t="str">
        <f t="shared" si="940"/>
        <v>High</v>
      </c>
      <c r="G6667" s="6" t="str">
        <f t="shared" si="941"/>
        <v>Discounted</v>
      </c>
      <c r="H6667" s="6">
        <v>44563</v>
      </c>
      <c r="I6667" t="s">
        <v>5633</v>
      </c>
      <c r="J6667" t="s">
        <v>101</v>
      </c>
      <c r="K6667" t="s">
        <v>1874</v>
      </c>
      <c r="L6667" t="s">
        <v>30</v>
      </c>
      <c r="M6667" t="s">
        <v>31</v>
      </c>
      <c r="N6667" t="s">
        <v>41</v>
      </c>
      <c r="O6667" t="s">
        <v>69</v>
      </c>
      <c r="P6667" t="s">
        <v>70</v>
      </c>
      <c r="Q6667" t="s">
        <v>71</v>
      </c>
      <c r="R6667" s="7">
        <v>0.2</v>
      </c>
      <c r="S6667" s="7">
        <f t="shared" si="936"/>
        <v>8.9855999999999998</v>
      </c>
      <c r="T6667" s="8">
        <v>3.9312</v>
      </c>
      <c r="U6667" s="8" t="str">
        <f t="shared" si="942"/>
        <v>Low</v>
      </c>
      <c r="V6667" s="7">
        <v>3</v>
      </c>
      <c r="W6667" s="8">
        <v>11.231999999999999</v>
      </c>
      <c r="X6667" s="8">
        <f t="shared" si="943"/>
        <v>8419</v>
      </c>
      <c r="Y6667" s="9">
        <v>0.35</v>
      </c>
      <c r="Z6667" s="9" t="str">
        <f t="shared" si="944"/>
        <v>High</v>
      </c>
    </row>
    <row r="6668" spans="1:26" x14ac:dyDescent="0.3">
      <c r="A6668" t="s">
        <v>6620</v>
      </c>
      <c r="B6668" s="6">
        <v>44560</v>
      </c>
      <c r="C6668" s="6" t="str">
        <f t="shared" si="937"/>
        <v>2021</v>
      </c>
      <c r="D6668" s="6" t="str">
        <f t="shared" si="938"/>
        <v>December</v>
      </c>
      <c r="E6668" s="6" t="str">
        <f t="shared" si="939"/>
        <v>Q4</v>
      </c>
      <c r="F6668" s="6" t="str">
        <f t="shared" si="940"/>
        <v>Low</v>
      </c>
      <c r="G6668" s="6" t="str">
        <f t="shared" si="941"/>
        <v>Discounted</v>
      </c>
      <c r="H6668" s="6">
        <v>44562</v>
      </c>
      <c r="I6668" t="s">
        <v>135</v>
      </c>
      <c r="J6668" t="s">
        <v>188</v>
      </c>
      <c r="K6668" t="s">
        <v>1470</v>
      </c>
      <c r="L6668" t="s">
        <v>30</v>
      </c>
      <c r="M6668" t="s">
        <v>76</v>
      </c>
      <c r="N6668" t="s">
        <v>77</v>
      </c>
      <c r="O6668" t="s">
        <v>54</v>
      </c>
      <c r="P6668" t="s">
        <v>825</v>
      </c>
      <c r="Q6668" t="s">
        <v>56</v>
      </c>
      <c r="R6668" s="7">
        <v>0.3</v>
      </c>
      <c r="S6668" s="7">
        <f t="shared" si="936"/>
        <v>119.5502</v>
      </c>
      <c r="T6668" s="8">
        <v>0</v>
      </c>
      <c r="U6668" s="8" t="str">
        <f t="shared" si="942"/>
        <v>Low</v>
      </c>
      <c r="V6668" s="7">
        <v>1</v>
      </c>
      <c r="W6668" s="8">
        <v>170.786</v>
      </c>
      <c r="X6668" s="8">
        <f t="shared" si="943"/>
        <v>2859</v>
      </c>
      <c r="Y6668" s="9">
        <v>0</v>
      </c>
      <c r="Z6668" s="9" t="str">
        <f t="shared" si="944"/>
        <v>Low</v>
      </c>
    </row>
    <row r="6669" spans="1:26" x14ac:dyDescent="0.3">
      <c r="A6669" t="s">
        <v>6621</v>
      </c>
      <c r="B6669" s="6">
        <v>44560</v>
      </c>
      <c r="C6669" s="6" t="str">
        <f t="shared" si="937"/>
        <v>2021</v>
      </c>
      <c r="D6669" s="6" t="str">
        <f t="shared" si="938"/>
        <v>December</v>
      </c>
      <c r="E6669" s="6" t="str">
        <f t="shared" si="939"/>
        <v>Q4</v>
      </c>
      <c r="F6669" s="6" t="str">
        <f t="shared" si="940"/>
        <v>High</v>
      </c>
      <c r="G6669" s="6" t="str">
        <f t="shared" si="941"/>
        <v>Discounted</v>
      </c>
      <c r="H6669" s="6">
        <v>44560</v>
      </c>
      <c r="I6669" t="s">
        <v>2298</v>
      </c>
      <c r="J6669" t="s">
        <v>440</v>
      </c>
      <c r="K6669" t="s">
        <v>4094</v>
      </c>
      <c r="L6669" t="s">
        <v>40</v>
      </c>
      <c r="M6669" t="s">
        <v>31</v>
      </c>
      <c r="N6669" t="s">
        <v>41</v>
      </c>
      <c r="O6669" t="s">
        <v>69</v>
      </c>
      <c r="P6669" t="s">
        <v>70</v>
      </c>
      <c r="Q6669" t="s">
        <v>71</v>
      </c>
      <c r="R6669" s="7">
        <v>0.2</v>
      </c>
      <c r="S6669" s="7">
        <f t="shared" si="936"/>
        <v>5.1072000000000006</v>
      </c>
      <c r="T6669" s="8">
        <v>2.1545999999999998</v>
      </c>
      <c r="U6669" s="8" t="str">
        <f t="shared" si="942"/>
        <v>Low</v>
      </c>
      <c r="V6669" s="7">
        <v>1</v>
      </c>
      <c r="W6669" s="8">
        <v>6.3840000000000003</v>
      </c>
      <c r="X6669" s="8">
        <f t="shared" si="943"/>
        <v>9238</v>
      </c>
      <c r="Y6669" s="9">
        <v>0.33750000000000002</v>
      </c>
      <c r="Z6669" s="9" t="str">
        <f t="shared" si="944"/>
        <v>High</v>
      </c>
    </row>
    <row r="6670" spans="1:26" x14ac:dyDescent="0.3">
      <c r="A6670" t="s">
        <v>6621</v>
      </c>
      <c r="B6670" s="6">
        <v>44560</v>
      </c>
      <c r="C6670" s="6" t="str">
        <f t="shared" si="937"/>
        <v>2021</v>
      </c>
      <c r="D6670" s="6" t="str">
        <f t="shared" si="938"/>
        <v>December</v>
      </c>
      <c r="E6670" s="6" t="str">
        <f t="shared" si="939"/>
        <v>Q4</v>
      </c>
      <c r="F6670" s="6" t="str">
        <f t="shared" si="940"/>
        <v>High</v>
      </c>
      <c r="G6670" s="6" t="str">
        <f t="shared" si="941"/>
        <v>Full Price</v>
      </c>
      <c r="H6670" s="6">
        <v>44560</v>
      </c>
      <c r="I6670" t="s">
        <v>2298</v>
      </c>
      <c r="J6670" t="s">
        <v>666</v>
      </c>
      <c r="K6670" t="s">
        <v>3993</v>
      </c>
      <c r="L6670" t="s">
        <v>40</v>
      </c>
      <c r="M6670" t="s">
        <v>31</v>
      </c>
      <c r="N6670" t="s">
        <v>49</v>
      </c>
      <c r="O6670" t="s">
        <v>69</v>
      </c>
      <c r="P6670" t="s">
        <v>70</v>
      </c>
      <c r="Q6670" t="s">
        <v>71</v>
      </c>
      <c r="R6670" s="7">
        <v>0</v>
      </c>
      <c r="S6670" s="7">
        <f t="shared" si="936"/>
        <v>481.32</v>
      </c>
      <c r="T6670" s="8">
        <v>125.14319999999999</v>
      </c>
      <c r="U6670" s="8" t="str">
        <f t="shared" si="942"/>
        <v>Medium</v>
      </c>
      <c r="V6670" s="7">
        <v>4</v>
      </c>
      <c r="W6670" s="8">
        <v>481.32</v>
      </c>
      <c r="X6670" s="8">
        <f t="shared" si="943"/>
        <v>1206</v>
      </c>
      <c r="Y6670" s="9">
        <v>0.26</v>
      </c>
      <c r="Z6670" s="9" t="str">
        <f t="shared" si="944"/>
        <v>High</v>
      </c>
    </row>
    <row r="6671" spans="1:26" x14ac:dyDescent="0.3">
      <c r="A6671" t="s">
        <v>6622</v>
      </c>
      <c r="B6671" s="6">
        <v>44560</v>
      </c>
      <c r="C6671" s="6" t="str">
        <f t="shared" si="937"/>
        <v>2021</v>
      </c>
      <c r="D6671" s="6" t="str">
        <f t="shared" si="938"/>
        <v>December</v>
      </c>
      <c r="E6671" s="6" t="str">
        <f t="shared" si="939"/>
        <v>Q4</v>
      </c>
      <c r="F6671" s="6" t="str">
        <f t="shared" si="940"/>
        <v>Low</v>
      </c>
      <c r="G6671" s="6" t="str">
        <f t="shared" si="941"/>
        <v>Discounted</v>
      </c>
      <c r="H6671" s="6">
        <v>44562</v>
      </c>
      <c r="I6671" t="s">
        <v>2351</v>
      </c>
      <c r="J6671" t="s">
        <v>44</v>
      </c>
      <c r="K6671" t="s">
        <v>2299</v>
      </c>
      <c r="L6671" t="s">
        <v>61</v>
      </c>
      <c r="M6671" t="s">
        <v>31</v>
      </c>
      <c r="N6671" t="s">
        <v>41</v>
      </c>
      <c r="O6671" t="s">
        <v>33</v>
      </c>
      <c r="P6671" t="s">
        <v>6623</v>
      </c>
      <c r="Q6671" t="s">
        <v>35</v>
      </c>
      <c r="R6671" s="7">
        <v>0.8</v>
      </c>
      <c r="S6671" s="7">
        <f t="shared" si="936"/>
        <v>1.3847999999999994</v>
      </c>
      <c r="T6671" s="8">
        <v>-10.385999999999999</v>
      </c>
      <c r="U6671" s="8" t="str">
        <f t="shared" si="942"/>
        <v>Loss</v>
      </c>
      <c r="V6671" s="7">
        <v>6</v>
      </c>
      <c r="W6671" s="8">
        <v>6.9240000000000004</v>
      </c>
      <c r="X6671" s="8">
        <f t="shared" si="943"/>
        <v>9139</v>
      </c>
      <c r="Y6671" s="9">
        <v>-1.5</v>
      </c>
      <c r="Z6671" s="9" t="str">
        <f t="shared" si="944"/>
        <v>Low</v>
      </c>
    </row>
    <row r="6672" spans="1:26" x14ac:dyDescent="0.3">
      <c r="A6672" t="s">
        <v>6624</v>
      </c>
      <c r="B6672" s="6">
        <v>44560</v>
      </c>
      <c r="C6672" s="6" t="str">
        <f t="shared" si="937"/>
        <v>2021</v>
      </c>
      <c r="D6672" s="6" t="str">
        <f t="shared" si="938"/>
        <v>December</v>
      </c>
      <c r="E6672" s="6" t="str">
        <f t="shared" si="939"/>
        <v>Q4</v>
      </c>
      <c r="F6672" s="6" t="str">
        <f t="shared" si="940"/>
        <v>High</v>
      </c>
      <c r="G6672" s="6" t="str">
        <f t="shared" si="941"/>
        <v>Discounted</v>
      </c>
      <c r="H6672" s="6">
        <v>44565</v>
      </c>
      <c r="I6672" t="s">
        <v>1326</v>
      </c>
      <c r="J6672" t="s">
        <v>44</v>
      </c>
      <c r="K6672" t="s">
        <v>3155</v>
      </c>
      <c r="L6672" t="s">
        <v>30</v>
      </c>
      <c r="M6672" t="s">
        <v>31</v>
      </c>
      <c r="N6672" t="s">
        <v>46</v>
      </c>
      <c r="O6672" t="s">
        <v>54</v>
      </c>
      <c r="P6672" t="s">
        <v>406</v>
      </c>
      <c r="Q6672" t="s">
        <v>132</v>
      </c>
      <c r="R6672" s="7">
        <v>0.2</v>
      </c>
      <c r="S6672" s="7">
        <f t="shared" si="936"/>
        <v>4.7232000000000003</v>
      </c>
      <c r="T6672" s="8">
        <v>1.9925999999999999</v>
      </c>
      <c r="U6672" s="8" t="str">
        <f t="shared" si="942"/>
        <v>Low</v>
      </c>
      <c r="V6672" s="7">
        <v>2</v>
      </c>
      <c r="W6672" s="8">
        <v>5.9039999999999999</v>
      </c>
      <c r="X6672" s="8">
        <f t="shared" si="943"/>
        <v>9325</v>
      </c>
      <c r="Y6672" s="9">
        <v>0.33750000000000002</v>
      </c>
      <c r="Z6672" s="9" t="str">
        <f t="shared" si="944"/>
        <v>High</v>
      </c>
    </row>
    <row r="6673" spans="1:26" x14ac:dyDescent="0.3">
      <c r="A6673" t="s">
        <v>6624</v>
      </c>
      <c r="B6673" s="6">
        <v>44560</v>
      </c>
      <c r="C6673" s="6" t="str">
        <f t="shared" si="937"/>
        <v>2021</v>
      </c>
      <c r="D6673" s="6" t="str">
        <f t="shared" si="938"/>
        <v>December</v>
      </c>
      <c r="E6673" s="6" t="str">
        <f t="shared" si="939"/>
        <v>Q4</v>
      </c>
      <c r="F6673" s="6" t="str">
        <f t="shared" si="940"/>
        <v>Low</v>
      </c>
      <c r="G6673" s="6" t="str">
        <f t="shared" si="941"/>
        <v>Discounted</v>
      </c>
      <c r="H6673" s="6">
        <v>44565</v>
      </c>
      <c r="I6673" t="s">
        <v>1326</v>
      </c>
      <c r="J6673" t="s">
        <v>467</v>
      </c>
      <c r="K6673" t="s">
        <v>1334</v>
      </c>
      <c r="L6673" t="s">
        <v>30</v>
      </c>
      <c r="M6673" t="s">
        <v>31</v>
      </c>
      <c r="N6673" t="s">
        <v>356</v>
      </c>
      <c r="O6673" t="s">
        <v>54</v>
      </c>
      <c r="P6673" t="s">
        <v>406</v>
      </c>
      <c r="Q6673" t="s">
        <v>132</v>
      </c>
      <c r="R6673" s="7">
        <v>0.2</v>
      </c>
      <c r="S6673" s="7">
        <f t="shared" si="936"/>
        <v>10.9696</v>
      </c>
      <c r="T6673" s="8">
        <v>1.0284</v>
      </c>
      <c r="U6673" s="8" t="str">
        <f t="shared" si="942"/>
        <v>Low</v>
      </c>
      <c r="V6673" s="7">
        <v>2</v>
      </c>
      <c r="W6673" s="8">
        <v>13.712</v>
      </c>
      <c r="X6673" s="8">
        <f t="shared" si="943"/>
        <v>8003</v>
      </c>
      <c r="Y6673" s="9">
        <v>7.4999999999999997E-2</v>
      </c>
      <c r="Z6673" s="9" t="str">
        <f t="shared" si="944"/>
        <v>Low</v>
      </c>
    </row>
    <row r="6674" spans="1:26" x14ac:dyDescent="0.3">
      <c r="A6674" t="s">
        <v>6625</v>
      </c>
      <c r="B6674" s="6">
        <v>44560</v>
      </c>
      <c r="C6674" s="6" t="str">
        <f t="shared" si="937"/>
        <v>2021</v>
      </c>
      <c r="D6674" s="6" t="str">
        <f t="shared" si="938"/>
        <v>December</v>
      </c>
      <c r="E6674" s="6" t="str">
        <f t="shared" si="939"/>
        <v>Q4</v>
      </c>
      <c r="F6674" s="6" t="str">
        <f t="shared" si="940"/>
        <v>High</v>
      </c>
      <c r="G6674" s="6" t="str">
        <f t="shared" si="941"/>
        <v>Discounted</v>
      </c>
      <c r="H6674" s="6">
        <v>44565</v>
      </c>
      <c r="I6674" t="s">
        <v>1203</v>
      </c>
      <c r="J6674" t="s">
        <v>89</v>
      </c>
      <c r="K6674" t="s">
        <v>5352</v>
      </c>
      <c r="L6674" t="s">
        <v>30</v>
      </c>
      <c r="M6674" t="s">
        <v>31</v>
      </c>
      <c r="N6674" t="s">
        <v>32</v>
      </c>
      <c r="O6674" t="s">
        <v>62</v>
      </c>
      <c r="P6674" t="s">
        <v>3348</v>
      </c>
      <c r="Q6674" t="s">
        <v>227</v>
      </c>
      <c r="R6674" s="7">
        <v>0.2</v>
      </c>
      <c r="S6674" s="7">
        <f t="shared" si="936"/>
        <v>57.779200000000003</v>
      </c>
      <c r="T6674" s="8">
        <v>25.278400000000001</v>
      </c>
      <c r="U6674" s="8" t="str">
        <f t="shared" si="942"/>
        <v>Low</v>
      </c>
      <c r="V6674" s="7">
        <v>4</v>
      </c>
      <c r="W6674" s="8">
        <v>72.224000000000004</v>
      </c>
      <c r="X6674" s="8">
        <f t="shared" si="943"/>
        <v>4396</v>
      </c>
      <c r="Y6674" s="9">
        <v>0.35</v>
      </c>
      <c r="Z6674" s="9" t="str">
        <f t="shared" si="944"/>
        <v>High</v>
      </c>
    </row>
    <row r="6675" spans="1:26" x14ac:dyDescent="0.3">
      <c r="A6675" t="s">
        <v>6626</v>
      </c>
      <c r="B6675" s="6">
        <v>44560</v>
      </c>
      <c r="C6675" s="6" t="str">
        <f t="shared" si="937"/>
        <v>2021</v>
      </c>
      <c r="D6675" s="6" t="str">
        <f t="shared" si="938"/>
        <v>December</v>
      </c>
      <c r="E6675" s="6" t="str">
        <f t="shared" si="939"/>
        <v>Q4</v>
      </c>
      <c r="F6675" s="6" t="str">
        <f t="shared" si="940"/>
        <v>Low</v>
      </c>
      <c r="G6675" s="6" t="str">
        <f t="shared" si="941"/>
        <v>Discounted</v>
      </c>
      <c r="H6675" s="6">
        <v>44563</v>
      </c>
      <c r="I6675" t="s">
        <v>6627</v>
      </c>
      <c r="J6675" t="s">
        <v>105</v>
      </c>
      <c r="K6675" t="s">
        <v>3172</v>
      </c>
      <c r="L6675" t="s">
        <v>61</v>
      </c>
      <c r="M6675" t="s">
        <v>31</v>
      </c>
      <c r="N6675" t="s">
        <v>53</v>
      </c>
      <c r="O6675" t="s">
        <v>54</v>
      </c>
      <c r="P6675" t="s">
        <v>55</v>
      </c>
      <c r="Q6675" t="s">
        <v>56</v>
      </c>
      <c r="R6675" s="7">
        <v>0.2</v>
      </c>
      <c r="S6675" s="7">
        <f t="shared" si="936"/>
        <v>13.215999999999999</v>
      </c>
      <c r="T6675" s="8">
        <v>1.6519999999999999</v>
      </c>
      <c r="U6675" s="8" t="str">
        <f t="shared" si="942"/>
        <v>Low</v>
      </c>
      <c r="V6675" s="7">
        <v>5</v>
      </c>
      <c r="W6675" s="8">
        <v>16.52</v>
      </c>
      <c r="X6675" s="8">
        <f t="shared" si="943"/>
        <v>7570</v>
      </c>
      <c r="Y6675" s="9">
        <v>0.1</v>
      </c>
      <c r="Z6675" s="9" t="str">
        <f t="shared" si="944"/>
        <v>Low</v>
      </c>
    </row>
    <row r="6676" spans="1:26" x14ac:dyDescent="0.3">
      <c r="A6676" t="s">
        <v>6628</v>
      </c>
      <c r="B6676" s="6">
        <v>44561</v>
      </c>
      <c r="C6676" s="6" t="str">
        <f t="shared" si="937"/>
        <v>2021</v>
      </c>
      <c r="D6676" s="6" t="str">
        <f t="shared" si="938"/>
        <v>December</v>
      </c>
      <c r="E6676" s="6" t="str">
        <f t="shared" si="939"/>
        <v>Q4</v>
      </c>
      <c r="F6676" s="6" t="str">
        <f t="shared" si="940"/>
        <v>Low</v>
      </c>
      <c r="G6676" s="6" t="str">
        <f t="shared" si="941"/>
        <v>Discounted</v>
      </c>
      <c r="H6676" s="6">
        <v>44566</v>
      </c>
      <c r="I6676" t="s">
        <v>1522</v>
      </c>
      <c r="J6676" t="s">
        <v>89</v>
      </c>
      <c r="K6676" t="s">
        <v>1302</v>
      </c>
      <c r="L6676" t="s">
        <v>30</v>
      </c>
      <c r="M6676" t="s">
        <v>91</v>
      </c>
      <c r="N6676" t="s">
        <v>92</v>
      </c>
      <c r="O6676" t="s">
        <v>69</v>
      </c>
      <c r="P6676" t="s">
        <v>3247</v>
      </c>
      <c r="Q6676" t="s">
        <v>71</v>
      </c>
      <c r="R6676" s="7">
        <v>0.2</v>
      </c>
      <c r="S6676" s="7">
        <f t="shared" si="936"/>
        <v>241.90079999999998</v>
      </c>
      <c r="T6676" s="8">
        <v>22.6782</v>
      </c>
      <c r="U6676" s="8" t="str">
        <f t="shared" si="942"/>
        <v>Low</v>
      </c>
      <c r="V6676" s="7">
        <v>3</v>
      </c>
      <c r="W6676" s="8">
        <v>302.37599999999998</v>
      </c>
      <c r="X6676" s="8">
        <f t="shared" si="943"/>
        <v>1882</v>
      </c>
      <c r="Y6676" s="9">
        <v>7.4999999999999997E-2</v>
      </c>
      <c r="Z6676" s="9" t="str">
        <f t="shared" si="944"/>
        <v>Low</v>
      </c>
    </row>
    <row r="6677" spans="1:26" x14ac:dyDescent="0.3">
      <c r="A6677" t="s">
        <v>6629</v>
      </c>
      <c r="B6677" s="6">
        <v>44561</v>
      </c>
      <c r="C6677" s="6" t="str">
        <f t="shared" si="937"/>
        <v>2021</v>
      </c>
      <c r="D6677" s="6" t="str">
        <f t="shared" si="938"/>
        <v>December</v>
      </c>
      <c r="E6677" s="6" t="str">
        <f t="shared" si="939"/>
        <v>Q4</v>
      </c>
      <c r="F6677" s="6" t="str">
        <f t="shared" si="940"/>
        <v>Low</v>
      </c>
      <c r="G6677" s="6" t="str">
        <f t="shared" si="941"/>
        <v>Discounted</v>
      </c>
      <c r="H6677" s="6">
        <v>44563</v>
      </c>
      <c r="I6677" t="s">
        <v>1403</v>
      </c>
      <c r="J6677" t="s">
        <v>141</v>
      </c>
      <c r="K6677" t="s">
        <v>3278</v>
      </c>
      <c r="L6677" t="s">
        <v>30</v>
      </c>
      <c r="M6677" t="s">
        <v>31</v>
      </c>
      <c r="N6677" t="s">
        <v>49</v>
      </c>
      <c r="O6677" t="s">
        <v>54</v>
      </c>
      <c r="P6677" t="s">
        <v>825</v>
      </c>
      <c r="Q6677" t="s">
        <v>132</v>
      </c>
      <c r="R6677" s="7">
        <v>0.2</v>
      </c>
      <c r="S6677" s="7">
        <f t="shared" si="936"/>
        <v>125.20959999999999</v>
      </c>
      <c r="T6677" s="8">
        <v>-35.215200000000003</v>
      </c>
      <c r="U6677" s="8" t="str">
        <f t="shared" si="942"/>
        <v>Loss</v>
      </c>
      <c r="V6677" s="7">
        <v>4</v>
      </c>
      <c r="W6677" s="8">
        <v>156.512</v>
      </c>
      <c r="X6677" s="8">
        <f t="shared" si="943"/>
        <v>3011</v>
      </c>
      <c r="Y6677" s="9">
        <v>-0.22500000000000001</v>
      </c>
      <c r="Z6677" s="9" t="str">
        <f t="shared" si="944"/>
        <v>Low</v>
      </c>
    </row>
    <row r="6678" spans="1:26" x14ac:dyDescent="0.3">
      <c r="A6678" t="s">
        <v>6630</v>
      </c>
      <c r="B6678" s="6">
        <v>44561</v>
      </c>
      <c r="C6678" s="6" t="str">
        <f t="shared" si="937"/>
        <v>2021</v>
      </c>
      <c r="D6678" s="6" t="str">
        <f t="shared" si="938"/>
        <v>December</v>
      </c>
      <c r="E6678" s="6" t="str">
        <f t="shared" si="939"/>
        <v>Q4</v>
      </c>
      <c r="F6678" s="6" t="str">
        <f t="shared" si="940"/>
        <v>High</v>
      </c>
      <c r="G6678" s="6" t="str">
        <f t="shared" si="941"/>
        <v>Discounted</v>
      </c>
      <c r="H6678" s="6">
        <v>44567</v>
      </c>
      <c r="I6678" t="s">
        <v>3864</v>
      </c>
      <c r="J6678" t="s">
        <v>38</v>
      </c>
      <c r="K6678" t="s">
        <v>1263</v>
      </c>
      <c r="L6678" t="s">
        <v>30</v>
      </c>
      <c r="M6678" t="s">
        <v>31</v>
      </c>
      <c r="N6678" t="s">
        <v>41</v>
      </c>
      <c r="O6678" t="s">
        <v>69</v>
      </c>
      <c r="P6678" t="s">
        <v>139</v>
      </c>
      <c r="Q6678" t="s">
        <v>71</v>
      </c>
      <c r="R6678" s="7">
        <v>0.2</v>
      </c>
      <c r="S6678" s="7">
        <f t="shared" si="936"/>
        <v>30.700799999999997</v>
      </c>
      <c r="T6678" s="8">
        <v>13.4316</v>
      </c>
      <c r="U6678" s="8" t="str">
        <f t="shared" si="942"/>
        <v>Low</v>
      </c>
      <c r="V6678" s="7">
        <v>3</v>
      </c>
      <c r="W6678" s="8">
        <v>38.375999999999998</v>
      </c>
      <c r="X6678" s="8">
        <f t="shared" si="943"/>
        <v>5733</v>
      </c>
      <c r="Y6678" s="9">
        <v>0.35</v>
      </c>
      <c r="Z6678" s="9" t="str">
        <f t="shared" si="944"/>
        <v>High</v>
      </c>
    </row>
    <row r="6679" spans="1:26" x14ac:dyDescent="0.3">
      <c r="A6679" t="s">
        <v>6631</v>
      </c>
      <c r="B6679" s="6">
        <v>44561</v>
      </c>
      <c r="C6679" s="6" t="str">
        <f t="shared" si="937"/>
        <v>2021</v>
      </c>
      <c r="D6679" s="6" t="str">
        <f t="shared" si="938"/>
        <v>December</v>
      </c>
      <c r="E6679" s="6" t="str">
        <f t="shared" si="939"/>
        <v>Q4</v>
      </c>
      <c r="F6679" s="6" t="str">
        <f t="shared" si="940"/>
        <v>High</v>
      </c>
      <c r="G6679" s="6" t="str">
        <f t="shared" si="941"/>
        <v>Full Price</v>
      </c>
      <c r="H6679" s="6">
        <v>44567</v>
      </c>
      <c r="I6679" t="s">
        <v>1392</v>
      </c>
      <c r="J6679" t="s">
        <v>789</v>
      </c>
      <c r="K6679" t="s">
        <v>4698</v>
      </c>
      <c r="L6679" t="s">
        <v>61</v>
      </c>
      <c r="M6679" t="s">
        <v>31</v>
      </c>
      <c r="N6679" t="s">
        <v>53</v>
      </c>
      <c r="O6679" t="s">
        <v>69</v>
      </c>
      <c r="P6679" t="s">
        <v>2387</v>
      </c>
      <c r="Q6679" t="s">
        <v>232</v>
      </c>
      <c r="R6679" s="7">
        <v>0</v>
      </c>
      <c r="S6679" s="7">
        <f t="shared" si="936"/>
        <v>3.64</v>
      </c>
      <c r="T6679" s="8">
        <v>1.6379999999999999</v>
      </c>
      <c r="U6679" s="8" t="str">
        <f t="shared" si="942"/>
        <v>Low</v>
      </c>
      <c r="V6679" s="7">
        <v>2</v>
      </c>
      <c r="W6679" s="8">
        <v>3.64</v>
      </c>
      <c r="X6679" s="8">
        <f t="shared" si="943"/>
        <v>9682</v>
      </c>
      <c r="Y6679" s="9">
        <v>0.45</v>
      </c>
      <c r="Z6679" s="9" t="str">
        <f t="shared" si="944"/>
        <v>High</v>
      </c>
    </row>
    <row r="6680" spans="1:26" x14ac:dyDescent="0.3">
      <c r="A6680" t="s">
        <v>6631</v>
      </c>
      <c r="B6680" s="6">
        <v>44561</v>
      </c>
      <c r="C6680" s="6" t="str">
        <f t="shared" si="937"/>
        <v>2021</v>
      </c>
      <c r="D6680" s="6" t="str">
        <f t="shared" si="938"/>
        <v>December</v>
      </c>
      <c r="E6680" s="6" t="str">
        <f t="shared" si="939"/>
        <v>Q4</v>
      </c>
      <c r="F6680" s="6" t="str">
        <f t="shared" si="940"/>
        <v>High</v>
      </c>
      <c r="G6680" s="6" t="str">
        <f t="shared" si="941"/>
        <v>Discounted</v>
      </c>
      <c r="H6680" s="6">
        <v>44567</v>
      </c>
      <c r="I6680" t="s">
        <v>1392</v>
      </c>
      <c r="J6680" t="s">
        <v>89</v>
      </c>
      <c r="K6680" t="s">
        <v>3181</v>
      </c>
      <c r="L6680" t="s">
        <v>61</v>
      </c>
      <c r="M6680" t="s">
        <v>31</v>
      </c>
      <c r="N6680" t="s">
        <v>41</v>
      </c>
      <c r="O6680" t="s">
        <v>69</v>
      </c>
      <c r="P6680" t="s">
        <v>2387</v>
      </c>
      <c r="Q6680" t="s">
        <v>232</v>
      </c>
      <c r="R6680" s="7">
        <v>0.2</v>
      </c>
      <c r="S6680" s="7">
        <f t="shared" si="936"/>
        <v>127.81440000000001</v>
      </c>
      <c r="T6680" s="8">
        <v>53.921700000000001</v>
      </c>
      <c r="U6680" s="8" t="str">
        <f t="shared" si="942"/>
        <v>Low</v>
      </c>
      <c r="V6680" s="7">
        <v>7</v>
      </c>
      <c r="W6680" s="8">
        <v>159.768</v>
      </c>
      <c r="X6680" s="8">
        <f t="shared" si="943"/>
        <v>2986</v>
      </c>
      <c r="Y6680" s="9">
        <v>0.33750000000000002</v>
      </c>
      <c r="Z6680" s="9" t="str">
        <f t="shared" si="944"/>
        <v>High</v>
      </c>
    </row>
    <row r="6681" spans="1:26" x14ac:dyDescent="0.3">
      <c r="A6681" t="s">
        <v>6632</v>
      </c>
      <c r="B6681" s="6">
        <v>44561</v>
      </c>
      <c r="C6681" s="6" t="str">
        <f t="shared" si="937"/>
        <v>2021</v>
      </c>
      <c r="D6681" s="6" t="str">
        <f t="shared" si="938"/>
        <v>December</v>
      </c>
      <c r="E6681" s="6" t="str">
        <f t="shared" si="939"/>
        <v>Q4</v>
      </c>
      <c r="F6681" s="6" t="str">
        <f t="shared" si="940"/>
        <v>Low</v>
      </c>
      <c r="G6681" s="6" t="str">
        <f t="shared" si="941"/>
        <v>Discounted</v>
      </c>
      <c r="H6681" s="6">
        <v>44567</v>
      </c>
      <c r="I6681" t="s">
        <v>1558</v>
      </c>
      <c r="J6681" t="s">
        <v>105</v>
      </c>
      <c r="K6681" t="s">
        <v>463</v>
      </c>
      <c r="L6681" t="s">
        <v>30</v>
      </c>
      <c r="M6681" t="s">
        <v>31</v>
      </c>
      <c r="N6681" t="s">
        <v>53</v>
      </c>
      <c r="O6681" t="s">
        <v>62</v>
      </c>
      <c r="P6681" t="s">
        <v>516</v>
      </c>
      <c r="Q6681" t="s">
        <v>227</v>
      </c>
      <c r="R6681" s="7">
        <v>0.2</v>
      </c>
      <c r="S6681" s="7">
        <f t="shared" si="936"/>
        <v>38.092799999999997</v>
      </c>
      <c r="T6681" s="8">
        <v>3.5712000000000002</v>
      </c>
      <c r="U6681" s="8" t="str">
        <f t="shared" si="942"/>
        <v>Low</v>
      </c>
      <c r="V6681" s="7">
        <v>3</v>
      </c>
      <c r="W6681" s="8">
        <v>47.616</v>
      </c>
      <c r="X6681" s="8">
        <f t="shared" si="943"/>
        <v>5254</v>
      </c>
      <c r="Y6681" s="9">
        <v>7.4999999999999997E-2</v>
      </c>
      <c r="Z6681" s="9" t="str">
        <f t="shared" si="944"/>
        <v>Low</v>
      </c>
    </row>
    <row r="6682" spans="1:26" x14ac:dyDescent="0.3">
      <c r="A6682" t="s">
        <v>6632</v>
      </c>
      <c r="B6682" s="6">
        <v>44561</v>
      </c>
      <c r="C6682" s="6" t="str">
        <f t="shared" si="937"/>
        <v>2021</v>
      </c>
      <c r="D6682" s="6" t="str">
        <f t="shared" si="938"/>
        <v>December</v>
      </c>
      <c r="E6682" s="6" t="str">
        <f t="shared" si="939"/>
        <v>Q4</v>
      </c>
      <c r="F6682" s="6" t="str">
        <f t="shared" si="940"/>
        <v>High</v>
      </c>
      <c r="G6682" s="6" t="str">
        <f t="shared" si="941"/>
        <v>Discounted</v>
      </c>
      <c r="H6682" s="6">
        <v>44567</v>
      </c>
      <c r="I6682" t="s">
        <v>1558</v>
      </c>
      <c r="J6682" t="s">
        <v>856</v>
      </c>
      <c r="K6682" t="s">
        <v>3792</v>
      </c>
      <c r="L6682" t="s">
        <v>30</v>
      </c>
      <c r="M6682" t="s">
        <v>31</v>
      </c>
      <c r="N6682" t="s">
        <v>32</v>
      </c>
      <c r="O6682" t="s">
        <v>62</v>
      </c>
      <c r="P6682" t="s">
        <v>516</v>
      </c>
      <c r="Q6682" t="s">
        <v>227</v>
      </c>
      <c r="R6682" s="7">
        <v>0.2</v>
      </c>
      <c r="S6682" s="7">
        <f t="shared" si="936"/>
        <v>18.783999999999999</v>
      </c>
      <c r="T6682" s="8">
        <v>8.218</v>
      </c>
      <c r="U6682" s="8" t="str">
        <f t="shared" si="942"/>
        <v>Low</v>
      </c>
      <c r="V6682" s="7">
        <v>5</v>
      </c>
      <c r="W6682" s="8">
        <v>23.48</v>
      </c>
      <c r="X6682" s="8">
        <f t="shared" si="943"/>
        <v>6818</v>
      </c>
      <c r="Y6682" s="9">
        <v>0.35</v>
      </c>
      <c r="Z6682" s="9" t="str">
        <f t="shared" si="944"/>
        <v>High</v>
      </c>
    </row>
    <row r="6683" spans="1:26" x14ac:dyDescent="0.3">
      <c r="A6683" t="s">
        <v>6633</v>
      </c>
      <c r="B6683" s="6">
        <v>44562</v>
      </c>
      <c r="C6683" s="6" t="str">
        <f t="shared" si="937"/>
        <v>2022</v>
      </c>
      <c r="D6683" s="6" t="str">
        <f t="shared" si="938"/>
        <v>January</v>
      </c>
      <c r="E6683" s="6" t="str">
        <f t="shared" si="939"/>
        <v>Q1</v>
      </c>
      <c r="F6683" s="6" t="str">
        <f t="shared" si="940"/>
        <v>Low</v>
      </c>
      <c r="G6683" s="6" t="str">
        <f t="shared" si="941"/>
        <v>Discounted</v>
      </c>
      <c r="H6683" s="6">
        <v>44567</v>
      </c>
      <c r="I6683" t="s">
        <v>335</v>
      </c>
      <c r="J6683" t="s">
        <v>321</v>
      </c>
      <c r="K6683" t="s">
        <v>2990</v>
      </c>
      <c r="L6683" t="s">
        <v>30</v>
      </c>
      <c r="M6683" t="s">
        <v>76</v>
      </c>
      <c r="N6683" t="s">
        <v>99</v>
      </c>
      <c r="O6683" t="s">
        <v>54</v>
      </c>
      <c r="P6683" t="s">
        <v>2592</v>
      </c>
      <c r="Q6683" t="s">
        <v>132</v>
      </c>
      <c r="R6683" s="7">
        <v>0.2</v>
      </c>
      <c r="S6683" s="7">
        <f t="shared" si="936"/>
        <v>39.116799999999998</v>
      </c>
      <c r="T6683" s="8">
        <v>8.5568000000000008</v>
      </c>
      <c r="U6683" s="8" t="str">
        <f t="shared" si="942"/>
        <v>Low</v>
      </c>
      <c r="V6683" s="7">
        <v>4</v>
      </c>
      <c r="W6683" s="8">
        <v>48.896000000000001</v>
      </c>
      <c r="X6683" s="8">
        <f t="shared" si="943"/>
        <v>5186</v>
      </c>
      <c r="Y6683" s="9">
        <v>0.17499999999999999</v>
      </c>
      <c r="Z6683" s="9" t="str">
        <f t="shared" si="944"/>
        <v>Low</v>
      </c>
    </row>
    <row r="6684" spans="1:26" x14ac:dyDescent="0.3">
      <c r="A6684" t="s">
        <v>6634</v>
      </c>
      <c r="B6684" s="6">
        <v>44562</v>
      </c>
      <c r="C6684" s="6" t="str">
        <f t="shared" si="937"/>
        <v>2022</v>
      </c>
      <c r="D6684" s="6" t="str">
        <f t="shared" si="938"/>
        <v>January</v>
      </c>
      <c r="E6684" s="6" t="str">
        <f t="shared" si="939"/>
        <v>Q1</v>
      </c>
      <c r="F6684" s="6" t="str">
        <f t="shared" si="940"/>
        <v>High</v>
      </c>
      <c r="G6684" s="6" t="str">
        <f t="shared" si="941"/>
        <v>Full Price</v>
      </c>
      <c r="H6684" s="6">
        <v>44566</v>
      </c>
      <c r="I6684" t="s">
        <v>1310</v>
      </c>
      <c r="J6684" t="s">
        <v>97</v>
      </c>
      <c r="K6684" t="s">
        <v>3491</v>
      </c>
      <c r="L6684" t="s">
        <v>30</v>
      </c>
      <c r="M6684" t="s">
        <v>76</v>
      </c>
      <c r="N6684" t="s">
        <v>99</v>
      </c>
      <c r="O6684" t="s">
        <v>69</v>
      </c>
      <c r="P6684" t="s">
        <v>70</v>
      </c>
      <c r="Q6684" t="s">
        <v>71</v>
      </c>
      <c r="R6684" s="7">
        <v>0</v>
      </c>
      <c r="S6684" s="7">
        <f t="shared" si="936"/>
        <v>474.43</v>
      </c>
      <c r="T6684" s="8">
        <v>199.26060000000001</v>
      </c>
      <c r="U6684" s="8" t="str">
        <f t="shared" si="942"/>
        <v>Medium</v>
      </c>
      <c r="V6684" s="7">
        <v>11</v>
      </c>
      <c r="W6684" s="8">
        <v>474.43</v>
      </c>
      <c r="X6684" s="8">
        <f t="shared" si="943"/>
        <v>1252</v>
      </c>
      <c r="Y6684" s="9">
        <v>0.42</v>
      </c>
      <c r="Z6684" s="9" t="str">
        <f t="shared" si="944"/>
        <v>High</v>
      </c>
    </row>
    <row r="6685" spans="1:26" x14ac:dyDescent="0.3">
      <c r="A6685" t="s">
        <v>6635</v>
      </c>
      <c r="B6685" s="6">
        <v>44562</v>
      </c>
      <c r="C6685" s="6" t="str">
        <f t="shared" si="937"/>
        <v>2022</v>
      </c>
      <c r="D6685" s="6" t="str">
        <f t="shared" si="938"/>
        <v>January</v>
      </c>
      <c r="E6685" s="6" t="str">
        <f t="shared" si="939"/>
        <v>Q1</v>
      </c>
      <c r="F6685" s="6" t="str">
        <f t="shared" si="940"/>
        <v>Low</v>
      </c>
      <c r="G6685" s="6" t="str">
        <f t="shared" si="941"/>
        <v>Discounted</v>
      </c>
      <c r="H6685" s="6">
        <v>44566</v>
      </c>
      <c r="I6685" t="s">
        <v>5246</v>
      </c>
      <c r="J6685" t="s">
        <v>472</v>
      </c>
      <c r="K6685" t="s">
        <v>3951</v>
      </c>
      <c r="L6685" t="s">
        <v>30</v>
      </c>
      <c r="M6685" t="s">
        <v>76</v>
      </c>
      <c r="N6685" t="s">
        <v>77</v>
      </c>
      <c r="O6685" t="s">
        <v>33</v>
      </c>
      <c r="P6685" t="s">
        <v>100</v>
      </c>
      <c r="Q6685" t="s">
        <v>35</v>
      </c>
      <c r="R6685" s="7">
        <v>0.3</v>
      </c>
      <c r="S6685" s="7">
        <f t="shared" si="936"/>
        <v>217.52080000000001</v>
      </c>
      <c r="T6685" s="8">
        <v>-26.635200000000001</v>
      </c>
      <c r="U6685" s="8" t="str">
        <f t="shared" si="942"/>
        <v>Loss</v>
      </c>
      <c r="V6685" s="7">
        <v>4</v>
      </c>
      <c r="W6685" s="8">
        <v>310.74400000000003</v>
      </c>
      <c r="X6685" s="8">
        <f t="shared" si="943"/>
        <v>1836</v>
      </c>
      <c r="Y6685" s="9">
        <v>-8.5714286000000001E-2</v>
      </c>
      <c r="Z6685" s="9" t="str">
        <f t="shared" si="944"/>
        <v>Low</v>
      </c>
    </row>
    <row r="6686" spans="1:26" x14ac:dyDescent="0.3">
      <c r="A6686" t="s">
        <v>6635</v>
      </c>
      <c r="B6686" s="6">
        <v>44562</v>
      </c>
      <c r="C6686" s="6" t="str">
        <f t="shared" si="937"/>
        <v>2022</v>
      </c>
      <c r="D6686" s="6" t="str">
        <f t="shared" si="938"/>
        <v>January</v>
      </c>
      <c r="E6686" s="6" t="str">
        <f t="shared" si="939"/>
        <v>Q1</v>
      </c>
      <c r="F6686" s="6" t="str">
        <f t="shared" si="940"/>
        <v>Low</v>
      </c>
      <c r="G6686" s="6" t="str">
        <f t="shared" si="941"/>
        <v>Discounted</v>
      </c>
      <c r="H6686" s="6">
        <v>44566</v>
      </c>
      <c r="I6686" t="s">
        <v>5246</v>
      </c>
      <c r="J6686" t="s">
        <v>806</v>
      </c>
      <c r="K6686" t="s">
        <v>2028</v>
      </c>
      <c r="L6686" t="s">
        <v>30</v>
      </c>
      <c r="M6686" t="s">
        <v>76</v>
      </c>
      <c r="N6686" t="s">
        <v>99</v>
      </c>
      <c r="O6686" t="s">
        <v>33</v>
      </c>
      <c r="P6686" t="s">
        <v>100</v>
      </c>
      <c r="Q6686" t="s">
        <v>35</v>
      </c>
      <c r="R6686" s="7">
        <v>0.6</v>
      </c>
      <c r="S6686" s="7">
        <f t="shared" si="936"/>
        <v>56.567999999999998</v>
      </c>
      <c r="T6686" s="8">
        <v>-187.38149999999999</v>
      </c>
      <c r="U6686" s="8" t="str">
        <f t="shared" si="942"/>
        <v>Loss</v>
      </c>
      <c r="V6686" s="7">
        <v>5</v>
      </c>
      <c r="W6686" s="8">
        <v>141.41999999999999</v>
      </c>
      <c r="X6686" s="8">
        <f t="shared" si="943"/>
        <v>3193</v>
      </c>
      <c r="Y6686" s="9">
        <v>-1.325</v>
      </c>
      <c r="Z6686" s="9" t="str">
        <f t="shared" si="944"/>
        <v>Low</v>
      </c>
    </row>
    <row r="6687" spans="1:26" x14ac:dyDescent="0.3">
      <c r="A6687" t="s">
        <v>6635</v>
      </c>
      <c r="B6687" s="6">
        <v>44562</v>
      </c>
      <c r="C6687" s="6" t="str">
        <f t="shared" si="937"/>
        <v>2022</v>
      </c>
      <c r="D6687" s="6" t="str">
        <f t="shared" si="938"/>
        <v>January</v>
      </c>
      <c r="E6687" s="6" t="str">
        <f t="shared" si="939"/>
        <v>Q1</v>
      </c>
      <c r="F6687" s="6" t="str">
        <f t="shared" si="940"/>
        <v>Low</v>
      </c>
      <c r="G6687" s="6" t="str">
        <f t="shared" si="941"/>
        <v>Discounted</v>
      </c>
      <c r="H6687" s="6">
        <v>44566</v>
      </c>
      <c r="I6687" t="s">
        <v>5246</v>
      </c>
      <c r="J6687" t="s">
        <v>151</v>
      </c>
      <c r="K6687" t="s">
        <v>1830</v>
      </c>
      <c r="L6687" t="s">
        <v>30</v>
      </c>
      <c r="M6687" t="s">
        <v>31</v>
      </c>
      <c r="N6687" t="s">
        <v>174</v>
      </c>
      <c r="O6687" t="s">
        <v>33</v>
      </c>
      <c r="P6687" t="s">
        <v>100</v>
      </c>
      <c r="Q6687" t="s">
        <v>35</v>
      </c>
      <c r="R6687" s="7">
        <v>0.8</v>
      </c>
      <c r="S6687" s="7">
        <f t="shared" si="936"/>
        <v>3.0447999999999986</v>
      </c>
      <c r="T6687" s="8">
        <v>-38.821199999999997</v>
      </c>
      <c r="U6687" s="8" t="str">
        <f t="shared" si="942"/>
        <v>Loss</v>
      </c>
      <c r="V6687" s="7">
        <v>2</v>
      </c>
      <c r="W6687" s="8">
        <v>15.224</v>
      </c>
      <c r="X6687" s="8">
        <f t="shared" si="943"/>
        <v>7770</v>
      </c>
      <c r="Y6687" s="9">
        <v>-2.5499999999999998</v>
      </c>
      <c r="Z6687" s="9" t="str">
        <f t="shared" si="944"/>
        <v>Low</v>
      </c>
    </row>
    <row r="6688" spans="1:26" x14ac:dyDescent="0.3">
      <c r="A6688" t="s">
        <v>6635</v>
      </c>
      <c r="B6688" s="6">
        <v>44562</v>
      </c>
      <c r="C6688" s="6" t="str">
        <f t="shared" si="937"/>
        <v>2022</v>
      </c>
      <c r="D6688" s="6" t="str">
        <f t="shared" si="938"/>
        <v>January</v>
      </c>
      <c r="E6688" s="6" t="str">
        <f t="shared" si="939"/>
        <v>Q1</v>
      </c>
      <c r="F6688" s="6" t="str">
        <f t="shared" si="940"/>
        <v>Low</v>
      </c>
      <c r="G6688" s="6" t="str">
        <f t="shared" si="941"/>
        <v>Discounted</v>
      </c>
      <c r="H6688" s="6">
        <v>44566</v>
      </c>
      <c r="I6688" t="s">
        <v>5246</v>
      </c>
      <c r="J6688" t="s">
        <v>89</v>
      </c>
      <c r="K6688" t="s">
        <v>1615</v>
      </c>
      <c r="L6688" t="s">
        <v>30</v>
      </c>
      <c r="M6688" t="s">
        <v>31</v>
      </c>
      <c r="N6688" t="s">
        <v>53</v>
      </c>
      <c r="O6688" t="s">
        <v>33</v>
      </c>
      <c r="P6688" t="s">
        <v>100</v>
      </c>
      <c r="Q6688" t="s">
        <v>35</v>
      </c>
      <c r="R6688" s="7">
        <v>0.2</v>
      </c>
      <c r="S6688" s="7">
        <f t="shared" si="936"/>
        <v>10.188800000000001</v>
      </c>
      <c r="T6688" s="8">
        <v>2.2288000000000001</v>
      </c>
      <c r="U6688" s="8" t="str">
        <f t="shared" si="942"/>
        <v>Low</v>
      </c>
      <c r="V6688" s="7">
        <v>4</v>
      </c>
      <c r="W6688" s="8">
        <v>12.736000000000001</v>
      </c>
      <c r="X6688" s="8">
        <f t="shared" si="943"/>
        <v>8185</v>
      </c>
      <c r="Y6688" s="9">
        <v>0.17499999999999999</v>
      </c>
      <c r="Z6688" s="9" t="str">
        <f t="shared" si="944"/>
        <v>Low</v>
      </c>
    </row>
    <row r="6689" spans="1:26" x14ac:dyDescent="0.3">
      <c r="A6689" t="s">
        <v>6635</v>
      </c>
      <c r="B6689" s="6">
        <v>44562</v>
      </c>
      <c r="C6689" s="6" t="str">
        <f t="shared" si="937"/>
        <v>2022</v>
      </c>
      <c r="D6689" s="6" t="str">
        <f t="shared" si="938"/>
        <v>January</v>
      </c>
      <c r="E6689" s="6" t="str">
        <f t="shared" si="939"/>
        <v>Q1</v>
      </c>
      <c r="F6689" s="6" t="str">
        <f t="shared" si="940"/>
        <v>Low</v>
      </c>
      <c r="G6689" s="6" t="str">
        <f t="shared" si="941"/>
        <v>Discounted</v>
      </c>
      <c r="H6689" s="6">
        <v>44566</v>
      </c>
      <c r="I6689" t="s">
        <v>5246</v>
      </c>
      <c r="J6689" t="s">
        <v>38</v>
      </c>
      <c r="K6689" t="s">
        <v>2301</v>
      </c>
      <c r="L6689" t="s">
        <v>30</v>
      </c>
      <c r="M6689" t="s">
        <v>31</v>
      </c>
      <c r="N6689" t="s">
        <v>41</v>
      </c>
      <c r="O6689" t="s">
        <v>33</v>
      </c>
      <c r="P6689" t="s">
        <v>100</v>
      </c>
      <c r="Q6689" t="s">
        <v>35</v>
      </c>
      <c r="R6689" s="7">
        <v>0.8</v>
      </c>
      <c r="S6689" s="7">
        <f t="shared" si="936"/>
        <v>1.2939999999999996</v>
      </c>
      <c r="T6689" s="8">
        <v>-9.7050000000000001</v>
      </c>
      <c r="U6689" s="8" t="str">
        <f t="shared" si="942"/>
        <v>Loss</v>
      </c>
      <c r="V6689" s="7">
        <v>5</v>
      </c>
      <c r="W6689" s="8">
        <v>6.47</v>
      </c>
      <c r="X6689" s="8">
        <f t="shared" si="943"/>
        <v>9231</v>
      </c>
      <c r="Y6689" s="9">
        <v>-1.5</v>
      </c>
      <c r="Z6689" s="9" t="str">
        <f t="shared" si="944"/>
        <v>Low</v>
      </c>
    </row>
    <row r="6690" spans="1:26" x14ac:dyDescent="0.3">
      <c r="A6690" t="s">
        <v>6635</v>
      </c>
      <c r="B6690" s="6">
        <v>44562</v>
      </c>
      <c r="C6690" s="6" t="str">
        <f t="shared" si="937"/>
        <v>2022</v>
      </c>
      <c r="D6690" s="6" t="str">
        <f t="shared" si="938"/>
        <v>January</v>
      </c>
      <c r="E6690" s="6" t="str">
        <f t="shared" si="939"/>
        <v>Q1</v>
      </c>
      <c r="F6690" s="6" t="str">
        <f t="shared" si="940"/>
        <v>Low</v>
      </c>
      <c r="G6690" s="6" t="str">
        <f t="shared" si="941"/>
        <v>Discounted</v>
      </c>
      <c r="H6690" s="6">
        <v>44566</v>
      </c>
      <c r="I6690" t="s">
        <v>5246</v>
      </c>
      <c r="J6690" t="s">
        <v>268</v>
      </c>
      <c r="K6690" t="s">
        <v>269</v>
      </c>
      <c r="L6690" t="s">
        <v>30</v>
      </c>
      <c r="M6690" t="s">
        <v>31</v>
      </c>
      <c r="N6690" t="s">
        <v>41</v>
      </c>
      <c r="O6690" t="s">
        <v>33</v>
      </c>
      <c r="P6690" t="s">
        <v>100</v>
      </c>
      <c r="Q6690" t="s">
        <v>35</v>
      </c>
      <c r="R6690" s="7">
        <v>0.8</v>
      </c>
      <c r="S6690" s="7">
        <f t="shared" si="936"/>
        <v>2.7495999999999992</v>
      </c>
      <c r="T6690" s="8">
        <v>-22.684200000000001</v>
      </c>
      <c r="U6690" s="8" t="str">
        <f t="shared" si="942"/>
        <v>Loss</v>
      </c>
      <c r="V6690" s="7">
        <v>14</v>
      </c>
      <c r="W6690" s="8">
        <v>13.747999999999999</v>
      </c>
      <c r="X6690" s="8">
        <f t="shared" si="943"/>
        <v>8001</v>
      </c>
      <c r="Y6690" s="9">
        <v>-1.65</v>
      </c>
      <c r="Z6690" s="9" t="str">
        <f t="shared" si="944"/>
        <v>Low</v>
      </c>
    </row>
    <row r="6691" spans="1:26" x14ac:dyDescent="0.3">
      <c r="A6691" t="s">
        <v>6635</v>
      </c>
      <c r="B6691" s="6">
        <v>44562</v>
      </c>
      <c r="C6691" s="6" t="str">
        <f t="shared" si="937"/>
        <v>2022</v>
      </c>
      <c r="D6691" s="6" t="str">
        <f t="shared" si="938"/>
        <v>January</v>
      </c>
      <c r="E6691" s="6" t="str">
        <f t="shared" si="939"/>
        <v>Q1</v>
      </c>
      <c r="F6691" s="6" t="str">
        <f t="shared" si="940"/>
        <v>Low</v>
      </c>
      <c r="G6691" s="6" t="str">
        <f t="shared" si="941"/>
        <v>Discounted</v>
      </c>
      <c r="H6691" s="6">
        <v>44566</v>
      </c>
      <c r="I6691" t="s">
        <v>5246</v>
      </c>
      <c r="J6691" t="s">
        <v>47</v>
      </c>
      <c r="K6691" t="s">
        <v>48</v>
      </c>
      <c r="L6691" t="s">
        <v>30</v>
      </c>
      <c r="M6691" t="s">
        <v>31</v>
      </c>
      <c r="N6691" t="s">
        <v>49</v>
      </c>
      <c r="O6691" t="s">
        <v>33</v>
      </c>
      <c r="P6691" t="s">
        <v>100</v>
      </c>
      <c r="Q6691" t="s">
        <v>35</v>
      </c>
      <c r="R6691" s="7">
        <v>0.2</v>
      </c>
      <c r="S6691" s="7">
        <f t="shared" si="936"/>
        <v>363.64800000000002</v>
      </c>
      <c r="T6691" s="8">
        <v>-107.958</v>
      </c>
      <c r="U6691" s="8" t="str">
        <f t="shared" si="942"/>
        <v>Loss</v>
      </c>
      <c r="V6691" s="7">
        <v>5</v>
      </c>
      <c r="W6691" s="8">
        <v>454.56</v>
      </c>
      <c r="X6691" s="8">
        <f t="shared" si="943"/>
        <v>1300</v>
      </c>
      <c r="Y6691" s="9">
        <v>-0.23749999999999999</v>
      </c>
      <c r="Z6691" s="9" t="str">
        <f t="shared" si="944"/>
        <v>Low</v>
      </c>
    </row>
    <row r="6692" spans="1:26" x14ac:dyDescent="0.3">
      <c r="A6692" t="s">
        <v>6636</v>
      </c>
      <c r="B6692" s="6">
        <v>44562</v>
      </c>
      <c r="C6692" s="6" t="str">
        <f t="shared" si="937"/>
        <v>2022</v>
      </c>
      <c r="D6692" s="6" t="str">
        <f t="shared" si="938"/>
        <v>January</v>
      </c>
      <c r="E6692" s="6" t="str">
        <f t="shared" si="939"/>
        <v>Q1</v>
      </c>
      <c r="F6692" s="6" t="str">
        <f t="shared" si="940"/>
        <v>High</v>
      </c>
      <c r="G6692" s="6" t="str">
        <f t="shared" si="941"/>
        <v>Full Price</v>
      </c>
      <c r="H6692" s="6">
        <v>44563</v>
      </c>
      <c r="I6692" t="s">
        <v>1544</v>
      </c>
      <c r="J6692" t="s">
        <v>256</v>
      </c>
      <c r="K6692" t="s">
        <v>365</v>
      </c>
      <c r="L6692" t="s">
        <v>40</v>
      </c>
      <c r="M6692" t="s">
        <v>31</v>
      </c>
      <c r="N6692" t="s">
        <v>41</v>
      </c>
      <c r="O6692" t="s">
        <v>33</v>
      </c>
      <c r="P6692" t="s">
        <v>1135</v>
      </c>
      <c r="Q6692" t="s">
        <v>287</v>
      </c>
      <c r="R6692" s="7">
        <v>0</v>
      </c>
      <c r="S6692" s="7">
        <f t="shared" si="936"/>
        <v>3.6</v>
      </c>
      <c r="T6692" s="8">
        <v>1.728</v>
      </c>
      <c r="U6692" s="8" t="str">
        <f t="shared" si="942"/>
        <v>Low</v>
      </c>
      <c r="V6692" s="7">
        <v>2</v>
      </c>
      <c r="W6692" s="8">
        <v>3.6</v>
      </c>
      <c r="X6692" s="8">
        <f t="shared" si="943"/>
        <v>9688</v>
      </c>
      <c r="Y6692" s="9">
        <v>0.48</v>
      </c>
      <c r="Z6692" s="9" t="str">
        <f t="shared" si="944"/>
        <v>High</v>
      </c>
    </row>
    <row r="6693" spans="1:26" x14ac:dyDescent="0.3">
      <c r="A6693" t="s">
        <v>6637</v>
      </c>
      <c r="B6693" s="6">
        <v>44563</v>
      </c>
      <c r="C6693" s="6" t="str">
        <f t="shared" si="937"/>
        <v>2022</v>
      </c>
      <c r="D6693" s="6" t="str">
        <f t="shared" si="938"/>
        <v>January</v>
      </c>
      <c r="E6693" s="6" t="str">
        <f t="shared" si="939"/>
        <v>Q1</v>
      </c>
      <c r="F6693" s="6" t="str">
        <f t="shared" si="940"/>
        <v>Low</v>
      </c>
      <c r="G6693" s="6" t="str">
        <f t="shared" si="941"/>
        <v>Discounted</v>
      </c>
      <c r="H6693" s="6">
        <v>44565</v>
      </c>
      <c r="I6693" t="s">
        <v>1746</v>
      </c>
      <c r="J6693" t="s">
        <v>44</v>
      </c>
      <c r="K6693" t="s">
        <v>2059</v>
      </c>
      <c r="L6693" t="s">
        <v>61</v>
      </c>
      <c r="M6693" t="s">
        <v>31</v>
      </c>
      <c r="N6693" t="s">
        <v>41</v>
      </c>
      <c r="O6693" t="s">
        <v>62</v>
      </c>
      <c r="P6693" t="s">
        <v>516</v>
      </c>
      <c r="Q6693" t="s">
        <v>453</v>
      </c>
      <c r="R6693" s="7">
        <v>0.7</v>
      </c>
      <c r="S6693" s="7">
        <f t="shared" si="936"/>
        <v>8.6562000000000019</v>
      </c>
      <c r="T6693" s="8">
        <v>-21.159600000000001</v>
      </c>
      <c r="U6693" s="8" t="str">
        <f t="shared" si="942"/>
        <v>Loss</v>
      </c>
      <c r="V6693" s="7">
        <v>6</v>
      </c>
      <c r="W6693" s="8">
        <v>28.853999999999999</v>
      </c>
      <c r="X6693" s="8">
        <f t="shared" si="943"/>
        <v>6388</v>
      </c>
      <c r="Y6693" s="9">
        <v>-0.73333333300000003</v>
      </c>
      <c r="Z6693" s="9" t="str">
        <f t="shared" si="944"/>
        <v>Low</v>
      </c>
    </row>
    <row r="6694" spans="1:26" x14ac:dyDescent="0.3">
      <c r="A6694" t="s">
        <v>6637</v>
      </c>
      <c r="B6694" s="6">
        <v>44563</v>
      </c>
      <c r="C6694" s="6" t="str">
        <f t="shared" si="937"/>
        <v>2022</v>
      </c>
      <c r="D6694" s="6" t="str">
        <f t="shared" si="938"/>
        <v>January</v>
      </c>
      <c r="E6694" s="6" t="str">
        <f t="shared" si="939"/>
        <v>Q1</v>
      </c>
      <c r="F6694" s="6" t="str">
        <f t="shared" si="940"/>
        <v>Low</v>
      </c>
      <c r="G6694" s="6" t="str">
        <f t="shared" si="941"/>
        <v>Discounted</v>
      </c>
      <c r="H6694" s="6">
        <v>44565</v>
      </c>
      <c r="I6694" t="s">
        <v>1746</v>
      </c>
      <c r="J6694" t="s">
        <v>44</v>
      </c>
      <c r="K6694" t="s">
        <v>1651</v>
      </c>
      <c r="L6694" t="s">
        <v>61</v>
      </c>
      <c r="M6694" t="s">
        <v>31</v>
      </c>
      <c r="N6694" t="s">
        <v>41</v>
      </c>
      <c r="O6694" t="s">
        <v>62</v>
      </c>
      <c r="P6694" t="s">
        <v>516</v>
      </c>
      <c r="Q6694" t="s">
        <v>453</v>
      </c>
      <c r="R6694" s="7">
        <v>0.7</v>
      </c>
      <c r="S6694" s="7">
        <f t="shared" si="936"/>
        <v>4.6980000000000004</v>
      </c>
      <c r="T6694" s="8">
        <v>-12.528</v>
      </c>
      <c r="U6694" s="8" t="str">
        <f t="shared" si="942"/>
        <v>Loss</v>
      </c>
      <c r="V6694" s="7">
        <v>5</v>
      </c>
      <c r="W6694" s="8">
        <v>15.66</v>
      </c>
      <c r="X6694" s="8">
        <f t="shared" si="943"/>
        <v>7680</v>
      </c>
      <c r="Y6694" s="9">
        <v>-0.8</v>
      </c>
      <c r="Z6694" s="9" t="str">
        <f t="shared" si="944"/>
        <v>Low</v>
      </c>
    </row>
    <row r="6695" spans="1:26" x14ac:dyDescent="0.3">
      <c r="A6695" t="s">
        <v>6637</v>
      </c>
      <c r="B6695" s="6">
        <v>44563</v>
      </c>
      <c r="C6695" s="6" t="str">
        <f t="shared" si="937"/>
        <v>2022</v>
      </c>
      <c r="D6695" s="6" t="str">
        <f t="shared" si="938"/>
        <v>January</v>
      </c>
      <c r="E6695" s="6" t="str">
        <f t="shared" si="939"/>
        <v>Q1</v>
      </c>
      <c r="F6695" s="6" t="str">
        <f t="shared" si="940"/>
        <v>Low</v>
      </c>
      <c r="G6695" s="6" t="str">
        <f t="shared" si="941"/>
        <v>Discounted</v>
      </c>
      <c r="H6695" s="6">
        <v>44565</v>
      </c>
      <c r="I6695" t="s">
        <v>1746</v>
      </c>
      <c r="J6695" t="s">
        <v>598</v>
      </c>
      <c r="K6695" t="s">
        <v>5549</v>
      </c>
      <c r="L6695" t="s">
        <v>61</v>
      </c>
      <c r="M6695" t="s">
        <v>91</v>
      </c>
      <c r="N6695" t="s">
        <v>534</v>
      </c>
      <c r="O6695" t="s">
        <v>62</v>
      </c>
      <c r="P6695" t="s">
        <v>516</v>
      </c>
      <c r="Q6695" t="s">
        <v>453</v>
      </c>
      <c r="R6695" s="7">
        <v>0.5</v>
      </c>
      <c r="S6695" s="7">
        <f t="shared" si="936"/>
        <v>347.85</v>
      </c>
      <c r="T6695" s="8">
        <v>-27.827999999999999</v>
      </c>
      <c r="U6695" s="8" t="str">
        <f t="shared" si="942"/>
        <v>Loss</v>
      </c>
      <c r="V6695" s="7">
        <v>2</v>
      </c>
      <c r="W6695" s="8">
        <v>695.7</v>
      </c>
      <c r="X6695" s="8">
        <f t="shared" si="943"/>
        <v>779</v>
      </c>
      <c r="Y6695" s="9">
        <v>-0.04</v>
      </c>
      <c r="Z6695" s="9" t="str">
        <f t="shared" si="944"/>
        <v>Low</v>
      </c>
    </row>
    <row r="6696" spans="1:26" x14ac:dyDescent="0.3">
      <c r="A6696" t="s">
        <v>6638</v>
      </c>
      <c r="B6696" s="6">
        <v>44563</v>
      </c>
      <c r="C6696" s="6" t="str">
        <f t="shared" si="937"/>
        <v>2022</v>
      </c>
      <c r="D6696" s="6" t="str">
        <f t="shared" si="938"/>
        <v>January</v>
      </c>
      <c r="E6696" s="6" t="str">
        <f t="shared" si="939"/>
        <v>Q1</v>
      </c>
      <c r="F6696" s="6" t="str">
        <f t="shared" si="940"/>
        <v>High</v>
      </c>
      <c r="G6696" s="6" t="str">
        <f t="shared" si="941"/>
        <v>Full Price</v>
      </c>
      <c r="H6696" s="6">
        <v>44565</v>
      </c>
      <c r="I6696" t="s">
        <v>3530</v>
      </c>
      <c r="J6696" t="s">
        <v>732</v>
      </c>
      <c r="K6696" t="s">
        <v>4330</v>
      </c>
      <c r="L6696" t="s">
        <v>61</v>
      </c>
      <c r="M6696" t="s">
        <v>91</v>
      </c>
      <c r="N6696" t="s">
        <v>110</v>
      </c>
      <c r="O6696" t="s">
        <v>69</v>
      </c>
      <c r="P6696" t="s">
        <v>70</v>
      </c>
      <c r="Q6696" t="s">
        <v>71</v>
      </c>
      <c r="R6696" s="7">
        <v>0</v>
      </c>
      <c r="S6696" s="7">
        <f t="shared" si="936"/>
        <v>16.59</v>
      </c>
      <c r="T6696" s="8">
        <v>5.8064999999999998</v>
      </c>
      <c r="U6696" s="8" t="str">
        <f t="shared" si="942"/>
        <v>Low</v>
      </c>
      <c r="V6696" s="7">
        <v>1</v>
      </c>
      <c r="W6696" s="8">
        <v>16.59</v>
      </c>
      <c r="X6696" s="8">
        <f t="shared" si="943"/>
        <v>7564</v>
      </c>
      <c r="Y6696" s="9">
        <v>0.35</v>
      </c>
      <c r="Z6696" s="9" t="str">
        <f t="shared" si="944"/>
        <v>High</v>
      </c>
    </row>
    <row r="6697" spans="1:26" x14ac:dyDescent="0.3">
      <c r="A6697" t="s">
        <v>6639</v>
      </c>
      <c r="B6697" s="6">
        <v>44563</v>
      </c>
      <c r="C6697" s="6" t="str">
        <f t="shared" si="937"/>
        <v>2022</v>
      </c>
      <c r="D6697" s="6" t="str">
        <f t="shared" si="938"/>
        <v>January</v>
      </c>
      <c r="E6697" s="6" t="str">
        <f t="shared" si="939"/>
        <v>Q1</v>
      </c>
      <c r="F6697" s="6" t="str">
        <f t="shared" si="940"/>
        <v>Low</v>
      </c>
      <c r="G6697" s="6" t="str">
        <f t="shared" si="941"/>
        <v>Discounted</v>
      </c>
      <c r="H6697" s="6">
        <v>44565</v>
      </c>
      <c r="I6697" t="s">
        <v>3376</v>
      </c>
      <c r="J6697" t="s">
        <v>425</v>
      </c>
      <c r="K6697" t="s">
        <v>437</v>
      </c>
      <c r="L6697" t="s">
        <v>30</v>
      </c>
      <c r="M6697" t="s">
        <v>76</v>
      </c>
      <c r="N6697" t="s">
        <v>262</v>
      </c>
      <c r="O6697" t="s">
        <v>33</v>
      </c>
      <c r="P6697" t="s">
        <v>396</v>
      </c>
      <c r="Q6697" t="s">
        <v>35</v>
      </c>
      <c r="R6697" s="7">
        <v>0.3</v>
      </c>
      <c r="S6697" s="7">
        <f t="shared" si="936"/>
        <v>639.40099999999995</v>
      </c>
      <c r="T6697" s="8">
        <v>-169.637</v>
      </c>
      <c r="U6697" s="8" t="str">
        <f t="shared" si="942"/>
        <v>Loss</v>
      </c>
      <c r="V6697" s="7">
        <v>5</v>
      </c>
      <c r="W6697" s="8">
        <v>913.43</v>
      </c>
      <c r="X6697" s="8">
        <f t="shared" si="943"/>
        <v>521</v>
      </c>
      <c r="Y6697" s="9">
        <v>-0.18571428600000001</v>
      </c>
      <c r="Z6697" s="9" t="str">
        <f t="shared" si="944"/>
        <v>Low</v>
      </c>
    </row>
    <row r="6698" spans="1:26" x14ac:dyDescent="0.3">
      <c r="A6698" t="s">
        <v>6639</v>
      </c>
      <c r="B6698" s="6">
        <v>44563</v>
      </c>
      <c r="C6698" s="6" t="str">
        <f t="shared" si="937"/>
        <v>2022</v>
      </c>
      <c r="D6698" s="6" t="str">
        <f t="shared" si="938"/>
        <v>January</v>
      </c>
      <c r="E6698" s="6" t="str">
        <f t="shared" si="939"/>
        <v>Q1</v>
      </c>
      <c r="F6698" s="6" t="str">
        <f t="shared" si="940"/>
        <v>Low</v>
      </c>
      <c r="G6698" s="6" t="str">
        <f t="shared" si="941"/>
        <v>Discounted</v>
      </c>
      <c r="H6698" s="6">
        <v>44565</v>
      </c>
      <c r="I6698" t="s">
        <v>3376</v>
      </c>
      <c r="J6698" t="s">
        <v>1784</v>
      </c>
      <c r="K6698" t="s">
        <v>6640</v>
      </c>
      <c r="L6698" t="s">
        <v>30</v>
      </c>
      <c r="M6698" t="s">
        <v>31</v>
      </c>
      <c r="N6698" t="s">
        <v>174</v>
      </c>
      <c r="O6698" t="s">
        <v>33</v>
      </c>
      <c r="P6698" t="s">
        <v>396</v>
      </c>
      <c r="Q6698" t="s">
        <v>35</v>
      </c>
      <c r="R6698" s="7">
        <v>0.8</v>
      </c>
      <c r="S6698" s="7">
        <f t="shared" si="936"/>
        <v>1.0864000000000003</v>
      </c>
      <c r="T6698" s="8">
        <v>-13.58</v>
      </c>
      <c r="U6698" s="8" t="str">
        <f t="shared" si="942"/>
        <v>Loss</v>
      </c>
      <c r="V6698" s="7">
        <v>2</v>
      </c>
      <c r="W6698" s="8">
        <v>5.4320000000000004</v>
      </c>
      <c r="X6698" s="8">
        <f t="shared" si="943"/>
        <v>9412</v>
      </c>
      <c r="Y6698" s="9">
        <v>-2.5</v>
      </c>
      <c r="Z6698" s="9" t="str">
        <f t="shared" si="944"/>
        <v>Low</v>
      </c>
    </row>
    <row r="6699" spans="1:26" x14ac:dyDescent="0.3">
      <c r="A6699" t="s">
        <v>6639</v>
      </c>
      <c r="B6699" s="6">
        <v>44563</v>
      </c>
      <c r="C6699" s="6" t="str">
        <f t="shared" si="937"/>
        <v>2022</v>
      </c>
      <c r="D6699" s="6" t="str">
        <f t="shared" si="938"/>
        <v>January</v>
      </c>
      <c r="E6699" s="6" t="str">
        <f t="shared" si="939"/>
        <v>Q1</v>
      </c>
      <c r="F6699" s="6" t="str">
        <f t="shared" si="940"/>
        <v>Low</v>
      </c>
      <c r="G6699" s="6" t="str">
        <f t="shared" si="941"/>
        <v>Discounted</v>
      </c>
      <c r="H6699" s="6">
        <v>44565</v>
      </c>
      <c r="I6699" t="s">
        <v>3376</v>
      </c>
      <c r="J6699" t="s">
        <v>105</v>
      </c>
      <c r="K6699" t="s">
        <v>780</v>
      </c>
      <c r="L6699" t="s">
        <v>30</v>
      </c>
      <c r="M6699" t="s">
        <v>31</v>
      </c>
      <c r="N6699" t="s">
        <v>53</v>
      </c>
      <c r="O6699" t="s">
        <v>33</v>
      </c>
      <c r="P6699" t="s">
        <v>396</v>
      </c>
      <c r="Q6699" t="s">
        <v>35</v>
      </c>
      <c r="R6699" s="7">
        <v>0.2</v>
      </c>
      <c r="S6699" s="7">
        <f t="shared" si="936"/>
        <v>25.395199999999999</v>
      </c>
      <c r="T6699" s="8">
        <v>3.968</v>
      </c>
      <c r="U6699" s="8" t="str">
        <f t="shared" si="942"/>
        <v>Low</v>
      </c>
      <c r="V6699" s="7">
        <v>2</v>
      </c>
      <c r="W6699" s="8">
        <v>31.744</v>
      </c>
      <c r="X6699" s="8">
        <f t="shared" si="943"/>
        <v>6177</v>
      </c>
      <c r="Y6699" s="9">
        <v>0.125</v>
      </c>
      <c r="Z6699" s="9" t="str">
        <f t="shared" si="944"/>
        <v>Low</v>
      </c>
    </row>
    <row r="6700" spans="1:26" x14ac:dyDescent="0.3">
      <c r="A6700" t="s">
        <v>6639</v>
      </c>
      <c r="B6700" s="6">
        <v>44563</v>
      </c>
      <c r="C6700" s="6" t="str">
        <f t="shared" si="937"/>
        <v>2022</v>
      </c>
      <c r="D6700" s="6" t="str">
        <f t="shared" si="938"/>
        <v>January</v>
      </c>
      <c r="E6700" s="6" t="str">
        <f t="shared" si="939"/>
        <v>Q1</v>
      </c>
      <c r="F6700" s="6" t="str">
        <f t="shared" si="940"/>
        <v>Low</v>
      </c>
      <c r="G6700" s="6" t="str">
        <f t="shared" si="941"/>
        <v>Discounted</v>
      </c>
      <c r="H6700" s="6">
        <v>44565</v>
      </c>
      <c r="I6700" t="s">
        <v>3376</v>
      </c>
      <c r="J6700" t="s">
        <v>89</v>
      </c>
      <c r="K6700" t="s">
        <v>2328</v>
      </c>
      <c r="L6700" t="s">
        <v>30</v>
      </c>
      <c r="M6700" t="s">
        <v>31</v>
      </c>
      <c r="N6700" t="s">
        <v>49</v>
      </c>
      <c r="O6700" t="s">
        <v>33</v>
      </c>
      <c r="P6700" t="s">
        <v>396</v>
      </c>
      <c r="Q6700" t="s">
        <v>35</v>
      </c>
      <c r="R6700" s="7">
        <v>0.2</v>
      </c>
      <c r="S6700" s="7">
        <f t="shared" si="936"/>
        <v>297.71519999999998</v>
      </c>
      <c r="T6700" s="8">
        <v>27.910799999999998</v>
      </c>
      <c r="U6700" s="8" t="str">
        <f t="shared" si="942"/>
        <v>Low</v>
      </c>
      <c r="V6700" s="7">
        <v>3</v>
      </c>
      <c r="W6700" s="8">
        <v>372.14400000000001</v>
      </c>
      <c r="X6700" s="8">
        <f t="shared" si="943"/>
        <v>1560</v>
      </c>
      <c r="Y6700" s="9">
        <v>7.4999999999999997E-2</v>
      </c>
      <c r="Z6700" s="9" t="str">
        <f t="shared" si="944"/>
        <v>Low</v>
      </c>
    </row>
    <row r="6701" spans="1:26" x14ac:dyDescent="0.3">
      <c r="A6701" t="s">
        <v>6641</v>
      </c>
      <c r="B6701" s="6">
        <v>44564</v>
      </c>
      <c r="C6701" s="6" t="str">
        <f t="shared" si="937"/>
        <v>2022</v>
      </c>
      <c r="D6701" s="6" t="str">
        <f t="shared" si="938"/>
        <v>January</v>
      </c>
      <c r="E6701" s="6" t="str">
        <f t="shared" si="939"/>
        <v>Q1</v>
      </c>
      <c r="F6701" s="6" t="str">
        <f t="shared" si="940"/>
        <v>High</v>
      </c>
      <c r="G6701" s="6" t="str">
        <f t="shared" si="941"/>
        <v>Full Price</v>
      </c>
      <c r="H6701" s="6">
        <v>44568</v>
      </c>
      <c r="I6701" t="s">
        <v>3493</v>
      </c>
      <c r="J6701" t="s">
        <v>89</v>
      </c>
      <c r="K6701" t="s">
        <v>4259</v>
      </c>
      <c r="L6701" t="s">
        <v>30</v>
      </c>
      <c r="M6701" t="s">
        <v>31</v>
      </c>
      <c r="N6701" t="s">
        <v>53</v>
      </c>
      <c r="O6701" t="s">
        <v>69</v>
      </c>
      <c r="P6701" t="s">
        <v>139</v>
      </c>
      <c r="Q6701" t="s">
        <v>71</v>
      </c>
      <c r="R6701" s="7">
        <v>0</v>
      </c>
      <c r="S6701" s="7">
        <f t="shared" si="936"/>
        <v>9.1199999999999992</v>
      </c>
      <c r="T6701" s="8">
        <v>3.1008</v>
      </c>
      <c r="U6701" s="8" t="str">
        <f t="shared" si="942"/>
        <v>Low</v>
      </c>
      <c r="V6701" s="7">
        <v>3</v>
      </c>
      <c r="W6701" s="8">
        <v>9.1199999999999992</v>
      </c>
      <c r="X6701" s="8">
        <f t="shared" si="943"/>
        <v>8777</v>
      </c>
      <c r="Y6701" s="9">
        <v>0.34</v>
      </c>
      <c r="Z6701" s="9" t="str">
        <f t="shared" si="944"/>
        <v>High</v>
      </c>
    </row>
    <row r="6702" spans="1:26" x14ac:dyDescent="0.3">
      <c r="A6702" t="s">
        <v>6641</v>
      </c>
      <c r="B6702" s="6">
        <v>44564</v>
      </c>
      <c r="C6702" s="6" t="str">
        <f t="shared" si="937"/>
        <v>2022</v>
      </c>
      <c r="D6702" s="6" t="str">
        <f t="shared" si="938"/>
        <v>January</v>
      </c>
      <c r="E6702" s="6" t="str">
        <f t="shared" si="939"/>
        <v>Q1</v>
      </c>
      <c r="F6702" s="6" t="str">
        <f t="shared" si="940"/>
        <v>High</v>
      </c>
      <c r="G6702" s="6" t="str">
        <f t="shared" si="941"/>
        <v>Discounted</v>
      </c>
      <c r="H6702" s="6">
        <v>44568</v>
      </c>
      <c r="I6702" t="s">
        <v>3493</v>
      </c>
      <c r="J6702" t="s">
        <v>38</v>
      </c>
      <c r="K6702" t="s">
        <v>5313</v>
      </c>
      <c r="L6702" t="s">
        <v>30</v>
      </c>
      <c r="M6702" t="s">
        <v>31</v>
      </c>
      <c r="N6702" t="s">
        <v>41</v>
      </c>
      <c r="O6702" t="s">
        <v>69</v>
      </c>
      <c r="P6702" t="s">
        <v>139</v>
      </c>
      <c r="Q6702" t="s">
        <v>71</v>
      </c>
      <c r="R6702" s="7">
        <v>0.2</v>
      </c>
      <c r="S6702" s="7">
        <f t="shared" si="936"/>
        <v>1617.8175999999999</v>
      </c>
      <c r="T6702" s="8">
        <v>682.51679999999999</v>
      </c>
      <c r="U6702" s="8" t="str">
        <f t="shared" si="942"/>
        <v>High</v>
      </c>
      <c r="V6702" s="7">
        <v>8</v>
      </c>
      <c r="W6702" s="8">
        <v>2022.2719999999999</v>
      </c>
      <c r="X6702" s="8">
        <f t="shared" si="943"/>
        <v>135</v>
      </c>
      <c r="Y6702" s="9">
        <v>0.33750000000000002</v>
      </c>
      <c r="Z6702" s="9" t="str">
        <f t="shared" si="944"/>
        <v>High</v>
      </c>
    </row>
    <row r="6703" spans="1:26" x14ac:dyDescent="0.3">
      <c r="A6703" t="s">
        <v>6642</v>
      </c>
      <c r="B6703" s="6">
        <v>44564</v>
      </c>
      <c r="C6703" s="6" t="str">
        <f t="shared" si="937"/>
        <v>2022</v>
      </c>
      <c r="D6703" s="6" t="str">
        <f t="shared" si="938"/>
        <v>January</v>
      </c>
      <c r="E6703" s="6" t="str">
        <f t="shared" si="939"/>
        <v>Q1</v>
      </c>
      <c r="F6703" s="6" t="str">
        <f t="shared" si="940"/>
        <v>High</v>
      </c>
      <c r="G6703" s="6" t="str">
        <f t="shared" si="941"/>
        <v>Full Price</v>
      </c>
      <c r="H6703" s="6">
        <v>44569</v>
      </c>
      <c r="I6703" t="s">
        <v>165</v>
      </c>
      <c r="J6703" t="s">
        <v>67</v>
      </c>
      <c r="K6703" t="s">
        <v>6076</v>
      </c>
      <c r="L6703" t="s">
        <v>30</v>
      </c>
      <c r="M6703" t="s">
        <v>31</v>
      </c>
      <c r="N6703" t="s">
        <v>32</v>
      </c>
      <c r="O6703" t="s">
        <v>69</v>
      </c>
      <c r="P6703" t="s">
        <v>2561</v>
      </c>
      <c r="Q6703" t="s">
        <v>71</v>
      </c>
      <c r="R6703" s="7">
        <v>0</v>
      </c>
      <c r="S6703" s="7">
        <f t="shared" si="936"/>
        <v>38.880000000000003</v>
      </c>
      <c r="T6703" s="8">
        <v>18.662400000000002</v>
      </c>
      <c r="U6703" s="8" t="str">
        <f t="shared" si="942"/>
        <v>Low</v>
      </c>
      <c r="V6703" s="7">
        <v>6</v>
      </c>
      <c r="W6703" s="8">
        <v>38.880000000000003</v>
      </c>
      <c r="X6703" s="8">
        <f t="shared" si="943"/>
        <v>5708</v>
      </c>
      <c r="Y6703" s="9">
        <v>0.48</v>
      </c>
      <c r="Z6703" s="9" t="str">
        <f t="shared" si="944"/>
        <v>High</v>
      </c>
    </row>
    <row r="6704" spans="1:26" x14ac:dyDescent="0.3">
      <c r="A6704" t="s">
        <v>6643</v>
      </c>
      <c r="B6704" s="6">
        <v>44567</v>
      </c>
      <c r="C6704" s="6" t="str">
        <f t="shared" si="937"/>
        <v>2022</v>
      </c>
      <c r="D6704" s="6" t="str">
        <f t="shared" si="938"/>
        <v>January</v>
      </c>
      <c r="E6704" s="6" t="str">
        <f t="shared" si="939"/>
        <v>Q1</v>
      </c>
      <c r="F6704" s="6" t="str">
        <f t="shared" si="940"/>
        <v>High</v>
      </c>
      <c r="G6704" s="6" t="str">
        <f t="shared" si="941"/>
        <v>Full Price</v>
      </c>
      <c r="H6704" s="6">
        <v>44574</v>
      </c>
      <c r="I6704" t="s">
        <v>1544</v>
      </c>
      <c r="J6704" t="s">
        <v>256</v>
      </c>
      <c r="K6704" t="s">
        <v>341</v>
      </c>
      <c r="L6704" t="s">
        <v>40</v>
      </c>
      <c r="M6704" t="s">
        <v>31</v>
      </c>
      <c r="N6704" t="s">
        <v>41</v>
      </c>
      <c r="O6704" t="s">
        <v>62</v>
      </c>
      <c r="P6704" t="s">
        <v>6644</v>
      </c>
      <c r="Q6704" t="s">
        <v>841</v>
      </c>
      <c r="R6704" s="7">
        <v>0</v>
      </c>
      <c r="S6704" s="7">
        <f t="shared" si="936"/>
        <v>33.74</v>
      </c>
      <c r="T6704" s="8">
        <v>15.5204</v>
      </c>
      <c r="U6704" s="8" t="str">
        <f t="shared" si="942"/>
        <v>Low</v>
      </c>
      <c r="V6704" s="7">
        <v>7</v>
      </c>
      <c r="W6704" s="8">
        <v>33.74</v>
      </c>
      <c r="X6704" s="8">
        <f t="shared" si="943"/>
        <v>6024</v>
      </c>
      <c r="Y6704" s="9">
        <v>0.46</v>
      </c>
      <c r="Z6704" s="9" t="str">
        <f t="shared" si="944"/>
        <v>High</v>
      </c>
    </row>
    <row r="6705" spans="1:26" x14ac:dyDescent="0.3">
      <c r="A6705" t="s">
        <v>6645</v>
      </c>
      <c r="B6705" s="6">
        <v>44568</v>
      </c>
      <c r="C6705" s="6" t="str">
        <f t="shared" si="937"/>
        <v>2022</v>
      </c>
      <c r="D6705" s="6" t="str">
        <f t="shared" si="938"/>
        <v>January</v>
      </c>
      <c r="E6705" s="6" t="str">
        <f t="shared" si="939"/>
        <v>Q1</v>
      </c>
      <c r="F6705" s="6" t="str">
        <f t="shared" si="940"/>
        <v>High</v>
      </c>
      <c r="G6705" s="6" t="str">
        <f t="shared" si="941"/>
        <v>Full Price</v>
      </c>
      <c r="H6705" s="6">
        <v>44570</v>
      </c>
      <c r="I6705" t="s">
        <v>2770</v>
      </c>
      <c r="J6705" t="s">
        <v>89</v>
      </c>
      <c r="K6705" t="s">
        <v>295</v>
      </c>
      <c r="L6705" t="s">
        <v>30</v>
      </c>
      <c r="M6705" t="s">
        <v>31</v>
      </c>
      <c r="N6705" t="s">
        <v>86</v>
      </c>
      <c r="O6705" t="s">
        <v>69</v>
      </c>
      <c r="P6705" t="s">
        <v>725</v>
      </c>
      <c r="Q6705" t="s">
        <v>71</v>
      </c>
      <c r="R6705" s="7">
        <v>0</v>
      </c>
      <c r="S6705" s="7">
        <f t="shared" si="936"/>
        <v>7.89</v>
      </c>
      <c r="T6705" s="8">
        <v>3.5505</v>
      </c>
      <c r="U6705" s="8" t="str">
        <f t="shared" si="942"/>
        <v>Low</v>
      </c>
      <c r="V6705" s="7">
        <v>1</v>
      </c>
      <c r="W6705" s="8">
        <v>7.89</v>
      </c>
      <c r="X6705" s="8">
        <f t="shared" si="943"/>
        <v>8995</v>
      </c>
      <c r="Y6705" s="9">
        <v>0.45</v>
      </c>
      <c r="Z6705" s="9" t="str">
        <f t="shared" si="944"/>
        <v>High</v>
      </c>
    </row>
    <row r="6706" spans="1:26" x14ac:dyDescent="0.3">
      <c r="A6706" t="s">
        <v>6645</v>
      </c>
      <c r="B6706" s="6">
        <v>44568</v>
      </c>
      <c r="C6706" s="6" t="str">
        <f t="shared" si="937"/>
        <v>2022</v>
      </c>
      <c r="D6706" s="6" t="str">
        <f t="shared" si="938"/>
        <v>January</v>
      </c>
      <c r="E6706" s="6" t="str">
        <f t="shared" si="939"/>
        <v>Q1</v>
      </c>
      <c r="F6706" s="6" t="str">
        <f t="shared" si="940"/>
        <v>High</v>
      </c>
      <c r="G6706" s="6" t="str">
        <f t="shared" si="941"/>
        <v>Full Price</v>
      </c>
      <c r="H6706" s="6">
        <v>44570</v>
      </c>
      <c r="I6706" t="s">
        <v>2770</v>
      </c>
      <c r="J6706" t="s">
        <v>192</v>
      </c>
      <c r="K6706" t="s">
        <v>221</v>
      </c>
      <c r="L6706" t="s">
        <v>30</v>
      </c>
      <c r="M6706" t="s">
        <v>31</v>
      </c>
      <c r="N6706" t="s">
        <v>49</v>
      </c>
      <c r="O6706" t="s">
        <v>69</v>
      </c>
      <c r="P6706" t="s">
        <v>725</v>
      </c>
      <c r="Q6706" t="s">
        <v>71</v>
      </c>
      <c r="R6706" s="7">
        <v>0</v>
      </c>
      <c r="S6706" s="7">
        <f t="shared" si="936"/>
        <v>153.78</v>
      </c>
      <c r="T6706" s="8">
        <v>44.596200000000003</v>
      </c>
      <c r="U6706" s="8" t="str">
        <f t="shared" si="942"/>
        <v>Low</v>
      </c>
      <c r="V6706" s="7">
        <v>11</v>
      </c>
      <c r="W6706" s="8">
        <v>153.78</v>
      </c>
      <c r="X6706" s="8">
        <f t="shared" si="943"/>
        <v>3044</v>
      </c>
      <c r="Y6706" s="9">
        <v>0.28999999999999998</v>
      </c>
      <c r="Z6706" s="9" t="str">
        <f t="shared" si="944"/>
        <v>High</v>
      </c>
    </row>
    <row r="6707" spans="1:26" x14ac:dyDescent="0.3">
      <c r="A6707" t="s">
        <v>6645</v>
      </c>
      <c r="B6707" s="6">
        <v>44568</v>
      </c>
      <c r="C6707" s="6" t="str">
        <f t="shared" si="937"/>
        <v>2022</v>
      </c>
      <c r="D6707" s="6" t="str">
        <f t="shared" si="938"/>
        <v>January</v>
      </c>
      <c r="E6707" s="6" t="str">
        <f t="shared" si="939"/>
        <v>Q1</v>
      </c>
      <c r="F6707" s="6" t="str">
        <f t="shared" si="940"/>
        <v>Low</v>
      </c>
      <c r="G6707" s="6" t="str">
        <f t="shared" si="941"/>
        <v>Full Price</v>
      </c>
      <c r="H6707" s="6">
        <v>44570</v>
      </c>
      <c r="I6707" t="s">
        <v>2770</v>
      </c>
      <c r="J6707" t="s">
        <v>141</v>
      </c>
      <c r="K6707" t="s">
        <v>610</v>
      </c>
      <c r="L6707" t="s">
        <v>30</v>
      </c>
      <c r="M6707" t="s">
        <v>31</v>
      </c>
      <c r="N6707" t="s">
        <v>49</v>
      </c>
      <c r="O6707" t="s">
        <v>69</v>
      </c>
      <c r="P6707" t="s">
        <v>725</v>
      </c>
      <c r="Q6707" t="s">
        <v>71</v>
      </c>
      <c r="R6707" s="7">
        <v>0</v>
      </c>
      <c r="S6707" s="7">
        <f t="shared" si="936"/>
        <v>61.02</v>
      </c>
      <c r="T6707" s="8">
        <v>0.61019999999999996</v>
      </c>
      <c r="U6707" s="8" t="str">
        <f t="shared" si="942"/>
        <v>Low</v>
      </c>
      <c r="V6707" s="7">
        <v>3</v>
      </c>
      <c r="W6707" s="8">
        <v>61.02</v>
      </c>
      <c r="X6707" s="8">
        <f t="shared" si="943"/>
        <v>4765</v>
      </c>
      <c r="Y6707" s="9">
        <v>0.01</v>
      </c>
      <c r="Z6707" s="9" t="str">
        <f t="shared" si="944"/>
        <v>Low</v>
      </c>
    </row>
    <row r="6708" spans="1:26" x14ac:dyDescent="0.3">
      <c r="A6708" t="s">
        <v>6645</v>
      </c>
      <c r="B6708" s="6">
        <v>44568</v>
      </c>
      <c r="C6708" s="6" t="str">
        <f t="shared" si="937"/>
        <v>2022</v>
      </c>
      <c r="D6708" s="6" t="str">
        <f t="shared" si="938"/>
        <v>January</v>
      </c>
      <c r="E6708" s="6" t="str">
        <f t="shared" si="939"/>
        <v>Q1</v>
      </c>
      <c r="F6708" s="6" t="str">
        <f t="shared" si="940"/>
        <v>High</v>
      </c>
      <c r="G6708" s="6" t="str">
        <f t="shared" si="941"/>
        <v>Full Price</v>
      </c>
      <c r="H6708" s="6">
        <v>44570</v>
      </c>
      <c r="I6708" t="s">
        <v>2770</v>
      </c>
      <c r="J6708" t="s">
        <v>467</v>
      </c>
      <c r="K6708" t="s">
        <v>4408</v>
      </c>
      <c r="L6708" t="s">
        <v>30</v>
      </c>
      <c r="M6708" t="s">
        <v>31</v>
      </c>
      <c r="N6708" t="s">
        <v>356</v>
      </c>
      <c r="O6708" t="s">
        <v>69</v>
      </c>
      <c r="P6708" t="s">
        <v>725</v>
      </c>
      <c r="Q6708" t="s">
        <v>71</v>
      </c>
      <c r="R6708" s="7">
        <v>0</v>
      </c>
      <c r="S6708" s="7">
        <f t="shared" si="936"/>
        <v>110.11</v>
      </c>
      <c r="T6708" s="8">
        <v>31.931899999999999</v>
      </c>
      <c r="U6708" s="8" t="str">
        <f t="shared" si="942"/>
        <v>Low</v>
      </c>
      <c r="V6708" s="7">
        <v>7</v>
      </c>
      <c r="W6708" s="8">
        <v>110.11</v>
      </c>
      <c r="X6708" s="8">
        <f t="shared" si="943"/>
        <v>3597</v>
      </c>
      <c r="Y6708" s="9">
        <v>0.28999999999999998</v>
      </c>
      <c r="Z6708" s="9" t="str">
        <f t="shared" si="944"/>
        <v>High</v>
      </c>
    </row>
    <row r="6709" spans="1:26" x14ac:dyDescent="0.3">
      <c r="A6709" t="s">
        <v>6646</v>
      </c>
      <c r="B6709" s="6">
        <v>44568</v>
      </c>
      <c r="C6709" s="6" t="str">
        <f t="shared" si="937"/>
        <v>2022</v>
      </c>
      <c r="D6709" s="6" t="str">
        <f t="shared" si="938"/>
        <v>January</v>
      </c>
      <c r="E6709" s="6" t="str">
        <f t="shared" si="939"/>
        <v>Q1</v>
      </c>
      <c r="F6709" s="6" t="str">
        <f t="shared" si="940"/>
        <v>High</v>
      </c>
      <c r="G6709" s="6" t="str">
        <f t="shared" si="941"/>
        <v>Discounted</v>
      </c>
      <c r="H6709" s="6">
        <v>44571</v>
      </c>
      <c r="I6709" t="s">
        <v>3518</v>
      </c>
      <c r="J6709" t="s">
        <v>89</v>
      </c>
      <c r="K6709" t="s">
        <v>2093</v>
      </c>
      <c r="L6709" t="s">
        <v>61</v>
      </c>
      <c r="M6709" t="s">
        <v>91</v>
      </c>
      <c r="N6709" t="s">
        <v>534</v>
      </c>
      <c r="O6709" t="s">
        <v>33</v>
      </c>
      <c r="P6709" t="s">
        <v>275</v>
      </c>
      <c r="Q6709" t="s">
        <v>212</v>
      </c>
      <c r="R6709" s="7">
        <v>0.1</v>
      </c>
      <c r="S6709" s="7">
        <f t="shared" si="936"/>
        <v>2753.9838</v>
      </c>
      <c r="T6709" s="8">
        <v>679.99599999999998</v>
      </c>
      <c r="U6709" s="8" t="str">
        <f t="shared" si="942"/>
        <v>High</v>
      </c>
      <c r="V6709" s="7">
        <v>2</v>
      </c>
      <c r="W6709" s="8">
        <v>3059.982</v>
      </c>
      <c r="X6709" s="8">
        <f t="shared" si="943"/>
        <v>59</v>
      </c>
      <c r="Y6709" s="9">
        <v>0.222222222</v>
      </c>
      <c r="Z6709" s="9" t="str">
        <f t="shared" si="944"/>
        <v>High</v>
      </c>
    </row>
    <row r="6710" spans="1:26" x14ac:dyDescent="0.3">
      <c r="A6710" t="s">
        <v>6647</v>
      </c>
      <c r="B6710" s="6">
        <v>44568</v>
      </c>
      <c r="C6710" s="6" t="str">
        <f t="shared" si="937"/>
        <v>2022</v>
      </c>
      <c r="D6710" s="6" t="str">
        <f t="shared" si="938"/>
        <v>January</v>
      </c>
      <c r="E6710" s="6" t="str">
        <f t="shared" si="939"/>
        <v>Q1</v>
      </c>
      <c r="F6710" s="6" t="str">
        <f t="shared" si="940"/>
        <v>Low</v>
      </c>
      <c r="G6710" s="6" t="str">
        <f t="shared" si="941"/>
        <v>Discounted</v>
      </c>
      <c r="H6710" s="6">
        <v>44574</v>
      </c>
      <c r="I6710" t="s">
        <v>4044</v>
      </c>
      <c r="J6710" t="s">
        <v>89</v>
      </c>
      <c r="K6710" t="s">
        <v>747</v>
      </c>
      <c r="L6710" t="s">
        <v>30</v>
      </c>
      <c r="M6710" t="s">
        <v>31</v>
      </c>
      <c r="N6710" t="s">
        <v>41</v>
      </c>
      <c r="O6710" t="s">
        <v>62</v>
      </c>
      <c r="P6710" t="s">
        <v>6648</v>
      </c>
      <c r="Q6710" t="s">
        <v>227</v>
      </c>
      <c r="R6710" s="7">
        <v>0.7</v>
      </c>
      <c r="S6710" s="7">
        <f t="shared" si="936"/>
        <v>0.84240000000000004</v>
      </c>
      <c r="T6710" s="8">
        <v>-1.9656</v>
      </c>
      <c r="U6710" s="8" t="str">
        <f t="shared" si="942"/>
        <v>Loss</v>
      </c>
      <c r="V6710" s="7">
        <v>3</v>
      </c>
      <c r="W6710" s="8">
        <v>2.8079999999999998</v>
      </c>
      <c r="X6710" s="8">
        <f t="shared" si="943"/>
        <v>9827</v>
      </c>
      <c r="Y6710" s="9">
        <v>-0.7</v>
      </c>
      <c r="Z6710" s="9" t="str">
        <f t="shared" si="944"/>
        <v>Low</v>
      </c>
    </row>
    <row r="6711" spans="1:26" x14ac:dyDescent="0.3">
      <c r="A6711" t="s">
        <v>6649</v>
      </c>
      <c r="B6711" s="6">
        <v>44569</v>
      </c>
      <c r="C6711" s="6" t="str">
        <f t="shared" si="937"/>
        <v>2022</v>
      </c>
      <c r="D6711" s="6" t="str">
        <f t="shared" si="938"/>
        <v>January</v>
      </c>
      <c r="E6711" s="6" t="str">
        <f t="shared" si="939"/>
        <v>Q1</v>
      </c>
      <c r="F6711" s="6" t="str">
        <f t="shared" si="940"/>
        <v>Low</v>
      </c>
      <c r="G6711" s="6" t="str">
        <f t="shared" si="941"/>
        <v>Full Price</v>
      </c>
      <c r="H6711" s="6">
        <v>44572</v>
      </c>
      <c r="I6711" t="s">
        <v>1800</v>
      </c>
      <c r="J6711" t="s">
        <v>260</v>
      </c>
      <c r="K6711" t="s">
        <v>564</v>
      </c>
      <c r="L6711" t="s">
        <v>61</v>
      </c>
      <c r="M6711" t="s">
        <v>76</v>
      </c>
      <c r="N6711" t="s">
        <v>262</v>
      </c>
      <c r="O6711" t="s">
        <v>69</v>
      </c>
      <c r="P6711" t="s">
        <v>298</v>
      </c>
      <c r="Q6711" t="s">
        <v>299</v>
      </c>
      <c r="R6711" s="7">
        <v>0</v>
      </c>
      <c r="S6711" s="7">
        <f t="shared" si="936"/>
        <v>892.98</v>
      </c>
      <c r="T6711" s="8">
        <v>80.368200000000002</v>
      </c>
      <c r="U6711" s="8" t="str">
        <f t="shared" si="942"/>
        <v>Low</v>
      </c>
      <c r="V6711" s="7">
        <v>2</v>
      </c>
      <c r="W6711" s="8">
        <v>892.98</v>
      </c>
      <c r="X6711" s="8">
        <f t="shared" si="943"/>
        <v>556</v>
      </c>
      <c r="Y6711" s="9">
        <v>0.09</v>
      </c>
      <c r="Z6711" s="9" t="str">
        <f t="shared" si="944"/>
        <v>Low</v>
      </c>
    </row>
    <row r="6712" spans="1:26" x14ac:dyDescent="0.3">
      <c r="A6712" t="s">
        <v>6650</v>
      </c>
      <c r="B6712" s="6">
        <v>44570</v>
      </c>
      <c r="C6712" s="6" t="str">
        <f t="shared" si="937"/>
        <v>2022</v>
      </c>
      <c r="D6712" s="6" t="str">
        <f t="shared" si="938"/>
        <v>January</v>
      </c>
      <c r="E6712" s="6" t="str">
        <f t="shared" si="939"/>
        <v>Q1</v>
      </c>
      <c r="F6712" s="6" t="str">
        <f t="shared" si="940"/>
        <v>Low</v>
      </c>
      <c r="G6712" s="6" t="str">
        <f t="shared" si="941"/>
        <v>Discounted</v>
      </c>
      <c r="H6712" s="6">
        <v>44574</v>
      </c>
      <c r="I6712" t="s">
        <v>2403</v>
      </c>
      <c r="J6712" t="s">
        <v>82</v>
      </c>
      <c r="K6712" t="s">
        <v>83</v>
      </c>
      <c r="L6712" t="s">
        <v>30</v>
      </c>
      <c r="M6712" t="s">
        <v>31</v>
      </c>
      <c r="N6712" t="s">
        <v>41</v>
      </c>
      <c r="O6712" t="s">
        <v>54</v>
      </c>
      <c r="P6712" t="s">
        <v>55</v>
      </c>
      <c r="Q6712" t="s">
        <v>56</v>
      </c>
      <c r="R6712" s="7">
        <v>0.7</v>
      </c>
      <c r="S6712" s="7">
        <f t="shared" si="936"/>
        <v>82.347300000000018</v>
      </c>
      <c r="T6712" s="8">
        <v>-228.74250000000001</v>
      </c>
      <c r="U6712" s="8" t="str">
        <f t="shared" si="942"/>
        <v>Loss</v>
      </c>
      <c r="V6712" s="7">
        <v>3</v>
      </c>
      <c r="W6712" s="8">
        <v>274.49099999999999</v>
      </c>
      <c r="X6712" s="8">
        <f t="shared" si="943"/>
        <v>2040</v>
      </c>
      <c r="Y6712" s="9">
        <v>-0.83333333300000001</v>
      </c>
      <c r="Z6712" s="9" t="str">
        <f t="shared" si="944"/>
        <v>Low</v>
      </c>
    </row>
    <row r="6713" spans="1:26" x14ac:dyDescent="0.3">
      <c r="A6713" t="s">
        <v>6651</v>
      </c>
      <c r="B6713" s="6">
        <v>44573</v>
      </c>
      <c r="C6713" s="6" t="str">
        <f t="shared" si="937"/>
        <v>2022</v>
      </c>
      <c r="D6713" s="6" t="str">
        <f t="shared" si="938"/>
        <v>January</v>
      </c>
      <c r="E6713" s="6" t="str">
        <f t="shared" si="939"/>
        <v>Q1</v>
      </c>
      <c r="F6713" s="6" t="str">
        <f t="shared" si="940"/>
        <v>High</v>
      </c>
      <c r="G6713" s="6" t="str">
        <f t="shared" si="941"/>
        <v>Full Price</v>
      </c>
      <c r="H6713" s="6">
        <v>44577</v>
      </c>
      <c r="I6713" t="s">
        <v>3697</v>
      </c>
      <c r="J6713" t="s">
        <v>150</v>
      </c>
      <c r="K6713" t="s">
        <v>150</v>
      </c>
      <c r="L6713" t="s">
        <v>61</v>
      </c>
      <c r="M6713" t="s">
        <v>31</v>
      </c>
      <c r="N6713" t="s">
        <v>149</v>
      </c>
      <c r="O6713" t="s">
        <v>69</v>
      </c>
      <c r="P6713" t="s">
        <v>139</v>
      </c>
      <c r="Q6713" t="s">
        <v>71</v>
      </c>
      <c r="R6713" s="7">
        <v>0</v>
      </c>
      <c r="S6713" s="7">
        <f t="shared" si="936"/>
        <v>9.7799999999999994</v>
      </c>
      <c r="T6713" s="8">
        <v>4.8899999999999997</v>
      </c>
      <c r="U6713" s="8" t="str">
        <f t="shared" si="942"/>
        <v>Low</v>
      </c>
      <c r="V6713" s="7">
        <v>1</v>
      </c>
      <c r="W6713" s="8">
        <v>9.7799999999999994</v>
      </c>
      <c r="X6713" s="8">
        <f t="shared" si="943"/>
        <v>8678</v>
      </c>
      <c r="Y6713" s="9">
        <v>0.5</v>
      </c>
      <c r="Z6713" s="9" t="str">
        <f t="shared" si="944"/>
        <v>High</v>
      </c>
    </row>
    <row r="6714" spans="1:26" x14ac:dyDescent="0.3">
      <c r="A6714" t="s">
        <v>6652</v>
      </c>
      <c r="B6714" s="6">
        <v>44573</v>
      </c>
      <c r="C6714" s="6" t="str">
        <f t="shared" si="937"/>
        <v>2022</v>
      </c>
      <c r="D6714" s="6" t="str">
        <f t="shared" si="938"/>
        <v>January</v>
      </c>
      <c r="E6714" s="6" t="str">
        <f t="shared" si="939"/>
        <v>Q1</v>
      </c>
      <c r="F6714" s="6" t="str">
        <f t="shared" si="940"/>
        <v>Low</v>
      </c>
      <c r="G6714" s="6" t="str">
        <f t="shared" si="941"/>
        <v>Discounted</v>
      </c>
      <c r="H6714" s="6">
        <v>44577</v>
      </c>
      <c r="I6714" t="s">
        <v>3730</v>
      </c>
      <c r="J6714" t="s">
        <v>38</v>
      </c>
      <c r="K6714" t="s">
        <v>3937</v>
      </c>
      <c r="L6714" t="s">
        <v>61</v>
      </c>
      <c r="M6714" t="s">
        <v>31</v>
      </c>
      <c r="N6714" t="s">
        <v>41</v>
      </c>
      <c r="O6714" t="s">
        <v>33</v>
      </c>
      <c r="P6714" t="s">
        <v>364</v>
      </c>
      <c r="Q6714" t="s">
        <v>35</v>
      </c>
      <c r="R6714" s="7">
        <v>0.8</v>
      </c>
      <c r="S6714" s="7">
        <f t="shared" si="936"/>
        <v>152.19600000000003</v>
      </c>
      <c r="T6714" s="8">
        <v>-1141.47</v>
      </c>
      <c r="U6714" s="8" t="str">
        <f t="shared" si="942"/>
        <v>Loss</v>
      </c>
      <c r="V6714" s="7">
        <v>5</v>
      </c>
      <c r="W6714" s="8">
        <v>760.98</v>
      </c>
      <c r="X6714" s="8">
        <f t="shared" si="943"/>
        <v>699</v>
      </c>
      <c r="Y6714" s="9">
        <v>-1.5</v>
      </c>
      <c r="Z6714" s="9" t="str">
        <f t="shared" si="944"/>
        <v>Low</v>
      </c>
    </row>
    <row r="6715" spans="1:26" x14ac:dyDescent="0.3">
      <c r="A6715" t="s">
        <v>6653</v>
      </c>
      <c r="B6715" s="6">
        <v>44573</v>
      </c>
      <c r="C6715" s="6" t="str">
        <f t="shared" si="937"/>
        <v>2022</v>
      </c>
      <c r="D6715" s="6" t="str">
        <f t="shared" si="938"/>
        <v>January</v>
      </c>
      <c r="E6715" s="6" t="str">
        <f t="shared" si="939"/>
        <v>Q1</v>
      </c>
      <c r="F6715" s="6" t="str">
        <f t="shared" si="940"/>
        <v>High</v>
      </c>
      <c r="G6715" s="6" t="str">
        <f t="shared" si="941"/>
        <v>Full Price</v>
      </c>
      <c r="H6715" s="6">
        <v>44578</v>
      </c>
      <c r="I6715" t="s">
        <v>974</v>
      </c>
      <c r="J6715" t="s">
        <v>89</v>
      </c>
      <c r="K6715" t="s">
        <v>3640</v>
      </c>
      <c r="L6715" t="s">
        <v>40</v>
      </c>
      <c r="M6715" t="s">
        <v>76</v>
      </c>
      <c r="N6715" t="s">
        <v>99</v>
      </c>
      <c r="O6715" t="s">
        <v>54</v>
      </c>
      <c r="P6715" t="s">
        <v>299</v>
      </c>
      <c r="Q6715" t="s">
        <v>3710</v>
      </c>
      <c r="R6715" s="7">
        <v>0</v>
      </c>
      <c r="S6715" s="7">
        <f t="shared" si="936"/>
        <v>37.68</v>
      </c>
      <c r="T6715" s="8">
        <v>15.8256</v>
      </c>
      <c r="U6715" s="8" t="str">
        <f t="shared" si="942"/>
        <v>Low</v>
      </c>
      <c r="V6715" s="7">
        <v>2</v>
      </c>
      <c r="W6715" s="8">
        <v>37.68</v>
      </c>
      <c r="X6715" s="8">
        <f t="shared" si="943"/>
        <v>5768</v>
      </c>
      <c r="Y6715" s="9">
        <v>0.42</v>
      </c>
      <c r="Z6715" s="9" t="str">
        <f t="shared" si="944"/>
        <v>High</v>
      </c>
    </row>
    <row r="6716" spans="1:26" x14ac:dyDescent="0.3">
      <c r="A6716" t="s">
        <v>6653</v>
      </c>
      <c r="B6716" s="6">
        <v>44573</v>
      </c>
      <c r="C6716" s="6" t="str">
        <f t="shared" si="937"/>
        <v>2022</v>
      </c>
      <c r="D6716" s="6" t="str">
        <f t="shared" si="938"/>
        <v>January</v>
      </c>
      <c r="E6716" s="6" t="str">
        <f t="shared" si="939"/>
        <v>Q1</v>
      </c>
      <c r="F6716" s="6" t="str">
        <f t="shared" si="940"/>
        <v>High</v>
      </c>
      <c r="G6716" s="6" t="str">
        <f t="shared" si="941"/>
        <v>Full Price</v>
      </c>
      <c r="H6716" s="6">
        <v>44578</v>
      </c>
      <c r="I6716" t="s">
        <v>974</v>
      </c>
      <c r="J6716" t="s">
        <v>67</v>
      </c>
      <c r="K6716" t="s">
        <v>230</v>
      </c>
      <c r="L6716" t="s">
        <v>40</v>
      </c>
      <c r="M6716" t="s">
        <v>31</v>
      </c>
      <c r="N6716" t="s">
        <v>32</v>
      </c>
      <c r="O6716" t="s">
        <v>54</v>
      </c>
      <c r="P6716" t="s">
        <v>299</v>
      </c>
      <c r="Q6716" t="s">
        <v>3710</v>
      </c>
      <c r="R6716" s="7">
        <v>0</v>
      </c>
      <c r="S6716" s="7">
        <f t="shared" si="936"/>
        <v>40.08</v>
      </c>
      <c r="T6716" s="8">
        <v>19.238399999999999</v>
      </c>
      <c r="U6716" s="8" t="str">
        <f t="shared" si="942"/>
        <v>Low</v>
      </c>
      <c r="V6716" s="7">
        <v>6</v>
      </c>
      <c r="W6716" s="8">
        <v>40.08</v>
      </c>
      <c r="X6716" s="8">
        <f t="shared" si="943"/>
        <v>5627</v>
      </c>
      <c r="Y6716" s="9">
        <v>0.48</v>
      </c>
      <c r="Z6716" s="9" t="str">
        <f t="shared" si="944"/>
        <v>High</v>
      </c>
    </row>
    <row r="6717" spans="1:26" x14ac:dyDescent="0.3">
      <c r="A6717" t="s">
        <v>6654</v>
      </c>
      <c r="B6717" s="6">
        <v>44574</v>
      </c>
      <c r="C6717" s="6" t="str">
        <f t="shared" si="937"/>
        <v>2022</v>
      </c>
      <c r="D6717" s="6" t="str">
        <f t="shared" si="938"/>
        <v>January</v>
      </c>
      <c r="E6717" s="6" t="str">
        <f t="shared" si="939"/>
        <v>Q1</v>
      </c>
      <c r="F6717" s="6" t="str">
        <f t="shared" si="940"/>
        <v>High</v>
      </c>
      <c r="G6717" s="6" t="str">
        <f t="shared" si="941"/>
        <v>Full Price</v>
      </c>
      <c r="H6717" s="6">
        <v>44579</v>
      </c>
      <c r="I6717" t="s">
        <v>3018</v>
      </c>
      <c r="J6717" t="s">
        <v>188</v>
      </c>
      <c r="K6717" t="s">
        <v>1422</v>
      </c>
      <c r="L6717" t="s">
        <v>61</v>
      </c>
      <c r="M6717" t="s">
        <v>76</v>
      </c>
      <c r="N6717" t="s">
        <v>138</v>
      </c>
      <c r="O6717" t="s">
        <v>33</v>
      </c>
      <c r="P6717" t="s">
        <v>114</v>
      </c>
      <c r="Q6717" t="s">
        <v>338</v>
      </c>
      <c r="R6717" s="7">
        <v>0</v>
      </c>
      <c r="S6717" s="7">
        <f t="shared" si="936"/>
        <v>212.94</v>
      </c>
      <c r="T6717" s="8">
        <v>53.234999999999999</v>
      </c>
      <c r="U6717" s="8" t="str">
        <f t="shared" si="942"/>
        <v>Low</v>
      </c>
      <c r="V6717" s="7">
        <v>3</v>
      </c>
      <c r="W6717" s="8">
        <v>212.94</v>
      </c>
      <c r="X6717" s="8">
        <f t="shared" si="943"/>
        <v>2462</v>
      </c>
      <c r="Y6717" s="9">
        <v>0.25</v>
      </c>
      <c r="Z6717" s="9" t="str">
        <f t="shared" si="944"/>
        <v>High</v>
      </c>
    </row>
    <row r="6718" spans="1:26" x14ac:dyDescent="0.3">
      <c r="A6718" t="s">
        <v>6654</v>
      </c>
      <c r="B6718" s="6">
        <v>44574</v>
      </c>
      <c r="C6718" s="6" t="str">
        <f t="shared" si="937"/>
        <v>2022</v>
      </c>
      <c r="D6718" s="6" t="str">
        <f t="shared" si="938"/>
        <v>January</v>
      </c>
      <c r="E6718" s="6" t="str">
        <f t="shared" si="939"/>
        <v>Q1</v>
      </c>
      <c r="F6718" s="6" t="str">
        <f t="shared" si="940"/>
        <v>High</v>
      </c>
      <c r="G6718" s="6" t="str">
        <f t="shared" si="941"/>
        <v>Full Price</v>
      </c>
      <c r="H6718" s="6">
        <v>44579</v>
      </c>
      <c r="I6718" t="s">
        <v>3018</v>
      </c>
      <c r="J6718" t="s">
        <v>1026</v>
      </c>
      <c r="K6718" t="s">
        <v>1027</v>
      </c>
      <c r="L6718" t="s">
        <v>61</v>
      </c>
      <c r="M6718" t="s">
        <v>31</v>
      </c>
      <c r="N6718" t="s">
        <v>53</v>
      </c>
      <c r="O6718" t="s">
        <v>33</v>
      </c>
      <c r="P6718" t="s">
        <v>114</v>
      </c>
      <c r="Q6718" t="s">
        <v>338</v>
      </c>
      <c r="R6718" s="7">
        <v>0</v>
      </c>
      <c r="S6718" s="7">
        <f t="shared" si="936"/>
        <v>209.94</v>
      </c>
      <c r="T6718" s="8">
        <v>54.584400000000002</v>
      </c>
      <c r="U6718" s="8" t="str">
        <f t="shared" si="942"/>
        <v>Low</v>
      </c>
      <c r="V6718" s="7">
        <v>6</v>
      </c>
      <c r="W6718" s="8">
        <v>209.94</v>
      </c>
      <c r="X6718" s="8">
        <f t="shared" si="943"/>
        <v>2498</v>
      </c>
      <c r="Y6718" s="9">
        <v>0.26</v>
      </c>
      <c r="Z6718" s="9" t="str">
        <f t="shared" si="944"/>
        <v>High</v>
      </c>
    </row>
    <row r="6719" spans="1:26" x14ac:dyDescent="0.3">
      <c r="A6719" t="s">
        <v>6654</v>
      </c>
      <c r="B6719" s="6">
        <v>44574</v>
      </c>
      <c r="C6719" s="6" t="str">
        <f t="shared" si="937"/>
        <v>2022</v>
      </c>
      <c r="D6719" s="6" t="str">
        <f t="shared" si="938"/>
        <v>January</v>
      </c>
      <c r="E6719" s="6" t="str">
        <f t="shared" si="939"/>
        <v>Q1</v>
      </c>
      <c r="F6719" s="6" t="str">
        <f t="shared" si="940"/>
        <v>High</v>
      </c>
      <c r="G6719" s="6" t="str">
        <f t="shared" si="941"/>
        <v>Full Price</v>
      </c>
      <c r="H6719" s="6">
        <v>44579</v>
      </c>
      <c r="I6719" t="s">
        <v>3018</v>
      </c>
      <c r="J6719" t="s">
        <v>67</v>
      </c>
      <c r="K6719" t="s">
        <v>1964</v>
      </c>
      <c r="L6719" t="s">
        <v>61</v>
      </c>
      <c r="M6719" t="s">
        <v>31</v>
      </c>
      <c r="N6719" t="s">
        <v>32</v>
      </c>
      <c r="O6719" t="s">
        <v>33</v>
      </c>
      <c r="P6719" t="s">
        <v>114</v>
      </c>
      <c r="Q6719" t="s">
        <v>338</v>
      </c>
      <c r="R6719" s="7">
        <v>0</v>
      </c>
      <c r="S6719" s="7">
        <f t="shared" si="936"/>
        <v>32.4</v>
      </c>
      <c r="T6719" s="8">
        <v>15.552</v>
      </c>
      <c r="U6719" s="8" t="str">
        <f t="shared" si="942"/>
        <v>Low</v>
      </c>
      <c r="V6719" s="7">
        <v>5</v>
      </c>
      <c r="W6719" s="8">
        <v>32.4</v>
      </c>
      <c r="X6719" s="8">
        <f t="shared" si="943"/>
        <v>6105</v>
      </c>
      <c r="Y6719" s="9">
        <v>0.48</v>
      </c>
      <c r="Z6719" s="9" t="str">
        <f t="shared" si="944"/>
        <v>High</v>
      </c>
    </row>
    <row r="6720" spans="1:26" x14ac:dyDescent="0.3">
      <c r="A6720" t="s">
        <v>6654</v>
      </c>
      <c r="B6720" s="6">
        <v>44574</v>
      </c>
      <c r="C6720" s="6" t="str">
        <f t="shared" si="937"/>
        <v>2022</v>
      </c>
      <c r="D6720" s="6" t="str">
        <f t="shared" si="938"/>
        <v>January</v>
      </c>
      <c r="E6720" s="6" t="str">
        <f t="shared" si="939"/>
        <v>Q1</v>
      </c>
      <c r="F6720" s="6" t="str">
        <f t="shared" si="940"/>
        <v>Low</v>
      </c>
      <c r="G6720" s="6" t="str">
        <f t="shared" si="941"/>
        <v>Full Price</v>
      </c>
      <c r="H6720" s="6">
        <v>44579</v>
      </c>
      <c r="I6720" t="s">
        <v>3018</v>
      </c>
      <c r="J6720" t="s">
        <v>791</v>
      </c>
      <c r="K6720" t="s">
        <v>792</v>
      </c>
      <c r="L6720" t="s">
        <v>61</v>
      </c>
      <c r="M6720" t="s">
        <v>31</v>
      </c>
      <c r="N6720" t="s">
        <v>356</v>
      </c>
      <c r="O6720" t="s">
        <v>33</v>
      </c>
      <c r="P6720" t="s">
        <v>114</v>
      </c>
      <c r="Q6720" t="s">
        <v>338</v>
      </c>
      <c r="R6720" s="7">
        <v>0</v>
      </c>
      <c r="S6720" s="7">
        <f t="shared" si="936"/>
        <v>4164.05</v>
      </c>
      <c r="T6720" s="8">
        <v>83.281000000000006</v>
      </c>
      <c r="U6720" s="8" t="str">
        <f t="shared" si="942"/>
        <v>Low</v>
      </c>
      <c r="V6720" s="7">
        <v>5</v>
      </c>
      <c r="W6720" s="8">
        <v>4164.05</v>
      </c>
      <c r="X6720" s="8">
        <f t="shared" si="943"/>
        <v>37</v>
      </c>
      <c r="Y6720" s="9">
        <v>0.02</v>
      </c>
      <c r="Z6720" s="9" t="str">
        <f t="shared" si="944"/>
        <v>Low</v>
      </c>
    </row>
    <row r="6721" spans="1:26" x14ac:dyDescent="0.3">
      <c r="A6721" t="s">
        <v>6655</v>
      </c>
      <c r="B6721" s="6">
        <v>44575</v>
      </c>
      <c r="C6721" s="6" t="str">
        <f t="shared" si="937"/>
        <v>2022</v>
      </c>
      <c r="D6721" s="6" t="str">
        <f t="shared" si="938"/>
        <v>January</v>
      </c>
      <c r="E6721" s="6" t="str">
        <f t="shared" si="939"/>
        <v>Q1</v>
      </c>
      <c r="F6721" s="6" t="str">
        <f t="shared" si="940"/>
        <v>Low</v>
      </c>
      <c r="G6721" s="6" t="str">
        <f t="shared" si="941"/>
        <v>Discounted</v>
      </c>
      <c r="H6721" s="6">
        <v>44577</v>
      </c>
      <c r="I6721" t="s">
        <v>3429</v>
      </c>
      <c r="J6721" t="s">
        <v>89</v>
      </c>
      <c r="K6721" t="s">
        <v>4132</v>
      </c>
      <c r="L6721" t="s">
        <v>61</v>
      </c>
      <c r="M6721" t="s">
        <v>31</v>
      </c>
      <c r="N6721" t="s">
        <v>49</v>
      </c>
      <c r="O6721" t="s">
        <v>69</v>
      </c>
      <c r="P6721" t="s">
        <v>1343</v>
      </c>
      <c r="Q6721" t="s">
        <v>495</v>
      </c>
      <c r="R6721" s="7">
        <v>0.2</v>
      </c>
      <c r="S6721" s="7">
        <f t="shared" si="936"/>
        <v>134.89920000000001</v>
      </c>
      <c r="T6721" s="8">
        <v>14.7546</v>
      </c>
      <c r="U6721" s="8" t="str">
        <f t="shared" si="942"/>
        <v>Low</v>
      </c>
      <c r="V6721" s="7">
        <v>9</v>
      </c>
      <c r="W6721" s="8">
        <v>168.624</v>
      </c>
      <c r="X6721" s="8">
        <f t="shared" si="943"/>
        <v>2874</v>
      </c>
      <c r="Y6721" s="9">
        <v>8.7499999999999994E-2</v>
      </c>
      <c r="Z6721" s="9" t="str">
        <f t="shared" si="944"/>
        <v>Low</v>
      </c>
    </row>
    <row r="6722" spans="1:26" x14ac:dyDescent="0.3">
      <c r="A6722" t="s">
        <v>6655</v>
      </c>
      <c r="B6722" s="6">
        <v>44575</v>
      </c>
      <c r="C6722" s="6" t="str">
        <f t="shared" si="937"/>
        <v>2022</v>
      </c>
      <c r="D6722" s="6" t="str">
        <f t="shared" si="938"/>
        <v>January</v>
      </c>
      <c r="E6722" s="6" t="str">
        <f t="shared" si="939"/>
        <v>Q1</v>
      </c>
      <c r="F6722" s="6" t="str">
        <f t="shared" si="940"/>
        <v>Low</v>
      </c>
      <c r="G6722" s="6" t="str">
        <f t="shared" si="941"/>
        <v>Discounted</v>
      </c>
      <c r="H6722" s="6">
        <v>44577</v>
      </c>
      <c r="I6722" t="s">
        <v>3429</v>
      </c>
      <c r="J6722" t="s">
        <v>89</v>
      </c>
      <c r="K6722" t="s">
        <v>5036</v>
      </c>
      <c r="L6722" t="s">
        <v>61</v>
      </c>
      <c r="M6722" t="s">
        <v>91</v>
      </c>
      <c r="N6722" t="s">
        <v>110</v>
      </c>
      <c r="O6722" t="s">
        <v>69</v>
      </c>
      <c r="P6722" t="s">
        <v>1343</v>
      </c>
      <c r="Q6722" t="s">
        <v>495</v>
      </c>
      <c r="R6722" s="7">
        <v>0.2</v>
      </c>
      <c r="S6722" s="7">
        <f t="shared" ref="S6722:S6785" si="945">W6722 - (W6722 * R6722)</f>
        <v>135.25119999999998</v>
      </c>
      <c r="T6722" s="8">
        <v>-14.793100000000001</v>
      </c>
      <c r="U6722" s="8" t="str">
        <f t="shared" si="942"/>
        <v>Loss</v>
      </c>
      <c r="V6722" s="7">
        <v>7</v>
      </c>
      <c r="W6722" s="8">
        <v>169.06399999999999</v>
      </c>
      <c r="X6722" s="8">
        <f t="shared" si="943"/>
        <v>2873</v>
      </c>
      <c r="Y6722" s="9">
        <v>-8.7499999999999994E-2</v>
      </c>
      <c r="Z6722" s="9" t="str">
        <f t="shared" si="944"/>
        <v>Low</v>
      </c>
    </row>
    <row r="6723" spans="1:26" x14ac:dyDescent="0.3">
      <c r="A6723" t="s">
        <v>6656</v>
      </c>
      <c r="B6723" s="6">
        <v>44575</v>
      </c>
      <c r="C6723" s="6" t="str">
        <f t="shared" ref="C6723:C6786" si="946">TEXT(B6723, "YYYY")</f>
        <v>2022</v>
      </c>
      <c r="D6723" s="6" t="str">
        <f t="shared" ref="D6723:D6786" si="947">TEXT(B6723, "MMMM")</f>
        <v>January</v>
      </c>
      <c r="E6723" s="6" t="str">
        <f t="shared" ref="E6723:E6786" si="948">"Q" &amp; INT((MONTH(B6723) - 1) / 3) + 1</f>
        <v>Q1</v>
      </c>
      <c r="F6723" s="6" t="str">
        <f t="shared" ref="F6723:F6786" si="949">IF(Y6723&gt; 0.2, "High", "Low")</f>
        <v>High</v>
      </c>
      <c r="G6723" s="6" t="str">
        <f t="shared" ref="G6723:G6786" si="950">IF(R6723&gt;0, "Discounted", "Full Price")</f>
        <v>Full Price</v>
      </c>
      <c r="H6723" s="6">
        <v>44581</v>
      </c>
      <c r="I6723" t="s">
        <v>421</v>
      </c>
      <c r="J6723" t="s">
        <v>119</v>
      </c>
      <c r="K6723" t="s">
        <v>3604</v>
      </c>
      <c r="L6723" t="s">
        <v>40</v>
      </c>
      <c r="M6723" t="s">
        <v>76</v>
      </c>
      <c r="N6723" t="s">
        <v>99</v>
      </c>
      <c r="O6723" t="s">
        <v>33</v>
      </c>
      <c r="P6723" t="s">
        <v>381</v>
      </c>
      <c r="Q6723" t="s">
        <v>237</v>
      </c>
      <c r="R6723" s="7">
        <v>0</v>
      </c>
      <c r="S6723" s="7">
        <f t="shared" si="945"/>
        <v>18.96</v>
      </c>
      <c r="T6723" s="8">
        <v>8.532</v>
      </c>
      <c r="U6723" s="8" t="str">
        <f t="shared" ref="U6723:U6786" si="951">IF(T6723 &lt; 0, "Loss", IF(T6723 &lt; 100, "Low", IF(T6723 &lt; 500, "Medium", "High")))</f>
        <v>Low</v>
      </c>
      <c r="V6723" s="7">
        <v>2</v>
      </c>
      <c r="W6723" s="8">
        <v>18.96</v>
      </c>
      <c r="X6723" s="8">
        <f t="shared" ref="X6723:X6786" si="952">_xlfn.RANK.EQ(W6723, W$2:W$9994)</f>
        <v>7278</v>
      </c>
      <c r="Y6723" s="9">
        <v>0.45</v>
      </c>
      <c r="Z6723" s="9" t="str">
        <f t="shared" ref="Z6723:Z6786" si="953">IF(Y6723 &gt; 0.2, "High", "Low")</f>
        <v>High</v>
      </c>
    </row>
    <row r="6724" spans="1:26" x14ac:dyDescent="0.3">
      <c r="A6724" t="s">
        <v>6656</v>
      </c>
      <c r="B6724" s="6">
        <v>44575</v>
      </c>
      <c r="C6724" s="6" t="str">
        <f t="shared" si="946"/>
        <v>2022</v>
      </c>
      <c r="D6724" s="6" t="str">
        <f t="shared" si="947"/>
        <v>January</v>
      </c>
      <c r="E6724" s="6" t="str">
        <f t="shared" si="948"/>
        <v>Q1</v>
      </c>
      <c r="F6724" s="6" t="str">
        <f t="shared" si="949"/>
        <v>Low</v>
      </c>
      <c r="G6724" s="6" t="str">
        <f t="shared" si="950"/>
        <v>Full Price</v>
      </c>
      <c r="H6724" s="6">
        <v>44581</v>
      </c>
      <c r="I6724" t="s">
        <v>421</v>
      </c>
      <c r="J6724" t="s">
        <v>89</v>
      </c>
      <c r="K6724" t="s">
        <v>3855</v>
      </c>
      <c r="L6724" t="s">
        <v>40</v>
      </c>
      <c r="M6724" t="s">
        <v>31</v>
      </c>
      <c r="N6724" t="s">
        <v>86</v>
      </c>
      <c r="O6724" t="s">
        <v>33</v>
      </c>
      <c r="P6724" t="s">
        <v>381</v>
      </c>
      <c r="Q6724" t="s">
        <v>237</v>
      </c>
      <c r="R6724" s="7">
        <v>0</v>
      </c>
      <c r="S6724" s="7">
        <f t="shared" si="945"/>
        <v>2.52</v>
      </c>
      <c r="T6724" s="8">
        <v>0.1008</v>
      </c>
      <c r="U6724" s="8" t="str">
        <f t="shared" si="951"/>
        <v>Low</v>
      </c>
      <c r="V6724" s="7">
        <v>2</v>
      </c>
      <c r="W6724" s="8">
        <v>2.52</v>
      </c>
      <c r="X6724" s="8">
        <f t="shared" si="952"/>
        <v>9863</v>
      </c>
      <c r="Y6724" s="9">
        <v>0.04</v>
      </c>
      <c r="Z6724" s="9" t="str">
        <f t="shared" si="953"/>
        <v>Low</v>
      </c>
    </row>
    <row r="6725" spans="1:26" x14ac:dyDescent="0.3">
      <c r="A6725" t="s">
        <v>6656</v>
      </c>
      <c r="B6725" s="6">
        <v>44575</v>
      </c>
      <c r="C6725" s="6" t="str">
        <f t="shared" si="946"/>
        <v>2022</v>
      </c>
      <c r="D6725" s="6" t="str">
        <f t="shared" si="947"/>
        <v>January</v>
      </c>
      <c r="E6725" s="6" t="str">
        <f t="shared" si="948"/>
        <v>Q1</v>
      </c>
      <c r="F6725" s="6" t="str">
        <f t="shared" si="949"/>
        <v>High</v>
      </c>
      <c r="G6725" s="6" t="str">
        <f t="shared" si="950"/>
        <v>Full Price</v>
      </c>
      <c r="H6725" s="6">
        <v>44581</v>
      </c>
      <c r="I6725" t="s">
        <v>421</v>
      </c>
      <c r="J6725" t="s">
        <v>67</v>
      </c>
      <c r="K6725" t="s">
        <v>3907</v>
      </c>
      <c r="L6725" t="s">
        <v>40</v>
      </c>
      <c r="M6725" t="s">
        <v>31</v>
      </c>
      <c r="N6725" t="s">
        <v>32</v>
      </c>
      <c r="O6725" t="s">
        <v>33</v>
      </c>
      <c r="P6725" t="s">
        <v>381</v>
      </c>
      <c r="Q6725" t="s">
        <v>237</v>
      </c>
      <c r="R6725" s="7">
        <v>0</v>
      </c>
      <c r="S6725" s="7">
        <f t="shared" si="945"/>
        <v>11.34</v>
      </c>
      <c r="T6725" s="8">
        <v>5.5566000000000004</v>
      </c>
      <c r="U6725" s="8" t="str">
        <f t="shared" si="951"/>
        <v>Low</v>
      </c>
      <c r="V6725" s="7">
        <v>1</v>
      </c>
      <c r="W6725" s="8">
        <v>11.34</v>
      </c>
      <c r="X6725" s="8">
        <f t="shared" si="952"/>
        <v>8409</v>
      </c>
      <c r="Y6725" s="9">
        <v>0.49</v>
      </c>
      <c r="Z6725" s="9" t="str">
        <f t="shared" si="953"/>
        <v>High</v>
      </c>
    </row>
    <row r="6726" spans="1:26" x14ac:dyDescent="0.3">
      <c r="A6726" t="s">
        <v>6656</v>
      </c>
      <c r="B6726" s="6">
        <v>44575</v>
      </c>
      <c r="C6726" s="6" t="str">
        <f t="shared" si="946"/>
        <v>2022</v>
      </c>
      <c r="D6726" s="6" t="str">
        <f t="shared" si="947"/>
        <v>January</v>
      </c>
      <c r="E6726" s="6" t="str">
        <f t="shared" si="948"/>
        <v>Q1</v>
      </c>
      <c r="F6726" s="6" t="str">
        <f t="shared" si="949"/>
        <v>High</v>
      </c>
      <c r="G6726" s="6" t="str">
        <f t="shared" si="950"/>
        <v>Full Price</v>
      </c>
      <c r="H6726" s="6">
        <v>44581</v>
      </c>
      <c r="I6726" t="s">
        <v>421</v>
      </c>
      <c r="J6726" t="s">
        <v>806</v>
      </c>
      <c r="K6726" t="s">
        <v>3846</v>
      </c>
      <c r="L6726" t="s">
        <v>40</v>
      </c>
      <c r="M6726" t="s">
        <v>31</v>
      </c>
      <c r="N6726" t="s">
        <v>49</v>
      </c>
      <c r="O6726" t="s">
        <v>33</v>
      </c>
      <c r="P6726" t="s">
        <v>381</v>
      </c>
      <c r="Q6726" t="s">
        <v>237</v>
      </c>
      <c r="R6726" s="7">
        <v>0</v>
      </c>
      <c r="S6726" s="7">
        <f t="shared" si="945"/>
        <v>67.400000000000006</v>
      </c>
      <c r="T6726" s="8">
        <v>17.524000000000001</v>
      </c>
      <c r="U6726" s="8" t="str">
        <f t="shared" si="951"/>
        <v>Low</v>
      </c>
      <c r="V6726" s="7">
        <v>5</v>
      </c>
      <c r="W6726" s="8">
        <v>67.400000000000006</v>
      </c>
      <c r="X6726" s="8">
        <f t="shared" si="952"/>
        <v>4555</v>
      </c>
      <c r="Y6726" s="9">
        <v>0.26</v>
      </c>
      <c r="Z6726" s="9" t="str">
        <f t="shared" si="953"/>
        <v>High</v>
      </c>
    </row>
    <row r="6727" spans="1:26" x14ac:dyDescent="0.3">
      <c r="A6727" t="s">
        <v>6656</v>
      </c>
      <c r="B6727" s="6">
        <v>44575</v>
      </c>
      <c r="C6727" s="6" t="str">
        <f t="shared" si="946"/>
        <v>2022</v>
      </c>
      <c r="D6727" s="6" t="str">
        <f t="shared" si="947"/>
        <v>January</v>
      </c>
      <c r="E6727" s="6" t="str">
        <f t="shared" si="948"/>
        <v>Q1</v>
      </c>
      <c r="F6727" s="6" t="str">
        <f t="shared" si="949"/>
        <v>High</v>
      </c>
      <c r="G6727" s="6" t="str">
        <f t="shared" si="950"/>
        <v>Full Price</v>
      </c>
      <c r="H6727" s="6">
        <v>44581</v>
      </c>
      <c r="I6727" t="s">
        <v>421</v>
      </c>
      <c r="J6727" t="s">
        <v>523</v>
      </c>
      <c r="K6727" t="s">
        <v>523</v>
      </c>
      <c r="L6727" t="s">
        <v>40</v>
      </c>
      <c r="M6727" t="s">
        <v>31</v>
      </c>
      <c r="N6727" t="s">
        <v>49</v>
      </c>
      <c r="O6727" t="s">
        <v>33</v>
      </c>
      <c r="P6727" t="s">
        <v>381</v>
      </c>
      <c r="Q6727" t="s">
        <v>237</v>
      </c>
      <c r="R6727" s="7">
        <v>0</v>
      </c>
      <c r="S6727" s="7">
        <f t="shared" si="945"/>
        <v>18.760000000000002</v>
      </c>
      <c r="T6727" s="8">
        <v>5.2527999999999997</v>
      </c>
      <c r="U6727" s="8" t="str">
        <f t="shared" si="951"/>
        <v>Low</v>
      </c>
      <c r="V6727" s="7">
        <v>2</v>
      </c>
      <c r="W6727" s="8">
        <v>18.760000000000002</v>
      </c>
      <c r="X6727" s="8">
        <f t="shared" si="952"/>
        <v>7304</v>
      </c>
      <c r="Y6727" s="9">
        <v>0.28000000000000003</v>
      </c>
      <c r="Z6727" s="9" t="str">
        <f t="shared" si="953"/>
        <v>High</v>
      </c>
    </row>
    <row r="6728" spans="1:26" x14ac:dyDescent="0.3">
      <c r="A6728" t="s">
        <v>6656</v>
      </c>
      <c r="B6728" s="6">
        <v>44575</v>
      </c>
      <c r="C6728" s="6" t="str">
        <f t="shared" si="946"/>
        <v>2022</v>
      </c>
      <c r="D6728" s="6" t="str">
        <f t="shared" si="947"/>
        <v>January</v>
      </c>
      <c r="E6728" s="6" t="str">
        <f t="shared" si="948"/>
        <v>Q1</v>
      </c>
      <c r="F6728" s="6" t="str">
        <f t="shared" si="949"/>
        <v>High</v>
      </c>
      <c r="G6728" s="6" t="str">
        <f t="shared" si="950"/>
        <v>Full Price</v>
      </c>
      <c r="H6728" s="6">
        <v>44581</v>
      </c>
      <c r="I6728" t="s">
        <v>421</v>
      </c>
      <c r="J6728" t="s">
        <v>524</v>
      </c>
      <c r="K6728" t="s">
        <v>2429</v>
      </c>
      <c r="L6728" t="s">
        <v>40</v>
      </c>
      <c r="M6728" t="s">
        <v>91</v>
      </c>
      <c r="N6728" t="s">
        <v>110</v>
      </c>
      <c r="O6728" t="s">
        <v>33</v>
      </c>
      <c r="P6728" t="s">
        <v>381</v>
      </c>
      <c r="Q6728" t="s">
        <v>237</v>
      </c>
      <c r="R6728" s="7">
        <v>0</v>
      </c>
      <c r="S6728" s="7">
        <f t="shared" si="945"/>
        <v>12.12</v>
      </c>
      <c r="T6728" s="8">
        <v>2.5451999999999999</v>
      </c>
      <c r="U6728" s="8" t="str">
        <f t="shared" si="951"/>
        <v>Low</v>
      </c>
      <c r="V6728" s="7">
        <v>4</v>
      </c>
      <c r="W6728" s="8">
        <v>12.12</v>
      </c>
      <c r="X6728" s="8">
        <f t="shared" si="952"/>
        <v>8265</v>
      </c>
      <c r="Y6728" s="9">
        <v>0.21</v>
      </c>
      <c r="Z6728" s="9" t="str">
        <f t="shared" si="953"/>
        <v>High</v>
      </c>
    </row>
    <row r="6729" spans="1:26" x14ac:dyDescent="0.3">
      <c r="A6729" t="s">
        <v>6656</v>
      </c>
      <c r="B6729" s="6">
        <v>44575</v>
      </c>
      <c r="C6729" s="6" t="str">
        <f t="shared" si="946"/>
        <v>2022</v>
      </c>
      <c r="D6729" s="6" t="str">
        <f t="shared" si="947"/>
        <v>January</v>
      </c>
      <c r="E6729" s="6" t="str">
        <f t="shared" si="948"/>
        <v>Q1</v>
      </c>
      <c r="F6729" s="6" t="str">
        <f t="shared" si="949"/>
        <v>High</v>
      </c>
      <c r="G6729" s="6" t="str">
        <f t="shared" si="950"/>
        <v>Full Price</v>
      </c>
      <c r="H6729" s="6">
        <v>44581</v>
      </c>
      <c r="I6729" t="s">
        <v>421</v>
      </c>
      <c r="J6729" t="s">
        <v>1707</v>
      </c>
      <c r="K6729" t="s">
        <v>3459</v>
      </c>
      <c r="L6729" t="s">
        <v>40</v>
      </c>
      <c r="M6729" t="s">
        <v>91</v>
      </c>
      <c r="N6729" t="s">
        <v>110</v>
      </c>
      <c r="O6729" t="s">
        <v>33</v>
      </c>
      <c r="P6729" t="s">
        <v>381</v>
      </c>
      <c r="Q6729" t="s">
        <v>237</v>
      </c>
      <c r="R6729" s="7">
        <v>0</v>
      </c>
      <c r="S6729" s="7">
        <f t="shared" si="945"/>
        <v>159.80000000000001</v>
      </c>
      <c r="T6729" s="8">
        <v>70.311999999999998</v>
      </c>
      <c r="U6729" s="8" t="str">
        <f t="shared" si="951"/>
        <v>Low</v>
      </c>
      <c r="V6729" s="7">
        <v>4</v>
      </c>
      <c r="W6729" s="8">
        <v>159.80000000000001</v>
      </c>
      <c r="X6729" s="8">
        <f t="shared" si="952"/>
        <v>2984</v>
      </c>
      <c r="Y6729" s="9">
        <v>0.44</v>
      </c>
      <c r="Z6729" s="9" t="str">
        <f t="shared" si="953"/>
        <v>High</v>
      </c>
    </row>
    <row r="6730" spans="1:26" x14ac:dyDescent="0.3">
      <c r="A6730" t="s">
        <v>6656</v>
      </c>
      <c r="B6730" s="6">
        <v>44575</v>
      </c>
      <c r="C6730" s="6" t="str">
        <f t="shared" si="946"/>
        <v>2022</v>
      </c>
      <c r="D6730" s="6" t="str">
        <f t="shared" si="947"/>
        <v>January</v>
      </c>
      <c r="E6730" s="6" t="str">
        <f t="shared" si="948"/>
        <v>Q1</v>
      </c>
      <c r="F6730" s="6" t="str">
        <f t="shared" si="949"/>
        <v>Low</v>
      </c>
      <c r="G6730" s="6" t="str">
        <f t="shared" si="950"/>
        <v>Full Price</v>
      </c>
      <c r="H6730" s="6">
        <v>44581</v>
      </c>
      <c r="I6730" t="s">
        <v>421</v>
      </c>
      <c r="J6730" t="s">
        <v>89</v>
      </c>
      <c r="K6730" t="s">
        <v>3112</v>
      </c>
      <c r="L6730" t="s">
        <v>40</v>
      </c>
      <c r="M6730" t="s">
        <v>91</v>
      </c>
      <c r="N6730" t="s">
        <v>92</v>
      </c>
      <c r="O6730" t="s">
        <v>33</v>
      </c>
      <c r="P6730" t="s">
        <v>381</v>
      </c>
      <c r="Q6730" t="s">
        <v>237</v>
      </c>
      <c r="R6730" s="7">
        <v>0</v>
      </c>
      <c r="S6730" s="7">
        <f t="shared" si="945"/>
        <v>67.8</v>
      </c>
      <c r="T6730" s="8">
        <v>1.3560000000000001</v>
      </c>
      <c r="U6730" s="8" t="str">
        <f t="shared" si="951"/>
        <v>Low</v>
      </c>
      <c r="V6730" s="7">
        <v>4</v>
      </c>
      <c r="W6730" s="8">
        <v>67.8</v>
      </c>
      <c r="X6730" s="8">
        <f t="shared" si="952"/>
        <v>4544</v>
      </c>
      <c r="Y6730" s="9">
        <v>0.02</v>
      </c>
      <c r="Z6730" s="9" t="str">
        <f t="shared" si="953"/>
        <v>Low</v>
      </c>
    </row>
    <row r="6731" spans="1:26" x14ac:dyDescent="0.3">
      <c r="A6731" t="s">
        <v>6657</v>
      </c>
      <c r="B6731" s="6">
        <v>44575</v>
      </c>
      <c r="C6731" s="6" t="str">
        <f t="shared" si="946"/>
        <v>2022</v>
      </c>
      <c r="D6731" s="6" t="str">
        <f t="shared" si="947"/>
        <v>January</v>
      </c>
      <c r="E6731" s="6" t="str">
        <f t="shared" si="948"/>
        <v>Q1</v>
      </c>
      <c r="F6731" s="6" t="str">
        <f t="shared" si="949"/>
        <v>Low</v>
      </c>
      <c r="G6731" s="6" t="str">
        <f t="shared" si="950"/>
        <v>Discounted</v>
      </c>
      <c r="H6731" s="6">
        <v>44579</v>
      </c>
      <c r="I6731" t="s">
        <v>1357</v>
      </c>
      <c r="J6731" t="s">
        <v>82</v>
      </c>
      <c r="K6731" t="s">
        <v>4082</v>
      </c>
      <c r="L6731" t="s">
        <v>30</v>
      </c>
      <c r="M6731" t="s">
        <v>31</v>
      </c>
      <c r="N6731" t="s">
        <v>41</v>
      </c>
      <c r="O6731" t="s">
        <v>62</v>
      </c>
      <c r="P6731" t="s">
        <v>2771</v>
      </c>
      <c r="Q6731" t="s">
        <v>202</v>
      </c>
      <c r="R6731" s="7">
        <v>0.7</v>
      </c>
      <c r="S6731" s="7">
        <f t="shared" si="945"/>
        <v>1.7910000000000004</v>
      </c>
      <c r="T6731" s="8">
        <v>-4.577</v>
      </c>
      <c r="U6731" s="8" t="str">
        <f t="shared" si="951"/>
        <v>Loss</v>
      </c>
      <c r="V6731" s="7">
        <v>5</v>
      </c>
      <c r="W6731" s="8">
        <v>5.97</v>
      </c>
      <c r="X6731" s="8">
        <f t="shared" si="952"/>
        <v>9313</v>
      </c>
      <c r="Y6731" s="9">
        <v>-0.76666666699999997</v>
      </c>
      <c r="Z6731" s="9" t="str">
        <f t="shared" si="953"/>
        <v>Low</v>
      </c>
    </row>
    <row r="6732" spans="1:26" x14ac:dyDescent="0.3">
      <c r="A6732" t="s">
        <v>6657</v>
      </c>
      <c r="B6732" s="6">
        <v>44575</v>
      </c>
      <c r="C6732" s="6" t="str">
        <f t="shared" si="946"/>
        <v>2022</v>
      </c>
      <c r="D6732" s="6" t="str">
        <f t="shared" si="947"/>
        <v>January</v>
      </c>
      <c r="E6732" s="6" t="str">
        <f t="shared" si="948"/>
        <v>Q1</v>
      </c>
      <c r="F6732" s="6" t="str">
        <f t="shared" si="949"/>
        <v>Low</v>
      </c>
      <c r="G6732" s="6" t="str">
        <f t="shared" si="950"/>
        <v>Discounted</v>
      </c>
      <c r="H6732" s="6">
        <v>44579</v>
      </c>
      <c r="I6732" t="s">
        <v>1357</v>
      </c>
      <c r="J6732" t="s">
        <v>44</v>
      </c>
      <c r="K6732" t="s">
        <v>2530</v>
      </c>
      <c r="L6732" t="s">
        <v>30</v>
      </c>
      <c r="M6732" t="s">
        <v>31</v>
      </c>
      <c r="N6732" t="s">
        <v>41</v>
      </c>
      <c r="O6732" t="s">
        <v>62</v>
      </c>
      <c r="P6732" t="s">
        <v>2771</v>
      </c>
      <c r="Q6732" t="s">
        <v>202</v>
      </c>
      <c r="R6732" s="7">
        <v>0.7</v>
      </c>
      <c r="S6732" s="7">
        <f t="shared" si="945"/>
        <v>0.75240000000000018</v>
      </c>
      <c r="T6732" s="8">
        <v>-1.8391999999999999</v>
      </c>
      <c r="U6732" s="8" t="str">
        <f t="shared" si="951"/>
        <v>Loss</v>
      </c>
      <c r="V6732" s="7">
        <v>2</v>
      </c>
      <c r="W6732" s="8">
        <v>2.508</v>
      </c>
      <c r="X6732" s="8">
        <f t="shared" si="952"/>
        <v>9866</v>
      </c>
      <c r="Y6732" s="9">
        <v>-0.73333333300000003</v>
      </c>
      <c r="Z6732" s="9" t="str">
        <f t="shared" si="953"/>
        <v>Low</v>
      </c>
    </row>
    <row r="6733" spans="1:26" x14ac:dyDescent="0.3">
      <c r="A6733" t="s">
        <v>6657</v>
      </c>
      <c r="B6733" s="6">
        <v>44575</v>
      </c>
      <c r="C6733" s="6" t="str">
        <f t="shared" si="946"/>
        <v>2022</v>
      </c>
      <c r="D6733" s="6" t="str">
        <f t="shared" si="947"/>
        <v>January</v>
      </c>
      <c r="E6733" s="6" t="str">
        <f t="shared" si="948"/>
        <v>Q1</v>
      </c>
      <c r="F6733" s="6" t="str">
        <f t="shared" si="949"/>
        <v>High</v>
      </c>
      <c r="G6733" s="6" t="str">
        <f t="shared" si="950"/>
        <v>Discounted</v>
      </c>
      <c r="H6733" s="6">
        <v>44579</v>
      </c>
      <c r="I6733" t="s">
        <v>1357</v>
      </c>
      <c r="J6733" t="s">
        <v>89</v>
      </c>
      <c r="K6733" t="s">
        <v>2447</v>
      </c>
      <c r="L6733" t="s">
        <v>30</v>
      </c>
      <c r="M6733" t="s">
        <v>31</v>
      </c>
      <c r="N6733" t="s">
        <v>149</v>
      </c>
      <c r="O6733" t="s">
        <v>62</v>
      </c>
      <c r="P6733" t="s">
        <v>2771</v>
      </c>
      <c r="Q6733" t="s">
        <v>202</v>
      </c>
      <c r="R6733" s="7">
        <v>0.2</v>
      </c>
      <c r="S6733" s="7">
        <f t="shared" si="945"/>
        <v>14.668799999999999</v>
      </c>
      <c r="T6733" s="8">
        <v>6.6467999999999998</v>
      </c>
      <c r="U6733" s="8" t="str">
        <f t="shared" si="951"/>
        <v>Low</v>
      </c>
      <c r="V6733" s="7">
        <v>3</v>
      </c>
      <c r="W6733" s="8">
        <v>18.335999999999999</v>
      </c>
      <c r="X6733" s="8">
        <f t="shared" si="952"/>
        <v>7354</v>
      </c>
      <c r="Y6733" s="9">
        <v>0.36249999999999999</v>
      </c>
      <c r="Z6733" s="9" t="str">
        <f t="shared" si="953"/>
        <v>High</v>
      </c>
    </row>
    <row r="6734" spans="1:26" x14ac:dyDescent="0.3">
      <c r="A6734" t="s">
        <v>6657</v>
      </c>
      <c r="B6734" s="6">
        <v>44575</v>
      </c>
      <c r="C6734" s="6" t="str">
        <f t="shared" si="946"/>
        <v>2022</v>
      </c>
      <c r="D6734" s="6" t="str">
        <f t="shared" si="947"/>
        <v>January</v>
      </c>
      <c r="E6734" s="6" t="str">
        <f t="shared" si="948"/>
        <v>Q1</v>
      </c>
      <c r="F6734" s="6" t="str">
        <f t="shared" si="949"/>
        <v>High</v>
      </c>
      <c r="G6734" s="6" t="str">
        <f t="shared" si="950"/>
        <v>Discounted</v>
      </c>
      <c r="H6734" s="6">
        <v>44579</v>
      </c>
      <c r="I6734" t="s">
        <v>1357</v>
      </c>
      <c r="J6734" t="s">
        <v>67</v>
      </c>
      <c r="K6734" t="s">
        <v>1942</v>
      </c>
      <c r="L6734" t="s">
        <v>30</v>
      </c>
      <c r="M6734" t="s">
        <v>31</v>
      </c>
      <c r="N6734" t="s">
        <v>32</v>
      </c>
      <c r="O6734" t="s">
        <v>62</v>
      </c>
      <c r="P6734" t="s">
        <v>2771</v>
      </c>
      <c r="Q6734" t="s">
        <v>202</v>
      </c>
      <c r="R6734" s="7">
        <v>0.2</v>
      </c>
      <c r="S6734" s="7">
        <f t="shared" si="945"/>
        <v>29.030399999999997</v>
      </c>
      <c r="T6734" s="8">
        <v>12.700799999999999</v>
      </c>
      <c r="U6734" s="8" t="str">
        <f t="shared" si="951"/>
        <v>Low</v>
      </c>
      <c r="V6734" s="7">
        <v>7</v>
      </c>
      <c r="W6734" s="8">
        <v>36.287999999999997</v>
      </c>
      <c r="X6734" s="8">
        <f t="shared" si="952"/>
        <v>5851</v>
      </c>
      <c r="Y6734" s="9">
        <v>0.35</v>
      </c>
      <c r="Z6734" s="9" t="str">
        <f t="shared" si="953"/>
        <v>High</v>
      </c>
    </row>
    <row r="6735" spans="1:26" x14ac:dyDescent="0.3">
      <c r="A6735" t="s">
        <v>6657</v>
      </c>
      <c r="B6735" s="6">
        <v>44575</v>
      </c>
      <c r="C6735" s="6" t="str">
        <f t="shared" si="946"/>
        <v>2022</v>
      </c>
      <c r="D6735" s="6" t="str">
        <f t="shared" si="947"/>
        <v>January</v>
      </c>
      <c r="E6735" s="6" t="str">
        <f t="shared" si="948"/>
        <v>Q1</v>
      </c>
      <c r="F6735" s="6" t="str">
        <f t="shared" si="949"/>
        <v>Low</v>
      </c>
      <c r="G6735" s="6" t="str">
        <f t="shared" si="950"/>
        <v>Discounted</v>
      </c>
      <c r="H6735" s="6">
        <v>44579</v>
      </c>
      <c r="I6735" t="s">
        <v>1357</v>
      </c>
      <c r="J6735" t="s">
        <v>89</v>
      </c>
      <c r="K6735" t="s">
        <v>5710</v>
      </c>
      <c r="L6735" t="s">
        <v>30</v>
      </c>
      <c r="M6735" t="s">
        <v>91</v>
      </c>
      <c r="N6735" t="s">
        <v>92</v>
      </c>
      <c r="O6735" t="s">
        <v>62</v>
      </c>
      <c r="P6735" t="s">
        <v>2771</v>
      </c>
      <c r="Q6735" t="s">
        <v>202</v>
      </c>
      <c r="R6735" s="7">
        <v>0.2</v>
      </c>
      <c r="S6735" s="7">
        <f t="shared" si="945"/>
        <v>89.587199999999996</v>
      </c>
      <c r="T6735" s="8">
        <v>6.9989999999999997</v>
      </c>
      <c r="U6735" s="8" t="str">
        <f t="shared" si="951"/>
        <v>Low</v>
      </c>
      <c r="V6735" s="7">
        <v>2</v>
      </c>
      <c r="W6735" s="8">
        <v>111.98399999999999</v>
      </c>
      <c r="X6735" s="8">
        <f t="shared" si="952"/>
        <v>3565</v>
      </c>
      <c r="Y6735" s="9">
        <v>6.25E-2</v>
      </c>
      <c r="Z6735" s="9" t="str">
        <f t="shared" si="953"/>
        <v>Low</v>
      </c>
    </row>
    <row r="6736" spans="1:26" x14ac:dyDescent="0.3">
      <c r="A6736" t="s">
        <v>6658</v>
      </c>
      <c r="B6736" s="6">
        <v>44575</v>
      </c>
      <c r="C6736" s="6" t="str">
        <f t="shared" si="946"/>
        <v>2022</v>
      </c>
      <c r="D6736" s="6" t="str">
        <f t="shared" si="947"/>
        <v>January</v>
      </c>
      <c r="E6736" s="6" t="str">
        <f t="shared" si="948"/>
        <v>Q1</v>
      </c>
      <c r="F6736" s="6" t="str">
        <f t="shared" si="949"/>
        <v>High</v>
      </c>
      <c r="G6736" s="6" t="str">
        <f t="shared" si="950"/>
        <v>Discounted</v>
      </c>
      <c r="H6736" s="6">
        <v>44576</v>
      </c>
      <c r="I6736" t="s">
        <v>5370</v>
      </c>
      <c r="J6736" t="s">
        <v>182</v>
      </c>
      <c r="K6736" t="s">
        <v>183</v>
      </c>
      <c r="L6736" t="s">
        <v>30</v>
      </c>
      <c r="M6736" t="s">
        <v>31</v>
      </c>
      <c r="N6736" t="s">
        <v>149</v>
      </c>
      <c r="O6736" t="s">
        <v>62</v>
      </c>
      <c r="P6736" t="s">
        <v>516</v>
      </c>
      <c r="Q6736" t="s">
        <v>453</v>
      </c>
      <c r="R6736" s="7">
        <v>0.2</v>
      </c>
      <c r="S6736" s="7">
        <f t="shared" si="945"/>
        <v>17.395199999999999</v>
      </c>
      <c r="T6736" s="8">
        <v>7.3385999999999996</v>
      </c>
      <c r="U6736" s="8" t="str">
        <f t="shared" si="951"/>
        <v>Low</v>
      </c>
      <c r="V6736" s="7">
        <v>1</v>
      </c>
      <c r="W6736" s="8">
        <v>21.744</v>
      </c>
      <c r="X6736" s="8">
        <f t="shared" si="952"/>
        <v>6975</v>
      </c>
      <c r="Y6736" s="9">
        <v>0.33750000000000002</v>
      </c>
      <c r="Z6736" s="9" t="str">
        <f t="shared" si="953"/>
        <v>High</v>
      </c>
    </row>
    <row r="6737" spans="1:26" x14ac:dyDescent="0.3">
      <c r="A6737" t="s">
        <v>6658</v>
      </c>
      <c r="B6737" s="6">
        <v>44575</v>
      </c>
      <c r="C6737" s="6" t="str">
        <f t="shared" si="946"/>
        <v>2022</v>
      </c>
      <c r="D6737" s="6" t="str">
        <f t="shared" si="947"/>
        <v>January</v>
      </c>
      <c r="E6737" s="6" t="str">
        <f t="shared" si="948"/>
        <v>Q1</v>
      </c>
      <c r="F6737" s="6" t="str">
        <f t="shared" si="949"/>
        <v>Low</v>
      </c>
      <c r="G6737" s="6" t="str">
        <f t="shared" si="950"/>
        <v>Discounted</v>
      </c>
      <c r="H6737" s="6">
        <v>44576</v>
      </c>
      <c r="I6737" t="s">
        <v>5370</v>
      </c>
      <c r="J6737" t="s">
        <v>89</v>
      </c>
      <c r="K6737" t="s">
        <v>422</v>
      </c>
      <c r="L6737" t="s">
        <v>30</v>
      </c>
      <c r="M6737" t="s">
        <v>91</v>
      </c>
      <c r="N6737" t="s">
        <v>92</v>
      </c>
      <c r="O6737" t="s">
        <v>62</v>
      </c>
      <c r="P6737" t="s">
        <v>516</v>
      </c>
      <c r="Q6737" t="s">
        <v>453</v>
      </c>
      <c r="R6737" s="7">
        <v>0.2</v>
      </c>
      <c r="S6737" s="7">
        <f t="shared" si="945"/>
        <v>6.3360000000000003</v>
      </c>
      <c r="T6737" s="8">
        <v>0.69299999999999995</v>
      </c>
      <c r="U6737" s="8" t="str">
        <f t="shared" si="951"/>
        <v>Low</v>
      </c>
      <c r="V6737" s="7">
        <v>5</v>
      </c>
      <c r="W6737" s="8">
        <v>7.92</v>
      </c>
      <c r="X6737" s="8">
        <f t="shared" si="952"/>
        <v>8984</v>
      </c>
      <c r="Y6737" s="9">
        <v>8.7499999999999994E-2</v>
      </c>
      <c r="Z6737" s="9" t="str">
        <f t="shared" si="953"/>
        <v>Low</v>
      </c>
    </row>
    <row r="6738" spans="1:26" x14ac:dyDescent="0.3">
      <c r="A6738" t="s">
        <v>6659</v>
      </c>
      <c r="B6738" s="6">
        <v>44575</v>
      </c>
      <c r="C6738" s="6" t="str">
        <f t="shared" si="946"/>
        <v>2022</v>
      </c>
      <c r="D6738" s="6" t="str">
        <f t="shared" si="947"/>
        <v>January</v>
      </c>
      <c r="E6738" s="6" t="str">
        <f t="shared" si="948"/>
        <v>Q1</v>
      </c>
      <c r="F6738" s="6" t="str">
        <f t="shared" si="949"/>
        <v>High</v>
      </c>
      <c r="G6738" s="6" t="str">
        <f t="shared" si="950"/>
        <v>Full Price</v>
      </c>
      <c r="H6738" s="6">
        <v>44580</v>
      </c>
      <c r="I6738" t="s">
        <v>4463</v>
      </c>
      <c r="J6738" t="s">
        <v>67</v>
      </c>
      <c r="K6738" t="s">
        <v>3676</v>
      </c>
      <c r="L6738" t="s">
        <v>30</v>
      </c>
      <c r="M6738" t="s">
        <v>31</v>
      </c>
      <c r="N6738" t="s">
        <v>32</v>
      </c>
      <c r="O6738" t="s">
        <v>69</v>
      </c>
      <c r="P6738" t="s">
        <v>70</v>
      </c>
      <c r="Q6738" t="s">
        <v>71</v>
      </c>
      <c r="R6738" s="7">
        <v>0</v>
      </c>
      <c r="S6738" s="7">
        <f t="shared" si="945"/>
        <v>154.9</v>
      </c>
      <c r="T6738" s="8">
        <v>69.704999999999998</v>
      </c>
      <c r="U6738" s="8" t="str">
        <f t="shared" si="951"/>
        <v>Low</v>
      </c>
      <c r="V6738" s="7">
        <v>5</v>
      </c>
      <c r="W6738" s="8">
        <v>154.9</v>
      </c>
      <c r="X6738" s="8">
        <f t="shared" si="952"/>
        <v>3031</v>
      </c>
      <c r="Y6738" s="9">
        <v>0.45</v>
      </c>
      <c r="Z6738" s="9" t="str">
        <f t="shared" si="953"/>
        <v>High</v>
      </c>
    </row>
    <row r="6739" spans="1:26" x14ac:dyDescent="0.3">
      <c r="A6739" t="s">
        <v>6660</v>
      </c>
      <c r="B6739" s="6">
        <v>44576</v>
      </c>
      <c r="C6739" s="6" t="str">
        <f t="shared" si="946"/>
        <v>2022</v>
      </c>
      <c r="D6739" s="6" t="str">
        <f t="shared" si="947"/>
        <v>January</v>
      </c>
      <c r="E6739" s="6" t="str">
        <f t="shared" si="948"/>
        <v>Q1</v>
      </c>
      <c r="F6739" s="6" t="str">
        <f t="shared" si="949"/>
        <v>Low</v>
      </c>
      <c r="G6739" s="6" t="str">
        <f t="shared" si="950"/>
        <v>Discounted</v>
      </c>
      <c r="H6739" s="6">
        <v>44579</v>
      </c>
      <c r="I6739" t="s">
        <v>3056</v>
      </c>
      <c r="J6739" t="s">
        <v>101</v>
      </c>
      <c r="K6739" t="s">
        <v>1620</v>
      </c>
      <c r="L6739" t="s">
        <v>30</v>
      </c>
      <c r="M6739" t="s">
        <v>31</v>
      </c>
      <c r="N6739" t="s">
        <v>41</v>
      </c>
      <c r="O6739" t="s">
        <v>33</v>
      </c>
      <c r="P6739" t="s">
        <v>893</v>
      </c>
      <c r="Q6739" t="s">
        <v>35</v>
      </c>
      <c r="R6739" s="7">
        <v>0.8</v>
      </c>
      <c r="S6739" s="7">
        <f t="shared" si="945"/>
        <v>0.85519999999999996</v>
      </c>
      <c r="T6739" s="8">
        <v>-6.6277999999999997</v>
      </c>
      <c r="U6739" s="8" t="str">
        <f t="shared" si="951"/>
        <v>Loss</v>
      </c>
      <c r="V6739" s="7">
        <v>1</v>
      </c>
      <c r="W6739" s="8">
        <v>4.2759999999999998</v>
      </c>
      <c r="X6739" s="8">
        <f t="shared" si="952"/>
        <v>9606</v>
      </c>
      <c r="Y6739" s="9">
        <v>-1.55</v>
      </c>
      <c r="Z6739" s="9" t="str">
        <f t="shared" si="953"/>
        <v>Low</v>
      </c>
    </row>
    <row r="6740" spans="1:26" x14ac:dyDescent="0.3">
      <c r="A6740" t="s">
        <v>6660</v>
      </c>
      <c r="B6740" s="6">
        <v>44576</v>
      </c>
      <c r="C6740" s="6" t="str">
        <f t="shared" si="946"/>
        <v>2022</v>
      </c>
      <c r="D6740" s="6" t="str">
        <f t="shared" si="947"/>
        <v>January</v>
      </c>
      <c r="E6740" s="6" t="str">
        <f t="shared" si="948"/>
        <v>Q1</v>
      </c>
      <c r="F6740" s="6" t="str">
        <f t="shared" si="949"/>
        <v>Low</v>
      </c>
      <c r="G6740" s="6" t="str">
        <f t="shared" si="950"/>
        <v>Discounted</v>
      </c>
      <c r="H6740" s="6">
        <v>44579</v>
      </c>
      <c r="I6740" t="s">
        <v>3056</v>
      </c>
      <c r="J6740" t="s">
        <v>256</v>
      </c>
      <c r="K6740" t="s">
        <v>626</v>
      </c>
      <c r="L6740" t="s">
        <v>30</v>
      </c>
      <c r="M6740" t="s">
        <v>31</v>
      </c>
      <c r="N6740" t="s">
        <v>41</v>
      </c>
      <c r="O6740" t="s">
        <v>33</v>
      </c>
      <c r="P6740" t="s">
        <v>893</v>
      </c>
      <c r="Q6740" t="s">
        <v>35</v>
      </c>
      <c r="R6740" s="7">
        <v>0.8</v>
      </c>
      <c r="S6740" s="7">
        <f t="shared" si="945"/>
        <v>6.5567999999999991</v>
      </c>
      <c r="T6740" s="8">
        <v>-52.4544</v>
      </c>
      <c r="U6740" s="8" t="str">
        <f t="shared" si="951"/>
        <v>Loss</v>
      </c>
      <c r="V6740" s="7">
        <v>4</v>
      </c>
      <c r="W6740" s="8">
        <v>32.783999999999999</v>
      </c>
      <c r="X6740" s="8">
        <f t="shared" si="952"/>
        <v>6084</v>
      </c>
      <c r="Y6740" s="9">
        <v>-1.6</v>
      </c>
      <c r="Z6740" s="9" t="str">
        <f t="shared" si="953"/>
        <v>Low</v>
      </c>
    </row>
    <row r="6741" spans="1:26" x14ac:dyDescent="0.3">
      <c r="A6741" t="s">
        <v>6660</v>
      </c>
      <c r="B6741" s="6">
        <v>44576</v>
      </c>
      <c r="C6741" s="6" t="str">
        <f t="shared" si="946"/>
        <v>2022</v>
      </c>
      <c r="D6741" s="6" t="str">
        <f t="shared" si="947"/>
        <v>January</v>
      </c>
      <c r="E6741" s="6" t="str">
        <f t="shared" si="948"/>
        <v>Q1</v>
      </c>
      <c r="F6741" s="6" t="str">
        <f t="shared" si="949"/>
        <v>High</v>
      </c>
      <c r="G6741" s="6" t="str">
        <f t="shared" si="950"/>
        <v>Discounted</v>
      </c>
      <c r="H6741" s="6">
        <v>44579</v>
      </c>
      <c r="I6741" t="s">
        <v>3056</v>
      </c>
      <c r="J6741" t="s">
        <v>319</v>
      </c>
      <c r="K6741" t="s">
        <v>2435</v>
      </c>
      <c r="L6741" t="s">
        <v>30</v>
      </c>
      <c r="M6741" t="s">
        <v>91</v>
      </c>
      <c r="N6741" t="s">
        <v>110</v>
      </c>
      <c r="O6741" t="s">
        <v>33</v>
      </c>
      <c r="P6741" t="s">
        <v>893</v>
      </c>
      <c r="Q6741" t="s">
        <v>35</v>
      </c>
      <c r="R6741" s="7">
        <v>0.2</v>
      </c>
      <c r="S6741" s="7">
        <f t="shared" si="945"/>
        <v>50.073599999999999</v>
      </c>
      <c r="T6741" s="8">
        <v>13.300800000000001</v>
      </c>
      <c r="U6741" s="8" t="str">
        <f t="shared" si="951"/>
        <v>Low</v>
      </c>
      <c r="V6741" s="7">
        <v>8</v>
      </c>
      <c r="W6741" s="8">
        <v>62.591999999999999</v>
      </c>
      <c r="X6741" s="8">
        <f t="shared" si="952"/>
        <v>4708</v>
      </c>
      <c r="Y6741" s="9">
        <v>0.21249999999999999</v>
      </c>
      <c r="Z6741" s="9" t="str">
        <f t="shared" si="953"/>
        <v>High</v>
      </c>
    </row>
    <row r="6742" spans="1:26" x14ac:dyDescent="0.3">
      <c r="A6742" t="s">
        <v>6660</v>
      </c>
      <c r="B6742" s="6">
        <v>44576</v>
      </c>
      <c r="C6742" s="6" t="str">
        <f t="shared" si="946"/>
        <v>2022</v>
      </c>
      <c r="D6742" s="6" t="str">
        <f t="shared" si="947"/>
        <v>January</v>
      </c>
      <c r="E6742" s="6" t="str">
        <f t="shared" si="948"/>
        <v>Q1</v>
      </c>
      <c r="F6742" s="6" t="str">
        <f t="shared" si="949"/>
        <v>High</v>
      </c>
      <c r="G6742" s="6" t="str">
        <f t="shared" si="950"/>
        <v>Discounted</v>
      </c>
      <c r="H6742" s="6">
        <v>44579</v>
      </c>
      <c r="I6742" t="s">
        <v>3056</v>
      </c>
      <c r="J6742" t="s">
        <v>161</v>
      </c>
      <c r="K6742" t="s">
        <v>162</v>
      </c>
      <c r="L6742" t="s">
        <v>30</v>
      </c>
      <c r="M6742" t="s">
        <v>91</v>
      </c>
      <c r="N6742" t="s">
        <v>110</v>
      </c>
      <c r="O6742" t="s">
        <v>33</v>
      </c>
      <c r="P6742" t="s">
        <v>893</v>
      </c>
      <c r="Q6742" t="s">
        <v>35</v>
      </c>
      <c r="R6742" s="7">
        <v>0.2</v>
      </c>
      <c r="S6742" s="7">
        <f t="shared" si="945"/>
        <v>38.3872</v>
      </c>
      <c r="T6742" s="8">
        <v>14.395200000000001</v>
      </c>
      <c r="U6742" s="8" t="str">
        <f t="shared" si="951"/>
        <v>Low</v>
      </c>
      <c r="V6742" s="7">
        <v>2</v>
      </c>
      <c r="W6742" s="8">
        <v>47.984000000000002</v>
      </c>
      <c r="X6742" s="8">
        <f t="shared" si="952"/>
        <v>5216</v>
      </c>
      <c r="Y6742" s="9">
        <v>0.3</v>
      </c>
      <c r="Z6742" s="9" t="str">
        <f t="shared" si="953"/>
        <v>High</v>
      </c>
    </row>
    <row r="6743" spans="1:26" x14ac:dyDescent="0.3">
      <c r="A6743" t="s">
        <v>6661</v>
      </c>
      <c r="B6743" s="6">
        <v>44576</v>
      </c>
      <c r="C6743" s="6" t="str">
        <f t="shared" si="946"/>
        <v>2022</v>
      </c>
      <c r="D6743" s="6" t="str">
        <f t="shared" si="947"/>
        <v>January</v>
      </c>
      <c r="E6743" s="6" t="str">
        <f t="shared" si="948"/>
        <v>Q1</v>
      </c>
      <c r="F6743" s="6" t="str">
        <f t="shared" si="949"/>
        <v>High</v>
      </c>
      <c r="G6743" s="6" t="str">
        <f t="shared" si="950"/>
        <v>Full Price</v>
      </c>
      <c r="H6743" s="6">
        <v>44580</v>
      </c>
      <c r="I6743" t="s">
        <v>345</v>
      </c>
      <c r="J6743" t="s">
        <v>89</v>
      </c>
      <c r="K6743" t="s">
        <v>5494</v>
      </c>
      <c r="L6743" t="s">
        <v>30</v>
      </c>
      <c r="M6743" t="s">
        <v>31</v>
      </c>
      <c r="N6743" t="s">
        <v>32</v>
      </c>
      <c r="O6743" t="s">
        <v>54</v>
      </c>
      <c r="P6743" t="s">
        <v>4342</v>
      </c>
      <c r="Q6743" t="s">
        <v>749</v>
      </c>
      <c r="R6743" s="7">
        <v>0</v>
      </c>
      <c r="S6743" s="7">
        <f t="shared" si="945"/>
        <v>12.7</v>
      </c>
      <c r="T6743" s="8">
        <v>5.8419999999999996</v>
      </c>
      <c r="U6743" s="8" t="str">
        <f t="shared" si="951"/>
        <v>Low</v>
      </c>
      <c r="V6743" s="7">
        <v>2</v>
      </c>
      <c r="W6743" s="8">
        <v>12.7</v>
      </c>
      <c r="X6743" s="8">
        <f t="shared" si="952"/>
        <v>8188</v>
      </c>
      <c r="Y6743" s="9">
        <v>0.46</v>
      </c>
      <c r="Z6743" s="9" t="str">
        <f t="shared" si="953"/>
        <v>High</v>
      </c>
    </row>
    <row r="6744" spans="1:26" x14ac:dyDescent="0.3">
      <c r="A6744" t="s">
        <v>6662</v>
      </c>
      <c r="B6744" s="6">
        <v>44576</v>
      </c>
      <c r="C6744" s="6" t="str">
        <f t="shared" si="946"/>
        <v>2022</v>
      </c>
      <c r="D6744" s="6" t="str">
        <f t="shared" si="947"/>
        <v>January</v>
      </c>
      <c r="E6744" s="6" t="str">
        <f t="shared" si="948"/>
        <v>Q1</v>
      </c>
      <c r="F6744" s="6" t="str">
        <f t="shared" si="949"/>
        <v>High</v>
      </c>
      <c r="G6744" s="6" t="str">
        <f t="shared" si="950"/>
        <v>Full Price</v>
      </c>
      <c r="H6744" s="6">
        <v>44580</v>
      </c>
      <c r="I6744" t="s">
        <v>4840</v>
      </c>
      <c r="J6744" t="s">
        <v>105</v>
      </c>
      <c r="K6744" t="s">
        <v>985</v>
      </c>
      <c r="L6744" t="s">
        <v>40</v>
      </c>
      <c r="M6744" t="s">
        <v>31</v>
      </c>
      <c r="N6744" t="s">
        <v>53</v>
      </c>
      <c r="O6744" t="s">
        <v>69</v>
      </c>
      <c r="P6744" t="s">
        <v>70</v>
      </c>
      <c r="Q6744" t="s">
        <v>71</v>
      </c>
      <c r="R6744" s="7">
        <v>0</v>
      </c>
      <c r="S6744" s="7">
        <f t="shared" si="945"/>
        <v>21.4</v>
      </c>
      <c r="T6744" s="8">
        <v>6.2060000000000004</v>
      </c>
      <c r="U6744" s="8" t="str">
        <f t="shared" si="951"/>
        <v>Low</v>
      </c>
      <c r="V6744" s="7">
        <v>5</v>
      </c>
      <c r="W6744" s="8">
        <v>21.4</v>
      </c>
      <c r="X6744" s="8">
        <f t="shared" si="952"/>
        <v>6997</v>
      </c>
      <c r="Y6744" s="9">
        <v>0.28999999999999998</v>
      </c>
      <c r="Z6744" s="9" t="str">
        <f t="shared" si="953"/>
        <v>High</v>
      </c>
    </row>
    <row r="6745" spans="1:26" x14ac:dyDescent="0.3">
      <c r="A6745" t="s">
        <v>6663</v>
      </c>
      <c r="B6745" s="6">
        <v>44576</v>
      </c>
      <c r="C6745" s="6" t="str">
        <f t="shared" si="946"/>
        <v>2022</v>
      </c>
      <c r="D6745" s="6" t="str">
        <f t="shared" si="947"/>
        <v>January</v>
      </c>
      <c r="E6745" s="6" t="str">
        <f t="shared" si="948"/>
        <v>Q1</v>
      </c>
      <c r="F6745" s="6" t="str">
        <f t="shared" si="949"/>
        <v>Low</v>
      </c>
      <c r="G6745" s="6" t="str">
        <f t="shared" si="950"/>
        <v>Discounted</v>
      </c>
      <c r="H6745" s="6">
        <v>44579</v>
      </c>
      <c r="I6745" t="s">
        <v>5511</v>
      </c>
      <c r="J6745" t="s">
        <v>353</v>
      </c>
      <c r="K6745" t="s">
        <v>5879</v>
      </c>
      <c r="L6745" t="s">
        <v>30</v>
      </c>
      <c r="M6745" t="s">
        <v>31</v>
      </c>
      <c r="N6745" t="s">
        <v>174</v>
      </c>
      <c r="O6745" t="s">
        <v>54</v>
      </c>
      <c r="P6745" t="s">
        <v>55</v>
      </c>
      <c r="Q6745" t="s">
        <v>56</v>
      </c>
      <c r="R6745" s="7">
        <v>0.2</v>
      </c>
      <c r="S6745" s="7">
        <f t="shared" si="945"/>
        <v>27.507200000000001</v>
      </c>
      <c r="T6745" s="8">
        <v>3.8681999999999999</v>
      </c>
      <c r="U6745" s="8" t="str">
        <f t="shared" si="951"/>
        <v>Low</v>
      </c>
      <c r="V6745" s="7">
        <v>1</v>
      </c>
      <c r="W6745" s="8">
        <v>34.384</v>
      </c>
      <c r="X6745" s="8">
        <f t="shared" si="952"/>
        <v>5991</v>
      </c>
      <c r="Y6745" s="9">
        <v>0.1125</v>
      </c>
      <c r="Z6745" s="9" t="str">
        <f t="shared" si="953"/>
        <v>Low</v>
      </c>
    </row>
    <row r="6746" spans="1:26" x14ac:dyDescent="0.3">
      <c r="A6746" t="s">
        <v>6663</v>
      </c>
      <c r="B6746" s="6">
        <v>44576</v>
      </c>
      <c r="C6746" s="6" t="str">
        <f t="shared" si="946"/>
        <v>2022</v>
      </c>
      <c r="D6746" s="6" t="str">
        <f t="shared" si="947"/>
        <v>January</v>
      </c>
      <c r="E6746" s="6" t="str">
        <f t="shared" si="948"/>
        <v>Q1</v>
      </c>
      <c r="F6746" s="6" t="str">
        <f t="shared" si="949"/>
        <v>Low</v>
      </c>
      <c r="G6746" s="6" t="str">
        <f t="shared" si="950"/>
        <v>Discounted</v>
      </c>
      <c r="H6746" s="6">
        <v>44579</v>
      </c>
      <c r="I6746" t="s">
        <v>5511</v>
      </c>
      <c r="J6746" t="s">
        <v>1261</v>
      </c>
      <c r="K6746" t="s">
        <v>1290</v>
      </c>
      <c r="L6746" t="s">
        <v>30</v>
      </c>
      <c r="M6746" t="s">
        <v>31</v>
      </c>
      <c r="N6746" t="s">
        <v>174</v>
      </c>
      <c r="O6746" t="s">
        <v>54</v>
      </c>
      <c r="P6746" t="s">
        <v>55</v>
      </c>
      <c r="Q6746" t="s">
        <v>56</v>
      </c>
      <c r="R6746" s="7">
        <v>0.2</v>
      </c>
      <c r="S6746" s="7">
        <f t="shared" si="945"/>
        <v>1539.328</v>
      </c>
      <c r="T6746" s="8">
        <v>312.67599999999999</v>
      </c>
      <c r="U6746" s="8" t="str">
        <f t="shared" si="951"/>
        <v>Medium</v>
      </c>
      <c r="V6746" s="7">
        <v>8</v>
      </c>
      <c r="W6746" s="8">
        <v>1924.16</v>
      </c>
      <c r="X6746" s="8">
        <f t="shared" si="952"/>
        <v>153</v>
      </c>
      <c r="Y6746" s="9">
        <v>0.16250000000000001</v>
      </c>
      <c r="Z6746" s="9" t="str">
        <f t="shared" si="953"/>
        <v>Low</v>
      </c>
    </row>
    <row r="6747" spans="1:26" x14ac:dyDescent="0.3">
      <c r="A6747" t="s">
        <v>6664</v>
      </c>
      <c r="B6747" s="6">
        <v>44577</v>
      </c>
      <c r="C6747" s="6" t="str">
        <f t="shared" si="946"/>
        <v>2022</v>
      </c>
      <c r="D6747" s="6" t="str">
        <f t="shared" si="947"/>
        <v>January</v>
      </c>
      <c r="E6747" s="6" t="str">
        <f t="shared" si="948"/>
        <v>Q1</v>
      </c>
      <c r="F6747" s="6" t="str">
        <f t="shared" si="949"/>
        <v>High</v>
      </c>
      <c r="G6747" s="6" t="str">
        <f t="shared" si="950"/>
        <v>Full Price</v>
      </c>
      <c r="H6747" s="6">
        <v>44577</v>
      </c>
      <c r="I6747" t="s">
        <v>58</v>
      </c>
      <c r="J6747" t="s">
        <v>192</v>
      </c>
      <c r="K6747" t="s">
        <v>1358</v>
      </c>
      <c r="L6747" t="s">
        <v>61</v>
      </c>
      <c r="M6747" t="s">
        <v>76</v>
      </c>
      <c r="N6747" t="s">
        <v>99</v>
      </c>
      <c r="O6747" t="s">
        <v>69</v>
      </c>
      <c r="P6747" t="s">
        <v>70</v>
      </c>
      <c r="Q6747" t="s">
        <v>71</v>
      </c>
      <c r="R6747" s="7">
        <v>0</v>
      </c>
      <c r="S6747" s="7">
        <f t="shared" si="945"/>
        <v>27.92</v>
      </c>
      <c r="T6747" s="8">
        <v>8.0968</v>
      </c>
      <c r="U6747" s="8" t="str">
        <f t="shared" si="951"/>
        <v>Low</v>
      </c>
      <c r="V6747" s="7">
        <v>4</v>
      </c>
      <c r="W6747" s="8">
        <v>27.92</v>
      </c>
      <c r="X6747" s="8">
        <f t="shared" si="952"/>
        <v>6435</v>
      </c>
      <c r="Y6747" s="9">
        <v>0.28999999999999998</v>
      </c>
      <c r="Z6747" s="9" t="str">
        <f t="shared" si="953"/>
        <v>High</v>
      </c>
    </row>
    <row r="6748" spans="1:26" x14ac:dyDescent="0.3">
      <c r="A6748" t="s">
        <v>6664</v>
      </c>
      <c r="B6748" s="6">
        <v>44577</v>
      </c>
      <c r="C6748" s="6" t="str">
        <f t="shared" si="946"/>
        <v>2022</v>
      </c>
      <c r="D6748" s="6" t="str">
        <f t="shared" si="947"/>
        <v>January</v>
      </c>
      <c r="E6748" s="6" t="str">
        <f t="shared" si="948"/>
        <v>Q1</v>
      </c>
      <c r="F6748" s="6" t="str">
        <f t="shared" si="949"/>
        <v>Low</v>
      </c>
      <c r="G6748" s="6" t="str">
        <f t="shared" si="950"/>
        <v>Discounted</v>
      </c>
      <c r="H6748" s="6">
        <v>44577</v>
      </c>
      <c r="I6748" t="s">
        <v>58</v>
      </c>
      <c r="J6748" t="s">
        <v>1393</v>
      </c>
      <c r="K6748" t="s">
        <v>1394</v>
      </c>
      <c r="L6748" t="s">
        <v>61</v>
      </c>
      <c r="M6748" t="s">
        <v>76</v>
      </c>
      <c r="N6748" t="s">
        <v>262</v>
      </c>
      <c r="O6748" t="s">
        <v>69</v>
      </c>
      <c r="P6748" t="s">
        <v>70</v>
      </c>
      <c r="Q6748" t="s">
        <v>71</v>
      </c>
      <c r="R6748" s="7">
        <v>0.2</v>
      </c>
      <c r="S6748" s="7">
        <f t="shared" si="945"/>
        <v>319.73760000000004</v>
      </c>
      <c r="T6748" s="8">
        <v>-14.9877</v>
      </c>
      <c r="U6748" s="8" t="str">
        <f t="shared" si="951"/>
        <v>Loss</v>
      </c>
      <c r="V6748" s="7">
        <v>7</v>
      </c>
      <c r="W6748" s="8">
        <v>399.67200000000003</v>
      </c>
      <c r="X6748" s="8">
        <f t="shared" si="952"/>
        <v>1461</v>
      </c>
      <c r="Y6748" s="9">
        <v>-3.7499999999999999E-2</v>
      </c>
      <c r="Z6748" s="9" t="str">
        <f t="shared" si="953"/>
        <v>Low</v>
      </c>
    </row>
    <row r="6749" spans="1:26" x14ac:dyDescent="0.3">
      <c r="A6749" t="s">
        <v>6665</v>
      </c>
      <c r="B6749" s="6">
        <v>44577</v>
      </c>
      <c r="C6749" s="6" t="str">
        <f t="shared" si="946"/>
        <v>2022</v>
      </c>
      <c r="D6749" s="6" t="str">
        <f t="shared" si="947"/>
        <v>January</v>
      </c>
      <c r="E6749" s="6" t="str">
        <f t="shared" si="948"/>
        <v>Q1</v>
      </c>
      <c r="F6749" s="6" t="str">
        <f t="shared" si="949"/>
        <v>High</v>
      </c>
      <c r="G6749" s="6" t="str">
        <f t="shared" si="950"/>
        <v>Full Price</v>
      </c>
      <c r="H6749" s="6">
        <v>44579</v>
      </c>
      <c r="I6749" t="s">
        <v>2927</v>
      </c>
      <c r="J6749" t="s">
        <v>472</v>
      </c>
      <c r="K6749" t="s">
        <v>2514</v>
      </c>
      <c r="L6749" t="s">
        <v>30</v>
      </c>
      <c r="M6749" t="s">
        <v>76</v>
      </c>
      <c r="N6749" t="s">
        <v>77</v>
      </c>
      <c r="O6749" t="s">
        <v>33</v>
      </c>
      <c r="P6749" t="s">
        <v>577</v>
      </c>
      <c r="Q6749" t="s">
        <v>212</v>
      </c>
      <c r="R6749" s="7">
        <v>0</v>
      </c>
      <c r="S6749" s="7">
        <f t="shared" si="945"/>
        <v>302.67</v>
      </c>
      <c r="T6749" s="8">
        <v>72.640799999999999</v>
      </c>
      <c r="U6749" s="8" t="str">
        <f t="shared" si="951"/>
        <v>Low</v>
      </c>
      <c r="V6749" s="7">
        <v>3</v>
      </c>
      <c r="W6749" s="8">
        <v>302.67</v>
      </c>
      <c r="X6749" s="8">
        <f t="shared" si="952"/>
        <v>1877</v>
      </c>
      <c r="Y6749" s="9">
        <v>0.24</v>
      </c>
      <c r="Z6749" s="9" t="str">
        <f t="shared" si="953"/>
        <v>High</v>
      </c>
    </row>
    <row r="6750" spans="1:26" x14ac:dyDescent="0.3">
      <c r="A6750" t="s">
        <v>6665</v>
      </c>
      <c r="B6750" s="6">
        <v>44577</v>
      </c>
      <c r="C6750" s="6" t="str">
        <f t="shared" si="946"/>
        <v>2022</v>
      </c>
      <c r="D6750" s="6" t="str">
        <f t="shared" si="947"/>
        <v>January</v>
      </c>
      <c r="E6750" s="6" t="str">
        <f t="shared" si="948"/>
        <v>Q1</v>
      </c>
      <c r="F6750" s="6" t="str">
        <f t="shared" si="949"/>
        <v>High</v>
      </c>
      <c r="G6750" s="6" t="str">
        <f t="shared" si="950"/>
        <v>Full Price</v>
      </c>
      <c r="H6750" s="6">
        <v>44579</v>
      </c>
      <c r="I6750" t="s">
        <v>2927</v>
      </c>
      <c r="J6750" t="s">
        <v>38</v>
      </c>
      <c r="K6750" t="s">
        <v>1408</v>
      </c>
      <c r="L6750" t="s">
        <v>30</v>
      </c>
      <c r="M6750" t="s">
        <v>31</v>
      </c>
      <c r="N6750" t="s">
        <v>41</v>
      </c>
      <c r="O6750" t="s">
        <v>33</v>
      </c>
      <c r="P6750" t="s">
        <v>577</v>
      </c>
      <c r="Q6750" t="s">
        <v>212</v>
      </c>
      <c r="R6750" s="7">
        <v>0</v>
      </c>
      <c r="S6750" s="7">
        <f t="shared" si="945"/>
        <v>5443.96</v>
      </c>
      <c r="T6750" s="8">
        <v>2504.2215999999999</v>
      </c>
      <c r="U6750" s="8" t="str">
        <f t="shared" si="951"/>
        <v>High</v>
      </c>
      <c r="V6750" s="7">
        <v>4</v>
      </c>
      <c r="W6750" s="8">
        <v>5443.96</v>
      </c>
      <c r="X6750" s="8">
        <f t="shared" si="952"/>
        <v>16</v>
      </c>
      <c r="Y6750" s="9">
        <v>0.46</v>
      </c>
      <c r="Z6750" s="9" t="str">
        <f t="shared" si="953"/>
        <v>High</v>
      </c>
    </row>
    <row r="6751" spans="1:26" x14ac:dyDescent="0.3">
      <c r="A6751" t="s">
        <v>6665</v>
      </c>
      <c r="B6751" s="6">
        <v>44577</v>
      </c>
      <c r="C6751" s="6" t="str">
        <f t="shared" si="946"/>
        <v>2022</v>
      </c>
      <c r="D6751" s="6" t="str">
        <f t="shared" si="947"/>
        <v>January</v>
      </c>
      <c r="E6751" s="6" t="str">
        <f t="shared" si="948"/>
        <v>Q1</v>
      </c>
      <c r="F6751" s="6" t="str">
        <f t="shared" si="949"/>
        <v>High</v>
      </c>
      <c r="G6751" s="6" t="str">
        <f t="shared" si="950"/>
        <v>Full Price</v>
      </c>
      <c r="H6751" s="6">
        <v>44579</v>
      </c>
      <c r="I6751" t="s">
        <v>2927</v>
      </c>
      <c r="J6751" t="s">
        <v>184</v>
      </c>
      <c r="K6751" t="s">
        <v>5418</v>
      </c>
      <c r="L6751" t="s">
        <v>30</v>
      </c>
      <c r="M6751" t="s">
        <v>31</v>
      </c>
      <c r="N6751" t="s">
        <v>32</v>
      </c>
      <c r="O6751" t="s">
        <v>33</v>
      </c>
      <c r="P6751" t="s">
        <v>577</v>
      </c>
      <c r="Q6751" t="s">
        <v>212</v>
      </c>
      <c r="R6751" s="7">
        <v>0</v>
      </c>
      <c r="S6751" s="7">
        <f t="shared" si="945"/>
        <v>56.07</v>
      </c>
      <c r="T6751" s="8">
        <v>25.2315</v>
      </c>
      <c r="U6751" s="8" t="str">
        <f t="shared" si="951"/>
        <v>Low</v>
      </c>
      <c r="V6751" s="7">
        <v>7</v>
      </c>
      <c r="W6751" s="8">
        <v>56.07</v>
      </c>
      <c r="X6751" s="8">
        <f t="shared" si="952"/>
        <v>4935</v>
      </c>
      <c r="Y6751" s="9">
        <v>0.45</v>
      </c>
      <c r="Z6751" s="9" t="str">
        <f t="shared" si="953"/>
        <v>High</v>
      </c>
    </row>
    <row r="6752" spans="1:26" x14ac:dyDescent="0.3">
      <c r="A6752" t="s">
        <v>6666</v>
      </c>
      <c r="B6752" s="6">
        <v>44580</v>
      </c>
      <c r="C6752" s="6" t="str">
        <f t="shared" si="946"/>
        <v>2022</v>
      </c>
      <c r="D6752" s="6" t="str">
        <f t="shared" si="947"/>
        <v>January</v>
      </c>
      <c r="E6752" s="6" t="str">
        <f t="shared" si="948"/>
        <v>Q1</v>
      </c>
      <c r="F6752" s="6" t="str">
        <f t="shared" si="949"/>
        <v>High</v>
      </c>
      <c r="G6752" s="6" t="str">
        <f t="shared" si="950"/>
        <v>Full Price</v>
      </c>
      <c r="H6752" s="6">
        <v>44584</v>
      </c>
      <c r="I6752" t="s">
        <v>1126</v>
      </c>
      <c r="J6752" t="s">
        <v>3204</v>
      </c>
      <c r="K6752" t="s">
        <v>3205</v>
      </c>
      <c r="L6752" t="s">
        <v>30</v>
      </c>
      <c r="M6752" t="s">
        <v>31</v>
      </c>
      <c r="N6752" t="s">
        <v>174</v>
      </c>
      <c r="O6752" t="s">
        <v>54</v>
      </c>
      <c r="P6752" t="s">
        <v>4589</v>
      </c>
      <c r="Q6752" t="s">
        <v>4590</v>
      </c>
      <c r="R6752" s="7">
        <v>0</v>
      </c>
      <c r="S6752" s="7">
        <f t="shared" si="945"/>
        <v>542.94000000000005</v>
      </c>
      <c r="T6752" s="8">
        <v>152.0232</v>
      </c>
      <c r="U6752" s="8" t="str">
        <f t="shared" si="951"/>
        <v>Medium</v>
      </c>
      <c r="V6752" s="7">
        <v>3</v>
      </c>
      <c r="W6752" s="8">
        <v>542.94000000000005</v>
      </c>
      <c r="X6752" s="8">
        <f t="shared" si="952"/>
        <v>1066</v>
      </c>
      <c r="Y6752" s="9">
        <v>0.28000000000000003</v>
      </c>
      <c r="Z6752" s="9" t="str">
        <f t="shared" si="953"/>
        <v>High</v>
      </c>
    </row>
    <row r="6753" spans="1:26" x14ac:dyDescent="0.3">
      <c r="A6753" t="s">
        <v>6666</v>
      </c>
      <c r="B6753" s="6">
        <v>44580</v>
      </c>
      <c r="C6753" s="6" t="str">
        <f t="shared" si="946"/>
        <v>2022</v>
      </c>
      <c r="D6753" s="6" t="str">
        <f t="shared" si="947"/>
        <v>January</v>
      </c>
      <c r="E6753" s="6" t="str">
        <f t="shared" si="948"/>
        <v>Q1</v>
      </c>
      <c r="F6753" s="6" t="str">
        <f t="shared" si="949"/>
        <v>High</v>
      </c>
      <c r="G6753" s="6" t="str">
        <f t="shared" si="950"/>
        <v>Full Price</v>
      </c>
      <c r="H6753" s="6">
        <v>44584</v>
      </c>
      <c r="I6753" t="s">
        <v>1126</v>
      </c>
      <c r="J6753" t="s">
        <v>695</v>
      </c>
      <c r="K6753" t="s">
        <v>696</v>
      </c>
      <c r="L6753" t="s">
        <v>30</v>
      </c>
      <c r="M6753" t="s">
        <v>31</v>
      </c>
      <c r="N6753" t="s">
        <v>149</v>
      </c>
      <c r="O6753" t="s">
        <v>54</v>
      </c>
      <c r="P6753" t="s">
        <v>4589</v>
      </c>
      <c r="Q6753" t="s">
        <v>4590</v>
      </c>
      <c r="R6753" s="7">
        <v>0</v>
      </c>
      <c r="S6753" s="7">
        <f t="shared" si="945"/>
        <v>2.04</v>
      </c>
      <c r="T6753" s="8">
        <v>0.95879999999999999</v>
      </c>
      <c r="U6753" s="8" t="str">
        <f t="shared" si="951"/>
        <v>Low</v>
      </c>
      <c r="V6753" s="7">
        <v>1</v>
      </c>
      <c r="W6753" s="8">
        <v>2.04</v>
      </c>
      <c r="X6753" s="8">
        <f t="shared" si="952"/>
        <v>9911</v>
      </c>
      <c r="Y6753" s="9">
        <v>0.47</v>
      </c>
      <c r="Z6753" s="9" t="str">
        <f t="shared" si="953"/>
        <v>High</v>
      </c>
    </row>
    <row r="6754" spans="1:26" x14ac:dyDescent="0.3">
      <c r="A6754" t="s">
        <v>6666</v>
      </c>
      <c r="B6754" s="6">
        <v>44580</v>
      </c>
      <c r="C6754" s="6" t="str">
        <f t="shared" si="946"/>
        <v>2022</v>
      </c>
      <c r="D6754" s="6" t="str">
        <f t="shared" si="947"/>
        <v>January</v>
      </c>
      <c r="E6754" s="6" t="str">
        <f t="shared" si="948"/>
        <v>Q1</v>
      </c>
      <c r="F6754" s="6" t="str">
        <f t="shared" si="949"/>
        <v>High</v>
      </c>
      <c r="G6754" s="6" t="str">
        <f t="shared" si="950"/>
        <v>Full Price</v>
      </c>
      <c r="H6754" s="6">
        <v>44584</v>
      </c>
      <c r="I6754" t="s">
        <v>1126</v>
      </c>
      <c r="J6754" t="s">
        <v>67</v>
      </c>
      <c r="K6754" t="s">
        <v>4159</v>
      </c>
      <c r="L6754" t="s">
        <v>30</v>
      </c>
      <c r="M6754" t="s">
        <v>31</v>
      </c>
      <c r="N6754" t="s">
        <v>32</v>
      </c>
      <c r="O6754" t="s">
        <v>54</v>
      </c>
      <c r="P6754" t="s">
        <v>4589</v>
      </c>
      <c r="Q6754" t="s">
        <v>4590</v>
      </c>
      <c r="R6754" s="7">
        <v>0</v>
      </c>
      <c r="S6754" s="7">
        <f t="shared" si="945"/>
        <v>79.92</v>
      </c>
      <c r="T6754" s="8">
        <v>37.562399999999997</v>
      </c>
      <c r="U6754" s="8" t="str">
        <f t="shared" si="951"/>
        <v>Low</v>
      </c>
      <c r="V6754" s="7">
        <v>4</v>
      </c>
      <c r="W6754" s="8">
        <v>79.92</v>
      </c>
      <c r="X6754" s="8">
        <f t="shared" si="952"/>
        <v>4223</v>
      </c>
      <c r="Y6754" s="9">
        <v>0.47</v>
      </c>
      <c r="Z6754" s="9" t="str">
        <f t="shared" si="953"/>
        <v>High</v>
      </c>
    </row>
    <row r="6755" spans="1:26" x14ac:dyDescent="0.3">
      <c r="A6755" t="s">
        <v>6666</v>
      </c>
      <c r="B6755" s="6">
        <v>44580</v>
      </c>
      <c r="C6755" s="6" t="str">
        <f t="shared" si="946"/>
        <v>2022</v>
      </c>
      <c r="D6755" s="6" t="str">
        <f t="shared" si="947"/>
        <v>January</v>
      </c>
      <c r="E6755" s="6" t="str">
        <f t="shared" si="948"/>
        <v>Q1</v>
      </c>
      <c r="F6755" s="6" t="str">
        <f t="shared" si="949"/>
        <v>High</v>
      </c>
      <c r="G6755" s="6" t="str">
        <f t="shared" si="950"/>
        <v>Full Price</v>
      </c>
      <c r="H6755" s="6">
        <v>44584</v>
      </c>
      <c r="I6755" t="s">
        <v>1126</v>
      </c>
      <c r="J6755" t="s">
        <v>67</v>
      </c>
      <c r="K6755" t="s">
        <v>1589</v>
      </c>
      <c r="L6755" t="s">
        <v>30</v>
      </c>
      <c r="M6755" t="s">
        <v>31</v>
      </c>
      <c r="N6755" t="s">
        <v>32</v>
      </c>
      <c r="O6755" t="s">
        <v>54</v>
      </c>
      <c r="P6755" t="s">
        <v>4589</v>
      </c>
      <c r="Q6755" t="s">
        <v>4590</v>
      </c>
      <c r="R6755" s="7">
        <v>0</v>
      </c>
      <c r="S6755" s="7">
        <f t="shared" si="945"/>
        <v>12.28</v>
      </c>
      <c r="T6755" s="8">
        <v>5.7716000000000003</v>
      </c>
      <c r="U6755" s="8" t="str">
        <f t="shared" si="951"/>
        <v>Low</v>
      </c>
      <c r="V6755" s="7">
        <v>1</v>
      </c>
      <c r="W6755" s="8">
        <v>12.28</v>
      </c>
      <c r="X6755" s="8">
        <f t="shared" si="952"/>
        <v>8244</v>
      </c>
      <c r="Y6755" s="9">
        <v>0.47</v>
      </c>
      <c r="Z6755" s="9" t="str">
        <f t="shared" si="953"/>
        <v>High</v>
      </c>
    </row>
    <row r="6756" spans="1:26" x14ac:dyDescent="0.3">
      <c r="A6756" t="s">
        <v>6667</v>
      </c>
      <c r="B6756" s="6">
        <v>44580</v>
      </c>
      <c r="C6756" s="6" t="str">
        <f t="shared" si="946"/>
        <v>2022</v>
      </c>
      <c r="D6756" s="6" t="str">
        <f t="shared" si="947"/>
        <v>January</v>
      </c>
      <c r="E6756" s="6" t="str">
        <f t="shared" si="948"/>
        <v>Q1</v>
      </c>
      <c r="F6756" s="6" t="str">
        <f t="shared" si="949"/>
        <v>Low</v>
      </c>
      <c r="G6756" s="6" t="str">
        <f t="shared" si="950"/>
        <v>Discounted</v>
      </c>
      <c r="H6756" s="6">
        <v>44585</v>
      </c>
      <c r="I6756" t="s">
        <v>6387</v>
      </c>
      <c r="J6756" t="s">
        <v>74</v>
      </c>
      <c r="K6756" t="s">
        <v>3709</v>
      </c>
      <c r="L6756" t="s">
        <v>30</v>
      </c>
      <c r="M6756" t="s">
        <v>76</v>
      </c>
      <c r="N6756" t="s">
        <v>77</v>
      </c>
      <c r="O6756" t="s">
        <v>54</v>
      </c>
      <c r="P6756" t="s">
        <v>55</v>
      </c>
      <c r="Q6756" t="s">
        <v>56</v>
      </c>
      <c r="R6756" s="7">
        <v>0.3</v>
      </c>
      <c r="S6756" s="7">
        <f t="shared" si="945"/>
        <v>621.08969999999999</v>
      </c>
      <c r="T6756" s="8">
        <v>-63.3765</v>
      </c>
      <c r="U6756" s="8" t="str">
        <f t="shared" si="951"/>
        <v>Loss</v>
      </c>
      <c r="V6756" s="7">
        <v>3</v>
      </c>
      <c r="W6756" s="8">
        <v>887.27099999999996</v>
      </c>
      <c r="X6756" s="8">
        <f t="shared" si="952"/>
        <v>564</v>
      </c>
      <c r="Y6756" s="9">
        <v>-7.1428570999999996E-2</v>
      </c>
      <c r="Z6756" s="9" t="str">
        <f t="shared" si="953"/>
        <v>Low</v>
      </c>
    </row>
    <row r="6757" spans="1:26" x14ac:dyDescent="0.3">
      <c r="A6757" t="s">
        <v>6667</v>
      </c>
      <c r="B6757" s="6">
        <v>44580</v>
      </c>
      <c r="C6757" s="6" t="str">
        <f t="shared" si="946"/>
        <v>2022</v>
      </c>
      <c r="D6757" s="6" t="str">
        <f t="shared" si="947"/>
        <v>January</v>
      </c>
      <c r="E6757" s="6" t="str">
        <f t="shared" si="948"/>
        <v>Q1</v>
      </c>
      <c r="F6757" s="6" t="str">
        <f t="shared" si="949"/>
        <v>Low</v>
      </c>
      <c r="G6757" s="6" t="str">
        <f t="shared" si="950"/>
        <v>Discounted</v>
      </c>
      <c r="H6757" s="6">
        <v>44585</v>
      </c>
      <c r="I6757" t="s">
        <v>6387</v>
      </c>
      <c r="J6757" t="s">
        <v>89</v>
      </c>
      <c r="K6757" t="s">
        <v>3005</v>
      </c>
      <c r="L6757" t="s">
        <v>30</v>
      </c>
      <c r="M6757" t="s">
        <v>76</v>
      </c>
      <c r="N6757" t="s">
        <v>99</v>
      </c>
      <c r="O6757" t="s">
        <v>54</v>
      </c>
      <c r="P6757" t="s">
        <v>55</v>
      </c>
      <c r="Q6757" t="s">
        <v>56</v>
      </c>
      <c r="R6757" s="7">
        <v>0.2</v>
      </c>
      <c r="S6757" s="7">
        <f t="shared" si="945"/>
        <v>25.574400000000001</v>
      </c>
      <c r="T6757" s="8">
        <v>6.3936000000000002</v>
      </c>
      <c r="U6757" s="8" t="str">
        <f t="shared" si="951"/>
        <v>Low</v>
      </c>
      <c r="V6757" s="7">
        <v>2</v>
      </c>
      <c r="W6757" s="8">
        <v>31.968</v>
      </c>
      <c r="X6757" s="8">
        <f t="shared" si="952"/>
        <v>6161</v>
      </c>
      <c r="Y6757" s="9">
        <v>0.2</v>
      </c>
      <c r="Z6757" s="9" t="str">
        <f t="shared" si="953"/>
        <v>Low</v>
      </c>
    </row>
    <row r="6758" spans="1:26" x14ac:dyDescent="0.3">
      <c r="A6758" t="s">
        <v>6667</v>
      </c>
      <c r="B6758" s="6">
        <v>44580</v>
      </c>
      <c r="C6758" s="6" t="str">
        <f t="shared" si="946"/>
        <v>2022</v>
      </c>
      <c r="D6758" s="6" t="str">
        <f t="shared" si="947"/>
        <v>January</v>
      </c>
      <c r="E6758" s="6" t="str">
        <f t="shared" si="948"/>
        <v>Q1</v>
      </c>
      <c r="F6758" s="6" t="str">
        <f t="shared" si="949"/>
        <v>High</v>
      </c>
      <c r="G6758" s="6" t="str">
        <f t="shared" si="950"/>
        <v>Discounted</v>
      </c>
      <c r="H6758" s="6">
        <v>44585</v>
      </c>
      <c r="I6758" t="s">
        <v>6387</v>
      </c>
      <c r="J6758" t="s">
        <v>1107</v>
      </c>
      <c r="K6758" t="s">
        <v>6569</v>
      </c>
      <c r="L6758" t="s">
        <v>30</v>
      </c>
      <c r="M6758" t="s">
        <v>31</v>
      </c>
      <c r="N6758" t="s">
        <v>32</v>
      </c>
      <c r="O6758" t="s">
        <v>54</v>
      </c>
      <c r="P6758" t="s">
        <v>55</v>
      </c>
      <c r="Q6758" t="s">
        <v>56</v>
      </c>
      <c r="R6758" s="7">
        <v>0.2</v>
      </c>
      <c r="S6758" s="7">
        <f t="shared" si="945"/>
        <v>17.3568</v>
      </c>
      <c r="T6758" s="8">
        <v>7.0511999999999997</v>
      </c>
      <c r="U6758" s="8" t="str">
        <f t="shared" si="951"/>
        <v>Low</v>
      </c>
      <c r="V6758" s="7">
        <v>4</v>
      </c>
      <c r="W6758" s="8">
        <v>21.696000000000002</v>
      </c>
      <c r="X6758" s="8">
        <f t="shared" si="952"/>
        <v>6981</v>
      </c>
      <c r="Y6758" s="9">
        <v>0.32500000000000001</v>
      </c>
      <c r="Z6758" s="9" t="str">
        <f t="shared" si="953"/>
        <v>High</v>
      </c>
    </row>
    <row r="6759" spans="1:26" x14ac:dyDescent="0.3">
      <c r="A6759" t="s">
        <v>6667</v>
      </c>
      <c r="B6759" s="6">
        <v>44580</v>
      </c>
      <c r="C6759" s="6" t="str">
        <f t="shared" si="946"/>
        <v>2022</v>
      </c>
      <c r="D6759" s="6" t="str">
        <f t="shared" si="947"/>
        <v>January</v>
      </c>
      <c r="E6759" s="6" t="str">
        <f t="shared" si="948"/>
        <v>Q1</v>
      </c>
      <c r="F6759" s="6" t="str">
        <f t="shared" si="949"/>
        <v>Low</v>
      </c>
      <c r="G6759" s="6" t="str">
        <f t="shared" si="950"/>
        <v>Discounted</v>
      </c>
      <c r="H6759" s="6">
        <v>44585</v>
      </c>
      <c r="I6759" t="s">
        <v>6387</v>
      </c>
      <c r="J6759" t="s">
        <v>89</v>
      </c>
      <c r="K6759" t="s">
        <v>1100</v>
      </c>
      <c r="L6759" t="s">
        <v>30</v>
      </c>
      <c r="M6759" t="s">
        <v>91</v>
      </c>
      <c r="N6759" t="s">
        <v>92</v>
      </c>
      <c r="O6759" t="s">
        <v>54</v>
      </c>
      <c r="P6759" t="s">
        <v>55</v>
      </c>
      <c r="Q6759" t="s">
        <v>56</v>
      </c>
      <c r="R6759" s="7">
        <v>0.4</v>
      </c>
      <c r="S6759" s="7">
        <f t="shared" si="945"/>
        <v>257.76</v>
      </c>
      <c r="T6759" s="8">
        <v>-93.08</v>
      </c>
      <c r="U6759" s="8" t="str">
        <f t="shared" si="951"/>
        <v>Loss</v>
      </c>
      <c r="V6759" s="7">
        <v>2</v>
      </c>
      <c r="W6759" s="8">
        <v>429.6</v>
      </c>
      <c r="X6759" s="8">
        <f t="shared" si="952"/>
        <v>1387</v>
      </c>
      <c r="Y6759" s="9">
        <v>-0.21666666700000001</v>
      </c>
      <c r="Z6759" s="9" t="str">
        <f t="shared" si="953"/>
        <v>Low</v>
      </c>
    </row>
    <row r="6760" spans="1:26" x14ac:dyDescent="0.3">
      <c r="A6760" t="s">
        <v>6668</v>
      </c>
      <c r="B6760" s="6">
        <v>44580</v>
      </c>
      <c r="C6760" s="6" t="str">
        <f t="shared" si="946"/>
        <v>2022</v>
      </c>
      <c r="D6760" s="6" t="str">
        <f t="shared" si="947"/>
        <v>January</v>
      </c>
      <c r="E6760" s="6" t="str">
        <f t="shared" si="948"/>
        <v>Q1</v>
      </c>
      <c r="F6760" s="6" t="str">
        <f t="shared" si="949"/>
        <v>High</v>
      </c>
      <c r="G6760" s="6" t="str">
        <f t="shared" si="950"/>
        <v>Discounted</v>
      </c>
      <c r="H6760" s="6">
        <v>44584</v>
      </c>
      <c r="I6760" t="s">
        <v>1505</v>
      </c>
      <c r="J6760" t="s">
        <v>44</v>
      </c>
      <c r="K6760" t="s">
        <v>4350</v>
      </c>
      <c r="L6760" t="s">
        <v>30</v>
      </c>
      <c r="M6760" t="s">
        <v>31</v>
      </c>
      <c r="N6760" t="s">
        <v>46</v>
      </c>
      <c r="O6760" t="s">
        <v>33</v>
      </c>
      <c r="P6760" t="s">
        <v>6669</v>
      </c>
      <c r="Q6760" t="s">
        <v>35</v>
      </c>
      <c r="R6760" s="7">
        <v>0.2</v>
      </c>
      <c r="S6760" s="7">
        <f t="shared" si="945"/>
        <v>4.8</v>
      </c>
      <c r="T6760" s="8">
        <v>2.1</v>
      </c>
      <c r="U6760" s="8" t="str">
        <f t="shared" si="951"/>
        <v>Low</v>
      </c>
      <c r="V6760" s="7">
        <v>2</v>
      </c>
      <c r="W6760" s="8">
        <v>6</v>
      </c>
      <c r="X6760" s="8">
        <f t="shared" si="952"/>
        <v>9302</v>
      </c>
      <c r="Y6760" s="9">
        <v>0.35</v>
      </c>
      <c r="Z6760" s="9" t="str">
        <f t="shared" si="953"/>
        <v>High</v>
      </c>
    </row>
    <row r="6761" spans="1:26" x14ac:dyDescent="0.3">
      <c r="A6761" t="s">
        <v>6670</v>
      </c>
      <c r="B6761" s="6">
        <v>44581</v>
      </c>
      <c r="C6761" s="6" t="str">
        <f t="shared" si="946"/>
        <v>2022</v>
      </c>
      <c r="D6761" s="6" t="str">
        <f t="shared" si="947"/>
        <v>January</v>
      </c>
      <c r="E6761" s="6" t="str">
        <f t="shared" si="948"/>
        <v>Q1</v>
      </c>
      <c r="F6761" s="6" t="str">
        <f t="shared" si="949"/>
        <v>High</v>
      </c>
      <c r="G6761" s="6" t="str">
        <f t="shared" si="950"/>
        <v>Full Price</v>
      </c>
      <c r="H6761" s="6">
        <v>44587</v>
      </c>
      <c r="I6761" t="s">
        <v>2525</v>
      </c>
      <c r="J6761" t="s">
        <v>105</v>
      </c>
      <c r="K6761" t="s">
        <v>4855</v>
      </c>
      <c r="L6761" t="s">
        <v>30</v>
      </c>
      <c r="M6761" t="s">
        <v>31</v>
      </c>
      <c r="N6761" t="s">
        <v>53</v>
      </c>
      <c r="O6761" t="s">
        <v>54</v>
      </c>
      <c r="P6761" t="s">
        <v>5452</v>
      </c>
      <c r="Q6761" t="s">
        <v>1056</v>
      </c>
      <c r="R6761" s="7">
        <v>0</v>
      </c>
      <c r="S6761" s="7">
        <f t="shared" si="945"/>
        <v>3.52</v>
      </c>
      <c r="T6761" s="8">
        <v>1.0207999999999999</v>
      </c>
      <c r="U6761" s="8" t="str">
        <f t="shared" si="951"/>
        <v>Low</v>
      </c>
      <c r="V6761" s="7">
        <v>2</v>
      </c>
      <c r="W6761" s="8">
        <v>3.52</v>
      </c>
      <c r="X6761" s="8">
        <f t="shared" si="952"/>
        <v>9704</v>
      </c>
      <c r="Y6761" s="9">
        <v>0.28999999999999998</v>
      </c>
      <c r="Z6761" s="9" t="str">
        <f t="shared" si="953"/>
        <v>High</v>
      </c>
    </row>
    <row r="6762" spans="1:26" x14ac:dyDescent="0.3">
      <c r="A6762" t="s">
        <v>6671</v>
      </c>
      <c r="B6762" s="6">
        <v>44581</v>
      </c>
      <c r="C6762" s="6" t="str">
        <f t="shared" si="946"/>
        <v>2022</v>
      </c>
      <c r="D6762" s="6" t="str">
        <f t="shared" si="947"/>
        <v>January</v>
      </c>
      <c r="E6762" s="6" t="str">
        <f t="shared" si="948"/>
        <v>Q1</v>
      </c>
      <c r="F6762" s="6" t="str">
        <f t="shared" si="949"/>
        <v>High</v>
      </c>
      <c r="G6762" s="6" t="str">
        <f t="shared" si="950"/>
        <v>Full Price</v>
      </c>
      <c r="H6762" s="6">
        <v>44586</v>
      </c>
      <c r="I6762" t="s">
        <v>387</v>
      </c>
      <c r="J6762" t="s">
        <v>367</v>
      </c>
      <c r="K6762" t="s">
        <v>367</v>
      </c>
      <c r="L6762" t="s">
        <v>30</v>
      </c>
      <c r="M6762" t="s">
        <v>31</v>
      </c>
      <c r="N6762" t="s">
        <v>53</v>
      </c>
      <c r="O6762" t="s">
        <v>69</v>
      </c>
      <c r="P6762" t="s">
        <v>139</v>
      </c>
      <c r="Q6762" t="s">
        <v>71</v>
      </c>
      <c r="R6762" s="7">
        <v>0</v>
      </c>
      <c r="S6762" s="7">
        <f t="shared" si="945"/>
        <v>24.2</v>
      </c>
      <c r="T6762" s="8">
        <v>7.9859999999999998</v>
      </c>
      <c r="U6762" s="8" t="str">
        <f t="shared" si="951"/>
        <v>Low</v>
      </c>
      <c r="V6762" s="7">
        <v>5</v>
      </c>
      <c r="W6762" s="8">
        <v>24.2</v>
      </c>
      <c r="X6762" s="8">
        <f t="shared" si="952"/>
        <v>6747</v>
      </c>
      <c r="Y6762" s="9">
        <v>0.33</v>
      </c>
      <c r="Z6762" s="9" t="str">
        <f t="shared" si="953"/>
        <v>High</v>
      </c>
    </row>
    <row r="6763" spans="1:26" x14ac:dyDescent="0.3">
      <c r="A6763" t="s">
        <v>6671</v>
      </c>
      <c r="B6763" s="6">
        <v>44581</v>
      </c>
      <c r="C6763" s="6" t="str">
        <f t="shared" si="946"/>
        <v>2022</v>
      </c>
      <c r="D6763" s="6" t="str">
        <f t="shared" si="947"/>
        <v>January</v>
      </c>
      <c r="E6763" s="6" t="str">
        <f t="shared" si="948"/>
        <v>Q1</v>
      </c>
      <c r="F6763" s="6" t="str">
        <f t="shared" si="949"/>
        <v>High</v>
      </c>
      <c r="G6763" s="6" t="str">
        <f t="shared" si="950"/>
        <v>Discounted</v>
      </c>
      <c r="H6763" s="6">
        <v>44586</v>
      </c>
      <c r="I6763" t="s">
        <v>387</v>
      </c>
      <c r="J6763" t="s">
        <v>216</v>
      </c>
      <c r="K6763" t="s">
        <v>2250</v>
      </c>
      <c r="L6763" t="s">
        <v>30</v>
      </c>
      <c r="M6763" t="s">
        <v>91</v>
      </c>
      <c r="N6763" t="s">
        <v>92</v>
      </c>
      <c r="O6763" t="s">
        <v>69</v>
      </c>
      <c r="P6763" t="s">
        <v>139</v>
      </c>
      <c r="Q6763" t="s">
        <v>71</v>
      </c>
      <c r="R6763" s="7">
        <v>0.2</v>
      </c>
      <c r="S6763" s="7">
        <f t="shared" si="945"/>
        <v>287.98079999999999</v>
      </c>
      <c r="T6763" s="8">
        <v>130.4913</v>
      </c>
      <c r="U6763" s="8" t="str">
        <f t="shared" si="951"/>
        <v>Medium</v>
      </c>
      <c r="V6763" s="7">
        <v>3</v>
      </c>
      <c r="W6763" s="8">
        <v>359.976</v>
      </c>
      <c r="X6763" s="8">
        <f t="shared" si="952"/>
        <v>1619</v>
      </c>
      <c r="Y6763" s="9">
        <v>0.36249999999999999</v>
      </c>
      <c r="Z6763" s="9" t="str">
        <f t="shared" si="953"/>
        <v>High</v>
      </c>
    </row>
    <row r="6764" spans="1:26" x14ac:dyDescent="0.3">
      <c r="A6764" t="s">
        <v>6672</v>
      </c>
      <c r="B6764" s="6">
        <v>44581</v>
      </c>
      <c r="C6764" s="6" t="str">
        <f t="shared" si="946"/>
        <v>2022</v>
      </c>
      <c r="D6764" s="6" t="str">
        <f t="shared" si="947"/>
        <v>January</v>
      </c>
      <c r="E6764" s="6" t="str">
        <f t="shared" si="948"/>
        <v>Q1</v>
      </c>
      <c r="F6764" s="6" t="str">
        <f t="shared" si="949"/>
        <v>High</v>
      </c>
      <c r="G6764" s="6" t="str">
        <f t="shared" si="950"/>
        <v>Discounted</v>
      </c>
      <c r="H6764" s="6">
        <v>44582</v>
      </c>
      <c r="I6764" t="s">
        <v>2758</v>
      </c>
      <c r="J6764" t="s">
        <v>44</v>
      </c>
      <c r="K6764" t="s">
        <v>1004</v>
      </c>
      <c r="L6764" t="s">
        <v>30</v>
      </c>
      <c r="M6764" t="s">
        <v>31</v>
      </c>
      <c r="N6764" t="s">
        <v>46</v>
      </c>
      <c r="O6764" t="s">
        <v>33</v>
      </c>
      <c r="P6764" t="s">
        <v>368</v>
      </c>
      <c r="Q6764" t="s">
        <v>43</v>
      </c>
      <c r="R6764" s="7">
        <v>0.2</v>
      </c>
      <c r="S6764" s="7">
        <f t="shared" si="945"/>
        <v>9.2159999999999993</v>
      </c>
      <c r="T6764" s="8">
        <v>4.1760000000000002</v>
      </c>
      <c r="U6764" s="8" t="str">
        <f t="shared" si="951"/>
        <v>Low</v>
      </c>
      <c r="V6764" s="7">
        <v>5</v>
      </c>
      <c r="W6764" s="8">
        <v>11.52</v>
      </c>
      <c r="X6764" s="8">
        <f t="shared" si="952"/>
        <v>8376</v>
      </c>
      <c r="Y6764" s="9">
        <v>0.36249999999999999</v>
      </c>
      <c r="Z6764" s="9" t="str">
        <f t="shared" si="953"/>
        <v>High</v>
      </c>
    </row>
    <row r="6765" spans="1:26" x14ac:dyDescent="0.3">
      <c r="A6765" t="s">
        <v>6673</v>
      </c>
      <c r="B6765" s="6">
        <v>44581</v>
      </c>
      <c r="C6765" s="6" t="str">
        <f t="shared" si="946"/>
        <v>2022</v>
      </c>
      <c r="D6765" s="6" t="str">
        <f t="shared" si="947"/>
        <v>January</v>
      </c>
      <c r="E6765" s="6" t="str">
        <f t="shared" si="948"/>
        <v>Q1</v>
      </c>
      <c r="F6765" s="6" t="str">
        <f t="shared" si="949"/>
        <v>Low</v>
      </c>
      <c r="G6765" s="6" t="str">
        <f t="shared" si="950"/>
        <v>Discounted</v>
      </c>
      <c r="H6765" s="6">
        <v>44584</v>
      </c>
      <c r="I6765" t="s">
        <v>5415</v>
      </c>
      <c r="J6765" t="s">
        <v>74</v>
      </c>
      <c r="K6765" t="s">
        <v>1195</v>
      </c>
      <c r="L6765" t="s">
        <v>61</v>
      </c>
      <c r="M6765" t="s">
        <v>76</v>
      </c>
      <c r="N6765" t="s">
        <v>77</v>
      </c>
      <c r="O6765" t="s">
        <v>54</v>
      </c>
      <c r="P6765" t="s">
        <v>270</v>
      </c>
      <c r="Q6765" t="s">
        <v>271</v>
      </c>
      <c r="R6765" s="7">
        <v>0.1</v>
      </c>
      <c r="S6765" s="7">
        <f t="shared" si="945"/>
        <v>187.06139999999999</v>
      </c>
      <c r="T6765" s="8">
        <v>2.3094000000000001</v>
      </c>
      <c r="U6765" s="8" t="str">
        <f t="shared" si="951"/>
        <v>Low</v>
      </c>
      <c r="V6765" s="7">
        <v>3</v>
      </c>
      <c r="W6765" s="8">
        <v>207.846</v>
      </c>
      <c r="X6765" s="8">
        <f t="shared" si="952"/>
        <v>2520</v>
      </c>
      <c r="Y6765" s="9">
        <v>1.1111111E-2</v>
      </c>
      <c r="Z6765" s="9" t="str">
        <f t="shared" si="953"/>
        <v>Low</v>
      </c>
    </row>
    <row r="6766" spans="1:26" x14ac:dyDescent="0.3">
      <c r="A6766" t="s">
        <v>6674</v>
      </c>
      <c r="B6766" s="6">
        <v>44581</v>
      </c>
      <c r="C6766" s="6" t="str">
        <f t="shared" si="946"/>
        <v>2022</v>
      </c>
      <c r="D6766" s="6" t="str">
        <f t="shared" si="947"/>
        <v>January</v>
      </c>
      <c r="E6766" s="6" t="str">
        <f t="shared" si="948"/>
        <v>Q1</v>
      </c>
      <c r="F6766" s="6" t="str">
        <f t="shared" si="949"/>
        <v>Low</v>
      </c>
      <c r="G6766" s="6" t="str">
        <f t="shared" si="950"/>
        <v>Discounted</v>
      </c>
      <c r="H6766" s="6">
        <v>44587</v>
      </c>
      <c r="I6766" t="s">
        <v>2345</v>
      </c>
      <c r="J6766" t="s">
        <v>849</v>
      </c>
      <c r="K6766" t="s">
        <v>850</v>
      </c>
      <c r="L6766" t="s">
        <v>30</v>
      </c>
      <c r="M6766" t="s">
        <v>91</v>
      </c>
      <c r="N6766" t="s">
        <v>92</v>
      </c>
      <c r="O6766" t="s">
        <v>69</v>
      </c>
      <c r="P6766" t="s">
        <v>70</v>
      </c>
      <c r="Q6766" t="s">
        <v>71</v>
      </c>
      <c r="R6766" s="7">
        <v>0.2</v>
      </c>
      <c r="S6766" s="7">
        <f t="shared" si="945"/>
        <v>128.6208</v>
      </c>
      <c r="T6766" s="8">
        <v>10.048500000000001</v>
      </c>
      <c r="U6766" s="8" t="str">
        <f t="shared" si="951"/>
        <v>Low</v>
      </c>
      <c r="V6766" s="7">
        <v>3</v>
      </c>
      <c r="W6766" s="8">
        <v>160.77600000000001</v>
      </c>
      <c r="X6766" s="8">
        <f t="shared" si="952"/>
        <v>2960</v>
      </c>
      <c r="Y6766" s="9">
        <v>6.25E-2</v>
      </c>
      <c r="Z6766" s="9" t="str">
        <f t="shared" si="953"/>
        <v>Low</v>
      </c>
    </row>
    <row r="6767" spans="1:26" x14ac:dyDescent="0.3">
      <c r="A6767" t="s">
        <v>6675</v>
      </c>
      <c r="B6767" s="6">
        <v>44582</v>
      </c>
      <c r="C6767" s="6" t="str">
        <f t="shared" si="946"/>
        <v>2022</v>
      </c>
      <c r="D6767" s="6" t="str">
        <f t="shared" si="947"/>
        <v>January</v>
      </c>
      <c r="E6767" s="6" t="str">
        <f t="shared" si="948"/>
        <v>Q1</v>
      </c>
      <c r="F6767" s="6" t="str">
        <f t="shared" si="949"/>
        <v>High</v>
      </c>
      <c r="G6767" s="6" t="str">
        <f t="shared" si="950"/>
        <v>Full Price</v>
      </c>
      <c r="H6767" s="6">
        <v>44588</v>
      </c>
      <c r="I6767" t="s">
        <v>5838</v>
      </c>
      <c r="J6767" t="s">
        <v>44</v>
      </c>
      <c r="K6767" t="s">
        <v>1527</v>
      </c>
      <c r="L6767" t="s">
        <v>40</v>
      </c>
      <c r="M6767" t="s">
        <v>31</v>
      </c>
      <c r="N6767" t="s">
        <v>41</v>
      </c>
      <c r="O6767" t="s">
        <v>33</v>
      </c>
      <c r="P6767" t="s">
        <v>577</v>
      </c>
      <c r="Q6767" t="s">
        <v>212</v>
      </c>
      <c r="R6767" s="7">
        <v>0</v>
      </c>
      <c r="S6767" s="7">
        <f t="shared" si="945"/>
        <v>14.4</v>
      </c>
      <c r="T6767" s="8">
        <v>7.056</v>
      </c>
      <c r="U6767" s="8" t="str">
        <f t="shared" si="951"/>
        <v>Low</v>
      </c>
      <c r="V6767" s="7">
        <v>5</v>
      </c>
      <c r="W6767" s="8">
        <v>14.4</v>
      </c>
      <c r="X6767" s="8">
        <f t="shared" si="952"/>
        <v>7901</v>
      </c>
      <c r="Y6767" s="9">
        <v>0.49</v>
      </c>
      <c r="Z6767" s="9" t="str">
        <f t="shared" si="953"/>
        <v>High</v>
      </c>
    </row>
    <row r="6768" spans="1:26" x14ac:dyDescent="0.3">
      <c r="A6768" t="s">
        <v>6675</v>
      </c>
      <c r="B6768" s="6">
        <v>44582</v>
      </c>
      <c r="C6768" s="6" t="str">
        <f t="shared" si="946"/>
        <v>2022</v>
      </c>
      <c r="D6768" s="6" t="str">
        <f t="shared" si="947"/>
        <v>January</v>
      </c>
      <c r="E6768" s="6" t="str">
        <f t="shared" si="948"/>
        <v>Q1</v>
      </c>
      <c r="F6768" s="6" t="str">
        <f t="shared" si="949"/>
        <v>High</v>
      </c>
      <c r="G6768" s="6" t="str">
        <f t="shared" si="950"/>
        <v>Full Price</v>
      </c>
      <c r="H6768" s="6">
        <v>44588</v>
      </c>
      <c r="I6768" t="s">
        <v>5838</v>
      </c>
      <c r="J6768" t="s">
        <v>44</v>
      </c>
      <c r="K6768" t="s">
        <v>309</v>
      </c>
      <c r="L6768" t="s">
        <v>40</v>
      </c>
      <c r="M6768" t="s">
        <v>31</v>
      </c>
      <c r="N6768" t="s">
        <v>41</v>
      </c>
      <c r="O6768" t="s">
        <v>33</v>
      </c>
      <c r="P6768" t="s">
        <v>577</v>
      </c>
      <c r="Q6768" t="s">
        <v>212</v>
      </c>
      <c r="R6768" s="7">
        <v>0</v>
      </c>
      <c r="S6768" s="7">
        <f t="shared" si="945"/>
        <v>89.52</v>
      </c>
      <c r="T6768" s="8">
        <v>42.074399999999997</v>
      </c>
      <c r="U6768" s="8" t="str">
        <f t="shared" si="951"/>
        <v>Low</v>
      </c>
      <c r="V6768" s="7">
        <v>4</v>
      </c>
      <c r="W6768" s="8">
        <v>89.52</v>
      </c>
      <c r="X6768" s="8">
        <f t="shared" si="952"/>
        <v>4008</v>
      </c>
      <c r="Y6768" s="9">
        <v>0.47</v>
      </c>
      <c r="Z6768" s="9" t="str">
        <f t="shared" si="953"/>
        <v>High</v>
      </c>
    </row>
    <row r="6769" spans="1:26" x14ac:dyDescent="0.3">
      <c r="A6769" t="s">
        <v>6675</v>
      </c>
      <c r="B6769" s="6">
        <v>44582</v>
      </c>
      <c r="C6769" s="6" t="str">
        <f t="shared" si="946"/>
        <v>2022</v>
      </c>
      <c r="D6769" s="6" t="str">
        <f t="shared" si="947"/>
        <v>January</v>
      </c>
      <c r="E6769" s="6" t="str">
        <f t="shared" si="948"/>
        <v>Q1</v>
      </c>
      <c r="F6769" s="6" t="str">
        <f t="shared" si="949"/>
        <v>Low</v>
      </c>
      <c r="G6769" s="6" t="str">
        <f t="shared" si="950"/>
        <v>Full Price</v>
      </c>
      <c r="H6769" s="6">
        <v>44588</v>
      </c>
      <c r="I6769" t="s">
        <v>5838</v>
      </c>
      <c r="J6769" t="s">
        <v>161</v>
      </c>
      <c r="K6769" t="s">
        <v>4218</v>
      </c>
      <c r="L6769" t="s">
        <v>40</v>
      </c>
      <c r="M6769" t="s">
        <v>91</v>
      </c>
      <c r="N6769" t="s">
        <v>110</v>
      </c>
      <c r="O6769" t="s">
        <v>33</v>
      </c>
      <c r="P6769" t="s">
        <v>577</v>
      </c>
      <c r="Q6769" t="s">
        <v>212</v>
      </c>
      <c r="R6769" s="7">
        <v>0</v>
      </c>
      <c r="S6769" s="7">
        <f t="shared" si="945"/>
        <v>619.95000000000005</v>
      </c>
      <c r="T6769" s="8">
        <v>111.59099999999999</v>
      </c>
      <c r="U6769" s="8" t="str">
        <f t="shared" si="951"/>
        <v>Medium</v>
      </c>
      <c r="V6769" s="7">
        <v>5</v>
      </c>
      <c r="W6769" s="8">
        <v>619.95000000000005</v>
      </c>
      <c r="X6769" s="8">
        <f t="shared" si="952"/>
        <v>907</v>
      </c>
      <c r="Y6769" s="9">
        <v>0.18</v>
      </c>
      <c r="Z6769" s="9" t="str">
        <f t="shared" si="953"/>
        <v>Low</v>
      </c>
    </row>
    <row r="6770" spans="1:26" x14ac:dyDescent="0.3">
      <c r="A6770" t="s">
        <v>6675</v>
      </c>
      <c r="B6770" s="6">
        <v>44582</v>
      </c>
      <c r="C6770" s="6" t="str">
        <f t="shared" si="946"/>
        <v>2022</v>
      </c>
      <c r="D6770" s="6" t="str">
        <f t="shared" si="947"/>
        <v>January</v>
      </c>
      <c r="E6770" s="6" t="str">
        <f t="shared" si="948"/>
        <v>Q1</v>
      </c>
      <c r="F6770" s="6" t="str">
        <f t="shared" si="949"/>
        <v>High</v>
      </c>
      <c r="G6770" s="6" t="str">
        <f t="shared" si="950"/>
        <v>Discounted</v>
      </c>
      <c r="H6770" s="6">
        <v>44588</v>
      </c>
      <c r="I6770" t="s">
        <v>5838</v>
      </c>
      <c r="J6770" t="s">
        <v>89</v>
      </c>
      <c r="K6770" t="s">
        <v>6676</v>
      </c>
      <c r="L6770" t="s">
        <v>40</v>
      </c>
      <c r="M6770" t="s">
        <v>91</v>
      </c>
      <c r="N6770" t="s">
        <v>534</v>
      </c>
      <c r="O6770" t="s">
        <v>33</v>
      </c>
      <c r="P6770" t="s">
        <v>577</v>
      </c>
      <c r="Q6770" t="s">
        <v>212</v>
      </c>
      <c r="R6770" s="7">
        <v>0.1</v>
      </c>
      <c r="S6770" s="7">
        <f t="shared" si="945"/>
        <v>315.87569999999999</v>
      </c>
      <c r="T6770" s="8">
        <v>152.0883</v>
      </c>
      <c r="U6770" s="8" t="str">
        <f t="shared" si="951"/>
        <v>Medium</v>
      </c>
      <c r="V6770" s="7">
        <v>3</v>
      </c>
      <c r="W6770" s="8">
        <v>350.97300000000001</v>
      </c>
      <c r="X6770" s="8">
        <f t="shared" si="952"/>
        <v>1657</v>
      </c>
      <c r="Y6770" s="9">
        <v>0.43333333299999999</v>
      </c>
      <c r="Z6770" s="9" t="str">
        <f t="shared" si="953"/>
        <v>High</v>
      </c>
    </row>
    <row r="6771" spans="1:26" x14ac:dyDescent="0.3">
      <c r="A6771" t="s">
        <v>6675</v>
      </c>
      <c r="B6771" s="6">
        <v>44582</v>
      </c>
      <c r="C6771" s="6" t="str">
        <f t="shared" si="946"/>
        <v>2022</v>
      </c>
      <c r="D6771" s="6" t="str">
        <f t="shared" si="947"/>
        <v>January</v>
      </c>
      <c r="E6771" s="6" t="str">
        <f t="shared" si="948"/>
        <v>Q1</v>
      </c>
      <c r="F6771" s="6" t="str">
        <f t="shared" si="949"/>
        <v>High</v>
      </c>
      <c r="G6771" s="6" t="str">
        <f t="shared" si="950"/>
        <v>Full Price</v>
      </c>
      <c r="H6771" s="6">
        <v>44588</v>
      </c>
      <c r="I6771" t="s">
        <v>5838</v>
      </c>
      <c r="J6771" t="s">
        <v>936</v>
      </c>
      <c r="K6771" t="s">
        <v>4098</v>
      </c>
      <c r="L6771" t="s">
        <v>40</v>
      </c>
      <c r="M6771" t="s">
        <v>91</v>
      </c>
      <c r="N6771" t="s">
        <v>92</v>
      </c>
      <c r="O6771" t="s">
        <v>33</v>
      </c>
      <c r="P6771" t="s">
        <v>577</v>
      </c>
      <c r="Q6771" t="s">
        <v>212</v>
      </c>
      <c r="R6771" s="7">
        <v>0</v>
      </c>
      <c r="S6771" s="7">
        <f t="shared" si="945"/>
        <v>164.99</v>
      </c>
      <c r="T6771" s="8">
        <v>49.497</v>
      </c>
      <c r="U6771" s="8" t="str">
        <f t="shared" si="951"/>
        <v>Low</v>
      </c>
      <c r="V6771" s="7">
        <v>1</v>
      </c>
      <c r="W6771" s="8">
        <v>164.99</v>
      </c>
      <c r="X6771" s="8">
        <f t="shared" si="952"/>
        <v>2921</v>
      </c>
      <c r="Y6771" s="9">
        <v>0.3</v>
      </c>
      <c r="Z6771" s="9" t="str">
        <f t="shared" si="953"/>
        <v>High</v>
      </c>
    </row>
    <row r="6772" spans="1:26" x14ac:dyDescent="0.3">
      <c r="A6772" t="s">
        <v>6677</v>
      </c>
      <c r="B6772" s="6">
        <v>44582</v>
      </c>
      <c r="C6772" s="6" t="str">
        <f t="shared" si="946"/>
        <v>2022</v>
      </c>
      <c r="D6772" s="6" t="str">
        <f t="shared" si="947"/>
        <v>January</v>
      </c>
      <c r="E6772" s="6" t="str">
        <f t="shared" si="948"/>
        <v>Q1</v>
      </c>
      <c r="F6772" s="6" t="str">
        <f t="shared" si="949"/>
        <v>High</v>
      </c>
      <c r="G6772" s="6" t="str">
        <f t="shared" si="950"/>
        <v>Full Price</v>
      </c>
      <c r="H6772" s="6">
        <v>44586</v>
      </c>
      <c r="I6772" t="s">
        <v>1574</v>
      </c>
      <c r="J6772" t="s">
        <v>136</v>
      </c>
      <c r="K6772" t="s">
        <v>6382</v>
      </c>
      <c r="L6772" t="s">
        <v>40</v>
      </c>
      <c r="M6772" t="s">
        <v>76</v>
      </c>
      <c r="N6772" t="s">
        <v>138</v>
      </c>
      <c r="O6772" t="s">
        <v>69</v>
      </c>
      <c r="P6772" t="s">
        <v>298</v>
      </c>
      <c r="Q6772" t="s">
        <v>299</v>
      </c>
      <c r="R6772" s="7">
        <v>0</v>
      </c>
      <c r="S6772" s="7">
        <f t="shared" si="945"/>
        <v>84.98</v>
      </c>
      <c r="T6772" s="8">
        <v>18.695599999999999</v>
      </c>
      <c r="U6772" s="8" t="str">
        <f t="shared" si="951"/>
        <v>Low</v>
      </c>
      <c r="V6772" s="7">
        <v>1</v>
      </c>
      <c r="W6772" s="8">
        <v>84.98</v>
      </c>
      <c r="X6772" s="8">
        <f t="shared" si="952"/>
        <v>4097</v>
      </c>
      <c r="Y6772" s="9">
        <v>0.22</v>
      </c>
      <c r="Z6772" s="9" t="str">
        <f t="shared" si="953"/>
        <v>High</v>
      </c>
    </row>
    <row r="6773" spans="1:26" x14ac:dyDescent="0.3">
      <c r="A6773" t="s">
        <v>6677</v>
      </c>
      <c r="B6773" s="6">
        <v>44582</v>
      </c>
      <c r="C6773" s="6" t="str">
        <f t="shared" si="946"/>
        <v>2022</v>
      </c>
      <c r="D6773" s="6" t="str">
        <f t="shared" si="947"/>
        <v>January</v>
      </c>
      <c r="E6773" s="6" t="str">
        <f t="shared" si="948"/>
        <v>Q1</v>
      </c>
      <c r="F6773" s="6" t="str">
        <f t="shared" si="949"/>
        <v>High</v>
      </c>
      <c r="G6773" s="6" t="str">
        <f t="shared" si="950"/>
        <v>Discounted</v>
      </c>
      <c r="H6773" s="6">
        <v>44586</v>
      </c>
      <c r="I6773" t="s">
        <v>1574</v>
      </c>
      <c r="J6773" t="s">
        <v>101</v>
      </c>
      <c r="K6773" t="s">
        <v>1874</v>
      </c>
      <c r="L6773" t="s">
        <v>40</v>
      </c>
      <c r="M6773" t="s">
        <v>31</v>
      </c>
      <c r="N6773" t="s">
        <v>41</v>
      </c>
      <c r="O6773" t="s">
        <v>69</v>
      </c>
      <c r="P6773" t="s">
        <v>298</v>
      </c>
      <c r="Q6773" t="s">
        <v>299</v>
      </c>
      <c r="R6773" s="7">
        <v>0.2</v>
      </c>
      <c r="S6773" s="7">
        <f t="shared" si="945"/>
        <v>14.975999999999999</v>
      </c>
      <c r="T6773" s="8">
        <v>6.5519999999999996</v>
      </c>
      <c r="U6773" s="8" t="str">
        <f t="shared" si="951"/>
        <v>Low</v>
      </c>
      <c r="V6773" s="7">
        <v>5</v>
      </c>
      <c r="W6773" s="8">
        <v>18.72</v>
      </c>
      <c r="X6773" s="8">
        <f t="shared" si="952"/>
        <v>7309</v>
      </c>
      <c r="Y6773" s="9">
        <v>0.35</v>
      </c>
      <c r="Z6773" s="9" t="str">
        <f t="shared" si="953"/>
        <v>High</v>
      </c>
    </row>
    <row r="6774" spans="1:26" x14ac:dyDescent="0.3">
      <c r="A6774" t="s">
        <v>6677</v>
      </c>
      <c r="B6774" s="6">
        <v>44582</v>
      </c>
      <c r="C6774" s="6" t="str">
        <f t="shared" si="946"/>
        <v>2022</v>
      </c>
      <c r="D6774" s="6" t="str">
        <f t="shared" si="947"/>
        <v>January</v>
      </c>
      <c r="E6774" s="6" t="str">
        <f t="shared" si="948"/>
        <v>Q1</v>
      </c>
      <c r="F6774" s="6" t="str">
        <f t="shared" si="949"/>
        <v>High</v>
      </c>
      <c r="G6774" s="6" t="str">
        <f t="shared" si="950"/>
        <v>Discounted</v>
      </c>
      <c r="H6774" s="6">
        <v>44586</v>
      </c>
      <c r="I6774" t="s">
        <v>1574</v>
      </c>
      <c r="J6774" t="s">
        <v>256</v>
      </c>
      <c r="K6774" t="s">
        <v>333</v>
      </c>
      <c r="L6774" t="s">
        <v>40</v>
      </c>
      <c r="M6774" t="s">
        <v>31</v>
      </c>
      <c r="N6774" t="s">
        <v>41</v>
      </c>
      <c r="O6774" t="s">
        <v>69</v>
      </c>
      <c r="P6774" t="s">
        <v>298</v>
      </c>
      <c r="Q6774" t="s">
        <v>299</v>
      </c>
      <c r="R6774" s="7">
        <v>0.2</v>
      </c>
      <c r="S6774" s="7">
        <f t="shared" si="945"/>
        <v>22.348800000000001</v>
      </c>
      <c r="T6774" s="8">
        <v>9.4283999999999999</v>
      </c>
      <c r="U6774" s="8" t="str">
        <f t="shared" si="951"/>
        <v>Low</v>
      </c>
      <c r="V6774" s="7">
        <v>4</v>
      </c>
      <c r="W6774" s="8">
        <v>27.936</v>
      </c>
      <c r="X6774" s="8">
        <f t="shared" si="952"/>
        <v>6430</v>
      </c>
      <c r="Y6774" s="9">
        <v>0.33750000000000002</v>
      </c>
      <c r="Z6774" s="9" t="str">
        <f t="shared" si="953"/>
        <v>High</v>
      </c>
    </row>
    <row r="6775" spans="1:26" x14ac:dyDescent="0.3">
      <c r="A6775" t="s">
        <v>6677</v>
      </c>
      <c r="B6775" s="6">
        <v>44582</v>
      </c>
      <c r="C6775" s="6" t="str">
        <f t="shared" si="946"/>
        <v>2022</v>
      </c>
      <c r="D6775" s="6" t="str">
        <f t="shared" si="947"/>
        <v>January</v>
      </c>
      <c r="E6775" s="6" t="str">
        <f t="shared" si="948"/>
        <v>Q1</v>
      </c>
      <c r="F6775" s="6" t="str">
        <f t="shared" si="949"/>
        <v>High</v>
      </c>
      <c r="G6775" s="6" t="str">
        <f t="shared" si="950"/>
        <v>Discounted</v>
      </c>
      <c r="H6775" s="6">
        <v>44586</v>
      </c>
      <c r="I6775" t="s">
        <v>1574</v>
      </c>
      <c r="J6775" t="s">
        <v>256</v>
      </c>
      <c r="K6775" t="s">
        <v>1333</v>
      </c>
      <c r="L6775" t="s">
        <v>40</v>
      </c>
      <c r="M6775" t="s">
        <v>31</v>
      </c>
      <c r="N6775" t="s">
        <v>41</v>
      </c>
      <c r="O6775" t="s">
        <v>69</v>
      </c>
      <c r="P6775" t="s">
        <v>298</v>
      </c>
      <c r="Q6775" t="s">
        <v>299</v>
      </c>
      <c r="R6775" s="7">
        <v>0.2</v>
      </c>
      <c r="S6775" s="7">
        <f t="shared" si="945"/>
        <v>79.756799999999998</v>
      </c>
      <c r="T6775" s="8">
        <v>33.647399999999998</v>
      </c>
      <c r="U6775" s="8" t="str">
        <f t="shared" si="951"/>
        <v>Low</v>
      </c>
      <c r="V6775" s="7">
        <v>6</v>
      </c>
      <c r="W6775" s="8">
        <v>99.695999999999998</v>
      </c>
      <c r="X6775" s="8">
        <f t="shared" si="952"/>
        <v>3789</v>
      </c>
      <c r="Y6775" s="9">
        <v>0.33750000000000002</v>
      </c>
      <c r="Z6775" s="9" t="str">
        <f t="shared" si="953"/>
        <v>High</v>
      </c>
    </row>
    <row r="6776" spans="1:26" x14ac:dyDescent="0.3">
      <c r="A6776" t="s">
        <v>6677</v>
      </c>
      <c r="B6776" s="6">
        <v>44582</v>
      </c>
      <c r="C6776" s="6" t="str">
        <f t="shared" si="946"/>
        <v>2022</v>
      </c>
      <c r="D6776" s="6" t="str">
        <f t="shared" si="947"/>
        <v>January</v>
      </c>
      <c r="E6776" s="6" t="str">
        <f t="shared" si="948"/>
        <v>Q1</v>
      </c>
      <c r="F6776" s="6" t="str">
        <f t="shared" si="949"/>
        <v>Low</v>
      </c>
      <c r="G6776" s="6" t="str">
        <f t="shared" si="950"/>
        <v>Full Price</v>
      </c>
      <c r="H6776" s="6">
        <v>44586</v>
      </c>
      <c r="I6776" t="s">
        <v>1574</v>
      </c>
      <c r="J6776" t="s">
        <v>484</v>
      </c>
      <c r="K6776" t="s">
        <v>522</v>
      </c>
      <c r="L6776" t="s">
        <v>40</v>
      </c>
      <c r="M6776" t="s">
        <v>31</v>
      </c>
      <c r="N6776" t="s">
        <v>49</v>
      </c>
      <c r="O6776" t="s">
        <v>69</v>
      </c>
      <c r="P6776" t="s">
        <v>298</v>
      </c>
      <c r="Q6776" t="s">
        <v>299</v>
      </c>
      <c r="R6776" s="7">
        <v>0</v>
      </c>
      <c r="S6776" s="7">
        <f t="shared" si="945"/>
        <v>242.94</v>
      </c>
      <c r="T6776" s="8">
        <v>9.7175999999999991</v>
      </c>
      <c r="U6776" s="8" t="str">
        <f t="shared" si="951"/>
        <v>Low</v>
      </c>
      <c r="V6776" s="7">
        <v>3</v>
      </c>
      <c r="W6776" s="8">
        <v>242.94</v>
      </c>
      <c r="X6776" s="8">
        <f t="shared" si="952"/>
        <v>2242</v>
      </c>
      <c r="Y6776" s="9">
        <v>0.04</v>
      </c>
      <c r="Z6776" s="9" t="str">
        <f t="shared" si="953"/>
        <v>Low</v>
      </c>
    </row>
    <row r="6777" spans="1:26" x14ac:dyDescent="0.3">
      <c r="A6777" t="s">
        <v>6677</v>
      </c>
      <c r="B6777" s="6">
        <v>44582</v>
      </c>
      <c r="C6777" s="6" t="str">
        <f t="shared" si="946"/>
        <v>2022</v>
      </c>
      <c r="D6777" s="6" t="str">
        <f t="shared" si="947"/>
        <v>January</v>
      </c>
      <c r="E6777" s="6" t="str">
        <f t="shared" si="948"/>
        <v>Q1</v>
      </c>
      <c r="F6777" s="6" t="str">
        <f t="shared" si="949"/>
        <v>High</v>
      </c>
      <c r="G6777" s="6" t="str">
        <f t="shared" si="950"/>
        <v>Full Price</v>
      </c>
      <c r="H6777" s="6">
        <v>44586</v>
      </c>
      <c r="I6777" t="s">
        <v>1574</v>
      </c>
      <c r="J6777" t="s">
        <v>161</v>
      </c>
      <c r="K6777" t="s">
        <v>2501</v>
      </c>
      <c r="L6777" t="s">
        <v>40</v>
      </c>
      <c r="M6777" t="s">
        <v>91</v>
      </c>
      <c r="N6777" t="s">
        <v>110</v>
      </c>
      <c r="O6777" t="s">
        <v>69</v>
      </c>
      <c r="P6777" t="s">
        <v>298</v>
      </c>
      <c r="Q6777" t="s">
        <v>299</v>
      </c>
      <c r="R6777" s="7">
        <v>0</v>
      </c>
      <c r="S6777" s="7">
        <f t="shared" si="945"/>
        <v>179.97</v>
      </c>
      <c r="T6777" s="8">
        <v>86.385599999999997</v>
      </c>
      <c r="U6777" s="8" t="str">
        <f t="shared" si="951"/>
        <v>Low</v>
      </c>
      <c r="V6777" s="7">
        <v>3</v>
      </c>
      <c r="W6777" s="8">
        <v>179.97</v>
      </c>
      <c r="X6777" s="8">
        <f t="shared" si="952"/>
        <v>2782</v>
      </c>
      <c r="Y6777" s="9">
        <v>0.48</v>
      </c>
      <c r="Z6777" s="9" t="str">
        <f t="shared" si="953"/>
        <v>High</v>
      </c>
    </row>
    <row r="6778" spans="1:26" x14ac:dyDescent="0.3">
      <c r="A6778" t="s">
        <v>6678</v>
      </c>
      <c r="B6778" s="6">
        <v>44582</v>
      </c>
      <c r="C6778" s="6" t="str">
        <f t="shared" si="946"/>
        <v>2022</v>
      </c>
      <c r="D6778" s="6" t="str">
        <f t="shared" si="947"/>
        <v>January</v>
      </c>
      <c r="E6778" s="6" t="str">
        <f t="shared" si="948"/>
        <v>Q1</v>
      </c>
      <c r="F6778" s="6" t="str">
        <f t="shared" si="949"/>
        <v>High</v>
      </c>
      <c r="G6778" s="6" t="str">
        <f t="shared" si="950"/>
        <v>Discounted</v>
      </c>
      <c r="H6778" s="6">
        <v>44586</v>
      </c>
      <c r="I6778" t="s">
        <v>5091</v>
      </c>
      <c r="J6778" t="s">
        <v>89</v>
      </c>
      <c r="K6778" t="s">
        <v>720</v>
      </c>
      <c r="L6778" t="s">
        <v>30</v>
      </c>
      <c r="M6778" t="s">
        <v>31</v>
      </c>
      <c r="N6778" t="s">
        <v>149</v>
      </c>
      <c r="O6778" t="s">
        <v>33</v>
      </c>
      <c r="P6778" t="s">
        <v>1343</v>
      </c>
      <c r="Q6778" t="s">
        <v>43</v>
      </c>
      <c r="R6778" s="7">
        <v>0.2</v>
      </c>
      <c r="S6778" s="7">
        <f t="shared" si="945"/>
        <v>214.86080000000001</v>
      </c>
      <c r="T6778" s="8">
        <v>90.644400000000005</v>
      </c>
      <c r="U6778" s="8" t="str">
        <f t="shared" si="951"/>
        <v>Low</v>
      </c>
      <c r="V6778" s="7">
        <v>4</v>
      </c>
      <c r="W6778" s="8">
        <v>268.57600000000002</v>
      </c>
      <c r="X6778" s="8">
        <f t="shared" si="952"/>
        <v>2093</v>
      </c>
      <c r="Y6778" s="9">
        <v>0.33750000000000002</v>
      </c>
      <c r="Z6778" s="9" t="str">
        <f t="shared" si="953"/>
        <v>High</v>
      </c>
    </row>
    <row r="6779" spans="1:26" x14ac:dyDescent="0.3">
      <c r="A6779" t="s">
        <v>6679</v>
      </c>
      <c r="B6779" s="6">
        <v>44582</v>
      </c>
      <c r="C6779" s="6" t="str">
        <f t="shared" si="946"/>
        <v>2022</v>
      </c>
      <c r="D6779" s="6" t="str">
        <f t="shared" si="947"/>
        <v>January</v>
      </c>
      <c r="E6779" s="6" t="str">
        <f t="shared" si="948"/>
        <v>Q1</v>
      </c>
      <c r="F6779" s="6" t="str">
        <f t="shared" si="949"/>
        <v>Low</v>
      </c>
      <c r="G6779" s="6" t="str">
        <f t="shared" si="950"/>
        <v>Discounted</v>
      </c>
      <c r="H6779" s="6">
        <v>44587</v>
      </c>
      <c r="I6779" t="s">
        <v>3164</v>
      </c>
      <c r="J6779" t="s">
        <v>38</v>
      </c>
      <c r="K6779" t="s">
        <v>2601</v>
      </c>
      <c r="L6779" t="s">
        <v>40</v>
      </c>
      <c r="M6779" t="s">
        <v>31</v>
      </c>
      <c r="N6779" t="s">
        <v>41</v>
      </c>
      <c r="O6779" t="s">
        <v>62</v>
      </c>
      <c r="P6779" t="s">
        <v>1759</v>
      </c>
      <c r="Q6779" t="s">
        <v>453</v>
      </c>
      <c r="R6779" s="7">
        <v>0.7</v>
      </c>
      <c r="S6779" s="7">
        <f t="shared" si="945"/>
        <v>10.735200000000003</v>
      </c>
      <c r="T6779" s="8">
        <v>-28.627199999999998</v>
      </c>
      <c r="U6779" s="8" t="str">
        <f t="shared" si="951"/>
        <v>Loss</v>
      </c>
      <c r="V6779" s="7">
        <v>7</v>
      </c>
      <c r="W6779" s="8">
        <v>35.783999999999999</v>
      </c>
      <c r="X6779" s="8">
        <f t="shared" si="952"/>
        <v>5895</v>
      </c>
      <c r="Y6779" s="9">
        <v>-0.8</v>
      </c>
      <c r="Z6779" s="9" t="str">
        <f t="shared" si="953"/>
        <v>Low</v>
      </c>
    </row>
    <row r="6780" spans="1:26" x14ac:dyDescent="0.3">
      <c r="A6780" t="s">
        <v>6679</v>
      </c>
      <c r="B6780" s="6">
        <v>44582</v>
      </c>
      <c r="C6780" s="6" t="str">
        <f t="shared" si="946"/>
        <v>2022</v>
      </c>
      <c r="D6780" s="6" t="str">
        <f t="shared" si="947"/>
        <v>January</v>
      </c>
      <c r="E6780" s="6" t="str">
        <f t="shared" si="948"/>
        <v>Q1</v>
      </c>
      <c r="F6780" s="6" t="str">
        <f t="shared" si="949"/>
        <v>Low</v>
      </c>
      <c r="G6780" s="6" t="str">
        <f t="shared" si="950"/>
        <v>Discounted</v>
      </c>
      <c r="H6780" s="6">
        <v>44587</v>
      </c>
      <c r="I6780" t="s">
        <v>3164</v>
      </c>
      <c r="J6780" t="s">
        <v>151</v>
      </c>
      <c r="K6780" t="s">
        <v>2370</v>
      </c>
      <c r="L6780" t="s">
        <v>40</v>
      </c>
      <c r="M6780" t="s">
        <v>31</v>
      </c>
      <c r="N6780" t="s">
        <v>49</v>
      </c>
      <c r="O6780" t="s">
        <v>62</v>
      </c>
      <c r="P6780" t="s">
        <v>1759</v>
      </c>
      <c r="Q6780" t="s">
        <v>453</v>
      </c>
      <c r="R6780" s="7">
        <v>0.2</v>
      </c>
      <c r="S6780" s="7">
        <f t="shared" si="945"/>
        <v>278.56640000000004</v>
      </c>
      <c r="T6780" s="8">
        <v>30.4682</v>
      </c>
      <c r="U6780" s="8" t="str">
        <f t="shared" si="951"/>
        <v>Low</v>
      </c>
      <c r="V6780" s="7">
        <v>7</v>
      </c>
      <c r="W6780" s="8">
        <v>348.20800000000003</v>
      </c>
      <c r="X6780" s="8">
        <f t="shared" si="952"/>
        <v>1665</v>
      </c>
      <c r="Y6780" s="9">
        <v>8.7499999999999994E-2</v>
      </c>
      <c r="Z6780" s="9" t="str">
        <f t="shared" si="953"/>
        <v>Low</v>
      </c>
    </row>
    <row r="6781" spans="1:26" x14ac:dyDescent="0.3">
      <c r="A6781" t="s">
        <v>6680</v>
      </c>
      <c r="B6781" s="6">
        <v>44583</v>
      </c>
      <c r="C6781" s="6" t="str">
        <f t="shared" si="946"/>
        <v>2022</v>
      </c>
      <c r="D6781" s="6" t="str">
        <f t="shared" si="947"/>
        <v>January</v>
      </c>
      <c r="E6781" s="6" t="str">
        <f t="shared" si="948"/>
        <v>Q1</v>
      </c>
      <c r="F6781" s="6" t="str">
        <f t="shared" si="949"/>
        <v>High</v>
      </c>
      <c r="G6781" s="6" t="str">
        <f t="shared" si="950"/>
        <v>Full Price</v>
      </c>
      <c r="H6781" s="6">
        <v>44588</v>
      </c>
      <c r="I6781" t="s">
        <v>2844</v>
      </c>
      <c r="J6781" t="s">
        <v>89</v>
      </c>
      <c r="K6781" t="s">
        <v>1848</v>
      </c>
      <c r="L6781" t="s">
        <v>40</v>
      </c>
      <c r="M6781" t="s">
        <v>31</v>
      </c>
      <c r="N6781" t="s">
        <v>32</v>
      </c>
      <c r="O6781" t="s">
        <v>69</v>
      </c>
      <c r="P6781" t="s">
        <v>880</v>
      </c>
      <c r="Q6781" t="s">
        <v>881</v>
      </c>
      <c r="R6781" s="7">
        <v>0</v>
      </c>
      <c r="S6781" s="7">
        <f t="shared" si="945"/>
        <v>11.96</v>
      </c>
      <c r="T6781" s="8">
        <v>5.3819999999999997</v>
      </c>
      <c r="U6781" s="8" t="str">
        <f t="shared" si="951"/>
        <v>Low</v>
      </c>
      <c r="V6781" s="7">
        <v>2</v>
      </c>
      <c r="W6781" s="8">
        <v>11.96</v>
      </c>
      <c r="X6781" s="8">
        <f t="shared" si="952"/>
        <v>8275</v>
      </c>
      <c r="Y6781" s="9">
        <v>0.45</v>
      </c>
      <c r="Z6781" s="9" t="str">
        <f t="shared" si="953"/>
        <v>High</v>
      </c>
    </row>
    <row r="6782" spans="1:26" x14ac:dyDescent="0.3">
      <c r="A6782" t="s">
        <v>6680</v>
      </c>
      <c r="B6782" s="6">
        <v>44583</v>
      </c>
      <c r="C6782" s="6" t="str">
        <f t="shared" si="946"/>
        <v>2022</v>
      </c>
      <c r="D6782" s="6" t="str">
        <f t="shared" si="947"/>
        <v>January</v>
      </c>
      <c r="E6782" s="6" t="str">
        <f t="shared" si="948"/>
        <v>Q1</v>
      </c>
      <c r="F6782" s="6" t="str">
        <f t="shared" si="949"/>
        <v>Low</v>
      </c>
      <c r="G6782" s="6" t="str">
        <f t="shared" si="950"/>
        <v>Full Price</v>
      </c>
      <c r="H6782" s="6">
        <v>44588</v>
      </c>
      <c r="I6782" t="s">
        <v>2844</v>
      </c>
      <c r="J6782" t="s">
        <v>141</v>
      </c>
      <c r="K6782" t="s">
        <v>1866</v>
      </c>
      <c r="L6782" t="s">
        <v>40</v>
      </c>
      <c r="M6782" t="s">
        <v>31</v>
      </c>
      <c r="N6782" t="s">
        <v>49</v>
      </c>
      <c r="O6782" t="s">
        <v>69</v>
      </c>
      <c r="P6782" t="s">
        <v>880</v>
      </c>
      <c r="Q6782" t="s">
        <v>881</v>
      </c>
      <c r="R6782" s="7">
        <v>0</v>
      </c>
      <c r="S6782" s="7">
        <f t="shared" si="945"/>
        <v>1126.02</v>
      </c>
      <c r="T6782" s="8">
        <v>56.301000000000002</v>
      </c>
      <c r="U6782" s="8" t="str">
        <f t="shared" si="951"/>
        <v>Low</v>
      </c>
      <c r="V6782" s="7">
        <v>3</v>
      </c>
      <c r="W6782" s="8">
        <v>1126.02</v>
      </c>
      <c r="X6782" s="8">
        <f t="shared" si="952"/>
        <v>379</v>
      </c>
      <c r="Y6782" s="9">
        <v>0.05</v>
      </c>
      <c r="Z6782" s="9" t="str">
        <f t="shared" si="953"/>
        <v>Low</v>
      </c>
    </row>
    <row r="6783" spans="1:26" x14ac:dyDescent="0.3">
      <c r="A6783" t="s">
        <v>6680</v>
      </c>
      <c r="B6783" s="6">
        <v>44583</v>
      </c>
      <c r="C6783" s="6" t="str">
        <f t="shared" si="946"/>
        <v>2022</v>
      </c>
      <c r="D6783" s="6" t="str">
        <f t="shared" si="947"/>
        <v>January</v>
      </c>
      <c r="E6783" s="6" t="str">
        <f t="shared" si="948"/>
        <v>Q1</v>
      </c>
      <c r="F6783" s="6" t="str">
        <f t="shared" si="949"/>
        <v>High</v>
      </c>
      <c r="G6783" s="6" t="str">
        <f t="shared" si="950"/>
        <v>Full Price</v>
      </c>
      <c r="H6783" s="6">
        <v>44588</v>
      </c>
      <c r="I6783" t="s">
        <v>2844</v>
      </c>
      <c r="J6783" t="s">
        <v>778</v>
      </c>
      <c r="K6783" t="s">
        <v>3240</v>
      </c>
      <c r="L6783" t="s">
        <v>40</v>
      </c>
      <c r="M6783" t="s">
        <v>31</v>
      </c>
      <c r="N6783" t="s">
        <v>49</v>
      </c>
      <c r="O6783" t="s">
        <v>69</v>
      </c>
      <c r="P6783" t="s">
        <v>880</v>
      </c>
      <c r="Q6783" t="s">
        <v>881</v>
      </c>
      <c r="R6783" s="7">
        <v>0</v>
      </c>
      <c r="S6783" s="7">
        <f t="shared" si="945"/>
        <v>51.45</v>
      </c>
      <c r="T6783" s="8">
        <v>13.891500000000001</v>
      </c>
      <c r="U6783" s="8" t="str">
        <f t="shared" si="951"/>
        <v>Low</v>
      </c>
      <c r="V6783" s="7">
        <v>3</v>
      </c>
      <c r="W6783" s="8">
        <v>51.45</v>
      </c>
      <c r="X6783" s="8">
        <f t="shared" si="952"/>
        <v>5098</v>
      </c>
      <c r="Y6783" s="9">
        <v>0.27</v>
      </c>
      <c r="Z6783" s="9" t="str">
        <f t="shared" si="953"/>
        <v>High</v>
      </c>
    </row>
    <row r="6784" spans="1:26" x14ac:dyDescent="0.3">
      <c r="A6784" t="s">
        <v>6680</v>
      </c>
      <c r="B6784" s="6">
        <v>44583</v>
      </c>
      <c r="C6784" s="6" t="str">
        <f t="shared" si="946"/>
        <v>2022</v>
      </c>
      <c r="D6784" s="6" t="str">
        <f t="shared" si="947"/>
        <v>January</v>
      </c>
      <c r="E6784" s="6" t="str">
        <f t="shared" si="948"/>
        <v>Q1</v>
      </c>
      <c r="F6784" s="6" t="str">
        <f t="shared" si="949"/>
        <v>High</v>
      </c>
      <c r="G6784" s="6" t="str">
        <f t="shared" si="950"/>
        <v>Full Price</v>
      </c>
      <c r="H6784" s="6">
        <v>44588</v>
      </c>
      <c r="I6784" t="s">
        <v>2844</v>
      </c>
      <c r="J6784" t="s">
        <v>1559</v>
      </c>
      <c r="K6784" t="s">
        <v>6681</v>
      </c>
      <c r="L6784" t="s">
        <v>40</v>
      </c>
      <c r="M6784" t="s">
        <v>91</v>
      </c>
      <c r="N6784" t="s">
        <v>1035</v>
      </c>
      <c r="O6784" t="s">
        <v>69</v>
      </c>
      <c r="P6784" t="s">
        <v>880</v>
      </c>
      <c r="Q6784" t="s">
        <v>881</v>
      </c>
      <c r="R6784" s="7">
        <v>0</v>
      </c>
      <c r="S6784" s="7">
        <f t="shared" si="945"/>
        <v>2999.95</v>
      </c>
      <c r="T6784" s="8">
        <v>1379.9770000000001</v>
      </c>
      <c r="U6784" s="8" t="str">
        <f t="shared" si="951"/>
        <v>High</v>
      </c>
      <c r="V6784" s="7">
        <v>5</v>
      </c>
      <c r="W6784" s="8">
        <v>2999.95</v>
      </c>
      <c r="X6784" s="8">
        <f t="shared" si="952"/>
        <v>64</v>
      </c>
      <c r="Y6784" s="9">
        <v>0.46</v>
      </c>
      <c r="Z6784" s="9" t="str">
        <f t="shared" si="953"/>
        <v>High</v>
      </c>
    </row>
    <row r="6785" spans="1:26" x14ac:dyDescent="0.3">
      <c r="A6785" t="s">
        <v>6682</v>
      </c>
      <c r="B6785" s="6">
        <v>44583</v>
      </c>
      <c r="C6785" s="6" t="str">
        <f t="shared" si="946"/>
        <v>2022</v>
      </c>
      <c r="D6785" s="6" t="str">
        <f t="shared" si="947"/>
        <v>January</v>
      </c>
      <c r="E6785" s="6" t="str">
        <f t="shared" si="948"/>
        <v>Q1</v>
      </c>
      <c r="F6785" s="6" t="str">
        <f t="shared" si="949"/>
        <v>Low</v>
      </c>
      <c r="G6785" s="6" t="str">
        <f t="shared" si="950"/>
        <v>Discounted</v>
      </c>
      <c r="H6785" s="6">
        <v>44586</v>
      </c>
      <c r="I6785" t="s">
        <v>895</v>
      </c>
      <c r="J6785" t="s">
        <v>105</v>
      </c>
      <c r="K6785" t="s">
        <v>1656</v>
      </c>
      <c r="L6785" t="s">
        <v>61</v>
      </c>
      <c r="M6785" t="s">
        <v>31</v>
      </c>
      <c r="N6785" t="s">
        <v>53</v>
      </c>
      <c r="O6785" t="s">
        <v>33</v>
      </c>
      <c r="P6785" t="s">
        <v>368</v>
      </c>
      <c r="Q6785" t="s">
        <v>43</v>
      </c>
      <c r="R6785" s="7">
        <v>0.2</v>
      </c>
      <c r="S6785" s="7">
        <f t="shared" si="945"/>
        <v>6.2976000000000001</v>
      </c>
      <c r="T6785" s="8">
        <v>0.88560000000000005</v>
      </c>
      <c r="U6785" s="8" t="str">
        <f t="shared" si="951"/>
        <v>Low</v>
      </c>
      <c r="V6785" s="7">
        <v>3</v>
      </c>
      <c r="W6785" s="8">
        <v>7.8719999999999999</v>
      </c>
      <c r="X6785" s="8">
        <f t="shared" si="952"/>
        <v>9000</v>
      </c>
      <c r="Y6785" s="9">
        <v>0.1125</v>
      </c>
      <c r="Z6785" s="9" t="str">
        <f t="shared" si="953"/>
        <v>Low</v>
      </c>
    </row>
    <row r="6786" spans="1:26" x14ac:dyDescent="0.3">
      <c r="A6786" t="s">
        <v>6682</v>
      </c>
      <c r="B6786" s="6">
        <v>44583</v>
      </c>
      <c r="C6786" s="6" t="str">
        <f t="shared" si="946"/>
        <v>2022</v>
      </c>
      <c r="D6786" s="6" t="str">
        <f t="shared" si="947"/>
        <v>January</v>
      </c>
      <c r="E6786" s="6" t="str">
        <f t="shared" si="948"/>
        <v>Q1</v>
      </c>
      <c r="F6786" s="6" t="str">
        <f t="shared" si="949"/>
        <v>High</v>
      </c>
      <c r="G6786" s="6" t="str">
        <f t="shared" si="950"/>
        <v>Discounted</v>
      </c>
      <c r="H6786" s="6">
        <v>44586</v>
      </c>
      <c r="I6786" t="s">
        <v>895</v>
      </c>
      <c r="J6786" t="s">
        <v>89</v>
      </c>
      <c r="K6786" t="s">
        <v>295</v>
      </c>
      <c r="L6786" t="s">
        <v>61</v>
      </c>
      <c r="M6786" t="s">
        <v>31</v>
      </c>
      <c r="N6786" t="s">
        <v>86</v>
      </c>
      <c r="O6786" t="s">
        <v>33</v>
      </c>
      <c r="P6786" t="s">
        <v>368</v>
      </c>
      <c r="Q6786" t="s">
        <v>43</v>
      </c>
      <c r="R6786" s="7">
        <v>0.2</v>
      </c>
      <c r="S6786" s="7">
        <f t="shared" ref="S6786:S6849" si="954">W6786 - (W6786 * R6786)</f>
        <v>12.096</v>
      </c>
      <c r="T6786" s="8">
        <v>4.9139999999999997</v>
      </c>
      <c r="U6786" s="8" t="str">
        <f t="shared" si="951"/>
        <v>Low</v>
      </c>
      <c r="V6786" s="7">
        <v>5</v>
      </c>
      <c r="W6786" s="8">
        <v>15.12</v>
      </c>
      <c r="X6786" s="8">
        <f t="shared" si="952"/>
        <v>7779</v>
      </c>
      <c r="Y6786" s="9">
        <v>0.32500000000000001</v>
      </c>
      <c r="Z6786" s="9" t="str">
        <f t="shared" si="953"/>
        <v>High</v>
      </c>
    </row>
    <row r="6787" spans="1:26" x14ac:dyDescent="0.3">
      <c r="A6787" t="s">
        <v>6683</v>
      </c>
      <c r="B6787" s="6">
        <v>44584</v>
      </c>
      <c r="C6787" s="6" t="str">
        <f t="shared" ref="C6787:C6850" si="955">TEXT(B6787, "YYYY")</f>
        <v>2022</v>
      </c>
      <c r="D6787" s="6" t="str">
        <f t="shared" ref="D6787:D6850" si="956">TEXT(B6787, "MMMM")</f>
        <v>January</v>
      </c>
      <c r="E6787" s="6" t="str">
        <f t="shared" ref="E6787:E6850" si="957">"Q" &amp; INT((MONTH(B6787) - 1) / 3) + 1</f>
        <v>Q1</v>
      </c>
      <c r="F6787" s="6" t="str">
        <f t="shared" ref="F6787:F6850" si="958">IF(Y6787&gt; 0.2, "High", "Low")</f>
        <v>High</v>
      </c>
      <c r="G6787" s="6" t="str">
        <f t="shared" ref="G6787:G6850" si="959">IF(R6787&gt;0, "Discounted", "Full Price")</f>
        <v>Discounted</v>
      </c>
      <c r="H6787" s="6">
        <v>44589</v>
      </c>
      <c r="I6787" t="s">
        <v>144</v>
      </c>
      <c r="J6787" t="s">
        <v>268</v>
      </c>
      <c r="K6787" t="s">
        <v>2818</v>
      </c>
      <c r="L6787" t="s">
        <v>61</v>
      </c>
      <c r="M6787" t="s">
        <v>31</v>
      </c>
      <c r="N6787" t="s">
        <v>41</v>
      </c>
      <c r="O6787" t="s">
        <v>69</v>
      </c>
      <c r="P6787" t="s">
        <v>298</v>
      </c>
      <c r="Q6787" t="s">
        <v>299</v>
      </c>
      <c r="R6787" s="7">
        <v>0.2</v>
      </c>
      <c r="S6787" s="7">
        <f t="shared" si="954"/>
        <v>15.744</v>
      </c>
      <c r="T6787" s="8">
        <v>6.8879999999999999</v>
      </c>
      <c r="U6787" s="8" t="str">
        <f t="shared" ref="U6787:U6850" si="960">IF(T6787 &lt; 0, "Loss", IF(T6787 &lt; 100, "Low", IF(T6787 &lt; 500, "Medium", "High")))</f>
        <v>Low</v>
      </c>
      <c r="V6787" s="7">
        <v>5</v>
      </c>
      <c r="W6787" s="8">
        <v>19.68</v>
      </c>
      <c r="X6787" s="8">
        <f t="shared" ref="X6787:X6850" si="961">_xlfn.RANK.EQ(W6787, W$2:W$9994)</f>
        <v>7182</v>
      </c>
      <c r="Y6787" s="9">
        <v>0.35</v>
      </c>
      <c r="Z6787" s="9" t="str">
        <f t="shared" ref="Z6787:Z6850" si="962">IF(Y6787 &gt; 0.2, "High", "Low")</f>
        <v>High</v>
      </c>
    </row>
    <row r="6788" spans="1:26" x14ac:dyDescent="0.3">
      <c r="A6788" t="s">
        <v>6683</v>
      </c>
      <c r="B6788" s="6">
        <v>44584</v>
      </c>
      <c r="C6788" s="6" t="str">
        <f t="shared" si="955"/>
        <v>2022</v>
      </c>
      <c r="D6788" s="6" t="str">
        <f t="shared" si="956"/>
        <v>January</v>
      </c>
      <c r="E6788" s="6" t="str">
        <f t="shared" si="957"/>
        <v>Q1</v>
      </c>
      <c r="F6788" s="6" t="str">
        <f t="shared" si="958"/>
        <v>High</v>
      </c>
      <c r="G6788" s="6" t="str">
        <f t="shared" si="959"/>
        <v>Full Price</v>
      </c>
      <c r="H6788" s="6">
        <v>44589</v>
      </c>
      <c r="I6788" t="s">
        <v>144</v>
      </c>
      <c r="J6788" t="s">
        <v>67</v>
      </c>
      <c r="K6788" t="s">
        <v>2763</v>
      </c>
      <c r="L6788" t="s">
        <v>61</v>
      </c>
      <c r="M6788" t="s">
        <v>31</v>
      </c>
      <c r="N6788" t="s">
        <v>32</v>
      </c>
      <c r="O6788" t="s">
        <v>69</v>
      </c>
      <c r="P6788" t="s">
        <v>298</v>
      </c>
      <c r="Q6788" t="s">
        <v>299</v>
      </c>
      <c r="R6788" s="7">
        <v>0</v>
      </c>
      <c r="S6788" s="7">
        <f t="shared" si="954"/>
        <v>6.48</v>
      </c>
      <c r="T6788" s="8">
        <v>3.1103999999999998</v>
      </c>
      <c r="U6788" s="8" t="str">
        <f t="shared" si="960"/>
        <v>Low</v>
      </c>
      <c r="V6788" s="7">
        <v>1</v>
      </c>
      <c r="W6788" s="8">
        <v>6.48</v>
      </c>
      <c r="X6788" s="8">
        <f t="shared" si="961"/>
        <v>9210</v>
      </c>
      <c r="Y6788" s="9">
        <v>0.48</v>
      </c>
      <c r="Z6788" s="9" t="str">
        <f t="shared" si="962"/>
        <v>High</v>
      </c>
    </row>
    <row r="6789" spans="1:26" x14ac:dyDescent="0.3">
      <c r="A6789" t="s">
        <v>6683</v>
      </c>
      <c r="B6789" s="6">
        <v>44584</v>
      </c>
      <c r="C6789" s="6" t="str">
        <f t="shared" si="955"/>
        <v>2022</v>
      </c>
      <c r="D6789" s="6" t="str">
        <f t="shared" si="956"/>
        <v>January</v>
      </c>
      <c r="E6789" s="6" t="str">
        <f t="shared" si="957"/>
        <v>Q1</v>
      </c>
      <c r="F6789" s="6" t="str">
        <f t="shared" si="958"/>
        <v>High</v>
      </c>
      <c r="G6789" s="6" t="str">
        <f t="shared" si="959"/>
        <v>Full Price</v>
      </c>
      <c r="H6789" s="6">
        <v>44589</v>
      </c>
      <c r="I6789" t="s">
        <v>144</v>
      </c>
      <c r="J6789" t="s">
        <v>67</v>
      </c>
      <c r="K6789" t="s">
        <v>4074</v>
      </c>
      <c r="L6789" t="s">
        <v>61</v>
      </c>
      <c r="M6789" t="s">
        <v>31</v>
      </c>
      <c r="N6789" t="s">
        <v>32</v>
      </c>
      <c r="O6789" t="s">
        <v>69</v>
      </c>
      <c r="P6789" t="s">
        <v>298</v>
      </c>
      <c r="Q6789" t="s">
        <v>299</v>
      </c>
      <c r="R6789" s="7">
        <v>0</v>
      </c>
      <c r="S6789" s="7">
        <f t="shared" si="954"/>
        <v>25.92</v>
      </c>
      <c r="T6789" s="8">
        <v>12.441599999999999</v>
      </c>
      <c r="U6789" s="8" t="str">
        <f t="shared" si="960"/>
        <v>Low</v>
      </c>
      <c r="V6789" s="7">
        <v>4</v>
      </c>
      <c r="W6789" s="8">
        <v>25.92</v>
      </c>
      <c r="X6789" s="8">
        <f t="shared" si="961"/>
        <v>6577</v>
      </c>
      <c r="Y6789" s="9">
        <v>0.48</v>
      </c>
      <c r="Z6789" s="9" t="str">
        <f t="shared" si="962"/>
        <v>High</v>
      </c>
    </row>
    <row r="6790" spans="1:26" x14ac:dyDescent="0.3">
      <c r="A6790" t="s">
        <v>6683</v>
      </c>
      <c r="B6790" s="6">
        <v>44584</v>
      </c>
      <c r="C6790" s="6" t="str">
        <f t="shared" si="955"/>
        <v>2022</v>
      </c>
      <c r="D6790" s="6" t="str">
        <f t="shared" si="956"/>
        <v>January</v>
      </c>
      <c r="E6790" s="6" t="str">
        <f t="shared" si="957"/>
        <v>Q1</v>
      </c>
      <c r="F6790" s="6" t="str">
        <f t="shared" si="958"/>
        <v>Low</v>
      </c>
      <c r="G6790" s="6" t="str">
        <f t="shared" si="959"/>
        <v>Discounted</v>
      </c>
      <c r="H6790" s="6">
        <v>44589</v>
      </c>
      <c r="I6790" t="s">
        <v>144</v>
      </c>
      <c r="J6790" t="s">
        <v>680</v>
      </c>
      <c r="K6790" t="s">
        <v>681</v>
      </c>
      <c r="L6790" t="s">
        <v>61</v>
      </c>
      <c r="M6790" t="s">
        <v>91</v>
      </c>
      <c r="N6790" t="s">
        <v>92</v>
      </c>
      <c r="O6790" t="s">
        <v>69</v>
      </c>
      <c r="P6790" t="s">
        <v>298</v>
      </c>
      <c r="Q6790" t="s">
        <v>299</v>
      </c>
      <c r="R6790" s="7">
        <v>0.2</v>
      </c>
      <c r="S6790" s="7">
        <f t="shared" si="954"/>
        <v>69.081600000000009</v>
      </c>
      <c r="T6790" s="8">
        <v>8.6351999999999993</v>
      </c>
      <c r="U6790" s="8" t="str">
        <f t="shared" si="960"/>
        <v>Low</v>
      </c>
      <c r="V6790" s="7">
        <v>6</v>
      </c>
      <c r="W6790" s="8">
        <v>86.352000000000004</v>
      </c>
      <c r="X6790" s="8">
        <f t="shared" si="961"/>
        <v>4066</v>
      </c>
      <c r="Y6790" s="9">
        <v>0.1</v>
      </c>
      <c r="Z6790" s="9" t="str">
        <f t="shared" si="962"/>
        <v>Low</v>
      </c>
    </row>
    <row r="6791" spans="1:26" x14ac:dyDescent="0.3">
      <c r="A6791" t="s">
        <v>6684</v>
      </c>
      <c r="B6791" s="6">
        <v>44584</v>
      </c>
      <c r="C6791" s="6" t="str">
        <f t="shared" si="955"/>
        <v>2022</v>
      </c>
      <c r="D6791" s="6" t="str">
        <f t="shared" si="956"/>
        <v>January</v>
      </c>
      <c r="E6791" s="6" t="str">
        <f t="shared" si="957"/>
        <v>Q1</v>
      </c>
      <c r="F6791" s="6" t="str">
        <f t="shared" si="958"/>
        <v>Low</v>
      </c>
      <c r="G6791" s="6" t="str">
        <f t="shared" si="959"/>
        <v>Full Price</v>
      </c>
      <c r="H6791" s="6">
        <v>44586</v>
      </c>
      <c r="I6791" t="s">
        <v>601</v>
      </c>
      <c r="J6791" t="s">
        <v>260</v>
      </c>
      <c r="K6791" t="s">
        <v>2002</v>
      </c>
      <c r="L6791" t="s">
        <v>61</v>
      </c>
      <c r="M6791" t="s">
        <v>76</v>
      </c>
      <c r="N6791" t="s">
        <v>262</v>
      </c>
      <c r="O6791" t="s">
        <v>33</v>
      </c>
      <c r="P6791" t="s">
        <v>275</v>
      </c>
      <c r="Q6791" t="s">
        <v>212</v>
      </c>
      <c r="R6791" s="7">
        <v>0</v>
      </c>
      <c r="S6791" s="7">
        <f t="shared" si="954"/>
        <v>210.98</v>
      </c>
      <c r="T6791" s="8">
        <v>21.097999999999999</v>
      </c>
      <c r="U6791" s="8" t="str">
        <f t="shared" si="960"/>
        <v>Low</v>
      </c>
      <c r="V6791" s="7">
        <v>2</v>
      </c>
      <c r="W6791" s="8">
        <v>210.98</v>
      </c>
      <c r="X6791" s="8">
        <f t="shared" si="961"/>
        <v>2484</v>
      </c>
      <c r="Y6791" s="9">
        <v>0.1</v>
      </c>
      <c r="Z6791" s="9" t="str">
        <f t="shared" si="962"/>
        <v>Low</v>
      </c>
    </row>
    <row r="6792" spans="1:26" x14ac:dyDescent="0.3">
      <c r="A6792" t="s">
        <v>6685</v>
      </c>
      <c r="B6792" s="6">
        <v>44584</v>
      </c>
      <c r="C6792" s="6" t="str">
        <f t="shared" si="955"/>
        <v>2022</v>
      </c>
      <c r="D6792" s="6" t="str">
        <f t="shared" si="956"/>
        <v>January</v>
      </c>
      <c r="E6792" s="6" t="str">
        <f t="shared" si="957"/>
        <v>Q1</v>
      </c>
      <c r="F6792" s="6" t="str">
        <f t="shared" si="958"/>
        <v>Low</v>
      </c>
      <c r="G6792" s="6" t="str">
        <f t="shared" si="959"/>
        <v>Discounted</v>
      </c>
      <c r="H6792" s="6">
        <v>44588</v>
      </c>
      <c r="I6792" t="s">
        <v>1073</v>
      </c>
      <c r="J6792" t="s">
        <v>256</v>
      </c>
      <c r="K6792" t="s">
        <v>1765</v>
      </c>
      <c r="L6792" t="s">
        <v>40</v>
      </c>
      <c r="M6792" t="s">
        <v>31</v>
      </c>
      <c r="N6792" t="s">
        <v>41</v>
      </c>
      <c r="O6792" t="s">
        <v>69</v>
      </c>
      <c r="P6792" t="s">
        <v>637</v>
      </c>
      <c r="Q6792" t="s">
        <v>180</v>
      </c>
      <c r="R6792" s="7">
        <v>0.7</v>
      </c>
      <c r="S6792" s="7">
        <f t="shared" si="954"/>
        <v>1.4814000000000003</v>
      </c>
      <c r="T6792" s="8">
        <v>-3.6212</v>
      </c>
      <c r="U6792" s="8" t="str">
        <f t="shared" si="960"/>
        <v>Loss</v>
      </c>
      <c r="V6792" s="7">
        <v>2</v>
      </c>
      <c r="W6792" s="8">
        <v>4.9379999999999997</v>
      </c>
      <c r="X6792" s="8">
        <f t="shared" si="961"/>
        <v>9500</v>
      </c>
      <c r="Y6792" s="9">
        <v>-0.73333333300000003</v>
      </c>
      <c r="Z6792" s="9" t="str">
        <f t="shared" si="962"/>
        <v>Low</v>
      </c>
    </row>
    <row r="6793" spans="1:26" x14ac:dyDescent="0.3">
      <c r="A6793" t="s">
        <v>6685</v>
      </c>
      <c r="B6793" s="6">
        <v>44584</v>
      </c>
      <c r="C6793" s="6" t="str">
        <f t="shared" si="955"/>
        <v>2022</v>
      </c>
      <c r="D6793" s="6" t="str">
        <f t="shared" si="956"/>
        <v>January</v>
      </c>
      <c r="E6793" s="6" t="str">
        <f t="shared" si="957"/>
        <v>Q1</v>
      </c>
      <c r="F6793" s="6" t="str">
        <f t="shared" si="958"/>
        <v>Low</v>
      </c>
      <c r="G6793" s="6" t="str">
        <f t="shared" si="959"/>
        <v>Discounted</v>
      </c>
      <c r="H6793" s="6">
        <v>44588</v>
      </c>
      <c r="I6793" t="s">
        <v>1073</v>
      </c>
      <c r="J6793" t="s">
        <v>161</v>
      </c>
      <c r="K6793" t="s">
        <v>876</v>
      </c>
      <c r="L6793" t="s">
        <v>40</v>
      </c>
      <c r="M6793" t="s">
        <v>91</v>
      </c>
      <c r="N6793" t="s">
        <v>110</v>
      </c>
      <c r="O6793" t="s">
        <v>69</v>
      </c>
      <c r="P6793" t="s">
        <v>637</v>
      </c>
      <c r="Q6793" t="s">
        <v>180</v>
      </c>
      <c r="R6793" s="7">
        <v>0.2</v>
      </c>
      <c r="S6793" s="7">
        <f t="shared" si="954"/>
        <v>76.787199999999999</v>
      </c>
      <c r="T6793" s="8">
        <v>11.997999999999999</v>
      </c>
      <c r="U6793" s="8" t="str">
        <f t="shared" si="960"/>
        <v>Low</v>
      </c>
      <c r="V6793" s="7">
        <v>2</v>
      </c>
      <c r="W6793" s="8">
        <v>95.983999999999995</v>
      </c>
      <c r="X6793" s="8">
        <f t="shared" si="961"/>
        <v>3859</v>
      </c>
      <c r="Y6793" s="9">
        <v>0.125</v>
      </c>
      <c r="Z6793" s="9" t="str">
        <f t="shared" si="962"/>
        <v>Low</v>
      </c>
    </row>
    <row r="6794" spans="1:26" x14ac:dyDescent="0.3">
      <c r="A6794" t="s">
        <v>6686</v>
      </c>
      <c r="B6794" s="6">
        <v>44585</v>
      </c>
      <c r="C6794" s="6" t="str">
        <f t="shared" si="955"/>
        <v>2022</v>
      </c>
      <c r="D6794" s="6" t="str">
        <f t="shared" si="956"/>
        <v>January</v>
      </c>
      <c r="E6794" s="6" t="str">
        <f t="shared" si="957"/>
        <v>Q1</v>
      </c>
      <c r="F6794" s="6" t="str">
        <f t="shared" si="958"/>
        <v>High</v>
      </c>
      <c r="G6794" s="6" t="str">
        <f t="shared" si="959"/>
        <v>Full Price</v>
      </c>
      <c r="H6794" s="6">
        <v>44590</v>
      </c>
      <c r="I6794" t="s">
        <v>2351</v>
      </c>
      <c r="J6794" t="s">
        <v>101</v>
      </c>
      <c r="K6794" t="s">
        <v>2332</v>
      </c>
      <c r="L6794" t="s">
        <v>61</v>
      </c>
      <c r="M6794" t="s">
        <v>31</v>
      </c>
      <c r="N6794" t="s">
        <v>174</v>
      </c>
      <c r="O6794" t="s">
        <v>69</v>
      </c>
      <c r="P6794" t="s">
        <v>945</v>
      </c>
      <c r="Q6794" t="s">
        <v>71</v>
      </c>
      <c r="R6794" s="7">
        <v>0</v>
      </c>
      <c r="S6794" s="7">
        <f t="shared" si="954"/>
        <v>25.86</v>
      </c>
      <c r="T6794" s="8">
        <v>6.7236000000000002</v>
      </c>
      <c r="U6794" s="8" t="str">
        <f t="shared" si="960"/>
        <v>Low</v>
      </c>
      <c r="V6794" s="7">
        <v>3</v>
      </c>
      <c r="W6794" s="8">
        <v>25.86</v>
      </c>
      <c r="X6794" s="8">
        <f t="shared" si="961"/>
        <v>6615</v>
      </c>
      <c r="Y6794" s="9">
        <v>0.26</v>
      </c>
      <c r="Z6794" s="9" t="str">
        <f t="shared" si="962"/>
        <v>High</v>
      </c>
    </row>
    <row r="6795" spans="1:26" x14ac:dyDescent="0.3">
      <c r="A6795" t="s">
        <v>6686</v>
      </c>
      <c r="B6795" s="6">
        <v>44585</v>
      </c>
      <c r="C6795" s="6" t="str">
        <f t="shared" si="955"/>
        <v>2022</v>
      </c>
      <c r="D6795" s="6" t="str">
        <f t="shared" si="956"/>
        <v>January</v>
      </c>
      <c r="E6795" s="6" t="str">
        <f t="shared" si="957"/>
        <v>Q1</v>
      </c>
      <c r="F6795" s="6" t="str">
        <f t="shared" si="958"/>
        <v>High</v>
      </c>
      <c r="G6795" s="6" t="str">
        <f t="shared" si="959"/>
        <v>Discounted</v>
      </c>
      <c r="H6795" s="6">
        <v>44590</v>
      </c>
      <c r="I6795" t="s">
        <v>2351</v>
      </c>
      <c r="J6795" t="s">
        <v>82</v>
      </c>
      <c r="K6795" t="s">
        <v>5181</v>
      </c>
      <c r="L6795" t="s">
        <v>61</v>
      </c>
      <c r="M6795" t="s">
        <v>31</v>
      </c>
      <c r="N6795" t="s">
        <v>41</v>
      </c>
      <c r="O6795" t="s">
        <v>69</v>
      </c>
      <c r="P6795" t="s">
        <v>945</v>
      </c>
      <c r="Q6795" t="s">
        <v>71</v>
      </c>
      <c r="R6795" s="7">
        <v>0.2</v>
      </c>
      <c r="S6795" s="7">
        <f t="shared" si="954"/>
        <v>221.4272</v>
      </c>
      <c r="T6795" s="8">
        <v>89.954800000000006</v>
      </c>
      <c r="U6795" s="8" t="str">
        <f t="shared" si="960"/>
        <v>Low</v>
      </c>
      <c r="V6795" s="7">
        <v>2</v>
      </c>
      <c r="W6795" s="8">
        <v>276.78399999999999</v>
      </c>
      <c r="X6795" s="8">
        <f t="shared" si="961"/>
        <v>2021</v>
      </c>
      <c r="Y6795" s="9">
        <v>0.32500000000000001</v>
      </c>
      <c r="Z6795" s="9" t="str">
        <f t="shared" si="962"/>
        <v>High</v>
      </c>
    </row>
    <row r="6796" spans="1:26" x14ac:dyDescent="0.3">
      <c r="A6796" t="s">
        <v>6686</v>
      </c>
      <c r="B6796" s="6">
        <v>44585</v>
      </c>
      <c r="C6796" s="6" t="str">
        <f t="shared" si="955"/>
        <v>2022</v>
      </c>
      <c r="D6796" s="6" t="str">
        <f t="shared" si="956"/>
        <v>January</v>
      </c>
      <c r="E6796" s="6" t="str">
        <f t="shared" si="957"/>
        <v>Q1</v>
      </c>
      <c r="F6796" s="6" t="str">
        <f t="shared" si="958"/>
        <v>Low</v>
      </c>
      <c r="G6796" s="6" t="str">
        <f t="shared" si="959"/>
        <v>Discounted</v>
      </c>
      <c r="H6796" s="6">
        <v>44590</v>
      </c>
      <c r="I6796" t="s">
        <v>2351</v>
      </c>
      <c r="J6796" t="s">
        <v>89</v>
      </c>
      <c r="K6796" t="s">
        <v>4801</v>
      </c>
      <c r="L6796" t="s">
        <v>61</v>
      </c>
      <c r="M6796" t="s">
        <v>91</v>
      </c>
      <c r="N6796" t="s">
        <v>92</v>
      </c>
      <c r="O6796" t="s">
        <v>69</v>
      </c>
      <c r="P6796" t="s">
        <v>945</v>
      </c>
      <c r="Q6796" t="s">
        <v>71</v>
      </c>
      <c r="R6796" s="7">
        <v>0.2</v>
      </c>
      <c r="S6796" s="7">
        <f t="shared" si="954"/>
        <v>88.281599999999997</v>
      </c>
      <c r="T6796" s="8">
        <v>8.2764000000000006</v>
      </c>
      <c r="U6796" s="8" t="str">
        <f t="shared" si="960"/>
        <v>Low</v>
      </c>
      <c r="V6796" s="7">
        <v>3</v>
      </c>
      <c r="W6796" s="8">
        <v>110.352</v>
      </c>
      <c r="X6796" s="8">
        <f t="shared" si="961"/>
        <v>3595</v>
      </c>
      <c r="Y6796" s="9">
        <v>7.4999999999999997E-2</v>
      </c>
      <c r="Z6796" s="9" t="str">
        <f t="shared" si="962"/>
        <v>Low</v>
      </c>
    </row>
    <row r="6797" spans="1:26" x14ac:dyDescent="0.3">
      <c r="A6797" t="s">
        <v>6687</v>
      </c>
      <c r="B6797" s="6">
        <v>44585</v>
      </c>
      <c r="C6797" s="6" t="str">
        <f t="shared" si="955"/>
        <v>2022</v>
      </c>
      <c r="D6797" s="6" t="str">
        <f t="shared" si="956"/>
        <v>January</v>
      </c>
      <c r="E6797" s="6" t="str">
        <f t="shared" si="957"/>
        <v>Q1</v>
      </c>
      <c r="F6797" s="6" t="str">
        <f t="shared" si="958"/>
        <v>Low</v>
      </c>
      <c r="G6797" s="6" t="str">
        <f t="shared" si="959"/>
        <v>Full Price</v>
      </c>
      <c r="H6797" s="6">
        <v>44591</v>
      </c>
      <c r="I6797" t="s">
        <v>3652</v>
      </c>
      <c r="J6797" t="s">
        <v>89</v>
      </c>
      <c r="K6797" t="s">
        <v>2192</v>
      </c>
      <c r="L6797" t="s">
        <v>30</v>
      </c>
      <c r="M6797" t="s">
        <v>31</v>
      </c>
      <c r="N6797" t="s">
        <v>86</v>
      </c>
      <c r="O6797" t="s">
        <v>62</v>
      </c>
      <c r="P6797" t="s">
        <v>201</v>
      </c>
      <c r="Q6797" t="s">
        <v>64</v>
      </c>
      <c r="R6797" s="7">
        <v>0</v>
      </c>
      <c r="S6797" s="7">
        <f t="shared" si="954"/>
        <v>5.67</v>
      </c>
      <c r="T6797" s="8">
        <v>0.1134</v>
      </c>
      <c r="U6797" s="8" t="str">
        <f t="shared" si="960"/>
        <v>Low</v>
      </c>
      <c r="V6797" s="7">
        <v>3</v>
      </c>
      <c r="W6797" s="8">
        <v>5.67</v>
      </c>
      <c r="X6797" s="8">
        <f t="shared" si="961"/>
        <v>9376</v>
      </c>
      <c r="Y6797" s="9">
        <v>0.02</v>
      </c>
      <c r="Z6797" s="9" t="str">
        <f t="shared" si="962"/>
        <v>Low</v>
      </c>
    </row>
    <row r="6798" spans="1:26" x14ac:dyDescent="0.3">
      <c r="A6798" t="s">
        <v>6688</v>
      </c>
      <c r="B6798" s="6">
        <v>44587</v>
      </c>
      <c r="C6798" s="6" t="str">
        <f t="shared" si="955"/>
        <v>2022</v>
      </c>
      <c r="D6798" s="6" t="str">
        <f t="shared" si="956"/>
        <v>January</v>
      </c>
      <c r="E6798" s="6" t="str">
        <f t="shared" si="957"/>
        <v>Q1</v>
      </c>
      <c r="F6798" s="6" t="str">
        <f t="shared" si="958"/>
        <v>High</v>
      </c>
      <c r="G6798" s="6" t="str">
        <f t="shared" si="959"/>
        <v>Full Price</v>
      </c>
      <c r="H6798" s="6">
        <v>44592</v>
      </c>
      <c r="I6798" t="s">
        <v>283</v>
      </c>
      <c r="J6798" t="s">
        <v>89</v>
      </c>
      <c r="K6798" t="s">
        <v>4110</v>
      </c>
      <c r="L6798" t="s">
        <v>30</v>
      </c>
      <c r="M6798" t="s">
        <v>76</v>
      </c>
      <c r="N6798" t="s">
        <v>99</v>
      </c>
      <c r="O6798" t="s">
        <v>62</v>
      </c>
      <c r="P6798" t="s">
        <v>406</v>
      </c>
      <c r="Q6798" t="s">
        <v>64</v>
      </c>
      <c r="R6798" s="7">
        <v>0</v>
      </c>
      <c r="S6798" s="7">
        <f t="shared" si="954"/>
        <v>62.72</v>
      </c>
      <c r="T6798" s="8">
        <v>24.460799999999999</v>
      </c>
      <c r="U6798" s="8" t="str">
        <f t="shared" si="960"/>
        <v>Low</v>
      </c>
      <c r="V6798" s="7">
        <v>4</v>
      </c>
      <c r="W6798" s="8">
        <v>62.72</v>
      </c>
      <c r="X6798" s="8">
        <f t="shared" si="961"/>
        <v>4705</v>
      </c>
      <c r="Y6798" s="9">
        <v>0.39</v>
      </c>
      <c r="Z6798" s="9" t="str">
        <f t="shared" si="962"/>
        <v>High</v>
      </c>
    </row>
    <row r="6799" spans="1:26" x14ac:dyDescent="0.3">
      <c r="A6799" t="s">
        <v>6688</v>
      </c>
      <c r="B6799" s="6">
        <v>44587</v>
      </c>
      <c r="C6799" s="6" t="str">
        <f t="shared" si="955"/>
        <v>2022</v>
      </c>
      <c r="D6799" s="6" t="str">
        <f t="shared" si="956"/>
        <v>January</v>
      </c>
      <c r="E6799" s="6" t="str">
        <f t="shared" si="957"/>
        <v>Q1</v>
      </c>
      <c r="F6799" s="6" t="str">
        <f t="shared" si="958"/>
        <v>High</v>
      </c>
      <c r="G6799" s="6" t="str">
        <f t="shared" si="959"/>
        <v>Full Price</v>
      </c>
      <c r="H6799" s="6">
        <v>44592</v>
      </c>
      <c r="I6799" t="s">
        <v>283</v>
      </c>
      <c r="J6799" t="s">
        <v>629</v>
      </c>
      <c r="K6799" t="s">
        <v>998</v>
      </c>
      <c r="L6799" t="s">
        <v>30</v>
      </c>
      <c r="M6799" t="s">
        <v>91</v>
      </c>
      <c r="N6799" t="s">
        <v>92</v>
      </c>
      <c r="O6799" t="s">
        <v>62</v>
      </c>
      <c r="P6799" t="s">
        <v>406</v>
      </c>
      <c r="Q6799" t="s">
        <v>64</v>
      </c>
      <c r="R6799" s="7">
        <v>0</v>
      </c>
      <c r="S6799" s="7">
        <f t="shared" si="954"/>
        <v>2939.93</v>
      </c>
      <c r="T6799" s="8">
        <v>764.3818</v>
      </c>
      <c r="U6799" s="8" t="str">
        <f t="shared" si="960"/>
        <v>High</v>
      </c>
      <c r="V6799" s="7">
        <v>7</v>
      </c>
      <c r="W6799" s="8">
        <v>2939.93</v>
      </c>
      <c r="X6799" s="8">
        <f t="shared" si="961"/>
        <v>67</v>
      </c>
      <c r="Y6799" s="9">
        <v>0.26</v>
      </c>
      <c r="Z6799" s="9" t="str">
        <f t="shared" si="962"/>
        <v>High</v>
      </c>
    </row>
    <row r="6800" spans="1:26" x14ac:dyDescent="0.3">
      <c r="A6800" t="s">
        <v>6689</v>
      </c>
      <c r="B6800" s="6">
        <v>44587</v>
      </c>
      <c r="C6800" s="6" t="str">
        <f t="shared" si="955"/>
        <v>2022</v>
      </c>
      <c r="D6800" s="6" t="str">
        <f t="shared" si="956"/>
        <v>January</v>
      </c>
      <c r="E6800" s="6" t="str">
        <f t="shared" si="957"/>
        <v>Q1</v>
      </c>
      <c r="F6800" s="6" t="str">
        <f t="shared" si="958"/>
        <v>High</v>
      </c>
      <c r="G6800" s="6" t="str">
        <f t="shared" si="959"/>
        <v>Full Price</v>
      </c>
      <c r="H6800" s="6">
        <v>44592</v>
      </c>
      <c r="I6800" t="s">
        <v>252</v>
      </c>
      <c r="J6800" t="s">
        <v>105</v>
      </c>
      <c r="K6800" t="s">
        <v>3823</v>
      </c>
      <c r="L6800" t="s">
        <v>61</v>
      </c>
      <c r="M6800" t="s">
        <v>31</v>
      </c>
      <c r="N6800" t="s">
        <v>53</v>
      </c>
      <c r="O6800" t="s">
        <v>62</v>
      </c>
      <c r="P6800" t="s">
        <v>1784</v>
      </c>
      <c r="Q6800" t="s">
        <v>841</v>
      </c>
      <c r="R6800" s="7">
        <v>0</v>
      </c>
      <c r="S6800" s="7">
        <f t="shared" si="954"/>
        <v>15.47</v>
      </c>
      <c r="T6800" s="8">
        <v>4.1768999999999998</v>
      </c>
      <c r="U6800" s="8" t="str">
        <f t="shared" si="960"/>
        <v>Low</v>
      </c>
      <c r="V6800" s="7">
        <v>7</v>
      </c>
      <c r="W6800" s="8">
        <v>15.47</v>
      </c>
      <c r="X6800" s="8">
        <f t="shared" si="961"/>
        <v>7744</v>
      </c>
      <c r="Y6800" s="9">
        <v>0.27</v>
      </c>
      <c r="Z6800" s="9" t="str">
        <f t="shared" si="962"/>
        <v>High</v>
      </c>
    </row>
    <row r="6801" spans="1:26" x14ac:dyDescent="0.3">
      <c r="A6801" t="s">
        <v>6689</v>
      </c>
      <c r="B6801" s="6">
        <v>44587</v>
      </c>
      <c r="C6801" s="6" t="str">
        <f t="shared" si="955"/>
        <v>2022</v>
      </c>
      <c r="D6801" s="6" t="str">
        <f t="shared" si="956"/>
        <v>January</v>
      </c>
      <c r="E6801" s="6" t="str">
        <f t="shared" si="957"/>
        <v>Q1</v>
      </c>
      <c r="F6801" s="6" t="str">
        <f t="shared" si="958"/>
        <v>High</v>
      </c>
      <c r="G6801" s="6" t="str">
        <f t="shared" si="959"/>
        <v>Full Price</v>
      </c>
      <c r="H6801" s="6">
        <v>44592</v>
      </c>
      <c r="I6801" t="s">
        <v>252</v>
      </c>
      <c r="J6801" t="s">
        <v>44</v>
      </c>
      <c r="K6801" t="s">
        <v>2198</v>
      </c>
      <c r="L6801" t="s">
        <v>61</v>
      </c>
      <c r="M6801" t="s">
        <v>31</v>
      </c>
      <c r="N6801" t="s">
        <v>41</v>
      </c>
      <c r="O6801" t="s">
        <v>62</v>
      </c>
      <c r="P6801" t="s">
        <v>1784</v>
      </c>
      <c r="Q6801" t="s">
        <v>841</v>
      </c>
      <c r="R6801" s="7">
        <v>0</v>
      </c>
      <c r="S6801" s="7">
        <f t="shared" si="954"/>
        <v>7.16</v>
      </c>
      <c r="T6801" s="8">
        <v>3.4367999999999999</v>
      </c>
      <c r="U6801" s="8" t="str">
        <f t="shared" si="960"/>
        <v>Low</v>
      </c>
      <c r="V6801" s="7">
        <v>2</v>
      </c>
      <c r="W6801" s="8">
        <v>7.16</v>
      </c>
      <c r="X6801" s="8">
        <f t="shared" si="961"/>
        <v>9105</v>
      </c>
      <c r="Y6801" s="9">
        <v>0.48</v>
      </c>
      <c r="Z6801" s="9" t="str">
        <f t="shared" si="962"/>
        <v>High</v>
      </c>
    </row>
    <row r="6802" spans="1:26" x14ac:dyDescent="0.3">
      <c r="A6802" t="s">
        <v>6690</v>
      </c>
      <c r="B6802" s="6">
        <v>44587</v>
      </c>
      <c r="C6802" s="6" t="str">
        <f t="shared" si="955"/>
        <v>2022</v>
      </c>
      <c r="D6802" s="6" t="str">
        <f t="shared" si="956"/>
        <v>January</v>
      </c>
      <c r="E6802" s="6" t="str">
        <f t="shared" si="957"/>
        <v>Q1</v>
      </c>
      <c r="F6802" s="6" t="str">
        <f t="shared" si="958"/>
        <v>High</v>
      </c>
      <c r="G6802" s="6" t="str">
        <f t="shared" si="959"/>
        <v>Full Price</v>
      </c>
      <c r="H6802" s="6">
        <v>44591</v>
      </c>
      <c r="I6802" t="s">
        <v>5164</v>
      </c>
      <c r="J6802" t="s">
        <v>853</v>
      </c>
      <c r="K6802" t="s">
        <v>854</v>
      </c>
      <c r="L6802" t="s">
        <v>30</v>
      </c>
      <c r="M6802" t="s">
        <v>31</v>
      </c>
      <c r="N6802" t="s">
        <v>86</v>
      </c>
      <c r="O6802" t="s">
        <v>69</v>
      </c>
      <c r="P6802" t="s">
        <v>139</v>
      </c>
      <c r="Q6802" t="s">
        <v>71</v>
      </c>
      <c r="R6802" s="7">
        <v>0</v>
      </c>
      <c r="S6802" s="7">
        <f t="shared" si="954"/>
        <v>11.84</v>
      </c>
      <c r="T6802" s="8">
        <v>5.6832000000000003</v>
      </c>
      <c r="U6802" s="8" t="str">
        <f t="shared" si="960"/>
        <v>Low</v>
      </c>
      <c r="V6802" s="7">
        <v>8</v>
      </c>
      <c r="W6802" s="8">
        <v>11.84</v>
      </c>
      <c r="X6802" s="8">
        <f t="shared" si="961"/>
        <v>8299</v>
      </c>
      <c r="Y6802" s="9">
        <v>0.48</v>
      </c>
      <c r="Z6802" s="9" t="str">
        <f t="shared" si="962"/>
        <v>High</v>
      </c>
    </row>
    <row r="6803" spans="1:26" x14ac:dyDescent="0.3">
      <c r="A6803" t="s">
        <v>6691</v>
      </c>
      <c r="B6803" s="6">
        <v>44587</v>
      </c>
      <c r="C6803" s="6" t="str">
        <f t="shared" si="955"/>
        <v>2022</v>
      </c>
      <c r="D6803" s="6" t="str">
        <f t="shared" si="956"/>
        <v>January</v>
      </c>
      <c r="E6803" s="6" t="str">
        <f t="shared" si="957"/>
        <v>Q1</v>
      </c>
      <c r="F6803" s="6" t="str">
        <f t="shared" si="958"/>
        <v>Low</v>
      </c>
      <c r="G6803" s="6" t="str">
        <f t="shared" si="959"/>
        <v>Discounted</v>
      </c>
      <c r="H6803" s="6">
        <v>44588</v>
      </c>
      <c r="I6803" t="s">
        <v>4474</v>
      </c>
      <c r="J6803" t="s">
        <v>89</v>
      </c>
      <c r="K6803" t="s">
        <v>2490</v>
      </c>
      <c r="L6803" t="s">
        <v>30</v>
      </c>
      <c r="M6803" t="s">
        <v>31</v>
      </c>
      <c r="N6803" t="s">
        <v>49</v>
      </c>
      <c r="O6803" t="s">
        <v>33</v>
      </c>
      <c r="P6803" t="s">
        <v>34</v>
      </c>
      <c r="Q6803" t="s">
        <v>35</v>
      </c>
      <c r="R6803" s="7">
        <v>0.2</v>
      </c>
      <c r="S6803" s="7">
        <f t="shared" si="954"/>
        <v>14.528</v>
      </c>
      <c r="T6803" s="8">
        <v>1.8160000000000001</v>
      </c>
      <c r="U6803" s="8" t="str">
        <f t="shared" si="960"/>
        <v>Low</v>
      </c>
      <c r="V6803" s="7">
        <v>2</v>
      </c>
      <c r="W6803" s="8">
        <v>18.16</v>
      </c>
      <c r="X6803" s="8">
        <f t="shared" si="961"/>
        <v>7383</v>
      </c>
      <c r="Y6803" s="9">
        <v>0.1</v>
      </c>
      <c r="Z6803" s="9" t="str">
        <f t="shared" si="962"/>
        <v>Low</v>
      </c>
    </row>
    <row r="6804" spans="1:26" x14ac:dyDescent="0.3">
      <c r="A6804" t="s">
        <v>6692</v>
      </c>
      <c r="B6804" s="6">
        <v>44588</v>
      </c>
      <c r="C6804" s="6" t="str">
        <f t="shared" si="955"/>
        <v>2022</v>
      </c>
      <c r="D6804" s="6" t="str">
        <f t="shared" si="956"/>
        <v>January</v>
      </c>
      <c r="E6804" s="6" t="str">
        <f t="shared" si="957"/>
        <v>Q1</v>
      </c>
      <c r="F6804" s="6" t="str">
        <f t="shared" si="958"/>
        <v>High</v>
      </c>
      <c r="G6804" s="6" t="str">
        <f t="shared" si="959"/>
        <v>Full Price</v>
      </c>
      <c r="H6804" s="6">
        <v>44592</v>
      </c>
      <c r="I6804" t="s">
        <v>3470</v>
      </c>
      <c r="J6804" t="s">
        <v>89</v>
      </c>
      <c r="K6804" t="s">
        <v>4801</v>
      </c>
      <c r="L6804" t="s">
        <v>30</v>
      </c>
      <c r="M6804" t="s">
        <v>91</v>
      </c>
      <c r="N6804" t="s">
        <v>92</v>
      </c>
      <c r="O6804" t="s">
        <v>54</v>
      </c>
      <c r="P6804" t="s">
        <v>270</v>
      </c>
      <c r="Q6804" t="s">
        <v>271</v>
      </c>
      <c r="R6804" s="7">
        <v>0</v>
      </c>
      <c r="S6804" s="7">
        <f t="shared" si="954"/>
        <v>137.94</v>
      </c>
      <c r="T6804" s="8">
        <v>35.864400000000003</v>
      </c>
      <c r="U6804" s="8" t="str">
        <f t="shared" si="960"/>
        <v>Low</v>
      </c>
      <c r="V6804" s="7">
        <v>3</v>
      </c>
      <c r="W6804" s="8">
        <v>137.94</v>
      </c>
      <c r="X6804" s="8">
        <f t="shared" si="961"/>
        <v>3225</v>
      </c>
      <c r="Y6804" s="9">
        <v>0.26</v>
      </c>
      <c r="Z6804" s="9" t="str">
        <f t="shared" si="962"/>
        <v>High</v>
      </c>
    </row>
    <row r="6805" spans="1:26" x14ac:dyDescent="0.3">
      <c r="A6805" t="s">
        <v>6693</v>
      </c>
      <c r="B6805" s="6">
        <v>44588</v>
      </c>
      <c r="C6805" s="6" t="str">
        <f t="shared" si="955"/>
        <v>2022</v>
      </c>
      <c r="D6805" s="6" t="str">
        <f t="shared" si="956"/>
        <v>January</v>
      </c>
      <c r="E6805" s="6" t="str">
        <f t="shared" si="957"/>
        <v>Q1</v>
      </c>
      <c r="F6805" s="6" t="str">
        <f t="shared" si="958"/>
        <v>Low</v>
      </c>
      <c r="G6805" s="6" t="str">
        <f t="shared" si="959"/>
        <v>Discounted</v>
      </c>
      <c r="H6805" s="6">
        <v>44591</v>
      </c>
      <c r="I6805" t="s">
        <v>1172</v>
      </c>
      <c r="J6805" t="s">
        <v>105</v>
      </c>
      <c r="K6805" t="s">
        <v>106</v>
      </c>
      <c r="L6805" t="s">
        <v>30</v>
      </c>
      <c r="M6805" t="s">
        <v>31</v>
      </c>
      <c r="N6805" t="s">
        <v>53</v>
      </c>
      <c r="O6805" t="s">
        <v>54</v>
      </c>
      <c r="P6805" t="s">
        <v>1109</v>
      </c>
      <c r="Q6805" t="s">
        <v>132</v>
      </c>
      <c r="R6805" s="7">
        <v>0.2</v>
      </c>
      <c r="S6805" s="7">
        <f t="shared" si="954"/>
        <v>11.2128</v>
      </c>
      <c r="T6805" s="8">
        <v>1.752</v>
      </c>
      <c r="U6805" s="8" t="str">
        <f t="shared" si="960"/>
        <v>Low</v>
      </c>
      <c r="V6805" s="7">
        <v>3</v>
      </c>
      <c r="W6805" s="8">
        <v>14.016</v>
      </c>
      <c r="X6805" s="8">
        <f t="shared" si="961"/>
        <v>7953</v>
      </c>
      <c r="Y6805" s="9">
        <v>0.125</v>
      </c>
      <c r="Z6805" s="9" t="str">
        <f t="shared" si="962"/>
        <v>Low</v>
      </c>
    </row>
    <row r="6806" spans="1:26" x14ac:dyDescent="0.3">
      <c r="A6806" t="s">
        <v>6693</v>
      </c>
      <c r="B6806" s="6">
        <v>44588</v>
      </c>
      <c r="C6806" s="6" t="str">
        <f t="shared" si="955"/>
        <v>2022</v>
      </c>
      <c r="D6806" s="6" t="str">
        <f t="shared" si="956"/>
        <v>January</v>
      </c>
      <c r="E6806" s="6" t="str">
        <f t="shared" si="957"/>
        <v>Q1</v>
      </c>
      <c r="F6806" s="6" t="str">
        <f t="shared" si="958"/>
        <v>Low</v>
      </c>
      <c r="G6806" s="6" t="str">
        <f t="shared" si="959"/>
        <v>Discounted</v>
      </c>
      <c r="H6806" s="6">
        <v>44591</v>
      </c>
      <c r="I6806" t="s">
        <v>1172</v>
      </c>
      <c r="J6806" t="s">
        <v>3326</v>
      </c>
      <c r="K6806" t="s">
        <v>3407</v>
      </c>
      <c r="L6806" t="s">
        <v>30</v>
      </c>
      <c r="M6806" t="s">
        <v>91</v>
      </c>
      <c r="N6806" t="s">
        <v>110</v>
      </c>
      <c r="O6806" t="s">
        <v>54</v>
      </c>
      <c r="P6806" t="s">
        <v>1109</v>
      </c>
      <c r="Q6806" t="s">
        <v>132</v>
      </c>
      <c r="R6806" s="7">
        <v>0.2</v>
      </c>
      <c r="S6806" s="7">
        <f t="shared" si="954"/>
        <v>57.580799999999996</v>
      </c>
      <c r="T6806" s="8">
        <v>-8.9969999999999999</v>
      </c>
      <c r="U6806" s="8" t="str">
        <f t="shared" si="960"/>
        <v>Loss</v>
      </c>
      <c r="V6806" s="7">
        <v>3</v>
      </c>
      <c r="W6806" s="8">
        <v>71.975999999999999</v>
      </c>
      <c r="X6806" s="8">
        <f t="shared" si="961"/>
        <v>4405</v>
      </c>
      <c r="Y6806" s="9">
        <v>-0.125</v>
      </c>
      <c r="Z6806" s="9" t="str">
        <f t="shared" si="962"/>
        <v>Low</v>
      </c>
    </row>
    <row r="6807" spans="1:26" x14ac:dyDescent="0.3">
      <c r="A6807" t="s">
        <v>6693</v>
      </c>
      <c r="B6807" s="6">
        <v>44588</v>
      </c>
      <c r="C6807" s="6" t="str">
        <f t="shared" si="955"/>
        <v>2022</v>
      </c>
      <c r="D6807" s="6" t="str">
        <f t="shared" si="956"/>
        <v>January</v>
      </c>
      <c r="E6807" s="6" t="str">
        <f t="shared" si="957"/>
        <v>Q1</v>
      </c>
      <c r="F6807" s="6" t="str">
        <f t="shared" si="958"/>
        <v>Low</v>
      </c>
      <c r="G6807" s="6" t="str">
        <f t="shared" si="959"/>
        <v>Discounted</v>
      </c>
      <c r="H6807" s="6">
        <v>44591</v>
      </c>
      <c r="I6807" t="s">
        <v>1172</v>
      </c>
      <c r="J6807" t="s">
        <v>89</v>
      </c>
      <c r="K6807" t="s">
        <v>2094</v>
      </c>
      <c r="L6807" t="s">
        <v>30</v>
      </c>
      <c r="M6807" t="s">
        <v>91</v>
      </c>
      <c r="N6807" t="s">
        <v>92</v>
      </c>
      <c r="O6807" t="s">
        <v>54</v>
      </c>
      <c r="P6807" t="s">
        <v>1109</v>
      </c>
      <c r="Q6807" t="s">
        <v>132</v>
      </c>
      <c r="R6807" s="7">
        <v>0.4</v>
      </c>
      <c r="S6807" s="7">
        <f t="shared" si="954"/>
        <v>64.789199999999994</v>
      </c>
      <c r="T6807" s="8">
        <v>-26.9955</v>
      </c>
      <c r="U6807" s="8" t="str">
        <f t="shared" si="960"/>
        <v>Loss</v>
      </c>
      <c r="V6807" s="7">
        <v>3</v>
      </c>
      <c r="W6807" s="8">
        <v>107.982</v>
      </c>
      <c r="X6807" s="8">
        <f t="shared" si="961"/>
        <v>3629</v>
      </c>
      <c r="Y6807" s="9">
        <v>-0.25</v>
      </c>
      <c r="Z6807" s="9" t="str">
        <f t="shared" si="962"/>
        <v>Low</v>
      </c>
    </row>
    <row r="6808" spans="1:26" x14ac:dyDescent="0.3">
      <c r="A6808" t="s">
        <v>6694</v>
      </c>
      <c r="B6808" s="6">
        <v>44589</v>
      </c>
      <c r="C6808" s="6" t="str">
        <f t="shared" si="955"/>
        <v>2022</v>
      </c>
      <c r="D6808" s="6" t="str">
        <f t="shared" si="956"/>
        <v>January</v>
      </c>
      <c r="E6808" s="6" t="str">
        <f t="shared" si="957"/>
        <v>Q1</v>
      </c>
      <c r="F6808" s="6" t="str">
        <f t="shared" si="958"/>
        <v>High</v>
      </c>
      <c r="G6808" s="6" t="str">
        <f t="shared" si="959"/>
        <v>Full Price</v>
      </c>
      <c r="H6808" s="6">
        <v>44592</v>
      </c>
      <c r="I6808" t="s">
        <v>978</v>
      </c>
      <c r="J6808" t="s">
        <v>119</v>
      </c>
      <c r="K6808" t="s">
        <v>5623</v>
      </c>
      <c r="L6808" t="s">
        <v>40</v>
      </c>
      <c r="M6808" t="s">
        <v>76</v>
      </c>
      <c r="N6808" t="s">
        <v>99</v>
      </c>
      <c r="O6808" t="s">
        <v>69</v>
      </c>
      <c r="P6808" t="s">
        <v>4882</v>
      </c>
      <c r="Q6808" t="s">
        <v>71</v>
      </c>
      <c r="R6808" s="7">
        <v>0</v>
      </c>
      <c r="S6808" s="7">
        <f t="shared" si="954"/>
        <v>37.74</v>
      </c>
      <c r="T6808" s="8">
        <v>12.8316</v>
      </c>
      <c r="U6808" s="8" t="str">
        <f t="shared" si="960"/>
        <v>Low</v>
      </c>
      <c r="V6808" s="7">
        <v>3</v>
      </c>
      <c r="W6808" s="8">
        <v>37.74</v>
      </c>
      <c r="X6808" s="8">
        <f t="shared" si="961"/>
        <v>5766</v>
      </c>
      <c r="Y6808" s="9">
        <v>0.34</v>
      </c>
      <c r="Z6808" s="9" t="str">
        <f t="shared" si="962"/>
        <v>High</v>
      </c>
    </row>
    <row r="6809" spans="1:26" x14ac:dyDescent="0.3">
      <c r="A6809" t="s">
        <v>6694</v>
      </c>
      <c r="B6809" s="6">
        <v>44589</v>
      </c>
      <c r="C6809" s="6" t="str">
        <f t="shared" si="955"/>
        <v>2022</v>
      </c>
      <c r="D6809" s="6" t="str">
        <f t="shared" si="956"/>
        <v>January</v>
      </c>
      <c r="E6809" s="6" t="str">
        <f t="shared" si="957"/>
        <v>Q1</v>
      </c>
      <c r="F6809" s="6" t="str">
        <f t="shared" si="958"/>
        <v>Low</v>
      </c>
      <c r="G6809" s="6" t="str">
        <f t="shared" si="959"/>
        <v>Full Price</v>
      </c>
      <c r="H6809" s="6">
        <v>44592</v>
      </c>
      <c r="I6809" t="s">
        <v>978</v>
      </c>
      <c r="J6809" t="s">
        <v>161</v>
      </c>
      <c r="K6809" t="s">
        <v>5489</v>
      </c>
      <c r="L6809" t="s">
        <v>40</v>
      </c>
      <c r="M6809" t="s">
        <v>91</v>
      </c>
      <c r="N6809" t="s">
        <v>110</v>
      </c>
      <c r="O6809" t="s">
        <v>69</v>
      </c>
      <c r="P6809" t="s">
        <v>4882</v>
      </c>
      <c r="Q6809" t="s">
        <v>71</v>
      </c>
      <c r="R6809" s="7">
        <v>0</v>
      </c>
      <c r="S6809" s="7">
        <f t="shared" si="954"/>
        <v>239.97</v>
      </c>
      <c r="T6809" s="8">
        <v>26.396699999999999</v>
      </c>
      <c r="U6809" s="8" t="str">
        <f t="shared" si="960"/>
        <v>Low</v>
      </c>
      <c r="V6809" s="7">
        <v>3</v>
      </c>
      <c r="W6809" s="8">
        <v>239.97</v>
      </c>
      <c r="X6809" s="8">
        <f t="shared" si="961"/>
        <v>2288</v>
      </c>
      <c r="Y6809" s="9">
        <v>0.11</v>
      </c>
      <c r="Z6809" s="9" t="str">
        <f t="shared" si="962"/>
        <v>Low</v>
      </c>
    </row>
    <row r="6810" spans="1:26" x14ac:dyDescent="0.3">
      <c r="A6810" t="s">
        <v>6695</v>
      </c>
      <c r="B6810" s="6">
        <v>44589</v>
      </c>
      <c r="C6810" s="6" t="str">
        <f t="shared" si="955"/>
        <v>2022</v>
      </c>
      <c r="D6810" s="6" t="str">
        <f t="shared" si="956"/>
        <v>January</v>
      </c>
      <c r="E6810" s="6" t="str">
        <f t="shared" si="957"/>
        <v>Q1</v>
      </c>
      <c r="F6810" s="6" t="str">
        <f t="shared" si="958"/>
        <v>High</v>
      </c>
      <c r="G6810" s="6" t="str">
        <f t="shared" si="959"/>
        <v>Full Price</v>
      </c>
      <c r="H6810" s="6">
        <v>44593</v>
      </c>
      <c r="I6810" t="s">
        <v>3893</v>
      </c>
      <c r="J6810" t="s">
        <v>67</v>
      </c>
      <c r="K6810" t="s">
        <v>1788</v>
      </c>
      <c r="L6810" t="s">
        <v>30</v>
      </c>
      <c r="M6810" t="s">
        <v>31</v>
      </c>
      <c r="N6810" t="s">
        <v>32</v>
      </c>
      <c r="O6810" t="s">
        <v>33</v>
      </c>
      <c r="P6810" t="s">
        <v>3816</v>
      </c>
      <c r="Q6810" t="s">
        <v>2156</v>
      </c>
      <c r="R6810" s="7">
        <v>0</v>
      </c>
      <c r="S6810" s="7">
        <f t="shared" si="954"/>
        <v>279.89999999999998</v>
      </c>
      <c r="T6810" s="8">
        <v>137.15100000000001</v>
      </c>
      <c r="U6810" s="8" t="str">
        <f t="shared" si="960"/>
        <v>Medium</v>
      </c>
      <c r="V6810" s="7">
        <v>5</v>
      </c>
      <c r="W6810" s="8">
        <v>279.89999999999998</v>
      </c>
      <c r="X6810" s="8">
        <f t="shared" si="961"/>
        <v>2010</v>
      </c>
      <c r="Y6810" s="9">
        <v>0.49</v>
      </c>
      <c r="Z6810" s="9" t="str">
        <f t="shared" si="962"/>
        <v>High</v>
      </c>
    </row>
    <row r="6811" spans="1:26" x14ac:dyDescent="0.3">
      <c r="A6811" t="s">
        <v>6696</v>
      </c>
      <c r="B6811" s="6">
        <v>44589</v>
      </c>
      <c r="C6811" s="6" t="str">
        <f t="shared" si="955"/>
        <v>2022</v>
      </c>
      <c r="D6811" s="6" t="str">
        <f t="shared" si="956"/>
        <v>January</v>
      </c>
      <c r="E6811" s="6" t="str">
        <f t="shared" si="957"/>
        <v>Q1</v>
      </c>
      <c r="F6811" s="6" t="str">
        <f t="shared" si="958"/>
        <v>High</v>
      </c>
      <c r="G6811" s="6" t="str">
        <f t="shared" si="959"/>
        <v>Full Price</v>
      </c>
      <c r="H6811" s="6">
        <v>44593</v>
      </c>
      <c r="I6811" t="s">
        <v>5361</v>
      </c>
      <c r="J6811" t="s">
        <v>153</v>
      </c>
      <c r="K6811" t="s">
        <v>1139</v>
      </c>
      <c r="L6811" t="s">
        <v>40</v>
      </c>
      <c r="M6811" t="s">
        <v>91</v>
      </c>
      <c r="N6811" t="s">
        <v>110</v>
      </c>
      <c r="O6811" t="s">
        <v>54</v>
      </c>
      <c r="P6811" t="s">
        <v>270</v>
      </c>
      <c r="Q6811" t="s">
        <v>271</v>
      </c>
      <c r="R6811" s="7">
        <v>0</v>
      </c>
      <c r="S6811" s="7">
        <f t="shared" si="954"/>
        <v>449.91</v>
      </c>
      <c r="T6811" s="8">
        <v>157.46850000000001</v>
      </c>
      <c r="U6811" s="8" t="str">
        <f t="shared" si="960"/>
        <v>Medium</v>
      </c>
      <c r="V6811" s="7">
        <v>9</v>
      </c>
      <c r="W6811" s="8">
        <v>449.91</v>
      </c>
      <c r="X6811" s="8">
        <f t="shared" si="961"/>
        <v>1314</v>
      </c>
      <c r="Y6811" s="9">
        <v>0.35</v>
      </c>
      <c r="Z6811" s="9" t="str">
        <f t="shared" si="962"/>
        <v>High</v>
      </c>
    </row>
    <row r="6812" spans="1:26" x14ac:dyDescent="0.3">
      <c r="A6812" t="s">
        <v>6697</v>
      </c>
      <c r="B6812" s="6">
        <v>44590</v>
      </c>
      <c r="C6812" s="6" t="str">
        <f t="shared" si="955"/>
        <v>2022</v>
      </c>
      <c r="D6812" s="6" t="str">
        <f t="shared" si="956"/>
        <v>January</v>
      </c>
      <c r="E6812" s="6" t="str">
        <f t="shared" si="957"/>
        <v>Q1</v>
      </c>
      <c r="F6812" s="6" t="str">
        <f t="shared" si="958"/>
        <v>Low</v>
      </c>
      <c r="G6812" s="6" t="str">
        <f t="shared" si="959"/>
        <v>Discounted</v>
      </c>
      <c r="H6812" s="6">
        <v>44594</v>
      </c>
      <c r="I6812" t="s">
        <v>3214</v>
      </c>
      <c r="J6812" t="s">
        <v>38</v>
      </c>
      <c r="K6812" t="s">
        <v>1287</v>
      </c>
      <c r="L6812" t="s">
        <v>30</v>
      </c>
      <c r="M6812" t="s">
        <v>31</v>
      </c>
      <c r="N6812" t="s">
        <v>41</v>
      </c>
      <c r="O6812" t="s">
        <v>33</v>
      </c>
      <c r="P6812" t="s">
        <v>368</v>
      </c>
      <c r="Q6812" t="s">
        <v>43</v>
      </c>
      <c r="R6812" s="7">
        <v>0.8</v>
      </c>
      <c r="S6812" s="7">
        <f t="shared" si="954"/>
        <v>2.4255999999999993</v>
      </c>
      <c r="T6812" s="8">
        <v>-20.617599999999999</v>
      </c>
      <c r="U6812" s="8" t="str">
        <f t="shared" si="960"/>
        <v>Loss</v>
      </c>
      <c r="V6812" s="7">
        <v>4</v>
      </c>
      <c r="W6812" s="8">
        <v>12.128</v>
      </c>
      <c r="X6812" s="8">
        <f t="shared" si="961"/>
        <v>8264</v>
      </c>
      <c r="Y6812" s="9">
        <v>-1.7</v>
      </c>
      <c r="Z6812" s="9" t="str">
        <f t="shared" si="962"/>
        <v>Low</v>
      </c>
    </row>
    <row r="6813" spans="1:26" x14ac:dyDescent="0.3">
      <c r="A6813" t="s">
        <v>6698</v>
      </c>
      <c r="B6813" s="6">
        <v>44590</v>
      </c>
      <c r="C6813" s="6" t="str">
        <f t="shared" si="955"/>
        <v>2022</v>
      </c>
      <c r="D6813" s="6" t="str">
        <f t="shared" si="956"/>
        <v>January</v>
      </c>
      <c r="E6813" s="6" t="str">
        <f t="shared" si="957"/>
        <v>Q1</v>
      </c>
      <c r="F6813" s="6" t="str">
        <f t="shared" si="958"/>
        <v>High</v>
      </c>
      <c r="G6813" s="6" t="str">
        <f t="shared" si="959"/>
        <v>Full Price</v>
      </c>
      <c r="H6813" s="6">
        <v>44597</v>
      </c>
      <c r="I6813" t="s">
        <v>763</v>
      </c>
      <c r="J6813" t="s">
        <v>1760</v>
      </c>
      <c r="K6813" t="s">
        <v>2795</v>
      </c>
      <c r="L6813" t="s">
        <v>30</v>
      </c>
      <c r="M6813" t="s">
        <v>31</v>
      </c>
      <c r="N6813" t="s">
        <v>46</v>
      </c>
      <c r="O6813" t="s">
        <v>54</v>
      </c>
      <c r="P6813" t="s">
        <v>270</v>
      </c>
      <c r="Q6813" t="s">
        <v>271</v>
      </c>
      <c r="R6813" s="7">
        <v>0</v>
      </c>
      <c r="S6813" s="7">
        <f t="shared" si="954"/>
        <v>5.22</v>
      </c>
      <c r="T6813" s="8">
        <v>2.4011999999999998</v>
      </c>
      <c r="U6813" s="8" t="str">
        <f t="shared" si="960"/>
        <v>Low</v>
      </c>
      <c r="V6813" s="7">
        <v>2</v>
      </c>
      <c r="W6813" s="8">
        <v>5.22</v>
      </c>
      <c r="X6813" s="8">
        <f t="shared" si="961"/>
        <v>9449</v>
      </c>
      <c r="Y6813" s="9">
        <v>0.46</v>
      </c>
      <c r="Z6813" s="9" t="str">
        <f t="shared" si="962"/>
        <v>High</v>
      </c>
    </row>
    <row r="6814" spans="1:26" x14ac:dyDescent="0.3">
      <c r="A6814" t="s">
        <v>6699</v>
      </c>
      <c r="B6814" s="6">
        <v>44590</v>
      </c>
      <c r="C6814" s="6" t="str">
        <f t="shared" si="955"/>
        <v>2022</v>
      </c>
      <c r="D6814" s="6" t="str">
        <f t="shared" si="956"/>
        <v>January</v>
      </c>
      <c r="E6814" s="6" t="str">
        <f t="shared" si="957"/>
        <v>Q1</v>
      </c>
      <c r="F6814" s="6" t="str">
        <f t="shared" si="958"/>
        <v>High</v>
      </c>
      <c r="G6814" s="6" t="str">
        <f t="shared" si="959"/>
        <v>Full Price</v>
      </c>
      <c r="H6814" s="6">
        <v>44594</v>
      </c>
      <c r="I6814" t="s">
        <v>1841</v>
      </c>
      <c r="J6814" t="s">
        <v>105</v>
      </c>
      <c r="K6814" t="s">
        <v>5726</v>
      </c>
      <c r="L6814" t="s">
        <v>30</v>
      </c>
      <c r="M6814" t="s">
        <v>31</v>
      </c>
      <c r="N6814" t="s">
        <v>53</v>
      </c>
      <c r="O6814" t="s">
        <v>69</v>
      </c>
      <c r="P6814" t="s">
        <v>139</v>
      </c>
      <c r="Q6814" t="s">
        <v>71</v>
      </c>
      <c r="R6814" s="7">
        <v>0</v>
      </c>
      <c r="S6814" s="7">
        <f t="shared" si="954"/>
        <v>8.34</v>
      </c>
      <c r="T6814" s="8">
        <v>2.1684000000000001</v>
      </c>
      <c r="U6814" s="8" t="str">
        <f t="shared" si="960"/>
        <v>Low</v>
      </c>
      <c r="V6814" s="7">
        <v>3</v>
      </c>
      <c r="W6814" s="8">
        <v>8.34</v>
      </c>
      <c r="X6814" s="8">
        <f t="shared" si="961"/>
        <v>8916</v>
      </c>
      <c r="Y6814" s="9">
        <v>0.26</v>
      </c>
      <c r="Z6814" s="9" t="str">
        <f t="shared" si="962"/>
        <v>High</v>
      </c>
    </row>
    <row r="6815" spans="1:26" x14ac:dyDescent="0.3">
      <c r="A6815" t="s">
        <v>6699</v>
      </c>
      <c r="B6815" s="6">
        <v>44590</v>
      </c>
      <c r="C6815" s="6" t="str">
        <f t="shared" si="955"/>
        <v>2022</v>
      </c>
      <c r="D6815" s="6" t="str">
        <f t="shared" si="956"/>
        <v>January</v>
      </c>
      <c r="E6815" s="6" t="str">
        <f t="shared" si="957"/>
        <v>Q1</v>
      </c>
      <c r="F6815" s="6" t="str">
        <f t="shared" si="958"/>
        <v>High</v>
      </c>
      <c r="G6815" s="6" t="str">
        <f t="shared" si="959"/>
        <v>Discounted</v>
      </c>
      <c r="H6815" s="6">
        <v>44594</v>
      </c>
      <c r="I6815" t="s">
        <v>1841</v>
      </c>
      <c r="J6815" t="s">
        <v>89</v>
      </c>
      <c r="K6815" t="s">
        <v>1676</v>
      </c>
      <c r="L6815" t="s">
        <v>30</v>
      </c>
      <c r="M6815" t="s">
        <v>31</v>
      </c>
      <c r="N6815" t="s">
        <v>41</v>
      </c>
      <c r="O6815" t="s">
        <v>69</v>
      </c>
      <c r="P6815" t="s">
        <v>139</v>
      </c>
      <c r="Q6815" t="s">
        <v>71</v>
      </c>
      <c r="R6815" s="7">
        <v>0.2</v>
      </c>
      <c r="S6815" s="7">
        <f t="shared" si="954"/>
        <v>95.692800000000005</v>
      </c>
      <c r="T6815" s="8">
        <v>40.370399999999997</v>
      </c>
      <c r="U6815" s="8" t="str">
        <f t="shared" si="960"/>
        <v>Low</v>
      </c>
      <c r="V6815" s="7">
        <v>8</v>
      </c>
      <c r="W6815" s="8">
        <v>119.616</v>
      </c>
      <c r="X6815" s="8">
        <f t="shared" si="961"/>
        <v>3471</v>
      </c>
      <c r="Y6815" s="9">
        <v>0.33750000000000002</v>
      </c>
      <c r="Z6815" s="9" t="str">
        <f t="shared" si="962"/>
        <v>High</v>
      </c>
    </row>
    <row r="6816" spans="1:26" x14ac:dyDescent="0.3">
      <c r="A6816" t="s">
        <v>6699</v>
      </c>
      <c r="B6816" s="6">
        <v>44590</v>
      </c>
      <c r="C6816" s="6" t="str">
        <f t="shared" si="955"/>
        <v>2022</v>
      </c>
      <c r="D6816" s="6" t="str">
        <f t="shared" si="956"/>
        <v>January</v>
      </c>
      <c r="E6816" s="6" t="str">
        <f t="shared" si="957"/>
        <v>Q1</v>
      </c>
      <c r="F6816" s="6" t="str">
        <f t="shared" si="958"/>
        <v>High</v>
      </c>
      <c r="G6816" s="6" t="str">
        <f t="shared" si="959"/>
        <v>Full Price</v>
      </c>
      <c r="H6816" s="6">
        <v>44594</v>
      </c>
      <c r="I6816" t="s">
        <v>1841</v>
      </c>
      <c r="J6816" t="s">
        <v>467</v>
      </c>
      <c r="K6816" t="s">
        <v>1334</v>
      </c>
      <c r="L6816" t="s">
        <v>30</v>
      </c>
      <c r="M6816" t="s">
        <v>31</v>
      </c>
      <c r="N6816" t="s">
        <v>356</v>
      </c>
      <c r="O6816" t="s">
        <v>69</v>
      </c>
      <c r="P6816" t="s">
        <v>139</v>
      </c>
      <c r="Q6816" t="s">
        <v>71</v>
      </c>
      <c r="R6816" s="7">
        <v>0</v>
      </c>
      <c r="S6816" s="7">
        <f t="shared" si="954"/>
        <v>8.57</v>
      </c>
      <c r="T6816" s="8">
        <v>2.2282000000000002</v>
      </c>
      <c r="U6816" s="8" t="str">
        <f t="shared" si="960"/>
        <v>Low</v>
      </c>
      <c r="V6816" s="7">
        <v>1</v>
      </c>
      <c r="W6816" s="8">
        <v>8.57</v>
      </c>
      <c r="X6816" s="8">
        <f t="shared" si="961"/>
        <v>8877</v>
      </c>
      <c r="Y6816" s="9">
        <v>0.26</v>
      </c>
      <c r="Z6816" s="9" t="str">
        <f t="shared" si="962"/>
        <v>High</v>
      </c>
    </row>
    <row r="6817" spans="1:26" x14ac:dyDescent="0.3">
      <c r="A6817" t="s">
        <v>6700</v>
      </c>
      <c r="B6817" s="6">
        <v>44590</v>
      </c>
      <c r="C6817" s="6" t="str">
        <f t="shared" si="955"/>
        <v>2022</v>
      </c>
      <c r="D6817" s="6" t="str">
        <f t="shared" si="956"/>
        <v>January</v>
      </c>
      <c r="E6817" s="6" t="str">
        <f t="shared" si="957"/>
        <v>Q1</v>
      </c>
      <c r="F6817" s="6" t="str">
        <f t="shared" si="958"/>
        <v>Low</v>
      </c>
      <c r="G6817" s="6" t="str">
        <f t="shared" si="959"/>
        <v>Discounted</v>
      </c>
      <c r="H6817" s="6">
        <v>44593</v>
      </c>
      <c r="I6817" t="s">
        <v>5166</v>
      </c>
      <c r="J6817" t="s">
        <v>89</v>
      </c>
      <c r="K6817" t="s">
        <v>1698</v>
      </c>
      <c r="L6817" t="s">
        <v>30</v>
      </c>
      <c r="M6817" t="s">
        <v>31</v>
      </c>
      <c r="N6817" t="s">
        <v>53</v>
      </c>
      <c r="O6817" t="s">
        <v>54</v>
      </c>
      <c r="P6817" t="s">
        <v>55</v>
      </c>
      <c r="Q6817" t="s">
        <v>56</v>
      </c>
      <c r="R6817" s="7">
        <v>0.2</v>
      </c>
      <c r="S6817" s="7">
        <f t="shared" si="954"/>
        <v>3.8144</v>
      </c>
      <c r="T6817" s="8">
        <v>0.4768</v>
      </c>
      <c r="U6817" s="8" t="str">
        <f t="shared" si="960"/>
        <v>Low</v>
      </c>
      <c r="V6817" s="7">
        <v>2</v>
      </c>
      <c r="W6817" s="8">
        <v>4.7679999999999998</v>
      </c>
      <c r="X6817" s="8">
        <f t="shared" si="961"/>
        <v>9528</v>
      </c>
      <c r="Y6817" s="9">
        <v>0.1</v>
      </c>
      <c r="Z6817" s="9" t="str">
        <f t="shared" si="962"/>
        <v>Low</v>
      </c>
    </row>
    <row r="6818" spans="1:26" x14ac:dyDescent="0.3">
      <c r="A6818" t="s">
        <v>6701</v>
      </c>
      <c r="B6818" s="6">
        <v>44590</v>
      </c>
      <c r="C6818" s="6" t="str">
        <f t="shared" si="955"/>
        <v>2022</v>
      </c>
      <c r="D6818" s="6" t="str">
        <f t="shared" si="956"/>
        <v>January</v>
      </c>
      <c r="E6818" s="6" t="str">
        <f t="shared" si="957"/>
        <v>Q1</v>
      </c>
      <c r="F6818" s="6" t="str">
        <f t="shared" si="958"/>
        <v>High</v>
      </c>
      <c r="G6818" s="6" t="str">
        <f t="shared" si="959"/>
        <v>Full Price</v>
      </c>
      <c r="H6818" s="6">
        <v>44592</v>
      </c>
      <c r="I6818" t="s">
        <v>387</v>
      </c>
      <c r="J6818" t="s">
        <v>119</v>
      </c>
      <c r="K6818" t="s">
        <v>120</v>
      </c>
      <c r="L6818" t="s">
        <v>30</v>
      </c>
      <c r="M6818" t="s">
        <v>76</v>
      </c>
      <c r="N6818" t="s">
        <v>99</v>
      </c>
      <c r="O6818" t="s">
        <v>33</v>
      </c>
      <c r="P6818" t="s">
        <v>3104</v>
      </c>
      <c r="Q6818" t="s">
        <v>694</v>
      </c>
      <c r="R6818" s="7">
        <v>0</v>
      </c>
      <c r="S6818" s="7">
        <f t="shared" si="954"/>
        <v>14.91</v>
      </c>
      <c r="T6818" s="8">
        <v>4.6220999999999997</v>
      </c>
      <c r="U6818" s="8" t="str">
        <f t="shared" si="960"/>
        <v>Low</v>
      </c>
      <c r="V6818" s="7">
        <v>3</v>
      </c>
      <c r="W6818" s="8">
        <v>14.91</v>
      </c>
      <c r="X6818" s="8">
        <f t="shared" si="961"/>
        <v>7821</v>
      </c>
      <c r="Y6818" s="9">
        <v>0.31</v>
      </c>
      <c r="Z6818" s="9" t="str">
        <f t="shared" si="962"/>
        <v>High</v>
      </c>
    </row>
    <row r="6819" spans="1:26" x14ac:dyDescent="0.3">
      <c r="A6819" t="s">
        <v>6701</v>
      </c>
      <c r="B6819" s="6">
        <v>44590</v>
      </c>
      <c r="C6819" s="6" t="str">
        <f t="shared" si="955"/>
        <v>2022</v>
      </c>
      <c r="D6819" s="6" t="str">
        <f t="shared" si="956"/>
        <v>January</v>
      </c>
      <c r="E6819" s="6" t="str">
        <f t="shared" si="957"/>
        <v>Q1</v>
      </c>
      <c r="F6819" s="6" t="str">
        <f t="shared" si="958"/>
        <v>High</v>
      </c>
      <c r="G6819" s="6" t="str">
        <f t="shared" si="959"/>
        <v>Full Price</v>
      </c>
      <c r="H6819" s="6">
        <v>44592</v>
      </c>
      <c r="I6819" t="s">
        <v>387</v>
      </c>
      <c r="J6819" t="s">
        <v>67</v>
      </c>
      <c r="K6819" t="s">
        <v>515</v>
      </c>
      <c r="L6819" t="s">
        <v>30</v>
      </c>
      <c r="M6819" t="s">
        <v>31</v>
      </c>
      <c r="N6819" t="s">
        <v>32</v>
      </c>
      <c r="O6819" t="s">
        <v>33</v>
      </c>
      <c r="P6819" t="s">
        <v>3104</v>
      </c>
      <c r="Q6819" t="s">
        <v>694</v>
      </c>
      <c r="R6819" s="7">
        <v>0</v>
      </c>
      <c r="S6819" s="7">
        <f t="shared" si="954"/>
        <v>94.85</v>
      </c>
      <c r="T6819" s="8">
        <v>45.527999999999999</v>
      </c>
      <c r="U6819" s="8" t="str">
        <f t="shared" si="960"/>
        <v>Low</v>
      </c>
      <c r="V6819" s="7">
        <v>5</v>
      </c>
      <c r="W6819" s="8">
        <v>94.85</v>
      </c>
      <c r="X6819" s="8">
        <f t="shared" si="961"/>
        <v>3893</v>
      </c>
      <c r="Y6819" s="9">
        <v>0.48</v>
      </c>
      <c r="Z6819" s="9" t="str">
        <f t="shared" si="962"/>
        <v>High</v>
      </c>
    </row>
    <row r="6820" spans="1:26" x14ac:dyDescent="0.3">
      <c r="A6820" t="s">
        <v>6701</v>
      </c>
      <c r="B6820" s="6">
        <v>44590</v>
      </c>
      <c r="C6820" s="6" t="str">
        <f t="shared" si="955"/>
        <v>2022</v>
      </c>
      <c r="D6820" s="6" t="str">
        <f t="shared" si="956"/>
        <v>January</v>
      </c>
      <c r="E6820" s="6" t="str">
        <f t="shared" si="957"/>
        <v>Q1</v>
      </c>
      <c r="F6820" s="6" t="str">
        <f t="shared" si="958"/>
        <v>High</v>
      </c>
      <c r="G6820" s="6" t="str">
        <f t="shared" si="959"/>
        <v>Full Price</v>
      </c>
      <c r="H6820" s="6">
        <v>44592</v>
      </c>
      <c r="I6820" t="s">
        <v>387</v>
      </c>
      <c r="J6820" t="s">
        <v>67</v>
      </c>
      <c r="K6820" t="s">
        <v>3468</v>
      </c>
      <c r="L6820" t="s">
        <v>30</v>
      </c>
      <c r="M6820" t="s">
        <v>31</v>
      </c>
      <c r="N6820" t="s">
        <v>32</v>
      </c>
      <c r="O6820" t="s">
        <v>33</v>
      </c>
      <c r="P6820" t="s">
        <v>3104</v>
      </c>
      <c r="Q6820" t="s">
        <v>694</v>
      </c>
      <c r="R6820" s="7">
        <v>0</v>
      </c>
      <c r="S6820" s="7">
        <f t="shared" si="954"/>
        <v>12.96</v>
      </c>
      <c r="T6820" s="8">
        <v>6.2207999999999997</v>
      </c>
      <c r="U6820" s="8" t="str">
        <f t="shared" si="960"/>
        <v>Low</v>
      </c>
      <c r="V6820" s="7">
        <v>2</v>
      </c>
      <c r="W6820" s="8">
        <v>12.96</v>
      </c>
      <c r="X6820" s="8">
        <f t="shared" si="961"/>
        <v>8103</v>
      </c>
      <c r="Y6820" s="9">
        <v>0.48</v>
      </c>
      <c r="Z6820" s="9" t="str">
        <f t="shared" si="962"/>
        <v>High</v>
      </c>
    </row>
    <row r="6821" spans="1:26" x14ac:dyDescent="0.3">
      <c r="A6821" t="s">
        <v>6701</v>
      </c>
      <c r="B6821" s="6">
        <v>44590</v>
      </c>
      <c r="C6821" s="6" t="str">
        <f t="shared" si="955"/>
        <v>2022</v>
      </c>
      <c r="D6821" s="6" t="str">
        <f t="shared" si="956"/>
        <v>January</v>
      </c>
      <c r="E6821" s="6" t="str">
        <f t="shared" si="957"/>
        <v>Q1</v>
      </c>
      <c r="F6821" s="6" t="str">
        <f t="shared" si="958"/>
        <v>High</v>
      </c>
      <c r="G6821" s="6" t="str">
        <f t="shared" si="959"/>
        <v>Full Price</v>
      </c>
      <c r="H6821" s="6">
        <v>44592</v>
      </c>
      <c r="I6821" t="s">
        <v>387</v>
      </c>
      <c r="J6821" t="s">
        <v>806</v>
      </c>
      <c r="K6821" t="s">
        <v>3846</v>
      </c>
      <c r="L6821" t="s">
        <v>30</v>
      </c>
      <c r="M6821" t="s">
        <v>31</v>
      </c>
      <c r="N6821" t="s">
        <v>49</v>
      </c>
      <c r="O6821" t="s">
        <v>33</v>
      </c>
      <c r="P6821" t="s">
        <v>3104</v>
      </c>
      <c r="Q6821" t="s">
        <v>694</v>
      </c>
      <c r="R6821" s="7">
        <v>0</v>
      </c>
      <c r="S6821" s="7">
        <f t="shared" si="954"/>
        <v>13.48</v>
      </c>
      <c r="T6821" s="8">
        <v>3.5047999999999999</v>
      </c>
      <c r="U6821" s="8" t="str">
        <f t="shared" si="960"/>
        <v>Low</v>
      </c>
      <c r="V6821" s="7">
        <v>1</v>
      </c>
      <c r="W6821" s="8">
        <v>13.48</v>
      </c>
      <c r="X6821" s="8">
        <f t="shared" si="961"/>
        <v>8020</v>
      </c>
      <c r="Y6821" s="9">
        <v>0.26</v>
      </c>
      <c r="Z6821" s="9" t="str">
        <f t="shared" si="962"/>
        <v>High</v>
      </c>
    </row>
    <row r="6822" spans="1:26" x14ac:dyDescent="0.3">
      <c r="A6822" t="s">
        <v>6702</v>
      </c>
      <c r="B6822" s="6">
        <v>44591</v>
      </c>
      <c r="C6822" s="6" t="str">
        <f t="shared" si="955"/>
        <v>2022</v>
      </c>
      <c r="D6822" s="6" t="str">
        <f t="shared" si="956"/>
        <v>January</v>
      </c>
      <c r="E6822" s="6" t="str">
        <f t="shared" si="957"/>
        <v>Q1</v>
      </c>
      <c r="F6822" s="6" t="str">
        <f t="shared" si="958"/>
        <v>High</v>
      </c>
      <c r="G6822" s="6" t="str">
        <f t="shared" si="959"/>
        <v>Full Price</v>
      </c>
      <c r="H6822" s="6">
        <v>44597</v>
      </c>
      <c r="I6822" t="s">
        <v>3552</v>
      </c>
      <c r="J6822" t="s">
        <v>643</v>
      </c>
      <c r="K6822" t="s">
        <v>5281</v>
      </c>
      <c r="L6822" t="s">
        <v>61</v>
      </c>
      <c r="M6822" t="s">
        <v>76</v>
      </c>
      <c r="N6822" t="s">
        <v>99</v>
      </c>
      <c r="O6822" t="s">
        <v>33</v>
      </c>
      <c r="P6822" t="s">
        <v>480</v>
      </c>
      <c r="Q6822" t="s">
        <v>694</v>
      </c>
      <c r="R6822" s="7">
        <v>0</v>
      </c>
      <c r="S6822" s="7">
        <f t="shared" si="954"/>
        <v>34.58</v>
      </c>
      <c r="T6822" s="8">
        <v>14.5236</v>
      </c>
      <c r="U6822" s="8" t="str">
        <f t="shared" si="960"/>
        <v>Low</v>
      </c>
      <c r="V6822" s="7">
        <v>7</v>
      </c>
      <c r="W6822" s="8">
        <v>34.58</v>
      </c>
      <c r="X6822" s="8">
        <f t="shared" si="961"/>
        <v>5976</v>
      </c>
      <c r="Y6822" s="9">
        <v>0.42</v>
      </c>
      <c r="Z6822" s="9" t="str">
        <f t="shared" si="962"/>
        <v>High</v>
      </c>
    </row>
    <row r="6823" spans="1:26" x14ac:dyDescent="0.3">
      <c r="A6823" t="s">
        <v>6702</v>
      </c>
      <c r="B6823" s="6">
        <v>44591</v>
      </c>
      <c r="C6823" s="6" t="str">
        <f t="shared" si="955"/>
        <v>2022</v>
      </c>
      <c r="D6823" s="6" t="str">
        <f t="shared" si="956"/>
        <v>January</v>
      </c>
      <c r="E6823" s="6" t="str">
        <f t="shared" si="957"/>
        <v>Q1</v>
      </c>
      <c r="F6823" s="6" t="str">
        <f t="shared" si="958"/>
        <v>High</v>
      </c>
      <c r="G6823" s="6" t="str">
        <f t="shared" si="959"/>
        <v>Full Price</v>
      </c>
      <c r="H6823" s="6">
        <v>44597</v>
      </c>
      <c r="I6823" t="s">
        <v>3552</v>
      </c>
      <c r="J6823" t="s">
        <v>492</v>
      </c>
      <c r="K6823" t="s">
        <v>4272</v>
      </c>
      <c r="L6823" t="s">
        <v>61</v>
      </c>
      <c r="M6823" t="s">
        <v>31</v>
      </c>
      <c r="N6823" t="s">
        <v>53</v>
      </c>
      <c r="O6823" t="s">
        <v>33</v>
      </c>
      <c r="P6823" t="s">
        <v>480</v>
      </c>
      <c r="Q6823" t="s">
        <v>694</v>
      </c>
      <c r="R6823" s="7">
        <v>0</v>
      </c>
      <c r="S6823" s="7">
        <f t="shared" si="954"/>
        <v>40.299999999999997</v>
      </c>
      <c r="T6823" s="8">
        <v>10.881</v>
      </c>
      <c r="U6823" s="8" t="str">
        <f t="shared" si="960"/>
        <v>Low</v>
      </c>
      <c r="V6823" s="7">
        <v>2</v>
      </c>
      <c r="W6823" s="8">
        <v>40.299999999999997</v>
      </c>
      <c r="X6823" s="8">
        <f t="shared" si="961"/>
        <v>5614</v>
      </c>
      <c r="Y6823" s="9">
        <v>0.27</v>
      </c>
      <c r="Z6823" s="9" t="str">
        <f t="shared" si="962"/>
        <v>High</v>
      </c>
    </row>
    <row r="6824" spans="1:26" x14ac:dyDescent="0.3">
      <c r="A6824" t="s">
        <v>6702</v>
      </c>
      <c r="B6824" s="6">
        <v>44591</v>
      </c>
      <c r="C6824" s="6" t="str">
        <f t="shared" si="955"/>
        <v>2022</v>
      </c>
      <c r="D6824" s="6" t="str">
        <f t="shared" si="956"/>
        <v>January</v>
      </c>
      <c r="E6824" s="6" t="str">
        <f t="shared" si="957"/>
        <v>Q1</v>
      </c>
      <c r="F6824" s="6" t="str">
        <f t="shared" si="958"/>
        <v>High</v>
      </c>
      <c r="G6824" s="6" t="str">
        <f t="shared" si="959"/>
        <v>Full Price</v>
      </c>
      <c r="H6824" s="6">
        <v>44597</v>
      </c>
      <c r="I6824" t="s">
        <v>3552</v>
      </c>
      <c r="J6824" t="s">
        <v>38</v>
      </c>
      <c r="K6824" t="s">
        <v>2301</v>
      </c>
      <c r="L6824" t="s">
        <v>61</v>
      </c>
      <c r="M6824" t="s">
        <v>31</v>
      </c>
      <c r="N6824" t="s">
        <v>41</v>
      </c>
      <c r="O6824" t="s">
        <v>33</v>
      </c>
      <c r="P6824" t="s">
        <v>480</v>
      </c>
      <c r="Q6824" t="s">
        <v>694</v>
      </c>
      <c r="R6824" s="7">
        <v>0</v>
      </c>
      <c r="S6824" s="7">
        <f t="shared" si="954"/>
        <v>32.35</v>
      </c>
      <c r="T6824" s="8">
        <v>16.175000000000001</v>
      </c>
      <c r="U6824" s="8" t="str">
        <f t="shared" si="960"/>
        <v>Low</v>
      </c>
      <c r="V6824" s="7">
        <v>5</v>
      </c>
      <c r="W6824" s="8">
        <v>32.35</v>
      </c>
      <c r="X6824" s="8">
        <f t="shared" si="961"/>
        <v>6136</v>
      </c>
      <c r="Y6824" s="9">
        <v>0.5</v>
      </c>
      <c r="Z6824" s="9" t="str">
        <f t="shared" si="962"/>
        <v>High</v>
      </c>
    </row>
    <row r="6825" spans="1:26" x14ac:dyDescent="0.3">
      <c r="A6825" t="s">
        <v>6702</v>
      </c>
      <c r="B6825" s="6">
        <v>44591</v>
      </c>
      <c r="C6825" s="6" t="str">
        <f t="shared" si="955"/>
        <v>2022</v>
      </c>
      <c r="D6825" s="6" t="str">
        <f t="shared" si="956"/>
        <v>January</v>
      </c>
      <c r="E6825" s="6" t="str">
        <f t="shared" si="957"/>
        <v>Q1</v>
      </c>
      <c r="F6825" s="6" t="str">
        <f t="shared" si="958"/>
        <v>High</v>
      </c>
      <c r="G6825" s="6" t="str">
        <f t="shared" si="959"/>
        <v>Full Price</v>
      </c>
      <c r="H6825" s="6">
        <v>44597</v>
      </c>
      <c r="I6825" t="s">
        <v>3552</v>
      </c>
      <c r="J6825" t="s">
        <v>440</v>
      </c>
      <c r="K6825" t="s">
        <v>2662</v>
      </c>
      <c r="L6825" t="s">
        <v>61</v>
      </c>
      <c r="M6825" t="s">
        <v>31</v>
      </c>
      <c r="N6825" t="s">
        <v>41</v>
      </c>
      <c r="O6825" t="s">
        <v>33</v>
      </c>
      <c r="P6825" t="s">
        <v>480</v>
      </c>
      <c r="Q6825" t="s">
        <v>694</v>
      </c>
      <c r="R6825" s="7">
        <v>0</v>
      </c>
      <c r="S6825" s="7">
        <f t="shared" si="954"/>
        <v>18.28</v>
      </c>
      <c r="T6825" s="8">
        <v>9.14</v>
      </c>
      <c r="U6825" s="8" t="str">
        <f t="shared" si="960"/>
        <v>Low</v>
      </c>
      <c r="V6825" s="7">
        <v>2</v>
      </c>
      <c r="W6825" s="8">
        <v>18.28</v>
      </c>
      <c r="X6825" s="8">
        <f t="shared" si="961"/>
        <v>7362</v>
      </c>
      <c r="Y6825" s="9">
        <v>0.5</v>
      </c>
      <c r="Z6825" s="9" t="str">
        <f t="shared" si="962"/>
        <v>High</v>
      </c>
    </row>
    <row r="6826" spans="1:26" x14ac:dyDescent="0.3">
      <c r="A6826" t="s">
        <v>6702</v>
      </c>
      <c r="B6826" s="6">
        <v>44591</v>
      </c>
      <c r="C6826" s="6" t="str">
        <f t="shared" si="955"/>
        <v>2022</v>
      </c>
      <c r="D6826" s="6" t="str">
        <f t="shared" si="956"/>
        <v>January</v>
      </c>
      <c r="E6826" s="6" t="str">
        <f t="shared" si="957"/>
        <v>Q1</v>
      </c>
      <c r="F6826" s="6" t="str">
        <f t="shared" si="958"/>
        <v>High</v>
      </c>
      <c r="G6826" s="6" t="str">
        <f t="shared" si="959"/>
        <v>Full Price</v>
      </c>
      <c r="H6826" s="6">
        <v>44597</v>
      </c>
      <c r="I6826" t="s">
        <v>3552</v>
      </c>
      <c r="J6826" t="s">
        <v>1361</v>
      </c>
      <c r="K6826" t="s">
        <v>1362</v>
      </c>
      <c r="L6826" t="s">
        <v>61</v>
      </c>
      <c r="M6826" t="s">
        <v>31</v>
      </c>
      <c r="N6826" t="s">
        <v>41</v>
      </c>
      <c r="O6826" t="s">
        <v>33</v>
      </c>
      <c r="P6826" t="s">
        <v>480</v>
      </c>
      <c r="Q6826" t="s">
        <v>694</v>
      </c>
      <c r="R6826" s="7">
        <v>0</v>
      </c>
      <c r="S6826" s="7">
        <f t="shared" si="954"/>
        <v>7.71</v>
      </c>
      <c r="T6826" s="8">
        <v>3.4695</v>
      </c>
      <c r="U6826" s="8" t="str">
        <f t="shared" si="960"/>
        <v>Low</v>
      </c>
      <c r="V6826" s="7">
        <v>1</v>
      </c>
      <c r="W6826" s="8">
        <v>7.71</v>
      </c>
      <c r="X6826" s="8">
        <f t="shared" si="961"/>
        <v>9032</v>
      </c>
      <c r="Y6826" s="9">
        <v>0.45</v>
      </c>
      <c r="Z6826" s="9" t="str">
        <f t="shared" si="962"/>
        <v>High</v>
      </c>
    </row>
    <row r="6827" spans="1:26" x14ac:dyDescent="0.3">
      <c r="A6827" t="s">
        <v>6702</v>
      </c>
      <c r="B6827" s="6">
        <v>44591</v>
      </c>
      <c r="C6827" s="6" t="str">
        <f t="shared" si="955"/>
        <v>2022</v>
      </c>
      <c r="D6827" s="6" t="str">
        <f t="shared" si="956"/>
        <v>January</v>
      </c>
      <c r="E6827" s="6" t="str">
        <f t="shared" si="957"/>
        <v>Q1</v>
      </c>
      <c r="F6827" s="6" t="str">
        <f t="shared" si="958"/>
        <v>High</v>
      </c>
      <c r="G6827" s="6" t="str">
        <f t="shared" si="959"/>
        <v>Full Price</v>
      </c>
      <c r="H6827" s="6">
        <v>44597</v>
      </c>
      <c r="I6827" t="s">
        <v>3552</v>
      </c>
      <c r="J6827" t="s">
        <v>169</v>
      </c>
      <c r="K6827" t="s">
        <v>170</v>
      </c>
      <c r="L6827" t="s">
        <v>61</v>
      </c>
      <c r="M6827" t="s">
        <v>91</v>
      </c>
      <c r="N6827" t="s">
        <v>92</v>
      </c>
      <c r="O6827" t="s">
        <v>33</v>
      </c>
      <c r="P6827" t="s">
        <v>480</v>
      </c>
      <c r="Q6827" t="s">
        <v>694</v>
      </c>
      <c r="R6827" s="7">
        <v>0</v>
      </c>
      <c r="S6827" s="7">
        <f t="shared" si="954"/>
        <v>207</v>
      </c>
      <c r="T6827" s="8">
        <v>51.75</v>
      </c>
      <c r="U6827" s="8" t="str">
        <f t="shared" si="960"/>
        <v>Low</v>
      </c>
      <c r="V6827" s="7">
        <v>3</v>
      </c>
      <c r="W6827" s="8">
        <v>207</v>
      </c>
      <c r="X6827" s="8">
        <f t="shared" si="961"/>
        <v>2528</v>
      </c>
      <c r="Y6827" s="9">
        <v>0.25</v>
      </c>
      <c r="Z6827" s="9" t="str">
        <f t="shared" si="962"/>
        <v>High</v>
      </c>
    </row>
    <row r="6828" spans="1:26" x14ac:dyDescent="0.3">
      <c r="A6828" t="s">
        <v>6703</v>
      </c>
      <c r="B6828" s="6">
        <v>44591</v>
      </c>
      <c r="C6828" s="6" t="str">
        <f t="shared" si="955"/>
        <v>2022</v>
      </c>
      <c r="D6828" s="6" t="str">
        <f t="shared" si="956"/>
        <v>January</v>
      </c>
      <c r="E6828" s="6" t="str">
        <f t="shared" si="957"/>
        <v>Q1</v>
      </c>
      <c r="F6828" s="6" t="str">
        <f t="shared" si="958"/>
        <v>Low</v>
      </c>
      <c r="G6828" s="6" t="str">
        <f t="shared" si="959"/>
        <v>Discounted</v>
      </c>
      <c r="H6828" s="6">
        <v>44598</v>
      </c>
      <c r="I6828" t="s">
        <v>2523</v>
      </c>
      <c r="J6828" t="s">
        <v>411</v>
      </c>
      <c r="K6828" t="s">
        <v>412</v>
      </c>
      <c r="L6828" t="s">
        <v>40</v>
      </c>
      <c r="M6828" t="s">
        <v>76</v>
      </c>
      <c r="N6828" t="s">
        <v>77</v>
      </c>
      <c r="O6828" t="s">
        <v>69</v>
      </c>
      <c r="P6828" t="s">
        <v>139</v>
      </c>
      <c r="Q6828" t="s">
        <v>71</v>
      </c>
      <c r="R6828" s="7">
        <v>0.2</v>
      </c>
      <c r="S6828" s="7">
        <f t="shared" si="954"/>
        <v>96.627200000000002</v>
      </c>
      <c r="T6828" s="8">
        <v>-13.588200000000001</v>
      </c>
      <c r="U6828" s="8" t="str">
        <f t="shared" si="960"/>
        <v>Loss</v>
      </c>
      <c r="V6828" s="7">
        <v>1</v>
      </c>
      <c r="W6828" s="8">
        <v>120.78400000000001</v>
      </c>
      <c r="X6828" s="8">
        <f t="shared" si="961"/>
        <v>3435</v>
      </c>
      <c r="Y6828" s="9">
        <v>-0.1125</v>
      </c>
      <c r="Z6828" s="9" t="str">
        <f t="shared" si="962"/>
        <v>Low</v>
      </c>
    </row>
    <row r="6829" spans="1:26" x14ac:dyDescent="0.3">
      <c r="A6829" t="s">
        <v>6703</v>
      </c>
      <c r="B6829" s="6">
        <v>44591</v>
      </c>
      <c r="C6829" s="6" t="str">
        <f t="shared" si="955"/>
        <v>2022</v>
      </c>
      <c r="D6829" s="6" t="str">
        <f t="shared" si="956"/>
        <v>January</v>
      </c>
      <c r="E6829" s="6" t="str">
        <f t="shared" si="957"/>
        <v>Q1</v>
      </c>
      <c r="F6829" s="6" t="str">
        <f t="shared" si="958"/>
        <v>High</v>
      </c>
      <c r="G6829" s="6" t="str">
        <f t="shared" si="959"/>
        <v>Full Price</v>
      </c>
      <c r="H6829" s="6">
        <v>44598</v>
      </c>
      <c r="I6829" t="s">
        <v>2523</v>
      </c>
      <c r="J6829" t="s">
        <v>105</v>
      </c>
      <c r="K6829" t="s">
        <v>6282</v>
      </c>
      <c r="L6829" t="s">
        <v>40</v>
      </c>
      <c r="M6829" t="s">
        <v>31</v>
      </c>
      <c r="N6829" t="s">
        <v>53</v>
      </c>
      <c r="O6829" t="s">
        <v>69</v>
      </c>
      <c r="P6829" t="s">
        <v>139</v>
      </c>
      <c r="Q6829" t="s">
        <v>71</v>
      </c>
      <c r="R6829" s="7">
        <v>0</v>
      </c>
      <c r="S6829" s="7">
        <f t="shared" si="954"/>
        <v>8.82</v>
      </c>
      <c r="T6829" s="8">
        <v>2.3814000000000002</v>
      </c>
      <c r="U6829" s="8" t="str">
        <f t="shared" si="960"/>
        <v>Low</v>
      </c>
      <c r="V6829" s="7">
        <v>3</v>
      </c>
      <c r="W6829" s="8">
        <v>8.82</v>
      </c>
      <c r="X6829" s="8">
        <f t="shared" si="961"/>
        <v>8819</v>
      </c>
      <c r="Y6829" s="9">
        <v>0.27</v>
      </c>
      <c r="Z6829" s="9" t="str">
        <f t="shared" si="962"/>
        <v>High</v>
      </c>
    </row>
    <row r="6830" spans="1:26" x14ac:dyDescent="0.3">
      <c r="A6830" t="s">
        <v>6703</v>
      </c>
      <c r="B6830" s="6">
        <v>44591</v>
      </c>
      <c r="C6830" s="6" t="str">
        <f t="shared" si="955"/>
        <v>2022</v>
      </c>
      <c r="D6830" s="6" t="str">
        <f t="shared" si="956"/>
        <v>January</v>
      </c>
      <c r="E6830" s="6" t="str">
        <f t="shared" si="957"/>
        <v>Q1</v>
      </c>
      <c r="F6830" s="6" t="str">
        <f t="shared" si="958"/>
        <v>High</v>
      </c>
      <c r="G6830" s="6" t="str">
        <f t="shared" si="959"/>
        <v>Full Price</v>
      </c>
      <c r="H6830" s="6">
        <v>44598</v>
      </c>
      <c r="I6830" t="s">
        <v>2523</v>
      </c>
      <c r="J6830" t="s">
        <v>789</v>
      </c>
      <c r="K6830" t="s">
        <v>4698</v>
      </c>
      <c r="L6830" t="s">
        <v>40</v>
      </c>
      <c r="M6830" t="s">
        <v>31</v>
      </c>
      <c r="N6830" t="s">
        <v>53</v>
      </c>
      <c r="O6830" t="s">
        <v>69</v>
      </c>
      <c r="P6830" t="s">
        <v>139</v>
      </c>
      <c r="Q6830" t="s">
        <v>71</v>
      </c>
      <c r="R6830" s="7">
        <v>0</v>
      </c>
      <c r="S6830" s="7">
        <f t="shared" si="954"/>
        <v>12.74</v>
      </c>
      <c r="T6830" s="8">
        <v>5.7329999999999997</v>
      </c>
      <c r="U6830" s="8" t="str">
        <f t="shared" si="960"/>
        <v>Low</v>
      </c>
      <c r="V6830" s="7">
        <v>7</v>
      </c>
      <c r="W6830" s="8">
        <v>12.74</v>
      </c>
      <c r="X6830" s="8">
        <f t="shared" si="961"/>
        <v>8184</v>
      </c>
      <c r="Y6830" s="9">
        <v>0.45</v>
      </c>
      <c r="Z6830" s="9" t="str">
        <f t="shared" si="962"/>
        <v>High</v>
      </c>
    </row>
    <row r="6831" spans="1:26" x14ac:dyDescent="0.3">
      <c r="A6831" t="s">
        <v>6704</v>
      </c>
      <c r="B6831" s="6">
        <v>44591</v>
      </c>
      <c r="C6831" s="6" t="str">
        <f t="shared" si="955"/>
        <v>2022</v>
      </c>
      <c r="D6831" s="6" t="str">
        <f t="shared" si="956"/>
        <v>January</v>
      </c>
      <c r="E6831" s="6" t="str">
        <f t="shared" si="957"/>
        <v>Q1</v>
      </c>
      <c r="F6831" s="6" t="str">
        <f t="shared" si="958"/>
        <v>Low</v>
      </c>
      <c r="G6831" s="6" t="str">
        <f t="shared" si="959"/>
        <v>Discounted</v>
      </c>
      <c r="H6831" s="6">
        <v>44598</v>
      </c>
      <c r="I6831" t="s">
        <v>5534</v>
      </c>
      <c r="J6831" t="s">
        <v>260</v>
      </c>
      <c r="K6831" t="s">
        <v>261</v>
      </c>
      <c r="L6831" t="s">
        <v>30</v>
      </c>
      <c r="M6831" t="s">
        <v>76</v>
      </c>
      <c r="N6831" t="s">
        <v>262</v>
      </c>
      <c r="O6831" t="s">
        <v>33</v>
      </c>
      <c r="P6831" t="s">
        <v>1343</v>
      </c>
      <c r="Q6831" t="s">
        <v>43</v>
      </c>
      <c r="R6831" s="7">
        <v>0.5</v>
      </c>
      <c r="S6831" s="7">
        <f t="shared" si="954"/>
        <v>34.6875</v>
      </c>
      <c r="T6831" s="8">
        <v>-47.174999999999997</v>
      </c>
      <c r="U6831" s="8" t="str">
        <f t="shared" si="960"/>
        <v>Loss</v>
      </c>
      <c r="V6831" s="7">
        <v>1</v>
      </c>
      <c r="W6831" s="8">
        <v>69.375</v>
      </c>
      <c r="X6831" s="8">
        <f t="shared" si="961"/>
        <v>4495</v>
      </c>
      <c r="Y6831" s="9">
        <v>-0.68</v>
      </c>
      <c r="Z6831" s="9" t="str">
        <f t="shared" si="962"/>
        <v>Low</v>
      </c>
    </row>
    <row r="6832" spans="1:26" x14ac:dyDescent="0.3">
      <c r="A6832" t="s">
        <v>6704</v>
      </c>
      <c r="B6832" s="6">
        <v>44591</v>
      </c>
      <c r="C6832" s="6" t="str">
        <f t="shared" si="955"/>
        <v>2022</v>
      </c>
      <c r="D6832" s="6" t="str">
        <f t="shared" si="956"/>
        <v>January</v>
      </c>
      <c r="E6832" s="6" t="str">
        <f t="shared" si="957"/>
        <v>Q1</v>
      </c>
      <c r="F6832" s="6" t="str">
        <f t="shared" si="958"/>
        <v>High</v>
      </c>
      <c r="G6832" s="6" t="str">
        <f t="shared" si="959"/>
        <v>Discounted</v>
      </c>
      <c r="H6832" s="6">
        <v>44598</v>
      </c>
      <c r="I6832" t="s">
        <v>5534</v>
      </c>
      <c r="J6832" t="s">
        <v>4152</v>
      </c>
      <c r="K6832" t="s">
        <v>4153</v>
      </c>
      <c r="L6832" t="s">
        <v>30</v>
      </c>
      <c r="M6832" t="s">
        <v>31</v>
      </c>
      <c r="N6832" t="s">
        <v>53</v>
      </c>
      <c r="O6832" t="s">
        <v>33</v>
      </c>
      <c r="P6832" t="s">
        <v>1343</v>
      </c>
      <c r="Q6832" t="s">
        <v>43</v>
      </c>
      <c r="R6832" s="7">
        <v>0.2</v>
      </c>
      <c r="S6832" s="7">
        <f t="shared" si="954"/>
        <v>7.4751999999999992</v>
      </c>
      <c r="T6832" s="8">
        <v>3.1536</v>
      </c>
      <c r="U6832" s="8" t="str">
        <f t="shared" si="960"/>
        <v>Low</v>
      </c>
      <c r="V6832" s="7">
        <v>2</v>
      </c>
      <c r="W6832" s="8">
        <v>9.3439999999999994</v>
      </c>
      <c r="X6832" s="8">
        <f t="shared" si="961"/>
        <v>8734</v>
      </c>
      <c r="Y6832" s="9">
        <v>0.33750000000000002</v>
      </c>
      <c r="Z6832" s="9" t="str">
        <f t="shared" si="962"/>
        <v>High</v>
      </c>
    </row>
    <row r="6833" spans="1:26" x14ac:dyDescent="0.3">
      <c r="A6833" t="s">
        <v>6704</v>
      </c>
      <c r="B6833" s="6">
        <v>44591</v>
      </c>
      <c r="C6833" s="6" t="str">
        <f t="shared" si="955"/>
        <v>2022</v>
      </c>
      <c r="D6833" s="6" t="str">
        <f t="shared" si="956"/>
        <v>January</v>
      </c>
      <c r="E6833" s="6" t="str">
        <f t="shared" si="957"/>
        <v>Q1</v>
      </c>
      <c r="F6833" s="6" t="str">
        <f t="shared" si="958"/>
        <v>Low</v>
      </c>
      <c r="G6833" s="6" t="str">
        <f t="shared" si="959"/>
        <v>Discounted</v>
      </c>
      <c r="H6833" s="6">
        <v>44598</v>
      </c>
      <c r="I6833" t="s">
        <v>5534</v>
      </c>
      <c r="J6833" t="s">
        <v>467</v>
      </c>
      <c r="K6833" t="s">
        <v>4167</v>
      </c>
      <c r="L6833" t="s">
        <v>30</v>
      </c>
      <c r="M6833" t="s">
        <v>31</v>
      </c>
      <c r="N6833" t="s">
        <v>356</v>
      </c>
      <c r="O6833" t="s">
        <v>33</v>
      </c>
      <c r="P6833" t="s">
        <v>1343</v>
      </c>
      <c r="Q6833" t="s">
        <v>43</v>
      </c>
      <c r="R6833" s="7">
        <v>0.2</v>
      </c>
      <c r="S6833" s="7">
        <f t="shared" si="954"/>
        <v>25.344000000000001</v>
      </c>
      <c r="T6833" s="8">
        <v>2.7719999999999998</v>
      </c>
      <c r="U6833" s="8" t="str">
        <f t="shared" si="960"/>
        <v>Low</v>
      </c>
      <c r="V6833" s="7">
        <v>4</v>
      </c>
      <c r="W6833" s="8">
        <v>31.68</v>
      </c>
      <c r="X6833" s="8">
        <f t="shared" si="961"/>
        <v>6181</v>
      </c>
      <c r="Y6833" s="9">
        <v>8.7499999999999994E-2</v>
      </c>
      <c r="Z6833" s="9" t="str">
        <f t="shared" si="962"/>
        <v>Low</v>
      </c>
    </row>
    <row r="6834" spans="1:26" x14ac:dyDescent="0.3">
      <c r="A6834" t="s">
        <v>6704</v>
      </c>
      <c r="B6834" s="6">
        <v>44591</v>
      </c>
      <c r="C6834" s="6" t="str">
        <f t="shared" si="955"/>
        <v>2022</v>
      </c>
      <c r="D6834" s="6" t="str">
        <f t="shared" si="956"/>
        <v>January</v>
      </c>
      <c r="E6834" s="6" t="str">
        <f t="shared" si="957"/>
        <v>Q1</v>
      </c>
      <c r="F6834" s="6" t="str">
        <f t="shared" si="958"/>
        <v>Low</v>
      </c>
      <c r="G6834" s="6" t="str">
        <f t="shared" si="959"/>
        <v>Discounted</v>
      </c>
      <c r="H6834" s="6">
        <v>44598</v>
      </c>
      <c r="I6834" t="s">
        <v>5534</v>
      </c>
      <c r="J6834" t="s">
        <v>629</v>
      </c>
      <c r="K6834" t="s">
        <v>2916</v>
      </c>
      <c r="L6834" t="s">
        <v>30</v>
      </c>
      <c r="M6834" t="s">
        <v>91</v>
      </c>
      <c r="N6834" t="s">
        <v>92</v>
      </c>
      <c r="O6834" t="s">
        <v>33</v>
      </c>
      <c r="P6834" t="s">
        <v>1343</v>
      </c>
      <c r="Q6834" t="s">
        <v>43</v>
      </c>
      <c r="R6834" s="7">
        <v>0.2</v>
      </c>
      <c r="S6834" s="7">
        <f t="shared" si="954"/>
        <v>1602.5344</v>
      </c>
      <c r="T6834" s="8">
        <v>250.39599999999999</v>
      </c>
      <c r="U6834" s="8" t="str">
        <f t="shared" si="960"/>
        <v>Medium</v>
      </c>
      <c r="V6834" s="7">
        <v>4</v>
      </c>
      <c r="W6834" s="8">
        <v>2003.1679999999999</v>
      </c>
      <c r="X6834" s="8">
        <f t="shared" si="961"/>
        <v>139</v>
      </c>
      <c r="Y6834" s="9">
        <v>0.125</v>
      </c>
      <c r="Z6834" s="9" t="str">
        <f t="shared" si="962"/>
        <v>Low</v>
      </c>
    </row>
    <row r="6835" spans="1:26" x14ac:dyDescent="0.3">
      <c r="A6835" t="s">
        <v>6705</v>
      </c>
      <c r="B6835" s="6">
        <v>44591</v>
      </c>
      <c r="C6835" s="6" t="str">
        <f t="shared" si="955"/>
        <v>2022</v>
      </c>
      <c r="D6835" s="6" t="str">
        <f t="shared" si="956"/>
        <v>January</v>
      </c>
      <c r="E6835" s="6" t="str">
        <f t="shared" si="957"/>
        <v>Q1</v>
      </c>
      <c r="F6835" s="6" t="str">
        <f t="shared" si="958"/>
        <v>Low</v>
      </c>
      <c r="G6835" s="6" t="str">
        <f t="shared" si="959"/>
        <v>Discounted</v>
      </c>
      <c r="H6835" s="6">
        <v>44596</v>
      </c>
      <c r="I6835" t="s">
        <v>1058</v>
      </c>
      <c r="J6835" t="s">
        <v>472</v>
      </c>
      <c r="K6835" t="s">
        <v>4968</v>
      </c>
      <c r="L6835" t="s">
        <v>30</v>
      </c>
      <c r="M6835" t="s">
        <v>76</v>
      </c>
      <c r="N6835" t="s">
        <v>77</v>
      </c>
      <c r="O6835" t="s">
        <v>62</v>
      </c>
      <c r="P6835" t="s">
        <v>226</v>
      </c>
      <c r="Q6835" t="s">
        <v>227</v>
      </c>
      <c r="R6835" s="7">
        <v>0.2</v>
      </c>
      <c r="S6835" s="7">
        <f t="shared" si="954"/>
        <v>335.30880000000002</v>
      </c>
      <c r="T6835" s="8">
        <v>-68.1096</v>
      </c>
      <c r="U6835" s="8" t="str">
        <f t="shared" si="960"/>
        <v>Loss</v>
      </c>
      <c r="V6835" s="7">
        <v>4</v>
      </c>
      <c r="W6835" s="8">
        <v>419.13600000000002</v>
      </c>
      <c r="X6835" s="8">
        <f t="shared" si="961"/>
        <v>1412</v>
      </c>
      <c r="Y6835" s="9">
        <v>-0.16250000000000001</v>
      </c>
      <c r="Z6835" s="9" t="str">
        <f t="shared" si="962"/>
        <v>Low</v>
      </c>
    </row>
    <row r="6836" spans="1:26" x14ac:dyDescent="0.3">
      <c r="A6836" t="s">
        <v>6706</v>
      </c>
      <c r="B6836" s="6">
        <v>44591</v>
      </c>
      <c r="C6836" s="6" t="str">
        <f t="shared" si="955"/>
        <v>2022</v>
      </c>
      <c r="D6836" s="6" t="str">
        <f t="shared" si="956"/>
        <v>January</v>
      </c>
      <c r="E6836" s="6" t="str">
        <f t="shared" si="957"/>
        <v>Q1</v>
      </c>
      <c r="F6836" s="6" t="str">
        <f t="shared" si="958"/>
        <v>Low</v>
      </c>
      <c r="G6836" s="6" t="str">
        <f t="shared" si="959"/>
        <v>Discounted</v>
      </c>
      <c r="H6836" s="6">
        <v>44594</v>
      </c>
      <c r="I6836" t="s">
        <v>2047</v>
      </c>
      <c r="J6836" t="s">
        <v>1364</v>
      </c>
      <c r="K6836" t="s">
        <v>1365</v>
      </c>
      <c r="L6836" t="s">
        <v>40</v>
      </c>
      <c r="M6836" t="s">
        <v>91</v>
      </c>
      <c r="N6836" t="s">
        <v>92</v>
      </c>
      <c r="O6836" t="s">
        <v>69</v>
      </c>
      <c r="P6836" t="s">
        <v>298</v>
      </c>
      <c r="Q6836" t="s">
        <v>299</v>
      </c>
      <c r="R6836" s="7">
        <v>0.2</v>
      </c>
      <c r="S6836" s="7">
        <f t="shared" si="954"/>
        <v>483.81440000000003</v>
      </c>
      <c r="T6836" s="8">
        <v>60.476799999999997</v>
      </c>
      <c r="U6836" s="8" t="str">
        <f t="shared" si="960"/>
        <v>Low</v>
      </c>
      <c r="V6836" s="7">
        <v>4</v>
      </c>
      <c r="W6836" s="8">
        <v>604.76800000000003</v>
      </c>
      <c r="X6836" s="8">
        <f t="shared" si="961"/>
        <v>926</v>
      </c>
      <c r="Y6836" s="9">
        <v>0.1</v>
      </c>
      <c r="Z6836" s="9" t="str">
        <f t="shared" si="962"/>
        <v>Low</v>
      </c>
    </row>
    <row r="6837" spans="1:26" x14ac:dyDescent="0.3">
      <c r="A6837" t="s">
        <v>6707</v>
      </c>
      <c r="B6837" s="6">
        <v>44591</v>
      </c>
      <c r="C6837" s="6" t="str">
        <f t="shared" si="955"/>
        <v>2022</v>
      </c>
      <c r="D6837" s="6" t="str">
        <f t="shared" si="956"/>
        <v>January</v>
      </c>
      <c r="E6837" s="6" t="str">
        <f t="shared" si="957"/>
        <v>Q1</v>
      </c>
      <c r="F6837" s="6" t="str">
        <f t="shared" si="958"/>
        <v>Low</v>
      </c>
      <c r="G6837" s="6" t="str">
        <f t="shared" si="959"/>
        <v>Full Price</v>
      </c>
      <c r="H6837" s="6">
        <v>44591</v>
      </c>
      <c r="I6837" t="s">
        <v>129</v>
      </c>
      <c r="J6837" t="s">
        <v>276</v>
      </c>
      <c r="K6837" t="s">
        <v>707</v>
      </c>
      <c r="L6837" t="s">
        <v>30</v>
      </c>
      <c r="M6837" t="s">
        <v>31</v>
      </c>
      <c r="N6837" t="s">
        <v>49</v>
      </c>
      <c r="O6837" t="s">
        <v>69</v>
      </c>
      <c r="P6837" t="s">
        <v>139</v>
      </c>
      <c r="Q6837" t="s">
        <v>71</v>
      </c>
      <c r="R6837" s="7">
        <v>0</v>
      </c>
      <c r="S6837" s="7">
        <f t="shared" si="954"/>
        <v>129.30000000000001</v>
      </c>
      <c r="T6837" s="8">
        <v>6.4649999999999999</v>
      </c>
      <c r="U6837" s="8" t="str">
        <f t="shared" si="960"/>
        <v>Low</v>
      </c>
      <c r="V6837" s="7">
        <v>2</v>
      </c>
      <c r="W6837" s="8">
        <v>129.30000000000001</v>
      </c>
      <c r="X6837" s="8">
        <f t="shared" si="961"/>
        <v>3308</v>
      </c>
      <c r="Y6837" s="9">
        <v>0.05</v>
      </c>
      <c r="Z6837" s="9" t="str">
        <f t="shared" si="962"/>
        <v>Low</v>
      </c>
    </row>
    <row r="6838" spans="1:26" x14ac:dyDescent="0.3">
      <c r="A6838" t="s">
        <v>6708</v>
      </c>
      <c r="B6838" s="6">
        <v>44594</v>
      </c>
      <c r="C6838" s="6" t="str">
        <f t="shared" si="955"/>
        <v>2022</v>
      </c>
      <c r="D6838" s="6" t="str">
        <f t="shared" si="956"/>
        <v>February</v>
      </c>
      <c r="E6838" s="6" t="str">
        <f t="shared" si="957"/>
        <v>Q1</v>
      </c>
      <c r="F6838" s="6" t="str">
        <f t="shared" si="958"/>
        <v>Low</v>
      </c>
      <c r="G6838" s="6" t="str">
        <f t="shared" si="959"/>
        <v>Full Price</v>
      </c>
      <c r="H6838" s="6">
        <v>44599</v>
      </c>
      <c r="I6838" t="s">
        <v>5003</v>
      </c>
      <c r="J6838" t="s">
        <v>192</v>
      </c>
      <c r="K6838" t="s">
        <v>3977</v>
      </c>
      <c r="L6838" t="s">
        <v>61</v>
      </c>
      <c r="M6838" t="s">
        <v>76</v>
      </c>
      <c r="N6838" t="s">
        <v>99</v>
      </c>
      <c r="O6838" t="s">
        <v>69</v>
      </c>
      <c r="P6838" t="s">
        <v>263</v>
      </c>
      <c r="Q6838" t="s">
        <v>71</v>
      </c>
      <c r="R6838" s="7">
        <v>0</v>
      </c>
      <c r="S6838" s="7">
        <f t="shared" si="954"/>
        <v>210.58</v>
      </c>
      <c r="T6838" s="8">
        <v>12.6348</v>
      </c>
      <c r="U6838" s="8" t="str">
        <f t="shared" si="960"/>
        <v>Low</v>
      </c>
      <c r="V6838" s="7">
        <v>2</v>
      </c>
      <c r="W6838" s="8">
        <v>210.58</v>
      </c>
      <c r="X6838" s="8">
        <f t="shared" si="961"/>
        <v>2488</v>
      </c>
      <c r="Y6838" s="9">
        <v>0.06</v>
      </c>
      <c r="Z6838" s="9" t="str">
        <f t="shared" si="962"/>
        <v>Low</v>
      </c>
    </row>
    <row r="6839" spans="1:26" x14ac:dyDescent="0.3">
      <c r="A6839" t="s">
        <v>6708</v>
      </c>
      <c r="B6839" s="6">
        <v>44594</v>
      </c>
      <c r="C6839" s="6" t="str">
        <f t="shared" si="955"/>
        <v>2022</v>
      </c>
      <c r="D6839" s="6" t="str">
        <f t="shared" si="956"/>
        <v>February</v>
      </c>
      <c r="E6839" s="6" t="str">
        <f t="shared" si="957"/>
        <v>Q1</v>
      </c>
      <c r="F6839" s="6" t="str">
        <f t="shared" si="958"/>
        <v>High</v>
      </c>
      <c r="G6839" s="6" t="str">
        <f t="shared" si="959"/>
        <v>Discounted</v>
      </c>
      <c r="H6839" s="6">
        <v>44599</v>
      </c>
      <c r="I6839" t="s">
        <v>5003</v>
      </c>
      <c r="J6839" t="s">
        <v>38</v>
      </c>
      <c r="K6839" t="s">
        <v>940</v>
      </c>
      <c r="L6839" t="s">
        <v>61</v>
      </c>
      <c r="M6839" t="s">
        <v>31</v>
      </c>
      <c r="N6839" t="s">
        <v>41</v>
      </c>
      <c r="O6839" t="s">
        <v>69</v>
      </c>
      <c r="P6839" t="s">
        <v>263</v>
      </c>
      <c r="Q6839" t="s">
        <v>71</v>
      </c>
      <c r="R6839" s="7">
        <v>0.2</v>
      </c>
      <c r="S6839" s="7">
        <f t="shared" si="954"/>
        <v>24.768000000000001</v>
      </c>
      <c r="T6839" s="8">
        <v>10.061999999999999</v>
      </c>
      <c r="U6839" s="8" t="str">
        <f t="shared" si="960"/>
        <v>Low</v>
      </c>
      <c r="V6839" s="7">
        <v>2</v>
      </c>
      <c r="W6839" s="8">
        <v>30.96</v>
      </c>
      <c r="X6839" s="8">
        <f t="shared" si="961"/>
        <v>6241</v>
      </c>
      <c r="Y6839" s="9">
        <v>0.32500000000000001</v>
      </c>
      <c r="Z6839" s="9" t="str">
        <f t="shared" si="962"/>
        <v>High</v>
      </c>
    </row>
    <row r="6840" spans="1:26" x14ac:dyDescent="0.3">
      <c r="A6840" t="s">
        <v>6708</v>
      </c>
      <c r="B6840" s="6">
        <v>44594</v>
      </c>
      <c r="C6840" s="6" t="str">
        <f t="shared" si="955"/>
        <v>2022</v>
      </c>
      <c r="D6840" s="6" t="str">
        <f t="shared" si="956"/>
        <v>February</v>
      </c>
      <c r="E6840" s="6" t="str">
        <f t="shared" si="957"/>
        <v>Q1</v>
      </c>
      <c r="F6840" s="6" t="str">
        <f t="shared" si="958"/>
        <v>Low</v>
      </c>
      <c r="G6840" s="6" t="str">
        <f t="shared" si="959"/>
        <v>Discounted</v>
      </c>
      <c r="H6840" s="6">
        <v>44599</v>
      </c>
      <c r="I6840" t="s">
        <v>5003</v>
      </c>
      <c r="J6840" t="s">
        <v>2852</v>
      </c>
      <c r="K6840" t="s">
        <v>6709</v>
      </c>
      <c r="L6840" t="s">
        <v>61</v>
      </c>
      <c r="M6840" t="s">
        <v>91</v>
      </c>
      <c r="N6840" t="s">
        <v>534</v>
      </c>
      <c r="O6840" t="s">
        <v>69</v>
      </c>
      <c r="P6840" t="s">
        <v>263</v>
      </c>
      <c r="Q6840" t="s">
        <v>71</v>
      </c>
      <c r="R6840" s="7">
        <v>0.2</v>
      </c>
      <c r="S6840" s="7">
        <f t="shared" si="954"/>
        <v>191.9872</v>
      </c>
      <c r="T6840" s="8">
        <v>38.997399999999999</v>
      </c>
      <c r="U6840" s="8" t="str">
        <f t="shared" si="960"/>
        <v>Low</v>
      </c>
      <c r="V6840" s="7">
        <v>2</v>
      </c>
      <c r="W6840" s="8">
        <v>239.98400000000001</v>
      </c>
      <c r="X6840" s="8">
        <f t="shared" si="961"/>
        <v>2277</v>
      </c>
      <c r="Y6840" s="9">
        <v>0.16250000000000001</v>
      </c>
      <c r="Z6840" s="9" t="str">
        <f t="shared" si="962"/>
        <v>Low</v>
      </c>
    </row>
    <row r="6841" spans="1:26" x14ac:dyDescent="0.3">
      <c r="A6841" t="s">
        <v>6710</v>
      </c>
      <c r="B6841" s="6">
        <v>44594</v>
      </c>
      <c r="C6841" s="6" t="str">
        <f t="shared" si="955"/>
        <v>2022</v>
      </c>
      <c r="D6841" s="6" t="str">
        <f t="shared" si="956"/>
        <v>February</v>
      </c>
      <c r="E6841" s="6" t="str">
        <f t="shared" si="957"/>
        <v>Q1</v>
      </c>
      <c r="F6841" s="6" t="str">
        <f t="shared" si="958"/>
        <v>High</v>
      </c>
      <c r="G6841" s="6" t="str">
        <f t="shared" si="959"/>
        <v>Full Price</v>
      </c>
      <c r="H6841" s="6">
        <v>44599</v>
      </c>
      <c r="I6841" t="s">
        <v>933</v>
      </c>
      <c r="J6841" t="s">
        <v>97</v>
      </c>
      <c r="K6841" t="s">
        <v>1567</v>
      </c>
      <c r="L6841" t="s">
        <v>30</v>
      </c>
      <c r="M6841" t="s">
        <v>76</v>
      </c>
      <c r="N6841" t="s">
        <v>99</v>
      </c>
      <c r="O6841" t="s">
        <v>69</v>
      </c>
      <c r="P6841" t="s">
        <v>70</v>
      </c>
      <c r="Q6841" t="s">
        <v>71</v>
      </c>
      <c r="R6841" s="7">
        <v>0</v>
      </c>
      <c r="S6841" s="7">
        <f t="shared" si="954"/>
        <v>86.26</v>
      </c>
      <c r="T6841" s="8">
        <v>29.328399999999998</v>
      </c>
      <c r="U6841" s="8" t="str">
        <f t="shared" si="960"/>
        <v>Low</v>
      </c>
      <c r="V6841" s="7">
        <v>2</v>
      </c>
      <c r="W6841" s="8">
        <v>86.26</v>
      </c>
      <c r="X6841" s="8">
        <f t="shared" si="961"/>
        <v>4072</v>
      </c>
      <c r="Y6841" s="9">
        <v>0.34</v>
      </c>
      <c r="Z6841" s="9" t="str">
        <f t="shared" si="962"/>
        <v>High</v>
      </c>
    </row>
    <row r="6842" spans="1:26" x14ac:dyDescent="0.3">
      <c r="A6842" t="s">
        <v>6710</v>
      </c>
      <c r="B6842" s="6">
        <v>44594</v>
      </c>
      <c r="C6842" s="6" t="str">
        <f t="shared" si="955"/>
        <v>2022</v>
      </c>
      <c r="D6842" s="6" t="str">
        <f t="shared" si="956"/>
        <v>February</v>
      </c>
      <c r="E6842" s="6" t="str">
        <f t="shared" si="957"/>
        <v>Q1</v>
      </c>
      <c r="F6842" s="6" t="str">
        <f t="shared" si="958"/>
        <v>High</v>
      </c>
      <c r="G6842" s="6" t="str">
        <f t="shared" si="959"/>
        <v>Full Price</v>
      </c>
      <c r="H6842" s="6">
        <v>44599</v>
      </c>
      <c r="I6842" t="s">
        <v>933</v>
      </c>
      <c r="J6842" t="s">
        <v>1228</v>
      </c>
      <c r="K6842" t="s">
        <v>6506</v>
      </c>
      <c r="L6842" t="s">
        <v>30</v>
      </c>
      <c r="M6842" t="s">
        <v>31</v>
      </c>
      <c r="N6842" t="s">
        <v>174</v>
      </c>
      <c r="O6842" t="s">
        <v>69</v>
      </c>
      <c r="P6842" t="s">
        <v>70</v>
      </c>
      <c r="Q6842" t="s">
        <v>71</v>
      </c>
      <c r="R6842" s="7">
        <v>0</v>
      </c>
      <c r="S6842" s="7">
        <f t="shared" si="954"/>
        <v>46.8</v>
      </c>
      <c r="T6842" s="8">
        <v>16.38</v>
      </c>
      <c r="U6842" s="8" t="str">
        <f t="shared" si="960"/>
        <v>Low</v>
      </c>
      <c r="V6842" s="7">
        <v>4</v>
      </c>
      <c r="W6842" s="8">
        <v>46.8</v>
      </c>
      <c r="X6842" s="8">
        <f t="shared" si="961"/>
        <v>5286</v>
      </c>
      <c r="Y6842" s="9">
        <v>0.35</v>
      </c>
      <c r="Z6842" s="9" t="str">
        <f t="shared" si="962"/>
        <v>High</v>
      </c>
    </row>
    <row r="6843" spans="1:26" x14ac:dyDescent="0.3">
      <c r="A6843" t="s">
        <v>6710</v>
      </c>
      <c r="B6843" s="6">
        <v>44594</v>
      </c>
      <c r="C6843" s="6" t="str">
        <f t="shared" si="955"/>
        <v>2022</v>
      </c>
      <c r="D6843" s="6" t="str">
        <f t="shared" si="956"/>
        <v>February</v>
      </c>
      <c r="E6843" s="6" t="str">
        <f t="shared" si="957"/>
        <v>Q1</v>
      </c>
      <c r="F6843" s="6" t="str">
        <f t="shared" si="958"/>
        <v>High</v>
      </c>
      <c r="G6843" s="6" t="str">
        <f t="shared" si="959"/>
        <v>Full Price</v>
      </c>
      <c r="H6843" s="6">
        <v>44599</v>
      </c>
      <c r="I6843" t="s">
        <v>933</v>
      </c>
      <c r="J6843" t="s">
        <v>89</v>
      </c>
      <c r="K6843" t="s">
        <v>2625</v>
      </c>
      <c r="L6843" t="s">
        <v>30</v>
      </c>
      <c r="M6843" t="s">
        <v>31</v>
      </c>
      <c r="N6843" t="s">
        <v>49</v>
      </c>
      <c r="O6843" t="s">
        <v>69</v>
      </c>
      <c r="P6843" t="s">
        <v>70</v>
      </c>
      <c r="Q6843" t="s">
        <v>71</v>
      </c>
      <c r="R6843" s="7">
        <v>0</v>
      </c>
      <c r="S6843" s="7">
        <f t="shared" si="954"/>
        <v>139.04</v>
      </c>
      <c r="T6843" s="8">
        <v>38.931199999999997</v>
      </c>
      <c r="U6843" s="8" t="str">
        <f t="shared" si="960"/>
        <v>Low</v>
      </c>
      <c r="V6843" s="7">
        <v>4</v>
      </c>
      <c r="W6843" s="8">
        <v>139.04</v>
      </c>
      <c r="X6843" s="8">
        <f t="shared" si="961"/>
        <v>3221</v>
      </c>
      <c r="Y6843" s="9">
        <v>0.28000000000000003</v>
      </c>
      <c r="Z6843" s="9" t="str">
        <f t="shared" si="962"/>
        <v>High</v>
      </c>
    </row>
    <row r="6844" spans="1:26" x14ac:dyDescent="0.3">
      <c r="A6844" t="s">
        <v>6711</v>
      </c>
      <c r="B6844" s="6">
        <v>44594</v>
      </c>
      <c r="C6844" s="6" t="str">
        <f t="shared" si="955"/>
        <v>2022</v>
      </c>
      <c r="D6844" s="6" t="str">
        <f t="shared" si="956"/>
        <v>February</v>
      </c>
      <c r="E6844" s="6" t="str">
        <f t="shared" si="957"/>
        <v>Q1</v>
      </c>
      <c r="F6844" s="6" t="str">
        <f t="shared" si="958"/>
        <v>High</v>
      </c>
      <c r="G6844" s="6" t="str">
        <f t="shared" si="959"/>
        <v>Discounted</v>
      </c>
      <c r="H6844" s="6">
        <v>44597</v>
      </c>
      <c r="I6844" t="s">
        <v>1957</v>
      </c>
      <c r="J6844" t="s">
        <v>89</v>
      </c>
      <c r="K6844" t="s">
        <v>295</v>
      </c>
      <c r="L6844" t="s">
        <v>61</v>
      </c>
      <c r="M6844" t="s">
        <v>31</v>
      </c>
      <c r="N6844" t="s">
        <v>86</v>
      </c>
      <c r="O6844" t="s">
        <v>54</v>
      </c>
      <c r="P6844" t="s">
        <v>406</v>
      </c>
      <c r="Q6844" t="s">
        <v>132</v>
      </c>
      <c r="R6844" s="7">
        <v>0.2</v>
      </c>
      <c r="S6844" s="7">
        <f t="shared" si="954"/>
        <v>17.1648</v>
      </c>
      <c r="T6844" s="8">
        <v>6.9732000000000003</v>
      </c>
      <c r="U6844" s="8" t="str">
        <f t="shared" si="960"/>
        <v>Low</v>
      </c>
      <c r="V6844" s="7">
        <v>9</v>
      </c>
      <c r="W6844" s="8">
        <v>21.456</v>
      </c>
      <c r="X6844" s="8">
        <f t="shared" si="961"/>
        <v>6995</v>
      </c>
      <c r="Y6844" s="9">
        <v>0.32500000000000001</v>
      </c>
      <c r="Z6844" s="9" t="str">
        <f t="shared" si="962"/>
        <v>High</v>
      </c>
    </row>
    <row r="6845" spans="1:26" x14ac:dyDescent="0.3">
      <c r="A6845" t="s">
        <v>6711</v>
      </c>
      <c r="B6845" s="6">
        <v>44594</v>
      </c>
      <c r="C6845" s="6" t="str">
        <f t="shared" si="955"/>
        <v>2022</v>
      </c>
      <c r="D6845" s="6" t="str">
        <f t="shared" si="956"/>
        <v>February</v>
      </c>
      <c r="E6845" s="6" t="str">
        <f t="shared" si="957"/>
        <v>Q1</v>
      </c>
      <c r="F6845" s="6" t="str">
        <f t="shared" si="958"/>
        <v>High</v>
      </c>
      <c r="G6845" s="6" t="str">
        <f t="shared" si="959"/>
        <v>Discounted</v>
      </c>
      <c r="H6845" s="6">
        <v>44597</v>
      </c>
      <c r="I6845" t="s">
        <v>1957</v>
      </c>
      <c r="J6845" t="s">
        <v>67</v>
      </c>
      <c r="K6845" t="s">
        <v>1762</v>
      </c>
      <c r="L6845" t="s">
        <v>61</v>
      </c>
      <c r="M6845" t="s">
        <v>31</v>
      </c>
      <c r="N6845" t="s">
        <v>32</v>
      </c>
      <c r="O6845" t="s">
        <v>54</v>
      </c>
      <c r="P6845" t="s">
        <v>406</v>
      </c>
      <c r="Q6845" t="s">
        <v>132</v>
      </c>
      <c r="R6845" s="7">
        <v>0.2</v>
      </c>
      <c r="S6845" s="7">
        <f t="shared" si="954"/>
        <v>62.6432</v>
      </c>
      <c r="T6845" s="8">
        <v>29.364000000000001</v>
      </c>
      <c r="U6845" s="8" t="str">
        <f t="shared" si="960"/>
        <v>Low</v>
      </c>
      <c r="V6845" s="7">
        <v>2</v>
      </c>
      <c r="W6845" s="8">
        <v>78.304000000000002</v>
      </c>
      <c r="X6845" s="8">
        <f t="shared" si="961"/>
        <v>4263</v>
      </c>
      <c r="Y6845" s="9">
        <v>0.375</v>
      </c>
      <c r="Z6845" s="9" t="str">
        <f t="shared" si="962"/>
        <v>High</v>
      </c>
    </row>
    <row r="6846" spans="1:26" x14ac:dyDescent="0.3">
      <c r="A6846" t="s">
        <v>6711</v>
      </c>
      <c r="B6846" s="6">
        <v>44594</v>
      </c>
      <c r="C6846" s="6" t="str">
        <f t="shared" si="955"/>
        <v>2022</v>
      </c>
      <c r="D6846" s="6" t="str">
        <f t="shared" si="956"/>
        <v>February</v>
      </c>
      <c r="E6846" s="6" t="str">
        <f t="shared" si="957"/>
        <v>Q1</v>
      </c>
      <c r="F6846" s="6" t="str">
        <f t="shared" si="958"/>
        <v>Low</v>
      </c>
      <c r="G6846" s="6" t="str">
        <f t="shared" si="959"/>
        <v>Discounted</v>
      </c>
      <c r="H6846" s="6">
        <v>44597</v>
      </c>
      <c r="I6846" t="s">
        <v>1957</v>
      </c>
      <c r="J6846" t="s">
        <v>3326</v>
      </c>
      <c r="K6846" t="s">
        <v>4941</v>
      </c>
      <c r="L6846" t="s">
        <v>61</v>
      </c>
      <c r="M6846" t="s">
        <v>91</v>
      </c>
      <c r="N6846" t="s">
        <v>92</v>
      </c>
      <c r="O6846" t="s">
        <v>54</v>
      </c>
      <c r="P6846" t="s">
        <v>406</v>
      </c>
      <c r="Q6846" t="s">
        <v>132</v>
      </c>
      <c r="R6846" s="7">
        <v>0.4</v>
      </c>
      <c r="S6846" s="7">
        <f t="shared" si="954"/>
        <v>35.981999999999999</v>
      </c>
      <c r="T6846" s="8">
        <v>-11.994</v>
      </c>
      <c r="U6846" s="8" t="str">
        <f t="shared" si="960"/>
        <v>Loss</v>
      </c>
      <c r="V6846" s="7">
        <v>5</v>
      </c>
      <c r="W6846" s="8">
        <v>59.97</v>
      </c>
      <c r="X6846" s="8">
        <f t="shared" si="961"/>
        <v>4810</v>
      </c>
      <c r="Y6846" s="9">
        <v>-0.2</v>
      </c>
      <c r="Z6846" s="9" t="str">
        <f t="shared" si="962"/>
        <v>Low</v>
      </c>
    </row>
    <row r="6847" spans="1:26" x14ac:dyDescent="0.3">
      <c r="A6847" t="s">
        <v>6712</v>
      </c>
      <c r="B6847" s="6">
        <v>44595</v>
      </c>
      <c r="C6847" s="6" t="str">
        <f t="shared" si="955"/>
        <v>2022</v>
      </c>
      <c r="D6847" s="6" t="str">
        <f t="shared" si="956"/>
        <v>February</v>
      </c>
      <c r="E6847" s="6" t="str">
        <f t="shared" si="957"/>
        <v>Q1</v>
      </c>
      <c r="F6847" s="6" t="str">
        <f t="shared" si="958"/>
        <v>Low</v>
      </c>
      <c r="G6847" s="6" t="str">
        <f t="shared" si="959"/>
        <v>Discounted</v>
      </c>
      <c r="H6847" s="6">
        <v>44600</v>
      </c>
      <c r="I6847" t="s">
        <v>416</v>
      </c>
      <c r="J6847" t="s">
        <v>38</v>
      </c>
      <c r="K6847" t="s">
        <v>2301</v>
      </c>
      <c r="L6847" t="s">
        <v>30</v>
      </c>
      <c r="M6847" t="s">
        <v>31</v>
      </c>
      <c r="N6847" t="s">
        <v>41</v>
      </c>
      <c r="O6847" t="s">
        <v>62</v>
      </c>
      <c r="P6847" t="s">
        <v>4744</v>
      </c>
      <c r="Q6847" t="s">
        <v>227</v>
      </c>
      <c r="R6847" s="7">
        <v>0.7</v>
      </c>
      <c r="S6847" s="7">
        <f t="shared" si="954"/>
        <v>1.1646000000000001</v>
      </c>
      <c r="T6847" s="8">
        <v>-2.5880000000000001</v>
      </c>
      <c r="U6847" s="8" t="str">
        <f t="shared" si="960"/>
        <v>Loss</v>
      </c>
      <c r="V6847" s="7">
        <v>2</v>
      </c>
      <c r="W6847" s="8">
        <v>3.8820000000000001</v>
      </c>
      <c r="X6847" s="8">
        <f t="shared" si="961"/>
        <v>9652</v>
      </c>
      <c r="Y6847" s="9">
        <v>-0.66666666699999999</v>
      </c>
      <c r="Z6847" s="9" t="str">
        <f t="shared" si="962"/>
        <v>Low</v>
      </c>
    </row>
    <row r="6848" spans="1:26" x14ac:dyDescent="0.3">
      <c r="A6848" t="s">
        <v>6712</v>
      </c>
      <c r="B6848" s="6">
        <v>44595</v>
      </c>
      <c r="C6848" s="6" t="str">
        <f t="shared" si="955"/>
        <v>2022</v>
      </c>
      <c r="D6848" s="6" t="str">
        <f t="shared" si="956"/>
        <v>February</v>
      </c>
      <c r="E6848" s="6" t="str">
        <f t="shared" si="957"/>
        <v>Q1</v>
      </c>
      <c r="F6848" s="6" t="str">
        <f t="shared" si="958"/>
        <v>High</v>
      </c>
      <c r="G6848" s="6" t="str">
        <f t="shared" si="959"/>
        <v>Discounted</v>
      </c>
      <c r="H6848" s="6">
        <v>44600</v>
      </c>
      <c r="I6848" t="s">
        <v>416</v>
      </c>
      <c r="J6848" t="s">
        <v>89</v>
      </c>
      <c r="K6848" t="s">
        <v>5924</v>
      </c>
      <c r="L6848" t="s">
        <v>30</v>
      </c>
      <c r="M6848" t="s">
        <v>31</v>
      </c>
      <c r="N6848" t="s">
        <v>32</v>
      </c>
      <c r="O6848" t="s">
        <v>62</v>
      </c>
      <c r="P6848" t="s">
        <v>4744</v>
      </c>
      <c r="Q6848" t="s">
        <v>227</v>
      </c>
      <c r="R6848" s="7">
        <v>0.2</v>
      </c>
      <c r="S6848" s="7">
        <f t="shared" si="954"/>
        <v>92.236800000000002</v>
      </c>
      <c r="T6848" s="8">
        <v>40.3536</v>
      </c>
      <c r="U6848" s="8" t="str">
        <f t="shared" si="960"/>
        <v>Low</v>
      </c>
      <c r="V6848" s="7">
        <v>3</v>
      </c>
      <c r="W6848" s="8">
        <v>115.29600000000001</v>
      </c>
      <c r="X6848" s="8">
        <f t="shared" si="961"/>
        <v>3515</v>
      </c>
      <c r="Y6848" s="9">
        <v>0.35</v>
      </c>
      <c r="Z6848" s="9" t="str">
        <f t="shared" si="962"/>
        <v>High</v>
      </c>
    </row>
    <row r="6849" spans="1:26" x14ac:dyDescent="0.3">
      <c r="A6849" t="s">
        <v>6713</v>
      </c>
      <c r="B6849" s="6">
        <v>44595</v>
      </c>
      <c r="C6849" s="6" t="str">
        <f t="shared" si="955"/>
        <v>2022</v>
      </c>
      <c r="D6849" s="6" t="str">
        <f t="shared" si="956"/>
        <v>February</v>
      </c>
      <c r="E6849" s="6" t="str">
        <f t="shared" si="957"/>
        <v>Q1</v>
      </c>
      <c r="F6849" s="6" t="str">
        <f t="shared" si="958"/>
        <v>Low</v>
      </c>
      <c r="G6849" s="6" t="str">
        <f t="shared" si="959"/>
        <v>Discounted</v>
      </c>
      <c r="H6849" s="6">
        <v>44599</v>
      </c>
      <c r="I6849" t="s">
        <v>2570</v>
      </c>
      <c r="J6849" t="s">
        <v>192</v>
      </c>
      <c r="K6849" t="s">
        <v>588</v>
      </c>
      <c r="L6849" t="s">
        <v>40</v>
      </c>
      <c r="M6849" t="s">
        <v>76</v>
      </c>
      <c r="N6849" t="s">
        <v>99</v>
      </c>
      <c r="O6849" t="s">
        <v>33</v>
      </c>
      <c r="P6849" t="s">
        <v>368</v>
      </c>
      <c r="Q6849" t="s">
        <v>43</v>
      </c>
      <c r="R6849" s="7">
        <v>0.6</v>
      </c>
      <c r="S6849" s="7">
        <f t="shared" si="954"/>
        <v>8.8800000000000008</v>
      </c>
      <c r="T6849" s="8">
        <v>-26.085000000000001</v>
      </c>
      <c r="U6849" s="8" t="str">
        <f t="shared" si="960"/>
        <v>Loss</v>
      </c>
      <c r="V6849" s="7">
        <v>1</v>
      </c>
      <c r="W6849" s="8">
        <v>22.2</v>
      </c>
      <c r="X6849" s="8">
        <f t="shared" si="961"/>
        <v>6933</v>
      </c>
      <c r="Y6849" s="9">
        <v>-1.175</v>
      </c>
      <c r="Z6849" s="9" t="str">
        <f t="shared" si="962"/>
        <v>Low</v>
      </c>
    </row>
    <row r="6850" spans="1:26" x14ac:dyDescent="0.3">
      <c r="A6850" t="s">
        <v>6713</v>
      </c>
      <c r="B6850" s="6">
        <v>44595</v>
      </c>
      <c r="C6850" s="6" t="str">
        <f t="shared" si="955"/>
        <v>2022</v>
      </c>
      <c r="D6850" s="6" t="str">
        <f t="shared" si="956"/>
        <v>February</v>
      </c>
      <c r="E6850" s="6" t="str">
        <f t="shared" si="957"/>
        <v>Q1</v>
      </c>
      <c r="F6850" s="6" t="str">
        <f t="shared" si="958"/>
        <v>High</v>
      </c>
      <c r="G6850" s="6" t="str">
        <f t="shared" si="959"/>
        <v>Discounted</v>
      </c>
      <c r="H6850" s="6">
        <v>44599</v>
      </c>
      <c r="I6850" t="s">
        <v>2570</v>
      </c>
      <c r="J6850" t="s">
        <v>67</v>
      </c>
      <c r="K6850" t="s">
        <v>1664</v>
      </c>
      <c r="L6850" t="s">
        <v>40</v>
      </c>
      <c r="M6850" t="s">
        <v>31</v>
      </c>
      <c r="N6850" t="s">
        <v>32</v>
      </c>
      <c r="O6850" t="s">
        <v>33</v>
      </c>
      <c r="P6850" t="s">
        <v>368</v>
      </c>
      <c r="Q6850" t="s">
        <v>43</v>
      </c>
      <c r="R6850" s="7">
        <v>0.2</v>
      </c>
      <c r="S6850" s="7">
        <f t="shared" ref="S6850:S6913" si="963">W6850 - (W6850 * R6850)</f>
        <v>335.52</v>
      </c>
      <c r="T6850" s="8">
        <v>146.79</v>
      </c>
      <c r="U6850" s="8" t="str">
        <f t="shared" si="960"/>
        <v>Medium</v>
      </c>
      <c r="V6850" s="7">
        <v>5</v>
      </c>
      <c r="W6850" s="8">
        <v>419.4</v>
      </c>
      <c r="X6850" s="8">
        <f t="shared" si="961"/>
        <v>1408</v>
      </c>
      <c r="Y6850" s="9">
        <v>0.35</v>
      </c>
      <c r="Z6850" s="9" t="str">
        <f t="shared" si="962"/>
        <v>High</v>
      </c>
    </row>
    <row r="6851" spans="1:26" x14ac:dyDescent="0.3">
      <c r="A6851" t="s">
        <v>6713</v>
      </c>
      <c r="B6851" s="6">
        <v>44595</v>
      </c>
      <c r="C6851" s="6" t="str">
        <f t="shared" ref="C6851:C6914" si="964">TEXT(B6851, "YYYY")</f>
        <v>2022</v>
      </c>
      <c r="D6851" s="6" t="str">
        <f t="shared" ref="D6851:D6914" si="965">TEXT(B6851, "MMMM")</f>
        <v>February</v>
      </c>
      <c r="E6851" s="6" t="str">
        <f t="shared" ref="E6851:E6914" si="966">"Q" &amp; INT((MONTH(B6851) - 1) / 3) + 1</f>
        <v>Q1</v>
      </c>
      <c r="F6851" s="6" t="str">
        <f t="shared" ref="F6851:F6914" si="967">IF(Y6851&gt; 0.2, "High", "Low")</f>
        <v>High</v>
      </c>
      <c r="G6851" s="6" t="str">
        <f t="shared" ref="G6851:G6914" si="968">IF(R6851&gt;0, "Discounted", "Full Price")</f>
        <v>Discounted</v>
      </c>
      <c r="H6851" s="6">
        <v>44599</v>
      </c>
      <c r="I6851" t="s">
        <v>2570</v>
      </c>
      <c r="J6851" t="s">
        <v>67</v>
      </c>
      <c r="K6851" t="s">
        <v>2743</v>
      </c>
      <c r="L6851" t="s">
        <v>40</v>
      </c>
      <c r="M6851" t="s">
        <v>31</v>
      </c>
      <c r="N6851" t="s">
        <v>32</v>
      </c>
      <c r="O6851" t="s">
        <v>33</v>
      </c>
      <c r="P6851" t="s">
        <v>368</v>
      </c>
      <c r="Q6851" t="s">
        <v>43</v>
      </c>
      <c r="R6851" s="7">
        <v>0.2</v>
      </c>
      <c r="S6851" s="7">
        <f t="shared" si="963"/>
        <v>52.467200000000005</v>
      </c>
      <c r="T6851" s="8">
        <v>23.7742</v>
      </c>
      <c r="U6851" s="8" t="str">
        <f t="shared" ref="U6851:U6914" si="969">IF(T6851 &lt; 0, "Loss", IF(T6851 &lt; 100, "Low", IF(T6851 &lt; 500, "Medium", "High")))</f>
        <v>Low</v>
      </c>
      <c r="V6851" s="7">
        <v>2</v>
      </c>
      <c r="W6851" s="8">
        <v>65.584000000000003</v>
      </c>
      <c r="X6851" s="8">
        <f t="shared" ref="X6851:X6914" si="970">_xlfn.RANK.EQ(W6851, W$2:W$9994)</f>
        <v>4599</v>
      </c>
      <c r="Y6851" s="9">
        <v>0.36249999999999999</v>
      </c>
      <c r="Z6851" s="9" t="str">
        <f t="shared" ref="Z6851:Z6914" si="971">IF(Y6851 &gt; 0.2, "High", "Low")</f>
        <v>High</v>
      </c>
    </row>
    <row r="6852" spans="1:26" x14ac:dyDescent="0.3">
      <c r="A6852" t="s">
        <v>6713</v>
      </c>
      <c r="B6852" s="6">
        <v>44595</v>
      </c>
      <c r="C6852" s="6" t="str">
        <f t="shared" si="964"/>
        <v>2022</v>
      </c>
      <c r="D6852" s="6" t="str">
        <f t="shared" si="965"/>
        <v>February</v>
      </c>
      <c r="E6852" s="6" t="str">
        <f t="shared" si="966"/>
        <v>Q1</v>
      </c>
      <c r="F6852" s="6" t="str">
        <f t="shared" si="967"/>
        <v>High</v>
      </c>
      <c r="G6852" s="6" t="str">
        <f t="shared" si="968"/>
        <v>Discounted</v>
      </c>
      <c r="H6852" s="6">
        <v>44599</v>
      </c>
      <c r="I6852" t="s">
        <v>2570</v>
      </c>
      <c r="J6852" t="s">
        <v>67</v>
      </c>
      <c r="K6852" t="s">
        <v>1424</v>
      </c>
      <c r="L6852" t="s">
        <v>40</v>
      </c>
      <c r="M6852" t="s">
        <v>31</v>
      </c>
      <c r="N6852" t="s">
        <v>32</v>
      </c>
      <c r="O6852" t="s">
        <v>33</v>
      </c>
      <c r="P6852" t="s">
        <v>368</v>
      </c>
      <c r="Q6852" t="s">
        <v>43</v>
      </c>
      <c r="R6852" s="7">
        <v>0.2</v>
      </c>
      <c r="S6852" s="7">
        <f t="shared" si="963"/>
        <v>4.1471999999999998</v>
      </c>
      <c r="T6852" s="8">
        <v>1.8144</v>
      </c>
      <c r="U6852" s="8" t="str">
        <f t="shared" si="969"/>
        <v>Low</v>
      </c>
      <c r="V6852" s="7">
        <v>1</v>
      </c>
      <c r="W6852" s="8">
        <v>5.1840000000000002</v>
      </c>
      <c r="X6852" s="8">
        <f t="shared" si="970"/>
        <v>9455</v>
      </c>
      <c r="Y6852" s="9">
        <v>0.35</v>
      </c>
      <c r="Z6852" s="9" t="str">
        <f t="shared" si="971"/>
        <v>High</v>
      </c>
    </row>
    <row r="6853" spans="1:26" x14ac:dyDescent="0.3">
      <c r="A6853" t="s">
        <v>6714</v>
      </c>
      <c r="B6853" s="6">
        <v>44595</v>
      </c>
      <c r="C6853" s="6" t="str">
        <f t="shared" si="964"/>
        <v>2022</v>
      </c>
      <c r="D6853" s="6" t="str">
        <f t="shared" si="965"/>
        <v>February</v>
      </c>
      <c r="E6853" s="6" t="str">
        <f t="shared" si="966"/>
        <v>Q1</v>
      </c>
      <c r="F6853" s="6" t="str">
        <f t="shared" si="967"/>
        <v>Low</v>
      </c>
      <c r="G6853" s="6" t="str">
        <f t="shared" si="968"/>
        <v>Discounted</v>
      </c>
      <c r="H6853" s="6">
        <v>44600</v>
      </c>
      <c r="I6853" t="s">
        <v>2996</v>
      </c>
      <c r="J6853" t="s">
        <v>151</v>
      </c>
      <c r="K6853" t="s">
        <v>731</v>
      </c>
      <c r="L6853" t="s">
        <v>30</v>
      </c>
      <c r="M6853" t="s">
        <v>31</v>
      </c>
      <c r="N6853" t="s">
        <v>41</v>
      </c>
      <c r="O6853" t="s">
        <v>54</v>
      </c>
      <c r="P6853" t="s">
        <v>1507</v>
      </c>
      <c r="Q6853" t="s">
        <v>132</v>
      </c>
      <c r="R6853" s="7">
        <v>0.7</v>
      </c>
      <c r="S6853" s="7">
        <f t="shared" si="963"/>
        <v>1.5687000000000002</v>
      </c>
      <c r="T6853" s="8">
        <v>-4.1832000000000003</v>
      </c>
      <c r="U6853" s="8" t="str">
        <f t="shared" si="969"/>
        <v>Loss</v>
      </c>
      <c r="V6853" s="7">
        <v>3</v>
      </c>
      <c r="W6853" s="8">
        <v>5.2290000000000001</v>
      </c>
      <c r="X6853" s="8">
        <f t="shared" si="970"/>
        <v>9448</v>
      </c>
      <c r="Y6853" s="9">
        <v>-0.8</v>
      </c>
      <c r="Z6853" s="9" t="str">
        <f t="shared" si="971"/>
        <v>Low</v>
      </c>
    </row>
    <row r="6854" spans="1:26" x14ac:dyDescent="0.3">
      <c r="A6854" t="s">
        <v>6714</v>
      </c>
      <c r="B6854" s="6">
        <v>44595</v>
      </c>
      <c r="C6854" s="6" t="str">
        <f t="shared" si="964"/>
        <v>2022</v>
      </c>
      <c r="D6854" s="6" t="str">
        <f t="shared" si="965"/>
        <v>February</v>
      </c>
      <c r="E6854" s="6" t="str">
        <f t="shared" si="966"/>
        <v>Q1</v>
      </c>
      <c r="F6854" s="6" t="str">
        <f t="shared" si="967"/>
        <v>Low</v>
      </c>
      <c r="G6854" s="6" t="str">
        <f t="shared" si="968"/>
        <v>Discounted</v>
      </c>
      <c r="H6854" s="6">
        <v>44600</v>
      </c>
      <c r="I6854" t="s">
        <v>2996</v>
      </c>
      <c r="J6854" t="s">
        <v>89</v>
      </c>
      <c r="K6854" t="s">
        <v>546</v>
      </c>
      <c r="L6854" t="s">
        <v>30</v>
      </c>
      <c r="M6854" t="s">
        <v>31</v>
      </c>
      <c r="N6854" t="s">
        <v>49</v>
      </c>
      <c r="O6854" t="s">
        <v>54</v>
      </c>
      <c r="P6854" t="s">
        <v>1507</v>
      </c>
      <c r="Q6854" t="s">
        <v>132</v>
      </c>
      <c r="R6854" s="7">
        <v>0.2</v>
      </c>
      <c r="S6854" s="7">
        <f t="shared" si="963"/>
        <v>228.44160000000002</v>
      </c>
      <c r="T6854" s="8">
        <v>35.694000000000003</v>
      </c>
      <c r="U6854" s="8" t="str">
        <f t="shared" si="969"/>
        <v>Low</v>
      </c>
      <c r="V6854" s="7">
        <v>2</v>
      </c>
      <c r="W6854" s="8">
        <v>285.55200000000002</v>
      </c>
      <c r="X6854" s="8">
        <f t="shared" si="970"/>
        <v>1980</v>
      </c>
      <c r="Y6854" s="9">
        <v>0.125</v>
      </c>
      <c r="Z6854" s="9" t="str">
        <f t="shared" si="971"/>
        <v>Low</v>
      </c>
    </row>
    <row r="6855" spans="1:26" x14ac:dyDescent="0.3">
      <c r="A6855" t="s">
        <v>6715</v>
      </c>
      <c r="B6855" s="6">
        <v>44596</v>
      </c>
      <c r="C6855" s="6" t="str">
        <f t="shared" si="964"/>
        <v>2022</v>
      </c>
      <c r="D6855" s="6" t="str">
        <f t="shared" si="965"/>
        <v>February</v>
      </c>
      <c r="E6855" s="6" t="str">
        <f t="shared" si="966"/>
        <v>Q1</v>
      </c>
      <c r="F6855" s="6" t="str">
        <f t="shared" si="967"/>
        <v>High</v>
      </c>
      <c r="G6855" s="6" t="str">
        <f t="shared" si="968"/>
        <v>Full Price</v>
      </c>
      <c r="H6855" s="6">
        <v>44601</v>
      </c>
      <c r="I6855" t="s">
        <v>4503</v>
      </c>
      <c r="J6855" t="s">
        <v>353</v>
      </c>
      <c r="K6855" t="s">
        <v>576</v>
      </c>
      <c r="L6855" t="s">
        <v>30</v>
      </c>
      <c r="M6855" t="s">
        <v>31</v>
      </c>
      <c r="N6855" t="s">
        <v>174</v>
      </c>
      <c r="O6855" t="s">
        <v>54</v>
      </c>
      <c r="P6855" t="s">
        <v>1018</v>
      </c>
      <c r="Q6855" t="s">
        <v>271</v>
      </c>
      <c r="R6855" s="7">
        <v>0</v>
      </c>
      <c r="S6855" s="7">
        <f t="shared" si="963"/>
        <v>32.67</v>
      </c>
      <c r="T6855" s="8">
        <v>8.4941999999999993</v>
      </c>
      <c r="U6855" s="8" t="str">
        <f t="shared" si="969"/>
        <v>Low</v>
      </c>
      <c r="V6855" s="7">
        <v>3</v>
      </c>
      <c r="W6855" s="8">
        <v>32.67</v>
      </c>
      <c r="X6855" s="8">
        <f t="shared" si="970"/>
        <v>6093</v>
      </c>
      <c r="Y6855" s="9">
        <v>0.26</v>
      </c>
      <c r="Z6855" s="9" t="str">
        <f t="shared" si="971"/>
        <v>High</v>
      </c>
    </row>
    <row r="6856" spans="1:26" x14ac:dyDescent="0.3">
      <c r="A6856" t="s">
        <v>6716</v>
      </c>
      <c r="B6856" s="6">
        <v>44597</v>
      </c>
      <c r="C6856" s="6" t="str">
        <f t="shared" si="964"/>
        <v>2022</v>
      </c>
      <c r="D6856" s="6" t="str">
        <f t="shared" si="965"/>
        <v>February</v>
      </c>
      <c r="E6856" s="6" t="str">
        <f t="shared" si="966"/>
        <v>Q1</v>
      </c>
      <c r="F6856" s="6" t="str">
        <f t="shared" si="967"/>
        <v>High</v>
      </c>
      <c r="G6856" s="6" t="str">
        <f t="shared" si="968"/>
        <v>Full Price</v>
      </c>
      <c r="H6856" s="6">
        <v>44601</v>
      </c>
      <c r="I6856" t="s">
        <v>2442</v>
      </c>
      <c r="J6856" t="s">
        <v>4492</v>
      </c>
      <c r="K6856" t="s">
        <v>4493</v>
      </c>
      <c r="L6856" t="s">
        <v>61</v>
      </c>
      <c r="M6856" t="s">
        <v>31</v>
      </c>
      <c r="N6856" t="s">
        <v>174</v>
      </c>
      <c r="O6856" t="s">
        <v>69</v>
      </c>
      <c r="P6856" t="s">
        <v>6532</v>
      </c>
      <c r="Q6856" t="s">
        <v>71</v>
      </c>
      <c r="R6856" s="7">
        <v>0</v>
      </c>
      <c r="S6856" s="7">
        <f t="shared" si="963"/>
        <v>1640.7</v>
      </c>
      <c r="T6856" s="8">
        <v>459.39600000000002</v>
      </c>
      <c r="U6856" s="8" t="str">
        <f t="shared" si="969"/>
        <v>Medium</v>
      </c>
      <c r="V6856" s="7">
        <v>5</v>
      </c>
      <c r="W6856" s="8">
        <v>1640.7</v>
      </c>
      <c r="X6856" s="8">
        <f t="shared" si="970"/>
        <v>201</v>
      </c>
      <c r="Y6856" s="9">
        <v>0.28000000000000003</v>
      </c>
      <c r="Z6856" s="9" t="str">
        <f t="shared" si="971"/>
        <v>High</v>
      </c>
    </row>
    <row r="6857" spans="1:26" x14ac:dyDescent="0.3">
      <c r="A6857" t="s">
        <v>6716</v>
      </c>
      <c r="B6857" s="6">
        <v>44597</v>
      </c>
      <c r="C6857" s="6" t="str">
        <f t="shared" si="964"/>
        <v>2022</v>
      </c>
      <c r="D6857" s="6" t="str">
        <f t="shared" si="965"/>
        <v>February</v>
      </c>
      <c r="E6857" s="6" t="str">
        <f t="shared" si="966"/>
        <v>Q1</v>
      </c>
      <c r="F6857" s="6" t="str">
        <f t="shared" si="967"/>
        <v>Low</v>
      </c>
      <c r="G6857" s="6" t="str">
        <f t="shared" si="968"/>
        <v>Discounted</v>
      </c>
      <c r="H6857" s="6">
        <v>44601</v>
      </c>
      <c r="I6857" t="s">
        <v>2442</v>
      </c>
      <c r="J6857" t="s">
        <v>89</v>
      </c>
      <c r="K6857" t="s">
        <v>1265</v>
      </c>
      <c r="L6857" t="s">
        <v>61</v>
      </c>
      <c r="M6857" t="s">
        <v>91</v>
      </c>
      <c r="N6857" t="s">
        <v>92</v>
      </c>
      <c r="O6857" t="s">
        <v>69</v>
      </c>
      <c r="P6857" t="s">
        <v>6532</v>
      </c>
      <c r="Q6857" t="s">
        <v>71</v>
      </c>
      <c r="R6857" s="7">
        <v>0.2</v>
      </c>
      <c r="S6857" s="7">
        <f t="shared" si="963"/>
        <v>296.95999999999998</v>
      </c>
      <c r="T6857" s="8">
        <v>41.76</v>
      </c>
      <c r="U6857" s="8" t="str">
        <f t="shared" si="969"/>
        <v>Low</v>
      </c>
      <c r="V6857" s="7">
        <v>5</v>
      </c>
      <c r="W6857" s="8">
        <v>371.2</v>
      </c>
      <c r="X6857" s="8">
        <f t="shared" si="970"/>
        <v>1565</v>
      </c>
      <c r="Y6857" s="9">
        <v>0.1125</v>
      </c>
      <c r="Z6857" s="9" t="str">
        <f t="shared" si="971"/>
        <v>Low</v>
      </c>
    </row>
    <row r="6858" spans="1:26" x14ac:dyDescent="0.3">
      <c r="A6858" t="s">
        <v>6717</v>
      </c>
      <c r="B6858" s="6">
        <v>44597</v>
      </c>
      <c r="C6858" s="6" t="str">
        <f t="shared" si="964"/>
        <v>2022</v>
      </c>
      <c r="D6858" s="6" t="str">
        <f t="shared" si="965"/>
        <v>February</v>
      </c>
      <c r="E6858" s="6" t="str">
        <f t="shared" si="966"/>
        <v>Q1</v>
      </c>
      <c r="F6858" s="6" t="str">
        <f t="shared" si="967"/>
        <v>Low</v>
      </c>
      <c r="G6858" s="6" t="str">
        <f t="shared" si="968"/>
        <v>Discounted</v>
      </c>
      <c r="H6858" s="6">
        <v>44600</v>
      </c>
      <c r="I6858" t="s">
        <v>613</v>
      </c>
      <c r="J6858" t="s">
        <v>367</v>
      </c>
      <c r="K6858" t="s">
        <v>367</v>
      </c>
      <c r="L6858" t="s">
        <v>30</v>
      </c>
      <c r="M6858" t="s">
        <v>31</v>
      </c>
      <c r="N6858" t="s">
        <v>53</v>
      </c>
      <c r="O6858" t="s">
        <v>33</v>
      </c>
      <c r="P6858" t="s">
        <v>5870</v>
      </c>
      <c r="Q6858" t="s">
        <v>35</v>
      </c>
      <c r="R6858" s="7">
        <v>0.2</v>
      </c>
      <c r="S6858" s="7">
        <f t="shared" si="963"/>
        <v>5.6959999999999997</v>
      </c>
      <c r="T6858" s="8">
        <v>0.71199999999999997</v>
      </c>
      <c r="U6858" s="8" t="str">
        <f t="shared" si="969"/>
        <v>Low</v>
      </c>
      <c r="V6858" s="7">
        <v>5</v>
      </c>
      <c r="W6858" s="8">
        <v>7.12</v>
      </c>
      <c r="X6858" s="8">
        <f t="shared" si="970"/>
        <v>9114</v>
      </c>
      <c r="Y6858" s="9">
        <v>0.1</v>
      </c>
      <c r="Z6858" s="9" t="str">
        <f t="shared" si="971"/>
        <v>Low</v>
      </c>
    </row>
    <row r="6859" spans="1:26" x14ac:dyDescent="0.3">
      <c r="A6859" t="s">
        <v>6717</v>
      </c>
      <c r="B6859" s="6">
        <v>44597</v>
      </c>
      <c r="C6859" s="6" t="str">
        <f t="shared" si="964"/>
        <v>2022</v>
      </c>
      <c r="D6859" s="6" t="str">
        <f t="shared" si="965"/>
        <v>February</v>
      </c>
      <c r="E6859" s="6" t="str">
        <f t="shared" si="966"/>
        <v>Q1</v>
      </c>
      <c r="F6859" s="6" t="str">
        <f t="shared" si="967"/>
        <v>Low</v>
      </c>
      <c r="G6859" s="6" t="str">
        <f t="shared" si="968"/>
        <v>Discounted</v>
      </c>
      <c r="H6859" s="6">
        <v>44600</v>
      </c>
      <c r="I6859" t="s">
        <v>613</v>
      </c>
      <c r="J6859" t="s">
        <v>82</v>
      </c>
      <c r="K6859" t="s">
        <v>83</v>
      </c>
      <c r="L6859" t="s">
        <v>30</v>
      </c>
      <c r="M6859" t="s">
        <v>31</v>
      </c>
      <c r="N6859" t="s">
        <v>41</v>
      </c>
      <c r="O6859" t="s">
        <v>33</v>
      </c>
      <c r="P6859" t="s">
        <v>5870</v>
      </c>
      <c r="Q6859" t="s">
        <v>35</v>
      </c>
      <c r="R6859" s="7">
        <v>0.8</v>
      </c>
      <c r="S6859" s="7">
        <f t="shared" si="963"/>
        <v>48.798399999999987</v>
      </c>
      <c r="T6859" s="8">
        <v>-426.98599999999999</v>
      </c>
      <c r="U6859" s="8" t="str">
        <f t="shared" si="969"/>
        <v>Loss</v>
      </c>
      <c r="V6859" s="7">
        <v>4</v>
      </c>
      <c r="W6859" s="8">
        <v>243.99199999999999</v>
      </c>
      <c r="X6859" s="8">
        <f t="shared" si="970"/>
        <v>2235</v>
      </c>
      <c r="Y6859" s="9">
        <v>-1.75</v>
      </c>
      <c r="Z6859" s="9" t="str">
        <f t="shared" si="971"/>
        <v>Low</v>
      </c>
    </row>
    <row r="6860" spans="1:26" x14ac:dyDescent="0.3">
      <c r="A6860" t="s">
        <v>6718</v>
      </c>
      <c r="B6860" s="6">
        <v>44598</v>
      </c>
      <c r="C6860" s="6" t="str">
        <f t="shared" si="964"/>
        <v>2022</v>
      </c>
      <c r="D6860" s="6" t="str">
        <f t="shared" si="965"/>
        <v>February</v>
      </c>
      <c r="E6860" s="6" t="str">
        <f t="shared" si="966"/>
        <v>Q1</v>
      </c>
      <c r="F6860" s="6" t="str">
        <f t="shared" si="967"/>
        <v>High</v>
      </c>
      <c r="G6860" s="6" t="str">
        <f t="shared" si="968"/>
        <v>Discounted</v>
      </c>
      <c r="H6860" s="6">
        <v>44604</v>
      </c>
      <c r="I6860" t="s">
        <v>2470</v>
      </c>
      <c r="J6860" t="s">
        <v>101</v>
      </c>
      <c r="K6860" t="s">
        <v>5449</v>
      </c>
      <c r="L6860" t="s">
        <v>61</v>
      </c>
      <c r="M6860" t="s">
        <v>31</v>
      </c>
      <c r="N6860" t="s">
        <v>41</v>
      </c>
      <c r="O6860" t="s">
        <v>54</v>
      </c>
      <c r="P6860" t="s">
        <v>270</v>
      </c>
      <c r="Q6860" t="s">
        <v>271</v>
      </c>
      <c r="R6860" s="7">
        <v>0.2</v>
      </c>
      <c r="S6860" s="7">
        <f t="shared" si="963"/>
        <v>36.992000000000004</v>
      </c>
      <c r="T6860" s="8">
        <v>15.606</v>
      </c>
      <c r="U6860" s="8" t="str">
        <f t="shared" si="969"/>
        <v>Low</v>
      </c>
      <c r="V6860" s="7">
        <v>4</v>
      </c>
      <c r="W6860" s="8">
        <v>46.24</v>
      </c>
      <c r="X6860" s="8">
        <f t="shared" si="970"/>
        <v>5314</v>
      </c>
      <c r="Y6860" s="9">
        <v>0.33750000000000002</v>
      </c>
      <c r="Z6860" s="9" t="str">
        <f t="shared" si="971"/>
        <v>High</v>
      </c>
    </row>
    <row r="6861" spans="1:26" x14ac:dyDescent="0.3">
      <c r="A6861" t="s">
        <v>6718</v>
      </c>
      <c r="B6861" s="6">
        <v>44598</v>
      </c>
      <c r="C6861" s="6" t="str">
        <f t="shared" si="964"/>
        <v>2022</v>
      </c>
      <c r="D6861" s="6" t="str">
        <f t="shared" si="965"/>
        <v>February</v>
      </c>
      <c r="E6861" s="6" t="str">
        <f t="shared" si="966"/>
        <v>Q1</v>
      </c>
      <c r="F6861" s="6" t="str">
        <f t="shared" si="967"/>
        <v>High</v>
      </c>
      <c r="G6861" s="6" t="str">
        <f t="shared" si="968"/>
        <v>Full Price</v>
      </c>
      <c r="H6861" s="6">
        <v>44604</v>
      </c>
      <c r="I6861" t="s">
        <v>2470</v>
      </c>
      <c r="J6861" t="s">
        <v>1280</v>
      </c>
      <c r="K6861" t="s">
        <v>1281</v>
      </c>
      <c r="L6861" t="s">
        <v>61</v>
      </c>
      <c r="M6861" t="s">
        <v>91</v>
      </c>
      <c r="N6861" t="s">
        <v>92</v>
      </c>
      <c r="O6861" t="s">
        <v>54</v>
      </c>
      <c r="P6861" t="s">
        <v>270</v>
      </c>
      <c r="Q6861" t="s">
        <v>271</v>
      </c>
      <c r="R6861" s="7">
        <v>0</v>
      </c>
      <c r="S6861" s="7">
        <f t="shared" si="963"/>
        <v>227.46</v>
      </c>
      <c r="T6861" s="8">
        <v>65.963399999999993</v>
      </c>
      <c r="U6861" s="8" t="str">
        <f t="shared" si="969"/>
        <v>Low</v>
      </c>
      <c r="V6861" s="7">
        <v>6</v>
      </c>
      <c r="W6861" s="8">
        <v>227.46</v>
      </c>
      <c r="X6861" s="8">
        <f t="shared" si="970"/>
        <v>2369</v>
      </c>
      <c r="Y6861" s="9">
        <v>0.28999999999999998</v>
      </c>
      <c r="Z6861" s="9" t="str">
        <f t="shared" si="971"/>
        <v>High</v>
      </c>
    </row>
    <row r="6862" spans="1:26" x14ac:dyDescent="0.3">
      <c r="A6862" t="s">
        <v>6719</v>
      </c>
      <c r="B6862" s="6">
        <v>44598</v>
      </c>
      <c r="C6862" s="6" t="str">
        <f t="shared" si="964"/>
        <v>2022</v>
      </c>
      <c r="D6862" s="6" t="str">
        <f t="shared" si="965"/>
        <v>February</v>
      </c>
      <c r="E6862" s="6" t="str">
        <f t="shared" si="966"/>
        <v>Q1</v>
      </c>
      <c r="F6862" s="6" t="str">
        <f t="shared" si="967"/>
        <v>Low</v>
      </c>
      <c r="G6862" s="6" t="str">
        <f t="shared" si="968"/>
        <v>Discounted</v>
      </c>
      <c r="H6862" s="6">
        <v>44603</v>
      </c>
      <c r="I6862" t="s">
        <v>5166</v>
      </c>
      <c r="J6862" t="s">
        <v>2732</v>
      </c>
      <c r="K6862" t="s">
        <v>3435</v>
      </c>
      <c r="L6862" t="s">
        <v>30</v>
      </c>
      <c r="M6862" t="s">
        <v>76</v>
      </c>
      <c r="N6862" t="s">
        <v>138</v>
      </c>
      <c r="O6862" t="s">
        <v>54</v>
      </c>
      <c r="P6862" t="s">
        <v>270</v>
      </c>
      <c r="Q6862" t="s">
        <v>271</v>
      </c>
      <c r="R6862" s="7">
        <v>0.2</v>
      </c>
      <c r="S6862" s="7">
        <f t="shared" si="963"/>
        <v>192.62719999999999</v>
      </c>
      <c r="T6862" s="8">
        <v>30.097999999999999</v>
      </c>
      <c r="U6862" s="8" t="str">
        <f t="shared" si="969"/>
        <v>Low</v>
      </c>
      <c r="V6862" s="7">
        <v>1</v>
      </c>
      <c r="W6862" s="8">
        <v>240.78399999999999</v>
      </c>
      <c r="X6862" s="8">
        <f t="shared" si="970"/>
        <v>2273</v>
      </c>
      <c r="Y6862" s="9">
        <v>0.125</v>
      </c>
      <c r="Z6862" s="9" t="str">
        <f t="shared" si="971"/>
        <v>Low</v>
      </c>
    </row>
    <row r="6863" spans="1:26" x14ac:dyDescent="0.3">
      <c r="A6863" t="s">
        <v>6720</v>
      </c>
      <c r="B6863" s="6">
        <v>44598</v>
      </c>
      <c r="C6863" s="6" t="str">
        <f t="shared" si="964"/>
        <v>2022</v>
      </c>
      <c r="D6863" s="6" t="str">
        <f t="shared" si="965"/>
        <v>February</v>
      </c>
      <c r="E6863" s="6" t="str">
        <f t="shared" si="966"/>
        <v>Q1</v>
      </c>
      <c r="F6863" s="6" t="str">
        <f t="shared" si="967"/>
        <v>High</v>
      </c>
      <c r="G6863" s="6" t="str">
        <f t="shared" si="968"/>
        <v>Full Price</v>
      </c>
      <c r="H6863" s="6">
        <v>44601</v>
      </c>
      <c r="I6863" t="s">
        <v>204</v>
      </c>
      <c r="J6863" t="s">
        <v>584</v>
      </c>
      <c r="K6863" t="s">
        <v>2782</v>
      </c>
      <c r="L6863" t="s">
        <v>30</v>
      </c>
      <c r="M6863" t="s">
        <v>76</v>
      </c>
      <c r="N6863" t="s">
        <v>138</v>
      </c>
      <c r="O6863" t="s">
        <v>62</v>
      </c>
      <c r="P6863" t="s">
        <v>373</v>
      </c>
      <c r="Q6863" t="s">
        <v>115</v>
      </c>
      <c r="R6863" s="7">
        <v>0</v>
      </c>
      <c r="S6863" s="7">
        <f t="shared" si="963"/>
        <v>359.97</v>
      </c>
      <c r="T6863" s="8">
        <v>79.193399999999997</v>
      </c>
      <c r="U6863" s="8" t="str">
        <f t="shared" si="969"/>
        <v>Low</v>
      </c>
      <c r="V6863" s="7">
        <v>3</v>
      </c>
      <c r="W6863" s="8">
        <v>359.97</v>
      </c>
      <c r="X6863" s="8">
        <f t="shared" si="970"/>
        <v>1621</v>
      </c>
      <c r="Y6863" s="9">
        <v>0.22</v>
      </c>
      <c r="Z6863" s="9" t="str">
        <f t="shared" si="971"/>
        <v>High</v>
      </c>
    </row>
    <row r="6864" spans="1:26" x14ac:dyDescent="0.3">
      <c r="A6864" t="s">
        <v>6721</v>
      </c>
      <c r="B6864" s="6">
        <v>44598</v>
      </c>
      <c r="C6864" s="6" t="str">
        <f t="shared" si="964"/>
        <v>2022</v>
      </c>
      <c r="D6864" s="6" t="str">
        <f t="shared" si="965"/>
        <v>February</v>
      </c>
      <c r="E6864" s="6" t="str">
        <f t="shared" si="966"/>
        <v>Q1</v>
      </c>
      <c r="F6864" s="6" t="str">
        <f t="shared" si="967"/>
        <v>High</v>
      </c>
      <c r="G6864" s="6" t="str">
        <f t="shared" si="968"/>
        <v>Full Price</v>
      </c>
      <c r="H6864" s="6">
        <v>44605</v>
      </c>
      <c r="I6864" t="s">
        <v>3911</v>
      </c>
      <c r="J6864" t="s">
        <v>67</v>
      </c>
      <c r="K6864" t="s">
        <v>755</v>
      </c>
      <c r="L6864" t="s">
        <v>40</v>
      </c>
      <c r="M6864" t="s">
        <v>31</v>
      </c>
      <c r="N6864" t="s">
        <v>32</v>
      </c>
      <c r="O6864" t="s">
        <v>69</v>
      </c>
      <c r="P6864" t="s">
        <v>139</v>
      </c>
      <c r="Q6864" t="s">
        <v>71</v>
      </c>
      <c r="R6864" s="7">
        <v>0</v>
      </c>
      <c r="S6864" s="7">
        <f t="shared" si="963"/>
        <v>29.9</v>
      </c>
      <c r="T6864" s="8">
        <v>13.455</v>
      </c>
      <c r="U6864" s="8" t="str">
        <f t="shared" si="969"/>
        <v>Low</v>
      </c>
      <c r="V6864" s="7">
        <v>5</v>
      </c>
      <c r="W6864" s="8">
        <v>29.9</v>
      </c>
      <c r="X6864" s="8">
        <f t="shared" si="970"/>
        <v>6313</v>
      </c>
      <c r="Y6864" s="9">
        <v>0.45</v>
      </c>
      <c r="Z6864" s="9" t="str">
        <f t="shared" si="971"/>
        <v>High</v>
      </c>
    </row>
    <row r="6865" spans="1:26" x14ac:dyDescent="0.3">
      <c r="A6865" t="s">
        <v>6722</v>
      </c>
      <c r="B6865" s="6">
        <v>44601</v>
      </c>
      <c r="C6865" s="6" t="str">
        <f t="shared" si="964"/>
        <v>2022</v>
      </c>
      <c r="D6865" s="6" t="str">
        <f t="shared" si="965"/>
        <v>February</v>
      </c>
      <c r="E6865" s="6" t="str">
        <f t="shared" si="966"/>
        <v>Q1</v>
      </c>
      <c r="F6865" s="6" t="str">
        <f t="shared" si="967"/>
        <v>Low</v>
      </c>
      <c r="G6865" s="6" t="str">
        <f t="shared" si="968"/>
        <v>Discounted</v>
      </c>
      <c r="H6865" s="6">
        <v>44606</v>
      </c>
      <c r="I6865" t="s">
        <v>4748</v>
      </c>
      <c r="J6865" t="s">
        <v>89</v>
      </c>
      <c r="K6865" t="s">
        <v>1442</v>
      </c>
      <c r="L6865" t="s">
        <v>30</v>
      </c>
      <c r="M6865" t="s">
        <v>76</v>
      </c>
      <c r="N6865" t="s">
        <v>99</v>
      </c>
      <c r="O6865" t="s">
        <v>33</v>
      </c>
      <c r="P6865" t="s">
        <v>34</v>
      </c>
      <c r="Q6865" t="s">
        <v>35</v>
      </c>
      <c r="R6865" s="7">
        <v>0.6</v>
      </c>
      <c r="S6865" s="7">
        <f t="shared" si="963"/>
        <v>1.5935999999999999</v>
      </c>
      <c r="T6865" s="8">
        <v>-2.6892</v>
      </c>
      <c r="U6865" s="8" t="str">
        <f t="shared" si="969"/>
        <v>Loss</v>
      </c>
      <c r="V6865" s="7">
        <v>2</v>
      </c>
      <c r="W6865" s="8">
        <v>3.984</v>
      </c>
      <c r="X6865" s="8">
        <f t="shared" si="970"/>
        <v>9633</v>
      </c>
      <c r="Y6865" s="9">
        <v>-0.67500000000000004</v>
      </c>
      <c r="Z6865" s="9" t="str">
        <f t="shared" si="971"/>
        <v>Low</v>
      </c>
    </row>
    <row r="6866" spans="1:26" x14ac:dyDescent="0.3">
      <c r="A6866" t="s">
        <v>6722</v>
      </c>
      <c r="B6866" s="6">
        <v>44601</v>
      </c>
      <c r="C6866" s="6" t="str">
        <f t="shared" si="964"/>
        <v>2022</v>
      </c>
      <c r="D6866" s="6" t="str">
        <f t="shared" si="965"/>
        <v>February</v>
      </c>
      <c r="E6866" s="6" t="str">
        <f t="shared" si="966"/>
        <v>Q1</v>
      </c>
      <c r="F6866" s="6" t="str">
        <f t="shared" si="967"/>
        <v>Low</v>
      </c>
      <c r="G6866" s="6" t="str">
        <f t="shared" si="968"/>
        <v>Discounted</v>
      </c>
      <c r="H6866" s="6">
        <v>44606</v>
      </c>
      <c r="I6866" t="s">
        <v>4748</v>
      </c>
      <c r="J6866" t="s">
        <v>353</v>
      </c>
      <c r="K6866" t="s">
        <v>6281</v>
      </c>
      <c r="L6866" t="s">
        <v>30</v>
      </c>
      <c r="M6866" t="s">
        <v>31</v>
      </c>
      <c r="N6866" t="s">
        <v>174</v>
      </c>
      <c r="O6866" t="s">
        <v>33</v>
      </c>
      <c r="P6866" t="s">
        <v>34</v>
      </c>
      <c r="Q6866" t="s">
        <v>35</v>
      </c>
      <c r="R6866" s="7">
        <v>0.8</v>
      </c>
      <c r="S6866" s="7">
        <f t="shared" si="963"/>
        <v>2.5983999999999998</v>
      </c>
      <c r="T6866" s="8">
        <v>-32.479999999999997</v>
      </c>
      <c r="U6866" s="8" t="str">
        <f t="shared" si="969"/>
        <v>Loss</v>
      </c>
      <c r="V6866" s="7">
        <v>2</v>
      </c>
      <c r="W6866" s="8">
        <v>12.992000000000001</v>
      </c>
      <c r="X6866" s="8">
        <f t="shared" si="970"/>
        <v>8096</v>
      </c>
      <c r="Y6866" s="9">
        <v>-2.5</v>
      </c>
      <c r="Z6866" s="9" t="str">
        <f t="shared" si="971"/>
        <v>Low</v>
      </c>
    </row>
    <row r="6867" spans="1:26" x14ac:dyDescent="0.3">
      <c r="A6867" t="s">
        <v>6722</v>
      </c>
      <c r="B6867" s="6">
        <v>44601</v>
      </c>
      <c r="C6867" s="6" t="str">
        <f t="shared" si="964"/>
        <v>2022</v>
      </c>
      <c r="D6867" s="6" t="str">
        <f t="shared" si="965"/>
        <v>February</v>
      </c>
      <c r="E6867" s="6" t="str">
        <f t="shared" si="966"/>
        <v>Q1</v>
      </c>
      <c r="F6867" s="6" t="str">
        <f t="shared" si="967"/>
        <v>Low</v>
      </c>
      <c r="G6867" s="6" t="str">
        <f t="shared" si="968"/>
        <v>Discounted</v>
      </c>
      <c r="H6867" s="6">
        <v>44606</v>
      </c>
      <c r="I6867" t="s">
        <v>4748</v>
      </c>
      <c r="J6867" t="s">
        <v>38</v>
      </c>
      <c r="K6867" t="s">
        <v>5313</v>
      </c>
      <c r="L6867" t="s">
        <v>30</v>
      </c>
      <c r="M6867" t="s">
        <v>31</v>
      </c>
      <c r="N6867" t="s">
        <v>41</v>
      </c>
      <c r="O6867" t="s">
        <v>33</v>
      </c>
      <c r="P6867" t="s">
        <v>34</v>
      </c>
      <c r="Q6867" t="s">
        <v>35</v>
      </c>
      <c r="R6867" s="7">
        <v>0.8</v>
      </c>
      <c r="S6867" s="7">
        <f t="shared" si="963"/>
        <v>50.556799999999981</v>
      </c>
      <c r="T6867" s="8">
        <v>-417.09359999999998</v>
      </c>
      <c r="U6867" s="8" t="str">
        <f t="shared" si="969"/>
        <v>Loss</v>
      </c>
      <c r="V6867" s="7">
        <v>4</v>
      </c>
      <c r="W6867" s="8">
        <v>252.78399999999999</v>
      </c>
      <c r="X6867" s="8">
        <f t="shared" si="970"/>
        <v>2181</v>
      </c>
      <c r="Y6867" s="9">
        <v>-1.65</v>
      </c>
      <c r="Z6867" s="9" t="str">
        <f t="shared" si="971"/>
        <v>Low</v>
      </c>
    </row>
    <row r="6868" spans="1:26" x14ac:dyDescent="0.3">
      <c r="A6868" t="s">
        <v>6722</v>
      </c>
      <c r="B6868" s="6">
        <v>44601</v>
      </c>
      <c r="C6868" s="6" t="str">
        <f t="shared" si="964"/>
        <v>2022</v>
      </c>
      <c r="D6868" s="6" t="str">
        <f t="shared" si="965"/>
        <v>February</v>
      </c>
      <c r="E6868" s="6" t="str">
        <f t="shared" si="966"/>
        <v>Q1</v>
      </c>
      <c r="F6868" s="6" t="str">
        <f t="shared" si="967"/>
        <v>Low</v>
      </c>
      <c r="G6868" s="6" t="str">
        <f t="shared" si="968"/>
        <v>Discounted</v>
      </c>
      <c r="H6868" s="6">
        <v>44606</v>
      </c>
      <c r="I6868" t="s">
        <v>4748</v>
      </c>
      <c r="J6868" t="s">
        <v>830</v>
      </c>
      <c r="K6868" t="s">
        <v>3611</v>
      </c>
      <c r="L6868" t="s">
        <v>30</v>
      </c>
      <c r="M6868" t="s">
        <v>91</v>
      </c>
      <c r="N6868" t="s">
        <v>110</v>
      </c>
      <c r="O6868" t="s">
        <v>33</v>
      </c>
      <c r="P6868" t="s">
        <v>34</v>
      </c>
      <c r="Q6868" t="s">
        <v>35</v>
      </c>
      <c r="R6868" s="7">
        <v>0.2</v>
      </c>
      <c r="S6868" s="7">
        <f t="shared" si="963"/>
        <v>102.38719999999999</v>
      </c>
      <c r="T6868" s="8">
        <v>15.997999999999999</v>
      </c>
      <c r="U6868" s="8" t="str">
        <f t="shared" si="969"/>
        <v>Low</v>
      </c>
      <c r="V6868" s="7">
        <v>2</v>
      </c>
      <c r="W6868" s="8">
        <v>127.98399999999999</v>
      </c>
      <c r="X6868" s="8">
        <f t="shared" si="970"/>
        <v>3324</v>
      </c>
      <c r="Y6868" s="9">
        <v>0.125</v>
      </c>
      <c r="Z6868" s="9" t="str">
        <f t="shared" si="971"/>
        <v>Low</v>
      </c>
    </row>
    <row r="6869" spans="1:26" x14ac:dyDescent="0.3">
      <c r="A6869" t="s">
        <v>6723</v>
      </c>
      <c r="B6869" s="6">
        <v>44601</v>
      </c>
      <c r="C6869" s="6" t="str">
        <f t="shared" si="964"/>
        <v>2022</v>
      </c>
      <c r="D6869" s="6" t="str">
        <f t="shared" si="965"/>
        <v>February</v>
      </c>
      <c r="E6869" s="6" t="str">
        <f t="shared" si="966"/>
        <v>Q1</v>
      </c>
      <c r="F6869" s="6" t="str">
        <f t="shared" si="967"/>
        <v>Low</v>
      </c>
      <c r="G6869" s="6" t="str">
        <f t="shared" si="968"/>
        <v>Full Price</v>
      </c>
      <c r="H6869" s="6">
        <v>44605</v>
      </c>
      <c r="I6869" t="s">
        <v>1336</v>
      </c>
      <c r="J6869" t="s">
        <v>89</v>
      </c>
      <c r="K6869" t="s">
        <v>456</v>
      </c>
      <c r="L6869" t="s">
        <v>30</v>
      </c>
      <c r="M6869" t="s">
        <v>31</v>
      </c>
      <c r="N6869" t="s">
        <v>49</v>
      </c>
      <c r="O6869" t="s">
        <v>69</v>
      </c>
      <c r="P6869" t="s">
        <v>70</v>
      </c>
      <c r="Q6869" t="s">
        <v>71</v>
      </c>
      <c r="R6869" s="7">
        <v>0</v>
      </c>
      <c r="S6869" s="7">
        <f t="shared" si="963"/>
        <v>354.9</v>
      </c>
      <c r="T6869" s="8">
        <v>17.745000000000001</v>
      </c>
      <c r="U6869" s="8" t="str">
        <f t="shared" si="969"/>
        <v>Low</v>
      </c>
      <c r="V6869" s="7">
        <v>5</v>
      </c>
      <c r="W6869" s="8">
        <v>354.9</v>
      </c>
      <c r="X6869" s="8">
        <f t="shared" si="970"/>
        <v>1644</v>
      </c>
      <c r="Y6869" s="9">
        <v>0.05</v>
      </c>
      <c r="Z6869" s="9" t="str">
        <f t="shared" si="971"/>
        <v>Low</v>
      </c>
    </row>
    <row r="6870" spans="1:26" x14ac:dyDescent="0.3">
      <c r="A6870" t="s">
        <v>6724</v>
      </c>
      <c r="B6870" s="6">
        <v>44601</v>
      </c>
      <c r="C6870" s="6" t="str">
        <f t="shared" si="964"/>
        <v>2022</v>
      </c>
      <c r="D6870" s="6" t="str">
        <f t="shared" si="965"/>
        <v>February</v>
      </c>
      <c r="E6870" s="6" t="str">
        <f t="shared" si="966"/>
        <v>Q1</v>
      </c>
      <c r="F6870" s="6" t="str">
        <f t="shared" si="967"/>
        <v>High</v>
      </c>
      <c r="G6870" s="6" t="str">
        <f t="shared" si="968"/>
        <v>Full Price</v>
      </c>
      <c r="H6870" s="6">
        <v>44606</v>
      </c>
      <c r="I6870" t="s">
        <v>352</v>
      </c>
      <c r="J6870" t="s">
        <v>89</v>
      </c>
      <c r="K6870" t="s">
        <v>2617</v>
      </c>
      <c r="L6870" t="s">
        <v>61</v>
      </c>
      <c r="M6870" t="s">
        <v>76</v>
      </c>
      <c r="N6870" t="s">
        <v>99</v>
      </c>
      <c r="O6870" t="s">
        <v>69</v>
      </c>
      <c r="P6870" t="s">
        <v>70</v>
      </c>
      <c r="Q6870" t="s">
        <v>71</v>
      </c>
      <c r="R6870" s="7">
        <v>0</v>
      </c>
      <c r="S6870" s="7">
        <f t="shared" si="963"/>
        <v>21.12</v>
      </c>
      <c r="T6870" s="8">
        <v>6.5472000000000001</v>
      </c>
      <c r="U6870" s="8" t="str">
        <f t="shared" si="969"/>
        <v>Low</v>
      </c>
      <c r="V6870" s="7">
        <v>4</v>
      </c>
      <c r="W6870" s="8">
        <v>21.12</v>
      </c>
      <c r="X6870" s="8">
        <f t="shared" si="970"/>
        <v>7029</v>
      </c>
      <c r="Y6870" s="9">
        <v>0.31</v>
      </c>
      <c r="Z6870" s="9" t="str">
        <f t="shared" si="971"/>
        <v>High</v>
      </c>
    </row>
    <row r="6871" spans="1:26" x14ac:dyDescent="0.3">
      <c r="A6871" t="s">
        <v>6725</v>
      </c>
      <c r="B6871" s="6">
        <v>44602</v>
      </c>
      <c r="C6871" s="6" t="str">
        <f t="shared" si="964"/>
        <v>2022</v>
      </c>
      <c r="D6871" s="6" t="str">
        <f t="shared" si="965"/>
        <v>February</v>
      </c>
      <c r="E6871" s="6" t="str">
        <f t="shared" si="966"/>
        <v>Q1</v>
      </c>
      <c r="F6871" s="6" t="str">
        <f t="shared" si="967"/>
        <v>High</v>
      </c>
      <c r="G6871" s="6" t="str">
        <f t="shared" si="968"/>
        <v>Full Price</v>
      </c>
      <c r="H6871" s="6">
        <v>44605</v>
      </c>
      <c r="I6871" t="s">
        <v>362</v>
      </c>
      <c r="J6871" t="s">
        <v>2852</v>
      </c>
      <c r="K6871" t="s">
        <v>4275</v>
      </c>
      <c r="L6871" t="s">
        <v>30</v>
      </c>
      <c r="M6871" t="s">
        <v>31</v>
      </c>
      <c r="N6871" t="s">
        <v>32</v>
      </c>
      <c r="O6871" t="s">
        <v>54</v>
      </c>
      <c r="P6871" t="s">
        <v>3010</v>
      </c>
      <c r="Q6871" t="s">
        <v>918</v>
      </c>
      <c r="R6871" s="7">
        <v>0</v>
      </c>
      <c r="S6871" s="7">
        <f t="shared" si="963"/>
        <v>23.12</v>
      </c>
      <c r="T6871" s="8">
        <v>11.328799999999999</v>
      </c>
      <c r="U6871" s="8" t="str">
        <f t="shared" si="969"/>
        <v>Low</v>
      </c>
      <c r="V6871" s="7">
        <v>4</v>
      </c>
      <c r="W6871" s="8">
        <v>23.12</v>
      </c>
      <c r="X6871" s="8">
        <f t="shared" si="970"/>
        <v>6844</v>
      </c>
      <c r="Y6871" s="9">
        <v>0.49</v>
      </c>
      <c r="Z6871" s="9" t="str">
        <f t="shared" si="971"/>
        <v>High</v>
      </c>
    </row>
    <row r="6872" spans="1:26" x14ac:dyDescent="0.3">
      <c r="A6872" t="s">
        <v>6726</v>
      </c>
      <c r="B6872" s="6">
        <v>44602</v>
      </c>
      <c r="C6872" s="6" t="str">
        <f t="shared" si="964"/>
        <v>2022</v>
      </c>
      <c r="D6872" s="6" t="str">
        <f t="shared" si="965"/>
        <v>February</v>
      </c>
      <c r="E6872" s="6" t="str">
        <f t="shared" si="966"/>
        <v>Q1</v>
      </c>
      <c r="F6872" s="6" t="str">
        <f t="shared" si="967"/>
        <v>Low</v>
      </c>
      <c r="G6872" s="6" t="str">
        <f t="shared" si="968"/>
        <v>Discounted</v>
      </c>
      <c r="H6872" s="6">
        <v>44606</v>
      </c>
      <c r="I6872" t="s">
        <v>688</v>
      </c>
      <c r="J6872" t="s">
        <v>584</v>
      </c>
      <c r="K6872" t="s">
        <v>2782</v>
      </c>
      <c r="L6872" t="s">
        <v>40</v>
      </c>
      <c r="M6872" t="s">
        <v>76</v>
      </c>
      <c r="N6872" t="s">
        <v>138</v>
      </c>
      <c r="O6872" t="s">
        <v>69</v>
      </c>
      <c r="P6872" t="s">
        <v>5992</v>
      </c>
      <c r="Q6872" t="s">
        <v>71</v>
      </c>
      <c r="R6872" s="7">
        <v>0.15</v>
      </c>
      <c r="S6872" s="7">
        <f t="shared" si="963"/>
        <v>173.38554999999999</v>
      </c>
      <c r="T6872" s="8">
        <v>16.7986</v>
      </c>
      <c r="U6872" s="8" t="str">
        <f t="shared" si="969"/>
        <v>Low</v>
      </c>
      <c r="V6872" s="7">
        <v>2</v>
      </c>
      <c r="W6872" s="8">
        <v>203.983</v>
      </c>
      <c r="X6872" s="8">
        <f t="shared" si="970"/>
        <v>2557</v>
      </c>
      <c r="Y6872" s="9">
        <v>8.2352940999999999E-2</v>
      </c>
      <c r="Z6872" s="9" t="str">
        <f t="shared" si="971"/>
        <v>Low</v>
      </c>
    </row>
    <row r="6873" spans="1:26" x14ac:dyDescent="0.3">
      <c r="A6873" t="s">
        <v>6727</v>
      </c>
      <c r="B6873" s="6">
        <v>44603</v>
      </c>
      <c r="C6873" s="6" t="str">
        <f t="shared" si="964"/>
        <v>2022</v>
      </c>
      <c r="D6873" s="6" t="str">
        <f t="shared" si="965"/>
        <v>February</v>
      </c>
      <c r="E6873" s="6" t="str">
        <f t="shared" si="966"/>
        <v>Q1</v>
      </c>
      <c r="F6873" s="6" t="str">
        <f t="shared" si="967"/>
        <v>High</v>
      </c>
      <c r="G6873" s="6" t="str">
        <f t="shared" si="968"/>
        <v>Discounted</v>
      </c>
      <c r="H6873" s="6">
        <v>44606</v>
      </c>
      <c r="I6873" t="s">
        <v>1129</v>
      </c>
      <c r="J6873" t="s">
        <v>101</v>
      </c>
      <c r="K6873" t="s">
        <v>1654</v>
      </c>
      <c r="L6873" t="s">
        <v>61</v>
      </c>
      <c r="M6873" t="s">
        <v>31</v>
      </c>
      <c r="N6873" t="s">
        <v>41</v>
      </c>
      <c r="O6873" t="s">
        <v>69</v>
      </c>
      <c r="P6873" t="s">
        <v>139</v>
      </c>
      <c r="Q6873" t="s">
        <v>71</v>
      </c>
      <c r="R6873" s="7">
        <v>0.2</v>
      </c>
      <c r="S6873" s="7">
        <f t="shared" si="963"/>
        <v>17.0688</v>
      </c>
      <c r="T6873" s="8">
        <v>7.7343000000000002</v>
      </c>
      <c r="U6873" s="8" t="str">
        <f t="shared" si="969"/>
        <v>Low</v>
      </c>
      <c r="V6873" s="7">
        <v>7</v>
      </c>
      <c r="W6873" s="8">
        <v>21.335999999999999</v>
      </c>
      <c r="X6873" s="8">
        <f t="shared" si="970"/>
        <v>7014</v>
      </c>
      <c r="Y6873" s="9">
        <v>0.36249999999999999</v>
      </c>
      <c r="Z6873" s="9" t="str">
        <f t="shared" si="971"/>
        <v>High</v>
      </c>
    </row>
    <row r="6874" spans="1:26" x14ac:dyDescent="0.3">
      <c r="A6874" t="s">
        <v>6728</v>
      </c>
      <c r="B6874" s="6">
        <v>44603</v>
      </c>
      <c r="C6874" s="6" t="str">
        <f t="shared" si="964"/>
        <v>2022</v>
      </c>
      <c r="D6874" s="6" t="str">
        <f t="shared" si="965"/>
        <v>February</v>
      </c>
      <c r="E6874" s="6" t="str">
        <f t="shared" si="966"/>
        <v>Q1</v>
      </c>
      <c r="F6874" s="6" t="str">
        <f t="shared" si="967"/>
        <v>High</v>
      </c>
      <c r="G6874" s="6" t="str">
        <f t="shared" si="968"/>
        <v>Full Price</v>
      </c>
      <c r="H6874" s="6">
        <v>44607</v>
      </c>
      <c r="I6874" t="s">
        <v>1900</v>
      </c>
      <c r="J6874" t="s">
        <v>44</v>
      </c>
      <c r="K6874" t="s">
        <v>5256</v>
      </c>
      <c r="L6874" t="s">
        <v>61</v>
      </c>
      <c r="M6874" t="s">
        <v>31</v>
      </c>
      <c r="N6874" t="s">
        <v>46</v>
      </c>
      <c r="O6874" t="s">
        <v>54</v>
      </c>
      <c r="P6874" t="s">
        <v>270</v>
      </c>
      <c r="Q6874" t="s">
        <v>271</v>
      </c>
      <c r="R6874" s="7">
        <v>0</v>
      </c>
      <c r="S6874" s="7">
        <f t="shared" si="963"/>
        <v>20.7</v>
      </c>
      <c r="T6874" s="8">
        <v>9.9359999999999999</v>
      </c>
      <c r="U6874" s="8" t="str">
        <f t="shared" si="969"/>
        <v>Low</v>
      </c>
      <c r="V6874" s="7">
        <v>2</v>
      </c>
      <c r="W6874" s="8">
        <v>20.7</v>
      </c>
      <c r="X6874" s="8">
        <f t="shared" si="970"/>
        <v>7083</v>
      </c>
      <c r="Y6874" s="9">
        <v>0.48</v>
      </c>
      <c r="Z6874" s="9" t="str">
        <f t="shared" si="971"/>
        <v>High</v>
      </c>
    </row>
    <row r="6875" spans="1:26" x14ac:dyDescent="0.3">
      <c r="A6875" t="s">
        <v>6729</v>
      </c>
      <c r="B6875" s="6">
        <v>44603</v>
      </c>
      <c r="C6875" s="6" t="str">
        <f t="shared" si="964"/>
        <v>2022</v>
      </c>
      <c r="D6875" s="6" t="str">
        <f t="shared" si="965"/>
        <v>February</v>
      </c>
      <c r="E6875" s="6" t="str">
        <f t="shared" si="966"/>
        <v>Q1</v>
      </c>
      <c r="F6875" s="6" t="str">
        <f t="shared" si="967"/>
        <v>Low</v>
      </c>
      <c r="G6875" s="6" t="str">
        <f t="shared" si="968"/>
        <v>Discounted</v>
      </c>
      <c r="H6875" s="6">
        <v>44605</v>
      </c>
      <c r="I6875" t="s">
        <v>3107</v>
      </c>
      <c r="J6875" t="s">
        <v>74</v>
      </c>
      <c r="K6875" t="s">
        <v>474</v>
      </c>
      <c r="L6875" t="s">
        <v>61</v>
      </c>
      <c r="M6875" t="s">
        <v>76</v>
      </c>
      <c r="N6875" t="s">
        <v>77</v>
      </c>
      <c r="O6875" t="s">
        <v>69</v>
      </c>
      <c r="P6875" t="s">
        <v>298</v>
      </c>
      <c r="Q6875" t="s">
        <v>299</v>
      </c>
      <c r="R6875" s="7">
        <v>0.2</v>
      </c>
      <c r="S6875" s="7">
        <f t="shared" si="963"/>
        <v>770.50879999999995</v>
      </c>
      <c r="T6875" s="8">
        <v>108.3528</v>
      </c>
      <c r="U6875" s="8" t="str">
        <f t="shared" si="969"/>
        <v>Medium</v>
      </c>
      <c r="V6875" s="7">
        <v>4</v>
      </c>
      <c r="W6875" s="8">
        <v>963.13599999999997</v>
      </c>
      <c r="X6875" s="8">
        <f t="shared" si="970"/>
        <v>493</v>
      </c>
      <c r="Y6875" s="9">
        <v>0.1125</v>
      </c>
      <c r="Z6875" s="9" t="str">
        <f t="shared" si="971"/>
        <v>Low</v>
      </c>
    </row>
    <row r="6876" spans="1:26" x14ac:dyDescent="0.3">
      <c r="A6876" t="s">
        <v>6729</v>
      </c>
      <c r="B6876" s="6">
        <v>44603</v>
      </c>
      <c r="C6876" s="6" t="str">
        <f t="shared" si="964"/>
        <v>2022</v>
      </c>
      <c r="D6876" s="6" t="str">
        <f t="shared" si="965"/>
        <v>February</v>
      </c>
      <c r="E6876" s="6" t="str">
        <f t="shared" si="966"/>
        <v>Q1</v>
      </c>
      <c r="F6876" s="6" t="str">
        <f t="shared" si="967"/>
        <v>Low</v>
      </c>
      <c r="G6876" s="6" t="str">
        <f t="shared" si="968"/>
        <v>Discounted</v>
      </c>
      <c r="H6876" s="6">
        <v>44605</v>
      </c>
      <c r="I6876" t="s">
        <v>3107</v>
      </c>
      <c r="J6876" t="s">
        <v>161</v>
      </c>
      <c r="K6876" t="s">
        <v>1533</v>
      </c>
      <c r="L6876" t="s">
        <v>61</v>
      </c>
      <c r="M6876" t="s">
        <v>91</v>
      </c>
      <c r="N6876" t="s">
        <v>92</v>
      </c>
      <c r="O6876" t="s">
        <v>69</v>
      </c>
      <c r="P6876" t="s">
        <v>298</v>
      </c>
      <c r="Q6876" t="s">
        <v>299</v>
      </c>
      <c r="R6876" s="7">
        <v>0.2</v>
      </c>
      <c r="S6876" s="7">
        <f t="shared" si="963"/>
        <v>71.020799999999994</v>
      </c>
      <c r="T6876" s="8">
        <v>7.7679</v>
      </c>
      <c r="U6876" s="8" t="str">
        <f t="shared" si="969"/>
        <v>Low</v>
      </c>
      <c r="V6876" s="7">
        <v>3</v>
      </c>
      <c r="W6876" s="8">
        <v>88.775999999999996</v>
      </c>
      <c r="X6876" s="8">
        <f t="shared" si="970"/>
        <v>4016</v>
      </c>
      <c r="Y6876" s="9">
        <v>8.7499999999999994E-2</v>
      </c>
      <c r="Z6876" s="9" t="str">
        <f t="shared" si="971"/>
        <v>Low</v>
      </c>
    </row>
    <row r="6877" spans="1:26" x14ac:dyDescent="0.3">
      <c r="A6877" t="s">
        <v>6730</v>
      </c>
      <c r="B6877" s="6">
        <v>44603</v>
      </c>
      <c r="C6877" s="6" t="str">
        <f t="shared" si="964"/>
        <v>2022</v>
      </c>
      <c r="D6877" s="6" t="str">
        <f t="shared" si="965"/>
        <v>February</v>
      </c>
      <c r="E6877" s="6" t="str">
        <f t="shared" si="966"/>
        <v>Q1</v>
      </c>
      <c r="F6877" s="6" t="str">
        <f t="shared" si="967"/>
        <v>Low</v>
      </c>
      <c r="G6877" s="6" t="str">
        <f t="shared" si="968"/>
        <v>Discounted</v>
      </c>
      <c r="H6877" s="6">
        <v>44606</v>
      </c>
      <c r="I6877" t="s">
        <v>1254</v>
      </c>
      <c r="J6877" t="s">
        <v>1113</v>
      </c>
      <c r="K6877" t="s">
        <v>5075</v>
      </c>
      <c r="L6877" t="s">
        <v>30</v>
      </c>
      <c r="M6877" t="s">
        <v>76</v>
      </c>
      <c r="N6877" t="s">
        <v>99</v>
      </c>
      <c r="O6877" t="s">
        <v>54</v>
      </c>
      <c r="P6877" t="s">
        <v>406</v>
      </c>
      <c r="Q6877" t="s">
        <v>132</v>
      </c>
      <c r="R6877" s="7">
        <v>0.2</v>
      </c>
      <c r="S6877" s="7">
        <f t="shared" si="963"/>
        <v>118.05440000000002</v>
      </c>
      <c r="T6877" s="8">
        <v>-3.6892</v>
      </c>
      <c r="U6877" s="8" t="str">
        <f t="shared" si="969"/>
        <v>Loss</v>
      </c>
      <c r="V6877" s="7">
        <v>2</v>
      </c>
      <c r="W6877" s="8">
        <v>147.56800000000001</v>
      </c>
      <c r="X6877" s="8">
        <f t="shared" si="970"/>
        <v>3107</v>
      </c>
      <c r="Y6877" s="9">
        <v>-2.5000000000000001E-2</v>
      </c>
      <c r="Z6877" s="9" t="str">
        <f t="shared" si="971"/>
        <v>Low</v>
      </c>
    </row>
    <row r="6878" spans="1:26" x14ac:dyDescent="0.3">
      <c r="A6878" t="s">
        <v>6731</v>
      </c>
      <c r="B6878" s="6">
        <v>44605</v>
      </c>
      <c r="C6878" s="6" t="str">
        <f t="shared" si="964"/>
        <v>2022</v>
      </c>
      <c r="D6878" s="6" t="str">
        <f t="shared" si="965"/>
        <v>February</v>
      </c>
      <c r="E6878" s="6" t="str">
        <f t="shared" si="966"/>
        <v>Q1</v>
      </c>
      <c r="F6878" s="6" t="str">
        <f t="shared" si="967"/>
        <v>Low</v>
      </c>
      <c r="G6878" s="6" t="str">
        <f t="shared" si="968"/>
        <v>Full Price</v>
      </c>
      <c r="H6878" s="6">
        <v>44611</v>
      </c>
      <c r="I6878" t="s">
        <v>4169</v>
      </c>
      <c r="J6878" t="s">
        <v>806</v>
      </c>
      <c r="K6878" t="s">
        <v>4749</v>
      </c>
      <c r="L6878" t="s">
        <v>30</v>
      </c>
      <c r="M6878" t="s">
        <v>76</v>
      </c>
      <c r="N6878" t="s">
        <v>99</v>
      </c>
      <c r="O6878" t="s">
        <v>69</v>
      </c>
      <c r="P6878" t="s">
        <v>298</v>
      </c>
      <c r="Q6878" t="s">
        <v>299</v>
      </c>
      <c r="R6878" s="7">
        <v>0</v>
      </c>
      <c r="S6878" s="7">
        <f t="shared" si="963"/>
        <v>107.53</v>
      </c>
      <c r="T6878" s="8">
        <v>21.506</v>
      </c>
      <c r="U6878" s="8" t="str">
        <f t="shared" si="969"/>
        <v>Low</v>
      </c>
      <c r="V6878" s="7">
        <v>1</v>
      </c>
      <c r="W6878" s="8">
        <v>107.53</v>
      </c>
      <c r="X6878" s="8">
        <f t="shared" si="970"/>
        <v>3642</v>
      </c>
      <c r="Y6878" s="9">
        <v>0.2</v>
      </c>
      <c r="Z6878" s="9" t="str">
        <f t="shared" si="971"/>
        <v>Low</v>
      </c>
    </row>
    <row r="6879" spans="1:26" x14ac:dyDescent="0.3">
      <c r="A6879" t="s">
        <v>6731</v>
      </c>
      <c r="B6879" s="6">
        <v>44605</v>
      </c>
      <c r="C6879" s="6" t="str">
        <f t="shared" si="964"/>
        <v>2022</v>
      </c>
      <c r="D6879" s="6" t="str">
        <f t="shared" si="965"/>
        <v>February</v>
      </c>
      <c r="E6879" s="6" t="str">
        <f t="shared" si="966"/>
        <v>Q1</v>
      </c>
      <c r="F6879" s="6" t="str">
        <f t="shared" si="967"/>
        <v>High</v>
      </c>
      <c r="G6879" s="6" t="str">
        <f t="shared" si="968"/>
        <v>Full Price</v>
      </c>
      <c r="H6879" s="6">
        <v>44611</v>
      </c>
      <c r="I6879" t="s">
        <v>4169</v>
      </c>
      <c r="J6879" t="s">
        <v>105</v>
      </c>
      <c r="K6879" t="s">
        <v>3823</v>
      </c>
      <c r="L6879" t="s">
        <v>30</v>
      </c>
      <c r="M6879" t="s">
        <v>31</v>
      </c>
      <c r="N6879" t="s">
        <v>53</v>
      </c>
      <c r="O6879" t="s">
        <v>69</v>
      </c>
      <c r="P6879" t="s">
        <v>298</v>
      </c>
      <c r="Q6879" t="s">
        <v>299</v>
      </c>
      <c r="R6879" s="7">
        <v>0</v>
      </c>
      <c r="S6879" s="7">
        <f t="shared" si="963"/>
        <v>6.63</v>
      </c>
      <c r="T6879" s="8">
        <v>1.7901</v>
      </c>
      <c r="U6879" s="8" t="str">
        <f t="shared" si="969"/>
        <v>Low</v>
      </c>
      <c r="V6879" s="7">
        <v>3</v>
      </c>
      <c r="W6879" s="8">
        <v>6.63</v>
      </c>
      <c r="X6879" s="8">
        <f t="shared" si="970"/>
        <v>9186</v>
      </c>
      <c r="Y6879" s="9">
        <v>0.27</v>
      </c>
      <c r="Z6879" s="9" t="str">
        <f t="shared" si="971"/>
        <v>High</v>
      </c>
    </row>
    <row r="6880" spans="1:26" x14ac:dyDescent="0.3">
      <c r="A6880" t="s">
        <v>6731</v>
      </c>
      <c r="B6880" s="6">
        <v>44605</v>
      </c>
      <c r="C6880" s="6" t="str">
        <f t="shared" si="964"/>
        <v>2022</v>
      </c>
      <c r="D6880" s="6" t="str">
        <f t="shared" si="965"/>
        <v>February</v>
      </c>
      <c r="E6880" s="6" t="str">
        <f t="shared" si="966"/>
        <v>Q1</v>
      </c>
      <c r="F6880" s="6" t="str">
        <f t="shared" si="967"/>
        <v>High</v>
      </c>
      <c r="G6880" s="6" t="str">
        <f t="shared" si="968"/>
        <v>Full Price</v>
      </c>
      <c r="H6880" s="6">
        <v>44611</v>
      </c>
      <c r="I6880" t="s">
        <v>4169</v>
      </c>
      <c r="J6880" t="s">
        <v>830</v>
      </c>
      <c r="K6880" t="s">
        <v>3930</v>
      </c>
      <c r="L6880" t="s">
        <v>30</v>
      </c>
      <c r="M6880" t="s">
        <v>91</v>
      </c>
      <c r="N6880" t="s">
        <v>110</v>
      </c>
      <c r="O6880" t="s">
        <v>69</v>
      </c>
      <c r="P6880" t="s">
        <v>298</v>
      </c>
      <c r="Q6880" t="s">
        <v>299</v>
      </c>
      <c r="R6880" s="7">
        <v>0</v>
      </c>
      <c r="S6880" s="7">
        <f t="shared" si="963"/>
        <v>799.96</v>
      </c>
      <c r="T6880" s="8">
        <v>343.9828</v>
      </c>
      <c r="U6880" s="8" t="str">
        <f t="shared" si="969"/>
        <v>Medium</v>
      </c>
      <c r="V6880" s="7">
        <v>4</v>
      </c>
      <c r="W6880" s="8">
        <v>799.96</v>
      </c>
      <c r="X6880" s="8">
        <f t="shared" si="970"/>
        <v>658</v>
      </c>
      <c r="Y6880" s="9">
        <v>0.43</v>
      </c>
      <c r="Z6880" s="9" t="str">
        <f t="shared" si="971"/>
        <v>High</v>
      </c>
    </row>
    <row r="6881" spans="1:26" x14ac:dyDescent="0.3">
      <c r="A6881" t="s">
        <v>6732</v>
      </c>
      <c r="B6881" s="6">
        <v>44605</v>
      </c>
      <c r="C6881" s="6" t="str">
        <f t="shared" si="964"/>
        <v>2022</v>
      </c>
      <c r="D6881" s="6" t="str">
        <f t="shared" si="965"/>
        <v>February</v>
      </c>
      <c r="E6881" s="6" t="str">
        <f t="shared" si="966"/>
        <v>Q1</v>
      </c>
      <c r="F6881" s="6" t="str">
        <f t="shared" si="967"/>
        <v>High</v>
      </c>
      <c r="G6881" s="6" t="str">
        <f t="shared" si="968"/>
        <v>Full Price</v>
      </c>
      <c r="H6881" s="6">
        <v>44609</v>
      </c>
      <c r="I6881" t="s">
        <v>1953</v>
      </c>
      <c r="J6881" t="s">
        <v>67</v>
      </c>
      <c r="K6881" t="s">
        <v>2485</v>
      </c>
      <c r="L6881" t="s">
        <v>61</v>
      </c>
      <c r="M6881" t="s">
        <v>31</v>
      </c>
      <c r="N6881" t="s">
        <v>32</v>
      </c>
      <c r="O6881" t="s">
        <v>54</v>
      </c>
      <c r="P6881" t="s">
        <v>270</v>
      </c>
      <c r="Q6881" t="s">
        <v>271</v>
      </c>
      <c r="R6881" s="7">
        <v>0</v>
      </c>
      <c r="S6881" s="7">
        <f t="shared" si="963"/>
        <v>17.940000000000001</v>
      </c>
      <c r="T6881" s="8">
        <v>8.7905999999999995</v>
      </c>
      <c r="U6881" s="8" t="str">
        <f t="shared" si="969"/>
        <v>Low</v>
      </c>
      <c r="V6881" s="7">
        <v>3</v>
      </c>
      <c r="W6881" s="8">
        <v>17.940000000000001</v>
      </c>
      <c r="X6881" s="8">
        <f t="shared" si="970"/>
        <v>7394</v>
      </c>
      <c r="Y6881" s="9">
        <v>0.49</v>
      </c>
      <c r="Z6881" s="9" t="str">
        <f t="shared" si="971"/>
        <v>High</v>
      </c>
    </row>
    <row r="6882" spans="1:26" x14ac:dyDescent="0.3">
      <c r="A6882" t="s">
        <v>6733</v>
      </c>
      <c r="B6882" s="6">
        <v>44605</v>
      </c>
      <c r="C6882" s="6" t="str">
        <f t="shared" si="964"/>
        <v>2022</v>
      </c>
      <c r="D6882" s="6" t="str">
        <f t="shared" si="965"/>
        <v>February</v>
      </c>
      <c r="E6882" s="6" t="str">
        <f t="shared" si="966"/>
        <v>Q1</v>
      </c>
      <c r="F6882" s="6" t="str">
        <f t="shared" si="967"/>
        <v>High</v>
      </c>
      <c r="G6882" s="6" t="str">
        <f t="shared" si="968"/>
        <v>Full Price</v>
      </c>
      <c r="H6882" s="6">
        <v>44612</v>
      </c>
      <c r="I6882" t="s">
        <v>906</v>
      </c>
      <c r="J6882" t="s">
        <v>89</v>
      </c>
      <c r="K6882" t="s">
        <v>3663</v>
      </c>
      <c r="L6882" t="s">
        <v>30</v>
      </c>
      <c r="M6882" t="s">
        <v>31</v>
      </c>
      <c r="N6882" t="s">
        <v>53</v>
      </c>
      <c r="O6882" t="s">
        <v>54</v>
      </c>
      <c r="P6882" t="s">
        <v>917</v>
      </c>
      <c r="Q6882" t="s">
        <v>918</v>
      </c>
      <c r="R6882" s="7">
        <v>0</v>
      </c>
      <c r="S6882" s="7">
        <f t="shared" si="963"/>
        <v>10.71</v>
      </c>
      <c r="T6882" s="8">
        <v>2.7846000000000002</v>
      </c>
      <c r="U6882" s="8" t="str">
        <f t="shared" si="969"/>
        <v>Low</v>
      </c>
      <c r="V6882" s="7">
        <v>3</v>
      </c>
      <c r="W6882" s="8">
        <v>10.71</v>
      </c>
      <c r="X6882" s="8">
        <f t="shared" si="970"/>
        <v>8506</v>
      </c>
      <c r="Y6882" s="9">
        <v>0.26</v>
      </c>
      <c r="Z6882" s="9" t="str">
        <f t="shared" si="971"/>
        <v>High</v>
      </c>
    </row>
    <row r="6883" spans="1:26" x14ac:dyDescent="0.3">
      <c r="A6883" t="s">
        <v>6733</v>
      </c>
      <c r="B6883" s="6">
        <v>44605</v>
      </c>
      <c r="C6883" s="6" t="str">
        <f t="shared" si="964"/>
        <v>2022</v>
      </c>
      <c r="D6883" s="6" t="str">
        <f t="shared" si="965"/>
        <v>February</v>
      </c>
      <c r="E6883" s="6" t="str">
        <f t="shared" si="966"/>
        <v>Q1</v>
      </c>
      <c r="F6883" s="6" t="str">
        <f t="shared" si="967"/>
        <v>High</v>
      </c>
      <c r="G6883" s="6" t="str">
        <f t="shared" si="968"/>
        <v>Full Price</v>
      </c>
      <c r="H6883" s="6">
        <v>44612</v>
      </c>
      <c r="I6883" t="s">
        <v>906</v>
      </c>
      <c r="J6883" t="s">
        <v>467</v>
      </c>
      <c r="K6883" t="s">
        <v>3509</v>
      </c>
      <c r="L6883" t="s">
        <v>30</v>
      </c>
      <c r="M6883" t="s">
        <v>31</v>
      </c>
      <c r="N6883" t="s">
        <v>356</v>
      </c>
      <c r="O6883" t="s">
        <v>54</v>
      </c>
      <c r="P6883" t="s">
        <v>917</v>
      </c>
      <c r="Q6883" t="s">
        <v>918</v>
      </c>
      <c r="R6883" s="7">
        <v>0</v>
      </c>
      <c r="S6883" s="7">
        <f t="shared" si="963"/>
        <v>25.02</v>
      </c>
      <c r="T6883" s="8">
        <v>6.5052000000000003</v>
      </c>
      <c r="U6883" s="8" t="str">
        <f t="shared" si="969"/>
        <v>Low</v>
      </c>
      <c r="V6883" s="7">
        <v>3</v>
      </c>
      <c r="W6883" s="8">
        <v>25.02</v>
      </c>
      <c r="X6883" s="8">
        <f t="shared" si="970"/>
        <v>6684</v>
      </c>
      <c r="Y6883" s="9">
        <v>0.26</v>
      </c>
      <c r="Z6883" s="9" t="str">
        <f t="shared" si="971"/>
        <v>High</v>
      </c>
    </row>
    <row r="6884" spans="1:26" x14ac:dyDescent="0.3">
      <c r="A6884" t="s">
        <v>6734</v>
      </c>
      <c r="B6884" s="6">
        <v>44605</v>
      </c>
      <c r="C6884" s="6" t="str">
        <f t="shared" si="964"/>
        <v>2022</v>
      </c>
      <c r="D6884" s="6" t="str">
        <f t="shared" si="965"/>
        <v>February</v>
      </c>
      <c r="E6884" s="6" t="str">
        <f t="shared" si="966"/>
        <v>Q1</v>
      </c>
      <c r="F6884" s="6" t="str">
        <f t="shared" si="967"/>
        <v>High</v>
      </c>
      <c r="G6884" s="6" t="str">
        <f t="shared" si="968"/>
        <v>Full Price</v>
      </c>
      <c r="H6884" s="6">
        <v>44609</v>
      </c>
      <c r="I6884" t="s">
        <v>1587</v>
      </c>
      <c r="J6884" t="s">
        <v>214</v>
      </c>
      <c r="K6884" t="s">
        <v>2107</v>
      </c>
      <c r="L6884" t="s">
        <v>30</v>
      </c>
      <c r="M6884" t="s">
        <v>31</v>
      </c>
      <c r="N6884" t="s">
        <v>174</v>
      </c>
      <c r="O6884" t="s">
        <v>33</v>
      </c>
      <c r="P6884" t="s">
        <v>1460</v>
      </c>
      <c r="Q6884" t="s">
        <v>556</v>
      </c>
      <c r="R6884" s="7">
        <v>0</v>
      </c>
      <c r="S6884" s="7">
        <f t="shared" si="963"/>
        <v>90.64</v>
      </c>
      <c r="T6884" s="8">
        <v>38.975200000000001</v>
      </c>
      <c r="U6884" s="8" t="str">
        <f t="shared" si="969"/>
        <v>Low</v>
      </c>
      <c r="V6884" s="7">
        <v>8</v>
      </c>
      <c r="W6884" s="8">
        <v>90.64</v>
      </c>
      <c r="X6884" s="8">
        <f t="shared" si="970"/>
        <v>3966</v>
      </c>
      <c r="Y6884" s="9">
        <v>0.43</v>
      </c>
      <c r="Z6884" s="9" t="str">
        <f t="shared" si="971"/>
        <v>High</v>
      </c>
    </row>
    <row r="6885" spans="1:26" x14ac:dyDescent="0.3">
      <c r="A6885" t="s">
        <v>6735</v>
      </c>
      <c r="B6885" s="6">
        <v>44608</v>
      </c>
      <c r="C6885" s="6" t="str">
        <f t="shared" si="964"/>
        <v>2022</v>
      </c>
      <c r="D6885" s="6" t="str">
        <f t="shared" si="965"/>
        <v>February</v>
      </c>
      <c r="E6885" s="6" t="str">
        <f t="shared" si="966"/>
        <v>Q1</v>
      </c>
      <c r="F6885" s="6" t="str">
        <f t="shared" si="967"/>
        <v>High</v>
      </c>
      <c r="G6885" s="6" t="str">
        <f t="shared" si="968"/>
        <v>Full Price</v>
      </c>
      <c r="H6885" s="6">
        <v>44612</v>
      </c>
      <c r="I6885" t="s">
        <v>1737</v>
      </c>
      <c r="J6885" t="s">
        <v>67</v>
      </c>
      <c r="K6885" t="s">
        <v>2707</v>
      </c>
      <c r="L6885" t="s">
        <v>30</v>
      </c>
      <c r="M6885" t="s">
        <v>31</v>
      </c>
      <c r="N6885" t="s">
        <v>32</v>
      </c>
      <c r="O6885" t="s">
        <v>54</v>
      </c>
      <c r="P6885" t="s">
        <v>270</v>
      </c>
      <c r="Q6885" t="s">
        <v>271</v>
      </c>
      <c r="R6885" s="7">
        <v>0</v>
      </c>
      <c r="S6885" s="7">
        <f t="shared" si="963"/>
        <v>37.94</v>
      </c>
      <c r="T6885" s="8">
        <v>18.211200000000002</v>
      </c>
      <c r="U6885" s="8" t="str">
        <f t="shared" si="969"/>
        <v>Low</v>
      </c>
      <c r="V6885" s="7">
        <v>2</v>
      </c>
      <c r="W6885" s="8">
        <v>37.94</v>
      </c>
      <c r="X6885" s="8">
        <f t="shared" si="970"/>
        <v>5750</v>
      </c>
      <c r="Y6885" s="9">
        <v>0.48</v>
      </c>
      <c r="Z6885" s="9" t="str">
        <f t="shared" si="971"/>
        <v>High</v>
      </c>
    </row>
    <row r="6886" spans="1:26" x14ac:dyDescent="0.3">
      <c r="A6886" t="s">
        <v>6736</v>
      </c>
      <c r="B6886" s="6">
        <v>44608</v>
      </c>
      <c r="C6886" s="6" t="str">
        <f t="shared" si="964"/>
        <v>2022</v>
      </c>
      <c r="D6886" s="6" t="str">
        <f t="shared" si="965"/>
        <v>February</v>
      </c>
      <c r="E6886" s="6" t="str">
        <f t="shared" si="966"/>
        <v>Q1</v>
      </c>
      <c r="F6886" s="6" t="str">
        <f t="shared" si="967"/>
        <v>Low</v>
      </c>
      <c r="G6886" s="6" t="str">
        <f t="shared" si="968"/>
        <v>Full Price</v>
      </c>
      <c r="H6886" s="6">
        <v>44613</v>
      </c>
      <c r="I6886" t="s">
        <v>2897</v>
      </c>
      <c r="J6886" t="s">
        <v>151</v>
      </c>
      <c r="K6886" t="s">
        <v>2422</v>
      </c>
      <c r="L6886" t="s">
        <v>61</v>
      </c>
      <c r="M6886" t="s">
        <v>31</v>
      </c>
      <c r="N6886" t="s">
        <v>49</v>
      </c>
      <c r="O6886" t="s">
        <v>54</v>
      </c>
      <c r="P6886" t="s">
        <v>1890</v>
      </c>
      <c r="Q6886" t="s">
        <v>1056</v>
      </c>
      <c r="R6886" s="7">
        <v>0</v>
      </c>
      <c r="S6886" s="7">
        <f t="shared" si="963"/>
        <v>579.51</v>
      </c>
      <c r="T6886" s="8">
        <v>81.131399999999999</v>
      </c>
      <c r="U6886" s="8" t="str">
        <f t="shared" si="969"/>
        <v>Low</v>
      </c>
      <c r="V6886" s="7">
        <v>3</v>
      </c>
      <c r="W6886" s="8">
        <v>579.51</v>
      </c>
      <c r="X6886" s="8">
        <f t="shared" si="970"/>
        <v>985</v>
      </c>
      <c r="Y6886" s="9">
        <v>0.14000000000000001</v>
      </c>
      <c r="Z6886" s="9" t="str">
        <f t="shared" si="971"/>
        <v>Low</v>
      </c>
    </row>
    <row r="6887" spans="1:26" x14ac:dyDescent="0.3">
      <c r="A6887" t="s">
        <v>6736</v>
      </c>
      <c r="B6887" s="6">
        <v>44608</v>
      </c>
      <c r="C6887" s="6" t="str">
        <f t="shared" si="964"/>
        <v>2022</v>
      </c>
      <c r="D6887" s="6" t="str">
        <f t="shared" si="965"/>
        <v>February</v>
      </c>
      <c r="E6887" s="6" t="str">
        <f t="shared" si="966"/>
        <v>Q1</v>
      </c>
      <c r="F6887" s="6" t="str">
        <f t="shared" si="967"/>
        <v>High</v>
      </c>
      <c r="G6887" s="6" t="str">
        <f t="shared" si="968"/>
        <v>Full Price</v>
      </c>
      <c r="H6887" s="6">
        <v>44613</v>
      </c>
      <c r="I6887" t="s">
        <v>2897</v>
      </c>
      <c r="J6887" t="s">
        <v>353</v>
      </c>
      <c r="K6887" t="s">
        <v>4176</v>
      </c>
      <c r="L6887" t="s">
        <v>61</v>
      </c>
      <c r="M6887" t="s">
        <v>91</v>
      </c>
      <c r="N6887" t="s">
        <v>92</v>
      </c>
      <c r="O6887" t="s">
        <v>54</v>
      </c>
      <c r="P6887" t="s">
        <v>1890</v>
      </c>
      <c r="Q6887" t="s">
        <v>1056</v>
      </c>
      <c r="R6887" s="7">
        <v>0</v>
      </c>
      <c r="S6887" s="7">
        <f t="shared" si="963"/>
        <v>14.99</v>
      </c>
      <c r="T6887" s="8">
        <v>7.3451000000000004</v>
      </c>
      <c r="U6887" s="8" t="str">
        <f t="shared" si="969"/>
        <v>Low</v>
      </c>
      <c r="V6887" s="7">
        <v>1</v>
      </c>
      <c r="W6887" s="8">
        <v>14.99</v>
      </c>
      <c r="X6887" s="8">
        <f t="shared" si="970"/>
        <v>7791</v>
      </c>
      <c r="Y6887" s="9">
        <v>0.49</v>
      </c>
      <c r="Z6887" s="9" t="str">
        <f t="shared" si="971"/>
        <v>High</v>
      </c>
    </row>
    <row r="6888" spans="1:26" x14ac:dyDescent="0.3">
      <c r="A6888" t="s">
        <v>6737</v>
      </c>
      <c r="B6888" s="6">
        <v>44608</v>
      </c>
      <c r="C6888" s="6" t="str">
        <f t="shared" si="964"/>
        <v>2022</v>
      </c>
      <c r="D6888" s="6" t="str">
        <f t="shared" si="965"/>
        <v>February</v>
      </c>
      <c r="E6888" s="6" t="str">
        <f t="shared" si="966"/>
        <v>Q1</v>
      </c>
      <c r="F6888" s="6" t="str">
        <f t="shared" si="967"/>
        <v>Low</v>
      </c>
      <c r="G6888" s="6" t="str">
        <f t="shared" si="968"/>
        <v>Discounted</v>
      </c>
      <c r="H6888" s="6">
        <v>44613</v>
      </c>
      <c r="I6888" t="s">
        <v>403</v>
      </c>
      <c r="J6888" t="s">
        <v>74</v>
      </c>
      <c r="K6888" t="s">
        <v>75</v>
      </c>
      <c r="L6888" t="s">
        <v>30</v>
      </c>
      <c r="M6888" t="s">
        <v>76</v>
      </c>
      <c r="N6888" t="s">
        <v>77</v>
      </c>
      <c r="O6888" t="s">
        <v>33</v>
      </c>
      <c r="P6888" t="s">
        <v>805</v>
      </c>
      <c r="Q6888" t="s">
        <v>43</v>
      </c>
      <c r="R6888" s="7">
        <v>0.3</v>
      </c>
      <c r="S6888" s="7">
        <f t="shared" si="963"/>
        <v>420.39060000000001</v>
      </c>
      <c r="T6888" s="8">
        <v>-8.5793999999999997</v>
      </c>
      <c r="U6888" s="8" t="str">
        <f t="shared" si="969"/>
        <v>Loss</v>
      </c>
      <c r="V6888" s="7">
        <v>3</v>
      </c>
      <c r="W6888" s="8">
        <v>600.55799999999999</v>
      </c>
      <c r="X6888" s="8">
        <f t="shared" si="970"/>
        <v>941</v>
      </c>
      <c r="Y6888" s="9">
        <v>-1.4285714E-2</v>
      </c>
      <c r="Z6888" s="9" t="str">
        <f t="shared" si="971"/>
        <v>Low</v>
      </c>
    </row>
    <row r="6889" spans="1:26" x14ac:dyDescent="0.3">
      <c r="A6889" t="s">
        <v>6737</v>
      </c>
      <c r="B6889" s="6">
        <v>44608</v>
      </c>
      <c r="C6889" s="6" t="str">
        <f t="shared" si="964"/>
        <v>2022</v>
      </c>
      <c r="D6889" s="6" t="str">
        <f t="shared" si="965"/>
        <v>February</v>
      </c>
      <c r="E6889" s="6" t="str">
        <f t="shared" si="966"/>
        <v>Q1</v>
      </c>
      <c r="F6889" s="6" t="str">
        <f t="shared" si="967"/>
        <v>Low</v>
      </c>
      <c r="G6889" s="6" t="str">
        <f t="shared" si="968"/>
        <v>Discounted</v>
      </c>
      <c r="H6889" s="6">
        <v>44613</v>
      </c>
      <c r="I6889" t="s">
        <v>403</v>
      </c>
      <c r="J6889" t="s">
        <v>595</v>
      </c>
      <c r="K6889" t="s">
        <v>596</v>
      </c>
      <c r="L6889" t="s">
        <v>30</v>
      </c>
      <c r="M6889" t="s">
        <v>76</v>
      </c>
      <c r="N6889" t="s">
        <v>99</v>
      </c>
      <c r="O6889" t="s">
        <v>33</v>
      </c>
      <c r="P6889" t="s">
        <v>805</v>
      </c>
      <c r="Q6889" t="s">
        <v>43</v>
      </c>
      <c r="R6889" s="7">
        <v>0.6</v>
      </c>
      <c r="S6889" s="7">
        <f t="shared" si="963"/>
        <v>3.0768000000000004</v>
      </c>
      <c r="T6889" s="8">
        <v>-3.6537000000000002</v>
      </c>
      <c r="U6889" s="8" t="str">
        <f t="shared" si="969"/>
        <v>Loss</v>
      </c>
      <c r="V6889" s="7">
        <v>1</v>
      </c>
      <c r="W6889" s="8">
        <v>7.6920000000000002</v>
      </c>
      <c r="X6889" s="8">
        <f t="shared" si="970"/>
        <v>9034</v>
      </c>
      <c r="Y6889" s="9">
        <v>-0.47499999999999998</v>
      </c>
      <c r="Z6889" s="9" t="str">
        <f t="shared" si="971"/>
        <v>Low</v>
      </c>
    </row>
    <row r="6890" spans="1:26" x14ac:dyDescent="0.3">
      <c r="A6890" t="s">
        <v>6737</v>
      </c>
      <c r="B6890" s="6">
        <v>44608</v>
      </c>
      <c r="C6890" s="6" t="str">
        <f t="shared" si="964"/>
        <v>2022</v>
      </c>
      <c r="D6890" s="6" t="str">
        <f t="shared" si="965"/>
        <v>February</v>
      </c>
      <c r="E6890" s="6" t="str">
        <f t="shared" si="966"/>
        <v>Q1</v>
      </c>
      <c r="F6890" s="6" t="str">
        <f t="shared" si="967"/>
        <v>Low</v>
      </c>
      <c r="G6890" s="6" t="str">
        <f t="shared" si="968"/>
        <v>Discounted</v>
      </c>
      <c r="H6890" s="6">
        <v>44613</v>
      </c>
      <c r="I6890" t="s">
        <v>403</v>
      </c>
      <c r="J6890" t="s">
        <v>105</v>
      </c>
      <c r="K6890" t="s">
        <v>106</v>
      </c>
      <c r="L6890" t="s">
        <v>30</v>
      </c>
      <c r="M6890" t="s">
        <v>31</v>
      </c>
      <c r="N6890" t="s">
        <v>53</v>
      </c>
      <c r="O6890" t="s">
        <v>33</v>
      </c>
      <c r="P6890" t="s">
        <v>805</v>
      </c>
      <c r="Q6890" t="s">
        <v>43</v>
      </c>
      <c r="R6890" s="7">
        <v>0.2</v>
      </c>
      <c r="S6890" s="7">
        <f t="shared" si="963"/>
        <v>22.425599999999999</v>
      </c>
      <c r="T6890" s="8">
        <v>3.504</v>
      </c>
      <c r="U6890" s="8" t="str">
        <f t="shared" si="969"/>
        <v>Low</v>
      </c>
      <c r="V6890" s="7">
        <v>6</v>
      </c>
      <c r="W6890" s="8">
        <v>28.032</v>
      </c>
      <c r="X6890" s="8">
        <f t="shared" si="970"/>
        <v>6423</v>
      </c>
      <c r="Y6890" s="9">
        <v>0.125</v>
      </c>
      <c r="Z6890" s="9" t="str">
        <f t="shared" si="971"/>
        <v>Low</v>
      </c>
    </row>
    <row r="6891" spans="1:26" x14ac:dyDescent="0.3">
      <c r="A6891" t="s">
        <v>6737</v>
      </c>
      <c r="B6891" s="6">
        <v>44608</v>
      </c>
      <c r="C6891" s="6" t="str">
        <f t="shared" si="964"/>
        <v>2022</v>
      </c>
      <c r="D6891" s="6" t="str">
        <f t="shared" si="965"/>
        <v>February</v>
      </c>
      <c r="E6891" s="6" t="str">
        <f t="shared" si="966"/>
        <v>Q1</v>
      </c>
      <c r="F6891" s="6" t="str">
        <f t="shared" si="967"/>
        <v>High</v>
      </c>
      <c r="G6891" s="6" t="str">
        <f t="shared" si="968"/>
        <v>Discounted</v>
      </c>
      <c r="H6891" s="6">
        <v>44613</v>
      </c>
      <c r="I6891" t="s">
        <v>403</v>
      </c>
      <c r="J6891" t="s">
        <v>89</v>
      </c>
      <c r="K6891" t="s">
        <v>1864</v>
      </c>
      <c r="L6891" t="s">
        <v>30</v>
      </c>
      <c r="M6891" t="s">
        <v>31</v>
      </c>
      <c r="N6891" t="s">
        <v>86</v>
      </c>
      <c r="O6891" t="s">
        <v>33</v>
      </c>
      <c r="P6891" t="s">
        <v>805</v>
      </c>
      <c r="Q6891" t="s">
        <v>43</v>
      </c>
      <c r="R6891" s="7">
        <v>0.2</v>
      </c>
      <c r="S6891" s="7">
        <f t="shared" si="963"/>
        <v>14.694399999999998</v>
      </c>
      <c r="T6891" s="8">
        <v>6.1992000000000003</v>
      </c>
      <c r="U6891" s="8" t="str">
        <f t="shared" si="969"/>
        <v>Low</v>
      </c>
      <c r="V6891" s="7">
        <v>2</v>
      </c>
      <c r="W6891" s="8">
        <v>18.367999999999999</v>
      </c>
      <c r="X6891" s="8">
        <f t="shared" si="970"/>
        <v>7352</v>
      </c>
      <c r="Y6891" s="9">
        <v>0.33750000000000002</v>
      </c>
      <c r="Z6891" s="9" t="str">
        <f t="shared" si="971"/>
        <v>High</v>
      </c>
    </row>
    <row r="6892" spans="1:26" x14ac:dyDescent="0.3">
      <c r="A6892" t="s">
        <v>6737</v>
      </c>
      <c r="B6892" s="6">
        <v>44608</v>
      </c>
      <c r="C6892" s="6" t="str">
        <f t="shared" si="964"/>
        <v>2022</v>
      </c>
      <c r="D6892" s="6" t="str">
        <f t="shared" si="965"/>
        <v>February</v>
      </c>
      <c r="E6892" s="6" t="str">
        <f t="shared" si="966"/>
        <v>Q1</v>
      </c>
      <c r="F6892" s="6" t="str">
        <f t="shared" si="967"/>
        <v>Low</v>
      </c>
      <c r="G6892" s="6" t="str">
        <f t="shared" si="968"/>
        <v>Discounted</v>
      </c>
      <c r="H6892" s="6">
        <v>44613</v>
      </c>
      <c r="I6892" t="s">
        <v>403</v>
      </c>
      <c r="J6892" t="s">
        <v>141</v>
      </c>
      <c r="K6892" t="s">
        <v>2425</v>
      </c>
      <c r="L6892" t="s">
        <v>30</v>
      </c>
      <c r="M6892" t="s">
        <v>31</v>
      </c>
      <c r="N6892" t="s">
        <v>49</v>
      </c>
      <c r="O6892" t="s">
        <v>33</v>
      </c>
      <c r="P6892" t="s">
        <v>805</v>
      </c>
      <c r="Q6892" t="s">
        <v>43</v>
      </c>
      <c r="R6892" s="7">
        <v>0.2</v>
      </c>
      <c r="S6892" s="7">
        <f t="shared" si="963"/>
        <v>40.281599999999997</v>
      </c>
      <c r="T6892" s="8">
        <v>-8.1821999999999999</v>
      </c>
      <c r="U6892" s="8" t="str">
        <f t="shared" si="969"/>
        <v>Loss</v>
      </c>
      <c r="V6892" s="7">
        <v>3</v>
      </c>
      <c r="W6892" s="8">
        <v>50.351999999999997</v>
      </c>
      <c r="X6892" s="8">
        <f t="shared" si="970"/>
        <v>5129</v>
      </c>
      <c r="Y6892" s="9">
        <v>-0.16250000000000001</v>
      </c>
      <c r="Z6892" s="9" t="str">
        <f t="shared" si="971"/>
        <v>Low</v>
      </c>
    </row>
    <row r="6893" spans="1:26" x14ac:dyDescent="0.3">
      <c r="A6893" t="s">
        <v>6738</v>
      </c>
      <c r="B6893" s="6">
        <v>44609</v>
      </c>
      <c r="C6893" s="6" t="str">
        <f t="shared" si="964"/>
        <v>2022</v>
      </c>
      <c r="D6893" s="6" t="str">
        <f t="shared" si="965"/>
        <v>February</v>
      </c>
      <c r="E6893" s="6" t="str">
        <f t="shared" si="966"/>
        <v>Q1</v>
      </c>
      <c r="F6893" s="6" t="str">
        <f t="shared" si="967"/>
        <v>Low</v>
      </c>
      <c r="G6893" s="6" t="str">
        <f t="shared" si="968"/>
        <v>Discounted</v>
      </c>
      <c r="H6893" s="6">
        <v>44612</v>
      </c>
      <c r="I6893" t="s">
        <v>527</v>
      </c>
      <c r="J6893" t="s">
        <v>74</v>
      </c>
      <c r="K6893" t="s">
        <v>1234</v>
      </c>
      <c r="L6893" t="s">
        <v>40</v>
      </c>
      <c r="M6893" t="s">
        <v>76</v>
      </c>
      <c r="N6893" t="s">
        <v>77</v>
      </c>
      <c r="O6893" t="s">
        <v>54</v>
      </c>
      <c r="P6893" t="s">
        <v>962</v>
      </c>
      <c r="Q6893" t="s">
        <v>132</v>
      </c>
      <c r="R6893" s="7">
        <v>0.3</v>
      </c>
      <c r="S6893" s="7">
        <f t="shared" si="963"/>
        <v>629.601</v>
      </c>
      <c r="T6893" s="8">
        <v>-12.849</v>
      </c>
      <c r="U6893" s="8" t="str">
        <f t="shared" si="969"/>
        <v>Loss</v>
      </c>
      <c r="V6893" s="7">
        <v>5</v>
      </c>
      <c r="W6893" s="8">
        <v>899.43</v>
      </c>
      <c r="X6893" s="8">
        <f t="shared" si="970"/>
        <v>543</v>
      </c>
      <c r="Y6893" s="9">
        <v>-1.4285714E-2</v>
      </c>
      <c r="Z6893" s="9" t="str">
        <f t="shared" si="971"/>
        <v>Low</v>
      </c>
    </row>
    <row r="6894" spans="1:26" x14ac:dyDescent="0.3">
      <c r="A6894" t="s">
        <v>6738</v>
      </c>
      <c r="B6894" s="6">
        <v>44609</v>
      </c>
      <c r="C6894" s="6" t="str">
        <f t="shared" si="964"/>
        <v>2022</v>
      </c>
      <c r="D6894" s="6" t="str">
        <f t="shared" si="965"/>
        <v>February</v>
      </c>
      <c r="E6894" s="6" t="str">
        <f t="shared" si="966"/>
        <v>Q1</v>
      </c>
      <c r="F6894" s="6" t="str">
        <f t="shared" si="967"/>
        <v>High</v>
      </c>
      <c r="G6894" s="6" t="str">
        <f t="shared" si="968"/>
        <v>Discounted</v>
      </c>
      <c r="H6894" s="6">
        <v>44612</v>
      </c>
      <c r="I6894" t="s">
        <v>527</v>
      </c>
      <c r="J6894" t="s">
        <v>89</v>
      </c>
      <c r="K6894" t="s">
        <v>3640</v>
      </c>
      <c r="L6894" t="s">
        <v>40</v>
      </c>
      <c r="M6894" t="s">
        <v>76</v>
      </c>
      <c r="N6894" t="s">
        <v>99</v>
      </c>
      <c r="O6894" t="s">
        <v>54</v>
      </c>
      <c r="P6894" t="s">
        <v>962</v>
      </c>
      <c r="Q6894" t="s">
        <v>132</v>
      </c>
      <c r="R6894" s="7">
        <v>0.2</v>
      </c>
      <c r="S6894" s="7">
        <f t="shared" si="963"/>
        <v>24.115199999999998</v>
      </c>
      <c r="T6894" s="8">
        <v>8.2896000000000001</v>
      </c>
      <c r="U6894" s="8" t="str">
        <f t="shared" si="969"/>
        <v>Low</v>
      </c>
      <c r="V6894" s="7">
        <v>2</v>
      </c>
      <c r="W6894" s="8">
        <v>30.143999999999998</v>
      </c>
      <c r="X6894" s="8">
        <f t="shared" si="970"/>
        <v>6290</v>
      </c>
      <c r="Y6894" s="9">
        <v>0.27500000000000002</v>
      </c>
      <c r="Z6894" s="9" t="str">
        <f t="shared" si="971"/>
        <v>High</v>
      </c>
    </row>
    <row r="6895" spans="1:26" x14ac:dyDescent="0.3">
      <c r="A6895" t="s">
        <v>6738</v>
      </c>
      <c r="B6895" s="6">
        <v>44609</v>
      </c>
      <c r="C6895" s="6" t="str">
        <f t="shared" si="964"/>
        <v>2022</v>
      </c>
      <c r="D6895" s="6" t="str">
        <f t="shared" si="965"/>
        <v>February</v>
      </c>
      <c r="E6895" s="6" t="str">
        <f t="shared" si="966"/>
        <v>Q1</v>
      </c>
      <c r="F6895" s="6" t="str">
        <f t="shared" si="967"/>
        <v>Low</v>
      </c>
      <c r="G6895" s="6" t="str">
        <f t="shared" si="968"/>
        <v>Discounted</v>
      </c>
      <c r="H6895" s="6">
        <v>44612</v>
      </c>
      <c r="I6895" t="s">
        <v>527</v>
      </c>
      <c r="J6895" t="s">
        <v>47</v>
      </c>
      <c r="K6895" t="s">
        <v>860</v>
      </c>
      <c r="L6895" t="s">
        <v>40</v>
      </c>
      <c r="M6895" t="s">
        <v>76</v>
      </c>
      <c r="N6895" t="s">
        <v>262</v>
      </c>
      <c r="O6895" t="s">
        <v>54</v>
      </c>
      <c r="P6895" t="s">
        <v>962</v>
      </c>
      <c r="Q6895" t="s">
        <v>132</v>
      </c>
      <c r="R6895" s="7">
        <v>0.4</v>
      </c>
      <c r="S6895" s="7">
        <f t="shared" si="963"/>
        <v>273.58199999999999</v>
      </c>
      <c r="T6895" s="8">
        <v>-106.393</v>
      </c>
      <c r="U6895" s="8" t="str">
        <f t="shared" si="969"/>
        <v>Loss</v>
      </c>
      <c r="V6895" s="7">
        <v>5</v>
      </c>
      <c r="W6895" s="8">
        <v>455.97</v>
      </c>
      <c r="X6895" s="8">
        <f t="shared" si="970"/>
        <v>1293</v>
      </c>
      <c r="Y6895" s="9">
        <v>-0.233333333</v>
      </c>
      <c r="Z6895" s="9" t="str">
        <f t="shared" si="971"/>
        <v>Low</v>
      </c>
    </row>
    <row r="6896" spans="1:26" x14ac:dyDescent="0.3">
      <c r="A6896" t="s">
        <v>6738</v>
      </c>
      <c r="B6896" s="6">
        <v>44609</v>
      </c>
      <c r="C6896" s="6" t="str">
        <f t="shared" si="964"/>
        <v>2022</v>
      </c>
      <c r="D6896" s="6" t="str">
        <f t="shared" si="965"/>
        <v>February</v>
      </c>
      <c r="E6896" s="6" t="str">
        <f t="shared" si="966"/>
        <v>Q1</v>
      </c>
      <c r="F6896" s="6" t="str">
        <f t="shared" si="967"/>
        <v>Low</v>
      </c>
      <c r="G6896" s="6" t="str">
        <f t="shared" si="968"/>
        <v>Discounted</v>
      </c>
      <c r="H6896" s="6">
        <v>44612</v>
      </c>
      <c r="I6896" t="s">
        <v>527</v>
      </c>
      <c r="J6896" t="s">
        <v>101</v>
      </c>
      <c r="K6896" t="s">
        <v>989</v>
      </c>
      <c r="L6896" t="s">
        <v>40</v>
      </c>
      <c r="M6896" t="s">
        <v>31</v>
      </c>
      <c r="N6896" t="s">
        <v>41</v>
      </c>
      <c r="O6896" t="s">
        <v>54</v>
      </c>
      <c r="P6896" t="s">
        <v>962</v>
      </c>
      <c r="Q6896" t="s">
        <v>132</v>
      </c>
      <c r="R6896" s="7">
        <v>0.7</v>
      </c>
      <c r="S6896" s="7">
        <f t="shared" si="963"/>
        <v>1.7145000000000001</v>
      </c>
      <c r="T6896" s="8">
        <v>-4.7625000000000002</v>
      </c>
      <c r="U6896" s="8" t="str">
        <f t="shared" si="969"/>
        <v>Loss</v>
      </c>
      <c r="V6896" s="7">
        <v>5</v>
      </c>
      <c r="W6896" s="8">
        <v>5.7149999999999999</v>
      </c>
      <c r="X6896" s="8">
        <f t="shared" si="970"/>
        <v>9368</v>
      </c>
      <c r="Y6896" s="9">
        <v>-0.83333333300000001</v>
      </c>
      <c r="Z6896" s="9" t="str">
        <f t="shared" si="971"/>
        <v>Low</v>
      </c>
    </row>
    <row r="6897" spans="1:26" x14ac:dyDescent="0.3">
      <c r="A6897" t="s">
        <v>6738</v>
      </c>
      <c r="B6897" s="6">
        <v>44609</v>
      </c>
      <c r="C6897" s="6" t="str">
        <f t="shared" si="964"/>
        <v>2022</v>
      </c>
      <c r="D6897" s="6" t="str">
        <f t="shared" si="965"/>
        <v>February</v>
      </c>
      <c r="E6897" s="6" t="str">
        <f t="shared" si="966"/>
        <v>Q1</v>
      </c>
      <c r="F6897" s="6" t="str">
        <f t="shared" si="967"/>
        <v>Low</v>
      </c>
      <c r="G6897" s="6" t="str">
        <f t="shared" si="968"/>
        <v>Discounted</v>
      </c>
      <c r="H6897" s="6">
        <v>44612</v>
      </c>
      <c r="I6897" t="s">
        <v>527</v>
      </c>
      <c r="J6897" t="s">
        <v>89</v>
      </c>
      <c r="K6897" t="s">
        <v>2202</v>
      </c>
      <c r="L6897" t="s">
        <v>40</v>
      </c>
      <c r="M6897" t="s">
        <v>91</v>
      </c>
      <c r="N6897" t="s">
        <v>92</v>
      </c>
      <c r="O6897" t="s">
        <v>54</v>
      </c>
      <c r="P6897" t="s">
        <v>962</v>
      </c>
      <c r="Q6897" t="s">
        <v>132</v>
      </c>
      <c r="R6897" s="7">
        <v>0.4</v>
      </c>
      <c r="S6897" s="7">
        <f t="shared" si="963"/>
        <v>34.556399999999996</v>
      </c>
      <c r="T6897" s="8">
        <v>-11.518800000000001</v>
      </c>
      <c r="U6897" s="8" t="str">
        <f t="shared" si="969"/>
        <v>Loss</v>
      </c>
      <c r="V6897" s="7">
        <v>1</v>
      </c>
      <c r="W6897" s="8">
        <v>57.594000000000001</v>
      </c>
      <c r="X6897" s="8">
        <f t="shared" si="970"/>
        <v>4891</v>
      </c>
      <c r="Y6897" s="9">
        <v>-0.2</v>
      </c>
      <c r="Z6897" s="9" t="str">
        <f t="shared" si="971"/>
        <v>Low</v>
      </c>
    </row>
    <row r="6898" spans="1:26" x14ac:dyDescent="0.3">
      <c r="A6898" t="s">
        <v>6739</v>
      </c>
      <c r="B6898" s="6">
        <v>44609</v>
      </c>
      <c r="C6898" s="6" t="str">
        <f t="shared" si="964"/>
        <v>2022</v>
      </c>
      <c r="D6898" s="6" t="str">
        <f t="shared" si="965"/>
        <v>February</v>
      </c>
      <c r="E6898" s="6" t="str">
        <f t="shared" si="966"/>
        <v>Q1</v>
      </c>
      <c r="F6898" s="6" t="str">
        <f t="shared" si="967"/>
        <v>High</v>
      </c>
      <c r="G6898" s="6" t="str">
        <f t="shared" si="968"/>
        <v>Full Price</v>
      </c>
      <c r="H6898" s="6">
        <v>44615</v>
      </c>
      <c r="I6898" t="s">
        <v>1577</v>
      </c>
      <c r="J6898" t="s">
        <v>1070</v>
      </c>
      <c r="K6898" t="s">
        <v>2391</v>
      </c>
      <c r="L6898" t="s">
        <v>40</v>
      </c>
      <c r="M6898" t="s">
        <v>31</v>
      </c>
      <c r="N6898" t="s">
        <v>32</v>
      </c>
      <c r="O6898" t="s">
        <v>54</v>
      </c>
      <c r="P6898" t="s">
        <v>3405</v>
      </c>
      <c r="Q6898" t="s">
        <v>322</v>
      </c>
      <c r="R6898" s="7">
        <v>0</v>
      </c>
      <c r="S6898" s="7">
        <f t="shared" si="963"/>
        <v>11.76</v>
      </c>
      <c r="T6898" s="8">
        <v>5.7624000000000004</v>
      </c>
      <c r="U6898" s="8" t="str">
        <f t="shared" si="969"/>
        <v>Low</v>
      </c>
      <c r="V6898" s="7">
        <v>2</v>
      </c>
      <c r="W6898" s="8">
        <v>11.76</v>
      </c>
      <c r="X6898" s="8">
        <f t="shared" si="970"/>
        <v>8317</v>
      </c>
      <c r="Y6898" s="9">
        <v>0.49</v>
      </c>
      <c r="Z6898" s="9" t="str">
        <f t="shared" si="971"/>
        <v>High</v>
      </c>
    </row>
    <row r="6899" spans="1:26" x14ac:dyDescent="0.3">
      <c r="A6899" t="s">
        <v>6739</v>
      </c>
      <c r="B6899" s="6">
        <v>44609</v>
      </c>
      <c r="C6899" s="6" t="str">
        <f t="shared" si="964"/>
        <v>2022</v>
      </c>
      <c r="D6899" s="6" t="str">
        <f t="shared" si="965"/>
        <v>February</v>
      </c>
      <c r="E6899" s="6" t="str">
        <f t="shared" si="966"/>
        <v>Q1</v>
      </c>
      <c r="F6899" s="6" t="str">
        <f t="shared" si="967"/>
        <v>High</v>
      </c>
      <c r="G6899" s="6" t="str">
        <f t="shared" si="968"/>
        <v>Full Price</v>
      </c>
      <c r="H6899" s="6">
        <v>44615</v>
      </c>
      <c r="I6899" t="s">
        <v>1577</v>
      </c>
      <c r="J6899" t="s">
        <v>151</v>
      </c>
      <c r="K6899" t="s">
        <v>222</v>
      </c>
      <c r="L6899" t="s">
        <v>40</v>
      </c>
      <c r="M6899" t="s">
        <v>31</v>
      </c>
      <c r="N6899" t="s">
        <v>49</v>
      </c>
      <c r="O6899" t="s">
        <v>54</v>
      </c>
      <c r="P6899" t="s">
        <v>3405</v>
      </c>
      <c r="Q6899" t="s">
        <v>322</v>
      </c>
      <c r="R6899" s="7">
        <v>0</v>
      </c>
      <c r="S6899" s="7">
        <f t="shared" si="963"/>
        <v>166.45</v>
      </c>
      <c r="T6899" s="8">
        <v>39.948</v>
      </c>
      <c r="U6899" s="8" t="str">
        <f t="shared" si="969"/>
        <v>Low</v>
      </c>
      <c r="V6899" s="7">
        <v>5</v>
      </c>
      <c r="W6899" s="8">
        <v>166.45</v>
      </c>
      <c r="X6899" s="8">
        <f t="shared" si="970"/>
        <v>2904</v>
      </c>
      <c r="Y6899" s="9">
        <v>0.24</v>
      </c>
      <c r="Z6899" s="9" t="str">
        <f t="shared" si="971"/>
        <v>High</v>
      </c>
    </row>
    <row r="6900" spans="1:26" x14ac:dyDescent="0.3">
      <c r="A6900" t="s">
        <v>6740</v>
      </c>
      <c r="B6900" s="6">
        <v>44609</v>
      </c>
      <c r="C6900" s="6" t="str">
        <f t="shared" si="964"/>
        <v>2022</v>
      </c>
      <c r="D6900" s="6" t="str">
        <f t="shared" si="965"/>
        <v>February</v>
      </c>
      <c r="E6900" s="6" t="str">
        <f t="shared" si="966"/>
        <v>Q1</v>
      </c>
      <c r="F6900" s="6" t="str">
        <f t="shared" si="967"/>
        <v>Low</v>
      </c>
      <c r="G6900" s="6" t="str">
        <f t="shared" si="968"/>
        <v>Discounted</v>
      </c>
      <c r="H6900" s="6">
        <v>44614</v>
      </c>
      <c r="I6900" t="s">
        <v>2634</v>
      </c>
      <c r="J6900" t="s">
        <v>689</v>
      </c>
      <c r="K6900" t="s">
        <v>3165</v>
      </c>
      <c r="L6900" t="s">
        <v>40</v>
      </c>
      <c r="M6900" t="s">
        <v>76</v>
      </c>
      <c r="N6900" t="s">
        <v>262</v>
      </c>
      <c r="O6900" t="s">
        <v>33</v>
      </c>
      <c r="P6900" t="s">
        <v>368</v>
      </c>
      <c r="Q6900" t="s">
        <v>43</v>
      </c>
      <c r="R6900" s="7">
        <v>0.5</v>
      </c>
      <c r="S6900" s="7">
        <f t="shared" si="963"/>
        <v>240.48</v>
      </c>
      <c r="T6900" s="8">
        <v>-269.33760000000001</v>
      </c>
      <c r="U6900" s="8" t="str">
        <f t="shared" si="969"/>
        <v>Loss</v>
      </c>
      <c r="V6900" s="7">
        <v>3</v>
      </c>
      <c r="W6900" s="8">
        <v>480.96</v>
      </c>
      <c r="X6900" s="8">
        <f t="shared" si="970"/>
        <v>1210</v>
      </c>
      <c r="Y6900" s="9">
        <v>-0.56000000000000005</v>
      </c>
      <c r="Z6900" s="9" t="str">
        <f t="shared" si="971"/>
        <v>Low</v>
      </c>
    </row>
    <row r="6901" spans="1:26" x14ac:dyDescent="0.3">
      <c r="A6901" t="s">
        <v>6740</v>
      </c>
      <c r="B6901" s="6">
        <v>44609</v>
      </c>
      <c r="C6901" s="6" t="str">
        <f t="shared" si="964"/>
        <v>2022</v>
      </c>
      <c r="D6901" s="6" t="str">
        <f t="shared" si="965"/>
        <v>February</v>
      </c>
      <c r="E6901" s="6" t="str">
        <f t="shared" si="966"/>
        <v>Q1</v>
      </c>
      <c r="F6901" s="6" t="str">
        <f t="shared" si="967"/>
        <v>Low</v>
      </c>
      <c r="G6901" s="6" t="str">
        <f t="shared" si="968"/>
        <v>Discounted</v>
      </c>
      <c r="H6901" s="6">
        <v>44614</v>
      </c>
      <c r="I6901" t="s">
        <v>2634</v>
      </c>
      <c r="J6901" t="s">
        <v>89</v>
      </c>
      <c r="K6901" t="s">
        <v>4740</v>
      </c>
      <c r="L6901" t="s">
        <v>40</v>
      </c>
      <c r="M6901" t="s">
        <v>91</v>
      </c>
      <c r="N6901" t="s">
        <v>92</v>
      </c>
      <c r="O6901" t="s">
        <v>33</v>
      </c>
      <c r="P6901" t="s">
        <v>368</v>
      </c>
      <c r="Q6901" t="s">
        <v>43</v>
      </c>
      <c r="R6901" s="7">
        <v>0.2</v>
      </c>
      <c r="S6901" s="7">
        <f t="shared" si="963"/>
        <v>99.833600000000004</v>
      </c>
      <c r="T6901" s="8">
        <v>10.9193</v>
      </c>
      <c r="U6901" s="8" t="str">
        <f t="shared" si="969"/>
        <v>Low</v>
      </c>
      <c r="V6901" s="7">
        <v>1</v>
      </c>
      <c r="W6901" s="8">
        <v>124.792</v>
      </c>
      <c r="X6901" s="8">
        <f t="shared" si="970"/>
        <v>3363</v>
      </c>
      <c r="Y6901" s="9">
        <v>8.7499999999999994E-2</v>
      </c>
      <c r="Z6901" s="9" t="str">
        <f t="shared" si="971"/>
        <v>Low</v>
      </c>
    </row>
    <row r="6902" spans="1:26" x14ac:dyDescent="0.3">
      <c r="A6902" t="s">
        <v>6741</v>
      </c>
      <c r="B6902" s="6">
        <v>44609</v>
      </c>
      <c r="C6902" s="6" t="str">
        <f t="shared" si="964"/>
        <v>2022</v>
      </c>
      <c r="D6902" s="6" t="str">
        <f t="shared" si="965"/>
        <v>February</v>
      </c>
      <c r="E6902" s="6" t="str">
        <f t="shared" si="966"/>
        <v>Q1</v>
      </c>
      <c r="F6902" s="6" t="str">
        <f t="shared" si="967"/>
        <v>Low</v>
      </c>
      <c r="G6902" s="6" t="str">
        <f t="shared" si="968"/>
        <v>Discounted</v>
      </c>
      <c r="H6902" s="6">
        <v>44611</v>
      </c>
      <c r="I6902" t="s">
        <v>3347</v>
      </c>
      <c r="J6902" t="s">
        <v>157</v>
      </c>
      <c r="K6902" t="s">
        <v>2705</v>
      </c>
      <c r="L6902" t="s">
        <v>40</v>
      </c>
      <c r="M6902" t="s">
        <v>76</v>
      </c>
      <c r="N6902" t="s">
        <v>138</v>
      </c>
      <c r="O6902" t="s">
        <v>33</v>
      </c>
      <c r="P6902" t="s">
        <v>34</v>
      </c>
      <c r="Q6902" t="s">
        <v>35</v>
      </c>
      <c r="R6902" s="7">
        <v>0.32</v>
      </c>
      <c r="S6902" s="7">
        <f t="shared" si="963"/>
        <v>60.565151999999998</v>
      </c>
      <c r="T6902" s="8">
        <v>-17.0274</v>
      </c>
      <c r="U6902" s="8" t="str">
        <f t="shared" si="969"/>
        <v>Loss</v>
      </c>
      <c r="V6902" s="7">
        <v>1</v>
      </c>
      <c r="W6902" s="8">
        <v>89.066400000000002</v>
      </c>
      <c r="X6902" s="8">
        <f t="shared" si="970"/>
        <v>4010</v>
      </c>
      <c r="Y6902" s="9">
        <v>-0.19117647099999999</v>
      </c>
      <c r="Z6902" s="9" t="str">
        <f t="shared" si="971"/>
        <v>Low</v>
      </c>
    </row>
    <row r="6903" spans="1:26" x14ac:dyDescent="0.3">
      <c r="A6903" t="s">
        <v>6741</v>
      </c>
      <c r="B6903" s="6">
        <v>44609</v>
      </c>
      <c r="C6903" s="6" t="str">
        <f t="shared" si="964"/>
        <v>2022</v>
      </c>
      <c r="D6903" s="6" t="str">
        <f t="shared" si="965"/>
        <v>February</v>
      </c>
      <c r="E6903" s="6" t="str">
        <f t="shared" si="966"/>
        <v>Q1</v>
      </c>
      <c r="F6903" s="6" t="str">
        <f t="shared" si="967"/>
        <v>High</v>
      </c>
      <c r="G6903" s="6" t="str">
        <f t="shared" si="968"/>
        <v>Discounted</v>
      </c>
      <c r="H6903" s="6">
        <v>44611</v>
      </c>
      <c r="I6903" t="s">
        <v>3347</v>
      </c>
      <c r="J6903" t="s">
        <v>59</v>
      </c>
      <c r="K6903" t="s">
        <v>2443</v>
      </c>
      <c r="L6903" t="s">
        <v>40</v>
      </c>
      <c r="M6903" t="s">
        <v>31</v>
      </c>
      <c r="N6903" t="s">
        <v>53</v>
      </c>
      <c r="O6903" t="s">
        <v>33</v>
      </c>
      <c r="P6903" t="s">
        <v>34</v>
      </c>
      <c r="Q6903" t="s">
        <v>35</v>
      </c>
      <c r="R6903" s="7">
        <v>0.2</v>
      </c>
      <c r="S6903" s="7">
        <f t="shared" si="963"/>
        <v>140.352</v>
      </c>
      <c r="T6903" s="8">
        <v>52.631999999999998</v>
      </c>
      <c r="U6903" s="8" t="str">
        <f t="shared" si="969"/>
        <v>Low</v>
      </c>
      <c r="V6903" s="7">
        <v>6</v>
      </c>
      <c r="W6903" s="8">
        <v>175.44</v>
      </c>
      <c r="X6903" s="8">
        <f t="shared" si="970"/>
        <v>2822</v>
      </c>
      <c r="Y6903" s="9">
        <v>0.3</v>
      </c>
      <c r="Z6903" s="9" t="str">
        <f t="shared" si="971"/>
        <v>High</v>
      </c>
    </row>
    <row r="6904" spans="1:26" x14ac:dyDescent="0.3">
      <c r="A6904" t="s">
        <v>6741</v>
      </c>
      <c r="B6904" s="6">
        <v>44609</v>
      </c>
      <c r="C6904" s="6" t="str">
        <f t="shared" si="964"/>
        <v>2022</v>
      </c>
      <c r="D6904" s="6" t="str">
        <f t="shared" si="965"/>
        <v>February</v>
      </c>
      <c r="E6904" s="6" t="str">
        <f t="shared" si="966"/>
        <v>Q1</v>
      </c>
      <c r="F6904" s="6" t="str">
        <f t="shared" si="967"/>
        <v>Low</v>
      </c>
      <c r="G6904" s="6" t="str">
        <f t="shared" si="968"/>
        <v>Discounted</v>
      </c>
      <c r="H6904" s="6">
        <v>44611</v>
      </c>
      <c r="I6904" t="s">
        <v>3347</v>
      </c>
      <c r="J6904" t="s">
        <v>891</v>
      </c>
      <c r="K6904" t="s">
        <v>1853</v>
      </c>
      <c r="L6904" t="s">
        <v>40</v>
      </c>
      <c r="M6904" t="s">
        <v>91</v>
      </c>
      <c r="N6904" t="s">
        <v>92</v>
      </c>
      <c r="O6904" t="s">
        <v>33</v>
      </c>
      <c r="P6904" t="s">
        <v>34</v>
      </c>
      <c r="Q6904" t="s">
        <v>35</v>
      </c>
      <c r="R6904" s="7">
        <v>0.2</v>
      </c>
      <c r="S6904" s="7">
        <f t="shared" si="963"/>
        <v>350.66880000000003</v>
      </c>
      <c r="T6904" s="8">
        <v>-87.667199999999994</v>
      </c>
      <c r="U6904" s="8" t="str">
        <f t="shared" si="969"/>
        <v>Loss</v>
      </c>
      <c r="V6904" s="7">
        <v>4</v>
      </c>
      <c r="W6904" s="8">
        <v>438.33600000000001</v>
      </c>
      <c r="X6904" s="8">
        <f t="shared" si="970"/>
        <v>1354</v>
      </c>
      <c r="Y6904" s="9">
        <v>-0.2</v>
      </c>
      <c r="Z6904" s="9" t="str">
        <f t="shared" si="971"/>
        <v>Low</v>
      </c>
    </row>
    <row r="6905" spans="1:26" x14ac:dyDescent="0.3">
      <c r="A6905" t="s">
        <v>6742</v>
      </c>
      <c r="B6905" s="6">
        <v>44609</v>
      </c>
      <c r="C6905" s="6" t="str">
        <f t="shared" si="964"/>
        <v>2022</v>
      </c>
      <c r="D6905" s="6" t="str">
        <f t="shared" si="965"/>
        <v>February</v>
      </c>
      <c r="E6905" s="6" t="str">
        <f t="shared" si="966"/>
        <v>Q1</v>
      </c>
      <c r="F6905" s="6" t="str">
        <f t="shared" si="967"/>
        <v>High</v>
      </c>
      <c r="G6905" s="6" t="str">
        <f t="shared" si="968"/>
        <v>Full Price</v>
      </c>
      <c r="H6905" s="6">
        <v>44613</v>
      </c>
      <c r="I6905" t="s">
        <v>1016</v>
      </c>
      <c r="J6905" t="s">
        <v>89</v>
      </c>
      <c r="K6905" t="s">
        <v>4452</v>
      </c>
      <c r="L6905" t="s">
        <v>30</v>
      </c>
      <c r="M6905" t="s">
        <v>91</v>
      </c>
      <c r="N6905" t="s">
        <v>92</v>
      </c>
      <c r="O6905" t="s">
        <v>62</v>
      </c>
      <c r="P6905" t="s">
        <v>236</v>
      </c>
      <c r="Q6905" t="s">
        <v>147</v>
      </c>
      <c r="R6905" s="7">
        <v>0</v>
      </c>
      <c r="S6905" s="7">
        <f t="shared" si="963"/>
        <v>29.16</v>
      </c>
      <c r="T6905" s="8">
        <v>8.4564000000000004</v>
      </c>
      <c r="U6905" s="8" t="str">
        <f t="shared" si="969"/>
        <v>Low</v>
      </c>
      <c r="V6905" s="7">
        <v>3</v>
      </c>
      <c r="W6905" s="8">
        <v>29.16</v>
      </c>
      <c r="X6905" s="8">
        <f t="shared" si="970"/>
        <v>6371</v>
      </c>
      <c r="Y6905" s="9">
        <v>0.28999999999999998</v>
      </c>
      <c r="Z6905" s="9" t="str">
        <f t="shared" si="971"/>
        <v>High</v>
      </c>
    </row>
    <row r="6906" spans="1:26" x14ac:dyDescent="0.3">
      <c r="A6906" t="s">
        <v>6743</v>
      </c>
      <c r="B6906" s="6">
        <v>44610</v>
      </c>
      <c r="C6906" s="6" t="str">
        <f t="shared" si="964"/>
        <v>2022</v>
      </c>
      <c r="D6906" s="6" t="str">
        <f t="shared" si="965"/>
        <v>February</v>
      </c>
      <c r="E6906" s="6" t="str">
        <f t="shared" si="966"/>
        <v>Q1</v>
      </c>
      <c r="F6906" s="6" t="str">
        <f t="shared" si="967"/>
        <v>High</v>
      </c>
      <c r="G6906" s="6" t="str">
        <f t="shared" si="968"/>
        <v>Full Price</v>
      </c>
      <c r="H6906" s="6">
        <v>44613</v>
      </c>
      <c r="I6906" t="s">
        <v>5415</v>
      </c>
      <c r="J6906" t="s">
        <v>44</v>
      </c>
      <c r="K6906" t="s">
        <v>5368</v>
      </c>
      <c r="L6906" t="s">
        <v>61</v>
      </c>
      <c r="M6906" t="s">
        <v>31</v>
      </c>
      <c r="N6906" t="s">
        <v>46</v>
      </c>
      <c r="O6906" t="s">
        <v>69</v>
      </c>
      <c r="P6906" t="s">
        <v>70</v>
      </c>
      <c r="Q6906" t="s">
        <v>71</v>
      </c>
      <c r="R6906" s="7">
        <v>0</v>
      </c>
      <c r="S6906" s="7">
        <f t="shared" si="963"/>
        <v>9.82</v>
      </c>
      <c r="T6906" s="8">
        <v>4.8117999999999999</v>
      </c>
      <c r="U6906" s="8" t="str">
        <f t="shared" si="969"/>
        <v>Low</v>
      </c>
      <c r="V6906" s="7">
        <v>2</v>
      </c>
      <c r="W6906" s="8">
        <v>9.82</v>
      </c>
      <c r="X6906" s="8">
        <f t="shared" si="970"/>
        <v>8670</v>
      </c>
      <c r="Y6906" s="9">
        <v>0.49</v>
      </c>
      <c r="Z6906" s="9" t="str">
        <f t="shared" si="971"/>
        <v>High</v>
      </c>
    </row>
    <row r="6907" spans="1:26" x14ac:dyDescent="0.3">
      <c r="A6907" t="s">
        <v>6743</v>
      </c>
      <c r="B6907" s="6">
        <v>44610</v>
      </c>
      <c r="C6907" s="6" t="str">
        <f t="shared" si="964"/>
        <v>2022</v>
      </c>
      <c r="D6907" s="6" t="str">
        <f t="shared" si="965"/>
        <v>February</v>
      </c>
      <c r="E6907" s="6" t="str">
        <f t="shared" si="966"/>
        <v>Q1</v>
      </c>
      <c r="F6907" s="6" t="str">
        <f t="shared" si="967"/>
        <v>High</v>
      </c>
      <c r="G6907" s="6" t="str">
        <f t="shared" si="968"/>
        <v>Full Price</v>
      </c>
      <c r="H6907" s="6">
        <v>44613</v>
      </c>
      <c r="I6907" t="s">
        <v>5415</v>
      </c>
      <c r="J6907" t="s">
        <v>108</v>
      </c>
      <c r="K6907" t="s">
        <v>2681</v>
      </c>
      <c r="L6907" t="s">
        <v>61</v>
      </c>
      <c r="M6907" t="s">
        <v>91</v>
      </c>
      <c r="N6907" t="s">
        <v>110</v>
      </c>
      <c r="O6907" t="s">
        <v>69</v>
      </c>
      <c r="P6907" t="s">
        <v>70</v>
      </c>
      <c r="Q6907" t="s">
        <v>71</v>
      </c>
      <c r="R6907" s="7">
        <v>0</v>
      </c>
      <c r="S6907" s="7">
        <f t="shared" si="963"/>
        <v>109.53</v>
      </c>
      <c r="T6907" s="8">
        <v>47.097900000000003</v>
      </c>
      <c r="U6907" s="8" t="str">
        <f t="shared" si="969"/>
        <v>Low</v>
      </c>
      <c r="V6907" s="7">
        <v>3</v>
      </c>
      <c r="W6907" s="8">
        <v>109.53</v>
      </c>
      <c r="X6907" s="8">
        <f t="shared" si="970"/>
        <v>3610</v>
      </c>
      <c r="Y6907" s="9">
        <v>0.43</v>
      </c>
      <c r="Z6907" s="9" t="str">
        <f t="shared" si="971"/>
        <v>High</v>
      </c>
    </row>
    <row r="6908" spans="1:26" x14ac:dyDescent="0.3">
      <c r="A6908" t="s">
        <v>6743</v>
      </c>
      <c r="B6908" s="6">
        <v>44610</v>
      </c>
      <c r="C6908" s="6" t="str">
        <f t="shared" si="964"/>
        <v>2022</v>
      </c>
      <c r="D6908" s="6" t="str">
        <f t="shared" si="965"/>
        <v>February</v>
      </c>
      <c r="E6908" s="6" t="str">
        <f t="shared" si="966"/>
        <v>Q1</v>
      </c>
      <c r="F6908" s="6" t="str">
        <f t="shared" si="967"/>
        <v>Low</v>
      </c>
      <c r="G6908" s="6" t="str">
        <f t="shared" si="968"/>
        <v>Discounted</v>
      </c>
      <c r="H6908" s="6">
        <v>44613</v>
      </c>
      <c r="I6908" t="s">
        <v>5415</v>
      </c>
      <c r="J6908" t="s">
        <v>89</v>
      </c>
      <c r="K6908" t="s">
        <v>5710</v>
      </c>
      <c r="L6908" t="s">
        <v>61</v>
      </c>
      <c r="M6908" t="s">
        <v>91</v>
      </c>
      <c r="N6908" t="s">
        <v>92</v>
      </c>
      <c r="O6908" t="s">
        <v>69</v>
      </c>
      <c r="P6908" t="s">
        <v>70</v>
      </c>
      <c r="Q6908" t="s">
        <v>71</v>
      </c>
      <c r="R6908" s="7">
        <v>0.2</v>
      </c>
      <c r="S6908" s="7">
        <f t="shared" si="963"/>
        <v>134.38079999999999</v>
      </c>
      <c r="T6908" s="8">
        <v>10.4985</v>
      </c>
      <c r="U6908" s="8" t="str">
        <f t="shared" si="969"/>
        <v>Low</v>
      </c>
      <c r="V6908" s="7">
        <v>3</v>
      </c>
      <c r="W6908" s="8">
        <v>167.976</v>
      </c>
      <c r="X6908" s="8">
        <f t="shared" si="970"/>
        <v>2878</v>
      </c>
      <c r="Y6908" s="9">
        <v>6.25E-2</v>
      </c>
      <c r="Z6908" s="9" t="str">
        <f t="shared" si="971"/>
        <v>Low</v>
      </c>
    </row>
    <row r="6909" spans="1:26" x14ac:dyDescent="0.3">
      <c r="A6909" t="s">
        <v>6744</v>
      </c>
      <c r="B6909" s="6">
        <v>44611</v>
      </c>
      <c r="C6909" s="6" t="str">
        <f t="shared" si="964"/>
        <v>2022</v>
      </c>
      <c r="D6909" s="6" t="str">
        <f t="shared" si="965"/>
        <v>February</v>
      </c>
      <c r="E6909" s="6" t="str">
        <f t="shared" si="966"/>
        <v>Q1</v>
      </c>
      <c r="F6909" s="6" t="str">
        <f t="shared" si="967"/>
        <v>High</v>
      </c>
      <c r="G6909" s="6" t="str">
        <f t="shared" si="968"/>
        <v>Full Price</v>
      </c>
      <c r="H6909" s="6">
        <v>44613</v>
      </c>
      <c r="I6909" t="s">
        <v>432</v>
      </c>
      <c r="J6909" t="s">
        <v>732</v>
      </c>
      <c r="K6909" t="s">
        <v>2091</v>
      </c>
      <c r="L6909" t="s">
        <v>61</v>
      </c>
      <c r="M6909" t="s">
        <v>31</v>
      </c>
      <c r="N6909" t="s">
        <v>174</v>
      </c>
      <c r="O6909" t="s">
        <v>62</v>
      </c>
      <c r="P6909" t="s">
        <v>163</v>
      </c>
      <c r="Q6909" t="s">
        <v>64</v>
      </c>
      <c r="R6909" s="7">
        <v>0</v>
      </c>
      <c r="S6909" s="7">
        <f t="shared" si="963"/>
        <v>1245.8599999999999</v>
      </c>
      <c r="T6909" s="8">
        <v>361.29939999999999</v>
      </c>
      <c r="U6909" s="8" t="str">
        <f t="shared" si="969"/>
        <v>Medium</v>
      </c>
      <c r="V6909" s="7">
        <v>7</v>
      </c>
      <c r="W6909" s="8">
        <v>1245.8599999999999</v>
      </c>
      <c r="X6909" s="8">
        <f t="shared" si="970"/>
        <v>339</v>
      </c>
      <c r="Y6909" s="9">
        <v>0.28999999999999998</v>
      </c>
      <c r="Z6909" s="9" t="str">
        <f t="shared" si="971"/>
        <v>High</v>
      </c>
    </row>
    <row r="6910" spans="1:26" x14ac:dyDescent="0.3">
      <c r="A6910" t="s">
        <v>6745</v>
      </c>
      <c r="B6910" s="6">
        <v>44611</v>
      </c>
      <c r="C6910" s="6" t="str">
        <f t="shared" si="964"/>
        <v>2022</v>
      </c>
      <c r="D6910" s="6" t="str">
        <f t="shared" si="965"/>
        <v>February</v>
      </c>
      <c r="E6910" s="6" t="str">
        <f t="shared" si="966"/>
        <v>Q1</v>
      </c>
      <c r="F6910" s="6" t="str">
        <f t="shared" si="967"/>
        <v>High</v>
      </c>
      <c r="G6910" s="6" t="str">
        <f t="shared" si="968"/>
        <v>Full Price</v>
      </c>
      <c r="H6910" s="6">
        <v>44612</v>
      </c>
      <c r="I6910" t="s">
        <v>1844</v>
      </c>
      <c r="J6910" t="s">
        <v>1630</v>
      </c>
      <c r="K6910" t="s">
        <v>1727</v>
      </c>
      <c r="L6910" t="s">
        <v>40</v>
      </c>
      <c r="M6910" t="s">
        <v>76</v>
      </c>
      <c r="N6910" t="s">
        <v>99</v>
      </c>
      <c r="O6910" t="s">
        <v>69</v>
      </c>
      <c r="P6910" t="s">
        <v>70</v>
      </c>
      <c r="Q6910" t="s">
        <v>71</v>
      </c>
      <c r="R6910" s="7">
        <v>0</v>
      </c>
      <c r="S6910" s="7">
        <f t="shared" si="963"/>
        <v>44.67</v>
      </c>
      <c r="T6910" s="8">
        <v>12.0609</v>
      </c>
      <c r="U6910" s="8" t="str">
        <f t="shared" si="969"/>
        <v>Low</v>
      </c>
      <c r="V6910" s="7">
        <v>3</v>
      </c>
      <c r="W6910" s="8">
        <v>44.67</v>
      </c>
      <c r="X6910" s="8">
        <f t="shared" si="970"/>
        <v>5406</v>
      </c>
      <c r="Y6910" s="9">
        <v>0.27</v>
      </c>
      <c r="Z6910" s="9" t="str">
        <f t="shared" si="971"/>
        <v>High</v>
      </c>
    </row>
    <row r="6911" spans="1:26" x14ac:dyDescent="0.3">
      <c r="A6911" t="s">
        <v>6745</v>
      </c>
      <c r="B6911" s="6">
        <v>44611</v>
      </c>
      <c r="C6911" s="6" t="str">
        <f t="shared" si="964"/>
        <v>2022</v>
      </c>
      <c r="D6911" s="6" t="str">
        <f t="shared" si="965"/>
        <v>February</v>
      </c>
      <c r="E6911" s="6" t="str">
        <f t="shared" si="966"/>
        <v>Q1</v>
      </c>
      <c r="F6911" s="6" t="str">
        <f t="shared" si="967"/>
        <v>High</v>
      </c>
      <c r="G6911" s="6" t="str">
        <f t="shared" si="968"/>
        <v>Full Price</v>
      </c>
      <c r="H6911" s="6">
        <v>44612</v>
      </c>
      <c r="I6911" t="s">
        <v>1844</v>
      </c>
      <c r="J6911" t="s">
        <v>105</v>
      </c>
      <c r="K6911" t="s">
        <v>2129</v>
      </c>
      <c r="L6911" t="s">
        <v>40</v>
      </c>
      <c r="M6911" t="s">
        <v>31</v>
      </c>
      <c r="N6911" t="s">
        <v>53</v>
      </c>
      <c r="O6911" t="s">
        <v>69</v>
      </c>
      <c r="P6911" t="s">
        <v>70</v>
      </c>
      <c r="Q6911" t="s">
        <v>71</v>
      </c>
      <c r="R6911" s="7">
        <v>0</v>
      </c>
      <c r="S6911" s="7">
        <f t="shared" si="963"/>
        <v>12.84</v>
      </c>
      <c r="T6911" s="8">
        <v>3.4668000000000001</v>
      </c>
      <c r="U6911" s="8" t="str">
        <f t="shared" si="969"/>
        <v>Low</v>
      </c>
      <c r="V6911" s="7">
        <v>3</v>
      </c>
      <c r="W6911" s="8">
        <v>12.84</v>
      </c>
      <c r="X6911" s="8">
        <f t="shared" si="970"/>
        <v>8166</v>
      </c>
      <c r="Y6911" s="9">
        <v>0.27</v>
      </c>
      <c r="Z6911" s="9" t="str">
        <f t="shared" si="971"/>
        <v>High</v>
      </c>
    </row>
    <row r="6912" spans="1:26" x14ac:dyDescent="0.3">
      <c r="A6912" t="s">
        <v>6746</v>
      </c>
      <c r="B6912" s="6">
        <v>44611</v>
      </c>
      <c r="C6912" s="6" t="str">
        <f t="shared" si="964"/>
        <v>2022</v>
      </c>
      <c r="D6912" s="6" t="str">
        <f t="shared" si="965"/>
        <v>February</v>
      </c>
      <c r="E6912" s="6" t="str">
        <f t="shared" si="966"/>
        <v>Q1</v>
      </c>
      <c r="F6912" s="6" t="str">
        <f t="shared" si="967"/>
        <v>Low</v>
      </c>
      <c r="G6912" s="6" t="str">
        <f t="shared" si="968"/>
        <v>Full Price</v>
      </c>
      <c r="H6912" s="6">
        <v>44615</v>
      </c>
      <c r="I6912" t="s">
        <v>1602</v>
      </c>
      <c r="J6912" t="s">
        <v>89</v>
      </c>
      <c r="K6912" t="s">
        <v>4586</v>
      </c>
      <c r="L6912" t="s">
        <v>30</v>
      </c>
      <c r="M6912" t="s">
        <v>31</v>
      </c>
      <c r="N6912" t="s">
        <v>86</v>
      </c>
      <c r="O6912" t="s">
        <v>69</v>
      </c>
      <c r="P6912" t="s">
        <v>298</v>
      </c>
      <c r="Q6912" t="s">
        <v>299</v>
      </c>
      <c r="R6912" s="7">
        <v>0</v>
      </c>
      <c r="S6912" s="7">
        <f t="shared" si="963"/>
        <v>11.22</v>
      </c>
      <c r="T6912" s="8">
        <v>0.22439999999999999</v>
      </c>
      <c r="U6912" s="8" t="str">
        <f t="shared" si="969"/>
        <v>Low</v>
      </c>
      <c r="V6912" s="7">
        <v>3</v>
      </c>
      <c r="W6912" s="8">
        <v>11.22</v>
      </c>
      <c r="X6912" s="8">
        <f t="shared" si="970"/>
        <v>8423</v>
      </c>
      <c r="Y6912" s="9">
        <v>0.02</v>
      </c>
      <c r="Z6912" s="9" t="str">
        <f t="shared" si="971"/>
        <v>Low</v>
      </c>
    </row>
    <row r="6913" spans="1:26" x14ac:dyDescent="0.3">
      <c r="A6913" t="s">
        <v>6747</v>
      </c>
      <c r="B6913" s="6">
        <v>44612</v>
      </c>
      <c r="C6913" s="6" t="str">
        <f t="shared" si="964"/>
        <v>2022</v>
      </c>
      <c r="D6913" s="6" t="str">
        <f t="shared" si="965"/>
        <v>February</v>
      </c>
      <c r="E6913" s="6" t="str">
        <f t="shared" si="966"/>
        <v>Q1</v>
      </c>
      <c r="F6913" s="6" t="str">
        <f t="shared" si="967"/>
        <v>High</v>
      </c>
      <c r="G6913" s="6" t="str">
        <f t="shared" si="968"/>
        <v>Discounted</v>
      </c>
      <c r="H6913" s="6">
        <v>44617</v>
      </c>
      <c r="I6913" t="s">
        <v>1345</v>
      </c>
      <c r="J6913" t="s">
        <v>89</v>
      </c>
      <c r="K6913" t="s">
        <v>295</v>
      </c>
      <c r="L6913" t="s">
        <v>61</v>
      </c>
      <c r="M6913" t="s">
        <v>31</v>
      </c>
      <c r="N6913" t="s">
        <v>86</v>
      </c>
      <c r="O6913" t="s">
        <v>69</v>
      </c>
      <c r="P6913" t="s">
        <v>1028</v>
      </c>
      <c r="Q6913" t="s">
        <v>495</v>
      </c>
      <c r="R6913" s="7">
        <v>0.2</v>
      </c>
      <c r="S6913" s="7">
        <f t="shared" si="963"/>
        <v>7.5456000000000003</v>
      </c>
      <c r="T6913" s="8">
        <v>3.0653999999999999</v>
      </c>
      <c r="U6913" s="8" t="str">
        <f t="shared" si="969"/>
        <v>Low</v>
      </c>
      <c r="V6913" s="7">
        <v>3</v>
      </c>
      <c r="W6913" s="8">
        <v>9.4320000000000004</v>
      </c>
      <c r="X6913" s="8">
        <f t="shared" si="970"/>
        <v>8722</v>
      </c>
      <c r="Y6913" s="9">
        <v>0.32500000000000001</v>
      </c>
      <c r="Z6913" s="9" t="str">
        <f t="shared" si="971"/>
        <v>High</v>
      </c>
    </row>
    <row r="6914" spans="1:26" x14ac:dyDescent="0.3">
      <c r="A6914" t="s">
        <v>6748</v>
      </c>
      <c r="B6914" s="6">
        <v>44612</v>
      </c>
      <c r="C6914" s="6" t="str">
        <f t="shared" si="964"/>
        <v>2022</v>
      </c>
      <c r="D6914" s="6" t="str">
        <f t="shared" si="965"/>
        <v>February</v>
      </c>
      <c r="E6914" s="6" t="str">
        <f t="shared" si="966"/>
        <v>Q1</v>
      </c>
      <c r="F6914" s="6" t="str">
        <f t="shared" si="967"/>
        <v>High</v>
      </c>
      <c r="G6914" s="6" t="str">
        <f t="shared" si="968"/>
        <v>Full Price</v>
      </c>
      <c r="H6914" s="6">
        <v>44615</v>
      </c>
      <c r="I6914" t="s">
        <v>4400</v>
      </c>
      <c r="J6914" t="s">
        <v>595</v>
      </c>
      <c r="K6914" t="s">
        <v>3128</v>
      </c>
      <c r="L6914" t="s">
        <v>61</v>
      </c>
      <c r="M6914" t="s">
        <v>76</v>
      </c>
      <c r="N6914" t="s">
        <v>99</v>
      </c>
      <c r="O6914" t="s">
        <v>69</v>
      </c>
      <c r="P6914" t="s">
        <v>263</v>
      </c>
      <c r="Q6914" t="s">
        <v>71</v>
      </c>
      <c r="R6914" s="7">
        <v>0</v>
      </c>
      <c r="S6914" s="7">
        <f t="shared" ref="S6914:S6977" si="972">W6914 - (W6914 * R6914)</f>
        <v>22.23</v>
      </c>
      <c r="T6914" s="8">
        <v>7.3358999999999996</v>
      </c>
      <c r="U6914" s="8" t="str">
        <f t="shared" si="969"/>
        <v>Low</v>
      </c>
      <c r="V6914" s="7">
        <v>1</v>
      </c>
      <c r="W6914" s="8">
        <v>22.23</v>
      </c>
      <c r="X6914" s="8">
        <f t="shared" si="970"/>
        <v>6931</v>
      </c>
      <c r="Y6914" s="9">
        <v>0.33</v>
      </c>
      <c r="Z6914" s="9" t="str">
        <f t="shared" si="971"/>
        <v>High</v>
      </c>
    </row>
    <row r="6915" spans="1:26" x14ac:dyDescent="0.3">
      <c r="A6915" t="s">
        <v>6748</v>
      </c>
      <c r="B6915" s="6">
        <v>44612</v>
      </c>
      <c r="C6915" s="6" t="str">
        <f t="shared" ref="C6915:C6978" si="973">TEXT(B6915, "YYYY")</f>
        <v>2022</v>
      </c>
      <c r="D6915" s="6" t="str">
        <f t="shared" ref="D6915:D6978" si="974">TEXT(B6915, "MMMM")</f>
        <v>February</v>
      </c>
      <c r="E6915" s="6" t="str">
        <f t="shared" ref="E6915:E6978" si="975">"Q" &amp; INT((MONTH(B6915) - 1) / 3) + 1</f>
        <v>Q1</v>
      </c>
      <c r="F6915" s="6" t="str">
        <f t="shared" ref="F6915:F6978" si="976">IF(Y6915&gt; 0.2, "High", "Low")</f>
        <v>Low</v>
      </c>
      <c r="G6915" s="6" t="str">
        <f t="shared" ref="G6915:G6978" si="977">IF(R6915&gt;0, "Discounted", "Full Price")</f>
        <v>Discounted</v>
      </c>
      <c r="H6915" s="6">
        <v>44615</v>
      </c>
      <c r="I6915" t="s">
        <v>4400</v>
      </c>
      <c r="J6915" t="s">
        <v>161</v>
      </c>
      <c r="K6915" t="s">
        <v>2934</v>
      </c>
      <c r="L6915" t="s">
        <v>61</v>
      </c>
      <c r="M6915" t="s">
        <v>91</v>
      </c>
      <c r="N6915" t="s">
        <v>92</v>
      </c>
      <c r="O6915" t="s">
        <v>69</v>
      </c>
      <c r="P6915" t="s">
        <v>263</v>
      </c>
      <c r="Q6915" t="s">
        <v>71</v>
      </c>
      <c r="R6915" s="7">
        <v>0.2</v>
      </c>
      <c r="S6915" s="7">
        <f t="shared" si="972"/>
        <v>172.77439999999999</v>
      </c>
      <c r="T6915" s="8">
        <v>18.897200000000002</v>
      </c>
      <c r="U6915" s="8" t="str">
        <f t="shared" ref="U6915:U6978" si="978">IF(T6915 &lt; 0, "Loss", IF(T6915 &lt; 100, "Low", IF(T6915 &lt; 500, "Medium", "High")))</f>
        <v>Low</v>
      </c>
      <c r="V6915" s="7">
        <v>2</v>
      </c>
      <c r="W6915" s="8">
        <v>215.96799999999999</v>
      </c>
      <c r="X6915" s="8">
        <f t="shared" ref="X6915:X6978" si="979">_xlfn.RANK.EQ(W6915, W$2:W$9994)</f>
        <v>2445</v>
      </c>
      <c r="Y6915" s="9">
        <v>8.7499999999999994E-2</v>
      </c>
      <c r="Z6915" s="9" t="str">
        <f t="shared" ref="Z6915:Z6978" si="980">IF(Y6915 &gt; 0.2, "High", "Low")</f>
        <v>Low</v>
      </c>
    </row>
    <row r="6916" spans="1:26" x14ac:dyDescent="0.3">
      <c r="A6916" t="s">
        <v>6749</v>
      </c>
      <c r="B6916" s="6">
        <v>44612</v>
      </c>
      <c r="C6916" s="6" t="str">
        <f t="shared" si="973"/>
        <v>2022</v>
      </c>
      <c r="D6916" s="6" t="str">
        <f t="shared" si="974"/>
        <v>February</v>
      </c>
      <c r="E6916" s="6" t="str">
        <f t="shared" si="975"/>
        <v>Q1</v>
      </c>
      <c r="F6916" s="6" t="str">
        <f t="shared" si="976"/>
        <v>High</v>
      </c>
      <c r="G6916" s="6" t="str">
        <f t="shared" si="977"/>
        <v>Discounted</v>
      </c>
      <c r="H6916" s="6">
        <v>44619</v>
      </c>
      <c r="I6916" t="s">
        <v>1669</v>
      </c>
      <c r="J6916" t="s">
        <v>97</v>
      </c>
      <c r="K6916" t="s">
        <v>2610</v>
      </c>
      <c r="L6916" t="s">
        <v>40</v>
      </c>
      <c r="M6916" t="s">
        <v>76</v>
      </c>
      <c r="N6916" t="s">
        <v>99</v>
      </c>
      <c r="O6916" t="s">
        <v>69</v>
      </c>
      <c r="P6916" t="s">
        <v>3021</v>
      </c>
      <c r="Q6916" t="s">
        <v>180</v>
      </c>
      <c r="R6916" s="7">
        <v>0.2</v>
      </c>
      <c r="S6916" s="7">
        <f t="shared" si="972"/>
        <v>54.963199999999993</v>
      </c>
      <c r="T6916" s="8">
        <v>16.3172</v>
      </c>
      <c r="U6916" s="8" t="str">
        <f t="shared" si="978"/>
        <v>Low</v>
      </c>
      <c r="V6916" s="7">
        <v>2</v>
      </c>
      <c r="W6916" s="8">
        <v>68.703999999999994</v>
      </c>
      <c r="X6916" s="8">
        <f t="shared" si="979"/>
        <v>4509</v>
      </c>
      <c r="Y6916" s="9">
        <v>0.23749999999999999</v>
      </c>
      <c r="Z6916" s="9" t="str">
        <f t="shared" si="980"/>
        <v>High</v>
      </c>
    </row>
    <row r="6917" spans="1:26" x14ac:dyDescent="0.3">
      <c r="A6917" t="s">
        <v>6749</v>
      </c>
      <c r="B6917" s="6">
        <v>44612</v>
      </c>
      <c r="C6917" s="6" t="str">
        <f t="shared" si="973"/>
        <v>2022</v>
      </c>
      <c r="D6917" s="6" t="str">
        <f t="shared" si="974"/>
        <v>February</v>
      </c>
      <c r="E6917" s="6" t="str">
        <f t="shared" si="975"/>
        <v>Q1</v>
      </c>
      <c r="F6917" s="6" t="str">
        <f t="shared" si="976"/>
        <v>Low</v>
      </c>
      <c r="G6917" s="6" t="str">
        <f t="shared" si="977"/>
        <v>Discounted</v>
      </c>
      <c r="H6917" s="6">
        <v>44619</v>
      </c>
      <c r="I6917" t="s">
        <v>1669</v>
      </c>
      <c r="J6917" t="s">
        <v>818</v>
      </c>
      <c r="K6917" t="s">
        <v>819</v>
      </c>
      <c r="L6917" t="s">
        <v>40</v>
      </c>
      <c r="M6917" t="s">
        <v>76</v>
      </c>
      <c r="N6917" t="s">
        <v>262</v>
      </c>
      <c r="O6917" t="s">
        <v>69</v>
      </c>
      <c r="P6917" t="s">
        <v>3021</v>
      </c>
      <c r="Q6917" t="s">
        <v>180</v>
      </c>
      <c r="R6917" s="7">
        <v>0.5</v>
      </c>
      <c r="S6917" s="7">
        <f t="shared" si="972"/>
        <v>193.45500000000001</v>
      </c>
      <c r="T6917" s="8">
        <v>-185.71680000000001</v>
      </c>
      <c r="U6917" s="8" t="str">
        <f t="shared" si="978"/>
        <v>Loss</v>
      </c>
      <c r="V6917" s="7">
        <v>9</v>
      </c>
      <c r="W6917" s="8">
        <v>386.91</v>
      </c>
      <c r="X6917" s="8">
        <f t="shared" si="979"/>
        <v>1507</v>
      </c>
      <c r="Y6917" s="9">
        <v>-0.48</v>
      </c>
      <c r="Z6917" s="9" t="str">
        <f t="shared" si="980"/>
        <v>Low</v>
      </c>
    </row>
    <row r="6918" spans="1:26" x14ac:dyDescent="0.3">
      <c r="A6918" t="s">
        <v>6749</v>
      </c>
      <c r="B6918" s="6">
        <v>44612</v>
      </c>
      <c r="C6918" s="6" t="str">
        <f t="shared" si="973"/>
        <v>2022</v>
      </c>
      <c r="D6918" s="6" t="str">
        <f t="shared" si="974"/>
        <v>February</v>
      </c>
      <c r="E6918" s="6" t="str">
        <f t="shared" si="975"/>
        <v>Q1</v>
      </c>
      <c r="F6918" s="6" t="str">
        <f t="shared" si="976"/>
        <v>High</v>
      </c>
      <c r="G6918" s="6" t="str">
        <f t="shared" si="977"/>
        <v>Discounted</v>
      </c>
      <c r="H6918" s="6">
        <v>44619</v>
      </c>
      <c r="I6918" t="s">
        <v>1669</v>
      </c>
      <c r="J6918" t="s">
        <v>89</v>
      </c>
      <c r="K6918" t="s">
        <v>2390</v>
      </c>
      <c r="L6918" t="s">
        <v>40</v>
      </c>
      <c r="M6918" t="s">
        <v>31</v>
      </c>
      <c r="N6918" t="s">
        <v>149</v>
      </c>
      <c r="O6918" t="s">
        <v>69</v>
      </c>
      <c r="P6918" t="s">
        <v>3021</v>
      </c>
      <c r="Q6918" t="s">
        <v>180</v>
      </c>
      <c r="R6918" s="7">
        <v>0.2</v>
      </c>
      <c r="S6918" s="7">
        <f t="shared" si="972"/>
        <v>8.5120000000000005</v>
      </c>
      <c r="T6918" s="8">
        <v>3.8570000000000002</v>
      </c>
      <c r="U6918" s="8" t="str">
        <f t="shared" si="978"/>
        <v>Low</v>
      </c>
      <c r="V6918" s="7">
        <v>5</v>
      </c>
      <c r="W6918" s="8">
        <v>10.64</v>
      </c>
      <c r="X6918" s="8">
        <f t="shared" si="979"/>
        <v>8521</v>
      </c>
      <c r="Y6918" s="9">
        <v>0.36249999999999999</v>
      </c>
      <c r="Z6918" s="9" t="str">
        <f t="shared" si="980"/>
        <v>High</v>
      </c>
    </row>
    <row r="6919" spans="1:26" x14ac:dyDescent="0.3">
      <c r="A6919" t="s">
        <v>6749</v>
      </c>
      <c r="B6919" s="6">
        <v>44612</v>
      </c>
      <c r="C6919" s="6" t="str">
        <f t="shared" si="973"/>
        <v>2022</v>
      </c>
      <c r="D6919" s="6" t="str">
        <f t="shared" si="974"/>
        <v>February</v>
      </c>
      <c r="E6919" s="6" t="str">
        <f t="shared" si="975"/>
        <v>Q1</v>
      </c>
      <c r="F6919" s="6" t="str">
        <f t="shared" si="976"/>
        <v>Low</v>
      </c>
      <c r="G6919" s="6" t="str">
        <f t="shared" si="977"/>
        <v>Discounted</v>
      </c>
      <c r="H6919" s="6">
        <v>44619</v>
      </c>
      <c r="I6919" t="s">
        <v>1669</v>
      </c>
      <c r="J6919" t="s">
        <v>151</v>
      </c>
      <c r="K6919" t="s">
        <v>1554</v>
      </c>
      <c r="L6919" t="s">
        <v>40</v>
      </c>
      <c r="M6919" t="s">
        <v>31</v>
      </c>
      <c r="N6919" t="s">
        <v>49</v>
      </c>
      <c r="O6919" t="s">
        <v>69</v>
      </c>
      <c r="P6919" t="s">
        <v>3021</v>
      </c>
      <c r="Q6919" t="s">
        <v>180</v>
      </c>
      <c r="R6919" s="7">
        <v>0.2</v>
      </c>
      <c r="S6919" s="7">
        <f t="shared" si="972"/>
        <v>40.934399999999997</v>
      </c>
      <c r="T6919" s="8">
        <v>-6.3959999999999999</v>
      </c>
      <c r="U6919" s="8" t="str">
        <f t="shared" si="978"/>
        <v>Loss</v>
      </c>
      <c r="V6919" s="7">
        <v>2</v>
      </c>
      <c r="W6919" s="8">
        <v>51.167999999999999</v>
      </c>
      <c r="X6919" s="8">
        <f t="shared" si="979"/>
        <v>5109</v>
      </c>
      <c r="Y6919" s="9">
        <v>-0.125</v>
      </c>
      <c r="Z6919" s="9" t="str">
        <f t="shared" si="980"/>
        <v>Low</v>
      </c>
    </row>
    <row r="6920" spans="1:26" x14ac:dyDescent="0.3">
      <c r="A6920" t="s">
        <v>6749</v>
      </c>
      <c r="B6920" s="6">
        <v>44612</v>
      </c>
      <c r="C6920" s="6" t="str">
        <f t="shared" si="973"/>
        <v>2022</v>
      </c>
      <c r="D6920" s="6" t="str">
        <f t="shared" si="974"/>
        <v>February</v>
      </c>
      <c r="E6920" s="6" t="str">
        <f t="shared" si="975"/>
        <v>Q1</v>
      </c>
      <c r="F6920" s="6" t="str">
        <f t="shared" si="976"/>
        <v>Low</v>
      </c>
      <c r="G6920" s="6" t="str">
        <f t="shared" si="977"/>
        <v>Discounted</v>
      </c>
      <c r="H6920" s="6">
        <v>44619</v>
      </c>
      <c r="I6920" t="s">
        <v>1669</v>
      </c>
      <c r="J6920" t="s">
        <v>1707</v>
      </c>
      <c r="K6920" t="s">
        <v>6750</v>
      </c>
      <c r="L6920" t="s">
        <v>40</v>
      </c>
      <c r="M6920" t="s">
        <v>91</v>
      </c>
      <c r="N6920" t="s">
        <v>110</v>
      </c>
      <c r="O6920" t="s">
        <v>69</v>
      </c>
      <c r="P6920" t="s">
        <v>3021</v>
      </c>
      <c r="Q6920" t="s">
        <v>180</v>
      </c>
      <c r="R6920" s="7">
        <v>0.2</v>
      </c>
      <c r="S6920" s="7">
        <f t="shared" si="972"/>
        <v>25.593600000000002</v>
      </c>
      <c r="T6920" s="8">
        <v>4.7988</v>
      </c>
      <c r="U6920" s="8" t="str">
        <f t="shared" si="978"/>
        <v>Low</v>
      </c>
      <c r="V6920" s="7">
        <v>1</v>
      </c>
      <c r="W6920" s="8">
        <v>31.992000000000001</v>
      </c>
      <c r="X6920" s="8">
        <f t="shared" si="979"/>
        <v>6151</v>
      </c>
      <c r="Y6920" s="9">
        <v>0.15</v>
      </c>
      <c r="Z6920" s="9" t="str">
        <f t="shared" si="980"/>
        <v>Low</v>
      </c>
    </row>
    <row r="6921" spans="1:26" x14ac:dyDescent="0.3">
      <c r="A6921" t="s">
        <v>6749</v>
      </c>
      <c r="B6921" s="6">
        <v>44612</v>
      </c>
      <c r="C6921" s="6" t="str">
        <f t="shared" si="973"/>
        <v>2022</v>
      </c>
      <c r="D6921" s="6" t="str">
        <f t="shared" si="974"/>
        <v>February</v>
      </c>
      <c r="E6921" s="6" t="str">
        <f t="shared" si="975"/>
        <v>Q1</v>
      </c>
      <c r="F6921" s="6" t="str">
        <f t="shared" si="976"/>
        <v>Low</v>
      </c>
      <c r="G6921" s="6" t="str">
        <f t="shared" si="977"/>
        <v>Discounted</v>
      </c>
      <c r="H6921" s="6">
        <v>44619</v>
      </c>
      <c r="I6921" t="s">
        <v>1669</v>
      </c>
      <c r="J6921" t="s">
        <v>89</v>
      </c>
      <c r="K6921" t="s">
        <v>2699</v>
      </c>
      <c r="L6921" t="s">
        <v>40</v>
      </c>
      <c r="M6921" t="s">
        <v>91</v>
      </c>
      <c r="N6921" t="s">
        <v>92</v>
      </c>
      <c r="O6921" t="s">
        <v>69</v>
      </c>
      <c r="P6921" t="s">
        <v>3021</v>
      </c>
      <c r="Q6921" t="s">
        <v>180</v>
      </c>
      <c r="R6921" s="7">
        <v>0.2</v>
      </c>
      <c r="S6921" s="7">
        <f t="shared" si="972"/>
        <v>266.86080000000004</v>
      </c>
      <c r="T6921" s="8">
        <v>25.0182</v>
      </c>
      <c r="U6921" s="8" t="str">
        <f t="shared" si="978"/>
        <v>Low</v>
      </c>
      <c r="V6921" s="7">
        <v>3</v>
      </c>
      <c r="W6921" s="8">
        <v>333.57600000000002</v>
      </c>
      <c r="X6921" s="8">
        <f t="shared" si="979"/>
        <v>1724</v>
      </c>
      <c r="Y6921" s="9">
        <v>7.4999999999999997E-2</v>
      </c>
      <c r="Z6921" s="9" t="str">
        <f t="shared" si="980"/>
        <v>Low</v>
      </c>
    </row>
    <row r="6922" spans="1:26" x14ac:dyDescent="0.3">
      <c r="A6922" t="s">
        <v>6751</v>
      </c>
      <c r="B6922" s="6">
        <v>44612</v>
      </c>
      <c r="C6922" s="6" t="str">
        <f t="shared" si="973"/>
        <v>2022</v>
      </c>
      <c r="D6922" s="6" t="str">
        <f t="shared" si="974"/>
        <v>February</v>
      </c>
      <c r="E6922" s="6" t="str">
        <f t="shared" si="975"/>
        <v>Q1</v>
      </c>
      <c r="F6922" s="6" t="str">
        <f t="shared" si="976"/>
        <v>High</v>
      </c>
      <c r="G6922" s="6" t="str">
        <f t="shared" si="977"/>
        <v>Full Price</v>
      </c>
      <c r="H6922" s="6">
        <v>44617</v>
      </c>
      <c r="I6922" t="s">
        <v>2298</v>
      </c>
      <c r="J6922" t="s">
        <v>89</v>
      </c>
      <c r="K6922" t="s">
        <v>3554</v>
      </c>
      <c r="L6922" t="s">
        <v>40</v>
      </c>
      <c r="M6922" t="s">
        <v>31</v>
      </c>
      <c r="N6922" t="s">
        <v>174</v>
      </c>
      <c r="O6922" t="s">
        <v>33</v>
      </c>
      <c r="P6922" t="s">
        <v>6752</v>
      </c>
      <c r="Q6922" t="s">
        <v>1419</v>
      </c>
      <c r="R6922" s="7">
        <v>0</v>
      </c>
      <c r="S6922" s="7">
        <f t="shared" si="972"/>
        <v>13.11</v>
      </c>
      <c r="T6922" s="8">
        <v>3.4085999999999999</v>
      </c>
      <c r="U6922" s="8" t="str">
        <f t="shared" si="978"/>
        <v>Low</v>
      </c>
      <c r="V6922" s="7">
        <v>3</v>
      </c>
      <c r="W6922" s="8">
        <v>13.11</v>
      </c>
      <c r="X6922" s="8">
        <f t="shared" si="979"/>
        <v>8082</v>
      </c>
      <c r="Y6922" s="9">
        <v>0.26</v>
      </c>
      <c r="Z6922" s="9" t="str">
        <f t="shared" si="980"/>
        <v>High</v>
      </c>
    </row>
    <row r="6923" spans="1:26" x14ac:dyDescent="0.3">
      <c r="A6923" t="s">
        <v>6751</v>
      </c>
      <c r="B6923" s="6">
        <v>44612</v>
      </c>
      <c r="C6923" s="6" t="str">
        <f t="shared" si="973"/>
        <v>2022</v>
      </c>
      <c r="D6923" s="6" t="str">
        <f t="shared" si="974"/>
        <v>February</v>
      </c>
      <c r="E6923" s="6" t="str">
        <f t="shared" si="975"/>
        <v>Q1</v>
      </c>
      <c r="F6923" s="6" t="str">
        <f t="shared" si="976"/>
        <v>High</v>
      </c>
      <c r="G6923" s="6" t="str">
        <f t="shared" si="977"/>
        <v>Full Price</v>
      </c>
      <c r="H6923" s="6">
        <v>44617</v>
      </c>
      <c r="I6923" t="s">
        <v>2298</v>
      </c>
      <c r="J6923" t="s">
        <v>105</v>
      </c>
      <c r="K6923" t="s">
        <v>194</v>
      </c>
      <c r="L6923" t="s">
        <v>40</v>
      </c>
      <c r="M6923" t="s">
        <v>31</v>
      </c>
      <c r="N6923" t="s">
        <v>53</v>
      </c>
      <c r="O6923" t="s">
        <v>33</v>
      </c>
      <c r="P6923" t="s">
        <v>6752</v>
      </c>
      <c r="Q6923" t="s">
        <v>1419</v>
      </c>
      <c r="R6923" s="7">
        <v>0</v>
      </c>
      <c r="S6923" s="7">
        <f t="shared" si="972"/>
        <v>6.56</v>
      </c>
      <c r="T6923" s="8">
        <v>1.9024000000000001</v>
      </c>
      <c r="U6923" s="8" t="str">
        <f t="shared" si="978"/>
        <v>Low</v>
      </c>
      <c r="V6923" s="7">
        <v>2</v>
      </c>
      <c r="W6923" s="8">
        <v>6.56</v>
      </c>
      <c r="X6923" s="8">
        <f t="shared" si="979"/>
        <v>9201</v>
      </c>
      <c r="Y6923" s="9">
        <v>0.28999999999999998</v>
      </c>
      <c r="Z6923" s="9" t="str">
        <f t="shared" si="980"/>
        <v>High</v>
      </c>
    </row>
    <row r="6924" spans="1:26" x14ac:dyDescent="0.3">
      <c r="A6924" t="s">
        <v>6753</v>
      </c>
      <c r="B6924" s="6">
        <v>44613</v>
      </c>
      <c r="C6924" s="6" t="str">
        <f t="shared" si="973"/>
        <v>2022</v>
      </c>
      <c r="D6924" s="6" t="str">
        <f t="shared" si="974"/>
        <v>February</v>
      </c>
      <c r="E6924" s="6" t="str">
        <f t="shared" si="975"/>
        <v>Q1</v>
      </c>
      <c r="F6924" s="6" t="str">
        <f t="shared" si="976"/>
        <v>Low</v>
      </c>
      <c r="G6924" s="6" t="str">
        <f t="shared" si="977"/>
        <v>Discounted</v>
      </c>
      <c r="H6924" s="6">
        <v>44618</v>
      </c>
      <c r="I6924" t="s">
        <v>3442</v>
      </c>
      <c r="J6924" t="s">
        <v>1707</v>
      </c>
      <c r="K6924" t="s">
        <v>1708</v>
      </c>
      <c r="L6924" t="s">
        <v>30</v>
      </c>
      <c r="M6924" t="s">
        <v>91</v>
      </c>
      <c r="N6924" t="s">
        <v>110</v>
      </c>
      <c r="O6924" t="s">
        <v>33</v>
      </c>
      <c r="P6924" t="s">
        <v>2746</v>
      </c>
      <c r="Q6924" t="s">
        <v>35</v>
      </c>
      <c r="R6924" s="7">
        <v>0.2</v>
      </c>
      <c r="S6924" s="7">
        <f t="shared" si="972"/>
        <v>38.3232</v>
      </c>
      <c r="T6924" s="8">
        <v>-2.9940000000000002</v>
      </c>
      <c r="U6924" s="8" t="str">
        <f t="shared" si="978"/>
        <v>Loss</v>
      </c>
      <c r="V6924" s="7">
        <v>1</v>
      </c>
      <c r="W6924" s="8">
        <v>47.904000000000003</v>
      </c>
      <c r="X6924" s="8">
        <f t="shared" si="979"/>
        <v>5245</v>
      </c>
      <c r="Y6924" s="9">
        <v>-6.25E-2</v>
      </c>
      <c r="Z6924" s="9" t="str">
        <f t="shared" si="980"/>
        <v>Low</v>
      </c>
    </row>
    <row r="6925" spans="1:26" x14ac:dyDescent="0.3">
      <c r="A6925" t="s">
        <v>6754</v>
      </c>
      <c r="B6925" s="6">
        <v>44615</v>
      </c>
      <c r="C6925" s="6" t="str">
        <f t="shared" si="973"/>
        <v>2022</v>
      </c>
      <c r="D6925" s="6" t="str">
        <f t="shared" si="974"/>
        <v>February</v>
      </c>
      <c r="E6925" s="6" t="str">
        <f t="shared" si="975"/>
        <v>Q1</v>
      </c>
      <c r="F6925" s="6" t="str">
        <f t="shared" si="976"/>
        <v>High</v>
      </c>
      <c r="G6925" s="6" t="str">
        <f t="shared" si="977"/>
        <v>Full Price</v>
      </c>
      <c r="H6925" s="6">
        <v>44621</v>
      </c>
      <c r="I6925" t="s">
        <v>3214</v>
      </c>
      <c r="J6925" t="s">
        <v>1276</v>
      </c>
      <c r="K6925" t="s">
        <v>3964</v>
      </c>
      <c r="L6925" t="s">
        <v>30</v>
      </c>
      <c r="M6925" t="s">
        <v>31</v>
      </c>
      <c r="N6925" t="s">
        <v>32</v>
      </c>
      <c r="O6925" t="s">
        <v>69</v>
      </c>
      <c r="P6925" t="s">
        <v>70</v>
      </c>
      <c r="Q6925" t="s">
        <v>71</v>
      </c>
      <c r="R6925" s="7">
        <v>0</v>
      </c>
      <c r="S6925" s="7">
        <f t="shared" si="972"/>
        <v>37.44</v>
      </c>
      <c r="T6925" s="8">
        <v>16.847999999999999</v>
      </c>
      <c r="U6925" s="8" t="str">
        <f t="shared" si="978"/>
        <v>Low</v>
      </c>
      <c r="V6925" s="7">
        <v>6</v>
      </c>
      <c r="W6925" s="8">
        <v>37.44</v>
      </c>
      <c r="X6925" s="8">
        <f t="shared" si="979"/>
        <v>5783</v>
      </c>
      <c r="Y6925" s="9">
        <v>0.45</v>
      </c>
      <c r="Z6925" s="9" t="str">
        <f t="shared" si="980"/>
        <v>High</v>
      </c>
    </row>
    <row r="6926" spans="1:26" x14ac:dyDescent="0.3">
      <c r="A6926" t="s">
        <v>6755</v>
      </c>
      <c r="B6926" s="6">
        <v>44615</v>
      </c>
      <c r="C6926" s="6" t="str">
        <f t="shared" si="973"/>
        <v>2022</v>
      </c>
      <c r="D6926" s="6" t="str">
        <f t="shared" si="974"/>
        <v>February</v>
      </c>
      <c r="E6926" s="6" t="str">
        <f t="shared" si="975"/>
        <v>Q1</v>
      </c>
      <c r="F6926" s="6" t="str">
        <f t="shared" si="976"/>
        <v>Low</v>
      </c>
      <c r="G6926" s="6" t="str">
        <f t="shared" si="977"/>
        <v>Full Price</v>
      </c>
      <c r="H6926" s="6">
        <v>44622</v>
      </c>
      <c r="I6926" t="s">
        <v>4295</v>
      </c>
      <c r="J6926" t="s">
        <v>84</v>
      </c>
      <c r="K6926" t="s">
        <v>4604</v>
      </c>
      <c r="L6926" t="s">
        <v>61</v>
      </c>
      <c r="M6926" t="s">
        <v>31</v>
      </c>
      <c r="N6926" t="s">
        <v>86</v>
      </c>
      <c r="O6926" t="s">
        <v>69</v>
      </c>
      <c r="P6926" t="s">
        <v>298</v>
      </c>
      <c r="Q6926" t="s">
        <v>299</v>
      </c>
      <c r="R6926" s="7">
        <v>0</v>
      </c>
      <c r="S6926" s="7">
        <f t="shared" si="972"/>
        <v>8.4</v>
      </c>
      <c r="T6926" s="8">
        <v>0.33600000000000002</v>
      </c>
      <c r="U6926" s="8" t="str">
        <f t="shared" si="978"/>
        <v>Low</v>
      </c>
      <c r="V6926" s="7">
        <v>5</v>
      </c>
      <c r="W6926" s="8">
        <v>8.4</v>
      </c>
      <c r="X6926" s="8">
        <f t="shared" si="979"/>
        <v>8906</v>
      </c>
      <c r="Y6926" s="9">
        <v>0.04</v>
      </c>
      <c r="Z6926" s="9" t="str">
        <f t="shared" si="980"/>
        <v>Low</v>
      </c>
    </row>
    <row r="6927" spans="1:26" x14ac:dyDescent="0.3">
      <c r="A6927" t="s">
        <v>6755</v>
      </c>
      <c r="B6927" s="6">
        <v>44615</v>
      </c>
      <c r="C6927" s="6" t="str">
        <f t="shared" si="973"/>
        <v>2022</v>
      </c>
      <c r="D6927" s="6" t="str">
        <f t="shared" si="974"/>
        <v>February</v>
      </c>
      <c r="E6927" s="6" t="str">
        <f t="shared" si="975"/>
        <v>Q1</v>
      </c>
      <c r="F6927" s="6" t="str">
        <f t="shared" si="976"/>
        <v>High</v>
      </c>
      <c r="G6927" s="6" t="str">
        <f t="shared" si="977"/>
        <v>Discounted</v>
      </c>
      <c r="H6927" s="6">
        <v>44622</v>
      </c>
      <c r="I6927" t="s">
        <v>4295</v>
      </c>
      <c r="J6927" t="s">
        <v>89</v>
      </c>
      <c r="K6927" t="s">
        <v>2064</v>
      </c>
      <c r="L6927" t="s">
        <v>61</v>
      </c>
      <c r="M6927" t="s">
        <v>91</v>
      </c>
      <c r="N6927" t="s">
        <v>92</v>
      </c>
      <c r="O6927" t="s">
        <v>69</v>
      </c>
      <c r="P6927" t="s">
        <v>298</v>
      </c>
      <c r="Q6927" t="s">
        <v>299</v>
      </c>
      <c r="R6927" s="7">
        <v>0.2</v>
      </c>
      <c r="S6927" s="7">
        <f t="shared" si="972"/>
        <v>57.567999999999998</v>
      </c>
      <c r="T6927" s="8">
        <v>25.186</v>
      </c>
      <c r="U6927" s="8" t="str">
        <f t="shared" si="978"/>
        <v>Low</v>
      </c>
      <c r="V6927" s="7">
        <v>5</v>
      </c>
      <c r="W6927" s="8">
        <v>71.959999999999994</v>
      </c>
      <c r="X6927" s="8">
        <f t="shared" si="979"/>
        <v>4417</v>
      </c>
      <c r="Y6927" s="9">
        <v>0.35</v>
      </c>
      <c r="Z6927" s="9" t="str">
        <f t="shared" si="980"/>
        <v>High</v>
      </c>
    </row>
    <row r="6928" spans="1:26" x14ac:dyDescent="0.3">
      <c r="A6928" t="s">
        <v>6756</v>
      </c>
      <c r="B6928" s="6">
        <v>44616</v>
      </c>
      <c r="C6928" s="6" t="str">
        <f t="shared" si="973"/>
        <v>2022</v>
      </c>
      <c r="D6928" s="6" t="str">
        <f t="shared" si="974"/>
        <v>February</v>
      </c>
      <c r="E6928" s="6" t="str">
        <f t="shared" si="975"/>
        <v>Q1</v>
      </c>
      <c r="F6928" s="6" t="str">
        <f t="shared" si="976"/>
        <v>Low</v>
      </c>
      <c r="G6928" s="6" t="str">
        <f t="shared" si="977"/>
        <v>Discounted</v>
      </c>
      <c r="H6928" s="6">
        <v>44620</v>
      </c>
      <c r="I6928" t="s">
        <v>4574</v>
      </c>
      <c r="J6928" t="s">
        <v>957</v>
      </c>
      <c r="K6928" t="s">
        <v>961</v>
      </c>
      <c r="L6928" t="s">
        <v>30</v>
      </c>
      <c r="M6928" t="s">
        <v>31</v>
      </c>
      <c r="N6928" t="s">
        <v>41</v>
      </c>
      <c r="O6928" t="s">
        <v>54</v>
      </c>
      <c r="P6928" t="s">
        <v>55</v>
      </c>
      <c r="Q6928" t="s">
        <v>56</v>
      </c>
      <c r="R6928" s="7">
        <v>0.7</v>
      </c>
      <c r="S6928" s="7">
        <f t="shared" si="972"/>
        <v>1.4868000000000001</v>
      </c>
      <c r="T6928" s="8">
        <v>-3.7995999999999999</v>
      </c>
      <c r="U6928" s="8" t="str">
        <f t="shared" si="978"/>
        <v>Loss</v>
      </c>
      <c r="V6928" s="7">
        <v>4</v>
      </c>
      <c r="W6928" s="8">
        <v>4.9560000000000004</v>
      </c>
      <c r="X6928" s="8">
        <f t="shared" si="979"/>
        <v>9497</v>
      </c>
      <c r="Y6928" s="9">
        <v>-0.76666666699999997</v>
      </c>
      <c r="Z6928" s="9" t="str">
        <f t="shared" si="980"/>
        <v>Low</v>
      </c>
    </row>
    <row r="6929" spans="1:26" x14ac:dyDescent="0.3">
      <c r="A6929" t="s">
        <v>6757</v>
      </c>
      <c r="B6929" s="6">
        <v>44616</v>
      </c>
      <c r="C6929" s="6" t="str">
        <f t="shared" si="973"/>
        <v>2022</v>
      </c>
      <c r="D6929" s="6" t="str">
        <f t="shared" si="974"/>
        <v>February</v>
      </c>
      <c r="E6929" s="6" t="str">
        <f t="shared" si="975"/>
        <v>Q1</v>
      </c>
      <c r="F6929" s="6" t="str">
        <f t="shared" si="976"/>
        <v>High</v>
      </c>
      <c r="G6929" s="6" t="str">
        <f t="shared" si="977"/>
        <v>Discounted</v>
      </c>
      <c r="H6929" s="6">
        <v>44620</v>
      </c>
      <c r="I6929" t="s">
        <v>2389</v>
      </c>
      <c r="J6929" t="s">
        <v>67</v>
      </c>
      <c r="K6929" t="s">
        <v>1943</v>
      </c>
      <c r="L6929" t="s">
        <v>61</v>
      </c>
      <c r="M6929" t="s">
        <v>31</v>
      </c>
      <c r="N6929" t="s">
        <v>32</v>
      </c>
      <c r="O6929" t="s">
        <v>54</v>
      </c>
      <c r="P6929" t="s">
        <v>55</v>
      </c>
      <c r="Q6929" t="s">
        <v>56</v>
      </c>
      <c r="R6929" s="7">
        <v>0.2</v>
      </c>
      <c r="S6929" s="7">
        <f t="shared" si="972"/>
        <v>99.135999999999996</v>
      </c>
      <c r="T6929" s="8">
        <v>38.725000000000001</v>
      </c>
      <c r="U6929" s="8" t="str">
        <f t="shared" si="978"/>
        <v>Low</v>
      </c>
      <c r="V6929" s="7">
        <v>5</v>
      </c>
      <c r="W6929" s="8">
        <v>123.92</v>
      </c>
      <c r="X6929" s="8">
        <f t="shared" si="979"/>
        <v>3380</v>
      </c>
      <c r="Y6929" s="9">
        <v>0.3125</v>
      </c>
      <c r="Z6929" s="9" t="str">
        <f t="shared" si="980"/>
        <v>High</v>
      </c>
    </row>
    <row r="6930" spans="1:26" x14ac:dyDescent="0.3">
      <c r="A6930" t="s">
        <v>6757</v>
      </c>
      <c r="B6930" s="6">
        <v>44616</v>
      </c>
      <c r="C6930" s="6" t="str">
        <f t="shared" si="973"/>
        <v>2022</v>
      </c>
      <c r="D6930" s="6" t="str">
        <f t="shared" si="974"/>
        <v>February</v>
      </c>
      <c r="E6930" s="6" t="str">
        <f t="shared" si="975"/>
        <v>Q1</v>
      </c>
      <c r="F6930" s="6" t="str">
        <f t="shared" si="976"/>
        <v>Low</v>
      </c>
      <c r="G6930" s="6" t="str">
        <f t="shared" si="977"/>
        <v>Discounted</v>
      </c>
      <c r="H6930" s="6">
        <v>44620</v>
      </c>
      <c r="I6930" t="s">
        <v>2389</v>
      </c>
      <c r="J6930" t="s">
        <v>153</v>
      </c>
      <c r="K6930" t="s">
        <v>3105</v>
      </c>
      <c r="L6930" t="s">
        <v>61</v>
      </c>
      <c r="M6930" t="s">
        <v>91</v>
      </c>
      <c r="N6930" t="s">
        <v>110</v>
      </c>
      <c r="O6930" t="s">
        <v>54</v>
      </c>
      <c r="P6930" t="s">
        <v>55</v>
      </c>
      <c r="Q6930" t="s">
        <v>56</v>
      </c>
      <c r="R6930" s="7">
        <v>0.2</v>
      </c>
      <c r="S6930" s="7">
        <f t="shared" si="972"/>
        <v>1055.8399999999999</v>
      </c>
      <c r="T6930" s="8">
        <v>214.4675</v>
      </c>
      <c r="U6930" s="8" t="str">
        <f t="shared" si="978"/>
        <v>Medium</v>
      </c>
      <c r="V6930" s="7">
        <v>5</v>
      </c>
      <c r="W6930" s="8">
        <v>1319.8</v>
      </c>
      <c r="X6930" s="8">
        <f t="shared" si="979"/>
        <v>307</v>
      </c>
      <c r="Y6930" s="9">
        <v>0.16250000000000001</v>
      </c>
      <c r="Z6930" s="9" t="str">
        <f t="shared" si="980"/>
        <v>Low</v>
      </c>
    </row>
    <row r="6931" spans="1:26" x14ac:dyDescent="0.3">
      <c r="A6931" t="s">
        <v>6758</v>
      </c>
      <c r="B6931" s="6">
        <v>44617</v>
      </c>
      <c r="C6931" s="6" t="str">
        <f t="shared" si="973"/>
        <v>2022</v>
      </c>
      <c r="D6931" s="6" t="str">
        <f t="shared" si="974"/>
        <v>February</v>
      </c>
      <c r="E6931" s="6" t="str">
        <f t="shared" si="975"/>
        <v>Q1</v>
      </c>
      <c r="F6931" s="6" t="str">
        <f t="shared" si="976"/>
        <v>Low</v>
      </c>
      <c r="G6931" s="6" t="str">
        <f t="shared" si="977"/>
        <v>Discounted</v>
      </c>
      <c r="H6931" s="6">
        <v>44622</v>
      </c>
      <c r="I6931" t="s">
        <v>1571</v>
      </c>
      <c r="J6931" t="s">
        <v>44</v>
      </c>
      <c r="K6931" t="s">
        <v>1575</v>
      </c>
      <c r="L6931" t="s">
        <v>30</v>
      </c>
      <c r="M6931" t="s">
        <v>31</v>
      </c>
      <c r="N6931" t="s">
        <v>41</v>
      </c>
      <c r="O6931" t="s">
        <v>33</v>
      </c>
      <c r="P6931" t="s">
        <v>368</v>
      </c>
      <c r="Q6931" t="s">
        <v>43</v>
      </c>
      <c r="R6931" s="7">
        <v>0.8</v>
      </c>
      <c r="S6931" s="7">
        <f t="shared" si="972"/>
        <v>0.35759999999999992</v>
      </c>
      <c r="T6931" s="8">
        <v>-3.0396000000000001</v>
      </c>
      <c r="U6931" s="8" t="str">
        <f t="shared" si="978"/>
        <v>Loss</v>
      </c>
      <c r="V6931" s="7">
        <v>3</v>
      </c>
      <c r="W6931" s="8">
        <v>1.788</v>
      </c>
      <c r="X6931" s="8">
        <f t="shared" si="979"/>
        <v>9936</v>
      </c>
      <c r="Y6931" s="9">
        <v>-1.7</v>
      </c>
      <c r="Z6931" s="9" t="str">
        <f t="shared" si="980"/>
        <v>Low</v>
      </c>
    </row>
    <row r="6932" spans="1:26" x14ac:dyDescent="0.3">
      <c r="A6932" t="s">
        <v>6759</v>
      </c>
      <c r="B6932" s="6">
        <v>44617</v>
      </c>
      <c r="C6932" s="6" t="str">
        <f t="shared" si="973"/>
        <v>2022</v>
      </c>
      <c r="D6932" s="6" t="str">
        <f t="shared" si="974"/>
        <v>February</v>
      </c>
      <c r="E6932" s="6" t="str">
        <f t="shared" si="975"/>
        <v>Q1</v>
      </c>
      <c r="F6932" s="6" t="str">
        <f t="shared" si="976"/>
        <v>Low</v>
      </c>
      <c r="G6932" s="6" t="str">
        <f t="shared" si="977"/>
        <v>Discounted</v>
      </c>
      <c r="H6932" s="6">
        <v>44621</v>
      </c>
      <c r="I6932" t="s">
        <v>1667</v>
      </c>
      <c r="J6932" t="s">
        <v>584</v>
      </c>
      <c r="K6932" t="s">
        <v>4037</v>
      </c>
      <c r="L6932" t="s">
        <v>30</v>
      </c>
      <c r="M6932" t="s">
        <v>76</v>
      </c>
      <c r="N6932" t="s">
        <v>138</v>
      </c>
      <c r="O6932" t="s">
        <v>62</v>
      </c>
      <c r="P6932" t="s">
        <v>2121</v>
      </c>
      <c r="Q6932" t="s">
        <v>453</v>
      </c>
      <c r="R6932" s="7">
        <v>0.2</v>
      </c>
      <c r="S6932" s="7">
        <f t="shared" si="972"/>
        <v>185.536</v>
      </c>
      <c r="T6932" s="8">
        <v>5.798</v>
      </c>
      <c r="U6932" s="8" t="str">
        <f t="shared" si="978"/>
        <v>Low</v>
      </c>
      <c r="V6932" s="7">
        <v>5</v>
      </c>
      <c r="W6932" s="8">
        <v>231.92</v>
      </c>
      <c r="X6932" s="8">
        <f t="shared" si="979"/>
        <v>2346</v>
      </c>
      <c r="Y6932" s="9">
        <v>2.5000000000000001E-2</v>
      </c>
      <c r="Z6932" s="9" t="str">
        <f t="shared" si="980"/>
        <v>Low</v>
      </c>
    </row>
    <row r="6933" spans="1:26" x14ac:dyDescent="0.3">
      <c r="A6933" t="s">
        <v>6759</v>
      </c>
      <c r="B6933" s="6">
        <v>44617</v>
      </c>
      <c r="C6933" s="6" t="str">
        <f t="shared" si="973"/>
        <v>2022</v>
      </c>
      <c r="D6933" s="6" t="str">
        <f t="shared" si="974"/>
        <v>February</v>
      </c>
      <c r="E6933" s="6" t="str">
        <f t="shared" si="975"/>
        <v>Q1</v>
      </c>
      <c r="F6933" s="6" t="str">
        <f t="shared" si="976"/>
        <v>Low</v>
      </c>
      <c r="G6933" s="6" t="str">
        <f t="shared" si="977"/>
        <v>Discounted</v>
      </c>
      <c r="H6933" s="6">
        <v>44621</v>
      </c>
      <c r="I6933" t="s">
        <v>1667</v>
      </c>
      <c r="J6933" t="s">
        <v>74</v>
      </c>
      <c r="K6933" t="s">
        <v>1566</v>
      </c>
      <c r="L6933" t="s">
        <v>30</v>
      </c>
      <c r="M6933" t="s">
        <v>76</v>
      </c>
      <c r="N6933" t="s">
        <v>77</v>
      </c>
      <c r="O6933" t="s">
        <v>62</v>
      </c>
      <c r="P6933" t="s">
        <v>2121</v>
      </c>
      <c r="Q6933" t="s">
        <v>453</v>
      </c>
      <c r="R6933" s="7">
        <v>0.2</v>
      </c>
      <c r="S6933" s="7">
        <f t="shared" si="972"/>
        <v>157.4272</v>
      </c>
      <c r="T6933" s="8">
        <v>-22.138200000000001</v>
      </c>
      <c r="U6933" s="8" t="str">
        <f t="shared" si="978"/>
        <v>Loss</v>
      </c>
      <c r="V6933" s="7">
        <v>2</v>
      </c>
      <c r="W6933" s="8">
        <v>196.78399999999999</v>
      </c>
      <c r="X6933" s="8">
        <f t="shared" si="979"/>
        <v>2618</v>
      </c>
      <c r="Y6933" s="9">
        <v>-0.1125</v>
      </c>
      <c r="Z6933" s="9" t="str">
        <f t="shared" si="980"/>
        <v>Low</v>
      </c>
    </row>
    <row r="6934" spans="1:26" x14ac:dyDescent="0.3">
      <c r="A6934" t="s">
        <v>6760</v>
      </c>
      <c r="B6934" s="6">
        <v>44618</v>
      </c>
      <c r="C6934" s="6" t="str">
        <f t="shared" si="973"/>
        <v>2022</v>
      </c>
      <c r="D6934" s="6" t="str">
        <f t="shared" si="974"/>
        <v>February</v>
      </c>
      <c r="E6934" s="6" t="str">
        <f t="shared" si="975"/>
        <v>Q1</v>
      </c>
      <c r="F6934" s="6" t="str">
        <f t="shared" si="976"/>
        <v>Low</v>
      </c>
      <c r="G6934" s="6" t="str">
        <f t="shared" si="977"/>
        <v>Discounted</v>
      </c>
      <c r="H6934" s="6">
        <v>44620</v>
      </c>
      <c r="I6934" t="s">
        <v>1189</v>
      </c>
      <c r="J6934" t="s">
        <v>89</v>
      </c>
      <c r="K6934" t="s">
        <v>979</v>
      </c>
      <c r="L6934" t="s">
        <v>40</v>
      </c>
      <c r="M6934" t="s">
        <v>76</v>
      </c>
      <c r="N6934" t="s">
        <v>77</v>
      </c>
      <c r="O6934" t="s">
        <v>69</v>
      </c>
      <c r="P6934" t="s">
        <v>70</v>
      </c>
      <c r="Q6934" t="s">
        <v>71</v>
      </c>
      <c r="R6934" s="7">
        <v>0.2</v>
      </c>
      <c r="S6934" s="7">
        <f t="shared" si="972"/>
        <v>713.77920000000006</v>
      </c>
      <c r="T6934" s="8">
        <v>89.222399999999993</v>
      </c>
      <c r="U6934" s="8" t="str">
        <f t="shared" si="978"/>
        <v>Low</v>
      </c>
      <c r="V6934" s="7">
        <v>3</v>
      </c>
      <c r="W6934" s="8">
        <v>892.22400000000005</v>
      </c>
      <c r="X6934" s="8">
        <f t="shared" si="979"/>
        <v>558</v>
      </c>
      <c r="Y6934" s="9">
        <v>0.1</v>
      </c>
      <c r="Z6934" s="9" t="str">
        <f t="shared" si="980"/>
        <v>Low</v>
      </c>
    </row>
    <row r="6935" spans="1:26" x14ac:dyDescent="0.3">
      <c r="A6935" t="s">
        <v>6760</v>
      </c>
      <c r="B6935" s="6">
        <v>44618</v>
      </c>
      <c r="C6935" s="6" t="str">
        <f t="shared" si="973"/>
        <v>2022</v>
      </c>
      <c r="D6935" s="6" t="str">
        <f t="shared" si="974"/>
        <v>February</v>
      </c>
      <c r="E6935" s="6" t="str">
        <f t="shared" si="975"/>
        <v>Q1</v>
      </c>
      <c r="F6935" s="6" t="str">
        <f t="shared" si="976"/>
        <v>High</v>
      </c>
      <c r="G6935" s="6" t="str">
        <f t="shared" si="977"/>
        <v>Full Price</v>
      </c>
      <c r="H6935" s="6">
        <v>44620</v>
      </c>
      <c r="I6935" t="s">
        <v>1189</v>
      </c>
      <c r="J6935" t="s">
        <v>732</v>
      </c>
      <c r="K6935" t="s">
        <v>2136</v>
      </c>
      <c r="L6935" t="s">
        <v>40</v>
      </c>
      <c r="M6935" t="s">
        <v>31</v>
      </c>
      <c r="N6935" t="s">
        <v>174</v>
      </c>
      <c r="O6935" t="s">
        <v>69</v>
      </c>
      <c r="P6935" t="s">
        <v>70</v>
      </c>
      <c r="Q6935" t="s">
        <v>71</v>
      </c>
      <c r="R6935" s="7">
        <v>0</v>
      </c>
      <c r="S6935" s="7">
        <f t="shared" si="972"/>
        <v>81.92</v>
      </c>
      <c r="T6935" s="8">
        <v>22.118400000000001</v>
      </c>
      <c r="U6935" s="8" t="str">
        <f t="shared" si="978"/>
        <v>Low</v>
      </c>
      <c r="V6935" s="7">
        <v>4</v>
      </c>
      <c r="W6935" s="8">
        <v>81.92</v>
      </c>
      <c r="X6935" s="8">
        <f t="shared" si="979"/>
        <v>4175</v>
      </c>
      <c r="Y6935" s="9">
        <v>0.27</v>
      </c>
      <c r="Z6935" s="9" t="str">
        <f t="shared" si="980"/>
        <v>High</v>
      </c>
    </row>
    <row r="6936" spans="1:26" x14ac:dyDescent="0.3">
      <c r="A6936" t="s">
        <v>6760</v>
      </c>
      <c r="B6936" s="6">
        <v>44618</v>
      </c>
      <c r="C6936" s="6" t="str">
        <f t="shared" si="973"/>
        <v>2022</v>
      </c>
      <c r="D6936" s="6" t="str">
        <f t="shared" si="974"/>
        <v>February</v>
      </c>
      <c r="E6936" s="6" t="str">
        <f t="shared" si="975"/>
        <v>Q1</v>
      </c>
      <c r="F6936" s="6" t="str">
        <f t="shared" si="976"/>
        <v>High</v>
      </c>
      <c r="G6936" s="6" t="str">
        <f t="shared" si="977"/>
        <v>Full Price</v>
      </c>
      <c r="H6936" s="6">
        <v>44620</v>
      </c>
      <c r="I6936" t="s">
        <v>1189</v>
      </c>
      <c r="J6936" t="s">
        <v>67</v>
      </c>
      <c r="K6936" t="s">
        <v>2217</v>
      </c>
      <c r="L6936" t="s">
        <v>40</v>
      </c>
      <c r="M6936" t="s">
        <v>31</v>
      </c>
      <c r="N6936" t="s">
        <v>32</v>
      </c>
      <c r="O6936" t="s">
        <v>69</v>
      </c>
      <c r="P6936" t="s">
        <v>70</v>
      </c>
      <c r="Q6936" t="s">
        <v>71</v>
      </c>
      <c r="R6936" s="7">
        <v>0</v>
      </c>
      <c r="S6936" s="7">
        <f t="shared" si="972"/>
        <v>23.12</v>
      </c>
      <c r="T6936" s="8">
        <v>11.328799999999999</v>
      </c>
      <c r="U6936" s="8" t="str">
        <f t="shared" si="978"/>
        <v>Low</v>
      </c>
      <c r="V6936" s="7">
        <v>4</v>
      </c>
      <c r="W6936" s="8">
        <v>23.12</v>
      </c>
      <c r="X6936" s="8">
        <f t="shared" si="979"/>
        <v>6844</v>
      </c>
      <c r="Y6936" s="9">
        <v>0.49</v>
      </c>
      <c r="Z6936" s="9" t="str">
        <f t="shared" si="980"/>
        <v>High</v>
      </c>
    </row>
    <row r="6937" spans="1:26" x14ac:dyDescent="0.3">
      <c r="A6937" t="s">
        <v>6760</v>
      </c>
      <c r="B6937" s="6">
        <v>44618</v>
      </c>
      <c r="C6937" s="6" t="str">
        <f t="shared" si="973"/>
        <v>2022</v>
      </c>
      <c r="D6937" s="6" t="str">
        <f t="shared" si="974"/>
        <v>February</v>
      </c>
      <c r="E6937" s="6" t="str">
        <f t="shared" si="975"/>
        <v>Q1</v>
      </c>
      <c r="F6937" s="6" t="str">
        <f t="shared" si="976"/>
        <v>High</v>
      </c>
      <c r="G6937" s="6" t="str">
        <f t="shared" si="977"/>
        <v>Full Price</v>
      </c>
      <c r="H6937" s="6">
        <v>44620</v>
      </c>
      <c r="I6937" t="s">
        <v>1189</v>
      </c>
      <c r="J6937" t="s">
        <v>67</v>
      </c>
      <c r="K6937" t="s">
        <v>4217</v>
      </c>
      <c r="L6937" t="s">
        <v>40</v>
      </c>
      <c r="M6937" t="s">
        <v>31</v>
      </c>
      <c r="N6937" t="s">
        <v>32</v>
      </c>
      <c r="O6937" t="s">
        <v>69</v>
      </c>
      <c r="P6937" t="s">
        <v>70</v>
      </c>
      <c r="Q6937" t="s">
        <v>71</v>
      </c>
      <c r="R6937" s="7">
        <v>0</v>
      </c>
      <c r="S6937" s="7">
        <f t="shared" si="972"/>
        <v>223.92</v>
      </c>
      <c r="T6937" s="8">
        <v>109.7208</v>
      </c>
      <c r="U6937" s="8" t="str">
        <f t="shared" si="978"/>
        <v>Medium</v>
      </c>
      <c r="V6937" s="7">
        <v>4</v>
      </c>
      <c r="W6937" s="8">
        <v>223.92</v>
      </c>
      <c r="X6937" s="8">
        <f t="shared" si="979"/>
        <v>2385</v>
      </c>
      <c r="Y6937" s="9">
        <v>0.49</v>
      </c>
      <c r="Z6937" s="9" t="str">
        <f t="shared" si="980"/>
        <v>High</v>
      </c>
    </row>
    <row r="6938" spans="1:26" x14ac:dyDescent="0.3">
      <c r="A6938" t="s">
        <v>6760</v>
      </c>
      <c r="B6938" s="6">
        <v>44618</v>
      </c>
      <c r="C6938" s="6" t="str">
        <f t="shared" si="973"/>
        <v>2022</v>
      </c>
      <c r="D6938" s="6" t="str">
        <f t="shared" si="974"/>
        <v>February</v>
      </c>
      <c r="E6938" s="6" t="str">
        <f t="shared" si="975"/>
        <v>Q1</v>
      </c>
      <c r="F6938" s="6" t="str">
        <f t="shared" si="976"/>
        <v>Low</v>
      </c>
      <c r="G6938" s="6" t="str">
        <f t="shared" si="977"/>
        <v>Discounted</v>
      </c>
      <c r="H6938" s="6">
        <v>44620</v>
      </c>
      <c r="I6938" t="s">
        <v>1189</v>
      </c>
      <c r="J6938" t="s">
        <v>89</v>
      </c>
      <c r="K6938" t="s">
        <v>2699</v>
      </c>
      <c r="L6938" t="s">
        <v>40</v>
      </c>
      <c r="M6938" t="s">
        <v>91</v>
      </c>
      <c r="N6938" t="s">
        <v>92</v>
      </c>
      <c r="O6938" t="s">
        <v>69</v>
      </c>
      <c r="P6938" t="s">
        <v>70</v>
      </c>
      <c r="Q6938" t="s">
        <v>71</v>
      </c>
      <c r="R6938" s="7">
        <v>0.2</v>
      </c>
      <c r="S6938" s="7">
        <f t="shared" si="972"/>
        <v>711.62879999999996</v>
      </c>
      <c r="T6938" s="8">
        <v>66.715199999999996</v>
      </c>
      <c r="U6938" s="8" t="str">
        <f t="shared" si="978"/>
        <v>Low</v>
      </c>
      <c r="V6938" s="7">
        <v>8</v>
      </c>
      <c r="W6938" s="8">
        <v>889.53599999999994</v>
      </c>
      <c r="X6938" s="8">
        <f t="shared" si="979"/>
        <v>562</v>
      </c>
      <c r="Y6938" s="9">
        <v>7.4999999999999997E-2</v>
      </c>
      <c r="Z6938" s="9" t="str">
        <f t="shared" si="980"/>
        <v>Low</v>
      </c>
    </row>
    <row r="6939" spans="1:26" x14ac:dyDescent="0.3">
      <c r="A6939" t="s">
        <v>6761</v>
      </c>
      <c r="B6939" s="6">
        <v>44618</v>
      </c>
      <c r="C6939" s="6" t="str">
        <f t="shared" si="973"/>
        <v>2022</v>
      </c>
      <c r="D6939" s="6" t="str">
        <f t="shared" si="974"/>
        <v>February</v>
      </c>
      <c r="E6939" s="6" t="str">
        <f t="shared" si="975"/>
        <v>Q1</v>
      </c>
      <c r="F6939" s="6" t="str">
        <f t="shared" si="976"/>
        <v>Low</v>
      </c>
      <c r="G6939" s="6" t="str">
        <f t="shared" si="977"/>
        <v>Full Price</v>
      </c>
      <c r="H6939" s="6">
        <v>44623</v>
      </c>
      <c r="I6939" t="s">
        <v>408</v>
      </c>
      <c r="J6939" t="s">
        <v>806</v>
      </c>
      <c r="K6939" t="s">
        <v>813</v>
      </c>
      <c r="L6939" t="s">
        <v>30</v>
      </c>
      <c r="M6939" t="s">
        <v>76</v>
      </c>
      <c r="N6939" t="s">
        <v>99</v>
      </c>
      <c r="O6939" t="s">
        <v>69</v>
      </c>
      <c r="P6939" t="s">
        <v>4882</v>
      </c>
      <c r="Q6939" t="s">
        <v>71</v>
      </c>
      <c r="R6939" s="7">
        <v>0</v>
      </c>
      <c r="S6939" s="7">
        <f t="shared" si="972"/>
        <v>91.96</v>
      </c>
      <c r="T6939" s="8">
        <v>15.6332</v>
      </c>
      <c r="U6939" s="8" t="str">
        <f t="shared" si="978"/>
        <v>Low</v>
      </c>
      <c r="V6939" s="7">
        <v>2</v>
      </c>
      <c r="W6939" s="8">
        <v>91.96</v>
      </c>
      <c r="X6939" s="8">
        <f t="shared" si="979"/>
        <v>3931</v>
      </c>
      <c r="Y6939" s="9">
        <v>0.17</v>
      </c>
      <c r="Z6939" s="9" t="str">
        <f t="shared" si="980"/>
        <v>Low</v>
      </c>
    </row>
    <row r="6940" spans="1:26" x14ac:dyDescent="0.3">
      <c r="A6940" t="s">
        <v>6761</v>
      </c>
      <c r="B6940" s="6">
        <v>44618</v>
      </c>
      <c r="C6940" s="6" t="str">
        <f t="shared" si="973"/>
        <v>2022</v>
      </c>
      <c r="D6940" s="6" t="str">
        <f t="shared" si="974"/>
        <v>February</v>
      </c>
      <c r="E6940" s="6" t="str">
        <f t="shared" si="975"/>
        <v>Q1</v>
      </c>
      <c r="F6940" s="6" t="str">
        <f t="shared" si="976"/>
        <v>High</v>
      </c>
      <c r="G6940" s="6" t="str">
        <f t="shared" si="977"/>
        <v>Full Price</v>
      </c>
      <c r="H6940" s="6">
        <v>44623</v>
      </c>
      <c r="I6940" t="s">
        <v>408</v>
      </c>
      <c r="J6940" t="s">
        <v>89</v>
      </c>
      <c r="K6940" t="s">
        <v>3317</v>
      </c>
      <c r="L6940" t="s">
        <v>30</v>
      </c>
      <c r="M6940" t="s">
        <v>31</v>
      </c>
      <c r="N6940" t="s">
        <v>32</v>
      </c>
      <c r="O6940" t="s">
        <v>69</v>
      </c>
      <c r="P6940" t="s">
        <v>4882</v>
      </c>
      <c r="Q6940" t="s">
        <v>71</v>
      </c>
      <c r="R6940" s="7">
        <v>0</v>
      </c>
      <c r="S6940" s="7">
        <f t="shared" si="972"/>
        <v>29.6</v>
      </c>
      <c r="T6940" s="8">
        <v>13.32</v>
      </c>
      <c r="U6940" s="8" t="str">
        <f t="shared" si="978"/>
        <v>Low</v>
      </c>
      <c r="V6940" s="7">
        <v>4</v>
      </c>
      <c r="W6940" s="8">
        <v>29.6</v>
      </c>
      <c r="X6940" s="8">
        <f t="shared" si="979"/>
        <v>6339</v>
      </c>
      <c r="Y6940" s="9">
        <v>0.45</v>
      </c>
      <c r="Z6940" s="9" t="str">
        <f t="shared" si="980"/>
        <v>High</v>
      </c>
    </row>
    <row r="6941" spans="1:26" x14ac:dyDescent="0.3">
      <c r="A6941" t="s">
        <v>6761</v>
      </c>
      <c r="B6941" s="6">
        <v>44618</v>
      </c>
      <c r="C6941" s="6" t="str">
        <f t="shared" si="973"/>
        <v>2022</v>
      </c>
      <c r="D6941" s="6" t="str">
        <f t="shared" si="974"/>
        <v>February</v>
      </c>
      <c r="E6941" s="6" t="str">
        <f t="shared" si="975"/>
        <v>Q1</v>
      </c>
      <c r="F6941" s="6" t="str">
        <f t="shared" si="976"/>
        <v>Low</v>
      </c>
      <c r="G6941" s="6" t="str">
        <f t="shared" si="977"/>
        <v>Discounted</v>
      </c>
      <c r="H6941" s="6">
        <v>44623</v>
      </c>
      <c r="I6941" t="s">
        <v>408</v>
      </c>
      <c r="J6941" t="s">
        <v>89</v>
      </c>
      <c r="K6941" t="s">
        <v>316</v>
      </c>
      <c r="L6941" t="s">
        <v>30</v>
      </c>
      <c r="M6941" t="s">
        <v>91</v>
      </c>
      <c r="N6941" t="s">
        <v>92</v>
      </c>
      <c r="O6941" t="s">
        <v>69</v>
      </c>
      <c r="P6941" t="s">
        <v>4882</v>
      </c>
      <c r="Q6941" t="s">
        <v>71</v>
      </c>
      <c r="R6941" s="7">
        <v>0.2</v>
      </c>
      <c r="S6941" s="7">
        <f t="shared" si="972"/>
        <v>206.86080000000001</v>
      </c>
      <c r="T6941" s="8">
        <v>19.3932</v>
      </c>
      <c r="U6941" s="8" t="str">
        <f t="shared" si="978"/>
        <v>Low</v>
      </c>
      <c r="V6941" s="7">
        <v>2</v>
      </c>
      <c r="W6941" s="8">
        <v>258.57600000000002</v>
      </c>
      <c r="X6941" s="8">
        <f t="shared" si="979"/>
        <v>2138</v>
      </c>
      <c r="Y6941" s="9">
        <v>7.4999999999999997E-2</v>
      </c>
      <c r="Z6941" s="9" t="str">
        <f t="shared" si="980"/>
        <v>Low</v>
      </c>
    </row>
    <row r="6942" spans="1:26" x14ac:dyDescent="0.3">
      <c r="A6942" t="s">
        <v>6762</v>
      </c>
      <c r="B6942" s="6">
        <v>44618</v>
      </c>
      <c r="C6942" s="6" t="str">
        <f t="shared" si="973"/>
        <v>2022</v>
      </c>
      <c r="D6942" s="6" t="str">
        <f t="shared" si="974"/>
        <v>February</v>
      </c>
      <c r="E6942" s="6" t="str">
        <f t="shared" si="975"/>
        <v>Q1</v>
      </c>
      <c r="F6942" s="6" t="str">
        <f t="shared" si="976"/>
        <v>High</v>
      </c>
      <c r="G6942" s="6" t="str">
        <f t="shared" si="977"/>
        <v>Full Price</v>
      </c>
      <c r="H6942" s="6">
        <v>44622</v>
      </c>
      <c r="I6942" t="s">
        <v>2089</v>
      </c>
      <c r="J6942" t="s">
        <v>1893</v>
      </c>
      <c r="K6942" t="s">
        <v>1894</v>
      </c>
      <c r="L6942" t="s">
        <v>30</v>
      </c>
      <c r="M6942" t="s">
        <v>31</v>
      </c>
      <c r="N6942" t="s">
        <v>174</v>
      </c>
      <c r="O6942" t="s">
        <v>69</v>
      </c>
      <c r="P6942" t="s">
        <v>4460</v>
      </c>
      <c r="Q6942" t="s">
        <v>71</v>
      </c>
      <c r="R6942" s="7">
        <v>0</v>
      </c>
      <c r="S6942" s="7">
        <f t="shared" si="972"/>
        <v>356.79</v>
      </c>
      <c r="T6942" s="8">
        <v>99.901200000000003</v>
      </c>
      <c r="U6942" s="8" t="str">
        <f t="shared" si="978"/>
        <v>Low</v>
      </c>
      <c r="V6942" s="7">
        <v>7</v>
      </c>
      <c r="W6942" s="8">
        <v>356.79</v>
      </c>
      <c r="X6942" s="8">
        <f t="shared" si="979"/>
        <v>1639</v>
      </c>
      <c r="Y6942" s="9">
        <v>0.28000000000000003</v>
      </c>
      <c r="Z6942" s="9" t="str">
        <f t="shared" si="980"/>
        <v>High</v>
      </c>
    </row>
    <row r="6943" spans="1:26" x14ac:dyDescent="0.3">
      <c r="A6943" t="s">
        <v>6763</v>
      </c>
      <c r="B6943" s="6">
        <v>44620</v>
      </c>
      <c r="C6943" s="6" t="str">
        <f t="shared" si="973"/>
        <v>2022</v>
      </c>
      <c r="D6943" s="6" t="str">
        <f t="shared" si="974"/>
        <v>February</v>
      </c>
      <c r="E6943" s="6" t="str">
        <f t="shared" si="975"/>
        <v>Q1</v>
      </c>
      <c r="F6943" s="6" t="str">
        <f t="shared" si="976"/>
        <v>High</v>
      </c>
      <c r="G6943" s="6" t="str">
        <f t="shared" si="977"/>
        <v>Full Price</v>
      </c>
      <c r="H6943" s="6">
        <v>44626</v>
      </c>
      <c r="I6943" t="s">
        <v>1403</v>
      </c>
      <c r="J6943" t="s">
        <v>268</v>
      </c>
      <c r="K6943" t="s">
        <v>2818</v>
      </c>
      <c r="L6943" t="s">
        <v>30</v>
      </c>
      <c r="M6943" t="s">
        <v>31</v>
      </c>
      <c r="N6943" t="s">
        <v>41</v>
      </c>
      <c r="O6943" t="s">
        <v>54</v>
      </c>
      <c r="P6943" t="s">
        <v>1055</v>
      </c>
      <c r="Q6943" t="s">
        <v>1056</v>
      </c>
      <c r="R6943" s="7">
        <v>0</v>
      </c>
      <c r="S6943" s="7">
        <f t="shared" si="972"/>
        <v>9.84</v>
      </c>
      <c r="T6943" s="8">
        <v>4.7232000000000003</v>
      </c>
      <c r="U6943" s="8" t="str">
        <f t="shared" si="978"/>
        <v>Low</v>
      </c>
      <c r="V6943" s="7">
        <v>2</v>
      </c>
      <c r="W6943" s="8">
        <v>9.84</v>
      </c>
      <c r="X6943" s="8">
        <f t="shared" si="979"/>
        <v>8661</v>
      </c>
      <c r="Y6943" s="9">
        <v>0.48</v>
      </c>
      <c r="Z6943" s="9" t="str">
        <f t="shared" si="980"/>
        <v>High</v>
      </c>
    </row>
    <row r="6944" spans="1:26" x14ac:dyDescent="0.3">
      <c r="A6944" t="s">
        <v>6763</v>
      </c>
      <c r="B6944" s="6">
        <v>44620</v>
      </c>
      <c r="C6944" s="6" t="str">
        <f t="shared" si="973"/>
        <v>2022</v>
      </c>
      <c r="D6944" s="6" t="str">
        <f t="shared" si="974"/>
        <v>February</v>
      </c>
      <c r="E6944" s="6" t="str">
        <f t="shared" si="975"/>
        <v>Q1</v>
      </c>
      <c r="F6944" s="6" t="str">
        <f t="shared" si="976"/>
        <v>High</v>
      </c>
      <c r="G6944" s="6" t="str">
        <f t="shared" si="977"/>
        <v>Full Price</v>
      </c>
      <c r="H6944" s="6">
        <v>44626</v>
      </c>
      <c r="I6944" t="s">
        <v>1403</v>
      </c>
      <c r="J6944" t="s">
        <v>87</v>
      </c>
      <c r="K6944" t="s">
        <v>507</v>
      </c>
      <c r="L6944" t="s">
        <v>30</v>
      </c>
      <c r="M6944" t="s">
        <v>31</v>
      </c>
      <c r="N6944" t="s">
        <v>32</v>
      </c>
      <c r="O6944" t="s">
        <v>54</v>
      </c>
      <c r="P6944" t="s">
        <v>1055</v>
      </c>
      <c r="Q6944" t="s">
        <v>1056</v>
      </c>
      <c r="R6944" s="7">
        <v>0</v>
      </c>
      <c r="S6944" s="7">
        <f t="shared" si="972"/>
        <v>7.78</v>
      </c>
      <c r="T6944" s="8">
        <v>3.5009999999999999</v>
      </c>
      <c r="U6944" s="8" t="str">
        <f t="shared" si="978"/>
        <v>Low</v>
      </c>
      <c r="V6944" s="7">
        <v>1</v>
      </c>
      <c r="W6944" s="8">
        <v>7.78</v>
      </c>
      <c r="X6944" s="8">
        <f t="shared" si="979"/>
        <v>9017</v>
      </c>
      <c r="Y6944" s="9">
        <v>0.45</v>
      </c>
      <c r="Z6944" s="9" t="str">
        <f t="shared" si="980"/>
        <v>High</v>
      </c>
    </row>
    <row r="6945" spans="1:26" x14ac:dyDescent="0.3">
      <c r="A6945" t="s">
        <v>6764</v>
      </c>
      <c r="B6945" s="6">
        <v>44622</v>
      </c>
      <c r="C6945" s="6" t="str">
        <f t="shared" si="973"/>
        <v>2022</v>
      </c>
      <c r="D6945" s="6" t="str">
        <f t="shared" si="974"/>
        <v>March</v>
      </c>
      <c r="E6945" s="6" t="str">
        <f t="shared" si="975"/>
        <v>Q1</v>
      </c>
      <c r="F6945" s="6" t="str">
        <f t="shared" si="976"/>
        <v>High</v>
      </c>
      <c r="G6945" s="6" t="str">
        <f t="shared" si="977"/>
        <v>Full Price</v>
      </c>
      <c r="H6945" s="6">
        <v>44628</v>
      </c>
      <c r="I6945" t="s">
        <v>953</v>
      </c>
      <c r="J6945" t="s">
        <v>584</v>
      </c>
      <c r="K6945" t="s">
        <v>4442</v>
      </c>
      <c r="L6945" t="s">
        <v>61</v>
      </c>
      <c r="M6945" t="s">
        <v>76</v>
      </c>
      <c r="N6945" t="s">
        <v>138</v>
      </c>
      <c r="O6945" t="s">
        <v>54</v>
      </c>
      <c r="P6945" t="s">
        <v>131</v>
      </c>
      <c r="Q6945" t="s">
        <v>122</v>
      </c>
      <c r="R6945" s="7">
        <v>0</v>
      </c>
      <c r="S6945" s="7">
        <f t="shared" si="972"/>
        <v>441.96</v>
      </c>
      <c r="T6945" s="8">
        <v>101.6508</v>
      </c>
      <c r="U6945" s="8" t="str">
        <f t="shared" si="978"/>
        <v>Medium</v>
      </c>
      <c r="V6945" s="7">
        <v>2</v>
      </c>
      <c r="W6945" s="8">
        <v>441.96</v>
      </c>
      <c r="X6945" s="8">
        <f t="shared" si="979"/>
        <v>1345</v>
      </c>
      <c r="Y6945" s="9">
        <v>0.23</v>
      </c>
      <c r="Z6945" s="9" t="str">
        <f t="shared" si="980"/>
        <v>High</v>
      </c>
    </row>
    <row r="6946" spans="1:26" x14ac:dyDescent="0.3">
      <c r="A6946" t="s">
        <v>6764</v>
      </c>
      <c r="B6946" s="6">
        <v>44622</v>
      </c>
      <c r="C6946" s="6" t="str">
        <f t="shared" si="973"/>
        <v>2022</v>
      </c>
      <c r="D6946" s="6" t="str">
        <f t="shared" si="974"/>
        <v>March</v>
      </c>
      <c r="E6946" s="6" t="str">
        <f t="shared" si="975"/>
        <v>Q1</v>
      </c>
      <c r="F6946" s="6" t="str">
        <f t="shared" si="976"/>
        <v>High</v>
      </c>
      <c r="G6946" s="6" t="str">
        <f t="shared" si="977"/>
        <v>Full Price</v>
      </c>
      <c r="H6946" s="6">
        <v>44628</v>
      </c>
      <c r="I6946" t="s">
        <v>953</v>
      </c>
      <c r="J6946" t="s">
        <v>105</v>
      </c>
      <c r="K6946" t="s">
        <v>2277</v>
      </c>
      <c r="L6946" t="s">
        <v>61</v>
      </c>
      <c r="M6946" t="s">
        <v>31</v>
      </c>
      <c r="N6946" t="s">
        <v>53</v>
      </c>
      <c r="O6946" t="s">
        <v>54</v>
      </c>
      <c r="P6946" t="s">
        <v>131</v>
      </c>
      <c r="Q6946" t="s">
        <v>122</v>
      </c>
      <c r="R6946" s="7">
        <v>0</v>
      </c>
      <c r="S6946" s="7">
        <f t="shared" si="972"/>
        <v>59.52</v>
      </c>
      <c r="T6946" s="8">
        <v>15.475199999999999</v>
      </c>
      <c r="U6946" s="8" t="str">
        <f t="shared" si="978"/>
        <v>Low</v>
      </c>
      <c r="V6946" s="7">
        <v>3</v>
      </c>
      <c r="W6946" s="8">
        <v>59.52</v>
      </c>
      <c r="X6946" s="8">
        <f t="shared" si="979"/>
        <v>4836</v>
      </c>
      <c r="Y6946" s="9">
        <v>0.26</v>
      </c>
      <c r="Z6946" s="9" t="str">
        <f t="shared" si="980"/>
        <v>High</v>
      </c>
    </row>
    <row r="6947" spans="1:26" x14ac:dyDescent="0.3">
      <c r="A6947" t="s">
        <v>6764</v>
      </c>
      <c r="B6947" s="6">
        <v>44622</v>
      </c>
      <c r="C6947" s="6" t="str">
        <f t="shared" si="973"/>
        <v>2022</v>
      </c>
      <c r="D6947" s="6" t="str">
        <f t="shared" si="974"/>
        <v>March</v>
      </c>
      <c r="E6947" s="6" t="str">
        <f t="shared" si="975"/>
        <v>Q1</v>
      </c>
      <c r="F6947" s="6" t="str">
        <f t="shared" si="976"/>
        <v>High</v>
      </c>
      <c r="G6947" s="6" t="str">
        <f t="shared" si="977"/>
        <v>Full Price</v>
      </c>
      <c r="H6947" s="6">
        <v>44628</v>
      </c>
      <c r="I6947" t="s">
        <v>953</v>
      </c>
      <c r="J6947" t="s">
        <v>150</v>
      </c>
      <c r="K6947" t="s">
        <v>150</v>
      </c>
      <c r="L6947" t="s">
        <v>61</v>
      </c>
      <c r="M6947" t="s">
        <v>31</v>
      </c>
      <c r="N6947" t="s">
        <v>149</v>
      </c>
      <c r="O6947" t="s">
        <v>54</v>
      </c>
      <c r="P6947" t="s">
        <v>131</v>
      </c>
      <c r="Q6947" t="s">
        <v>122</v>
      </c>
      <c r="R6947" s="7">
        <v>0</v>
      </c>
      <c r="S6947" s="7">
        <f t="shared" si="972"/>
        <v>57.96</v>
      </c>
      <c r="T6947" s="8">
        <v>27.241199999999999</v>
      </c>
      <c r="U6947" s="8" t="str">
        <f t="shared" si="978"/>
        <v>Low</v>
      </c>
      <c r="V6947" s="7">
        <v>7</v>
      </c>
      <c r="W6947" s="8">
        <v>57.96</v>
      </c>
      <c r="X6947" s="8">
        <f t="shared" si="979"/>
        <v>4881</v>
      </c>
      <c r="Y6947" s="9">
        <v>0.47</v>
      </c>
      <c r="Z6947" s="9" t="str">
        <f t="shared" si="980"/>
        <v>High</v>
      </c>
    </row>
    <row r="6948" spans="1:26" x14ac:dyDescent="0.3">
      <c r="A6948" t="s">
        <v>6764</v>
      </c>
      <c r="B6948" s="6">
        <v>44622</v>
      </c>
      <c r="C6948" s="6" t="str">
        <f t="shared" si="973"/>
        <v>2022</v>
      </c>
      <c r="D6948" s="6" t="str">
        <f t="shared" si="974"/>
        <v>March</v>
      </c>
      <c r="E6948" s="6" t="str">
        <f t="shared" si="975"/>
        <v>Q1</v>
      </c>
      <c r="F6948" s="6" t="str">
        <f t="shared" si="976"/>
        <v>High</v>
      </c>
      <c r="G6948" s="6" t="str">
        <f t="shared" si="977"/>
        <v>Full Price</v>
      </c>
      <c r="H6948" s="6">
        <v>44628</v>
      </c>
      <c r="I6948" t="s">
        <v>953</v>
      </c>
      <c r="J6948" t="s">
        <v>1062</v>
      </c>
      <c r="K6948" t="s">
        <v>1062</v>
      </c>
      <c r="L6948" t="s">
        <v>61</v>
      </c>
      <c r="M6948" t="s">
        <v>31</v>
      </c>
      <c r="N6948" t="s">
        <v>32</v>
      </c>
      <c r="O6948" t="s">
        <v>54</v>
      </c>
      <c r="P6948" t="s">
        <v>131</v>
      </c>
      <c r="Q6948" t="s">
        <v>122</v>
      </c>
      <c r="R6948" s="7">
        <v>0</v>
      </c>
      <c r="S6948" s="7">
        <f t="shared" si="972"/>
        <v>68.040000000000006</v>
      </c>
      <c r="T6948" s="8">
        <v>33.339599999999997</v>
      </c>
      <c r="U6948" s="8" t="str">
        <f t="shared" si="978"/>
        <v>Low</v>
      </c>
      <c r="V6948" s="7">
        <v>6</v>
      </c>
      <c r="W6948" s="8">
        <v>68.040000000000006</v>
      </c>
      <c r="X6948" s="8">
        <f t="shared" si="979"/>
        <v>4530</v>
      </c>
      <c r="Y6948" s="9">
        <v>0.49</v>
      </c>
      <c r="Z6948" s="9" t="str">
        <f t="shared" si="980"/>
        <v>High</v>
      </c>
    </row>
    <row r="6949" spans="1:26" x14ac:dyDescent="0.3">
      <c r="A6949" t="s">
        <v>6765</v>
      </c>
      <c r="B6949" s="6">
        <v>44622</v>
      </c>
      <c r="C6949" s="6" t="str">
        <f t="shared" si="973"/>
        <v>2022</v>
      </c>
      <c r="D6949" s="6" t="str">
        <f t="shared" si="974"/>
        <v>March</v>
      </c>
      <c r="E6949" s="6" t="str">
        <f t="shared" si="975"/>
        <v>Q1</v>
      </c>
      <c r="F6949" s="6" t="str">
        <f t="shared" si="976"/>
        <v>Low</v>
      </c>
      <c r="G6949" s="6" t="str">
        <f t="shared" si="977"/>
        <v>Discounted</v>
      </c>
      <c r="H6949" s="6">
        <v>44622</v>
      </c>
      <c r="I6949" t="s">
        <v>843</v>
      </c>
      <c r="J6949" t="s">
        <v>101</v>
      </c>
      <c r="K6949" t="s">
        <v>2168</v>
      </c>
      <c r="L6949" t="s">
        <v>61</v>
      </c>
      <c r="M6949" t="s">
        <v>31</v>
      </c>
      <c r="N6949" t="s">
        <v>41</v>
      </c>
      <c r="O6949" t="s">
        <v>33</v>
      </c>
      <c r="P6949" t="s">
        <v>5870</v>
      </c>
      <c r="Q6949" t="s">
        <v>35</v>
      </c>
      <c r="R6949" s="7">
        <v>0.8</v>
      </c>
      <c r="S6949" s="7">
        <f t="shared" si="972"/>
        <v>0.11119999999999997</v>
      </c>
      <c r="T6949" s="8">
        <v>-0.94520000000000004</v>
      </c>
      <c r="U6949" s="8" t="str">
        <f t="shared" si="978"/>
        <v>Loss</v>
      </c>
      <c r="V6949" s="7">
        <v>1</v>
      </c>
      <c r="W6949" s="8">
        <v>0.55600000000000005</v>
      </c>
      <c r="X6949" s="8">
        <f t="shared" si="979"/>
        <v>9992</v>
      </c>
      <c r="Y6949" s="9">
        <v>-1.7</v>
      </c>
      <c r="Z6949" s="9" t="str">
        <f t="shared" si="980"/>
        <v>Low</v>
      </c>
    </row>
    <row r="6950" spans="1:26" x14ac:dyDescent="0.3">
      <c r="A6950" t="s">
        <v>6766</v>
      </c>
      <c r="B6950" s="6">
        <v>44622</v>
      </c>
      <c r="C6950" s="6" t="str">
        <f t="shared" si="973"/>
        <v>2022</v>
      </c>
      <c r="D6950" s="6" t="str">
        <f t="shared" si="974"/>
        <v>March</v>
      </c>
      <c r="E6950" s="6" t="str">
        <f t="shared" si="975"/>
        <v>Q1</v>
      </c>
      <c r="F6950" s="6" t="str">
        <f t="shared" si="976"/>
        <v>Low</v>
      </c>
      <c r="G6950" s="6" t="str">
        <f t="shared" si="977"/>
        <v>Discounted</v>
      </c>
      <c r="H6950" s="6">
        <v>44628</v>
      </c>
      <c r="I6950" t="s">
        <v>3928</v>
      </c>
      <c r="J6950" t="s">
        <v>256</v>
      </c>
      <c r="K6950" t="s">
        <v>333</v>
      </c>
      <c r="L6950" t="s">
        <v>61</v>
      </c>
      <c r="M6950" t="s">
        <v>31</v>
      </c>
      <c r="N6950" t="s">
        <v>41</v>
      </c>
      <c r="O6950" t="s">
        <v>33</v>
      </c>
      <c r="P6950" t="s">
        <v>364</v>
      </c>
      <c r="Q6950" t="s">
        <v>35</v>
      </c>
      <c r="R6950" s="7">
        <v>0.8</v>
      </c>
      <c r="S6950" s="7">
        <f t="shared" si="972"/>
        <v>2.4443999999999999</v>
      </c>
      <c r="T6950" s="8">
        <v>-20.1663</v>
      </c>
      <c r="U6950" s="8" t="str">
        <f t="shared" si="978"/>
        <v>Loss</v>
      </c>
      <c r="V6950" s="7">
        <v>7</v>
      </c>
      <c r="W6950" s="8">
        <v>12.222</v>
      </c>
      <c r="X6950" s="8">
        <f t="shared" si="979"/>
        <v>8251</v>
      </c>
      <c r="Y6950" s="9">
        <v>-1.65</v>
      </c>
      <c r="Z6950" s="9" t="str">
        <f t="shared" si="980"/>
        <v>Low</v>
      </c>
    </row>
    <row r="6951" spans="1:26" x14ac:dyDescent="0.3">
      <c r="A6951" t="s">
        <v>6766</v>
      </c>
      <c r="B6951" s="6">
        <v>44622</v>
      </c>
      <c r="C6951" s="6" t="str">
        <f t="shared" si="973"/>
        <v>2022</v>
      </c>
      <c r="D6951" s="6" t="str">
        <f t="shared" si="974"/>
        <v>March</v>
      </c>
      <c r="E6951" s="6" t="str">
        <f t="shared" si="975"/>
        <v>Q1</v>
      </c>
      <c r="F6951" s="6" t="str">
        <f t="shared" si="976"/>
        <v>Low</v>
      </c>
      <c r="G6951" s="6" t="str">
        <f t="shared" si="977"/>
        <v>Discounted</v>
      </c>
      <c r="H6951" s="6">
        <v>44628</v>
      </c>
      <c r="I6951" t="s">
        <v>3928</v>
      </c>
      <c r="J6951" t="s">
        <v>1377</v>
      </c>
      <c r="K6951" t="s">
        <v>1377</v>
      </c>
      <c r="L6951" t="s">
        <v>61</v>
      </c>
      <c r="M6951" t="s">
        <v>31</v>
      </c>
      <c r="N6951" t="s">
        <v>356</v>
      </c>
      <c r="O6951" t="s">
        <v>33</v>
      </c>
      <c r="P6951" t="s">
        <v>364</v>
      </c>
      <c r="Q6951" t="s">
        <v>35</v>
      </c>
      <c r="R6951" s="7">
        <v>0.2</v>
      </c>
      <c r="S6951" s="7">
        <f t="shared" si="972"/>
        <v>5.5808</v>
      </c>
      <c r="T6951" s="8">
        <v>-1.3952</v>
      </c>
      <c r="U6951" s="8" t="str">
        <f t="shared" si="978"/>
        <v>Loss</v>
      </c>
      <c r="V6951" s="7">
        <v>4</v>
      </c>
      <c r="W6951" s="8">
        <v>6.976</v>
      </c>
      <c r="X6951" s="8">
        <f t="shared" si="979"/>
        <v>9134</v>
      </c>
      <c r="Y6951" s="9">
        <v>-0.2</v>
      </c>
      <c r="Z6951" s="9" t="str">
        <f t="shared" si="980"/>
        <v>Low</v>
      </c>
    </row>
    <row r="6952" spans="1:26" x14ac:dyDescent="0.3">
      <c r="A6952" t="s">
        <v>6767</v>
      </c>
      <c r="B6952" s="6">
        <v>44622</v>
      </c>
      <c r="C6952" s="6" t="str">
        <f t="shared" si="973"/>
        <v>2022</v>
      </c>
      <c r="D6952" s="6" t="str">
        <f t="shared" si="974"/>
        <v>March</v>
      </c>
      <c r="E6952" s="6" t="str">
        <f t="shared" si="975"/>
        <v>Q1</v>
      </c>
      <c r="F6952" s="6" t="str">
        <f t="shared" si="976"/>
        <v>Low</v>
      </c>
      <c r="G6952" s="6" t="str">
        <f t="shared" si="977"/>
        <v>Discounted</v>
      </c>
      <c r="H6952" s="6">
        <v>44626</v>
      </c>
      <c r="I6952" t="s">
        <v>2220</v>
      </c>
      <c r="J6952" t="s">
        <v>38</v>
      </c>
      <c r="K6952" t="s">
        <v>2565</v>
      </c>
      <c r="L6952" t="s">
        <v>30</v>
      </c>
      <c r="M6952" t="s">
        <v>31</v>
      </c>
      <c r="N6952" t="s">
        <v>41</v>
      </c>
      <c r="O6952" t="s">
        <v>54</v>
      </c>
      <c r="P6952" t="s">
        <v>3759</v>
      </c>
      <c r="Q6952" t="s">
        <v>132</v>
      </c>
      <c r="R6952" s="7">
        <v>0.7</v>
      </c>
      <c r="S6952" s="7">
        <f t="shared" si="972"/>
        <v>5.5584000000000007</v>
      </c>
      <c r="T6952" s="8">
        <v>-12.352</v>
      </c>
      <c r="U6952" s="8" t="str">
        <f t="shared" si="978"/>
        <v>Loss</v>
      </c>
      <c r="V6952" s="7">
        <v>4</v>
      </c>
      <c r="W6952" s="8">
        <v>18.527999999999999</v>
      </c>
      <c r="X6952" s="8">
        <f t="shared" si="979"/>
        <v>7335</v>
      </c>
      <c r="Y6952" s="9">
        <v>-0.66666666699999999</v>
      </c>
      <c r="Z6952" s="9" t="str">
        <f t="shared" si="980"/>
        <v>Low</v>
      </c>
    </row>
    <row r="6953" spans="1:26" x14ac:dyDescent="0.3">
      <c r="A6953" t="s">
        <v>6768</v>
      </c>
      <c r="B6953" s="6">
        <v>44622</v>
      </c>
      <c r="C6953" s="6" t="str">
        <f t="shared" si="973"/>
        <v>2022</v>
      </c>
      <c r="D6953" s="6" t="str">
        <f t="shared" si="974"/>
        <v>March</v>
      </c>
      <c r="E6953" s="6" t="str">
        <f t="shared" si="975"/>
        <v>Q1</v>
      </c>
      <c r="F6953" s="6" t="str">
        <f t="shared" si="976"/>
        <v>High</v>
      </c>
      <c r="G6953" s="6" t="str">
        <f t="shared" si="977"/>
        <v>Discounted</v>
      </c>
      <c r="H6953" s="6">
        <v>44628</v>
      </c>
      <c r="I6953" t="s">
        <v>4282</v>
      </c>
      <c r="J6953" t="s">
        <v>89</v>
      </c>
      <c r="K6953" t="s">
        <v>479</v>
      </c>
      <c r="L6953" t="s">
        <v>61</v>
      </c>
      <c r="M6953" t="s">
        <v>31</v>
      </c>
      <c r="N6953" t="s">
        <v>41</v>
      </c>
      <c r="O6953" t="s">
        <v>69</v>
      </c>
      <c r="P6953" t="s">
        <v>70</v>
      </c>
      <c r="Q6953" t="s">
        <v>71</v>
      </c>
      <c r="R6953" s="7">
        <v>0.2</v>
      </c>
      <c r="S6953" s="7">
        <f t="shared" si="972"/>
        <v>86.118399999999994</v>
      </c>
      <c r="T6953" s="8">
        <v>33.64</v>
      </c>
      <c r="U6953" s="8" t="str">
        <f t="shared" si="978"/>
        <v>Low</v>
      </c>
      <c r="V6953" s="7">
        <v>2</v>
      </c>
      <c r="W6953" s="8">
        <v>107.648</v>
      </c>
      <c r="X6953" s="8">
        <f t="shared" si="979"/>
        <v>3640</v>
      </c>
      <c r="Y6953" s="9">
        <v>0.3125</v>
      </c>
      <c r="Z6953" s="9" t="str">
        <f t="shared" si="980"/>
        <v>High</v>
      </c>
    </row>
    <row r="6954" spans="1:26" x14ac:dyDescent="0.3">
      <c r="A6954" t="s">
        <v>6769</v>
      </c>
      <c r="B6954" s="6">
        <v>44622</v>
      </c>
      <c r="C6954" s="6" t="str">
        <f t="shared" si="973"/>
        <v>2022</v>
      </c>
      <c r="D6954" s="6" t="str">
        <f t="shared" si="974"/>
        <v>March</v>
      </c>
      <c r="E6954" s="6" t="str">
        <f t="shared" si="975"/>
        <v>Q1</v>
      </c>
      <c r="F6954" s="6" t="str">
        <f t="shared" si="976"/>
        <v>Low</v>
      </c>
      <c r="G6954" s="6" t="str">
        <f t="shared" si="977"/>
        <v>Full Price</v>
      </c>
      <c r="H6954" s="6">
        <v>44628</v>
      </c>
      <c r="I6954" t="s">
        <v>4518</v>
      </c>
      <c r="J6954" t="s">
        <v>161</v>
      </c>
      <c r="K6954" t="s">
        <v>5489</v>
      </c>
      <c r="L6954" t="s">
        <v>61</v>
      </c>
      <c r="M6954" t="s">
        <v>91</v>
      </c>
      <c r="N6954" t="s">
        <v>110</v>
      </c>
      <c r="O6954" t="s">
        <v>69</v>
      </c>
      <c r="P6954" t="s">
        <v>70</v>
      </c>
      <c r="Q6954" t="s">
        <v>71</v>
      </c>
      <c r="R6954" s="7">
        <v>0</v>
      </c>
      <c r="S6954" s="7">
        <f t="shared" si="972"/>
        <v>479.94</v>
      </c>
      <c r="T6954" s="8">
        <v>52.793399999999998</v>
      </c>
      <c r="U6954" s="8" t="str">
        <f t="shared" si="978"/>
        <v>Low</v>
      </c>
      <c r="V6954" s="7">
        <v>6</v>
      </c>
      <c r="W6954" s="8">
        <v>479.94</v>
      </c>
      <c r="X6954" s="8">
        <f t="shared" si="979"/>
        <v>1233</v>
      </c>
      <c r="Y6954" s="9">
        <v>0.11</v>
      </c>
      <c r="Z6954" s="9" t="str">
        <f t="shared" si="980"/>
        <v>Low</v>
      </c>
    </row>
    <row r="6955" spans="1:26" x14ac:dyDescent="0.3">
      <c r="A6955" t="s">
        <v>6769</v>
      </c>
      <c r="B6955" s="6">
        <v>44622</v>
      </c>
      <c r="C6955" s="6" t="str">
        <f t="shared" si="973"/>
        <v>2022</v>
      </c>
      <c r="D6955" s="6" t="str">
        <f t="shared" si="974"/>
        <v>March</v>
      </c>
      <c r="E6955" s="6" t="str">
        <f t="shared" si="975"/>
        <v>Q1</v>
      </c>
      <c r="F6955" s="6" t="str">
        <f t="shared" si="976"/>
        <v>Low</v>
      </c>
      <c r="G6955" s="6" t="str">
        <f t="shared" si="977"/>
        <v>Discounted</v>
      </c>
      <c r="H6955" s="6">
        <v>44628</v>
      </c>
      <c r="I6955" t="s">
        <v>4518</v>
      </c>
      <c r="J6955" t="s">
        <v>216</v>
      </c>
      <c r="K6955" t="s">
        <v>2051</v>
      </c>
      <c r="L6955" t="s">
        <v>61</v>
      </c>
      <c r="M6955" t="s">
        <v>91</v>
      </c>
      <c r="N6955" t="s">
        <v>92</v>
      </c>
      <c r="O6955" t="s">
        <v>69</v>
      </c>
      <c r="P6955" t="s">
        <v>70</v>
      </c>
      <c r="Q6955" t="s">
        <v>71</v>
      </c>
      <c r="R6955" s="7">
        <v>0.2</v>
      </c>
      <c r="S6955" s="7">
        <f t="shared" si="972"/>
        <v>157.42080000000001</v>
      </c>
      <c r="T6955" s="8">
        <v>14.7582</v>
      </c>
      <c r="U6955" s="8" t="str">
        <f t="shared" si="978"/>
        <v>Low</v>
      </c>
      <c r="V6955" s="7">
        <v>3</v>
      </c>
      <c r="W6955" s="8">
        <v>196.77600000000001</v>
      </c>
      <c r="X6955" s="8">
        <f t="shared" si="979"/>
        <v>2620</v>
      </c>
      <c r="Y6955" s="9">
        <v>7.4999999999999997E-2</v>
      </c>
      <c r="Z6955" s="9" t="str">
        <f t="shared" si="980"/>
        <v>Low</v>
      </c>
    </row>
    <row r="6956" spans="1:26" x14ac:dyDescent="0.3">
      <c r="A6956" t="s">
        <v>6770</v>
      </c>
      <c r="B6956" s="6">
        <v>44623</v>
      </c>
      <c r="C6956" s="6" t="str">
        <f t="shared" si="973"/>
        <v>2022</v>
      </c>
      <c r="D6956" s="6" t="str">
        <f t="shared" si="974"/>
        <v>March</v>
      </c>
      <c r="E6956" s="6" t="str">
        <f t="shared" si="975"/>
        <v>Q1</v>
      </c>
      <c r="F6956" s="6" t="str">
        <f t="shared" si="976"/>
        <v>High</v>
      </c>
      <c r="G6956" s="6" t="str">
        <f t="shared" si="977"/>
        <v>Full Price</v>
      </c>
      <c r="H6956" s="6">
        <v>44630</v>
      </c>
      <c r="I6956" t="s">
        <v>1558</v>
      </c>
      <c r="J6956" t="s">
        <v>74</v>
      </c>
      <c r="K6956" t="s">
        <v>4106</v>
      </c>
      <c r="L6956" t="s">
        <v>30</v>
      </c>
      <c r="M6956" t="s">
        <v>76</v>
      </c>
      <c r="N6956" t="s">
        <v>77</v>
      </c>
      <c r="O6956" t="s">
        <v>33</v>
      </c>
      <c r="P6956" t="s">
        <v>800</v>
      </c>
      <c r="Q6956" t="s">
        <v>212</v>
      </c>
      <c r="R6956" s="7">
        <v>0</v>
      </c>
      <c r="S6956" s="7">
        <f t="shared" si="972"/>
        <v>180.98</v>
      </c>
      <c r="T6956" s="8">
        <v>47.0548</v>
      </c>
      <c r="U6956" s="8" t="str">
        <f t="shared" si="978"/>
        <v>Low</v>
      </c>
      <c r="V6956" s="7">
        <v>1</v>
      </c>
      <c r="W6956" s="8">
        <v>180.98</v>
      </c>
      <c r="X6956" s="8">
        <f t="shared" si="979"/>
        <v>2770</v>
      </c>
      <c r="Y6956" s="9">
        <v>0.26</v>
      </c>
      <c r="Z6956" s="9" t="str">
        <f t="shared" si="980"/>
        <v>High</v>
      </c>
    </row>
    <row r="6957" spans="1:26" x14ac:dyDescent="0.3">
      <c r="A6957" t="s">
        <v>6770</v>
      </c>
      <c r="B6957" s="6">
        <v>44623</v>
      </c>
      <c r="C6957" s="6" t="str">
        <f t="shared" si="973"/>
        <v>2022</v>
      </c>
      <c r="D6957" s="6" t="str">
        <f t="shared" si="974"/>
        <v>March</v>
      </c>
      <c r="E6957" s="6" t="str">
        <f t="shared" si="975"/>
        <v>Q1</v>
      </c>
      <c r="F6957" s="6" t="str">
        <f t="shared" si="976"/>
        <v>High</v>
      </c>
      <c r="G6957" s="6" t="str">
        <f t="shared" si="977"/>
        <v>Full Price</v>
      </c>
      <c r="H6957" s="6">
        <v>44630</v>
      </c>
      <c r="I6957" t="s">
        <v>1558</v>
      </c>
      <c r="J6957" t="s">
        <v>161</v>
      </c>
      <c r="K6957" t="s">
        <v>785</v>
      </c>
      <c r="L6957" t="s">
        <v>30</v>
      </c>
      <c r="M6957" t="s">
        <v>91</v>
      </c>
      <c r="N6957" t="s">
        <v>110</v>
      </c>
      <c r="O6957" t="s">
        <v>33</v>
      </c>
      <c r="P6957" t="s">
        <v>800</v>
      </c>
      <c r="Q6957" t="s">
        <v>212</v>
      </c>
      <c r="R6957" s="7">
        <v>0</v>
      </c>
      <c r="S6957" s="7">
        <f t="shared" si="972"/>
        <v>99.98</v>
      </c>
      <c r="T6957" s="8">
        <v>42.991399999999999</v>
      </c>
      <c r="U6957" s="8" t="str">
        <f t="shared" si="978"/>
        <v>Low</v>
      </c>
      <c r="V6957" s="7">
        <v>2</v>
      </c>
      <c r="W6957" s="8">
        <v>99.98</v>
      </c>
      <c r="X6957" s="8">
        <f t="shared" si="979"/>
        <v>3772</v>
      </c>
      <c r="Y6957" s="9">
        <v>0.43</v>
      </c>
      <c r="Z6957" s="9" t="str">
        <f t="shared" si="980"/>
        <v>High</v>
      </c>
    </row>
    <row r="6958" spans="1:26" x14ac:dyDescent="0.3">
      <c r="A6958" t="s">
        <v>6771</v>
      </c>
      <c r="B6958" s="6">
        <v>44623</v>
      </c>
      <c r="C6958" s="6" t="str">
        <f t="shared" si="973"/>
        <v>2022</v>
      </c>
      <c r="D6958" s="6" t="str">
        <f t="shared" si="974"/>
        <v>March</v>
      </c>
      <c r="E6958" s="6" t="str">
        <f t="shared" si="975"/>
        <v>Q1</v>
      </c>
      <c r="F6958" s="6" t="str">
        <f t="shared" si="976"/>
        <v>Low</v>
      </c>
      <c r="G6958" s="6" t="str">
        <f t="shared" si="977"/>
        <v>Discounted</v>
      </c>
      <c r="H6958" s="6">
        <v>44628</v>
      </c>
      <c r="I6958" t="s">
        <v>2576</v>
      </c>
      <c r="J6958" t="s">
        <v>1393</v>
      </c>
      <c r="K6958" t="s">
        <v>1394</v>
      </c>
      <c r="L6958" t="s">
        <v>61</v>
      </c>
      <c r="M6958" t="s">
        <v>76</v>
      </c>
      <c r="N6958" t="s">
        <v>262</v>
      </c>
      <c r="O6958" t="s">
        <v>69</v>
      </c>
      <c r="P6958" t="s">
        <v>70</v>
      </c>
      <c r="Q6958" t="s">
        <v>71</v>
      </c>
      <c r="R6958" s="7">
        <v>0.2</v>
      </c>
      <c r="S6958" s="7">
        <f t="shared" si="972"/>
        <v>319.73760000000004</v>
      </c>
      <c r="T6958" s="8">
        <v>-14.9877</v>
      </c>
      <c r="U6958" s="8" t="str">
        <f t="shared" si="978"/>
        <v>Loss</v>
      </c>
      <c r="V6958" s="7">
        <v>7</v>
      </c>
      <c r="W6958" s="8">
        <v>399.67200000000003</v>
      </c>
      <c r="X6958" s="8">
        <f t="shared" si="979"/>
        <v>1461</v>
      </c>
      <c r="Y6958" s="9">
        <v>-3.7499999999999999E-2</v>
      </c>
      <c r="Z6958" s="9" t="str">
        <f t="shared" si="980"/>
        <v>Low</v>
      </c>
    </row>
    <row r="6959" spans="1:26" x14ac:dyDescent="0.3">
      <c r="A6959" t="s">
        <v>6772</v>
      </c>
      <c r="B6959" s="6">
        <v>44623</v>
      </c>
      <c r="C6959" s="6" t="str">
        <f t="shared" si="973"/>
        <v>2022</v>
      </c>
      <c r="D6959" s="6" t="str">
        <f t="shared" si="974"/>
        <v>March</v>
      </c>
      <c r="E6959" s="6" t="str">
        <f t="shared" si="975"/>
        <v>Q1</v>
      </c>
      <c r="F6959" s="6" t="str">
        <f t="shared" si="976"/>
        <v>High</v>
      </c>
      <c r="G6959" s="6" t="str">
        <f t="shared" si="977"/>
        <v>Full Price</v>
      </c>
      <c r="H6959" s="6">
        <v>44628</v>
      </c>
      <c r="I6959" t="s">
        <v>5534</v>
      </c>
      <c r="J6959" t="s">
        <v>101</v>
      </c>
      <c r="K6959" t="s">
        <v>1295</v>
      </c>
      <c r="L6959" t="s">
        <v>30</v>
      </c>
      <c r="M6959" t="s">
        <v>31</v>
      </c>
      <c r="N6959" t="s">
        <v>174</v>
      </c>
      <c r="O6959" t="s">
        <v>62</v>
      </c>
      <c r="P6959" t="s">
        <v>1232</v>
      </c>
      <c r="Q6959" t="s">
        <v>79</v>
      </c>
      <c r="R6959" s="7">
        <v>0</v>
      </c>
      <c r="S6959" s="7">
        <f t="shared" si="972"/>
        <v>72.8</v>
      </c>
      <c r="T6959" s="8">
        <v>19.655999999999999</v>
      </c>
      <c r="U6959" s="8" t="str">
        <f t="shared" si="978"/>
        <v>Low</v>
      </c>
      <c r="V6959" s="7">
        <v>5</v>
      </c>
      <c r="W6959" s="8">
        <v>72.8</v>
      </c>
      <c r="X6959" s="8">
        <f t="shared" si="979"/>
        <v>4377</v>
      </c>
      <c r="Y6959" s="9">
        <v>0.27</v>
      </c>
      <c r="Z6959" s="9" t="str">
        <f t="shared" si="980"/>
        <v>High</v>
      </c>
    </row>
    <row r="6960" spans="1:26" x14ac:dyDescent="0.3">
      <c r="A6960" t="s">
        <v>6773</v>
      </c>
      <c r="B6960" s="6">
        <v>44623</v>
      </c>
      <c r="C6960" s="6" t="str">
        <f t="shared" si="973"/>
        <v>2022</v>
      </c>
      <c r="D6960" s="6" t="str">
        <f t="shared" si="974"/>
        <v>March</v>
      </c>
      <c r="E6960" s="6" t="str">
        <f t="shared" si="975"/>
        <v>Q1</v>
      </c>
      <c r="F6960" s="6" t="str">
        <f t="shared" si="976"/>
        <v>Low</v>
      </c>
      <c r="G6960" s="6" t="str">
        <f t="shared" si="977"/>
        <v>Discounted</v>
      </c>
      <c r="H6960" s="6">
        <v>44628</v>
      </c>
      <c r="I6960" t="s">
        <v>259</v>
      </c>
      <c r="J6960" t="s">
        <v>411</v>
      </c>
      <c r="K6960" t="s">
        <v>3657</v>
      </c>
      <c r="L6960" t="s">
        <v>30</v>
      </c>
      <c r="M6960" t="s">
        <v>76</v>
      </c>
      <c r="N6960" t="s">
        <v>77</v>
      </c>
      <c r="O6960" t="s">
        <v>69</v>
      </c>
      <c r="P6960" t="s">
        <v>70</v>
      </c>
      <c r="Q6960" t="s">
        <v>71</v>
      </c>
      <c r="R6960" s="7">
        <v>0.2</v>
      </c>
      <c r="S6960" s="7">
        <f t="shared" si="972"/>
        <v>136.2816</v>
      </c>
      <c r="T6960" s="8">
        <v>-17.0352</v>
      </c>
      <c r="U6960" s="8" t="str">
        <f t="shared" si="978"/>
        <v>Loss</v>
      </c>
      <c r="V6960" s="7">
        <v>3</v>
      </c>
      <c r="W6960" s="8">
        <v>170.352</v>
      </c>
      <c r="X6960" s="8">
        <f t="shared" si="979"/>
        <v>2860</v>
      </c>
      <c r="Y6960" s="9">
        <v>-0.1</v>
      </c>
      <c r="Z6960" s="9" t="str">
        <f t="shared" si="980"/>
        <v>Low</v>
      </c>
    </row>
    <row r="6961" spans="1:26" x14ac:dyDescent="0.3">
      <c r="A6961" t="s">
        <v>6773</v>
      </c>
      <c r="B6961" s="6">
        <v>44623</v>
      </c>
      <c r="C6961" s="6" t="str">
        <f t="shared" si="973"/>
        <v>2022</v>
      </c>
      <c r="D6961" s="6" t="str">
        <f t="shared" si="974"/>
        <v>March</v>
      </c>
      <c r="E6961" s="6" t="str">
        <f t="shared" si="975"/>
        <v>Q1</v>
      </c>
      <c r="F6961" s="6" t="str">
        <f t="shared" si="976"/>
        <v>High</v>
      </c>
      <c r="G6961" s="6" t="str">
        <f t="shared" si="977"/>
        <v>Full Price</v>
      </c>
      <c r="H6961" s="6">
        <v>44628</v>
      </c>
      <c r="I6961" t="s">
        <v>259</v>
      </c>
      <c r="J6961" t="s">
        <v>524</v>
      </c>
      <c r="K6961" t="s">
        <v>4699</v>
      </c>
      <c r="L6961" t="s">
        <v>30</v>
      </c>
      <c r="M6961" t="s">
        <v>91</v>
      </c>
      <c r="N6961" t="s">
        <v>110</v>
      </c>
      <c r="O6961" t="s">
        <v>69</v>
      </c>
      <c r="P6961" t="s">
        <v>70</v>
      </c>
      <c r="Q6961" t="s">
        <v>71</v>
      </c>
      <c r="R6961" s="7">
        <v>0</v>
      </c>
      <c r="S6961" s="7">
        <f t="shared" si="972"/>
        <v>1049.44</v>
      </c>
      <c r="T6961" s="8">
        <v>440.76479999999998</v>
      </c>
      <c r="U6961" s="8" t="str">
        <f t="shared" si="978"/>
        <v>Medium</v>
      </c>
      <c r="V6961" s="7">
        <v>8</v>
      </c>
      <c r="W6961" s="8">
        <v>1049.44</v>
      </c>
      <c r="X6961" s="8">
        <f t="shared" si="979"/>
        <v>432</v>
      </c>
      <c r="Y6961" s="9">
        <v>0.42</v>
      </c>
      <c r="Z6961" s="9" t="str">
        <f t="shared" si="980"/>
        <v>High</v>
      </c>
    </row>
    <row r="6962" spans="1:26" x14ac:dyDescent="0.3">
      <c r="A6962" t="s">
        <v>6774</v>
      </c>
      <c r="B6962" s="6">
        <v>44623</v>
      </c>
      <c r="C6962" s="6" t="str">
        <f t="shared" si="973"/>
        <v>2022</v>
      </c>
      <c r="D6962" s="6" t="str">
        <f t="shared" si="974"/>
        <v>March</v>
      </c>
      <c r="E6962" s="6" t="str">
        <f t="shared" si="975"/>
        <v>Q1</v>
      </c>
      <c r="F6962" s="6" t="str">
        <f t="shared" si="976"/>
        <v>High</v>
      </c>
      <c r="G6962" s="6" t="str">
        <f t="shared" si="977"/>
        <v>Discounted</v>
      </c>
      <c r="H6962" s="6">
        <v>44627</v>
      </c>
      <c r="I6962" t="s">
        <v>1315</v>
      </c>
      <c r="J6962" t="s">
        <v>89</v>
      </c>
      <c r="K6962" t="s">
        <v>3979</v>
      </c>
      <c r="L6962" t="s">
        <v>30</v>
      </c>
      <c r="M6962" t="s">
        <v>31</v>
      </c>
      <c r="N6962" t="s">
        <v>32</v>
      </c>
      <c r="O6962" t="s">
        <v>33</v>
      </c>
      <c r="P6962" t="s">
        <v>364</v>
      </c>
      <c r="Q6962" t="s">
        <v>35</v>
      </c>
      <c r="R6962" s="7">
        <v>0.2</v>
      </c>
      <c r="S6962" s="7">
        <f t="shared" si="972"/>
        <v>21.503999999999998</v>
      </c>
      <c r="T6962" s="8">
        <v>9.7439999999999998</v>
      </c>
      <c r="U6962" s="8" t="str">
        <f t="shared" si="978"/>
        <v>Low</v>
      </c>
      <c r="V6962" s="7">
        <v>8</v>
      </c>
      <c r="W6962" s="8">
        <v>26.88</v>
      </c>
      <c r="X6962" s="8">
        <f t="shared" si="979"/>
        <v>6507</v>
      </c>
      <c r="Y6962" s="9">
        <v>0.36249999999999999</v>
      </c>
      <c r="Z6962" s="9" t="str">
        <f t="shared" si="980"/>
        <v>High</v>
      </c>
    </row>
    <row r="6963" spans="1:26" x14ac:dyDescent="0.3">
      <c r="A6963" t="s">
        <v>6775</v>
      </c>
      <c r="B6963" s="6">
        <v>44624</v>
      </c>
      <c r="C6963" s="6" t="str">
        <f t="shared" si="973"/>
        <v>2022</v>
      </c>
      <c r="D6963" s="6" t="str">
        <f t="shared" si="974"/>
        <v>March</v>
      </c>
      <c r="E6963" s="6" t="str">
        <f t="shared" si="975"/>
        <v>Q1</v>
      </c>
      <c r="F6963" s="6" t="str">
        <f t="shared" si="976"/>
        <v>High</v>
      </c>
      <c r="G6963" s="6" t="str">
        <f t="shared" si="977"/>
        <v>Full Price</v>
      </c>
      <c r="H6963" s="6">
        <v>44629</v>
      </c>
      <c r="I6963" t="s">
        <v>3116</v>
      </c>
      <c r="J6963" t="s">
        <v>89</v>
      </c>
      <c r="K6963" t="s">
        <v>625</v>
      </c>
      <c r="L6963" t="s">
        <v>61</v>
      </c>
      <c r="M6963" t="s">
        <v>31</v>
      </c>
      <c r="N6963" t="s">
        <v>53</v>
      </c>
      <c r="O6963" t="s">
        <v>69</v>
      </c>
      <c r="P6963" t="s">
        <v>70</v>
      </c>
      <c r="Q6963" t="s">
        <v>71</v>
      </c>
      <c r="R6963" s="7">
        <v>0</v>
      </c>
      <c r="S6963" s="7">
        <f t="shared" si="972"/>
        <v>9.32</v>
      </c>
      <c r="T6963" s="8">
        <v>2.7027999999999999</v>
      </c>
      <c r="U6963" s="8" t="str">
        <f t="shared" si="978"/>
        <v>Low</v>
      </c>
      <c r="V6963" s="7">
        <v>4</v>
      </c>
      <c r="W6963" s="8">
        <v>9.32</v>
      </c>
      <c r="X6963" s="8">
        <f t="shared" si="979"/>
        <v>8743</v>
      </c>
      <c r="Y6963" s="9">
        <v>0.28999999999999998</v>
      </c>
      <c r="Z6963" s="9" t="str">
        <f t="shared" si="980"/>
        <v>High</v>
      </c>
    </row>
    <row r="6964" spans="1:26" x14ac:dyDescent="0.3">
      <c r="A6964" t="s">
        <v>6775</v>
      </c>
      <c r="B6964" s="6">
        <v>44624</v>
      </c>
      <c r="C6964" s="6" t="str">
        <f t="shared" si="973"/>
        <v>2022</v>
      </c>
      <c r="D6964" s="6" t="str">
        <f t="shared" si="974"/>
        <v>March</v>
      </c>
      <c r="E6964" s="6" t="str">
        <f t="shared" si="975"/>
        <v>Q1</v>
      </c>
      <c r="F6964" s="6" t="str">
        <f t="shared" si="976"/>
        <v>High</v>
      </c>
      <c r="G6964" s="6" t="str">
        <f t="shared" si="977"/>
        <v>Full Price</v>
      </c>
      <c r="H6964" s="6">
        <v>44629</v>
      </c>
      <c r="I6964" t="s">
        <v>3116</v>
      </c>
      <c r="J6964" t="s">
        <v>89</v>
      </c>
      <c r="K6964" t="s">
        <v>4028</v>
      </c>
      <c r="L6964" t="s">
        <v>61</v>
      </c>
      <c r="M6964" t="s">
        <v>31</v>
      </c>
      <c r="N6964" t="s">
        <v>149</v>
      </c>
      <c r="O6964" t="s">
        <v>69</v>
      </c>
      <c r="P6964" t="s">
        <v>70</v>
      </c>
      <c r="Q6964" t="s">
        <v>71</v>
      </c>
      <c r="R6964" s="7">
        <v>0</v>
      </c>
      <c r="S6964" s="7">
        <f t="shared" si="972"/>
        <v>15.25</v>
      </c>
      <c r="T6964" s="8">
        <v>7.0149999999999997</v>
      </c>
      <c r="U6964" s="8" t="str">
        <f t="shared" si="978"/>
        <v>Low</v>
      </c>
      <c r="V6964" s="7">
        <v>1</v>
      </c>
      <c r="W6964" s="8">
        <v>15.25</v>
      </c>
      <c r="X6964" s="8">
        <f t="shared" si="979"/>
        <v>7760</v>
      </c>
      <c r="Y6964" s="9">
        <v>0.46</v>
      </c>
      <c r="Z6964" s="9" t="str">
        <f t="shared" si="980"/>
        <v>High</v>
      </c>
    </row>
    <row r="6965" spans="1:26" x14ac:dyDescent="0.3">
      <c r="A6965" t="s">
        <v>6776</v>
      </c>
      <c r="B6965" s="6">
        <v>44624</v>
      </c>
      <c r="C6965" s="6" t="str">
        <f t="shared" si="973"/>
        <v>2022</v>
      </c>
      <c r="D6965" s="6" t="str">
        <f t="shared" si="974"/>
        <v>March</v>
      </c>
      <c r="E6965" s="6" t="str">
        <f t="shared" si="975"/>
        <v>Q1</v>
      </c>
      <c r="F6965" s="6" t="str">
        <f t="shared" si="976"/>
        <v>Low</v>
      </c>
      <c r="G6965" s="6" t="str">
        <f t="shared" si="977"/>
        <v>Discounted</v>
      </c>
      <c r="H6965" s="6">
        <v>44626</v>
      </c>
      <c r="I6965" t="s">
        <v>4840</v>
      </c>
      <c r="J6965" t="s">
        <v>97</v>
      </c>
      <c r="K6965" t="s">
        <v>4014</v>
      </c>
      <c r="L6965" t="s">
        <v>40</v>
      </c>
      <c r="M6965" t="s">
        <v>76</v>
      </c>
      <c r="N6965" t="s">
        <v>99</v>
      </c>
      <c r="O6965" t="s">
        <v>33</v>
      </c>
      <c r="P6965" t="s">
        <v>34</v>
      </c>
      <c r="Q6965" t="s">
        <v>35</v>
      </c>
      <c r="R6965" s="7">
        <v>0.6</v>
      </c>
      <c r="S6965" s="7">
        <f t="shared" si="972"/>
        <v>41.400000000000006</v>
      </c>
      <c r="T6965" s="8">
        <v>-77.625</v>
      </c>
      <c r="U6965" s="8" t="str">
        <f t="shared" si="978"/>
        <v>Loss</v>
      </c>
      <c r="V6965" s="7">
        <v>5</v>
      </c>
      <c r="W6965" s="8">
        <v>103.5</v>
      </c>
      <c r="X6965" s="8">
        <f t="shared" si="979"/>
        <v>3715</v>
      </c>
      <c r="Y6965" s="9">
        <v>-0.75</v>
      </c>
      <c r="Z6965" s="9" t="str">
        <f t="shared" si="980"/>
        <v>Low</v>
      </c>
    </row>
    <row r="6966" spans="1:26" x14ac:dyDescent="0.3">
      <c r="A6966" t="s">
        <v>6776</v>
      </c>
      <c r="B6966" s="6">
        <v>44624</v>
      </c>
      <c r="C6966" s="6" t="str">
        <f t="shared" si="973"/>
        <v>2022</v>
      </c>
      <c r="D6966" s="6" t="str">
        <f t="shared" si="974"/>
        <v>March</v>
      </c>
      <c r="E6966" s="6" t="str">
        <f t="shared" si="975"/>
        <v>Q1</v>
      </c>
      <c r="F6966" s="6" t="str">
        <f t="shared" si="976"/>
        <v>High</v>
      </c>
      <c r="G6966" s="6" t="str">
        <f t="shared" si="977"/>
        <v>Discounted</v>
      </c>
      <c r="H6966" s="6">
        <v>44626</v>
      </c>
      <c r="I6966" t="s">
        <v>4840</v>
      </c>
      <c r="J6966" t="s">
        <v>44</v>
      </c>
      <c r="K6966" t="s">
        <v>4980</v>
      </c>
      <c r="L6966" t="s">
        <v>40</v>
      </c>
      <c r="M6966" t="s">
        <v>31</v>
      </c>
      <c r="N6966" t="s">
        <v>46</v>
      </c>
      <c r="O6966" t="s">
        <v>33</v>
      </c>
      <c r="P6966" t="s">
        <v>34</v>
      </c>
      <c r="Q6966" t="s">
        <v>35</v>
      </c>
      <c r="R6966" s="7">
        <v>0.2</v>
      </c>
      <c r="S6966" s="7">
        <f t="shared" si="972"/>
        <v>1.9712000000000001</v>
      </c>
      <c r="T6966" s="8">
        <v>0.86240000000000006</v>
      </c>
      <c r="U6966" s="8" t="str">
        <f t="shared" si="978"/>
        <v>Low</v>
      </c>
      <c r="V6966" s="7">
        <v>1</v>
      </c>
      <c r="W6966" s="8">
        <v>2.464</v>
      </c>
      <c r="X6966" s="8">
        <f t="shared" si="979"/>
        <v>9874</v>
      </c>
      <c r="Y6966" s="9">
        <v>0.35</v>
      </c>
      <c r="Z6966" s="9" t="str">
        <f t="shared" si="980"/>
        <v>High</v>
      </c>
    </row>
    <row r="6967" spans="1:26" x14ac:dyDescent="0.3">
      <c r="A6967" t="s">
        <v>6776</v>
      </c>
      <c r="B6967" s="6">
        <v>44624</v>
      </c>
      <c r="C6967" s="6" t="str">
        <f t="shared" si="973"/>
        <v>2022</v>
      </c>
      <c r="D6967" s="6" t="str">
        <f t="shared" si="974"/>
        <v>March</v>
      </c>
      <c r="E6967" s="6" t="str">
        <f t="shared" si="975"/>
        <v>Q1</v>
      </c>
      <c r="F6967" s="6" t="str">
        <f t="shared" si="976"/>
        <v>Low</v>
      </c>
      <c r="G6967" s="6" t="str">
        <f t="shared" si="977"/>
        <v>Discounted</v>
      </c>
      <c r="H6967" s="6">
        <v>44626</v>
      </c>
      <c r="I6967" t="s">
        <v>4840</v>
      </c>
      <c r="J6967" t="s">
        <v>89</v>
      </c>
      <c r="K6967" t="s">
        <v>605</v>
      </c>
      <c r="L6967" t="s">
        <v>40</v>
      </c>
      <c r="M6967" t="s">
        <v>31</v>
      </c>
      <c r="N6967" t="s">
        <v>49</v>
      </c>
      <c r="O6967" t="s">
        <v>33</v>
      </c>
      <c r="P6967" t="s">
        <v>34</v>
      </c>
      <c r="Q6967" t="s">
        <v>35</v>
      </c>
      <c r="R6967" s="7">
        <v>0.2</v>
      </c>
      <c r="S6967" s="7">
        <f t="shared" si="972"/>
        <v>6.9760000000000009</v>
      </c>
      <c r="T6967" s="8">
        <v>0.65400000000000003</v>
      </c>
      <c r="U6967" s="8" t="str">
        <f t="shared" si="978"/>
        <v>Low</v>
      </c>
      <c r="V6967" s="7">
        <v>1</v>
      </c>
      <c r="W6967" s="8">
        <v>8.7200000000000006</v>
      </c>
      <c r="X6967" s="8">
        <f t="shared" si="979"/>
        <v>8843</v>
      </c>
      <c r="Y6967" s="9">
        <v>7.4999999999999997E-2</v>
      </c>
      <c r="Z6967" s="9" t="str">
        <f t="shared" si="980"/>
        <v>Low</v>
      </c>
    </row>
    <row r="6968" spans="1:26" x14ac:dyDescent="0.3">
      <c r="A6968" t="s">
        <v>6777</v>
      </c>
      <c r="B6968" s="6">
        <v>44624</v>
      </c>
      <c r="C6968" s="6" t="str">
        <f t="shared" si="973"/>
        <v>2022</v>
      </c>
      <c r="D6968" s="6" t="str">
        <f t="shared" si="974"/>
        <v>March</v>
      </c>
      <c r="E6968" s="6" t="str">
        <f t="shared" si="975"/>
        <v>Q1</v>
      </c>
      <c r="F6968" s="6" t="str">
        <f t="shared" si="976"/>
        <v>High</v>
      </c>
      <c r="G6968" s="6" t="str">
        <f t="shared" si="977"/>
        <v>Discounted</v>
      </c>
      <c r="H6968" s="6">
        <v>44629</v>
      </c>
      <c r="I6968" t="s">
        <v>27</v>
      </c>
      <c r="J6968" t="s">
        <v>67</v>
      </c>
      <c r="K6968" t="s">
        <v>1788</v>
      </c>
      <c r="L6968" t="s">
        <v>30</v>
      </c>
      <c r="M6968" t="s">
        <v>31</v>
      </c>
      <c r="N6968" t="s">
        <v>32</v>
      </c>
      <c r="O6968" t="s">
        <v>33</v>
      </c>
      <c r="P6968" t="s">
        <v>34</v>
      </c>
      <c r="Q6968" t="s">
        <v>35</v>
      </c>
      <c r="R6968" s="7">
        <v>0.2</v>
      </c>
      <c r="S6968" s="7">
        <f t="shared" si="972"/>
        <v>71.654399999999995</v>
      </c>
      <c r="T6968" s="8">
        <v>32.468400000000003</v>
      </c>
      <c r="U6968" s="8" t="str">
        <f t="shared" si="978"/>
        <v>Low</v>
      </c>
      <c r="V6968" s="7">
        <v>2</v>
      </c>
      <c r="W6968" s="8">
        <v>89.567999999999998</v>
      </c>
      <c r="X6968" s="8">
        <f t="shared" si="979"/>
        <v>4003</v>
      </c>
      <c r="Y6968" s="9">
        <v>0.36249999999999999</v>
      </c>
      <c r="Z6968" s="9" t="str">
        <f t="shared" si="980"/>
        <v>High</v>
      </c>
    </row>
    <row r="6969" spans="1:26" x14ac:dyDescent="0.3">
      <c r="A6969" t="s">
        <v>6778</v>
      </c>
      <c r="B6969" s="6">
        <v>44625</v>
      </c>
      <c r="C6969" s="6" t="str">
        <f t="shared" si="973"/>
        <v>2022</v>
      </c>
      <c r="D6969" s="6" t="str">
        <f t="shared" si="974"/>
        <v>March</v>
      </c>
      <c r="E6969" s="6" t="str">
        <f t="shared" si="975"/>
        <v>Q1</v>
      </c>
      <c r="F6969" s="6" t="str">
        <f t="shared" si="976"/>
        <v>High</v>
      </c>
      <c r="G6969" s="6" t="str">
        <f t="shared" si="977"/>
        <v>Full Price</v>
      </c>
      <c r="H6969" s="6">
        <v>44625</v>
      </c>
      <c r="I6969" t="s">
        <v>2720</v>
      </c>
      <c r="J6969" t="s">
        <v>44</v>
      </c>
      <c r="K6969" t="s">
        <v>5834</v>
      </c>
      <c r="L6969" t="s">
        <v>30</v>
      </c>
      <c r="M6969" t="s">
        <v>31</v>
      </c>
      <c r="N6969" t="s">
        <v>46</v>
      </c>
      <c r="O6969" t="s">
        <v>33</v>
      </c>
      <c r="P6969" t="s">
        <v>1132</v>
      </c>
      <c r="Q6969" t="s">
        <v>287</v>
      </c>
      <c r="R6969" s="7">
        <v>0</v>
      </c>
      <c r="S6969" s="7">
        <f t="shared" si="972"/>
        <v>25.06</v>
      </c>
      <c r="T6969" s="8">
        <v>11.7782</v>
      </c>
      <c r="U6969" s="8" t="str">
        <f t="shared" si="978"/>
        <v>Low</v>
      </c>
      <c r="V6969" s="7">
        <v>2</v>
      </c>
      <c r="W6969" s="8">
        <v>25.06</v>
      </c>
      <c r="X6969" s="8">
        <f t="shared" si="979"/>
        <v>6675</v>
      </c>
      <c r="Y6969" s="9">
        <v>0.47</v>
      </c>
      <c r="Z6969" s="9" t="str">
        <f t="shared" si="980"/>
        <v>High</v>
      </c>
    </row>
    <row r="6970" spans="1:26" x14ac:dyDescent="0.3">
      <c r="A6970" t="s">
        <v>6779</v>
      </c>
      <c r="B6970" s="6">
        <v>44625</v>
      </c>
      <c r="C6970" s="6" t="str">
        <f t="shared" si="973"/>
        <v>2022</v>
      </c>
      <c r="D6970" s="6" t="str">
        <f t="shared" si="974"/>
        <v>March</v>
      </c>
      <c r="E6970" s="6" t="str">
        <f t="shared" si="975"/>
        <v>Q1</v>
      </c>
      <c r="F6970" s="6" t="str">
        <f t="shared" si="976"/>
        <v>High</v>
      </c>
      <c r="G6970" s="6" t="str">
        <f t="shared" si="977"/>
        <v>Full Price</v>
      </c>
      <c r="H6970" s="6">
        <v>44625</v>
      </c>
      <c r="I6970" t="s">
        <v>3299</v>
      </c>
      <c r="J6970" t="s">
        <v>732</v>
      </c>
      <c r="K6970" t="s">
        <v>2184</v>
      </c>
      <c r="L6970" t="s">
        <v>61</v>
      </c>
      <c r="M6970" t="s">
        <v>31</v>
      </c>
      <c r="N6970" t="s">
        <v>174</v>
      </c>
      <c r="O6970" t="s">
        <v>62</v>
      </c>
      <c r="P6970" t="s">
        <v>1494</v>
      </c>
      <c r="Q6970" t="s">
        <v>578</v>
      </c>
      <c r="R6970" s="7">
        <v>0</v>
      </c>
      <c r="S6970" s="7">
        <f t="shared" si="972"/>
        <v>262.24</v>
      </c>
      <c r="T6970" s="8">
        <v>78.671999999999997</v>
      </c>
      <c r="U6970" s="8" t="str">
        <f t="shared" si="978"/>
        <v>Low</v>
      </c>
      <c r="V6970" s="7">
        <v>2</v>
      </c>
      <c r="W6970" s="8">
        <v>262.24</v>
      </c>
      <c r="X6970" s="8">
        <f t="shared" si="979"/>
        <v>2117</v>
      </c>
      <c r="Y6970" s="9">
        <v>0.3</v>
      </c>
      <c r="Z6970" s="9" t="str">
        <f t="shared" si="980"/>
        <v>High</v>
      </c>
    </row>
    <row r="6971" spans="1:26" x14ac:dyDescent="0.3">
      <c r="A6971" t="s">
        <v>6779</v>
      </c>
      <c r="B6971" s="6">
        <v>44625</v>
      </c>
      <c r="C6971" s="6" t="str">
        <f t="shared" si="973"/>
        <v>2022</v>
      </c>
      <c r="D6971" s="6" t="str">
        <f t="shared" si="974"/>
        <v>March</v>
      </c>
      <c r="E6971" s="6" t="str">
        <f t="shared" si="975"/>
        <v>Q1</v>
      </c>
      <c r="F6971" s="6" t="str">
        <f t="shared" si="976"/>
        <v>High</v>
      </c>
      <c r="G6971" s="6" t="str">
        <f t="shared" si="977"/>
        <v>Full Price</v>
      </c>
      <c r="H6971" s="6">
        <v>44625</v>
      </c>
      <c r="I6971" t="s">
        <v>3299</v>
      </c>
      <c r="J6971" t="s">
        <v>82</v>
      </c>
      <c r="K6971" t="s">
        <v>3742</v>
      </c>
      <c r="L6971" t="s">
        <v>61</v>
      </c>
      <c r="M6971" t="s">
        <v>31</v>
      </c>
      <c r="N6971" t="s">
        <v>41</v>
      </c>
      <c r="O6971" t="s">
        <v>62</v>
      </c>
      <c r="P6971" t="s">
        <v>1494</v>
      </c>
      <c r="Q6971" t="s">
        <v>578</v>
      </c>
      <c r="R6971" s="7">
        <v>0</v>
      </c>
      <c r="S6971" s="7">
        <f t="shared" si="972"/>
        <v>234.36</v>
      </c>
      <c r="T6971" s="8">
        <v>112.4928</v>
      </c>
      <c r="U6971" s="8" t="str">
        <f t="shared" si="978"/>
        <v>Medium</v>
      </c>
      <c r="V6971" s="7">
        <v>6</v>
      </c>
      <c r="W6971" s="8">
        <v>234.36</v>
      </c>
      <c r="X6971" s="8">
        <f t="shared" si="979"/>
        <v>2336</v>
      </c>
      <c r="Y6971" s="9">
        <v>0.48</v>
      </c>
      <c r="Z6971" s="9" t="str">
        <f t="shared" si="980"/>
        <v>High</v>
      </c>
    </row>
    <row r="6972" spans="1:26" x14ac:dyDescent="0.3">
      <c r="A6972" t="s">
        <v>6779</v>
      </c>
      <c r="B6972" s="6">
        <v>44625</v>
      </c>
      <c r="C6972" s="6" t="str">
        <f t="shared" si="973"/>
        <v>2022</v>
      </c>
      <c r="D6972" s="6" t="str">
        <f t="shared" si="974"/>
        <v>March</v>
      </c>
      <c r="E6972" s="6" t="str">
        <f t="shared" si="975"/>
        <v>Q1</v>
      </c>
      <c r="F6972" s="6" t="str">
        <f t="shared" si="976"/>
        <v>High</v>
      </c>
      <c r="G6972" s="6" t="str">
        <f t="shared" si="977"/>
        <v>Full Price</v>
      </c>
      <c r="H6972" s="6">
        <v>44625</v>
      </c>
      <c r="I6972" t="s">
        <v>3299</v>
      </c>
      <c r="J6972" t="s">
        <v>89</v>
      </c>
      <c r="K6972" t="s">
        <v>2959</v>
      </c>
      <c r="L6972" t="s">
        <v>61</v>
      </c>
      <c r="M6972" t="s">
        <v>31</v>
      </c>
      <c r="N6972" t="s">
        <v>149</v>
      </c>
      <c r="O6972" t="s">
        <v>62</v>
      </c>
      <c r="P6972" t="s">
        <v>1494</v>
      </c>
      <c r="Q6972" t="s">
        <v>578</v>
      </c>
      <c r="R6972" s="7">
        <v>0</v>
      </c>
      <c r="S6972" s="7">
        <f t="shared" si="972"/>
        <v>42.68</v>
      </c>
      <c r="T6972" s="8">
        <v>19.6328</v>
      </c>
      <c r="U6972" s="8" t="str">
        <f t="shared" si="978"/>
        <v>Low</v>
      </c>
      <c r="V6972" s="7">
        <v>4</v>
      </c>
      <c r="W6972" s="8">
        <v>42.68</v>
      </c>
      <c r="X6972" s="8">
        <f t="shared" si="979"/>
        <v>5491</v>
      </c>
      <c r="Y6972" s="9">
        <v>0.46</v>
      </c>
      <c r="Z6972" s="9" t="str">
        <f t="shared" si="980"/>
        <v>High</v>
      </c>
    </row>
    <row r="6973" spans="1:26" x14ac:dyDescent="0.3">
      <c r="A6973" t="s">
        <v>6779</v>
      </c>
      <c r="B6973" s="6">
        <v>44625</v>
      </c>
      <c r="C6973" s="6" t="str">
        <f t="shared" si="973"/>
        <v>2022</v>
      </c>
      <c r="D6973" s="6" t="str">
        <f t="shared" si="974"/>
        <v>March</v>
      </c>
      <c r="E6973" s="6" t="str">
        <f t="shared" si="975"/>
        <v>Q1</v>
      </c>
      <c r="F6973" s="6" t="str">
        <f t="shared" si="976"/>
        <v>High</v>
      </c>
      <c r="G6973" s="6" t="str">
        <f t="shared" si="977"/>
        <v>Full Price</v>
      </c>
      <c r="H6973" s="6">
        <v>44625</v>
      </c>
      <c r="I6973" t="s">
        <v>3299</v>
      </c>
      <c r="J6973" t="s">
        <v>161</v>
      </c>
      <c r="K6973" t="s">
        <v>1818</v>
      </c>
      <c r="L6973" t="s">
        <v>61</v>
      </c>
      <c r="M6973" t="s">
        <v>91</v>
      </c>
      <c r="N6973" t="s">
        <v>110</v>
      </c>
      <c r="O6973" t="s">
        <v>62</v>
      </c>
      <c r="P6973" t="s">
        <v>1494</v>
      </c>
      <c r="Q6973" t="s">
        <v>578</v>
      </c>
      <c r="R6973" s="7">
        <v>0</v>
      </c>
      <c r="S6973" s="7">
        <f t="shared" si="972"/>
        <v>299.97000000000003</v>
      </c>
      <c r="T6973" s="8">
        <v>125.98739999999999</v>
      </c>
      <c r="U6973" s="8" t="str">
        <f t="shared" si="978"/>
        <v>Medium</v>
      </c>
      <c r="V6973" s="7">
        <v>3</v>
      </c>
      <c r="W6973" s="8">
        <v>299.97000000000003</v>
      </c>
      <c r="X6973" s="8">
        <f t="shared" si="979"/>
        <v>1909</v>
      </c>
      <c r="Y6973" s="9">
        <v>0.42</v>
      </c>
      <c r="Z6973" s="9" t="str">
        <f t="shared" si="980"/>
        <v>High</v>
      </c>
    </row>
    <row r="6974" spans="1:26" x14ac:dyDescent="0.3">
      <c r="A6974" t="s">
        <v>6780</v>
      </c>
      <c r="B6974" s="6">
        <v>44625</v>
      </c>
      <c r="C6974" s="6" t="str">
        <f t="shared" si="973"/>
        <v>2022</v>
      </c>
      <c r="D6974" s="6" t="str">
        <f t="shared" si="974"/>
        <v>March</v>
      </c>
      <c r="E6974" s="6" t="str">
        <f t="shared" si="975"/>
        <v>Q1</v>
      </c>
      <c r="F6974" s="6" t="str">
        <f t="shared" si="976"/>
        <v>High</v>
      </c>
      <c r="G6974" s="6" t="str">
        <f t="shared" si="977"/>
        <v>Full Price</v>
      </c>
      <c r="H6974" s="6">
        <v>44625</v>
      </c>
      <c r="I6974" t="s">
        <v>2313</v>
      </c>
      <c r="J6974" t="s">
        <v>38</v>
      </c>
      <c r="K6974" t="s">
        <v>1200</v>
      </c>
      <c r="L6974" t="s">
        <v>30</v>
      </c>
      <c r="M6974" t="s">
        <v>31</v>
      </c>
      <c r="N6974" t="s">
        <v>41</v>
      </c>
      <c r="O6974" t="s">
        <v>33</v>
      </c>
      <c r="P6974" t="s">
        <v>1018</v>
      </c>
      <c r="Q6974" t="s">
        <v>556</v>
      </c>
      <c r="R6974" s="7">
        <v>0</v>
      </c>
      <c r="S6974" s="7">
        <f t="shared" si="972"/>
        <v>127.96</v>
      </c>
      <c r="T6974" s="8">
        <v>62.700400000000002</v>
      </c>
      <c r="U6974" s="8" t="str">
        <f t="shared" si="978"/>
        <v>Low</v>
      </c>
      <c r="V6974" s="7">
        <v>2</v>
      </c>
      <c r="W6974" s="8">
        <v>127.96</v>
      </c>
      <c r="X6974" s="8">
        <f t="shared" si="979"/>
        <v>3327</v>
      </c>
      <c r="Y6974" s="9">
        <v>0.49</v>
      </c>
      <c r="Z6974" s="9" t="str">
        <f t="shared" si="980"/>
        <v>High</v>
      </c>
    </row>
    <row r="6975" spans="1:26" x14ac:dyDescent="0.3">
      <c r="A6975" t="s">
        <v>6780</v>
      </c>
      <c r="B6975" s="6">
        <v>44625</v>
      </c>
      <c r="C6975" s="6" t="str">
        <f t="shared" si="973"/>
        <v>2022</v>
      </c>
      <c r="D6975" s="6" t="str">
        <f t="shared" si="974"/>
        <v>March</v>
      </c>
      <c r="E6975" s="6" t="str">
        <f t="shared" si="975"/>
        <v>Q1</v>
      </c>
      <c r="F6975" s="6" t="str">
        <f t="shared" si="976"/>
        <v>High</v>
      </c>
      <c r="G6975" s="6" t="str">
        <f t="shared" si="977"/>
        <v>Full Price</v>
      </c>
      <c r="H6975" s="6">
        <v>44625</v>
      </c>
      <c r="I6975" t="s">
        <v>2313</v>
      </c>
      <c r="J6975" t="s">
        <v>44</v>
      </c>
      <c r="K6975" t="s">
        <v>728</v>
      </c>
      <c r="L6975" t="s">
        <v>30</v>
      </c>
      <c r="M6975" t="s">
        <v>31</v>
      </c>
      <c r="N6975" t="s">
        <v>41</v>
      </c>
      <c r="O6975" t="s">
        <v>33</v>
      </c>
      <c r="P6975" t="s">
        <v>1018</v>
      </c>
      <c r="Q6975" t="s">
        <v>556</v>
      </c>
      <c r="R6975" s="7">
        <v>0</v>
      </c>
      <c r="S6975" s="7">
        <f t="shared" si="972"/>
        <v>18.690000000000001</v>
      </c>
      <c r="T6975" s="8">
        <v>9.1580999999999992</v>
      </c>
      <c r="U6975" s="8" t="str">
        <f t="shared" si="978"/>
        <v>Low</v>
      </c>
      <c r="V6975" s="7">
        <v>3</v>
      </c>
      <c r="W6975" s="8">
        <v>18.690000000000001</v>
      </c>
      <c r="X6975" s="8">
        <f t="shared" si="979"/>
        <v>7315</v>
      </c>
      <c r="Y6975" s="9">
        <v>0.49</v>
      </c>
      <c r="Z6975" s="9" t="str">
        <f t="shared" si="980"/>
        <v>High</v>
      </c>
    </row>
    <row r="6976" spans="1:26" x14ac:dyDescent="0.3">
      <c r="A6976" t="s">
        <v>6780</v>
      </c>
      <c r="B6976" s="6">
        <v>44625</v>
      </c>
      <c r="C6976" s="6" t="str">
        <f t="shared" si="973"/>
        <v>2022</v>
      </c>
      <c r="D6976" s="6" t="str">
        <f t="shared" si="974"/>
        <v>March</v>
      </c>
      <c r="E6976" s="6" t="str">
        <f t="shared" si="975"/>
        <v>Q1</v>
      </c>
      <c r="F6976" s="6" t="str">
        <f t="shared" si="976"/>
        <v>High</v>
      </c>
      <c r="G6976" s="6" t="str">
        <f t="shared" si="977"/>
        <v>Full Price</v>
      </c>
      <c r="H6976" s="6">
        <v>44625</v>
      </c>
      <c r="I6976" t="s">
        <v>2313</v>
      </c>
      <c r="J6976" t="s">
        <v>778</v>
      </c>
      <c r="K6976" t="s">
        <v>2558</v>
      </c>
      <c r="L6976" t="s">
        <v>30</v>
      </c>
      <c r="M6976" t="s">
        <v>31</v>
      </c>
      <c r="N6976" t="s">
        <v>86</v>
      </c>
      <c r="O6976" t="s">
        <v>33</v>
      </c>
      <c r="P6976" t="s">
        <v>1018</v>
      </c>
      <c r="Q6976" t="s">
        <v>556</v>
      </c>
      <c r="R6976" s="7">
        <v>0</v>
      </c>
      <c r="S6976" s="7">
        <f t="shared" si="972"/>
        <v>7.9</v>
      </c>
      <c r="T6976" s="8">
        <v>2.528</v>
      </c>
      <c r="U6976" s="8" t="str">
        <f t="shared" si="978"/>
        <v>Low</v>
      </c>
      <c r="V6976" s="7">
        <v>2</v>
      </c>
      <c r="W6976" s="8">
        <v>7.9</v>
      </c>
      <c r="X6976" s="8">
        <f t="shared" si="979"/>
        <v>8991</v>
      </c>
      <c r="Y6976" s="9">
        <v>0.32</v>
      </c>
      <c r="Z6976" s="9" t="str">
        <f t="shared" si="980"/>
        <v>High</v>
      </c>
    </row>
    <row r="6977" spans="1:26" x14ac:dyDescent="0.3">
      <c r="A6977" t="s">
        <v>6780</v>
      </c>
      <c r="B6977" s="6">
        <v>44625</v>
      </c>
      <c r="C6977" s="6" t="str">
        <f t="shared" si="973"/>
        <v>2022</v>
      </c>
      <c r="D6977" s="6" t="str">
        <f t="shared" si="974"/>
        <v>March</v>
      </c>
      <c r="E6977" s="6" t="str">
        <f t="shared" si="975"/>
        <v>Q1</v>
      </c>
      <c r="F6977" s="6" t="str">
        <f t="shared" si="976"/>
        <v>High</v>
      </c>
      <c r="G6977" s="6" t="str">
        <f t="shared" si="977"/>
        <v>Full Price</v>
      </c>
      <c r="H6977" s="6">
        <v>44625</v>
      </c>
      <c r="I6977" t="s">
        <v>2313</v>
      </c>
      <c r="J6977" t="s">
        <v>89</v>
      </c>
      <c r="K6977" t="s">
        <v>995</v>
      </c>
      <c r="L6977" t="s">
        <v>30</v>
      </c>
      <c r="M6977" t="s">
        <v>31</v>
      </c>
      <c r="N6977" t="s">
        <v>49</v>
      </c>
      <c r="O6977" t="s">
        <v>33</v>
      </c>
      <c r="P6977" t="s">
        <v>1018</v>
      </c>
      <c r="Q6977" t="s">
        <v>556</v>
      </c>
      <c r="R6977" s="7">
        <v>0</v>
      </c>
      <c r="S6977" s="7">
        <f t="shared" si="972"/>
        <v>221.16</v>
      </c>
      <c r="T6977" s="8">
        <v>57.501600000000003</v>
      </c>
      <c r="U6977" s="8" t="str">
        <f t="shared" si="978"/>
        <v>Low</v>
      </c>
      <c r="V6977" s="7">
        <v>4</v>
      </c>
      <c r="W6977" s="8">
        <v>221.16</v>
      </c>
      <c r="X6977" s="8">
        <f t="shared" si="979"/>
        <v>2404</v>
      </c>
      <c r="Y6977" s="9">
        <v>0.26</v>
      </c>
      <c r="Z6977" s="9" t="str">
        <f t="shared" si="980"/>
        <v>High</v>
      </c>
    </row>
    <row r="6978" spans="1:26" x14ac:dyDescent="0.3">
      <c r="A6978" t="s">
        <v>6781</v>
      </c>
      <c r="B6978" s="6">
        <v>44626</v>
      </c>
      <c r="C6978" s="6" t="str">
        <f t="shared" si="973"/>
        <v>2022</v>
      </c>
      <c r="D6978" s="6" t="str">
        <f t="shared" si="974"/>
        <v>March</v>
      </c>
      <c r="E6978" s="6" t="str">
        <f t="shared" si="975"/>
        <v>Q1</v>
      </c>
      <c r="F6978" s="6" t="str">
        <f t="shared" si="976"/>
        <v>High</v>
      </c>
      <c r="G6978" s="6" t="str">
        <f t="shared" si="977"/>
        <v>Discounted</v>
      </c>
      <c r="H6978" s="6">
        <v>44630</v>
      </c>
      <c r="I6978" t="s">
        <v>915</v>
      </c>
      <c r="J6978" t="s">
        <v>89</v>
      </c>
      <c r="K6978" t="s">
        <v>4041</v>
      </c>
      <c r="L6978" t="s">
        <v>40</v>
      </c>
      <c r="M6978" t="s">
        <v>31</v>
      </c>
      <c r="N6978" t="s">
        <v>41</v>
      </c>
      <c r="O6978" t="s">
        <v>69</v>
      </c>
      <c r="P6978" t="s">
        <v>139</v>
      </c>
      <c r="Q6978" t="s">
        <v>71</v>
      </c>
      <c r="R6978" s="7">
        <v>0.2</v>
      </c>
      <c r="S6978" s="7">
        <f t="shared" ref="S6978:S7041" si="981">W6978 - (W6978 * R6978)</f>
        <v>11.9808</v>
      </c>
      <c r="T6978" s="8">
        <v>5.4287999999999998</v>
      </c>
      <c r="U6978" s="8" t="str">
        <f t="shared" si="978"/>
        <v>Low</v>
      </c>
      <c r="V6978" s="7">
        <v>9</v>
      </c>
      <c r="W6978" s="8">
        <v>14.976000000000001</v>
      </c>
      <c r="X6978" s="8">
        <f t="shared" si="979"/>
        <v>7795</v>
      </c>
      <c r="Y6978" s="9">
        <v>0.36249999999999999</v>
      </c>
      <c r="Z6978" s="9" t="str">
        <f t="shared" si="980"/>
        <v>High</v>
      </c>
    </row>
    <row r="6979" spans="1:26" x14ac:dyDescent="0.3">
      <c r="A6979" t="s">
        <v>6782</v>
      </c>
      <c r="B6979" s="6">
        <v>44626</v>
      </c>
      <c r="C6979" s="6" t="str">
        <f t="shared" ref="C6979:C7042" si="982">TEXT(B6979, "YYYY")</f>
        <v>2022</v>
      </c>
      <c r="D6979" s="6" t="str">
        <f t="shared" ref="D6979:D7042" si="983">TEXT(B6979, "MMMM")</f>
        <v>March</v>
      </c>
      <c r="E6979" s="6" t="str">
        <f t="shared" ref="E6979:E7042" si="984">"Q" &amp; INT((MONTH(B6979) - 1) / 3) + 1</f>
        <v>Q1</v>
      </c>
      <c r="F6979" s="6" t="str">
        <f t="shared" ref="F6979:F7042" si="985">IF(Y6979&gt; 0.2, "High", "Low")</f>
        <v>High</v>
      </c>
      <c r="G6979" s="6" t="str">
        <f t="shared" ref="G6979:G7042" si="986">IF(R6979&gt;0, "Discounted", "Full Price")</f>
        <v>Full Price</v>
      </c>
      <c r="H6979" s="6">
        <v>44630</v>
      </c>
      <c r="I6979" t="s">
        <v>3074</v>
      </c>
      <c r="J6979" t="s">
        <v>89</v>
      </c>
      <c r="K6979" t="s">
        <v>2296</v>
      </c>
      <c r="L6979" t="s">
        <v>61</v>
      </c>
      <c r="M6979" t="s">
        <v>31</v>
      </c>
      <c r="N6979" t="s">
        <v>49</v>
      </c>
      <c r="O6979" t="s">
        <v>69</v>
      </c>
      <c r="P6979" t="s">
        <v>139</v>
      </c>
      <c r="Q6979" t="s">
        <v>71</v>
      </c>
      <c r="R6979" s="7">
        <v>0</v>
      </c>
      <c r="S6979" s="7">
        <f t="shared" si="981"/>
        <v>67.78</v>
      </c>
      <c r="T6979" s="8">
        <v>16.945</v>
      </c>
      <c r="U6979" s="8" t="str">
        <f t="shared" ref="U6979:U7042" si="987">IF(T6979 &lt; 0, "Loss", IF(T6979 &lt; 100, "Low", IF(T6979 &lt; 500, "Medium", "High")))</f>
        <v>Low</v>
      </c>
      <c r="V6979" s="7">
        <v>2</v>
      </c>
      <c r="W6979" s="8">
        <v>67.78</v>
      </c>
      <c r="X6979" s="8">
        <f t="shared" ref="X6979:X7042" si="988">_xlfn.RANK.EQ(W6979, W$2:W$9994)</f>
        <v>4549</v>
      </c>
      <c r="Y6979" s="9">
        <v>0.25</v>
      </c>
      <c r="Z6979" s="9" t="str">
        <f t="shared" ref="Z6979:Z7042" si="989">IF(Y6979 &gt; 0.2, "High", "Low")</f>
        <v>High</v>
      </c>
    </row>
    <row r="6980" spans="1:26" x14ac:dyDescent="0.3">
      <c r="A6980" t="s">
        <v>6783</v>
      </c>
      <c r="B6980" s="6">
        <v>44626</v>
      </c>
      <c r="C6980" s="6" t="str">
        <f t="shared" si="982"/>
        <v>2022</v>
      </c>
      <c r="D6980" s="6" t="str">
        <f t="shared" si="983"/>
        <v>March</v>
      </c>
      <c r="E6980" s="6" t="str">
        <f t="shared" si="984"/>
        <v>Q1</v>
      </c>
      <c r="F6980" s="6" t="str">
        <f t="shared" si="985"/>
        <v>Low</v>
      </c>
      <c r="G6980" s="6" t="str">
        <f t="shared" si="986"/>
        <v>Discounted</v>
      </c>
      <c r="H6980" s="6">
        <v>44632</v>
      </c>
      <c r="I6980" t="s">
        <v>5124</v>
      </c>
      <c r="J6980" t="s">
        <v>105</v>
      </c>
      <c r="K6980" t="s">
        <v>463</v>
      </c>
      <c r="L6980" t="s">
        <v>30</v>
      </c>
      <c r="M6980" t="s">
        <v>31</v>
      </c>
      <c r="N6980" t="s">
        <v>53</v>
      </c>
      <c r="O6980" t="s">
        <v>33</v>
      </c>
      <c r="P6980" t="s">
        <v>364</v>
      </c>
      <c r="Q6980" t="s">
        <v>35</v>
      </c>
      <c r="R6980" s="7">
        <v>0.2</v>
      </c>
      <c r="S6980" s="7">
        <f t="shared" si="981"/>
        <v>50.790399999999998</v>
      </c>
      <c r="T6980" s="8">
        <v>4.7615999999999996</v>
      </c>
      <c r="U6980" s="8" t="str">
        <f t="shared" si="987"/>
        <v>Low</v>
      </c>
      <c r="V6980" s="7">
        <v>4</v>
      </c>
      <c r="W6980" s="8">
        <v>63.488</v>
      </c>
      <c r="X6980" s="8">
        <f t="shared" si="988"/>
        <v>4682</v>
      </c>
      <c r="Y6980" s="9">
        <v>7.4999999999999997E-2</v>
      </c>
      <c r="Z6980" s="9" t="str">
        <f t="shared" si="989"/>
        <v>Low</v>
      </c>
    </row>
    <row r="6981" spans="1:26" x14ac:dyDescent="0.3">
      <c r="A6981" t="s">
        <v>6783</v>
      </c>
      <c r="B6981" s="6">
        <v>44626</v>
      </c>
      <c r="C6981" s="6" t="str">
        <f t="shared" si="982"/>
        <v>2022</v>
      </c>
      <c r="D6981" s="6" t="str">
        <f t="shared" si="983"/>
        <v>March</v>
      </c>
      <c r="E6981" s="6" t="str">
        <f t="shared" si="984"/>
        <v>Q1</v>
      </c>
      <c r="F6981" s="6" t="str">
        <f t="shared" si="985"/>
        <v>High</v>
      </c>
      <c r="G6981" s="6" t="str">
        <f t="shared" si="986"/>
        <v>Discounted</v>
      </c>
      <c r="H6981" s="6">
        <v>44632</v>
      </c>
      <c r="I6981" t="s">
        <v>5124</v>
      </c>
      <c r="J6981" t="s">
        <v>44</v>
      </c>
      <c r="K6981" t="s">
        <v>4184</v>
      </c>
      <c r="L6981" t="s">
        <v>30</v>
      </c>
      <c r="M6981" t="s">
        <v>31</v>
      </c>
      <c r="N6981" t="s">
        <v>46</v>
      </c>
      <c r="O6981" t="s">
        <v>33</v>
      </c>
      <c r="P6981" t="s">
        <v>364</v>
      </c>
      <c r="Q6981" t="s">
        <v>35</v>
      </c>
      <c r="R6981" s="7">
        <v>0.2</v>
      </c>
      <c r="S6981" s="7">
        <f t="shared" si="981"/>
        <v>3.9424000000000001</v>
      </c>
      <c r="T6981" s="8">
        <v>1.7248000000000001</v>
      </c>
      <c r="U6981" s="8" t="str">
        <f t="shared" si="987"/>
        <v>Low</v>
      </c>
      <c r="V6981" s="7">
        <v>2</v>
      </c>
      <c r="W6981" s="8">
        <v>4.9279999999999999</v>
      </c>
      <c r="X6981" s="8">
        <f t="shared" si="988"/>
        <v>9501</v>
      </c>
      <c r="Y6981" s="9">
        <v>0.35</v>
      </c>
      <c r="Z6981" s="9" t="str">
        <f t="shared" si="989"/>
        <v>High</v>
      </c>
    </row>
    <row r="6982" spans="1:26" x14ac:dyDescent="0.3">
      <c r="A6982" t="s">
        <v>6784</v>
      </c>
      <c r="B6982" s="6">
        <v>44626</v>
      </c>
      <c r="C6982" s="6" t="str">
        <f t="shared" si="982"/>
        <v>2022</v>
      </c>
      <c r="D6982" s="6" t="str">
        <f t="shared" si="983"/>
        <v>March</v>
      </c>
      <c r="E6982" s="6" t="str">
        <f t="shared" si="984"/>
        <v>Q1</v>
      </c>
      <c r="F6982" s="6" t="str">
        <f t="shared" si="985"/>
        <v>High</v>
      </c>
      <c r="G6982" s="6" t="str">
        <f t="shared" si="986"/>
        <v>Full Price</v>
      </c>
      <c r="H6982" s="6">
        <v>44630</v>
      </c>
      <c r="I6982" t="s">
        <v>3895</v>
      </c>
      <c r="J6982" t="s">
        <v>89</v>
      </c>
      <c r="K6982" t="s">
        <v>1615</v>
      </c>
      <c r="L6982" t="s">
        <v>40</v>
      </c>
      <c r="M6982" t="s">
        <v>31</v>
      </c>
      <c r="N6982" t="s">
        <v>53</v>
      </c>
      <c r="O6982" t="s">
        <v>69</v>
      </c>
      <c r="P6982" t="s">
        <v>139</v>
      </c>
      <c r="Q6982" t="s">
        <v>71</v>
      </c>
      <c r="R6982" s="7">
        <v>0</v>
      </c>
      <c r="S6982" s="7">
        <f t="shared" si="981"/>
        <v>23.88</v>
      </c>
      <c r="T6982" s="8">
        <v>8.1191999999999993</v>
      </c>
      <c r="U6982" s="8" t="str">
        <f t="shared" si="987"/>
        <v>Low</v>
      </c>
      <c r="V6982" s="7">
        <v>6</v>
      </c>
      <c r="W6982" s="8">
        <v>23.88</v>
      </c>
      <c r="X6982" s="8">
        <f t="shared" si="988"/>
        <v>6788</v>
      </c>
      <c r="Y6982" s="9">
        <v>0.34</v>
      </c>
      <c r="Z6982" s="9" t="str">
        <f t="shared" si="989"/>
        <v>High</v>
      </c>
    </row>
    <row r="6983" spans="1:26" x14ac:dyDescent="0.3">
      <c r="A6983" t="s">
        <v>6784</v>
      </c>
      <c r="B6983" s="6">
        <v>44626</v>
      </c>
      <c r="C6983" s="6" t="str">
        <f t="shared" si="982"/>
        <v>2022</v>
      </c>
      <c r="D6983" s="6" t="str">
        <f t="shared" si="983"/>
        <v>March</v>
      </c>
      <c r="E6983" s="6" t="str">
        <f t="shared" si="984"/>
        <v>Q1</v>
      </c>
      <c r="F6983" s="6" t="str">
        <f t="shared" si="985"/>
        <v>High</v>
      </c>
      <c r="G6983" s="6" t="str">
        <f t="shared" si="986"/>
        <v>Full Price</v>
      </c>
      <c r="H6983" s="6">
        <v>44630</v>
      </c>
      <c r="I6983" t="s">
        <v>3895</v>
      </c>
      <c r="J6983" t="s">
        <v>44</v>
      </c>
      <c r="K6983" t="s">
        <v>1578</v>
      </c>
      <c r="L6983" t="s">
        <v>40</v>
      </c>
      <c r="M6983" t="s">
        <v>31</v>
      </c>
      <c r="N6983" t="s">
        <v>46</v>
      </c>
      <c r="O6983" t="s">
        <v>69</v>
      </c>
      <c r="P6983" t="s">
        <v>139</v>
      </c>
      <c r="Q6983" t="s">
        <v>71</v>
      </c>
      <c r="R6983" s="7">
        <v>0</v>
      </c>
      <c r="S6983" s="7">
        <f t="shared" si="981"/>
        <v>11.52</v>
      </c>
      <c r="T6983" s="8">
        <v>5.6448</v>
      </c>
      <c r="U6983" s="8" t="str">
        <f t="shared" si="987"/>
        <v>Low</v>
      </c>
      <c r="V6983" s="7">
        <v>4</v>
      </c>
      <c r="W6983" s="8">
        <v>11.52</v>
      </c>
      <c r="X6983" s="8">
        <f t="shared" si="988"/>
        <v>8376</v>
      </c>
      <c r="Y6983" s="9">
        <v>0.49</v>
      </c>
      <c r="Z6983" s="9" t="str">
        <f t="shared" si="989"/>
        <v>High</v>
      </c>
    </row>
    <row r="6984" spans="1:26" x14ac:dyDescent="0.3">
      <c r="A6984" t="s">
        <v>6784</v>
      </c>
      <c r="B6984" s="6">
        <v>44626</v>
      </c>
      <c r="C6984" s="6" t="str">
        <f t="shared" si="982"/>
        <v>2022</v>
      </c>
      <c r="D6984" s="6" t="str">
        <f t="shared" si="983"/>
        <v>March</v>
      </c>
      <c r="E6984" s="6" t="str">
        <f t="shared" si="984"/>
        <v>Q1</v>
      </c>
      <c r="F6984" s="6" t="str">
        <f t="shared" si="985"/>
        <v>High</v>
      </c>
      <c r="G6984" s="6" t="str">
        <f t="shared" si="986"/>
        <v>Full Price</v>
      </c>
      <c r="H6984" s="6">
        <v>44630</v>
      </c>
      <c r="I6984" t="s">
        <v>3895</v>
      </c>
      <c r="J6984" t="s">
        <v>67</v>
      </c>
      <c r="K6984" t="s">
        <v>2743</v>
      </c>
      <c r="L6984" t="s">
        <v>40</v>
      </c>
      <c r="M6984" t="s">
        <v>31</v>
      </c>
      <c r="N6984" t="s">
        <v>32</v>
      </c>
      <c r="O6984" t="s">
        <v>69</v>
      </c>
      <c r="P6984" t="s">
        <v>139</v>
      </c>
      <c r="Q6984" t="s">
        <v>71</v>
      </c>
      <c r="R6984" s="7">
        <v>0</v>
      </c>
      <c r="S6984" s="7">
        <f t="shared" si="981"/>
        <v>286.93</v>
      </c>
      <c r="T6984" s="8">
        <v>140.59569999999999</v>
      </c>
      <c r="U6984" s="8" t="str">
        <f t="shared" si="987"/>
        <v>Medium</v>
      </c>
      <c r="V6984" s="7">
        <v>7</v>
      </c>
      <c r="W6984" s="8">
        <v>286.93</v>
      </c>
      <c r="X6984" s="8">
        <f t="shared" si="988"/>
        <v>1968</v>
      </c>
      <c r="Y6984" s="9">
        <v>0.49</v>
      </c>
      <c r="Z6984" s="9" t="str">
        <f t="shared" si="989"/>
        <v>High</v>
      </c>
    </row>
    <row r="6985" spans="1:26" x14ac:dyDescent="0.3">
      <c r="A6985" t="s">
        <v>6784</v>
      </c>
      <c r="B6985" s="6">
        <v>44626</v>
      </c>
      <c r="C6985" s="6" t="str">
        <f t="shared" si="982"/>
        <v>2022</v>
      </c>
      <c r="D6985" s="6" t="str">
        <f t="shared" si="983"/>
        <v>March</v>
      </c>
      <c r="E6985" s="6" t="str">
        <f t="shared" si="984"/>
        <v>Q1</v>
      </c>
      <c r="F6985" s="6" t="str">
        <f t="shared" si="985"/>
        <v>Low</v>
      </c>
      <c r="G6985" s="6" t="str">
        <f t="shared" si="986"/>
        <v>Discounted</v>
      </c>
      <c r="H6985" s="6">
        <v>44630</v>
      </c>
      <c r="I6985" t="s">
        <v>3895</v>
      </c>
      <c r="J6985" t="s">
        <v>89</v>
      </c>
      <c r="K6985" t="s">
        <v>2577</v>
      </c>
      <c r="L6985" t="s">
        <v>40</v>
      </c>
      <c r="M6985" t="s">
        <v>91</v>
      </c>
      <c r="N6985" t="s">
        <v>92</v>
      </c>
      <c r="O6985" t="s">
        <v>69</v>
      </c>
      <c r="P6985" t="s">
        <v>139</v>
      </c>
      <c r="Q6985" t="s">
        <v>71</v>
      </c>
      <c r="R6985" s="7">
        <v>0.2</v>
      </c>
      <c r="S6985" s="7">
        <f t="shared" si="981"/>
        <v>165.10719999999998</v>
      </c>
      <c r="T6985" s="8">
        <v>23.2182</v>
      </c>
      <c r="U6985" s="8" t="str">
        <f t="shared" si="987"/>
        <v>Low</v>
      </c>
      <c r="V6985" s="7">
        <v>2</v>
      </c>
      <c r="W6985" s="8">
        <v>206.38399999999999</v>
      </c>
      <c r="X6985" s="8">
        <f t="shared" si="988"/>
        <v>2534</v>
      </c>
      <c r="Y6985" s="9">
        <v>0.1125</v>
      </c>
      <c r="Z6985" s="9" t="str">
        <f t="shared" si="989"/>
        <v>Low</v>
      </c>
    </row>
    <row r="6986" spans="1:26" x14ac:dyDescent="0.3">
      <c r="A6986" t="s">
        <v>6785</v>
      </c>
      <c r="B6986" s="6">
        <v>44626</v>
      </c>
      <c r="C6986" s="6" t="str">
        <f t="shared" si="982"/>
        <v>2022</v>
      </c>
      <c r="D6986" s="6" t="str">
        <f t="shared" si="983"/>
        <v>March</v>
      </c>
      <c r="E6986" s="6" t="str">
        <f t="shared" si="984"/>
        <v>Q1</v>
      </c>
      <c r="F6986" s="6" t="str">
        <f t="shared" si="985"/>
        <v>High</v>
      </c>
      <c r="G6986" s="6" t="str">
        <f t="shared" si="986"/>
        <v>Full Price</v>
      </c>
      <c r="H6986" s="6">
        <v>44631</v>
      </c>
      <c r="I6986" t="s">
        <v>6786</v>
      </c>
      <c r="J6986" t="s">
        <v>1671</v>
      </c>
      <c r="K6986" t="s">
        <v>3203</v>
      </c>
      <c r="L6986" t="s">
        <v>30</v>
      </c>
      <c r="M6986" t="s">
        <v>76</v>
      </c>
      <c r="N6986" t="s">
        <v>99</v>
      </c>
      <c r="O6986" t="s">
        <v>54</v>
      </c>
      <c r="P6986" t="s">
        <v>270</v>
      </c>
      <c r="Q6986" t="s">
        <v>271</v>
      </c>
      <c r="R6986" s="7">
        <v>0</v>
      </c>
      <c r="S6986" s="7">
        <f t="shared" si="981"/>
        <v>71.97</v>
      </c>
      <c r="T6986" s="8">
        <v>16.553100000000001</v>
      </c>
      <c r="U6986" s="8" t="str">
        <f t="shared" si="987"/>
        <v>Low</v>
      </c>
      <c r="V6986" s="7">
        <v>3</v>
      </c>
      <c r="W6986" s="8">
        <v>71.97</v>
      </c>
      <c r="X6986" s="8">
        <f t="shared" si="988"/>
        <v>4415</v>
      </c>
      <c r="Y6986" s="9">
        <v>0.23</v>
      </c>
      <c r="Z6986" s="9" t="str">
        <f t="shared" si="989"/>
        <v>High</v>
      </c>
    </row>
    <row r="6987" spans="1:26" x14ac:dyDescent="0.3">
      <c r="A6987" t="s">
        <v>6785</v>
      </c>
      <c r="B6987" s="6">
        <v>44626</v>
      </c>
      <c r="C6987" s="6" t="str">
        <f t="shared" si="982"/>
        <v>2022</v>
      </c>
      <c r="D6987" s="6" t="str">
        <f t="shared" si="983"/>
        <v>March</v>
      </c>
      <c r="E6987" s="6" t="str">
        <f t="shared" si="984"/>
        <v>Q1</v>
      </c>
      <c r="F6987" s="6" t="str">
        <f t="shared" si="985"/>
        <v>High</v>
      </c>
      <c r="G6987" s="6" t="str">
        <f t="shared" si="986"/>
        <v>Full Price</v>
      </c>
      <c r="H6987" s="6">
        <v>44631</v>
      </c>
      <c r="I6987" t="s">
        <v>6786</v>
      </c>
      <c r="J6987" t="s">
        <v>67</v>
      </c>
      <c r="K6987" t="s">
        <v>3526</v>
      </c>
      <c r="L6987" t="s">
        <v>30</v>
      </c>
      <c r="M6987" t="s">
        <v>31</v>
      </c>
      <c r="N6987" t="s">
        <v>32</v>
      </c>
      <c r="O6987" t="s">
        <v>54</v>
      </c>
      <c r="P6987" t="s">
        <v>270</v>
      </c>
      <c r="Q6987" t="s">
        <v>271</v>
      </c>
      <c r="R6987" s="7">
        <v>0</v>
      </c>
      <c r="S6987" s="7">
        <f t="shared" si="981"/>
        <v>26.38</v>
      </c>
      <c r="T6987" s="8">
        <v>12.1348</v>
      </c>
      <c r="U6987" s="8" t="str">
        <f t="shared" si="987"/>
        <v>Low</v>
      </c>
      <c r="V6987" s="7">
        <v>1</v>
      </c>
      <c r="W6987" s="8">
        <v>26.38</v>
      </c>
      <c r="X6987" s="8">
        <f t="shared" si="988"/>
        <v>6541</v>
      </c>
      <c r="Y6987" s="9">
        <v>0.46</v>
      </c>
      <c r="Z6987" s="9" t="str">
        <f t="shared" si="989"/>
        <v>High</v>
      </c>
    </row>
    <row r="6988" spans="1:26" x14ac:dyDescent="0.3">
      <c r="A6988" t="s">
        <v>6787</v>
      </c>
      <c r="B6988" s="6">
        <v>44627</v>
      </c>
      <c r="C6988" s="6" t="str">
        <f t="shared" si="982"/>
        <v>2022</v>
      </c>
      <c r="D6988" s="6" t="str">
        <f t="shared" si="983"/>
        <v>March</v>
      </c>
      <c r="E6988" s="6" t="str">
        <f t="shared" si="984"/>
        <v>Q1</v>
      </c>
      <c r="F6988" s="6" t="str">
        <f t="shared" si="985"/>
        <v>High</v>
      </c>
      <c r="G6988" s="6" t="str">
        <f t="shared" si="986"/>
        <v>Discounted</v>
      </c>
      <c r="H6988" s="6">
        <v>44632</v>
      </c>
      <c r="I6988" t="s">
        <v>2631</v>
      </c>
      <c r="J6988" t="s">
        <v>1299</v>
      </c>
      <c r="K6988" t="s">
        <v>2858</v>
      </c>
      <c r="L6988" t="s">
        <v>30</v>
      </c>
      <c r="M6988" t="s">
        <v>31</v>
      </c>
      <c r="N6988" t="s">
        <v>41</v>
      </c>
      <c r="O6988" t="s">
        <v>54</v>
      </c>
      <c r="P6988" t="s">
        <v>270</v>
      </c>
      <c r="Q6988" t="s">
        <v>271</v>
      </c>
      <c r="R6988" s="7">
        <v>0.2</v>
      </c>
      <c r="S6988" s="7">
        <f t="shared" si="981"/>
        <v>20.736000000000001</v>
      </c>
      <c r="T6988" s="8">
        <v>9.0719999999999992</v>
      </c>
      <c r="U6988" s="8" t="str">
        <f t="shared" si="987"/>
        <v>Low</v>
      </c>
      <c r="V6988" s="7">
        <v>6</v>
      </c>
      <c r="W6988" s="8">
        <v>25.92</v>
      </c>
      <c r="X6988" s="8">
        <f t="shared" si="988"/>
        <v>6577</v>
      </c>
      <c r="Y6988" s="9">
        <v>0.35</v>
      </c>
      <c r="Z6988" s="9" t="str">
        <f t="shared" si="989"/>
        <v>High</v>
      </c>
    </row>
    <row r="6989" spans="1:26" x14ac:dyDescent="0.3">
      <c r="A6989" t="s">
        <v>6787</v>
      </c>
      <c r="B6989" s="6">
        <v>44627</v>
      </c>
      <c r="C6989" s="6" t="str">
        <f t="shared" si="982"/>
        <v>2022</v>
      </c>
      <c r="D6989" s="6" t="str">
        <f t="shared" si="983"/>
        <v>March</v>
      </c>
      <c r="E6989" s="6" t="str">
        <f t="shared" si="984"/>
        <v>Q1</v>
      </c>
      <c r="F6989" s="6" t="str">
        <f t="shared" si="985"/>
        <v>High</v>
      </c>
      <c r="G6989" s="6" t="str">
        <f t="shared" si="986"/>
        <v>Full Price</v>
      </c>
      <c r="H6989" s="6">
        <v>44632</v>
      </c>
      <c r="I6989" t="s">
        <v>2631</v>
      </c>
      <c r="J6989" t="s">
        <v>44</v>
      </c>
      <c r="K6989" t="s">
        <v>2535</v>
      </c>
      <c r="L6989" t="s">
        <v>30</v>
      </c>
      <c r="M6989" t="s">
        <v>31</v>
      </c>
      <c r="N6989" t="s">
        <v>46</v>
      </c>
      <c r="O6989" t="s">
        <v>54</v>
      </c>
      <c r="P6989" t="s">
        <v>270</v>
      </c>
      <c r="Q6989" t="s">
        <v>271</v>
      </c>
      <c r="R6989" s="7">
        <v>0</v>
      </c>
      <c r="S6989" s="7">
        <f t="shared" si="981"/>
        <v>91.59</v>
      </c>
      <c r="T6989" s="8">
        <v>42.131399999999999</v>
      </c>
      <c r="U6989" s="8" t="str">
        <f t="shared" si="987"/>
        <v>Low</v>
      </c>
      <c r="V6989" s="7">
        <v>3</v>
      </c>
      <c r="W6989" s="8">
        <v>91.59</v>
      </c>
      <c r="X6989" s="8">
        <f t="shared" si="988"/>
        <v>3944</v>
      </c>
      <c r="Y6989" s="9">
        <v>0.46</v>
      </c>
      <c r="Z6989" s="9" t="str">
        <f t="shared" si="989"/>
        <v>High</v>
      </c>
    </row>
    <row r="6990" spans="1:26" x14ac:dyDescent="0.3">
      <c r="A6990" t="s">
        <v>6788</v>
      </c>
      <c r="B6990" s="6">
        <v>44627</v>
      </c>
      <c r="C6990" s="6" t="str">
        <f t="shared" si="982"/>
        <v>2022</v>
      </c>
      <c r="D6990" s="6" t="str">
        <f t="shared" si="983"/>
        <v>March</v>
      </c>
      <c r="E6990" s="6" t="str">
        <f t="shared" si="984"/>
        <v>Q1</v>
      </c>
      <c r="F6990" s="6" t="str">
        <f t="shared" si="985"/>
        <v>Low</v>
      </c>
      <c r="G6990" s="6" t="str">
        <f t="shared" si="986"/>
        <v>Full Price</v>
      </c>
      <c r="H6990" s="6">
        <v>44632</v>
      </c>
      <c r="I6990" t="s">
        <v>3262</v>
      </c>
      <c r="J6990" t="s">
        <v>161</v>
      </c>
      <c r="K6990" t="s">
        <v>1813</v>
      </c>
      <c r="L6990" t="s">
        <v>40</v>
      </c>
      <c r="M6990" t="s">
        <v>91</v>
      </c>
      <c r="N6990" t="s">
        <v>110</v>
      </c>
      <c r="O6990" t="s">
        <v>54</v>
      </c>
      <c r="P6990" t="s">
        <v>3010</v>
      </c>
      <c r="Q6990" t="s">
        <v>918</v>
      </c>
      <c r="R6990" s="7">
        <v>0</v>
      </c>
      <c r="S6990" s="7">
        <f t="shared" si="981"/>
        <v>49.08</v>
      </c>
      <c r="T6990" s="8">
        <v>4.9080000000000004</v>
      </c>
      <c r="U6990" s="8" t="str">
        <f t="shared" si="987"/>
        <v>Low</v>
      </c>
      <c r="V6990" s="7">
        <v>3</v>
      </c>
      <c r="W6990" s="8">
        <v>49.08</v>
      </c>
      <c r="X6990" s="8">
        <f t="shared" si="988"/>
        <v>5178</v>
      </c>
      <c r="Y6990" s="9">
        <v>0.1</v>
      </c>
      <c r="Z6990" s="9" t="str">
        <f t="shared" si="989"/>
        <v>Low</v>
      </c>
    </row>
    <row r="6991" spans="1:26" x14ac:dyDescent="0.3">
      <c r="A6991" t="s">
        <v>6789</v>
      </c>
      <c r="B6991" s="6">
        <v>44628</v>
      </c>
      <c r="C6991" s="6" t="str">
        <f t="shared" si="982"/>
        <v>2022</v>
      </c>
      <c r="D6991" s="6" t="str">
        <f t="shared" si="983"/>
        <v>March</v>
      </c>
      <c r="E6991" s="6" t="str">
        <f t="shared" si="984"/>
        <v>Q1</v>
      </c>
      <c r="F6991" s="6" t="str">
        <f t="shared" si="985"/>
        <v>High</v>
      </c>
      <c r="G6991" s="6" t="str">
        <f t="shared" si="986"/>
        <v>Full Price</v>
      </c>
      <c r="H6991" s="6">
        <v>44635</v>
      </c>
      <c r="I6991" t="s">
        <v>2975</v>
      </c>
      <c r="J6991" t="s">
        <v>105</v>
      </c>
      <c r="K6991" t="s">
        <v>4328</v>
      </c>
      <c r="L6991" t="s">
        <v>30</v>
      </c>
      <c r="M6991" t="s">
        <v>31</v>
      </c>
      <c r="N6991" t="s">
        <v>53</v>
      </c>
      <c r="O6991" t="s">
        <v>69</v>
      </c>
      <c r="P6991" t="s">
        <v>3247</v>
      </c>
      <c r="Q6991" t="s">
        <v>71</v>
      </c>
      <c r="R6991" s="7">
        <v>0</v>
      </c>
      <c r="S6991" s="7">
        <f t="shared" si="981"/>
        <v>3.36</v>
      </c>
      <c r="T6991" s="8">
        <v>0.87360000000000004</v>
      </c>
      <c r="U6991" s="8" t="str">
        <f t="shared" si="987"/>
        <v>Low</v>
      </c>
      <c r="V6991" s="7">
        <v>2</v>
      </c>
      <c r="W6991" s="8">
        <v>3.36</v>
      </c>
      <c r="X6991" s="8">
        <f t="shared" si="988"/>
        <v>9729</v>
      </c>
      <c r="Y6991" s="9">
        <v>0.26</v>
      </c>
      <c r="Z6991" s="9" t="str">
        <f t="shared" si="989"/>
        <v>High</v>
      </c>
    </row>
    <row r="6992" spans="1:26" x14ac:dyDescent="0.3">
      <c r="A6992" t="s">
        <v>6789</v>
      </c>
      <c r="B6992" s="6">
        <v>44628</v>
      </c>
      <c r="C6992" s="6" t="str">
        <f t="shared" si="982"/>
        <v>2022</v>
      </c>
      <c r="D6992" s="6" t="str">
        <f t="shared" si="983"/>
        <v>March</v>
      </c>
      <c r="E6992" s="6" t="str">
        <f t="shared" si="984"/>
        <v>Q1</v>
      </c>
      <c r="F6992" s="6" t="str">
        <f t="shared" si="985"/>
        <v>High</v>
      </c>
      <c r="G6992" s="6" t="str">
        <f t="shared" si="986"/>
        <v>Discounted</v>
      </c>
      <c r="H6992" s="6">
        <v>44635</v>
      </c>
      <c r="I6992" t="s">
        <v>2975</v>
      </c>
      <c r="J6992" t="s">
        <v>89</v>
      </c>
      <c r="K6992" t="s">
        <v>1255</v>
      </c>
      <c r="L6992" t="s">
        <v>30</v>
      </c>
      <c r="M6992" t="s">
        <v>31</v>
      </c>
      <c r="N6992" t="s">
        <v>41</v>
      </c>
      <c r="O6992" t="s">
        <v>69</v>
      </c>
      <c r="P6992" t="s">
        <v>3247</v>
      </c>
      <c r="Q6992" t="s">
        <v>71</v>
      </c>
      <c r="R6992" s="7">
        <v>0.2</v>
      </c>
      <c r="S6992" s="7">
        <f t="shared" si="981"/>
        <v>136.95999999999998</v>
      </c>
      <c r="T6992" s="8">
        <v>64.2</v>
      </c>
      <c r="U6992" s="8" t="str">
        <f t="shared" si="987"/>
        <v>Low</v>
      </c>
      <c r="V6992" s="7">
        <v>5</v>
      </c>
      <c r="W6992" s="8">
        <v>171.2</v>
      </c>
      <c r="X6992" s="8">
        <f t="shared" si="988"/>
        <v>2854</v>
      </c>
      <c r="Y6992" s="9">
        <v>0.375</v>
      </c>
      <c r="Z6992" s="9" t="str">
        <f t="shared" si="989"/>
        <v>High</v>
      </c>
    </row>
    <row r="6993" spans="1:26" x14ac:dyDescent="0.3">
      <c r="A6993" t="s">
        <v>6790</v>
      </c>
      <c r="B6993" s="6">
        <v>44628</v>
      </c>
      <c r="C6993" s="6" t="str">
        <f t="shared" si="982"/>
        <v>2022</v>
      </c>
      <c r="D6993" s="6" t="str">
        <f t="shared" si="983"/>
        <v>March</v>
      </c>
      <c r="E6993" s="6" t="str">
        <f t="shared" si="984"/>
        <v>Q1</v>
      </c>
      <c r="F6993" s="6" t="str">
        <f t="shared" si="985"/>
        <v>High</v>
      </c>
      <c r="G6993" s="6" t="str">
        <f t="shared" si="986"/>
        <v>Full Price</v>
      </c>
      <c r="H6993" s="6">
        <v>44631</v>
      </c>
      <c r="I6993" t="s">
        <v>4033</v>
      </c>
      <c r="J6993" t="s">
        <v>353</v>
      </c>
      <c r="K6993" t="s">
        <v>6791</v>
      </c>
      <c r="L6993" t="s">
        <v>61</v>
      </c>
      <c r="M6993" t="s">
        <v>31</v>
      </c>
      <c r="N6993" t="s">
        <v>174</v>
      </c>
      <c r="O6993" t="s">
        <v>62</v>
      </c>
      <c r="P6993" t="s">
        <v>406</v>
      </c>
      <c r="Q6993" t="s">
        <v>64</v>
      </c>
      <c r="R6993" s="7">
        <v>0</v>
      </c>
      <c r="S6993" s="7">
        <f t="shared" si="981"/>
        <v>647.84</v>
      </c>
      <c r="T6993" s="8">
        <v>168.4384</v>
      </c>
      <c r="U6993" s="8" t="str">
        <f t="shared" si="987"/>
        <v>Medium</v>
      </c>
      <c r="V6993" s="7">
        <v>8</v>
      </c>
      <c r="W6993" s="8">
        <v>647.84</v>
      </c>
      <c r="X6993" s="8">
        <f t="shared" si="988"/>
        <v>854</v>
      </c>
      <c r="Y6993" s="9">
        <v>0.26</v>
      </c>
      <c r="Z6993" s="9" t="str">
        <f t="shared" si="989"/>
        <v>High</v>
      </c>
    </row>
    <row r="6994" spans="1:26" x14ac:dyDescent="0.3">
      <c r="A6994" t="s">
        <v>6790</v>
      </c>
      <c r="B6994" s="6">
        <v>44628</v>
      </c>
      <c r="C6994" s="6" t="str">
        <f t="shared" si="982"/>
        <v>2022</v>
      </c>
      <c r="D6994" s="6" t="str">
        <f t="shared" si="983"/>
        <v>March</v>
      </c>
      <c r="E6994" s="6" t="str">
        <f t="shared" si="984"/>
        <v>Q1</v>
      </c>
      <c r="F6994" s="6" t="str">
        <f t="shared" si="985"/>
        <v>High</v>
      </c>
      <c r="G6994" s="6" t="str">
        <f t="shared" si="986"/>
        <v>Full Price</v>
      </c>
      <c r="H6994" s="6">
        <v>44631</v>
      </c>
      <c r="I6994" t="s">
        <v>4033</v>
      </c>
      <c r="J6994" t="s">
        <v>44</v>
      </c>
      <c r="K6994" t="s">
        <v>2940</v>
      </c>
      <c r="L6994" t="s">
        <v>61</v>
      </c>
      <c r="M6994" t="s">
        <v>31</v>
      </c>
      <c r="N6994" t="s">
        <v>46</v>
      </c>
      <c r="O6994" t="s">
        <v>62</v>
      </c>
      <c r="P6994" t="s">
        <v>406</v>
      </c>
      <c r="Q6994" t="s">
        <v>64</v>
      </c>
      <c r="R6994" s="7">
        <v>0</v>
      </c>
      <c r="S6994" s="7">
        <f t="shared" si="981"/>
        <v>20.7</v>
      </c>
      <c r="T6994" s="8">
        <v>9.9359999999999999</v>
      </c>
      <c r="U6994" s="8" t="str">
        <f t="shared" si="987"/>
        <v>Low</v>
      </c>
      <c r="V6994" s="7">
        <v>2</v>
      </c>
      <c r="W6994" s="8">
        <v>20.7</v>
      </c>
      <c r="X6994" s="8">
        <f t="shared" si="988"/>
        <v>7083</v>
      </c>
      <c r="Y6994" s="9">
        <v>0.48</v>
      </c>
      <c r="Z6994" s="9" t="str">
        <f t="shared" si="989"/>
        <v>High</v>
      </c>
    </row>
    <row r="6995" spans="1:26" x14ac:dyDescent="0.3">
      <c r="A6995" t="s">
        <v>6792</v>
      </c>
      <c r="B6995" s="6">
        <v>44629</v>
      </c>
      <c r="C6995" s="6" t="str">
        <f t="shared" si="982"/>
        <v>2022</v>
      </c>
      <c r="D6995" s="6" t="str">
        <f t="shared" si="983"/>
        <v>March</v>
      </c>
      <c r="E6995" s="6" t="str">
        <f t="shared" si="984"/>
        <v>Q1</v>
      </c>
      <c r="F6995" s="6" t="str">
        <f t="shared" si="985"/>
        <v>High</v>
      </c>
      <c r="G6995" s="6" t="str">
        <f t="shared" si="986"/>
        <v>Full Price</v>
      </c>
      <c r="H6995" s="6">
        <v>44633</v>
      </c>
      <c r="I6995" t="s">
        <v>5391</v>
      </c>
      <c r="J6995" t="s">
        <v>161</v>
      </c>
      <c r="K6995" t="s">
        <v>868</v>
      </c>
      <c r="L6995" t="s">
        <v>61</v>
      </c>
      <c r="M6995" t="s">
        <v>91</v>
      </c>
      <c r="N6995" t="s">
        <v>110</v>
      </c>
      <c r="O6995" t="s">
        <v>69</v>
      </c>
      <c r="P6995" t="s">
        <v>139</v>
      </c>
      <c r="Q6995" t="s">
        <v>71</v>
      </c>
      <c r="R6995" s="7">
        <v>0</v>
      </c>
      <c r="S6995" s="7">
        <f t="shared" si="981"/>
        <v>199.98</v>
      </c>
      <c r="T6995" s="8">
        <v>69.992999999999995</v>
      </c>
      <c r="U6995" s="8" t="str">
        <f t="shared" si="987"/>
        <v>Low</v>
      </c>
      <c r="V6995" s="7">
        <v>2</v>
      </c>
      <c r="W6995" s="8">
        <v>199.98</v>
      </c>
      <c r="X6995" s="8">
        <f t="shared" si="988"/>
        <v>2580</v>
      </c>
      <c r="Y6995" s="9">
        <v>0.35</v>
      </c>
      <c r="Z6995" s="9" t="str">
        <f t="shared" si="989"/>
        <v>High</v>
      </c>
    </row>
    <row r="6996" spans="1:26" x14ac:dyDescent="0.3">
      <c r="A6996" t="s">
        <v>6793</v>
      </c>
      <c r="B6996" s="6">
        <v>44629</v>
      </c>
      <c r="C6996" s="6" t="str">
        <f t="shared" si="982"/>
        <v>2022</v>
      </c>
      <c r="D6996" s="6" t="str">
        <f t="shared" si="983"/>
        <v>March</v>
      </c>
      <c r="E6996" s="6" t="str">
        <f t="shared" si="984"/>
        <v>Q1</v>
      </c>
      <c r="F6996" s="6" t="str">
        <f t="shared" si="985"/>
        <v>High</v>
      </c>
      <c r="G6996" s="6" t="str">
        <f t="shared" si="986"/>
        <v>Discounted</v>
      </c>
      <c r="H6996" s="6">
        <v>44633</v>
      </c>
      <c r="I6996" t="s">
        <v>1978</v>
      </c>
      <c r="J6996" t="s">
        <v>1361</v>
      </c>
      <c r="K6996" t="s">
        <v>1362</v>
      </c>
      <c r="L6996" t="s">
        <v>30</v>
      </c>
      <c r="M6996" t="s">
        <v>31</v>
      </c>
      <c r="N6996" t="s">
        <v>41</v>
      </c>
      <c r="O6996" t="s">
        <v>69</v>
      </c>
      <c r="P6996" t="s">
        <v>70</v>
      </c>
      <c r="Q6996" t="s">
        <v>71</v>
      </c>
      <c r="R6996" s="7">
        <v>0.2</v>
      </c>
      <c r="S6996" s="7">
        <f t="shared" si="981"/>
        <v>24.672000000000001</v>
      </c>
      <c r="T6996" s="8">
        <v>9.6374999999999993</v>
      </c>
      <c r="U6996" s="8" t="str">
        <f t="shared" si="987"/>
        <v>Low</v>
      </c>
      <c r="V6996" s="7">
        <v>5</v>
      </c>
      <c r="W6996" s="8">
        <v>30.84</v>
      </c>
      <c r="X6996" s="8">
        <f t="shared" si="988"/>
        <v>6249</v>
      </c>
      <c r="Y6996" s="9">
        <v>0.3125</v>
      </c>
      <c r="Z6996" s="9" t="str">
        <f t="shared" si="989"/>
        <v>High</v>
      </c>
    </row>
    <row r="6997" spans="1:26" x14ac:dyDescent="0.3">
      <c r="A6997" t="s">
        <v>6793</v>
      </c>
      <c r="B6997" s="6">
        <v>44629</v>
      </c>
      <c r="C6997" s="6" t="str">
        <f t="shared" si="982"/>
        <v>2022</v>
      </c>
      <c r="D6997" s="6" t="str">
        <f t="shared" si="983"/>
        <v>March</v>
      </c>
      <c r="E6997" s="6" t="str">
        <f t="shared" si="984"/>
        <v>Q1</v>
      </c>
      <c r="F6997" s="6" t="str">
        <f t="shared" si="985"/>
        <v>Low</v>
      </c>
      <c r="G6997" s="6" t="str">
        <f t="shared" si="986"/>
        <v>Discounted</v>
      </c>
      <c r="H6997" s="6">
        <v>44633</v>
      </c>
      <c r="I6997" t="s">
        <v>1978</v>
      </c>
      <c r="J6997" t="s">
        <v>532</v>
      </c>
      <c r="K6997" t="s">
        <v>4278</v>
      </c>
      <c r="L6997" t="s">
        <v>30</v>
      </c>
      <c r="M6997" t="s">
        <v>91</v>
      </c>
      <c r="N6997" t="s">
        <v>1035</v>
      </c>
      <c r="O6997" t="s">
        <v>69</v>
      </c>
      <c r="P6997" t="s">
        <v>70</v>
      </c>
      <c r="Q6997" t="s">
        <v>71</v>
      </c>
      <c r="R6997" s="7">
        <v>0.2</v>
      </c>
      <c r="S6997" s="7">
        <f t="shared" si="981"/>
        <v>383.98719999999997</v>
      </c>
      <c r="T6997" s="8">
        <v>59.997999999999998</v>
      </c>
      <c r="U6997" s="8" t="str">
        <f t="shared" si="987"/>
        <v>Low</v>
      </c>
      <c r="V6997" s="7">
        <v>2</v>
      </c>
      <c r="W6997" s="8">
        <v>479.98399999999998</v>
      </c>
      <c r="X6997" s="8">
        <f t="shared" si="988"/>
        <v>1215</v>
      </c>
      <c r="Y6997" s="9">
        <v>0.125</v>
      </c>
      <c r="Z6997" s="9" t="str">
        <f t="shared" si="989"/>
        <v>Low</v>
      </c>
    </row>
    <row r="6998" spans="1:26" x14ac:dyDescent="0.3">
      <c r="A6998" t="s">
        <v>6794</v>
      </c>
      <c r="B6998" s="6">
        <v>44630</v>
      </c>
      <c r="C6998" s="6" t="str">
        <f t="shared" si="982"/>
        <v>2022</v>
      </c>
      <c r="D6998" s="6" t="str">
        <f t="shared" si="983"/>
        <v>March</v>
      </c>
      <c r="E6998" s="6" t="str">
        <f t="shared" si="984"/>
        <v>Q1</v>
      </c>
      <c r="F6998" s="6" t="str">
        <f t="shared" si="985"/>
        <v>Low</v>
      </c>
      <c r="G6998" s="6" t="str">
        <f t="shared" si="986"/>
        <v>Discounted</v>
      </c>
      <c r="H6998" s="6">
        <v>44636</v>
      </c>
      <c r="I6998" t="s">
        <v>1058</v>
      </c>
      <c r="J6998" t="s">
        <v>2855</v>
      </c>
      <c r="K6998" t="s">
        <v>2856</v>
      </c>
      <c r="L6998" t="s">
        <v>30</v>
      </c>
      <c r="M6998" t="s">
        <v>91</v>
      </c>
      <c r="N6998" t="s">
        <v>92</v>
      </c>
      <c r="O6998" t="s">
        <v>54</v>
      </c>
      <c r="P6998" t="s">
        <v>55</v>
      </c>
      <c r="Q6998" t="s">
        <v>56</v>
      </c>
      <c r="R6998" s="7">
        <v>0.4</v>
      </c>
      <c r="S6998" s="7">
        <f t="shared" si="981"/>
        <v>32.389200000000002</v>
      </c>
      <c r="T6998" s="8">
        <v>-10.7964</v>
      </c>
      <c r="U6998" s="8" t="str">
        <f t="shared" si="987"/>
        <v>Loss</v>
      </c>
      <c r="V6998" s="7">
        <v>3</v>
      </c>
      <c r="W6998" s="8">
        <v>53.981999999999999</v>
      </c>
      <c r="X6998" s="8">
        <f t="shared" si="988"/>
        <v>5009</v>
      </c>
      <c r="Y6998" s="9">
        <v>-0.2</v>
      </c>
      <c r="Z6998" s="9" t="str">
        <f t="shared" si="989"/>
        <v>Low</v>
      </c>
    </row>
    <row r="6999" spans="1:26" x14ac:dyDescent="0.3">
      <c r="A6999" t="s">
        <v>6795</v>
      </c>
      <c r="B6999" s="6">
        <v>44630</v>
      </c>
      <c r="C6999" s="6" t="str">
        <f t="shared" si="982"/>
        <v>2022</v>
      </c>
      <c r="D6999" s="6" t="str">
        <f t="shared" si="983"/>
        <v>March</v>
      </c>
      <c r="E6999" s="6" t="str">
        <f t="shared" si="984"/>
        <v>Q1</v>
      </c>
      <c r="F6999" s="6" t="str">
        <f t="shared" si="985"/>
        <v>Low</v>
      </c>
      <c r="G6999" s="6" t="str">
        <f t="shared" si="986"/>
        <v>Discounted</v>
      </c>
      <c r="H6999" s="6">
        <v>44634</v>
      </c>
      <c r="I6999" t="s">
        <v>2679</v>
      </c>
      <c r="J6999" t="s">
        <v>425</v>
      </c>
      <c r="K6999" t="s">
        <v>1134</v>
      </c>
      <c r="L6999" t="s">
        <v>30</v>
      </c>
      <c r="M6999" t="s">
        <v>76</v>
      </c>
      <c r="N6999" t="s">
        <v>262</v>
      </c>
      <c r="O6999" t="s">
        <v>33</v>
      </c>
      <c r="P6999" t="s">
        <v>364</v>
      </c>
      <c r="Q6999" t="s">
        <v>35</v>
      </c>
      <c r="R6999" s="7">
        <v>0.3</v>
      </c>
      <c r="S6999" s="7">
        <f t="shared" si="981"/>
        <v>653.38560000000007</v>
      </c>
      <c r="T6999" s="8">
        <v>-173.34719999999999</v>
      </c>
      <c r="U6999" s="8" t="str">
        <f t="shared" si="987"/>
        <v>Loss</v>
      </c>
      <c r="V6999" s="7">
        <v>4</v>
      </c>
      <c r="W6999" s="8">
        <v>933.40800000000002</v>
      </c>
      <c r="X6999" s="8">
        <f t="shared" si="988"/>
        <v>512</v>
      </c>
      <c r="Y6999" s="9">
        <v>-0.18571428600000001</v>
      </c>
      <c r="Z6999" s="9" t="str">
        <f t="shared" si="989"/>
        <v>Low</v>
      </c>
    </row>
    <row r="7000" spans="1:26" x14ac:dyDescent="0.3">
      <c r="A7000" t="s">
        <v>6796</v>
      </c>
      <c r="B7000" s="6">
        <v>44630</v>
      </c>
      <c r="C7000" s="6" t="str">
        <f t="shared" si="982"/>
        <v>2022</v>
      </c>
      <c r="D7000" s="6" t="str">
        <f t="shared" si="983"/>
        <v>March</v>
      </c>
      <c r="E7000" s="6" t="str">
        <f t="shared" si="984"/>
        <v>Q1</v>
      </c>
      <c r="F7000" s="6" t="str">
        <f t="shared" si="985"/>
        <v>Low</v>
      </c>
      <c r="G7000" s="6" t="str">
        <f t="shared" si="986"/>
        <v>Full Price</v>
      </c>
      <c r="H7000" s="6">
        <v>44635</v>
      </c>
      <c r="I7000" t="s">
        <v>2760</v>
      </c>
      <c r="J7000" t="s">
        <v>319</v>
      </c>
      <c r="K7000" t="s">
        <v>2590</v>
      </c>
      <c r="L7000" t="s">
        <v>61</v>
      </c>
      <c r="M7000" t="s">
        <v>91</v>
      </c>
      <c r="N7000" t="s">
        <v>110</v>
      </c>
      <c r="O7000" t="s">
        <v>69</v>
      </c>
      <c r="P7000" t="s">
        <v>139</v>
      </c>
      <c r="Q7000" t="s">
        <v>71</v>
      </c>
      <c r="R7000" s="7">
        <v>0</v>
      </c>
      <c r="S7000" s="7">
        <f t="shared" si="981"/>
        <v>111.96</v>
      </c>
      <c r="T7000" s="8">
        <v>21.272400000000001</v>
      </c>
      <c r="U7000" s="8" t="str">
        <f t="shared" si="987"/>
        <v>Low</v>
      </c>
      <c r="V7000" s="7">
        <v>4</v>
      </c>
      <c r="W7000" s="8">
        <v>111.96</v>
      </c>
      <c r="X7000" s="8">
        <f t="shared" si="988"/>
        <v>3568</v>
      </c>
      <c r="Y7000" s="9">
        <v>0.19</v>
      </c>
      <c r="Z7000" s="9" t="str">
        <f t="shared" si="989"/>
        <v>Low</v>
      </c>
    </row>
    <row r="7001" spans="1:26" x14ac:dyDescent="0.3">
      <c r="A7001" t="s">
        <v>6797</v>
      </c>
      <c r="B7001" s="6">
        <v>44630</v>
      </c>
      <c r="C7001" s="6" t="str">
        <f t="shared" si="982"/>
        <v>2022</v>
      </c>
      <c r="D7001" s="6" t="str">
        <f t="shared" si="983"/>
        <v>March</v>
      </c>
      <c r="E7001" s="6" t="str">
        <f t="shared" si="984"/>
        <v>Q1</v>
      </c>
      <c r="F7001" s="6" t="str">
        <f t="shared" si="985"/>
        <v>High</v>
      </c>
      <c r="G7001" s="6" t="str">
        <f t="shared" si="986"/>
        <v>Discounted</v>
      </c>
      <c r="H7001" s="6">
        <v>44634</v>
      </c>
      <c r="I7001" t="s">
        <v>5838</v>
      </c>
      <c r="J7001" t="s">
        <v>97</v>
      </c>
      <c r="K7001" t="s">
        <v>4311</v>
      </c>
      <c r="L7001" t="s">
        <v>40</v>
      </c>
      <c r="M7001" t="s">
        <v>76</v>
      </c>
      <c r="N7001" t="s">
        <v>99</v>
      </c>
      <c r="O7001" t="s">
        <v>54</v>
      </c>
      <c r="P7001" t="s">
        <v>1471</v>
      </c>
      <c r="Q7001" t="s">
        <v>56</v>
      </c>
      <c r="R7001" s="7">
        <v>0.2</v>
      </c>
      <c r="S7001" s="7">
        <f t="shared" si="981"/>
        <v>35.0976</v>
      </c>
      <c r="T7001" s="8">
        <v>11.516400000000001</v>
      </c>
      <c r="U7001" s="8" t="str">
        <f t="shared" si="987"/>
        <v>Low</v>
      </c>
      <c r="V7001" s="7">
        <v>2</v>
      </c>
      <c r="W7001" s="8">
        <v>43.872</v>
      </c>
      <c r="X7001" s="8">
        <f t="shared" si="988"/>
        <v>5436</v>
      </c>
      <c r="Y7001" s="9">
        <v>0.26250000000000001</v>
      </c>
      <c r="Z7001" s="9" t="str">
        <f t="shared" si="989"/>
        <v>High</v>
      </c>
    </row>
    <row r="7002" spans="1:26" x14ac:dyDescent="0.3">
      <c r="A7002" t="s">
        <v>6797</v>
      </c>
      <c r="B7002" s="6">
        <v>44630</v>
      </c>
      <c r="C7002" s="6" t="str">
        <f t="shared" si="982"/>
        <v>2022</v>
      </c>
      <c r="D7002" s="6" t="str">
        <f t="shared" si="983"/>
        <v>March</v>
      </c>
      <c r="E7002" s="6" t="str">
        <f t="shared" si="984"/>
        <v>Q1</v>
      </c>
      <c r="F7002" s="6" t="str">
        <f t="shared" si="985"/>
        <v>Low</v>
      </c>
      <c r="G7002" s="6" t="str">
        <f t="shared" si="986"/>
        <v>Discounted</v>
      </c>
      <c r="H7002" s="6">
        <v>44634</v>
      </c>
      <c r="I7002" t="s">
        <v>5838</v>
      </c>
      <c r="J7002" t="s">
        <v>1671</v>
      </c>
      <c r="K7002" t="s">
        <v>1672</v>
      </c>
      <c r="L7002" t="s">
        <v>40</v>
      </c>
      <c r="M7002" t="s">
        <v>76</v>
      </c>
      <c r="N7002" t="s">
        <v>99</v>
      </c>
      <c r="O7002" t="s">
        <v>54</v>
      </c>
      <c r="P7002" t="s">
        <v>1471</v>
      </c>
      <c r="Q7002" t="s">
        <v>56</v>
      </c>
      <c r="R7002" s="7">
        <v>0.2</v>
      </c>
      <c r="S7002" s="7">
        <f t="shared" si="981"/>
        <v>5.3567999999999998</v>
      </c>
      <c r="T7002" s="8">
        <v>0.50219999999999998</v>
      </c>
      <c r="U7002" s="8" t="str">
        <f t="shared" si="987"/>
        <v>Low</v>
      </c>
      <c r="V7002" s="7">
        <v>1</v>
      </c>
      <c r="W7002" s="8">
        <v>6.6959999999999997</v>
      </c>
      <c r="X7002" s="8">
        <f t="shared" si="988"/>
        <v>9172</v>
      </c>
      <c r="Y7002" s="9">
        <v>7.4999999999999997E-2</v>
      </c>
      <c r="Z7002" s="9" t="str">
        <f t="shared" si="989"/>
        <v>Low</v>
      </c>
    </row>
    <row r="7003" spans="1:26" x14ac:dyDescent="0.3">
      <c r="A7003" t="s">
        <v>6797</v>
      </c>
      <c r="B7003" s="6">
        <v>44630</v>
      </c>
      <c r="C7003" s="6" t="str">
        <f t="shared" si="982"/>
        <v>2022</v>
      </c>
      <c r="D7003" s="6" t="str">
        <f t="shared" si="983"/>
        <v>March</v>
      </c>
      <c r="E7003" s="6" t="str">
        <f t="shared" si="984"/>
        <v>Q1</v>
      </c>
      <c r="F7003" s="6" t="str">
        <f t="shared" si="985"/>
        <v>Low</v>
      </c>
      <c r="G7003" s="6" t="str">
        <f t="shared" si="986"/>
        <v>Discounted</v>
      </c>
      <c r="H7003" s="6">
        <v>44634</v>
      </c>
      <c r="I7003" t="s">
        <v>5838</v>
      </c>
      <c r="J7003" t="s">
        <v>105</v>
      </c>
      <c r="K7003" t="s">
        <v>5010</v>
      </c>
      <c r="L7003" t="s">
        <v>40</v>
      </c>
      <c r="M7003" t="s">
        <v>31</v>
      </c>
      <c r="N7003" t="s">
        <v>53</v>
      </c>
      <c r="O7003" t="s">
        <v>54</v>
      </c>
      <c r="P7003" t="s">
        <v>1471</v>
      </c>
      <c r="Q7003" t="s">
        <v>56</v>
      </c>
      <c r="R7003" s="7">
        <v>0.2</v>
      </c>
      <c r="S7003" s="7">
        <f t="shared" si="981"/>
        <v>4.1984000000000004</v>
      </c>
      <c r="T7003" s="8">
        <v>0.59040000000000004</v>
      </c>
      <c r="U7003" s="8" t="str">
        <f t="shared" si="987"/>
        <v>Low</v>
      </c>
      <c r="V7003" s="7">
        <v>2</v>
      </c>
      <c r="W7003" s="8">
        <v>5.2480000000000002</v>
      </c>
      <c r="X7003" s="8">
        <f t="shared" si="988"/>
        <v>9437</v>
      </c>
      <c r="Y7003" s="9">
        <v>0.1125</v>
      </c>
      <c r="Z7003" s="9" t="str">
        <f t="shared" si="989"/>
        <v>Low</v>
      </c>
    </row>
    <row r="7004" spans="1:26" x14ac:dyDescent="0.3">
      <c r="A7004" t="s">
        <v>6797</v>
      </c>
      <c r="B7004" s="6">
        <v>44630</v>
      </c>
      <c r="C7004" s="6" t="str">
        <f t="shared" si="982"/>
        <v>2022</v>
      </c>
      <c r="D7004" s="6" t="str">
        <f t="shared" si="983"/>
        <v>March</v>
      </c>
      <c r="E7004" s="6" t="str">
        <f t="shared" si="984"/>
        <v>Q1</v>
      </c>
      <c r="F7004" s="6" t="str">
        <f t="shared" si="985"/>
        <v>Low</v>
      </c>
      <c r="G7004" s="6" t="str">
        <f t="shared" si="986"/>
        <v>Discounted</v>
      </c>
      <c r="H7004" s="6">
        <v>44634</v>
      </c>
      <c r="I7004" t="s">
        <v>5838</v>
      </c>
      <c r="J7004" t="s">
        <v>598</v>
      </c>
      <c r="K7004" t="s">
        <v>1946</v>
      </c>
      <c r="L7004" t="s">
        <v>40</v>
      </c>
      <c r="M7004" t="s">
        <v>91</v>
      </c>
      <c r="N7004" t="s">
        <v>92</v>
      </c>
      <c r="O7004" t="s">
        <v>54</v>
      </c>
      <c r="P7004" t="s">
        <v>1471</v>
      </c>
      <c r="Q7004" t="s">
        <v>56</v>
      </c>
      <c r="R7004" s="7">
        <v>0.4</v>
      </c>
      <c r="S7004" s="7">
        <f t="shared" si="981"/>
        <v>21.545999999999999</v>
      </c>
      <c r="T7004" s="8">
        <v>-8.3789999999999996</v>
      </c>
      <c r="U7004" s="8" t="str">
        <f t="shared" si="987"/>
        <v>Loss</v>
      </c>
      <c r="V7004" s="7">
        <v>3</v>
      </c>
      <c r="W7004" s="8">
        <v>35.909999999999997</v>
      </c>
      <c r="X7004" s="8">
        <f t="shared" si="988"/>
        <v>5880</v>
      </c>
      <c r="Y7004" s="9">
        <v>-0.233333333</v>
      </c>
      <c r="Z7004" s="9" t="str">
        <f t="shared" si="989"/>
        <v>Low</v>
      </c>
    </row>
    <row r="7005" spans="1:26" x14ac:dyDescent="0.3">
      <c r="A7005" t="s">
        <v>6798</v>
      </c>
      <c r="B7005" s="6">
        <v>44630</v>
      </c>
      <c r="C7005" s="6" t="str">
        <f t="shared" si="982"/>
        <v>2022</v>
      </c>
      <c r="D7005" s="6" t="str">
        <f t="shared" si="983"/>
        <v>March</v>
      </c>
      <c r="E7005" s="6" t="str">
        <f t="shared" si="984"/>
        <v>Q1</v>
      </c>
      <c r="F7005" s="6" t="str">
        <f t="shared" si="985"/>
        <v>Low</v>
      </c>
      <c r="G7005" s="6" t="str">
        <f t="shared" si="986"/>
        <v>Discounted</v>
      </c>
      <c r="H7005" s="6">
        <v>44635</v>
      </c>
      <c r="I7005" t="s">
        <v>3336</v>
      </c>
      <c r="J7005" t="s">
        <v>764</v>
      </c>
      <c r="K7005" t="s">
        <v>5416</v>
      </c>
      <c r="L7005" t="s">
        <v>61</v>
      </c>
      <c r="M7005" t="s">
        <v>31</v>
      </c>
      <c r="N7005" t="s">
        <v>174</v>
      </c>
      <c r="O7005" t="s">
        <v>62</v>
      </c>
      <c r="P7005" t="s">
        <v>550</v>
      </c>
      <c r="Q7005" t="s">
        <v>453</v>
      </c>
      <c r="R7005" s="7">
        <v>0.2</v>
      </c>
      <c r="S7005" s="7">
        <f t="shared" si="981"/>
        <v>39.027200000000001</v>
      </c>
      <c r="T7005" s="8">
        <v>3.6587999999999998</v>
      </c>
      <c r="U7005" s="8" t="str">
        <f t="shared" si="987"/>
        <v>Low</v>
      </c>
      <c r="V7005" s="7">
        <v>1</v>
      </c>
      <c r="W7005" s="8">
        <v>48.783999999999999</v>
      </c>
      <c r="X7005" s="8">
        <f t="shared" si="988"/>
        <v>5196</v>
      </c>
      <c r="Y7005" s="9">
        <v>7.4999999999999997E-2</v>
      </c>
      <c r="Z7005" s="9" t="str">
        <f t="shared" si="989"/>
        <v>Low</v>
      </c>
    </row>
    <row r="7006" spans="1:26" x14ac:dyDescent="0.3">
      <c r="A7006" t="s">
        <v>6798</v>
      </c>
      <c r="B7006" s="6">
        <v>44630</v>
      </c>
      <c r="C7006" s="6" t="str">
        <f t="shared" si="982"/>
        <v>2022</v>
      </c>
      <c r="D7006" s="6" t="str">
        <f t="shared" si="983"/>
        <v>March</v>
      </c>
      <c r="E7006" s="6" t="str">
        <f t="shared" si="984"/>
        <v>Q1</v>
      </c>
      <c r="F7006" s="6" t="str">
        <f t="shared" si="985"/>
        <v>Low</v>
      </c>
      <c r="G7006" s="6" t="str">
        <f t="shared" si="986"/>
        <v>Discounted</v>
      </c>
      <c r="H7006" s="6">
        <v>44635</v>
      </c>
      <c r="I7006" t="s">
        <v>3336</v>
      </c>
      <c r="J7006" t="s">
        <v>89</v>
      </c>
      <c r="K7006" t="s">
        <v>4286</v>
      </c>
      <c r="L7006" t="s">
        <v>61</v>
      </c>
      <c r="M7006" t="s">
        <v>31</v>
      </c>
      <c r="N7006" t="s">
        <v>41</v>
      </c>
      <c r="O7006" t="s">
        <v>62</v>
      </c>
      <c r="P7006" t="s">
        <v>550</v>
      </c>
      <c r="Q7006" t="s">
        <v>453</v>
      </c>
      <c r="R7006" s="7">
        <v>0.7</v>
      </c>
      <c r="S7006" s="7">
        <f t="shared" si="981"/>
        <v>3.9276</v>
      </c>
      <c r="T7006" s="8">
        <v>-10.0372</v>
      </c>
      <c r="U7006" s="8" t="str">
        <f t="shared" si="987"/>
        <v>Loss</v>
      </c>
      <c r="V7006" s="7">
        <v>4</v>
      </c>
      <c r="W7006" s="8">
        <v>13.092000000000001</v>
      </c>
      <c r="X7006" s="8">
        <f t="shared" si="988"/>
        <v>8084</v>
      </c>
      <c r="Y7006" s="9">
        <v>-0.76666666699999997</v>
      </c>
      <c r="Z7006" s="9" t="str">
        <f t="shared" si="989"/>
        <v>Low</v>
      </c>
    </row>
    <row r="7007" spans="1:26" x14ac:dyDescent="0.3">
      <c r="A7007" t="s">
        <v>6799</v>
      </c>
      <c r="B7007" s="6">
        <v>44631</v>
      </c>
      <c r="C7007" s="6" t="str">
        <f t="shared" si="982"/>
        <v>2022</v>
      </c>
      <c r="D7007" s="6" t="str">
        <f t="shared" si="983"/>
        <v>March</v>
      </c>
      <c r="E7007" s="6" t="str">
        <f t="shared" si="984"/>
        <v>Q1</v>
      </c>
      <c r="F7007" s="6" t="str">
        <f t="shared" si="985"/>
        <v>High</v>
      </c>
      <c r="G7007" s="6" t="str">
        <f t="shared" si="986"/>
        <v>Full Price</v>
      </c>
      <c r="H7007" s="6">
        <v>44635</v>
      </c>
      <c r="I7007" t="s">
        <v>1612</v>
      </c>
      <c r="J7007" t="s">
        <v>595</v>
      </c>
      <c r="K7007" t="s">
        <v>5518</v>
      </c>
      <c r="L7007" t="s">
        <v>40</v>
      </c>
      <c r="M7007" t="s">
        <v>76</v>
      </c>
      <c r="N7007" t="s">
        <v>99</v>
      </c>
      <c r="O7007" t="s">
        <v>54</v>
      </c>
      <c r="P7007" t="s">
        <v>4413</v>
      </c>
      <c r="Q7007" t="s">
        <v>749</v>
      </c>
      <c r="R7007" s="7">
        <v>0</v>
      </c>
      <c r="S7007" s="7">
        <f t="shared" si="981"/>
        <v>26.72</v>
      </c>
      <c r="T7007" s="8">
        <v>11.7568</v>
      </c>
      <c r="U7007" s="8" t="str">
        <f t="shared" si="987"/>
        <v>Low</v>
      </c>
      <c r="V7007" s="7">
        <v>1</v>
      </c>
      <c r="W7007" s="8">
        <v>26.72</v>
      </c>
      <c r="X7007" s="8">
        <f t="shared" si="988"/>
        <v>6515</v>
      </c>
      <c r="Y7007" s="9">
        <v>0.44</v>
      </c>
      <c r="Z7007" s="9" t="str">
        <f t="shared" si="989"/>
        <v>High</v>
      </c>
    </row>
    <row r="7008" spans="1:26" x14ac:dyDescent="0.3">
      <c r="A7008" t="s">
        <v>6799</v>
      </c>
      <c r="B7008" s="6">
        <v>44631</v>
      </c>
      <c r="C7008" s="6" t="str">
        <f t="shared" si="982"/>
        <v>2022</v>
      </c>
      <c r="D7008" s="6" t="str">
        <f t="shared" si="983"/>
        <v>March</v>
      </c>
      <c r="E7008" s="6" t="str">
        <f t="shared" si="984"/>
        <v>Q1</v>
      </c>
      <c r="F7008" s="6" t="str">
        <f t="shared" si="985"/>
        <v>High</v>
      </c>
      <c r="G7008" s="6" t="str">
        <f t="shared" si="986"/>
        <v>Full Price</v>
      </c>
      <c r="H7008" s="6">
        <v>44635</v>
      </c>
      <c r="I7008" t="s">
        <v>1612</v>
      </c>
      <c r="J7008" t="s">
        <v>108</v>
      </c>
      <c r="K7008" t="s">
        <v>2921</v>
      </c>
      <c r="L7008" t="s">
        <v>40</v>
      </c>
      <c r="M7008" t="s">
        <v>91</v>
      </c>
      <c r="N7008" t="s">
        <v>110</v>
      </c>
      <c r="O7008" t="s">
        <v>54</v>
      </c>
      <c r="P7008" t="s">
        <v>4413</v>
      </c>
      <c r="Q7008" t="s">
        <v>749</v>
      </c>
      <c r="R7008" s="7">
        <v>0</v>
      </c>
      <c r="S7008" s="7">
        <f t="shared" si="981"/>
        <v>63.88</v>
      </c>
      <c r="T7008" s="8">
        <v>24.9132</v>
      </c>
      <c r="U7008" s="8" t="str">
        <f t="shared" si="987"/>
        <v>Low</v>
      </c>
      <c r="V7008" s="7">
        <v>4</v>
      </c>
      <c r="W7008" s="8">
        <v>63.88</v>
      </c>
      <c r="X7008" s="8">
        <f t="shared" si="988"/>
        <v>4669</v>
      </c>
      <c r="Y7008" s="9">
        <v>0.39</v>
      </c>
      <c r="Z7008" s="9" t="str">
        <f t="shared" si="989"/>
        <v>High</v>
      </c>
    </row>
    <row r="7009" spans="1:26" x14ac:dyDescent="0.3">
      <c r="A7009" t="s">
        <v>6800</v>
      </c>
      <c r="B7009" s="6">
        <v>44631</v>
      </c>
      <c r="C7009" s="6" t="str">
        <f t="shared" si="982"/>
        <v>2022</v>
      </c>
      <c r="D7009" s="6" t="str">
        <f t="shared" si="983"/>
        <v>March</v>
      </c>
      <c r="E7009" s="6" t="str">
        <f t="shared" si="984"/>
        <v>Q1</v>
      </c>
      <c r="F7009" s="6" t="str">
        <f t="shared" si="985"/>
        <v>Low</v>
      </c>
      <c r="G7009" s="6" t="str">
        <f t="shared" si="986"/>
        <v>Discounted</v>
      </c>
      <c r="H7009" s="6">
        <v>44636</v>
      </c>
      <c r="I7009" t="s">
        <v>984</v>
      </c>
      <c r="J7009" t="s">
        <v>818</v>
      </c>
      <c r="K7009" t="s">
        <v>819</v>
      </c>
      <c r="L7009" t="s">
        <v>40</v>
      </c>
      <c r="M7009" t="s">
        <v>76</v>
      </c>
      <c r="N7009" t="s">
        <v>262</v>
      </c>
      <c r="O7009" t="s">
        <v>54</v>
      </c>
      <c r="P7009" t="s">
        <v>55</v>
      </c>
      <c r="Q7009" t="s">
        <v>56</v>
      </c>
      <c r="R7009" s="7">
        <v>0.4</v>
      </c>
      <c r="S7009" s="7">
        <f t="shared" si="981"/>
        <v>92.858400000000003</v>
      </c>
      <c r="T7009" s="8">
        <v>-46.429200000000002</v>
      </c>
      <c r="U7009" s="8" t="str">
        <f t="shared" si="987"/>
        <v>Loss</v>
      </c>
      <c r="V7009" s="7">
        <v>3</v>
      </c>
      <c r="W7009" s="8">
        <v>154.76400000000001</v>
      </c>
      <c r="X7009" s="8">
        <f t="shared" si="988"/>
        <v>3037</v>
      </c>
      <c r="Y7009" s="9">
        <v>-0.3</v>
      </c>
      <c r="Z7009" s="9" t="str">
        <f t="shared" si="989"/>
        <v>Low</v>
      </c>
    </row>
    <row r="7010" spans="1:26" x14ac:dyDescent="0.3">
      <c r="A7010" t="s">
        <v>6800</v>
      </c>
      <c r="B7010" s="6">
        <v>44631</v>
      </c>
      <c r="C7010" s="6" t="str">
        <f t="shared" si="982"/>
        <v>2022</v>
      </c>
      <c r="D7010" s="6" t="str">
        <f t="shared" si="983"/>
        <v>March</v>
      </c>
      <c r="E7010" s="6" t="str">
        <f t="shared" si="984"/>
        <v>Q1</v>
      </c>
      <c r="F7010" s="6" t="str">
        <f t="shared" si="985"/>
        <v>Low</v>
      </c>
      <c r="G7010" s="6" t="str">
        <f t="shared" si="986"/>
        <v>Discounted</v>
      </c>
      <c r="H7010" s="6">
        <v>44636</v>
      </c>
      <c r="I7010" t="s">
        <v>984</v>
      </c>
      <c r="J7010" t="s">
        <v>44</v>
      </c>
      <c r="K7010" t="s">
        <v>829</v>
      </c>
      <c r="L7010" t="s">
        <v>40</v>
      </c>
      <c r="M7010" t="s">
        <v>31</v>
      </c>
      <c r="N7010" t="s">
        <v>41</v>
      </c>
      <c r="O7010" t="s">
        <v>54</v>
      </c>
      <c r="P7010" t="s">
        <v>55</v>
      </c>
      <c r="Q7010" t="s">
        <v>56</v>
      </c>
      <c r="R7010" s="7">
        <v>0.7</v>
      </c>
      <c r="S7010" s="7">
        <f t="shared" si="981"/>
        <v>3.6882000000000001</v>
      </c>
      <c r="T7010" s="8">
        <v>-8.6058000000000003</v>
      </c>
      <c r="U7010" s="8" t="str">
        <f t="shared" si="987"/>
        <v>Loss</v>
      </c>
      <c r="V7010" s="7">
        <v>1</v>
      </c>
      <c r="W7010" s="8">
        <v>12.294</v>
      </c>
      <c r="X7010" s="8">
        <f t="shared" si="988"/>
        <v>8242</v>
      </c>
      <c r="Y7010" s="9">
        <v>-0.7</v>
      </c>
      <c r="Z7010" s="9" t="str">
        <f t="shared" si="989"/>
        <v>Low</v>
      </c>
    </row>
    <row r="7011" spans="1:26" x14ac:dyDescent="0.3">
      <c r="A7011" t="s">
        <v>6800</v>
      </c>
      <c r="B7011" s="6">
        <v>44631</v>
      </c>
      <c r="C7011" s="6" t="str">
        <f t="shared" si="982"/>
        <v>2022</v>
      </c>
      <c r="D7011" s="6" t="str">
        <f t="shared" si="983"/>
        <v>March</v>
      </c>
      <c r="E7011" s="6" t="str">
        <f t="shared" si="984"/>
        <v>Q1</v>
      </c>
      <c r="F7011" s="6" t="str">
        <f t="shared" si="985"/>
        <v>Low</v>
      </c>
      <c r="G7011" s="6" t="str">
        <f t="shared" si="986"/>
        <v>Discounted</v>
      </c>
      <c r="H7011" s="6">
        <v>44636</v>
      </c>
      <c r="I7011" t="s">
        <v>984</v>
      </c>
      <c r="J7011" t="s">
        <v>89</v>
      </c>
      <c r="K7011" t="s">
        <v>3188</v>
      </c>
      <c r="L7011" t="s">
        <v>40</v>
      </c>
      <c r="M7011" t="s">
        <v>31</v>
      </c>
      <c r="N7011" t="s">
        <v>49</v>
      </c>
      <c r="O7011" t="s">
        <v>54</v>
      </c>
      <c r="P7011" t="s">
        <v>55</v>
      </c>
      <c r="Q7011" t="s">
        <v>56</v>
      </c>
      <c r="R7011" s="7">
        <v>0.2</v>
      </c>
      <c r="S7011" s="7">
        <f t="shared" si="981"/>
        <v>34.624000000000002</v>
      </c>
      <c r="T7011" s="8">
        <v>3.246</v>
      </c>
      <c r="U7011" s="8" t="str">
        <f t="shared" si="987"/>
        <v>Low</v>
      </c>
      <c r="V7011" s="7">
        <v>1</v>
      </c>
      <c r="W7011" s="8">
        <v>43.28</v>
      </c>
      <c r="X7011" s="8">
        <f t="shared" si="988"/>
        <v>5462</v>
      </c>
      <c r="Y7011" s="9">
        <v>7.4999999999999997E-2</v>
      </c>
      <c r="Z7011" s="9" t="str">
        <f t="shared" si="989"/>
        <v>Low</v>
      </c>
    </row>
    <row r="7012" spans="1:26" x14ac:dyDescent="0.3">
      <c r="A7012" t="s">
        <v>6800</v>
      </c>
      <c r="B7012" s="6">
        <v>44631</v>
      </c>
      <c r="C7012" s="6" t="str">
        <f t="shared" si="982"/>
        <v>2022</v>
      </c>
      <c r="D7012" s="6" t="str">
        <f t="shared" si="983"/>
        <v>March</v>
      </c>
      <c r="E7012" s="6" t="str">
        <f t="shared" si="984"/>
        <v>Q1</v>
      </c>
      <c r="F7012" s="6" t="str">
        <f t="shared" si="985"/>
        <v>Low</v>
      </c>
      <c r="G7012" s="6" t="str">
        <f t="shared" si="986"/>
        <v>Discounted</v>
      </c>
      <c r="H7012" s="6">
        <v>44636</v>
      </c>
      <c r="I7012" t="s">
        <v>984</v>
      </c>
      <c r="J7012" t="s">
        <v>1204</v>
      </c>
      <c r="K7012" t="s">
        <v>3353</v>
      </c>
      <c r="L7012" t="s">
        <v>40</v>
      </c>
      <c r="M7012" t="s">
        <v>91</v>
      </c>
      <c r="N7012" t="s">
        <v>92</v>
      </c>
      <c r="O7012" t="s">
        <v>54</v>
      </c>
      <c r="P7012" t="s">
        <v>55</v>
      </c>
      <c r="Q7012" t="s">
        <v>56</v>
      </c>
      <c r="R7012" s="7">
        <v>0.4</v>
      </c>
      <c r="S7012" s="7">
        <f t="shared" si="981"/>
        <v>466.11</v>
      </c>
      <c r="T7012" s="8">
        <v>-181.26499999999999</v>
      </c>
      <c r="U7012" s="8" t="str">
        <f t="shared" si="987"/>
        <v>Loss</v>
      </c>
      <c r="V7012" s="7">
        <v>5</v>
      </c>
      <c r="W7012" s="8">
        <v>776.85</v>
      </c>
      <c r="X7012" s="8">
        <f t="shared" si="988"/>
        <v>680</v>
      </c>
      <c r="Y7012" s="9">
        <v>-0.233333333</v>
      </c>
      <c r="Z7012" s="9" t="str">
        <f t="shared" si="989"/>
        <v>Low</v>
      </c>
    </row>
    <row r="7013" spans="1:26" x14ac:dyDescent="0.3">
      <c r="A7013" t="s">
        <v>6801</v>
      </c>
      <c r="B7013" s="6">
        <v>44631</v>
      </c>
      <c r="C7013" s="6" t="str">
        <f t="shared" si="982"/>
        <v>2022</v>
      </c>
      <c r="D7013" s="6" t="str">
        <f t="shared" si="983"/>
        <v>March</v>
      </c>
      <c r="E7013" s="6" t="str">
        <f t="shared" si="984"/>
        <v>Q1</v>
      </c>
      <c r="F7013" s="6" t="str">
        <f t="shared" si="985"/>
        <v>High</v>
      </c>
      <c r="G7013" s="6" t="str">
        <f t="shared" si="986"/>
        <v>Full Price</v>
      </c>
      <c r="H7013" s="6">
        <v>44637</v>
      </c>
      <c r="I7013" t="s">
        <v>3877</v>
      </c>
      <c r="J7013" t="s">
        <v>38</v>
      </c>
      <c r="K7013" t="s">
        <v>200</v>
      </c>
      <c r="L7013" t="s">
        <v>30</v>
      </c>
      <c r="M7013" t="s">
        <v>31</v>
      </c>
      <c r="N7013" t="s">
        <v>41</v>
      </c>
      <c r="O7013" t="s">
        <v>33</v>
      </c>
      <c r="P7013" t="s">
        <v>275</v>
      </c>
      <c r="Q7013" t="s">
        <v>212</v>
      </c>
      <c r="R7013" s="7">
        <v>0</v>
      </c>
      <c r="S7013" s="7">
        <f t="shared" si="981"/>
        <v>895.92</v>
      </c>
      <c r="T7013" s="8">
        <v>421.08240000000001</v>
      </c>
      <c r="U7013" s="8" t="str">
        <f t="shared" si="987"/>
        <v>Medium</v>
      </c>
      <c r="V7013" s="7">
        <v>4</v>
      </c>
      <c r="W7013" s="8">
        <v>895.92</v>
      </c>
      <c r="X7013" s="8">
        <f t="shared" si="988"/>
        <v>552</v>
      </c>
      <c r="Y7013" s="9">
        <v>0.47</v>
      </c>
      <c r="Z7013" s="9" t="str">
        <f t="shared" si="989"/>
        <v>High</v>
      </c>
    </row>
    <row r="7014" spans="1:26" x14ac:dyDescent="0.3">
      <c r="A7014" t="s">
        <v>6802</v>
      </c>
      <c r="B7014" s="6">
        <v>44632</v>
      </c>
      <c r="C7014" s="6" t="str">
        <f t="shared" si="982"/>
        <v>2022</v>
      </c>
      <c r="D7014" s="6" t="str">
        <f t="shared" si="983"/>
        <v>March</v>
      </c>
      <c r="E7014" s="6" t="str">
        <f t="shared" si="984"/>
        <v>Q1</v>
      </c>
      <c r="F7014" s="6" t="str">
        <f t="shared" si="985"/>
        <v>Low</v>
      </c>
      <c r="G7014" s="6" t="str">
        <f t="shared" si="986"/>
        <v>Full Price</v>
      </c>
      <c r="H7014" s="6">
        <v>44637</v>
      </c>
      <c r="I7014" t="s">
        <v>2971</v>
      </c>
      <c r="J7014" t="s">
        <v>484</v>
      </c>
      <c r="K7014" t="s">
        <v>522</v>
      </c>
      <c r="L7014" t="s">
        <v>61</v>
      </c>
      <c r="M7014" t="s">
        <v>31</v>
      </c>
      <c r="N7014" t="s">
        <v>49</v>
      </c>
      <c r="O7014" t="s">
        <v>69</v>
      </c>
      <c r="P7014" t="s">
        <v>139</v>
      </c>
      <c r="Q7014" t="s">
        <v>71</v>
      </c>
      <c r="R7014" s="7">
        <v>0</v>
      </c>
      <c r="S7014" s="7">
        <f t="shared" si="981"/>
        <v>242.94</v>
      </c>
      <c r="T7014" s="8">
        <v>9.7175999999999991</v>
      </c>
      <c r="U7014" s="8" t="str">
        <f t="shared" si="987"/>
        <v>Low</v>
      </c>
      <c r="V7014" s="7">
        <v>3</v>
      </c>
      <c r="W7014" s="8">
        <v>242.94</v>
      </c>
      <c r="X7014" s="8">
        <f t="shared" si="988"/>
        <v>2242</v>
      </c>
      <c r="Y7014" s="9">
        <v>0.04</v>
      </c>
      <c r="Z7014" s="9" t="str">
        <f t="shared" si="989"/>
        <v>Low</v>
      </c>
    </row>
    <row r="7015" spans="1:26" x14ac:dyDescent="0.3">
      <c r="A7015" t="s">
        <v>6803</v>
      </c>
      <c r="B7015" s="6">
        <v>44632</v>
      </c>
      <c r="C7015" s="6" t="str">
        <f t="shared" si="982"/>
        <v>2022</v>
      </c>
      <c r="D7015" s="6" t="str">
        <f t="shared" si="983"/>
        <v>March</v>
      </c>
      <c r="E7015" s="6" t="str">
        <f t="shared" si="984"/>
        <v>Q1</v>
      </c>
      <c r="F7015" s="6" t="str">
        <f t="shared" si="985"/>
        <v>High</v>
      </c>
      <c r="G7015" s="6" t="str">
        <f t="shared" si="986"/>
        <v>Full Price</v>
      </c>
      <c r="H7015" s="6">
        <v>44637</v>
      </c>
      <c r="I7015" t="s">
        <v>335</v>
      </c>
      <c r="J7015" t="s">
        <v>44</v>
      </c>
      <c r="K7015" t="s">
        <v>776</v>
      </c>
      <c r="L7015" t="s">
        <v>30</v>
      </c>
      <c r="M7015" t="s">
        <v>31</v>
      </c>
      <c r="N7015" t="s">
        <v>41</v>
      </c>
      <c r="O7015" t="s">
        <v>62</v>
      </c>
      <c r="P7015" t="s">
        <v>80</v>
      </c>
      <c r="Q7015" t="s">
        <v>191</v>
      </c>
      <c r="R7015" s="7">
        <v>0</v>
      </c>
      <c r="S7015" s="7">
        <f t="shared" si="981"/>
        <v>40.409999999999997</v>
      </c>
      <c r="T7015" s="8">
        <v>18.5886</v>
      </c>
      <c r="U7015" s="8" t="str">
        <f t="shared" si="987"/>
        <v>Low</v>
      </c>
      <c r="V7015" s="7">
        <v>9</v>
      </c>
      <c r="W7015" s="8">
        <v>40.409999999999997</v>
      </c>
      <c r="X7015" s="8">
        <f t="shared" si="988"/>
        <v>5613</v>
      </c>
      <c r="Y7015" s="9">
        <v>0.46</v>
      </c>
      <c r="Z7015" s="9" t="str">
        <f t="shared" si="989"/>
        <v>High</v>
      </c>
    </row>
    <row r="7016" spans="1:26" x14ac:dyDescent="0.3">
      <c r="A7016" t="s">
        <v>6804</v>
      </c>
      <c r="B7016" s="6">
        <v>44632</v>
      </c>
      <c r="C7016" s="6" t="str">
        <f t="shared" si="982"/>
        <v>2022</v>
      </c>
      <c r="D7016" s="6" t="str">
        <f t="shared" si="983"/>
        <v>March</v>
      </c>
      <c r="E7016" s="6" t="str">
        <f t="shared" si="984"/>
        <v>Q1</v>
      </c>
      <c r="F7016" s="6" t="str">
        <f t="shared" si="985"/>
        <v>High</v>
      </c>
      <c r="G7016" s="6" t="str">
        <f t="shared" si="986"/>
        <v>Full Price</v>
      </c>
      <c r="H7016" s="6">
        <v>44637</v>
      </c>
      <c r="I7016" t="s">
        <v>782</v>
      </c>
      <c r="J7016" t="s">
        <v>89</v>
      </c>
      <c r="K7016" t="s">
        <v>442</v>
      </c>
      <c r="L7016" t="s">
        <v>61</v>
      </c>
      <c r="M7016" t="s">
        <v>91</v>
      </c>
      <c r="N7016" t="s">
        <v>92</v>
      </c>
      <c r="O7016" t="s">
        <v>54</v>
      </c>
      <c r="P7016" t="s">
        <v>2125</v>
      </c>
      <c r="Q7016" t="s">
        <v>749</v>
      </c>
      <c r="R7016" s="7">
        <v>0</v>
      </c>
      <c r="S7016" s="7">
        <f t="shared" si="981"/>
        <v>69.930000000000007</v>
      </c>
      <c r="T7016" s="8">
        <v>32.1678</v>
      </c>
      <c r="U7016" s="8" t="str">
        <f t="shared" si="987"/>
        <v>Low</v>
      </c>
      <c r="V7016" s="7">
        <v>7</v>
      </c>
      <c r="W7016" s="8">
        <v>69.930000000000007</v>
      </c>
      <c r="X7016" s="8">
        <f t="shared" si="988"/>
        <v>4478</v>
      </c>
      <c r="Y7016" s="9">
        <v>0.46</v>
      </c>
      <c r="Z7016" s="9" t="str">
        <f t="shared" si="989"/>
        <v>High</v>
      </c>
    </row>
    <row r="7017" spans="1:26" x14ac:dyDescent="0.3">
      <c r="A7017" t="s">
        <v>6805</v>
      </c>
      <c r="B7017" s="6">
        <v>44633</v>
      </c>
      <c r="C7017" s="6" t="str">
        <f t="shared" si="982"/>
        <v>2022</v>
      </c>
      <c r="D7017" s="6" t="str">
        <f t="shared" si="983"/>
        <v>March</v>
      </c>
      <c r="E7017" s="6" t="str">
        <f t="shared" si="984"/>
        <v>Q1</v>
      </c>
      <c r="F7017" s="6" t="str">
        <f t="shared" si="985"/>
        <v>Low</v>
      </c>
      <c r="G7017" s="6" t="str">
        <f t="shared" si="986"/>
        <v>Discounted</v>
      </c>
      <c r="H7017" s="6">
        <v>44640</v>
      </c>
      <c r="I7017" t="s">
        <v>885</v>
      </c>
      <c r="J7017" t="s">
        <v>791</v>
      </c>
      <c r="K7017" t="s">
        <v>792</v>
      </c>
      <c r="L7017" t="s">
        <v>30</v>
      </c>
      <c r="M7017" t="s">
        <v>31</v>
      </c>
      <c r="N7017" t="s">
        <v>356</v>
      </c>
      <c r="O7017" t="s">
        <v>69</v>
      </c>
      <c r="P7017" t="s">
        <v>494</v>
      </c>
      <c r="Q7017" t="s">
        <v>495</v>
      </c>
      <c r="R7017" s="7">
        <v>0.2</v>
      </c>
      <c r="S7017" s="7">
        <f t="shared" si="981"/>
        <v>1065.9968000000001</v>
      </c>
      <c r="T7017" s="8">
        <v>-299.8116</v>
      </c>
      <c r="U7017" s="8" t="str">
        <f t="shared" si="987"/>
        <v>Loss</v>
      </c>
      <c r="V7017" s="7">
        <v>2</v>
      </c>
      <c r="W7017" s="8">
        <v>1332.4960000000001</v>
      </c>
      <c r="X7017" s="8">
        <f t="shared" si="988"/>
        <v>297</v>
      </c>
      <c r="Y7017" s="9">
        <v>-0.22500000000000001</v>
      </c>
      <c r="Z7017" s="9" t="str">
        <f t="shared" si="989"/>
        <v>Low</v>
      </c>
    </row>
    <row r="7018" spans="1:26" x14ac:dyDescent="0.3">
      <c r="A7018" t="s">
        <v>6806</v>
      </c>
      <c r="B7018" s="6">
        <v>44633</v>
      </c>
      <c r="C7018" s="6" t="str">
        <f t="shared" si="982"/>
        <v>2022</v>
      </c>
      <c r="D7018" s="6" t="str">
        <f t="shared" si="983"/>
        <v>March</v>
      </c>
      <c r="E7018" s="6" t="str">
        <f t="shared" si="984"/>
        <v>Q1</v>
      </c>
      <c r="F7018" s="6" t="str">
        <f t="shared" si="985"/>
        <v>High</v>
      </c>
      <c r="G7018" s="6" t="str">
        <f t="shared" si="986"/>
        <v>Full Price</v>
      </c>
      <c r="H7018" s="6">
        <v>44638</v>
      </c>
      <c r="I7018" t="s">
        <v>2702</v>
      </c>
      <c r="J7018" t="s">
        <v>67</v>
      </c>
      <c r="K7018" t="s">
        <v>5541</v>
      </c>
      <c r="L7018" t="s">
        <v>40</v>
      </c>
      <c r="M7018" t="s">
        <v>31</v>
      </c>
      <c r="N7018" t="s">
        <v>32</v>
      </c>
      <c r="O7018" t="s">
        <v>69</v>
      </c>
      <c r="P7018" t="s">
        <v>685</v>
      </c>
      <c r="Q7018" t="s">
        <v>686</v>
      </c>
      <c r="R7018" s="7">
        <v>0</v>
      </c>
      <c r="S7018" s="7">
        <f t="shared" si="981"/>
        <v>45.36</v>
      </c>
      <c r="T7018" s="8">
        <v>21.7728</v>
      </c>
      <c r="U7018" s="8" t="str">
        <f t="shared" si="987"/>
        <v>Low</v>
      </c>
      <c r="V7018" s="7">
        <v>7</v>
      </c>
      <c r="W7018" s="8">
        <v>45.36</v>
      </c>
      <c r="X7018" s="8">
        <f t="shared" si="988"/>
        <v>5357</v>
      </c>
      <c r="Y7018" s="9">
        <v>0.48</v>
      </c>
      <c r="Z7018" s="9" t="str">
        <f t="shared" si="989"/>
        <v>High</v>
      </c>
    </row>
    <row r="7019" spans="1:26" x14ac:dyDescent="0.3">
      <c r="A7019" t="s">
        <v>6806</v>
      </c>
      <c r="B7019" s="6">
        <v>44633</v>
      </c>
      <c r="C7019" s="6" t="str">
        <f t="shared" si="982"/>
        <v>2022</v>
      </c>
      <c r="D7019" s="6" t="str">
        <f t="shared" si="983"/>
        <v>March</v>
      </c>
      <c r="E7019" s="6" t="str">
        <f t="shared" si="984"/>
        <v>Q1</v>
      </c>
      <c r="F7019" s="6" t="str">
        <f t="shared" si="985"/>
        <v>High</v>
      </c>
      <c r="G7019" s="6" t="str">
        <f t="shared" si="986"/>
        <v>Full Price</v>
      </c>
      <c r="H7019" s="6">
        <v>44638</v>
      </c>
      <c r="I7019" t="s">
        <v>2702</v>
      </c>
      <c r="J7019" t="s">
        <v>67</v>
      </c>
      <c r="K7019" t="s">
        <v>2898</v>
      </c>
      <c r="L7019" t="s">
        <v>40</v>
      </c>
      <c r="M7019" t="s">
        <v>31</v>
      </c>
      <c r="N7019" t="s">
        <v>32</v>
      </c>
      <c r="O7019" t="s">
        <v>69</v>
      </c>
      <c r="P7019" t="s">
        <v>685</v>
      </c>
      <c r="Q7019" t="s">
        <v>686</v>
      </c>
      <c r="R7019" s="7">
        <v>0</v>
      </c>
      <c r="S7019" s="7">
        <f t="shared" si="981"/>
        <v>288.24</v>
      </c>
      <c r="T7019" s="8">
        <v>138.3552</v>
      </c>
      <c r="U7019" s="8" t="str">
        <f t="shared" si="987"/>
        <v>Medium</v>
      </c>
      <c r="V7019" s="7">
        <v>6</v>
      </c>
      <c r="W7019" s="8">
        <v>288.24</v>
      </c>
      <c r="X7019" s="8">
        <f t="shared" si="988"/>
        <v>1953</v>
      </c>
      <c r="Y7019" s="9">
        <v>0.48</v>
      </c>
      <c r="Z7019" s="9" t="str">
        <f t="shared" si="989"/>
        <v>High</v>
      </c>
    </row>
    <row r="7020" spans="1:26" x14ac:dyDescent="0.3">
      <c r="A7020" t="s">
        <v>6806</v>
      </c>
      <c r="B7020" s="6">
        <v>44633</v>
      </c>
      <c r="C7020" s="6" t="str">
        <f t="shared" si="982"/>
        <v>2022</v>
      </c>
      <c r="D7020" s="6" t="str">
        <f t="shared" si="983"/>
        <v>March</v>
      </c>
      <c r="E7020" s="6" t="str">
        <f t="shared" si="984"/>
        <v>Q1</v>
      </c>
      <c r="F7020" s="6" t="str">
        <f t="shared" si="985"/>
        <v>High</v>
      </c>
      <c r="G7020" s="6" t="str">
        <f t="shared" si="986"/>
        <v>Full Price</v>
      </c>
      <c r="H7020" s="6">
        <v>44638</v>
      </c>
      <c r="I7020" t="s">
        <v>2702</v>
      </c>
      <c r="J7020" t="s">
        <v>89</v>
      </c>
      <c r="K7020" t="s">
        <v>2490</v>
      </c>
      <c r="L7020" t="s">
        <v>40</v>
      </c>
      <c r="M7020" t="s">
        <v>31</v>
      </c>
      <c r="N7020" t="s">
        <v>49</v>
      </c>
      <c r="O7020" t="s">
        <v>69</v>
      </c>
      <c r="P7020" t="s">
        <v>685</v>
      </c>
      <c r="Q7020" t="s">
        <v>686</v>
      </c>
      <c r="R7020" s="7">
        <v>0</v>
      </c>
      <c r="S7020" s="7">
        <f t="shared" si="981"/>
        <v>90.8</v>
      </c>
      <c r="T7020" s="8">
        <v>25.423999999999999</v>
      </c>
      <c r="U7020" s="8" t="str">
        <f t="shared" si="987"/>
        <v>Low</v>
      </c>
      <c r="V7020" s="7">
        <v>8</v>
      </c>
      <c r="W7020" s="8">
        <v>90.8</v>
      </c>
      <c r="X7020" s="8">
        <f t="shared" si="988"/>
        <v>3965</v>
      </c>
      <c r="Y7020" s="9">
        <v>0.28000000000000003</v>
      </c>
      <c r="Z7020" s="9" t="str">
        <f t="shared" si="989"/>
        <v>High</v>
      </c>
    </row>
    <row r="7021" spans="1:26" x14ac:dyDescent="0.3">
      <c r="A7021" t="s">
        <v>6806</v>
      </c>
      <c r="B7021" s="6">
        <v>44633</v>
      </c>
      <c r="C7021" s="6" t="str">
        <f t="shared" si="982"/>
        <v>2022</v>
      </c>
      <c r="D7021" s="6" t="str">
        <f t="shared" si="983"/>
        <v>March</v>
      </c>
      <c r="E7021" s="6" t="str">
        <f t="shared" si="984"/>
        <v>Q1</v>
      </c>
      <c r="F7021" s="6" t="str">
        <f t="shared" si="985"/>
        <v>High</v>
      </c>
      <c r="G7021" s="6" t="str">
        <f t="shared" si="986"/>
        <v>Full Price</v>
      </c>
      <c r="H7021" s="6">
        <v>44638</v>
      </c>
      <c r="I7021" t="s">
        <v>2702</v>
      </c>
      <c r="J7021" t="s">
        <v>161</v>
      </c>
      <c r="K7021" t="s">
        <v>6244</v>
      </c>
      <c r="L7021" t="s">
        <v>40</v>
      </c>
      <c r="M7021" t="s">
        <v>91</v>
      </c>
      <c r="N7021" t="s">
        <v>110</v>
      </c>
      <c r="O7021" t="s">
        <v>69</v>
      </c>
      <c r="P7021" t="s">
        <v>685</v>
      </c>
      <c r="Q7021" t="s">
        <v>686</v>
      </c>
      <c r="R7021" s="7">
        <v>0</v>
      </c>
      <c r="S7021" s="7">
        <f t="shared" si="981"/>
        <v>214.95</v>
      </c>
      <c r="T7021" s="8">
        <v>88.129499999999993</v>
      </c>
      <c r="U7021" s="8" t="str">
        <f t="shared" si="987"/>
        <v>Low</v>
      </c>
      <c r="V7021" s="7">
        <v>5</v>
      </c>
      <c r="W7021" s="8">
        <v>214.95</v>
      </c>
      <c r="X7021" s="8">
        <f t="shared" si="988"/>
        <v>2450</v>
      </c>
      <c r="Y7021" s="9">
        <v>0.41</v>
      </c>
      <c r="Z7021" s="9" t="str">
        <f t="shared" si="989"/>
        <v>High</v>
      </c>
    </row>
    <row r="7022" spans="1:26" x14ac:dyDescent="0.3">
      <c r="A7022" t="s">
        <v>6806</v>
      </c>
      <c r="B7022" s="6">
        <v>44633</v>
      </c>
      <c r="C7022" s="6" t="str">
        <f t="shared" si="982"/>
        <v>2022</v>
      </c>
      <c r="D7022" s="6" t="str">
        <f t="shared" si="983"/>
        <v>March</v>
      </c>
      <c r="E7022" s="6" t="str">
        <f t="shared" si="984"/>
        <v>Q1</v>
      </c>
      <c r="F7022" s="6" t="str">
        <f t="shared" si="985"/>
        <v>High</v>
      </c>
      <c r="G7022" s="6" t="str">
        <f t="shared" si="986"/>
        <v>Discounted</v>
      </c>
      <c r="H7022" s="6">
        <v>44638</v>
      </c>
      <c r="I7022" t="s">
        <v>2702</v>
      </c>
      <c r="J7022" t="s">
        <v>2783</v>
      </c>
      <c r="K7022" t="s">
        <v>3624</v>
      </c>
      <c r="L7022" t="s">
        <v>40</v>
      </c>
      <c r="M7022" t="s">
        <v>91</v>
      </c>
      <c r="N7022" t="s">
        <v>92</v>
      </c>
      <c r="O7022" t="s">
        <v>69</v>
      </c>
      <c r="P7022" t="s">
        <v>685</v>
      </c>
      <c r="Q7022" t="s">
        <v>686</v>
      </c>
      <c r="R7022" s="7">
        <v>0.2</v>
      </c>
      <c r="S7022" s="7">
        <f t="shared" si="981"/>
        <v>112.58879999999999</v>
      </c>
      <c r="T7022" s="8">
        <v>49.257599999999996</v>
      </c>
      <c r="U7022" s="8" t="str">
        <f t="shared" si="987"/>
        <v>Low</v>
      </c>
      <c r="V7022" s="7">
        <v>8</v>
      </c>
      <c r="W7022" s="8">
        <v>140.73599999999999</v>
      </c>
      <c r="X7022" s="8">
        <f t="shared" si="988"/>
        <v>3202</v>
      </c>
      <c r="Y7022" s="9">
        <v>0.35</v>
      </c>
      <c r="Z7022" s="9" t="str">
        <f t="shared" si="989"/>
        <v>High</v>
      </c>
    </row>
    <row r="7023" spans="1:26" x14ac:dyDescent="0.3">
      <c r="A7023" t="s">
        <v>6807</v>
      </c>
      <c r="B7023" s="6">
        <v>44633</v>
      </c>
      <c r="C7023" s="6" t="str">
        <f t="shared" si="982"/>
        <v>2022</v>
      </c>
      <c r="D7023" s="6" t="str">
        <f t="shared" si="983"/>
        <v>March</v>
      </c>
      <c r="E7023" s="6" t="str">
        <f t="shared" si="984"/>
        <v>Q1</v>
      </c>
      <c r="F7023" s="6" t="str">
        <f t="shared" si="985"/>
        <v>High</v>
      </c>
      <c r="G7023" s="6" t="str">
        <f t="shared" si="986"/>
        <v>Full Price</v>
      </c>
      <c r="H7023" s="6">
        <v>44637</v>
      </c>
      <c r="I7023" t="s">
        <v>5022</v>
      </c>
      <c r="J7023" t="s">
        <v>44</v>
      </c>
      <c r="K7023" t="s">
        <v>1120</v>
      </c>
      <c r="L7023" t="s">
        <v>30</v>
      </c>
      <c r="M7023" t="s">
        <v>31</v>
      </c>
      <c r="N7023" t="s">
        <v>41</v>
      </c>
      <c r="O7023" t="s">
        <v>54</v>
      </c>
      <c r="P7023" t="s">
        <v>337</v>
      </c>
      <c r="Q7023" t="s">
        <v>918</v>
      </c>
      <c r="R7023" s="7">
        <v>0</v>
      </c>
      <c r="S7023" s="7">
        <f t="shared" si="981"/>
        <v>174.3</v>
      </c>
      <c r="T7023" s="8">
        <v>81.921000000000006</v>
      </c>
      <c r="U7023" s="8" t="str">
        <f t="shared" si="987"/>
        <v>Low</v>
      </c>
      <c r="V7023" s="7">
        <v>3</v>
      </c>
      <c r="W7023" s="8">
        <v>174.3</v>
      </c>
      <c r="X7023" s="8">
        <f t="shared" si="988"/>
        <v>2828</v>
      </c>
      <c r="Y7023" s="9">
        <v>0.47</v>
      </c>
      <c r="Z7023" s="9" t="str">
        <f t="shared" si="989"/>
        <v>High</v>
      </c>
    </row>
    <row r="7024" spans="1:26" x14ac:dyDescent="0.3">
      <c r="A7024" t="s">
        <v>6808</v>
      </c>
      <c r="B7024" s="6">
        <v>44633</v>
      </c>
      <c r="C7024" s="6" t="str">
        <f t="shared" si="982"/>
        <v>2022</v>
      </c>
      <c r="D7024" s="6" t="str">
        <f t="shared" si="983"/>
        <v>March</v>
      </c>
      <c r="E7024" s="6" t="str">
        <f t="shared" si="984"/>
        <v>Q1</v>
      </c>
      <c r="F7024" s="6" t="str">
        <f t="shared" si="985"/>
        <v>High</v>
      </c>
      <c r="G7024" s="6" t="str">
        <f t="shared" si="986"/>
        <v>Full Price</v>
      </c>
      <c r="H7024" s="6">
        <v>44637</v>
      </c>
      <c r="I7024" t="s">
        <v>4579</v>
      </c>
      <c r="J7024" t="s">
        <v>216</v>
      </c>
      <c r="K7024" t="s">
        <v>3031</v>
      </c>
      <c r="L7024" t="s">
        <v>30</v>
      </c>
      <c r="M7024" t="s">
        <v>91</v>
      </c>
      <c r="N7024" t="s">
        <v>92</v>
      </c>
      <c r="O7024" t="s">
        <v>54</v>
      </c>
      <c r="P7024" t="s">
        <v>270</v>
      </c>
      <c r="Q7024" t="s">
        <v>271</v>
      </c>
      <c r="R7024" s="7">
        <v>0</v>
      </c>
      <c r="S7024" s="7">
        <f t="shared" si="981"/>
        <v>299.89999999999998</v>
      </c>
      <c r="T7024" s="8">
        <v>74.974999999999994</v>
      </c>
      <c r="U7024" s="8" t="str">
        <f t="shared" si="987"/>
        <v>Low</v>
      </c>
      <c r="V7024" s="7">
        <v>2</v>
      </c>
      <c r="W7024" s="8">
        <v>299.89999999999998</v>
      </c>
      <c r="X7024" s="8">
        <f t="shared" si="988"/>
        <v>1915</v>
      </c>
      <c r="Y7024" s="9">
        <v>0.25</v>
      </c>
      <c r="Z7024" s="9" t="str">
        <f t="shared" si="989"/>
        <v>High</v>
      </c>
    </row>
    <row r="7025" spans="1:26" x14ac:dyDescent="0.3">
      <c r="A7025" t="s">
        <v>6809</v>
      </c>
      <c r="B7025" s="6">
        <v>44633</v>
      </c>
      <c r="C7025" s="6" t="str">
        <f t="shared" si="982"/>
        <v>2022</v>
      </c>
      <c r="D7025" s="6" t="str">
        <f t="shared" si="983"/>
        <v>March</v>
      </c>
      <c r="E7025" s="6" t="str">
        <f t="shared" si="984"/>
        <v>Q1</v>
      </c>
      <c r="F7025" s="6" t="str">
        <f t="shared" si="985"/>
        <v>High</v>
      </c>
      <c r="G7025" s="6" t="str">
        <f t="shared" si="986"/>
        <v>Full Price</v>
      </c>
      <c r="H7025" s="6">
        <v>44635</v>
      </c>
      <c r="I7025" t="s">
        <v>416</v>
      </c>
      <c r="J7025" t="s">
        <v>1784</v>
      </c>
      <c r="K7025" t="s">
        <v>6068</v>
      </c>
      <c r="L7025" t="s">
        <v>30</v>
      </c>
      <c r="M7025" t="s">
        <v>31</v>
      </c>
      <c r="N7025" t="s">
        <v>174</v>
      </c>
      <c r="O7025" t="s">
        <v>54</v>
      </c>
      <c r="P7025" t="s">
        <v>1890</v>
      </c>
      <c r="Q7025" t="s">
        <v>1056</v>
      </c>
      <c r="R7025" s="7">
        <v>0</v>
      </c>
      <c r="S7025" s="7">
        <f t="shared" si="981"/>
        <v>465.16</v>
      </c>
      <c r="T7025" s="8">
        <v>120.94159999999999</v>
      </c>
      <c r="U7025" s="8" t="str">
        <f t="shared" si="987"/>
        <v>Medium</v>
      </c>
      <c r="V7025" s="7">
        <v>2</v>
      </c>
      <c r="W7025" s="8">
        <v>465.16</v>
      </c>
      <c r="X7025" s="8">
        <f t="shared" si="988"/>
        <v>1276</v>
      </c>
      <c r="Y7025" s="9">
        <v>0.26</v>
      </c>
      <c r="Z7025" s="9" t="str">
        <f t="shared" si="989"/>
        <v>High</v>
      </c>
    </row>
    <row r="7026" spans="1:26" x14ac:dyDescent="0.3">
      <c r="A7026" t="s">
        <v>6809</v>
      </c>
      <c r="B7026" s="6">
        <v>44633</v>
      </c>
      <c r="C7026" s="6" t="str">
        <f t="shared" si="982"/>
        <v>2022</v>
      </c>
      <c r="D7026" s="6" t="str">
        <f t="shared" si="983"/>
        <v>March</v>
      </c>
      <c r="E7026" s="6" t="str">
        <f t="shared" si="984"/>
        <v>Q1</v>
      </c>
      <c r="F7026" s="6" t="str">
        <f t="shared" si="985"/>
        <v>High</v>
      </c>
      <c r="G7026" s="6" t="str">
        <f t="shared" si="986"/>
        <v>Full Price</v>
      </c>
      <c r="H7026" s="6">
        <v>44635</v>
      </c>
      <c r="I7026" t="s">
        <v>416</v>
      </c>
      <c r="J7026" t="s">
        <v>38</v>
      </c>
      <c r="K7026" t="s">
        <v>2565</v>
      </c>
      <c r="L7026" t="s">
        <v>30</v>
      </c>
      <c r="M7026" t="s">
        <v>31</v>
      </c>
      <c r="N7026" t="s">
        <v>41</v>
      </c>
      <c r="O7026" t="s">
        <v>54</v>
      </c>
      <c r="P7026" t="s">
        <v>1890</v>
      </c>
      <c r="Q7026" t="s">
        <v>1056</v>
      </c>
      <c r="R7026" s="7">
        <v>0</v>
      </c>
      <c r="S7026" s="7">
        <f t="shared" si="981"/>
        <v>30.88</v>
      </c>
      <c r="T7026" s="8">
        <v>15.44</v>
      </c>
      <c r="U7026" s="8" t="str">
        <f t="shared" si="987"/>
        <v>Low</v>
      </c>
      <c r="V7026" s="7">
        <v>2</v>
      </c>
      <c r="W7026" s="8">
        <v>30.88</v>
      </c>
      <c r="X7026" s="8">
        <f t="shared" si="988"/>
        <v>6246</v>
      </c>
      <c r="Y7026" s="9">
        <v>0.5</v>
      </c>
      <c r="Z7026" s="9" t="str">
        <f t="shared" si="989"/>
        <v>High</v>
      </c>
    </row>
    <row r="7027" spans="1:26" x14ac:dyDescent="0.3">
      <c r="A7027" t="s">
        <v>6809</v>
      </c>
      <c r="B7027" s="6">
        <v>44633</v>
      </c>
      <c r="C7027" s="6" t="str">
        <f t="shared" si="982"/>
        <v>2022</v>
      </c>
      <c r="D7027" s="6" t="str">
        <f t="shared" si="983"/>
        <v>March</v>
      </c>
      <c r="E7027" s="6" t="str">
        <f t="shared" si="984"/>
        <v>Q1</v>
      </c>
      <c r="F7027" s="6" t="str">
        <f t="shared" si="985"/>
        <v>High</v>
      </c>
      <c r="G7027" s="6" t="str">
        <f t="shared" si="986"/>
        <v>Full Price</v>
      </c>
      <c r="H7027" s="6">
        <v>44635</v>
      </c>
      <c r="I7027" t="s">
        <v>416</v>
      </c>
      <c r="J7027" t="s">
        <v>1107</v>
      </c>
      <c r="K7027" t="s">
        <v>6569</v>
      </c>
      <c r="L7027" t="s">
        <v>30</v>
      </c>
      <c r="M7027" t="s">
        <v>31</v>
      </c>
      <c r="N7027" t="s">
        <v>32</v>
      </c>
      <c r="O7027" t="s">
        <v>54</v>
      </c>
      <c r="P7027" t="s">
        <v>1890</v>
      </c>
      <c r="Q7027" t="s">
        <v>1056</v>
      </c>
      <c r="R7027" s="7">
        <v>0</v>
      </c>
      <c r="S7027" s="7">
        <f t="shared" si="981"/>
        <v>27.12</v>
      </c>
      <c r="T7027" s="8">
        <v>12.475199999999999</v>
      </c>
      <c r="U7027" s="8" t="str">
        <f t="shared" si="987"/>
        <v>Low</v>
      </c>
      <c r="V7027" s="7">
        <v>4</v>
      </c>
      <c r="W7027" s="8">
        <v>27.12</v>
      </c>
      <c r="X7027" s="8">
        <f t="shared" si="988"/>
        <v>6495</v>
      </c>
      <c r="Y7027" s="9">
        <v>0.46</v>
      </c>
      <c r="Z7027" s="9" t="str">
        <f t="shared" si="989"/>
        <v>High</v>
      </c>
    </row>
    <row r="7028" spans="1:26" x14ac:dyDescent="0.3">
      <c r="A7028" t="s">
        <v>6810</v>
      </c>
      <c r="B7028" s="6">
        <v>44633</v>
      </c>
      <c r="C7028" s="6" t="str">
        <f t="shared" si="982"/>
        <v>2022</v>
      </c>
      <c r="D7028" s="6" t="str">
        <f t="shared" si="983"/>
        <v>March</v>
      </c>
      <c r="E7028" s="6" t="str">
        <f t="shared" si="984"/>
        <v>Q1</v>
      </c>
      <c r="F7028" s="6" t="str">
        <f t="shared" si="985"/>
        <v>Low</v>
      </c>
      <c r="G7028" s="6" t="str">
        <f t="shared" si="986"/>
        <v>Discounted</v>
      </c>
      <c r="H7028" s="6">
        <v>44633</v>
      </c>
      <c r="I7028" t="s">
        <v>4812</v>
      </c>
      <c r="J7028" t="s">
        <v>47</v>
      </c>
      <c r="K7028" t="s">
        <v>6145</v>
      </c>
      <c r="L7028" t="s">
        <v>40</v>
      </c>
      <c r="M7028" t="s">
        <v>76</v>
      </c>
      <c r="N7028" t="s">
        <v>77</v>
      </c>
      <c r="O7028" t="s">
        <v>33</v>
      </c>
      <c r="P7028" t="s">
        <v>368</v>
      </c>
      <c r="Q7028" t="s">
        <v>43</v>
      </c>
      <c r="R7028" s="7">
        <v>0.3</v>
      </c>
      <c r="S7028" s="7">
        <f t="shared" si="981"/>
        <v>62.837600000000002</v>
      </c>
      <c r="T7028" s="8">
        <v>-2.5648</v>
      </c>
      <c r="U7028" s="8" t="str">
        <f t="shared" si="987"/>
        <v>Loss</v>
      </c>
      <c r="V7028" s="7">
        <v>1</v>
      </c>
      <c r="W7028" s="8">
        <v>89.768000000000001</v>
      </c>
      <c r="X7028" s="8">
        <f t="shared" si="988"/>
        <v>3998</v>
      </c>
      <c r="Y7028" s="9">
        <v>-2.8571428999999999E-2</v>
      </c>
      <c r="Z7028" s="9" t="str">
        <f t="shared" si="989"/>
        <v>Low</v>
      </c>
    </row>
    <row r="7029" spans="1:26" x14ac:dyDescent="0.3">
      <c r="A7029" t="s">
        <v>6810</v>
      </c>
      <c r="B7029" s="6">
        <v>44633</v>
      </c>
      <c r="C7029" s="6" t="str">
        <f t="shared" si="982"/>
        <v>2022</v>
      </c>
      <c r="D7029" s="6" t="str">
        <f t="shared" si="983"/>
        <v>March</v>
      </c>
      <c r="E7029" s="6" t="str">
        <f t="shared" si="984"/>
        <v>Q1</v>
      </c>
      <c r="F7029" s="6" t="str">
        <f t="shared" si="985"/>
        <v>Low</v>
      </c>
      <c r="G7029" s="6" t="str">
        <f t="shared" si="986"/>
        <v>Discounted</v>
      </c>
      <c r="H7029" s="6">
        <v>44633</v>
      </c>
      <c r="I7029" t="s">
        <v>4812</v>
      </c>
      <c r="J7029" t="s">
        <v>89</v>
      </c>
      <c r="K7029" t="s">
        <v>6811</v>
      </c>
      <c r="L7029" t="s">
        <v>40</v>
      </c>
      <c r="M7029" t="s">
        <v>31</v>
      </c>
      <c r="N7029" t="s">
        <v>53</v>
      </c>
      <c r="O7029" t="s">
        <v>33</v>
      </c>
      <c r="P7029" t="s">
        <v>368</v>
      </c>
      <c r="Q7029" t="s">
        <v>43</v>
      </c>
      <c r="R7029" s="7">
        <v>0.2</v>
      </c>
      <c r="S7029" s="7">
        <f t="shared" si="981"/>
        <v>15.5648</v>
      </c>
      <c r="T7029" s="8">
        <v>2.1888000000000001</v>
      </c>
      <c r="U7029" s="8" t="str">
        <f t="shared" si="987"/>
        <v>Low</v>
      </c>
      <c r="V7029" s="7">
        <v>4</v>
      </c>
      <c r="W7029" s="8">
        <v>19.456</v>
      </c>
      <c r="X7029" s="8">
        <f t="shared" si="988"/>
        <v>7202</v>
      </c>
      <c r="Y7029" s="9">
        <v>0.1125</v>
      </c>
      <c r="Z7029" s="9" t="str">
        <f t="shared" si="989"/>
        <v>Low</v>
      </c>
    </row>
    <row r="7030" spans="1:26" x14ac:dyDescent="0.3">
      <c r="A7030" t="s">
        <v>6810</v>
      </c>
      <c r="B7030" s="6">
        <v>44633</v>
      </c>
      <c r="C7030" s="6" t="str">
        <f t="shared" si="982"/>
        <v>2022</v>
      </c>
      <c r="D7030" s="6" t="str">
        <f t="shared" si="983"/>
        <v>March</v>
      </c>
      <c r="E7030" s="6" t="str">
        <f t="shared" si="984"/>
        <v>Q1</v>
      </c>
      <c r="F7030" s="6" t="str">
        <f t="shared" si="985"/>
        <v>Low</v>
      </c>
      <c r="G7030" s="6" t="str">
        <f t="shared" si="986"/>
        <v>Discounted</v>
      </c>
      <c r="H7030" s="6">
        <v>44633</v>
      </c>
      <c r="I7030" t="s">
        <v>4812</v>
      </c>
      <c r="J7030" t="s">
        <v>89</v>
      </c>
      <c r="K7030" t="s">
        <v>663</v>
      </c>
      <c r="L7030" t="s">
        <v>40</v>
      </c>
      <c r="M7030" t="s">
        <v>31</v>
      </c>
      <c r="N7030" t="s">
        <v>53</v>
      </c>
      <c r="O7030" t="s">
        <v>33</v>
      </c>
      <c r="P7030" t="s">
        <v>368</v>
      </c>
      <c r="Q7030" t="s">
        <v>43</v>
      </c>
      <c r="R7030" s="7">
        <v>0.2</v>
      </c>
      <c r="S7030" s="7">
        <f t="shared" si="981"/>
        <v>23.808</v>
      </c>
      <c r="T7030" s="8">
        <v>1.86</v>
      </c>
      <c r="U7030" s="8" t="str">
        <f t="shared" si="987"/>
        <v>Low</v>
      </c>
      <c r="V7030" s="7">
        <v>5</v>
      </c>
      <c r="W7030" s="8">
        <v>29.76</v>
      </c>
      <c r="X7030" s="8">
        <f t="shared" si="988"/>
        <v>6329</v>
      </c>
      <c r="Y7030" s="9">
        <v>6.25E-2</v>
      </c>
      <c r="Z7030" s="9" t="str">
        <f t="shared" si="989"/>
        <v>Low</v>
      </c>
    </row>
    <row r="7031" spans="1:26" x14ac:dyDescent="0.3">
      <c r="A7031" t="s">
        <v>6810</v>
      </c>
      <c r="B7031" s="6">
        <v>44633</v>
      </c>
      <c r="C7031" s="6" t="str">
        <f t="shared" si="982"/>
        <v>2022</v>
      </c>
      <c r="D7031" s="6" t="str">
        <f t="shared" si="983"/>
        <v>March</v>
      </c>
      <c r="E7031" s="6" t="str">
        <f t="shared" si="984"/>
        <v>Q1</v>
      </c>
      <c r="F7031" s="6" t="str">
        <f t="shared" si="985"/>
        <v>High</v>
      </c>
      <c r="G7031" s="6" t="str">
        <f t="shared" si="986"/>
        <v>Discounted</v>
      </c>
      <c r="H7031" s="6">
        <v>44633</v>
      </c>
      <c r="I7031" t="s">
        <v>4812</v>
      </c>
      <c r="J7031" t="s">
        <v>67</v>
      </c>
      <c r="K7031" t="s">
        <v>1937</v>
      </c>
      <c r="L7031" t="s">
        <v>40</v>
      </c>
      <c r="M7031" t="s">
        <v>31</v>
      </c>
      <c r="N7031" t="s">
        <v>32</v>
      </c>
      <c r="O7031" t="s">
        <v>33</v>
      </c>
      <c r="P7031" t="s">
        <v>368</v>
      </c>
      <c r="Q7031" t="s">
        <v>43</v>
      </c>
      <c r="R7031" s="7">
        <v>0.2</v>
      </c>
      <c r="S7031" s="7">
        <f t="shared" si="981"/>
        <v>12.441599999999999</v>
      </c>
      <c r="T7031" s="8">
        <v>5.6375999999999999</v>
      </c>
      <c r="U7031" s="8" t="str">
        <f t="shared" si="987"/>
        <v>Low</v>
      </c>
      <c r="V7031" s="7">
        <v>3</v>
      </c>
      <c r="W7031" s="8">
        <v>15.552</v>
      </c>
      <c r="X7031" s="8">
        <f t="shared" si="988"/>
        <v>7693</v>
      </c>
      <c r="Y7031" s="9">
        <v>0.36249999999999999</v>
      </c>
      <c r="Z7031" s="9" t="str">
        <f t="shared" si="989"/>
        <v>High</v>
      </c>
    </row>
    <row r="7032" spans="1:26" x14ac:dyDescent="0.3">
      <c r="A7032" t="s">
        <v>6810</v>
      </c>
      <c r="B7032" s="6">
        <v>44633</v>
      </c>
      <c r="C7032" s="6" t="str">
        <f t="shared" si="982"/>
        <v>2022</v>
      </c>
      <c r="D7032" s="6" t="str">
        <f t="shared" si="983"/>
        <v>March</v>
      </c>
      <c r="E7032" s="6" t="str">
        <f t="shared" si="984"/>
        <v>Q1</v>
      </c>
      <c r="F7032" s="6" t="str">
        <f t="shared" si="985"/>
        <v>High</v>
      </c>
      <c r="G7032" s="6" t="str">
        <f t="shared" si="986"/>
        <v>Discounted</v>
      </c>
      <c r="H7032" s="6">
        <v>44633</v>
      </c>
      <c r="I7032" t="s">
        <v>4812</v>
      </c>
      <c r="J7032" t="s">
        <v>532</v>
      </c>
      <c r="K7032" t="s">
        <v>1085</v>
      </c>
      <c r="L7032" t="s">
        <v>40</v>
      </c>
      <c r="M7032" t="s">
        <v>91</v>
      </c>
      <c r="N7032" t="s">
        <v>1035</v>
      </c>
      <c r="O7032" t="s">
        <v>33</v>
      </c>
      <c r="P7032" t="s">
        <v>368</v>
      </c>
      <c r="Q7032" t="s">
        <v>43</v>
      </c>
      <c r="R7032" s="7">
        <v>0.2</v>
      </c>
      <c r="S7032" s="7">
        <f t="shared" si="981"/>
        <v>767.98720000000003</v>
      </c>
      <c r="T7032" s="8">
        <v>335.99439999999998</v>
      </c>
      <c r="U7032" s="8" t="str">
        <f t="shared" si="987"/>
        <v>Medium</v>
      </c>
      <c r="V7032" s="7">
        <v>2</v>
      </c>
      <c r="W7032" s="8">
        <v>959.98400000000004</v>
      </c>
      <c r="X7032" s="8">
        <f t="shared" si="988"/>
        <v>496</v>
      </c>
      <c r="Y7032" s="9">
        <v>0.35</v>
      </c>
      <c r="Z7032" s="9" t="str">
        <f t="shared" si="989"/>
        <v>High</v>
      </c>
    </row>
    <row r="7033" spans="1:26" x14ac:dyDescent="0.3">
      <c r="A7033" t="s">
        <v>6810</v>
      </c>
      <c r="B7033" s="6">
        <v>44633</v>
      </c>
      <c r="C7033" s="6" t="str">
        <f t="shared" si="982"/>
        <v>2022</v>
      </c>
      <c r="D7033" s="6" t="str">
        <f t="shared" si="983"/>
        <v>March</v>
      </c>
      <c r="E7033" s="6" t="str">
        <f t="shared" si="984"/>
        <v>Q1</v>
      </c>
      <c r="F7033" s="6" t="str">
        <f t="shared" si="985"/>
        <v>Low</v>
      </c>
      <c r="G7033" s="6" t="str">
        <f t="shared" si="986"/>
        <v>Discounted</v>
      </c>
      <c r="H7033" s="6">
        <v>44633</v>
      </c>
      <c r="I7033" t="s">
        <v>4812</v>
      </c>
      <c r="J7033" t="s">
        <v>2852</v>
      </c>
      <c r="K7033" t="s">
        <v>6709</v>
      </c>
      <c r="L7033" t="s">
        <v>40</v>
      </c>
      <c r="M7033" t="s">
        <v>91</v>
      </c>
      <c r="N7033" t="s">
        <v>534</v>
      </c>
      <c r="O7033" t="s">
        <v>33</v>
      </c>
      <c r="P7033" t="s">
        <v>368</v>
      </c>
      <c r="Q7033" t="s">
        <v>43</v>
      </c>
      <c r="R7033" s="7">
        <v>0.3</v>
      </c>
      <c r="S7033" s="7">
        <f t="shared" si="981"/>
        <v>146.99019999999999</v>
      </c>
      <c r="T7033" s="8">
        <v>8.9993999999999996</v>
      </c>
      <c r="U7033" s="8" t="str">
        <f t="shared" si="987"/>
        <v>Low</v>
      </c>
      <c r="V7033" s="7">
        <v>2</v>
      </c>
      <c r="W7033" s="8">
        <v>209.98599999999999</v>
      </c>
      <c r="X7033" s="8">
        <f t="shared" si="988"/>
        <v>2492</v>
      </c>
      <c r="Y7033" s="9">
        <v>4.2857143E-2</v>
      </c>
      <c r="Z7033" s="9" t="str">
        <f t="shared" si="989"/>
        <v>Low</v>
      </c>
    </row>
    <row r="7034" spans="1:26" x14ac:dyDescent="0.3">
      <c r="A7034" t="s">
        <v>6810</v>
      </c>
      <c r="B7034" s="6">
        <v>44633</v>
      </c>
      <c r="C7034" s="6" t="str">
        <f t="shared" si="982"/>
        <v>2022</v>
      </c>
      <c r="D7034" s="6" t="str">
        <f t="shared" si="983"/>
        <v>March</v>
      </c>
      <c r="E7034" s="6" t="str">
        <f t="shared" si="984"/>
        <v>Q1</v>
      </c>
      <c r="F7034" s="6" t="str">
        <f t="shared" si="985"/>
        <v>Low</v>
      </c>
      <c r="G7034" s="6" t="str">
        <f t="shared" si="986"/>
        <v>Discounted</v>
      </c>
      <c r="H7034" s="6">
        <v>44633</v>
      </c>
      <c r="I7034" t="s">
        <v>4812</v>
      </c>
      <c r="J7034" t="s">
        <v>153</v>
      </c>
      <c r="K7034" t="s">
        <v>3499</v>
      </c>
      <c r="L7034" t="s">
        <v>40</v>
      </c>
      <c r="M7034" t="s">
        <v>91</v>
      </c>
      <c r="N7034" t="s">
        <v>92</v>
      </c>
      <c r="O7034" t="s">
        <v>33</v>
      </c>
      <c r="P7034" t="s">
        <v>368</v>
      </c>
      <c r="Q7034" t="s">
        <v>43</v>
      </c>
      <c r="R7034" s="7">
        <v>0.2</v>
      </c>
      <c r="S7034" s="7">
        <f t="shared" si="981"/>
        <v>27.488</v>
      </c>
      <c r="T7034" s="8">
        <v>-7.3014999999999999</v>
      </c>
      <c r="U7034" s="8" t="str">
        <f t="shared" si="987"/>
        <v>Loss</v>
      </c>
      <c r="V7034" s="7">
        <v>1</v>
      </c>
      <c r="W7034" s="8">
        <v>34.36</v>
      </c>
      <c r="X7034" s="8">
        <f t="shared" si="988"/>
        <v>5993</v>
      </c>
      <c r="Y7034" s="9">
        <v>-0.21249999999999999</v>
      </c>
      <c r="Z7034" s="9" t="str">
        <f t="shared" si="989"/>
        <v>Low</v>
      </c>
    </row>
    <row r="7035" spans="1:26" x14ac:dyDescent="0.3">
      <c r="A7035" t="s">
        <v>6812</v>
      </c>
      <c r="B7035" s="6">
        <v>44633</v>
      </c>
      <c r="C7035" s="6" t="str">
        <f t="shared" si="982"/>
        <v>2022</v>
      </c>
      <c r="D7035" s="6" t="str">
        <f t="shared" si="983"/>
        <v>March</v>
      </c>
      <c r="E7035" s="6" t="str">
        <f t="shared" si="984"/>
        <v>Q1</v>
      </c>
      <c r="F7035" s="6" t="str">
        <f t="shared" si="985"/>
        <v>High</v>
      </c>
      <c r="G7035" s="6" t="str">
        <f t="shared" si="986"/>
        <v>Discounted</v>
      </c>
      <c r="H7035" s="6">
        <v>44636</v>
      </c>
      <c r="I7035" t="s">
        <v>827</v>
      </c>
      <c r="J7035" t="s">
        <v>89</v>
      </c>
      <c r="K7035" t="s">
        <v>442</v>
      </c>
      <c r="L7035" t="s">
        <v>61</v>
      </c>
      <c r="M7035" t="s">
        <v>91</v>
      </c>
      <c r="N7035" t="s">
        <v>92</v>
      </c>
      <c r="O7035" t="s">
        <v>33</v>
      </c>
      <c r="P7035" t="s">
        <v>1343</v>
      </c>
      <c r="Q7035" t="s">
        <v>43</v>
      </c>
      <c r="R7035" s="7">
        <v>0.2</v>
      </c>
      <c r="S7035" s="7">
        <f t="shared" si="981"/>
        <v>6.3936000000000002</v>
      </c>
      <c r="T7035" s="8">
        <v>2.5973999999999999</v>
      </c>
      <c r="U7035" s="8" t="str">
        <f t="shared" si="987"/>
        <v>Low</v>
      </c>
      <c r="V7035" s="7">
        <v>1</v>
      </c>
      <c r="W7035" s="8">
        <v>7.992</v>
      </c>
      <c r="X7035" s="8">
        <f t="shared" si="988"/>
        <v>8961</v>
      </c>
      <c r="Y7035" s="9">
        <v>0.32500000000000001</v>
      </c>
      <c r="Z7035" s="9" t="str">
        <f t="shared" si="989"/>
        <v>High</v>
      </c>
    </row>
    <row r="7036" spans="1:26" x14ac:dyDescent="0.3">
      <c r="A7036" t="s">
        <v>6813</v>
      </c>
      <c r="B7036" s="6">
        <v>44633</v>
      </c>
      <c r="C7036" s="6" t="str">
        <f t="shared" si="982"/>
        <v>2022</v>
      </c>
      <c r="D7036" s="6" t="str">
        <f t="shared" si="983"/>
        <v>March</v>
      </c>
      <c r="E7036" s="6" t="str">
        <f t="shared" si="984"/>
        <v>Q1</v>
      </c>
      <c r="F7036" s="6" t="str">
        <f t="shared" si="985"/>
        <v>High</v>
      </c>
      <c r="G7036" s="6" t="str">
        <f t="shared" si="986"/>
        <v>Full Price</v>
      </c>
      <c r="H7036" s="6">
        <v>44639</v>
      </c>
      <c r="I7036" t="s">
        <v>2330</v>
      </c>
      <c r="J7036" t="s">
        <v>89</v>
      </c>
      <c r="K7036" t="s">
        <v>2862</v>
      </c>
      <c r="L7036" t="s">
        <v>40</v>
      </c>
      <c r="M7036" t="s">
        <v>31</v>
      </c>
      <c r="N7036" t="s">
        <v>32</v>
      </c>
      <c r="O7036" t="s">
        <v>69</v>
      </c>
      <c r="P7036" t="s">
        <v>2446</v>
      </c>
      <c r="Q7036" t="s">
        <v>71</v>
      </c>
      <c r="R7036" s="7">
        <v>0</v>
      </c>
      <c r="S7036" s="7">
        <f t="shared" si="981"/>
        <v>314.55</v>
      </c>
      <c r="T7036" s="8">
        <v>150.98400000000001</v>
      </c>
      <c r="U7036" s="8" t="str">
        <f t="shared" si="987"/>
        <v>Medium</v>
      </c>
      <c r="V7036" s="7">
        <v>3</v>
      </c>
      <c r="W7036" s="8">
        <v>314.55</v>
      </c>
      <c r="X7036" s="8">
        <f t="shared" si="988"/>
        <v>1813</v>
      </c>
      <c r="Y7036" s="9">
        <v>0.48</v>
      </c>
      <c r="Z7036" s="9" t="str">
        <f t="shared" si="989"/>
        <v>High</v>
      </c>
    </row>
    <row r="7037" spans="1:26" x14ac:dyDescent="0.3">
      <c r="A7037" t="s">
        <v>6814</v>
      </c>
      <c r="B7037" s="6">
        <v>44634</v>
      </c>
      <c r="C7037" s="6" t="str">
        <f t="shared" si="982"/>
        <v>2022</v>
      </c>
      <c r="D7037" s="6" t="str">
        <f t="shared" si="983"/>
        <v>March</v>
      </c>
      <c r="E7037" s="6" t="str">
        <f t="shared" si="984"/>
        <v>Q1</v>
      </c>
      <c r="F7037" s="6" t="str">
        <f t="shared" si="985"/>
        <v>Low</v>
      </c>
      <c r="G7037" s="6" t="str">
        <f t="shared" si="986"/>
        <v>Discounted</v>
      </c>
      <c r="H7037" s="6">
        <v>44637</v>
      </c>
      <c r="I7037" t="s">
        <v>2159</v>
      </c>
      <c r="J7037" t="s">
        <v>89</v>
      </c>
      <c r="K7037" t="s">
        <v>3207</v>
      </c>
      <c r="L7037" t="s">
        <v>61</v>
      </c>
      <c r="M7037" t="s">
        <v>91</v>
      </c>
      <c r="N7037" t="s">
        <v>92</v>
      </c>
      <c r="O7037" t="s">
        <v>33</v>
      </c>
      <c r="P7037" t="s">
        <v>368</v>
      </c>
      <c r="Q7037" t="s">
        <v>43</v>
      </c>
      <c r="R7037" s="7">
        <v>0.2</v>
      </c>
      <c r="S7037" s="7">
        <f t="shared" si="981"/>
        <v>39.692799999999998</v>
      </c>
      <c r="T7037" s="8">
        <v>4.9615999999999998</v>
      </c>
      <c r="U7037" s="8" t="str">
        <f t="shared" si="987"/>
        <v>Low</v>
      </c>
      <c r="V7037" s="7">
        <v>2</v>
      </c>
      <c r="W7037" s="8">
        <v>49.616</v>
      </c>
      <c r="X7037" s="8">
        <f t="shared" si="988"/>
        <v>5155</v>
      </c>
      <c r="Y7037" s="9">
        <v>0.1</v>
      </c>
      <c r="Z7037" s="9" t="str">
        <f t="shared" si="989"/>
        <v>Low</v>
      </c>
    </row>
    <row r="7038" spans="1:26" x14ac:dyDescent="0.3">
      <c r="A7038" t="s">
        <v>6815</v>
      </c>
      <c r="B7038" s="6">
        <v>44636</v>
      </c>
      <c r="C7038" s="6" t="str">
        <f t="shared" si="982"/>
        <v>2022</v>
      </c>
      <c r="D7038" s="6" t="str">
        <f t="shared" si="983"/>
        <v>March</v>
      </c>
      <c r="E7038" s="6" t="str">
        <f t="shared" si="984"/>
        <v>Q1</v>
      </c>
      <c r="F7038" s="6" t="str">
        <f t="shared" si="985"/>
        <v>High</v>
      </c>
      <c r="G7038" s="6" t="str">
        <f t="shared" si="986"/>
        <v>Full Price</v>
      </c>
      <c r="H7038" s="6">
        <v>44638</v>
      </c>
      <c r="I7038" t="s">
        <v>846</v>
      </c>
      <c r="J7038" t="s">
        <v>67</v>
      </c>
      <c r="K7038" t="s">
        <v>2992</v>
      </c>
      <c r="L7038" t="s">
        <v>40</v>
      </c>
      <c r="M7038" t="s">
        <v>31</v>
      </c>
      <c r="N7038" t="s">
        <v>32</v>
      </c>
      <c r="O7038" t="s">
        <v>69</v>
      </c>
      <c r="P7038" t="s">
        <v>298</v>
      </c>
      <c r="Q7038" t="s">
        <v>299</v>
      </c>
      <c r="R7038" s="7">
        <v>0</v>
      </c>
      <c r="S7038" s="7">
        <f t="shared" si="981"/>
        <v>6.48</v>
      </c>
      <c r="T7038" s="8">
        <v>3.1103999999999998</v>
      </c>
      <c r="U7038" s="8" t="str">
        <f t="shared" si="987"/>
        <v>Low</v>
      </c>
      <c r="V7038" s="7">
        <v>1</v>
      </c>
      <c r="W7038" s="8">
        <v>6.48</v>
      </c>
      <c r="X7038" s="8">
        <f t="shared" si="988"/>
        <v>9210</v>
      </c>
      <c r="Y7038" s="9">
        <v>0.48</v>
      </c>
      <c r="Z7038" s="9" t="str">
        <f t="shared" si="989"/>
        <v>High</v>
      </c>
    </row>
    <row r="7039" spans="1:26" x14ac:dyDescent="0.3">
      <c r="A7039" t="s">
        <v>6815</v>
      </c>
      <c r="B7039" s="6">
        <v>44636</v>
      </c>
      <c r="C7039" s="6" t="str">
        <f t="shared" si="982"/>
        <v>2022</v>
      </c>
      <c r="D7039" s="6" t="str">
        <f t="shared" si="983"/>
        <v>March</v>
      </c>
      <c r="E7039" s="6" t="str">
        <f t="shared" si="984"/>
        <v>Q1</v>
      </c>
      <c r="F7039" s="6" t="str">
        <f t="shared" si="985"/>
        <v>Low</v>
      </c>
      <c r="G7039" s="6" t="str">
        <f t="shared" si="986"/>
        <v>Full Price</v>
      </c>
      <c r="H7039" s="6">
        <v>44638</v>
      </c>
      <c r="I7039" t="s">
        <v>846</v>
      </c>
      <c r="J7039" t="s">
        <v>47</v>
      </c>
      <c r="K7039" t="s">
        <v>784</v>
      </c>
      <c r="L7039" t="s">
        <v>40</v>
      </c>
      <c r="M7039" t="s">
        <v>31</v>
      </c>
      <c r="N7039" t="s">
        <v>49</v>
      </c>
      <c r="O7039" t="s">
        <v>69</v>
      </c>
      <c r="P7039" t="s">
        <v>298</v>
      </c>
      <c r="Q7039" t="s">
        <v>299</v>
      </c>
      <c r="R7039" s="7">
        <v>0</v>
      </c>
      <c r="S7039" s="7">
        <f t="shared" si="981"/>
        <v>46.51</v>
      </c>
      <c r="T7039" s="8">
        <v>1.8604000000000001</v>
      </c>
      <c r="U7039" s="8" t="str">
        <f t="shared" si="987"/>
        <v>Low</v>
      </c>
      <c r="V7039" s="7">
        <v>1</v>
      </c>
      <c r="W7039" s="8">
        <v>46.51</v>
      </c>
      <c r="X7039" s="8">
        <f t="shared" si="988"/>
        <v>5303</v>
      </c>
      <c r="Y7039" s="9">
        <v>0.04</v>
      </c>
      <c r="Z7039" s="9" t="str">
        <f t="shared" si="989"/>
        <v>Low</v>
      </c>
    </row>
    <row r="7040" spans="1:26" x14ac:dyDescent="0.3">
      <c r="A7040" t="s">
        <v>6815</v>
      </c>
      <c r="B7040" s="6">
        <v>44636</v>
      </c>
      <c r="C7040" s="6" t="str">
        <f t="shared" si="982"/>
        <v>2022</v>
      </c>
      <c r="D7040" s="6" t="str">
        <f t="shared" si="983"/>
        <v>March</v>
      </c>
      <c r="E7040" s="6" t="str">
        <f t="shared" si="984"/>
        <v>Q1</v>
      </c>
      <c r="F7040" s="6" t="str">
        <f t="shared" si="985"/>
        <v>Low</v>
      </c>
      <c r="G7040" s="6" t="str">
        <f t="shared" si="986"/>
        <v>Discounted</v>
      </c>
      <c r="H7040" s="6">
        <v>44638</v>
      </c>
      <c r="I7040" t="s">
        <v>846</v>
      </c>
      <c r="J7040" t="s">
        <v>1364</v>
      </c>
      <c r="K7040" t="s">
        <v>3984</v>
      </c>
      <c r="L7040" t="s">
        <v>40</v>
      </c>
      <c r="M7040" t="s">
        <v>91</v>
      </c>
      <c r="N7040" t="s">
        <v>92</v>
      </c>
      <c r="O7040" t="s">
        <v>69</v>
      </c>
      <c r="P7040" t="s">
        <v>298</v>
      </c>
      <c r="Q7040" t="s">
        <v>299</v>
      </c>
      <c r="R7040" s="7">
        <v>0.2</v>
      </c>
      <c r="S7040" s="7">
        <f t="shared" si="981"/>
        <v>527.98080000000004</v>
      </c>
      <c r="T7040" s="8">
        <v>49.498199999999997</v>
      </c>
      <c r="U7040" s="8" t="str">
        <f t="shared" si="987"/>
        <v>Low</v>
      </c>
      <c r="V7040" s="7">
        <v>3</v>
      </c>
      <c r="W7040" s="8">
        <v>659.976</v>
      </c>
      <c r="X7040" s="8">
        <f t="shared" si="988"/>
        <v>833</v>
      </c>
      <c r="Y7040" s="9">
        <v>7.4999999999999997E-2</v>
      </c>
      <c r="Z7040" s="9" t="str">
        <f t="shared" si="989"/>
        <v>Low</v>
      </c>
    </row>
    <row r="7041" spans="1:26" x14ac:dyDescent="0.3">
      <c r="A7041" t="s">
        <v>6816</v>
      </c>
      <c r="B7041" s="6">
        <v>44636</v>
      </c>
      <c r="C7041" s="6" t="str">
        <f t="shared" si="982"/>
        <v>2022</v>
      </c>
      <c r="D7041" s="6" t="str">
        <f t="shared" si="983"/>
        <v>March</v>
      </c>
      <c r="E7041" s="6" t="str">
        <f t="shared" si="984"/>
        <v>Q1</v>
      </c>
      <c r="F7041" s="6" t="str">
        <f t="shared" si="985"/>
        <v>High</v>
      </c>
      <c r="G7041" s="6" t="str">
        <f t="shared" si="986"/>
        <v>Full Price</v>
      </c>
      <c r="H7041" s="6">
        <v>44641</v>
      </c>
      <c r="I7041" t="s">
        <v>4282</v>
      </c>
      <c r="J7041" t="s">
        <v>553</v>
      </c>
      <c r="K7041" t="s">
        <v>554</v>
      </c>
      <c r="L7041" t="s">
        <v>61</v>
      </c>
      <c r="M7041" t="s">
        <v>31</v>
      </c>
      <c r="N7041" t="s">
        <v>174</v>
      </c>
      <c r="O7041" t="s">
        <v>69</v>
      </c>
      <c r="P7041" t="s">
        <v>70</v>
      </c>
      <c r="Q7041" t="s">
        <v>71</v>
      </c>
      <c r="R7041" s="7">
        <v>0</v>
      </c>
      <c r="S7041" s="7">
        <f t="shared" si="981"/>
        <v>140.66999999999999</v>
      </c>
      <c r="T7041" s="8">
        <v>54.8613</v>
      </c>
      <c r="U7041" s="8" t="str">
        <f t="shared" si="987"/>
        <v>Low</v>
      </c>
      <c r="V7041" s="7">
        <v>3</v>
      </c>
      <c r="W7041" s="8">
        <v>140.66999999999999</v>
      </c>
      <c r="X7041" s="8">
        <f t="shared" si="988"/>
        <v>3205</v>
      </c>
      <c r="Y7041" s="9">
        <v>0.39</v>
      </c>
      <c r="Z7041" s="9" t="str">
        <f t="shared" si="989"/>
        <v>High</v>
      </c>
    </row>
    <row r="7042" spans="1:26" x14ac:dyDescent="0.3">
      <c r="A7042" t="s">
        <v>6816</v>
      </c>
      <c r="B7042" s="6">
        <v>44636</v>
      </c>
      <c r="C7042" s="6" t="str">
        <f t="shared" si="982"/>
        <v>2022</v>
      </c>
      <c r="D7042" s="6" t="str">
        <f t="shared" si="983"/>
        <v>March</v>
      </c>
      <c r="E7042" s="6" t="str">
        <f t="shared" si="984"/>
        <v>Q1</v>
      </c>
      <c r="F7042" s="6" t="str">
        <f t="shared" si="985"/>
        <v>High</v>
      </c>
      <c r="G7042" s="6" t="str">
        <f t="shared" si="986"/>
        <v>Discounted</v>
      </c>
      <c r="H7042" s="6">
        <v>44641</v>
      </c>
      <c r="I7042" t="s">
        <v>4282</v>
      </c>
      <c r="J7042" t="s">
        <v>268</v>
      </c>
      <c r="K7042" t="s">
        <v>2818</v>
      </c>
      <c r="L7042" t="s">
        <v>61</v>
      </c>
      <c r="M7042" t="s">
        <v>31</v>
      </c>
      <c r="N7042" t="s">
        <v>41</v>
      </c>
      <c r="O7042" t="s">
        <v>69</v>
      </c>
      <c r="P7042" t="s">
        <v>70</v>
      </c>
      <c r="Q7042" t="s">
        <v>71</v>
      </c>
      <c r="R7042" s="7">
        <v>0.2</v>
      </c>
      <c r="S7042" s="7">
        <f t="shared" ref="S7042:S7105" si="990">W7042 - (W7042 * R7042)</f>
        <v>15.744</v>
      </c>
      <c r="T7042" s="8">
        <v>6.8879999999999999</v>
      </c>
      <c r="U7042" s="8" t="str">
        <f t="shared" si="987"/>
        <v>Low</v>
      </c>
      <c r="V7042" s="7">
        <v>5</v>
      </c>
      <c r="W7042" s="8">
        <v>19.68</v>
      </c>
      <c r="X7042" s="8">
        <f t="shared" si="988"/>
        <v>7182</v>
      </c>
      <c r="Y7042" s="9">
        <v>0.35</v>
      </c>
      <c r="Z7042" s="9" t="str">
        <f t="shared" si="989"/>
        <v>High</v>
      </c>
    </row>
    <row r="7043" spans="1:26" x14ac:dyDescent="0.3">
      <c r="A7043" t="s">
        <v>6816</v>
      </c>
      <c r="B7043" s="6">
        <v>44636</v>
      </c>
      <c r="C7043" s="6" t="str">
        <f t="shared" ref="C7043:C7106" si="991">TEXT(B7043, "YYYY")</f>
        <v>2022</v>
      </c>
      <c r="D7043" s="6" t="str">
        <f t="shared" ref="D7043:D7106" si="992">TEXT(B7043, "MMMM")</f>
        <v>March</v>
      </c>
      <c r="E7043" s="6" t="str">
        <f t="shared" ref="E7043:E7106" si="993">"Q" &amp; INT((MONTH(B7043) - 1) / 3) + 1</f>
        <v>Q1</v>
      </c>
      <c r="F7043" s="6" t="str">
        <f t="shared" ref="F7043:F7106" si="994">IF(Y7043&gt; 0.2, "High", "Low")</f>
        <v>High</v>
      </c>
      <c r="G7043" s="6" t="str">
        <f t="shared" ref="G7043:G7106" si="995">IF(R7043&gt;0, "Discounted", "Full Price")</f>
        <v>Discounted</v>
      </c>
      <c r="H7043" s="6">
        <v>44641</v>
      </c>
      <c r="I7043" t="s">
        <v>4282</v>
      </c>
      <c r="J7043" t="s">
        <v>3438</v>
      </c>
      <c r="K7043" t="s">
        <v>3439</v>
      </c>
      <c r="L7043" t="s">
        <v>61</v>
      </c>
      <c r="M7043" t="s">
        <v>31</v>
      </c>
      <c r="N7043" t="s">
        <v>41</v>
      </c>
      <c r="O7043" t="s">
        <v>69</v>
      </c>
      <c r="P7043" t="s">
        <v>70</v>
      </c>
      <c r="Q7043" t="s">
        <v>71</v>
      </c>
      <c r="R7043" s="7">
        <v>0.2</v>
      </c>
      <c r="S7043" s="7">
        <f t="shared" si="990"/>
        <v>56.371200000000002</v>
      </c>
      <c r="T7043" s="8">
        <v>22.9008</v>
      </c>
      <c r="U7043" s="8" t="str">
        <f t="shared" ref="U7043:U7106" si="996">IF(T7043 &lt; 0, "Loss", IF(T7043 &lt; 100, "Low", IF(T7043 &lt; 500, "Medium", "High")))</f>
        <v>Low</v>
      </c>
      <c r="V7043" s="7">
        <v>6</v>
      </c>
      <c r="W7043" s="8">
        <v>70.463999999999999</v>
      </c>
      <c r="X7043" s="8">
        <f t="shared" ref="X7043:X7106" si="997">_xlfn.RANK.EQ(W7043, W$2:W$9994)</f>
        <v>4462</v>
      </c>
      <c r="Y7043" s="9">
        <v>0.32500000000000001</v>
      </c>
      <c r="Z7043" s="9" t="str">
        <f t="shared" ref="Z7043:Z7106" si="998">IF(Y7043 &gt; 0.2, "High", "Low")</f>
        <v>High</v>
      </c>
    </row>
    <row r="7044" spans="1:26" x14ac:dyDescent="0.3">
      <c r="A7044" t="s">
        <v>6816</v>
      </c>
      <c r="B7044" s="6">
        <v>44636</v>
      </c>
      <c r="C7044" s="6" t="str">
        <f t="shared" si="991"/>
        <v>2022</v>
      </c>
      <c r="D7044" s="6" t="str">
        <f t="shared" si="992"/>
        <v>March</v>
      </c>
      <c r="E7044" s="6" t="str">
        <f t="shared" si="993"/>
        <v>Q1</v>
      </c>
      <c r="F7044" s="6" t="str">
        <f t="shared" si="994"/>
        <v>High</v>
      </c>
      <c r="G7044" s="6" t="str">
        <f t="shared" si="995"/>
        <v>Full Price</v>
      </c>
      <c r="H7044" s="6">
        <v>44641</v>
      </c>
      <c r="I7044" t="s">
        <v>4282</v>
      </c>
      <c r="J7044" t="s">
        <v>89</v>
      </c>
      <c r="K7044" t="s">
        <v>2328</v>
      </c>
      <c r="L7044" t="s">
        <v>61</v>
      </c>
      <c r="M7044" t="s">
        <v>31</v>
      </c>
      <c r="N7044" t="s">
        <v>49</v>
      </c>
      <c r="O7044" t="s">
        <v>69</v>
      </c>
      <c r="P7044" t="s">
        <v>70</v>
      </c>
      <c r="Q7044" t="s">
        <v>71</v>
      </c>
      <c r="R7044" s="7">
        <v>0</v>
      </c>
      <c r="S7044" s="7">
        <f t="shared" si="990"/>
        <v>310.12</v>
      </c>
      <c r="T7044" s="8">
        <v>80.631200000000007</v>
      </c>
      <c r="U7044" s="8" t="str">
        <f t="shared" si="996"/>
        <v>Low</v>
      </c>
      <c r="V7044" s="7">
        <v>2</v>
      </c>
      <c r="W7044" s="8">
        <v>310.12</v>
      </c>
      <c r="X7044" s="8">
        <f t="shared" si="997"/>
        <v>1840</v>
      </c>
      <c r="Y7044" s="9">
        <v>0.26</v>
      </c>
      <c r="Z7044" s="9" t="str">
        <f t="shared" si="998"/>
        <v>High</v>
      </c>
    </row>
    <row r="7045" spans="1:26" x14ac:dyDescent="0.3">
      <c r="A7045" t="s">
        <v>6817</v>
      </c>
      <c r="B7045" s="6">
        <v>44636</v>
      </c>
      <c r="C7045" s="6" t="str">
        <f t="shared" si="991"/>
        <v>2022</v>
      </c>
      <c r="D7045" s="6" t="str">
        <f t="shared" si="992"/>
        <v>March</v>
      </c>
      <c r="E7045" s="6" t="str">
        <f t="shared" si="993"/>
        <v>Q1</v>
      </c>
      <c r="F7045" s="6" t="str">
        <f t="shared" si="994"/>
        <v>Low</v>
      </c>
      <c r="G7045" s="6" t="str">
        <f t="shared" si="995"/>
        <v>Discounted</v>
      </c>
      <c r="H7045" s="6">
        <v>44638</v>
      </c>
      <c r="I7045" t="s">
        <v>1852</v>
      </c>
      <c r="J7045" t="s">
        <v>89</v>
      </c>
      <c r="K7045" t="s">
        <v>1265</v>
      </c>
      <c r="L7045" t="s">
        <v>40</v>
      </c>
      <c r="M7045" t="s">
        <v>91</v>
      </c>
      <c r="N7045" t="s">
        <v>92</v>
      </c>
      <c r="O7045" t="s">
        <v>54</v>
      </c>
      <c r="P7045" t="s">
        <v>1286</v>
      </c>
      <c r="Q7045" t="s">
        <v>132</v>
      </c>
      <c r="R7045" s="7">
        <v>0.4</v>
      </c>
      <c r="S7045" s="7">
        <f t="shared" si="990"/>
        <v>267.26400000000001</v>
      </c>
      <c r="T7045" s="8">
        <v>-81.664000000000001</v>
      </c>
      <c r="U7045" s="8" t="str">
        <f t="shared" si="996"/>
        <v>Loss</v>
      </c>
      <c r="V7045" s="7">
        <v>8</v>
      </c>
      <c r="W7045" s="8">
        <v>445.44</v>
      </c>
      <c r="X7045" s="8">
        <f t="shared" si="997"/>
        <v>1337</v>
      </c>
      <c r="Y7045" s="9">
        <v>-0.18333333299999999</v>
      </c>
      <c r="Z7045" s="9" t="str">
        <f t="shared" si="998"/>
        <v>Low</v>
      </c>
    </row>
    <row r="7046" spans="1:26" x14ac:dyDescent="0.3">
      <c r="A7046" t="s">
        <v>6818</v>
      </c>
      <c r="B7046" s="6">
        <v>44636</v>
      </c>
      <c r="C7046" s="6" t="str">
        <f t="shared" si="991"/>
        <v>2022</v>
      </c>
      <c r="D7046" s="6" t="str">
        <f t="shared" si="992"/>
        <v>March</v>
      </c>
      <c r="E7046" s="6" t="str">
        <f t="shared" si="993"/>
        <v>Q1</v>
      </c>
      <c r="F7046" s="6" t="str">
        <f t="shared" si="994"/>
        <v>Low</v>
      </c>
      <c r="G7046" s="6" t="str">
        <f t="shared" si="995"/>
        <v>Discounted</v>
      </c>
      <c r="H7046" s="6">
        <v>44636</v>
      </c>
      <c r="I7046" t="s">
        <v>2880</v>
      </c>
      <c r="J7046" t="s">
        <v>1661</v>
      </c>
      <c r="K7046" t="s">
        <v>4495</v>
      </c>
      <c r="L7046" t="s">
        <v>30</v>
      </c>
      <c r="M7046" t="s">
        <v>76</v>
      </c>
      <c r="N7046" t="s">
        <v>99</v>
      </c>
      <c r="O7046" t="s">
        <v>54</v>
      </c>
      <c r="P7046" t="s">
        <v>406</v>
      </c>
      <c r="Q7046" t="s">
        <v>132</v>
      </c>
      <c r="R7046" s="7">
        <v>0.2</v>
      </c>
      <c r="S7046" s="7">
        <f t="shared" si="990"/>
        <v>41.011200000000002</v>
      </c>
      <c r="T7046" s="8">
        <v>7.6896000000000004</v>
      </c>
      <c r="U7046" s="8" t="str">
        <f t="shared" si="996"/>
        <v>Low</v>
      </c>
      <c r="V7046" s="7">
        <v>6</v>
      </c>
      <c r="W7046" s="8">
        <v>51.264000000000003</v>
      </c>
      <c r="X7046" s="8">
        <f t="shared" si="997"/>
        <v>5106</v>
      </c>
      <c r="Y7046" s="9">
        <v>0.15</v>
      </c>
      <c r="Z7046" s="9" t="str">
        <f t="shared" si="998"/>
        <v>Low</v>
      </c>
    </row>
    <row r="7047" spans="1:26" x14ac:dyDescent="0.3">
      <c r="A7047" t="s">
        <v>6818</v>
      </c>
      <c r="B7047" s="6">
        <v>44636</v>
      </c>
      <c r="C7047" s="6" t="str">
        <f t="shared" si="991"/>
        <v>2022</v>
      </c>
      <c r="D7047" s="6" t="str">
        <f t="shared" si="992"/>
        <v>March</v>
      </c>
      <c r="E7047" s="6" t="str">
        <f t="shared" si="993"/>
        <v>Q1</v>
      </c>
      <c r="F7047" s="6" t="str">
        <f t="shared" si="994"/>
        <v>Low</v>
      </c>
      <c r="G7047" s="6" t="str">
        <f t="shared" si="995"/>
        <v>Discounted</v>
      </c>
      <c r="H7047" s="6">
        <v>44636</v>
      </c>
      <c r="I7047" t="s">
        <v>2880</v>
      </c>
      <c r="J7047" t="s">
        <v>44</v>
      </c>
      <c r="K7047" t="s">
        <v>2299</v>
      </c>
      <c r="L7047" t="s">
        <v>30</v>
      </c>
      <c r="M7047" t="s">
        <v>31</v>
      </c>
      <c r="N7047" t="s">
        <v>41</v>
      </c>
      <c r="O7047" t="s">
        <v>54</v>
      </c>
      <c r="P7047" t="s">
        <v>406</v>
      </c>
      <c r="Q7047" t="s">
        <v>132</v>
      </c>
      <c r="R7047" s="7">
        <v>0.7</v>
      </c>
      <c r="S7047" s="7">
        <f t="shared" si="990"/>
        <v>1.5579000000000001</v>
      </c>
      <c r="T7047" s="8">
        <v>-3.4620000000000002</v>
      </c>
      <c r="U7047" s="8" t="str">
        <f t="shared" si="996"/>
        <v>Loss</v>
      </c>
      <c r="V7047" s="7">
        <v>3</v>
      </c>
      <c r="W7047" s="8">
        <v>5.1929999999999996</v>
      </c>
      <c r="X7047" s="8">
        <f t="shared" si="997"/>
        <v>9454</v>
      </c>
      <c r="Y7047" s="9">
        <v>-0.66666666699999999</v>
      </c>
      <c r="Z7047" s="9" t="str">
        <f t="shared" si="998"/>
        <v>Low</v>
      </c>
    </row>
    <row r="7048" spans="1:26" x14ac:dyDescent="0.3">
      <c r="A7048" t="s">
        <v>6818</v>
      </c>
      <c r="B7048" s="6">
        <v>44636</v>
      </c>
      <c r="C7048" s="6" t="str">
        <f t="shared" si="991"/>
        <v>2022</v>
      </c>
      <c r="D7048" s="6" t="str">
        <f t="shared" si="992"/>
        <v>March</v>
      </c>
      <c r="E7048" s="6" t="str">
        <f t="shared" si="993"/>
        <v>Q1</v>
      </c>
      <c r="F7048" s="6" t="str">
        <f t="shared" si="994"/>
        <v>Low</v>
      </c>
      <c r="G7048" s="6" t="str">
        <f t="shared" si="995"/>
        <v>Discounted</v>
      </c>
      <c r="H7048" s="6">
        <v>44636</v>
      </c>
      <c r="I7048" t="s">
        <v>2880</v>
      </c>
      <c r="J7048" t="s">
        <v>89</v>
      </c>
      <c r="K7048" t="s">
        <v>2296</v>
      </c>
      <c r="L7048" t="s">
        <v>30</v>
      </c>
      <c r="M7048" t="s">
        <v>31</v>
      </c>
      <c r="N7048" t="s">
        <v>49</v>
      </c>
      <c r="O7048" t="s">
        <v>54</v>
      </c>
      <c r="P7048" t="s">
        <v>406</v>
      </c>
      <c r="Q7048" t="s">
        <v>132</v>
      </c>
      <c r="R7048" s="7">
        <v>0.2</v>
      </c>
      <c r="S7048" s="7">
        <f t="shared" si="990"/>
        <v>43.379199999999997</v>
      </c>
      <c r="T7048" s="8">
        <v>3.3889999999999998</v>
      </c>
      <c r="U7048" s="8" t="str">
        <f t="shared" si="996"/>
        <v>Low</v>
      </c>
      <c r="V7048" s="7">
        <v>2</v>
      </c>
      <c r="W7048" s="8">
        <v>54.223999999999997</v>
      </c>
      <c r="X7048" s="8">
        <f t="shared" si="997"/>
        <v>5004</v>
      </c>
      <c r="Y7048" s="9">
        <v>6.25E-2</v>
      </c>
      <c r="Z7048" s="9" t="str">
        <f t="shared" si="998"/>
        <v>Low</v>
      </c>
    </row>
    <row r="7049" spans="1:26" x14ac:dyDescent="0.3">
      <c r="A7049" t="s">
        <v>6818</v>
      </c>
      <c r="B7049" s="6">
        <v>44636</v>
      </c>
      <c r="C7049" s="6" t="str">
        <f t="shared" si="991"/>
        <v>2022</v>
      </c>
      <c r="D7049" s="6" t="str">
        <f t="shared" si="992"/>
        <v>March</v>
      </c>
      <c r="E7049" s="6" t="str">
        <f t="shared" si="993"/>
        <v>Q1</v>
      </c>
      <c r="F7049" s="6" t="str">
        <f t="shared" si="994"/>
        <v>High</v>
      </c>
      <c r="G7049" s="6" t="str">
        <f t="shared" si="995"/>
        <v>Discounted</v>
      </c>
      <c r="H7049" s="6">
        <v>44636</v>
      </c>
      <c r="I7049" t="s">
        <v>2880</v>
      </c>
      <c r="J7049" t="s">
        <v>161</v>
      </c>
      <c r="K7049" t="s">
        <v>1818</v>
      </c>
      <c r="L7049" t="s">
        <v>30</v>
      </c>
      <c r="M7049" t="s">
        <v>91</v>
      </c>
      <c r="N7049" t="s">
        <v>110</v>
      </c>
      <c r="O7049" t="s">
        <v>54</v>
      </c>
      <c r="P7049" t="s">
        <v>406</v>
      </c>
      <c r="Q7049" t="s">
        <v>132</v>
      </c>
      <c r="R7049" s="7">
        <v>0.2</v>
      </c>
      <c r="S7049" s="7">
        <f t="shared" si="990"/>
        <v>127.9872</v>
      </c>
      <c r="T7049" s="8">
        <v>43.995600000000003</v>
      </c>
      <c r="U7049" s="8" t="str">
        <f t="shared" si="996"/>
        <v>Low</v>
      </c>
      <c r="V7049" s="7">
        <v>2</v>
      </c>
      <c r="W7049" s="8">
        <v>159.98400000000001</v>
      </c>
      <c r="X7049" s="8">
        <f t="shared" si="997"/>
        <v>2966</v>
      </c>
      <c r="Y7049" s="9">
        <v>0.27500000000000002</v>
      </c>
      <c r="Z7049" s="9" t="str">
        <f t="shared" si="998"/>
        <v>High</v>
      </c>
    </row>
    <row r="7050" spans="1:26" x14ac:dyDescent="0.3">
      <c r="A7050" t="s">
        <v>6818</v>
      </c>
      <c r="B7050" s="6">
        <v>44636</v>
      </c>
      <c r="C7050" s="6" t="str">
        <f t="shared" si="991"/>
        <v>2022</v>
      </c>
      <c r="D7050" s="6" t="str">
        <f t="shared" si="992"/>
        <v>March</v>
      </c>
      <c r="E7050" s="6" t="str">
        <f t="shared" si="993"/>
        <v>Q1</v>
      </c>
      <c r="F7050" s="6" t="str">
        <f t="shared" si="994"/>
        <v>Low</v>
      </c>
      <c r="G7050" s="6" t="str">
        <f t="shared" si="995"/>
        <v>Discounted</v>
      </c>
      <c r="H7050" s="6">
        <v>44636</v>
      </c>
      <c r="I7050" t="s">
        <v>2880</v>
      </c>
      <c r="J7050" t="s">
        <v>2783</v>
      </c>
      <c r="K7050" t="s">
        <v>3728</v>
      </c>
      <c r="L7050" t="s">
        <v>30</v>
      </c>
      <c r="M7050" t="s">
        <v>91</v>
      </c>
      <c r="N7050" t="s">
        <v>92</v>
      </c>
      <c r="O7050" t="s">
        <v>54</v>
      </c>
      <c r="P7050" t="s">
        <v>406</v>
      </c>
      <c r="Q7050" t="s">
        <v>132</v>
      </c>
      <c r="R7050" s="7">
        <v>0.4</v>
      </c>
      <c r="S7050" s="7">
        <f t="shared" si="990"/>
        <v>26.625599999999999</v>
      </c>
      <c r="T7050" s="8">
        <v>-7.3959999999999999</v>
      </c>
      <c r="U7050" s="8" t="str">
        <f t="shared" si="996"/>
        <v>Loss</v>
      </c>
      <c r="V7050" s="7">
        <v>2</v>
      </c>
      <c r="W7050" s="8">
        <v>44.375999999999998</v>
      </c>
      <c r="X7050" s="8">
        <f t="shared" si="997"/>
        <v>5423</v>
      </c>
      <c r="Y7050" s="9">
        <v>-0.16666666699999999</v>
      </c>
      <c r="Z7050" s="9" t="str">
        <f t="shared" si="998"/>
        <v>Low</v>
      </c>
    </row>
    <row r="7051" spans="1:26" x14ac:dyDescent="0.3">
      <c r="A7051" t="s">
        <v>6819</v>
      </c>
      <c r="B7051" s="6">
        <v>44637</v>
      </c>
      <c r="C7051" s="6" t="str">
        <f t="shared" si="991"/>
        <v>2022</v>
      </c>
      <c r="D7051" s="6" t="str">
        <f t="shared" si="992"/>
        <v>March</v>
      </c>
      <c r="E7051" s="6" t="str">
        <f t="shared" si="993"/>
        <v>Q1</v>
      </c>
      <c r="F7051" s="6" t="str">
        <f t="shared" si="994"/>
        <v>High</v>
      </c>
      <c r="G7051" s="6" t="str">
        <f t="shared" si="995"/>
        <v>Discounted</v>
      </c>
      <c r="H7051" s="6">
        <v>44643</v>
      </c>
      <c r="I7051" t="s">
        <v>1767</v>
      </c>
      <c r="J7051" t="s">
        <v>44</v>
      </c>
      <c r="K7051" t="s">
        <v>4170</v>
      </c>
      <c r="L7051" t="s">
        <v>40</v>
      </c>
      <c r="M7051" t="s">
        <v>31</v>
      </c>
      <c r="N7051" t="s">
        <v>46</v>
      </c>
      <c r="O7051" t="s">
        <v>62</v>
      </c>
      <c r="P7051" t="s">
        <v>620</v>
      </c>
      <c r="Q7051" t="s">
        <v>202</v>
      </c>
      <c r="R7051" s="7">
        <v>0.2</v>
      </c>
      <c r="S7051" s="7">
        <f t="shared" si="990"/>
        <v>3.6863999999999999</v>
      </c>
      <c r="T7051" s="8">
        <v>1.6704000000000001</v>
      </c>
      <c r="U7051" s="8" t="str">
        <f t="shared" si="996"/>
        <v>Low</v>
      </c>
      <c r="V7051" s="7">
        <v>2</v>
      </c>
      <c r="W7051" s="8">
        <v>4.6079999999999997</v>
      </c>
      <c r="X7051" s="8">
        <f t="shared" si="997"/>
        <v>9553</v>
      </c>
      <c r="Y7051" s="9">
        <v>0.36249999999999999</v>
      </c>
      <c r="Z7051" s="9" t="str">
        <f t="shared" si="998"/>
        <v>High</v>
      </c>
    </row>
    <row r="7052" spans="1:26" x14ac:dyDescent="0.3">
      <c r="A7052" t="s">
        <v>6820</v>
      </c>
      <c r="B7052" s="6">
        <v>44637</v>
      </c>
      <c r="C7052" s="6" t="str">
        <f t="shared" si="991"/>
        <v>2022</v>
      </c>
      <c r="D7052" s="6" t="str">
        <f t="shared" si="992"/>
        <v>March</v>
      </c>
      <c r="E7052" s="6" t="str">
        <f t="shared" si="993"/>
        <v>Q1</v>
      </c>
      <c r="F7052" s="6" t="str">
        <f t="shared" si="994"/>
        <v>High</v>
      </c>
      <c r="G7052" s="6" t="str">
        <f t="shared" si="995"/>
        <v>Discounted</v>
      </c>
      <c r="H7052" s="6">
        <v>44641</v>
      </c>
      <c r="I7052" t="s">
        <v>455</v>
      </c>
      <c r="J7052" t="s">
        <v>89</v>
      </c>
      <c r="K7052" t="s">
        <v>4286</v>
      </c>
      <c r="L7052" t="s">
        <v>30</v>
      </c>
      <c r="M7052" t="s">
        <v>31</v>
      </c>
      <c r="N7052" t="s">
        <v>41</v>
      </c>
      <c r="O7052" t="s">
        <v>69</v>
      </c>
      <c r="P7052" t="s">
        <v>825</v>
      </c>
      <c r="Q7052" t="s">
        <v>71</v>
      </c>
      <c r="R7052" s="7">
        <v>0.2</v>
      </c>
      <c r="S7052" s="7">
        <f t="shared" si="990"/>
        <v>13.9648</v>
      </c>
      <c r="T7052" s="8">
        <v>5.8914</v>
      </c>
      <c r="U7052" s="8" t="str">
        <f t="shared" si="996"/>
        <v>Low</v>
      </c>
      <c r="V7052" s="7">
        <v>2</v>
      </c>
      <c r="W7052" s="8">
        <v>17.456</v>
      </c>
      <c r="X7052" s="8">
        <f t="shared" si="997"/>
        <v>7477</v>
      </c>
      <c r="Y7052" s="9">
        <v>0.33750000000000002</v>
      </c>
      <c r="Z7052" s="9" t="str">
        <f t="shared" si="998"/>
        <v>High</v>
      </c>
    </row>
    <row r="7053" spans="1:26" x14ac:dyDescent="0.3">
      <c r="A7053" t="s">
        <v>6821</v>
      </c>
      <c r="B7053" s="6">
        <v>44637</v>
      </c>
      <c r="C7053" s="6" t="str">
        <f t="shared" si="991"/>
        <v>2022</v>
      </c>
      <c r="D7053" s="6" t="str">
        <f t="shared" si="992"/>
        <v>March</v>
      </c>
      <c r="E7053" s="6" t="str">
        <f t="shared" si="993"/>
        <v>Q1</v>
      </c>
      <c r="F7053" s="6" t="str">
        <f t="shared" si="994"/>
        <v>High</v>
      </c>
      <c r="G7053" s="6" t="str">
        <f t="shared" si="995"/>
        <v>Full Price</v>
      </c>
      <c r="H7053" s="6">
        <v>44642</v>
      </c>
      <c r="I7053" t="s">
        <v>4103</v>
      </c>
      <c r="J7053" t="s">
        <v>89</v>
      </c>
      <c r="K7053" t="s">
        <v>2600</v>
      </c>
      <c r="L7053" t="s">
        <v>30</v>
      </c>
      <c r="M7053" t="s">
        <v>31</v>
      </c>
      <c r="N7053" t="s">
        <v>53</v>
      </c>
      <c r="O7053" t="s">
        <v>54</v>
      </c>
      <c r="P7053" t="s">
        <v>270</v>
      </c>
      <c r="Q7053" t="s">
        <v>271</v>
      </c>
      <c r="R7053" s="7">
        <v>0</v>
      </c>
      <c r="S7053" s="7">
        <f t="shared" si="990"/>
        <v>59.1</v>
      </c>
      <c r="T7053" s="8">
        <v>22.457999999999998</v>
      </c>
      <c r="U7053" s="8" t="str">
        <f t="shared" si="996"/>
        <v>Low</v>
      </c>
      <c r="V7053" s="7">
        <v>6</v>
      </c>
      <c r="W7053" s="8">
        <v>59.1</v>
      </c>
      <c r="X7053" s="8">
        <f t="shared" si="997"/>
        <v>4850</v>
      </c>
      <c r="Y7053" s="9">
        <v>0.38</v>
      </c>
      <c r="Z7053" s="9" t="str">
        <f t="shared" si="998"/>
        <v>High</v>
      </c>
    </row>
    <row r="7054" spans="1:26" x14ac:dyDescent="0.3">
      <c r="A7054" t="s">
        <v>6821</v>
      </c>
      <c r="B7054" s="6">
        <v>44637</v>
      </c>
      <c r="C7054" s="6" t="str">
        <f t="shared" si="991"/>
        <v>2022</v>
      </c>
      <c r="D7054" s="6" t="str">
        <f t="shared" si="992"/>
        <v>March</v>
      </c>
      <c r="E7054" s="6" t="str">
        <f t="shared" si="993"/>
        <v>Q1</v>
      </c>
      <c r="F7054" s="6" t="str">
        <f t="shared" si="994"/>
        <v>High</v>
      </c>
      <c r="G7054" s="6" t="str">
        <f t="shared" si="995"/>
        <v>Discounted</v>
      </c>
      <c r="H7054" s="6">
        <v>44642</v>
      </c>
      <c r="I7054" t="s">
        <v>4103</v>
      </c>
      <c r="J7054" t="s">
        <v>101</v>
      </c>
      <c r="K7054" t="s">
        <v>218</v>
      </c>
      <c r="L7054" t="s">
        <v>30</v>
      </c>
      <c r="M7054" t="s">
        <v>31</v>
      </c>
      <c r="N7054" t="s">
        <v>41</v>
      </c>
      <c r="O7054" t="s">
        <v>54</v>
      </c>
      <c r="P7054" t="s">
        <v>270</v>
      </c>
      <c r="Q7054" t="s">
        <v>271</v>
      </c>
      <c r="R7054" s="7">
        <v>0.2</v>
      </c>
      <c r="S7054" s="7">
        <f t="shared" si="990"/>
        <v>7.3151999999999999</v>
      </c>
      <c r="T7054" s="8">
        <v>3.0861000000000001</v>
      </c>
      <c r="U7054" s="8" t="str">
        <f t="shared" si="996"/>
        <v>Low</v>
      </c>
      <c r="V7054" s="7">
        <v>3</v>
      </c>
      <c r="W7054" s="8">
        <v>9.1440000000000001</v>
      </c>
      <c r="X7054" s="8">
        <f t="shared" si="997"/>
        <v>8773</v>
      </c>
      <c r="Y7054" s="9">
        <v>0.33750000000000002</v>
      </c>
      <c r="Z7054" s="9" t="str">
        <f t="shared" si="998"/>
        <v>High</v>
      </c>
    </row>
    <row r="7055" spans="1:26" x14ac:dyDescent="0.3">
      <c r="A7055" t="s">
        <v>6821</v>
      </c>
      <c r="B7055" s="6">
        <v>44637</v>
      </c>
      <c r="C7055" s="6" t="str">
        <f t="shared" si="991"/>
        <v>2022</v>
      </c>
      <c r="D7055" s="6" t="str">
        <f t="shared" si="992"/>
        <v>March</v>
      </c>
      <c r="E7055" s="6" t="str">
        <f t="shared" si="993"/>
        <v>Q1</v>
      </c>
      <c r="F7055" s="6" t="str">
        <f t="shared" si="994"/>
        <v>High</v>
      </c>
      <c r="G7055" s="6" t="str">
        <f t="shared" si="995"/>
        <v>Full Price</v>
      </c>
      <c r="H7055" s="6">
        <v>44642</v>
      </c>
      <c r="I7055" t="s">
        <v>4103</v>
      </c>
      <c r="J7055" t="s">
        <v>44</v>
      </c>
      <c r="K7055" t="s">
        <v>5387</v>
      </c>
      <c r="L7055" t="s">
        <v>30</v>
      </c>
      <c r="M7055" t="s">
        <v>31</v>
      </c>
      <c r="N7055" t="s">
        <v>46</v>
      </c>
      <c r="O7055" t="s">
        <v>54</v>
      </c>
      <c r="P7055" t="s">
        <v>270</v>
      </c>
      <c r="Q7055" t="s">
        <v>271</v>
      </c>
      <c r="R7055" s="7">
        <v>0</v>
      </c>
      <c r="S7055" s="7">
        <f t="shared" si="990"/>
        <v>18.75</v>
      </c>
      <c r="T7055" s="8">
        <v>9</v>
      </c>
      <c r="U7055" s="8" t="str">
        <f t="shared" si="996"/>
        <v>Low</v>
      </c>
      <c r="V7055" s="7">
        <v>5</v>
      </c>
      <c r="W7055" s="8">
        <v>18.75</v>
      </c>
      <c r="X7055" s="8">
        <f t="shared" si="997"/>
        <v>7306</v>
      </c>
      <c r="Y7055" s="9">
        <v>0.48</v>
      </c>
      <c r="Z7055" s="9" t="str">
        <f t="shared" si="998"/>
        <v>High</v>
      </c>
    </row>
    <row r="7056" spans="1:26" x14ac:dyDescent="0.3">
      <c r="A7056" t="s">
        <v>6821</v>
      </c>
      <c r="B7056" s="6">
        <v>44637</v>
      </c>
      <c r="C7056" s="6" t="str">
        <f t="shared" si="991"/>
        <v>2022</v>
      </c>
      <c r="D7056" s="6" t="str">
        <f t="shared" si="992"/>
        <v>March</v>
      </c>
      <c r="E7056" s="6" t="str">
        <f t="shared" si="993"/>
        <v>Q1</v>
      </c>
      <c r="F7056" s="6" t="str">
        <f t="shared" si="994"/>
        <v>High</v>
      </c>
      <c r="G7056" s="6" t="str">
        <f t="shared" si="995"/>
        <v>Full Price</v>
      </c>
      <c r="H7056" s="6">
        <v>44642</v>
      </c>
      <c r="I7056" t="s">
        <v>4103</v>
      </c>
      <c r="J7056" t="s">
        <v>44</v>
      </c>
      <c r="K7056" t="s">
        <v>3674</v>
      </c>
      <c r="L7056" t="s">
        <v>30</v>
      </c>
      <c r="M7056" t="s">
        <v>31</v>
      </c>
      <c r="N7056" t="s">
        <v>46</v>
      </c>
      <c r="O7056" t="s">
        <v>54</v>
      </c>
      <c r="P7056" t="s">
        <v>270</v>
      </c>
      <c r="Q7056" t="s">
        <v>271</v>
      </c>
      <c r="R7056" s="7">
        <v>0</v>
      </c>
      <c r="S7056" s="7">
        <f t="shared" si="990"/>
        <v>7.31</v>
      </c>
      <c r="T7056" s="8">
        <v>3.4357000000000002</v>
      </c>
      <c r="U7056" s="8" t="str">
        <f t="shared" si="996"/>
        <v>Low</v>
      </c>
      <c r="V7056" s="7">
        <v>1</v>
      </c>
      <c r="W7056" s="8">
        <v>7.31</v>
      </c>
      <c r="X7056" s="8">
        <f t="shared" si="997"/>
        <v>9081</v>
      </c>
      <c r="Y7056" s="9">
        <v>0.47</v>
      </c>
      <c r="Z7056" s="9" t="str">
        <f t="shared" si="998"/>
        <v>High</v>
      </c>
    </row>
    <row r="7057" spans="1:26" x14ac:dyDescent="0.3">
      <c r="A7057" t="s">
        <v>6821</v>
      </c>
      <c r="B7057" s="6">
        <v>44637</v>
      </c>
      <c r="C7057" s="6" t="str">
        <f t="shared" si="991"/>
        <v>2022</v>
      </c>
      <c r="D7057" s="6" t="str">
        <f t="shared" si="992"/>
        <v>March</v>
      </c>
      <c r="E7057" s="6" t="str">
        <f t="shared" si="993"/>
        <v>Q1</v>
      </c>
      <c r="F7057" s="6" t="str">
        <f t="shared" si="994"/>
        <v>High</v>
      </c>
      <c r="G7057" s="6" t="str">
        <f t="shared" si="995"/>
        <v>Full Price</v>
      </c>
      <c r="H7057" s="6">
        <v>44642</v>
      </c>
      <c r="I7057" t="s">
        <v>4103</v>
      </c>
      <c r="J7057" t="s">
        <v>89</v>
      </c>
      <c r="K7057" t="s">
        <v>3646</v>
      </c>
      <c r="L7057" t="s">
        <v>30</v>
      </c>
      <c r="M7057" t="s">
        <v>31</v>
      </c>
      <c r="N7057" t="s">
        <v>49</v>
      </c>
      <c r="O7057" t="s">
        <v>54</v>
      </c>
      <c r="P7057" t="s">
        <v>270</v>
      </c>
      <c r="Q7057" t="s">
        <v>271</v>
      </c>
      <c r="R7057" s="7">
        <v>0</v>
      </c>
      <c r="S7057" s="7">
        <f t="shared" si="990"/>
        <v>107.44</v>
      </c>
      <c r="T7057" s="8">
        <v>27.9344</v>
      </c>
      <c r="U7057" s="8" t="str">
        <f t="shared" si="996"/>
        <v>Low</v>
      </c>
      <c r="V7057" s="7">
        <v>8</v>
      </c>
      <c r="W7057" s="8">
        <v>107.44</v>
      </c>
      <c r="X7057" s="8">
        <f t="shared" si="997"/>
        <v>3643</v>
      </c>
      <c r="Y7057" s="9">
        <v>0.26</v>
      </c>
      <c r="Z7057" s="9" t="str">
        <f t="shared" si="998"/>
        <v>High</v>
      </c>
    </row>
    <row r="7058" spans="1:26" x14ac:dyDescent="0.3">
      <c r="A7058" t="s">
        <v>6821</v>
      </c>
      <c r="B7058" s="6">
        <v>44637</v>
      </c>
      <c r="C7058" s="6" t="str">
        <f t="shared" si="991"/>
        <v>2022</v>
      </c>
      <c r="D7058" s="6" t="str">
        <f t="shared" si="992"/>
        <v>March</v>
      </c>
      <c r="E7058" s="6" t="str">
        <f t="shared" si="993"/>
        <v>Q1</v>
      </c>
      <c r="F7058" s="6" t="str">
        <f t="shared" si="994"/>
        <v>High</v>
      </c>
      <c r="G7058" s="6" t="str">
        <f t="shared" si="995"/>
        <v>Full Price</v>
      </c>
      <c r="H7058" s="6">
        <v>44642</v>
      </c>
      <c r="I7058" t="s">
        <v>4103</v>
      </c>
      <c r="J7058" t="s">
        <v>806</v>
      </c>
      <c r="K7058" t="s">
        <v>807</v>
      </c>
      <c r="L7058" t="s">
        <v>30</v>
      </c>
      <c r="M7058" t="s">
        <v>31</v>
      </c>
      <c r="N7058" t="s">
        <v>49</v>
      </c>
      <c r="O7058" t="s">
        <v>54</v>
      </c>
      <c r="P7058" t="s">
        <v>270</v>
      </c>
      <c r="Q7058" t="s">
        <v>271</v>
      </c>
      <c r="R7058" s="7">
        <v>0</v>
      </c>
      <c r="S7058" s="7">
        <f t="shared" si="990"/>
        <v>46.53</v>
      </c>
      <c r="T7058" s="8">
        <v>12.097799999999999</v>
      </c>
      <c r="U7058" s="8" t="str">
        <f t="shared" si="996"/>
        <v>Low</v>
      </c>
      <c r="V7058" s="7">
        <v>3</v>
      </c>
      <c r="W7058" s="8">
        <v>46.53</v>
      </c>
      <c r="X7058" s="8">
        <f t="shared" si="997"/>
        <v>5300</v>
      </c>
      <c r="Y7058" s="9">
        <v>0.26</v>
      </c>
      <c r="Z7058" s="9" t="str">
        <f t="shared" si="998"/>
        <v>High</v>
      </c>
    </row>
    <row r="7059" spans="1:26" x14ac:dyDescent="0.3">
      <c r="A7059" t="s">
        <v>6821</v>
      </c>
      <c r="B7059" s="6">
        <v>44637</v>
      </c>
      <c r="C7059" s="6" t="str">
        <f t="shared" si="991"/>
        <v>2022</v>
      </c>
      <c r="D7059" s="6" t="str">
        <f t="shared" si="992"/>
        <v>March</v>
      </c>
      <c r="E7059" s="6" t="str">
        <f t="shared" si="993"/>
        <v>Q1</v>
      </c>
      <c r="F7059" s="6" t="str">
        <f t="shared" si="994"/>
        <v>High</v>
      </c>
      <c r="G7059" s="6" t="str">
        <f t="shared" si="995"/>
        <v>Full Price</v>
      </c>
      <c r="H7059" s="6">
        <v>44642</v>
      </c>
      <c r="I7059" t="s">
        <v>4103</v>
      </c>
      <c r="J7059" t="s">
        <v>675</v>
      </c>
      <c r="K7059" t="s">
        <v>1966</v>
      </c>
      <c r="L7059" t="s">
        <v>30</v>
      </c>
      <c r="M7059" t="s">
        <v>91</v>
      </c>
      <c r="N7059" t="s">
        <v>110</v>
      </c>
      <c r="O7059" t="s">
        <v>54</v>
      </c>
      <c r="P7059" t="s">
        <v>270</v>
      </c>
      <c r="Q7059" t="s">
        <v>271</v>
      </c>
      <c r="R7059" s="7">
        <v>0</v>
      </c>
      <c r="S7059" s="7">
        <f t="shared" si="990"/>
        <v>57.06</v>
      </c>
      <c r="T7059" s="8">
        <v>18.2592</v>
      </c>
      <c r="U7059" s="8" t="str">
        <f t="shared" si="996"/>
        <v>Low</v>
      </c>
      <c r="V7059" s="7">
        <v>3</v>
      </c>
      <c r="W7059" s="8">
        <v>57.06</v>
      </c>
      <c r="X7059" s="8">
        <f t="shared" si="997"/>
        <v>4904</v>
      </c>
      <c r="Y7059" s="9">
        <v>0.32</v>
      </c>
      <c r="Z7059" s="9" t="str">
        <f t="shared" si="998"/>
        <v>High</v>
      </c>
    </row>
    <row r="7060" spans="1:26" x14ac:dyDescent="0.3">
      <c r="A7060" t="s">
        <v>6821</v>
      </c>
      <c r="B7060" s="6">
        <v>44637</v>
      </c>
      <c r="C7060" s="6" t="str">
        <f t="shared" si="991"/>
        <v>2022</v>
      </c>
      <c r="D7060" s="6" t="str">
        <f t="shared" si="992"/>
        <v>March</v>
      </c>
      <c r="E7060" s="6" t="str">
        <f t="shared" si="993"/>
        <v>Q1</v>
      </c>
      <c r="F7060" s="6" t="str">
        <f t="shared" si="994"/>
        <v>Low</v>
      </c>
      <c r="G7060" s="6" t="str">
        <f t="shared" si="995"/>
        <v>Full Price</v>
      </c>
      <c r="H7060" s="6">
        <v>44642</v>
      </c>
      <c r="I7060" t="s">
        <v>4103</v>
      </c>
      <c r="J7060" t="s">
        <v>835</v>
      </c>
      <c r="K7060" t="s">
        <v>2393</v>
      </c>
      <c r="L7060" t="s">
        <v>30</v>
      </c>
      <c r="M7060" t="s">
        <v>91</v>
      </c>
      <c r="N7060" t="s">
        <v>110</v>
      </c>
      <c r="O7060" t="s">
        <v>54</v>
      </c>
      <c r="P7060" t="s">
        <v>270</v>
      </c>
      <c r="Q7060" t="s">
        <v>271</v>
      </c>
      <c r="R7060" s="7">
        <v>0</v>
      </c>
      <c r="S7060" s="7">
        <f t="shared" si="990"/>
        <v>71.599999999999994</v>
      </c>
      <c r="T7060" s="8">
        <v>13.603999999999999</v>
      </c>
      <c r="U7060" s="8" t="str">
        <f t="shared" si="996"/>
        <v>Low</v>
      </c>
      <c r="V7060" s="7">
        <v>8</v>
      </c>
      <c r="W7060" s="8">
        <v>71.599999999999994</v>
      </c>
      <c r="X7060" s="8">
        <f t="shared" si="997"/>
        <v>4430</v>
      </c>
      <c r="Y7060" s="9">
        <v>0.19</v>
      </c>
      <c r="Z7060" s="9" t="str">
        <f t="shared" si="998"/>
        <v>Low</v>
      </c>
    </row>
    <row r="7061" spans="1:26" x14ac:dyDescent="0.3">
      <c r="A7061" t="s">
        <v>6821</v>
      </c>
      <c r="B7061" s="6">
        <v>44637</v>
      </c>
      <c r="C7061" s="6" t="str">
        <f t="shared" si="991"/>
        <v>2022</v>
      </c>
      <c r="D7061" s="6" t="str">
        <f t="shared" si="992"/>
        <v>March</v>
      </c>
      <c r="E7061" s="6" t="str">
        <f t="shared" si="993"/>
        <v>Q1</v>
      </c>
      <c r="F7061" s="6" t="str">
        <f t="shared" si="994"/>
        <v>High</v>
      </c>
      <c r="G7061" s="6" t="str">
        <f t="shared" si="995"/>
        <v>Full Price</v>
      </c>
      <c r="H7061" s="6">
        <v>44642</v>
      </c>
      <c r="I7061" t="s">
        <v>4103</v>
      </c>
      <c r="J7061" t="s">
        <v>598</v>
      </c>
      <c r="K7061" t="s">
        <v>1946</v>
      </c>
      <c r="L7061" t="s">
        <v>30</v>
      </c>
      <c r="M7061" t="s">
        <v>91</v>
      </c>
      <c r="N7061" t="s">
        <v>92</v>
      </c>
      <c r="O7061" t="s">
        <v>54</v>
      </c>
      <c r="P7061" t="s">
        <v>270</v>
      </c>
      <c r="Q7061" t="s">
        <v>271</v>
      </c>
      <c r="R7061" s="7">
        <v>0</v>
      </c>
      <c r="S7061" s="7">
        <f t="shared" si="990"/>
        <v>119.7</v>
      </c>
      <c r="T7061" s="8">
        <v>31.122</v>
      </c>
      <c r="U7061" s="8" t="str">
        <f t="shared" si="996"/>
        <v>Low</v>
      </c>
      <c r="V7061" s="7">
        <v>6</v>
      </c>
      <c r="W7061" s="8">
        <v>119.7</v>
      </c>
      <c r="X7061" s="8">
        <f t="shared" si="997"/>
        <v>3470</v>
      </c>
      <c r="Y7061" s="9">
        <v>0.26</v>
      </c>
      <c r="Z7061" s="9" t="str">
        <f t="shared" si="998"/>
        <v>High</v>
      </c>
    </row>
    <row r="7062" spans="1:26" x14ac:dyDescent="0.3">
      <c r="A7062" t="s">
        <v>6822</v>
      </c>
      <c r="B7062" s="6">
        <v>44637</v>
      </c>
      <c r="C7062" s="6" t="str">
        <f t="shared" si="991"/>
        <v>2022</v>
      </c>
      <c r="D7062" s="6" t="str">
        <f t="shared" si="992"/>
        <v>March</v>
      </c>
      <c r="E7062" s="6" t="str">
        <f t="shared" si="993"/>
        <v>Q1</v>
      </c>
      <c r="F7062" s="6" t="str">
        <f t="shared" si="994"/>
        <v>Low</v>
      </c>
      <c r="G7062" s="6" t="str">
        <f t="shared" si="995"/>
        <v>Discounted</v>
      </c>
      <c r="H7062" s="6">
        <v>44641</v>
      </c>
      <c r="I7062" t="s">
        <v>4122</v>
      </c>
      <c r="J7062" t="s">
        <v>38</v>
      </c>
      <c r="K7062" t="s">
        <v>4229</v>
      </c>
      <c r="L7062" t="s">
        <v>40</v>
      </c>
      <c r="M7062" t="s">
        <v>31</v>
      </c>
      <c r="N7062" t="s">
        <v>41</v>
      </c>
      <c r="O7062" t="s">
        <v>33</v>
      </c>
      <c r="P7062" t="s">
        <v>34</v>
      </c>
      <c r="Q7062" t="s">
        <v>35</v>
      </c>
      <c r="R7062" s="7">
        <v>0.8</v>
      </c>
      <c r="S7062" s="7">
        <f t="shared" si="990"/>
        <v>2.7551999999999985</v>
      </c>
      <c r="T7062" s="8">
        <v>-22.041599999999999</v>
      </c>
      <c r="U7062" s="8" t="str">
        <f t="shared" si="996"/>
        <v>Loss</v>
      </c>
      <c r="V7062" s="7">
        <v>6</v>
      </c>
      <c r="W7062" s="8">
        <v>13.776</v>
      </c>
      <c r="X7062" s="8">
        <f t="shared" si="997"/>
        <v>7994</v>
      </c>
      <c r="Y7062" s="9">
        <v>-1.6</v>
      </c>
      <c r="Z7062" s="9" t="str">
        <f t="shared" si="998"/>
        <v>Low</v>
      </c>
    </row>
    <row r="7063" spans="1:26" x14ac:dyDescent="0.3">
      <c r="A7063" t="s">
        <v>6822</v>
      </c>
      <c r="B7063" s="6">
        <v>44637</v>
      </c>
      <c r="C7063" s="6" t="str">
        <f t="shared" si="991"/>
        <v>2022</v>
      </c>
      <c r="D7063" s="6" t="str">
        <f t="shared" si="992"/>
        <v>March</v>
      </c>
      <c r="E7063" s="6" t="str">
        <f t="shared" si="993"/>
        <v>Q1</v>
      </c>
      <c r="F7063" s="6" t="str">
        <f t="shared" si="994"/>
        <v>High</v>
      </c>
      <c r="G7063" s="6" t="str">
        <f t="shared" si="995"/>
        <v>Discounted</v>
      </c>
      <c r="H7063" s="6">
        <v>44641</v>
      </c>
      <c r="I7063" t="s">
        <v>4122</v>
      </c>
      <c r="J7063" t="s">
        <v>67</v>
      </c>
      <c r="K7063" t="s">
        <v>2193</v>
      </c>
      <c r="L7063" t="s">
        <v>40</v>
      </c>
      <c r="M7063" t="s">
        <v>31</v>
      </c>
      <c r="N7063" t="s">
        <v>32</v>
      </c>
      <c r="O7063" t="s">
        <v>33</v>
      </c>
      <c r="P7063" t="s">
        <v>34</v>
      </c>
      <c r="Q7063" t="s">
        <v>35</v>
      </c>
      <c r="R7063" s="7">
        <v>0.2</v>
      </c>
      <c r="S7063" s="7">
        <f t="shared" si="990"/>
        <v>8.2176000000000009</v>
      </c>
      <c r="T7063" s="8">
        <v>3.21</v>
      </c>
      <c r="U7063" s="8" t="str">
        <f t="shared" si="996"/>
        <v>Low</v>
      </c>
      <c r="V7063" s="7">
        <v>3</v>
      </c>
      <c r="W7063" s="8">
        <v>10.272</v>
      </c>
      <c r="X7063" s="8">
        <f t="shared" si="997"/>
        <v>8600</v>
      </c>
      <c r="Y7063" s="9">
        <v>0.3125</v>
      </c>
      <c r="Z7063" s="9" t="str">
        <f t="shared" si="998"/>
        <v>High</v>
      </c>
    </row>
    <row r="7064" spans="1:26" x14ac:dyDescent="0.3">
      <c r="A7064" t="s">
        <v>6823</v>
      </c>
      <c r="B7064" s="6">
        <v>44638</v>
      </c>
      <c r="C7064" s="6" t="str">
        <f t="shared" si="991"/>
        <v>2022</v>
      </c>
      <c r="D7064" s="6" t="str">
        <f t="shared" si="992"/>
        <v>March</v>
      </c>
      <c r="E7064" s="6" t="str">
        <f t="shared" si="993"/>
        <v>Q1</v>
      </c>
      <c r="F7064" s="6" t="str">
        <f t="shared" si="994"/>
        <v>Low</v>
      </c>
      <c r="G7064" s="6" t="str">
        <f t="shared" si="995"/>
        <v>Discounted</v>
      </c>
      <c r="H7064" s="6">
        <v>44643</v>
      </c>
      <c r="I7064" t="s">
        <v>6376</v>
      </c>
      <c r="J7064" t="s">
        <v>97</v>
      </c>
      <c r="K7064" t="s">
        <v>2816</v>
      </c>
      <c r="L7064" t="s">
        <v>30</v>
      </c>
      <c r="M7064" t="s">
        <v>76</v>
      </c>
      <c r="N7064" t="s">
        <v>99</v>
      </c>
      <c r="O7064" t="s">
        <v>33</v>
      </c>
      <c r="P7064" t="s">
        <v>2079</v>
      </c>
      <c r="Q7064" t="s">
        <v>35</v>
      </c>
      <c r="R7064" s="7">
        <v>0.6</v>
      </c>
      <c r="S7064" s="7">
        <f t="shared" si="990"/>
        <v>33.009599999999999</v>
      </c>
      <c r="T7064" s="8">
        <v>-41.262</v>
      </c>
      <c r="U7064" s="8" t="str">
        <f t="shared" si="996"/>
        <v>Loss</v>
      </c>
      <c r="V7064" s="7">
        <v>3</v>
      </c>
      <c r="W7064" s="8">
        <v>82.524000000000001</v>
      </c>
      <c r="X7064" s="8">
        <f t="shared" si="997"/>
        <v>4156</v>
      </c>
      <c r="Y7064" s="9">
        <v>-0.5</v>
      </c>
      <c r="Z7064" s="9" t="str">
        <f t="shared" si="998"/>
        <v>Low</v>
      </c>
    </row>
    <row r="7065" spans="1:26" x14ac:dyDescent="0.3">
      <c r="A7065" t="s">
        <v>6823</v>
      </c>
      <c r="B7065" s="6">
        <v>44638</v>
      </c>
      <c r="C7065" s="6" t="str">
        <f t="shared" si="991"/>
        <v>2022</v>
      </c>
      <c r="D7065" s="6" t="str">
        <f t="shared" si="992"/>
        <v>March</v>
      </c>
      <c r="E7065" s="6" t="str">
        <f t="shared" si="993"/>
        <v>Q1</v>
      </c>
      <c r="F7065" s="6" t="str">
        <f t="shared" si="994"/>
        <v>Low</v>
      </c>
      <c r="G7065" s="6" t="str">
        <f t="shared" si="995"/>
        <v>Discounted</v>
      </c>
      <c r="H7065" s="6">
        <v>44643</v>
      </c>
      <c r="I7065" t="s">
        <v>6376</v>
      </c>
      <c r="J7065" t="s">
        <v>1784</v>
      </c>
      <c r="K7065" t="s">
        <v>3416</v>
      </c>
      <c r="L7065" t="s">
        <v>30</v>
      </c>
      <c r="M7065" t="s">
        <v>31</v>
      </c>
      <c r="N7065" t="s">
        <v>174</v>
      </c>
      <c r="O7065" t="s">
        <v>33</v>
      </c>
      <c r="P7065" t="s">
        <v>2079</v>
      </c>
      <c r="Q7065" t="s">
        <v>35</v>
      </c>
      <c r="R7065" s="7">
        <v>0.8</v>
      </c>
      <c r="S7065" s="7">
        <f t="shared" si="990"/>
        <v>0.53759999999999986</v>
      </c>
      <c r="T7065" s="8">
        <v>-7.3920000000000003</v>
      </c>
      <c r="U7065" s="8" t="str">
        <f t="shared" si="996"/>
        <v>Loss</v>
      </c>
      <c r="V7065" s="7">
        <v>3</v>
      </c>
      <c r="W7065" s="8">
        <v>2.6880000000000002</v>
      </c>
      <c r="X7065" s="8">
        <f t="shared" si="997"/>
        <v>9844</v>
      </c>
      <c r="Y7065" s="9">
        <v>-2.75</v>
      </c>
      <c r="Z7065" s="9" t="str">
        <f t="shared" si="998"/>
        <v>Low</v>
      </c>
    </row>
    <row r="7066" spans="1:26" x14ac:dyDescent="0.3">
      <c r="A7066" t="s">
        <v>6823</v>
      </c>
      <c r="B7066" s="6">
        <v>44638</v>
      </c>
      <c r="C7066" s="6" t="str">
        <f t="shared" si="991"/>
        <v>2022</v>
      </c>
      <c r="D7066" s="6" t="str">
        <f t="shared" si="992"/>
        <v>March</v>
      </c>
      <c r="E7066" s="6" t="str">
        <f t="shared" si="993"/>
        <v>Q1</v>
      </c>
      <c r="F7066" s="6" t="str">
        <f t="shared" si="994"/>
        <v>Low</v>
      </c>
      <c r="G7066" s="6" t="str">
        <f t="shared" si="995"/>
        <v>Discounted</v>
      </c>
      <c r="H7066" s="6">
        <v>44643</v>
      </c>
      <c r="I7066" t="s">
        <v>6376</v>
      </c>
      <c r="J7066" t="s">
        <v>82</v>
      </c>
      <c r="K7066" t="s">
        <v>83</v>
      </c>
      <c r="L7066" t="s">
        <v>30</v>
      </c>
      <c r="M7066" t="s">
        <v>31</v>
      </c>
      <c r="N7066" t="s">
        <v>41</v>
      </c>
      <c r="O7066" t="s">
        <v>33</v>
      </c>
      <c r="P7066" t="s">
        <v>2079</v>
      </c>
      <c r="Q7066" t="s">
        <v>35</v>
      </c>
      <c r="R7066" s="7">
        <v>0.8</v>
      </c>
      <c r="S7066" s="7">
        <f t="shared" si="990"/>
        <v>36.598799999999983</v>
      </c>
      <c r="T7066" s="8">
        <v>-320.23950000000002</v>
      </c>
      <c r="U7066" s="8" t="str">
        <f t="shared" si="996"/>
        <v>Loss</v>
      </c>
      <c r="V7066" s="7">
        <v>3</v>
      </c>
      <c r="W7066" s="8">
        <v>182.994</v>
      </c>
      <c r="X7066" s="8">
        <f t="shared" si="997"/>
        <v>2745</v>
      </c>
      <c r="Y7066" s="9">
        <v>-1.75</v>
      </c>
      <c r="Z7066" s="9" t="str">
        <f t="shared" si="998"/>
        <v>Low</v>
      </c>
    </row>
    <row r="7067" spans="1:26" x14ac:dyDescent="0.3">
      <c r="A7067" t="s">
        <v>6823</v>
      </c>
      <c r="B7067" s="6">
        <v>44638</v>
      </c>
      <c r="C7067" s="6" t="str">
        <f t="shared" si="991"/>
        <v>2022</v>
      </c>
      <c r="D7067" s="6" t="str">
        <f t="shared" si="992"/>
        <v>March</v>
      </c>
      <c r="E7067" s="6" t="str">
        <f t="shared" si="993"/>
        <v>Q1</v>
      </c>
      <c r="F7067" s="6" t="str">
        <f t="shared" si="994"/>
        <v>Low</v>
      </c>
      <c r="G7067" s="6" t="str">
        <f t="shared" si="995"/>
        <v>Discounted</v>
      </c>
      <c r="H7067" s="6">
        <v>44643</v>
      </c>
      <c r="I7067" t="s">
        <v>6376</v>
      </c>
      <c r="J7067" t="s">
        <v>1603</v>
      </c>
      <c r="K7067" t="s">
        <v>3297</v>
      </c>
      <c r="L7067" t="s">
        <v>30</v>
      </c>
      <c r="M7067" t="s">
        <v>91</v>
      </c>
      <c r="N7067" t="s">
        <v>110</v>
      </c>
      <c r="O7067" t="s">
        <v>33</v>
      </c>
      <c r="P7067" t="s">
        <v>2079</v>
      </c>
      <c r="Q7067" t="s">
        <v>35</v>
      </c>
      <c r="R7067" s="7">
        <v>0.2</v>
      </c>
      <c r="S7067" s="7">
        <f t="shared" si="990"/>
        <v>22.252800000000001</v>
      </c>
      <c r="T7067" s="8">
        <v>4.5201000000000002</v>
      </c>
      <c r="U7067" s="8" t="str">
        <f t="shared" si="996"/>
        <v>Low</v>
      </c>
      <c r="V7067" s="7">
        <v>3</v>
      </c>
      <c r="W7067" s="8">
        <v>27.815999999999999</v>
      </c>
      <c r="X7067" s="8">
        <f t="shared" si="997"/>
        <v>6444</v>
      </c>
      <c r="Y7067" s="9">
        <v>0.16250000000000001</v>
      </c>
      <c r="Z7067" s="9" t="str">
        <f t="shared" si="998"/>
        <v>Low</v>
      </c>
    </row>
    <row r="7068" spans="1:26" x14ac:dyDescent="0.3">
      <c r="A7068" t="s">
        <v>6824</v>
      </c>
      <c r="B7068" s="6">
        <v>44638</v>
      </c>
      <c r="C7068" s="6" t="str">
        <f t="shared" si="991"/>
        <v>2022</v>
      </c>
      <c r="D7068" s="6" t="str">
        <f t="shared" si="992"/>
        <v>March</v>
      </c>
      <c r="E7068" s="6" t="str">
        <f t="shared" si="993"/>
        <v>Q1</v>
      </c>
      <c r="F7068" s="6" t="str">
        <f t="shared" si="994"/>
        <v>High</v>
      </c>
      <c r="G7068" s="6" t="str">
        <f t="shared" si="995"/>
        <v>Full Price</v>
      </c>
      <c r="H7068" s="6">
        <v>44640</v>
      </c>
      <c r="I7068" t="s">
        <v>2868</v>
      </c>
      <c r="J7068" t="s">
        <v>151</v>
      </c>
      <c r="K7068" t="s">
        <v>2271</v>
      </c>
      <c r="L7068" t="s">
        <v>61</v>
      </c>
      <c r="M7068" t="s">
        <v>31</v>
      </c>
      <c r="N7068" t="s">
        <v>174</v>
      </c>
      <c r="O7068" t="s">
        <v>69</v>
      </c>
      <c r="P7068" t="s">
        <v>70</v>
      </c>
      <c r="Q7068" t="s">
        <v>71</v>
      </c>
      <c r="R7068" s="7">
        <v>0</v>
      </c>
      <c r="S7068" s="7">
        <f t="shared" si="990"/>
        <v>90.86</v>
      </c>
      <c r="T7068" s="8">
        <v>26.349399999999999</v>
      </c>
      <c r="U7068" s="8" t="str">
        <f t="shared" si="996"/>
        <v>Low</v>
      </c>
      <c r="V7068" s="7">
        <v>7</v>
      </c>
      <c r="W7068" s="8">
        <v>90.86</v>
      </c>
      <c r="X7068" s="8">
        <f t="shared" si="997"/>
        <v>3962</v>
      </c>
      <c r="Y7068" s="9">
        <v>0.28999999999999998</v>
      </c>
      <c r="Z7068" s="9" t="str">
        <f t="shared" si="998"/>
        <v>High</v>
      </c>
    </row>
    <row r="7069" spans="1:26" x14ac:dyDescent="0.3">
      <c r="A7069" t="s">
        <v>6825</v>
      </c>
      <c r="B7069" s="6">
        <v>44638</v>
      </c>
      <c r="C7069" s="6" t="str">
        <f t="shared" si="991"/>
        <v>2022</v>
      </c>
      <c r="D7069" s="6" t="str">
        <f t="shared" si="992"/>
        <v>March</v>
      </c>
      <c r="E7069" s="6" t="str">
        <f t="shared" si="993"/>
        <v>Q1</v>
      </c>
      <c r="F7069" s="6" t="str">
        <f t="shared" si="994"/>
        <v>High</v>
      </c>
      <c r="G7069" s="6" t="str">
        <f t="shared" si="995"/>
        <v>Full Price</v>
      </c>
      <c r="H7069" s="6">
        <v>44642</v>
      </c>
      <c r="I7069" t="s">
        <v>2467</v>
      </c>
      <c r="J7069" t="s">
        <v>928</v>
      </c>
      <c r="K7069" t="s">
        <v>1479</v>
      </c>
      <c r="L7069" t="s">
        <v>61</v>
      </c>
      <c r="M7069" t="s">
        <v>31</v>
      </c>
      <c r="N7069" t="s">
        <v>53</v>
      </c>
      <c r="O7069" t="s">
        <v>69</v>
      </c>
      <c r="P7069" t="s">
        <v>70</v>
      </c>
      <c r="Q7069" t="s">
        <v>71</v>
      </c>
      <c r="R7069" s="7">
        <v>0</v>
      </c>
      <c r="S7069" s="7">
        <f t="shared" si="990"/>
        <v>13.9</v>
      </c>
      <c r="T7069" s="8">
        <v>3.7530000000000001</v>
      </c>
      <c r="U7069" s="8" t="str">
        <f t="shared" si="996"/>
        <v>Low</v>
      </c>
      <c r="V7069" s="7">
        <v>5</v>
      </c>
      <c r="W7069" s="8">
        <v>13.9</v>
      </c>
      <c r="X7069" s="8">
        <f t="shared" si="997"/>
        <v>7979</v>
      </c>
      <c r="Y7069" s="9">
        <v>0.27</v>
      </c>
      <c r="Z7069" s="9" t="str">
        <f t="shared" si="998"/>
        <v>High</v>
      </c>
    </row>
    <row r="7070" spans="1:26" x14ac:dyDescent="0.3">
      <c r="A7070" t="s">
        <v>6825</v>
      </c>
      <c r="B7070" s="6">
        <v>44638</v>
      </c>
      <c r="C7070" s="6" t="str">
        <f t="shared" si="991"/>
        <v>2022</v>
      </c>
      <c r="D7070" s="6" t="str">
        <f t="shared" si="992"/>
        <v>March</v>
      </c>
      <c r="E7070" s="6" t="str">
        <f t="shared" si="993"/>
        <v>Q1</v>
      </c>
      <c r="F7070" s="6" t="str">
        <f t="shared" si="994"/>
        <v>High</v>
      </c>
      <c r="G7070" s="6" t="str">
        <f t="shared" si="995"/>
        <v>Full Price</v>
      </c>
      <c r="H7070" s="6">
        <v>44642</v>
      </c>
      <c r="I7070" t="s">
        <v>2467</v>
      </c>
      <c r="J7070" t="s">
        <v>2139</v>
      </c>
      <c r="K7070" t="s">
        <v>2140</v>
      </c>
      <c r="L7070" t="s">
        <v>61</v>
      </c>
      <c r="M7070" t="s">
        <v>31</v>
      </c>
      <c r="N7070" t="s">
        <v>149</v>
      </c>
      <c r="O7070" t="s">
        <v>69</v>
      </c>
      <c r="P7070" t="s">
        <v>70</v>
      </c>
      <c r="Q7070" t="s">
        <v>71</v>
      </c>
      <c r="R7070" s="7">
        <v>0</v>
      </c>
      <c r="S7070" s="7">
        <f t="shared" si="990"/>
        <v>19.399999999999999</v>
      </c>
      <c r="T7070" s="8">
        <v>9.3119999999999994</v>
      </c>
      <c r="U7070" s="8" t="str">
        <f t="shared" si="996"/>
        <v>Low</v>
      </c>
      <c r="V7070" s="7">
        <v>5</v>
      </c>
      <c r="W7070" s="8">
        <v>19.399999999999999</v>
      </c>
      <c r="X7070" s="8">
        <f t="shared" si="997"/>
        <v>7246</v>
      </c>
      <c r="Y7070" s="9">
        <v>0.48</v>
      </c>
      <c r="Z7070" s="9" t="str">
        <f t="shared" si="998"/>
        <v>High</v>
      </c>
    </row>
    <row r="7071" spans="1:26" x14ac:dyDescent="0.3">
      <c r="A7071" t="s">
        <v>6826</v>
      </c>
      <c r="B7071" s="6">
        <v>44638</v>
      </c>
      <c r="C7071" s="6" t="str">
        <f t="shared" si="991"/>
        <v>2022</v>
      </c>
      <c r="D7071" s="6" t="str">
        <f t="shared" si="992"/>
        <v>March</v>
      </c>
      <c r="E7071" s="6" t="str">
        <f t="shared" si="993"/>
        <v>Q1</v>
      </c>
      <c r="F7071" s="6" t="str">
        <f t="shared" si="994"/>
        <v>High</v>
      </c>
      <c r="G7071" s="6" t="str">
        <f t="shared" si="995"/>
        <v>Full Price</v>
      </c>
      <c r="H7071" s="6">
        <v>44643</v>
      </c>
      <c r="I7071" t="s">
        <v>487</v>
      </c>
      <c r="J7071" t="s">
        <v>89</v>
      </c>
      <c r="K7071" t="s">
        <v>1376</v>
      </c>
      <c r="L7071" t="s">
        <v>30</v>
      </c>
      <c r="M7071" t="s">
        <v>31</v>
      </c>
      <c r="N7071" t="s">
        <v>53</v>
      </c>
      <c r="O7071" t="s">
        <v>69</v>
      </c>
      <c r="P7071" t="s">
        <v>298</v>
      </c>
      <c r="Q7071" t="s">
        <v>299</v>
      </c>
      <c r="R7071" s="7">
        <v>0</v>
      </c>
      <c r="S7071" s="7">
        <f t="shared" si="990"/>
        <v>46.2</v>
      </c>
      <c r="T7071" s="8">
        <v>21.251999999999999</v>
      </c>
      <c r="U7071" s="8" t="str">
        <f t="shared" si="996"/>
        <v>Low</v>
      </c>
      <c r="V7071" s="7">
        <v>4</v>
      </c>
      <c r="W7071" s="8">
        <v>46.2</v>
      </c>
      <c r="X7071" s="8">
        <f t="shared" si="997"/>
        <v>5315</v>
      </c>
      <c r="Y7071" s="9">
        <v>0.46</v>
      </c>
      <c r="Z7071" s="9" t="str">
        <f t="shared" si="998"/>
        <v>High</v>
      </c>
    </row>
    <row r="7072" spans="1:26" x14ac:dyDescent="0.3">
      <c r="A7072" t="s">
        <v>6827</v>
      </c>
      <c r="B7072" s="6">
        <v>44638</v>
      </c>
      <c r="C7072" s="6" t="str">
        <f t="shared" si="991"/>
        <v>2022</v>
      </c>
      <c r="D7072" s="6" t="str">
        <f t="shared" si="992"/>
        <v>March</v>
      </c>
      <c r="E7072" s="6" t="str">
        <f t="shared" si="993"/>
        <v>Q1</v>
      </c>
      <c r="F7072" s="6" t="str">
        <f t="shared" si="994"/>
        <v>High</v>
      </c>
      <c r="G7072" s="6" t="str">
        <f t="shared" si="995"/>
        <v>Discounted</v>
      </c>
      <c r="H7072" s="6">
        <v>44642</v>
      </c>
      <c r="I7072" t="s">
        <v>3836</v>
      </c>
      <c r="J7072" t="s">
        <v>89</v>
      </c>
      <c r="K7072" t="s">
        <v>724</v>
      </c>
      <c r="L7072" t="s">
        <v>30</v>
      </c>
      <c r="M7072" t="s">
        <v>31</v>
      </c>
      <c r="N7072" t="s">
        <v>53</v>
      </c>
      <c r="O7072" t="s">
        <v>33</v>
      </c>
      <c r="P7072" t="s">
        <v>364</v>
      </c>
      <c r="Q7072" t="s">
        <v>35</v>
      </c>
      <c r="R7072" s="7">
        <v>0.2</v>
      </c>
      <c r="S7072" s="7">
        <f t="shared" si="990"/>
        <v>19.0656</v>
      </c>
      <c r="T7072" s="8">
        <v>6.5537999999999998</v>
      </c>
      <c r="U7072" s="8" t="str">
        <f t="shared" si="996"/>
        <v>Low</v>
      </c>
      <c r="V7072" s="7">
        <v>3</v>
      </c>
      <c r="W7072" s="8">
        <v>23.832000000000001</v>
      </c>
      <c r="X7072" s="8">
        <f t="shared" si="997"/>
        <v>6795</v>
      </c>
      <c r="Y7072" s="9">
        <v>0.27500000000000002</v>
      </c>
      <c r="Z7072" s="9" t="str">
        <f t="shared" si="998"/>
        <v>High</v>
      </c>
    </row>
    <row r="7073" spans="1:26" x14ac:dyDescent="0.3">
      <c r="A7073" t="s">
        <v>6828</v>
      </c>
      <c r="B7073" s="6">
        <v>44638</v>
      </c>
      <c r="C7073" s="6" t="str">
        <f t="shared" si="991"/>
        <v>2022</v>
      </c>
      <c r="D7073" s="6" t="str">
        <f t="shared" si="992"/>
        <v>March</v>
      </c>
      <c r="E7073" s="6" t="str">
        <f t="shared" si="993"/>
        <v>Q1</v>
      </c>
      <c r="F7073" s="6" t="str">
        <f t="shared" si="994"/>
        <v>Low</v>
      </c>
      <c r="G7073" s="6" t="str">
        <f t="shared" si="995"/>
        <v>Discounted</v>
      </c>
      <c r="H7073" s="6">
        <v>44644</v>
      </c>
      <c r="I7073" t="s">
        <v>2310</v>
      </c>
      <c r="J7073" t="s">
        <v>903</v>
      </c>
      <c r="K7073" t="s">
        <v>904</v>
      </c>
      <c r="L7073" t="s">
        <v>30</v>
      </c>
      <c r="M7073" t="s">
        <v>91</v>
      </c>
      <c r="N7073" t="s">
        <v>92</v>
      </c>
      <c r="O7073" t="s">
        <v>33</v>
      </c>
      <c r="P7073" t="s">
        <v>34</v>
      </c>
      <c r="Q7073" t="s">
        <v>35</v>
      </c>
      <c r="R7073" s="7">
        <v>0.2</v>
      </c>
      <c r="S7073" s="7">
        <f t="shared" si="990"/>
        <v>430.03519999999997</v>
      </c>
      <c r="T7073" s="8">
        <v>47.0351</v>
      </c>
      <c r="U7073" s="8" t="str">
        <f t="shared" si="996"/>
        <v>Low</v>
      </c>
      <c r="V7073" s="7">
        <v>7</v>
      </c>
      <c r="W7073" s="8">
        <v>537.54399999999998</v>
      </c>
      <c r="X7073" s="8">
        <f t="shared" si="997"/>
        <v>1088</v>
      </c>
      <c r="Y7073" s="9">
        <v>8.7499999999999994E-2</v>
      </c>
      <c r="Z7073" s="9" t="str">
        <f t="shared" si="998"/>
        <v>Low</v>
      </c>
    </row>
    <row r="7074" spans="1:26" x14ac:dyDescent="0.3">
      <c r="A7074" t="s">
        <v>6829</v>
      </c>
      <c r="B7074" s="6">
        <v>44639</v>
      </c>
      <c r="C7074" s="6" t="str">
        <f t="shared" si="991"/>
        <v>2022</v>
      </c>
      <c r="D7074" s="6" t="str">
        <f t="shared" si="992"/>
        <v>March</v>
      </c>
      <c r="E7074" s="6" t="str">
        <f t="shared" si="993"/>
        <v>Q1</v>
      </c>
      <c r="F7074" s="6" t="str">
        <f t="shared" si="994"/>
        <v>High</v>
      </c>
      <c r="G7074" s="6" t="str">
        <f t="shared" si="995"/>
        <v>Full Price</v>
      </c>
      <c r="H7074" s="6">
        <v>44644</v>
      </c>
      <c r="I7074" t="s">
        <v>3859</v>
      </c>
      <c r="J7074" t="s">
        <v>44</v>
      </c>
      <c r="K7074" t="s">
        <v>1092</v>
      </c>
      <c r="L7074" t="s">
        <v>40</v>
      </c>
      <c r="M7074" t="s">
        <v>31</v>
      </c>
      <c r="N7074" t="s">
        <v>46</v>
      </c>
      <c r="O7074" t="s">
        <v>54</v>
      </c>
      <c r="P7074" t="s">
        <v>270</v>
      </c>
      <c r="Q7074" t="s">
        <v>271</v>
      </c>
      <c r="R7074" s="7">
        <v>0</v>
      </c>
      <c r="S7074" s="7">
        <f t="shared" si="990"/>
        <v>28.91</v>
      </c>
      <c r="T7074" s="8">
        <v>13.2986</v>
      </c>
      <c r="U7074" s="8" t="str">
        <f t="shared" si="996"/>
        <v>Low</v>
      </c>
      <c r="V7074" s="7">
        <v>7</v>
      </c>
      <c r="W7074" s="8">
        <v>28.91</v>
      </c>
      <c r="X7074" s="8">
        <f t="shared" si="997"/>
        <v>6383</v>
      </c>
      <c r="Y7074" s="9">
        <v>0.46</v>
      </c>
      <c r="Z7074" s="9" t="str">
        <f t="shared" si="998"/>
        <v>High</v>
      </c>
    </row>
    <row r="7075" spans="1:26" x14ac:dyDescent="0.3">
      <c r="A7075" t="s">
        <v>6830</v>
      </c>
      <c r="B7075" s="6">
        <v>44639</v>
      </c>
      <c r="C7075" s="6" t="str">
        <f t="shared" si="991"/>
        <v>2022</v>
      </c>
      <c r="D7075" s="6" t="str">
        <f t="shared" si="992"/>
        <v>March</v>
      </c>
      <c r="E7075" s="6" t="str">
        <f t="shared" si="993"/>
        <v>Q1</v>
      </c>
      <c r="F7075" s="6" t="str">
        <f t="shared" si="994"/>
        <v>High</v>
      </c>
      <c r="G7075" s="6" t="str">
        <f t="shared" si="995"/>
        <v>Discounted</v>
      </c>
      <c r="H7075" s="6">
        <v>44642</v>
      </c>
      <c r="I7075" t="s">
        <v>124</v>
      </c>
      <c r="J7075" t="s">
        <v>957</v>
      </c>
      <c r="K7075" t="s">
        <v>961</v>
      </c>
      <c r="L7075" t="s">
        <v>30</v>
      </c>
      <c r="M7075" t="s">
        <v>31</v>
      </c>
      <c r="N7075" t="s">
        <v>41</v>
      </c>
      <c r="O7075" t="s">
        <v>69</v>
      </c>
      <c r="P7075" t="s">
        <v>139</v>
      </c>
      <c r="Q7075" t="s">
        <v>71</v>
      </c>
      <c r="R7075" s="7">
        <v>0.2</v>
      </c>
      <c r="S7075" s="7">
        <f t="shared" si="990"/>
        <v>15.859200000000001</v>
      </c>
      <c r="T7075" s="8">
        <v>6.6905999999999999</v>
      </c>
      <c r="U7075" s="8" t="str">
        <f t="shared" si="996"/>
        <v>Low</v>
      </c>
      <c r="V7075" s="7">
        <v>6</v>
      </c>
      <c r="W7075" s="8">
        <v>19.824000000000002</v>
      </c>
      <c r="X7075" s="8">
        <f t="shared" si="997"/>
        <v>7172</v>
      </c>
      <c r="Y7075" s="9">
        <v>0.33750000000000002</v>
      </c>
      <c r="Z7075" s="9" t="str">
        <f t="shared" si="998"/>
        <v>High</v>
      </c>
    </row>
    <row r="7076" spans="1:26" x14ac:dyDescent="0.3">
      <c r="A7076" t="s">
        <v>6830</v>
      </c>
      <c r="B7076" s="6">
        <v>44639</v>
      </c>
      <c r="C7076" s="6" t="str">
        <f t="shared" si="991"/>
        <v>2022</v>
      </c>
      <c r="D7076" s="6" t="str">
        <f t="shared" si="992"/>
        <v>March</v>
      </c>
      <c r="E7076" s="6" t="str">
        <f t="shared" si="993"/>
        <v>Q1</v>
      </c>
      <c r="F7076" s="6" t="str">
        <f t="shared" si="994"/>
        <v>Low</v>
      </c>
      <c r="G7076" s="6" t="str">
        <f t="shared" si="995"/>
        <v>Full Price</v>
      </c>
      <c r="H7076" s="6">
        <v>44642</v>
      </c>
      <c r="I7076" t="s">
        <v>124</v>
      </c>
      <c r="J7076" t="s">
        <v>161</v>
      </c>
      <c r="K7076" t="s">
        <v>4553</v>
      </c>
      <c r="L7076" t="s">
        <v>30</v>
      </c>
      <c r="M7076" t="s">
        <v>91</v>
      </c>
      <c r="N7076" t="s">
        <v>110</v>
      </c>
      <c r="O7076" t="s">
        <v>69</v>
      </c>
      <c r="P7076" t="s">
        <v>139</v>
      </c>
      <c r="Q7076" t="s">
        <v>71</v>
      </c>
      <c r="R7076" s="7">
        <v>0</v>
      </c>
      <c r="S7076" s="7">
        <f t="shared" si="990"/>
        <v>99.54</v>
      </c>
      <c r="T7076" s="8">
        <v>10.949400000000001</v>
      </c>
      <c r="U7076" s="8" t="str">
        <f t="shared" si="996"/>
        <v>Low</v>
      </c>
      <c r="V7076" s="7">
        <v>2</v>
      </c>
      <c r="W7076" s="8">
        <v>99.54</v>
      </c>
      <c r="X7076" s="8">
        <f t="shared" si="997"/>
        <v>3796</v>
      </c>
      <c r="Y7076" s="9">
        <v>0.11</v>
      </c>
      <c r="Z7076" s="9" t="str">
        <f t="shared" si="998"/>
        <v>Low</v>
      </c>
    </row>
    <row r="7077" spans="1:26" x14ac:dyDescent="0.3">
      <c r="A7077" t="s">
        <v>6830</v>
      </c>
      <c r="B7077" s="6">
        <v>44639</v>
      </c>
      <c r="C7077" s="6" t="str">
        <f t="shared" si="991"/>
        <v>2022</v>
      </c>
      <c r="D7077" s="6" t="str">
        <f t="shared" si="992"/>
        <v>March</v>
      </c>
      <c r="E7077" s="6" t="str">
        <f t="shared" si="993"/>
        <v>Q1</v>
      </c>
      <c r="F7077" s="6" t="str">
        <f t="shared" si="994"/>
        <v>High</v>
      </c>
      <c r="G7077" s="6" t="str">
        <f t="shared" si="995"/>
        <v>Full Price</v>
      </c>
      <c r="H7077" s="6">
        <v>44642</v>
      </c>
      <c r="I7077" t="s">
        <v>124</v>
      </c>
      <c r="J7077" t="s">
        <v>161</v>
      </c>
      <c r="K7077" t="s">
        <v>785</v>
      </c>
      <c r="L7077" t="s">
        <v>30</v>
      </c>
      <c r="M7077" t="s">
        <v>91</v>
      </c>
      <c r="N7077" t="s">
        <v>110</v>
      </c>
      <c r="O7077" t="s">
        <v>69</v>
      </c>
      <c r="P7077" t="s">
        <v>139</v>
      </c>
      <c r="Q7077" t="s">
        <v>71</v>
      </c>
      <c r="R7077" s="7">
        <v>0</v>
      </c>
      <c r="S7077" s="7">
        <f t="shared" si="990"/>
        <v>199.96</v>
      </c>
      <c r="T7077" s="8">
        <v>85.982799999999997</v>
      </c>
      <c r="U7077" s="8" t="str">
        <f t="shared" si="996"/>
        <v>Low</v>
      </c>
      <c r="V7077" s="7">
        <v>4</v>
      </c>
      <c r="W7077" s="8">
        <v>199.96</v>
      </c>
      <c r="X7077" s="8">
        <f t="shared" si="997"/>
        <v>2587</v>
      </c>
      <c r="Y7077" s="9">
        <v>0.43</v>
      </c>
      <c r="Z7077" s="9" t="str">
        <f t="shared" si="998"/>
        <v>High</v>
      </c>
    </row>
    <row r="7078" spans="1:26" x14ac:dyDescent="0.3">
      <c r="A7078" t="s">
        <v>6830</v>
      </c>
      <c r="B7078" s="6">
        <v>44639</v>
      </c>
      <c r="C7078" s="6" t="str">
        <f t="shared" si="991"/>
        <v>2022</v>
      </c>
      <c r="D7078" s="6" t="str">
        <f t="shared" si="992"/>
        <v>March</v>
      </c>
      <c r="E7078" s="6" t="str">
        <f t="shared" si="993"/>
        <v>Q1</v>
      </c>
      <c r="F7078" s="6" t="str">
        <f t="shared" si="994"/>
        <v>Low</v>
      </c>
      <c r="G7078" s="6" t="str">
        <f t="shared" si="995"/>
        <v>Discounted</v>
      </c>
      <c r="H7078" s="6">
        <v>44642</v>
      </c>
      <c r="I7078" t="s">
        <v>124</v>
      </c>
      <c r="J7078" t="s">
        <v>891</v>
      </c>
      <c r="K7078" t="s">
        <v>1853</v>
      </c>
      <c r="L7078" t="s">
        <v>30</v>
      </c>
      <c r="M7078" t="s">
        <v>91</v>
      </c>
      <c r="N7078" t="s">
        <v>92</v>
      </c>
      <c r="O7078" t="s">
        <v>69</v>
      </c>
      <c r="P7078" t="s">
        <v>139</v>
      </c>
      <c r="Q7078" t="s">
        <v>71</v>
      </c>
      <c r="R7078" s="7">
        <v>0.2</v>
      </c>
      <c r="S7078" s="7">
        <f t="shared" si="990"/>
        <v>526.00319999999999</v>
      </c>
      <c r="T7078" s="8">
        <v>-131.5008</v>
      </c>
      <c r="U7078" s="8" t="str">
        <f t="shared" si="996"/>
        <v>Loss</v>
      </c>
      <c r="V7078" s="7">
        <v>6</v>
      </c>
      <c r="W7078" s="8">
        <v>657.50400000000002</v>
      </c>
      <c r="X7078" s="8">
        <f t="shared" si="997"/>
        <v>845</v>
      </c>
      <c r="Y7078" s="9">
        <v>-0.2</v>
      </c>
      <c r="Z7078" s="9" t="str">
        <f t="shared" si="998"/>
        <v>Low</v>
      </c>
    </row>
    <row r="7079" spans="1:26" x14ac:dyDescent="0.3">
      <c r="A7079" t="s">
        <v>6831</v>
      </c>
      <c r="B7079" s="6">
        <v>44639</v>
      </c>
      <c r="C7079" s="6" t="str">
        <f t="shared" si="991"/>
        <v>2022</v>
      </c>
      <c r="D7079" s="6" t="str">
        <f t="shared" si="992"/>
        <v>March</v>
      </c>
      <c r="E7079" s="6" t="str">
        <f t="shared" si="993"/>
        <v>Q1</v>
      </c>
      <c r="F7079" s="6" t="str">
        <f t="shared" si="994"/>
        <v>High</v>
      </c>
      <c r="G7079" s="6" t="str">
        <f t="shared" si="995"/>
        <v>Full Price</v>
      </c>
      <c r="H7079" s="6">
        <v>44642</v>
      </c>
      <c r="I7079" t="s">
        <v>390</v>
      </c>
      <c r="J7079" t="s">
        <v>778</v>
      </c>
      <c r="K7079" t="s">
        <v>3874</v>
      </c>
      <c r="L7079" t="s">
        <v>30</v>
      </c>
      <c r="M7079" t="s">
        <v>76</v>
      </c>
      <c r="N7079" t="s">
        <v>99</v>
      </c>
      <c r="O7079" t="s">
        <v>69</v>
      </c>
      <c r="P7079" t="s">
        <v>656</v>
      </c>
      <c r="Q7079" t="s">
        <v>71</v>
      </c>
      <c r="R7079" s="7">
        <v>0</v>
      </c>
      <c r="S7079" s="7">
        <f t="shared" si="990"/>
        <v>30.93</v>
      </c>
      <c r="T7079" s="8">
        <v>12.6813</v>
      </c>
      <c r="U7079" s="8" t="str">
        <f t="shared" si="996"/>
        <v>Low</v>
      </c>
      <c r="V7079" s="7">
        <v>1</v>
      </c>
      <c r="W7079" s="8">
        <v>30.93</v>
      </c>
      <c r="X7079" s="8">
        <f t="shared" si="997"/>
        <v>6245</v>
      </c>
      <c r="Y7079" s="9">
        <v>0.41</v>
      </c>
      <c r="Z7079" s="9" t="str">
        <f t="shared" si="998"/>
        <v>High</v>
      </c>
    </row>
    <row r="7080" spans="1:26" x14ac:dyDescent="0.3">
      <c r="A7080" t="s">
        <v>6831</v>
      </c>
      <c r="B7080" s="6">
        <v>44639</v>
      </c>
      <c r="C7080" s="6" t="str">
        <f t="shared" si="991"/>
        <v>2022</v>
      </c>
      <c r="D7080" s="6" t="str">
        <f t="shared" si="992"/>
        <v>March</v>
      </c>
      <c r="E7080" s="6" t="str">
        <f t="shared" si="993"/>
        <v>Q1</v>
      </c>
      <c r="F7080" s="6" t="str">
        <f t="shared" si="994"/>
        <v>Low</v>
      </c>
      <c r="G7080" s="6" t="str">
        <f t="shared" si="995"/>
        <v>Discounted</v>
      </c>
      <c r="H7080" s="6">
        <v>44642</v>
      </c>
      <c r="I7080" t="s">
        <v>390</v>
      </c>
      <c r="J7080" t="s">
        <v>689</v>
      </c>
      <c r="K7080" t="s">
        <v>3754</v>
      </c>
      <c r="L7080" t="s">
        <v>30</v>
      </c>
      <c r="M7080" t="s">
        <v>76</v>
      </c>
      <c r="N7080" t="s">
        <v>262</v>
      </c>
      <c r="O7080" t="s">
        <v>69</v>
      </c>
      <c r="P7080" t="s">
        <v>656</v>
      </c>
      <c r="Q7080" t="s">
        <v>71</v>
      </c>
      <c r="R7080" s="7">
        <v>0.2</v>
      </c>
      <c r="S7080" s="7">
        <f t="shared" si="990"/>
        <v>557.72799999999995</v>
      </c>
      <c r="T7080" s="8">
        <v>8.7144999999999992</v>
      </c>
      <c r="U7080" s="8" t="str">
        <f t="shared" si="996"/>
        <v>Low</v>
      </c>
      <c r="V7080" s="7">
        <v>5</v>
      </c>
      <c r="W7080" s="8">
        <v>697.16</v>
      </c>
      <c r="X7080" s="8">
        <f t="shared" si="997"/>
        <v>776</v>
      </c>
      <c r="Y7080" s="9">
        <v>1.2500000000000001E-2</v>
      </c>
      <c r="Z7080" s="9" t="str">
        <f t="shared" si="998"/>
        <v>Low</v>
      </c>
    </row>
    <row r="7081" spans="1:26" x14ac:dyDescent="0.3">
      <c r="A7081" t="s">
        <v>6831</v>
      </c>
      <c r="B7081" s="6">
        <v>44639</v>
      </c>
      <c r="C7081" s="6" t="str">
        <f t="shared" si="991"/>
        <v>2022</v>
      </c>
      <c r="D7081" s="6" t="str">
        <f t="shared" si="992"/>
        <v>March</v>
      </c>
      <c r="E7081" s="6" t="str">
        <f t="shared" si="993"/>
        <v>Q1</v>
      </c>
      <c r="F7081" s="6" t="str">
        <f t="shared" si="994"/>
        <v>High</v>
      </c>
      <c r="G7081" s="6" t="str">
        <f t="shared" si="995"/>
        <v>Discounted</v>
      </c>
      <c r="H7081" s="6">
        <v>44642</v>
      </c>
      <c r="I7081" t="s">
        <v>390</v>
      </c>
      <c r="J7081" t="s">
        <v>268</v>
      </c>
      <c r="K7081" t="s">
        <v>269</v>
      </c>
      <c r="L7081" t="s">
        <v>30</v>
      </c>
      <c r="M7081" t="s">
        <v>31</v>
      </c>
      <c r="N7081" t="s">
        <v>41</v>
      </c>
      <c r="O7081" t="s">
        <v>69</v>
      </c>
      <c r="P7081" t="s">
        <v>656</v>
      </c>
      <c r="Q7081" t="s">
        <v>71</v>
      </c>
      <c r="R7081" s="7">
        <v>0.2</v>
      </c>
      <c r="S7081" s="7">
        <f t="shared" si="990"/>
        <v>21.9968</v>
      </c>
      <c r="T7081" s="8">
        <v>9.2798999999999996</v>
      </c>
      <c r="U7081" s="8" t="str">
        <f t="shared" si="996"/>
        <v>Low</v>
      </c>
      <c r="V7081" s="7">
        <v>7</v>
      </c>
      <c r="W7081" s="8">
        <v>27.495999999999999</v>
      </c>
      <c r="X7081" s="8">
        <f t="shared" si="997"/>
        <v>6461</v>
      </c>
      <c r="Y7081" s="9">
        <v>0.33750000000000002</v>
      </c>
      <c r="Z7081" s="9" t="str">
        <f t="shared" si="998"/>
        <v>High</v>
      </c>
    </row>
    <row r="7082" spans="1:26" x14ac:dyDescent="0.3">
      <c r="A7082" t="s">
        <v>6831</v>
      </c>
      <c r="B7082" s="6">
        <v>44639</v>
      </c>
      <c r="C7082" s="6" t="str">
        <f t="shared" si="991"/>
        <v>2022</v>
      </c>
      <c r="D7082" s="6" t="str">
        <f t="shared" si="992"/>
        <v>March</v>
      </c>
      <c r="E7082" s="6" t="str">
        <f t="shared" si="993"/>
        <v>Q1</v>
      </c>
      <c r="F7082" s="6" t="str">
        <f t="shared" si="994"/>
        <v>High</v>
      </c>
      <c r="G7082" s="6" t="str">
        <f t="shared" si="995"/>
        <v>Discounted</v>
      </c>
      <c r="H7082" s="6">
        <v>44642</v>
      </c>
      <c r="I7082" t="s">
        <v>390</v>
      </c>
      <c r="J7082" t="s">
        <v>89</v>
      </c>
      <c r="K7082" t="s">
        <v>1462</v>
      </c>
      <c r="L7082" t="s">
        <v>30</v>
      </c>
      <c r="M7082" t="s">
        <v>31</v>
      </c>
      <c r="N7082" t="s">
        <v>41</v>
      </c>
      <c r="O7082" t="s">
        <v>69</v>
      </c>
      <c r="P7082" t="s">
        <v>656</v>
      </c>
      <c r="Q7082" t="s">
        <v>71</v>
      </c>
      <c r="R7082" s="7">
        <v>0.2</v>
      </c>
      <c r="S7082" s="7">
        <f t="shared" si="990"/>
        <v>11.699200000000001</v>
      </c>
      <c r="T7082" s="8">
        <v>5.1184000000000003</v>
      </c>
      <c r="U7082" s="8" t="str">
        <f t="shared" si="996"/>
        <v>Low</v>
      </c>
      <c r="V7082" s="7">
        <v>2</v>
      </c>
      <c r="W7082" s="8">
        <v>14.624000000000001</v>
      </c>
      <c r="X7082" s="8">
        <f t="shared" si="997"/>
        <v>7867</v>
      </c>
      <c r="Y7082" s="9">
        <v>0.35</v>
      </c>
      <c r="Z7082" s="9" t="str">
        <f t="shared" si="998"/>
        <v>High</v>
      </c>
    </row>
    <row r="7083" spans="1:26" x14ac:dyDescent="0.3">
      <c r="A7083" t="s">
        <v>6832</v>
      </c>
      <c r="B7083" s="6">
        <v>44639</v>
      </c>
      <c r="C7083" s="6" t="str">
        <f t="shared" si="991"/>
        <v>2022</v>
      </c>
      <c r="D7083" s="6" t="str">
        <f t="shared" si="992"/>
        <v>March</v>
      </c>
      <c r="E7083" s="6" t="str">
        <f t="shared" si="993"/>
        <v>Q1</v>
      </c>
      <c r="F7083" s="6" t="str">
        <f t="shared" si="994"/>
        <v>High</v>
      </c>
      <c r="G7083" s="6" t="str">
        <f t="shared" si="995"/>
        <v>Full Price</v>
      </c>
      <c r="H7083" s="6">
        <v>44644</v>
      </c>
      <c r="I7083" t="s">
        <v>2347</v>
      </c>
      <c r="J7083" t="s">
        <v>353</v>
      </c>
      <c r="K7083" t="s">
        <v>3319</v>
      </c>
      <c r="L7083" t="s">
        <v>61</v>
      </c>
      <c r="M7083" t="s">
        <v>31</v>
      </c>
      <c r="N7083" t="s">
        <v>174</v>
      </c>
      <c r="O7083" t="s">
        <v>69</v>
      </c>
      <c r="P7083" t="s">
        <v>70</v>
      </c>
      <c r="Q7083" t="s">
        <v>71</v>
      </c>
      <c r="R7083" s="7">
        <v>0</v>
      </c>
      <c r="S7083" s="7">
        <f t="shared" si="990"/>
        <v>381.36</v>
      </c>
      <c r="T7083" s="8">
        <v>106.7808</v>
      </c>
      <c r="U7083" s="8" t="str">
        <f t="shared" si="996"/>
        <v>Medium</v>
      </c>
      <c r="V7083" s="7">
        <v>7</v>
      </c>
      <c r="W7083" s="8">
        <v>381.36</v>
      </c>
      <c r="X7083" s="8">
        <f t="shared" si="997"/>
        <v>1536</v>
      </c>
      <c r="Y7083" s="9">
        <v>0.28000000000000003</v>
      </c>
      <c r="Z7083" s="9" t="str">
        <f t="shared" si="998"/>
        <v>High</v>
      </c>
    </row>
    <row r="7084" spans="1:26" x14ac:dyDescent="0.3">
      <c r="A7084" t="s">
        <v>6833</v>
      </c>
      <c r="B7084" s="6">
        <v>44639</v>
      </c>
      <c r="C7084" s="6" t="str">
        <f t="shared" si="991"/>
        <v>2022</v>
      </c>
      <c r="D7084" s="6" t="str">
        <f t="shared" si="992"/>
        <v>March</v>
      </c>
      <c r="E7084" s="6" t="str">
        <f t="shared" si="993"/>
        <v>Q1</v>
      </c>
      <c r="F7084" s="6" t="str">
        <f t="shared" si="994"/>
        <v>High</v>
      </c>
      <c r="G7084" s="6" t="str">
        <f t="shared" si="995"/>
        <v>Full Price</v>
      </c>
      <c r="H7084" s="6">
        <v>44640</v>
      </c>
      <c r="I7084" t="s">
        <v>2287</v>
      </c>
      <c r="J7084" t="s">
        <v>59</v>
      </c>
      <c r="K7084" t="s">
        <v>3598</v>
      </c>
      <c r="L7084" t="s">
        <v>61</v>
      </c>
      <c r="M7084" t="s">
        <v>31</v>
      </c>
      <c r="N7084" t="s">
        <v>53</v>
      </c>
      <c r="O7084" t="s">
        <v>54</v>
      </c>
      <c r="P7084" t="s">
        <v>1286</v>
      </c>
      <c r="Q7084" t="s">
        <v>322</v>
      </c>
      <c r="R7084" s="7">
        <v>0</v>
      </c>
      <c r="S7084" s="7">
        <f t="shared" si="990"/>
        <v>8.94</v>
      </c>
      <c r="T7084" s="8">
        <v>2.4138000000000002</v>
      </c>
      <c r="U7084" s="8" t="str">
        <f t="shared" si="996"/>
        <v>Low</v>
      </c>
      <c r="V7084" s="7">
        <v>3</v>
      </c>
      <c r="W7084" s="8">
        <v>8.94</v>
      </c>
      <c r="X7084" s="8">
        <f t="shared" si="997"/>
        <v>8794</v>
      </c>
      <c r="Y7084" s="9">
        <v>0.27</v>
      </c>
      <c r="Z7084" s="9" t="str">
        <f t="shared" si="998"/>
        <v>High</v>
      </c>
    </row>
    <row r="7085" spans="1:26" x14ac:dyDescent="0.3">
      <c r="A7085" t="s">
        <v>6834</v>
      </c>
      <c r="B7085" s="6">
        <v>44640</v>
      </c>
      <c r="C7085" s="6" t="str">
        <f t="shared" si="991"/>
        <v>2022</v>
      </c>
      <c r="D7085" s="6" t="str">
        <f t="shared" si="992"/>
        <v>March</v>
      </c>
      <c r="E7085" s="6" t="str">
        <f t="shared" si="993"/>
        <v>Q1</v>
      </c>
      <c r="F7085" s="6" t="str">
        <f t="shared" si="994"/>
        <v>High</v>
      </c>
      <c r="G7085" s="6" t="str">
        <f t="shared" si="995"/>
        <v>Discounted</v>
      </c>
      <c r="H7085" s="6">
        <v>44640</v>
      </c>
      <c r="I7085" t="s">
        <v>1020</v>
      </c>
      <c r="J7085" t="s">
        <v>1062</v>
      </c>
      <c r="K7085" t="s">
        <v>1062</v>
      </c>
      <c r="L7085" t="s">
        <v>30</v>
      </c>
      <c r="M7085" t="s">
        <v>31</v>
      </c>
      <c r="N7085" t="s">
        <v>32</v>
      </c>
      <c r="O7085" t="s">
        <v>33</v>
      </c>
      <c r="P7085" t="s">
        <v>34</v>
      </c>
      <c r="Q7085" t="s">
        <v>35</v>
      </c>
      <c r="R7085" s="7">
        <v>0.2</v>
      </c>
      <c r="S7085" s="7">
        <f t="shared" si="990"/>
        <v>45.363199999999999</v>
      </c>
      <c r="T7085" s="8">
        <v>19.137599999999999</v>
      </c>
      <c r="U7085" s="8" t="str">
        <f t="shared" si="996"/>
        <v>Low</v>
      </c>
      <c r="V7085" s="7">
        <v>2</v>
      </c>
      <c r="W7085" s="8">
        <v>56.704000000000001</v>
      </c>
      <c r="X7085" s="8">
        <f t="shared" si="997"/>
        <v>4910</v>
      </c>
      <c r="Y7085" s="9">
        <v>0.33750000000000002</v>
      </c>
      <c r="Z7085" s="9" t="str">
        <f t="shared" si="998"/>
        <v>High</v>
      </c>
    </row>
    <row r="7086" spans="1:26" x14ac:dyDescent="0.3">
      <c r="A7086" t="s">
        <v>6834</v>
      </c>
      <c r="B7086" s="6">
        <v>44640</v>
      </c>
      <c r="C7086" s="6" t="str">
        <f t="shared" si="991"/>
        <v>2022</v>
      </c>
      <c r="D7086" s="6" t="str">
        <f t="shared" si="992"/>
        <v>March</v>
      </c>
      <c r="E7086" s="6" t="str">
        <f t="shared" si="993"/>
        <v>Q1</v>
      </c>
      <c r="F7086" s="6" t="str">
        <f t="shared" si="994"/>
        <v>High</v>
      </c>
      <c r="G7086" s="6" t="str">
        <f t="shared" si="995"/>
        <v>Discounted</v>
      </c>
      <c r="H7086" s="6">
        <v>44640</v>
      </c>
      <c r="I7086" t="s">
        <v>1020</v>
      </c>
      <c r="J7086" t="s">
        <v>67</v>
      </c>
      <c r="K7086" t="s">
        <v>1762</v>
      </c>
      <c r="L7086" t="s">
        <v>30</v>
      </c>
      <c r="M7086" t="s">
        <v>31</v>
      </c>
      <c r="N7086" t="s">
        <v>32</v>
      </c>
      <c r="O7086" t="s">
        <v>33</v>
      </c>
      <c r="P7086" t="s">
        <v>34</v>
      </c>
      <c r="Q7086" t="s">
        <v>35</v>
      </c>
      <c r="R7086" s="7">
        <v>0.2</v>
      </c>
      <c r="S7086" s="7">
        <f t="shared" si="990"/>
        <v>219.25120000000001</v>
      </c>
      <c r="T7086" s="8">
        <v>102.774</v>
      </c>
      <c r="U7086" s="8" t="str">
        <f t="shared" si="996"/>
        <v>Medium</v>
      </c>
      <c r="V7086" s="7">
        <v>7</v>
      </c>
      <c r="W7086" s="8">
        <v>274.06400000000002</v>
      </c>
      <c r="X7086" s="8">
        <f t="shared" si="997"/>
        <v>2042</v>
      </c>
      <c r="Y7086" s="9">
        <v>0.375</v>
      </c>
      <c r="Z7086" s="9" t="str">
        <f t="shared" si="998"/>
        <v>High</v>
      </c>
    </row>
    <row r="7087" spans="1:26" x14ac:dyDescent="0.3">
      <c r="A7087" t="s">
        <v>6835</v>
      </c>
      <c r="B7087" s="6">
        <v>44640</v>
      </c>
      <c r="C7087" s="6" t="str">
        <f t="shared" si="991"/>
        <v>2022</v>
      </c>
      <c r="D7087" s="6" t="str">
        <f t="shared" si="992"/>
        <v>March</v>
      </c>
      <c r="E7087" s="6" t="str">
        <f t="shared" si="993"/>
        <v>Q1</v>
      </c>
      <c r="F7087" s="6" t="str">
        <f t="shared" si="994"/>
        <v>High</v>
      </c>
      <c r="G7087" s="6" t="str">
        <f t="shared" si="995"/>
        <v>Full Price</v>
      </c>
      <c r="H7087" s="6">
        <v>44644</v>
      </c>
      <c r="I7087" t="s">
        <v>1675</v>
      </c>
      <c r="J7087" t="s">
        <v>67</v>
      </c>
      <c r="K7087" t="s">
        <v>1943</v>
      </c>
      <c r="L7087" t="s">
        <v>30</v>
      </c>
      <c r="M7087" t="s">
        <v>31</v>
      </c>
      <c r="N7087" t="s">
        <v>32</v>
      </c>
      <c r="O7087" t="s">
        <v>54</v>
      </c>
      <c r="P7087" t="s">
        <v>1055</v>
      </c>
      <c r="Q7087" t="s">
        <v>1056</v>
      </c>
      <c r="R7087" s="7">
        <v>0</v>
      </c>
      <c r="S7087" s="7">
        <f t="shared" si="990"/>
        <v>61.96</v>
      </c>
      <c r="T7087" s="8">
        <v>27.882000000000001</v>
      </c>
      <c r="U7087" s="8" t="str">
        <f t="shared" si="996"/>
        <v>Low</v>
      </c>
      <c r="V7087" s="7">
        <v>2</v>
      </c>
      <c r="W7087" s="8">
        <v>61.96</v>
      </c>
      <c r="X7087" s="8">
        <f t="shared" si="997"/>
        <v>4730</v>
      </c>
      <c r="Y7087" s="9">
        <v>0.45</v>
      </c>
      <c r="Z7087" s="9" t="str">
        <f t="shared" si="998"/>
        <v>High</v>
      </c>
    </row>
    <row r="7088" spans="1:26" x14ac:dyDescent="0.3">
      <c r="A7088" t="s">
        <v>6835</v>
      </c>
      <c r="B7088" s="6">
        <v>44640</v>
      </c>
      <c r="C7088" s="6" t="str">
        <f t="shared" si="991"/>
        <v>2022</v>
      </c>
      <c r="D7088" s="6" t="str">
        <f t="shared" si="992"/>
        <v>March</v>
      </c>
      <c r="E7088" s="6" t="str">
        <f t="shared" si="993"/>
        <v>Q1</v>
      </c>
      <c r="F7088" s="6" t="str">
        <f t="shared" si="994"/>
        <v>Low</v>
      </c>
      <c r="G7088" s="6" t="str">
        <f t="shared" si="995"/>
        <v>Full Price</v>
      </c>
      <c r="H7088" s="6">
        <v>44644</v>
      </c>
      <c r="I7088" t="s">
        <v>1675</v>
      </c>
      <c r="J7088" t="s">
        <v>1743</v>
      </c>
      <c r="K7088" t="s">
        <v>1744</v>
      </c>
      <c r="L7088" t="s">
        <v>30</v>
      </c>
      <c r="M7088" t="s">
        <v>91</v>
      </c>
      <c r="N7088" t="s">
        <v>110</v>
      </c>
      <c r="O7088" t="s">
        <v>54</v>
      </c>
      <c r="P7088" t="s">
        <v>1055</v>
      </c>
      <c r="Q7088" t="s">
        <v>1056</v>
      </c>
      <c r="R7088" s="7">
        <v>0</v>
      </c>
      <c r="S7088" s="7">
        <f t="shared" si="990"/>
        <v>238</v>
      </c>
      <c r="T7088" s="8">
        <v>38.08</v>
      </c>
      <c r="U7088" s="8" t="str">
        <f t="shared" si="996"/>
        <v>Low</v>
      </c>
      <c r="V7088" s="7">
        <v>2</v>
      </c>
      <c r="W7088" s="8">
        <v>238</v>
      </c>
      <c r="X7088" s="8">
        <f t="shared" si="997"/>
        <v>2320</v>
      </c>
      <c r="Y7088" s="9">
        <v>0.16</v>
      </c>
      <c r="Z7088" s="9" t="str">
        <f t="shared" si="998"/>
        <v>Low</v>
      </c>
    </row>
    <row r="7089" spans="1:26" x14ac:dyDescent="0.3">
      <c r="A7089" t="s">
        <v>6836</v>
      </c>
      <c r="B7089" s="6">
        <v>44640</v>
      </c>
      <c r="C7089" s="6" t="str">
        <f t="shared" si="991"/>
        <v>2022</v>
      </c>
      <c r="D7089" s="6" t="str">
        <f t="shared" si="992"/>
        <v>March</v>
      </c>
      <c r="E7089" s="6" t="str">
        <f t="shared" si="993"/>
        <v>Q1</v>
      </c>
      <c r="F7089" s="6" t="str">
        <f t="shared" si="994"/>
        <v>High</v>
      </c>
      <c r="G7089" s="6" t="str">
        <f t="shared" si="995"/>
        <v>Full Price</v>
      </c>
      <c r="H7089" s="6">
        <v>44645</v>
      </c>
      <c r="I7089" t="s">
        <v>375</v>
      </c>
      <c r="J7089" t="s">
        <v>93</v>
      </c>
      <c r="K7089" t="s">
        <v>5329</v>
      </c>
      <c r="L7089" t="s">
        <v>30</v>
      </c>
      <c r="M7089" t="s">
        <v>76</v>
      </c>
      <c r="N7089" t="s">
        <v>99</v>
      </c>
      <c r="O7089" t="s">
        <v>33</v>
      </c>
      <c r="P7089" t="s">
        <v>406</v>
      </c>
      <c r="Q7089" t="s">
        <v>237</v>
      </c>
      <c r="R7089" s="7">
        <v>0</v>
      </c>
      <c r="S7089" s="7">
        <f t="shared" si="990"/>
        <v>2.91</v>
      </c>
      <c r="T7089" s="8">
        <v>1.3676999999999999</v>
      </c>
      <c r="U7089" s="8" t="str">
        <f t="shared" si="996"/>
        <v>Low</v>
      </c>
      <c r="V7089" s="7">
        <v>1</v>
      </c>
      <c r="W7089" s="8">
        <v>2.91</v>
      </c>
      <c r="X7089" s="8">
        <f t="shared" si="997"/>
        <v>9806</v>
      </c>
      <c r="Y7089" s="9">
        <v>0.47</v>
      </c>
      <c r="Z7089" s="9" t="str">
        <f t="shared" si="998"/>
        <v>High</v>
      </c>
    </row>
    <row r="7090" spans="1:26" x14ac:dyDescent="0.3">
      <c r="A7090" t="s">
        <v>6837</v>
      </c>
      <c r="B7090" s="6">
        <v>44640</v>
      </c>
      <c r="C7090" s="6" t="str">
        <f t="shared" si="991"/>
        <v>2022</v>
      </c>
      <c r="D7090" s="6" t="str">
        <f t="shared" si="992"/>
        <v>March</v>
      </c>
      <c r="E7090" s="6" t="str">
        <f t="shared" si="993"/>
        <v>Q1</v>
      </c>
      <c r="F7090" s="6" t="str">
        <f t="shared" si="994"/>
        <v>High</v>
      </c>
      <c r="G7090" s="6" t="str">
        <f t="shared" si="995"/>
        <v>Full Price</v>
      </c>
      <c r="H7090" s="6">
        <v>44644</v>
      </c>
      <c r="I7090" t="s">
        <v>4400</v>
      </c>
      <c r="J7090" t="s">
        <v>524</v>
      </c>
      <c r="K7090" t="s">
        <v>3292</v>
      </c>
      <c r="L7090" t="s">
        <v>61</v>
      </c>
      <c r="M7090" t="s">
        <v>91</v>
      </c>
      <c r="N7090" t="s">
        <v>110</v>
      </c>
      <c r="O7090" t="s">
        <v>69</v>
      </c>
      <c r="P7090" t="s">
        <v>298</v>
      </c>
      <c r="Q7090" t="s">
        <v>299</v>
      </c>
      <c r="R7090" s="7">
        <v>0</v>
      </c>
      <c r="S7090" s="7">
        <f t="shared" si="990"/>
        <v>265.93</v>
      </c>
      <c r="T7090" s="8">
        <v>63.8232</v>
      </c>
      <c r="U7090" s="8" t="str">
        <f t="shared" si="996"/>
        <v>Low</v>
      </c>
      <c r="V7090" s="7">
        <v>7</v>
      </c>
      <c r="W7090" s="8">
        <v>265.93</v>
      </c>
      <c r="X7090" s="8">
        <f t="shared" si="997"/>
        <v>2099</v>
      </c>
      <c r="Y7090" s="9">
        <v>0.24</v>
      </c>
      <c r="Z7090" s="9" t="str">
        <f t="shared" si="998"/>
        <v>High</v>
      </c>
    </row>
    <row r="7091" spans="1:26" x14ac:dyDescent="0.3">
      <c r="A7091" t="s">
        <v>6838</v>
      </c>
      <c r="B7091" s="6">
        <v>44641</v>
      </c>
      <c r="C7091" s="6" t="str">
        <f t="shared" si="991"/>
        <v>2022</v>
      </c>
      <c r="D7091" s="6" t="str">
        <f t="shared" si="992"/>
        <v>March</v>
      </c>
      <c r="E7091" s="6" t="str">
        <f t="shared" si="993"/>
        <v>Q1</v>
      </c>
      <c r="F7091" s="6" t="str">
        <f t="shared" si="994"/>
        <v>High</v>
      </c>
      <c r="G7091" s="6" t="str">
        <f t="shared" si="995"/>
        <v>Discounted</v>
      </c>
      <c r="H7091" s="6">
        <v>44643</v>
      </c>
      <c r="I7091" t="s">
        <v>1310</v>
      </c>
      <c r="J7091" t="s">
        <v>268</v>
      </c>
      <c r="K7091" t="s">
        <v>360</v>
      </c>
      <c r="L7091" t="s">
        <v>30</v>
      </c>
      <c r="M7091" t="s">
        <v>31</v>
      </c>
      <c r="N7091" t="s">
        <v>41</v>
      </c>
      <c r="O7091" t="s">
        <v>69</v>
      </c>
      <c r="P7091" t="s">
        <v>70</v>
      </c>
      <c r="Q7091" t="s">
        <v>71</v>
      </c>
      <c r="R7091" s="7">
        <v>0.2</v>
      </c>
      <c r="S7091" s="7">
        <f t="shared" si="990"/>
        <v>6.8352000000000004</v>
      </c>
      <c r="T7091" s="8">
        <v>2.8835999999999999</v>
      </c>
      <c r="U7091" s="8" t="str">
        <f t="shared" si="996"/>
        <v>Low</v>
      </c>
      <c r="V7091" s="7">
        <v>2</v>
      </c>
      <c r="W7091" s="8">
        <v>8.5440000000000005</v>
      </c>
      <c r="X7091" s="8">
        <f t="shared" si="997"/>
        <v>8891</v>
      </c>
      <c r="Y7091" s="9">
        <v>0.33750000000000002</v>
      </c>
      <c r="Z7091" s="9" t="str">
        <f t="shared" si="998"/>
        <v>High</v>
      </c>
    </row>
    <row r="7092" spans="1:26" x14ac:dyDescent="0.3">
      <c r="A7092" t="s">
        <v>6838</v>
      </c>
      <c r="B7092" s="6">
        <v>44641</v>
      </c>
      <c r="C7092" s="6" t="str">
        <f t="shared" si="991"/>
        <v>2022</v>
      </c>
      <c r="D7092" s="6" t="str">
        <f t="shared" si="992"/>
        <v>March</v>
      </c>
      <c r="E7092" s="6" t="str">
        <f t="shared" si="993"/>
        <v>Q1</v>
      </c>
      <c r="F7092" s="6" t="str">
        <f t="shared" si="994"/>
        <v>High</v>
      </c>
      <c r="G7092" s="6" t="str">
        <f t="shared" si="995"/>
        <v>Discounted</v>
      </c>
      <c r="H7092" s="6">
        <v>44643</v>
      </c>
      <c r="I7092" t="s">
        <v>1310</v>
      </c>
      <c r="J7092" t="s">
        <v>44</v>
      </c>
      <c r="K7092" t="s">
        <v>1042</v>
      </c>
      <c r="L7092" t="s">
        <v>30</v>
      </c>
      <c r="M7092" t="s">
        <v>31</v>
      </c>
      <c r="N7092" t="s">
        <v>41</v>
      </c>
      <c r="O7092" t="s">
        <v>69</v>
      </c>
      <c r="P7092" t="s">
        <v>70</v>
      </c>
      <c r="Q7092" t="s">
        <v>71</v>
      </c>
      <c r="R7092" s="7">
        <v>0.2</v>
      </c>
      <c r="S7092" s="7">
        <f t="shared" si="990"/>
        <v>8.716800000000001</v>
      </c>
      <c r="T7092" s="8">
        <v>3.9498000000000002</v>
      </c>
      <c r="U7092" s="8" t="str">
        <f t="shared" si="996"/>
        <v>Low</v>
      </c>
      <c r="V7092" s="7">
        <v>3</v>
      </c>
      <c r="W7092" s="8">
        <v>10.896000000000001</v>
      </c>
      <c r="X7092" s="8">
        <f t="shared" si="997"/>
        <v>8476</v>
      </c>
      <c r="Y7092" s="9">
        <v>0.36249999999999999</v>
      </c>
      <c r="Z7092" s="9" t="str">
        <f t="shared" si="998"/>
        <v>High</v>
      </c>
    </row>
    <row r="7093" spans="1:26" x14ac:dyDescent="0.3">
      <c r="A7093" t="s">
        <v>6838</v>
      </c>
      <c r="B7093" s="6">
        <v>44641</v>
      </c>
      <c r="C7093" s="6" t="str">
        <f t="shared" si="991"/>
        <v>2022</v>
      </c>
      <c r="D7093" s="6" t="str">
        <f t="shared" si="992"/>
        <v>March</v>
      </c>
      <c r="E7093" s="6" t="str">
        <f t="shared" si="993"/>
        <v>Q1</v>
      </c>
      <c r="F7093" s="6" t="str">
        <f t="shared" si="994"/>
        <v>High</v>
      </c>
      <c r="G7093" s="6" t="str">
        <f t="shared" si="995"/>
        <v>Full Price</v>
      </c>
      <c r="H7093" s="6">
        <v>44643</v>
      </c>
      <c r="I7093" t="s">
        <v>1310</v>
      </c>
      <c r="J7093" t="s">
        <v>89</v>
      </c>
      <c r="K7093" t="s">
        <v>2632</v>
      </c>
      <c r="L7093" t="s">
        <v>30</v>
      </c>
      <c r="M7093" t="s">
        <v>31</v>
      </c>
      <c r="N7093" t="s">
        <v>49</v>
      </c>
      <c r="O7093" t="s">
        <v>69</v>
      </c>
      <c r="P7093" t="s">
        <v>70</v>
      </c>
      <c r="Q7093" t="s">
        <v>71</v>
      </c>
      <c r="R7093" s="7">
        <v>0</v>
      </c>
      <c r="S7093" s="7">
        <f t="shared" si="990"/>
        <v>725.84</v>
      </c>
      <c r="T7093" s="8">
        <v>210.49359999999999</v>
      </c>
      <c r="U7093" s="8" t="str">
        <f t="shared" si="996"/>
        <v>Medium</v>
      </c>
      <c r="V7093" s="7">
        <v>4</v>
      </c>
      <c r="W7093" s="8">
        <v>725.84</v>
      </c>
      <c r="X7093" s="8">
        <f t="shared" si="997"/>
        <v>725</v>
      </c>
      <c r="Y7093" s="9">
        <v>0.28999999999999998</v>
      </c>
      <c r="Z7093" s="9" t="str">
        <f t="shared" si="998"/>
        <v>High</v>
      </c>
    </row>
    <row r="7094" spans="1:26" x14ac:dyDescent="0.3">
      <c r="A7094" t="s">
        <v>6839</v>
      </c>
      <c r="B7094" s="6">
        <v>44641</v>
      </c>
      <c r="C7094" s="6" t="str">
        <f t="shared" si="991"/>
        <v>2022</v>
      </c>
      <c r="D7094" s="6" t="str">
        <f t="shared" si="992"/>
        <v>March</v>
      </c>
      <c r="E7094" s="6" t="str">
        <f t="shared" si="993"/>
        <v>Q1</v>
      </c>
      <c r="F7094" s="6" t="str">
        <f t="shared" si="994"/>
        <v>High</v>
      </c>
      <c r="G7094" s="6" t="str">
        <f t="shared" si="995"/>
        <v>Full Price</v>
      </c>
      <c r="H7094" s="6">
        <v>44645</v>
      </c>
      <c r="I7094" t="s">
        <v>920</v>
      </c>
      <c r="J7094" t="s">
        <v>192</v>
      </c>
      <c r="K7094" t="s">
        <v>2599</v>
      </c>
      <c r="L7094" t="s">
        <v>40</v>
      </c>
      <c r="M7094" t="s">
        <v>76</v>
      </c>
      <c r="N7094" t="s">
        <v>99</v>
      </c>
      <c r="O7094" t="s">
        <v>69</v>
      </c>
      <c r="P7094" t="s">
        <v>298</v>
      </c>
      <c r="Q7094" t="s">
        <v>299</v>
      </c>
      <c r="R7094" s="7">
        <v>0</v>
      </c>
      <c r="S7094" s="7">
        <f t="shared" si="990"/>
        <v>22.14</v>
      </c>
      <c r="T7094" s="8">
        <v>6.4206000000000003</v>
      </c>
      <c r="U7094" s="8" t="str">
        <f t="shared" si="996"/>
        <v>Low</v>
      </c>
      <c r="V7094" s="7">
        <v>3</v>
      </c>
      <c r="W7094" s="8">
        <v>22.14</v>
      </c>
      <c r="X7094" s="8">
        <f t="shared" si="997"/>
        <v>6938</v>
      </c>
      <c r="Y7094" s="9">
        <v>0.28999999999999998</v>
      </c>
      <c r="Z7094" s="9" t="str">
        <f t="shared" si="998"/>
        <v>High</v>
      </c>
    </row>
    <row r="7095" spans="1:26" x14ac:dyDescent="0.3">
      <c r="A7095" t="s">
        <v>6839</v>
      </c>
      <c r="B7095" s="6">
        <v>44641</v>
      </c>
      <c r="C7095" s="6" t="str">
        <f t="shared" si="991"/>
        <v>2022</v>
      </c>
      <c r="D7095" s="6" t="str">
        <f t="shared" si="992"/>
        <v>March</v>
      </c>
      <c r="E7095" s="6" t="str">
        <f t="shared" si="993"/>
        <v>Q1</v>
      </c>
      <c r="F7095" s="6" t="str">
        <f t="shared" si="994"/>
        <v>High</v>
      </c>
      <c r="G7095" s="6" t="str">
        <f t="shared" si="995"/>
        <v>Discounted</v>
      </c>
      <c r="H7095" s="6">
        <v>44645</v>
      </c>
      <c r="I7095" t="s">
        <v>920</v>
      </c>
      <c r="J7095" t="s">
        <v>643</v>
      </c>
      <c r="K7095" t="s">
        <v>644</v>
      </c>
      <c r="L7095" t="s">
        <v>40</v>
      </c>
      <c r="M7095" t="s">
        <v>31</v>
      </c>
      <c r="N7095" t="s">
        <v>41</v>
      </c>
      <c r="O7095" t="s">
        <v>69</v>
      </c>
      <c r="P7095" t="s">
        <v>298</v>
      </c>
      <c r="Q7095" t="s">
        <v>299</v>
      </c>
      <c r="R7095" s="7">
        <v>0.2</v>
      </c>
      <c r="S7095" s="7">
        <f t="shared" si="990"/>
        <v>24.460799999999999</v>
      </c>
      <c r="T7095" s="8">
        <v>10.3194</v>
      </c>
      <c r="U7095" s="8" t="str">
        <f t="shared" si="996"/>
        <v>Low</v>
      </c>
      <c r="V7095" s="7">
        <v>6</v>
      </c>
      <c r="W7095" s="8">
        <v>30.576000000000001</v>
      </c>
      <c r="X7095" s="8">
        <f t="shared" si="997"/>
        <v>6261</v>
      </c>
      <c r="Y7095" s="9">
        <v>0.33750000000000002</v>
      </c>
      <c r="Z7095" s="9" t="str">
        <f t="shared" si="998"/>
        <v>High</v>
      </c>
    </row>
    <row r="7096" spans="1:26" x14ac:dyDescent="0.3">
      <c r="A7096" t="s">
        <v>6839</v>
      </c>
      <c r="B7096" s="6">
        <v>44641</v>
      </c>
      <c r="C7096" s="6" t="str">
        <f t="shared" si="991"/>
        <v>2022</v>
      </c>
      <c r="D7096" s="6" t="str">
        <f t="shared" si="992"/>
        <v>March</v>
      </c>
      <c r="E7096" s="6" t="str">
        <f t="shared" si="993"/>
        <v>Q1</v>
      </c>
      <c r="F7096" s="6" t="str">
        <f t="shared" si="994"/>
        <v>Low</v>
      </c>
      <c r="G7096" s="6" t="str">
        <f t="shared" si="995"/>
        <v>Full Price</v>
      </c>
      <c r="H7096" s="6">
        <v>44645</v>
      </c>
      <c r="I7096" t="s">
        <v>920</v>
      </c>
      <c r="J7096" t="s">
        <v>89</v>
      </c>
      <c r="K7096" t="s">
        <v>1850</v>
      </c>
      <c r="L7096" t="s">
        <v>40</v>
      </c>
      <c r="M7096" t="s">
        <v>31</v>
      </c>
      <c r="N7096" t="s">
        <v>86</v>
      </c>
      <c r="O7096" t="s">
        <v>69</v>
      </c>
      <c r="P7096" t="s">
        <v>298</v>
      </c>
      <c r="Q7096" t="s">
        <v>299</v>
      </c>
      <c r="R7096" s="7">
        <v>0</v>
      </c>
      <c r="S7096" s="7">
        <f t="shared" si="990"/>
        <v>13.02</v>
      </c>
      <c r="T7096" s="8">
        <v>0.3906</v>
      </c>
      <c r="U7096" s="8" t="str">
        <f t="shared" si="996"/>
        <v>Low</v>
      </c>
      <c r="V7096" s="7">
        <v>7</v>
      </c>
      <c r="W7096" s="8">
        <v>13.02</v>
      </c>
      <c r="X7096" s="8">
        <f t="shared" si="997"/>
        <v>8093</v>
      </c>
      <c r="Y7096" s="9">
        <v>0.03</v>
      </c>
      <c r="Z7096" s="9" t="str">
        <f t="shared" si="998"/>
        <v>Low</v>
      </c>
    </row>
    <row r="7097" spans="1:26" x14ac:dyDescent="0.3">
      <c r="A7097" t="s">
        <v>6839</v>
      </c>
      <c r="B7097" s="6">
        <v>44641</v>
      </c>
      <c r="C7097" s="6" t="str">
        <f t="shared" si="991"/>
        <v>2022</v>
      </c>
      <c r="D7097" s="6" t="str">
        <f t="shared" si="992"/>
        <v>March</v>
      </c>
      <c r="E7097" s="6" t="str">
        <f t="shared" si="993"/>
        <v>Q1</v>
      </c>
      <c r="F7097" s="6" t="str">
        <f t="shared" si="994"/>
        <v>Low</v>
      </c>
      <c r="G7097" s="6" t="str">
        <f t="shared" si="995"/>
        <v>Full Price</v>
      </c>
      <c r="H7097" s="6">
        <v>44645</v>
      </c>
      <c r="I7097" t="s">
        <v>920</v>
      </c>
      <c r="J7097" t="s">
        <v>151</v>
      </c>
      <c r="K7097" t="s">
        <v>1249</v>
      </c>
      <c r="L7097" t="s">
        <v>40</v>
      </c>
      <c r="M7097" t="s">
        <v>31</v>
      </c>
      <c r="N7097" t="s">
        <v>49</v>
      </c>
      <c r="O7097" t="s">
        <v>69</v>
      </c>
      <c r="P7097" t="s">
        <v>298</v>
      </c>
      <c r="Q7097" t="s">
        <v>299</v>
      </c>
      <c r="R7097" s="7">
        <v>0</v>
      </c>
      <c r="S7097" s="7">
        <f t="shared" si="990"/>
        <v>359.32</v>
      </c>
      <c r="T7097" s="8">
        <v>7.1863999999999999</v>
      </c>
      <c r="U7097" s="8" t="str">
        <f t="shared" si="996"/>
        <v>Low</v>
      </c>
      <c r="V7097" s="7">
        <v>4</v>
      </c>
      <c r="W7097" s="8">
        <v>359.32</v>
      </c>
      <c r="X7097" s="8">
        <f t="shared" si="997"/>
        <v>1628</v>
      </c>
      <c r="Y7097" s="9">
        <v>0.02</v>
      </c>
      <c r="Z7097" s="9" t="str">
        <f t="shared" si="998"/>
        <v>Low</v>
      </c>
    </row>
    <row r="7098" spans="1:26" x14ac:dyDescent="0.3">
      <c r="A7098" t="s">
        <v>6840</v>
      </c>
      <c r="B7098" s="6">
        <v>44641</v>
      </c>
      <c r="C7098" s="6" t="str">
        <f t="shared" si="991"/>
        <v>2022</v>
      </c>
      <c r="D7098" s="6" t="str">
        <f t="shared" si="992"/>
        <v>March</v>
      </c>
      <c r="E7098" s="6" t="str">
        <f t="shared" si="993"/>
        <v>Q1</v>
      </c>
      <c r="F7098" s="6" t="str">
        <f t="shared" si="994"/>
        <v>High</v>
      </c>
      <c r="G7098" s="6" t="str">
        <f t="shared" si="995"/>
        <v>Discounted</v>
      </c>
      <c r="H7098" s="6">
        <v>44643</v>
      </c>
      <c r="I7098" t="s">
        <v>5588</v>
      </c>
      <c r="J7098" t="s">
        <v>89</v>
      </c>
      <c r="K7098" t="s">
        <v>2188</v>
      </c>
      <c r="L7098" t="s">
        <v>30</v>
      </c>
      <c r="M7098" t="s">
        <v>31</v>
      </c>
      <c r="N7098" t="s">
        <v>149</v>
      </c>
      <c r="O7098" t="s">
        <v>54</v>
      </c>
      <c r="P7098" t="s">
        <v>2734</v>
      </c>
      <c r="Q7098" t="s">
        <v>56</v>
      </c>
      <c r="R7098" s="7">
        <v>0.2</v>
      </c>
      <c r="S7098" s="7">
        <f t="shared" si="990"/>
        <v>7.0847999999999995</v>
      </c>
      <c r="T7098" s="8">
        <v>2.8782000000000001</v>
      </c>
      <c r="U7098" s="8" t="str">
        <f t="shared" si="996"/>
        <v>Low</v>
      </c>
      <c r="V7098" s="7">
        <v>3</v>
      </c>
      <c r="W7098" s="8">
        <v>8.8559999999999999</v>
      </c>
      <c r="X7098" s="8">
        <f t="shared" si="997"/>
        <v>8810</v>
      </c>
      <c r="Y7098" s="9">
        <v>0.32500000000000001</v>
      </c>
      <c r="Z7098" s="9" t="str">
        <f t="shared" si="998"/>
        <v>High</v>
      </c>
    </row>
    <row r="7099" spans="1:26" x14ac:dyDescent="0.3">
      <c r="A7099" t="s">
        <v>6841</v>
      </c>
      <c r="B7099" s="6">
        <v>44641</v>
      </c>
      <c r="C7099" s="6" t="str">
        <f t="shared" si="991"/>
        <v>2022</v>
      </c>
      <c r="D7099" s="6" t="str">
        <f t="shared" si="992"/>
        <v>March</v>
      </c>
      <c r="E7099" s="6" t="str">
        <f t="shared" si="993"/>
        <v>Q1</v>
      </c>
      <c r="F7099" s="6" t="str">
        <f t="shared" si="994"/>
        <v>High</v>
      </c>
      <c r="G7099" s="6" t="str">
        <f t="shared" si="995"/>
        <v>Full Price</v>
      </c>
      <c r="H7099" s="6">
        <v>44647</v>
      </c>
      <c r="I7099" t="s">
        <v>455</v>
      </c>
      <c r="J7099" t="s">
        <v>74</v>
      </c>
      <c r="K7099" t="s">
        <v>474</v>
      </c>
      <c r="L7099" t="s">
        <v>30</v>
      </c>
      <c r="M7099" t="s">
        <v>76</v>
      </c>
      <c r="N7099" t="s">
        <v>77</v>
      </c>
      <c r="O7099" t="s">
        <v>33</v>
      </c>
      <c r="P7099" t="s">
        <v>2058</v>
      </c>
      <c r="Q7099" t="s">
        <v>1419</v>
      </c>
      <c r="R7099" s="7">
        <v>0</v>
      </c>
      <c r="S7099" s="7">
        <f t="shared" si="990"/>
        <v>1805.88</v>
      </c>
      <c r="T7099" s="8">
        <v>523.70519999999999</v>
      </c>
      <c r="U7099" s="8" t="str">
        <f t="shared" si="996"/>
        <v>High</v>
      </c>
      <c r="V7099" s="7">
        <v>6</v>
      </c>
      <c r="W7099" s="8">
        <v>1805.88</v>
      </c>
      <c r="X7099" s="8">
        <f t="shared" si="997"/>
        <v>165</v>
      </c>
      <c r="Y7099" s="9">
        <v>0.28999999999999998</v>
      </c>
      <c r="Z7099" s="9" t="str">
        <f t="shared" si="998"/>
        <v>High</v>
      </c>
    </row>
    <row r="7100" spans="1:26" x14ac:dyDescent="0.3">
      <c r="A7100" t="s">
        <v>6842</v>
      </c>
      <c r="B7100" s="6">
        <v>44641</v>
      </c>
      <c r="C7100" s="6" t="str">
        <f t="shared" si="991"/>
        <v>2022</v>
      </c>
      <c r="D7100" s="6" t="str">
        <f t="shared" si="992"/>
        <v>March</v>
      </c>
      <c r="E7100" s="6" t="str">
        <f t="shared" si="993"/>
        <v>Q1</v>
      </c>
      <c r="F7100" s="6" t="str">
        <f t="shared" si="994"/>
        <v>Low</v>
      </c>
      <c r="G7100" s="6" t="str">
        <f t="shared" si="995"/>
        <v>Discounted</v>
      </c>
      <c r="H7100" s="6">
        <v>44647</v>
      </c>
      <c r="I7100" t="s">
        <v>1153</v>
      </c>
      <c r="J7100" t="s">
        <v>89</v>
      </c>
      <c r="K7100" t="s">
        <v>2805</v>
      </c>
      <c r="L7100" t="s">
        <v>61</v>
      </c>
      <c r="M7100" t="s">
        <v>31</v>
      </c>
      <c r="N7100" t="s">
        <v>174</v>
      </c>
      <c r="O7100" t="s">
        <v>62</v>
      </c>
      <c r="P7100" t="s">
        <v>6843</v>
      </c>
      <c r="Q7100" t="s">
        <v>227</v>
      </c>
      <c r="R7100" s="7">
        <v>0.2</v>
      </c>
      <c r="S7100" s="7">
        <f t="shared" si="990"/>
        <v>51.507199999999997</v>
      </c>
      <c r="T7100" s="8">
        <v>8.048</v>
      </c>
      <c r="U7100" s="8" t="str">
        <f t="shared" si="996"/>
        <v>Low</v>
      </c>
      <c r="V7100" s="7">
        <v>1</v>
      </c>
      <c r="W7100" s="8">
        <v>64.384</v>
      </c>
      <c r="X7100" s="8">
        <f t="shared" si="997"/>
        <v>4641</v>
      </c>
      <c r="Y7100" s="9">
        <v>0.125</v>
      </c>
      <c r="Z7100" s="9" t="str">
        <f t="shared" si="998"/>
        <v>Low</v>
      </c>
    </row>
    <row r="7101" spans="1:26" x14ac:dyDescent="0.3">
      <c r="A7101" t="s">
        <v>6844</v>
      </c>
      <c r="B7101" s="6">
        <v>44641</v>
      </c>
      <c r="C7101" s="6" t="str">
        <f t="shared" si="991"/>
        <v>2022</v>
      </c>
      <c r="D7101" s="6" t="str">
        <f t="shared" si="992"/>
        <v>March</v>
      </c>
      <c r="E7101" s="6" t="str">
        <f t="shared" si="993"/>
        <v>Q1</v>
      </c>
      <c r="F7101" s="6" t="str">
        <f t="shared" si="994"/>
        <v>High</v>
      </c>
      <c r="G7101" s="6" t="str">
        <f t="shared" si="995"/>
        <v>Full Price</v>
      </c>
      <c r="H7101" s="6">
        <v>44645</v>
      </c>
      <c r="I7101" t="s">
        <v>5511</v>
      </c>
      <c r="J7101" t="s">
        <v>89</v>
      </c>
      <c r="K7101" t="s">
        <v>795</v>
      </c>
      <c r="L7101" t="s">
        <v>30</v>
      </c>
      <c r="M7101" t="s">
        <v>31</v>
      </c>
      <c r="N7101" t="s">
        <v>32</v>
      </c>
      <c r="O7101" t="s">
        <v>33</v>
      </c>
      <c r="P7101" t="s">
        <v>236</v>
      </c>
      <c r="Q7101" t="s">
        <v>237</v>
      </c>
      <c r="R7101" s="7">
        <v>0</v>
      </c>
      <c r="S7101" s="7">
        <f t="shared" si="990"/>
        <v>277.39999999999998</v>
      </c>
      <c r="T7101" s="8">
        <v>133.15199999999999</v>
      </c>
      <c r="U7101" s="8" t="str">
        <f t="shared" si="996"/>
        <v>Medium</v>
      </c>
      <c r="V7101" s="7">
        <v>5</v>
      </c>
      <c r="W7101" s="8">
        <v>277.39999999999998</v>
      </c>
      <c r="X7101" s="8">
        <f t="shared" si="997"/>
        <v>2019</v>
      </c>
      <c r="Y7101" s="9">
        <v>0.48</v>
      </c>
      <c r="Z7101" s="9" t="str">
        <f t="shared" si="998"/>
        <v>High</v>
      </c>
    </row>
    <row r="7102" spans="1:26" x14ac:dyDescent="0.3">
      <c r="A7102" t="s">
        <v>6844</v>
      </c>
      <c r="B7102" s="6">
        <v>44641</v>
      </c>
      <c r="C7102" s="6" t="str">
        <f t="shared" si="991"/>
        <v>2022</v>
      </c>
      <c r="D7102" s="6" t="str">
        <f t="shared" si="992"/>
        <v>March</v>
      </c>
      <c r="E7102" s="6" t="str">
        <f t="shared" si="993"/>
        <v>Q1</v>
      </c>
      <c r="F7102" s="6" t="str">
        <f t="shared" si="994"/>
        <v>High</v>
      </c>
      <c r="G7102" s="6" t="str">
        <f t="shared" si="995"/>
        <v>Full Price</v>
      </c>
      <c r="H7102" s="6">
        <v>44645</v>
      </c>
      <c r="I7102" t="s">
        <v>5511</v>
      </c>
      <c r="J7102" t="s">
        <v>67</v>
      </c>
      <c r="K7102" t="s">
        <v>4504</v>
      </c>
      <c r="L7102" t="s">
        <v>30</v>
      </c>
      <c r="M7102" t="s">
        <v>31</v>
      </c>
      <c r="N7102" t="s">
        <v>32</v>
      </c>
      <c r="O7102" t="s">
        <v>33</v>
      </c>
      <c r="P7102" t="s">
        <v>236</v>
      </c>
      <c r="Q7102" t="s">
        <v>237</v>
      </c>
      <c r="R7102" s="7">
        <v>0</v>
      </c>
      <c r="S7102" s="7">
        <f t="shared" si="990"/>
        <v>5.78</v>
      </c>
      <c r="T7102" s="8">
        <v>2.8321999999999998</v>
      </c>
      <c r="U7102" s="8" t="str">
        <f t="shared" si="996"/>
        <v>Low</v>
      </c>
      <c r="V7102" s="7">
        <v>1</v>
      </c>
      <c r="W7102" s="8">
        <v>5.78</v>
      </c>
      <c r="X7102" s="8">
        <f t="shared" si="997"/>
        <v>9348</v>
      </c>
      <c r="Y7102" s="9">
        <v>0.49</v>
      </c>
      <c r="Z7102" s="9" t="str">
        <f t="shared" si="998"/>
        <v>High</v>
      </c>
    </row>
    <row r="7103" spans="1:26" x14ac:dyDescent="0.3">
      <c r="A7103" t="s">
        <v>6845</v>
      </c>
      <c r="B7103" s="6">
        <v>44643</v>
      </c>
      <c r="C7103" s="6" t="str">
        <f t="shared" si="991"/>
        <v>2022</v>
      </c>
      <c r="D7103" s="6" t="str">
        <f t="shared" si="992"/>
        <v>March</v>
      </c>
      <c r="E7103" s="6" t="str">
        <f t="shared" si="993"/>
        <v>Q1</v>
      </c>
      <c r="F7103" s="6" t="str">
        <f t="shared" si="994"/>
        <v>High</v>
      </c>
      <c r="G7103" s="6" t="str">
        <f t="shared" si="995"/>
        <v>Discounted</v>
      </c>
      <c r="H7103" s="6">
        <v>44646</v>
      </c>
      <c r="I7103" t="s">
        <v>4349</v>
      </c>
      <c r="J7103" t="s">
        <v>440</v>
      </c>
      <c r="K7103" t="s">
        <v>1644</v>
      </c>
      <c r="L7103" t="s">
        <v>40</v>
      </c>
      <c r="M7103" t="s">
        <v>31</v>
      </c>
      <c r="N7103" t="s">
        <v>41</v>
      </c>
      <c r="O7103" t="s">
        <v>69</v>
      </c>
      <c r="P7103" t="s">
        <v>298</v>
      </c>
      <c r="Q7103" t="s">
        <v>299</v>
      </c>
      <c r="R7103" s="7">
        <v>0.2</v>
      </c>
      <c r="S7103" s="7">
        <f t="shared" si="990"/>
        <v>27.808</v>
      </c>
      <c r="T7103" s="8">
        <v>11.297000000000001</v>
      </c>
      <c r="U7103" s="8" t="str">
        <f t="shared" si="996"/>
        <v>Low</v>
      </c>
      <c r="V7103" s="7">
        <v>5</v>
      </c>
      <c r="W7103" s="8">
        <v>34.76</v>
      </c>
      <c r="X7103" s="8">
        <f t="shared" si="997"/>
        <v>5963</v>
      </c>
      <c r="Y7103" s="9">
        <v>0.32500000000000001</v>
      </c>
      <c r="Z7103" s="9" t="str">
        <f t="shared" si="998"/>
        <v>High</v>
      </c>
    </row>
    <row r="7104" spans="1:26" x14ac:dyDescent="0.3">
      <c r="A7104" t="s">
        <v>6846</v>
      </c>
      <c r="B7104" s="6">
        <v>44643</v>
      </c>
      <c r="C7104" s="6" t="str">
        <f t="shared" si="991"/>
        <v>2022</v>
      </c>
      <c r="D7104" s="6" t="str">
        <f t="shared" si="992"/>
        <v>March</v>
      </c>
      <c r="E7104" s="6" t="str">
        <f t="shared" si="993"/>
        <v>Q1</v>
      </c>
      <c r="F7104" s="6" t="str">
        <f t="shared" si="994"/>
        <v>Low</v>
      </c>
      <c r="G7104" s="6" t="str">
        <f t="shared" si="995"/>
        <v>Discounted</v>
      </c>
      <c r="H7104" s="6">
        <v>44647</v>
      </c>
      <c r="I7104" t="s">
        <v>2496</v>
      </c>
      <c r="J7104" t="s">
        <v>151</v>
      </c>
      <c r="K7104" t="s">
        <v>1249</v>
      </c>
      <c r="L7104" t="s">
        <v>30</v>
      </c>
      <c r="M7104" t="s">
        <v>31</v>
      </c>
      <c r="N7104" t="s">
        <v>49</v>
      </c>
      <c r="O7104" t="s">
        <v>33</v>
      </c>
      <c r="P7104" t="s">
        <v>100</v>
      </c>
      <c r="Q7104" t="s">
        <v>35</v>
      </c>
      <c r="R7104" s="7">
        <v>0.2</v>
      </c>
      <c r="S7104" s="7">
        <f t="shared" si="990"/>
        <v>114.98240000000001</v>
      </c>
      <c r="T7104" s="8">
        <v>-32.338799999999999</v>
      </c>
      <c r="U7104" s="8" t="str">
        <f t="shared" si="996"/>
        <v>Loss</v>
      </c>
      <c r="V7104" s="7">
        <v>2</v>
      </c>
      <c r="W7104" s="8">
        <v>143.72800000000001</v>
      </c>
      <c r="X7104" s="8">
        <f t="shared" si="997"/>
        <v>3166</v>
      </c>
      <c r="Y7104" s="9">
        <v>-0.22500000000000001</v>
      </c>
      <c r="Z7104" s="9" t="str">
        <f t="shared" si="998"/>
        <v>Low</v>
      </c>
    </row>
    <row r="7105" spans="1:26" x14ac:dyDescent="0.3">
      <c r="A7105" t="s">
        <v>6847</v>
      </c>
      <c r="B7105" s="6">
        <v>44643</v>
      </c>
      <c r="C7105" s="6" t="str">
        <f t="shared" si="991"/>
        <v>2022</v>
      </c>
      <c r="D7105" s="6" t="str">
        <f t="shared" si="992"/>
        <v>March</v>
      </c>
      <c r="E7105" s="6" t="str">
        <f t="shared" si="993"/>
        <v>Q1</v>
      </c>
      <c r="F7105" s="6" t="str">
        <f t="shared" si="994"/>
        <v>Low</v>
      </c>
      <c r="G7105" s="6" t="str">
        <f t="shared" si="995"/>
        <v>Full Price</v>
      </c>
      <c r="H7105" s="6">
        <v>44645</v>
      </c>
      <c r="I7105" t="s">
        <v>775</v>
      </c>
      <c r="J7105" t="s">
        <v>2148</v>
      </c>
      <c r="K7105" t="s">
        <v>5346</v>
      </c>
      <c r="L7105" t="s">
        <v>61</v>
      </c>
      <c r="M7105" t="s">
        <v>31</v>
      </c>
      <c r="N7105" t="s">
        <v>356</v>
      </c>
      <c r="O7105" t="s">
        <v>54</v>
      </c>
      <c r="P7105" t="s">
        <v>270</v>
      </c>
      <c r="Q7105" t="s">
        <v>271</v>
      </c>
      <c r="R7105" s="7">
        <v>0</v>
      </c>
      <c r="S7105" s="7">
        <f t="shared" si="990"/>
        <v>347.58</v>
      </c>
      <c r="T7105" s="8">
        <v>17.379000000000001</v>
      </c>
      <c r="U7105" s="8" t="str">
        <f t="shared" si="996"/>
        <v>Low</v>
      </c>
      <c r="V7105" s="7">
        <v>3</v>
      </c>
      <c r="W7105" s="8">
        <v>347.58</v>
      </c>
      <c r="X7105" s="8">
        <f t="shared" si="997"/>
        <v>1669</v>
      </c>
      <c r="Y7105" s="9">
        <v>0.05</v>
      </c>
      <c r="Z7105" s="9" t="str">
        <f t="shared" si="998"/>
        <v>Low</v>
      </c>
    </row>
    <row r="7106" spans="1:26" x14ac:dyDescent="0.3">
      <c r="A7106" t="s">
        <v>6848</v>
      </c>
      <c r="B7106" s="6">
        <v>44643</v>
      </c>
      <c r="C7106" s="6" t="str">
        <f t="shared" si="991"/>
        <v>2022</v>
      </c>
      <c r="D7106" s="6" t="str">
        <f t="shared" si="992"/>
        <v>March</v>
      </c>
      <c r="E7106" s="6" t="str">
        <f t="shared" si="993"/>
        <v>Q1</v>
      </c>
      <c r="F7106" s="6" t="str">
        <f t="shared" si="994"/>
        <v>High</v>
      </c>
      <c r="G7106" s="6" t="str">
        <f t="shared" si="995"/>
        <v>Full Price</v>
      </c>
      <c r="H7106" s="6">
        <v>44649</v>
      </c>
      <c r="I7106" t="s">
        <v>3137</v>
      </c>
      <c r="J7106" t="s">
        <v>67</v>
      </c>
      <c r="K7106" t="s">
        <v>6849</v>
      </c>
      <c r="L7106" t="s">
        <v>30</v>
      </c>
      <c r="M7106" t="s">
        <v>31</v>
      </c>
      <c r="N7106" t="s">
        <v>32</v>
      </c>
      <c r="O7106" t="s">
        <v>54</v>
      </c>
      <c r="P7106" t="s">
        <v>270</v>
      </c>
      <c r="Q7106" t="s">
        <v>271</v>
      </c>
      <c r="R7106" s="7">
        <v>0</v>
      </c>
      <c r="S7106" s="7">
        <f t="shared" ref="S7106:S7169" si="999">W7106 - (W7106 * R7106)</f>
        <v>25.68</v>
      </c>
      <c r="T7106" s="8">
        <v>11.555999999999999</v>
      </c>
      <c r="U7106" s="8" t="str">
        <f t="shared" si="996"/>
        <v>Low</v>
      </c>
      <c r="V7106" s="7">
        <v>6</v>
      </c>
      <c r="W7106" s="8">
        <v>25.68</v>
      </c>
      <c r="X7106" s="8">
        <f t="shared" si="997"/>
        <v>6628</v>
      </c>
      <c r="Y7106" s="9">
        <v>0.45</v>
      </c>
      <c r="Z7106" s="9" t="str">
        <f t="shared" si="998"/>
        <v>High</v>
      </c>
    </row>
    <row r="7107" spans="1:26" x14ac:dyDescent="0.3">
      <c r="A7107" t="s">
        <v>6850</v>
      </c>
      <c r="B7107" s="6">
        <v>44643</v>
      </c>
      <c r="C7107" s="6" t="str">
        <f t="shared" ref="C7107:C7170" si="1000">TEXT(B7107, "YYYY")</f>
        <v>2022</v>
      </c>
      <c r="D7107" s="6" t="str">
        <f t="shared" ref="D7107:D7170" si="1001">TEXT(B7107, "MMMM")</f>
        <v>March</v>
      </c>
      <c r="E7107" s="6" t="str">
        <f t="shared" ref="E7107:E7170" si="1002">"Q" &amp; INT((MONTH(B7107) - 1) / 3) + 1</f>
        <v>Q1</v>
      </c>
      <c r="F7107" s="6" t="str">
        <f t="shared" ref="F7107:F7170" si="1003">IF(Y7107&gt; 0.2, "High", "Low")</f>
        <v>High</v>
      </c>
      <c r="G7107" s="6" t="str">
        <f t="shared" ref="G7107:G7170" si="1004">IF(R7107&gt;0, "Discounted", "Full Price")</f>
        <v>Full Price</v>
      </c>
      <c r="H7107" s="6">
        <v>44645</v>
      </c>
      <c r="I7107" t="s">
        <v>5258</v>
      </c>
      <c r="J7107" t="s">
        <v>67</v>
      </c>
      <c r="K7107" t="s">
        <v>756</v>
      </c>
      <c r="L7107" t="s">
        <v>30</v>
      </c>
      <c r="M7107" t="s">
        <v>31</v>
      </c>
      <c r="N7107" t="s">
        <v>32</v>
      </c>
      <c r="O7107" t="s">
        <v>69</v>
      </c>
      <c r="P7107" t="s">
        <v>298</v>
      </c>
      <c r="Q7107" t="s">
        <v>299</v>
      </c>
      <c r="R7107" s="7">
        <v>0</v>
      </c>
      <c r="S7107" s="7">
        <f t="shared" si="999"/>
        <v>20.04</v>
      </c>
      <c r="T7107" s="8">
        <v>9.6191999999999993</v>
      </c>
      <c r="U7107" s="8" t="str">
        <f t="shared" ref="U7107:U7170" si="1005">IF(T7107 &lt; 0, "Loss", IF(T7107 &lt; 100, "Low", IF(T7107 &lt; 500, "Medium", "High")))</f>
        <v>Low</v>
      </c>
      <c r="V7107" s="7">
        <v>3</v>
      </c>
      <c r="W7107" s="8">
        <v>20.04</v>
      </c>
      <c r="X7107" s="8">
        <f t="shared" ref="X7107:X7170" si="1006">_xlfn.RANK.EQ(W7107, W$2:W$9994)</f>
        <v>7131</v>
      </c>
      <c r="Y7107" s="9">
        <v>0.48</v>
      </c>
      <c r="Z7107" s="9" t="str">
        <f t="shared" ref="Z7107:Z7170" si="1007">IF(Y7107 &gt; 0.2, "High", "Low")</f>
        <v>High</v>
      </c>
    </row>
    <row r="7108" spans="1:26" x14ac:dyDescent="0.3">
      <c r="A7108" t="s">
        <v>6850</v>
      </c>
      <c r="B7108" s="6">
        <v>44643</v>
      </c>
      <c r="C7108" s="6" t="str">
        <f t="shared" si="1000"/>
        <v>2022</v>
      </c>
      <c r="D7108" s="6" t="str">
        <f t="shared" si="1001"/>
        <v>March</v>
      </c>
      <c r="E7108" s="6" t="str">
        <f t="shared" si="1002"/>
        <v>Q1</v>
      </c>
      <c r="F7108" s="6" t="str">
        <f t="shared" si="1003"/>
        <v>Low</v>
      </c>
      <c r="G7108" s="6" t="str">
        <f t="shared" si="1004"/>
        <v>Full Price</v>
      </c>
      <c r="H7108" s="6">
        <v>44645</v>
      </c>
      <c r="I7108" t="s">
        <v>5258</v>
      </c>
      <c r="J7108" t="s">
        <v>101</v>
      </c>
      <c r="K7108" t="s">
        <v>324</v>
      </c>
      <c r="L7108" t="s">
        <v>30</v>
      </c>
      <c r="M7108" t="s">
        <v>31</v>
      </c>
      <c r="N7108" t="s">
        <v>49</v>
      </c>
      <c r="O7108" t="s">
        <v>69</v>
      </c>
      <c r="P7108" t="s">
        <v>298</v>
      </c>
      <c r="Q7108" t="s">
        <v>299</v>
      </c>
      <c r="R7108" s="7">
        <v>0</v>
      </c>
      <c r="S7108" s="7">
        <f t="shared" si="999"/>
        <v>32.479999999999997</v>
      </c>
      <c r="T7108" s="8">
        <v>4.8719999999999999</v>
      </c>
      <c r="U7108" s="8" t="str">
        <f t="shared" si="1005"/>
        <v>Low</v>
      </c>
      <c r="V7108" s="7">
        <v>2</v>
      </c>
      <c r="W7108" s="8">
        <v>32.479999999999997</v>
      </c>
      <c r="X7108" s="8">
        <f t="shared" si="1006"/>
        <v>6101</v>
      </c>
      <c r="Y7108" s="9">
        <v>0.15</v>
      </c>
      <c r="Z7108" s="9" t="str">
        <f t="shared" si="1007"/>
        <v>Low</v>
      </c>
    </row>
    <row r="7109" spans="1:26" x14ac:dyDescent="0.3">
      <c r="A7109" t="s">
        <v>6850</v>
      </c>
      <c r="B7109" s="6">
        <v>44643</v>
      </c>
      <c r="C7109" s="6" t="str">
        <f t="shared" si="1000"/>
        <v>2022</v>
      </c>
      <c r="D7109" s="6" t="str">
        <f t="shared" si="1001"/>
        <v>March</v>
      </c>
      <c r="E7109" s="6" t="str">
        <f t="shared" si="1002"/>
        <v>Q1</v>
      </c>
      <c r="F7109" s="6" t="str">
        <f t="shared" si="1003"/>
        <v>High</v>
      </c>
      <c r="G7109" s="6" t="str">
        <f t="shared" si="1004"/>
        <v>Full Price</v>
      </c>
      <c r="H7109" s="6">
        <v>44645</v>
      </c>
      <c r="I7109" t="s">
        <v>5258</v>
      </c>
      <c r="J7109" t="s">
        <v>1559</v>
      </c>
      <c r="K7109" t="s">
        <v>5480</v>
      </c>
      <c r="L7109" t="s">
        <v>30</v>
      </c>
      <c r="M7109" t="s">
        <v>91</v>
      </c>
      <c r="N7109" t="s">
        <v>1035</v>
      </c>
      <c r="O7109" t="s">
        <v>69</v>
      </c>
      <c r="P7109" t="s">
        <v>298</v>
      </c>
      <c r="Q7109" t="s">
        <v>299</v>
      </c>
      <c r="R7109" s="7">
        <v>0</v>
      </c>
      <c r="S7109" s="7">
        <f t="shared" si="999"/>
        <v>13999.96</v>
      </c>
      <c r="T7109" s="8">
        <v>6719.9808000000003</v>
      </c>
      <c r="U7109" s="8" t="str">
        <f t="shared" si="1005"/>
        <v>High</v>
      </c>
      <c r="V7109" s="7">
        <v>4</v>
      </c>
      <c r="W7109" s="8">
        <v>13999.96</v>
      </c>
      <c r="X7109" s="8">
        <f t="shared" si="1006"/>
        <v>3</v>
      </c>
      <c r="Y7109" s="9">
        <v>0.48</v>
      </c>
      <c r="Z7109" s="9" t="str">
        <f t="shared" si="1007"/>
        <v>High</v>
      </c>
    </row>
    <row r="7110" spans="1:26" x14ac:dyDescent="0.3">
      <c r="A7110" t="s">
        <v>6851</v>
      </c>
      <c r="B7110" s="6">
        <v>44643</v>
      </c>
      <c r="C7110" s="6" t="str">
        <f t="shared" si="1000"/>
        <v>2022</v>
      </c>
      <c r="D7110" s="6" t="str">
        <f t="shared" si="1001"/>
        <v>March</v>
      </c>
      <c r="E7110" s="6" t="str">
        <f t="shared" si="1002"/>
        <v>Q1</v>
      </c>
      <c r="F7110" s="6" t="str">
        <f t="shared" si="1003"/>
        <v>High</v>
      </c>
      <c r="G7110" s="6" t="str">
        <f t="shared" si="1004"/>
        <v>Full Price</v>
      </c>
      <c r="H7110" s="6">
        <v>44645</v>
      </c>
      <c r="I7110" t="s">
        <v>5034</v>
      </c>
      <c r="J7110" t="s">
        <v>119</v>
      </c>
      <c r="K7110" t="s">
        <v>2062</v>
      </c>
      <c r="L7110" t="s">
        <v>40</v>
      </c>
      <c r="M7110" t="s">
        <v>76</v>
      </c>
      <c r="N7110" t="s">
        <v>99</v>
      </c>
      <c r="O7110" t="s">
        <v>69</v>
      </c>
      <c r="P7110" t="s">
        <v>139</v>
      </c>
      <c r="Q7110" t="s">
        <v>71</v>
      </c>
      <c r="R7110" s="7">
        <v>0</v>
      </c>
      <c r="S7110" s="7">
        <f t="shared" si="999"/>
        <v>211.84</v>
      </c>
      <c r="T7110" s="8">
        <v>76.2624</v>
      </c>
      <c r="U7110" s="8" t="str">
        <f t="shared" si="1005"/>
        <v>Low</v>
      </c>
      <c r="V7110" s="7">
        <v>8</v>
      </c>
      <c r="W7110" s="8">
        <v>211.84</v>
      </c>
      <c r="X7110" s="8">
        <f t="shared" si="1006"/>
        <v>2475</v>
      </c>
      <c r="Y7110" s="9">
        <v>0.36</v>
      </c>
      <c r="Z7110" s="9" t="str">
        <f t="shared" si="1007"/>
        <v>High</v>
      </c>
    </row>
    <row r="7111" spans="1:26" x14ac:dyDescent="0.3">
      <c r="A7111" t="s">
        <v>6852</v>
      </c>
      <c r="B7111" s="6">
        <v>44644</v>
      </c>
      <c r="C7111" s="6" t="str">
        <f t="shared" si="1000"/>
        <v>2022</v>
      </c>
      <c r="D7111" s="6" t="str">
        <f t="shared" si="1001"/>
        <v>March</v>
      </c>
      <c r="E7111" s="6" t="str">
        <f t="shared" si="1002"/>
        <v>Q1</v>
      </c>
      <c r="F7111" s="6" t="str">
        <f t="shared" si="1003"/>
        <v>Low</v>
      </c>
      <c r="G7111" s="6" t="str">
        <f t="shared" si="1004"/>
        <v>Discounted</v>
      </c>
      <c r="H7111" s="6">
        <v>44645</v>
      </c>
      <c r="I7111" t="s">
        <v>4295</v>
      </c>
      <c r="J7111" t="s">
        <v>2462</v>
      </c>
      <c r="K7111" t="s">
        <v>2463</v>
      </c>
      <c r="L7111" t="s">
        <v>61</v>
      </c>
      <c r="M7111" t="s">
        <v>31</v>
      </c>
      <c r="N7111" t="s">
        <v>49</v>
      </c>
      <c r="O7111" t="s">
        <v>33</v>
      </c>
      <c r="P7111" t="s">
        <v>2505</v>
      </c>
      <c r="Q7111" t="s">
        <v>35</v>
      </c>
      <c r="R7111" s="7">
        <v>0.2</v>
      </c>
      <c r="S7111" s="7">
        <f t="shared" si="999"/>
        <v>10.214400000000001</v>
      </c>
      <c r="T7111" s="8">
        <v>0.95760000000000001</v>
      </c>
      <c r="U7111" s="8" t="str">
        <f t="shared" si="1005"/>
        <v>Low</v>
      </c>
      <c r="V7111" s="7">
        <v>2</v>
      </c>
      <c r="W7111" s="8">
        <v>12.768000000000001</v>
      </c>
      <c r="X7111" s="8">
        <f t="shared" si="1006"/>
        <v>8179</v>
      </c>
      <c r="Y7111" s="9">
        <v>7.4999999999999997E-2</v>
      </c>
      <c r="Z7111" s="9" t="str">
        <f t="shared" si="1007"/>
        <v>Low</v>
      </c>
    </row>
    <row r="7112" spans="1:26" x14ac:dyDescent="0.3">
      <c r="A7112" t="s">
        <v>6853</v>
      </c>
      <c r="B7112" s="6">
        <v>44644</v>
      </c>
      <c r="C7112" s="6" t="str">
        <f t="shared" si="1000"/>
        <v>2022</v>
      </c>
      <c r="D7112" s="6" t="str">
        <f t="shared" si="1001"/>
        <v>March</v>
      </c>
      <c r="E7112" s="6" t="str">
        <f t="shared" si="1002"/>
        <v>Q1</v>
      </c>
      <c r="F7112" s="6" t="str">
        <f t="shared" si="1003"/>
        <v>High</v>
      </c>
      <c r="G7112" s="6" t="str">
        <f t="shared" si="1004"/>
        <v>Discounted</v>
      </c>
      <c r="H7112" s="6">
        <v>44648</v>
      </c>
      <c r="I7112" t="s">
        <v>204</v>
      </c>
      <c r="J7112" t="s">
        <v>74</v>
      </c>
      <c r="K7112" t="s">
        <v>2737</v>
      </c>
      <c r="L7112" t="s">
        <v>30</v>
      </c>
      <c r="M7112" t="s">
        <v>76</v>
      </c>
      <c r="N7112" t="s">
        <v>77</v>
      </c>
      <c r="O7112" t="s">
        <v>54</v>
      </c>
      <c r="P7112" t="s">
        <v>270</v>
      </c>
      <c r="Q7112" t="s">
        <v>271</v>
      </c>
      <c r="R7112" s="7">
        <v>0.1</v>
      </c>
      <c r="S7112" s="7">
        <f t="shared" si="999"/>
        <v>244.58760000000001</v>
      </c>
      <c r="T7112" s="8">
        <v>60.392000000000003</v>
      </c>
      <c r="U7112" s="8" t="str">
        <f t="shared" si="1005"/>
        <v>Low</v>
      </c>
      <c r="V7112" s="7">
        <v>2</v>
      </c>
      <c r="W7112" s="8">
        <v>271.76400000000001</v>
      </c>
      <c r="X7112" s="8">
        <f t="shared" si="1006"/>
        <v>2072</v>
      </c>
      <c r="Y7112" s="9">
        <v>0.222222222</v>
      </c>
      <c r="Z7112" s="9" t="str">
        <f t="shared" si="1007"/>
        <v>High</v>
      </c>
    </row>
    <row r="7113" spans="1:26" x14ac:dyDescent="0.3">
      <c r="A7113" t="s">
        <v>6854</v>
      </c>
      <c r="B7113" s="6">
        <v>44644</v>
      </c>
      <c r="C7113" s="6" t="str">
        <f t="shared" si="1000"/>
        <v>2022</v>
      </c>
      <c r="D7113" s="6" t="str">
        <f t="shared" si="1001"/>
        <v>March</v>
      </c>
      <c r="E7113" s="6" t="str">
        <f t="shared" si="1002"/>
        <v>Q1</v>
      </c>
      <c r="F7113" s="6" t="str">
        <f t="shared" si="1003"/>
        <v>Low</v>
      </c>
      <c r="G7113" s="6" t="str">
        <f t="shared" si="1004"/>
        <v>Discounted</v>
      </c>
      <c r="H7113" s="6">
        <v>44647</v>
      </c>
      <c r="I7113" t="s">
        <v>2912</v>
      </c>
      <c r="J7113" t="s">
        <v>74</v>
      </c>
      <c r="K7113" t="s">
        <v>1195</v>
      </c>
      <c r="L7113" t="s">
        <v>61</v>
      </c>
      <c r="M7113" t="s">
        <v>76</v>
      </c>
      <c r="N7113" t="s">
        <v>77</v>
      </c>
      <c r="O7113" t="s">
        <v>54</v>
      </c>
      <c r="P7113" t="s">
        <v>270</v>
      </c>
      <c r="Q7113" t="s">
        <v>271</v>
      </c>
      <c r="R7113" s="7">
        <v>0.1</v>
      </c>
      <c r="S7113" s="7">
        <f t="shared" si="999"/>
        <v>187.06139999999999</v>
      </c>
      <c r="T7113" s="8">
        <v>2.3094000000000001</v>
      </c>
      <c r="U7113" s="8" t="str">
        <f t="shared" si="1005"/>
        <v>Low</v>
      </c>
      <c r="V7113" s="7">
        <v>3</v>
      </c>
      <c r="W7113" s="8">
        <v>207.846</v>
      </c>
      <c r="X7113" s="8">
        <f t="shared" si="1006"/>
        <v>2520</v>
      </c>
      <c r="Y7113" s="9">
        <v>1.1111111E-2</v>
      </c>
      <c r="Z7113" s="9" t="str">
        <f t="shared" si="1007"/>
        <v>Low</v>
      </c>
    </row>
    <row r="7114" spans="1:26" x14ac:dyDescent="0.3">
      <c r="A7114" t="s">
        <v>6854</v>
      </c>
      <c r="B7114" s="6">
        <v>44644</v>
      </c>
      <c r="C7114" s="6" t="str">
        <f t="shared" si="1000"/>
        <v>2022</v>
      </c>
      <c r="D7114" s="6" t="str">
        <f t="shared" si="1001"/>
        <v>March</v>
      </c>
      <c r="E7114" s="6" t="str">
        <f t="shared" si="1002"/>
        <v>Q1</v>
      </c>
      <c r="F7114" s="6" t="str">
        <f t="shared" si="1003"/>
        <v>High</v>
      </c>
      <c r="G7114" s="6" t="str">
        <f t="shared" si="1004"/>
        <v>Full Price</v>
      </c>
      <c r="H7114" s="6">
        <v>44647</v>
      </c>
      <c r="I7114" t="s">
        <v>2912</v>
      </c>
      <c r="J7114" t="s">
        <v>89</v>
      </c>
      <c r="K7114" t="s">
        <v>2278</v>
      </c>
      <c r="L7114" t="s">
        <v>61</v>
      </c>
      <c r="M7114" t="s">
        <v>31</v>
      </c>
      <c r="N7114" t="s">
        <v>149</v>
      </c>
      <c r="O7114" t="s">
        <v>54</v>
      </c>
      <c r="P7114" t="s">
        <v>270</v>
      </c>
      <c r="Q7114" t="s">
        <v>271</v>
      </c>
      <c r="R7114" s="7">
        <v>0</v>
      </c>
      <c r="S7114" s="7">
        <f t="shared" si="999"/>
        <v>47.01</v>
      </c>
      <c r="T7114" s="8">
        <v>22.0947</v>
      </c>
      <c r="U7114" s="8" t="str">
        <f t="shared" si="1005"/>
        <v>Low</v>
      </c>
      <c r="V7114" s="7">
        <v>3</v>
      </c>
      <c r="W7114" s="8">
        <v>47.01</v>
      </c>
      <c r="X7114" s="8">
        <f t="shared" si="1006"/>
        <v>5278</v>
      </c>
      <c r="Y7114" s="9">
        <v>0.47</v>
      </c>
      <c r="Z7114" s="9" t="str">
        <f t="shared" si="1007"/>
        <v>High</v>
      </c>
    </row>
    <row r="7115" spans="1:26" x14ac:dyDescent="0.3">
      <c r="A7115" t="s">
        <v>6854</v>
      </c>
      <c r="B7115" s="6">
        <v>44644</v>
      </c>
      <c r="C7115" s="6" t="str">
        <f t="shared" si="1000"/>
        <v>2022</v>
      </c>
      <c r="D7115" s="6" t="str">
        <f t="shared" si="1001"/>
        <v>March</v>
      </c>
      <c r="E7115" s="6" t="str">
        <f t="shared" si="1002"/>
        <v>Q1</v>
      </c>
      <c r="F7115" s="6" t="str">
        <f t="shared" si="1003"/>
        <v>High</v>
      </c>
      <c r="G7115" s="6" t="str">
        <f t="shared" si="1004"/>
        <v>Full Price</v>
      </c>
      <c r="H7115" s="6">
        <v>44647</v>
      </c>
      <c r="I7115" t="s">
        <v>2912</v>
      </c>
      <c r="J7115" t="s">
        <v>629</v>
      </c>
      <c r="K7115" t="s">
        <v>4141</v>
      </c>
      <c r="L7115" t="s">
        <v>61</v>
      </c>
      <c r="M7115" t="s">
        <v>91</v>
      </c>
      <c r="N7115" t="s">
        <v>92</v>
      </c>
      <c r="O7115" t="s">
        <v>54</v>
      </c>
      <c r="P7115" t="s">
        <v>270</v>
      </c>
      <c r="Q7115" t="s">
        <v>271</v>
      </c>
      <c r="R7115" s="7">
        <v>0</v>
      </c>
      <c r="S7115" s="7">
        <f t="shared" si="999"/>
        <v>469.99</v>
      </c>
      <c r="T7115" s="8">
        <v>136.2971</v>
      </c>
      <c r="U7115" s="8" t="str">
        <f t="shared" si="1005"/>
        <v>Medium</v>
      </c>
      <c r="V7115" s="7">
        <v>1</v>
      </c>
      <c r="W7115" s="8">
        <v>469.99</v>
      </c>
      <c r="X7115" s="8">
        <f t="shared" si="1006"/>
        <v>1264</v>
      </c>
      <c r="Y7115" s="9">
        <v>0.28999999999999998</v>
      </c>
      <c r="Z7115" s="9" t="str">
        <f t="shared" si="1007"/>
        <v>High</v>
      </c>
    </row>
    <row r="7116" spans="1:26" x14ac:dyDescent="0.3">
      <c r="A7116" t="s">
        <v>6855</v>
      </c>
      <c r="B7116" s="6">
        <v>44644</v>
      </c>
      <c r="C7116" s="6" t="str">
        <f t="shared" si="1000"/>
        <v>2022</v>
      </c>
      <c r="D7116" s="6" t="str">
        <f t="shared" si="1001"/>
        <v>March</v>
      </c>
      <c r="E7116" s="6" t="str">
        <f t="shared" si="1002"/>
        <v>Q1</v>
      </c>
      <c r="F7116" s="6" t="str">
        <f t="shared" si="1003"/>
        <v>High</v>
      </c>
      <c r="G7116" s="6" t="str">
        <f t="shared" si="1004"/>
        <v>Full Price</v>
      </c>
      <c r="H7116" s="6">
        <v>44648</v>
      </c>
      <c r="I7116" t="s">
        <v>1581</v>
      </c>
      <c r="J7116" t="s">
        <v>67</v>
      </c>
      <c r="K7116" t="s">
        <v>2839</v>
      </c>
      <c r="L7116" t="s">
        <v>61</v>
      </c>
      <c r="M7116" t="s">
        <v>31</v>
      </c>
      <c r="N7116" t="s">
        <v>32</v>
      </c>
      <c r="O7116" t="s">
        <v>54</v>
      </c>
      <c r="P7116" t="s">
        <v>270</v>
      </c>
      <c r="Q7116" t="s">
        <v>271</v>
      </c>
      <c r="R7116" s="7">
        <v>0</v>
      </c>
      <c r="S7116" s="7">
        <f t="shared" si="999"/>
        <v>221.92</v>
      </c>
      <c r="T7116" s="8">
        <v>106.52160000000001</v>
      </c>
      <c r="U7116" s="8" t="str">
        <f t="shared" si="1005"/>
        <v>Medium</v>
      </c>
      <c r="V7116" s="7">
        <v>4</v>
      </c>
      <c r="W7116" s="8">
        <v>221.92</v>
      </c>
      <c r="X7116" s="8">
        <f t="shared" si="1006"/>
        <v>2400</v>
      </c>
      <c r="Y7116" s="9">
        <v>0.48</v>
      </c>
      <c r="Z7116" s="9" t="str">
        <f t="shared" si="1007"/>
        <v>High</v>
      </c>
    </row>
    <row r="7117" spans="1:26" x14ac:dyDescent="0.3">
      <c r="A7117" t="s">
        <v>6855</v>
      </c>
      <c r="B7117" s="6">
        <v>44644</v>
      </c>
      <c r="C7117" s="6" t="str">
        <f t="shared" si="1000"/>
        <v>2022</v>
      </c>
      <c r="D7117" s="6" t="str">
        <f t="shared" si="1001"/>
        <v>March</v>
      </c>
      <c r="E7117" s="6" t="str">
        <f t="shared" si="1002"/>
        <v>Q1</v>
      </c>
      <c r="F7117" s="6" t="str">
        <f t="shared" si="1003"/>
        <v>High</v>
      </c>
      <c r="G7117" s="6" t="str">
        <f t="shared" si="1004"/>
        <v>Full Price</v>
      </c>
      <c r="H7117" s="6">
        <v>44648</v>
      </c>
      <c r="I7117" t="s">
        <v>1581</v>
      </c>
      <c r="J7117" t="s">
        <v>108</v>
      </c>
      <c r="K7117" t="s">
        <v>109</v>
      </c>
      <c r="L7117" t="s">
        <v>61</v>
      </c>
      <c r="M7117" t="s">
        <v>91</v>
      </c>
      <c r="N7117" t="s">
        <v>110</v>
      </c>
      <c r="O7117" t="s">
        <v>54</v>
      </c>
      <c r="P7117" t="s">
        <v>270</v>
      </c>
      <c r="Q7117" t="s">
        <v>271</v>
      </c>
      <c r="R7117" s="7">
        <v>0</v>
      </c>
      <c r="S7117" s="7">
        <f t="shared" si="999"/>
        <v>26</v>
      </c>
      <c r="T7117" s="8">
        <v>11.7</v>
      </c>
      <c r="U7117" s="8" t="str">
        <f t="shared" si="1005"/>
        <v>Low</v>
      </c>
      <c r="V7117" s="7">
        <v>2</v>
      </c>
      <c r="W7117" s="8">
        <v>26</v>
      </c>
      <c r="X7117" s="8">
        <f t="shared" si="1006"/>
        <v>6565</v>
      </c>
      <c r="Y7117" s="9">
        <v>0.45</v>
      </c>
      <c r="Z7117" s="9" t="str">
        <f t="shared" si="1007"/>
        <v>High</v>
      </c>
    </row>
    <row r="7118" spans="1:26" x14ac:dyDescent="0.3">
      <c r="A7118" t="s">
        <v>6856</v>
      </c>
      <c r="B7118" s="6">
        <v>44645</v>
      </c>
      <c r="C7118" s="6" t="str">
        <f t="shared" si="1000"/>
        <v>2022</v>
      </c>
      <c r="D7118" s="6" t="str">
        <f t="shared" si="1001"/>
        <v>March</v>
      </c>
      <c r="E7118" s="6" t="str">
        <f t="shared" si="1002"/>
        <v>Q1</v>
      </c>
      <c r="F7118" s="6" t="str">
        <f t="shared" si="1003"/>
        <v>High</v>
      </c>
      <c r="G7118" s="6" t="str">
        <f t="shared" si="1004"/>
        <v>Discounted</v>
      </c>
      <c r="H7118" s="6">
        <v>44650</v>
      </c>
      <c r="I7118" t="s">
        <v>1403</v>
      </c>
      <c r="J7118" t="s">
        <v>67</v>
      </c>
      <c r="K7118" t="s">
        <v>3774</v>
      </c>
      <c r="L7118" t="s">
        <v>30</v>
      </c>
      <c r="M7118" t="s">
        <v>31</v>
      </c>
      <c r="N7118" t="s">
        <v>32</v>
      </c>
      <c r="O7118" t="s">
        <v>33</v>
      </c>
      <c r="P7118" t="s">
        <v>364</v>
      </c>
      <c r="Q7118" t="s">
        <v>35</v>
      </c>
      <c r="R7118" s="7">
        <v>0.2</v>
      </c>
      <c r="S7118" s="7">
        <f t="shared" si="999"/>
        <v>5.4783999999999997</v>
      </c>
      <c r="T7118" s="8">
        <v>2.14</v>
      </c>
      <c r="U7118" s="8" t="str">
        <f t="shared" si="1005"/>
        <v>Low</v>
      </c>
      <c r="V7118" s="7">
        <v>2</v>
      </c>
      <c r="W7118" s="8">
        <v>6.8479999999999999</v>
      </c>
      <c r="X7118" s="8">
        <f t="shared" si="1006"/>
        <v>9153</v>
      </c>
      <c r="Y7118" s="9">
        <v>0.3125</v>
      </c>
      <c r="Z7118" s="9" t="str">
        <f t="shared" si="1007"/>
        <v>High</v>
      </c>
    </row>
    <row r="7119" spans="1:26" x14ac:dyDescent="0.3">
      <c r="A7119" t="s">
        <v>6857</v>
      </c>
      <c r="B7119" s="6">
        <v>44645</v>
      </c>
      <c r="C7119" s="6" t="str">
        <f t="shared" si="1000"/>
        <v>2022</v>
      </c>
      <c r="D7119" s="6" t="str">
        <f t="shared" si="1001"/>
        <v>March</v>
      </c>
      <c r="E7119" s="6" t="str">
        <f t="shared" si="1002"/>
        <v>Q1</v>
      </c>
      <c r="F7119" s="6" t="str">
        <f t="shared" si="1003"/>
        <v>High</v>
      </c>
      <c r="G7119" s="6" t="str">
        <f t="shared" si="1004"/>
        <v>Full Price</v>
      </c>
      <c r="H7119" s="6">
        <v>44651</v>
      </c>
      <c r="I7119" t="s">
        <v>933</v>
      </c>
      <c r="J7119" t="s">
        <v>105</v>
      </c>
      <c r="K7119" t="s">
        <v>3823</v>
      </c>
      <c r="L7119" t="s">
        <v>30</v>
      </c>
      <c r="M7119" t="s">
        <v>31</v>
      </c>
      <c r="N7119" t="s">
        <v>53</v>
      </c>
      <c r="O7119" t="s">
        <v>54</v>
      </c>
      <c r="P7119" t="s">
        <v>270</v>
      </c>
      <c r="Q7119" t="s">
        <v>271</v>
      </c>
      <c r="R7119" s="7">
        <v>0</v>
      </c>
      <c r="S7119" s="7">
        <f t="shared" si="999"/>
        <v>11.05</v>
      </c>
      <c r="T7119" s="8">
        <v>2.9834999999999998</v>
      </c>
      <c r="U7119" s="8" t="str">
        <f t="shared" si="1005"/>
        <v>Low</v>
      </c>
      <c r="V7119" s="7">
        <v>5</v>
      </c>
      <c r="W7119" s="8">
        <v>11.05</v>
      </c>
      <c r="X7119" s="8">
        <f t="shared" si="1006"/>
        <v>8456</v>
      </c>
      <c r="Y7119" s="9">
        <v>0.27</v>
      </c>
      <c r="Z7119" s="9" t="str">
        <f t="shared" si="1007"/>
        <v>High</v>
      </c>
    </row>
    <row r="7120" spans="1:26" x14ac:dyDescent="0.3">
      <c r="A7120" t="s">
        <v>6858</v>
      </c>
      <c r="B7120" s="6">
        <v>44645</v>
      </c>
      <c r="C7120" s="6" t="str">
        <f t="shared" si="1000"/>
        <v>2022</v>
      </c>
      <c r="D7120" s="6" t="str">
        <f t="shared" si="1001"/>
        <v>March</v>
      </c>
      <c r="E7120" s="6" t="str">
        <f t="shared" si="1002"/>
        <v>Q1</v>
      </c>
      <c r="F7120" s="6" t="str">
        <f t="shared" si="1003"/>
        <v>Low</v>
      </c>
      <c r="G7120" s="6" t="str">
        <f t="shared" si="1004"/>
        <v>Discounted</v>
      </c>
      <c r="H7120" s="6">
        <v>44649</v>
      </c>
      <c r="I7120" t="s">
        <v>2197</v>
      </c>
      <c r="J7120" t="s">
        <v>216</v>
      </c>
      <c r="K7120" t="s">
        <v>504</v>
      </c>
      <c r="L7120" t="s">
        <v>30</v>
      </c>
      <c r="M7120" t="s">
        <v>91</v>
      </c>
      <c r="N7120" t="s">
        <v>92</v>
      </c>
      <c r="O7120" t="s">
        <v>33</v>
      </c>
      <c r="P7120" t="s">
        <v>1059</v>
      </c>
      <c r="Q7120" t="s">
        <v>35</v>
      </c>
      <c r="R7120" s="7">
        <v>0.2</v>
      </c>
      <c r="S7120" s="7">
        <f t="shared" si="999"/>
        <v>376.30079999999998</v>
      </c>
      <c r="T7120" s="8">
        <v>47.037599999999998</v>
      </c>
      <c r="U7120" s="8" t="str">
        <f t="shared" si="1005"/>
        <v>Low</v>
      </c>
      <c r="V7120" s="7">
        <v>3</v>
      </c>
      <c r="W7120" s="8">
        <v>470.37599999999998</v>
      </c>
      <c r="X7120" s="8">
        <f t="shared" si="1006"/>
        <v>1257</v>
      </c>
      <c r="Y7120" s="9">
        <v>0.1</v>
      </c>
      <c r="Z7120" s="9" t="str">
        <f t="shared" si="1007"/>
        <v>Low</v>
      </c>
    </row>
    <row r="7121" spans="1:26" x14ac:dyDescent="0.3">
      <c r="A7121" t="s">
        <v>6859</v>
      </c>
      <c r="B7121" s="6">
        <v>44645</v>
      </c>
      <c r="C7121" s="6" t="str">
        <f t="shared" si="1000"/>
        <v>2022</v>
      </c>
      <c r="D7121" s="6" t="str">
        <f t="shared" si="1001"/>
        <v>March</v>
      </c>
      <c r="E7121" s="6" t="str">
        <f t="shared" si="1002"/>
        <v>Q1</v>
      </c>
      <c r="F7121" s="6" t="str">
        <f t="shared" si="1003"/>
        <v>High</v>
      </c>
      <c r="G7121" s="6" t="str">
        <f t="shared" si="1004"/>
        <v>Full Price</v>
      </c>
      <c r="H7121" s="6">
        <v>44646</v>
      </c>
      <c r="I7121" t="s">
        <v>692</v>
      </c>
      <c r="J7121" t="s">
        <v>101</v>
      </c>
      <c r="K7121" t="s">
        <v>1877</v>
      </c>
      <c r="L7121" t="s">
        <v>30</v>
      </c>
      <c r="M7121" t="s">
        <v>31</v>
      </c>
      <c r="N7121" t="s">
        <v>174</v>
      </c>
      <c r="O7121" t="s">
        <v>69</v>
      </c>
      <c r="P7121" t="s">
        <v>656</v>
      </c>
      <c r="Q7121" t="s">
        <v>71</v>
      </c>
      <c r="R7121" s="7">
        <v>0</v>
      </c>
      <c r="S7121" s="7">
        <f t="shared" si="999"/>
        <v>176.04</v>
      </c>
      <c r="T7121" s="8">
        <v>45.770400000000002</v>
      </c>
      <c r="U7121" s="8" t="str">
        <f t="shared" si="1005"/>
        <v>Low</v>
      </c>
      <c r="V7121" s="7">
        <v>4</v>
      </c>
      <c r="W7121" s="8">
        <v>176.04</v>
      </c>
      <c r="X7121" s="8">
        <f t="shared" si="1006"/>
        <v>2819</v>
      </c>
      <c r="Y7121" s="9">
        <v>0.26</v>
      </c>
      <c r="Z7121" s="9" t="str">
        <f t="shared" si="1007"/>
        <v>High</v>
      </c>
    </row>
    <row r="7122" spans="1:26" x14ac:dyDescent="0.3">
      <c r="A7122" t="s">
        <v>6859</v>
      </c>
      <c r="B7122" s="6">
        <v>44645</v>
      </c>
      <c r="C7122" s="6" t="str">
        <f t="shared" si="1000"/>
        <v>2022</v>
      </c>
      <c r="D7122" s="6" t="str">
        <f t="shared" si="1001"/>
        <v>March</v>
      </c>
      <c r="E7122" s="6" t="str">
        <f t="shared" si="1002"/>
        <v>Q1</v>
      </c>
      <c r="F7122" s="6" t="str">
        <f t="shared" si="1003"/>
        <v>High</v>
      </c>
      <c r="G7122" s="6" t="str">
        <f t="shared" si="1004"/>
        <v>Full Price</v>
      </c>
      <c r="H7122" s="6">
        <v>44646</v>
      </c>
      <c r="I7122" t="s">
        <v>692</v>
      </c>
      <c r="J7122" t="s">
        <v>367</v>
      </c>
      <c r="K7122" t="s">
        <v>367</v>
      </c>
      <c r="L7122" t="s">
        <v>30</v>
      </c>
      <c r="M7122" t="s">
        <v>31</v>
      </c>
      <c r="N7122" t="s">
        <v>53</v>
      </c>
      <c r="O7122" t="s">
        <v>69</v>
      </c>
      <c r="P7122" t="s">
        <v>656</v>
      </c>
      <c r="Q7122" t="s">
        <v>71</v>
      </c>
      <c r="R7122" s="7">
        <v>0</v>
      </c>
      <c r="S7122" s="7">
        <f t="shared" si="999"/>
        <v>16.02</v>
      </c>
      <c r="T7122" s="8">
        <v>4.4855999999999998</v>
      </c>
      <c r="U7122" s="8" t="str">
        <f t="shared" si="1005"/>
        <v>Low</v>
      </c>
      <c r="V7122" s="7">
        <v>9</v>
      </c>
      <c r="W7122" s="8">
        <v>16.02</v>
      </c>
      <c r="X7122" s="8">
        <f t="shared" si="1006"/>
        <v>7618</v>
      </c>
      <c r="Y7122" s="9">
        <v>0.28000000000000003</v>
      </c>
      <c r="Z7122" s="9" t="str">
        <f t="shared" si="1007"/>
        <v>High</v>
      </c>
    </row>
    <row r="7123" spans="1:26" x14ac:dyDescent="0.3">
      <c r="A7123" t="s">
        <v>6859</v>
      </c>
      <c r="B7123" s="6">
        <v>44645</v>
      </c>
      <c r="C7123" s="6" t="str">
        <f t="shared" si="1000"/>
        <v>2022</v>
      </c>
      <c r="D7123" s="6" t="str">
        <f t="shared" si="1001"/>
        <v>March</v>
      </c>
      <c r="E7123" s="6" t="str">
        <f t="shared" si="1002"/>
        <v>Q1</v>
      </c>
      <c r="F7123" s="6" t="str">
        <f t="shared" si="1003"/>
        <v>High</v>
      </c>
      <c r="G7123" s="6" t="str">
        <f t="shared" si="1004"/>
        <v>Discounted</v>
      </c>
      <c r="H7123" s="6">
        <v>44646</v>
      </c>
      <c r="I7123" t="s">
        <v>692</v>
      </c>
      <c r="J7123" t="s">
        <v>44</v>
      </c>
      <c r="K7123" t="s">
        <v>1120</v>
      </c>
      <c r="L7123" t="s">
        <v>30</v>
      </c>
      <c r="M7123" t="s">
        <v>31</v>
      </c>
      <c r="N7123" t="s">
        <v>41</v>
      </c>
      <c r="O7123" t="s">
        <v>69</v>
      </c>
      <c r="P7123" t="s">
        <v>656</v>
      </c>
      <c r="Q7123" t="s">
        <v>71</v>
      </c>
      <c r="R7123" s="7">
        <v>0.2</v>
      </c>
      <c r="S7123" s="7">
        <f t="shared" si="999"/>
        <v>148.73599999999999</v>
      </c>
      <c r="T7123" s="8">
        <v>62.747999999999998</v>
      </c>
      <c r="U7123" s="8" t="str">
        <f t="shared" si="1005"/>
        <v>Low</v>
      </c>
      <c r="V7123" s="7">
        <v>4</v>
      </c>
      <c r="W7123" s="8">
        <v>185.92</v>
      </c>
      <c r="X7123" s="8">
        <f t="shared" si="1006"/>
        <v>2723</v>
      </c>
      <c r="Y7123" s="9">
        <v>0.33750000000000002</v>
      </c>
      <c r="Z7123" s="9" t="str">
        <f t="shared" si="1007"/>
        <v>High</v>
      </c>
    </row>
    <row r="7124" spans="1:26" x14ac:dyDescent="0.3">
      <c r="A7124" t="s">
        <v>6859</v>
      </c>
      <c r="B7124" s="6">
        <v>44645</v>
      </c>
      <c r="C7124" s="6" t="str">
        <f t="shared" si="1000"/>
        <v>2022</v>
      </c>
      <c r="D7124" s="6" t="str">
        <f t="shared" si="1001"/>
        <v>March</v>
      </c>
      <c r="E7124" s="6" t="str">
        <f t="shared" si="1002"/>
        <v>Q1</v>
      </c>
      <c r="F7124" s="6" t="str">
        <f t="shared" si="1003"/>
        <v>Low</v>
      </c>
      <c r="G7124" s="6" t="str">
        <f t="shared" si="1004"/>
        <v>Discounted</v>
      </c>
      <c r="H7124" s="6">
        <v>44646</v>
      </c>
      <c r="I7124" t="s">
        <v>692</v>
      </c>
      <c r="J7124" t="s">
        <v>532</v>
      </c>
      <c r="K7124" t="s">
        <v>4278</v>
      </c>
      <c r="L7124" t="s">
        <v>30</v>
      </c>
      <c r="M7124" t="s">
        <v>91</v>
      </c>
      <c r="N7124" t="s">
        <v>1035</v>
      </c>
      <c r="O7124" t="s">
        <v>69</v>
      </c>
      <c r="P7124" t="s">
        <v>656</v>
      </c>
      <c r="Q7124" t="s">
        <v>71</v>
      </c>
      <c r="R7124" s="7">
        <v>0.2</v>
      </c>
      <c r="S7124" s="7">
        <f t="shared" si="999"/>
        <v>383.98719999999997</v>
      </c>
      <c r="T7124" s="8">
        <v>59.997999999999998</v>
      </c>
      <c r="U7124" s="8" t="str">
        <f t="shared" si="1005"/>
        <v>Low</v>
      </c>
      <c r="V7124" s="7">
        <v>2</v>
      </c>
      <c r="W7124" s="8">
        <v>479.98399999999998</v>
      </c>
      <c r="X7124" s="8">
        <f t="shared" si="1006"/>
        <v>1215</v>
      </c>
      <c r="Y7124" s="9">
        <v>0.125</v>
      </c>
      <c r="Z7124" s="9" t="str">
        <f t="shared" si="1007"/>
        <v>Low</v>
      </c>
    </row>
    <row r="7125" spans="1:26" x14ac:dyDescent="0.3">
      <c r="A7125" t="s">
        <v>6859</v>
      </c>
      <c r="B7125" s="6">
        <v>44645</v>
      </c>
      <c r="C7125" s="6" t="str">
        <f t="shared" si="1000"/>
        <v>2022</v>
      </c>
      <c r="D7125" s="6" t="str">
        <f t="shared" si="1001"/>
        <v>March</v>
      </c>
      <c r="E7125" s="6" t="str">
        <f t="shared" si="1002"/>
        <v>Q1</v>
      </c>
      <c r="F7125" s="6" t="str">
        <f t="shared" si="1003"/>
        <v>Low</v>
      </c>
      <c r="G7125" s="6" t="str">
        <f t="shared" si="1004"/>
        <v>Discounted</v>
      </c>
      <c r="H7125" s="6">
        <v>44646</v>
      </c>
      <c r="I7125" t="s">
        <v>692</v>
      </c>
      <c r="J7125" t="s">
        <v>2941</v>
      </c>
      <c r="K7125" t="s">
        <v>5243</v>
      </c>
      <c r="L7125" t="s">
        <v>30</v>
      </c>
      <c r="M7125" t="s">
        <v>91</v>
      </c>
      <c r="N7125" t="s">
        <v>92</v>
      </c>
      <c r="O7125" t="s">
        <v>69</v>
      </c>
      <c r="P7125" t="s">
        <v>656</v>
      </c>
      <c r="Q7125" t="s">
        <v>71</v>
      </c>
      <c r="R7125" s="7">
        <v>0.2</v>
      </c>
      <c r="S7125" s="7">
        <f t="shared" si="999"/>
        <v>168.93440000000001</v>
      </c>
      <c r="T7125" s="8">
        <v>15.8376</v>
      </c>
      <c r="U7125" s="8" t="str">
        <f t="shared" si="1005"/>
        <v>Low</v>
      </c>
      <c r="V7125" s="7">
        <v>4</v>
      </c>
      <c r="W7125" s="8">
        <v>211.16800000000001</v>
      </c>
      <c r="X7125" s="8">
        <f t="shared" si="1006"/>
        <v>2479</v>
      </c>
      <c r="Y7125" s="9">
        <v>7.4999999999999997E-2</v>
      </c>
      <c r="Z7125" s="9" t="str">
        <f t="shared" si="1007"/>
        <v>Low</v>
      </c>
    </row>
    <row r="7126" spans="1:26" x14ac:dyDescent="0.3">
      <c r="A7126" t="s">
        <v>6860</v>
      </c>
      <c r="B7126" s="6">
        <v>44645</v>
      </c>
      <c r="C7126" s="6" t="str">
        <f t="shared" si="1000"/>
        <v>2022</v>
      </c>
      <c r="D7126" s="6" t="str">
        <f t="shared" si="1001"/>
        <v>March</v>
      </c>
      <c r="E7126" s="6" t="str">
        <f t="shared" si="1002"/>
        <v>Q1</v>
      </c>
      <c r="F7126" s="6" t="str">
        <f t="shared" si="1003"/>
        <v>High</v>
      </c>
      <c r="G7126" s="6" t="str">
        <f t="shared" si="1004"/>
        <v>Full Price</v>
      </c>
      <c r="H7126" s="6">
        <v>44650</v>
      </c>
      <c r="I7126" t="s">
        <v>501</v>
      </c>
      <c r="J7126" t="s">
        <v>105</v>
      </c>
      <c r="K7126" t="s">
        <v>4127</v>
      </c>
      <c r="L7126" t="s">
        <v>61</v>
      </c>
      <c r="M7126" t="s">
        <v>31</v>
      </c>
      <c r="N7126" t="s">
        <v>53</v>
      </c>
      <c r="O7126" t="s">
        <v>69</v>
      </c>
      <c r="P7126" t="s">
        <v>298</v>
      </c>
      <c r="Q7126" t="s">
        <v>299</v>
      </c>
      <c r="R7126" s="7">
        <v>0</v>
      </c>
      <c r="S7126" s="7">
        <f t="shared" si="999"/>
        <v>23.1</v>
      </c>
      <c r="T7126" s="8">
        <v>6.93</v>
      </c>
      <c r="U7126" s="8" t="str">
        <f t="shared" si="1005"/>
        <v>Low</v>
      </c>
      <c r="V7126" s="7">
        <v>2</v>
      </c>
      <c r="W7126" s="8">
        <v>23.1</v>
      </c>
      <c r="X7126" s="8">
        <f t="shared" si="1006"/>
        <v>6849</v>
      </c>
      <c r="Y7126" s="9">
        <v>0.3</v>
      </c>
      <c r="Z7126" s="9" t="str">
        <f t="shared" si="1007"/>
        <v>High</v>
      </c>
    </row>
    <row r="7127" spans="1:26" x14ac:dyDescent="0.3">
      <c r="A7127" t="s">
        <v>6861</v>
      </c>
      <c r="B7127" s="6">
        <v>44645</v>
      </c>
      <c r="C7127" s="6" t="str">
        <f t="shared" si="1000"/>
        <v>2022</v>
      </c>
      <c r="D7127" s="6" t="str">
        <f t="shared" si="1001"/>
        <v>March</v>
      </c>
      <c r="E7127" s="6" t="str">
        <f t="shared" si="1002"/>
        <v>Q1</v>
      </c>
      <c r="F7127" s="6" t="str">
        <f t="shared" si="1003"/>
        <v>Low</v>
      </c>
      <c r="G7127" s="6" t="str">
        <f t="shared" si="1004"/>
        <v>Full Price</v>
      </c>
      <c r="H7127" s="6">
        <v>44651</v>
      </c>
      <c r="I7127" t="s">
        <v>2781</v>
      </c>
      <c r="J7127" t="s">
        <v>74</v>
      </c>
      <c r="K7127" t="s">
        <v>125</v>
      </c>
      <c r="L7127" t="s">
        <v>61</v>
      </c>
      <c r="M7127" t="s">
        <v>76</v>
      </c>
      <c r="N7127" t="s">
        <v>77</v>
      </c>
      <c r="O7127" t="s">
        <v>33</v>
      </c>
      <c r="P7127" t="s">
        <v>1132</v>
      </c>
      <c r="Q7127" t="s">
        <v>287</v>
      </c>
      <c r="R7127" s="7">
        <v>0</v>
      </c>
      <c r="S7127" s="7">
        <f t="shared" si="999"/>
        <v>90.99</v>
      </c>
      <c r="T7127" s="8">
        <v>14.558400000000001</v>
      </c>
      <c r="U7127" s="8" t="str">
        <f t="shared" si="1005"/>
        <v>Low</v>
      </c>
      <c r="V7127" s="7">
        <v>1</v>
      </c>
      <c r="W7127" s="8">
        <v>90.99</v>
      </c>
      <c r="X7127" s="8">
        <f t="shared" si="1006"/>
        <v>3958</v>
      </c>
      <c r="Y7127" s="9">
        <v>0.16</v>
      </c>
      <c r="Z7127" s="9" t="str">
        <f t="shared" si="1007"/>
        <v>Low</v>
      </c>
    </row>
    <row r="7128" spans="1:26" x14ac:dyDescent="0.3">
      <c r="A7128" t="s">
        <v>6861</v>
      </c>
      <c r="B7128" s="6">
        <v>44645</v>
      </c>
      <c r="C7128" s="6" t="str">
        <f t="shared" si="1000"/>
        <v>2022</v>
      </c>
      <c r="D7128" s="6" t="str">
        <f t="shared" si="1001"/>
        <v>March</v>
      </c>
      <c r="E7128" s="6" t="str">
        <f t="shared" si="1002"/>
        <v>Q1</v>
      </c>
      <c r="F7128" s="6" t="str">
        <f t="shared" si="1003"/>
        <v>Low</v>
      </c>
      <c r="G7128" s="6" t="str">
        <f t="shared" si="1004"/>
        <v>Full Price</v>
      </c>
      <c r="H7128" s="6">
        <v>44651</v>
      </c>
      <c r="I7128" t="s">
        <v>2781</v>
      </c>
      <c r="J7128" t="s">
        <v>74</v>
      </c>
      <c r="K7128" t="s">
        <v>1566</v>
      </c>
      <c r="L7128" t="s">
        <v>61</v>
      </c>
      <c r="M7128" t="s">
        <v>76</v>
      </c>
      <c r="N7128" t="s">
        <v>77</v>
      </c>
      <c r="O7128" t="s">
        <v>33</v>
      </c>
      <c r="P7128" t="s">
        <v>1132</v>
      </c>
      <c r="Q7128" t="s">
        <v>287</v>
      </c>
      <c r="R7128" s="7">
        <v>0</v>
      </c>
      <c r="S7128" s="7">
        <f t="shared" si="999"/>
        <v>368.97</v>
      </c>
      <c r="T7128" s="8">
        <v>40.5867</v>
      </c>
      <c r="U7128" s="8" t="str">
        <f t="shared" si="1005"/>
        <v>Low</v>
      </c>
      <c r="V7128" s="7">
        <v>3</v>
      </c>
      <c r="W7128" s="8">
        <v>368.97</v>
      </c>
      <c r="X7128" s="8">
        <f t="shared" si="1006"/>
        <v>1576</v>
      </c>
      <c r="Y7128" s="9">
        <v>0.11</v>
      </c>
      <c r="Z7128" s="9" t="str">
        <f t="shared" si="1007"/>
        <v>Low</v>
      </c>
    </row>
    <row r="7129" spans="1:26" x14ac:dyDescent="0.3">
      <c r="A7129" t="s">
        <v>6861</v>
      </c>
      <c r="B7129" s="6">
        <v>44645</v>
      </c>
      <c r="C7129" s="6" t="str">
        <f t="shared" si="1000"/>
        <v>2022</v>
      </c>
      <c r="D7129" s="6" t="str">
        <f t="shared" si="1001"/>
        <v>March</v>
      </c>
      <c r="E7129" s="6" t="str">
        <f t="shared" si="1002"/>
        <v>Q1</v>
      </c>
      <c r="F7129" s="6" t="str">
        <f t="shared" si="1003"/>
        <v>High</v>
      </c>
      <c r="G7129" s="6" t="str">
        <f t="shared" si="1004"/>
        <v>Full Price</v>
      </c>
      <c r="H7129" s="6">
        <v>44651</v>
      </c>
      <c r="I7129" t="s">
        <v>2781</v>
      </c>
      <c r="J7129" t="s">
        <v>89</v>
      </c>
      <c r="K7129" t="s">
        <v>1080</v>
      </c>
      <c r="L7129" t="s">
        <v>61</v>
      </c>
      <c r="M7129" t="s">
        <v>76</v>
      </c>
      <c r="N7129" t="s">
        <v>77</v>
      </c>
      <c r="O7129" t="s">
        <v>33</v>
      </c>
      <c r="P7129" t="s">
        <v>1132</v>
      </c>
      <c r="Q7129" t="s">
        <v>287</v>
      </c>
      <c r="R7129" s="7">
        <v>0</v>
      </c>
      <c r="S7129" s="7">
        <f t="shared" si="999"/>
        <v>1526.56</v>
      </c>
      <c r="T7129" s="8">
        <v>427.43680000000001</v>
      </c>
      <c r="U7129" s="8" t="str">
        <f t="shared" si="1005"/>
        <v>Medium</v>
      </c>
      <c r="V7129" s="7">
        <v>7</v>
      </c>
      <c r="W7129" s="8">
        <v>1526.56</v>
      </c>
      <c r="X7129" s="8">
        <f t="shared" si="1006"/>
        <v>232</v>
      </c>
      <c r="Y7129" s="9">
        <v>0.28000000000000003</v>
      </c>
      <c r="Z7129" s="9" t="str">
        <f t="shared" si="1007"/>
        <v>High</v>
      </c>
    </row>
    <row r="7130" spans="1:26" x14ac:dyDescent="0.3">
      <c r="A7130" t="s">
        <v>6862</v>
      </c>
      <c r="B7130" s="6">
        <v>44646</v>
      </c>
      <c r="C7130" s="6" t="str">
        <f t="shared" si="1000"/>
        <v>2022</v>
      </c>
      <c r="D7130" s="6" t="str">
        <f t="shared" si="1001"/>
        <v>March</v>
      </c>
      <c r="E7130" s="6" t="str">
        <f t="shared" si="1002"/>
        <v>Q1</v>
      </c>
      <c r="F7130" s="6" t="str">
        <f t="shared" si="1003"/>
        <v>High</v>
      </c>
      <c r="G7130" s="6" t="str">
        <f t="shared" si="1004"/>
        <v>Full Price</v>
      </c>
      <c r="H7130" s="6">
        <v>44653</v>
      </c>
      <c r="I7130" t="s">
        <v>6863</v>
      </c>
      <c r="J7130" t="s">
        <v>89</v>
      </c>
      <c r="K7130" t="s">
        <v>6864</v>
      </c>
      <c r="L7130" t="s">
        <v>61</v>
      </c>
      <c r="M7130" t="s">
        <v>76</v>
      </c>
      <c r="N7130" t="s">
        <v>99</v>
      </c>
      <c r="O7130" t="s">
        <v>33</v>
      </c>
      <c r="P7130" t="s">
        <v>4761</v>
      </c>
      <c r="Q7130" t="s">
        <v>212</v>
      </c>
      <c r="R7130" s="7">
        <v>0</v>
      </c>
      <c r="S7130" s="7">
        <f t="shared" si="999"/>
        <v>60.84</v>
      </c>
      <c r="T7130" s="8">
        <v>23.119199999999999</v>
      </c>
      <c r="U7130" s="8" t="str">
        <f t="shared" si="1005"/>
        <v>Low</v>
      </c>
      <c r="V7130" s="7">
        <v>3</v>
      </c>
      <c r="W7130" s="8">
        <v>60.84</v>
      </c>
      <c r="X7130" s="8">
        <f t="shared" si="1006"/>
        <v>4770</v>
      </c>
      <c r="Y7130" s="9">
        <v>0.38</v>
      </c>
      <c r="Z7130" s="9" t="str">
        <f t="shared" si="1007"/>
        <v>High</v>
      </c>
    </row>
    <row r="7131" spans="1:26" x14ac:dyDescent="0.3">
      <c r="A7131" t="s">
        <v>6865</v>
      </c>
      <c r="B7131" s="6">
        <v>44646</v>
      </c>
      <c r="C7131" s="6" t="str">
        <f t="shared" si="1000"/>
        <v>2022</v>
      </c>
      <c r="D7131" s="6" t="str">
        <f t="shared" si="1001"/>
        <v>March</v>
      </c>
      <c r="E7131" s="6" t="str">
        <f t="shared" si="1002"/>
        <v>Q1</v>
      </c>
      <c r="F7131" s="6" t="str">
        <f t="shared" si="1003"/>
        <v>Low</v>
      </c>
      <c r="G7131" s="6" t="str">
        <f t="shared" si="1004"/>
        <v>Discounted</v>
      </c>
      <c r="H7131" s="6">
        <v>44647</v>
      </c>
      <c r="I7131" t="s">
        <v>619</v>
      </c>
      <c r="J7131" t="s">
        <v>157</v>
      </c>
      <c r="K7131" t="s">
        <v>3960</v>
      </c>
      <c r="L7131" t="s">
        <v>30</v>
      </c>
      <c r="M7131" t="s">
        <v>76</v>
      </c>
      <c r="N7131" t="s">
        <v>138</v>
      </c>
      <c r="O7131" t="s">
        <v>54</v>
      </c>
      <c r="P7131" t="s">
        <v>270</v>
      </c>
      <c r="Q7131" t="s">
        <v>271</v>
      </c>
      <c r="R7131" s="7">
        <v>0.2</v>
      </c>
      <c r="S7131" s="7">
        <f t="shared" si="999"/>
        <v>206.05439999999999</v>
      </c>
      <c r="T7131" s="8">
        <v>-28.976400000000002</v>
      </c>
      <c r="U7131" s="8" t="str">
        <f t="shared" si="1005"/>
        <v>Loss</v>
      </c>
      <c r="V7131" s="7">
        <v>2</v>
      </c>
      <c r="W7131" s="8">
        <v>257.56799999999998</v>
      </c>
      <c r="X7131" s="8">
        <f t="shared" si="1006"/>
        <v>2150</v>
      </c>
      <c r="Y7131" s="9">
        <v>-0.1125</v>
      </c>
      <c r="Z7131" s="9" t="str">
        <f t="shared" si="1007"/>
        <v>Low</v>
      </c>
    </row>
    <row r="7132" spans="1:26" x14ac:dyDescent="0.3">
      <c r="A7132" t="s">
        <v>6865</v>
      </c>
      <c r="B7132" s="6">
        <v>44646</v>
      </c>
      <c r="C7132" s="6" t="str">
        <f t="shared" si="1000"/>
        <v>2022</v>
      </c>
      <c r="D7132" s="6" t="str">
        <f t="shared" si="1001"/>
        <v>March</v>
      </c>
      <c r="E7132" s="6" t="str">
        <f t="shared" si="1002"/>
        <v>Q1</v>
      </c>
      <c r="F7132" s="6" t="str">
        <f t="shared" si="1003"/>
        <v>High</v>
      </c>
      <c r="G7132" s="6" t="str">
        <f t="shared" si="1004"/>
        <v>Full Price</v>
      </c>
      <c r="H7132" s="6">
        <v>44647</v>
      </c>
      <c r="I7132" t="s">
        <v>619</v>
      </c>
      <c r="J7132" t="s">
        <v>2855</v>
      </c>
      <c r="K7132" t="s">
        <v>2856</v>
      </c>
      <c r="L7132" t="s">
        <v>30</v>
      </c>
      <c r="M7132" t="s">
        <v>91</v>
      </c>
      <c r="N7132" t="s">
        <v>92</v>
      </c>
      <c r="O7132" t="s">
        <v>54</v>
      </c>
      <c r="P7132" t="s">
        <v>270</v>
      </c>
      <c r="Q7132" t="s">
        <v>271</v>
      </c>
      <c r="R7132" s="7">
        <v>0</v>
      </c>
      <c r="S7132" s="7">
        <f t="shared" si="999"/>
        <v>119.96</v>
      </c>
      <c r="T7132" s="8">
        <v>33.588799999999999</v>
      </c>
      <c r="U7132" s="8" t="str">
        <f t="shared" si="1005"/>
        <v>Low</v>
      </c>
      <c r="V7132" s="7">
        <v>4</v>
      </c>
      <c r="W7132" s="8">
        <v>119.96</v>
      </c>
      <c r="X7132" s="8">
        <f t="shared" si="1006"/>
        <v>3452</v>
      </c>
      <c r="Y7132" s="9">
        <v>0.28000000000000003</v>
      </c>
      <c r="Z7132" s="9" t="str">
        <f t="shared" si="1007"/>
        <v>High</v>
      </c>
    </row>
    <row r="7133" spans="1:26" x14ac:dyDescent="0.3">
      <c r="A7133" t="s">
        <v>6866</v>
      </c>
      <c r="B7133" s="6">
        <v>44646</v>
      </c>
      <c r="C7133" s="6" t="str">
        <f t="shared" si="1000"/>
        <v>2022</v>
      </c>
      <c r="D7133" s="6" t="str">
        <f t="shared" si="1001"/>
        <v>March</v>
      </c>
      <c r="E7133" s="6" t="str">
        <f t="shared" si="1002"/>
        <v>Q1</v>
      </c>
      <c r="F7133" s="6" t="str">
        <f t="shared" si="1003"/>
        <v>Low</v>
      </c>
      <c r="G7133" s="6" t="str">
        <f t="shared" si="1004"/>
        <v>Discounted</v>
      </c>
      <c r="H7133" s="6">
        <v>44650</v>
      </c>
      <c r="I7133" t="s">
        <v>1382</v>
      </c>
      <c r="J7133" t="s">
        <v>353</v>
      </c>
      <c r="K7133" t="s">
        <v>3319</v>
      </c>
      <c r="L7133" t="s">
        <v>61</v>
      </c>
      <c r="M7133" t="s">
        <v>31</v>
      </c>
      <c r="N7133" t="s">
        <v>174</v>
      </c>
      <c r="O7133" t="s">
        <v>33</v>
      </c>
      <c r="P7133" t="s">
        <v>34</v>
      </c>
      <c r="Q7133" t="s">
        <v>35</v>
      </c>
      <c r="R7133" s="7">
        <v>0.8</v>
      </c>
      <c r="S7133" s="7">
        <f t="shared" si="999"/>
        <v>17.433599999999998</v>
      </c>
      <c r="T7133" s="8">
        <v>-226.63679999999999</v>
      </c>
      <c r="U7133" s="8" t="str">
        <f t="shared" si="1005"/>
        <v>Loss</v>
      </c>
      <c r="V7133" s="7">
        <v>8</v>
      </c>
      <c r="W7133" s="8">
        <v>87.168000000000006</v>
      </c>
      <c r="X7133" s="8">
        <f t="shared" si="1006"/>
        <v>4055</v>
      </c>
      <c r="Y7133" s="9">
        <v>-2.6</v>
      </c>
      <c r="Z7133" s="9" t="str">
        <f t="shared" si="1007"/>
        <v>Low</v>
      </c>
    </row>
    <row r="7134" spans="1:26" x14ac:dyDescent="0.3">
      <c r="A7134" t="s">
        <v>6866</v>
      </c>
      <c r="B7134" s="6">
        <v>44646</v>
      </c>
      <c r="C7134" s="6" t="str">
        <f t="shared" si="1000"/>
        <v>2022</v>
      </c>
      <c r="D7134" s="6" t="str">
        <f t="shared" si="1001"/>
        <v>March</v>
      </c>
      <c r="E7134" s="6" t="str">
        <f t="shared" si="1002"/>
        <v>Q1</v>
      </c>
      <c r="F7134" s="6" t="str">
        <f t="shared" si="1003"/>
        <v>High</v>
      </c>
      <c r="G7134" s="6" t="str">
        <f t="shared" si="1004"/>
        <v>Discounted</v>
      </c>
      <c r="H7134" s="6">
        <v>44650</v>
      </c>
      <c r="I7134" t="s">
        <v>1382</v>
      </c>
      <c r="J7134" t="s">
        <v>67</v>
      </c>
      <c r="K7134" t="s">
        <v>638</v>
      </c>
      <c r="L7134" t="s">
        <v>61</v>
      </c>
      <c r="M7134" t="s">
        <v>31</v>
      </c>
      <c r="N7134" t="s">
        <v>32</v>
      </c>
      <c r="O7134" t="s">
        <v>33</v>
      </c>
      <c r="P7134" t="s">
        <v>34</v>
      </c>
      <c r="Q7134" t="s">
        <v>35</v>
      </c>
      <c r="R7134" s="7">
        <v>0.2</v>
      </c>
      <c r="S7134" s="7">
        <f t="shared" si="999"/>
        <v>59.4816</v>
      </c>
      <c r="T7134" s="8">
        <v>23.234999999999999</v>
      </c>
      <c r="U7134" s="8" t="str">
        <f t="shared" si="1005"/>
        <v>Low</v>
      </c>
      <c r="V7134" s="7">
        <v>3</v>
      </c>
      <c r="W7134" s="8">
        <v>74.352000000000004</v>
      </c>
      <c r="X7134" s="8">
        <f t="shared" si="1006"/>
        <v>4343</v>
      </c>
      <c r="Y7134" s="9">
        <v>0.3125</v>
      </c>
      <c r="Z7134" s="9" t="str">
        <f t="shared" si="1007"/>
        <v>High</v>
      </c>
    </row>
    <row r="7135" spans="1:26" x14ac:dyDescent="0.3">
      <c r="A7135" t="s">
        <v>6866</v>
      </c>
      <c r="B7135" s="6">
        <v>44646</v>
      </c>
      <c r="C7135" s="6" t="str">
        <f t="shared" si="1000"/>
        <v>2022</v>
      </c>
      <c r="D7135" s="6" t="str">
        <f t="shared" si="1001"/>
        <v>March</v>
      </c>
      <c r="E7135" s="6" t="str">
        <f t="shared" si="1002"/>
        <v>Q1</v>
      </c>
      <c r="F7135" s="6" t="str">
        <f t="shared" si="1003"/>
        <v>Low</v>
      </c>
      <c r="G7135" s="6" t="str">
        <f t="shared" si="1004"/>
        <v>Discounted</v>
      </c>
      <c r="H7135" s="6">
        <v>44650</v>
      </c>
      <c r="I7135" t="s">
        <v>1382</v>
      </c>
      <c r="J7135" t="s">
        <v>89</v>
      </c>
      <c r="K7135" t="s">
        <v>3646</v>
      </c>
      <c r="L7135" t="s">
        <v>61</v>
      </c>
      <c r="M7135" t="s">
        <v>31</v>
      </c>
      <c r="N7135" t="s">
        <v>49</v>
      </c>
      <c r="O7135" t="s">
        <v>33</v>
      </c>
      <c r="P7135" t="s">
        <v>34</v>
      </c>
      <c r="Q7135" t="s">
        <v>35</v>
      </c>
      <c r="R7135" s="7">
        <v>0.2</v>
      </c>
      <c r="S7135" s="7">
        <f t="shared" si="999"/>
        <v>25.785599999999999</v>
      </c>
      <c r="T7135" s="8">
        <v>2.4174000000000002</v>
      </c>
      <c r="U7135" s="8" t="str">
        <f t="shared" si="1005"/>
        <v>Low</v>
      </c>
      <c r="V7135" s="7">
        <v>3</v>
      </c>
      <c r="W7135" s="8">
        <v>32.231999999999999</v>
      </c>
      <c r="X7135" s="8">
        <f t="shared" si="1006"/>
        <v>6139</v>
      </c>
      <c r="Y7135" s="9">
        <v>7.4999999999999997E-2</v>
      </c>
      <c r="Z7135" s="9" t="str">
        <f t="shared" si="1007"/>
        <v>Low</v>
      </c>
    </row>
    <row r="7136" spans="1:26" x14ac:dyDescent="0.3">
      <c r="A7136" t="s">
        <v>6866</v>
      </c>
      <c r="B7136" s="6">
        <v>44646</v>
      </c>
      <c r="C7136" s="6" t="str">
        <f t="shared" si="1000"/>
        <v>2022</v>
      </c>
      <c r="D7136" s="6" t="str">
        <f t="shared" si="1001"/>
        <v>March</v>
      </c>
      <c r="E7136" s="6" t="str">
        <f t="shared" si="1002"/>
        <v>Q1</v>
      </c>
      <c r="F7136" s="6" t="str">
        <f t="shared" si="1003"/>
        <v>Low</v>
      </c>
      <c r="G7136" s="6" t="str">
        <f t="shared" si="1004"/>
        <v>Discounted</v>
      </c>
      <c r="H7136" s="6">
        <v>44650</v>
      </c>
      <c r="I7136" t="s">
        <v>1382</v>
      </c>
      <c r="J7136" t="s">
        <v>1088</v>
      </c>
      <c r="K7136" t="s">
        <v>1476</v>
      </c>
      <c r="L7136" t="s">
        <v>61</v>
      </c>
      <c r="M7136" t="s">
        <v>91</v>
      </c>
      <c r="N7136" t="s">
        <v>110</v>
      </c>
      <c r="O7136" t="s">
        <v>33</v>
      </c>
      <c r="P7136" t="s">
        <v>34</v>
      </c>
      <c r="Q7136" t="s">
        <v>35</v>
      </c>
      <c r="R7136" s="7">
        <v>0.2</v>
      </c>
      <c r="S7136" s="7">
        <f t="shared" si="999"/>
        <v>115.16800000000001</v>
      </c>
      <c r="T7136" s="8">
        <v>1.7995000000000001</v>
      </c>
      <c r="U7136" s="8" t="str">
        <f t="shared" si="1005"/>
        <v>Low</v>
      </c>
      <c r="V7136" s="7">
        <v>5</v>
      </c>
      <c r="W7136" s="8">
        <v>143.96</v>
      </c>
      <c r="X7136" s="8">
        <f t="shared" si="1006"/>
        <v>3158</v>
      </c>
      <c r="Y7136" s="9">
        <v>1.2500000000000001E-2</v>
      </c>
      <c r="Z7136" s="9" t="str">
        <f t="shared" si="1007"/>
        <v>Low</v>
      </c>
    </row>
    <row r="7137" spans="1:26" x14ac:dyDescent="0.3">
      <c r="A7137" t="s">
        <v>6866</v>
      </c>
      <c r="B7137" s="6">
        <v>44646</v>
      </c>
      <c r="C7137" s="6" t="str">
        <f t="shared" si="1000"/>
        <v>2022</v>
      </c>
      <c r="D7137" s="6" t="str">
        <f t="shared" si="1001"/>
        <v>March</v>
      </c>
      <c r="E7137" s="6" t="str">
        <f t="shared" si="1002"/>
        <v>Q1</v>
      </c>
      <c r="F7137" s="6" t="str">
        <f t="shared" si="1003"/>
        <v>High</v>
      </c>
      <c r="G7137" s="6" t="str">
        <f t="shared" si="1004"/>
        <v>Discounted</v>
      </c>
      <c r="H7137" s="6">
        <v>44650</v>
      </c>
      <c r="I7137" t="s">
        <v>1382</v>
      </c>
      <c r="J7137" t="s">
        <v>1559</v>
      </c>
      <c r="K7137" t="s">
        <v>2274</v>
      </c>
      <c r="L7137" t="s">
        <v>61</v>
      </c>
      <c r="M7137" t="s">
        <v>91</v>
      </c>
      <c r="N7137" t="s">
        <v>1035</v>
      </c>
      <c r="O7137" t="s">
        <v>33</v>
      </c>
      <c r="P7137" t="s">
        <v>34</v>
      </c>
      <c r="Q7137" t="s">
        <v>35</v>
      </c>
      <c r="R7137" s="7">
        <v>0.2</v>
      </c>
      <c r="S7137" s="7">
        <f t="shared" si="999"/>
        <v>1919.9680000000001</v>
      </c>
      <c r="T7137" s="8">
        <v>569.9905</v>
      </c>
      <c r="U7137" s="8" t="str">
        <f t="shared" si="1005"/>
        <v>High</v>
      </c>
      <c r="V7137" s="7">
        <v>5</v>
      </c>
      <c r="W7137" s="8">
        <v>2399.96</v>
      </c>
      <c r="X7137" s="8">
        <f t="shared" si="1006"/>
        <v>106</v>
      </c>
      <c r="Y7137" s="9">
        <v>0.23749999999999999</v>
      </c>
      <c r="Z7137" s="9" t="str">
        <f t="shared" si="1007"/>
        <v>High</v>
      </c>
    </row>
    <row r="7138" spans="1:26" x14ac:dyDescent="0.3">
      <c r="A7138" t="s">
        <v>6867</v>
      </c>
      <c r="B7138" s="6">
        <v>44646</v>
      </c>
      <c r="C7138" s="6" t="str">
        <f t="shared" si="1000"/>
        <v>2022</v>
      </c>
      <c r="D7138" s="6" t="str">
        <f t="shared" si="1001"/>
        <v>March</v>
      </c>
      <c r="E7138" s="6" t="str">
        <f t="shared" si="1002"/>
        <v>Q1</v>
      </c>
      <c r="F7138" s="6" t="str">
        <f t="shared" si="1003"/>
        <v>High</v>
      </c>
      <c r="G7138" s="6" t="str">
        <f t="shared" si="1004"/>
        <v>Full Price</v>
      </c>
      <c r="H7138" s="6">
        <v>44648</v>
      </c>
      <c r="I7138" t="s">
        <v>4602</v>
      </c>
      <c r="J7138" t="s">
        <v>492</v>
      </c>
      <c r="K7138" t="s">
        <v>4104</v>
      </c>
      <c r="L7138" t="s">
        <v>40</v>
      </c>
      <c r="M7138" t="s">
        <v>31</v>
      </c>
      <c r="N7138" t="s">
        <v>53</v>
      </c>
      <c r="O7138" t="s">
        <v>69</v>
      </c>
      <c r="P7138" t="s">
        <v>298</v>
      </c>
      <c r="Q7138" t="s">
        <v>299</v>
      </c>
      <c r="R7138" s="7">
        <v>0</v>
      </c>
      <c r="S7138" s="7">
        <f t="shared" si="999"/>
        <v>19.829999999999998</v>
      </c>
      <c r="T7138" s="8">
        <v>5.9489999999999998</v>
      </c>
      <c r="U7138" s="8" t="str">
        <f t="shared" si="1005"/>
        <v>Low</v>
      </c>
      <c r="V7138" s="7">
        <v>1</v>
      </c>
      <c r="W7138" s="8">
        <v>19.829999999999998</v>
      </c>
      <c r="X7138" s="8">
        <f t="shared" si="1006"/>
        <v>7171</v>
      </c>
      <c r="Y7138" s="9">
        <v>0.3</v>
      </c>
      <c r="Z7138" s="9" t="str">
        <f t="shared" si="1007"/>
        <v>High</v>
      </c>
    </row>
    <row r="7139" spans="1:26" x14ac:dyDescent="0.3">
      <c r="A7139" t="s">
        <v>6868</v>
      </c>
      <c r="B7139" s="6">
        <v>44646</v>
      </c>
      <c r="C7139" s="6" t="str">
        <f t="shared" si="1000"/>
        <v>2022</v>
      </c>
      <c r="D7139" s="6" t="str">
        <f t="shared" si="1001"/>
        <v>March</v>
      </c>
      <c r="E7139" s="6" t="str">
        <f t="shared" si="1002"/>
        <v>Q1</v>
      </c>
      <c r="F7139" s="6" t="str">
        <f t="shared" si="1003"/>
        <v>High</v>
      </c>
      <c r="G7139" s="6" t="str">
        <f t="shared" si="1004"/>
        <v>Full Price</v>
      </c>
      <c r="H7139" s="6">
        <v>44653</v>
      </c>
      <c r="I7139" t="s">
        <v>4926</v>
      </c>
      <c r="J7139" t="s">
        <v>89</v>
      </c>
      <c r="K7139" t="s">
        <v>295</v>
      </c>
      <c r="L7139" t="s">
        <v>40</v>
      </c>
      <c r="M7139" t="s">
        <v>31</v>
      </c>
      <c r="N7139" t="s">
        <v>86</v>
      </c>
      <c r="O7139" t="s">
        <v>62</v>
      </c>
      <c r="P7139" t="s">
        <v>761</v>
      </c>
      <c r="Q7139" t="s">
        <v>115</v>
      </c>
      <c r="R7139" s="7">
        <v>0</v>
      </c>
      <c r="S7139" s="7">
        <f t="shared" si="999"/>
        <v>3.76</v>
      </c>
      <c r="T7139" s="8">
        <v>1.3160000000000001</v>
      </c>
      <c r="U7139" s="8" t="str">
        <f t="shared" si="1005"/>
        <v>Low</v>
      </c>
      <c r="V7139" s="7">
        <v>2</v>
      </c>
      <c r="W7139" s="8">
        <v>3.76</v>
      </c>
      <c r="X7139" s="8">
        <f t="shared" si="1006"/>
        <v>9666</v>
      </c>
      <c r="Y7139" s="9">
        <v>0.35</v>
      </c>
      <c r="Z7139" s="9" t="str">
        <f t="shared" si="1007"/>
        <v>High</v>
      </c>
    </row>
    <row r="7140" spans="1:26" x14ac:dyDescent="0.3">
      <c r="A7140" t="s">
        <v>6868</v>
      </c>
      <c r="B7140" s="6">
        <v>44646</v>
      </c>
      <c r="C7140" s="6" t="str">
        <f t="shared" si="1000"/>
        <v>2022</v>
      </c>
      <c r="D7140" s="6" t="str">
        <f t="shared" si="1001"/>
        <v>March</v>
      </c>
      <c r="E7140" s="6" t="str">
        <f t="shared" si="1002"/>
        <v>Q1</v>
      </c>
      <c r="F7140" s="6" t="str">
        <f t="shared" si="1003"/>
        <v>High</v>
      </c>
      <c r="G7140" s="6" t="str">
        <f t="shared" si="1004"/>
        <v>Full Price</v>
      </c>
      <c r="H7140" s="6">
        <v>44653</v>
      </c>
      <c r="I7140" t="s">
        <v>4926</v>
      </c>
      <c r="J7140" t="s">
        <v>108</v>
      </c>
      <c r="K7140" t="s">
        <v>3566</v>
      </c>
      <c r="L7140" t="s">
        <v>40</v>
      </c>
      <c r="M7140" t="s">
        <v>91</v>
      </c>
      <c r="N7140" t="s">
        <v>110</v>
      </c>
      <c r="O7140" t="s">
        <v>62</v>
      </c>
      <c r="P7140" t="s">
        <v>761</v>
      </c>
      <c r="Q7140" t="s">
        <v>115</v>
      </c>
      <c r="R7140" s="7">
        <v>0</v>
      </c>
      <c r="S7140" s="7">
        <f t="shared" si="999"/>
        <v>53.25</v>
      </c>
      <c r="T7140" s="8">
        <v>20.767499999999998</v>
      </c>
      <c r="U7140" s="8" t="str">
        <f t="shared" si="1005"/>
        <v>Low</v>
      </c>
      <c r="V7140" s="7">
        <v>3</v>
      </c>
      <c r="W7140" s="8">
        <v>53.25</v>
      </c>
      <c r="X7140" s="8">
        <f t="shared" si="1006"/>
        <v>5027</v>
      </c>
      <c r="Y7140" s="9">
        <v>0.39</v>
      </c>
      <c r="Z7140" s="9" t="str">
        <f t="shared" si="1007"/>
        <v>High</v>
      </c>
    </row>
    <row r="7141" spans="1:26" x14ac:dyDescent="0.3">
      <c r="A7141" t="s">
        <v>6869</v>
      </c>
      <c r="B7141" s="6">
        <v>44647</v>
      </c>
      <c r="C7141" s="6" t="str">
        <f t="shared" si="1000"/>
        <v>2022</v>
      </c>
      <c r="D7141" s="6" t="str">
        <f t="shared" si="1001"/>
        <v>March</v>
      </c>
      <c r="E7141" s="6" t="str">
        <f t="shared" si="1002"/>
        <v>Q1</v>
      </c>
      <c r="F7141" s="6" t="str">
        <f t="shared" si="1003"/>
        <v>Low</v>
      </c>
      <c r="G7141" s="6" t="str">
        <f t="shared" si="1004"/>
        <v>Full Price</v>
      </c>
      <c r="H7141" s="6">
        <v>44649</v>
      </c>
      <c r="I7141" t="s">
        <v>3741</v>
      </c>
      <c r="J7141" t="s">
        <v>89</v>
      </c>
      <c r="K7141" t="s">
        <v>2833</v>
      </c>
      <c r="L7141" t="s">
        <v>30</v>
      </c>
      <c r="M7141" t="s">
        <v>76</v>
      </c>
      <c r="N7141" t="s">
        <v>262</v>
      </c>
      <c r="O7141" t="s">
        <v>62</v>
      </c>
      <c r="P7141" t="s">
        <v>381</v>
      </c>
      <c r="Q7141" t="s">
        <v>115</v>
      </c>
      <c r="R7141" s="7">
        <v>0</v>
      </c>
      <c r="S7141" s="7">
        <f t="shared" si="999"/>
        <v>292.10000000000002</v>
      </c>
      <c r="T7141" s="8">
        <v>58.42</v>
      </c>
      <c r="U7141" s="8" t="str">
        <f t="shared" si="1005"/>
        <v>Low</v>
      </c>
      <c r="V7141" s="7">
        <v>2</v>
      </c>
      <c r="W7141" s="8">
        <v>292.10000000000002</v>
      </c>
      <c r="X7141" s="8">
        <f t="shared" si="1006"/>
        <v>1936</v>
      </c>
      <c r="Y7141" s="9">
        <v>0.2</v>
      </c>
      <c r="Z7141" s="9" t="str">
        <f t="shared" si="1007"/>
        <v>Low</v>
      </c>
    </row>
    <row r="7142" spans="1:26" x14ac:dyDescent="0.3">
      <c r="A7142" t="s">
        <v>6869</v>
      </c>
      <c r="B7142" s="6">
        <v>44647</v>
      </c>
      <c r="C7142" s="6" t="str">
        <f t="shared" si="1000"/>
        <v>2022</v>
      </c>
      <c r="D7142" s="6" t="str">
        <f t="shared" si="1001"/>
        <v>March</v>
      </c>
      <c r="E7142" s="6" t="str">
        <f t="shared" si="1002"/>
        <v>Q1</v>
      </c>
      <c r="F7142" s="6" t="str">
        <f t="shared" si="1003"/>
        <v>High</v>
      </c>
      <c r="G7142" s="6" t="str">
        <f t="shared" si="1004"/>
        <v>Full Price</v>
      </c>
      <c r="H7142" s="6">
        <v>44649</v>
      </c>
      <c r="I7142" t="s">
        <v>3741</v>
      </c>
      <c r="J7142" t="s">
        <v>38</v>
      </c>
      <c r="K7142" t="s">
        <v>1741</v>
      </c>
      <c r="L7142" t="s">
        <v>30</v>
      </c>
      <c r="M7142" t="s">
        <v>31</v>
      </c>
      <c r="N7142" t="s">
        <v>41</v>
      </c>
      <c r="O7142" t="s">
        <v>62</v>
      </c>
      <c r="P7142" t="s">
        <v>381</v>
      </c>
      <c r="Q7142" t="s">
        <v>115</v>
      </c>
      <c r="R7142" s="7">
        <v>0</v>
      </c>
      <c r="S7142" s="7">
        <f t="shared" si="999"/>
        <v>17.760000000000002</v>
      </c>
      <c r="T7142" s="8">
        <v>8.8800000000000008</v>
      </c>
      <c r="U7142" s="8" t="str">
        <f t="shared" si="1005"/>
        <v>Low</v>
      </c>
      <c r="V7142" s="7">
        <v>2</v>
      </c>
      <c r="W7142" s="8">
        <v>17.760000000000002</v>
      </c>
      <c r="X7142" s="8">
        <f t="shared" si="1006"/>
        <v>7433</v>
      </c>
      <c r="Y7142" s="9">
        <v>0.5</v>
      </c>
      <c r="Z7142" s="9" t="str">
        <f t="shared" si="1007"/>
        <v>High</v>
      </c>
    </row>
    <row r="7143" spans="1:26" x14ac:dyDescent="0.3">
      <c r="A7143" t="s">
        <v>6869</v>
      </c>
      <c r="B7143" s="6">
        <v>44647</v>
      </c>
      <c r="C7143" s="6" t="str">
        <f t="shared" si="1000"/>
        <v>2022</v>
      </c>
      <c r="D7143" s="6" t="str">
        <f t="shared" si="1001"/>
        <v>March</v>
      </c>
      <c r="E7143" s="6" t="str">
        <f t="shared" si="1002"/>
        <v>Q1</v>
      </c>
      <c r="F7143" s="6" t="str">
        <f t="shared" si="1003"/>
        <v>High</v>
      </c>
      <c r="G7143" s="6" t="str">
        <f t="shared" si="1004"/>
        <v>Full Price</v>
      </c>
      <c r="H7143" s="6">
        <v>44649</v>
      </c>
      <c r="I7143" t="s">
        <v>3741</v>
      </c>
      <c r="J7143" t="s">
        <v>44</v>
      </c>
      <c r="K7143" t="s">
        <v>4005</v>
      </c>
      <c r="L7143" t="s">
        <v>30</v>
      </c>
      <c r="M7143" t="s">
        <v>31</v>
      </c>
      <c r="N7143" t="s">
        <v>46</v>
      </c>
      <c r="O7143" t="s">
        <v>62</v>
      </c>
      <c r="P7143" t="s">
        <v>381</v>
      </c>
      <c r="Q7143" t="s">
        <v>115</v>
      </c>
      <c r="R7143" s="7">
        <v>0</v>
      </c>
      <c r="S7143" s="7">
        <f t="shared" si="999"/>
        <v>8.26</v>
      </c>
      <c r="T7143" s="8">
        <v>3.7995999999999999</v>
      </c>
      <c r="U7143" s="8" t="str">
        <f t="shared" si="1005"/>
        <v>Low</v>
      </c>
      <c r="V7143" s="7">
        <v>2</v>
      </c>
      <c r="W7143" s="8">
        <v>8.26</v>
      </c>
      <c r="X7143" s="8">
        <f t="shared" si="1006"/>
        <v>8929</v>
      </c>
      <c r="Y7143" s="9">
        <v>0.46</v>
      </c>
      <c r="Z7143" s="9" t="str">
        <f t="shared" si="1007"/>
        <v>High</v>
      </c>
    </row>
    <row r="7144" spans="1:26" x14ac:dyDescent="0.3">
      <c r="A7144" t="s">
        <v>6869</v>
      </c>
      <c r="B7144" s="6">
        <v>44647</v>
      </c>
      <c r="C7144" s="6" t="str">
        <f t="shared" si="1000"/>
        <v>2022</v>
      </c>
      <c r="D7144" s="6" t="str">
        <f t="shared" si="1001"/>
        <v>March</v>
      </c>
      <c r="E7144" s="6" t="str">
        <f t="shared" si="1002"/>
        <v>Q1</v>
      </c>
      <c r="F7144" s="6" t="str">
        <f t="shared" si="1003"/>
        <v>High</v>
      </c>
      <c r="G7144" s="6" t="str">
        <f t="shared" si="1004"/>
        <v>Full Price</v>
      </c>
      <c r="H7144" s="6">
        <v>44649</v>
      </c>
      <c r="I7144" t="s">
        <v>3741</v>
      </c>
      <c r="J7144" t="s">
        <v>1276</v>
      </c>
      <c r="K7144" t="s">
        <v>3569</v>
      </c>
      <c r="L7144" t="s">
        <v>30</v>
      </c>
      <c r="M7144" t="s">
        <v>31</v>
      </c>
      <c r="N7144" t="s">
        <v>32</v>
      </c>
      <c r="O7144" t="s">
        <v>62</v>
      </c>
      <c r="P7144" t="s">
        <v>381</v>
      </c>
      <c r="Q7144" t="s">
        <v>115</v>
      </c>
      <c r="R7144" s="7">
        <v>0</v>
      </c>
      <c r="S7144" s="7">
        <f t="shared" si="999"/>
        <v>17.64</v>
      </c>
      <c r="T7144" s="8">
        <v>8.1143999999999998</v>
      </c>
      <c r="U7144" s="8" t="str">
        <f t="shared" si="1005"/>
        <v>Low</v>
      </c>
      <c r="V7144" s="7">
        <v>4</v>
      </c>
      <c r="W7144" s="8">
        <v>17.64</v>
      </c>
      <c r="X7144" s="8">
        <f t="shared" si="1006"/>
        <v>7440</v>
      </c>
      <c r="Y7144" s="9">
        <v>0.46</v>
      </c>
      <c r="Z7144" s="9" t="str">
        <f t="shared" si="1007"/>
        <v>High</v>
      </c>
    </row>
    <row r="7145" spans="1:26" x14ac:dyDescent="0.3">
      <c r="A7145" t="s">
        <v>6869</v>
      </c>
      <c r="B7145" s="6">
        <v>44647</v>
      </c>
      <c r="C7145" s="6" t="str">
        <f t="shared" si="1000"/>
        <v>2022</v>
      </c>
      <c r="D7145" s="6" t="str">
        <f t="shared" si="1001"/>
        <v>March</v>
      </c>
      <c r="E7145" s="6" t="str">
        <f t="shared" si="1002"/>
        <v>Q1</v>
      </c>
      <c r="F7145" s="6" t="str">
        <f t="shared" si="1003"/>
        <v>Low</v>
      </c>
      <c r="G7145" s="6" t="str">
        <f t="shared" si="1004"/>
        <v>Full Price</v>
      </c>
      <c r="H7145" s="6">
        <v>44649</v>
      </c>
      <c r="I7145" t="s">
        <v>3741</v>
      </c>
      <c r="J7145" t="s">
        <v>484</v>
      </c>
      <c r="K7145" t="s">
        <v>1005</v>
      </c>
      <c r="L7145" t="s">
        <v>30</v>
      </c>
      <c r="M7145" t="s">
        <v>31</v>
      </c>
      <c r="N7145" t="s">
        <v>49</v>
      </c>
      <c r="O7145" t="s">
        <v>62</v>
      </c>
      <c r="P7145" t="s">
        <v>381</v>
      </c>
      <c r="Q7145" t="s">
        <v>115</v>
      </c>
      <c r="R7145" s="7">
        <v>0</v>
      </c>
      <c r="S7145" s="7">
        <f t="shared" si="999"/>
        <v>332.94</v>
      </c>
      <c r="T7145" s="8">
        <v>9.9882000000000009</v>
      </c>
      <c r="U7145" s="8" t="str">
        <f t="shared" si="1005"/>
        <v>Low</v>
      </c>
      <c r="V7145" s="7">
        <v>3</v>
      </c>
      <c r="W7145" s="8">
        <v>332.94</v>
      </c>
      <c r="X7145" s="8">
        <f t="shared" si="1006"/>
        <v>1730</v>
      </c>
      <c r="Y7145" s="9">
        <v>0.03</v>
      </c>
      <c r="Z7145" s="9" t="str">
        <f t="shared" si="1007"/>
        <v>Low</v>
      </c>
    </row>
    <row r="7146" spans="1:26" x14ac:dyDescent="0.3">
      <c r="A7146" t="s">
        <v>6869</v>
      </c>
      <c r="B7146" s="6">
        <v>44647</v>
      </c>
      <c r="C7146" s="6" t="str">
        <f t="shared" si="1000"/>
        <v>2022</v>
      </c>
      <c r="D7146" s="6" t="str">
        <f t="shared" si="1001"/>
        <v>March</v>
      </c>
      <c r="E7146" s="6" t="str">
        <f t="shared" si="1002"/>
        <v>Q1</v>
      </c>
      <c r="F7146" s="6" t="str">
        <f t="shared" si="1003"/>
        <v>High</v>
      </c>
      <c r="G7146" s="6" t="str">
        <f t="shared" si="1004"/>
        <v>Full Price</v>
      </c>
      <c r="H7146" s="6">
        <v>44649</v>
      </c>
      <c r="I7146" t="s">
        <v>3741</v>
      </c>
      <c r="J7146" t="s">
        <v>216</v>
      </c>
      <c r="K7146" t="s">
        <v>6870</v>
      </c>
      <c r="L7146" t="s">
        <v>30</v>
      </c>
      <c r="M7146" t="s">
        <v>91</v>
      </c>
      <c r="N7146" t="s">
        <v>92</v>
      </c>
      <c r="O7146" t="s">
        <v>62</v>
      </c>
      <c r="P7146" t="s">
        <v>381</v>
      </c>
      <c r="Q7146" t="s">
        <v>115</v>
      </c>
      <c r="R7146" s="7">
        <v>0</v>
      </c>
      <c r="S7146" s="7">
        <f t="shared" si="999"/>
        <v>206.1</v>
      </c>
      <c r="T7146" s="8">
        <v>55.646999999999998</v>
      </c>
      <c r="U7146" s="8" t="str">
        <f t="shared" si="1005"/>
        <v>Low</v>
      </c>
      <c r="V7146" s="7">
        <v>5</v>
      </c>
      <c r="W7146" s="8">
        <v>206.1</v>
      </c>
      <c r="X7146" s="8">
        <f t="shared" si="1006"/>
        <v>2537</v>
      </c>
      <c r="Y7146" s="9">
        <v>0.27</v>
      </c>
      <c r="Z7146" s="9" t="str">
        <f t="shared" si="1007"/>
        <v>High</v>
      </c>
    </row>
    <row r="7147" spans="1:26" x14ac:dyDescent="0.3">
      <c r="A7147" t="s">
        <v>6871</v>
      </c>
      <c r="B7147" s="6">
        <v>44647</v>
      </c>
      <c r="C7147" s="6" t="str">
        <f t="shared" si="1000"/>
        <v>2022</v>
      </c>
      <c r="D7147" s="6" t="str">
        <f t="shared" si="1001"/>
        <v>March</v>
      </c>
      <c r="E7147" s="6" t="str">
        <f t="shared" si="1002"/>
        <v>Q1</v>
      </c>
      <c r="F7147" s="6" t="str">
        <f t="shared" si="1003"/>
        <v>High</v>
      </c>
      <c r="G7147" s="6" t="str">
        <f t="shared" si="1004"/>
        <v>Full Price</v>
      </c>
      <c r="H7147" s="6">
        <v>44651</v>
      </c>
      <c r="I7147" t="s">
        <v>3840</v>
      </c>
      <c r="J7147" t="s">
        <v>67</v>
      </c>
      <c r="K7147" t="s">
        <v>6148</v>
      </c>
      <c r="L7147" t="s">
        <v>40</v>
      </c>
      <c r="M7147" t="s">
        <v>31</v>
      </c>
      <c r="N7147" t="s">
        <v>32</v>
      </c>
      <c r="O7147" t="s">
        <v>69</v>
      </c>
      <c r="P7147" t="s">
        <v>656</v>
      </c>
      <c r="Q7147" t="s">
        <v>71</v>
      </c>
      <c r="R7147" s="7">
        <v>0</v>
      </c>
      <c r="S7147" s="7">
        <f t="shared" si="999"/>
        <v>45.68</v>
      </c>
      <c r="T7147" s="8">
        <v>21.012799999999999</v>
      </c>
      <c r="U7147" s="8" t="str">
        <f t="shared" si="1005"/>
        <v>Low</v>
      </c>
      <c r="V7147" s="7">
        <v>2</v>
      </c>
      <c r="W7147" s="8">
        <v>45.68</v>
      </c>
      <c r="X7147" s="8">
        <f t="shared" si="1006"/>
        <v>5338</v>
      </c>
      <c r="Y7147" s="9">
        <v>0.46</v>
      </c>
      <c r="Z7147" s="9" t="str">
        <f t="shared" si="1007"/>
        <v>High</v>
      </c>
    </row>
    <row r="7148" spans="1:26" x14ac:dyDescent="0.3">
      <c r="A7148" t="s">
        <v>6871</v>
      </c>
      <c r="B7148" s="6">
        <v>44647</v>
      </c>
      <c r="C7148" s="6" t="str">
        <f t="shared" si="1000"/>
        <v>2022</v>
      </c>
      <c r="D7148" s="6" t="str">
        <f t="shared" si="1001"/>
        <v>March</v>
      </c>
      <c r="E7148" s="6" t="str">
        <f t="shared" si="1002"/>
        <v>Q1</v>
      </c>
      <c r="F7148" s="6" t="str">
        <f t="shared" si="1003"/>
        <v>High</v>
      </c>
      <c r="G7148" s="6" t="str">
        <f t="shared" si="1004"/>
        <v>Full Price</v>
      </c>
      <c r="H7148" s="6">
        <v>44651</v>
      </c>
      <c r="I7148" t="s">
        <v>3840</v>
      </c>
      <c r="J7148" t="s">
        <v>89</v>
      </c>
      <c r="K7148" t="s">
        <v>6872</v>
      </c>
      <c r="L7148" t="s">
        <v>40</v>
      </c>
      <c r="M7148" t="s">
        <v>31</v>
      </c>
      <c r="N7148" t="s">
        <v>32</v>
      </c>
      <c r="O7148" t="s">
        <v>69</v>
      </c>
      <c r="P7148" t="s">
        <v>656</v>
      </c>
      <c r="Q7148" t="s">
        <v>71</v>
      </c>
      <c r="R7148" s="7">
        <v>0</v>
      </c>
      <c r="S7148" s="7">
        <f t="shared" si="999"/>
        <v>11.94</v>
      </c>
      <c r="T7148" s="8">
        <v>5.97</v>
      </c>
      <c r="U7148" s="8" t="str">
        <f t="shared" si="1005"/>
        <v>Low</v>
      </c>
      <c r="V7148" s="7">
        <v>3</v>
      </c>
      <c r="W7148" s="8">
        <v>11.94</v>
      </c>
      <c r="X7148" s="8">
        <f t="shared" si="1006"/>
        <v>8293</v>
      </c>
      <c r="Y7148" s="9">
        <v>0.5</v>
      </c>
      <c r="Z7148" s="9" t="str">
        <f t="shared" si="1007"/>
        <v>High</v>
      </c>
    </row>
    <row r="7149" spans="1:26" x14ac:dyDescent="0.3">
      <c r="A7149" t="s">
        <v>6871</v>
      </c>
      <c r="B7149" s="6">
        <v>44647</v>
      </c>
      <c r="C7149" s="6" t="str">
        <f t="shared" si="1000"/>
        <v>2022</v>
      </c>
      <c r="D7149" s="6" t="str">
        <f t="shared" si="1001"/>
        <v>March</v>
      </c>
      <c r="E7149" s="6" t="str">
        <f t="shared" si="1002"/>
        <v>Q1</v>
      </c>
      <c r="F7149" s="6" t="str">
        <f t="shared" si="1003"/>
        <v>High</v>
      </c>
      <c r="G7149" s="6" t="str">
        <f t="shared" si="1004"/>
        <v>Full Price</v>
      </c>
      <c r="H7149" s="6">
        <v>44651</v>
      </c>
      <c r="I7149" t="s">
        <v>3840</v>
      </c>
      <c r="J7149" t="s">
        <v>67</v>
      </c>
      <c r="K7149" t="s">
        <v>1523</v>
      </c>
      <c r="L7149" t="s">
        <v>40</v>
      </c>
      <c r="M7149" t="s">
        <v>31</v>
      </c>
      <c r="N7149" t="s">
        <v>32</v>
      </c>
      <c r="O7149" t="s">
        <v>69</v>
      </c>
      <c r="P7149" t="s">
        <v>656</v>
      </c>
      <c r="Q7149" t="s">
        <v>71</v>
      </c>
      <c r="R7149" s="7">
        <v>0</v>
      </c>
      <c r="S7149" s="7">
        <f t="shared" si="999"/>
        <v>110.96</v>
      </c>
      <c r="T7149" s="8">
        <v>53.260800000000003</v>
      </c>
      <c r="U7149" s="8" t="str">
        <f t="shared" si="1005"/>
        <v>Low</v>
      </c>
      <c r="V7149" s="7">
        <v>2</v>
      </c>
      <c r="W7149" s="8">
        <v>110.96</v>
      </c>
      <c r="X7149" s="8">
        <f t="shared" si="1006"/>
        <v>3587</v>
      </c>
      <c r="Y7149" s="9">
        <v>0.48</v>
      </c>
      <c r="Z7149" s="9" t="str">
        <f t="shared" si="1007"/>
        <v>High</v>
      </c>
    </row>
    <row r="7150" spans="1:26" x14ac:dyDescent="0.3">
      <c r="A7150" t="s">
        <v>6873</v>
      </c>
      <c r="B7150" s="6">
        <v>44647</v>
      </c>
      <c r="C7150" s="6" t="str">
        <f t="shared" si="1000"/>
        <v>2022</v>
      </c>
      <c r="D7150" s="6" t="str">
        <f t="shared" si="1001"/>
        <v>March</v>
      </c>
      <c r="E7150" s="6" t="str">
        <f t="shared" si="1002"/>
        <v>Q1</v>
      </c>
      <c r="F7150" s="6" t="str">
        <f t="shared" si="1003"/>
        <v>Low</v>
      </c>
      <c r="G7150" s="6" t="str">
        <f t="shared" si="1004"/>
        <v>Discounted</v>
      </c>
      <c r="H7150" s="6">
        <v>44649</v>
      </c>
      <c r="I7150" t="s">
        <v>1146</v>
      </c>
      <c r="J7150" t="s">
        <v>192</v>
      </c>
      <c r="K7150" t="s">
        <v>3549</v>
      </c>
      <c r="L7150" t="s">
        <v>30</v>
      </c>
      <c r="M7150" t="s">
        <v>76</v>
      </c>
      <c r="N7150" t="s">
        <v>99</v>
      </c>
      <c r="O7150" t="s">
        <v>54</v>
      </c>
      <c r="P7150" t="s">
        <v>55</v>
      </c>
      <c r="Q7150" t="s">
        <v>56</v>
      </c>
      <c r="R7150" s="7">
        <v>0.2</v>
      </c>
      <c r="S7150" s="7">
        <f t="shared" si="999"/>
        <v>12.006399999999999</v>
      </c>
      <c r="T7150" s="8">
        <v>1.5007999999999999</v>
      </c>
      <c r="U7150" s="8" t="str">
        <f t="shared" si="1005"/>
        <v>Low</v>
      </c>
      <c r="V7150" s="7">
        <v>2</v>
      </c>
      <c r="W7150" s="8">
        <v>15.007999999999999</v>
      </c>
      <c r="X7150" s="8">
        <f t="shared" si="1006"/>
        <v>7786</v>
      </c>
      <c r="Y7150" s="9">
        <v>0.1</v>
      </c>
      <c r="Z7150" s="9" t="str">
        <f t="shared" si="1007"/>
        <v>Low</v>
      </c>
    </row>
    <row r="7151" spans="1:26" x14ac:dyDescent="0.3">
      <c r="A7151" t="s">
        <v>6874</v>
      </c>
      <c r="B7151" s="6">
        <v>44647</v>
      </c>
      <c r="C7151" s="6" t="str">
        <f t="shared" si="1000"/>
        <v>2022</v>
      </c>
      <c r="D7151" s="6" t="str">
        <f t="shared" si="1001"/>
        <v>March</v>
      </c>
      <c r="E7151" s="6" t="str">
        <f t="shared" si="1002"/>
        <v>Q1</v>
      </c>
      <c r="F7151" s="6" t="str">
        <f t="shared" si="1003"/>
        <v>Low</v>
      </c>
      <c r="G7151" s="6" t="str">
        <f t="shared" si="1004"/>
        <v>Discounted</v>
      </c>
      <c r="H7151" s="6">
        <v>44652</v>
      </c>
      <c r="I7151" t="s">
        <v>5164</v>
      </c>
      <c r="J7151" t="s">
        <v>2732</v>
      </c>
      <c r="K7151" t="s">
        <v>3435</v>
      </c>
      <c r="L7151" t="s">
        <v>30</v>
      </c>
      <c r="M7151" t="s">
        <v>76</v>
      </c>
      <c r="N7151" t="s">
        <v>138</v>
      </c>
      <c r="O7151" t="s">
        <v>33</v>
      </c>
      <c r="P7151" t="s">
        <v>34</v>
      </c>
      <c r="Q7151" t="s">
        <v>35</v>
      </c>
      <c r="R7151" s="7">
        <v>0.32</v>
      </c>
      <c r="S7151" s="7">
        <f t="shared" si="999"/>
        <v>695.86575999999991</v>
      </c>
      <c r="T7151" s="8">
        <v>-30.097999999999999</v>
      </c>
      <c r="U7151" s="8" t="str">
        <f t="shared" si="1005"/>
        <v>Loss</v>
      </c>
      <c r="V7151" s="7">
        <v>5</v>
      </c>
      <c r="W7151" s="8">
        <v>1023.332</v>
      </c>
      <c r="X7151" s="8">
        <f t="shared" si="1006"/>
        <v>451</v>
      </c>
      <c r="Y7151" s="9">
        <v>-2.9411764999999999E-2</v>
      </c>
      <c r="Z7151" s="9" t="str">
        <f t="shared" si="1007"/>
        <v>Low</v>
      </c>
    </row>
    <row r="7152" spans="1:26" x14ac:dyDescent="0.3">
      <c r="A7152" t="s">
        <v>6874</v>
      </c>
      <c r="B7152" s="6">
        <v>44647</v>
      </c>
      <c r="C7152" s="6" t="str">
        <f t="shared" si="1000"/>
        <v>2022</v>
      </c>
      <c r="D7152" s="6" t="str">
        <f t="shared" si="1001"/>
        <v>March</v>
      </c>
      <c r="E7152" s="6" t="str">
        <f t="shared" si="1002"/>
        <v>Q1</v>
      </c>
      <c r="F7152" s="6" t="str">
        <f t="shared" si="1003"/>
        <v>Low</v>
      </c>
      <c r="G7152" s="6" t="str">
        <f t="shared" si="1004"/>
        <v>Discounted</v>
      </c>
      <c r="H7152" s="6">
        <v>44652</v>
      </c>
      <c r="I7152" t="s">
        <v>5164</v>
      </c>
      <c r="J7152" t="s">
        <v>74</v>
      </c>
      <c r="K7152" t="s">
        <v>2900</v>
      </c>
      <c r="L7152" t="s">
        <v>30</v>
      </c>
      <c r="M7152" t="s">
        <v>76</v>
      </c>
      <c r="N7152" t="s">
        <v>77</v>
      </c>
      <c r="O7152" t="s">
        <v>33</v>
      </c>
      <c r="P7152" t="s">
        <v>34</v>
      </c>
      <c r="Q7152" t="s">
        <v>35</v>
      </c>
      <c r="R7152" s="7">
        <v>0.3</v>
      </c>
      <c r="S7152" s="7">
        <f t="shared" si="999"/>
        <v>147.87220000000002</v>
      </c>
      <c r="T7152" s="8">
        <v>-66.391599999999997</v>
      </c>
      <c r="U7152" s="8" t="str">
        <f t="shared" si="1005"/>
        <v>Loss</v>
      </c>
      <c r="V7152" s="7">
        <v>2</v>
      </c>
      <c r="W7152" s="8">
        <v>211.24600000000001</v>
      </c>
      <c r="X7152" s="8">
        <f t="shared" si="1006"/>
        <v>2478</v>
      </c>
      <c r="Y7152" s="9">
        <v>-0.31428571399999999</v>
      </c>
      <c r="Z7152" s="9" t="str">
        <f t="shared" si="1007"/>
        <v>Low</v>
      </c>
    </row>
    <row r="7153" spans="1:26" x14ac:dyDescent="0.3">
      <c r="A7153" t="s">
        <v>6874</v>
      </c>
      <c r="B7153" s="6">
        <v>44647</v>
      </c>
      <c r="C7153" s="6" t="str">
        <f t="shared" si="1000"/>
        <v>2022</v>
      </c>
      <c r="D7153" s="6" t="str">
        <f t="shared" si="1001"/>
        <v>March</v>
      </c>
      <c r="E7153" s="6" t="str">
        <f t="shared" si="1002"/>
        <v>Q1</v>
      </c>
      <c r="F7153" s="6" t="str">
        <f t="shared" si="1003"/>
        <v>Low</v>
      </c>
      <c r="G7153" s="6" t="str">
        <f t="shared" si="1004"/>
        <v>Discounted</v>
      </c>
      <c r="H7153" s="6">
        <v>44652</v>
      </c>
      <c r="I7153" t="s">
        <v>5164</v>
      </c>
      <c r="J7153" t="s">
        <v>74</v>
      </c>
      <c r="K7153" t="s">
        <v>75</v>
      </c>
      <c r="L7153" t="s">
        <v>30</v>
      </c>
      <c r="M7153" t="s">
        <v>76</v>
      </c>
      <c r="N7153" t="s">
        <v>77</v>
      </c>
      <c r="O7153" t="s">
        <v>33</v>
      </c>
      <c r="P7153" t="s">
        <v>34</v>
      </c>
      <c r="Q7153" t="s">
        <v>35</v>
      </c>
      <c r="R7153" s="7">
        <v>0.3</v>
      </c>
      <c r="S7153" s="7">
        <f t="shared" si="999"/>
        <v>420.39060000000001</v>
      </c>
      <c r="T7153" s="8">
        <v>-8.5793999999999997</v>
      </c>
      <c r="U7153" s="8" t="str">
        <f t="shared" si="1005"/>
        <v>Loss</v>
      </c>
      <c r="V7153" s="7">
        <v>3</v>
      </c>
      <c r="W7153" s="8">
        <v>600.55799999999999</v>
      </c>
      <c r="X7153" s="8">
        <f t="shared" si="1006"/>
        <v>941</v>
      </c>
      <c r="Y7153" s="9">
        <v>-1.4285714E-2</v>
      </c>
      <c r="Z7153" s="9" t="str">
        <f t="shared" si="1007"/>
        <v>Low</v>
      </c>
    </row>
    <row r="7154" spans="1:26" x14ac:dyDescent="0.3">
      <c r="A7154" t="s">
        <v>6874</v>
      </c>
      <c r="B7154" s="6">
        <v>44647</v>
      </c>
      <c r="C7154" s="6" t="str">
        <f t="shared" si="1000"/>
        <v>2022</v>
      </c>
      <c r="D7154" s="6" t="str">
        <f t="shared" si="1001"/>
        <v>March</v>
      </c>
      <c r="E7154" s="6" t="str">
        <f t="shared" si="1002"/>
        <v>Q1</v>
      </c>
      <c r="F7154" s="6" t="str">
        <f t="shared" si="1003"/>
        <v>Low</v>
      </c>
      <c r="G7154" s="6" t="str">
        <f t="shared" si="1004"/>
        <v>Discounted</v>
      </c>
      <c r="H7154" s="6">
        <v>44652</v>
      </c>
      <c r="I7154" t="s">
        <v>5164</v>
      </c>
      <c r="J7154" t="s">
        <v>732</v>
      </c>
      <c r="K7154" t="s">
        <v>733</v>
      </c>
      <c r="L7154" t="s">
        <v>30</v>
      </c>
      <c r="M7154" t="s">
        <v>91</v>
      </c>
      <c r="N7154" t="s">
        <v>110</v>
      </c>
      <c r="O7154" t="s">
        <v>33</v>
      </c>
      <c r="P7154" t="s">
        <v>34</v>
      </c>
      <c r="Q7154" t="s">
        <v>35</v>
      </c>
      <c r="R7154" s="7">
        <v>0.2</v>
      </c>
      <c r="S7154" s="7">
        <f t="shared" si="999"/>
        <v>31.993599999999997</v>
      </c>
      <c r="T7154" s="8">
        <v>6.9985999999999997</v>
      </c>
      <c r="U7154" s="8" t="str">
        <f t="shared" si="1005"/>
        <v>Low</v>
      </c>
      <c r="V7154" s="7">
        <v>1</v>
      </c>
      <c r="W7154" s="8">
        <v>39.991999999999997</v>
      </c>
      <c r="X7154" s="8">
        <f t="shared" si="1006"/>
        <v>5634</v>
      </c>
      <c r="Y7154" s="9">
        <v>0.17499999999999999</v>
      </c>
      <c r="Z7154" s="9" t="str">
        <f t="shared" si="1007"/>
        <v>Low</v>
      </c>
    </row>
    <row r="7155" spans="1:26" x14ac:dyDescent="0.3">
      <c r="A7155" t="s">
        <v>6875</v>
      </c>
      <c r="B7155" s="6">
        <v>44648</v>
      </c>
      <c r="C7155" s="6" t="str">
        <f t="shared" si="1000"/>
        <v>2022</v>
      </c>
      <c r="D7155" s="6" t="str">
        <f t="shared" si="1001"/>
        <v>March</v>
      </c>
      <c r="E7155" s="6" t="str">
        <f t="shared" si="1002"/>
        <v>Q1</v>
      </c>
      <c r="F7155" s="6" t="str">
        <f t="shared" si="1003"/>
        <v>High</v>
      </c>
      <c r="G7155" s="6" t="str">
        <f t="shared" si="1004"/>
        <v>Full Price</v>
      </c>
      <c r="H7155" s="6">
        <v>44651</v>
      </c>
      <c r="I7155" t="s">
        <v>2861</v>
      </c>
      <c r="J7155" t="s">
        <v>119</v>
      </c>
      <c r="K7155" t="s">
        <v>166</v>
      </c>
      <c r="L7155" t="s">
        <v>61</v>
      </c>
      <c r="M7155" t="s">
        <v>76</v>
      </c>
      <c r="N7155" t="s">
        <v>99</v>
      </c>
      <c r="O7155" t="s">
        <v>69</v>
      </c>
      <c r="P7155" t="s">
        <v>1890</v>
      </c>
      <c r="Q7155" t="s">
        <v>71</v>
      </c>
      <c r="R7155" s="7">
        <v>0</v>
      </c>
      <c r="S7155" s="7">
        <f t="shared" si="999"/>
        <v>26.48</v>
      </c>
      <c r="T7155" s="8">
        <v>10.0624</v>
      </c>
      <c r="U7155" s="8" t="str">
        <f t="shared" si="1005"/>
        <v>Low</v>
      </c>
      <c r="V7155" s="7">
        <v>1</v>
      </c>
      <c r="W7155" s="8">
        <v>26.48</v>
      </c>
      <c r="X7155" s="8">
        <f t="shared" si="1006"/>
        <v>6527</v>
      </c>
      <c r="Y7155" s="9">
        <v>0.38</v>
      </c>
      <c r="Z7155" s="9" t="str">
        <f t="shared" si="1007"/>
        <v>High</v>
      </c>
    </row>
    <row r="7156" spans="1:26" x14ac:dyDescent="0.3">
      <c r="A7156" t="s">
        <v>6875</v>
      </c>
      <c r="B7156" s="6">
        <v>44648</v>
      </c>
      <c r="C7156" s="6" t="str">
        <f t="shared" si="1000"/>
        <v>2022</v>
      </c>
      <c r="D7156" s="6" t="str">
        <f t="shared" si="1001"/>
        <v>March</v>
      </c>
      <c r="E7156" s="6" t="str">
        <f t="shared" si="1002"/>
        <v>Q1</v>
      </c>
      <c r="F7156" s="6" t="str">
        <f t="shared" si="1003"/>
        <v>High</v>
      </c>
      <c r="G7156" s="6" t="str">
        <f t="shared" si="1004"/>
        <v>Full Price</v>
      </c>
      <c r="H7156" s="6">
        <v>44651</v>
      </c>
      <c r="I7156" t="s">
        <v>2861</v>
      </c>
      <c r="J7156" t="s">
        <v>89</v>
      </c>
      <c r="K7156" t="s">
        <v>3114</v>
      </c>
      <c r="L7156" t="s">
        <v>61</v>
      </c>
      <c r="M7156" t="s">
        <v>76</v>
      </c>
      <c r="N7156" t="s">
        <v>99</v>
      </c>
      <c r="O7156" t="s">
        <v>69</v>
      </c>
      <c r="P7156" t="s">
        <v>1890</v>
      </c>
      <c r="Q7156" t="s">
        <v>71</v>
      </c>
      <c r="R7156" s="7">
        <v>0</v>
      </c>
      <c r="S7156" s="7">
        <f t="shared" si="999"/>
        <v>21.56</v>
      </c>
      <c r="T7156" s="8">
        <v>6.8992000000000004</v>
      </c>
      <c r="U7156" s="8" t="str">
        <f t="shared" si="1005"/>
        <v>Low</v>
      </c>
      <c r="V7156" s="7">
        <v>7</v>
      </c>
      <c r="W7156" s="8">
        <v>21.56</v>
      </c>
      <c r="X7156" s="8">
        <f t="shared" si="1006"/>
        <v>6985</v>
      </c>
      <c r="Y7156" s="9">
        <v>0.32</v>
      </c>
      <c r="Z7156" s="9" t="str">
        <f t="shared" si="1007"/>
        <v>High</v>
      </c>
    </row>
    <row r="7157" spans="1:26" x14ac:dyDescent="0.3">
      <c r="A7157" t="s">
        <v>6875</v>
      </c>
      <c r="B7157" s="6">
        <v>44648</v>
      </c>
      <c r="C7157" s="6" t="str">
        <f t="shared" si="1000"/>
        <v>2022</v>
      </c>
      <c r="D7157" s="6" t="str">
        <f t="shared" si="1001"/>
        <v>March</v>
      </c>
      <c r="E7157" s="6" t="str">
        <f t="shared" si="1002"/>
        <v>Q1</v>
      </c>
      <c r="F7157" s="6" t="str">
        <f t="shared" si="1003"/>
        <v>High</v>
      </c>
      <c r="G7157" s="6" t="str">
        <f t="shared" si="1004"/>
        <v>Full Price</v>
      </c>
      <c r="H7157" s="6">
        <v>44651</v>
      </c>
      <c r="I7157" t="s">
        <v>2861</v>
      </c>
      <c r="J7157" t="s">
        <v>67</v>
      </c>
      <c r="K7157" t="s">
        <v>5562</v>
      </c>
      <c r="L7157" t="s">
        <v>61</v>
      </c>
      <c r="M7157" t="s">
        <v>31</v>
      </c>
      <c r="N7157" t="s">
        <v>32</v>
      </c>
      <c r="O7157" t="s">
        <v>69</v>
      </c>
      <c r="P7157" t="s">
        <v>1890</v>
      </c>
      <c r="Q7157" t="s">
        <v>71</v>
      </c>
      <c r="R7157" s="7">
        <v>0</v>
      </c>
      <c r="S7157" s="7">
        <f t="shared" si="999"/>
        <v>12.96</v>
      </c>
      <c r="T7157" s="8">
        <v>6.3503999999999996</v>
      </c>
      <c r="U7157" s="8" t="str">
        <f t="shared" si="1005"/>
        <v>Low</v>
      </c>
      <c r="V7157" s="7">
        <v>2</v>
      </c>
      <c r="W7157" s="8">
        <v>12.96</v>
      </c>
      <c r="X7157" s="8">
        <f t="shared" si="1006"/>
        <v>8103</v>
      </c>
      <c r="Y7157" s="9">
        <v>0.49</v>
      </c>
      <c r="Z7157" s="9" t="str">
        <f t="shared" si="1007"/>
        <v>High</v>
      </c>
    </row>
    <row r="7158" spans="1:26" x14ac:dyDescent="0.3">
      <c r="A7158" t="s">
        <v>6875</v>
      </c>
      <c r="B7158" s="6">
        <v>44648</v>
      </c>
      <c r="C7158" s="6" t="str">
        <f t="shared" si="1000"/>
        <v>2022</v>
      </c>
      <c r="D7158" s="6" t="str">
        <f t="shared" si="1001"/>
        <v>March</v>
      </c>
      <c r="E7158" s="6" t="str">
        <f t="shared" si="1002"/>
        <v>Q1</v>
      </c>
      <c r="F7158" s="6" t="str">
        <f t="shared" si="1003"/>
        <v>High</v>
      </c>
      <c r="G7158" s="6" t="str">
        <f t="shared" si="1004"/>
        <v>Full Price</v>
      </c>
      <c r="H7158" s="6">
        <v>44651</v>
      </c>
      <c r="I7158" t="s">
        <v>2861</v>
      </c>
      <c r="J7158" t="s">
        <v>67</v>
      </c>
      <c r="K7158" t="s">
        <v>3560</v>
      </c>
      <c r="L7158" t="s">
        <v>61</v>
      </c>
      <c r="M7158" t="s">
        <v>31</v>
      </c>
      <c r="N7158" t="s">
        <v>32</v>
      </c>
      <c r="O7158" t="s">
        <v>69</v>
      </c>
      <c r="P7158" t="s">
        <v>1890</v>
      </c>
      <c r="Q7158" t="s">
        <v>71</v>
      </c>
      <c r="R7158" s="7">
        <v>0</v>
      </c>
      <c r="S7158" s="7">
        <f t="shared" si="999"/>
        <v>20.04</v>
      </c>
      <c r="T7158" s="8">
        <v>9.6191999999999993</v>
      </c>
      <c r="U7158" s="8" t="str">
        <f t="shared" si="1005"/>
        <v>Low</v>
      </c>
      <c r="V7158" s="7">
        <v>3</v>
      </c>
      <c r="W7158" s="8">
        <v>20.04</v>
      </c>
      <c r="X7158" s="8">
        <f t="shared" si="1006"/>
        <v>7131</v>
      </c>
      <c r="Y7158" s="9">
        <v>0.48</v>
      </c>
      <c r="Z7158" s="9" t="str">
        <f t="shared" si="1007"/>
        <v>High</v>
      </c>
    </row>
    <row r="7159" spans="1:26" x14ac:dyDescent="0.3">
      <c r="A7159" t="s">
        <v>6875</v>
      </c>
      <c r="B7159" s="6">
        <v>44648</v>
      </c>
      <c r="C7159" s="6" t="str">
        <f t="shared" si="1000"/>
        <v>2022</v>
      </c>
      <c r="D7159" s="6" t="str">
        <f t="shared" si="1001"/>
        <v>March</v>
      </c>
      <c r="E7159" s="6" t="str">
        <f t="shared" si="1002"/>
        <v>Q1</v>
      </c>
      <c r="F7159" s="6" t="str">
        <f t="shared" si="1003"/>
        <v>High</v>
      </c>
      <c r="G7159" s="6" t="str">
        <f t="shared" si="1004"/>
        <v>Full Price</v>
      </c>
      <c r="H7159" s="6">
        <v>44651</v>
      </c>
      <c r="I7159" t="s">
        <v>2861</v>
      </c>
      <c r="J7159" t="s">
        <v>67</v>
      </c>
      <c r="K7159" t="s">
        <v>5987</v>
      </c>
      <c r="L7159" t="s">
        <v>61</v>
      </c>
      <c r="M7159" t="s">
        <v>31</v>
      </c>
      <c r="N7159" t="s">
        <v>32</v>
      </c>
      <c r="O7159" t="s">
        <v>69</v>
      </c>
      <c r="P7159" t="s">
        <v>1890</v>
      </c>
      <c r="Q7159" t="s">
        <v>71</v>
      </c>
      <c r="R7159" s="7">
        <v>0</v>
      </c>
      <c r="S7159" s="7">
        <f t="shared" si="999"/>
        <v>26.72</v>
      </c>
      <c r="T7159" s="8">
        <v>12.8256</v>
      </c>
      <c r="U7159" s="8" t="str">
        <f t="shared" si="1005"/>
        <v>Low</v>
      </c>
      <c r="V7159" s="7">
        <v>4</v>
      </c>
      <c r="W7159" s="8">
        <v>26.72</v>
      </c>
      <c r="X7159" s="8">
        <f t="shared" si="1006"/>
        <v>6515</v>
      </c>
      <c r="Y7159" s="9">
        <v>0.48</v>
      </c>
      <c r="Z7159" s="9" t="str">
        <f t="shared" si="1007"/>
        <v>High</v>
      </c>
    </row>
    <row r="7160" spans="1:26" x14ac:dyDescent="0.3">
      <c r="A7160" t="s">
        <v>6875</v>
      </c>
      <c r="B7160" s="6">
        <v>44648</v>
      </c>
      <c r="C7160" s="6" t="str">
        <f t="shared" si="1000"/>
        <v>2022</v>
      </c>
      <c r="D7160" s="6" t="str">
        <f t="shared" si="1001"/>
        <v>March</v>
      </c>
      <c r="E7160" s="6" t="str">
        <f t="shared" si="1002"/>
        <v>Q1</v>
      </c>
      <c r="F7160" s="6" t="str">
        <f t="shared" si="1003"/>
        <v>Low</v>
      </c>
      <c r="G7160" s="6" t="str">
        <f t="shared" si="1004"/>
        <v>Full Price</v>
      </c>
      <c r="H7160" s="6">
        <v>44651</v>
      </c>
      <c r="I7160" t="s">
        <v>2861</v>
      </c>
      <c r="J7160" t="s">
        <v>47</v>
      </c>
      <c r="K7160" t="s">
        <v>48</v>
      </c>
      <c r="L7160" t="s">
        <v>61</v>
      </c>
      <c r="M7160" t="s">
        <v>31</v>
      </c>
      <c r="N7160" t="s">
        <v>49</v>
      </c>
      <c r="O7160" t="s">
        <v>69</v>
      </c>
      <c r="P7160" t="s">
        <v>1890</v>
      </c>
      <c r="Q7160" t="s">
        <v>71</v>
      </c>
      <c r="R7160" s="7">
        <v>0</v>
      </c>
      <c r="S7160" s="7">
        <f t="shared" si="999"/>
        <v>795.48</v>
      </c>
      <c r="T7160" s="8">
        <v>7.9547999999999996</v>
      </c>
      <c r="U7160" s="8" t="str">
        <f t="shared" si="1005"/>
        <v>Low</v>
      </c>
      <c r="V7160" s="7">
        <v>7</v>
      </c>
      <c r="W7160" s="8">
        <v>795.48</v>
      </c>
      <c r="X7160" s="8">
        <f t="shared" si="1006"/>
        <v>665</v>
      </c>
      <c r="Y7160" s="9">
        <v>0.01</v>
      </c>
      <c r="Z7160" s="9" t="str">
        <f t="shared" si="1007"/>
        <v>Low</v>
      </c>
    </row>
    <row r="7161" spans="1:26" x14ac:dyDescent="0.3">
      <c r="A7161" t="s">
        <v>6875</v>
      </c>
      <c r="B7161" s="6">
        <v>44648</v>
      </c>
      <c r="C7161" s="6" t="str">
        <f t="shared" si="1000"/>
        <v>2022</v>
      </c>
      <c r="D7161" s="6" t="str">
        <f t="shared" si="1001"/>
        <v>March</v>
      </c>
      <c r="E7161" s="6" t="str">
        <f t="shared" si="1002"/>
        <v>Q1</v>
      </c>
      <c r="F7161" s="6" t="str">
        <f t="shared" si="1003"/>
        <v>Low</v>
      </c>
      <c r="G7161" s="6" t="str">
        <f t="shared" si="1004"/>
        <v>Discounted</v>
      </c>
      <c r="H7161" s="6">
        <v>44651</v>
      </c>
      <c r="I7161" t="s">
        <v>2861</v>
      </c>
      <c r="J7161" t="s">
        <v>89</v>
      </c>
      <c r="K7161" t="s">
        <v>2063</v>
      </c>
      <c r="L7161" t="s">
        <v>61</v>
      </c>
      <c r="M7161" t="s">
        <v>91</v>
      </c>
      <c r="N7161" t="s">
        <v>534</v>
      </c>
      <c r="O7161" t="s">
        <v>69</v>
      </c>
      <c r="P7161" t="s">
        <v>1890</v>
      </c>
      <c r="Q7161" t="s">
        <v>71</v>
      </c>
      <c r="R7161" s="7">
        <v>0.2</v>
      </c>
      <c r="S7161" s="7">
        <f t="shared" si="999"/>
        <v>426.17600000000004</v>
      </c>
      <c r="T7161" s="8">
        <v>53.271999999999998</v>
      </c>
      <c r="U7161" s="8" t="str">
        <f t="shared" si="1005"/>
        <v>Low</v>
      </c>
      <c r="V7161" s="7">
        <v>2</v>
      </c>
      <c r="W7161" s="8">
        <v>532.72</v>
      </c>
      <c r="X7161" s="8">
        <f t="shared" si="1006"/>
        <v>1095</v>
      </c>
      <c r="Y7161" s="9">
        <v>0.1</v>
      </c>
      <c r="Z7161" s="9" t="str">
        <f t="shared" si="1007"/>
        <v>Low</v>
      </c>
    </row>
    <row r="7162" spans="1:26" x14ac:dyDescent="0.3">
      <c r="A7162" t="s">
        <v>6876</v>
      </c>
      <c r="B7162" s="6">
        <v>44648</v>
      </c>
      <c r="C7162" s="6" t="str">
        <f t="shared" si="1000"/>
        <v>2022</v>
      </c>
      <c r="D7162" s="6" t="str">
        <f t="shared" si="1001"/>
        <v>March</v>
      </c>
      <c r="E7162" s="6" t="str">
        <f t="shared" si="1002"/>
        <v>Q1</v>
      </c>
      <c r="F7162" s="6" t="str">
        <f t="shared" si="1003"/>
        <v>Low</v>
      </c>
      <c r="G7162" s="6" t="str">
        <f t="shared" si="1004"/>
        <v>Discounted</v>
      </c>
      <c r="H7162" s="6">
        <v>44653</v>
      </c>
      <c r="I7162" t="s">
        <v>318</v>
      </c>
      <c r="J7162" t="s">
        <v>89</v>
      </c>
      <c r="K7162" t="s">
        <v>3142</v>
      </c>
      <c r="L7162" t="s">
        <v>61</v>
      </c>
      <c r="M7162" t="s">
        <v>31</v>
      </c>
      <c r="N7162" t="s">
        <v>41</v>
      </c>
      <c r="O7162" t="s">
        <v>62</v>
      </c>
      <c r="P7162" t="s">
        <v>516</v>
      </c>
      <c r="Q7162" t="s">
        <v>227</v>
      </c>
      <c r="R7162" s="7">
        <v>0.7</v>
      </c>
      <c r="S7162" s="7">
        <f t="shared" si="999"/>
        <v>20.622600000000006</v>
      </c>
      <c r="T7162" s="8">
        <v>-48.119399999999999</v>
      </c>
      <c r="U7162" s="8" t="str">
        <f t="shared" si="1005"/>
        <v>Loss</v>
      </c>
      <c r="V7162" s="7">
        <v>9</v>
      </c>
      <c r="W7162" s="8">
        <v>68.742000000000004</v>
      </c>
      <c r="X7162" s="8">
        <f t="shared" si="1006"/>
        <v>4507</v>
      </c>
      <c r="Y7162" s="9">
        <v>-0.7</v>
      </c>
      <c r="Z7162" s="9" t="str">
        <f t="shared" si="1007"/>
        <v>Low</v>
      </c>
    </row>
    <row r="7163" spans="1:26" x14ac:dyDescent="0.3">
      <c r="A7163" t="s">
        <v>6877</v>
      </c>
      <c r="B7163" s="6">
        <v>44649</v>
      </c>
      <c r="C7163" s="6" t="str">
        <f t="shared" si="1000"/>
        <v>2022</v>
      </c>
      <c r="D7163" s="6" t="str">
        <f t="shared" si="1001"/>
        <v>March</v>
      </c>
      <c r="E7163" s="6" t="str">
        <f t="shared" si="1002"/>
        <v>Q1</v>
      </c>
      <c r="F7163" s="6" t="str">
        <f t="shared" si="1003"/>
        <v>High</v>
      </c>
      <c r="G7163" s="6" t="str">
        <f t="shared" si="1004"/>
        <v>Full Price</v>
      </c>
      <c r="H7163" s="6">
        <v>44653</v>
      </c>
      <c r="I7163" t="s">
        <v>1675</v>
      </c>
      <c r="J7163" t="s">
        <v>89</v>
      </c>
      <c r="K7163" t="s">
        <v>804</v>
      </c>
      <c r="L7163" t="s">
        <v>30</v>
      </c>
      <c r="M7163" t="s">
        <v>31</v>
      </c>
      <c r="N7163" t="s">
        <v>49</v>
      </c>
      <c r="O7163" t="s">
        <v>33</v>
      </c>
      <c r="P7163" t="s">
        <v>236</v>
      </c>
      <c r="Q7163" t="s">
        <v>237</v>
      </c>
      <c r="R7163" s="7">
        <v>0</v>
      </c>
      <c r="S7163" s="7">
        <f t="shared" si="999"/>
        <v>81.400000000000006</v>
      </c>
      <c r="T7163" s="8">
        <v>21.164000000000001</v>
      </c>
      <c r="U7163" s="8" t="str">
        <f t="shared" si="1005"/>
        <v>Low</v>
      </c>
      <c r="V7163" s="7">
        <v>5</v>
      </c>
      <c r="W7163" s="8">
        <v>81.400000000000006</v>
      </c>
      <c r="X7163" s="8">
        <f t="shared" si="1006"/>
        <v>4187</v>
      </c>
      <c r="Y7163" s="9">
        <v>0.26</v>
      </c>
      <c r="Z7163" s="9" t="str">
        <f t="shared" si="1007"/>
        <v>High</v>
      </c>
    </row>
    <row r="7164" spans="1:26" x14ac:dyDescent="0.3">
      <c r="A7164" t="s">
        <v>6878</v>
      </c>
      <c r="B7164" s="6">
        <v>44650</v>
      </c>
      <c r="C7164" s="6" t="str">
        <f t="shared" si="1000"/>
        <v>2022</v>
      </c>
      <c r="D7164" s="6" t="str">
        <f t="shared" si="1001"/>
        <v>March</v>
      </c>
      <c r="E7164" s="6" t="str">
        <f t="shared" si="1002"/>
        <v>Q1</v>
      </c>
      <c r="F7164" s="6" t="str">
        <f t="shared" si="1003"/>
        <v>High</v>
      </c>
      <c r="G7164" s="6" t="str">
        <f t="shared" si="1004"/>
        <v>Full Price</v>
      </c>
      <c r="H7164" s="6">
        <v>44651</v>
      </c>
      <c r="I7164" t="s">
        <v>6879</v>
      </c>
      <c r="J7164" t="s">
        <v>89</v>
      </c>
      <c r="K7164" t="s">
        <v>6880</v>
      </c>
      <c r="L7164" t="s">
        <v>30</v>
      </c>
      <c r="M7164" t="s">
        <v>31</v>
      </c>
      <c r="N7164" t="s">
        <v>149</v>
      </c>
      <c r="O7164" t="s">
        <v>33</v>
      </c>
      <c r="P7164" t="s">
        <v>3015</v>
      </c>
      <c r="Q7164" t="s">
        <v>1419</v>
      </c>
      <c r="R7164" s="7">
        <v>0</v>
      </c>
      <c r="S7164" s="7">
        <f t="shared" si="999"/>
        <v>325.86</v>
      </c>
      <c r="T7164" s="8">
        <v>149.8956</v>
      </c>
      <c r="U7164" s="8" t="str">
        <f t="shared" si="1005"/>
        <v>Medium</v>
      </c>
      <c r="V7164" s="7">
        <v>2</v>
      </c>
      <c r="W7164" s="8">
        <v>325.86</v>
      </c>
      <c r="X7164" s="8">
        <f t="shared" si="1006"/>
        <v>1760</v>
      </c>
      <c r="Y7164" s="9">
        <v>0.46</v>
      </c>
      <c r="Z7164" s="9" t="str">
        <f t="shared" si="1007"/>
        <v>High</v>
      </c>
    </row>
    <row r="7165" spans="1:26" x14ac:dyDescent="0.3">
      <c r="A7165" t="s">
        <v>6881</v>
      </c>
      <c r="B7165" s="6">
        <v>44650</v>
      </c>
      <c r="C7165" s="6" t="str">
        <f t="shared" si="1000"/>
        <v>2022</v>
      </c>
      <c r="D7165" s="6" t="str">
        <f t="shared" si="1001"/>
        <v>March</v>
      </c>
      <c r="E7165" s="6" t="str">
        <f t="shared" si="1002"/>
        <v>Q1</v>
      </c>
      <c r="F7165" s="6" t="str">
        <f t="shared" si="1003"/>
        <v>High</v>
      </c>
      <c r="G7165" s="6" t="str">
        <f t="shared" si="1004"/>
        <v>Full Price</v>
      </c>
      <c r="H7165" s="6">
        <v>44650</v>
      </c>
      <c r="I7165" t="s">
        <v>224</v>
      </c>
      <c r="J7165" t="s">
        <v>89</v>
      </c>
      <c r="K7165" t="s">
        <v>4259</v>
      </c>
      <c r="L7165" t="s">
        <v>30</v>
      </c>
      <c r="M7165" t="s">
        <v>31</v>
      </c>
      <c r="N7165" t="s">
        <v>53</v>
      </c>
      <c r="O7165" t="s">
        <v>69</v>
      </c>
      <c r="P7165" t="s">
        <v>70</v>
      </c>
      <c r="Q7165" t="s">
        <v>71</v>
      </c>
      <c r="R7165" s="7">
        <v>0</v>
      </c>
      <c r="S7165" s="7">
        <f t="shared" si="999"/>
        <v>6.08</v>
      </c>
      <c r="T7165" s="8">
        <v>2.0672000000000001</v>
      </c>
      <c r="U7165" s="8" t="str">
        <f t="shared" si="1005"/>
        <v>Low</v>
      </c>
      <c r="V7165" s="7">
        <v>2</v>
      </c>
      <c r="W7165" s="8">
        <v>6.08</v>
      </c>
      <c r="X7165" s="8">
        <f t="shared" si="1006"/>
        <v>9294</v>
      </c>
      <c r="Y7165" s="9">
        <v>0.34</v>
      </c>
      <c r="Z7165" s="9" t="str">
        <f t="shared" si="1007"/>
        <v>High</v>
      </c>
    </row>
    <row r="7166" spans="1:26" x14ac:dyDescent="0.3">
      <c r="A7166" t="s">
        <v>6881</v>
      </c>
      <c r="B7166" s="6">
        <v>44650</v>
      </c>
      <c r="C7166" s="6" t="str">
        <f t="shared" si="1000"/>
        <v>2022</v>
      </c>
      <c r="D7166" s="6" t="str">
        <f t="shared" si="1001"/>
        <v>March</v>
      </c>
      <c r="E7166" s="6" t="str">
        <f t="shared" si="1002"/>
        <v>Q1</v>
      </c>
      <c r="F7166" s="6" t="str">
        <f t="shared" si="1003"/>
        <v>Low</v>
      </c>
      <c r="G7166" s="6" t="str">
        <f t="shared" si="1004"/>
        <v>Discounted</v>
      </c>
      <c r="H7166" s="6">
        <v>44650</v>
      </c>
      <c r="I7166" t="s">
        <v>224</v>
      </c>
      <c r="J7166" t="s">
        <v>169</v>
      </c>
      <c r="K7166" t="s">
        <v>5935</v>
      </c>
      <c r="L7166" t="s">
        <v>30</v>
      </c>
      <c r="M7166" t="s">
        <v>91</v>
      </c>
      <c r="N7166" t="s">
        <v>92</v>
      </c>
      <c r="O7166" t="s">
        <v>69</v>
      </c>
      <c r="P7166" t="s">
        <v>70</v>
      </c>
      <c r="Q7166" t="s">
        <v>71</v>
      </c>
      <c r="R7166" s="7">
        <v>0.2</v>
      </c>
      <c r="S7166" s="7">
        <f t="shared" si="999"/>
        <v>131.83359999999999</v>
      </c>
      <c r="T7166" s="8">
        <v>18.539100000000001</v>
      </c>
      <c r="U7166" s="8" t="str">
        <f t="shared" si="1005"/>
        <v>Low</v>
      </c>
      <c r="V7166" s="7">
        <v>1</v>
      </c>
      <c r="W7166" s="8">
        <v>164.792</v>
      </c>
      <c r="X7166" s="8">
        <f t="shared" si="1006"/>
        <v>2926</v>
      </c>
      <c r="Y7166" s="9">
        <v>0.1125</v>
      </c>
      <c r="Z7166" s="9" t="str">
        <f t="shared" si="1007"/>
        <v>Low</v>
      </c>
    </row>
    <row r="7167" spans="1:26" x14ac:dyDescent="0.3">
      <c r="A7167" t="s">
        <v>6882</v>
      </c>
      <c r="B7167" s="6">
        <v>44650</v>
      </c>
      <c r="C7167" s="6" t="str">
        <f t="shared" si="1000"/>
        <v>2022</v>
      </c>
      <c r="D7167" s="6" t="str">
        <f t="shared" si="1001"/>
        <v>March</v>
      </c>
      <c r="E7167" s="6" t="str">
        <f t="shared" si="1002"/>
        <v>Q1</v>
      </c>
      <c r="F7167" s="6" t="str">
        <f t="shared" si="1003"/>
        <v>High</v>
      </c>
      <c r="G7167" s="6" t="str">
        <f t="shared" si="1004"/>
        <v>Full Price</v>
      </c>
      <c r="H7167" s="6">
        <v>44652</v>
      </c>
      <c r="I7167" t="s">
        <v>2786</v>
      </c>
      <c r="J7167" t="s">
        <v>89</v>
      </c>
      <c r="K7167" t="s">
        <v>3640</v>
      </c>
      <c r="L7167" t="s">
        <v>30</v>
      </c>
      <c r="M7167" t="s">
        <v>76</v>
      </c>
      <c r="N7167" t="s">
        <v>99</v>
      </c>
      <c r="O7167" t="s">
        <v>69</v>
      </c>
      <c r="P7167" t="s">
        <v>1286</v>
      </c>
      <c r="Q7167" t="s">
        <v>71</v>
      </c>
      <c r="R7167" s="7">
        <v>0</v>
      </c>
      <c r="S7167" s="7">
        <f t="shared" si="999"/>
        <v>94.2</v>
      </c>
      <c r="T7167" s="8">
        <v>39.564</v>
      </c>
      <c r="U7167" s="8" t="str">
        <f t="shared" si="1005"/>
        <v>Low</v>
      </c>
      <c r="V7167" s="7">
        <v>5</v>
      </c>
      <c r="W7167" s="8">
        <v>94.2</v>
      </c>
      <c r="X7167" s="8">
        <f t="shared" si="1006"/>
        <v>3901</v>
      </c>
      <c r="Y7167" s="9">
        <v>0.42</v>
      </c>
      <c r="Z7167" s="9" t="str">
        <f t="shared" si="1007"/>
        <v>High</v>
      </c>
    </row>
    <row r="7168" spans="1:26" x14ac:dyDescent="0.3">
      <c r="A7168" t="s">
        <v>6883</v>
      </c>
      <c r="B7168" s="6">
        <v>44650</v>
      </c>
      <c r="C7168" s="6" t="str">
        <f t="shared" si="1000"/>
        <v>2022</v>
      </c>
      <c r="D7168" s="6" t="str">
        <f t="shared" si="1001"/>
        <v>March</v>
      </c>
      <c r="E7168" s="6" t="str">
        <f t="shared" si="1002"/>
        <v>Q1</v>
      </c>
      <c r="F7168" s="6" t="str">
        <f t="shared" si="1003"/>
        <v>High</v>
      </c>
      <c r="G7168" s="6" t="str">
        <f t="shared" si="1004"/>
        <v>Full Price</v>
      </c>
      <c r="H7168" s="6">
        <v>44654</v>
      </c>
      <c r="I7168" t="s">
        <v>73</v>
      </c>
      <c r="J7168" t="s">
        <v>778</v>
      </c>
      <c r="K7168" t="s">
        <v>4622</v>
      </c>
      <c r="L7168" t="s">
        <v>40</v>
      </c>
      <c r="M7168" t="s">
        <v>31</v>
      </c>
      <c r="N7168" t="s">
        <v>49</v>
      </c>
      <c r="O7168" t="s">
        <v>62</v>
      </c>
      <c r="P7168" t="s">
        <v>406</v>
      </c>
      <c r="Q7168" t="s">
        <v>64</v>
      </c>
      <c r="R7168" s="7">
        <v>0</v>
      </c>
      <c r="S7168" s="7">
        <f t="shared" si="999"/>
        <v>59.76</v>
      </c>
      <c r="T7168" s="8">
        <v>16.732800000000001</v>
      </c>
      <c r="U7168" s="8" t="str">
        <f t="shared" si="1005"/>
        <v>Low</v>
      </c>
      <c r="V7168" s="7">
        <v>1</v>
      </c>
      <c r="W7168" s="8">
        <v>59.76</v>
      </c>
      <c r="X7168" s="8">
        <f t="shared" si="1006"/>
        <v>4831</v>
      </c>
      <c r="Y7168" s="9">
        <v>0.28000000000000003</v>
      </c>
      <c r="Z7168" s="9" t="str">
        <f t="shared" si="1007"/>
        <v>High</v>
      </c>
    </row>
    <row r="7169" spans="1:26" x14ac:dyDescent="0.3">
      <c r="A7169" t="s">
        <v>6884</v>
      </c>
      <c r="B7169" s="6">
        <v>44650</v>
      </c>
      <c r="C7169" s="6" t="str">
        <f t="shared" si="1000"/>
        <v>2022</v>
      </c>
      <c r="D7169" s="6" t="str">
        <f t="shared" si="1001"/>
        <v>March</v>
      </c>
      <c r="E7169" s="6" t="str">
        <f t="shared" si="1002"/>
        <v>Q1</v>
      </c>
      <c r="F7169" s="6" t="str">
        <f t="shared" si="1003"/>
        <v>Low</v>
      </c>
      <c r="G7169" s="6" t="str">
        <f t="shared" si="1004"/>
        <v>Discounted</v>
      </c>
      <c r="H7169" s="6">
        <v>44654</v>
      </c>
      <c r="I7169" t="s">
        <v>3864</v>
      </c>
      <c r="J7169" t="s">
        <v>101</v>
      </c>
      <c r="K7169" t="s">
        <v>989</v>
      </c>
      <c r="L7169" t="s">
        <v>30</v>
      </c>
      <c r="M7169" t="s">
        <v>31</v>
      </c>
      <c r="N7169" t="s">
        <v>41</v>
      </c>
      <c r="O7169" t="s">
        <v>54</v>
      </c>
      <c r="P7169" t="s">
        <v>825</v>
      </c>
      <c r="Q7169" t="s">
        <v>56</v>
      </c>
      <c r="R7169" s="7">
        <v>0.7</v>
      </c>
      <c r="S7169" s="7">
        <f t="shared" si="999"/>
        <v>1.7145000000000001</v>
      </c>
      <c r="T7169" s="8">
        <v>-4.7625000000000002</v>
      </c>
      <c r="U7169" s="8" t="str">
        <f t="shared" si="1005"/>
        <v>Loss</v>
      </c>
      <c r="V7169" s="7">
        <v>5</v>
      </c>
      <c r="W7169" s="8">
        <v>5.7149999999999999</v>
      </c>
      <c r="X7169" s="8">
        <f t="shared" si="1006"/>
        <v>9368</v>
      </c>
      <c r="Y7169" s="9">
        <v>-0.83333333300000001</v>
      </c>
      <c r="Z7169" s="9" t="str">
        <f t="shared" si="1007"/>
        <v>Low</v>
      </c>
    </row>
    <row r="7170" spans="1:26" x14ac:dyDescent="0.3">
      <c r="A7170" t="s">
        <v>6885</v>
      </c>
      <c r="B7170" s="6">
        <v>44651</v>
      </c>
      <c r="C7170" s="6" t="str">
        <f t="shared" si="1000"/>
        <v>2022</v>
      </c>
      <c r="D7170" s="6" t="str">
        <f t="shared" si="1001"/>
        <v>March</v>
      </c>
      <c r="E7170" s="6" t="str">
        <f t="shared" si="1002"/>
        <v>Q1</v>
      </c>
      <c r="F7170" s="6" t="str">
        <f t="shared" si="1003"/>
        <v>High</v>
      </c>
      <c r="G7170" s="6" t="str">
        <f t="shared" si="1004"/>
        <v>Full Price</v>
      </c>
      <c r="H7170" s="6">
        <v>44653</v>
      </c>
      <c r="I7170" t="s">
        <v>3568</v>
      </c>
      <c r="J7170" t="s">
        <v>1630</v>
      </c>
      <c r="K7170" t="s">
        <v>1727</v>
      </c>
      <c r="L7170" t="s">
        <v>30</v>
      </c>
      <c r="M7170" t="s">
        <v>76</v>
      </c>
      <c r="N7170" t="s">
        <v>99</v>
      </c>
      <c r="O7170" t="s">
        <v>54</v>
      </c>
      <c r="P7170" t="s">
        <v>270</v>
      </c>
      <c r="Q7170" t="s">
        <v>271</v>
      </c>
      <c r="R7170" s="7">
        <v>0</v>
      </c>
      <c r="S7170" s="7">
        <f t="shared" ref="S7170:S7233" si="1008">W7170 - (W7170 * R7170)</f>
        <v>29.78</v>
      </c>
      <c r="T7170" s="8">
        <v>8.0405999999999995</v>
      </c>
      <c r="U7170" s="8" t="str">
        <f t="shared" si="1005"/>
        <v>Low</v>
      </c>
      <c r="V7170" s="7">
        <v>2</v>
      </c>
      <c r="W7170" s="8">
        <v>29.78</v>
      </c>
      <c r="X7170" s="8">
        <f t="shared" si="1006"/>
        <v>6328</v>
      </c>
      <c r="Y7170" s="9">
        <v>0.27</v>
      </c>
      <c r="Z7170" s="9" t="str">
        <f t="shared" si="1007"/>
        <v>High</v>
      </c>
    </row>
    <row r="7171" spans="1:26" x14ac:dyDescent="0.3">
      <c r="A7171" t="s">
        <v>6885</v>
      </c>
      <c r="B7171" s="6">
        <v>44651</v>
      </c>
      <c r="C7171" s="6" t="str">
        <f t="shared" ref="C7171:C7234" si="1009">TEXT(B7171, "YYYY")</f>
        <v>2022</v>
      </c>
      <c r="D7171" s="6" t="str">
        <f t="shared" ref="D7171:D7234" si="1010">TEXT(B7171, "MMMM")</f>
        <v>March</v>
      </c>
      <c r="E7171" s="6" t="str">
        <f t="shared" ref="E7171:E7234" si="1011">"Q" &amp; INT((MONTH(B7171) - 1) / 3) + 1</f>
        <v>Q1</v>
      </c>
      <c r="F7171" s="6" t="str">
        <f t="shared" ref="F7171:F7234" si="1012">IF(Y7171&gt; 0.2, "High", "Low")</f>
        <v>High</v>
      </c>
      <c r="G7171" s="6" t="str">
        <f t="shared" ref="G7171:G7234" si="1013">IF(R7171&gt;0, "Discounted", "Full Price")</f>
        <v>Full Price</v>
      </c>
      <c r="H7171" s="6">
        <v>44653</v>
      </c>
      <c r="I7171" t="s">
        <v>3568</v>
      </c>
      <c r="J7171" t="s">
        <v>243</v>
      </c>
      <c r="K7171" t="s">
        <v>5806</v>
      </c>
      <c r="L7171" t="s">
        <v>30</v>
      </c>
      <c r="M7171" t="s">
        <v>31</v>
      </c>
      <c r="N7171" t="s">
        <v>32</v>
      </c>
      <c r="O7171" t="s">
        <v>54</v>
      </c>
      <c r="P7171" t="s">
        <v>270</v>
      </c>
      <c r="Q7171" t="s">
        <v>271</v>
      </c>
      <c r="R7171" s="7">
        <v>0</v>
      </c>
      <c r="S7171" s="7">
        <f t="shared" si="1008"/>
        <v>75.040000000000006</v>
      </c>
      <c r="T7171" s="8">
        <v>36.019199999999998</v>
      </c>
      <c r="U7171" s="8" t="str">
        <f t="shared" ref="U7171:U7234" si="1014">IF(T7171 &lt; 0, "Loss", IF(T7171 &lt; 100, "Low", IF(T7171 &lt; 500, "Medium", "High")))</f>
        <v>Low</v>
      </c>
      <c r="V7171" s="7">
        <v>8</v>
      </c>
      <c r="W7171" s="8">
        <v>75.040000000000006</v>
      </c>
      <c r="X7171" s="8">
        <f t="shared" ref="X7171:X7234" si="1015">_xlfn.RANK.EQ(W7171, W$2:W$9994)</f>
        <v>4333</v>
      </c>
      <c r="Y7171" s="9">
        <v>0.48</v>
      </c>
      <c r="Z7171" s="9" t="str">
        <f t="shared" ref="Z7171:Z7234" si="1016">IF(Y7171 &gt; 0.2, "High", "Low")</f>
        <v>High</v>
      </c>
    </row>
    <row r="7172" spans="1:26" x14ac:dyDescent="0.3">
      <c r="A7172" t="s">
        <v>6885</v>
      </c>
      <c r="B7172" s="6">
        <v>44651</v>
      </c>
      <c r="C7172" s="6" t="str">
        <f t="shared" si="1009"/>
        <v>2022</v>
      </c>
      <c r="D7172" s="6" t="str">
        <f t="shared" si="1010"/>
        <v>March</v>
      </c>
      <c r="E7172" s="6" t="str">
        <f t="shared" si="1011"/>
        <v>Q1</v>
      </c>
      <c r="F7172" s="6" t="str">
        <f t="shared" si="1012"/>
        <v>High</v>
      </c>
      <c r="G7172" s="6" t="str">
        <f t="shared" si="1013"/>
        <v>Full Price</v>
      </c>
      <c r="H7172" s="6">
        <v>44653</v>
      </c>
      <c r="I7172" t="s">
        <v>3568</v>
      </c>
      <c r="J7172" t="s">
        <v>548</v>
      </c>
      <c r="K7172" t="s">
        <v>2114</v>
      </c>
      <c r="L7172" t="s">
        <v>30</v>
      </c>
      <c r="M7172" t="s">
        <v>91</v>
      </c>
      <c r="N7172" t="s">
        <v>92</v>
      </c>
      <c r="O7172" t="s">
        <v>54</v>
      </c>
      <c r="P7172" t="s">
        <v>270</v>
      </c>
      <c r="Q7172" t="s">
        <v>271</v>
      </c>
      <c r="R7172" s="7">
        <v>0</v>
      </c>
      <c r="S7172" s="7">
        <f t="shared" si="1008"/>
        <v>677.58</v>
      </c>
      <c r="T7172" s="8">
        <v>176.17080000000001</v>
      </c>
      <c r="U7172" s="8" t="str">
        <f t="shared" si="1014"/>
        <v>Medium</v>
      </c>
      <c r="V7172" s="7">
        <v>3</v>
      </c>
      <c r="W7172" s="8">
        <v>677.58</v>
      </c>
      <c r="X7172" s="8">
        <f t="shared" si="1015"/>
        <v>798</v>
      </c>
      <c r="Y7172" s="9">
        <v>0.26</v>
      </c>
      <c r="Z7172" s="9" t="str">
        <f t="shared" si="1016"/>
        <v>High</v>
      </c>
    </row>
    <row r="7173" spans="1:26" x14ac:dyDescent="0.3">
      <c r="A7173" t="s">
        <v>6886</v>
      </c>
      <c r="B7173" s="6">
        <v>44651</v>
      </c>
      <c r="C7173" s="6" t="str">
        <f t="shared" si="1009"/>
        <v>2022</v>
      </c>
      <c r="D7173" s="6" t="str">
        <f t="shared" si="1010"/>
        <v>March</v>
      </c>
      <c r="E7173" s="6" t="str">
        <f t="shared" si="1011"/>
        <v>Q1</v>
      </c>
      <c r="F7173" s="6" t="str">
        <f t="shared" si="1012"/>
        <v>High</v>
      </c>
      <c r="G7173" s="6" t="str">
        <f t="shared" si="1013"/>
        <v>Full Price</v>
      </c>
      <c r="H7173" s="6">
        <v>44656</v>
      </c>
      <c r="I7173" t="s">
        <v>2396</v>
      </c>
      <c r="J7173" t="s">
        <v>89</v>
      </c>
      <c r="K7173" t="s">
        <v>2203</v>
      </c>
      <c r="L7173" t="s">
        <v>30</v>
      </c>
      <c r="M7173" t="s">
        <v>91</v>
      </c>
      <c r="N7173" t="s">
        <v>92</v>
      </c>
      <c r="O7173" t="s">
        <v>54</v>
      </c>
      <c r="P7173" t="s">
        <v>270</v>
      </c>
      <c r="Q7173" t="s">
        <v>271</v>
      </c>
      <c r="R7173" s="7">
        <v>0</v>
      </c>
      <c r="S7173" s="7">
        <f t="shared" si="1008"/>
        <v>84.95</v>
      </c>
      <c r="T7173" s="8">
        <v>22.087</v>
      </c>
      <c r="U7173" s="8" t="str">
        <f t="shared" si="1014"/>
        <v>Low</v>
      </c>
      <c r="V7173" s="7">
        <v>5</v>
      </c>
      <c r="W7173" s="8">
        <v>84.95</v>
      </c>
      <c r="X7173" s="8">
        <f t="shared" si="1015"/>
        <v>4099</v>
      </c>
      <c r="Y7173" s="9">
        <v>0.26</v>
      </c>
      <c r="Z7173" s="9" t="str">
        <f t="shared" si="1016"/>
        <v>High</v>
      </c>
    </row>
    <row r="7174" spans="1:26" x14ac:dyDescent="0.3">
      <c r="A7174" t="s">
        <v>6887</v>
      </c>
      <c r="B7174" s="6">
        <v>44651</v>
      </c>
      <c r="C7174" s="6" t="str">
        <f t="shared" si="1009"/>
        <v>2022</v>
      </c>
      <c r="D7174" s="6" t="str">
        <f t="shared" si="1010"/>
        <v>March</v>
      </c>
      <c r="E7174" s="6" t="str">
        <f t="shared" si="1011"/>
        <v>Q1</v>
      </c>
      <c r="F7174" s="6" t="str">
        <f t="shared" si="1012"/>
        <v>Low</v>
      </c>
      <c r="G7174" s="6" t="str">
        <f t="shared" si="1013"/>
        <v>Discounted</v>
      </c>
      <c r="H7174" s="6">
        <v>44656</v>
      </c>
      <c r="I7174" t="s">
        <v>4556</v>
      </c>
      <c r="J7174" t="s">
        <v>89</v>
      </c>
      <c r="K7174" t="s">
        <v>1950</v>
      </c>
      <c r="L7174" t="s">
        <v>30</v>
      </c>
      <c r="M7174" t="s">
        <v>31</v>
      </c>
      <c r="N7174" t="s">
        <v>41</v>
      </c>
      <c r="O7174" t="s">
        <v>33</v>
      </c>
      <c r="P7174" t="s">
        <v>368</v>
      </c>
      <c r="Q7174" t="s">
        <v>43</v>
      </c>
      <c r="R7174" s="7">
        <v>0.8</v>
      </c>
      <c r="S7174" s="7">
        <f t="shared" si="1008"/>
        <v>2.6936</v>
      </c>
      <c r="T7174" s="8">
        <v>-22.895600000000002</v>
      </c>
      <c r="U7174" s="8" t="str">
        <f t="shared" si="1014"/>
        <v>Loss</v>
      </c>
      <c r="V7174" s="7">
        <v>13</v>
      </c>
      <c r="W7174" s="8">
        <v>13.468</v>
      </c>
      <c r="X7174" s="8">
        <f t="shared" si="1015"/>
        <v>8024</v>
      </c>
      <c r="Y7174" s="9">
        <v>-1.7</v>
      </c>
      <c r="Z7174" s="9" t="str">
        <f t="shared" si="1016"/>
        <v>Low</v>
      </c>
    </row>
    <row r="7175" spans="1:26" x14ac:dyDescent="0.3">
      <c r="A7175" t="s">
        <v>6888</v>
      </c>
      <c r="B7175" s="6">
        <v>44651</v>
      </c>
      <c r="C7175" s="6" t="str">
        <f t="shared" si="1009"/>
        <v>2022</v>
      </c>
      <c r="D7175" s="6" t="str">
        <f t="shared" si="1010"/>
        <v>March</v>
      </c>
      <c r="E7175" s="6" t="str">
        <f t="shared" si="1011"/>
        <v>Q1</v>
      </c>
      <c r="F7175" s="6" t="str">
        <f t="shared" si="1012"/>
        <v>High</v>
      </c>
      <c r="G7175" s="6" t="str">
        <f t="shared" si="1013"/>
        <v>Full Price</v>
      </c>
      <c r="H7175" s="6">
        <v>44653</v>
      </c>
      <c r="I7175" t="s">
        <v>2483</v>
      </c>
      <c r="J7175" t="s">
        <v>44</v>
      </c>
      <c r="K7175" t="s">
        <v>2059</v>
      </c>
      <c r="L7175" t="s">
        <v>61</v>
      </c>
      <c r="M7175" t="s">
        <v>31</v>
      </c>
      <c r="N7175" t="s">
        <v>41</v>
      </c>
      <c r="O7175" t="s">
        <v>62</v>
      </c>
      <c r="P7175" t="s">
        <v>1722</v>
      </c>
      <c r="Q7175" t="s">
        <v>64</v>
      </c>
      <c r="R7175" s="7">
        <v>0</v>
      </c>
      <c r="S7175" s="7">
        <f t="shared" si="1008"/>
        <v>64.12</v>
      </c>
      <c r="T7175" s="8">
        <v>30.7776</v>
      </c>
      <c r="U7175" s="8" t="str">
        <f t="shared" si="1014"/>
        <v>Low</v>
      </c>
      <c r="V7175" s="7">
        <v>4</v>
      </c>
      <c r="W7175" s="8">
        <v>64.12</v>
      </c>
      <c r="X7175" s="8">
        <f t="shared" si="1015"/>
        <v>4649</v>
      </c>
      <c r="Y7175" s="9">
        <v>0.48</v>
      </c>
      <c r="Z7175" s="9" t="str">
        <f t="shared" si="1016"/>
        <v>High</v>
      </c>
    </row>
    <row r="7176" spans="1:26" x14ac:dyDescent="0.3">
      <c r="A7176" t="s">
        <v>6888</v>
      </c>
      <c r="B7176" s="6">
        <v>44651</v>
      </c>
      <c r="C7176" s="6" t="str">
        <f t="shared" si="1009"/>
        <v>2022</v>
      </c>
      <c r="D7176" s="6" t="str">
        <f t="shared" si="1010"/>
        <v>March</v>
      </c>
      <c r="E7176" s="6" t="str">
        <f t="shared" si="1011"/>
        <v>Q1</v>
      </c>
      <c r="F7176" s="6" t="str">
        <f t="shared" si="1012"/>
        <v>High</v>
      </c>
      <c r="G7176" s="6" t="str">
        <f t="shared" si="1013"/>
        <v>Full Price</v>
      </c>
      <c r="H7176" s="6">
        <v>44653</v>
      </c>
      <c r="I7176" t="s">
        <v>2483</v>
      </c>
      <c r="J7176" t="s">
        <v>82</v>
      </c>
      <c r="K7176" t="s">
        <v>4893</v>
      </c>
      <c r="L7176" t="s">
        <v>61</v>
      </c>
      <c r="M7176" t="s">
        <v>31</v>
      </c>
      <c r="N7176" t="s">
        <v>41</v>
      </c>
      <c r="O7176" t="s">
        <v>62</v>
      </c>
      <c r="P7176" t="s">
        <v>1722</v>
      </c>
      <c r="Q7176" t="s">
        <v>64</v>
      </c>
      <c r="R7176" s="7">
        <v>0</v>
      </c>
      <c r="S7176" s="7">
        <f t="shared" si="1008"/>
        <v>34.54</v>
      </c>
      <c r="T7176" s="8">
        <v>17.27</v>
      </c>
      <c r="U7176" s="8" t="str">
        <f t="shared" si="1014"/>
        <v>Low</v>
      </c>
      <c r="V7176" s="7">
        <v>1</v>
      </c>
      <c r="W7176" s="8">
        <v>34.54</v>
      </c>
      <c r="X7176" s="8">
        <f t="shared" si="1015"/>
        <v>5979</v>
      </c>
      <c r="Y7176" s="9">
        <v>0.5</v>
      </c>
      <c r="Z7176" s="9" t="str">
        <f t="shared" si="1016"/>
        <v>High</v>
      </c>
    </row>
    <row r="7177" spans="1:26" x14ac:dyDescent="0.3">
      <c r="A7177" t="s">
        <v>6888</v>
      </c>
      <c r="B7177" s="6">
        <v>44651</v>
      </c>
      <c r="C7177" s="6" t="str">
        <f t="shared" si="1009"/>
        <v>2022</v>
      </c>
      <c r="D7177" s="6" t="str">
        <f t="shared" si="1010"/>
        <v>March</v>
      </c>
      <c r="E7177" s="6" t="str">
        <f t="shared" si="1011"/>
        <v>Q1</v>
      </c>
      <c r="F7177" s="6" t="str">
        <f t="shared" si="1012"/>
        <v>High</v>
      </c>
      <c r="G7177" s="6" t="str">
        <f t="shared" si="1013"/>
        <v>Full Price</v>
      </c>
      <c r="H7177" s="6">
        <v>44653</v>
      </c>
      <c r="I7177" t="s">
        <v>2483</v>
      </c>
      <c r="J7177" t="s">
        <v>532</v>
      </c>
      <c r="K7177" t="s">
        <v>1085</v>
      </c>
      <c r="L7177" t="s">
        <v>61</v>
      </c>
      <c r="M7177" t="s">
        <v>91</v>
      </c>
      <c r="N7177" t="s">
        <v>1035</v>
      </c>
      <c r="O7177" t="s">
        <v>62</v>
      </c>
      <c r="P7177" t="s">
        <v>1722</v>
      </c>
      <c r="Q7177" t="s">
        <v>64</v>
      </c>
      <c r="R7177" s="7">
        <v>0</v>
      </c>
      <c r="S7177" s="7">
        <f t="shared" si="1008"/>
        <v>2999.95</v>
      </c>
      <c r="T7177" s="8">
        <v>1439.9760000000001</v>
      </c>
      <c r="U7177" s="8" t="str">
        <f t="shared" si="1014"/>
        <v>High</v>
      </c>
      <c r="V7177" s="7">
        <v>5</v>
      </c>
      <c r="W7177" s="8">
        <v>2999.95</v>
      </c>
      <c r="X7177" s="8">
        <f t="shared" si="1015"/>
        <v>64</v>
      </c>
      <c r="Y7177" s="9">
        <v>0.48</v>
      </c>
      <c r="Z7177" s="9" t="str">
        <f t="shared" si="1016"/>
        <v>High</v>
      </c>
    </row>
    <row r="7178" spans="1:26" x14ac:dyDescent="0.3">
      <c r="A7178" t="s">
        <v>6889</v>
      </c>
      <c r="B7178" s="6">
        <v>44651</v>
      </c>
      <c r="C7178" s="6" t="str">
        <f t="shared" si="1009"/>
        <v>2022</v>
      </c>
      <c r="D7178" s="6" t="str">
        <f t="shared" si="1010"/>
        <v>March</v>
      </c>
      <c r="E7178" s="6" t="str">
        <f t="shared" si="1011"/>
        <v>Q1</v>
      </c>
      <c r="F7178" s="6" t="str">
        <f t="shared" si="1012"/>
        <v>Low</v>
      </c>
      <c r="G7178" s="6" t="str">
        <f t="shared" si="1013"/>
        <v>Discounted</v>
      </c>
      <c r="H7178" s="6">
        <v>44653</v>
      </c>
      <c r="I7178" t="s">
        <v>833</v>
      </c>
      <c r="J7178" t="s">
        <v>151</v>
      </c>
      <c r="K7178" t="s">
        <v>4878</v>
      </c>
      <c r="L7178" t="s">
        <v>61</v>
      </c>
      <c r="M7178" t="s">
        <v>31</v>
      </c>
      <c r="N7178" t="s">
        <v>174</v>
      </c>
      <c r="O7178" t="s">
        <v>33</v>
      </c>
      <c r="P7178" t="s">
        <v>373</v>
      </c>
      <c r="Q7178" t="s">
        <v>35</v>
      </c>
      <c r="R7178" s="7">
        <v>0.8</v>
      </c>
      <c r="S7178" s="7">
        <f t="shared" si="1008"/>
        <v>6.7239999999999966</v>
      </c>
      <c r="T7178" s="8">
        <v>-90.774000000000001</v>
      </c>
      <c r="U7178" s="8" t="str">
        <f t="shared" si="1014"/>
        <v>Loss</v>
      </c>
      <c r="V7178" s="7">
        <v>5</v>
      </c>
      <c r="W7178" s="8">
        <v>33.619999999999997</v>
      </c>
      <c r="X7178" s="8">
        <f t="shared" si="1015"/>
        <v>6028</v>
      </c>
      <c r="Y7178" s="9">
        <v>-2.7</v>
      </c>
      <c r="Z7178" s="9" t="str">
        <f t="shared" si="1016"/>
        <v>Low</v>
      </c>
    </row>
    <row r="7179" spans="1:26" x14ac:dyDescent="0.3">
      <c r="A7179" t="s">
        <v>6890</v>
      </c>
      <c r="B7179" s="6">
        <v>44651</v>
      </c>
      <c r="C7179" s="6" t="str">
        <f t="shared" si="1009"/>
        <v>2022</v>
      </c>
      <c r="D7179" s="6" t="str">
        <f t="shared" si="1010"/>
        <v>March</v>
      </c>
      <c r="E7179" s="6" t="str">
        <f t="shared" si="1011"/>
        <v>Q1</v>
      </c>
      <c r="F7179" s="6" t="str">
        <f t="shared" si="1012"/>
        <v>Low</v>
      </c>
      <c r="G7179" s="6" t="str">
        <f t="shared" si="1013"/>
        <v>Discounted</v>
      </c>
      <c r="H7179" s="6">
        <v>44655</v>
      </c>
      <c r="I7179" t="s">
        <v>1000</v>
      </c>
      <c r="J7179" t="s">
        <v>584</v>
      </c>
      <c r="K7179" t="s">
        <v>3997</v>
      </c>
      <c r="L7179" t="s">
        <v>61</v>
      </c>
      <c r="M7179" t="s">
        <v>76</v>
      </c>
      <c r="N7179" t="s">
        <v>138</v>
      </c>
      <c r="O7179" t="s">
        <v>33</v>
      </c>
      <c r="P7179" t="s">
        <v>4019</v>
      </c>
      <c r="Q7179" t="s">
        <v>35</v>
      </c>
      <c r="R7179" s="7">
        <v>0.32</v>
      </c>
      <c r="S7179" s="7">
        <f t="shared" si="1008"/>
        <v>139.626304</v>
      </c>
      <c r="T7179" s="8">
        <v>-36.235199999999999</v>
      </c>
      <c r="U7179" s="8" t="str">
        <f t="shared" si="1014"/>
        <v>Loss</v>
      </c>
      <c r="V7179" s="7">
        <v>2</v>
      </c>
      <c r="W7179" s="8">
        <v>205.33279999999999</v>
      </c>
      <c r="X7179" s="8">
        <f t="shared" si="1015"/>
        <v>2544</v>
      </c>
      <c r="Y7179" s="9">
        <v>-0.17647058800000001</v>
      </c>
      <c r="Z7179" s="9" t="str">
        <f t="shared" si="1016"/>
        <v>Low</v>
      </c>
    </row>
    <row r="7180" spans="1:26" x14ac:dyDescent="0.3">
      <c r="A7180" t="s">
        <v>6891</v>
      </c>
      <c r="B7180" s="6">
        <v>44651</v>
      </c>
      <c r="C7180" s="6" t="str">
        <f t="shared" si="1009"/>
        <v>2022</v>
      </c>
      <c r="D7180" s="6" t="str">
        <f t="shared" si="1010"/>
        <v>March</v>
      </c>
      <c r="E7180" s="6" t="str">
        <f t="shared" si="1011"/>
        <v>Q1</v>
      </c>
      <c r="F7180" s="6" t="str">
        <f t="shared" si="1012"/>
        <v>High</v>
      </c>
      <c r="G7180" s="6" t="str">
        <f t="shared" si="1013"/>
        <v>Full Price</v>
      </c>
      <c r="H7180" s="6">
        <v>44653</v>
      </c>
      <c r="I7180" t="s">
        <v>2555</v>
      </c>
      <c r="J7180" t="s">
        <v>778</v>
      </c>
      <c r="K7180" t="s">
        <v>1540</v>
      </c>
      <c r="L7180" t="s">
        <v>40</v>
      </c>
      <c r="M7180" t="s">
        <v>76</v>
      </c>
      <c r="N7180" t="s">
        <v>99</v>
      </c>
      <c r="O7180" t="s">
        <v>62</v>
      </c>
      <c r="P7180" t="s">
        <v>78</v>
      </c>
      <c r="Q7180" t="s">
        <v>79</v>
      </c>
      <c r="R7180" s="7">
        <v>0</v>
      </c>
      <c r="S7180" s="7">
        <f t="shared" si="1008"/>
        <v>61</v>
      </c>
      <c r="T7180" s="8">
        <v>25.62</v>
      </c>
      <c r="U7180" s="8" t="str">
        <f t="shared" si="1014"/>
        <v>Low</v>
      </c>
      <c r="V7180" s="7">
        <v>5</v>
      </c>
      <c r="W7180" s="8">
        <v>61</v>
      </c>
      <c r="X7180" s="8">
        <f t="shared" si="1015"/>
        <v>4766</v>
      </c>
      <c r="Y7180" s="9">
        <v>0.42</v>
      </c>
      <c r="Z7180" s="9" t="str">
        <f t="shared" si="1016"/>
        <v>High</v>
      </c>
    </row>
    <row r="7181" spans="1:26" x14ac:dyDescent="0.3">
      <c r="A7181" t="s">
        <v>6891</v>
      </c>
      <c r="B7181" s="6">
        <v>44651</v>
      </c>
      <c r="C7181" s="6" t="str">
        <f t="shared" si="1009"/>
        <v>2022</v>
      </c>
      <c r="D7181" s="6" t="str">
        <f t="shared" si="1010"/>
        <v>March</v>
      </c>
      <c r="E7181" s="6" t="str">
        <f t="shared" si="1011"/>
        <v>Q1</v>
      </c>
      <c r="F7181" s="6" t="str">
        <f t="shared" si="1012"/>
        <v>High</v>
      </c>
      <c r="G7181" s="6" t="str">
        <f t="shared" si="1013"/>
        <v>Full Price</v>
      </c>
      <c r="H7181" s="6">
        <v>44653</v>
      </c>
      <c r="I7181" t="s">
        <v>2555</v>
      </c>
      <c r="J7181" t="s">
        <v>89</v>
      </c>
      <c r="K7181" t="s">
        <v>2202</v>
      </c>
      <c r="L7181" t="s">
        <v>40</v>
      </c>
      <c r="M7181" t="s">
        <v>91</v>
      </c>
      <c r="N7181" t="s">
        <v>92</v>
      </c>
      <c r="O7181" t="s">
        <v>62</v>
      </c>
      <c r="P7181" t="s">
        <v>78</v>
      </c>
      <c r="Q7181" t="s">
        <v>79</v>
      </c>
      <c r="R7181" s="7">
        <v>0</v>
      </c>
      <c r="S7181" s="7">
        <f t="shared" si="1008"/>
        <v>671.93</v>
      </c>
      <c r="T7181" s="8">
        <v>188.1404</v>
      </c>
      <c r="U7181" s="8" t="str">
        <f t="shared" si="1014"/>
        <v>Medium</v>
      </c>
      <c r="V7181" s="7">
        <v>7</v>
      </c>
      <c r="W7181" s="8">
        <v>671.93</v>
      </c>
      <c r="X7181" s="8">
        <f t="shared" si="1015"/>
        <v>812</v>
      </c>
      <c r="Y7181" s="9">
        <v>0.28000000000000003</v>
      </c>
      <c r="Z7181" s="9" t="str">
        <f t="shared" si="1016"/>
        <v>High</v>
      </c>
    </row>
    <row r="7182" spans="1:26" x14ac:dyDescent="0.3">
      <c r="A7182" t="s">
        <v>6892</v>
      </c>
      <c r="B7182" s="6">
        <v>44651</v>
      </c>
      <c r="C7182" s="6" t="str">
        <f t="shared" si="1009"/>
        <v>2022</v>
      </c>
      <c r="D7182" s="6" t="str">
        <f t="shared" si="1010"/>
        <v>March</v>
      </c>
      <c r="E7182" s="6" t="str">
        <f t="shared" si="1011"/>
        <v>Q1</v>
      </c>
      <c r="F7182" s="6" t="str">
        <f t="shared" si="1012"/>
        <v>High</v>
      </c>
      <c r="G7182" s="6" t="str">
        <f t="shared" si="1013"/>
        <v>Full Price</v>
      </c>
      <c r="H7182" s="6">
        <v>44658</v>
      </c>
      <c r="I7182" t="s">
        <v>2252</v>
      </c>
      <c r="J7182" t="s">
        <v>467</v>
      </c>
      <c r="K7182" t="s">
        <v>4167</v>
      </c>
      <c r="L7182" t="s">
        <v>61</v>
      </c>
      <c r="M7182" t="s">
        <v>31</v>
      </c>
      <c r="N7182" t="s">
        <v>356</v>
      </c>
      <c r="O7182" t="s">
        <v>69</v>
      </c>
      <c r="P7182" t="s">
        <v>70</v>
      </c>
      <c r="Q7182" t="s">
        <v>71</v>
      </c>
      <c r="R7182" s="7">
        <v>0</v>
      </c>
      <c r="S7182" s="7">
        <f t="shared" si="1008"/>
        <v>29.7</v>
      </c>
      <c r="T7182" s="8">
        <v>8.0190000000000001</v>
      </c>
      <c r="U7182" s="8" t="str">
        <f t="shared" si="1014"/>
        <v>Low</v>
      </c>
      <c r="V7182" s="7">
        <v>3</v>
      </c>
      <c r="W7182" s="8">
        <v>29.7</v>
      </c>
      <c r="X7182" s="8">
        <f t="shared" si="1015"/>
        <v>6332</v>
      </c>
      <c r="Y7182" s="9">
        <v>0.27</v>
      </c>
      <c r="Z7182" s="9" t="str">
        <f t="shared" si="1016"/>
        <v>High</v>
      </c>
    </row>
    <row r="7183" spans="1:26" x14ac:dyDescent="0.3">
      <c r="A7183" t="s">
        <v>6893</v>
      </c>
      <c r="B7183" s="6">
        <v>44652</v>
      </c>
      <c r="C7183" s="6" t="str">
        <f t="shared" si="1009"/>
        <v>2022</v>
      </c>
      <c r="D7183" s="6" t="str">
        <f t="shared" si="1010"/>
        <v>April</v>
      </c>
      <c r="E7183" s="6" t="str">
        <f t="shared" si="1011"/>
        <v>Q2</v>
      </c>
      <c r="F7183" s="6" t="str">
        <f t="shared" si="1012"/>
        <v>High</v>
      </c>
      <c r="G7183" s="6" t="str">
        <f t="shared" si="1013"/>
        <v>Full Price</v>
      </c>
      <c r="H7183" s="6">
        <v>44658</v>
      </c>
      <c r="I7183" t="s">
        <v>2197</v>
      </c>
      <c r="J7183" t="s">
        <v>205</v>
      </c>
      <c r="K7183" t="s">
        <v>3384</v>
      </c>
      <c r="L7183" t="s">
        <v>30</v>
      </c>
      <c r="M7183" t="s">
        <v>31</v>
      </c>
      <c r="N7183" t="s">
        <v>32</v>
      </c>
      <c r="O7183" t="s">
        <v>54</v>
      </c>
      <c r="P7183" t="s">
        <v>270</v>
      </c>
      <c r="Q7183" t="s">
        <v>271</v>
      </c>
      <c r="R7183" s="7">
        <v>0</v>
      </c>
      <c r="S7183" s="7">
        <f t="shared" si="1008"/>
        <v>42.93</v>
      </c>
      <c r="T7183" s="8">
        <v>19.3185</v>
      </c>
      <c r="U7183" s="8" t="str">
        <f t="shared" si="1014"/>
        <v>Low</v>
      </c>
      <c r="V7183" s="7">
        <v>9</v>
      </c>
      <c r="W7183" s="8">
        <v>42.93</v>
      </c>
      <c r="X7183" s="8">
        <f t="shared" si="1015"/>
        <v>5483</v>
      </c>
      <c r="Y7183" s="9">
        <v>0.45</v>
      </c>
      <c r="Z7183" s="9" t="str">
        <f t="shared" si="1016"/>
        <v>High</v>
      </c>
    </row>
    <row r="7184" spans="1:26" x14ac:dyDescent="0.3">
      <c r="A7184" t="s">
        <v>6894</v>
      </c>
      <c r="B7184" s="6">
        <v>44652</v>
      </c>
      <c r="C7184" s="6" t="str">
        <f t="shared" si="1009"/>
        <v>2022</v>
      </c>
      <c r="D7184" s="6" t="str">
        <f t="shared" si="1010"/>
        <v>April</v>
      </c>
      <c r="E7184" s="6" t="str">
        <f t="shared" si="1011"/>
        <v>Q2</v>
      </c>
      <c r="F7184" s="6" t="str">
        <f t="shared" si="1012"/>
        <v>Low</v>
      </c>
      <c r="G7184" s="6" t="str">
        <f t="shared" si="1013"/>
        <v>Full Price</v>
      </c>
      <c r="H7184" s="6">
        <v>44654</v>
      </c>
      <c r="I7184" t="s">
        <v>1003</v>
      </c>
      <c r="J7184" t="s">
        <v>1113</v>
      </c>
      <c r="K7184" t="s">
        <v>2144</v>
      </c>
      <c r="L7184" t="s">
        <v>61</v>
      </c>
      <c r="M7184" t="s">
        <v>76</v>
      </c>
      <c r="N7184" t="s">
        <v>99</v>
      </c>
      <c r="O7184" t="s">
        <v>62</v>
      </c>
      <c r="P7184" t="s">
        <v>3141</v>
      </c>
      <c r="Q7184" t="s">
        <v>127</v>
      </c>
      <c r="R7184" s="7">
        <v>0</v>
      </c>
      <c r="S7184" s="7">
        <f t="shared" si="1008"/>
        <v>127.95</v>
      </c>
      <c r="T7184" s="8">
        <v>21.7515</v>
      </c>
      <c r="U7184" s="8" t="str">
        <f t="shared" si="1014"/>
        <v>Low</v>
      </c>
      <c r="V7184" s="7">
        <v>3</v>
      </c>
      <c r="W7184" s="8">
        <v>127.95</v>
      </c>
      <c r="X7184" s="8">
        <f t="shared" si="1015"/>
        <v>3329</v>
      </c>
      <c r="Y7184" s="9">
        <v>0.17</v>
      </c>
      <c r="Z7184" s="9" t="str">
        <f t="shared" si="1016"/>
        <v>Low</v>
      </c>
    </row>
    <row r="7185" spans="1:26" x14ac:dyDescent="0.3">
      <c r="A7185" t="s">
        <v>6895</v>
      </c>
      <c r="B7185" s="6">
        <v>44652</v>
      </c>
      <c r="C7185" s="6" t="str">
        <f t="shared" si="1009"/>
        <v>2022</v>
      </c>
      <c r="D7185" s="6" t="str">
        <f t="shared" si="1010"/>
        <v>April</v>
      </c>
      <c r="E7185" s="6" t="str">
        <f t="shared" si="1011"/>
        <v>Q2</v>
      </c>
      <c r="F7185" s="6" t="str">
        <f t="shared" si="1012"/>
        <v>Low</v>
      </c>
      <c r="G7185" s="6" t="str">
        <f t="shared" si="1013"/>
        <v>Discounted</v>
      </c>
      <c r="H7185" s="6">
        <v>44655</v>
      </c>
      <c r="I7185" t="s">
        <v>359</v>
      </c>
      <c r="J7185" t="s">
        <v>74</v>
      </c>
      <c r="K7185" t="s">
        <v>2508</v>
      </c>
      <c r="L7185" t="s">
        <v>61</v>
      </c>
      <c r="M7185" t="s">
        <v>76</v>
      </c>
      <c r="N7185" t="s">
        <v>77</v>
      </c>
      <c r="O7185" t="s">
        <v>62</v>
      </c>
      <c r="P7185" t="s">
        <v>516</v>
      </c>
      <c r="Q7185" t="s">
        <v>227</v>
      </c>
      <c r="R7185" s="7">
        <v>0.2</v>
      </c>
      <c r="S7185" s="7">
        <f t="shared" si="1008"/>
        <v>174.6816</v>
      </c>
      <c r="T7185" s="8">
        <v>-19.105799999999999</v>
      </c>
      <c r="U7185" s="8" t="str">
        <f t="shared" si="1014"/>
        <v>Loss</v>
      </c>
      <c r="V7185" s="7">
        <v>3</v>
      </c>
      <c r="W7185" s="8">
        <v>218.352</v>
      </c>
      <c r="X7185" s="8">
        <f t="shared" si="1015"/>
        <v>2429</v>
      </c>
      <c r="Y7185" s="9">
        <v>-8.7499999999999994E-2</v>
      </c>
      <c r="Z7185" s="9" t="str">
        <f t="shared" si="1016"/>
        <v>Low</v>
      </c>
    </row>
    <row r="7186" spans="1:26" x14ac:dyDescent="0.3">
      <c r="A7186" t="s">
        <v>6895</v>
      </c>
      <c r="B7186" s="6">
        <v>44652</v>
      </c>
      <c r="C7186" s="6" t="str">
        <f t="shared" si="1009"/>
        <v>2022</v>
      </c>
      <c r="D7186" s="6" t="str">
        <f t="shared" si="1010"/>
        <v>April</v>
      </c>
      <c r="E7186" s="6" t="str">
        <f t="shared" si="1011"/>
        <v>Q2</v>
      </c>
      <c r="F7186" s="6" t="str">
        <f t="shared" si="1012"/>
        <v>Low</v>
      </c>
      <c r="G7186" s="6" t="str">
        <f t="shared" si="1013"/>
        <v>Discounted</v>
      </c>
      <c r="H7186" s="6">
        <v>44655</v>
      </c>
      <c r="I7186" t="s">
        <v>359</v>
      </c>
      <c r="J7186" t="s">
        <v>1123</v>
      </c>
      <c r="K7186" t="s">
        <v>1123</v>
      </c>
      <c r="L7186" t="s">
        <v>61</v>
      </c>
      <c r="M7186" t="s">
        <v>31</v>
      </c>
      <c r="N7186" t="s">
        <v>174</v>
      </c>
      <c r="O7186" t="s">
        <v>62</v>
      </c>
      <c r="P7186" t="s">
        <v>516</v>
      </c>
      <c r="Q7186" t="s">
        <v>227</v>
      </c>
      <c r="R7186" s="7">
        <v>0.2</v>
      </c>
      <c r="S7186" s="7">
        <f t="shared" si="1008"/>
        <v>16.6464</v>
      </c>
      <c r="T7186" s="8">
        <v>1.8207</v>
      </c>
      <c r="U7186" s="8" t="str">
        <f t="shared" si="1014"/>
        <v>Low</v>
      </c>
      <c r="V7186" s="7">
        <v>3</v>
      </c>
      <c r="W7186" s="8">
        <v>20.808</v>
      </c>
      <c r="X7186" s="8">
        <f t="shared" si="1015"/>
        <v>7053</v>
      </c>
      <c r="Y7186" s="9">
        <v>8.7499999999999994E-2</v>
      </c>
      <c r="Z7186" s="9" t="str">
        <f t="shared" si="1016"/>
        <v>Low</v>
      </c>
    </row>
    <row r="7187" spans="1:26" x14ac:dyDescent="0.3">
      <c r="A7187" t="s">
        <v>6895</v>
      </c>
      <c r="B7187" s="6">
        <v>44652</v>
      </c>
      <c r="C7187" s="6" t="str">
        <f t="shared" si="1009"/>
        <v>2022</v>
      </c>
      <c r="D7187" s="6" t="str">
        <f t="shared" si="1010"/>
        <v>April</v>
      </c>
      <c r="E7187" s="6" t="str">
        <f t="shared" si="1011"/>
        <v>Q2</v>
      </c>
      <c r="F7187" s="6" t="str">
        <f t="shared" si="1012"/>
        <v>High</v>
      </c>
      <c r="G7187" s="6" t="str">
        <f t="shared" si="1013"/>
        <v>Discounted</v>
      </c>
      <c r="H7187" s="6">
        <v>44655</v>
      </c>
      <c r="I7187" t="s">
        <v>359</v>
      </c>
      <c r="J7187" t="s">
        <v>44</v>
      </c>
      <c r="K7187" t="s">
        <v>1845</v>
      </c>
      <c r="L7187" t="s">
        <v>61</v>
      </c>
      <c r="M7187" t="s">
        <v>31</v>
      </c>
      <c r="N7187" t="s">
        <v>46</v>
      </c>
      <c r="O7187" t="s">
        <v>62</v>
      </c>
      <c r="P7187" t="s">
        <v>516</v>
      </c>
      <c r="Q7187" t="s">
        <v>227</v>
      </c>
      <c r="R7187" s="7">
        <v>0.2</v>
      </c>
      <c r="S7187" s="7">
        <f t="shared" si="1008"/>
        <v>5.0112000000000005</v>
      </c>
      <c r="T7187" s="8">
        <v>2.0358000000000001</v>
      </c>
      <c r="U7187" s="8" t="str">
        <f t="shared" si="1014"/>
        <v>Low</v>
      </c>
      <c r="V7187" s="7">
        <v>3</v>
      </c>
      <c r="W7187" s="8">
        <v>6.2640000000000002</v>
      </c>
      <c r="X7187" s="8">
        <f t="shared" si="1015"/>
        <v>9257</v>
      </c>
      <c r="Y7187" s="9">
        <v>0.32500000000000001</v>
      </c>
      <c r="Z7187" s="9" t="str">
        <f t="shared" si="1016"/>
        <v>High</v>
      </c>
    </row>
    <row r="7188" spans="1:26" x14ac:dyDescent="0.3">
      <c r="A7188" t="s">
        <v>6895</v>
      </c>
      <c r="B7188" s="6">
        <v>44652</v>
      </c>
      <c r="C7188" s="6" t="str">
        <f t="shared" si="1009"/>
        <v>2022</v>
      </c>
      <c r="D7188" s="6" t="str">
        <f t="shared" si="1010"/>
        <v>April</v>
      </c>
      <c r="E7188" s="6" t="str">
        <f t="shared" si="1011"/>
        <v>Q2</v>
      </c>
      <c r="F7188" s="6" t="str">
        <f t="shared" si="1012"/>
        <v>Low</v>
      </c>
      <c r="G7188" s="6" t="str">
        <f t="shared" si="1013"/>
        <v>Discounted</v>
      </c>
      <c r="H7188" s="6">
        <v>44655</v>
      </c>
      <c r="I7188" t="s">
        <v>359</v>
      </c>
      <c r="J7188" t="s">
        <v>89</v>
      </c>
      <c r="K7188" t="s">
        <v>3265</v>
      </c>
      <c r="L7188" t="s">
        <v>61</v>
      </c>
      <c r="M7188" t="s">
        <v>91</v>
      </c>
      <c r="N7188" t="s">
        <v>92</v>
      </c>
      <c r="O7188" t="s">
        <v>62</v>
      </c>
      <c r="P7188" t="s">
        <v>516</v>
      </c>
      <c r="Q7188" t="s">
        <v>227</v>
      </c>
      <c r="R7188" s="7">
        <v>0.2</v>
      </c>
      <c r="S7188" s="7">
        <f t="shared" si="1008"/>
        <v>19.180799999999998</v>
      </c>
      <c r="T7188" s="8">
        <v>-5.6943000000000001</v>
      </c>
      <c r="U7188" s="8" t="str">
        <f t="shared" si="1014"/>
        <v>Loss</v>
      </c>
      <c r="V7188" s="7">
        <v>3</v>
      </c>
      <c r="W7188" s="8">
        <v>23.975999999999999</v>
      </c>
      <c r="X7188" s="8">
        <f t="shared" si="1015"/>
        <v>6767</v>
      </c>
      <c r="Y7188" s="9">
        <v>-0.23749999999999999</v>
      </c>
      <c r="Z7188" s="9" t="str">
        <f t="shared" si="1016"/>
        <v>Low</v>
      </c>
    </row>
    <row r="7189" spans="1:26" x14ac:dyDescent="0.3">
      <c r="A7189" t="s">
        <v>6896</v>
      </c>
      <c r="B7189" s="6">
        <v>44652</v>
      </c>
      <c r="C7189" s="6" t="str">
        <f t="shared" si="1009"/>
        <v>2022</v>
      </c>
      <c r="D7189" s="6" t="str">
        <f t="shared" si="1010"/>
        <v>April</v>
      </c>
      <c r="E7189" s="6" t="str">
        <f t="shared" si="1011"/>
        <v>Q2</v>
      </c>
      <c r="F7189" s="6" t="str">
        <f t="shared" si="1012"/>
        <v>High</v>
      </c>
      <c r="G7189" s="6" t="str">
        <f t="shared" si="1013"/>
        <v>Full Price</v>
      </c>
      <c r="H7189" s="6">
        <v>44655</v>
      </c>
      <c r="I7189" t="s">
        <v>2291</v>
      </c>
      <c r="J7189" t="s">
        <v>150</v>
      </c>
      <c r="K7189" t="s">
        <v>150</v>
      </c>
      <c r="L7189" t="s">
        <v>30</v>
      </c>
      <c r="M7189" t="s">
        <v>31</v>
      </c>
      <c r="N7189" t="s">
        <v>149</v>
      </c>
      <c r="O7189" t="s">
        <v>33</v>
      </c>
      <c r="P7189" t="s">
        <v>114</v>
      </c>
      <c r="Q7189" t="s">
        <v>338</v>
      </c>
      <c r="R7189" s="7">
        <v>0</v>
      </c>
      <c r="S7189" s="7">
        <f t="shared" si="1008"/>
        <v>28.4</v>
      </c>
      <c r="T7189" s="8">
        <v>13.348000000000001</v>
      </c>
      <c r="U7189" s="8" t="str">
        <f t="shared" si="1014"/>
        <v>Low</v>
      </c>
      <c r="V7189" s="7">
        <v>5</v>
      </c>
      <c r="W7189" s="8">
        <v>28.4</v>
      </c>
      <c r="X7189" s="8">
        <f t="shared" si="1015"/>
        <v>6406</v>
      </c>
      <c r="Y7189" s="9">
        <v>0.47</v>
      </c>
      <c r="Z7189" s="9" t="str">
        <f t="shared" si="1016"/>
        <v>High</v>
      </c>
    </row>
    <row r="7190" spans="1:26" x14ac:dyDescent="0.3">
      <c r="A7190" t="s">
        <v>6896</v>
      </c>
      <c r="B7190" s="6">
        <v>44652</v>
      </c>
      <c r="C7190" s="6" t="str">
        <f t="shared" si="1009"/>
        <v>2022</v>
      </c>
      <c r="D7190" s="6" t="str">
        <f t="shared" si="1010"/>
        <v>April</v>
      </c>
      <c r="E7190" s="6" t="str">
        <f t="shared" si="1011"/>
        <v>Q2</v>
      </c>
      <c r="F7190" s="6" t="str">
        <f t="shared" si="1012"/>
        <v>High</v>
      </c>
      <c r="G7190" s="6" t="str">
        <f t="shared" si="1013"/>
        <v>Full Price</v>
      </c>
      <c r="H7190" s="6">
        <v>44655</v>
      </c>
      <c r="I7190" t="s">
        <v>2291</v>
      </c>
      <c r="J7190" t="s">
        <v>89</v>
      </c>
      <c r="K7190" t="s">
        <v>4577</v>
      </c>
      <c r="L7190" t="s">
        <v>30</v>
      </c>
      <c r="M7190" t="s">
        <v>31</v>
      </c>
      <c r="N7190" t="s">
        <v>49</v>
      </c>
      <c r="O7190" t="s">
        <v>33</v>
      </c>
      <c r="P7190" t="s">
        <v>114</v>
      </c>
      <c r="Q7190" t="s">
        <v>338</v>
      </c>
      <c r="R7190" s="7">
        <v>0</v>
      </c>
      <c r="S7190" s="7">
        <f t="shared" si="1008"/>
        <v>94.2</v>
      </c>
      <c r="T7190" s="8">
        <v>23.55</v>
      </c>
      <c r="U7190" s="8" t="str">
        <f t="shared" si="1014"/>
        <v>Low</v>
      </c>
      <c r="V7190" s="7">
        <v>6</v>
      </c>
      <c r="W7190" s="8">
        <v>94.2</v>
      </c>
      <c r="X7190" s="8">
        <f t="shared" si="1015"/>
        <v>3901</v>
      </c>
      <c r="Y7190" s="9">
        <v>0.25</v>
      </c>
      <c r="Z7190" s="9" t="str">
        <f t="shared" si="1016"/>
        <v>High</v>
      </c>
    </row>
    <row r="7191" spans="1:26" x14ac:dyDescent="0.3">
      <c r="A7191" t="s">
        <v>6897</v>
      </c>
      <c r="B7191" s="6">
        <v>44652</v>
      </c>
      <c r="C7191" s="6" t="str">
        <f t="shared" si="1009"/>
        <v>2022</v>
      </c>
      <c r="D7191" s="6" t="str">
        <f t="shared" si="1010"/>
        <v>April</v>
      </c>
      <c r="E7191" s="6" t="str">
        <f t="shared" si="1011"/>
        <v>Q2</v>
      </c>
      <c r="F7191" s="6" t="str">
        <f t="shared" si="1012"/>
        <v>High</v>
      </c>
      <c r="G7191" s="6" t="str">
        <f t="shared" si="1013"/>
        <v>Discounted</v>
      </c>
      <c r="H7191" s="6">
        <v>44656</v>
      </c>
      <c r="I7191" t="s">
        <v>2131</v>
      </c>
      <c r="J7191" t="s">
        <v>151</v>
      </c>
      <c r="K7191" t="s">
        <v>1048</v>
      </c>
      <c r="L7191" t="s">
        <v>30</v>
      </c>
      <c r="M7191" t="s">
        <v>31</v>
      </c>
      <c r="N7191" t="s">
        <v>41</v>
      </c>
      <c r="O7191" t="s">
        <v>69</v>
      </c>
      <c r="P7191" t="s">
        <v>139</v>
      </c>
      <c r="Q7191" t="s">
        <v>71</v>
      </c>
      <c r="R7191" s="7">
        <v>0.2</v>
      </c>
      <c r="S7191" s="7">
        <f t="shared" si="1008"/>
        <v>97.344000000000008</v>
      </c>
      <c r="T7191" s="8">
        <v>38.024999999999999</v>
      </c>
      <c r="U7191" s="8" t="str">
        <f t="shared" si="1014"/>
        <v>Low</v>
      </c>
      <c r="V7191" s="7">
        <v>13</v>
      </c>
      <c r="W7191" s="8">
        <v>121.68</v>
      </c>
      <c r="X7191" s="8">
        <f t="shared" si="1015"/>
        <v>3424</v>
      </c>
      <c r="Y7191" s="9">
        <v>0.3125</v>
      </c>
      <c r="Z7191" s="9" t="str">
        <f t="shared" si="1016"/>
        <v>High</v>
      </c>
    </row>
    <row r="7192" spans="1:26" x14ac:dyDescent="0.3">
      <c r="A7192" t="s">
        <v>6897</v>
      </c>
      <c r="B7192" s="6">
        <v>44652</v>
      </c>
      <c r="C7192" s="6" t="str">
        <f t="shared" si="1009"/>
        <v>2022</v>
      </c>
      <c r="D7192" s="6" t="str">
        <f t="shared" si="1010"/>
        <v>April</v>
      </c>
      <c r="E7192" s="6" t="str">
        <f t="shared" si="1011"/>
        <v>Q2</v>
      </c>
      <c r="F7192" s="6" t="str">
        <f t="shared" si="1012"/>
        <v>High</v>
      </c>
      <c r="G7192" s="6" t="str">
        <f t="shared" si="1013"/>
        <v>Full Price</v>
      </c>
      <c r="H7192" s="6">
        <v>44656</v>
      </c>
      <c r="I7192" t="s">
        <v>2131</v>
      </c>
      <c r="J7192" t="s">
        <v>44</v>
      </c>
      <c r="K7192" t="s">
        <v>5754</v>
      </c>
      <c r="L7192" t="s">
        <v>30</v>
      </c>
      <c r="M7192" t="s">
        <v>31</v>
      </c>
      <c r="N7192" t="s">
        <v>46</v>
      </c>
      <c r="O7192" t="s">
        <v>69</v>
      </c>
      <c r="P7192" t="s">
        <v>139</v>
      </c>
      <c r="Q7192" t="s">
        <v>71</v>
      </c>
      <c r="R7192" s="7">
        <v>0</v>
      </c>
      <c r="S7192" s="7">
        <f t="shared" si="1008"/>
        <v>5.78</v>
      </c>
      <c r="T7192" s="8">
        <v>2.7166000000000001</v>
      </c>
      <c r="U7192" s="8" t="str">
        <f t="shared" si="1014"/>
        <v>Low</v>
      </c>
      <c r="V7192" s="7">
        <v>2</v>
      </c>
      <c r="W7192" s="8">
        <v>5.78</v>
      </c>
      <c r="X7192" s="8">
        <f t="shared" si="1015"/>
        <v>9348</v>
      </c>
      <c r="Y7192" s="9">
        <v>0.47</v>
      </c>
      <c r="Z7192" s="9" t="str">
        <f t="shared" si="1016"/>
        <v>High</v>
      </c>
    </row>
    <row r="7193" spans="1:26" x14ac:dyDescent="0.3">
      <c r="A7193" t="s">
        <v>6898</v>
      </c>
      <c r="B7193" s="6">
        <v>44652</v>
      </c>
      <c r="C7193" s="6" t="str">
        <f t="shared" si="1009"/>
        <v>2022</v>
      </c>
      <c r="D7193" s="6" t="str">
        <f t="shared" si="1010"/>
        <v>April</v>
      </c>
      <c r="E7193" s="6" t="str">
        <f t="shared" si="1011"/>
        <v>Q2</v>
      </c>
      <c r="F7193" s="6" t="str">
        <f t="shared" si="1012"/>
        <v>Low</v>
      </c>
      <c r="G7193" s="6" t="str">
        <f t="shared" si="1013"/>
        <v>Discounted</v>
      </c>
      <c r="H7193" s="6">
        <v>44654</v>
      </c>
      <c r="I7193" t="s">
        <v>1710</v>
      </c>
      <c r="J7193" t="s">
        <v>47</v>
      </c>
      <c r="K7193" t="s">
        <v>5892</v>
      </c>
      <c r="L7193" t="s">
        <v>61</v>
      </c>
      <c r="M7193" t="s">
        <v>76</v>
      </c>
      <c r="N7193" t="s">
        <v>138</v>
      </c>
      <c r="O7193" t="s">
        <v>69</v>
      </c>
      <c r="P7193" t="s">
        <v>139</v>
      </c>
      <c r="Q7193" t="s">
        <v>71</v>
      </c>
      <c r="R7193" s="7">
        <v>0.15</v>
      </c>
      <c r="S7193" s="7">
        <f t="shared" si="1008"/>
        <v>410.26440000000002</v>
      </c>
      <c r="T7193" s="8">
        <v>85.176000000000002</v>
      </c>
      <c r="U7193" s="8" t="str">
        <f t="shared" si="1014"/>
        <v>Low</v>
      </c>
      <c r="V7193" s="7">
        <v>8</v>
      </c>
      <c r="W7193" s="8">
        <v>482.66399999999999</v>
      </c>
      <c r="X7193" s="8">
        <f t="shared" si="1015"/>
        <v>1203</v>
      </c>
      <c r="Y7193" s="9">
        <v>0.17647058800000001</v>
      </c>
      <c r="Z7193" s="9" t="str">
        <f t="shared" si="1016"/>
        <v>Low</v>
      </c>
    </row>
    <row r="7194" spans="1:26" x14ac:dyDescent="0.3">
      <c r="A7194" t="s">
        <v>6898</v>
      </c>
      <c r="B7194" s="6">
        <v>44652</v>
      </c>
      <c r="C7194" s="6" t="str">
        <f t="shared" si="1009"/>
        <v>2022</v>
      </c>
      <c r="D7194" s="6" t="str">
        <f t="shared" si="1010"/>
        <v>April</v>
      </c>
      <c r="E7194" s="6" t="str">
        <f t="shared" si="1011"/>
        <v>Q2</v>
      </c>
      <c r="F7194" s="6" t="str">
        <f t="shared" si="1012"/>
        <v>Low</v>
      </c>
      <c r="G7194" s="6" t="str">
        <f t="shared" si="1013"/>
        <v>Discounted</v>
      </c>
      <c r="H7194" s="6">
        <v>44654</v>
      </c>
      <c r="I7194" t="s">
        <v>1710</v>
      </c>
      <c r="J7194" t="s">
        <v>4899</v>
      </c>
      <c r="K7194" t="s">
        <v>4900</v>
      </c>
      <c r="L7194" t="s">
        <v>61</v>
      </c>
      <c r="M7194" t="s">
        <v>91</v>
      </c>
      <c r="N7194" t="s">
        <v>534</v>
      </c>
      <c r="O7194" t="s">
        <v>69</v>
      </c>
      <c r="P7194" t="s">
        <v>139</v>
      </c>
      <c r="Q7194" t="s">
        <v>71</v>
      </c>
      <c r="R7194" s="7">
        <v>0.2</v>
      </c>
      <c r="S7194" s="7">
        <f t="shared" si="1008"/>
        <v>3839.9872000000005</v>
      </c>
      <c r="T7194" s="8">
        <v>359.99880000000002</v>
      </c>
      <c r="U7194" s="8" t="str">
        <f t="shared" si="1014"/>
        <v>Medium</v>
      </c>
      <c r="V7194" s="7">
        <v>2</v>
      </c>
      <c r="W7194" s="8">
        <v>4799.9840000000004</v>
      </c>
      <c r="X7194" s="8">
        <f t="shared" si="1015"/>
        <v>23</v>
      </c>
      <c r="Y7194" s="9">
        <v>7.4999999999999997E-2</v>
      </c>
      <c r="Z7194" s="9" t="str">
        <f t="shared" si="1016"/>
        <v>Low</v>
      </c>
    </row>
    <row r="7195" spans="1:26" x14ac:dyDescent="0.3">
      <c r="A7195" t="s">
        <v>6899</v>
      </c>
      <c r="B7195" s="6">
        <v>44653</v>
      </c>
      <c r="C7195" s="6" t="str">
        <f t="shared" si="1009"/>
        <v>2022</v>
      </c>
      <c r="D7195" s="6" t="str">
        <f t="shared" si="1010"/>
        <v>April</v>
      </c>
      <c r="E7195" s="6" t="str">
        <f t="shared" si="1011"/>
        <v>Q2</v>
      </c>
      <c r="F7195" s="6" t="str">
        <f t="shared" si="1012"/>
        <v>High</v>
      </c>
      <c r="G7195" s="6" t="str">
        <f t="shared" si="1013"/>
        <v>Full Price</v>
      </c>
      <c r="H7195" s="6">
        <v>44656</v>
      </c>
      <c r="I7195" t="s">
        <v>2905</v>
      </c>
      <c r="J7195" t="s">
        <v>105</v>
      </c>
      <c r="K7195" t="s">
        <v>6497</v>
      </c>
      <c r="L7195" t="s">
        <v>40</v>
      </c>
      <c r="M7195" t="s">
        <v>31</v>
      </c>
      <c r="N7195" t="s">
        <v>53</v>
      </c>
      <c r="O7195" t="s">
        <v>54</v>
      </c>
      <c r="P7195" t="s">
        <v>1449</v>
      </c>
      <c r="Q7195" t="s">
        <v>1056</v>
      </c>
      <c r="R7195" s="7">
        <v>0</v>
      </c>
      <c r="S7195" s="7">
        <f t="shared" si="1008"/>
        <v>11.12</v>
      </c>
      <c r="T7195" s="8">
        <v>2.8912</v>
      </c>
      <c r="U7195" s="8" t="str">
        <f t="shared" si="1014"/>
        <v>Low</v>
      </c>
      <c r="V7195" s="7">
        <v>4</v>
      </c>
      <c r="W7195" s="8">
        <v>11.12</v>
      </c>
      <c r="X7195" s="8">
        <f t="shared" si="1015"/>
        <v>8441</v>
      </c>
      <c r="Y7195" s="9">
        <v>0.26</v>
      </c>
      <c r="Z7195" s="9" t="str">
        <f t="shared" si="1016"/>
        <v>High</v>
      </c>
    </row>
    <row r="7196" spans="1:26" x14ac:dyDescent="0.3">
      <c r="A7196" t="s">
        <v>6900</v>
      </c>
      <c r="B7196" s="6">
        <v>44653</v>
      </c>
      <c r="C7196" s="6" t="str">
        <f t="shared" si="1009"/>
        <v>2022</v>
      </c>
      <c r="D7196" s="6" t="str">
        <f t="shared" si="1010"/>
        <v>April</v>
      </c>
      <c r="E7196" s="6" t="str">
        <f t="shared" si="1011"/>
        <v>Q2</v>
      </c>
      <c r="F7196" s="6" t="str">
        <f t="shared" si="1012"/>
        <v>Low</v>
      </c>
      <c r="G7196" s="6" t="str">
        <f t="shared" si="1013"/>
        <v>Full Price</v>
      </c>
      <c r="H7196" s="6">
        <v>44655</v>
      </c>
      <c r="I7196" t="s">
        <v>2871</v>
      </c>
      <c r="J7196" t="s">
        <v>425</v>
      </c>
      <c r="K7196" t="s">
        <v>1368</v>
      </c>
      <c r="L7196" t="s">
        <v>40</v>
      </c>
      <c r="M7196" t="s">
        <v>76</v>
      </c>
      <c r="N7196" t="s">
        <v>262</v>
      </c>
      <c r="O7196" t="s">
        <v>62</v>
      </c>
      <c r="P7196" t="s">
        <v>406</v>
      </c>
      <c r="Q7196" t="s">
        <v>64</v>
      </c>
      <c r="R7196" s="7">
        <v>0</v>
      </c>
      <c r="S7196" s="7">
        <f t="shared" si="1008"/>
        <v>411.8</v>
      </c>
      <c r="T7196" s="8">
        <v>70.006</v>
      </c>
      <c r="U7196" s="8" t="str">
        <f t="shared" si="1014"/>
        <v>Low</v>
      </c>
      <c r="V7196" s="7">
        <v>2</v>
      </c>
      <c r="W7196" s="8">
        <v>411.8</v>
      </c>
      <c r="X7196" s="8">
        <f t="shared" si="1015"/>
        <v>1424</v>
      </c>
      <c r="Y7196" s="9">
        <v>0.17</v>
      </c>
      <c r="Z7196" s="9" t="str">
        <f t="shared" si="1016"/>
        <v>Low</v>
      </c>
    </row>
    <row r="7197" spans="1:26" x14ac:dyDescent="0.3">
      <c r="A7197" t="s">
        <v>6900</v>
      </c>
      <c r="B7197" s="6">
        <v>44653</v>
      </c>
      <c r="C7197" s="6" t="str">
        <f t="shared" si="1009"/>
        <v>2022</v>
      </c>
      <c r="D7197" s="6" t="str">
        <f t="shared" si="1010"/>
        <v>April</v>
      </c>
      <c r="E7197" s="6" t="str">
        <f t="shared" si="1011"/>
        <v>Q2</v>
      </c>
      <c r="F7197" s="6" t="str">
        <f t="shared" si="1012"/>
        <v>High</v>
      </c>
      <c r="G7197" s="6" t="str">
        <f t="shared" si="1013"/>
        <v>Full Price</v>
      </c>
      <c r="H7197" s="6">
        <v>44655</v>
      </c>
      <c r="I7197" t="s">
        <v>2871</v>
      </c>
      <c r="J7197" t="s">
        <v>1550</v>
      </c>
      <c r="K7197" t="s">
        <v>2674</v>
      </c>
      <c r="L7197" t="s">
        <v>40</v>
      </c>
      <c r="M7197" t="s">
        <v>91</v>
      </c>
      <c r="N7197" t="s">
        <v>110</v>
      </c>
      <c r="O7197" t="s">
        <v>62</v>
      </c>
      <c r="P7197" t="s">
        <v>406</v>
      </c>
      <c r="Q7197" t="s">
        <v>64</v>
      </c>
      <c r="R7197" s="7">
        <v>0</v>
      </c>
      <c r="S7197" s="7">
        <f t="shared" si="1008"/>
        <v>360</v>
      </c>
      <c r="T7197" s="8">
        <v>129.6</v>
      </c>
      <c r="U7197" s="8" t="str">
        <f t="shared" si="1014"/>
        <v>Medium</v>
      </c>
      <c r="V7197" s="7">
        <v>4</v>
      </c>
      <c r="W7197" s="8">
        <v>360</v>
      </c>
      <c r="X7197" s="8">
        <f t="shared" si="1015"/>
        <v>1615</v>
      </c>
      <c r="Y7197" s="9">
        <v>0.36</v>
      </c>
      <c r="Z7197" s="9" t="str">
        <f t="shared" si="1016"/>
        <v>High</v>
      </c>
    </row>
    <row r="7198" spans="1:26" x14ac:dyDescent="0.3">
      <c r="A7198" t="s">
        <v>6901</v>
      </c>
      <c r="B7198" s="6">
        <v>44653</v>
      </c>
      <c r="C7198" s="6" t="str">
        <f t="shared" si="1009"/>
        <v>2022</v>
      </c>
      <c r="D7198" s="6" t="str">
        <f t="shared" si="1010"/>
        <v>April</v>
      </c>
      <c r="E7198" s="6" t="str">
        <f t="shared" si="1011"/>
        <v>Q2</v>
      </c>
      <c r="F7198" s="6" t="str">
        <f t="shared" si="1012"/>
        <v>High</v>
      </c>
      <c r="G7198" s="6" t="str">
        <f t="shared" si="1013"/>
        <v>Full Price</v>
      </c>
      <c r="H7198" s="6">
        <v>44658</v>
      </c>
      <c r="I7198" t="s">
        <v>2770</v>
      </c>
      <c r="J7198" t="s">
        <v>1671</v>
      </c>
      <c r="K7198" t="s">
        <v>1672</v>
      </c>
      <c r="L7198" t="s">
        <v>30</v>
      </c>
      <c r="M7198" t="s">
        <v>76</v>
      </c>
      <c r="N7198" t="s">
        <v>99</v>
      </c>
      <c r="O7198" t="s">
        <v>69</v>
      </c>
      <c r="P7198" t="s">
        <v>70</v>
      </c>
      <c r="Q7198" t="s">
        <v>71</v>
      </c>
      <c r="R7198" s="7">
        <v>0</v>
      </c>
      <c r="S7198" s="7">
        <f t="shared" si="1008"/>
        <v>25.11</v>
      </c>
      <c r="T7198" s="8">
        <v>6.5286</v>
      </c>
      <c r="U7198" s="8" t="str">
        <f t="shared" si="1014"/>
        <v>Low</v>
      </c>
      <c r="V7198" s="7">
        <v>3</v>
      </c>
      <c r="W7198" s="8">
        <v>25.11</v>
      </c>
      <c r="X7198" s="8">
        <f t="shared" si="1015"/>
        <v>6673</v>
      </c>
      <c r="Y7198" s="9">
        <v>0.26</v>
      </c>
      <c r="Z7198" s="9" t="str">
        <f t="shared" si="1016"/>
        <v>High</v>
      </c>
    </row>
    <row r="7199" spans="1:26" x14ac:dyDescent="0.3">
      <c r="A7199" t="s">
        <v>6902</v>
      </c>
      <c r="B7199" s="6">
        <v>44653</v>
      </c>
      <c r="C7199" s="6" t="str">
        <f t="shared" si="1009"/>
        <v>2022</v>
      </c>
      <c r="D7199" s="6" t="str">
        <f t="shared" si="1010"/>
        <v>April</v>
      </c>
      <c r="E7199" s="6" t="str">
        <f t="shared" si="1011"/>
        <v>Q2</v>
      </c>
      <c r="F7199" s="6" t="str">
        <f t="shared" si="1012"/>
        <v>High</v>
      </c>
      <c r="G7199" s="6" t="str">
        <f t="shared" si="1013"/>
        <v>Full Price</v>
      </c>
      <c r="H7199" s="6">
        <v>44657</v>
      </c>
      <c r="I7199" t="s">
        <v>3308</v>
      </c>
      <c r="J7199" t="s">
        <v>44</v>
      </c>
      <c r="K7199" t="s">
        <v>2260</v>
      </c>
      <c r="L7199" t="s">
        <v>30</v>
      </c>
      <c r="M7199" t="s">
        <v>31</v>
      </c>
      <c r="N7199" t="s">
        <v>46</v>
      </c>
      <c r="O7199" t="s">
        <v>62</v>
      </c>
      <c r="P7199" t="s">
        <v>805</v>
      </c>
      <c r="Q7199" t="s">
        <v>841</v>
      </c>
      <c r="R7199" s="7">
        <v>0</v>
      </c>
      <c r="S7199" s="7">
        <f t="shared" si="1008"/>
        <v>14.94</v>
      </c>
      <c r="T7199" s="8">
        <v>6.8723999999999998</v>
      </c>
      <c r="U7199" s="8" t="str">
        <f t="shared" si="1014"/>
        <v>Low</v>
      </c>
      <c r="V7199" s="7">
        <v>3</v>
      </c>
      <c r="W7199" s="8">
        <v>14.94</v>
      </c>
      <c r="X7199" s="8">
        <f t="shared" si="1015"/>
        <v>7804</v>
      </c>
      <c r="Y7199" s="9">
        <v>0.46</v>
      </c>
      <c r="Z7199" s="9" t="str">
        <f t="shared" si="1016"/>
        <v>High</v>
      </c>
    </row>
    <row r="7200" spans="1:26" x14ac:dyDescent="0.3">
      <c r="A7200" t="s">
        <v>6903</v>
      </c>
      <c r="B7200" s="6">
        <v>44654</v>
      </c>
      <c r="C7200" s="6" t="str">
        <f t="shared" si="1009"/>
        <v>2022</v>
      </c>
      <c r="D7200" s="6" t="str">
        <f t="shared" si="1010"/>
        <v>April</v>
      </c>
      <c r="E7200" s="6" t="str">
        <f t="shared" si="1011"/>
        <v>Q2</v>
      </c>
      <c r="F7200" s="6" t="str">
        <f t="shared" si="1012"/>
        <v>High</v>
      </c>
      <c r="G7200" s="6" t="str">
        <f t="shared" si="1013"/>
        <v>Discounted</v>
      </c>
      <c r="H7200" s="6">
        <v>44656</v>
      </c>
      <c r="I7200" t="s">
        <v>390</v>
      </c>
      <c r="J7200" t="s">
        <v>928</v>
      </c>
      <c r="K7200" t="s">
        <v>2076</v>
      </c>
      <c r="L7200" t="s">
        <v>30</v>
      </c>
      <c r="M7200" t="s">
        <v>31</v>
      </c>
      <c r="N7200" t="s">
        <v>53</v>
      </c>
      <c r="O7200" t="s">
        <v>33</v>
      </c>
      <c r="P7200" t="s">
        <v>368</v>
      </c>
      <c r="Q7200" t="s">
        <v>43</v>
      </c>
      <c r="R7200" s="7">
        <v>0.2</v>
      </c>
      <c r="S7200" s="7">
        <f t="shared" si="1008"/>
        <v>5.6448</v>
      </c>
      <c r="T7200" s="8">
        <v>2.2050000000000001</v>
      </c>
      <c r="U7200" s="8" t="str">
        <f t="shared" si="1014"/>
        <v>Low</v>
      </c>
      <c r="V7200" s="7">
        <v>3</v>
      </c>
      <c r="W7200" s="8">
        <v>7.056</v>
      </c>
      <c r="X7200" s="8">
        <f t="shared" si="1015"/>
        <v>9121</v>
      </c>
      <c r="Y7200" s="9">
        <v>0.3125</v>
      </c>
      <c r="Z7200" s="9" t="str">
        <f t="shared" si="1016"/>
        <v>High</v>
      </c>
    </row>
    <row r="7201" spans="1:26" x14ac:dyDescent="0.3">
      <c r="A7201" t="s">
        <v>6904</v>
      </c>
      <c r="B7201" s="6">
        <v>44654</v>
      </c>
      <c r="C7201" s="6" t="str">
        <f t="shared" si="1009"/>
        <v>2022</v>
      </c>
      <c r="D7201" s="6" t="str">
        <f t="shared" si="1010"/>
        <v>April</v>
      </c>
      <c r="E7201" s="6" t="str">
        <f t="shared" si="1011"/>
        <v>Q2</v>
      </c>
      <c r="F7201" s="6" t="str">
        <f t="shared" si="1012"/>
        <v>High</v>
      </c>
      <c r="G7201" s="6" t="str">
        <f t="shared" si="1013"/>
        <v>Discounted</v>
      </c>
      <c r="H7201" s="6">
        <v>44658</v>
      </c>
      <c r="I7201" t="s">
        <v>1013</v>
      </c>
      <c r="J7201" t="s">
        <v>1715</v>
      </c>
      <c r="K7201" t="s">
        <v>1715</v>
      </c>
      <c r="L7201" t="s">
        <v>30</v>
      </c>
      <c r="M7201" t="s">
        <v>76</v>
      </c>
      <c r="N7201" t="s">
        <v>99</v>
      </c>
      <c r="O7201" t="s">
        <v>54</v>
      </c>
      <c r="P7201" t="s">
        <v>55</v>
      </c>
      <c r="Q7201" t="s">
        <v>56</v>
      </c>
      <c r="R7201" s="7">
        <v>0.2</v>
      </c>
      <c r="S7201" s="7">
        <f t="shared" si="1008"/>
        <v>20.377600000000001</v>
      </c>
      <c r="T7201" s="8">
        <v>7.6416000000000004</v>
      </c>
      <c r="U7201" s="8" t="str">
        <f t="shared" si="1014"/>
        <v>Low</v>
      </c>
      <c r="V7201" s="7">
        <v>4</v>
      </c>
      <c r="W7201" s="8">
        <v>25.472000000000001</v>
      </c>
      <c r="X7201" s="8">
        <f t="shared" si="1015"/>
        <v>6641</v>
      </c>
      <c r="Y7201" s="9">
        <v>0.3</v>
      </c>
      <c r="Z7201" s="9" t="str">
        <f t="shared" si="1016"/>
        <v>High</v>
      </c>
    </row>
    <row r="7202" spans="1:26" x14ac:dyDescent="0.3">
      <c r="A7202" t="s">
        <v>6905</v>
      </c>
      <c r="B7202" s="6">
        <v>44655</v>
      </c>
      <c r="C7202" s="6" t="str">
        <f t="shared" si="1009"/>
        <v>2022</v>
      </c>
      <c r="D7202" s="6" t="str">
        <f t="shared" si="1010"/>
        <v>April</v>
      </c>
      <c r="E7202" s="6" t="str">
        <f t="shared" si="1011"/>
        <v>Q2</v>
      </c>
      <c r="F7202" s="6" t="str">
        <f t="shared" si="1012"/>
        <v>High</v>
      </c>
      <c r="G7202" s="6" t="str">
        <f t="shared" si="1013"/>
        <v>Full Price</v>
      </c>
      <c r="H7202" s="6">
        <v>44661</v>
      </c>
      <c r="I7202" t="s">
        <v>3164</v>
      </c>
      <c r="J7202" t="s">
        <v>89</v>
      </c>
      <c r="K7202" t="s">
        <v>148</v>
      </c>
      <c r="L7202" t="s">
        <v>40</v>
      </c>
      <c r="M7202" t="s">
        <v>31</v>
      </c>
      <c r="N7202" t="s">
        <v>149</v>
      </c>
      <c r="O7202" t="s">
        <v>54</v>
      </c>
      <c r="P7202" t="s">
        <v>270</v>
      </c>
      <c r="Q7202" t="s">
        <v>271</v>
      </c>
      <c r="R7202" s="7">
        <v>0</v>
      </c>
      <c r="S7202" s="7">
        <f t="shared" si="1008"/>
        <v>16.98</v>
      </c>
      <c r="T7202" s="8">
        <v>8.49</v>
      </c>
      <c r="U7202" s="8" t="str">
        <f t="shared" si="1014"/>
        <v>Low</v>
      </c>
      <c r="V7202" s="7">
        <v>1</v>
      </c>
      <c r="W7202" s="8">
        <v>16.98</v>
      </c>
      <c r="X7202" s="8">
        <f t="shared" si="1015"/>
        <v>7529</v>
      </c>
      <c r="Y7202" s="9">
        <v>0.5</v>
      </c>
      <c r="Z7202" s="9" t="str">
        <f t="shared" si="1016"/>
        <v>High</v>
      </c>
    </row>
    <row r="7203" spans="1:26" x14ac:dyDescent="0.3">
      <c r="A7203" t="s">
        <v>6906</v>
      </c>
      <c r="B7203" s="6">
        <v>44655</v>
      </c>
      <c r="C7203" s="6" t="str">
        <f t="shared" si="1009"/>
        <v>2022</v>
      </c>
      <c r="D7203" s="6" t="str">
        <f t="shared" si="1010"/>
        <v>April</v>
      </c>
      <c r="E7203" s="6" t="str">
        <f t="shared" si="1011"/>
        <v>Q2</v>
      </c>
      <c r="F7203" s="6" t="str">
        <f t="shared" si="1012"/>
        <v>High</v>
      </c>
      <c r="G7203" s="6" t="str">
        <f t="shared" si="1013"/>
        <v>Full Price</v>
      </c>
      <c r="H7203" s="6">
        <v>44656</v>
      </c>
      <c r="I7203" t="s">
        <v>2153</v>
      </c>
      <c r="J7203" t="s">
        <v>105</v>
      </c>
      <c r="K7203" t="s">
        <v>4855</v>
      </c>
      <c r="L7203" t="s">
        <v>40</v>
      </c>
      <c r="M7203" t="s">
        <v>31</v>
      </c>
      <c r="N7203" t="s">
        <v>53</v>
      </c>
      <c r="O7203" t="s">
        <v>54</v>
      </c>
      <c r="P7203" t="s">
        <v>270</v>
      </c>
      <c r="Q7203" t="s">
        <v>271</v>
      </c>
      <c r="R7203" s="7">
        <v>0</v>
      </c>
      <c r="S7203" s="7">
        <f t="shared" si="1008"/>
        <v>7.04</v>
      </c>
      <c r="T7203" s="8">
        <v>2.0415999999999999</v>
      </c>
      <c r="U7203" s="8" t="str">
        <f t="shared" si="1014"/>
        <v>Low</v>
      </c>
      <c r="V7203" s="7">
        <v>4</v>
      </c>
      <c r="W7203" s="8">
        <v>7.04</v>
      </c>
      <c r="X7203" s="8">
        <f t="shared" si="1015"/>
        <v>9124</v>
      </c>
      <c r="Y7203" s="9">
        <v>0.28999999999999998</v>
      </c>
      <c r="Z7203" s="9" t="str">
        <f t="shared" si="1016"/>
        <v>High</v>
      </c>
    </row>
    <row r="7204" spans="1:26" x14ac:dyDescent="0.3">
      <c r="A7204" t="s">
        <v>6907</v>
      </c>
      <c r="B7204" s="6">
        <v>44655</v>
      </c>
      <c r="C7204" s="6" t="str">
        <f t="shared" si="1009"/>
        <v>2022</v>
      </c>
      <c r="D7204" s="6" t="str">
        <f t="shared" si="1010"/>
        <v>April</v>
      </c>
      <c r="E7204" s="6" t="str">
        <f t="shared" si="1011"/>
        <v>Q2</v>
      </c>
      <c r="F7204" s="6" t="str">
        <f t="shared" si="1012"/>
        <v>Low</v>
      </c>
      <c r="G7204" s="6" t="str">
        <f t="shared" si="1013"/>
        <v>Full Price</v>
      </c>
      <c r="H7204" s="6">
        <v>44656</v>
      </c>
      <c r="I7204" t="s">
        <v>1574</v>
      </c>
      <c r="J7204" t="s">
        <v>89</v>
      </c>
      <c r="K7204" t="s">
        <v>2573</v>
      </c>
      <c r="L7204" t="s">
        <v>40</v>
      </c>
      <c r="M7204" t="s">
        <v>31</v>
      </c>
      <c r="N7204" t="s">
        <v>356</v>
      </c>
      <c r="O7204" t="s">
        <v>54</v>
      </c>
      <c r="P7204" t="s">
        <v>270</v>
      </c>
      <c r="Q7204" t="s">
        <v>271</v>
      </c>
      <c r="R7204" s="7">
        <v>0</v>
      </c>
      <c r="S7204" s="7">
        <f t="shared" si="1008"/>
        <v>240.37</v>
      </c>
      <c r="T7204" s="8">
        <v>7.2111000000000001</v>
      </c>
      <c r="U7204" s="8" t="str">
        <f t="shared" si="1014"/>
        <v>Low</v>
      </c>
      <c r="V7204" s="7">
        <v>1</v>
      </c>
      <c r="W7204" s="8">
        <v>240.37</v>
      </c>
      <c r="X7204" s="8">
        <f t="shared" si="1015"/>
        <v>2276</v>
      </c>
      <c r="Y7204" s="9">
        <v>0.03</v>
      </c>
      <c r="Z7204" s="9" t="str">
        <f t="shared" si="1016"/>
        <v>Low</v>
      </c>
    </row>
    <row r="7205" spans="1:26" x14ac:dyDescent="0.3">
      <c r="A7205" t="s">
        <v>6907</v>
      </c>
      <c r="B7205" s="6">
        <v>44655</v>
      </c>
      <c r="C7205" s="6" t="str">
        <f t="shared" si="1009"/>
        <v>2022</v>
      </c>
      <c r="D7205" s="6" t="str">
        <f t="shared" si="1010"/>
        <v>April</v>
      </c>
      <c r="E7205" s="6" t="str">
        <f t="shared" si="1011"/>
        <v>Q2</v>
      </c>
      <c r="F7205" s="6" t="str">
        <f t="shared" si="1012"/>
        <v>High</v>
      </c>
      <c r="G7205" s="6" t="str">
        <f t="shared" si="1013"/>
        <v>Full Price</v>
      </c>
      <c r="H7205" s="6">
        <v>44656</v>
      </c>
      <c r="I7205" t="s">
        <v>1574</v>
      </c>
      <c r="J7205" t="s">
        <v>3328</v>
      </c>
      <c r="K7205" t="s">
        <v>3329</v>
      </c>
      <c r="L7205" t="s">
        <v>40</v>
      </c>
      <c r="M7205" t="s">
        <v>91</v>
      </c>
      <c r="N7205" t="s">
        <v>92</v>
      </c>
      <c r="O7205" t="s">
        <v>54</v>
      </c>
      <c r="P7205" t="s">
        <v>270</v>
      </c>
      <c r="Q7205" t="s">
        <v>271</v>
      </c>
      <c r="R7205" s="7">
        <v>0</v>
      </c>
      <c r="S7205" s="7">
        <f t="shared" si="1008"/>
        <v>119.02</v>
      </c>
      <c r="T7205" s="8">
        <v>33.325600000000001</v>
      </c>
      <c r="U7205" s="8" t="str">
        <f t="shared" si="1014"/>
        <v>Low</v>
      </c>
      <c r="V7205" s="7">
        <v>2</v>
      </c>
      <c r="W7205" s="8">
        <v>119.02</v>
      </c>
      <c r="X7205" s="8">
        <f t="shared" si="1015"/>
        <v>3479</v>
      </c>
      <c r="Y7205" s="9">
        <v>0.28000000000000003</v>
      </c>
      <c r="Z7205" s="9" t="str">
        <f t="shared" si="1016"/>
        <v>High</v>
      </c>
    </row>
    <row r="7206" spans="1:26" x14ac:dyDescent="0.3">
      <c r="A7206" t="s">
        <v>6907</v>
      </c>
      <c r="B7206" s="6">
        <v>44655</v>
      </c>
      <c r="C7206" s="6" t="str">
        <f t="shared" si="1009"/>
        <v>2022</v>
      </c>
      <c r="D7206" s="6" t="str">
        <f t="shared" si="1010"/>
        <v>April</v>
      </c>
      <c r="E7206" s="6" t="str">
        <f t="shared" si="1011"/>
        <v>Q2</v>
      </c>
      <c r="F7206" s="6" t="str">
        <f t="shared" si="1012"/>
        <v>High</v>
      </c>
      <c r="G7206" s="6" t="str">
        <f t="shared" si="1013"/>
        <v>Full Price</v>
      </c>
      <c r="H7206" s="6">
        <v>44656</v>
      </c>
      <c r="I7206" t="s">
        <v>1574</v>
      </c>
      <c r="J7206" t="s">
        <v>216</v>
      </c>
      <c r="K7206" t="s">
        <v>6870</v>
      </c>
      <c r="L7206" t="s">
        <v>40</v>
      </c>
      <c r="M7206" t="s">
        <v>91</v>
      </c>
      <c r="N7206" t="s">
        <v>92</v>
      </c>
      <c r="O7206" t="s">
        <v>54</v>
      </c>
      <c r="P7206" t="s">
        <v>270</v>
      </c>
      <c r="Q7206" t="s">
        <v>271</v>
      </c>
      <c r="R7206" s="7">
        <v>0</v>
      </c>
      <c r="S7206" s="7">
        <f t="shared" si="1008"/>
        <v>41.22</v>
      </c>
      <c r="T7206" s="8">
        <v>11.1294</v>
      </c>
      <c r="U7206" s="8" t="str">
        <f t="shared" si="1014"/>
        <v>Low</v>
      </c>
      <c r="V7206" s="7">
        <v>1</v>
      </c>
      <c r="W7206" s="8">
        <v>41.22</v>
      </c>
      <c r="X7206" s="8">
        <f t="shared" si="1015"/>
        <v>5571</v>
      </c>
      <c r="Y7206" s="9">
        <v>0.27</v>
      </c>
      <c r="Z7206" s="9" t="str">
        <f t="shared" si="1016"/>
        <v>High</v>
      </c>
    </row>
    <row r="7207" spans="1:26" x14ac:dyDescent="0.3">
      <c r="A7207" t="s">
        <v>6908</v>
      </c>
      <c r="B7207" s="6">
        <v>44655</v>
      </c>
      <c r="C7207" s="6" t="str">
        <f t="shared" si="1009"/>
        <v>2022</v>
      </c>
      <c r="D7207" s="6" t="str">
        <f t="shared" si="1010"/>
        <v>April</v>
      </c>
      <c r="E7207" s="6" t="str">
        <f t="shared" si="1011"/>
        <v>Q2</v>
      </c>
      <c r="F7207" s="6" t="str">
        <f t="shared" si="1012"/>
        <v>Low</v>
      </c>
      <c r="G7207" s="6" t="str">
        <f t="shared" si="1013"/>
        <v>Discounted</v>
      </c>
      <c r="H7207" s="6">
        <v>44659</v>
      </c>
      <c r="I7207" t="s">
        <v>2596</v>
      </c>
      <c r="J7207" t="s">
        <v>598</v>
      </c>
      <c r="K7207" t="s">
        <v>4982</v>
      </c>
      <c r="L7207" t="s">
        <v>30</v>
      </c>
      <c r="M7207" t="s">
        <v>91</v>
      </c>
      <c r="N7207" t="s">
        <v>92</v>
      </c>
      <c r="O7207" t="s">
        <v>33</v>
      </c>
      <c r="P7207" t="s">
        <v>2832</v>
      </c>
      <c r="Q7207" t="s">
        <v>43</v>
      </c>
      <c r="R7207" s="7">
        <v>0.2</v>
      </c>
      <c r="S7207" s="7">
        <f t="shared" si="1008"/>
        <v>307.072</v>
      </c>
      <c r="T7207" s="8">
        <v>47.98</v>
      </c>
      <c r="U7207" s="8" t="str">
        <f t="shared" si="1014"/>
        <v>Low</v>
      </c>
      <c r="V7207" s="7">
        <v>4</v>
      </c>
      <c r="W7207" s="8">
        <v>383.84</v>
      </c>
      <c r="X7207" s="8">
        <f t="shared" si="1015"/>
        <v>1524</v>
      </c>
      <c r="Y7207" s="9">
        <v>0.125</v>
      </c>
      <c r="Z7207" s="9" t="str">
        <f t="shared" si="1016"/>
        <v>Low</v>
      </c>
    </row>
    <row r="7208" spans="1:26" x14ac:dyDescent="0.3">
      <c r="A7208" t="s">
        <v>6909</v>
      </c>
      <c r="B7208" s="6">
        <v>44657</v>
      </c>
      <c r="C7208" s="6" t="str">
        <f t="shared" si="1009"/>
        <v>2022</v>
      </c>
      <c r="D7208" s="6" t="str">
        <f t="shared" si="1010"/>
        <v>April</v>
      </c>
      <c r="E7208" s="6" t="str">
        <f t="shared" si="1011"/>
        <v>Q2</v>
      </c>
      <c r="F7208" s="6" t="str">
        <f t="shared" si="1012"/>
        <v>High</v>
      </c>
      <c r="G7208" s="6" t="str">
        <f t="shared" si="1013"/>
        <v>Full Price</v>
      </c>
      <c r="H7208" s="6">
        <v>44663</v>
      </c>
      <c r="I7208" t="s">
        <v>5767</v>
      </c>
      <c r="J7208" t="s">
        <v>1062</v>
      </c>
      <c r="K7208" t="s">
        <v>1062</v>
      </c>
      <c r="L7208" t="s">
        <v>40</v>
      </c>
      <c r="M7208" t="s">
        <v>31</v>
      </c>
      <c r="N7208" t="s">
        <v>32</v>
      </c>
      <c r="O7208" t="s">
        <v>33</v>
      </c>
      <c r="P7208" t="s">
        <v>3104</v>
      </c>
      <c r="Q7208" t="s">
        <v>694</v>
      </c>
      <c r="R7208" s="7">
        <v>0</v>
      </c>
      <c r="S7208" s="7">
        <f t="shared" si="1008"/>
        <v>106.32</v>
      </c>
      <c r="T7208" s="8">
        <v>49.970399999999998</v>
      </c>
      <c r="U7208" s="8" t="str">
        <f t="shared" si="1014"/>
        <v>Low</v>
      </c>
      <c r="V7208" s="7">
        <v>3</v>
      </c>
      <c r="W7208" s="8">
        <v>106.32</v>
      </c>
      <c r="X7208" s="8">
        <f t="shared" si="1015"/>
        <v>3656</v>
      </c>
      <c r="Y7208" s="9">
        <v>0.47</v>
      </c>
      <c r="Z7208" s="9" t="str">
        <f t="shared" si="1016"/>
        <v>High</v>
      </c>
    </row>
    <row r="7209" spans="1:26" x14ac:dyDescent="0.3">
      <c r="A7209" t="s">
        <v>6910</v>
      </c>
      <c r="B7209" s="6">
        <v>44657</v>
      </c>
      <c r="C7209" s="6" t="str">
        <f t="shared" si="1009"/>
        <v>2022</v>
      </c>
      <c r="D7209" s="6" t="str">
        <f t="shared" si="1010"/>
        <v>April</v>
      </c>
      <c r="E7209" s="6" t="str">
        <f t="shared" si="1011"/>
        <v>Q2</v>
      </c>
      <c r="F7209" s="6" t="str">
        <f t="shared" si="1012"/>
        <v>Low</v>
      </c>
      <c r="G7209" s="6" t="str">
        <f t="shared" si="1013"/>
        <v>Discounted</v>
      </c>
      <c r="H7209" s="6">
        <v>44661</v>
      </c>
      <c r="I7209" t="s">
        <v>1868</v>
      </c>
      <c r="J7209" t="s">
        <v>1299</v>
      </c>
      <c r="K7209" t="s">
        <v>2858</v>
      </c>
      <c r="L7209" t="s">
        <v>61</v>
      </c>
      <c r="M7209" t="s">
        <v>31</v>
      </c>
      <c r="N7209" t="s">
        <v>41</v>
      </c>
      <c r="O7209" t="s">
        <v>62</v>
      </c>
      <c r="P7209" t="s">
        <v>5087</v>
      </c>
      <c r="Q7209" t="s">
        <v>202</v>
      </c>
      <c r="R7209" s="7">
        <v>0.7</v>
      </c>
      <c r="S7209" s="7">
        <f t="shared" si="1008"/>
        <v>2.4300000000000006</v>
      </c>
      <c r="T7209" s="8">
        <v>-5.94</v>
      </c>
      <c r="U7209" s="8" t="str">
        <f t="shared" si="1014"/>
        <v>Loss</v>
      </c>
      <c r="V7209" s="7">
        <v>5</v>
      </c>
      <c r="W7209" s="8">
        <v>8.1</v>
      </c>
      <c r="X7209" s="8">
        <f t="shared" si="1015"/>
        <v>8944</v>
      </c>
      <c r="Y7209" s="9">
        <v>-0.73333333300000003</v>
      </c>
      <c r="Z7209" s="9" t="str">
        <f t="shared" si="1016"/>
        <v>Low</v>
      </c>
    </row>
    <row r="7210" spans="1:26" x14ac:dyDescent="0.3">
      <c r="A7210" t="s">
        <v>6911</v>
      </c>
      <c r="B7210" s="6">
        <v>44658</v>
      </c>
      <c r="C7210" s="6" t="str">
        <f t="shared" si="1009"/>
        <v>2022</v>
      </c>
      <c r="D7210" s="6" t="str">
        <f t="shared" si="1010"/>
        <v>April</v>
      </c>
      <c r="E7210" s="6" t="str">
        <f t="shared" si="1011"/>
        <v>Q2</v>
      </c>
      <c r="F7210" s="6" t="str">
        <f t="shared" si="1012"/>
        <v>Low</v>
      </c>
      <c r="G7210" s="6" t="str">
        <f t="shared" si="1013"/>
        <v>Discounted</v>
      </c>
      <c r="H7210" s="6">
        <v>44663</v>
      </c>
      <c r="I7210" t="s">
        <v>2327</v>
      </c>
      <c r="J7210" t="s">
        <v>806</v>
      </c>
      <c r="K7210" t="s">
        <v>4749</v>
      </c>
      <c r="L7210" t="s">
        <v>40</v>
      </c>
      <c r="M7210" t="s">
        <v>76</v>
      </c>
      <c r="N7210" t="s">
        <v>99</v>
      </c>
      <c r="O7210" t="s">
        <v>62</v>
      </c>
      <c r="P7210" t="s">
        <v>542</v>
      </c>
      <c r="Q7210" t="s">
        <v>227</v>
      </c>
      <c r="R7210" s="7">
        <v>0.2</v>
      </c>
      <c r="S7210" s="7">
        <f t="shared" si="1008"/>
        <v>206.45760000000001</v>
      </c>
      <c r="T7210" s="8">
        <v>0</v>
      </c>
      <c r="U7210" s="8" t="str">
        <f t="shared" si="1014"/>
        <v>Low</v>
      </c>
      <c r="V7210" s="7">
        <v>3</v>
      </c>
      <c r="W7210" s="8">
        <v>258.072</v>
      </c>
      <c r="X7210" s="8">
        <f t="shared" si="1015"/>
        <v>2143</v>
      </c>
      <c r="Y7210" s="9">
        <v>0</v>
      </c>
      <c r="Z7210" s="9" t="str">
        <f t="shared" si="1016"/>
        <v>Low</v>
      </c>
    </row>
    <row r="7211" spans="1:26" x14ac:dyDescent="0.3">
      <c r="A7211" t="s">
        <v>6911</v>
      </c>
      <c r="B7211" s="6">
        <v>44658</v>
      </c>
      <c r="C7211" s="6" t="str">
        <f t="shared" si="1009"/>
        <v>2022</v>
      </c>
      <c r="D7211" s="6" t="str">
        <f t="shared" si="1010"/>
        <v>April</v>
      </c>
      <c r="E7211" s="6" t="str">
        <f t="shared" si="1011"/>
        <v>Q2</v>
      </c>
      <c r="F7211" s="6" t="str">
        <f t="shared" si="1012"/>
        <v>Low</v>
      </c>
      <c r="G7211" s="6" t="str">
        <f t="shared" si="1013"/>
        <v>Discounted</v>
      </c>
      <c r="H7211" s="6">
        <v>44663</v>
      </c>
      <c r="I7211" t="s">
        <v>2327</v>
      </c>
      <c r="J7211" t="s">
        <v>584</v>
      </c>
      <c r="K7211" t="s">
        <v>950</v>
      </c>
      <c r="L7211" t="s">
        <v>40</v>
      </c>
      <c r="M7211" t="s">
        <v>76</v>
      </c>
      <c r="N7211" t="s">
        <v>262</v>
      </c>
      <c r="O7211" t="s">
        <v>62</v>
      </c>
      <c r="P7211" t="s">
        <v>542</v>
      </c>
      <c r="Q7211" t="s">
        <v>227</v>
      </c>
      <c r="R7211" s="7">
        <v>0.45</v>
      </c>
      <c r="S7211" s="7">
        <f t="shared" si="1008"/>
        <v>128.62299999999999</v>
      </c>
      <c r="T7211" s="8">
        <v>-102.048</v>
      </c>
      <c r="U7211" s="8" t="str">
        <f t="shared" si="1014"/>
        <v>Loss</v>
      </c>
      <c r="V7211" s="7">
        <v>2</v>
      </c>
      <c r="W7211" s="8">
        <v>233.86</v>
      </c>
      <c r="X7211" s="8">
        <f t="shared" si="1015"/>
        <v>2337</v>
      </c>
      <c r="Y7211" s="9">
        <v>-0.436363636</v>
      </c>
      <c r="Z7211" s="9" t="str">
        <f t="shared" si="1016"/>
        <v>Low</v>
      </c>
    </row>
    <row r="7212" spans="1:26" x14ac:dyDescent="0.3">
      <c r="A7212" t="s">
        <v>6911</v>
      </c>
      <c r="B7212" s="6">
        <v>44658</v>
      </c>
      <c r="C7212" s="6" t="str">
        <f t="shared" si="1009"/>
        <v>2022</v>
      </c>
      <c r="D7212" s="6" t="str">
        <f t="shared" si="1010"/>
        <v>April</v>
      </c>
      <c r="E7212" s="6" t="str">
        <f t="shared" si="1011"/>
        <v>Q2</v>
      </c>
      <c r="F7212" s="6" t="str">
        <f t="shared" si="1012"/>
        <v>Low</v>
      </c>
      <c r="G7212" s="6" t="str">
        <f t="shared" si="1013"/>
        <v>Discounted</v>
      </c>
      <c r="H7212" s="6">
        <v>44663</v>
      </c>
      <c r="I7212" t="s">
        <v>2327</v>
      </c>
      <c r="J7212" t="s">
        <v>565</v>
      </c>
      <c r="K7212" t="s">
        <v>566</v>
      </c>
      <c r="L7212" t="s">
        <v>40</v>
      </c>
      <c r="M7212" t="s">
        <v>76</v>
      </c>
      <c r="N7212" t="s">
        <v>262</v>
      </c>
      <c r="O7212" t="s">
        <v>62</v>
      </c>
      <c r="P7212" t="s">
        <v>542</v>
      </c>
      <c r="Q7212" t="s">
        <v>227</v>
      </c>
      <c r="R7212" s="7">
        <v>0.45</v>
      </c>
      <c r="S7212" s="7">
        <f t="shared" si="1008"/>
        <v>341.33797500000003</v>
      </c>
      <c r="T7212" s="8">
        <v>-248.2458</v>
      </c>
      <c r="U7212" s="8" t="str">
        <f t="shared" si="1014"/>
        <v>Loss</v>
      </c>
      <c r="V7212" s="7">
        <v>3</v>
      </c>
      <c r="W7212" s="8">
        <v>620.61450000000002</v>
      </c>
      <c r="X7212" s="8">
        <f t="shared" si="1015"/>
        <v>906</v>
      </c>
      <c r="Y7212" s="9">
        <v>-0.4</v>
      </c>
      <c r="Z7212" s="9" t="str">
        <f t="shared" si="1016"/>
        <v>Low</v>
      </c>
    </row>
    <row r="7213" spans="1:26" x14ac:dyDescent="0.3">
      <c r="A7213" t="s">
        <v>6911</v>
      </c>
      <c r="B7213" s="6">
        <v>44658</v>
      </c>
      <c r="C7213" s="6" t="str">
        <f t="shared" si="1009"/>
        <v>2022</v>
      </c>
      <c r="D7213" s="6" t="str">
        <f t="shared" si="1010"/>
        <v>April</v>
      </c>
      <c r="E7213" s="6" t="str">
        <f t="shared" si="1011"/>
        <v>Q2</v>
      </c>
      <c r="F7213" s="6" t="str">
        <f t="shared" si="1012"/>
        <v>Low</v>
      </c>
      <c r="G7213" s="6" t="str">
        <f t="shared" si="1013"/>
        <v>Discounted</v>
      </c>
      <c r="H7213" s="6">
        <v>44663</v>
      </c>
      <c r="I7213" t="s">
        <v>2327</v>
      </c>
      <c r="J7213" t="s">
        <v>38</v>
      </c>
      <c r="K7213" t="s">
        <v>1741</v>
      </c>
      <c r="L7213" t="s">
        <v>40</v>
      </c>
      <c r="M7213" t="s">
        <v>31</v>
      </c>
      <c r="N7213" t="s">
        <v>41</v>
      </c>
      <c r="O7213" t="s">
        <v>62</v>
      </c>
      <c r="P7213" t="s">
        <v>542</v>
      </c>
      <c r="Q7213" t="s">
        <v>227</v>
      </c>
      <c r="R7213" s="7">
        <v>0.7</v>
      </c>
      <c r="S7213" s="7">
        <f t="shared" si="1008"/>
        <v>1.5984000000000003</v>
      </c>
      <c r="T7213" s="8">
        <v>-3.552</v>
      </c>
      <c r="U7213" s="8" t="str">
        <f t="shared" si="1014"/>
        <v>Loss</v>
      </c>
      <c r="V7213" s="7">
        <v>2</v>
      </c>
      <c r="W7213" s="8">
        <v>5.3280000000000003</v>
      </c>
      <c r="X7213" s="8">
        <f t="shared" si="1015"/>
        <v>9427</v>
      </c>
      <c r="Y7213" s="9">
        <v>-0.66666666699999999</v>
      </c>
      <c r="Z7213" s="9" t="str">
        <f t="shared" si="1016"/>
        <v>Low</v>
      </c>
    </row>
    <row r="7214" spans="1:26" x14ac:dyDescent="0.3">
      <c r="A7214" t="s">
        <v>6911</v>
      </c>
      <c r="B7214" s="6">
        <v>44658</v>
      </c>
      <c r="C7214" s="6" t="str">
        <f t="shared" si="1009"/>
        <v>2022</v>
      </c>
      <c r="D7214" s="6" t="str">
        <f t="shared" si="1010"/>
        <v>April</v>
      </c>
      <c r="E7214" s="6" t="str">
        <f t="shared" si="1011"/>
        <v>Q2</v>
      </c>
      <c r="F7214" s="6" t="str">
        <f t="shared" si="1012"/>
        <v>Low</v>
      </c>
      <c r="G7214" s="6" t="str">
        <f t="shared" si="1013"/>
        <v>Discounted</v>
      </c>
      <c r="H7214" s="6">
        <v>44663</v>
      </c>
      <c r="I7214" t="s">
        <v>2327</v>
      </c>
      <c r="J7214" t="s">
        <v>161</v>
      </c>
      <c r="K7214" t="s">
        <v>2775</v>
      </c>
      <c r="L7214" t="s">
        <v>40</v>
      </c>
      <c r="M7214" t="s">
        <v>91</v>
      </c>
      <c r="N7214" t="s">
        <v>110</v>
      </c>
      <c r="O7214" t="s">
        <v>62</v>
      </c>
      <c r="P7214" t="s">
        <v>542</v>
      </c>
      <c r="Q7214" t="s">
        <v>227</v>
      </c>
      <c r="R7214" s="7">
        <v>0.2</v>
      </c>
      <c r="S7214" s="7">
        <f t="shared" si="1008"/>
        <v>494.38080000000002</v>
      </c>
      <c r="T7214" s="8">
        <v>-7.7247000000000003</v>
      </c>
      <c r="U7214" s="8" t="str">
        <f t="shared" si="1014"/>
        <v>Loss</v>
      </c>
      <c r="V7214" s="7">
        <v>3</v>
      </c>
      <c r="W7214" s="8">
        <v>617.976</v>
      </c>
      <c r="X7214" s="8">
        <f t="shared" si="1015"/>
        <v>911</v>
      </c>
      <c r="Y7214" s="9">
        <v>-1.2500000000000001E-2</v>
      </c>
      <c r="Z7214" s="9" t="str">
        <f t="shared" si="1016"/>
        <v>Low</v>
      </c>
    </row>
    <row r="7215" spans="1:26" x14ac:dyDescent="0.3">
      <c r="A7215" t="s">
        <v>6912</v>
      </c>
      <c r="B7215" s="6">
        <v>44658</v>
      </c>
      <c r="C7215" s="6" t="str">
        <f t="shared" si="1009"/>
        <v>2022</v>
      </c>
      <c r="D7215" s="6" t="str">
        <f t="shared" si="1010"/>
        <v>April</v>
      </c>
      <c r="E7215" s="6" t="str">
        <f t="shared" si="1011"/>
        <v>Q2</v>
      </c>
      <c r="F7215" s="6" t="str">
        <f t="shared" si="1012"/>
        <v>Low</v>
      </c>
      <c r="G7215" s="6" t="str">
        <f t="shared" si="1013"/>
        <v>Discounted</v>
      </c>
      <c r="H7215" s="6">
        <v>44662</v>
      </c>
      <c r="I7215" t="s">
        <v>421</v>
      </c>
      <c r="J7215" t="s">
        <v>89</v>
      </c>
      <c r="K7215" t="s">
        <v>2718</v>
      </c>
      <c r="L7215" t="s">
        <v>40</v>
      </c>
      <c r="M7215" t="s">
        <v>31</v>
      </c>
      <c r="N7215" t="s">
        <v>53</v>
      </c>
      <c r="O7215" t="s">
        <v>62</v>
      </c>
      <c r="P7215" t="s">
        <v>516</v>
      </c>
      <c r="Q7215" t="s">
        <v>227</v>
      </c>
      <c r="R7215" s="7">
        <v>0.2</v>
      </c>
      <c r="S7215" s="7">
        <f t="shared" si="1008"/>
        <v>13.004799999999999</v>
      </c>
      <c r="T7215" s="8">
        <v>1.2192000000000001</v>
      </c>
      <c r="U7215" s="8" t="str">
        <f t="shared" si="1014"/>
        <v>Low</v>
      </c>
      <c r="V7215" s="7">
        <v>2</v>
      </c>
      <c r="W7215" s="8">
        <v>16.256</v>
      </c>
      <c r="X7215" s="8">
        <f t="shared" si="1015"/>
        <v>7598</v>
      </c>
      <c r="Y7215" s="9">
        <v>7.4999999999999997E-2</v>
      </c>
      <c r="Z7215" s="9" t="str">
        <f t="shared" si="1016"/>
        <v>Low</v>
      </c>
    </row>
    <row r="7216" spans="1:26" x14ac:dyDescent="0.3">
      <c r="A7216" t="s">
        <v>6912</v>
      </c>
      <c r="B7216" s="6">
        <v>44658</v>
      </c>
      <c r="C7216" s="6" t="str">
        <f t="shared" si="1009"/>
        <v>2022</v>
      </c>
      <c r="D7216" s="6" t="str">
        <f t="shared" si="1010"/>
        <v>April</v>
      </c>
      <c r="E7216" s="6" t="str">
        <f t="shared" si="1011"/>
        <v>Q2</v>
      </c>
      <c r="F7216" s="6" t="str">
        <f t="shared" si="1012"/>
        <v>Low</v>
      </c>
      <c r="G7216" s="6" t="str">
        <f t="shared" si="1013"/>
        <v>Discounted</v>
      </c>
      <c r="H7216" s="6">
        <v>44662</v>
      </c>
      <c r="I7216" t="s">
        <v>421</v>
      </c>
      <c r="J7216" t="s">
        <v>169</v>
      </c>
      <c r="K7216" t="s">
        <v>902</v>
      </c>
      <c r="L7216" t="s">
        <v>40</v>
      </c>
      <c r="M7216" t="s">
        <v>91</v>
      </c>
      <c r="N7216" t="s">
        <v>92</v>
      </c>
      <c r="O7216" t="s">
        <v>62</v>
      </c>
      <c r="P7216" t="s">
        <v>516</v>
      </c>
      <c r="Q7216" t="s">
        <v>227</v>
      </c>
      <c r="R7216" s="7">
        <v>0.2</v>
      </c>
      <c r="S7216" s="7">
        <f t="shared" si="1008"/>
        <v>175.34719999999999</v>
      </c>
      <c r="T7216" s="8">
        <v>19.178599999999999</v>
      </c>
      <c r="U7216" s="8" t="str">
        <f t="shared" si="1014"/>
        <v>Low</v>
      </c>
      <c r="V7216" s="7">
        <v>2</v>
      </c>
      <c r="W7216" s="8">
        <v>219.184</v>
      </c>
      <c r="X7216" s="8">
        <f t="shared" si="1015"/>
        <v>2423</v>
      </c>
      <c r="Y7216" s="9">
        <v>8.7499999999999994E-2</v>
      </c>
      <c r="Z7216" s="9" t="str">
        <f t="shared" si="1016"/>
        <v>Low</v>
      </c>
    </row>
    <row r="7217" spans="1:26" x14ac:dyDescent="0.3">
      <c r="A7217" t="s">
        <v>6913</v>
      </c>
      <c r="B7217" s="6">
        <v>44659</v>
      </c>
      <c r="C7217" s="6" t="str">
        <f t="shared" si="1009"/>
        <v>2022</v>
      </c>
      <c r="D7217" s="6" t="str">
        <f t="shared" si="1010"/>
        <v>April</v>
      </c>
      <c r="E7217" s="6" t="str">
        <f t="shared" si="1011"/>
        <v>Q2</v>
      </c>
      <c r="F7217" s="6" t="str">
        <f t="shared" si="1012"/>
        <v>High</v>
      </c>
      <c r="G7217" s="6" t="str">
        <f t="shared" si="1013"/>
        <v>Full Price</v>
      </c>
      <c r="H7217" s="6">
        <v>44665</v>
      </c>
      <c r="I7217" t="s">
        <v>2330</v>
      </c>
      <c r="J7217" t="s">
        <v>89</v>
      </c>
      <c r="K7217" t="s">
        <v>2082</v>
      </c>
      <c r="L7217" t="s">
        <v>40</v>
      </c>
      <c r="M7217" t="s">
        <v>31</v>
      </c>
      <c r="N7217" t="s">
        <v>174</v>
      </c>
      <c r="O7217" t="s">
        <v>54</v>
      </c>
      <c r="P7217" t="s">
        <v>1532</v>
      </c>
      <c r="Q7217" t="s">
        <v>322</v>
      </c>
      <c r="R7217" s="7">
        <v>0</v>
      </c>
      <c r="S7217" s="7">
        <f t="shared" si="1008"/>
        <v>41.95</v>
      </c>
      <c r="T7217" s="8">
        <v>10.487500000000001</v>
      </c>
      <c r="U7217" s="8" t="str">
        <f t="shared" si="1014"/>
        <v>Low</v>
      </c>
      <c r="V7217" s="7">
        <v>5</v>
      </c>
      <c r="W7217" s="8">
        <v>41.95</v>
      </c>
      <c r="X7217" s="8">
        <f t="shared" si="1015"/>
        <v>5517</v>
      </c>
      <c r="Y7217" s="9">
        <v>0.25</v>
      </c>
      <c r="Z7217" s="9" t="str">
        <f t="shared" si="1016"/>
        <v>High</v>
      </c>
    </row>
    <row r="7218" spans="1:26" x14ac:dyDescent="0.3">
      <c r="A7218" t="s">
        <v>6913</v>
      </c>
      <c r="B7218" s="6">
        <v>44659</v>
      </c>
      <c r="C7218" s="6" t="str">
        <f t="shared" si="1009"/>
        <v>2022</v>
      </c>
      <c r="D7218" s="6" t="str">
        <f t="shared" si="1010"/>
        <v>April</v>
      </c>
      <c r="E7218" s="6" t="str">
        <f t="shared" si="1011"/>
        <v>Q2</v>
      </c>
      <c r="F7218" s="6" t="str">
        <f t="shared" si="1012"/>
        <v>High</v>
      </c>
      <c r="G7218" s="6" t="str">
        <f t="shared" si="1013"/>
        <v>Full Price</v>
      </c>
      <c r="H7218" s="6">
        <v>44665</v>
      </c>
      <c r="I7218" t="s">
        <v>2330</v>
      </c>
      <c r="J7218" t="s">
        <v>141</v>
      </c>
      <c r="K7218" t="s">
        <v>3884</v>
      </c>
      <c r="L7218" t="s">
        <v>40</v>
      </c>
      <c r="M7218" t="s">
        <v>31</v>
      </c>
      <c r="N7218" t="s">
        <v>49</v>
      </c>
      <c r="O7218" t="s">
        <v>54</v>
      </c>
      <c r="P7218" t="s">
        <v>1532</v>
      </c>
      <c r="Q7218" t="s">
        <v>322</v>
      </c>
      <c r="R7218" s="7">
        <v>0</v>
      </c>
      <c r="S7218" s="7">
        <f t="shared" si="1008"/>
        <v>2591.56</v>
      </c>
      <c r="T7218" s="8">
        <v>621.97439999999995</v>
      </c>
      <c r="U7218" s="8" t="str">
        <f t="shared" si="1014"/>
        <v>High</v>
      </c>
      <c r="V7218" s="7">
        <v>4</v>
      </c>
      <c r="W7218" s="8">
        <v>2591.56</v>
      </c>
      <c r="X7218" s="8">
        <f t="shared" si="1015"/>
        <v>90</v>
      </c>
      <c r="Y7218" s="9">
        <v>0.24</v>
      </c>
      <c r="Z7218" s="9" t="str">
        <f t="shared" si="1016"/>
        <v>High</v>
      </c>
    </row>
    <row r="7219" spans="1:26" x14ac:dyDescent="0.3">
      <c r="A7219" t="s">
        <v>6914</v>
      </c>
      <c r="B7219" s="6">
        <v>44659</v>
      </c>
      <c r="C7219" s="6" t="str">
        <f t="shared" si="1009"/>
        <v>2022</v>
      </c>
      <c r="D7219" s="6" t="str">
        <f t="shared" si="1010"/>
        <v>April</v>
      </c>
      <c r="E7219" s="6" t="str">
        <f t="shared" si="1011"/>
        <v>Q2</v>
      </c>
      <c r="F7219" s="6" t="str">
        <f t="shared" si="1012"/>
        <v>High</v>
      </c>
      <c r="G7219" s="6" t="str">
        <f t="shared" si="1013"/>
        <v>Full Price</v>
      </c>
      <c r="H7219" s="6">
        <v>44663</v>
      </c>
      <c r="I7219" t="s">
        <v>432</v>
      </c>
      <c r="J7219" t="s">
        <v>759</v>
      </c>
      <c r="K7219" t="s">
        <v>2368</v>
      </c>
      <c r="L7219" t="s">
        <v>61</v>
      </c>
      <c r="M7219" t="s">
        <v>76</v>
      </c>
      <c r="N7219" t="s">
        <v>99</v>
      </c>
      <c r="O7219" t="s">
        <v>33</v>
      </c>
      <c r="P7219" t="s">
        <v>6915</v>
      </c>
      <c r="Q7219" t="s">
        <v>212</v>
      </c>
      <c r="R7219" s="7">
        <v>0</v>
      </c>
      <c r="S7219" s="7">
        <f t="shared" si="1008"/>
        <v>306.89999999999998</v>
      </c>
      <c r="T7219" s="8">
        <v>79.793999999999997</v>
      </c>
      <c r="U7219" s="8" t="str">
        <f t="shared" si="1014"/>
        <v>Low</v>
      </c>
      <c r="V7219" s="7">
        <v>3</v>
      </c>
      <c r="W7219" s="8">
        <v>306.89999999999998</v>
      </c>
      <c r="X7219" s="8">
        <f t="shared" si="1015"/>
        <v>1857</v>
      </c>
      <c r="Y7219" s="9">
        <v>0.26</v>
      </c>
      <c r="Z7219" s="9" t="str">
        <f t="shared" si="1016"/>
        <v>High</v>
      </c>
    </row>
    <row r="7220" spans="1:26" x14ac:dyDescent="0.3">
      <c r="A7220" t="s">
        <v>6914</v>
      </c>
      <c r="B7220" s="6">
        <v>44659</v>
      </c>
      <c r="C7220" s="6" t="str">
        <f t="shared" si="1009"/>
        <v>2022</v>
      </c>
      <c r="D7220" s="6" t="str">
        <f t="shared" si="1010"/>
        <v>April</v>
      </c>
      <c r="E7220" s="6" t="str">
        <f t="shared" si="1011"/>
        <v>Q2</v>
      </c>
      <c r="F7220" s="6" t="str">
        <f t="shared" si="1012"/>
        <v>High</v>
      </c>
      <c r="G7220" s="6" t="str">
        <f t="shared" si="1013"/>
        <v>Full Price</v>
      </c>
      <c r="H7220" s="6">
        <v>44663</v>
      </c>
      <c r="I7220" t="s">
        <v>432</v>
      </c>
      <c r="J7220" t="s">
        <v>1299</v>
      </c>
      <c r="K7220" t="s">
        <v>2069</v>
      </c>
      <c r="L7220" t="s">
        <v>61</v>
      </c>
      <c r="M7220" t="s">
        <v>76</v>
      </c>
      <c r="N7220" t="s">
        <v>99</v>
      </c>
      <c r="O7220" t="s">
        <v>33</v>
      </c>
      <c r="P7220" t="s">
        <v>6915</v>
      </c>
      <c r="Q7220" t="s">
        <v>212</v>
      </c>
      <c r="R7220" s="7">
        <v>0</v>
      </c>
      <c r="S7220" s="7">
        <f t="shared" si="1008"/>
        <v>273.95999999999998</v>
      </c>
      <c r="T7220" s="8">
        <v>71.229600000000005</v>
      </c>
      <c r="U7220" s="8" t="str">
        <f t="shared" si="1014"/>
        <v>Low</v>
      </c>
      <c r="V7220" s="7">
        <v>2</v>
      </c>
      <c r="W7220" s="8">
        <v>273.95999999999998</v>
      </c>
      <c r="X7220" s="8">
        <f t="shared" si="1015"/>
        <v>2043</v>
      </c>
      <c r="Y7220" s="9">
        <v>0.26</v>
      </c>
      <c r="Z7220" s="9" t="str">
        <f t="shared" si="1016"/>
        <v>High</v>
      </c>
    </row>
    <row r="7221" spans="1:26" x14ac:dyDescent="0.3">
      <c r="A7221" t="s">
        <v>6916</v>
      </c>
      <c r="B7221" s="6">
        <v>44659</v>
      </c>
      <c r="C7221" s="6" t="str">
        <f t="shared" si="1009"/>
        <v>2022</v>
      </c>
      <c r="D7221" s="6" t="str">
        <f t="shared" si="1010"/>
        <v>April</v>
      </c>
      <c r="E7221" s="6" t="str">
        <f t="shared" si="1011"/>
        <v>Q2</v>
      </c>
      <c r="F7221" s="6" t="str">
        <f t="shared" si="1012"/>
        <v>High</v>
      </c>
      <c r="G7221" s="6" t="str">
        <f t="shared" si="1013"/>
        <v>Full Price</v>
      </c>
      <c r="H7221" s="6">
        <v>44663</v>
      </c>
      <c r="I7221" t="s">
        <v>1640</v>
      </c>
      <c r="J7221" t="s">
        <v>67</v>
      </c>
      <c r="K7221" t="s">
        <v>466</v>
      </c>
      <c r="L7221" t="s">
        <v>40</v>
      </c>
      <c r="M7221" t="s">
        <v>31</v>
      </c>
      <c r="N7221" t="s">
        <v>32</v>
      </c>
      <c r="O7221" t="s">
        <v>69</v>
      </c>
      <c r="P7221" t="s">
        <v>139</v>
      </c>
      <c r="Q7221" t="s">
        <v>71</v>
      </c>
      <c r="R7221" s="7">
        <v>0</v>
      </c>
      <c r="S7221" s="7">
        <f t="shared" si="1008"/>
        <v>244.55</v>
      </c>
      <c r="T7221" s="8">
        <v>114.9385</v>
      </c>
      <c r="U7221" s="8" t="str">
        <f t="shared" si="1014"/>
        <v>Medium</v>
      </c>
      <c r="V7221" s="7">
        <v>5</v>
      </c>
      <c r="W7221" s="8">
        <v>244.55</v>
      </c>
      <c r="X7221" s="8">
        <f t="shared" si="1015"/>
        <v>2228</v>
      </c>
      <c r="Y7221" s="9">
        <v>0.47</v>
      </c>
      <c r="Z7221" s="9" t="str">
        <f t="shared" si="1016"/>
        <v>High</v>
      </c>
    </row>
    <row r="7222" spans="1:26" x14ac:dyDescent="0.3">
      <c r="A7222" t="s">
        <v>6916</v>
      </c>
      <c r="B7222" s="6">
        <v>44659</v>
      </c>
      <c r="C7222" s="6" t="str">
        <f t="shared" si="1009"/>
        <v>2022</v>
      </c>
      <c r="D7222" s="6" t="str">
        <f t="shared" si="1010"/>
        <v>April</v>
      </c>
      <c r="E7222" s="6" t="str">
        <f t="shared" si="1011"/>
        <v>Q2</v>
      </c>
      <c r="F7222" s="6" t="str">
        <f t="shared" si="1012"/>
        <v>High</v>
      </c>
      <c r="G7222" s="6" t="str">
        <f t="shared" si="1013"/>
        <v>Full Price</v>
      </c>
      <c r="H7222" s="6">
        <v>44663</v>
      </c>
      <c r="I7222" t="s">
        <v>1640</v>
      </c>
      <c r="J7222" t="s">
        <v>67</v>
      </c>
      <c r="K7222" t="s">
        <v>2176</v>
      </c>
      <c r="L7222" t="s">
        <v>40</v>
      </c>
      <c r="M7222" t="s">
        <v>31</v>
      </c>
      <c r="N7222" t="s">
        <v>32</v>
      </c>
      <c r="O7222" t="s">
        <v>69</v>
      </c>
      <c r="P7222" t="s">
        <v>139</v>
      </c>
      <c r="Q7222" t="s">
        <v>71</v>
      </c>
      <c r="R7222" s="7">
        <v>0</v>
      </c>
      <c r="S7222" s="7">
        <f t="shared" si="1008"/>
        <v>195.76</v>
      </c>
      <c r="T7222" s="8">
        <v>97.88</v>
      </c>
      <c r="U7222" s="8" t="str">
        <f t="shared" si="1014"/>
        <v>Low</v>
      </c>
      <c r="V7222" s="7">
        <v>4</v>
      </c>
      <c r="W7222" s="8">
        <v>195.76</v>
      </c>
      <c r="X7222" s="8">
        <f t="shared" si="1015"/>
        <v>2631</v>
      </c>
      <c r="Y7222" s="9">
        <v>0.5</v>
      </c>
      <c r="Z7222" s="9" t="str">
        <f t="shared" si="1016"/>
        <v>High</v>
      </c>
    </row>
    <row r="7223" spans="1:26" x14ac:dyDescent="0.3">
      <c r="A7223" t="s">
        <v>6917</v>
      </c>
      <c r="B7223" s="6">
        <v>44659</v>
      </c>
      <c r="C7223" s="6" t="str">
        <f t="shared" si="1009"/>
        <v>2022</v>
      </c>
      <c r="D7223" s="6" t="str">
        <f t="shared" si="1010"/>
        <v>April</v>
      </c>
      <c r="E7223" s="6" t="str">
        <f t="shared" si="1011"/>
        <v>Q2</v>
      </c>
      <c r="F7223" s="6" t="str">
        <f t="shared" si="1012"/>
        <v>High</v>
      </c>
      <c r="G7223" s="6" t="str">
        <f t="shared" si="1013"/>
        <v>Full Price</v>
      </c>
      <c r="H7223" s="6">
        <v>44666</v>
      </c>
      <c r="I7223" t="s">
        <v>2644</v>
      </c>
      <c r="J7223" t="s">
        <v>192</v>
      </c>
      <c r="K7223" t="s">
        <v>3549</v>
      </c>
      <c r="L7223" t="s">
        <v>61</v>
      </c>
      <c r="M7223" t="s">
        <v>76</v>
      </c>
      <c r="N7223" t="s">
        <v>99</v>
      </c>
      <c r="O7223" t="s">
        <v>62</v>
      </c>
      <c r="P7223" t="s">
        <v>163</v>
      </c>
      <c r="Q7223" t="s">
        <v>64</v>
      </c>
      <c r="R7223" s="7">
        <v>0</v>
      </c>
      <c r="S7223" s="7">
        <f t="shared" si="1008"/>
        <v>56.28</v>
      </c>
      <c r="T7223" s="8">
        <v>15.7584</v>
      </c>
      <c r="U7223" s="8" t="str">
        <f t="shared" si="1014"/>
        <v>Low</v>
      </c>
      <c r="V7223" s="7">
        <v>6</v>
      </c>
      <c r="W7223" s="8">
        <v>56.28</v>
      </c>
      <c r="X7223" s="8">
        <f t="shared" si="1015"/>
        <v>4933</v>
      </c>
      <c r="Y7223" s="9">
        <v>0.28000000000000003</v>
      </c>
      <c r="Z7223" s="9" t="str">
        <f t="shared" si="1016"/>
        <v>High</v>
      </c>
    </row>
    <row r="7224" spans="1:26" x14ac:dyDescent="0.3">
      <c r="A7224" t="s">
        <v>6917</v>
      </c>
      <c r="B7224" s="6">
        <v>44659</v>
      </c>
      <c r="C7224" s="6" t="str">
        <f t="shared" si="1009"/>
        <v>2022</v>
      </c>
      <c r="D7224" s="6" t="str">
        <f t="shared" si="1010"/>
        <v>April</v>
      </c>
      <c r="E7224" s="6" t="str">
        <f t="shared" si="1011"/>
        <v>Q2</v>
      </c>
      <c r="F7224" s="6" t="str">
        <f t="shared" si="1012"/>
        <v>High</v>
      </c>
      <c r="G7224" s="6" t="str">
        <f t="shared" si="1013"/>
        <v>Full Price</v>
      </c>
      <c r="H7224" s="6">
        <v>44666</v>
      </c>
      <c r="I7224" t="s">
        <v>2644</v>
      </c>
      <c r="J7224" t="s">
        <v>38</v>
      </c>
      <c r="K7224" t="s">
        <v>1918</v>
      </c>
      <c r="L7224" t="s">
        <v>61</v>
      </c>
      <c r="M7224" t="s">
        <v>31</v>
      </c>
      <c r="N7224" t="s">
        <v>41</v>
      </c>
      <c r="O7224" t="s">
        <v>62</v>
      </c>
      <c r="P7224" t="s">
        <v>163</v>
      </c>
      <c r="Q7224" t="s">
        <v>64</v>
      </c>
      <c r="R7224" s="7">
        <v>0</v>
      </c>
      <c r="S7224" s="7">
        <f t="shared" si="1008"/>
        <v>2690.97</v>
      </c>
      <c r="T7224" s="8">
        <v>1264.7559000000001</v>
      </c>
      <c r="U7224" s="8" t="str">
        <f t="shared" si="1014"/>
        <v>High</v>
      </c>
      <c r="V7224" s="7">
        <v>3</v>
      </c>
      <c r="W7224" s="8">
        <v>2690.97</v>
      </c>
      <c r="X7224" s="8">
        <f t="shared" si="1015"/>
        <v>83</v>
      </c>
      <c r="Y7224" s="9">
        <v>0.47</v>
      </c>
      <c r="Z7224" s="9" t="str">
        <f t="shared" si="1016"/>
        <v>High</v>
      </c>
    </row>
    <row r="7225" spans="1:26" x14ac:dyDescent="0.3">
      <c r="A7225" t="s">
        <v>6918</v>
      </c>
      <c r="B7225" s="6">
        <v>44660</v>
      </c>
      <c r="C7225" s="6" t="str">
        <f t="shared" si="1009"/>
        <v>2022</v>
      </c>
      <c r="D7225" s="6" t="str">
        <f t="shared" si="1010"/>
        <v>April</v>
      </c>
      <c r="E7225" s="6" t="str">
        <f t="shared" si="1011"/>
        <v>Q2</v>
      </c>
      <c r="F7225" s="6" t="str">
        <f t="shared" si="1012"/>
        <v>High</v>
      </c>
      <c r="G7225" s="6" t="str">
        <f t="shared" si="1013"/>
        <v>Full Price</v>
      </c>
      <c r="H7225" s="6">
        <v>44663</v>
      </c>
      <c r="I7225" t="s">
        <v>1714</v>
      </c>
      <c r="J7225" t="s">
        <v>38</v>
      </c>
      <c r="K7225" t="s">
        <v>1520</v>
      </c>
      <c r="L7225" t="s">
        <v>30</v>
      </c>
      <c r="M7225" t="s">
        <v>31</v>
      </c>
      <c r="N7225" t="s">
        <v>41</v>
      </c>
      <c r="O7225" t="s">
        <v>33</v>
      </c>
      <c r="P7225" t="s">
        <v>275</v>
      </c>
      <c r="Q7225" t="s">
        <v>212</v>
      </c>
      <c r="R7225" s="7">
        <v>0</v>
      </c>
      <c r="S7225" s="7">
        <f t="shared" si="1008"/>
        <v>478.24</v>
      </c>
      <c r="T7225" s="8">
        <v>219.99039999999999</v>
      </c>
      <c r="U7225" s="8" t="str">
        <f t="shared" si="1014"/>
        <v>Medium</v>
      </c>
      <c r="V7225" s="7">
        <v>8</v>
      </c>
      <c r="W7225" s="8">
        <v>478.24</v>
      </c>
      <c r="X7225" s="8">
        <f t="shared" si="1015"/>
        <v>1240</v>
      </c>
      <c r="Y7225" s="9">
        <v>0.46</v>
      </c>
      <c r="Z7225" s="9" t="str">
        <f t="shared" si="1016"/>
        <v>High</v>
      </c>
    </row>
    <row r="7226" spans="1:26" x14ac:dyDescent="0.3">
      <c r="A7226" t="s">
        <v>6919</v>
      </c>
      <c r="B7226" s="6">
        <v>44660</v>
      </c>
      <c r="C7226" s="6" t="str">
        <f t="shared" si="1009"/>
        <v>2022</v>
      </c>
      <c r="D7226" s="6" t="str">
        <f t="shared" si="1010"/>
        <v>April</v>
      </c>
      <c r="E7226" s="6" t="str">
        <f t="shared" si="1011"/>
        <v>Q2</v>
      </c>
      <c r="F7226" s="6" t="str">
        <f t="shared" si="1012"/>
        <v>Low</v>
      </c>
      <c r="G7226" s="6" t="str">
        <f t="shared" si="1013"/>
        <v>Discounted</v>
      </c>
      <c r="H7226" s="6">
        <v>44662</v>
      </c>
      <c r="I7226" t="s">
        <v>390</v>
      </c>
      <c r="J7226" t="s">
        <v>44</v>
      </c>
      <c r="K7226" t="s">
        <v>1120</v>
      </c>
      <c r="L7226" t="s">
        <v>30</v>
      </c>
      <c r="M7226" t="s">
        <v>31</v>
      </c>
      <c r="N7226" t="s">
        <v>41</v>
      </c>
      <c r="O7226" t="s">
        <v>62</v>
      </c>
      <c r="P7226" t="s">
        <v>516</v>
      </c>
      <c r="Q7226" t="s">
        <v>227</v>
      </c>
      <c r="R7226" s="7">
        <v>0.7</v>
      </c>
      <c r="S7226" s="7">
        <f t="shared" si="1008"/>
        <v>5.229000000000001</v>
      </c>
      <c r="T7226" s="8">
        <v>-13.363</v>
      </c>
      <c r="U7226" s="8" t="str">
        <f t="shared" si="1014"/>
        <v>Loss</v>
      </c>
      <c r="V7226" s="7">
        <v>1</v>
      </c>
      <c r="W7226" s="8">
        <v>17.43</v>
      </c>
      <c r="X7226" s="8">
        <f t="shared" si="1015"/>
        <v>7481</v>
      </c>
      <c r="Y7226" s="9">
        <v>-0.76666666699999997</v>
      </c>
      <c r="Z7226" s="9" t="str">
        <f t="shared" si="1016"/>
        <v>Low</v>
      </c>
    </row>
    <row r="7227" spans="1:26" x14ac:dyDescent="0.3">
      <c r="A7227" t="s">
        <v>6919</v>
      </c>
      <c r="B7227" s="6">
        <v>44660</v>
      </c>
      <c r="C7227" s="6" t="str">
        <f t="shared" si="1009"/>
        <v>2022</v>
      </c>
      <c r="D7227" s="6" t="str">
        <f t="shared" si="1010"/>
        <v>April</v>
      </c>
      <c r="E7227" s="6" t="str">
        <f t="shared" si="1011"/>
        <v>Q2</v>
      </c>
      <c r="F7227" s="6" t="str">
        <f t="shared" si="1012"/>
        <v>High</v>
      </c>
      <c r="G7227" s="6" t="str">
        <f t="shared" si="1013"/>
        <v>Discounted</v>
      </c>
      <c r="H7227" s="6">
        <v>44662</v>
      </c>
      <c r="I7227" t="s">
        <v>390</v>
      </c>
      <c r="J7227" t="s">
        <v>44</v>
      </c>
      <c r="K7227" t="s">
        <v>2364</v>
      </c>
      <c r="L7227" t="s">
        <v>30</v>
      </c>
      <c r="M7227" t="s">
        <v>31</v>
      </c>
      <c r="N7227" t="s">
        <v>46</v>
      </c>
      <c r="O7227" t="s">
        <v>62</v>
      </c>
      <c r="P7227" t="s">
        <v>516</v>
      </c>
      <c r="Q7227" t="s">
        <v>227</v>
      </c>
      <c r="R7227" s="7">
        <v>0.2</v>
      </c>
      <c r="S7227" s="7">
        <f t="shared" si="1008"/>
        <v>12.096</v>
      </c>
      <c r="T7227" s="8">
        <v>4.9139999999999997</v>
      </c>
      <c r="U7227" s="8" t="str">
        <f t="shared" si="1014"/>
        <v>Low</v>
      </c>
      <c r="V7227" s="7">
        <v>3</v>
      </c>
      <c r="W7227" s="8">
        <v>15.12</v>
      </c>
      <c r="X7227" s="8">
        <f t="shared" si="1015"/>
        <v>7779</v>
      </c>
      <c r="Y7227" s="9">
        <v>0.32500000000000001</v>
      </c>
      <c r="Z7227" s="9" t="str">
        <f t="shared" si="1016"/>
        <v>High</v>
      </c>
    </row>
    <row r="7228" spans="1:26" x14ac:dyDescent="0.3">
      <c r="A7228" t="s">
        <v>6919</v>
      </c>
      <c r="B7228" s="6">
        <v>44660</v>
      </c>
      <c r="C7228" s="6" t="str">
        <f t="shared" si="1009"/>
        <v>2022</v>
      </c>
      <c r="D7228" s="6" t="str">
        <f t="shared" si="1010"/>
        <v>April</v>
      </c>
      <c r="E7228" s="6" t="str">
        <f t="shared" si="1011"/>
        <v>Q2</v>
      </c>
      <c r="F7228" s="6" t="str">
        <f t="shared" si="1012"/>
        <v>High</v>
      </c>
      <c r="G7228" s="6" t="str">
        <f t="shared" si="1013"/>
        <v>Discounted</v>
      </c>
      <c r="H7228" s="6">
        <v>44662</v>
      </c>
      <c r="I7228" t="s">
        <v>390</v>
      </c>
      <c r="J7228" t="s">
        <v>67</v>
      </c>
      <c r="K7228" t="s">
        <v>4283</v>
      </c>
      <c r="L7228" t="s">
        <v>30</v>
      </c>
      <c r="M7228" t="s">
        <v>31</v>
      </c>
      <c r="N7228" t="s">
        <v>32</v>
      </c>
      <c r="O7228" t="s">
        <v>62</v>
      </c>
      <c r="P7228" t="s">
        <v>516</v>
      </c>
      <c r="Q7228" t="s">
        <v>227</v>
      </c>
      <c r="R7228" s="7">
        <v>0.2</v>
      </c>
      <c r="S7228" s="7">
        <f t="shared" si="1008"/>
        <v>201.31199999999998</v>
      </c>
      <c r="T7228" s="8">
        <v>88.073999999999998</v>
      </c>
      <c r="U7228" s="8" t="str">
        <f t="shared" si="1014"/>
        <v>Low</v>
      </c>
      <c r="V7228" s="7">
        <v>3</v>
      </c>
      <c r="W7228" s="8">
        <v>251.64</v>
      </c>
      <c r="X7228" s="8">
        <f t="shared" si="1015"/>
        <v>2189</v>
      </c>
      <c r="Y7228" s="9">
        <v>0.35</v>
      </c>
      <c r="Z7228" s="9" t="str">
        <f t="shared" si="1016"/>
        <v>High</v>
      </c>
    </row>
    <row r="7229" spans="1:26" x14ac:dyDescent="0.3">
      <c r="A7229" t="s">
        <v>6920</v>
      </c>
      <c r="B7229" s="6">
        <v>44660</v>
      </c>
      <c r="C7229" s="6" t="str">
        <f t="shared" si="1009"/>
        <v>2022</v>
      </c>
      <c r="D7229" s="6" t="str">
        <f t="shared" si="1010"/>
        <v>April</v>
      </c>
      <c r="E7229" s="6" t="str">
        <f t="shared" si="1011"/>
        <v>Q2</v>
      </c>
      <c r="F7229" s="6" t="str">
        <f t="shared" si="1012"/>
        <v>High</v>
      </c>
      <c r="G7229" s="6" t="str">
        <f t="shared" si="1013"/>
        <v>Full Price</v>
      </c>
      <c r="H7229" s="6">
        <v>44662</v>
      </c>
      <c r="I7229" t="s">
        <v>4390</v>
      </c>
      <c r="J7229" t="s">
        <v>1878</v>
      </c>
      <c r="K7229" t="s">
        <v>1879</v>
      </c>
      <c r="L7229" t="s">
        <v>40</v>
      </c>
      <c r="M7229" t="s">
        <v>31</v>
      </c>
      <c r="N7229" t="s">
        <v>53</v>
      </c>
      <c r="O7229" t="s">
        <v>54</v>
      </c>
      <c r="P7229" t="s">
        <v>270</v>
      </c>
      <c r="Q7229" t="s">
        <v>271</v>
      </c>
      <c r="R7229" s="7">
        <v>0</v>
      </c>
      <c r="S7229" s="7">
        <f t="shared" si="1008"/>
        <v>35.97</v>
      </c>
      <c r="T7229" s="8">
        <v>9.7119</v>
      </c>
      <c r="U7229" s="8" t="str">
        <f t="shared" si="1014"/>
        <v>Low</v>
      </c>
      <c r="V7229" s="7">
        <v>3</v>
      </c>
      <c r="W7229" s="8">
        <v>35.97</v>
      </c>
      <c r="X7229" s="8">
        <f t="shared" si="1015"/>
        <v>5874</v>
      </c>
      <c r="Y7229" s="9">
        <v>0.27</v>
      </c>
      <c r="Z7229" s="9" t="str">
        <f t="shared" si="1016"/>
        <v>High</v>
      </c>
    </row>
    <row r="7230" spans="1:26" x14ac:dyDescent="0.3">
      <c r="A7230" t="s">
        <v>6920</v>
      </c>
      <c r="B7230" s="6">
        <v>44660</v>
      </c>
      <c r="C7230" s="6" t="str">
        <f t="shared" si="1009"/>
        <v>2022</v>
      </c>
      <c r="D7230" s="6" t="str">
        <f t="shared" si="1010"/>
        <v>April</v>
      </c>
      <c r="E7230" s="6" t="str">
        <f t="shared" si="1011"/>
        <v>Q2</v>
      </c>
      <c r="F7230" s="6" t="str">
        <f t="shared" si="1012"/>
        <v>High</v>
      </c>
      <c r="G7230" s="6" t="str">
        <f t="shared" si="1013"/>
        <v>Full Price</v>
      </c>
      <c r="H7230" s="6">
        <v>44662</v>
      </c>
      <c r="I7230" t="s">
        <v>4390</v>
      </c>
      <c r="J7230" t="s">
        <v>44</v>
      </c>
      <c r="K7230" t="s">
        <v>1004</v>
      </c>
      <c r="L7230" t="s">
        <v>40</v>
      </c>
      <c r="M7230" t="s">
        <v>31</v>
      </c>
      <c r="N7230" t="s">
        <v>46</v>
      </c>
      <c r="O7230" t="s">
        <v>54</v>
      </c>
      <c r="P7230" t="s">
        <v>270</v>
      </c>
      <c r="Q7230" t="s">
        <v>271</v>
      </c>
      <c r="R7230" s="7">
        <v>0</v>
      </c>
      <c r="S7230" s="7">
        <f t="shared" si="1008"/>
        <v>8.64</v>
      </c>
      <c r="T7230" s="8">
        <v>4.2336</v>
      </c>
      <c r="U7230" s="8" t="str">
        <f t="shared" si="1014"/>
        <v>Low</v>
      </c>
      <c r="V7230" s="7">
        <v>3</v>
      </c>
      <c r="W7230" s="8">
        <v>8.64</v>
      </c>
      <c r="X7230" s="8">
        <f t="shared" si="1015"/>
        <v>8859</v>
      </c>
      <c r="Y7230" s="9">
        <v>0.49</v>
      </c>
      <c r="Z7230" s="9" t="str">
        <f t="shared" si="1016"/>
        <v>High</v>
      </c>
    </row>
    <row r="7231" spans="1:26" x14ac:dyDescent="0.3">
      <c r="A7231" t="s">
        <v>6920</v>
      </c>
      <c r="B7231" s="6">
        <v>44660</v>
      </c>
      <c r="C7231" s="6" t="str">
        <f t="shared" si="1009"/>
        <v>2022</v>
      </c>
      <c r="D7231" s="6" t="str">
        <f t="shared" si="1010"/>
        <v>April</v>
      </c>
      <c r="E7231" s="6" t="str">
        <f t="shared" si="1011"/>
        <v>Q2</v>
      </c>
      <c r="F7231" s="6" t="str">
        <f t="shared" si="1012"/>
        <v>High</v>
      </c>
      <c r="G7231" s="6" t="str">
        <f t="shared" si="1013"/>
        <v>Full Price</v>
      </c>
      <c r="H7231" s="6">
        <v>44662</v>
      </c>
      <c r="I7231" t="s">
        <v>4390</v>
      </c>
      <c r="J7231" t="s">
        <v>89</v>
      </c>
      <c r="K7231" t="s">
        <v>6921</v>
      </c>
      <c r="L7231" t="s">
        <v>40</v>
      </c>
      <c r="M7231" t="s">
        <v>31</v>
      </c>
      <c r="N7231" t="s">
        <v>46</v>
      </c>
      <c r="O7231" t="s">
        <v>54</v>
      </c>
      <c r="P7231" t="s">
        <v>270</v>
      </c>
      <c r="Q7231" t="s">
        <v>271</v>
      </c>
      <c r="R7231" s="7">
        <v>0</v>
      </c>
      <c r="S7231" s="7">
        <f t="shared" si="1008"/>
        <v>9.82</v>
      </c>
      <c r="T7231" s="8">
        <v>4.8117999999999999</v>
      </c>
      <c r="U7231" s="8" t="str">
        <f t="shared" si="1014"/>
        <v>Low</v>
      </c>
      <c r="V7231" s="7">
        <v>2</v>
      </c>
      <c r="W7231" s="8">
        <v>9.82</v>
      </c>
      <c r="X7231" s="8">
        <f t="shared" si="1015"/>
        <v>8670</v>
      </c>
      <c r="Y7231" s="9">
        <v>0.49</v>
      </c>
      <c r="Z7231" s="9" t="str">
        <f t="shared" si="1016"/>
        <v>High</v>
      </c>
    </row>
    <row r="7232" spans="1:26" x14ac:dyDescent="0.3">
      <c r="A7232" t="s">
        <v>6920</v>
      </c>
      <c r="B7232" s="6">
        <v>44660</v>
      </c>
      <c r="C7232" s="6" t="str">
        <f t="shared" si="1009"/>
        <v>2022</v>
      </c>
      <c r="D7232" s="6" t="str">
        <f t="shared" si="1010"/>
        <v>April</v>
      </c>
      <c r="E7232" s="6" t="str">
        <f t="shared" si="1011"/>
        <v>Q2</v>
      </c>
      <c r="F7232" s="6" t="str">
        <f t="shared" si="1012"/>
        <v>High</v>
      </c>
      <c r="G7232" s="6" t="str">
        <f t="shared" si="1013"/>
        <v>Full Price</v>
      </c>
      <c r="H7232" s="6">
        <v>44662</v>
      </c>
      <c r="I7232" t="s">
        <v>4390</v>
      </c>
      <c r="J7232" t="s">
        <v>89</v>
      </c>
      <c r="K7232" t="s">
        <v>6922</v>
      </c>
      <c r="L7232" t="s">
        <v>40</v>
      </c>
      <c r="M7232" t="s">
        <v>31</v>
      </c>
      <c r="N7232" t="s">
        <v>32</v>
      </c>
      <c r="O7232" t="s">
        <v>54</v>
      </c>
      <c r="P7232" t="s">
        <v>270</v>
      </c>
      <c r="Q7232" t="s">
        <v>271</v>
      </c>
      <c r="R7232" s="7">
        <v>0</v>
      </c>
      <c r="S7232" s="7">
        <f t="shared" si="1008"/>
        <v>191.6</v>
      </c>
      <c r="T7232" s="8">
        <v>91.968000000000004</v>
      </c>
      <c r="U7232" s="8" t="str">
        <f t="shared" si="1014"/>
        <v>Low</v>
      </c>
      <c r="V7232" s="7">
        <v>4</v>
      </c>
      <c r="W7232" s="8">
        <v>191.6</v>
      </c>
      <c r="X7232" s="8">
        <f t="shared" si="1015"/>
        <v>2687</v>
      </c>
      <c r="Y7232" s="9">
        <v>0.48</v>
      </c>
      <c r="Z7232" s="9" t="str">
        <f t="shared" si="1016"/>
        <v>High</v>
      </c>
    </row>
    <row r="7233" spans="1:26" x14ac:dyDescent="0.3">
      <c r="A7233" t="s">
        <v>6920</v>
      </c>
      <c r="B7233" s="6">
        <v>44660</v>
      </c>
      <c r="C7233" s="6" t="str">
        <f t="shared" si="1009"/>
        <v>2022</v>
      </c>
      <c r="D7233" s="6" t="str">
        <f t="shared" si="1010"/>
        <v>April</v>
      </c>
      <c r="E7233" s="6" t="str">
        <f t="shared" si="1011"/>
        <v>Q2</v>
      </c>
      <c r="F7233" s="6" t="str">
        <f t="shared" si="1012"/>
        <v>High</v>
      </c>
      <c r="G7233" s="6" t="str">
        <f t="shared" si="1013"/>
        <v>Full Price</v>
      </c>
      <c r="H7233" s="6">
        <v>44662</v>
      </c>
      <c r="I7233" t="s">
        <v>4390</v>
      </c>
      <c r="J7233" t="s">
        <v>67</v>
      </c>
      <c r="K7233" t="s">
        <v>4074</v>
      </c>
      <c r="L7233" t="s">
        <v>40</v>
      </c>
      <c r="M7233" t="s">
        <v>31</v>
      </c>
      <c r="N7233" t="s">
        <v>32</v>
      </c>
      <c r="O7233" t="s">
        <v>54</v>
      </c>
      <c r="P7233" t="s">
        <v>270</v>
      </c>
      <c r="Q7233" t="s">
        <v>271</v>
      </c>
      <c r="R7233" s="7">
        <v>0</v>
      </c>
      <c r="S7233" s="7">
        <f t="shared" si="1008"/>
        <v>12.96</v>
      </c>
      <c r="T7233" s="8">
        <v>6.2207999999999997</v>
      </c>
      <c r="U7233" s="8" t="str">
        <f t="shared" si="1014"/>
        <v>Low</v>
      </c>
      <c r="V7233" s="7">
        <v>2</v>
      </c>
      <c r="W7233" s="8">
        <v>12.96</v>
      </c>
      <c r="X7233" s="8">
        <f t="shared" si="1015"/>
        <v>8103</v>
      </c>
      <c r="Y7233" s="9">
        <v>0.48</v>
      </c>
      <c r="Z7233" s="9" t="str">
        <f t="shared" si="1016"/>
        <v>High</v>
      </c>
    </row>
    <row r="7234" spans="1:26" x14ac:dyDescent="0.3">
      <c r="A7234" t="s">
        <v>6920</v>
      </c>
      <c r="B7234" s="6">
        <v>44660</v>
      </c>
      <c r="C7234" s="6" t="str">
        <f t="shared" si="1009"/>
        <v>2022</v>
      </c>
      <c r="D7234" s="6" t="str">
        <f t="shared" si="1010"/>
        <v>April</v>
      </c>
      <c r="E7234" s="6" t="str">
        <f t="shared" si="1011"/>
        <v>Q2</v>
      </c>
      <c r="F7234" s="6" t="str">
        <f t="shared" si="1012"/>
        <v>Low</v>
      </c>
      <c r="G7234" s="6" t="str">
        <f t="shared" si="1013"/>
        <v>Full Price</v>
      </c>
      <c r="H7234" s="6">
        <v>44662</v>
      </c>
      <c r="I7234" t="s">
        <v>4390</v>
      </c>
      <c r="J7234" t="s">
        <v>1458</v>
      </c>
      <c r="K7234" t="s">
        <v>1459</v>
      </c>
      <c r="L7234" t="s">
        <v>40</v>
      </c>
      <c r="M7234" t="s">
        <v>31</v>
      </c>
      <c r="N7234" t="s">
        <v>49</v>
      </c>
      <c r="O7234" t="s">
        <v>54</v>
      </c>
      <c r="P7234" t="s">
        <v>270</v>
      </c>
      <c r="Q7234" t="s">
        <v>271</v>
      </c>
      <c r="R7234" s="7">
        <v>0</v>
      </c>
      <c r="S7234" s="7">
        <f t="shared" ref="S7234:S7297" si="1017">W7234 - (W7234 * R7234)</f>
        <v>501.81</v>
      </c>
      <c r="T7234" s="8">
        <v>0</v>
      </c>
      <c r="U7234" s="8" t="str">
        <f t="shared" si="1014"/>
        <v>Low</v>
      </c>
      <c r="V7234" s="7">
        <v>3</v>
      </c>
      <c r="W7234" s="8">
        <v>501.81</v>
      </c>
      <c r="X7234" s="8">
        <f t="shared" si="1015"/>
        <v>1159</v>
      </c>
      <c r="Y7234" s="9">
        <v>0</v>
      </c>
      <c r="Z7234" s="9" t="str">
        <f t="shared" si="1016"/>
        <v>Low</v>
      </c>
    </row>
    <row r="7235" spans="1:26" x14ac:dyDescent="0.3">
      <c r="A7235" t="s">
        <v>6923</v>
      </c>
      <c r="B7235" s="6">
        <v>44660</v>
      </c>
      <c r="C7235" s="6" t="str">
        <f t="shared" ref="C7235:C7298" si="1018">TEXT(B7235, "YYYY")</f>
        <v>2022</v>
      </c>
      <c r="D7235" s="6" t="str">
        <f t="shared" ref="D7235:D7298" si="1019">TEXT(B7235, "MMMM")</f>
        <v>April</v>
      </c>
      <c r="E7235" s="6" t="str">
        <f t="shared" ref="E7235:E7298" si="1020">"Q" &amp; INT((MONTH(B7235) - 1) / 3) + 1</f>
        <v>Q2</v>
      </c>
      <c r="F7235" s="6" t="str">
        <f t="shared" ref="F7235:F7298" si="1021">IF(Y7235&gt; 0.2, "High", "Low")</f>
        <v>Low</v>
      </c>
      <c r="G7235" s="6" t="str">
        <f t="shared" ref="G7235:G7298" si="1022">IF(R7235&gt;0, "Discounted", "Full Price")</f>
        <v>Discounted</v>
      </c>
      <c r="H7235" s="6">
        <v>44665</v>
      </c>
      <c r="I7235" t="s">
        <v>2581</v>
      </c>
      <c r="J7235" t="s">
        <v>89</v>
      </c>
      <c r="K7235" t="s">
        <v>4012</v>
      </c>
      <c r="L7235" t="s">
        <v>61</v>
      </c>
      <c r="M7235" t="s">
        <v>31</v>
      </c>
      <c r="N7235" t="s">
        <v>41</v>
      </c>
      <c r="O7235" t="s">
        <v>54</v>
      </c>
      <c r="P7235" t="s">
        <v>5620</v>
      </c>
      <c r="Q7235" t="s">
        <v>56</v>
      </c>
      <c r="R7235" s="7">
        <v>0.7</v>
      </c>
      <c r="S7235" s="7">
        <f t="shared" si="1017"/>
        <v>11.3688</v>
      </c>
      <c r="T7235" s="8">
        <v>-29.053599999999999</v>
      </c>
      <c r="U7235" s="8" t="str">
        <f t="shared" ref="U7235:U7298" si="1023">IF(T7235 &lt; 0, "Loss", IF(T7235 &lt; 100, "Low", IF(T7235 &lt; 500, "Medium", "High")))</f>
        <v>Loss</v>
      </c>
      <c r="V7235" s="7">
        <v>4</v>
      </c>
      <c r="W7235" s="8">
        <v>37.896000000000001</v>
      </c>
      <c r="X7235" s="8">
        <f t="shared" ref="X7235:X7298" si="1024">_xlfn.RANK.EQ(W7235, W$2:W$9994)</f>
        <v>5760</v>
      </c>
      <c r="Y7235" s="9">
        <v>-0.76666666699999997</v>
      </c>
      <c r="Z7235" s="9" t="str">
        <f t="shared" ref="Z7235:Z7298" si="1025">IF(Y7235 &gt; 0.2, "High", "Low")</f>
        <v>Low</v>
      </c>
    </row>
    <row r="7236" spans="1:26" x14ac:dyDescent="0.3">
      <c r="A7236" t="s">
        <v>6923</v>
      </c>
      <c r="B7236" s="6">
        <v>44660</v>
      </c>
      <c r="C7236" s="6" t="str">
        <f t="shared" si="1018"/>
        <v>2022</v>
      </c>
      <c r="D7236" s="6" t="str">
        <f t="shared" si="1019"/>
        <v>April</v>
      </c>
      <c r="E7236" s="6" t="str">
        <f t="shared" si="1020"/>
        <v>Q2</v>
      </c>
      <c r="F7236" s="6" t="str">
        <f t="shared" si="1021"/>
        <v>High</v>
      </c>
      <c r="G7236" s="6" t="str">
        <f t="shared" si="1022"/>
        <v>Discounted</v>
      </c>
      <c r="H7236" s="6">
        <v>44665</v>
      </c>
      <c r="I7236" t="s">
        <v>2581</v>
      </c>
      <c r="J7236" t="s">
        <v>67</v>
      </c>
      <c r="K7236" t="s">
        <v>2743</v>
      </c>
      <c r="L7236" t="s">
        <v>61</v>
      </c>
      <c r="M7236" t="s">
        <v>31</v>
      </c>
      <c r="N7236" t="s">
        <v>32</v>
      </c>
      <c r="O7236" t="s">
        <v>54</v>
      </c>
      <c r="P7236" t="s">
        <v>5620</v>
      </c>
      <c r="Q7236" t="s">
        <v>56</v>
      </c>
      <c r="R7236" s="7">
        <v>0.2</v>
      </c>
      <c r="S7236" s="7">
        <f t="shared" si="1017"/>
        <v>52.467200000000005</v>
      </c>
      <c r="T7236" s="8">
        <v>23.7742</v>
      </c>
      <c r="U7236" s="8" t="str">
        <f t="shared" si="1023"/>
        <v>Low</v>
      </c>
      <c r="V7236" s="7">
        <v>2</v>
      </c>
      <c r="W7236" s="8">
        <v>65.584000000000003</v>
      </c>
      <c r="X7236" s="8">
        <f t="shared" si="1024"/>
        <v>4599</v>
      </c>
      <c r="Y7236" s="9">
        <v>0.36249999999999999</v>
      </c>
      <c r="Z7236" s="9" t="str">
        <f t="shared" si="1025"/>
        <v>High</v>
      </c>
    </row>
    <row r="7237" spans="1:26" x14ac:dyDescent="0.3">
      <c r="A7237" t="s">
        <v>6924</v>
      </c>
      <c r="B7237" s="6">
        <v>44661</v>
      </c>
      <c r="C7237" s="6" t="str">
        <f t="shared" si="1018"/>
        <v>2022</v>
      </c>
      <c r="D7237" s="6" t="str">
        <f t="shared" si="1019"/>
        <v>April</v>
      </c>
      <c r="E7237" s="6" t="str">
        <f t="shared" si="1020"/>
        <v>Q2</v>
      </c>
      <c r="F7237" s="6" t="str">
        <f t="shared" si="1021"/>
        <v>Low</v>
      </c>
      <c r="G7237" s="6" t="str">
        <f t="shared" si="1022"/>
        <v>Discounted</v>
      </c>
      <c r="H7237" s="6">
        <v>44665</v>
      </c>
      <c r="I7237" t="s">
        <v>6925</v>
      </c>
      <c r="J7237" t="s">
        <v>89</v>
      </c>
      <c r="K7237" t="s">
        <v>3114</v>
      </c>
      <c r="L7237" t="s">
        <v>61</v>
      </c>
      <c r="M7237" t="s">
        <v>76</v>
      </c>
      <c r="N7237" t="s">
        <v>99</v>
      </c>
      <c r="O7237" t="s">
        <v>62</v>
      </c>
      <c r="P7237" t="s">
        <v>516</v>
      </c>
      <c r="Q7237" t="s">
        <v>227</v>
      </c>
      <c r="R7237" s="7">
        <v>0.2</v>
      </c>
      <c r="S7237" s="7">
        <f t="shared" si="1017"/>
        <v>9.8559999999999999</v>
      </c>
      <c r="T7237" s="8">
        <v>1.8480000000000001</v>
      </c>
      <c r="U7237" s="8" t="str">
        <f t="shared" si="1023"/>
        <v>Low</v>
      </c>
      <c r="V7237" s="7">
        <v>5</v>
      </c>
      <c r="W7237" s="8">
        <v>12.32</v>
      </c>
      <c r="X7237" s="8">
        <f t="shared" si="1024"/>
        <v>8239</v>
      </c>
      <c r="Y7237" s="9">
        <v>0.15</v>
      </c>
      <c r="Z7237" s="9" t="str">
        <f t="shared" si="1025"/>
        <v>Low</v>
      </c>
    </row>
    <row r="7238" spans="1:26" x14ac:dyDescent="0.3">
      <c r="A7238" t="s">
        <v>6924</v>
      </c>
      <c r="B7238" s="6">
        <v>44661</v>
      </c>
      <c r="C7238" s="6" t="str">
        <f t="shared" si="1018"/>
        <v>2022</v>
      </c>
      <c r="D7238" s="6" t="str">
        <f t="shared" si="1019"/>
        <v>April</v>
      </c>
      <c r="E7238" s="6" t="str">
        <f t="shared" si="1020"/>
        <v>Q2</v>
      </c>
      <c r="F7238" s="6" t="str">
        <f t="shared" si="1021"/>
        <v>Low</v>
      </c>
      <c r="G7238" s="6" t="str">
        <f t="shared" si="1022"/>
        <v>Discounted</v>
      </c>
      <c r="H7238" s="6">
        <v>44665</v>
      </c>
      <c r="I7238" t="s">
        <v>6925</v>
      </c>
      <c r="J7238" t="s">
        <v>101</v>
      </c>
      <c r="K7238" t="s">
        <v>2228</v>
      </c>
      <c r="L7238" t="s">
        <v>61</v>
      </c>
      <c r="M7238" t="s">
        <v>31</v>
      </c>
      <c r="N7238" t="s">
        <v>41</v>
      </c>
      <c r="O7238" t="s">
        <v>62</v>
      </c>
      <c r="P7238" t="s">
        <v>516</v>
      </c>
      <c r="Q7238" t="s">
        <v>227</v>
      </c>
      <c r="R7238" s="7">
        <v>0.7</v>
      </c>
      <c r="S7238" s="7">
        <f t="shared" si="1017"/>
        <v>1.3256999999999999</v>
      </c>
      <c r="T7238" s="8">
        <v>-3.0933000000000002</v>
      </c>
      <c r="U7238" s="8" t="str">
        <f t="shared" si="1023"/>
        <v>Loss</v>
      </c>
      <c r="V7238" s="7">
        <v>3</v>
      </c>
      <c r="W7238" s="8">
        <v>4.4189999999999996</v>
      </c>
      <c r="X7238" s="8">
        <f t="shared" si="1024"/>
        <v>9581</v>
      </c>
      <c r="Y7238" s="9">
        <v>-0.7</v>
      </c>
      <c r="Z7238" s="9" t="str">
        <f t="shared" si="1025"/>
        <v>Low</v>
      </c>
    </row>
    <row r="7239" spans="1:26" x14ac:dyDescent="0.3">
      <c r="A7239" t="s">
        <v>6926</v>
      </c>
      <c r="B7239" s="6">
        <v>44661</v>
      </c>
      <c r="C7239" s="6" t="str">
        <f t="shared" si="1018"/>
        <v>2022</v>
      </c>
      <c r="D7239" s="6" t="str">
        <f t="shared" si="1019"/>
        <v>April</v>
      </c>
      <c r="E7239" s="6" t="str">
        <f t="shared" si="1020"/>
        <v>Q2</v>
      </c>
      <c r="F7239" s="6" t="str">
        <f t="shared" si="1021"/>
        <v>High</v>
      </c>
      <c r="G7239" s="6" t="str">
        <f t="shared" si="1022"/>
        <v>Discounted</v>
      </c>
      <c r="H7239" s="6">
        <v>44661</v>
      </c>
      <c r="I7239" t="s">
        <v>2400</v>
      </c>
      <c r="J7239" t="s">
        <v>67</v>
      </c>
      <c r="K7239" t="s">
        <v>3833</v>
      </c>
      <c r="L7239" t="s">
        <v>30</v>
      </c>
      <c r="M7239" t="s">
        <v>31</v>
      </c>
      <c r="N7239" t="s">
        <v>32</v>
      </c>
      <c r="O7239" t="s">
        <v>33</v>
      </c>
      <c r="P7239" t="s">
        <v>893</v>
      </c>
      <c r="Q7239" t="s">
        <v>35</v>
      </c>
      <c r="R7239" s="7">
        <v>0.2</v>
      </c>
      <c r="S7239" s="7">
        <f t="shared" si="1017"/>
        <v>8.2943999999999996</v>
      </c>
      <c r="T7239" s="8">
        <v>3.6288</v>
      </c>
      <c r="U7239" s="8" t="str">
        <f t="shared" si="1023"/>
        <v>Low</v>
      </c>
      <c r="V7239" s="7">
        <v>2</v>
      </c>
      <c r="W7239" s="8">
        <v>10.368</v>
      </c>
      <c r="X7239" s="8">
        <f t="shared" si="1024"/>
        <v>8557</v>
      </c>
      <c r="Y7239" s="9">
        <v>0.35</v>
      </c>
      <c r="Z7239" s="9" t="str">
        <f t="shared" si="1025"/>
        <v>High</v>
      </c>
    </row>
    <row r="7240" spans="1:26" x14ac:dyDescent="0.3">
      <c r="A7240" t="s">
        <v>6926</v>
      </c>
      <c r="B7240" s="6">
        <v>44661</v>
      </c>
      <c r="C7240" s="6" t="str">
        <f t="shared" si="1018"/>
        <v>2022</v>
      </c>
      <c r="D7240" s="6" t="str">
        <f t="shared" si="1019"/>
        <v>April</v>
      </c>
      <c r="E7240" s="6" t="str">
        <f t="shared" si="1020"/>
        <v>Q2</v>
      </c>
      <c r="F7240" s="6" t="str">
        <f t="shared" si="1021"/>
        <v>High</v>
      </c>
      <c r="G7240" s="6" t="str">
        <f t="shared" si="1022"/>
        <v>Discounted</v>
      </c>
      <c r="H7240" s="6">
        <v>44661</v>
      </c>
      <c r="I7240" t="s">
        <v>2400</v>
      </c>
      <c r="J7240" t="s">
        <v>161</v>
      </c>
      <c r="K7240" t="s">
        <v>5011</v>
      </c>
      <c r="L7240" t="s">
        <v>30</v>
      </c>
      <c r="M7240" t="s">
        <v>91</v>
      </c>
      <c r="N7240" t="s">
        <v>110</v>
      </c>
      <c r="O7240" t="s">
        <v>33</v>
      </c>
      <c r="P7240" t="s">
        <v>893</v>
      </c>
      <c r="Q7240" t="s">
        <v>35</v>
      </c>
      <c r="R7240" s="7">
        <v>0.2</v>
      </c>
      <c r="S7240" s="7">
        <f t="shared" si="1017"/>
        <v>76.588800000000006</v>
      </c>
      <c r="T7240" s="8">
        <v>20.343900000000001</v>
      </c>
      <c r="U7240" s="8" t="str">
        <f t="shared" si="1023"/>
        <v>Low</v>
      </c>
      <c r="V7240" s="7">
        <v>3</v>
      </c>
      <c r="W7240" s="8">
        <v>95.736000000000004</v>
      </c>
      <c r="X7240" s="8">
        <f t="shared" si="1024"/>
        <v>3881</v>
      </c>
      <c r="Y7240" s="9">
        <v>0.21249999999999999</v>
      </c>
      <c r="Z7240" s="9" t="str">
        <f t="shared" si="1025"/>
        <v>High</v>
      </c>
    </row>
    <row r="7241" spans="1:26" x14ac:dyDescent="0.3">
      <c r="A7241" t="s">
        <v>6927</v>
      </c>
      <c r="B7241" s="6">
        <v>44661</v>
      </c>
      <c r="C7241" s="6" t="str">
        <f t="shared" si="1018"/>
        <v>2022</v>
      </c>
      <c r="D7241" s="6" t="str">
        <f t="shared" si="1019"/>
        <v>April</v>
      </c>
      <c r="E7241" s="6" t="str">
        <f t="shared" si="1020"/>
        <v>Q2</v>
      </c>
      <c r="F7241" s="6" t="str">
        <f t="shared" si="1021"/>
        <v>Low</v>
      </c>
      <c r="G7241" s="6" t="str">
        <f t="shared" si="1022"/>
        <v>Discounted</v>
      </c>
      <c r="H7241" s="6">
        <v>44665</v>
      </c>
      <c r="I7241" t="s">
        <v>1161</v>
      </c>
      <c r="J7241" t="s">
        <v>321</v>
      </c>
      <c r="K7241" t="s">
        <v>2990</v>
      </c>
      <c r="L7241" t="s">
        <v>30</v>
      </c>
      <c r="M7241" t="s">
        <v>76</v>
      </c>
      <c r="N7241" t="s">
        <v>99</v>
      </c>
      <c r="O7241" t="s">
        <v>54</v>
      </c>
      <c r="P7241" t="s">
        <v>55</v>
      </c>
      <c r="Q7241" t="s">
        <v>56</v>
      </c>
      <c r="R7241" s="7">
        <v>0.2</v>
      </c>
      <c r="S7241" s="7">
        <f t="shared" si="1017"/>
        <v>29.337599999999998</v>
      </c>
      <c r="T7241" s="8">
        <v>6.4176000000000002</v>
      </c>
      <c r="U7241" s="8" t="str">
        <f t="shared" si="1023"/>
        <v>Low</v>
      </c>
      <c r="V7241" s="7">
        <v>3</v>
      </c>
      <c r="W7241" s="8">
        <v>36.671999999999997</v>
      </c>
      <c r="X7241" s="8">
        <f t="shared" si="1024"/>
        <v>5823</v>
      </c>
      <c r="Y7241" s="9">
        <v>0.17499999999999999</v>
      </c>
      <c r="Z7241" s="9" t="str">
        <f t="shared" si="1025"/>
        <v>Low</v>
      </c>
    </row>
    <row r="7242" spans="1:26" x14ac:dyDescent="0.3">
      <c r="A7242" t="s">
        <v>6927</v>
      </c>
      <c r="B7242" s="6">
        <v>44661</v>
      </c>
      <c r="C7242" s="6" t="str">
        <f t="shared" si="1018"/>
        <v>2022</v>
      </c>
      <c r="D7242" s="6" t="str">
        <f t="shared" si="1019"/>
        <v>April</v>
      </c>
      <c r="E7242" s="6" t="str">
        <f t="shared" si="1020"/>
        <v>Q2</v>
      </c>
      <c r="F7242" s="6" t="str">
        <f t="shared" si="1021"/>
        <v>Low</v>
      </c>
      <c r="G7242" s="6" t="str">
        <f t="shared" si="1022"/>
        <v>Discounted</v>
      </c>
      <c r="H7242" s="6">
        <v>44665</v>
      </c>
      <c r="I7242" t="s">
        <v>1161</v>
      </c>
      <c r="J7242" t="s">
        <v>1893</v>
      </c>
      <c r="K7242" t="s">
        <v>4483</v>
      </c>
      <c r="L7242" t="s">
        <v>30</v>
      </c>
      <c r="M7242" t="s">
        <v>31</v>
      </c>
      <c r="N7242" t="s">
        <v>174</v>
      </c>
      <c r="O7242" t="s">
        <v>54</v>
      </c>
      <c r="P7242" t="s">
        <v>55</v>
      </c>
      <c r="Q7242" t="s">
        <v>56</v>
      </c>
      <c r="R7242" s="7">
        <v>0.2</v>
      </c>
      <c r="S7242" s="7">
        <f t="shared" si="1017"/>
        <v>156.08320000000001</v>
      </c>
      <c r="T7242" s="8">
        <v>21.949200000000001</v>
      </c>
      <c r="U7242" s="8" t="str">
        <f t="shared" si="1023"/>
        <v>Low</v>
      </c>
      <c r="V7242" s="7">
        <v>4</v>
      </c>
      <c r="W7242" s="8">
        <v>195.10400000000001</v>
      </c>
      <c r="X7242" s="8">
        <f t="shared" si="1024"/>
        <v>2643</v>
      </c>
      <c r="Y7242" s="9">
        <v>0.1125</v>
      </c>
      <c r="Z7242" s="9" t="str">
        <f t="shared" si="1025"/>
        <v>Low</v>
      </c>
    </row>
    <row r="7243" spans="1:26" x14ac:dyDescent="0.3">
      <c r="A7243" t="s">
        <v>6928</v>
      </c>
      <c r="B7243" s="6">
        <v>44661</v>
      </c>
      <c r="C7243" s="6" t="str">
        <f t="shared" si="1018"/>
        <v>2022</v>
      </c>
      <c r="D7243" s="6" t="str">
        <f t="shared" si="1019"/>
        <v>April</v>
      </c>
      <c r="E7243" s="6" t="str">
        <f t="shared" si="1020"/>
        <v>Q2</v>
      </c>
      <c r="F7243" s="6" t="str">
        <f t="shared" si="1021"/>
        <v>High</v>
      </c>
      <c r="G7243" s="6" t="str">
        <f t="shared" si="1022"/>
        <v>Full Price</v>
      </c>
      <c r="H7243" s="6">
        <v>44665</v>
      </c>
      <c r="I7243" t="s">
        <v>2838</v>
      </c>
      <c r="J7243" t="s">
        <v>89</v>
      </c>
      <c r="K7243" t="s">
        <v>265</v>
      </c>
      <c r="L7243" t="s">
        <v>40</v>
      </c>
      <c r="M7243" t="s">
        <v>31</v>
      </c>
      <c r="N7243" t="s">
        <v>49</v>
      </c>
      <c r="O7243" t="s">
        <v>54</v>
      </c>
      <c r="P7243" t="s">
        <v>5452</v>
      </c>
      <c r="Q7243" t="s">
        <v>1056</v>
      </c>
      <c r="R7243" s="7">
        <v>0</v>
      </c>
      <c r="S7243" s="7">
        <f t="shared" si="1017"/>
        <v>286.14999999999998</v>
      </c>
      <c r="T7243" s="8">
        <v>71.537499999999994</v>
      </c>
      <c r="U7243" s="8" t="str">
        <f t="shared" si="1023"/>
        <v>Low</v>
      </c>
      <c r="V7243" s="7">
        <v>5</v>
      </c>
      <c r="W7243" s="8">
        <v>286.14999999999998</v>
      </c>
      <c r="X7243" s="8">
        <f t="shared" si="1024"/>
        <v>1978</v>
      </c>
      <c r="Y7243" s="9">
        <v>0.25</v>
      </c>
      <c r="Z7243" s="9" t="str">
        <f t="shared" si="1025"/>
        <v>High</v>
      </c>
    </row>
    <row r="7244" spans="1:26" x14ac:dyDescent="0.3">
      <c r="A7244" t="s">
        <v>6928</v>
      </c>
      <c r="B7244" s="6">
        <v>44661</v>
      </c>
      <c r="C7244" s="6" t="str">
        <f t="shared" si="1018"/>
        <v>2022</v>
      </c>
      <c r="D7244" s="6" t="str">
        <f t="shared" si="1019"/>
        <v>April</v>
      </c>
      <c r="E7244" s="6" t="str">
        <f t="shared" si="1020"/>
        <v>Q2</v>
      </c>
      <c r="F7244" s="6" t="str">
        <f t="shared" si="1021"/>
        <v>High</v>
      </c>
      <c r="G7244" s="6" t="str">
        <f t="shared" si="1022"/>
        <v>Full Price</v>
      </c>
      <c r="H7244" s="6">
        <v>44665</v>
      </c>
      <c r="I7244" t="s">
        <v>2838</v>
      </c>
      <c r="J7244" t="s">
        <v>161</v>
      </c>
      <c r="K7244" t="s">
        <v>1818</v>
      </c>
      <c r="L7244" t="s">
        <v>40</v>
      </c>
      <c r="M7244" t="s">
        <v>91</v>
      </c>
      <c r="N7244" t="s">
        <v>110</v>
      </c>
      <c r="O7244" t="s">
        <v>54</v>
      </c>
      <c r="P7244" t="s">
        <v>5452</v>
      </c>
      <c r="Q7244" t="s">
        <v>1056</v>
      </c>
      <c r="R7244" s="7">
        <v>0</v>
      </c>
      <c r="S7244" s="7">
        <f t="shared" si="1017"/>
        <v>99.99</v>
      </c>
      <c r="T7244" s="8">
        <v>41.995800000000003</v>
      </c>
      <c r="U7244" s="8" t="str">
        <f t="shared" si="1023"/>
        <v>Low</v>
      </c>
      <c r="V7244" s="7">
        <v>1</v>
      </c>
      <c r="W7244" s="8">
        <v>99.99</v>
      </c>
      <c r="X7244" s="8">
        <f t="shared" si="1024"/>
        <v>3768</v>
      </c>
      <c r="Y7244" s="9">
        <v>0.42</v>
      </c>
      <c r="Z7244" s="9" t="str">
        <f t="shared" si="1025"/>
        <v>High</v>
      </c>
    </row>
    <row r="7245" spans="1:26" x14ac:dyDescent="0.3">
      <c r="A7245" t="s">
        <v>6929</v>
      </c>
      <c r="B7245" s="6">
        <v>44661</v>
      </c>
      <c r="C7245" s="6" t="str">
        <f t="shared" si="1018"/>
        <v>2022</v>
      </c>
      <c r="D7245" s="6" t="str">
        <f t="shared" si="1019"/>
        <v>April</v>
      </c>
      <c r="E7245" s="6" t="str">
        <f t="shared" si="1020"/>
        <v>Q2</v>
      </c>
      <c r="F7245" s="6" t="str">
        <f t="shared" si="1021"/>
        <v>High</v>
      </c>
      <c r="G7245" s="6" t="str">
        <f t="shared" si="1022"/>
        <v>Full Price</v>
      </c>
      <c r="H7245" s="6">
        <v>44666</v>
      </c>
      <c r="I7245" t="s">
        <v>4349</v>
      </c>
      <c r="J7245" t="s">
        <v>89</v>
      </c>
      <c r="K7245" t="s">
        <v>1409</v>
      </c>
      <c r="L7245" t="s">
        <v>40</v>
      </c>
      <c r="M7245" t="s">
        <v>31</v>
      </c>
      <c r="N7245" t="s">
        <v>86</v>
      </c>
      <c r="O7245" t="s">
        <v>54</v>
      </c>
      <c r="P7245" t="s">
        <v>6930</v>
      </c>
      <c r="Q7245" t="s">
        <v>322</v>
      </c>
      <c r="R7245" s="7">
        <v>0</v>
      </c>
      <c r="S7245" s="7">
        <f t="shared" si="1017"/>
        <v>7.16</v>
      </c>
      <c r="T7245" s="8">
        <v>3.58</v>
      </c>
      <c r="U7245" s="8" t="str">
        <f t="shared" si="1023"/>
        <v>Low</v>
      </c>
      <c r="V7245" s="7">
        <v>2</v>
      </c>
      <c r="W7245" s="8">
        <v>7.16</v>
      </c>
      <c r="X7245" s="8">
        <f t="shared" si="1024"/>
        <v>9105</v>
      </c>
      <c r="Y7245" s="9">
        <v>0.5</v>
      </c>
      <c r="Z7245" s="9" t="str">
        <f t="shared" si="1025"/>
        <v>High</v>
      </c>
    </row>
    <row r="7246" spans="1:26" x14ac:dyDescent="0.3">
      <c r="A7246" t="s">
        <v>6929</v>
      </c>
      <c r="B7246" s="6">
        <v>44661</v>
      </c>
      <c r="C7246" s="6" t="str">
        <f t="shared" si="1018"/>
        <v>2022</v>
      </c>
      <c r="D7246" s="6" t="str">
        <f t="shared" si="1019"/>
        <v>April</v>
      </c>
      <c r="E7246" s="6" t="str">
        <f t="shared" si="1020"/>
        <v>Q2</v>
      </c>
      <c r="F7246" s="6" t="str">
        <f t="shared" si="1021"/>
        <v>High</v>
      </c>
      <c r="G7246" s="6" t="str">
        <f t="shared" si="1022"/>
        <v>Full Price</v>
      </c>
      <c r="H7246" s="6">
        <v>44666</v>
      </c>
      <c r="I7246" t="s">
        <v>4349</v>
      </c>
      <c r="J7246" t="s">
        <v>205</v>
      </c>
      <c r="K7246" t="s">
        <v>1677</v>
      </c>
      <c r="L7246" t="s">
        <v>40</v>
      </c>
      <c r="M7246" t="s">
        <v>31</v>
      </c>
      <c r="N7246" t="s">
        <v>32</v>
      </c>
      <c r="O7246" t="s">
        <v>54</v>
      </c>
      <c r="P7246" t="s">
        <v>6930</v>
      </c>
      <c r="Q7246" t="s">
        <v>322</v>
      </c>
      <c r="R7246" s="7">
        <v>0</v>
      </c>
      <c r="S7246" s="7">
        <f t="shared" si="1017"/>
        <v>7.61</v>
      </c>
      <c r="T7246" s="8">
        <v>3.5767000000000002</v>
      </c>
      <c r="U7246" s="8" t="str">
        <f t="shared" si="1023"/>
        <v>Low</v>
      </c>
      <c r="V7246" s="7">
        <v>1</v>
      </c>
      <c r="W7246" s="8">
        <v>7.61</v>
      </c>
      <c r="X7246" s="8">
        <f t="shared" si="1024"/>
        <v>9043</v>
      </c>
      <c r="Y7246" s="9">
        <v>0.47</v>
      </c>
      <c r="Z7246" s="9" t="str">
        <f t="shared" si="1025"/>
        <v>High</v>
      </c>
    </row>
    <row r="7247" spans="1:26" x14ac:dyDescent="0.3">
      <c r="A7247" t="s">
        <v>6931</v>
      </c>
      <c r="B7247" s="6">
        <v>44662</v>
      </c>
      <c r="C7247" s="6" t="str">
        <f t="shared" si="1018"/>
        <v>2022</v>
      </c>
      <c r="D7247" s="6" t="str">
        <f t="shared" si="1019"/>
        <v>April</v>
      </c>
      <c r="E7247" s="6" t="str">
        <f t="shared" si="1020"/>
        <v>Q2</v>
      </c>
      <c r="F7247" s="6" t="str">
        <f t="shared" si="1021"/>
        <v>Low</v>
      </c>
      <c r="G7247" s="6" t="str">
        <f t="shared" si="1022"/>
        <v>Discounted</v>
      </c>
      <c r="H7247" s="6">
        <v>44666</v>
      </c>
      <c r="I7247" t="s">
        <v>1643</v>
      </c>
      <c r="J7247" t="s">
        <v>714</v>
      </c>
      <c r="K7247" t="s">
        <v>4208</v>
      </c>
      <c r="L7247" t="s">
        <v>30</v>
      </c>
      <c r="M7247" t="s">
        <v>31</v>
      </c>
      <c r="N7247" t="s">
        <v>49</v>
      </c>
      <c r="O7247" t="s">
        <v>54</v>
      </c>
      <c r="P7247" t="s">
        <v>825</v>
      </c>
      <c r="Q7247" t="s">
        <v>132</v>
      </c>
      <c r="R7247" s="7">
        <v>0.2</v>
      </c>
      <c r="S7247" s="7">
        <f t="shared" si="1017"/>
        <v>13.414400000000001</v>
      </c>
      <c r="T7247" s="8">
        <v>1.4672000000000001</v>
      </c>
      <c r="U7247" s="8" t="str">
        <f t="shared" si="1023"/>
        <v>Low</v>
      </c>
      <c r="V7247" s="7">
        <v>2</v>
      </c>
      <c r="W7247" s="8">
        <v>16.768000000000001</v>
      </c>
      <c r="X7247" s="8">
        <f t="shared" si="1024"/>
        <v>7545</v>
      </c>
      <c r="Y7247" s="9">
        <v>8.7499999999999994E-2</v>
      </c>
      <c r="Z7247" s="9" t="str">
        <f t="shared" si="1025"/>
        <v>Low</v>
      </c>
    </row>
    <row r="7248" spans="1:26" x14ac:dyDescent="0.3">
      <c r="A7248" t="s">
        <v>6931</v>
      </c>
      <c r="B7248" s="6">
        <v>44662</v>
      </c>
      <c r="C7248" s="6" t="str">
        <f t="shared" si="1018"/>
        <v>2022</v>
      </c>
      <c r="D7248" s="6" t="str">
        <f t="shared" si="1019"/>
        <v>April</v>
      </c>
      <c r="E7248" s="6" t="str">
        <f t="shared" si="1020"/>
        <v>Q2</v>
      </c>
      <c r="F7248" s="6" t="str">
        <f t="shared" si="1021"/>
        <v>Low</v>
      </c>
      <c r="G7248" s="6" t="str">
        <f t="shared" si="1022"/>
        <v>Discounted</v>
      </c>
      <c r="H7248" s="6">
        <v>44666</v>
      </c>
      <c r="I7248" t="s">
        <v>1643</v>
      </c>
      <c r="J7248" t="s">
        <v>835</v>
      </c>
      <c r="K7248" t="s">
        <v>836</v>
      </c>
      <c r="L7248" t="s">
        <v>30</v>
      </c>
      <c r="M7248" t="s">
        <v>91</v>
      </c>
      <c r="N7248" t="s">
        <v>110</v>
      </c>
      <c r="O7248" t="s">
        <v>54</v>
      </c>
      <c r="P7248" t="s">
        <v>825</v>
      </c>
      <c r="Q7248" t="s">
        <v>132</v>
      </c>
      <c r="R7248" s="7">
        <v>0.2</v>
      </c>
      <c r="S7248" s="7">
        <f t="shared" si="1017"/>
        <v>21.696000000000002</v>
      </c>
      <c r="T7248" s="8">
        <v>-4.7460000000000004</v>
      </c>
      <c r="U7248" s="8" t="str">
        <f t="shared" si="1023"/>
        <v>Loss</v>
      </c>
      <c r="V7248" s="7">
        <v>2</v>
      </c>
      <c r="W7248" s="8">
        <v>27.12</v>
      </c>
      <c r="X7248" s="8">
        <f t="shared" si="1024"/>
        <v>6495</v>
      </c>
      <c r="Y7248" s="9">
        <v>-0.17499999999999999</v>
      </c>
      <c r="Z7248" s="9" t="str">
        <f t="shared" si="1025"/>
        <v>Low</v>
      </c>
    </row>
    <row r="7249" spans="1:26" x14ac:dyDescent="0.3">
      <c r="A7249" t="s">
        <v>6932</v>
      </c>
      <c r="B7249" s="6">
        <v>44662</v>
      </c>
      <c r="C7249" s="6" t="str">
        <f t="shared" si="1018"/>
        <v>2022</v>
      </c>
      <c r="D7249" s="6" t="str">
        <f t="shared" si="1019"/>
        <v>April</v>
      </c>
      <c r="E7249" s="6" t="str">
        <f t="shared" si="1020"/>
        <v>Q2</v>
      </c>
      <c r="F7249" s="6" t="str">
        <f t="shared" si="1021"/>
        <v>Low</v>
      </c>
      <c r="G7249" s="6" t="str">
        <f t="shared" si="1022"/>
        <v>Discounted</v>
      </c>
      <c r="H7249" s="6">
        <v>44667</v>
      </c>
      <c r="I7249" t="s">
        <v>4423</v>
      </c>
      <c r="J7249" t="s">
        <v>105</v>
      </c>
      <c r="K7249" t="s">
        <v>788</v>
      </c>
      <c r="L7249" t="s">
        <v>30</v>
      </c>
      <c r="M7249" t="s">
        <v>31</v>
      </c>
      <c r="N7249" t="s">
        <v>53</v>
      </c>
      <c r="O7249" t="s">
        <v>62</v>
      </c>
      <c r="P7249" t="s">
        <v>4589</v>
      </c>
      <c r="Q7249" t="s">
        <v>453</v>
      </c>
      <c r="R7249" s="7">
        <v>0.2</v>
      </c>
      <c r="S7249" s="7">
        <f t="shared" si="1017"/>
        <v>16.793600000000001</v>
      </c>
      <c r="T7249" s="8">
        <v>2.3616000000000001</v>
      </c>
      <c r="U7249" s="8" t="str">
        <f t="shared" si="1023"/>
        <v>Low</v>
      </c>
      <c r="V7249" s="7">
        <v>8</v>
      </c>
      <c r="W7249" s="8">
        <v>20.992000000000001</v>
      </c>
      <c r="X7249" s="8">
        <f t="shared" si="1024"/>
        <v>7035</v>
      </c>
      <c r="Y7249" s="9">
        <v>0.1125</v>
      </c>
      <c r="Z7249" s="9" t="str">
        <f t="shared" si="1025"/>
        <v>Low</v>
      </c>
    </row>
    <row r="7250" spans="1:26" x14ac:dyDescent="0.3">
      <c r="A7250" t="s">
        <v>6932</v>
      </c>
      <c r="B7250" s="6">
        <v>44662</v>
      </c>
      <c r="C7250" s="6" t="str">
        <f t="shared" si="1018"/>
        <v>2022</v>
      </c>
      <c r="D7250" s="6" t="str">
        <f t="shared" si="1019"/>
        <v>April</v>
      </c>
      <c r="E7250" s="6" t="str">
        <f t="shared" si="1020"/>
        <v>Q2</v>
      </c>
      <c r="F7250" s="6" t="str">
        <f t="shared" si="1021"/>
        <v>Low</v>
      </c>
      <c r="G7250" s="6" t="str">
        <f t="shared" si="1022"/>
        <v>Discounted</v>
      </c>
      <c r="H7250" s="6">
        <v>44667</v>
      </c>
      <c r="I7250" t="s">
        <v>4423</v>
      </c>
      <c r="J7250" t="s">
        <v>89</v>
      </c>
      <c r="K7250" t="s">
        <v>6933</v>
      </c>
      <c r="L7250" t="s">
        <v>30</v>
      </c>
      <c r="M7250" t="s">
        <v>31</v>
      </c>
      <c r="N7250" t="s">
        <v>53</v>
      </c>
      <c r="O7250" t="s">
        <v>62</v>
      </c>
      <c r="P7250" t="s">
        <v>4589</v>
      </c>
      <c r="Q7250" t="s">
        <v>453</v>
      </c>
      <c r="R7250" s="7">
        <v>0.2</v>
      </c>
      <c r="S7250" s="7">
        <f t="shared" si="1017"/>
        <v>1.4016</v>
      </c>
      <c r="T7250" s="8">
        <v>0.15329999999999999</v>
      </c>
      <c r="U7250" s="8" t="str">
        <f t="shared" si="1023"/>
        <v>Low</v>
      </c>
      <c r="V7250" s="7">
        <v>1</v>
      </c>
      <c r="W7250" s="8">
        <v>1.752</v>
      </c>
      <c r="X7250" s="8">
        <f t="shared" si="1024"/>
        <v>9940</v>
      </c>
      <c r="Y7250" s="9">
        <v>8.7499999999999994E-2</v>
      </c>
      <c r="Z7250" s="9" t="str">
        <f t="shared" si="1025"/>
        <v>Low</v>
      </c>
    </row>
    <row r="7251" spans="1:26" x14ac:dyDescent="0.3">
      <c r="A7251" t="s">
        <v>6934</v>
      </c>
      <c r="B7251" s="6">
        <v>44662</v>
      </c>
      <c r="C7251" s="6" t="str">
        <f t="shared" si="1018"/>
        <v>2022</v>
      </c>
      <c r="D7251" s="6" t="str">
        <f t="shared" si="1019"/>
        <v>April</v>
      </c>
      <c r="E7251" s="6" t="str">
        <f t="shared" si="1020"/>
        <v>Q2</v>
      </c>
      <c r="F7251" s="6" t="str">
        <f t="shared" si="1021"/>
        <v>Low</v>
      </c>
      <c r="G7251" s="6" t="str">
        <f t="shared" si="1022"/>
        <v>Discounted</v>
      </c>
      <c r="H7251" s="6">
        <v>44669</v>
      </c>
      <c r="I7251" t="s">
        <v>587</v>
      </c>
      <c r="J7251" t="s">
        <v>89</v>
      </c>
      <c r="K7251" t="s">
        <v>2481</v>
      </c>
      <c r="L7251" t="s">
        <v>40</v>
      </c>
      <c r="M7251" t="s">
        <v>31</v>
      </c>
      <c r="N7251" t="s">
        <v>41</v>
      </c>
      <c r="O7251" t="s">
        <v>33</v>
      </c>
      <c r="P7251" t="s">
        <v>377</v>
      </c>
      <c r="Q7251" t="s">
        <v>35</v>
      </c>
      <c r="R7251" s="7">
        <v>0.8</v>
      </c>
      <c r="S7251" s="7">
        <f t="shared" si="1017"/>
        <v>2.2728000000000002</v>
      </c>
      <c r="T7251" s="8">
        <v>-17.045999999999999</v>
      </c>
      <c r="U7251" s="8" t="str">
        <f t="shared" si="1023"/>
        <v>Loss</v>
      </c>
      <c r="V7251" s="7">
        <v>3</v>
      </c>
      <c r="W7251" s="8">
        <v>11.364000000000001</v>
      </c>
      <c r="X7251" s="8">
        <f t="shared" si="1024"/>
        <v>8397</v>
      </c>
      <c r="Y7251" s="9">
        <v>-1.5</v>
      </c>
      <c r="Z7251" s="9" t="str">
        <f t="shared" si="1025"/>
        <v>Low</v>
      </c>
    </row>
    <row r="7252" spans="1:26" x14ac:dyDescent="0.3">
      <c r="A7252" t="s">
        <v>6935</v>
      </c>
      <c r="B7252" s="6">
        <v>44662</v>
      </c>
      <c r="C7252" s="6" t="str">
        <f t="shared" si="1018"/>
        <v>2022</v>
      </c>
      <c r="D7252" s="6" t="str">
        <f t="shared" si="1019"/>
        <v>April</v>
      </c>
      <c r="E7252" s="6" t="str">
        <f t="shared" si="1020"/>
        <v>Q2</v>
      </c>
      <c r="F7252" s="6" t="str">
        <f t="shared" si="1021"/>
        <v>High</v>
      </c>
      <c r="G7252" s="6" t="str">
        <f t="shared" si="1022"/>
        <v>Full Price</v>
      </c>
      <c r="H7252" s="6">
        <v>44669</v>
      </c>
      <c r="I7252" t="s">
        <v>2151</v>
      </c>
      <c r="J7252" t="s">
        <v>59</v>
      </c>
      <c r="K7252" t="s">
        <v>5316</v>
      </c>
      <c r="L7252" t="s">
        <v>30</v>
      </c>
      <c r="M7252" t="s">
        <v>31</v>
      </c>
      <c r="N7252" t="s">
        <v>53</v>
      </c>
      <c r="O7252" t="s">
        <v>69</v>
      </c>
      <c r="P7252" t="s">
        <v>2461</v>
      </c>
      <c r="Q7252" t="s">
        <v>71</v>
      </c>
      <c r="R7252" s="7">
        <v>0</v>
      </c>
      <c r="S7252" s="7">
        <f t="shared" si="1017"/>
        <v>41.86</v>
      </c>
      <c r="T7252" s="8">
        <v>14.2324</v>
      </c>
      <c r="U7252" s="8" t="str">
        <f t="shared" si="1023"/>
        <v>Low</v>
      </c>
      <c r="V7252" s="7">
        <v>7</v>
      </c>
      <c r="W7252" s="8">
        <v>41.86</v>
      </c>
      <c r="X7252" s="8">
        <f t="shared" si="1024"/>
        <v>5530</v>
      </c>
      <c r="Y7252" s="9">
        <v>0.34</v>
      </c>
      <c r="Z7252" s="9" t="str">
        <f t="shared" si="1025"/>
        <v>High</v>
      </c>
    </row>
    <row r="7253" spans="1:26" x14ac:dyDescent="0.3">
      <c r="A7253" t="s">
        <v>6935</v>
      </c>
      <c r="B7253" s="6">
        <v>44662</v>
      </c>
      <c r="C7253" s="6" t="str">
        <f t="shared" si="1018"/>
        <v>2022</v>
      </c>
      <c r="D7253" s="6" t="str">
        <f t="shared" si="1019"/>
        <v>April</v>
      </c>
      <c r="E7253" s="6" t="str">
        <f t="shared" si="1020"/>
        <v>Q2</v>
      </c>
      <c r="F7253" s="6" t="str">
        <f t="shared" si="1021"/>
        <v>Low</v>
      </c>
      <c r="G7253" s="6" t="str">
        <f t="shared" si="1022"/>
        <v>Full Price</v>
      </c>
      <c r="H7253" s="6">
        <v>44669</v>
      </c>
      <c r="I7253" t="s">
        <v>2151</v>
      </c>
      <c r="J7253" t="s">
        <v>675</v>
      </c>
      <c r="K7253" t="s">
        <v>1836</v>
      </c>
      <c r="L7253" t="s">
        <v>30</v>
      </c>
      <c r="M7253" t="s">
        <v>91</v>
      </c>
      <c r="N7253" t="s">
        <v>110</v>
      </c>
      <c r="O7253" t="s">
        <v>69</v>
      </c>
      <c r="P7253" t="s">
        <v>2461</v>
      </c>
      <c r="Q7253" t="s">
        <v>71</v>
      </c>
      <c r="R7253" s="7">
        <v>0</v>
      </c>
      <c r="S7253" s="7">
        <f t="shared" si="1017"/>
        <v>199.95</v>
      </c>
      <c r="T7253" s="8">
        <v>21.994499999999999</v>
      </c>
      <c r="U7253" s="8" t="str">
        <f t="shared" si="1023"/>
        <v>Low</v>
      </c>
      <c r="V7253" s="7">
        <v>5</v>
      </c>
      <c r="W7253" s="8">
        <v>199.95</v>
      </c>
      <c r="X7253" s="8">
        <f t="shared" si="1024"/>
        <v>2590</v>
      </c>
      <c r="Y7253" s="9">
        <v>0.11</v>
      </c>
      <c r="Z7253" s="9" t="str">
        <f t="shared" si="1025"/>
        <v>Low</v>
      </c>
    </row>
    <row r="7254" spans="1:26" x14ac:dyDescent="0.3">
      <c r="A7254" t="s">
        <v>6936</v>
      </c>
      <c r="B7254" s="6">
        <v>44663</v>
      </c>
      <c r="C7254" s="6" t="str">
        <f t="shared" si="1018"/>
        <v>2022</v>
      </c>
      <c r="D7254" s="6" t="str">
        <f t="shared" si="1019"/>
        <v>April</v>
      </c>
      <c r="E7254" s="6" t="str">
        <f t="shared" si="1020"/>
        <v>Q2</v>
      </c>
      <c r="F7254" s="6" t="str">
        <f t="shared" si="1021"/>
        <v>High</v>
      </c>
      <c r="G7254" s="6" t="str">
        <f t="shared" si="1022"/>
        <v>Full Price</v>
      </c>
      <c r="H7254" s="6">
        <v>44666</v>
      </c>
      <c r="I7254" t="s">
        <v>3844</v>
      </c>
      <c r="J7254" t="s">
        <v>219</v>
      </c>
      <c r="K7254" t="s">
        <v>220</v>
      </c>
      <c r="L7254" t="s">
        <v>30</v>
      </c>
      <c r="M7254" t="s">
        <v>31</v>
      </c>
      <c r="N7254" t="s">
        <v>41</v>
      </c>
      <c r="O7254" t="s">
        <v>54</v>
      </c>
      <c r="P7254" t="s">
        <v>3285</v>
      </c>
      <c r="Q7254" t="s">
        <v>2598</v>
      </c>
      <c r="R7254" s="7">
        <v>0</v>
      </c>
      <c r="S7254" s="7">
        <f t="shared" si="1017"/>
        <v>29.7</v>
      </c>
      <c r="T7254" s="8">
        <v>13.365</v>
      </c>
      <c r="U7254" s="8" t="str">
        <f t="shared" si="1023"/>
        <v>Low</v>
      </c>
      <c r="V7254" s="7">
        <v>5</v>
      </c>
      <c r="W7254" s="8">
        <v>29.7</v>
      </c>
      <c r="X7254" s="8">
        <f t="shared" si="1024"/>
        <v>6332</v>
      </c>
      <c r="Y7254" s="9">
        <v>0.45</v>
      </c>
      <c r="Z7254" s="9" t="str">
        <f t="shared" si="1025"/>
        <v>High</v>
      </c>
    </row>
    <row r="7255" spans="1:26" x14ac:dyDescent="0.3">
      <c r="A7255" t="s">
        <v>6936</v>
      </c>
      <c r="B7255" s="6">
        <v>44663</v>
      </c>
      <c r="C7255" s="6" t="str">
        <f t="shared" si="1018"/>
        <v>2022</v>
      </c>
      <c r="D7255" s="6" t="str">
        <f t="shared" si="1019"/>
        <v>April</v>
      </c>
      <c r="E7255" s="6" t="str">
        <f t="shared" si="1020"/>
        <v>Q2</v>
      </c>
      <c r="F7255" s="6" t="str">
        <f t="shared" si="1021"/>
        <v>High</v>
      </c>
      <c r="G7255" s="6" t="str">
        <f t="shared" si="1022"/>
        <v>Full Price</v>
      </c>
      <c r="H7255" s="6">
        <v>44666</v>
      </c>
      <c r="I7255" t="s">
        <v>3844</v>
      </c>
      <c r="J7255" t="s">
        <v>67</v>
      </c>
      <c r="K7255" t="s">
        <v>1264</v>
      </c>
      <c r="L7255" t="s">
        <v>30</v>
      </c>
      <c r="M7255" t="s">
        <v>31</v>
      </c>
      <c r="N7255" t="s">
        <v>32</v>
      </c>
      <c r="O7255" t="s">
        <v>54</v>
      </c>
      <c r="P7255" t="s">
        <v>3285</v>
      </c>
      <c r="Q7255" t="s">
        <v>2598</v>
      </c>
      <c r="R7255" s="7">
        <v>0</v>
      </c>
      <c r="S7255" s="7">
        <f t="shared" si="1017"/>
        <v>39.96</v>
      </c>
      <c r="T7255" s="8">
        <v>17.981999999999999</v>
      </c>
      <c r="U7255" s="8" t="str">
        <f t="shared" si="1023"/>
        <v>Low</v>
      </c>
      <c r="V7255" s="7">
        <v>4</v>
      </c>
      <c r="W7255" s="8">
        <v>39.96</v>
      </c>
      <c r="X7255" s="8">
        <f t="shared" si="1024"/>
        <v>5646</v>
      </c>
      <c r="Y7255" s="9">
        <v>0.45</v>
      </c>
      <c r="Z7255" s="9" t="str">
        <f t="shared" si="1025"/>
        <v>High</v>
      </c>
    </row>
    <row r="7256" spans="1:26" x14ac:dyDescent="0.3">
      <c r="A7256" t="s">
        <v>6937</v>
      </c>
      <c r="B7256" s="6">
        <v>44664</v>
      </c>
      <c r="C7256" s="6" t="str">
        <f t="shared" si="1018"/>
        <v>2022</v>
      </c>
      <c r="D7256" s="6" t="str">
        <f t="shared" si="1019"/>
        <v>April</v>
      </c>
      <c r="E7256" s="6" t="str">
        <f t="shared" si="1020"/>
        <v>Q2</v>
      </c>
      <c r="F7256" s="6" t="str">
        <f t="shared" si="1021"/>
        <v>Low</v>
      </c>
      <c r="G7256" s="6" t="str">
        <f t="shared" si="1022"/>
        <v>Discounted</v>
      </c>
      <c r="H7256" s="6">
        <v>44668</v>
      </c>
      <c r="I7256" t="s">
        <v>3331</v>
      </c>
      <c r="J7256" t="s">
        <v>74</v>
      </c>
      <c r="K7256" t="s">
        <v>2508</v>
      </c>
      <c r="L7256" t="s">
        <v>61</v>
      </c>
      <c r="M7256" t="s">
        <v>76</v>
      </c>
      <c r="N7256" t="s">
        <v>77</v>
      </c>
      <c r="O7256" t="s">
        <v>69</v>
      </c>
      <c r="P7256" t="s">
        <v>5358</v>
      </c>
      <c r="Q7256" t="s">
        <v>71</v>
      </c>
      <c r="R7256" s="7">
        <v>0.2</v>
      </c>
      <c r="S7256" s="7">
        <f t="shared" si="1017"/>
        <v>349.36320000000001</v>
      </c>
      <c r="T7256" s="8">
        <v>-38.211599999999997</v>
      </c>
      <c r="U7256" s="8" t="str">
        <f t="shared" si="1023"/>
        <v>Loss</v>
      </c>
      <c r="V7256" s="7">
        <v>6</v>
      </c>
      <c r="W7256" s="8">
        <v>436.70400000000001</v>
      </c>
      <c r="X7256" s="8">
        <f t="shared" si="1024"/>
        <v>1360</v>
      </c>
      <c r="Y7256" s="9">
        <v>-8.7499999999999994E-2</v>
      </c>
      <c r="Z7256" s="9" t="str">
        <f t="shared" si="1025"/>
        <v>Low</v>
      </c>
    </row>
    <row r="7257" spans="1:26" x14ac:dyDescent="0.3">
      <c r="A7257" t="s">
        <v>6938</v>
      </c>
      <c r="B7257" s="6">
        <v>44664</v>
      </c>
      <c r="C7257" s="6" t="str">
        <f t="shared" si="1018"/>
        <v>2022</v>
      </c>
      <c r="D7257" s="6" t="str">
        <f t="shared" si="1019"/>
        <v>April</v>
      </c>
      <c r="E7257" s="6" t="str">
        <f t="shared" si="1020"/>
        <v>Q2</v>
      </c>
      <c r="F7257" s="6" t="str">
        <f t="shared" si="1021"/>
        <v>High</v>
      </c>
      <c r="G7257" s="6" t="str">
        <f t="shared" si="1022"/>
        <v>Discounted</v>
      </c>
      <c r="H7257" s="6">
        <v>44668</v>
      </c>
      <c r="I7257" t="s">
        <v>4164</v>
      </c>
      <c r="J7257" t="s">
        <v>853</v>
      </c>
      <c r="K7257" t="s">
        <v>5609</v>
      </c>
      <c r="L7257" t="s">
        <v>61</v>
      </c>
      <c r="M7257" t="s">
        <v>31</v>
      </c>
      <c r="N7257" t="s">
        <v>86</v>
      </c>
      <c r="O7257" t="s">
        <v>54</v>
      </c>
      <c r="P7257" t="s">
        <v>55</v>
      </c>
      <c r="Q7257" t="s">
        <v>56</v>
      </c>
      <c r="R7257" s="7">
        <v>0.2</v>
      </c>
      <c r="S7257" s="7">
        <f t="shared" si="1017"/>
        <v>6.3360000000000003</v>
      </c>
      <c r="T7257" s="8">
        <v>1.6830000000000001</v>
      </c>
      <c r="U7257" s="8" t="str">
        <f t="shared" si="1023"/>
        <v>Low</v>
      </c>
      <c r="V7257" s="7">
        <v>5</v>
      </c>
      <c r="W7257" s="8">
        <v>7.92</v>
      </c>
      <c r="X7257" s="8">
        <f t="shared" si="1024"/>
        <v>8984</v>
      </c>
      <c r="Y7257" s="9">
        <v>0.21249999999999999</v>
      </c>
      <c r="Z7257" s="9" t="str">
        <f t="shared" si="1025"/>
        <v>High</v>
      </c>
    </row>
    <row r="7258" spans="1:26" x14ac:dyDescent="0.3">
      <c r="A7258" t="s">
        <v>6939</v>
      </c>
      <c r="B7258" s="6">
        <v>44664</v>
      </c>
      <c r="C7258" s="6" t="str">
        <f t="shared" si="1018"/>
        <v>2022</v>
      </c>
      <c r="D7258" s="6" t="str">
        <f t="shared" si="1019"/>
        <v>April</v>
      </c>
      <c r="E7258" s="6" t="str">
        <f t="shared" si="1020"/>
        <v>Q2</v>
      </c>
      <c r="F7258" s="6" t="str">
        <f t="shared" si="1021"/>
        <v>High</v>
      </c>
      <c r="G7258" s="6" t="str">
        <f t="shared" si="1022"/>
        <v>Discounted</v>
      </c>
      <c r="H7258" s="6">
        <v>44666</v>
      </c>
      <c r="I7258" t="s">
        <v>1501</v>
      </c>
      <c r="J7258" t="s">
        <v>38</v>
      </c>
      <c r="K7258" t="s">
        <v>200</v>
      </c>
      <c r="L7258" t="s">
        <v>61</v>
      </c>
      <c r="M7258" t="s">
        <v>31</v>
      </c>
      <c r="N7258" t="s">
        <v>41</v>
      </c>
      <c r="O7258" t="s">
        <v>69</v>
      </c>
      <c r="P7258" t="s">
        <v>298</v>
      </c>
      <c r="Q7258" t="s">
        <v>299</v>
      </c>
      <c r="R7258" s="7">
        <v>0.2</v>
      </c>
      <c r="S7258" s="7">
        <f t="shared" si="1017"/>
        <v>716.73599999999999</v>
      </c>
      <c r="T7258" s="8">
        <v>302.37299999999999</v>
      </c>
      <c r="U7258" s="8" t="str">
        <f t="shared" si="1023"/>
        <v>Medium</v>
      </c>
      <c r="V7258" s="7">
        <v>5</v>
      </c>
      <c r="W7258" s="8">
        <v>895.92</v>
      </c>
      <c r="X7258" s="8">
        <f t="shared" si="1024"/>
        <v>552</v>
      </c>
      <c r="Y7258" s="9">
        <v>0.33750000000000002</v>
      </c>
      <c r="Z7258" s="9" t="str">
        <f t="shared" si="1025"/>
        <v>High</v>
      </c>
    </row>
    <row r="7259" spans="1:26" x14ac:dyDescent="0.3">
      <c r="A7259" t="s">
        <v>6939</v>
      </c>
      <c r="B7259" s="6">
        <v>44664</v>
      </c>
      <c r="C7259" s="6" t="str">
        <f t="shared" si="1018"/>
        <v>2022</v>
      </c>
      <c r="D7259" s="6" t="str">
        <f t="shared" si="1019"/>
        <v>April</v>
      </c>
      <c r="E7259" s="6" t="str">
        <f t="shared" si="1020"/>
        <v>Q2</v>
      </c>
      <c r="F7259" s="6" t="str">
        <f t="shared" si="1021"/>
        <v>High</v>
      </c>
      <c r="G7259" s="6" t="str">
        <f t="shared" si="1022"/>
        <v>Full Price</v>
      </c>
      <c r="H7259" s="6">
        <v>44666</v>
      </c>
      <c r="I7259" t="s">
        <v>1501</v>
      </c>
      <c r="J7259" t="s">
        <v>67</v>
      </c>
      <c r="K7259" t="s">
        <v>2711</v>
      </c>
      <c r="L7259" t="s">
        <v>61</v>
      </c>
      <c r="M7259" t="s">
        <v>31</v>
      </c>
      <c r="N7259" t="s">
        <v>32</v>
      </c>
      <c r="O7259" t="s">
        <v>69</v>
      </c>
      <c r="P7259" t="s">
        <v>298</v>
      </c>
      <c r="Q7259" t="s">
        <v>299</v>
      </c>
      <c r="R7259" s="7">
        <v>0</v>
      </c>
      <c r="S7259" s="7">
        <f t="shared" si="1017"/>
        <v>5.28</v>
      </c>
      <c r="T7259" s="8">
        <v>2.3759999999999999</v>
      </c>
      <c r="U7259" s="8" t="str">
        <f t="shared" si="1023"/>
        <v>Low</v>
      </c>
      <c r="V7259" s="7">
        <v>1</v>
      </c>
      <c r="W7259" s="8">
        <v>5.28</v>
      </c>
      <c r="X7259" s="8">
        <f t="shared" si="1024"/>
        <v>9431</v>
      </c>
      <c r="Y7259" s="9">
        <v>0.45</v>
      </c>
      <c r="Z7259" s="9" t="str">
        <f t="shared" si="1025"/>
        <v>High</v>
      </c>
    </row>
    <row r="7260" spans="1:26" x14ac:dyDescent="0.3">
      <c r="A7260" t="s">
        <v>6940</v>
      </c>
      <c r="B7260" s="6">
        <v>44665</v>
      </c>
      <c r="C7260" s="6" t="str">
        <f t="shared" si="1018"/>
        <v>2022</v>
      </c>
      <c r="D7260" s="6" t="str">
        <f t="shared" si="1019"/>
        <v>April</v>
      </c>
      <c r="E7260" s="6" t="str">
        <f t="shared" si="1020"/>
        <v>Q2</v>
      </c>
      <c r="F7260" s="6" t="str">
        <f t="shared" si="1021"/>
        <v>Low</v>
      </c>
      <c r="G7260" s="6" t="str">
        <f t="shared" si="1022"/>
        <v>Discounted</v>
      </c>
      <c r="H7260" s="6">
        <v>44669</v>
      </c>
      <c r="I7260" t="s">
        <v>1957</v>
      </c>
      <c r="J7260" t="s">
        <v>157</v>
      </c>
      <c r="K7260" t="s">
        <v>158</v>
      </c>
      <c r="L7260" t="s">
        <v>61</v>
      </c>
      <c r="M7260" t="s">
        <v>76</v>
      </c>
      <c r="N7260" t="s">
        <v>138</v>
      </c>
      <c r="O7260" t="s">
        <v>62</v>
      </c>
      <c r="P7260" t="s">
        <v>2026</v>
      </c>
      <c r="Q7260" t="s">
        <v>453</v>
      </c>
      <c r="R7260" s="7">
        <v>0.2</v>
      </c>
      <c r="S7260" s="7">
        <f t="shared" si="1017"/>
        <v>158.61759999999998</v>
      </c>
      <c r="T7260" s="8">
        <v>-32.219200000000001</v>
      </c>
      <c r="U7260" s="8" t="str">
        <f t="shared" si="1023"/>
        <v>Loss</v>
      </c>
      <c r="V7260" s="7">
        <v>8</v>
      </c>
      <c r="W7260" s="8">
        <v>198.27199999999999</v>
      </c>
      <c r="X7260" s="8">
        <f t="shared" si="1024"/>
        <v>2608</v>
      </c>
      <c r="Y7260" s="9">
        <v>-0.16250000000000001</v>
      </c>
      <c r="Z7260" s="9" t="str">
        <f t="shared" si="1025"/>
        <v>Low</v>
      </c>
    </row>
    <row r="7261" spans="1:26" x14ac:dyDescent="0.3">
      <c r="A7261" t="s">
        <v>6941</v>
      </c>
      <c r="B7261" s="6">
        <v>44665</v>
      </c>
      <c r="C7261" s="6" t="str">
        <f t="shared" si="1018"/>
        <v>2022</v>
      </c>
      <c r="D7261" s="6" t="str">
        <f t="shared" si="1019"/>
        <v>April</v>
      </c>
      <c r="E7261" s="6" t="str">
        <f t="shared" si="1020"/>
        <v>Q2</v>
      </c>
      <c r="F7261" s="6" t="str">
        <f t="shared" si="1021"/>
        <v>High</v>
      </c>
      <c r="G7261" s="6" t="str">
        <f t="shared" si="1022"/>
        <v>Full Price</v>
      </c>
      <c r="H7261" s="6">
        <v>44670</v>
      </c>
      <c r="I7261" t="s">
        <v>1686</v>
      </c>
      <c r="J7261" t="s">
        <v>1630</v>
      </c>
      <c r="K7261" t="s">
        <v>1727</v>
      </c>
      <c r="L7261" t="s">
        <v>61</v>
      </c>
      <c r="M7261" t="s">
        <v>76</v>
      </c>
      <c r="N7261" t="s">
        <v>99</v>
      </c>
      <c r="O7261" t="s">
        <v>54</v>
      </c>
      <c r="P7261" t="s">
        <v>4719</v>
      </c>
      <c r="Q7261" t="s">
        <v>322</v>
      </c>
      <c r="R7261" s="7">
        <v>0</v>
      </c>
      <c r="S7261" s="7">
        <f t="shared" si="1017"/>
        <v>74.45</v>
      </c>
      <c r="T7261" s="8">
        <v>20.101500000000001</v>
      </c>
      <c r="U7261" s="8" t="str">
        <f t="shared" si="1023"/>
        <v>Low</v>
      </c>
      <c r="V7261" s="7">
        <v>5</v>
      </c>
      <c r="W7261" s="8">
        <v>74.45</v>
      </c>
      <c r="X7261" s="8">
        <f t="shared" si="1024"/>
        <v>4341</v>
      </c>
      <c r="Y7261" s="9">
        <v>0.27</v>
      </c>
      <c r="Z7261" s="9" t="str">
        <f t="shared" si="1025"/>
        <v>High</v>
      </c>
    </row>
    <row r="7262" spans="1:26" x14ac:dyDescent="0.3">
      <c r="A7262" t="s">
        <v>6942</v>
      </c>
      <c r="B7262" s="6">
        <v>44665</v>
      </c>
      <c r="C7262" s="6" t="str">
        <f t="shared" si="1018"/>
        <v>2022</v>
      </c>
      <c r="D7262" s="6" t="str">
        <f t="shared" si="1019"/>
        <v>April</v>
      </c>
      <c r="E7262" s="6" t="str">
        <f t="shared" si="1020"/>
        <v>Q2</v>
      </c>
      <c r="F7262" s="6" t="str">
        <f t="shared" si="1021"/>
        <v>Low</v>
      </c>
      <c r="G7262" s="6" t="str">
        <f t="shared" si="1022"/>
        <v>Discounted</v>
      </c>
      <c r="H7262" s="6">
        <v>44670</v>
      </c>
      <c r="I7262" t="s">
        <v>1883</v>
      </c>
      <c r="J7262" t="s">
        <v>89</v>
      </c>
      <c r="K7262" t="s">
        <v>5326</v>
      </c>
      <c r="L7262" t="s">
        <v>30</v>
      </c>
      <c r="M7262" t="s">
        <v>76</v>
      </c>
      <c r="N7262" t="s">
        <v>138</v>
      </c>
      <c r="O7262" t="s">
        <v>54</v>
      </c>
      <c r="P7262" t="s">
        <v>270</v>
      </c>
      <c r="Q7262" t="s">
        <v>271</v>
      </c>
      <c r="R7262" s="7">
        <v>0.2</v>
      </c>
      <c r="S7262" s="7">
        <f t="shared" si="1017"/>
        <v>193.88159999999999</v>
      </c>
      <c r="T7262" s="8">
        <v>9.0882000000000005</v>
      </c>
      <c r="U7262" s="8" t="str">
        <f t="shared" si="1023"/>
        <v>Low</v>
      </c>
      <c r="V7262" s="7">
        <v>3</v>
      </c>
      <c r="W7262" s="8">
        <v>242.352</v>
      </c>
      <c r="X7262" s="8">
        <f t="shared" si="1024"/>
        <v>2251</v>
      </c>
      <c r="Y7262" s="9">
        <v>3.7499999999999999E-2</v>
      </c>
      <c r="Z7262" s="9" t="str">
        <f t="shared" si="1025"/>
        <v>Low</v>
      </c>
    </row>
    <row r="7263" spans="1:26" x14ac:dyDescent="0.3">
      <c r="A7263" t="s">
        <v>6942</v>
      </c>
      <c r="B7263" s="6">
        <v>44665</v>
      </c>
      <c r="C7263" s="6" t="str">
        <f t="shared" si="1018"/>
        <v>2022</v>
      </c>
      <c r="D7263" s="6" t="str">
        <f t="shared" si="1019"/>
        <v>April</v>
      </c>
      <c r="E7263" s="6" t="str">
        <f t="shared" si="1020"/>
        <v>Q2</v>
      </c>
      <c r="F7263" s="6" t="str">
        <f t="shared" si="1021"/>
        <v>High</v>
      </c>
      <c r="G7263" s="6" t="str">
        <f t="shared" si="1022"/>
        <v>Discounted</v>
      </c>
      <c r="H7263" s="6">
        <v>44670</v>
      </c>
      <c r="I7263" t="s">
        <v>1883</v>
      </c>
      <c r="J7263" t="s">
        <v>44</v>
      </c>
      <c r="K7263" t="s">
        <v>776</v>
      </c>
      <c r="L7263" t="s">
        <v>30</v>
      </c>
      <c r="M7263" t="s">
        <v>31</v>
      </c>
      <c r="N7263" t="s">
        <v>41</v>
      </c>
      <c r="O7263" t="s">
        <v>54</v>
      </c>
      <c r="P7263" t="s">
        <v>270</v>
      </c>
      <c r="Q7263" t="s">
        <v>271</v>
      </c>
      <c r="R7263" s="7">
        <v>0.2</v>
      </c>
      <c r="S7263" s="7">
        <f t="shared" si="1017"/>
        <v>8.6207999999999991</v>
      </c>
      <c r="T7263" s="8">
        <v>3.5022000000000002</v>
      </c>
      <c r="U7263" s="8" t="str">
        <f t="shared" si="1023"/>
        <v>Low</v>
      </c>
      <c r="V7263" s="7">
        <v>3</v>
      </c>
      <c r="W7263" s="8">
        <v>10.776</v>
      </c>
      <c r="X7263" s="8">
        <f t="shared" si="1024"/>
        <v>8494</v>
      </c>
      <c r="Y7263" s="9">
        <v>0.32500000000000001</v>
      </c>
      <c r="Z7263" s="9" t="str">
        <f t="shared" si="1025"/>
        <v>High</v>
      </c>
    </row>
    <row r="7264" spans="1:26" x14ac:dyDescent="0.3">
      <c r="A7264" t="s">
        <v>6943</v>
      </c>
      <c r="B7264" s="6">
        <v>44665</v>
      </c>
      <c r="C7264" s="6" t="str">
        <f t="shared" si="1018"/>
        <v>2022</v>
      </c>
      <c r="D7264" s="6" t="str">
        <f t="shared" si="1019"/>
        <v>April</v>
      </c>
      <c r="E7264" s="6" t="str">
        <f t="shared" si="1020"/>
        <v>Q2</v>
      </c>
      <c r="F7264" s="6" t="str">
        <f t="shared" si="1021"/>
        <v>High</v>
      </c>
      <c r="G7264" s="6" t="str">
        <f t="shared" si="1022"/>
        <v>Discounted</v>
      </c>
      <c r="H7264" s="6">
        <v>44668</v>
      </c>
      <c r="I7264" t="s">
        <v>2786</v>
      </c>
      <c r="J7264" t="s">
        <v>703</v>
      </c>
      <c r="K7264" t="s">
        <v>3739</v>
      </c>
      <c r="L7264" t="s">
        <v>30</v>
      </c>
      <c r="M7264" t="s">
        <v>31</v>
      </c>
      <c r="N7264" t="s">
        <v>53</v>
      </c>
      <c r="O7264" t="s">
        <v>54</v>
      </c>
      <c r="P7264" t="s">
        <v>865</v>
      </c>
      <c r="Q7264" t="s">
        <v>132</v>
      </c>
      <c r="R7264" s="7">
        <v>0.2</v>
      </c>
      <c r="S7264" s="7">
        <f t="shared" si="1017"/>
        <v>71.884799999999998</v>
      </c>
      <c r="T7264" s="8">
        <v>21.340800000000002</v>
      </c>
      <c r="U7264" s="8" t="str">
        <f t="shared" si="1023"/>
        <v>Low</v>
      </c>
      <c r="V7264" s="7">
        <v>3</v>
      </c>
      <c r="W7264" s="8">
        <v>89.855999999999995</v>
      </c>
      <c r="X7264" s="8">
        <f t="shared" si="1024"/>
        <v>3996</v>
      </c>
      <c r="Y7264" s="9">
        <v>0.23749999999999999</v>
      </c>
      <c r="Z7264" s="9" t="str">
        <f t="shared" si="1025"/>
        <v>High</v>
      </c>
    </row>
    <row r="7265" spans="1:26" x14ac:dyDescent="0.3">
      <c r="A7265" t="s">
        <v>6943</v>
      </c>
      <c r="B7265" s="6">
        <v>44665</v>
      </c>
      <c r="C7265" s="6" t="str">
        <f t="shared" si="1018"/>
        <v>2022</v>
      </c>
      <c r="D7265" s="6" t="str">
        <f t="shared" si="1019"/>
        <v>April</v>
      </c>
      <c r="E7265" s="6" t="str">
        <f t="shared" si="1020"/>
        <v>Q2</v>
      </c>
      <c r="F7265" s="6" t="str">
        <f t="shared" si="1021"/>
        <v>Low</v>
      </c>
      <c r="G7265" s="6" t="str">
        <f t="shared" si="1022"/>
        <v>Discounted</v>
      </c>
      <c r="H7265" s="6">
        <v>44668</v>
      </c>
      <c r="I7265" t="s">
        <v>2786</v>
      </c>
      <c r="J7265" t="s">
        <v>404</v>
      </c>
      <c r="K7265" t="s">
        <v>405</v>
      </c>
      <c r="L7265" t="s">
        <v>30</v>
      </c>
      <c r="M7265" t="s">
        <v>31</v>
      </c>
      <c r="N7265" t="s">
        <v>53</v>
      </c>
      <c r="O7265" t="s">
        <v>54</v>
      </c>
      <c r="P7265" t="s">
        <v>865</v>
      </c>
      <c r="Q7265" t="s">
        <v>132</v>
      </c>
      <c r="R7265" s="7">
        <v>0.2</v>
      </c>
      <c r="S7265" s="7">
        <f t="shared" si="1017"/>
        <v>11.6736</v>
      </c>
      <c r="T7265" s="8">
        <v>2.5535999999999999</v>
      </c>
      <c r="U7265" s="8" t="str">
        <f t="shared" si="1023"/>
        <v>Low</v>
      </c>
      <c r="V7265" s="7">
        <v>3</v>
      </c>
      <c r="W7265" s="8">
        <v>14.592000000000001</v>
      </c>
      <c r="X7265" s="8">
        <f t="shared" si="1024"/>
        <v>7883</v>
      </c>
      <c r="Y7265" s="9">
        <v>0.17499999999999999</v>
      </c>
      <c r="Z7265" s="9" t="str">
        <f t="shared" si="1025"/>
        <v>Low</v>
      </c>
    </row>
    <row r="7266" spans="1:26" x14ac:dyDescent="0.3">
      <c r="A7266" t="s">
        <v>6943</v>
      </c>
      <c r="B7266" s="6">
        <v>44665</v>
      </c>
      <c r="C7266" s="6" t="str">
        <f t="shared" si="1018"/>
        <v>2022</v>
      </c>
      <c r="D7266" s="6" t="str">
        <f t="shared" si="1019"/>
        <v>April</v>
      </c>
      <c r="E7266" s="6" t="str">
        <f t="shared" si="1020"/>
        <v>Q2</v>
      </c>
      <c r="F7266" s="6" t="str">
        <f t="shared" si="1021"/>
        <v>High</v>
      </c>
      <c r="G7266" s="6" t="str">
        <f t="shared" si="1022"/>
        <v>Discounted</v>
      </c>
      <c r="H7266" s="6">
        <v>44668</v>
      </c>
      <c r="I7266" t="s">
        <v>2786</v>
      </c>
      <c r="J7266" t="s">
        <v>67</v>
      </c>
      <c r="K7266" t="s">
        <v>4504</v>
      </c>
      <c r="L7266" t="s">
        <v>30</v>
      </c>
      <c r="M7266" t="s">
        <v>31</v>
      </c>
      <c r="N7266" t="s">
        <v>32</v>
      </c>
      <c r="O7266" t="s">
        <v>54</v>
      </c>
      <c r="P7266" t="s">
        <v>865</v>
      </c>
      <c r="Q7266" t="s">
        <v>132</v>
      </c>
      <c r="R7266" s="7">
        <v>0.2</v>
      </c>
      <c r="S7266" s="7">
        <f t="shared" si="1017"/>
        <v>11.0976</v>
      </c>
      <c r="T7266" s="8">
        <v>5.0286</v>
      </c>
      <c r="U7266" s="8" t="str">
        <f t="shared" si="1023"/>
        <v>Low</v>
      </c>
      <c r="V7266" s="7">
        <v>3</v>
      </c>
      <c r="W7266" s="8">
        <v>13.872</v>
      </c>
      <c r="X7266" s="8">
        <f t="shared" si="1024"/>
        <v>7988</v>
      </c>
      <c r="Y7266" s="9">
        <v>0.36249999999999999</v>
      </c>
      <c r="Z7266" s="9" t="str">
        <f t="shared" si="1025"/>
        <v>High</v>
      </c>
    </row>
    <row r="7267" spans="1:26" x14ac:dyDescent="0.3">
      <c r="A7267" t="s">
        <v>6944</v>
      </c>
      <c r="B7267" s="6">
        <v>44665</v>
      </c>
      <c r="C7267" s="6" t="str">
        <f t="shared" si="1018"/>
        <v>2022</v>
      </c>
      <c r="D7267" s="6" t="str">
        <f t="shared" si="1019"/>
        <v>April</v>
      </c>
      <c r="E7267" s="6" t="str">
        <f t="shared" si="1020"/>
        <v>Q2</v>
      </c>
      <c r="F7267" s="6" t="str">
        <f t="shared" si="1021"/>
        <v>High</v>
      </c>
      <c r="G7267" s="6" t="str">
        <f t="shared" si="1022"/>
        <v>Full Price</v>
      </c>
      <c r="H7267" s="6">
        <v>44666</v>
      </c>
      <c r="I7267" t="s">
        <v>5361</v>
      </c>
      <c r="J7267" t="s">
        <v>101</v>
      </c>
      <c r="K7267" t="s">
        <v>2337</v>
      </c>
      <c r="L7267" t="s">
        <v>40</v>
      </c>
      <c r="M7267" t="s">
        <v>31</v>
      </c>
      <c r="N7267" t="s">
        <v>41</v>
      </c>
      <c r="O7267" t="s">
        <v>33</v>
      </c>
      <c r="P7267" t="s">
        <v>114</v>
      </c>
      <c r="Q7267" t="s">
        <v>338</v>
      </c>
      <c r="R7267" s="7">
        <v>0</v>
      </c>
      <c r="S7267" s="7">
        <f t="shared" si="1017"/>
        <v>8.76</v>
      </c>
      <c r="T7267" s="8">
        <v>4.2047999999999996</v>
      </c>
      <c r="U7267" s="8" t="str">
        <f t="shared" si="1023"/>
        <v>Low</v>
      </c>
      <c r="V7267" s="7">
        <v>2</v>
      </c>
      <c r="W7267" s="8">
        <v>8.76</v>
      </c>
      <c r="X7267" s="8">
        <f t="shared" si="1024"/>
        <v>8833</v>
      </c>
      <c r="Y7267" s="9">
        <v>0.48</v>
      </c>
      <c r="Z7267" s="9" t="str">
        <f t="shared" si="1025"/>
        <v>High</v>
      </c>
    </row>
    <row r="7268" spans="1:26" x14ac:dyDescent="0.3">
      <c r="A7268" t="s">
        <v>6945</v>
      </c>
      <c r="B7268" s="6">
        <v>44666</v>
      </c>
      <c r="C7268" s="6" t="str">
        <f t="shared" si="1018"/>
        <v>2022</v>
      </c>
      <c r="D7268" s="6" t="str">
        <f t="shared" si="1019"/>
        <v>April</v>
      </c>
      <c r="E7268" s="6" t="str">
        <f t="shared" si="1020"/>
        <v>Q2</v>
      </c>
      <c r="F7268" s="6" t="str">
        <f t="shared" si="1021"/>
        <v>High</v>
      </c>
      <c r="G7268" s="6" t="str">
        <f t="shared" si="1022"/>
        <v>Discounted</v>
      </c>
      <c r="H7268" s="6">
        <v>44671</v>
      </c>
      <c r="I7268" t="s">
        <v>1054</v>
      </c>
      <c r="J7268" t="s">
        <v>67</v>
      </c>
      <c r="K7268" t="s">
        <v>574</v>
      </c>
      <c r="L7268" t="s">
        <v>30</v>
      </c>
      <c r="M7268" t="s">
        <v>31</v>
      </c>
      <c r="N7268" t="s">
        <v>32</v>
      </c>
      <c r="O7268" t="s">
        <v>62</v>
      </c>
      <c r="P7268" t="s">
        <v>347</v>
      </c>
      <c r="Q7268" t="s">
        <v>453</v>
      </c>
      <c r="R7268" s="7">
        <v>0.2</v>
      </c>
      <c r="S7268" s="7">
        <f t="shared" si="1017"/>
        <v>12.441599999999999</v>
      </c>
      <c r="T7268" s="8">
        <v>5.4432</v>
      </c>
      <c r="U7268" s="8" t="str">
        <f t="shared" si="1023"/>
        <v>Low</v>
      </c>
      <c r="V7268" s="7">
        <v>3</v>
      </c>
      <c r="W7268" s="8">
        <v>15.552</v>
      </c>
      <c r="X7268" s="8">
        <f t="shared" si="1024"/>
        <v>7693</v>
      </c>
      <c r="Y7268" s="9">
        <v>0.35</v>
      </c>
      <c r="Z7268" s="9" t="str">
        <f t="shared" si="1025"/>
        <v>High</v>
      </c>
    </row>
    <row r="7269" spans="1:26" x14ac:dyDescent="0.3">
      <c r="A7269" t="s">
        <v>6946</v>
      </c>
      <c r="B7269" s="6">
        <v>44666</v>
      </c>
      <c r="C7269" s="6" t="str">
        <f t="shared" si="1018"/>
        <v>2022</v>
      </c>
      <c r="D7269" s="6" t="str">
        <f t="shared" si="1019"/>
        <v>April</v>
      </c>
      <c r="E7269" s="6" t="str">
        <f t="shared" si="1020"/>
        <v>Q2</v>
      </c>
      <c r="F7269" s="6" t="str">
        <f t="shared" si="1021"/>
        <v>High</v>
      </c>
      <c r="G7269" s="6" t="str">
        <f t="shared" si="1022"/>
        <v>Full Price</v>
      </c>
      <c r="H7269" s="6">
        <v>44669</v>
      </c>
      <c r="I7269" t="s">
        <v>2794</v>
      </c>
      <c r="J7269" t="s">
        <v>97</v>
      </c>
      <c r="K7269" t="s">
        <v>3978</v>
      </c>
      <c r="L7269" t="s">
        <v>61</v>
      </c>
      <c r="M7269" t="s">
        <v>76</v>
      </c>
      <c r="N7269" t="s">
        <v>99</v>
      </c>
      <c r="O7269" t="s">
        <v>69</v>
      </c>
      <c r="P7269" t="s">
        <v>78</v>
      </c>
      <c r="Q7269" t="s">
        <v>232</v>
      </c>
      <c r="R7269" s="7">
        <v>0</v>
      </c>
      <c r="S7269" s="7">
        <f t="shared" si="1017"/>
        <v>196.45</v>
      </c>
      <c r="T7269" s="8">
        <v>70.721999999999994</v>
      </c>
      <c r="U7269" s="8" t="str">
        <f t="shared" si="1023"/>
        <v>Low</v>
      </c>
      <c r="V7269" s="7">
        <v>5</v>
      </c>
      <c r="W7269" s="8">
        <v>196.45</v>
      </c>
      <c r="X7269" s="8">
        <f t="shared" si="1024"/>
        <v>2627</v>
      </c>
      <c r="Y7269" s="9">
        <v>0.36</v>
      </c>
      <c r="Z7269" s="9" t="str">
        <f t="shared" si="1025"/>
        <v>High</v>
      </c>
    </row>
    <row r="7270" spans="1:26" x14ac:dyDescent="0.3">
      <c r="A7270" t="s">
        <v>6947</v>
      </c>
      <c r="B7270" s="6">
        <v>44666</v>
      </c>
      <c r="C7270" s="6" t="str">
        <f t="shared" si="1018"/>
        <v>2022</v>
      </c>
      <c r="D7270" s="6" t="str">
        <f t="shared" si="1019"/>
        <v>April</v>
      </c>
      <c r="E7270" s="6" t="str">
        <f t="shared" si="1020"/>
        <v>Q2</v>
      </c>
      <c r="F7270" s="6" t="str">
        <f t="shared" si="1021"/>
        <v>High</v>
      </c>
      <c r="G7270" s="6" t="str">
        <f t="shared" si="1022"/>
        <v>Full Price</v>
      </c>
      <c r="H7270" s="6">
        <v>44668</v>
      </c>
      <c r="I7270" t="s">
        <v>2631</v>
      </c>
      <c r="J7270" t="s">
        <v>89</v>
      </c>
      <c r="K7270" t="s">
        <v>1924</v>
      </c>
      <c r="L7270" t="s">
        <v>30</v>
      </c>
      <c r="M7270" t="s">
        <v>31</v>
      </c>
      <c r="N7270" t="s">
        <v>53</v>
      </c>
      <c r="O7270" t="s">
        <v>62</v>
      </c>
      <c r="P7270" t="s">
        <v>373</v>
      </c>
      <c r="Q7270" t="s">
        <v>115</v>
      </c>
      <c r="R7270" s="7">
        <v>0</v>
      </c>
      <c r="S7270" s="7">
        <f t="shared" si="1017"/>
        <v>4.8899999999999997</v>
      </c>
      <c r="T7270" s="8">
        <v>2.0049000000000001</v>
      </c>
      <c r="U7270" s="8" t="str">
        <f t="shared" si="1023"/>
        <v>Low</v>
      </c>
      <c r="V7270" s="7">
        <v>1</v>
      </c>
      <c r="W7270" s="8">
        <v>4.8899999999999997</v>
      </c>
      <c r="X7270" s="8">
        <f t="shared" si="1024"/>
        <v>9517</v>
      </c>
      <c r="Y7270" s="9">
        <v>0.41</v>
      </c>
      <c r="Z7270" s="9" t="str">
        <f t="shared" si="1025"/>
        <v>High</v>
      </c>
    </row>
    <row r="7271" spans="1:26" x14ac:dyDescent="0.3">
      <c r="A7271" t="s">
        <v>6948</v>
      </c>
      <c r="B7271" s="6">
        <v>44666</v>
      </c>
      <c r="C7271" s="6" t="str">
        <f t="shared" si="1018"/>
        <v>2022</v>
      </c>
      <c r="D7271" s="6" t="str">
        <f t="shared" si="1019"/>
        <v>April</v>
      </c>
      <c r="E7271" s="6" t="str">
        <f t="shared" si="1020"/>
        <v>Q2</v>
      </c>
      <c r="F7271" s="6" t="str">
        <f t="shared" si="1021"/>
        <v>High</v>
      </c>
      <c r="G7271" s="6" t="str">
        <f t="shared" si="1022"/>
        <v>Full Price</v>
      </c>
      <c r="H7271" s="6">
        <v>44668</v>
      </c>
      <c r="I7271" t="s">
        <v>1485</v>
      </c>
      <c r="J7271" t="s">
        <v>67</v>
      </c>
      <c r="K7271" t="s">
        <v>3526</v>
      </c>
      <c r="L7271" t="s">
        <v>61</v>
      </c>
      <c r="M7271" t="s">
        <v>31</v>
      </c>
      <c r="N7271" t="s">
        <v>32</v>
      </c>
      <c r="O7271" t="s">
        <v>69</v>
      </c>
      <c r="P7271" t="s">
        <v>70</v>
      </c>
      <c r="Q7271" t="s">
        <v>71</v>
      </c>
      <c r="R7271" s="7">
        <v>0</v>
      </c>
      <c r="S7271" s="7">
        <f t="shared" si="1017"/>
        <v>79.14</v>
      </c>
      <c r="T7271" s="8">
        <v>36.404400000000003</v>
      </c>
      <c r="U7271" s="8" t="str">
        <f t="shared" si="1023"/>
        <v>Low</v>
      </c>
      <c r="V7271" s="7">
        <v>3</v>
      </c>
      <c r="W7271" s="8">
        <v>79.14</v>
      </c>
      <c r="X7271" s="8">
        <f t="shared" si="1024"/>
        <v>4248</v>
      </c>
      <c r="Y7271" s="9">
        <v>0.46</v>
      </c>
      <c r="Z7271" s="9" t="str">
        <f t="shared" si="1025"/>
        <v>High</v>
      </c>
    </row>
    <row r="7272" spans="1:26" x14ac:dyDescent="0.3">
      <c r="A7272" t="s">
        <v>6949</v>
      </c>
      <c r="B7272" s="6">
        <v>44666</v>
      </c>
      <c r="C7272" s="6" t="str">
        <f t="shared" si="1018"/>
        <v>2022</v>
      </c>
      <c r="D7272" s="6" t="str">
        <f t="shared" si="1019"/>
        <v>April</v>
      </c>
      <c r="E7272" s="6" t="str">
        <f t="shared" si="1020"/>
        <v>Q2</v>
      </c>
      <c r="F7272" s="6" t="str">
        <f t="shared" si="1021"/>
        <v>High</v>
      </c>
      <c r="G7272" s="6" t="str">
        <f t="shared" si="1022"/>
        <v>Discounted</v>
      </c>
      <c r="H7272" s="6">
        <v>44672</v>
      </c>
      <c r="I7272" t="s">
        <v>239</v>
      </c>
      <c r="J7272" t="s">
        <v>67</v>
      </c>
      <c r="K7272" t="s">
        <v>4782</v>
      </c>
      <c r="L7272" t="s">
        <v>40</v>
      </c>
      <c r="M7272" t="s">
        <v>31</v>
      </c>
      <c r="N7272" t="s">
        <v>32</v>
      </c>
      <c r="O7272" t="s">
        <v>33</v>
      </c>
      <c r="P7272" t="s">
        <v>34</v>
      </c>
      <c r="Q7272" t="s">
        <v>35</v>
      </c>
      <c r="R7272" s="7">
        <v>0.2</v>
      </c>
      <c r="S7272" s="7">
        <f t="shared" si="1017"/>
        <v>16.588799999999999</v>
      </c>
      <c r="T7272" s="8">
        <v>7.2576000000000001</v>
      </c>
      <c r="U7272" s="8" t="str">
        <f t="shared" si="1023"/>
        <v>Low</v>
      </c>
      <c r="V7272" s="7">
        <v>4</v>
      </c>
      <c r="W7272" s="8">
        <v>20.736000000000001</v>
      </c>
      <c r="X7272" s="8">
        <f t="shared" si="1024"/>
        <v>7060</v>
      </c>
      <c r="Y7272" s="9">
        <v>0.35</v>
      </c>
      <c r="Z7272" s="9" t="str">
        <f t="shared" si="1025"/>
        <v>High</v>
      </c>
    </row>
    <row r="7273" spans="1:26" x14ac:dyDescent="0.3">
      <c r="A7273" t="s">
        <v>6950</v>
      </c>
      <c r="B7273" s="6">
        <v>44666</v>
      </c>
      <c r="C7273" s="6" t="str">
        <f t="shared" si="1018"/>
        <v>2022</v>
      </c>
      <c r="D7273" s="6" t="str">
        <f t="shared" si="1019"/>
        <v>April</v>
      </c>
      <c r="E7273" s="6" t="str">
        <f t="shared" si="1020"/>
        <v>Q2</v>
      </c>
      <c r="F7273" s="6" t="str">
        <f t="shared" si="1021"/>
        <v>Low</v>
      </c>
      <c r="G7273" s="6" t="str">
        <f t="shared" si="1022"/>
        <v>Discounted</v>
      </c>
      <c r="H7273" s="6">
        <v>44668</v>
      </c>
      <c r="I7273" t="s">
        <v>1345</v>
      </c>
      <c r="J7273" t="s">
        <v>89</v>
      </c>
      <c r="K7273" t="s">
        <v>340</v>
      </c>
      <c r="L7273" t="s">
        <v>61</v>
      </c>
      <c r="M7273" t="s">
        <v>31</v>
      </c>
      <c r="N7273" t="s">
        <v>41</v>
      </c>
      <c r="O7273" t="s">
        <v>62</v>
      </c>
      <c r="P7273" t="s">
        <v>226</v>
      </c>
      <c r="Q7273" t="s">
        <v>227</v>
      </c>
      <c r="R7273" s="7">
        <v>0.7</v>
      </c>
      <c r="S7273" s="7">
        <f t="shared" si="1017"/>
        <v>4.6710000000000012</v>
      </c>
      <c r="T7273" s="8">
        <v>-11.936999999999999</v>
      </c>
      <c r="U7273" s="8" t="str">
        <f t="shared" si="1023"/>
        <v>Loss</v>
      </c>
      <c r="V7273" s="7">
        <v>3</v>
      </c>
      <c r="W7273" s="8">
        <v>15.57</v>
      </c>
      <c r="X7273" s="8">
        <f t="shared" si="1024"/>
        <v>7688</v>
      </c>
      <c r="Y7273" s="9">
        <v>-0.76666666699999997</v>
      </c>
      <c r="Z7273" s="9" t="str">
        <f t="shared" si="1025"/>
        <v>Low</v>
      </c>
    </row>
    <row r="7274" spans="1:26" x14ac:dyDescent="0.3">
      <c r="A7274" t="s">
        <v>6951</v>
      </c>
      <c r="B7274" s="6">
        <v>44667</v>
      </c>
      <c r="C7274" s="6" t="str">
        <f t="shared" si="1018"/>
        <v>2022</v>
      </c>
      <c r="D7274" s="6" t="str">
        <f t="shared" si="1019"/>
        <v>April</v>
      </c>
      <c r="E7274" s="6" t="str">
        <f t="shared" si="1020"/>
        <v>Q2</v>
      </c>
      <c r="F7274" s="6" t="str">
        <f t="shared" si="1021"/>
        <v>Low</v>
      </c>
      <c r="G7274" s="6" t="str">
        <f t="shared" si="1022"/>
        <v>Discounted</v>
      </c>
      <c r="H7274" s="6">
        <v>44671</v>
      </c>
      <c r="I7274" t="s">
        <v>1465</v>
      </c>
      <c r="J7274" t="s">
        <v>136</v>
      </c>
      <c r="K7274" t="s">
        <v>710</v>
      </c>
      <c r="L7274" t="s">
        <v>30</v>
      </c>
      <c r="M7274" t="s">
        <v>76</v>
      </c>
      <c r="N7274" t="s">
        <v>138</v>
      </c>
      <c r="O7274" t="s">
        <v>69</v>
      </c>
      <c r="P7274" t="s">
        <v>945</v>
      </c>
      <c r="Q7274" t="s">
        <v>71</v>
      </c>
      <c r="R7274" s="7">
        <v>0.15</v>
      </c>
      <c r="S7274" s="7">
        <f t="shared" si="1017"/>
        <v>87.408050000000003</v>
      </c>
      <c r="T7274" s="8">
        <v>-6.0490000000000004</v>
      </c>
      <c r="U7274" s="8" t="str">
        <f t="shared" si="1023"/>
        <v>Loss</v>
      </c>
      <c r="V7274" s="7">
        <v>1</v>
      </c>
      <c r="W7274" s="8">
        <v>102.833</v>
      </c>
      <c r="X7274" s="8">
        <f t="shared" si="1024"/>
        <v>3723</v>
      </c>
      <c r="Y7274" s="9">
        <v>-5.8823528999999999E-2</v>
      </c>
      <c r="Z7274" s="9" t="str">
        <f t="shared" si="1025"/>
        <v>Low</v>
      </c>
    </row>
    <row r="7275" spans="1:26" x14ac:dyDescent="0.3">
      <c r="A7275" t="s">
        <v>6951</v>
      </c>
      <c r="B7275" s="6">
        <v>44667</v>
      </c>
      <c r="C7275" s="6" t="str">
        <f t="shared" si="1018"/>
        <v>2022</v>
      </c>
      <c r="D7275" s="6" t="str">
        <f t="shared" si="1019"/>
        <v>April</v>
      </c>
      <c r="E7275" s="6" t="str">
        <f t="shared" si="1020"/>
        <v>Q2</v>
      </c>
      <c r="F7275" s="6" t="str">
        <f t="shared" si="1021"/>
        <v>Low</v>
      </c>
      <c r="G7275" s="6" t="str">
        <f t="shared" si="1022"/>
        <v>Full Price</v>
      </c>
      <c r="H7275" s="6">
        <v>44671</v>
      </c>
      <c r="I7275" t="s">
        <v>1465</v>
      </c>
      <c r="J7275" t="s">
        <v>353</v>
      </c>
      <c r="K7275" t="s">
        <v>1732</v>
      </c>
      <c r="L7275" t="s">
        <v>30</v>
      </c>
      <c r="M7275" t="s">
        <v>31</v>
      </c>
      <c r="N7275" t="s">
        <v>49</v>
      </c>
      <c r="O7275" t="s">
        <v>69</v>
      </c>
      <c r="P7275" t="s">
        <v>945</v>
      </c>
      <c r="Q7275" t="s">
        <v>71</v>
      </c>
      <c r="R7275" s="7">
        <v>0</v>
      </c>
      <c r="S7275" s="7">
        <f t="shared" si="1017"/>
        <v>205.92</v>
      </c>
      <c r="T7275" s="8">
        <v>2.0592000000000001</v>
      </c>
      <c r="U7275" s="8" t="str">
        <f t="shared" si="1023"/>
        <v>Low</v>
      </c>
      <c r="V7275" s="7">
        <v>4</v>
      </c>
      <c r="W7275" s="8">
        <v>205.92</v>
      </c>
      <c r="X7275" s="8">
        <f t="shared" si="1024"/>
        <v>2541</v>
      </c>
      <c r="Y7275" s="9">
        <v>0.01</v>
      </c>
      <c r="Z7275" s="9" t="str">
        <f t="shared" si="1025"/>
        <v>Low</v>
      </c>
    </row>
    <row r="7276" spans="1:26" x14ac:dyDescent="0.3">
      <c r="A7276" t="s">
        <v>6952</v>
      </c>
      <c r="B7276" s="6">
        <v>44667</v>
      </c>
      <c r="C7276" s="6" t="str">
        <f t="shared" si="1018"/>
        <v>2022</v>
      </c>
      <c r="D7276" s="6" t="str">
        <f t="shared" si="1019"/>
        <v>April</v>
      </c>
      <c r="E7276" s="6" t="str">
        <f t="shared" si="1020"/>
        <v>Q2</v>
      </c>
      <c r="F7276" s="6" t="str">
        <f t="shared" si="1021"/>
        <v>Low</v>
      </c>
      <c r="G7276" s="6" t="str">
        <f t="shared" si="1022"/>
        <v>Discounted</v>
      </c>
      <c r="H7276" s="6">
        <v>44672</v>
      </c>
      <c r="I7276" t="s">
        <v>2627</v>
      </c>
      <c r="J7276" t="s">
        <v>105</v>
      </c>
      <c r="K7276" t="s">
        <v>2585</v>
      </c>
      <c r="L7276" t="s">
        <v>40</v>
      </c>
      <c r="M7276" t="s">
        <v>31</v>
      </c>
      <c r="N7276" t="s">
        <v>53</v>
      </c>
      <c r="O7276" t="s">
        <v>33</v>
      </c>
      <c r="P7276" t="s">
        <v>368</v>
      </c>
      <c r="Q7276" t="s">
        <v>43</v>
      </c>
      <c r="R7276" s="7">
        <v>0.2</v>
      </c>
      <c r="S7276" s="7">
        <f t="shared" si="1017"/>
        <v>13.215999999999999</v>
      </c>
      <c r="T7276" s="8">
        <v>2.0649999999999999</v>
      </c>
      <c r="U7276" s="8" t="str">
        <f t="shared" si="1023"/>
        <v>Low</v>
      </c>
      <c r="V7276" s="7">
        <v>5</v>
      </c>
      <c r="W7276" s="8">
        <v>16.52</v>
      </c>
      <c r="X7276" s="8">
        <f t="shared" si="1024"/>
        <v>7570</v>
      </c>
      <c r="Y7276" s="9">
        <v>0.125</v>
      </c>
      <c r="Z7276" s="9" t="str">
        <f t="shared" si="1025"/>
        <v>Low</v>
      </c>
    </row>
    <row r="7277" spans="1:26" x14ac:dyDescent="0.3">
      <c r="A7277" t="s">
        <v>6953</v>
      </c>
      <c r="B7277" s="6">
        <v>44667</v>
      </c>
      <c r="C7277" s="6" t="str">
        <f t="shared" si="1018"/>
        <v>2022</v>
      </c>
      <c r="D7277" s="6" t="str">
        <f t="shared" si="1019"/>
        <v>April</v>
      </c>
      <c r="E7277" s="6" t="str">
        <f t="shared" si="1020"/>
        <v>Q2</v>
      </c>
      <c r="F7277" s="6" t="str">
        <f t="shared" si="1021"/>
        <v>Low</v>
      </c>
      <c r="G7277" s="6" t="str">
        <f t="shared" si="1022"/>
        <v>Full Price</v>
      </c>
      <c r="H7277" s="6">
        <v>44669</v>
      </c>
      <c r="I7277" t="s">
        <v>3475</v>
      </c>
      <c r="J7277" t="s">
        <v>89</v>
      </c>
      <c r="K7277" t="s">
        <v>355</v>
      </c>
      <c r="L7277" t="s">
        <v>61</v>
      </c>
      <c r="M7277" t="s">
        <v>31</v>
      </c>
      <c r="N7277" t="s">
        <v>356</v>
      </c>
      <c r="O7277" t="s">
        <v>62</v>
      </c>
      <c r="P7277" t="s">
        <v>1784</v>
      </c>
      <c r="Q7277" t="s">
        <v>841</v>
      </c>
      <c r="R7277" s="7">
        <v>0</v>
      </c>
      <c r="S7277" s="7">
        <f t="shared" si="1017"/>
        <v>477.24</v>
      </c>
      <c r="T7277" s="8">
        <v>9.5448000000000004</v>
      </c>
      <c r="U7277" s="8" t="str">
        <f t="shared" si="1023"/>
        <v>Low</v>
      </c>
      <c r="V7277" s="7">
        <v>4</v>
      </c>
      <c r="W7277" s="8">
        <v>477.24</v>
      </c>
      <c r="X7277" s="8">
        <f t="shared" si="1024"/>
        <v>1246</v>
      </c>
      <c r="Y7277" s="9">
        <v>0.02</v>
      </c>
      <c r="Z7277" s="9" t="str">
        <f t="shared" si="1025"/>
        <v>Low</v>
      </c>
    </row>
    <row r="7278" spans="1:26" x14ac:dyDescent="0.3">
      <c r="A7278" t="s">
        <v>6953</v>
      </c>
      <c r="B7278" s="6">
        <v>44667</v>
      </c>
      <c r="C7278" s="6" t="str">
        <f t="shared" si="1018"/>
        <v>2022</v>
      </c>
      <c r="D7278" s="6" t="str">
        <f t="shared" si="1019"/>
        <v>April</v>
      </c>
      <c r="E7278" s="6" t="str">
        <f t="shared" si="1020"/>
        <v>Q2</v>
      </c>
      <c r="F7278" s="6" t="str">
        <f t="shared" si="1021"/>
        <v>Low</v>
      </c>
      <c r="G7278" s="6" t="str">
        <f t="shared" si="1022"/>
        <v>Full Price</v>
      </c>
      <c r="H7278" s="6">
        <v>44669</v>
      </c>
      <c r="I7278" t="s">
        <v>3475</v>
      </c>
      <c r="J7278" t="s">
        <v>675</v>
      </c>
      <c r="K7278" t="s">
        <v>1187</v>
      </c>
      <c r="L7278" t="s">
        <v>61</v>
      </c>
      <c r="M7278" t="s">
        <v>91</v>
      </c>
      <c r="N7278" t="s">
        <v>110</v>
      </c>
      <c r="O7278" t="s">
        <v>62</v>
      </c>
      <c r="P7278" t="s">
        <v>1784</v>
      </c>
      <c r="Q7278" t="s">
        <v>841</v>
      </c>
      <c r="R7278" s="7">
        <v>0</v>
      </c>
      <c r="S7278" s="7">
        <f t="shared" si="1017"/>
        <v>25.98</v>
      </c>
      <c r="T7278" s="8">
        <v>1.5588</v>
      </c>
      <c r="U7278" s="8" t="str">
        <f t="shared" si="1023"/>
        <v>Low</v>
      </c>
      <c r="V7278" s="7">
        <v>2</v>
      </c>
      <c r="W7278" s="8">
        <v>25.98</v>
      </c>
      <c r="X7278" s="8">
        <f t="shared" si="1024"/>
        <v>6573</v>
      </c>
      <c r="Y7278" s="9">
        <v>0.06</v>
      </c>
      <c r="Z7278" s="9" t="str">
        <f t="shared" si="1025"/>
        <v>Low</v>
      </c>
    </row>
    <row r="7279" spans="1:26" x14ac:dyDescent="0.3">
      <c r="A7279" t="s">
        <v>6954</v>
      </c>
      <c r="B7279" s="6">
        <v>44667</v>
      </c>
      <c r="C7279" s="6" t="str">
        <f t="shared" si="1018"/>
        <v>2022</v>
      </c>
      <c r="D7279" s="6" t="str">
        <f t="shared" si="1019"/>
        <v>April</v>
      </c>
      <c r="E7279" s="6" t="str">
        <f t="shared" si="1020"/>
        <v>Q2</v>
      </c>
      <c r="F7279" s="6" t="str">
        <f t="shared" si="1021"/>
        <v>Low</v>
      </c>
      <c r="G7279" s="6" t="str">
        <f t="shared" si="1022"/>
        <v>Discounted</v>
      </c>
      <c r="H7279" s="6">
        <v>44671</v>
      </c>
      <c r="I7279" t="s">
        <v>2748</v>
      </c>
      <c r="J7279" t="s">
        <v>89</v>
      </c>
      <c r="K7279" t="s">
        <v>1462</v>
      </c>
      <c r="L7279" t="s">
        <v>30</v>
      </c>
      <c r="M7279" t="s">
        <v>31</v>
      </c>
      <c r="N7279" t="s">
        <v>41</v>
      </c>
      <c r="O7279" t="s">
        <v>54</v>
      </c>
      <c r="P7279" t="s">
        <v>406</v>
      </c>
      <c r="Q7279" t="s">
        <v>132</v>
      </c>
      <c r="R7279" s="7">
        <v>0.7</v>
      </c>
      <c r="S7279" s="7">
        <f t="shared" si="1017"/>
        <v>4.1130000000000013</v>
      </c>
      <c r="T7279" s="8">
        <v>-10.054</v>
      </c>
      <c r="U7279" s="8" t="str">
        <f t="shared" si="1023"/>
        <v>Loss</v>
      </c>
      <c r="V7279" s="7">
        <v>5</v>
      </c>
      <c r="W7279" s="8">
        <v>13.71</v>
      </c>
      <c r="X7279" s="8">
        <f t="shared" si="1024"/>
        <v>8004</v>
      </c>
      <c r="Y7279" s="9">
        <v>-0.73333333300000003</v>
      </c>
      <c r="Z7279" s="9" t="str">
        <f t="shared" si="1025"/>
        <v>Low</v>
      </c>
    </row>
    <row r="7280" spans="1:26" x14ac:dyDescent="0.3">
      <c r="A7280" t="s">
        <v>6955</v>
      </c>
      <c r="B7280" s="6">
        <v>44667</v>
      </c>
      <c r="C7280" s="6" t="str">
        <f t="shared" si="1018"/>
        <v>2022</v>
      </c>
      <c r="D7280" s="6" t="str">
        <f t="shared" si="1019"/>
        <v>April</v>
      </c>
      <c r="E7280" s="6" t="str">
        <f t="shared" si="1020"/>
        <v>Q2</v>
      </c>
      <c r="F7280" s="6" t="str">
        <f t="shared" si="1021"/>
        <v>High</v>
      </c>
      <c r="G7280" s="6" t="str">
        <f t="shared" si="1022"/>
        <v>Full Price</v>
      </c>
      <c r="H7280" s="6">
        <v>44671</v>
      </c>
      <c r="I7280" t="s">
        <v>3511</v>
      </c>
      <c r="J7280" t="s">
        <v>1784</v>
      </c>
      <c r="K7280" t="s">
        <v>6640</v>
      </c>
      <c r="L7280" t="s">
        <v>40</v>
      </c>
      <c r="M7280" t="s">
        <v>31</v>
      </c>
      <c r="N7280" t="s">
        <v>174</v>
      </c>
      <c r="O7280" t="s">
        <v>69</v>
      </c>
      <c r="P7280" t="s">
        <v>139</v>
      </c>
      <c r="Q7280" t="s">
        <v>71</v>
      </c>
      <c r="R7280" s="7">
        <v>0</v>
      </c>
      <c r="S7280" s="7">
        <f t="shared" si="1017"/>
        <v>40.74</v>
      </c>
      <c r="T7280" s="8">
        <v>12.222</v>
      </c>
      <c r="U7280" s="8" t="str">
        <f t="shared" si="1023"/>
        <v>Low</v>
      </c>
      <c r="V7280" s="7">
        <v>3</v>
      </c>
      <c r="W7280" s="8">
        <v>40.74</v>
      </c>
      <c r="X7280" s="8">
        <f t="shared" si="1024"/>
        <v>5587</v>
      </c>
      <c r="Y7280" s="9">
        <v>0.3</v>
      </c>
      <c r="Z7280" s="9" t="str">
        <f t="shared" si="1025"/>
        <v>High</v>
      </c>
    </row>
    <row r="7281" spans="1:26" x14ac:dyDescent="0.3">
      <c r="A7281" t="s">
        <v>6956</v>
      </c>
      <c r="B7281" s="6">
        <v>44667</v>
      </c>
      <c r="C7281" s="6" t="str">
        <f t="shared" si="1018"/>
        <v>2022</v>
      </c>
      <c r="D7281" s="6" t="str">
        <f t="shared" si="1019"/>
        <v>April</v>
      </c>
      <c r="E7281" s="6" t="str">
        <f t="shared" si="1020"/>
        <v>Q2</v>
      </c>
      <c r="F7281" s="6" t="str">
        <f t="shared" si="1021"/>
        <v>Low</v>
      </c>
      <c r="G7281" s="6" t="str">
        <f t="shared" si="1022"/>
        <v>Discounted</v>
      </c>
      <c r="H7281" s="6">
        <v>44673</v>
      </c>
      <c r="I7281" t="s">
        <v>124</v>
      </c>
      <c r="J7281" t="s">
        <v>89</v>
      </c>
      <c r="K7281" t="s">
        <v>1909</v>
      </c>
      <c r="L7281" t="s">
        <v>30</v>
      </c>
      <c r="M7281" t="s">
        <v>31</v>
      </c>
      <c r="N7281" t="s">
        <v>41</v>
      </c>
      <c r="O7281" t="s">
        <v>33</v>
      </c>
      <c r="P7281" t="s">
        <v>34</v>
      </c>
      <c r="Q7281" t="s">
        <v>35</v>
      </c>
      <c r="R7281" s="7">
        <v>0.8</v>
      </c>
      <c r="S7281" s="7">
        <f t="shared" si="1017"/>
        <v>5.2091999999999992</v>
      </c>
      <c r="T7281" s="8">
        <v>-44.278199999999998</v>
      </c>
      <c r="U7281" s="8" t="str">
        <f t="shared" si="1023"/>
        <v>Loss</v>
      </c>
      <c r="V7281" s="7">
        <v>3</v>
      </c>
      <c r="W7281" s="8">
        <v>26.045999999999999</v>
      </c>
      <c r="X7281" s="8">
        <f t="shared" si="1024"/>
        <v>6561</v>
      </c>
      <c r="Y7281" s="9">
        <v>-1.7</v>
      </c>
      <c r="Z7281" s="9" t="str">
        <f t="shared" si="1025"/>
        <v>Low</v>
      </c>
    </row>
    <row r="7282" spans="1:26" x14ac:dyDescent="0.3">
      <c r="A7282" t="s">
        <v>6956</v>
      </c>
      <c r="B7282" s="6">
        <v>44667</v>
      </c>
      <c r="C7282" s="6" t="str">
        <f t="shared" si="1018"/>
        <v>2022</v>
      </c>
      <c r="D7282" s="6" t="str">
        <f t="shared" si="1019"/>
        <v>April</v>
      </c>
      <c r="E7282" s="6" t="str">
        <f t="shared" si="1020"/>
        <v>Q2</v>
      </c>
      <c r="F7282" s="6" t="str">
        <f t="shared" si="1021"/>
        <v>Low</v>
      </c>
      <c r="G7282" s="6" t="str">
        <f t="shared" si="1022"/>
        <v>Discounted</v>
      </c>
      <c r="H7282" s="6">
        <v>44673</v>
      </c>
      <c r="I7282" t="s">
        <v>124</v>
      </c>
      <c r="J7282" t="s">
        <v>38</v>
      </c>
      <c r="K7282" t="s">
        <v>2814</v>
      </c>
      <c r="L7282" t="s">
        <v>30</v>
      </c>
      <c r="M7282" t="s">
        <v>31</v>
      </c>
      <c r="N7282" t="s">
        <v>41</v>
      </c>
      <c r="O7282" t="s">
        <v>33</v>
      </c>
      <c r="P7282" t="s">
        <v>34</v>
      </c>
      <c r="Q7282" t="s">
        <v>35</v>
      </c>
      <c r="R7282" s="7">
        <v>0.8</v>
      </c>
      <c r="S7282" s="7">
        <f t="shared" si="1017"/>
        <v>0.57919999999999972</v>
      </c>
      <c r="T7282" s="8">
        <v>-4.7784000000000004</v>
      </c>
      <c r="U7282" s="8" t="str">
        <f t="shared" si="1023"/>
        <v>Loss</v>
      </c>
      <c r="V7282" s="7">
        <v>1</v>
      </c>
      <c r="W7282" s="8">
        <v>2.8959999999999999</v>
      </c>
      <c r="X7282" s="8">
        <f t="shared" si="1024"/>
        <v>9808</v>
      </c>
      <c r="Y7282" s="9">
        <v>-1.65</v>
      </c>
      <c r="Z7282" s="9" t="str">
        <f t="shared" si="1025"/>
        <v>Low</v>
      </c>
    </row>
    <row r="7283" spans="1:26" x14ac:dyDescent="0.3">
      <c r="A7283" t="s">
        <v>6956</v>
      </c>
      <c r="B7283" s="6">
        <v>44667</v>
      </c>
      <c r="C7283" s="6" t="str">
        <f t="shared" si="1018"/>
        <v>2022</v>
      </c>
      <c r="D7283" s="6" t="str">
        <f t="shared" si="1019"/>
        <v>April</v>
      </c>
      <c r="E7283" s="6" t="str">
        <f t="shared" si="1020"/>
        <v>Q2</v>
      </c>
      <c r="F7283" s="6" t="str">
        <f t="shared" si="1021"/>
        <v>Low</v>
      </c>
      <c r="G7283" s="6" t="str">
        <f t="shared" si="1022"/>
        <v>Discounted</v>
      </c>
      <c r="H7283" s="6">
        <v>44673</v>
      </c>
      <c r="I7283" t="s">
        <v>124</v>
      </c>
      <c r="J7283" t="s">
        <v>141</v>
      </c>
      <c r="K7283" t="s">
        <v>610</v>
      </c>
      <c r="L7283" t="s">
        <v>30</v>
      </c>
      <c r="M7283" t="s">
        <v>31</v>
      </c>
      <c r="N7283" t="s">
        <v>49</v>
      </c>
      <c r="O7283" t="s">
        <v>33</v>
      </c>
      <c r="P7283" t="s">
        <v>34</v>
      </c>
      <c r="Q7283" t="s">
        <v>35</v>
      </c>
      <c r="R7283" s="7">
        <v>0.2</v>
      </c>
      <c r="S7283" s="7">
        <f t="shared" si="1017"/>
        <v>26.035199999999996</v>
      </c>
      <c r="T7283" s="8">
        <v>-7.7291999999999996</v>
      </c>
      <c r="U7283" s="8" t="str">
        <f t="shared" si="1023"/>
        <v>Loss</v>
      </c>
      <c r="V7283" s="7">
        <v>2</v>
      </c>
      <c r="W7283" s="8">
        <v>32.543999999999997</v>
      </c>
      <c r="X7283" s="8">
        <f t="shared" si="1024"/>
        <v>6097</v>
      </c>
      <c r="Y7283" s="9">
        <v>-0.23749999999999999</v>
      </c>
      <c r="Z7283" s="9" t="str">
        <f t="shared" si="1025"/>
        <v>Low</v>
      </c>
    </row>
    <row r="7284" spans="1:26" x14ac:dyDescent="0.3">
      <c r="A7284" t="s">
        <v>6957</v>
      </c>
      <c r="B7284" s="6">
        <v>44668</v>
      </c>
      <c r="C7284" s="6" t="str">
        <f t="shared" si="1018"/>
        <v>2022</v>
      </c>
      <c r="D7284" s="6" t="str">
        <f t="shared" si="1019"/>
        <v>April</v>
      </c>
      <c r="E7284" s="6" t="str">
        <f t="shared" si="1020"/>
        <v>Q2</v>
      </c>
      <c r="F7284" s="6" t="str">
        <f t="shared" si="1021"/>
        <v>Low</v>
      </c>
      <c r="G7284" s="6" t="str">
        <f t="shared" si="1022"/>
        <v>Discounted</v>
      </c>
      <c r="H7284" s="6">
        <v>44670</v>
      </c>
      <c r="I7284" t="s">
        <v>650</v>
      </c>
      <c r="J7284" t="s">
        <v>192</v>
      </c>
      <c r="K7284" t="s">
        <v>2824</v>
      </c>
      <c r="L7284" t="s">
        <v>30</v>
      </c>
      <c r="M7284" t="s">
        <v>76</v>
      </c>
      <c r="N7284" t="s">
        <v>99</v>
      </c>
      <c r="O7284" t="s">
        <v>54</v>
      </c>
      <c r="P7284" t="s">
        <v>55</v>
      </c>
      <c r="Q7284" t="s">
        <v>56</v>
      </c>
      <c r="R7284" s="7">
        <v>0.2</v>
      </c>
      <c r="S7284" s="7">
        <f t="shared" si="1017"/>
        <v>48.249600000000001</v>
      </c>
      <c r="T7284" s="8">
        <v>5.2773000000000003</v>
      </c>
      <c r="U7284" s="8" t="str">
        <f t="shared" si="1023"/>
        <v>Low</v>
      </c>
      <c r="V7284" s="7">
        <v>3</v>
      </c>
      <c r="W7284" s="8">
        <v>60.311999999999998</v>
      </c>
      <c r="X7284" s="8">
        <f t="shared" si="1024"/>
        <v>4791</v>
      </c>
      <c r="Y7284" s="9">
        <v>8.7499999999999994E-2</v>
      </c>
      <c r="Z7284" s="9" t="str">
        <f t="shared" si="1025"/>
        <v>Low</v>
      </c>
    </row>
    <row r="7285" spans="1:26" x14ac:dyDescent="0.3">
      <c r="A7285" t="s">
        <v>6958</v>
      </c>
      <c r="B7285" s="6">
        <v>44668</v>
      </c>
      <c r="C7285" s="6" t="str">
        <f t="shared" si="1018"/>
        <v>2022</v>
      </c>
      <c r="D7285" s="6" t="str">
        <f t="shared" si="1019"/>
        <v>April</v>
      </c>
      <c r="E7285" s="6" t="str">
        <f t="shared" si="1020"/>
        <v>Q2</v>
      </c>
      <c r="F7285" s="6" t="str">
        <f t="shared" si="1021"/>
        <v>Low</v>
      </c>
      <c r="G7285" s="6" t="str">
        <f t="shared" si="1022"/>
        <v>Discounted</v>
      </c>
      <c r="H7285" s="6">
        <v>44673</v>
      </c>
      <c r="I7285" t="s">
        <v>1389</v>
      </c>
      <c r="J7285" t="s">
        <v>74</v>
      </c>
      <c r="K7285" t="s">
        <v>2508</v>
      </c>
      <c r="L7285" t="s">
        <v>30</v>
      </c>
      <c r="M7285" t="s">
        <v>76</v>
      </c>
      <c r="N7285" t="s">
        <v>77</v>
      </c>
      <c r="O7285" t="s">
        <v>69</v>
      </c>
      <c r="P7285" t="s">
        <v>70</v>
      </c>
      <c r="Q7285" t="s">
        <v>71</v>
      </c>
      <c r="R7285" s="7">
        <v>0.2</v>
      </c>
      <c r="S7285" s="7">
        <f t="shared" si="1017"/>
        <v>174.6816</v>
      </c>
      <c r="T7285" s="8">
        <v>-19.105799999999999</v>
      </c>
      <c r="U7285" s="8" t="str">
        <f t="shared" si="1023"/>
        <v>Loss</v>
      </c>
      <c r="V7285" s="7">
        <v>3</v>
      </c>
      <c r="W7285" s="8">
        <v>218.352</v>
      </c>
      <c r="X7285" s="8">
        <f t="shared" si="1024"/>
        <v>2429</v>
      </c>
      <c r="Y7285" s="9">
        <v>-8.7499999999999994E-2</v>
      </c>
      <c r="Z7285" s="9" t="str">
        <f t="shared" si="1025"/>
        <v>Low</v>
      </c>
    </row>
    <row r="7286" spans="1:26" x14ac:dyDescent="0.3">
      <c r="A7286" t="s">
        <v>6958</v>
      </c>
      <c r="B7286" s="6">
        <v>44668</v>
      </c>
      <c r="C7286" s="6" t="str">
        <f t="shared" si="1018"/>
        <v>2022</v>
      </c>
      <c r="D7286" s="6" t="str">
        <f t="shared" si="1019"/>
        <v>April</v>
      </c>
      <c r="E7286" s="6" t="str">
        <f t="shared" si="1020"/>
        <v>Q2</v>
      </c>
      <c r="F7286" s="6" t="str">
        <f t="shared" si="1021"/>
        <v>High</v>
      </c>
      <c r="G7286" s="6" t="str">
        <f t="shared" si="1022"/>
        <v>Full Price</v>
      </c>
      <c r="H7286" s="6">
        <v>44673</v>
      </c>
      <c r="I7286" t="s">
        <v>1389</v>
      </c>
      <c r="J7286" t="s">
        <v>511</v>
      </c>
      <c r="K7286" t="s">
        <v>512</v>
      </c>
      <c r="L7286" t="s">
        <v>30</v>
      </c>
      <c r="M7286" t="s">
        <v>31</v>
      </c>
      <c r="N7286" t="s">
        <v>86</v>
      </c>
      <c r="O7286" t="s">
        <v>69</v>
      </c>
      <c r="P7286" t="s">
        <v>70</v>
      </c>
      <c r="Q7286" t="s">
        <v>71</v>
      </c>
      <c r="R7286" s="7">
        <v>0</v>
      </c>
      <c r="S7286" s="7">
        <f t="shared" si="1017"/>
        <v>10.9</v>
      </c>
      <c r="T7286" s="8">
        <v>3.597</v>
      </c>
      <c r="U7286" s="8" t="str">
        <f t="shared" si="1023"/>
        <v>Low</v>
      </c>
      <c r="V7286" s="7">
        <v>5</v>
      </c>
      <c r="W7286" s="8">
        <v>10.9</v>
      </c>
      <c r="X7286" s="8">
        <f t="shared" si="1024"/>
        <v>8471</v>
      </c>
      <c r="Y7286" s="9">
        <v>0.33</v>
      </c>
      <c r="Z7286" s="9" t="str">
        <f t="shared" si="1025"/>
        <v>High</v>
      </c>
    </row>
    <row r="7287" spans="1:26" x14ac:dyDescent="0.3">
      <c r="A7287" t="s">
        <v>6958</v>
      </c>
      <c r="B7287" s="6">
        <v>44668</v>
      </c>
      <c r="C7287" s="6" t="str">
        <f t="shared" si="1018"/>
        <v>2022</v>
      </c>
      <c r="D7287" s="6" t="str">
        <f t="shared" si="1019"/>
        <v>April</v>
      </c>
      <c r="E7287" s="6" t="str">
        <f t="shared" si="1020"/>
        <v>Q2</v>
      </c>
      <c r="F7287" s="6" t="str">
        <f t="shared" si="1021"/>
        <v>High</v>
      </c>
      <c r="G7287" s="6" t="str">
        <f t="shared" si="1022"/>
        <v>Full Price</v>
      </c>
      <c r="H7287" s="6">
        <v>44673</v>
      </c>
      <c r="I7287" t="s">
        <v>1389</v>
      </c>
      <c r="J7287" t="s">
        <v>44</v>
      </c>
      <c r="K7287" t="s">
        <v>6499</v>
      </c>
      <c r="L7287" t="s">
        <v>30</v>
      </c>
      <c r="M7287" t="s">
        <v>31</v>
      </c>
      <c r="N7287" t="s">
        <v>46</v>
      </c>
      <c r="O7287" t="s">
        <v>69</v>
      </c>
      <c r="P7287" t="s">
        <v>70</v>
      </c>
      <c r="Q7287" t="s">
        <v>71</v>
      </c>
      <c r="R7287" s="7">
        <v>0</v>
      </c>
      <c r="S7287" s="7">
        <f t="shared" si="1017"/>
        <v>7.38</v>
      </c>
      <c r="T7287" s="8">
        <v>3.4685999999999999</v>
      </c>
      <c r="U7287" s="8" t="str">
        <f t="shared" si="1023"/>
        <v>Low</v>
      </c>
      <c r="V7287" s="7">
        <v>2</v>
      </c>
      <c r="W7287" s="8">
        <v>7.38</v>
      </c>
      <c r="X7287" s="8">
        <f t="shared" si="1024"/>
        <v>9066</v>
      </c>
      <c r="Y7287" s="9">
        <v>0.47</v>
      </c>
      <c r="Z7287" s="9" t="str">
        <f t="shared" si="1025"/>
        <v>High</v>
      </c>
    </row>
    <row r="7288" spans="1:26" x14ac:dyDescent="0.3">
      <c r="A7288" t="s">
        <v>6958</v>
      </c>
      <c r="B7288" s="6">
        <v>44668</v>
      </c>
      <c r="C7288" s="6" t="str">
        <f t="shared" si="1018"/>
        <v>2022</v>
      </c>
      <c r="D7288" s="6" t="str">
        <f t="shared" si="1019"/>
        <v>April</v>
      </c>
      <c r="E7288" s="6" t="str">
        <f t="shared" si="1020"/>
        <v>Q2</v>
      </c>
      <c r="F7288" s="6" t="str">
        <f t="shared" si="1021"/>
        <v>High</v>
      </c>
      <c r="G7288" s="6" t="str">
        <f t="shared" si="1022"/>
        <v>Full Price</v>
      </c>
      <c r="H7288" s="6">
        <v>44673</v>
      </c>
      <c r="I7288" t="s">
        <v>1389</v>
      </c>
      <c r="J7288" t="s">
        <v>44</v>
      </c>
      <c r="K7288" t="s">
        <v>4170</v>
      </c>
      <c r="L7288" t="s">
        <v>30</v>
      </c>
      <c r="M7288" t="s">
        <v>31</v>
      </c>
      <c r="N7288" t="s">
        <v>46</v>
      </c>
      <c r="O7288" t="s">
        <v>69</v>
      </c>
      <c r="P7288" t="s">
        <v>70</v>
      </c>
      <c r="Q7288" t="s">
        <v>71</v>
      </c>
      <c r="R7288" s="7">
        <v>0</v>
      </c>
      <c r="S7288" s="7">
        <f t="shared" si="1017"/>
        <v>23.04</v>
      </c>
      <c r="T7288" s="8">
        <v>11.2896</v>
      </c>
      <c r="U7288" s="8" t="str">
        <f t="shared" si="1023"/>
        <v>Low</v>
      </c>
      <c r="V7288" s="7">
        <v>8</v>
      </c>
      <c r="W7288" s="8">
        <v>23.04</v>
      </c>
      <c r="X7288" s="8">
        <f t="shared" si="1024"/>
        <v>6854</v>
      </c>
      <c r="Y7288" s="9">
        <v>0.49</v>
      </c>
      <c r="Z7288" s="9" t="str">
        <f t="shared" si="1025"/>
        <v>High</v>
      </c>
    </row>
    <row r="7289" spans="1:26" x14ac:dyDescent="0.3">
      <c r="A7289" t="s">
        <v>6958</v>
      </c>
      <c r="B7289" s="6">
        <v>44668</v>
      </c>
      <c r="C7289" s="6" t="str">
        <f t="shared" si="1018"/>
        <v>2022</v>
      </c>
      <c r="D7289" s="6" t="str">
        <f t="shared" si="1019"/>
        <v>April</v>
      </c>
      <c r="E7289" s="6" t="str">
        <f t="shared" si="1020"/>
        <v>Q2</v>
      </c>
      <c r="F7289" s="6" t="str">
        <f t="shared" si="1021"/>
        <v>High</v>
      </c>
      <c r="G7289" s="6" t="str">
        <f t="shared" si="1022"/>
        <v>Full Price</v>
      </c>
      <c r="H7289" s="6">
        <v>44673</v>
      </c>
      <c r="I7289" t="s">
        <v>1389</v>
      </c>
      <c r="J7289" t="s">
        <v>243</v>
      </c>
      <c r="K7289" t="s">
        <v>5806</v>
      </c>
      <c r="L7289" t="s">
        <v>30</v>
      </c>
      <c r="M7289" t="s">
        <v>31</v>
      </c>
      <c r="N7289" t="s">
        <v>32</v>
      </c>
      <c r="O7289" t="s">
        <v>69</v>
      </c>
      <c r="P7289" t="s">
        <v>70</v>
      </c>
      <c r="Q7289" t="s">
        <v>71</v>
      </c>
      <c r="R7289" s="7">
        <v>0</v>
      </c>
      <c r="S7289" s="7">
        <f t="shared" si="1017"/>
        <v>28.14</v>
      </c>
      <c r="T7289" s="8">
        <v>13.507199999999999</v>
      </c>
      <c r="U7289" s="8" t="str">
        <f t="shared" si="1023"/>
        <v>Low</v>
      </c>
      <c r="V7289" s="7">
        <v>3</v>
      </c>
      <c r="W7289" s="8">
        <v>28.14</v>
      </c>
      <c r="X7289" s="8">
        <f t="shared" si="1024"/>
        <v>6419</v>
      </c>
      <c r="Y7289" s="9">
        <v>0.48</v>
      </c>
      <c r="Z7289" s="9" t="str">
        <f t="shared" si="1025"/>
        <v>High</v>
      </c>
    </row>
    <row r="7290" spans="1:26" x14ac:dyDescent="0.3">
      <c r="A7290" t="s">
        <v>6958</v>
      </c>
      <c r="B7290" s="6">
        <v>44668</v>
      </c>
      <c r="C7290" s="6" t="str">
        <f t="shared" si="1018"/>
        <v>2022</v>
      </c>
      <c r="D7290" s="6" t="str">
        <f t="shared" si="1019"/>
        <v>April</v>
      </c>
      <c r="E7290" s="6" t="str">
        <f t="shared" si="1020"/>
        <v>Q2</v>
      </c>
      <c r="F7290" s="6" t="str">
        <f t="shared" si="1021"/>
        <v>Low</v>
      </c>
      <c r="G7290" s="6" t="str">
        <f t="shared" si="1022"/>
        <v>Full Price</v>
      </c>
      <c r="H7290" s="6">
        <v>44673</v>
      </c>
      <c r="I7290" t="s">
        <v>1389</v>
      </c>
      <c r="J7290" t="s">
        <v>161</v>
      </c>
      <c r="K7290" t="s">
        <v>2087</v>
      </c>
      <c r="L7290" t="s">
        <v>30</v>
      </c>
      <c r="M7290" t="s">
        <v>91</v>
      </c>
      <c r="N7290" t="s">
        <v>110</v>
      </c>
      <c r="O7290" t="s">
        <v>69</v>
      </c>
      <c r="P7290" t="s">
        <v>70</v>
      </c>
      <c r="Q7290" t="s">
        <v>71</v>
      </c>
      <c r="R7290" s="7">
        <v>0</v>
      </c>
      <c r="S7290" s="7">
        <f t="shared" si="1017"/>
        <v>274.89</v>
      </c>
      <c r="T7290" s="8">
        <v>46.731299999999997</v>
      </c>
      <c r="U7290" s="8" t="str">
        <f t="shared" si="1023"/>
        <v>Low</v>
      </c>
      <c r="V7290" s="7">
        <v>11</v>
      </c>
      <c r="W7290" s="8">
        <v>274.89</v>
      </c>
      <c r="X7290" s="8">
        <f t="shared" si="1024"/>
        <v>2036</v>
      </c>
      <c r="Y7290" s="9">
        <v>0.17</v>
      </c>
      <c r="Z7290" s="9" t="str">
        <f t="shared" si="1025"/>
        <v>Low</v>
      </c>
    </row>
    <row r="7291" spans="1:26" x14ac:dyDescent="0.3">
      <c r="A7291" t="s">
        <v>6959</v>
      </c>
      <c r="B7291" s="6">
        <v>44668</v>
      </c>
      <c r="C7291" s="6" t="str">
        <f t="shared" si="1018"/>
        <v>2022</v>
      </c>
      <c r="D7291" s="6" t="str">
        <f t="shared" si="1019"/>
        <v>April</v>
      </c>
      <c r="E7291" s="6" t="str">
        <f t="shared" si="1020"/>
        <v>Q2</v>
      </c>
      <c r="F7291" s="6" t="str">
        <f t="shared" si="1021"/>
        <v>Low</v>
      </c>
      <c r="G7291" s="6" t="str">
        <f t="shared" si="1022"/>
        <v>Discounted</v>
      </c>
      <c r="H7291" s="6">
        <v>44673</v>
      </c>
      <c r="I7291" t="s">
        <v>4299</v>
      </c>
      <c r="J7291" t="s">
        <v>484</v>
      </c>
      <c r="K7291" t="s">
        <v>4668</v>
      </c>
      <c r="L7291" t="s">
        <v>61</v>
      </c>
      <c r="M7291" t="s">
        <v>31</v>
      </c>
      <c r="N7291" t="s">
        <v>49</v>
      </c>
      <c r="O7291" t="s">
        <v>33</v>
      </c>
      <c r="P7291" t="s">
        <v>368</v>
      </c>
      <c r="Q7291" t="s">
        <v>43</v>
      </c>
      <c r="R7291" s="7">
        <v>0.2</v>
      </c>
      <c r="S7291" s="7">
        <f t="shared" si="1017"/>
        <v>156.1088</v>
      </c>
      <c r="T7291" s="8">
        <v>-43.9056</v>
      </c>
      <c r="U7291" s="8" t="str">
        <f t="shared" si="1023"/>
        <v>Loss</v>
      </c>
      <c r="V7291" s="7">
        <v>4</v>
      </c>
      <c r="W7291" s="8">
        <v>195.136</v>
      </c>
      <c r="X7291" s="8">
        <f t="shared" si="1024"/>
        <v>2640</v>
      </c>
      <c r="Y7291" s="9">
        <v>-0.22500000000000001</v>
      </c>
      <c r="Z7291" s="9" t="str">
        <f t="shared" si="1025"/>
        <v>Low</v>
      </c>
    </row>
    <row r="7292" spans="1:26" x14ac:dyDescent="0.3">
      <c r="A7292" t="s">
        <v>6960</v>
      </c>
      <c r="B7292" s="6">
        <v>44668</v>
      </c>
      <c r="C7292" s="6" t="str">
        <f t="shared" si="1018"/>
        <v>2022</v>
      </c>
      <c r="D7292" s="6" t="str">
        <f t="shared" si="1019"/>
        <v>April</v>
      </c>
      <c r="E7292" s="6" t="str">
        <f t="shared" si="1020"/>
        <v>Q2</v>
      </c>
      <c r="F7292" s="6" t="str">
        <f t="shared" si="1021"/>
        <v>Low</v>
      </c>
      <c r="G7292" s="6" t="str">
        <f t="shared" si="1022"/>
        <v>Discounted</v>
      </c>
      <c r="H7292" s="6">
        <v>44674</v>
      </c>
      <c r="I7292" t="s">
        <v>1386</v>
      </c>
      <c r="J7292" t="s">
        <v>89</v>
      </c>
      <c r="K7292" t="s">
        <v>543</v>
      </c>
      <c r="L7292" t="s">
        <v>40</v>
      </c>
      <c r="M7292" t="s">
        <v>31</v>
      </c>
      <c r="N7292" t="s">
        <v>41</v>
      </c>
      <c r="O7292" t="s">
        <v>69</v>
      </c>
      <c r="P7292" t="s">
        <v>1028</v>
      </c>
      <c r="Q7292" t="s">
        <v>495</v>
      </c>
      <c r="R7292" s="7">
        <v>0.7</v>
      </c>
      <c r="S7292" s="7">
        <f t="shared" si="1017"/>
        <v>3.609</v>
      </c>
      <c r="T7292" s="8">
        <v>-9.2230000000000008</v>
      </c>
      <c r="U7292" s="8" t="str">
        <f t="shared" si="1023"/>
        <v>Loss</v>
      </c>
      <c r="V7292" s="7">
        <v>5</v>
      </c>
      <c r="W7292" s="8">
        <v>12.03</v>
      </c>
      <c r="X7292" s="8">
        <f t="shared" si="1024"/>
        <v>8270</v>
      </c>
      <c r="Y7292" s="9">
        <v>-0.76666666699999997</v>
      </c>
      <c r="Z7292" s="9" t="str">
        <f t="shared" si="1025"/>
        <v>Low</v>
      </c>
    </row>
    <row r="7293" spans="1:26" x14ac:dyDescent="0.3">
      <c r="A7293" t="s">
        <v>6960</v>
      </c>
      <c r="B7293" s="6">
        <v>44668</v>
      </c>
      <c r="C7293" s="6" t="str">
        <f t="shared" si="1018"/>
        <v>2022</v>
      </c>
      <c r="D7293" s="6" t="str">
        <f t="shared" si="1019"/>
        <v>April</v>
      </c>
      <c r="E7293" s="6" t="str">
        <f t="shared" si="1020"/>
        <v>Q2</v>
      </c>
      <c r="F7293" s="6" t="str">
        <f t="shared" si="1021"/>
        <v>Low</v>
      </c>
      <c r="G7293" s="6" t="str">
        <f t="shared" si="1022"/>
        <v>Discounted</v>
      </c>
      <c r="H7293" s="6">
        <v>44674</v>
      </c>
      <c r="I7293" t="s">
        <v>1386</v>
      </c>
      <c r="J7293" t="s">
        <v>38</v>
      </c>
      <c r="K7293" t="s">
        <v>544</v>
      </c>
      <c r="L7293" t="s">
        <v>40</v>
      </c>
      <c r="M7293" t="s">
        <v>31</v>
      </c>
      <c r="N7293" t="s">
        <v>41</v>
      </c>
      <c r="O7293" t="s">
        <v>69</v>
      </c>
      <c r="P7293" t="s">
        <v>1028</v>
      </c>
      <c r="Q7293" t="s">
        <v>495</v>
      </c>
      <c r="R7293" s="7">
        <v>0.7</v>
      </c>
      <c r="S7293" s="7">
        <f t="shared" si="1017"/>
        <v>6.4782000000000011</v>
      </c>
      <c r="T7293" s="8">
        <v>-15.835599999999999</v>
      </c>
      <c r="U7293" s="8" t="str">
        <f t="shared" si="1023"/>
        <v>Loss</v>
      </c>
      <c r="V7293" s="7">
        <v>2</v>
      </c>
      <c r="W7293" s="8">
        <v>21.594000000000001</v>
      </c>
      <c r="X7293" s="8">
        <f t="shared" si="1024"/>
        <v>6983</v>
      </c>
      <c r="Y7293" s="9">
        <v>-0.73333333300000003</v>
      </c>
      <c r="Z7293" s="9" t="str">
        <f t="shared" si="1025"/>
        <v>Low</v>
      </c>
    </row>
    <row r="7294" spans="1:26" x14ac:dyDescent="0.3">
      <c r="A7294" t="s">
        <v>6960</v>
      </c>
      <c r="B7294" s="6">
        <v>44668</v>
      </c>
      <c r="C7294" s="6" t="str">
        <f t="shared" si="1018"/>
        <v>2022</v>
      </c>
      <c r="D7294" s="6" t="str">
        <f t="shared" si="1019"/>
        <v>April</v>
      </c>
      <c r="E7294" s="6" t="str">
        <f t="shared" si="1020"/>
        <v>Q2</v>
      </c>
      <c r="F7294" s="6" t="str">
        <f t="shared" si="1021"/>
        <v>Low</v>
      </c>
      <c r="G7294" s="6" t="str">
        <f t="shared" si="1022"/>
        <v>Discounted</v>
      </c>
      <c r="H7294" s="6">
        <v>44674</v>
      </c>
      <c r="I7294" t="s">
        <v>1386</v>
      </c>
      <c r="J7294" t="s">
        <v>440</v>
      </c>
      <c r="K7294" t="s">
        <v>1525</v>
      </c>
      <c r="L7294" t="s">
        <v>40</v>
      </c>
      <c r="M7294" t="s">
        <v>31</v>
      </c>
      <c r="N7294" t="s">
        <v>41</v>
      </c>
      <c r="O7294" t="s">
        <v>69</v>
      </c>
      <c r="P7294" t="s">
        <v>1028</v>
      </c>
      <c r="Q7294" t="s">
        <v>495</v>
      </c>
      <c r="R7294" s="7">
        <v>0.7</v>
      </c>
      <c r="S7294" s="7">
        <f t="shared" si="1017"/>
        <v>2.6892000000000005</v>
      </c>
      <c r="T7294" s="8">
        <v>-6.5735999999999999</v>
      </c>
      <c r="U7294" s="8" t="str">
        <f t="shared" si="1023"/>
        <v>Loss</v>
      </c>
      <c r="V7294" s="7">
        <v>6</v>
      </c>
      <c r="W7294" s="8">
        <v>8.9640000000000004</v>
      </c>
      <c r="X7294" s="8">
        <f t="shared" si="1024"/>
        <v>8787</v>
      </c>
      <c r="Y7294" s="9">
        <v>-0.73333333300000003</v>
      </c>
      <c r="Z7294" s="9" t="str">
        <f t="shared" si="1025"/>
        <v>Low</v>
      </c>
    </row>
    <row r="7295" spans="1:26" x14ac:dyDescent="0.3">
      <c r="A7295" t="s">
        <v>6960</v>
      </c>
      <c r="B7295" s="6">
        <v>44668</v>
      </c>
      <c r="C7295" s="6" t="str">
        <f t="shared" si="1018"/>
        <v>2022</v>
      </c>
      <c r="D7295" s="6" t="str">
        <f t="shared" si="1019"/>
        <v>April</v>
      </c>
      <c r="E7295" s="6" t="str">
        <f t="shared" si="1020"/>
        <v>Q2</v>
      </c>
      <c r="F7295" s="6" t="str">
        <f t="shared" si="1021"/>
        <v>High</v>
      </c>
      <c r="G7295" s="6" t="str">
        <f t="shared" si="1022"/>
        <v>Discounted</v>
      </c>
      <c r="H7295" s="6">
        <v>44674</v>
      </c>
      <c r="I7295" t="s">
        <v>1386</v>
      </c>
      <c r="J7295" t="s">
        <v>67</v>
      </c>
      <c r="K7295" t="s">
        <v>68</v>
      </c>
      <c r="L7295" t="s">
        <v>40</v>
      </c>
      <c r="M7295" t="s">
        <v>31</v>
      </c>
      <c r="N7295" t="s">
        <v>32</v>
      </c>
      <c r="O7295" t="s">
        <v>69</v>
      </c>
      <c r="P7295" t="s">
        <v>1028</v>
      </c>
      <c r="Q7295" t="s">
        <v>495</v>
      </c>
      <c r="R7295" s="7">
        <v>0.2</v>
      </c>
      <c r="S7295" s="7">
        <f t="shared" si="1017"/>
        <v>16.588799999999999</v>
      </c>
      <c r="T7295" s="8">
        <v>7.2576000000000001</v>
      </c>
      <c r="U7295" s="8" t="str">
        <f t="shared" si="1023"/>
        <v>Low</v>
      </c>
      <c r="V7295" s="7">
        <v>4</v>
      </c>
      <c r="W7295" s="8">
        <v>20.736000000000001</v>
      </c>
      <c r="X7295" s="8">
        <f t="shared" si="1024"/>
        <v>7060</v>
      </c>
      <c r="Y7295" s="9">
        <v>0.35</v>
      </c>
      <c r="Z7295" s="9" t="str">
        <f t="shared" si="1025"/>
        <v>High</v>
      </c>
    </row>
    <row r="7296" spans="1:26" x14ac:dyDescent="0.3">
      <c r="A7296" t="s">
        <v>6960</v>
      </c>
      <c r="B7296" s="6">
        <v>44668</v>
      </c>
      <c r="C7296" s="6" t="str">
        <f t="shared" si="1018"/>
        <v>2022</v>
      </c>
      <c r="D7296" s="6" t="str">
        <f t="shared" si="1019"/>
        <v>April</v>
      </c>
      <c r="E7296" s="6" t="str">
        <f t="shared" si="1020"/>
        <v>Q2</v>
      </c>
      <c r="F7296" s="6" t="str">
        <f t="shared" si="1021"/>
        <v>Low</v>
      </c>
      <c r="G7296" s="6" t="str">
        <f t="shared" si="1022"/>
        <v>Discounted</v>
      </c>
      <c r="H7296" s="6">
        <v>44674</v>
      </c>
      <c r="I7296" t="s">
        <v>1386</v>
      </c>
      <c r="J7296" t="s">
        <v>89</v>
      </c>
      <c r="K7296" t="s">
        <v>2093</v>
      </c>
      <c r="L7296" t="s">
        <v>40</v>
      </c>
      <c r="M7296" t="s">
        <v>91</v>
      </c>
      <c r="N7296" t="s">
        <v>534</v>
      </c>
      <c r="O7296" t="s">
        <v>69</v>
      </c>
      <c r="P7296" t="s">
        <v>1028</v>
      </c>
      <c r="Q7296" t="s">
        <v>495</v>
      </c>
      <c r="R7296" s="7">
        <v>0.7</v>
      </c>
      <c r="S7296" s="7">
        <f t="shared" si="1017"/>
        <v>764.99550000000022</v>
      </c>
      <c r="T7296" s="8">
        <v>-3399.98</v>
      </c>
      <c r="U7296" s="8" t="str">
        <f t="shared" si="1023"/>
        <v>Loss</v>
      </c>
      <c r="V7296" s="7">
        <v>5</v>
      </c>
      <c r="W7296" s="8">
        <v>2549.9850000000001</v>
      </c>
      <c r="X7296" s="8">
        <f t="shared" si="1024"/>
        <v>95</v>
      </c>
      <c r="Y7296" s="9">
        <v>-1.3333333329999999</v>
      </c>
      <c r="Z7296" s="9" t="str">
        <f t="shared" si="1025"/>
        <v>Low</v>
      </c>
    </row>
    <row r="7297" spans="1:26" x14ac:dyDescent="0.3">
      <c r="A7297" t="s">
        <v>6961</v>
      </c>
      <c r="B7297" s="6">
        <v>44671</v>
      </c>
      <c r="C7297" s="6" t="str">
        <f t="shared" si="1018"/>
        <v>2022</v>
      </c>
      <c r="D7297" s="6" t="str">
        <f t="shared" si="1019"/>
        <v>April</v>
      </c>
      <c r="E7297" s="6" t="str">
        <f t="shared" si="1020"/>
        <v>Q2</v>
      </c>
      <c r="F7297" s="6" t="str">
        <f t="shared" si="1021"/>
        <v>Low</v>
      </c>
      <c r="G7297" s="6" t="str">
        <f t="shared" si="1022"/>
        <v>Discounted</v>
      </c>
      <c r="H7297" s="6">
        <v>44675</v>
      </c>
      <c r="I7297" t="s">
        <v>3388</v>
      </c>
      <c r="J7297" t="s">
        <v>926</v>
      </c>
      <c r="K7297" t="s">
        <v>927</v>
      </c>
      <c r="L7297" t="s">
        <v>30</v>
      </c>
      <c r="M7297" t="s">
        <v>76</v>
      </c>
      <c r="N7297" t="s">
        <v>77</v>
      </c>
      <c r="O7297" t="s">
        <v>33</v>
      </c>
      <c r="P7297" t="s">
        <v>368</v>
      </c>
      <c r="Q7297" t="s">
        <v>43</v>
      </c>
      <c r="R7297" s="7">
        <v>0.3</v>
      </c>
      <c r="S7297" s="7">
        <f t="shared" si="1017"/>
        <v>221.94060000000002</v>
      </c>
      <c r="T7297" s="8">
        <v>-18.117599999999999</v>
      </c>
      <c r="U7297" s="8" t="str">
        <f t="shared" si="1023"/>
        <v>Loss</v>
      </c>
      <c r="V7297" s="7">
        <v>3</v>
      </c>
      <c r="W7297" s="8">
        <v>317.05799999999999</v>
      </c>
      <c r="X7297" s="8">
        <f t="shared" si="1024"/>
        <v>1803</v>
      </c>
      <c r="Y7297" s="9">
        <v>-5.7142856999999998E-2</v>
      </c>
      <c r="Z7297" s="9" t="str">
        <f t="shared" si="1025"/>
        <v>Low</v>
      </c>
    </row>
    <row r="7298" spans="1:26" x14ac:dyDescent="0.3">
      <c r="A7298" t="s">
        <v>6961</v>
      </c>
      <c r="B7298" s="6">
        <v>44671</v>
      </c>
      <c r="C7298" s="6" t="str">
        <f t="shared" si="1018"/>
        <v>2022</v>
      </c>
      <c r="D7298" s="6" t="str">
        <f t="shared" si="1019"/>
        <v>April</v>
      </c>
      <c r="E7298" s="6" t="str">
        <f t="shared" si="1020"/>
        <v>Q2</v>
      </c>
      <c r="F7298" s="6" t="str">
        <f t="shared" si="1021"/>
        <v>Low</v>
      </c>
      <c r="G7298" s="6" t="str">
        <f t="shared" si="1022"/>
        <v>Discounted</v>
      </c>
      <c r="H7298" s="6">
        <v>44675</v>
      </c>
      <c r="I7298" t="s">
        <v>3388</v>
      </c>
      <c r="J7298" t="s">
        <v>327</v>
      </c>
      <c r="K7298" t="s">
        <v>1989</v>
      </c>
      <c r="L7298" t="s">
        <v>30</v>
      </c>
      <c r="M7298" t="s">
        <v>76</v>
      </c>
      <c r="N7298" t="s">
        <v>99</v>
      </c>
      <c r="O7298" t="s">
        <v>33</v>
      </c>
      <c r="P7298" t="s">
        <v>368</v>
      </c>
      <c r="Q7298" t="s">
        <v>43</v>
      </c>
      <c r="R7298" s="7">
        <v>0.6</v>
      </c>
      <c r="S7298" s="7">
        <f t="shared" ref="S7298:S7361" si="1026">W7298 - (W7298 * R7298)</f>
        <v>5.8239999999999998</v>
      </c>
      <c r="T7298" s="8">
        <v>-6.1879999999999997</v>
      </c>
      <c r="U7298" s="8" t="str">
        <f t="shared" si="1023"/>
        <v>Loss</v>
      </c>
      <c r="V7298" s="7">
        <v>5</v>
      </c>
      <c r="W7298" s="8">
        <v>14.56</v>
      </c>
      <c r="X7298" s="8">
        <f t="shared" si="1024"/>
        <v>7887</v>
      </c>
      <c r="Y7298" s="9">
        <v>-0.42499999999999999</v>
      </c>
      <c r="Z7298" s="9" t="str">
        <f t="shared" si="1025"/>
        <v>Low</v>
      </c>
    </row>
    <row r="7299" spans="1:26" x14ac:dyDescent="0.3">
      <c r="A7299" t="s">
        <v>6961</v>
      </c>
      <c r="B7299" s="6">
        <v>44671</v>
      </c>
      <c r="C7299" s="6" t="str">
        <f t="shared" ref="C7299:C7362" si="1027">TEXT(B7299, "YYYY")</f>
        <v>2022</v>
      </c>
      <c r="D7299" s="6" t="str">
        <f t="shared" ref="D7299:D7362" si="1028">TEXT(B7299, "MMMM")</f>
        <v>April</v>
      </c>
      <c r="E7299" s="6" t="str">
        <f t="shared" ref="E7299:E7362" si="1029">"Q" &amp; INT((MONTH(B7299) - 1) / 3) + 1</f>
        <v>Q2</v>
      </c>
      <c r="F7299" s="6" t="str">
        <f t="shared" ref="F7299:F7362" si="1030">IF(Y7299&gt; 0.2, "High", "Low")</f>
        <v>High</v>
      </c>
      <c r="G7299" s="6" t="str">
        <f t="shared" ref="G7299:G7362" si="1031">IF(R7299&gt;0, "Discounted", "Full Price")</f>
        <v>Discounted</v>
      </c>
      <c r="H7299" s="6">
        <v>44675</v>
      </c>
      <c r="I7299" t="s">
        <v>3388</v>
      </c>
      <c r="J7299" t="s">
        <v>89</v>
      </c>
      <c r="K7299" t="s">
        <v>2600</v>
      </c>
      <c r="L7299" t="s">
        <v>30</v>
      </c>
      <c r="M7299" t="s">
        <v>31</v>
      </c>
      <c r="N7299" t="s">
        <v>53</v>
      </c>
      <c r="O7299" t="s">
        <v>33</v>
      </c>
      <c r="P7299" t="s">
        <v>368</v>
      </c>
      <c r="Q7299" t="s">
        <v>43</v>
      </c>
      <c r="R7299" s="7">
        <v>0.2</v>
      </c>
      <c r="S7299" s="7">
        <f t="shared" si="1026"/>
        <v>12.608000000000001</v>
      </c>
      <c r="T7299" s="8">
        <v>3.5459999999999998</v>
      </c>
      <c r="U7299" s="8" t="str">
        <f t="shared" ref="U7299:U7362" si="1032">IF(T7299 &lt; 0, "Loss", IF(T7299 &lt; 100, "Low", IF(T7299 &lt; 500, "Medium", "High")))</f>
        <v>Low</v>
      </c>
      <c r="V7299" s="7">
        <v>2</v>
      </c>
      <c r="W7299" s="8">
        <v>15.76</v>
      </c>
      <c r="X7299" s="8">
        <f t="shared" ref="X7299:X7362" si="1033">_xlfn.RANK.EQ(W7299, W$2:W$9994)</f>
        <v>7666</v>
      </c>
      <c r="Y7299" s="9">
        <v>0.22500000000000001</v>
      </c>
      <c r="Z7299" s="9" t="str">
        <f t="shared" ref="Z7299:Z7362" si="1034">IF(Y7299 &gt; 0.2, "High", "Low")</f>
        <v>High</v>
      </c>
    </row>
    <row r="7300" spans="1:26" x14ac:dyDescent="0.3">
      <c r="A7300" t="s">
        <v>6962</v>
      </c>
      <c r="B7300" s="6">
        <v>44671</v>
      </c>
      <c r="C7300" s="6" t="str">
        <f t="shared" si="1027"/>
        <v>2022</v>
      </c>
      <c r="D7300" s="6" t="str">
        <f t="shared" si="1028"/>
        <v>April</v>
      </c>
      <c r="E7300" s="6" t="str">
        <f t="shared" si="1029"/>
        <v>Q2</v>
      </c>
      <c r="F7300" s="6" t="str">
        <f t="shared" si="1030"/>
        <v>High</v>
      </c>
      <c r="G7300" s="6" t="str">
        <f t="shared" si="1031"/>
        <v>Full Price</v>
      </c>
      <c r="H7300" s="6">
        <v>44675</v>
      </c>
      <c r="I7300" t="s">
        <v>692</v>
      </c>
      <c r="J7300" t="s">
        <v>440</v>
      </c>
      <c r="K7300" t="s">
        <v>2662</v>
      </c>
      <c r="L7300" t="s">
        <v>30</v>
      </c>
      <c r="M7300" t="s">
        <v>31</v>
      </c>
      <c r="N7300" t="s">
        <v>41</v>
      </c>
      <c r="O7300" t="s">
        <v>33</v>
      </c>
      <c r="P7300" t="s">
        <v>275</v>
      </c>
      <c r="Q7300" t="s">
        <v>212</v>
      </c>
      <c r="R7300" s="7">
        <v>0</v>
      </c>
      <c r="S7300" s="7">
        <f t="shared" si="1026"/>
        <v>36.56</v>
      </c>
      <c r="T7300" s="8">
        <v>18.28</v>
      </c>
      <c r="U7300" s="8" t="str">
        <f t="shared" si="1032"/>
        <v>Low</v>
      </c>
      <c r="V7300" s="7">
        <v>4</v>
      </c>
      <c r="W7300" s="8">
        <v>36.56</v>
      </c>
      <c r="X7300" s="8">
        <f t="shared" si="1033"/>
        <v>5834</v>
      </c>
      <c r="Y7300" s="9">
        <v>0.5</v>
      </c>
      <c r="Z7300" s="9" t="str">
        <f t="shared" si="1034"/>
        <v>High</v>
      </c>
    </row>
    <row r="7301" spans="1:26" x14ac:dyDescent="0.3">
      <c r="A7301" t="s">
        <v>6962</v>
      </c>
      <c r="B7301" s="6">
        <v>44671</v>
      </c>
      <c r="C7301" s="6" t="str">
        <f t="shared" si="1027"/>
        <v>2022</v>
      </c>
      <c r="D7301" s="6" t="str">
        <f t="shared" si="1028"/>
        <v>April</v>
      </c>
      <c r="E7301" s="6" t="str">
        <f t="shared" si="1029"/>
        <v>Q2</v>
      </c>
      <c r="F7301" s="6" t="str">
        <f t="shared" si="1030"/>
        <v>High</v>
      </c>
      <c r="G7301" s="6" t="str">
        <f t="shared" si="1031"/>
        <v>Full Price</v>
      </c>
      <c r="H7301" s="6">
        <v>44675</v>
      </c>
      <c r="I7301" t="s">
        <v>692</v>
      </c>
      <c r="J7301" t="s">
        <v>89</v>
      </c>
      <c r="K7301" t="s">
        <v>1889</v>
      </c>
      <c r="L7301" t="s">
        <v>30</v>
      </c>
      <c r="M7301" t="s">
        <v>31</v>
      </c>
      <c r="N7301" t="s">
        <v>41</v>
      </c>
      <c r="O7301" t="s">
        <v>33</v>
      </c>
      <c r="P7301" t="s">
        <v>275</v>
      </c>
      <c r="Q7301" t="s">
        <v>212</v>
      </c>
      <c r="R7301" s="7">
        <v>0</v>
      </c>
      <c r="S7301" s="7">
        <f t="shared" si="1026"/>
        <v>146.86000000000001</v>
      </c>
      <c r="T7301" s="8">
        <v>70.492800000000003</v>
      </c>
      <c r="U7301" s="8" t="str">
        <f t="shared" si="1032"/>
        <v>Low</v>
      </c>
      <c r="V7301" s="7">
        <v>7</v>
      </c>
      <c r="W7301" s="8">
        <v>146.86000000000001</v>
      </c>
      <c r="X7301" s="8">
        <f t="shared" si="1033"/>
        <v>3114</v>
      </c>
      <c r="Y7301" s="9">
        <v>0.48</v>
      </c>
      <c r="Z7301" s="9" t="str">
        <f t="shared" si="1034"/>
        <v>High</v>
      </c>
    </row>
    <row r="7302" spans="1:26" x14ac:dyDescent="0.3">
      <c r="A7302" t="s">
        <v>6963</v>
      </c>
      <c r="B7302" s="6">
        <v>44671</v>
      </c>
      <c r="C7302" s="6" t="str">
        <f t="shared" si="1027"/>
        <v>2022</v>
      </c>
      <c r="D7302" s="6" t="str">
        <f t="shared" si="1028"/>
        <v>April</v>
      </c>
      <c r="E7302" s="6" t="str">
        <f t="shared" si="1029"/>
        <v>Q2</v>
      </c>
      <c r="F7302" s="6" t="str">
        <f t="shared" si="1030"/>
        <v>Low</v>
      </c>
      <c r="G7302" s="6" t="str">
        <f t="shared" si="1031"/>
        <v>Discounted</v>
      </c>
      <c r="H7302" s="6">
        <v>44674</v>
      </c>
      <c r="I7302" t="s">
        <v>5415</v>
      </c>
      <c r="J7302" t="s">
        <v>89</v>
      </c>
      <c r="K7302" t="s">
        <v>2293</v>
      </c>
      <c r="L7302" t="s">
        <v>61</v>
      </c>
      <c r="M7302" t="s">
        <v>76</v>
      </c>
      <c r="N7302" t="s">
        <v>99</v>
      </c>
      <c r="O7302" t="s">
        <v>54</v>
      </c>
      <c r="P7302" t="s">
        <v>55</v>
      </c>
      <c r="Q7302" t="s">
        <v>56</v>
      </c>
      <c r="R7302" s="7">
        <v>0.2</v>
      </c>
      <c r="S7302" s="7">
        <f t="shared" si="1026"/>
        <v>41.574400000000004</v>
      </c>
      <c r="T7302" s="8">
        <v>10.393599999999999</v>
      </c>
      <c r="U7302" s="8" t="str">
        <f t="shared" si="1032"/>
        <v>Low</v>
      </c>
      <c r="V7302" s="7">
        <v>2</v>
      </c>
      <c r="W7302" s="8">
        <v>51.968000000000004</v>
      </c>
      <c r="X7302" s="8">
        <f t="shared" si="1033"/>
        <v>5065</v>
      </c>
      <c r="Y7302" s="9">
        <v>0.2</v>
      </c>
      <c r="Z7302" s="9" t="str">
        <f t="shared" si="1034"/>
        <v>Low</v>
      </c>
    </row>
    <row r="7303" spans="1:26" x14ac:dyDescent="0.3">
      <c r="A7303" t="s">
        <v>6963</v>
      </c>
      <c r="B7303" s="6">
        <v>44671</v>
      </c>
      <c r="C7303" s="6" t="str">
        <f t="shared" si="1027"/>
        <v>2022</v>
      </c>
      <c r="D7303" s="6" t="str">
        <f t="shared" si="1028"/>
        <v>April</v>
      </c>
      <c r="E7303" s="6" t="str">
        <f t="shared" si="1029"/>
        <v>Q2</v>
      </c>
      <c r="F7303" s="6" t="str">
        <f t="shared" si="1030"/>
        <v>High</v>
      </c>
      <c r="G7303" s="6" t="str">
        <f t="shared" si="1031"/>
        <v>Discounted</v>
      </c>
      <c r="H7303" s="6">
        <v>44674</v>
      </c>
      <c r="I7303" t="s">
        <v>5415</v>
      </c>
      <c r="J7303" t="s">
        <v>595</v>
      </c>
      <c r="K7303" t="s">
        <v>2210</v>
      </c>
      <c r="L7303" t="s">
        <v>61</v>
      </c>
      <c r="M7303" t="s">
        <v>76</v>
      </c>
      <c r="N7303" t="s">
        <v>99</v>
      </c>
      <c r="O7303" t="s">
        <v>54</v>
      </c>
      <c r="P7303" t="s">
        <v>55</v>
      </c>
      <c r="Q7303" t="s">
        <v>56</v>
      </c>
      <c r="R7303" s="7">
        <v>0.2</v>
      </c>
      <c r="S7303" s="7">
        <f t="shared" si="1026"/>
        <v>33.926400000000001</v>
      </c>
      <c r="T7303" s="8">
        <v>9.5418000000000003</v>
      </c>
      <c r="U7303" s="8" t="str">
        <f t="shared" si="1032"/>
        <v>Low</v>
      </c>
      <c r="V7303" s="7">
        <v>3</v>
      </c>
      <c r="W7303" s="8">
        <v>42.408000000000001</v>
      </c>
      <c r="X7303" s="8">
        <f t="shared" si="1033"/>
        <v>5498</v>
      </c>
      <c r="Y7303" s="9">
        <v>0.22500000000000001</v>
      </c>
      <c r="Z7303" s="9" t="str">
        <f t="shared" si="1034"/>
        <v>High</v>
      </c>
    </row>
    <row r="7304" spans="1:26" x14ac:dyDescent="0.3">
      <c r="A7304" t="s">
        <v>6963</v>
      </c>
      <c r="B7304" s="6">
        <v>44671</v>
      </c>
      <c r="C7304" s="6" t="str">
        <f t="shared" si="1027"/>
        <v>2022</v>
      </c>
      <c r="D7304" s="6" t="str">
        <f t="shared" si="1028"/>
        <v>April</v>
      </c>
      <c r="E7304" s="6" t="str">
        <f t="shared" si="1029"/>
        <v>Q2</v>
      </c>
      <c r="F7304" s="6" t="str">
        <f t="shared" si="1030"/>
        <v>Low</v>
      </c>
      <c r="G7304" s="6" t="str">
        <f t="shared" si="1031"/>
        <v>Discounted</v>
      </c>
      <c r="H7304" s="6">
        <v>44674</v>
      </c>
      <c r="I7304" t="s">
        <v>5415</v>
      </c>
      <c r="J7304" t="s">
        <v>89</v>
      </c>
      <c r="K7304" t="s">
        <v>3504</v>
      </c>
      <c r="L7304" t="s">
        <v>61</v>
      </c>
      <c r="M7304" t="s">
        <v>31</v>
      </c>
      <c r="N7304" t="s">
        <v>49</v>
      </c>
      <c r="O7304" t="s">
        <v>54</v>
      </c>
      <c r="P7304" t="s">
        <v>55</v>
      </c>
      <c r="Q7304" t="s">
        <v>56</v>
      </c>
      <c r="R7304" s="7">
        <v>0.2</v>
      </c>
      <c r="S7304" s="7">
        <f t="shared" si="1026"/>
        <v>266.16320000000002</v>
      </c>
      <c r="T7304" s="8">
        <v>33.270400000000002</v>
      </c>
      <c r="U7304" s="8" t="str">
        <f t="shared" si="1032"/>
        <v>Low</v>
      </c>
      <c r="V7304" s="7">
        <v>1</v>
      </c>
      <c r="W7304" s="8">
        <v>332.70400000000001</v>
      </c>
      <c r="X7304" s="8">
        <f t="shared" si="1033"/>
        <v>1736</v>
      </c>
      <c r="Y7304" s="9">
        <v>0.1</v>
      </c>
      <c r="Z7304" s="9" t="str">
        <f t="shared" si="1034"/>
        <v>Low</v>
      </c>
    </row>
    <row r="7305" spans="1:26" x14ac:dyDescent="0.3">
      <c r="A7305" t="s">
        <v>6963</v>
      </c>
      <c r="B7305" s="6">
        <v>44671</v>
      </c>
      <c r="C7305" s="6" t="str">
        <f t="shared" si="1027"/>
        <v>2022</v>
      </c>
      <c r="D7305" s="6" t="str">
        <f t="shared" si="1028"/>
        <v>April</v>
      </c>
      <c r="E7305" s="6" t="str">
        <f t="shared" si="1029"/>
        <v>Q2</v>
      </c>
      <c r="F7305" s="6" t="str">
        <f t="shared" si="1030"/>
        <v>Low</v>
      </c>
      <c r="G7305" s="6" t="str">
        <f t="shared" si="1031"/>
        <v>Discounted</v>
      </c>
      <c r="H7305" s="6">
        <v>44674</v>
      </c>
      <c r="I7305" t="s">
        <v>5415</v>
      </c>
      <c r="J7305" t="s">
        <v>89</v>
      </c>
      <c r="K7305" t="s">
        <v>2465</v>
      </c>
      <c r="L7305" t="s">
        <v>61</v>
      </c>
      <c r="M7305" t="s">
        <v>31</v>
      </c>
      <c r="N7305" t="s">
        <v>49</v>
      </c>
      <c r="O7305" t="s">
        <v>54</v>
      </c>
      <c r="P7305" t="s">
        <v>55</v>
      </c>
      <c r="Q7305" t="s">
        <v>56</v>
      </c>
      <c r="R7305" s="7">
        <v>0.2</v>
      </c>
      <c r="S7305" s="7">
        <f t="shared" si="1026"/>
        <v>41.068799999999996</v>
      </c>
      <c r="T7305" s="8">
        <v>5.7752999999999997</v>
      </c>
      <c r="U7305" s="8" t="str">
        <f t="shared" si="1032"/>
        <v>Low</v>
      </c>
      <c r="V7305" s="7">
        <v>3</v>
      </c>
      <c r="W7305" s="8">
        <v>51.335999999999999</v>
      </c>
      <c r="X7305" s="8">
        <f t="shared" si="1033"/>
        <v>5102</v>
      </c>
      <c r="Y7305" s="9">
        <v>0.1125</v>
      </c>
      <c r="Z7305" s="9" t="str">
        <f t="shared" si="1034"/>
        <v>Low</v>
      </c>
    </row>
    <row r="7306" spans="1:26" x14ac:dyDescent="0.3">
      <c r="A7306" t="s">
        <v>6964</v>
      </c>
      <c r="B7306" s="6">
        <v>44671</v>
      </c>
      <c r="C7306" s="6" t="str">
        <f t="shared" si="1027"/>
        <v>2022</v>
      </c>
      <c r="D7306" s="6" t="str">
        <f t="shared" si="1028"/>
        <v>April</v>
      </c>
      <c r="E7306" s="6" t="str">
        <f t="shared" si="1029"/>
        <v>Q2</v>
      </c>
      <c r="F7306" s="6" t="str">
        <f t="shared" si="1030"/>
        <v>Low</v>
      </c>
      <c r="G7306" s="6" t="str">
        <f t="shared" si="1031"/>
        <v>Discounted</v>
      </c>
      <c r="H7306" s="6">
        <v>44672</v>
      </c>
      <c r="I7306" t="s">
        <v>4080</v>
      </c>
      <c r="J7306" t="s">
        <v>256</v>
      </c>
      <c r="K7306" t="s">
        <v>1503</v>
      </c>
      <c r="L7306" t="s">
        <v>40</v>
      </c>
      <c r="M7306" t="s">
        <v>31</v>
      </c>
      <c r="N7306" t="s">
        <v>41</v>
      </c>
      <c r="O7306" t="s">
        <v>54</v>
      </c>
      <c r="P7306" t="s">
        <v>1163</v>
      </c>
      <c r="Q7306" t="s">
        <v>132</v>
      </c>
      <c r="R7306" s="7">
        <v>0.7</v>
      </c>
      <c r="S7306" s="7">
        <f t="shared" si="1026"/>
        <v>2.6100000000000003</v>
      </c>
      <c r="T7306" s="8">
        <v>-6.38</v>
      </c>
      <c r="U7306" s="8" t="str">
        <f t="shared" si="1032"/>
        <v>Loss</v>
      </c>
      <c r="V7306" s="7">
        <v>5</v>
      </c>
      <c r="W7306" s="8">
        <v>8.6999999999999993</v>
      </c>
      <c r="X7306" s="8">
        <f t="shared" si="1033"/>
        <v>8851</v>
      </c>
      <c r="Y7306" s="9">
        <v>-0.73333333300000003</v>
      </c>
      <c r="Z7306" s="9" t="str">
        <f t="shared" si="1034"/>
        <v>Low</v>
      </c>
    </row>
    <row r="7307" spans="1:26" x14ac:dyDescent="0.3">
      <c r="A7307" t="s">
        <v>6964</v>
      </c>
      <c r="B7307" s="6">
        <v>44671</v>
      </c>
      <c r="C7307" s="6" t="str">
        <f t="shared" si="1027"/>
        <v>2022</v>
      </c>
      <c r="D7307" s="6" t="str">
        <f t="shared" si="1028"/>
        <v>April</v>
      </c>
      <c r="E7307" s="6" t="str">
        <f t="shared" si="1029"/>
        <v>Q2</v>
      </c>
      <c r="F7307" s="6" t="str">
        <f t="shared" si="1030"/>
        <v>Low</v>
      </c>
      <c r="G7307" s="6" t="str">
        <f t="shared" si="1031"/>
        <v>Discounted</v>
      </c>
      <c r="H7307" s="6">
        <v>44672</v>
      </c>
      <c r="I7307" t="s">
        <v>4080</v>
      </c>
      <c r="J7307" t="s">
        <v>141</v>
      </c>
      <c r="K7307" t="s">
        <v>142</v>
      </c>
      <c r="L7307" t="s">
        <v>40</v>
      </c>
      <c r="M7307" t="s">
        <v>31</v>
      </c>
      <c r="N7307" t="s">
        <v>49</v>
      </c>
      <c r="O7307" t="s">
        <v>54</v>
      </c>
      <c r="P7307" t="s">
        <v>1163</v>
      </c>
      <c r="Q7307" t="s">
        <v>132</v>
      </c>
      <c r="R7307" s="7">
        <v>0.2</v>
      </c>
      <c r="S7307" s="7">
        <f t="shared" si="1026"/>
        <v>678.83519999999999</v>
      </c>
      <c r="T7307" s="8">
        <v>-21.2136</v>
      </c>
      <c r="U7307" s="8" t="str">
        <f t="shared" si="1032"/>
        <v>Loss</v>
      </c>
      <c r="V7307" s="7">
        <v>4</v>
      </c>
      <c r="W7307" s="8">
        <v>848.54399999999998</v>
      </c>
      <c r="X7307" s="8">
        <f t="shared" si="1033"/>
        <v>606</v>
      </c>
      <c r="Y7307" s="9">
        <v>-2.5000000000000001E-2</v>
      </c>
      <c r="Z7307" s="9" t="str">
        <f t="shared" si="1034"/>
        <v>Low</v>
      </c>
    </row>
    <row r="7308" spans="1:26" x14ac:dyDescent="0.3">
      <c r="A7308" t="s">
        <v>6964</v>
      </c>
      <c r="B7308" s="6">
        <v>44671</v>
      </c>
      <c r="C7308" s="6" t="str">
        <f t="shared" si="1027"/>
        <v>2022</v>
      </c>
      <c r="D7308" s="6" t="str">
        <f t="shared" si="1028"/>
        <v>April</v>
      </c>
      <c r="E7308" s="6" t="str">
        <f t="shared" si="1029"/>
        <v>Q2</v>
      </c>
      <c r="F7308" s="6" t="str">
        <f t="shared" si="1030"/>
        <v>Low</v>
      </c>
      <c r="G7308" s="6" t="str">
        <f t="shared" si="1031"/>
        <v>Discounted</v>
      </c>
      <c r="H7308" s="6">
        <v>44672</v>
      </c>
      <c r="I7308" t="s">
        <v>4080</v>
      </c>
      <c r="J7308" t="s">
        <v>2510</v>
      </c>
      <c r="K7308" t="s">
        <v>5016</v>
      </c>
      <c r="L7308" t="s">
        <v>40</v>
      </c>
      <c r="M7308" t="s">
        <v>91</v>
      </c>
      <c r="N7308" t="s">
        <v>92</v>
      </c>
      <c r="O7308" t="s">
        <v>54</v>
      </c>
      <c r="P7308" t="s">
        <v>1163</v>
      </c>
      <c r="Q7308" t="s">
        <v>132</v>
      </c>
      <c r="R7308" s="7">
        <v>0.4</v>
      </c>
      <c r="S7308" s="7">
        <f t="shared" si="1026"/>
        <v>73.429200000000009</v>
      </c>
      <c r="T7308" s="8">
        <v>-24.476400000000002</v>
      </c>
      <c r="U7308" s="8" t="str">
        <f t="shared" si="1032"/>
        <v>Loss</v>
      </c>
      <c r="V7308" s="7">
        <v>3</v>
      </c>
      <c r="W7308" s="8">
        <v>122.38200000000001</v>
      </c>
      <c r="X7308" s="8">
        <f t="shared" si="1033"/>
        <v>3406</v>
      </c>
      <c r="Y7308" s="9">
        <v>-0.2</v>
      </c>
      <c r="Z7308" s="9" t="str">
        <f t="shared" si="1034"/>
        <v>Low</v>
      </c>
    </row>
    <row r="7309" spans="1:26" x14ac:dyDescent="0.3">
      <c r="A7309" t="s">
        <v>6965</v>
      </c>
      <c r="B7309" s="6">
        <v>44671</v>
      </c>
      <c r="C7309" s="6" t="str">
        <f t="shared" si="1027"/>
        <v>2022</v>
      </c>
      <c r="D7309" s="6" t="str">
        <f t="shared" si="1028"/>
        <v>April</v>
      </c>
      <c r="E7309" s="6" t="str">
        <f t="shared" si="1029"/>
        <v>Q2</v>
      </c>
      <c r="F7309" s="6" t="str">
        <f t="shared" si="1030"/>
        <v>Low</v>
      </c>
      <c r="G7309" s="6" t="str">
        <f t="shared" si="1031"/>
        <v>Discounted</v>
      </c>
      <c r="H7309" s="6">
        <v>44677</v>
      </c>
      <c r="I7309" t="s">
        <v>4349</v>
      </c>
      <c r="J7309" t="s">
        <v>192</v>
      </c>
      <c r="K7309" t="s">
        <v>588</v>
      </c>
      <c r="L7309" t="s">
        <v>40</v>
      </c>
      <c r="M7309" t="s">
        <v>76</v>
      </c>
      <c r="N7309" t="s">
        <v>99</v>
      </c>
      <c r="O7309" t="s">
        <v>33</v>
      </c>
      <c r="P7309" t="s">
        <v>368</v>
      </c>
      <c r="Q7309" t="s">
        <v>43</v>
      </c>
      <c r="R7309" s="7">
        <v>0.6</v>
      </c>
      <c r="S7309" s="7">
        <f t="shared" si="1026"/>
        <v>17.760000000000002</v>
      </c>
      <c r="T7309" s="8">
        <v>-52.17</v>
      </c>
      <c r="U7309" s="8" t="str">
        <f t="shared" si="1032"/>
        <v>Loss</v>
      </c>
      <c r="V7309" s="7">
        <v>2</v>
      </c>
      <c r="W7309" s="8">
        <v>44.4</v>
      </c>
      <c r="X7309" s="8">
        <f t="shared" si="1033"/>
        <v>5414</v>
      </c>
      <c r="Y7309" s="9">
        <v>-1.175</v>
      </c>
      <c r="Z7309" s="9" t="str">
        <f t="shared" si="1034"/>
        <v>Low</v>
      </c>
    </row>
    <row r="7310" spans="1:26" x14ac:dyDescent="0.3">
      <c r="A7310" t="s">
        <v>6966</v>
      </c>
      <c r="B7310" s="6">
        <v>44672</v>
      </c>
      <c r="C7310" s="6" t="str">
        <f t="shared" si="1027"/>
        <v>2022</v>
      </c>
      <c r="D7310" s="6" t="str">
        <f t="shared" si="1028"/>
        <v>April</v>
      </c>
      <c r="E7310" s="6" t="str">
        <f t="shared" si="1029"/>
        <v>Q2</v>
      </c>
      <c r="F7310" s="6" t="str">
        <f t="shared" si="1030"/>
        <v>High</v>
      </c>
      <c r="G7310" s="6" t="str">
        <f t="shared" si="1031"/>
        <v>Full Price</v>
      </c>
      <c r="H7310" s="6">
        <v>44674</v>
      </c>
      <c r="I7310" t="s">
        <v>5246</v>
      </c>
      <c r="J7310" t="s">
        <v>74</v>
      </c>
      <c r="K7310" t="s">
        <v>3286</v>
      </c>
      <c r="L7310" t="s">
        <v>30</v>
      </c>
      <c r="M7310" t="s">
        <v>76</v>
      </c>
      <c r="N7310" t="s">
        <v>77</v>
      </c>
      <c r="O7310" t="s">
        <v>54</v>
      </c>
      <c r="P7310" t="s">
        <v>917</v>
      </c>
      <c r="Q7310" t="s">
        <v>918</v>
      </c>
      <c r="R7310" s="7">
        <v>0</v>
      </c>
      <c r="S7310" s="7">
        <f t="shared" si="1026"/>
        <v>908.82</v>
      </c>
      <c r="T7310" s="8">
        <v>227.20500000000001</v>
      </c>
      <c r="U7310" s="8" t="str">
        <f t="shared" si="1032"/>
        <v>Medium</v>
      </c>
      <c r="V7310" s="7">
        <v>9</v>
      </c>
      <c r="W7310" s="8">
        <v>908.82</v>
      </c>
      <c r="X7310" s="8">
        <f t="shared" si="1033"/>
        <v>528</v>
      </c>
      <c r="Y7310" s="9">
        <v>0.25</v>
      </c>
      <c r="Z7310" s="9" t="str">
        <f t="shared" si="1034"/>
        <v>High</v>
      </c>
    </row>
    <row r="7311" spans="1:26" x14ac:dyDescent="0.3">
      <c r="A7311" t="s">
        <v>6967</v>
      </c>
      <c r="B7311" s="6">
        <v>44672</v>
      </c>
      <c r="C7311" s="6" t="str">
        <f t="shared" si="1027"/>
        <v>2022</v>
      </c>
      <c r="D7311" s="6" t="str">
        <f t="shared" si="1028"/>
        <v>April</v>
      </c>
      <c r="E7311" s="6" t="str">
        <f t="shared" si="1029"/>
        <v>Q2</v>
      </c>
      <c r="F7311" s="6" t="str">
        <f t="shared" si="1030"/>
        <v>High</v>
      </c>
      <c r="G7311" s="6" t="str">
        <f t="shared" si="1031"/>
        <v>Discounted</v>
      </c>
      <c r="H7311" s="6">
        <v>44674</v>
      </c>
      <c r="I7311" t="s">
        <v>3007</v>
      </c>
      <c r="J7311" t="s">
        <v>67</v>
      </c>
      <c r="K7311" t="s">
        <v>5541</v>
      </c>
      <c r="L7311" t="s">
        <v>61</v>
      </c>
      <c r="M7311" t="s">
        <v>31</v>
      </c>
      <c r="N7311" t="s">
        <v>32</v>
      </c>
      <c r="O7311" t="s">
        <v>33</v>
      </c>
      <c r="P7311" t="s">
        <v>34</v>
      </c>
      <c r="Q7311" t="s">
        <v>35</v>
      </c>
      <c r="R7311" s="7">
        <v>0.2</v>
      </c>
      <c r="S7311" s="7">
        <f t="shared" si="1026"/>
        <v>16.588799999999999</v>
      </c>
      <c r="T7311" s="8">
        <v>7.2576000000000001</v>
      </c>
      <c r="U7311" s="8" t="str">
        <f t="shared" si="1032"/>
        <v>Low</v>
      </c>
      <c r="V7311" s="7">
        <v>4</v>
      </c>
      <c r="W7311" s="8">
        <v>20.736000000000001</v>
      </c>
      <c r="X7311" s="8">
        <f t="shared" si="1033"/>
        <v>7060</v>
      </c>
      <c r="Y7311" s="9">
        <v>0.35</v>
      </c>
      <c r="Z7311" s="9" t="str">
        <f t="shared" si="1034"/>
        <v>High</v>
      </c>
    </row>
    <row r="7312" spans="1:26" x14ac:dyDescent="0.3">
      <c r="A7312" t="s">
        <v>6967</v>
      </c>
      <c r="B7312" s="6">
        <v>44672</v>
      </c>
      <c r="C7312" s="6" t="str">
        <f t="shared" si="1027"/>
        <v>2022</v>
      </c>
      <c r="D7312" s="6" t="str">
        <f t="shared" si="1028"/>
        <v>April</v>
      </c>
      <c r="E7312" s="6" t="str">
        <f t="shared" si="1029"/>
        <v>Q2</v>
      </c>
      <c r="F7312" s="6" t="str">
        <f t="shared" si="1030"/>
        <v>Low</v>
      </c>
      <c r="G7312" s="6" t="str">
        <f t="shared" si="1031"/>
        <v>Discounted</v>
      </c>
      <c r="H7312" s="6">
        <v>44674</v>
      </c>
      <c r="I7312" t="s">
        <v>3007</v>
      </c>
      <c r="J7312" t="s">
        <v>161</v>
      </c>
      <c r="K7312" t="s">
        <v>4269</v>
      </c>
      <c r="L7312" t="s">
        <v>61</v>
      </c>
      <c r="M7312" t="s">
        <v>91</v>
      </c>
      <c r="N7312" t="s">
        <v>110</v>
      </c>
      <c r="O7312" t="s">
        <v>33</v>
      </c>
      <c r="P7312" t="s">
        <v>34</v>
      </c>
      <c r="Q7312" t="s">
        <v>35</v>
      </c>
      <c r="R7312" s="7">
        <v>0.2</v>
      </c>
      <c r="S7312" s="7">
        <f t="shared" si="1026"/>
        <v>38.380800000000001</v>
      </c>
      <c r="T7312" s="8">
        <v>8.3957999999999995</v>
      </c>
      <c r="U7312" s="8" t="str">
        <f t="shared" si="1032"/>
        <v>Low</v>
      </c>
      <c r="V7312" s="7">
        <v>3</v>
      </c>
      <c r="W7312" s="8">
        <v>47.975999999999999</v>
      </c>
      <c r="X7312" s="8">
        <f t="shared" si="1033"/>
        <v>5228</v>
      </c>
      <c r="Y7312" s="9">
        <v>0.17499999999999999</v>
      </c>
      <c r="Z7312" s="9" t="str">
        <f t="shared" si="1034"/>
        <v>Low</v>
      </c>
    </row>
    <row r="7313" spans="1:26" x14ac:dyDescent="0.3">
      <c r="A7313" t="s">
        <v>6968</v>
      </c>
      <c r="B7313" s="6">
        <v>44672</v>
      </c>
      <c r="C7313" s="6" t="str">
        <f t="shared" si="1027"/>
        <v>2022</v>
      </c>
      <c r="D7313" s="6" t="str">
        <f t="shared" si="1028"/>
        <v>April</v>
      </c>
      <c r="E7313" s="6" t="str">
        <f t="shared" si="1029"/>
        <v>Q2</v>
      </c>
      <c r="F7313" s="6" t="str">
        <f t="shared" si="1030"/>
        <v>Low</v>
      </c>
      <c r="G7313" s="6" t="str">
        <f t="shared" si="1031"/>
        <v>Discounted</v>
      </c>
      <c r="H7313" s="6">
        <v>44678</v>
      </c>
      <c r="I7313" t="s">
        <v>1220</v>
      </c>
      <c r="J7313" t="s">
        <v>89</v>
      </c>
      <c r="K7313" t="s">
        <v>2886</v>
      </c>
      <c r="L7313" t="s">
        <v>30</v>
      </c>
      <c r="M7313" t="s">
        <v>31</v>
      </c>
      <c r="N7313" t="s">
        <v>41</v>
      </c>
      <c r="O7313" t="s">
        <v>33</v>
      </c>
      <c r="P7313" t="s">
        <v>34</v>
      </c>
      <c r="Q7313" t="s">
        <v>35</v>
      </c>
      <c r="R7313" s="7">
        <v>0.8</v>
      </c>
      <c r="S7313" s="7">
        <f t="shared" si="1026"/>
        <v>0.58679999999999977</v>
      </c>
      <c r="T7313" s="8">
        <v>-4.9878</v>
      </c>
      <c r="U7313" s="8" t="str">
        <f t="shared" si="1032"/>
        <v>Loss</v>
      </c>
      <c r="V7313" s="7">
        <v>3</v>
      </c>
      <c r="W7313" s="8">
        <v>2.9340000000000002</v>
      </c>
      <c r="X7313" s="8">
        <f t="shared" si="1033"/>
        <v>9800</v>
      </c>
      <c r="Y7313" s="9">
        <v>-1.7</v>
      </c>
      <c r="Z7313" s="9" t="str">
        <f t="shared" si="1034"/>
        <v>Low</v>
      </c>
    </row>
    <row r="7314" spans="1:26" x14ac:dyDescent="0.3">
      <c r="A7314" t="s">
        <v>6968</v>
      </c>
      <c r="B7314" s="6">
        <v>44672</v>
      </c>
      <c r="C7314" s="6" t="str">
        <f t="shared" si="1027"/>
        <v>2022</v>
      </c>
      <c r="D7314" s="6" t="str">
        <f t="shared" si="1028"/>
        <v>April</v>
      </c>
      <c r="E7314" s="6" t="str">
        <f t="shared" si="1029"/>
        <v>Q2</v>
      </c>
      <c r="F7314" s="6" t="str">
        <f t="shared" si="1030"/>
        <v>Low</v>
      </c>
      <c r="G7314" s="6" t="str">
        <f t="shared" si="1031"/>
        <v>Discounted</v>
      </c>
      <c r="H7314" s="6">
        <v>44678</v>
      </c>
      <c r="I7314" t="s">
        <v>1220</v>
      </c>
      <c r="J7314" t="s">
        <v>44</v>
      </c>
      <c r="K7314" t="s">
        <v>776</v>
      </c>
      <c r="L7314" t="s">
        <v>30</v>
      </c>
      <c r="M7314" t="s">
        <v>31</v>
      </c>
      <c r="N7314" t="s">
        <v>41</v>
      </c>
      <c r="O7314" t="s">
        <v>33</v>
      </c>
      <c r="P7314" t="s">
        <v>34</v>
      </c>
      <c r="Q7314" t="s">
        <v>35</v>
      </c>
      <c r="R7314" s="7">
        <v>0.8</v>
      </c>
      <c r="S7314" s="7">
        <f t="shared" si="1026"/>
        <v>0.53879999999999972</v>
      </c>
      <c r="T7314" s="8">
        <v>-4.7145000000000001</v>
      </c>
      <c r="U7314" s="8" t="str">
        <f t="shared" si="1032"/>
        <v>Loss</v>
      </c>
      <c r="V7314" s="7">
        <v>3</v>
      </c>
      <c r="W7314" s="8">
        <v>2.694</v>
      </c>
      <c r="X7314" s="8">
        <f t="shared" si="1033"/>
        <v>9842</v>
      </c>
      <c r="Y7314" s="9">
        <v>-1.75</v>
      </c>
      <c r="Z7314" s="9" t="str">
        <f t="shared" si="1034"/>
        <v>Low</v>
      </c>
    </row>
    <row r="7315" spans="1:26" x14ac:dyDescent="0.3">
      <c r="A7315" t="s">
        <v>6969</v>
      </c>
      <c r="B7315" s="6">
        <v>44672</v>
      </c>
      <c r="C7315" s="6" t="str">
        <f t="shared" si="1027"/>
        <v>2022</v>
      </c>
      <c r="D7315" s="6" t="str">
        <f t="shared" si="1028"/>
        <v>April</v>
      </c>
      <c r="E7315" s="6" t="str">
        <f t="shared" si="1029"/>
        <v>Q2</v>
      </c>
      <c r="F7315" s="6" t="str">
        <f t="shared" si="1030"/>
        <v>Low</v>
      </c>
      <c r="G7315" s="6" t="str">
        <f t="shared" si="1031"/>
        <v>Discounted</v>
      </c>
      <c r="H7315" s="6">
        <v>44676</v>
      </c>
      <c r="I7315" t="s">
        <v>2008</v>
      </c>
      <c r="J7315" t="s">
        <v>101</v>
      </c>
      <c r="K7315" t="s">
        <v>4003</v>
      </c>
      <c r="L7315" t="s">
        <v>30</v>
      </c>
      <c r="M7315" t="s">
        <v>31</v>
      </c>
      <c r="N7315" t="s">
        <v>174</v>
      </c>
      <c r="O7315" t="s">
        <v>33</v>
      </c>
      <c r="P7315" t="s">
        <v>34</v>
      </c>
      <c r="Q7315" t="s">
        <v>35</v>
      </c>
      <c r="R7315" s="7">
        <v>0.8</v>
      </c>
      <c r="S7315" s="7">
        <f t="shared" si="1026"/>
        <v>19.452799999999996</v>
      </c>
      <c r="T7315" s="8">
        <v>-243.16</v>
      </c>
      <c r="U7315" s="8" t="str">
        <f t="shared" si="1032"/>
        <v>Loss</v>
      </c>
      <c r="V7315" s="7">
        <v>4</v>
      </c>
      <c r="W7315" s="8">
        <v>97.263999999999996</v>
      </c>
      <c r="X7315" s="8">
        <f t="shared" si="1033"/>
        <v>3844</v>
      </c>
      <c r="Y7315" s="9">
        <v>-2.5</v>
      </c>
      <c r="Z7315" s="9" t="str">
        <f t="shared" si="1034"/>
        <v>Low</v>
      </c>
    </row>
    <row r="7316" spans="1:26" x14ac:dyDescent="0.3">
      <c r="A7316" t="s">
        <v>6970</v>
      </c>
      <c r="B7316" s="6">
        <v>44672</v>
      </c>
      <c r="C7316" s="6" t="str">
        <f t="shared" si="1027"/>
        <v>2022</v>
      </c>
      <c r="D7316" s="6" t="str">
        <f t="shared" si="1028"/>
        <v>April</v>
      </c>
      <c r="E7316" s="6" t="str">
        <f t="shared" si="1029"/>
        <v>Q2</v>
      </c>
      <c r="F7316" s="6" t="str">
        <f t="shared" si="1030"/>
        <v>High</v>
      </c>
      <c r="G7316" s="6" t="str">
        <f t="shared" si="1031"/>
        <v>Full Price</v>
      </c>
      <c r="H7316" s="6">
        <v>44675</v>
      </c>
      <c r="I7316" t="s">
        <v>4143</v>
      </c>
      <c r="J7316" t="s">
        <v>192</v>
      </c>
      <c r="K7316" t="s">
        <v>3593</v>
      </c>
      <c r="L7316" t="s">
        <v>30</v>
      </c>
      <c r="M7316" t="s">
        <v>76</v>
      </c>
      <c r="N7316" t="s">
        <v>99</v>
      </c>
      <c r="O7316" t="s">
        <v>69</v>
      </c>
      <c r="P7316" t="s">
        <v>298</v>
      </c>
      <c r="Q7316" t="s">
        <v>299</v>
      </c>
      <c r="R7316" s="7">
        <v>0</v>
      </c>
      <c r="S7316" s="7">
        <f t="shared" si="1026"/>
        <v>162.6</v>
      </c>
      <c r="T7316" s="8">
        <v>34.146000000000001</v>
      </c>
      <c r="U7316" s="8" t="str">
        <f t="shared" si="1032"/>
        <v>Low</v>
      </c>
      <c r="V7316" s="7">
        <v>3</v>
      </c>
      <c r="W7316" s="8">
        <v>162.6</v>
      </c>
      <c r="X7316" s="8">
        <f t="shared" si="1033"/>
        <v>2943</v>
      </c>
      <c r="Y7316" s="9">
        <v>0.21</v>
      </c>
      <c r="Z7316" s="9" t="str">
        <f t="shared" si="1034"/>
        <v>High</v>
      </c>
    </row>
    <row r="7317" spans="1:26" x14ac:dyDescent="0.3">
      <c r="A7317" t="s">
        <v>6970</v>
      </c>
      <c r="B7317" s="6">
        <v>44672</v>
      </c>
      <c r="C7317" s="6" t="str">
        <f t="shared" si="1027"/>
        <v>2022</v>
      </c>
      <c r="D7317" s="6" t="str">
        <f t="shared" si="1028"/>
        <v>April</v>
      </c>
      <c r="E7317" s="6" t="str">
        <f t="shared" si="1029"/>
        <v>Q2</v>
      </c>
      <c r="F7317" s="6" t="str">
        <f t="shared" si="1030"/>
        <v>High</v>
      </c>
      <c r="G7317" s="6" t="str">
        <f t="shared" si="1031"/>
        <v>Full Price</v>
      </c>
      <c r="H7317" s="6">
        <v>44675</v>
      </c>
      <c r="I7317" t="s">
        <v>4143</v>
      </c>
      <c r="J7317" t="s">
        <v>1603</v>
      </c>
      <c r="K7317" t="s">
        <v>4484</v>
      </c>
      <c r="L7317" t="s">
        <v>30</v>
      </c>
      <c r="M7317" t="s">
        <v>91</v>
      </c>
      <c r="N7317" t="s">
        <v>110</v>
      </c>
      <c r="O7317" t="s">
        <v>69</v>
      </c>
      <c r="P7317" t="s">
        <v>298</v>
      </c>
      <c r="Q7317" t="s">
        <v>299</v>
      </c>
      <c r="R7317" s="7">
        <v>0</v>
      </c>
      <c r="S7317" s="7">
        <f t="shared" si="1026"/>
        <v>11.54</v>
      </c>
      <c r="T7317" s="8">
        <v>3.4620000000000002</v>
      </c>
      <c r="U7317" s="8" t="str">
        <f t="shared" si="1032"/>
        <v>Low</v>
      </c>
      <c r="V7317" s="7">
        <v>1</v>
      </c>
      <c r="W7317" s="8">
        <v>11.54</v>
      </c>
      <c r="X7317" s="8">
        <f t="shared" si="1033"/>
        <v>8372</v>
      </c>
      <c r="Y7317" s="9">
        <v>0.3</v>
      </c>
      <c r="Z7317" s="9" t="str">
        <f t="shared" si="1034"/>
        <v>High</v>
      </c>
    </row>
    <row r="7318" spans="1:26" x14ac:dyDescent="0.3">
      <c r="A7318" t="s">
        <v>6971</v>
      </c>
      <c r="B7318" s="6">
        <v>44673</v>
      </c>
      <c r="C7318" s="6" t="str">
        <f t="shared" si="1027"/>
        <v>2022</v>
      </c>
      <c r="D7318" s="6" t="str">
        <f t="shared" si="1028"/>
        <v>April</v>
      </c>
      <c r="E7318" s="6" t="str">
        <f t="shared" si="1029"/>
        <v>Q2</v>
      </c>
      <c r="F7318" s="6" t="str">
        <f t="shared" si="1030"/>
        <v>High</v>
      </c>
      <c r="G7318" s="6" t="str">
        <f t="shared" si="1031"/>
        <v>Full Price</v>
      </c>
      <c r="H7318" s="6">
        <v>44675</v>
      </c>
      <c r="I7318" t="s">
        <v>619</v>
      </c>
      <c r="J7318" t="s">
        <v>192</v>
      </c>
      <c r="K7318" t="s">
        <v>3939</v>
      </c>
      <c r="L7318" t="s">
        <v>30</v>
      </c>
      <c r="M7318" t="s">
        <v>76</v>
      </c>
      <c r="N7318" t="s">
        <v>99</v>
      </c>
      <c r="O7318" t="s">
        <v>69</v>
      </c>
      <c r="P7318" t="s">
        <v>139</v>
      </c>
      <c r="Q7318" t="s">
        <v>71</v>
      </c>
      <c r="R7318" s="7">
        <v>0</v>
      </c>
      <c r="S7318" s="7">
        <f t="shared" si="1026"/>
        <v>18.28</v>
      </c>
      <c r="T7318" s="8">
        <v>6.2152000000000003</v>
      </c>
      <c r="U7318" s="8" t="str">
        <f t="shared" si="1032"/>
        <v>Low</v>
      </c>
      <c r="V7318" s="7">
        <v>2</v>
      </c>
      <c r="W7318" s="8">
        <v>18.28</v>
      </c>
      <c r="X7318" s="8">
        <f t="shared" si="1033"/>
        <v>7362</v>
      </c>
      <c r="Y7318" s="9">
        <v>0.34</v>
      </c>
      <c r="Z7318" s="9" t="str">
        <f t="shared" si="1034"/>
        <v>High</v>
      </c>
    </row>
    <row r="7319" spans="1:26" x14ac:dyDescent="0.3">
      <c r="A7319" t="s">
        <v>6972</v>
      </c>
      <c r="B7319" s="6">
        <v>44673</v>
      </c>
      <c r="C7319" s="6" t="str">
        <f t="shared" si="1027"/>
        <v>2022</v>
      </c>
      <c r="D7319" s="6" t="str">
        <f t="shared" si="1028"/>
        <v>April</v>
      </c>
      <c r="E7319" s="6" t="str">
        <f t="shared" si="1029"/>
        <v>Q2</v>
      </c>
      <c r="F7319" s="6" t="str">
        <f t="shared" si="1030"/>
        <v>Low</v>
      </c>
      <c r="G7319" s="6" t="str">
        <f t="shared" si="1031"/>
        <v>Full Price</v>
      </c>
      <c r="H7319" s="6">
        <v>44677</v>
      </c>
      <c r="I7319" t="s">
        <v>3974</v>
      </c>
      <c r="J7319" t="s">
        <v>141</v>
      </c>
      <c r="K7319" t="s">
        <v>2680</v>
      </c>
      <c r="L7319" t="s">
        <v>30</v>
      </c>
      <c r="M7319" t="s">
        <v>31</v>
      </c>
      <c r="N7319" t="s">
        <v>49</v>
      </c>
      <c r="O7319" t="s">
        <v>62</v>
      </c>
      <c r="P7319" t="s">
        <v>406</v>
      </c>
      <c r="Q7319" t="s">
        <v>64</v>
      </c>
      <c r="R7319" s="7">
        <v>0</v>
      </c>
      <c r="S7319" s="7">
        <f t="shared" si="1026"/>
        <v>675.06</v>
      </c>
      <c r="T7319" s="8">
        <v>87.757800000000003</v>
      </c>
      <c r="U7319" s="8" t="str">
        <f t="shared" si="1032"/>
        <v>Low</v>
      </c>
      <c r="V7319" s="7">
        <v>3</v>
      </c>
      <c r="W7319" s="8">
        <v>675.06</v>
      </c>
      <c r="X7319" s="8">
        <f t="shared" si="1033"/>
        <v>803</v>
      </c>
      <c r="Y7319" s="9">
        <v>0.13</v>
      </c>
      <c r="Z7319" s="9" t="str">
        <f t="shared" si="1034"/>
        <v>Low</v>
      </c>
    </row>
    <row r="7320" spans="1:26" x14ac:dyDescent="0.3">
      <c r="A7320" t="s">
        <v>6973</v>
      </c>
      <c r="B7320" s="6">
        <v>44673</v>
      </c>
      <c r="C7320" s="6" t="str">
        <f t="shared" si="1027"/>
        <v>2022</v>
      </c>
      <c r="D7320" s="6" t="str">
        <f t="shared" si="1028"/>
        <v>April</v>
      </c>
      <c r="E7320" s="6" t="str">
        <f t="shared" si="1029"/>
        <v>Q2</v>
      </c>
      <c r="F7320" s="6" t="str">
        <f t="shared" si="1030"/>
        <v>Low</v>
      </c>
      <c r="G7320" s="6" t="str">
        <f t="shared" si="1031"/>
        <v>Discounted</v>
      </c>
      <c r="H7320" s="6">
        <v>44677</v>
      </c>
      <c r="I7320" t="s">
        <v>4306</v>
      </c>
      <c r="J7320" t="s">
        <v>806</v>
      </c>
      <c r="K7320" t="s">
        <v>4136</v>
      </c>
      <c r="L7320" t="s">
        <v>40</v>
      </c>
      <c r="M7320" t="s">
        <v>76</v>
      </c>
      <c r="N7320" t="s">
        <v>99</v>
      </c>
      <c r="O7320" t="s">
        <v>54</v>
      </c>
      <c r="P7320" t="s">
        <v>55</v>
      </c>
      <c r="Q7320" t="s">
        <v>56</v>
      </c>
      <c r="R7320" s="7">
        <v>0.2</v>
      </c>
      <c r="S7320" s="7">
        <f t="shared" si="1026"/>
        <v>203.48160000000001</v>
      </c>
      <c r="T7320" s="8">
        <v>0</v>
      </c>
      <c r="U7320" s="8" t="str">
        <f t="shared" si="1032"/>
        <v>Low</v>
      </c>
      <c r="V7320" s="7">
        <v>3</v>
      </c>
      <c r="W7320" s="8">
        <v>254.352</v>
      </c>
      <c r="X7320" s="8">
        <f t="shared" si="1033"/>
        <v>2171</v>
      </c>
      <c r="Y7320" s="9">
        <v>0</v>
      </c>
      <c r="Z7320" s="9" t="str">
        <f t="shared" si="1034"/>
        <v>Low</v>
      </c>
    </row>
    <row r="7321" spans="1:26" x14ac:dyDescent="0.3">
      <c r="A7321" t="s">
        <v>6974</v>
      </c>
      <c r="B7321" s="6">
        <v>44674</v>
      </c>
      <c r="C7321" s="6" t="str">
        <f t="shared" si="1027"/>
        <v>2022</v>
      </c>
      <c r="D7321" s="6" t="str">
        <f t="shared" si="1028"/>
        <v>April</v>
      </c>
      <c r="E7321" s="6" t="str">
        <f t="shared" si="1029"/>
        <v>Q2</v>
      </c>
      <c r="F7321" s="6" t="str">
        <f t="shared" si="1030"/>
        <v>High</v>
      </c>
      <c r="G7321" s="6" t="str">
        <f t="shared" si="1031"/>
        <v>Discounted</v>
      </c>
      <c r="H7321" s="6">
        <v>44677</v>
      </c>
      <c r="I7321" t="s">
        <v>4463</v>
      </c>
      <c r="J7321" t="s">
        <v>192</v>
      </c>
      <c r="K7321" t="s">
        <v>3720</v>
      </c>
      <c r="L7321" t="s">
        <v>30</v>
      </c>
      <c r="M7321" t="s">
        <v>76</v>
      </c>
      <c r="N7321" t="s">
        <v>99</v>
      </c>
      <c r="O7321" t="s">
        <v>69</v>
      </c>
      <c r="P7321" t="s">
        <v>6975</v>
      </c>
      <c r="Q7321" t="s">
        <v>495</v>
      </c>
      <c r="R7321" s="7">
        <v>0.2</v>
      </c>
      <c r="S7321" s="7">
        <f t="shared" si="1026"/>
        <v>9.3311999999999991</v>
      </c>
      <c r="T7321" s="8">
        <v>3.3534000000000002</v>
      </c>
      <c r="U7321" s="8" t="str">
        <f t="shared" si="1032"/>
        <v>Low</v>
      </c>
      <c r="V7321" s="7">
        <v>3</v>
      </c>
      <c r="W7321" s="8">
        <v>11.664</v>
      </c>
      <c r="X7321" s="8">
        <f t="shared" si="1033"/>
        <v>8347</v>
      </c>
      <c r="Y7321" s="9">
        <v>0.28749999999999998</v>
      </c>
      <c r="Z7321" s="9" t="str">
        <f t="shared" si="1034"/>
        <v>High</v>
      </c>
    </row>
    <row r="7322" spans="1:26" x14ac:dyDescent="0.3">
      <c r="A7322" t="s">
        <v>6974</v>
      </c>
      <c r="B7322" s="6">
        <v>44674</v>
      </c>
      <c r="C7322" s="6" t="str">
        <f t="shared" si="1027"/>
        <v>2022</v>
      </c>
      <c r="D7322" s="6" t="str">
        <f t="shared" si="1028"/>
        <v>April</v>
      </c>
      <c r="E7322" s="6" t="str">
        <f t="shared" si="1029"/>
        <v>Q2</v>
      </c>
      <c r="F7322" s="6" t="str">
        <f t="shared" si="1030"/>
        <v>High</v>
      </c>
      <c r="G7322" s="6" t="str">
        <f t="shared" si="1031"/>
        <v>Discounted</v>
      </c>
      <c r="H7322" s="6">
        <v>44677</v>
      </c>
      <c r="I7322" t="s">
        <v>4463</v>
      </c>
      <c r="J7322" t="s">
        <v>150</v>
      </c>
      <c r="K7322" t="s">
        <v>150</v>
      </c>
      <c r="L7322" t="s">
        <v>30</v>
      </c>
      <c r="M7322" t="s">
        <v>31</v>
      </c>
      <c r="N7322" t="s">
        <v>149</v>
      </c>
      <c r="O7322" t="s">
        <v>69</v>
      </c>
      <c r="P7322" t="s">
        <v>6975</v>
      </c>
      <c r="Q7322" t="s">
        <v>495</v>
      </c>
      <c r="R7322" s="7">
        <v>0.2</v>
      </c>
      <c r="S7322" s="7">
        <f t="shared" si="1026"/>
        <v>14.950399999999998</v>
      </c>
      <c r="T7322" s="8">
        <v>7.008</v>
      </c>
      <c r="U7322" s="8" t="str">
        <f t="shared" si="1032"/>
        <v>Low</v>
      </c>
      <c r="V7322" s="7">
        <v>2</v>
      </c>
      <c r="W7322" s="8">
        <v>18.687999999999999</v>
      </c>
      <c r="X7322" s="8">
        <f t="shared" si="1033"/>
        <v>7319</v>
      </c>
      <c r="Y7322" s="9">
        <v>0.375</v>
      </c>
      <c r="Z7322" s="9" t="str">
        <f t="shared" si="1034"/>
        <v>High</v>
      </c>
    </row>
    <row r="7323" spans="1:26" x14ac:dyDescent="0.3">
      <c r="A7323" t="s">
        <v>6976</v>
      </c>
      <c r="B7323" s="6">
        <v>44674</v>
      </c>
      <c r="C7323" s="6" t="str">
        <f t="shared" si="1027"/>
        <v>2022</v>
      </c>
      <c r="D7323" s="6" t="str">
        <f t="shared" si="1028"/>
        <v>April</v>
      </c>
      <c r="E7323" s="6" t="str">
        <f t="shared" si="1029"/>
        <v>Q2</v>
      </c>
      <c r="F7323" s="6" t="str">
        <f t="shared" si="1030"/>
        <v>High</v>
      </c>
      <c r="G7323" s="6" t="str">
        <f t="shared" si="1031"/>
        <v>Full Price</v>
      </c>
      <c r="H7323" s="6">
        <v>44676</v>
      </c>
      <c r="I7323" t="s">
        <v>1176</v>
      </c>
      <c r="J7323" t="s">
        <v>3732</v>
      </c>
      <c r="K7323" t="s">
        <v>4185</v>
      </c>
      <c r="L7323" t="s">
        <v>30</v>
      </c>
      <c r="M7323" t="s">
        <v>31</v>
      </c>
      <c r="N7323" t="s">
        <v>356</v>
      </c>
      <c r="O7323" t="s">
        <v>54</v>
      </c>
      <c r="P7323" t="s">
        <v>270</v>
      </c>
      <c r="Q7323" t="s">
        <v>271</v>
      </c>
      <c r="R7323" s="7">
        <v>0</v>
      </c>
      <c r="S7323" s="7">
        <f t="shared" si="1026"/>
        <v>54.9</v>
      </c>
      <c r="T7323" s="8">
        <v>15.372</v>
      </c>
      <c r="U7323" s="8" t="str">
        <f t="shared" si="1032"/>
        <v>Low</v>
      </c>
      <c r="V7323" s="7">
        <v>5</v>
      </c>
      <c r="W7323" s="8">
        <v>54.9</v>
      </c>
      <c r="X7323" s="8">
        <f t="shared" si="1033"/>
        <v>4982</v>
      </c>
      <c r="Y7323" s="9">
        <v>0.28000000000000003</v>
      </c>
      <c r="Z7323" s="9" t="str">
        <f t="shared" si="1034"/>
        <v>High</v>
      </c>
    </row>
    <row r="7324" spans="1:26" x14ac:dyDescent="0.3">
      <c r="A7324" t="s">
        <v>6977</v>
      </c>
      <c r="B7324" s="6">
        <v>44674</v>
      </c>
      <c r="C7324" s="6" t="str">
        <f t="shared" si="1027"/>
        <v>2022</v>
      </c>
      <c r="D7324" s="6" t="str">
        <f t="shared" si="1028"/>
        <v>April</v>
      </c>
      <c r="E7324" s="6" t="str">
        <f t="shared" si="1029"/>
        <v>Q2</v>
      </c>
      <c r="F7324" s="6" t="str">
        <f t="shared" si="1030"/>
        <v>High</v>
      </c>
      <c r="G7324" s="6" t="str">
        <f t="shared" si="1031"/>
        <v>Full Price</v>
      </c>
      <c r="H7324" s="6">
        <v>44680</v>
      </c>
      <c r="I7324" t="s">
        <v>6425</v>
      </c>
      <c r="J7324" t="s">
        <v>1893</v>
      </c>
      <c r="K7324" t="s">
        <v>4483</v>
      </c>
      <c r="L7324" t="s">
        <v>30</v>
      </c>
      <c r="M7324" t="s">
        <v>31</v>
      </c>
      <c r="N7324" t="s">
        <v>174</v>
      </c>
      <c r="O7324" t="s">
        <v>54</v>
      </c>
      <c r="P7324" t="s">
        <v>270</v>
      </c>
      <c r="Q7324" t="s">
        <v>271</v>
      </c>
      <c r="R7324" s="7">
        <v>0</v>
      </c>
      <c r="S7324" s="7">
        <f t="shared" si="1026"/>
        <v>121.94</v>
      </c>
      <c r="T7324" s="8">
        <v>35.3626</v>
      </c>
      <c r="U7324" s="8" t="str">
        <f t="shared" si="1032"/>
        <v>Low</v>
      </c>
      <c r="V7324" s="7">
        <v>2</v>
      </c>
      <c r="W7324" s="8">
        <v>121.94</v>
      </c>
      <c r="X7324" s="8">
        <f t="shared" si="1033"/>
        <v>3420</v>
      </c>
      <c r="Y7324" s="9">
        <v>0.28999999999999998</v>
      </c>
      <c r="Z7324" s="9" t="str">
        <f t="shared" si="1034"/>
        <v>High</v>
      </c>
    </row>
    <row r="7325" spans="1:26" x14ac:dyDescent="0.3">
      <c r="A7325" t="s">
        <v>6977</v>
      </c>
      <c r="B7325" s="6">
        <v>44674</v>
      </c>
      <c r="C7325" s="6" t="str">
        <f t="shared" si="1027"/>
        <v>2022</v>
      </c>
      <c r="D7325" s="6" t="str">
        <f t="shared" si="1028"/>
        <v>April</v>
      </c>
      <c r="E7325" s="6" t="str">
        <f t="shared" si="1029"/>
        <v>Q2</v>
      </c>
      <c r="F7325" s="6" t="str">
        <f t="shared" si="1030"/>
        <v>High</v>
      </c>
      <c r="G7325" s="6" t="str">
        <f t="shared" si="1031"/>
        <v>Full Price</v>
      </c>
      <c r="H7325" s="6">
        <v>44680</v>
      </c>
      <c r="I7325" t="s">
        <v>6425</v>
      </c>
      <c r="J7325" t="s">
        <v>467</v>
      </c>
      <c r="K7325" t="s">
        <v>3726</v>
      </c>
      <c r="L7325" t="s">
        <v>30</v>
      </c>
      <c r="M7325" t="s">
        <v>31</v>
      </c>
      <c r="N7325" t="s">
        <v>356</v>
      </c>
      <c r="O7325" t="s">
        <v>54</v>
      </c>
      <c r="P7325" t="s">
        <v>270</v>
      </c>
      <c r="Q7325" t="s">
        <v>271</v>
      </c>
      <c r="R7325" s="7">
        <v>0</v>
      </c>
      <c r="S7325" s="7">
        <f t="shared" si="1026"/>
        <v>122.71</v>
      </c>
      <c r="T7325" s="8">
        <v>36.813000000000002</v>
      </c>
      <c r="U7325" s="8" t="str">
        <f t="shared" si="1032"/>
        <v>Low</v>
      </c>
      <c r="V7325" s="7">
        <v>7</v>
      </c>
      <c r="W7325" s="8">
        <v>122.71</v>
      </c>
      <c r="X7325" s="8">
        <f t="shared" si="1033"/>
        <v>3403</v>
      </c>
      <c r="Y7325" s="9">
        <v>0.3</v>
      </c>
      <c r="Z7325" s="9" t="str">
        <f t="shared" si="1034"/>
        <v>High</v>
      </c>
    </row>
    <row r="7326" spans="1:26" x14ac:dyDescent="0.3">
      <c r="A7326" t="s">
        <v>6978</v>
      </c>
      <c r="B7326" s="6">
        <v>44674</v>
      </c>
      <c r="C7326" s="6" t="str">
        <f t="shared" si="1027"/>
        <v>2022</v>
      </c>
      <c r="D7326" s="6" t="str">
        <f t="shared" si="1028"/>
        <v>April</v>
      </c>
      <c r="E7326" s="6" t="str">
        <f t="shared" si="1029"/>
        <v>Q2</v>
      </c>
      <c r="F7326" s="6" t="str">
        <f t="shared" si="1030"/>
        <v>Low</v>
      </c>
      <c r="G7326" s="6" t="str">
        <f t="shared" si="1031"/>
        <v>Discounted</v>
      </c>
      <c r="H7326" s="6">
        <v>44678</v>
      </c>
      <c r="I7326" t="s">
        <v>4093</v>
      </c>
      <c r="J7326" t="s">
        <v>136</v>
      </c>
      <c r="K7326" t="s">
        <v>178</v>
      </c>
      <c r="L7326" t="s">
        <v>40</v>
      </c>
      <c r="M7326" t="s">
        <v>76</v>
      </c>
      <c r="N7326" t="s">
        <v>138</v>
      </c>
      <c r="O7326" t="s">
        <v>62</v>
      </c>
      <c r="P7326" t="s">
        <v>2378</v>
      </c>
      <c r="Q7326" t="s">
        <v>202</v>
      </c>
      <c r="R7326" s="7">
        <v>0.2</v>
      </c>
      <c r="S7326" s="7">
        <f t="shared" si="1026"/>
        <v>309.7088</v>
      </c>
      <c r="T7326" s="8">
        <v>-14.5176</v>
      </c>
      <c r="U7326" s="8" t="str">
        <f t="shared" si="1032"/>
        <v>Loss</v>
      </c>
      <c r="V7326" s="7">
        <v>4</v>
      </c>
      <c r="W7326" s="8">
        <v>387.13600000000002</v>
      </c>
      <c r="X7326" s="8">
        <f t="shared" si="1033"/>
        <v>1503</v>
      </c>
      <c r="Y7326" s="9">
        <v>-3.7499999999999999E-2</v>
      </c>
      <c r="Z7326" s="9" t="str">
        <f t="shared" si="1034"/>
        <v>Low</v>
      </c>
    </row>
    <row r="7327" spans="1:26" x14ac:dyDescent="0.3">
      <c r="A7327" t="s">
        <v>6978</v>
      </c>
      <c r="B7327" s="6">
        <v>44674</v>
      </c>
      <c r="C7327" s="6" t="str">
        <f t="shared" si="1027"/>
        <v>2022</v>
      </c>
      <c r="D7327" s="6" t="str">
        <f t="shared" si="1028"/>
        <v>April</v>
      </c>
      <c r="E7327" s="6" t="str">
        <f t="shared" si="1029"/>
        <v>Q2</v>
      </c>
      <c r="F7327" s="6" t="str">
        <f t="shared" si="1030"/>
        <v>Low</v>
      </c>
      <c r="G7327" s="6" t="str">
        <f t="shared" si="1031"/>
        <v>Discounted</v>
      </c>
      <c r="H7327" s="6">
        <v>44678</v>
      </c>
      <c r="I7327" t="s">
        <v>4093</v>
      </c>
      <c r="J7327" t="s">
        <v>806</v>
      </c>
      <c r="K7327" t="s">
        <v>2553</v>
      </c>
      <c r="L7327" t="s">
        <v>40</v>
      </c>
      <c r="M7327" t="s">
        <v>76</v>
      </c>
      <c r="N7327" t="s">
        <v>99</v>
      </c>
      <c r="O7327" t="s">
        <v>62</v>
      </c>
      <c r="P7327" t="s">
        <v>2378</v>
      </c>
      <c r="Q7327" t="s">
        <v>202</v>
      </c>
      <c r="R7327" s="7">
        <v>0.2</v>
      </c>
      <c r="S7327" s="7">
        <f t="shared" si="1026"/>
        <v>62.361599999999996</v>
      </c>
      <c r="T7327" s="8">
        <v>-11.6928</v>
      </c>
      <c r="U7327" s="8" t="str">
        <f t="shared" si="1032"/>
        <v>Loss</v>
      </c>
      <c r="V7327" s="7">
        <v>3</v>
      </c>
      <c r="W7327" s="8">
        <v>77.951999999999998</v>
      </c>
      <c r="X7327" s="8">
        <f t="shared" si="1033"/>
        <v>4271</v>
      </c>
      <c r="Y7327" s="9">
        <v>-0.15</v>
      </c>
      <c r="Z7327" s="9" t="str">
        <f t="shared" si="1034"/>
        <v>Low</v>
      </c>
    </row>
    <row r="7328" spans="1:26" x14ac:dyDescent="0.3">
      <c r="A7328" t="s">
        <v>6978</v>
      </c>
      <c r="B7328" s="6">
        <v>44674</v>
      </c>
      <c r="C7328" s="6" t="str">
        <f t="shared" si="1027"/>
        <v>2022</v>
      </c>
      <c r="D7328" s="6" t="str">
        <f t="shared" si="1028"/>
        <v>April</v>
      </c>
      <c r="E7328" s="6" t="str">
        <f t="shared" si="1029"/>
        <v>Q2</v>
      </c>
      <c r="F7328" s="6" t="str">
        <f t="shared" si="1030"/>
        <v>High</v>
      </c>
      <c r="G7328" s="6" t="str">
        <f t="shared" si="1031"/>
        <v>Discounted</v>
      </c>
      <c r="H7328" s="6">
        <v>44678</v>
      </c>
      <c r="I7328" t="s">
        <v>4093</v>
      </c>
      <c r="J7328" t="s">
        <v>44</v>
      </c>
      <c r="K7328" t="s">
        <v>5387</v>
      </c>
      <c r="L7328" t="s">
        <v>40</v>
      </c>
      <c r="M7328" t="s">
        <v>31</v>
      </c>
      <c r="N7328" t="s">
        <v>46</v>
      </c>
      <c r="O7328" t="s">
        <v>62</v>
      </c>
      <c r="P7328" t="s">
        <v>2378</v>
      </c>
      <c r="Q7328" t="s">
        <v>202</v>
      </c>
      <c r="R7328" s="7">
        <v>0.2</v>
      </c>
      <c r="S7328" s="7">
        <f t="shared" si="1026"/>
        <v>2.4</v>
      </c>
      <c r="T7328" s="8">
        <v>1.05</v>
      </c>
      <c r="U7328" s="8" t="str">
        <f t="shared" si="1032"/>
        <v>Low</v>
      </c>
      <c r="V7328" s="7">
        <v>1</v>
      </c>
      <c r="W7328" s="8">
        <v>3</v>
      </c>
      <c r="X7328" s="8">
        <f t="shared" si="1033"/>
        <v>9781</v>
      </c>
      <c r="Y7328" s="9">
        <v>0.35</v>
      </c>
      <c r="Z7328" s="9" t="str">
        <f t="shared" si="1034"/>
        <v>High</v>
      </c>
    </row>
    <row r="7329" spans="1:26" x14ac:dyDescent="0.3">
      <c r="A7329" t="s">
        <v>6978</v>
      </c>
      <c r="B7329" s="6">
        <v>44674</v>
      </c>
      <c r="C7329" s="6" t="str">
        <f t="shared" si="1027"/>
        <v>2022</v>
      </c>
      <c r="D7329" s="6" t="str">
        <f t="shared" si="1028"/>
        <v>April</v>
      </c>
      <c r="E7329" s="6" t="str">
        <f t="shared" si="1029"/>
        <v>Q2</v>
      </c>
      <c r="F7329" s="6" t="str">
        <f t="shared" si="1030"/>
        <v>High</v>
      </c>
      <c r="G7329" s="6" t="str">
        <f t="shared" si="1031"/>
        <v>Discounted</v>
      </c>
      <c r="H7329" s="6">
        <v>44678</v>
      </c>
      <c r="I7329" t="s">
        <v>4093</v>
      </c>
      <c r="J7329" t="s">
        <v>319</v>
      </c>
      <c r="K7329" t="s">
        <v>1795</v>
      </c>
      <c r="L7329" t="s">
        <v>40</v>
      </c>
      <c r="M7329" t="s">
        <v>91</v>
      </c>
      <c r="N7329" t="s">
        <v>110</v>
      </c>
      <c r="O7329" t="s">
        <v>62</v>
      </c>
      <c r="P7329" t="s">
        <v>2378</v>
      </c>
      <c r="Q7329" t="s">
        <v>202</v>
      </c>
      <c r="R7329" s="7">
        <v>0.2</v>
      </c>
      <c r="S7329" s="7">
        <f t="shared" si="1026"/>
        <v>36.3264</v>
      </c>
      <c r="T7329" s="8">
        <v>11.919600000000001</v>
      </c>
      <c r="U7329" s="8" t="str">
        <f t="shared" si="1032"/>
        <v>Low</v>
      </c>
      <c r="V7329" s="7">
        <v>2</v>
      </c>
      <c r="W7329" s="8">
        <v>45.408000000000001</v>
      </c>
      <c r="X7329" s="8">
        <f t="shared" si="1033"/>
        <v>5355</v>
      </c>
      <c r="Y7329" s="9">
        <v>0.26250000000000001</v>
      </c>
      <c r="Z7329" s="9" t="str">
        <f t="shared" si="1034"/>
        <v>High</v>
      </c>
    </row>
    <row r="7330" spans="1:26" x14ac:dyDescent="0.3">
      <c r="A7330" t="s">
        <v>6979</v>
      </c>
      <c r="B7330" s="6">
        <v>44674</v>
      </c>
      <c r="C7330" s="6" t="str">
        <f t="shared" si="1027"/>
        <v>2022</v>
      </c>
      <c r="D7330" s="6" t="str">
        <f t="shared" si="1028"/>
        <v>April</v>
      </c>
      <c r="E7330" s="6" t="str">
        <f t="shared" si="1029"/>
        <v>Q2</v>
      </c>
      <c r="F7330" s="6" t="str">
        <f t="shared" si="1030"/>
        <v>High</v>
      </c>
      <c r="G7330" s="6" t="str">
        <f t="shared" si="1031"/>
        <v>Full Price</v>
      </c>
      <c r="H7330" s="6">
        <v>44676</v>
      </c>
      <c r="I7330" t="s">
        <v>4503</v>
      </c>
      <c r="J7330" t="s">
        <v>119</v>
      </c>
      <c r="K7330" t="s">
        <v>3721</v>
      </c>
      <c r="L7330" t="s">
        <v>30</v>
      </c>
      <c r="M7330" t="s">
        <v>76</v>
      </c>
      <c r="N7330" t="s">
        <v>99</v>
      </c>
      <c r="O7330" t="s">
        <v>69</v>
      </c>
      <c r="P7330" t="s">
        <v>2461</v>
      </c>
      <c r="Q7330" t="s">
        <v>71</v>
      </c>
      <c r="R7330" s="7">
        <v>0</v>
      </c>
      <c r="S7330" s="7">
        <f t="shared" si="1026"/>
        <v>66.36</v>
      </c>
      <c r="T7330" s="8">
        <v>26.544</v>
      </c>
      <c r="U7330" s="8" t="str">
        <f t="shared" si="1032"/>
        <v>Low</v>
      </c>
      <c r="V7330" s="7">
        <v>7</v>
      </c>
      <c r="W7330" s="8">
        <v>66.36</v>
      </c>
      <c r="X7330" s="8">
        <f t="shared" si="1033"/>
        <v>4579</v>
      </c>
      <c r="Y7330" s="9">
        <v>0.4</v>
      </c>
      <c r="Z7330" s="9" t="str">
        <f t="shared" si="1034"/>
        <v>High</v>
      </c>
    </row>
    <row r="7331" spans="1:26" x14ac:dyDescent="0.3">
      <c r="A7331" t="s">
        <v>6979</v>
      </c>
      <c r="B7331" s="6">
        <v>44674</v>
      </c>
      <c r="C7331" s="6" t="str">
        <f t="shared" si="1027"/>
        <v>2022</v>
      </c>
      <c r="D7331" s="6" t="str">
        <f t="shared" si="1028"/>
        <v>April</v>
      </c>
      <c r="E7331" s="6" t="str">
        <f t="shared" si="1029"/>
        <v>Q2</v>
      </c>
      <c r="F7331" s="6" t="str">
        <f t="shared" si="1030"/>
        <v>High</v>
      </c>
      <c r="G7331" s="6" t="str">
        <f t="shared" si="1031"/>
        <v>Full Price</v>
      </c>
      <c r="H7331" s="6">
        <v>44676</v>
      </c>
      <c r="I7331" t="s">
        <v>4503</v>
      </c>
      <c r="J7331" t="s">
        <v>192</v>
      </c>
      <c r="K7331" t="s">
        <v>5758</v>
      </c>
      <c r="L7331" t="s">
        <v>30</v>
      </c>
      <c r="M7331" t="s">
        <v>76</v>
      </c>
      <c r="N7331" t="s">
        <v>99</v>
      </c>
      <c r="O7331" t="s">
        <v>69</v>
      </c>
      <c r="P7331" t="s">
        <v>2461</v>
      </c>
      <c r="Q7331" t="s">
        <v>71</v>
      </c>
      <c r="R7331" s="7">
        <v>0</v>
      </c>
      <c r="S7331" s="7">
        <f t="shared" si="1026"/>
        <v>24.14</v>
      </c>
      <c r="T7331" s="8">
        <v>7.9661999999999997</v>
      </c>
      <c r="U7331" s="8" t="str">
        <f t="shared" si="1032"/>
        <v>Low</v>
      </c>
      <c r="V7331" s="7">
        <v>2</v>
      </c>
      <c r="W7331" s="8">
        <v>24.14</v>
      </c>
      <c r="X7331" s="8">
        <f t="shared" si="1033"/>
        <v>6750</v>
      </c>
      <c r="Y7331" s="9">
        <v>0.33</v>
      </c>
      <c r="Z7331" s="9" t="str">
        <f t="shared" si="1034"/>
        <v>High</v>
      </c>
    </row>
    <row r="7332" spans="1:26" x14ac:dyDescent="0.3">
      <c r="A7332" t="s">
        <v>6979</v>
      </c>
      <c r="B7332" s="6">
        <v>44674</v>
      </c>
      <c r="C7332" s="6" t="str">
        <f t="shared" si="1027"/>
        <v>2022</v>
      </c>
      <c r="D7332" s="6" t="str">
        <f t="shared" si="1028"/>
        <v>April</v>
      </c>
      <c r="E7332" s="6" t="str">
        <f t="shared" si="1029"/>
        <v>Q2</v>
      </c>
      <c r="F7332" s="6" t="str">
        <f t="shared" si="1030"/>
        <v>High</v>
      </c>
      <c r="G7332" s="6" t="str">
        <f t="shared" si="1031"/>
        <v>Discounted</v>
      </c>
      <c r="H7332" s="6">
        <v>44676</v>
      </c>
      <c r="I7332" t="s">
        <v>4503</v>
      </c>
      <c r="J7332" t="s">
        <v>38</v>
      </c>
      <c r="K7332" t="s">
        <v>940</v>
      </c>
      <c r="L7332" t="s">
        <v>30</v>
      </c>
      <c r="M7332" t="s">
        <v>31</v>
      </c>
      <c r="N7332" t="s">
        <v>41</v>
      </c>
      <c r="O7332" t="s">
        <v>69</v>
      </c>
      <c r="P7332" t="s">
        <v>2461</v>
      </c>
      <c r="Q7332" t="s">
        <v>71</v>
      </c>
      <c r="R7332" s="7">
        <v>0.2</v>
      </c>
      <c r="S7332" s="7">
        <f t="shared" si="1026"/>
        <v>74.304000000000002</v>
      </c>
      <c r="T7332" s="8">
        <v>30.186</v>
      </c>
      <c r="U7332" s="8" t="str">
        <f t="shared" si="1032"/>
        <v>Low</v>
      </c>
      <c r="V7332" s="7">
        <v>6</v>
      </c>
      <c r="W7332" s="8">
        <v>92.88</v>
      </c>
      <c r="X7332" s="8">
        <f t="shared" si="1033"/>
        <v>3924</v>
      </c>
      <c r="Y7332" s="9">
        <v>0.32500000000000001</v>
      </c>
      <c r="Z7332" s="9" t="str">
        <f t="shared" si="1034"/>
        <v>High</v>
      </c>
    </row>
    <row r="7333" spans="1:26" x14ac:dyDescent="0.3">
      <c r="A7333" t="s">
        <v>6980</v>
      </c>
      <c r="B7333" s="6">
        <v>44674</v>
      </c>
      <c r="C7333" s="6" t="str">
        <f t="shared" si="1027"/>
        <v>2022</v>
      </c>
      <c r="D7333" s="6" t="str">
        <f t="shared" si="1028"/>
        <v>April</v>
      </c>
      <c r="E7333" s="6" t="str">
        <f t="shared" si="1029"/>
        <v>Q2</v>
      </c>
      <c r="F7333" s="6" t="str">
        <f t="shared" si="1030"/>
        <v>High</v>
      </c>
      <c r="G7333" s="6" t="str">
        <f t="shared" si="1031"/>
        <v>Full Price</v>
      </c>
      <c r="H7333" s="6">
        <v>44676</v>
      </c>
      <c r="I7333" t="s">
        <v>3123</v>
      </c>
      <c r="J7333" t="s">
        <v>89</v>
      </c>
      <c r="K7333" t="s">
        <v>3681</v>
      </c>
      <c r="L7333" t="s">
        <v>30</v>
      </c>
      <c r="M7333" t="s">
        <v>91</v>
      </c>
      <c r="N7333" t="s">
        <v>110</v>
      </c>
      <c r="O7333" t="s">
        <v>33</v>
      </c>
      <c r="P7333" t="s">
        <v>1081</v>
      </c>
      <c r="Q7333" t="s">
        <v>237</v>
      </c>
      <c r="R7333" s="7">
        <v>0</v>
      </c>
      <c r="S7333" s="7">
        <f t="shared" si="1026"/>
        <v>155.34</v>
      </c>
      <c r="T7333" s="8">
        <v>55.922400000000003</v>
      </c>
      <c r="U7333" s="8" t="str">
        <f t="shared" si="1032"/>
        <v>Low</v>
      </c>
      <c r="V7333" s="7">
        <v>6</v>
      </c>
      <c r="W7333" s="8">
        <v>155.34</v>
      </c>
      <c r="X7333" s="8">
        <f t="shared" si="1033"/>
        <v>3026</v>
      </c>
      <c r="Y7333" s="9">
        <v>0.36</v>
      </c>
      <c r="Z7333" s="9" t="str">
        <f t="shared" si="1034"/>
        <v>High</v>
      </c>
    </row>
    <row r="7334" spans="1:26" x14ac:dyDescent="0.3">
      <c r="A7334" t="s">
        <v>6981</v>
      </c>
      <c r="B7334" s="6">
        <v>44674</v>
      </c>
      <c r="C7334" s="6" t="str">
        <f t="shared" si="1027"/>
        <v>2022</v>
      </c>
      <c r="D7334" s="6" t="str">
        <f t="shared" si="1028"/>
        <v>April</v>
      </c>
      <c r="E7334" s="6" t="str">
        <f t="shared" si="1029"/>
        <v>Q2</v>
      </c>
      <c r="F7334" s="6" t="str">
        <f t="shared" si="1030"/>
        <v>Low</v>
      </c>
      <c r="G7334" s="6" t="str">
        <f t="shared" si="1031"/>
        <v>Discounted</v>
      </c>
      <c r="H7334" s="6">
        <v>44677</v>
      </c>
      <c r="I7334" t="s">
        <v>2584</v>
      </c>
      <c r="J7334" t="s">
        <v>3438</v>
      </c>
      <c r="K7334" t="s">
        <v>3534</v>
      </c>
      <c r="L7334" t="s">
        <v>61</v>
      </c>
      <c r="M7334" t="s">
        <v>31</v>
      </c>
      <c r="N7334" t="s">
        <v>41</v>
      </c>
      <c r="O7334" t="s">
        <v>54</v>
      </c>
      <c r="P7334" t="s">
        <v>406</v>
      </c>
      <c r="Q7334" t="s">
        <v>132</v>
      </c>
      <c r="R7334" s="7">
        <v>0.7</v>
      </c>
      <c r="S7334" s="7">
        <f t="shared" si="1026"/>
        <v>3.5280000000000005</v>
      </c>
      <c r="T7334" s="8">
        <v>-7.84</v>
      </c>
      <c r="U7334" s="8" t="str">
        <f t="shared" si="1032"/>
        <v>Loss</v>
      </c>
      <c r="V7334" s="7">
        <v>5</v>
      </c>
      <c r="W7334" s="8">
        <v>11.76</v>
      </c>
      <c r="X7334" s="8">
        <f t="shared" si="1033"/>
        <v>8317</v>
      </c>
      <c r="Y7334" s="9">
        <v>-0.66666666699999999</v>
      </c>
      <c r="Z7334" s="9" t="str">
        <f t="shared" si="1034"/>
        <v>Low</v>
      </c>
    </row>
    <row r="7335" spans="1:26" x14ac:dyDescent="0.3">
      <c r="A7335" t="s">
        <v>6981</v>
      </c>
      <c r="B7335" s="6">
        <v>44674</v>
      </c>
      <c r="C7335" s="6" t="str">
        <f t="shared" si="1027"/>
        <v>2022</v>
      </c>
      <c r="D7335" s="6" t="str">
        <f t="shared" si="1028"/>
        <v>April</v>
      </c>
      <c r="E7335" s="6" t="str">
        <f t="shared" si="1029"/>
        <v>Q2</v>
      </c>
      <c r="F7335" s="6" t="str">
        <f t="shared" si="1030"/>
        <v>High</v>
      </c>
      <c r="G7335" s="6" t="str">
        <f t="shared" si="1031"/>
        <v>Discounted</v>
      </c>
      <c r="H7335" s="6">
        <v>44677</v>
      </c>
      <c r="I7335" t="s">
        <v>2584</v>
      </c>
      <c r="J7335" t="s">
        <v>67</v>
      </c>
      <c r="K7335" t="s">
        <v>230</v>
      </c>
      <c r="L7335" t="s">
        <v>61</v>
      </c>
      <c r="M7335" t="s">
        <v>31</v>
      </c>
      <c r="N7335" t="s">
        <v>32</v>
      </c>
      <c r="O7335" t="s">
        <v>54</v>
      </c>
      <c r="P7335" t="s">
        <v>406</v>
      </c>
      <c r="Q7335" t="s">
        <v>132</v>
      </c>
      <c r="R7335" s="7">
        <v>0.2</v>
      </c>
      <c r="S7335" s="7">
        <f t="shared" si="1026"/>
        <v>4.2751999999999999</v>
      </c>
      <c r="T7335" s="8">
        <v>1.8704000000000001</v>
      </c>
      <c r="U7335" s="8" t="str">
        <f t="shared" si="1032"/>
        <v>Low</v>
      </c>
      <c r="V7335" s="7">
        <v>1</v>
      </c>
      <c r="W7335" s="8">
        <v>5.3440000000000003</v>
      </c>
      <c r="X7335" s="8">
        <f t="shared" si="1033"/>
        <v>9419</v>
      </c>
      <c r="Y7335" s="9">
        <v>0.35</v>
      </c>
      <c r="Z7335" s="9" t="str">
        <f t="shared" si="1034"/>
        <v>High</v>
      </c>
    </row>
    <row r="7336" spans="1:26" x14ac:dyDescent="0.3">
      <c r="A7336" t="s">
        <v>6982</v>
      </c>
      <c r="B7336" s="6">
        <v>44675</v>
      </c>
      <c r="C7336" s="6" t="str">
        <f t="shared" si="1027"/>
        <v>2022</v>
      </c>
      <c r="D7336" s="6" t="str">
        <f t="shared" si="1028"/>
        <v>April</v>
      </c>
      <c r="E7336" s="6" t="str">
        <f t="shared" si="1029"/>
        <v>Q2</v>
      </c>
      <c r="F7336" s="6" t="str">
        <f t="shared" si="1030"/>
        <v>Low</v>
      </c>
      <c r="G7336" s="6" t="str">
        <f t="shared" si="1031"/>
        <v>Discounted</v>
      </c>
      <c r="H7336" s="6">
        <v>44676</v>
      </c>
      <c r="I7336" t="s">
        <v>5215</v>
      </c>
      <c r="J7336" t="s">
        <v>169</v>
      </c>
      <c r="K7336" t="s">
        <v>170</v>
      </c>
      <c r="L7336" t="s">
        <v>30</v>
      </c>
      <c r="M7336" t="s">
        <v>91</v>
      </c>
      <c r="N7336" t="s">
        <v>92</v>
      </c>
      <c r="O7336" t="s">
        <v>69</v>
      </c>
      <c r="P7336" t="s">
        <v>3065</v>
      </c>
      <c r="Q7336" t="s">
        <v>180</v>
      </c>
      <c r="R7336" s="7">
        <v>0.2</v>
      </c>
      <c r="S7336" s="7">
        <f t="shared" si="1026"/>
        <v>441.6</v>
      </c>
      <c r="T7336" s="8">
        <v>34.5</v>
      </c>
      <c r="U7336" s="8" t="str">
        <f t="shared" si="1032"/>
        <v>Low</v>
      </c>
      <c r="V7336" s="7">
        <v>10</v>
      </c>
      <c r="W7336" s="8">
        <v>552</v>
      </c>
      <c r="X7336" s="8">
        <f t="shared" si="1033"/>
        <v>1045</v>
      </c>
      <c r="Y7336" s="9">
        <v>6.25E-2</v>
      </c>
      <c r="Z7336" s="9" t="str">
        <f t="shared" si="1034"/>
        <v>Low</v>
      </c>
    </row>
    <row r="7337" spans="1:26" x14ac:dyDescent="0.3">
      <c r="A7337" t="s">
        <v>6983</v>
      </c>
      <c r="B7337" s="6">
        <v>44675</v>
      </c>
      <c r="C7337" s="6" t="str">
        <f t="shared" si="1027"/>
        <v>2022</v>
      </c>
      <c r="D7337" s="6" t="str">
        <f t="shared" si="1028"/>
        <v>April</v>
      </c>
      <c r="E7337" s="6" t="str">
        <f t="shared" si="1029"/>
        <v>Q2</v>
      </c>
      <c r="F7337" s="6" t="str">
        <f t="shared" si="1030"/>
        <v>Low</v>
      </c>
      <c r="G7337" s="6" t="str">
        <f t="shared" si="1031"/>
        <v>Discounted</v>
      </c>
      <c r="H7337" s="6">
        <v>44681</v>
      </c>
      <c r="I7337" t="s">
        <v>4830</v>
      </c>
      <c r="J7337" t="s">
        <v>101</v>
      </c>
      <c r="K7337" t="s">
        <v>993</v>
      </c>
      <c r="L7337" t="s">
        <v>30</v>
      </c>
      <c r="M7337" t="s">
        <v>31</v>
      </c>
      <c r="N7337" t="s">
        <v>41</v>
      </c>
      <c r="O7337" t="s">
        <v>33</v>
      </c>
      <c r="P7337" t="s">
        <v>368</v>
      </c>
      <c r="Q7337" t="s">
        <v>43</v>
      </c>
      <c r="R7337" s="7">
        <v>0.8</v>
      </c>
      <c r="S7337" s="7">
        <f t="shared" si="1026"/>
        <v>2.0860000000000003</v>
      </c>
      <c r="T7337" s="8">
        <v>-18.252500000000001</v>
      </c>
      <c r="U7337" s="8" t="str">
        <f t="shared" si="1032"/>
        <v>Loss</v>
      </c>
      <c r="V7337" s="7">
        <v>5</v>
      </c>
      <c r="W7337" s="8">
        <v>10.43</v>
      </c>
      <c r="X7337" s="8">
        <f t="shared" si="1033"/>
        <v>8550</v>
      </c>
      <c r="Y7337" s="9">
        <v>-1.75</v>
      </c>
      <c r="Z7337" s="9" t="str">
        <f t="shared" si="1034"/>
        <v>Low</v>
      </c>
    </row>
    <row r="7338" spans="1:26" x14ac:dyDescent="0.3">
      <c r="A7338" t="s">
        <v>6983</v>
      </c>
      <c r="B7338" s="6">
        <v>44675</v>
      </c>
      <c r="C7338" s="6" t="str">
        <f t="shared" si="1027"/>
        <v>2022</v>
      </c>
      <c r="D7338" s="6" t="str">
        <f t="shared" si="1028"/>
        <v>April</v>
      </c>
      <c r="E7338" s="6" t="str">
        <f t="shared" si="1029"/>
        <v>Q2</v>
      </c>
      <c r="F7338" s="6" t="str">
        <f t="shared" si="1030"/>
        <v>Low</v>
      </c>
      <c r="G7338" s="6" t="str">
        <f t="shared" si="1031"/>
        <v>Discounted</v>
      </c>
      <c r="H7338" s="6">
        <v>44681</v>
      </c>
      <c r="I7338" t="s">
        <v>4830</v>
      </c>
      <c r="J7338" t="s">
        <v>47</v>
      </c>
      <c r="K7338" t="s">
        <v>1425</v>
      </c>
      <c r="L7338" t="s">
        <v>30</v>
      </c>
      <c r="M7338" t="s">
        <v>31</v>
      </c>
      <c r="N7338" t="s">
        <v>49</v>
      </c>
      <c r="O7338" t="s">
        <v>33</v>
      </c>
      <c r="P7338" t="s">
        <v>368</v>
      </c>
      <c r="Q7338" t="s">
        <v>43</v>
      </c>
      <c r="R7338" s="7">
        <v>0.2</v>
      </c>
      <c r="S7338" s="7">
        <f t="shared" si="1026"/>
        <v>58.227200000000003</v>
      </c>
      <c r="T7338" s="8">
        <v>-18.196000000000002</v>
      </c>
      <c r="U7338" s="8" t="str">
        <f t="shared" si="1032"/>
        <v>Loss</v>
      </c>
      <c r="V7338" s="7">
        <v>1</v>
      </c>
      <c r="W7338" s="8">
        <v>72.784000000000006</v>
      </c>
      <c r="X7338" s="8">
        <f t="shared" si="1033"/>
        <v>4378</v>
      </c>
      <c r="Y7338" s="9">
        <v>-0.25</v>
      </c>
      <c r="Z7338" s="9" t="str">
        <f t="shared" si="1034"/>
        <v>Low</v>
      </c>
    </row>
    <row r="7339" spans="1:26" x14ac:dyDescent="0.3">
      <c r="A7339" t="s">
        <v>6984</v>
      </c>
      <c r="B7339" s="6">
        <v>44675</v>
      </c>
      <c r="C7339" s="6" t="str">
        <f t="shared" si="1027"/>
        <v>2022</v>
      </c>
      <c r="D7339" s="6" t="str">
        <f t="shared" si="1028"/>
        <v>April</v>
      </c>
      <c r="E7339" s="6" t="str">
        <f t="shared" si="1029"/>
        <v>Q2</v>
      </c>
      <c r="F7339" s="6" t="str">
        <f t="shared" si="1030"/>
        <v>Low</v>
      </c>
      <c r="G7339" s="6" t="str">
        <f t="shared" si="1031"/>
        <v>Full Price</v>
      </c>
      <c r="H7339" s="6">
        <v>44678</v>
      </c>
      <c r="I7339" t="s">
        <v>3697</v>
      </c>
      <c r="J7339" t="s">
        <v>89</v>
      </c>
      <c r="K7339" t="s">
        <v>5198</v>
      </c>
      <c r="L7339" t="s">
        <v>61</v>
      </c>
      <c r="M7339" t="s">
        <v>91</v>
      </c>
      <c r="N7339" t="s">
        <v>110</v>
      </c>
      <c r="O7339" t="s">
        <v>54</v>
      </c>
      <c r="P7339" t="s">
        <v>3285</v>
      </c>
      <c r="Q7339" t="s">
        <v>2598</v>
      </c>
      <c r="R7339" s="7">
        <v>0</v>
      </c>
      <c r="S7339" s="7">
        <f t="shared" si="1026"/>
        <v>69.98</v>
      </c>
      <c r="T7339" s="8">
        <v>4.8986000000000001</v>
      </c>
      <c r="U7339" s="8" t="str">
        <f t="shared" si="1032"/>
        <v>Low</v>
      </c>
      <c r="V7339" s="7">
        <v>2</v>
      </c>
      <c r="W7339" s="8">
        <v>69.98</v>
      </c>
      <c r="X7339" s="8">
        <f t="shared" si="1033"/>
        <v>4476</v>
      </c>
      <c r="Y7339" s="9">
        <v>7.0000000000000007E-2</v>
      </c>
      <c r="Z7339" s="9" t="str">
        <f t="shared" si="1034"/>
        <v>Low</v>
      </c>
    </row>
    <row r="7340" spans="1:26" x14ac:dyDescent="0.3">
      <c r="A7340" t="s">
        <v>6985</v>
      </c>
      <c r="B7340" s="6">
        <v>44675</v>
      </c>
      <c r="C7340" s="6" t="str">
        <f t="shared" si="1027"/>
        <v>2022</v>
      </c>
      <c r="D7340" s="6" t="str">
        <f t="shared" si="1028"/>
        <v>April</v>
      </c>
      <c r="E7340" s="6" t="str">
        <f t="shared" si="1029"/>
        <v>Q2</v>
      </c>
      <c r="F7340" s="6" t="str">
        <f t="shared" si="1030"/>
        <v>Low</v>
      </c>
      <c r="G7340" s="6" t="str">
        <f t="shared" si="1031"/>
        <v>Discounted</v>
      </c>
      <c r="H7340" s="6">
        <v>44678</v>
      </c>
      <c r="I7340" t="s">
        <v>678</v>
      </c>
      <c r="J7340" t="s">
        <v>101</v>
      </c>
      <c r="K7340" t="s">
        <v>1823</v>
      </c>
      <c r="L7340" t="s">
        <v>61</v>
      </c>
      <c r="M7340" t="s">
        <v>31</v>
      </c>
      <c r="N7340" t="s">
        <v>174</v>
      </c>
      <c r="O7340" t="s">
        <v>54</v>
      </c>
      <c r="P7340" t="s">
        <v>55</v>
      </c>
      <c r="Q7340" t="s">
        <v>56</v>
      </c>
      <c r="R7340" s="7">
        <v>0.2</v>
      </c>
      <c r="S7340" s="7">
        <f t="shared" si="1026"/>
        <v>79.424000000000007</v>
      </c>
      <c r="T7340" s="8">
        <v>12.41</v>
      </c>
      <c r="U7340" s="8" t="str">
        <f t="shared" si="1032"/>
        <v>Low</v>
      </c>
      <c r="V7340" s="7">
        <v>2</v>
      </c>
      <c r="W7340" s="8">
        <v>99.28</v>
      </c>
      <c r="X7340" s="8">
        <f t="shared" si="1033"/>
        <v>3804</v>
      </c>
      <c r="Y7340" s="9">
        <v>0.125</v>
      </c>
      <c r="Z7340" s="9" t="str">
        <f t="shared" si="1034"/>
        <v>Low</v>
      </c>
    </row>
    <row r="7341" spans="1:26" x14ac:dyDescent="0.3">
      <c r="A7341" t="s">
        <v>6985</v>
      </c>
      <c r="B7341" s="6">
        <v>44675</v>
      </c>
      <c r="C7341" s="6" t="str">
        <f t="shared" si="1027"/>
        <v>2022</v>
      </c>
      <c r="D7341" s="6" t="str">
        <f t="shared" si="1028"/>
        <v>April</v>
      </c>
      <c r="E7341" s="6" t="str">
        <f t="shared" si="1029"/>
        <v>Q2</v>
      </c>
      <c r="F7341" s="6" t="str">
        <f t="shared" si="1030"/>
        <v>Low</v>
      </c>
      <c r="G7341" s="6" t="str">
        <f t="shared" si="1031"/>
        <v>Discounted</v>
      </c>
      <c r="H7341" s="6">
        <v>44678</v>
      </c>
      <c r="I7341" t="s">
        <v>678</v>
      </c>
      <c r="J7341" t="s">
        <v>38</v>
      </c>
      <c r="K7341" t="s">
        <v>5309</v>
      </c>
      <c r="L7341" t="s">
        <v>61</v>
      </c>
      <c r="M7341" t="s">
        <v>31</v>
      </c>
      <c r="N7341" t="s">
        <v>41</v>
      </c>
      <c r="O7341" t="s">
        <v>54</v>
      </c>
      <c r="P7341" t="s">
        <v>55</v>
      </c>
      <c r="Q7341" t="s">
        <v>56</v>
      </c>
      <c r="R7341" s="7">
        <v>0.7</v>
      </c>
      <c r="S7341" s="7">
        <f t="shared" si="1026"/>
        <v>2.2553999999999998</v>
      </c>
      <c r="T7341" s="8">
        <v>-5.7637999999999998</v>
      </c>
      <c r="U7341" s="8" t="str">
        <f t="shared" si="1032"/>
        <v>Loss</v>
      </c>
      <c r="V7341" s="7">
        <v>2</v>
      </c>
      <c r="W7341" s="8">
        <v>7.5179999999999998</v>
      </c>
      <c r="X7341" s="8">
        <f t="shared" si="1033"/>
        <v>9054</v>
      </c>
      <c r="Y7341" s="9">
        <v>-0.76666666699999997</v>
      </c>
      <c r="Z7341" s="9" t="str">
        <f t="shared" si="1034"/>
        <v>Low</v>
      </c>
    </row>
    <row r="7342" spans="1:26" x14ac:dyDescent="0.3">
      <c r="A7342" t="s">
        <v>6985</v>
      </c>
      <c r="B7342" s="6">
        <v>44675</v>
      </c>
      <c r="C7342" s="6" t="str">
        <f t="shared" si="1027"/>
        <v>2022</v>
      </c>
      <c r="D7342" s="6" t="str">
        <f t="shared" si="1028"/>
        <v>April</v>
      </c>
      <c r="E7342" s="6" t="str">
        <f t="shared" si="1029"/>
        <v>Q2</v>
      </c>
      <c r="F7342" s="6" t="str">
        <f t="shared" si="1030"/>
        <v>Low</v>
      </c>
      <c r="G7342" s="6" t="str">
        <f t="shared" si="1031"/>
        <v>Discounted</v>
      </c>
      <c r="H7342" s="6">
        <v>44678</v>
      </c>
      <c r="I7342" t="s">
        <v>678</v>
      </c>
      <c r="J7342" t="s">
        <v>44</v>
      </c>
      <c r="K7342" t="s">
        <v>4472</v>
      </c>
      <c r="L7342" t="s">
        <v>61</v>
      </c>
      <c r="M7342" t="s">
        <v>31</v>
      </c>
      <c r="N7342" t="s">
        <v>41</v>
      </c>
      <c r="O7342" t="s">
        <v>54</v>
      </c>
      <c r="P7342" t="s">
        <v>55</v>
      </c>
      <c r="Q7342" t="s">
        <v>56</v>
      </c>
      <c r="R7342" s="7">
        <v>0.7</v>
      </c>
      <c r="S7342" s="7">
        <f t="shared" si="1026"/>
        <v>0.35640000000000005</v>
      </c>
      <c r="T7342" s="8">
        <v>-0.99</v>
      </c>
      <c r="U7342" s="8" t="str">
        <f t="shared" si="1032"/>
        <v>Loss</v>
      </c>
      <c r="V7342" s="7">
        <v>2</v>
      </c>
      <c r="W7342" s="8">
        <v>1.1879999999999999</v>
      </c>
      <c r="X7342" s="8">
        <f t="shared" si="1033"/>
        <v>9977</v>
      </c>
      <c r="Y7342" s="9">
        <v>-0.83333333300000001</v>
      </c>
      <c r="Z7342" s="9" t="str">
        <f t="shared" si="1034"/>
        <v>Low</v>
      </c>
    </row>
    <row r="7343" spans="1:26" x14ac:dyDescent="0.3">
      <c r="A7343" t="s">
        <v>6986</v>
      </c>
      <c r="B7343" s="6">
        <v>44675</v>
      </c>
      <c r="C7343" s="6" t="str">
        <f t="shared" si="1027"/>
        <v>2022</v>
      </c>
      <c r="D7343" s="6" t="str">
        <f t="shared" si="1028"/>
        <v>April</v>
      </c>
      <c r="E7343" s="6" t="str">
        <f t="shared" si="1029"/>
        <v>Q2</v>
      </c>
      <c r="F7343" s="6" t="str">
        <f t="shared" si="1030"/>
        <v>High</v>
      </c>
      <c r="G7343" s="6" t="str">
        <f t="shared" si="1031"/>
        <v>Full Price</v>
      </c>
      <c r="H7343" s="6">
        <v>44679</v>
      </c>
      <c r="I7343" t="s">
        <v>3262</v>
      </c>
      <c r="J7343" t="s">
        <v>89</v>
      </c>
      <c r="K7343" t="s">
        <v>1901</v>
      </c>
      <c r="L7343" t="s">
        <v>40</v>
      </c>
      <c r="M7343" t="s">
        <v>31</v>
      </c>
      <c r="N7343" t="s">
        <v>86</v>
      </c>
      <c r="O7343" t="s">
        <v>69</v>
      </c>
      <c r="P7343" t="s">
        <v>4460</v>
      </c>
      <c r="Q7343" t="s">
        <v>71</v>
      </c>
      <c r="R7343" s="7">
        <v>0</v>
      </c>
      <c r="S7343" s="7">
        <f t="shared" si="1026"/>
        <v>1.81</v>
      </c>
      <c r="T7343" s="8">
        <v>0.65159999999999996</v>
      </c>
      <c r="U7343" s="8" t="str">
        <f t="shared" si="1032"/>
        <v>Low</v>
      </c>
      <c r="V7343" s="7">
        <v>1</v>
      </c>
      <c r="W7343" s="8">
        <v>1.81</v>
      </c>
      <c r="X7343" s="8">
        <f t="shared" si="1033"/>
        <v>9933</v>
      </c>
      <c r="Y7343" s="9">
        <v>0.36</v>
      </c>
      <c r="Z7343" s="9" t="str">
        <f t="shared" si="1034"/>
        <v>High</v>
      </c>
    </row>
    <row r="7344" spans="1:26" x14ac:dyDescent="0.3">
      <c r="A7344" t="s">
        <v>6987</v>
      </c>
      <c r="B7344" s="6">
        <v>44675</v>
      </c>
      <c r="C7344" s="6" t="str">
        <f t="shared" si="1027"/>
        <v>2022</v>
      </c>
      <c r="D7344" s="6" t="str">
        <f t="shared" si="1028"/>
        <v>April</v>
      </c>
      <c r="E7344" s="6" t="str">
        <f t="shared" si="1029"/>
        <v>Q2</v>
      </c>
      <c r="F7344" s="6" t="str">
        <f t="shared" si="1030"/>
        <v>Low</v>
      </c>
      <c r="G7344" s="6" t="str">
        <f t="shared" si="1031"/>
        <v>Discounted</v>
      </c>
      <c r="H7344" s="6">
        <v>44681</v>
      </c>
      <c r="I7344" t="s">
        <v>563</v>
      </c>
      <c r="J7344" t="s">
        <v>89</v>
      </c>
      <c r="K7344" t="s">
        <v>456</v>
      </c>
      <c r="L7344" t="s">
        <v>61</v>
      </c>
      <c r="M7344" t="s">
        <v>31</v>
      </c>
      <c r="N7344" t="s">
        <v>49</v>
      </c>
      <c r="O7344" t="s">
        <v>62</v>
      </c>
      <c r="P7344" t="s">
        <v>516</v>
      </c>
      <c r="Q7344" t="s">
        <v>227</v>
      </c>
      <c r="R7344" s="7">
        <v>0.2</v>
      </c>
      <c r="S7344" s="7">
        <f t="shared" si="1026"/>
        <v>90.854399999999998</v>
      </c>
      <c r="T7344" s="8">
        <v>-21.294</v>
      </c>
      <c r="U7344" s="8" t="str">
        <f t="shared" si="1032"/>
        <v>Loss</v>
      </c>
      <c r="V7344" s="7">
        <v>2</v>
      </c>
      <c r="W7344" s="8">
        <v>113.568</v>
      </c>
      <c r="X7344" s="8">
        <f t="shared" si="1033"/>
        <v>3549</v>
      </c>
      <c r="Y7344" s="9">
        <v>-0.1875</v>
      </c>
      <c r="Z7344" s="9" t="str">
        <f t="shared" si="1034"/>
        <v>Low</v>
      </c>
    </row>
    <row r="7345" spans="1:26" x14ac:dyDescent="0.3">
      <c r="A7345" t="s">
        <v>6988</v>
      </c>
      <c r="B7345" s="6">
        <v>44676</v>
      </c>
      <c r="C7345" s="6" t="str">
        <f t="shared" si="1027"/>
        <v>2022</v>
      </c>
      <c r="D7345" s="6" t="str">
        <f t="shared" si="1028"/>
        <v>April</v>
      </c>
      <c r="E7345" s="6" t="str">
        <f t="shared" si="1029"/>
        <v>Q2</v>
      </c>
      <c r="F7345" s="6" t="str">
        <f t="shared" si="1030"/>
        <v>High</v>
      </c>
      <c r="G7345" s="6" t="str">
        <f t="shared" si="1031"/>
        <v>Discounted</v>
      </c>
      <c r="H7345" s="6">
        <v>44683</v>
      </c>
      <c r="I7345" t="s">
        <v>1016</v>
      </c>
      <c r="J7345" t="s">
        <v>89</v>
      </c>
      <c r="K7345" t="s">
        <v>290</v>
      </c>
      <c r="L7345" t="s">
        <v>30</v>
      </c>
      <c r="M7345" t="s">
        <v>31</v>
      </c>
      <c r="N7345" t="s">
        <v>41</v>
      </c>
      <c r="O7345" t="s">
        <v>69</v>
      </c>
      <c r="P7345" t="s">
        <v>70</v>
      </c>
      <c r="Q7345" t="s">
        <v>71</v>
      </c>
      <c r="R7345" s="7">
        <v>0.2</v>
      </c>
      <c r="S7345" s="7">
        <f t="shared" si="1026"/>
        <v>58.675199999999997</v>
      </c>
      <c r="T7345" s="8">
        <v>27.504000000000001</v>
      </c>
      <c r="U7345" s="8" t="str">
        <f t="shared" si="1032"/>
        <v>Low</v>
      </c>
      <c r="V7345" s="7">
        <v>3</v>
      </c>
      <c r="W7345" s="8">
        <v>73.343999999999994</v>
      </c>
      <c r="X7345" s="8">
        <f t="shared" si="1033"/>
        <v>4367</v>
      </c>
      <c r="Y7345" s="9">
        <v>0.375</v>
      </c>
      <c r="Z7345" s="9" t="str">
        <f t="shared" si="1034"/>
        <v>High</v>
      </c>
    </row>
    <row r="7346" spans="1:26" x14ac:dyDescent="0.3">
      <c r="A7346" t="s">
        <v>6988</v>
      </c>
      <c r="B7346" s="6">
        <v>44676</v>
      </c>
      <c r="C7346" s="6" t="str">
        <f t="shared" si="1027"/>
        <v>2022</v>
      </c>
      <c r="D7346" s="6" t="str">
        <f t="shared" si="1028"/>
        <v>April</v>
      </c>
      <c r="E7346" s="6" t="str">
        <f t="shared" si="1029"/>
        <v>Q2</v>
      </c>
      <c r="F7346" s="6" t="str">
        <f t="shared" si="1030"/>
        <v>High</v>
      </c>
      <c r="G7346" s="6" t="str">
        <f t="shared" si="1031"/>
        <v>Full Price</v>
      </c>
      <c r="H7346" s="6">
        <v>44683</v>
      </c>
      <c r="I7346" t="s">
        <v>1016</v>
      </c>
      <c r="J7346" t="s">
        <v>89</v>
      </c>
      <c r="K7346" t="s">
        <v>5494</v>
      </c>
      <c r="L7346" t="s">
        <v>30</v>
      </c>
      <c r="M7346" t="s">
        <v>31</v>
      </c>
      <c r="N7346" t="s">
        <v>32</v>
      </c>
      <c r="O7346" t="s">
        <v>69</v>
      </c>
      <c r="P7346" t="s">
        <v>70</v>
      </c>
      <c r="Q7346" t="s">
        <v>71</v>
      </c>
      <c r="R7346" s="7">
        <v>0</v>
      </c>
      <c r="S7346" s="7">
        <f t="shared" si="1026"/>
        <v>19.05</v>
      </c>
      <c r="T7346" s="8">
        <v>8.7629999999999999</v>
      </c>
      <c r="U7346" s="8" t="str">
        <f t="shared" si="1032"/>
        <v>Low</v>
      </c>
      <c r="V7346" s="7">
        <v>3</v>
      </c>
      <c r="W7346" s="8">
        <v>19.05</v>
      </c>
      <c r="X7346" s="8">
        <f t="shared" si="1033"/>
        <v>7267</v>
      </c>
      <c r="Y7346" s="9">
        <v>0.46</v>
      </c>
      <c r="Z7346" s="9" t="str">
        <f t="shared" si="1034"/>
        <v>High</v>
      </c>
    </row>
    <row r="7347" spans="1:26" x14ac:dyDescent="0.3">
      <c r="A7347" t="s">
        <v>6989</v>
      </c>
      <c r="B7347" s="6">
        <v>44676</v>
      </c>
      <c r="C7347" s="6" t="str">
        <f t="shared" si="1027"/>
        <v>2022</v>
      </c>
      <c r="D7347" s="6" t="str">
        <f t="shared" si="1028"/>
        <v>April</v>
      </c>
      <c r="E7347" s="6" t="str">
        <f t="shared" si="1029"/>
        <v>Q2</v>
      </c>
      <c r="F7347" s="6" t="str">
        <f t="shared" si="1030"/>
        <v>High</v>
      </c>
      <c r="G7347" s="6" t="str">
        <f t="shared" si="1031"/>
        <v>Full Price</v>
      </c>
      <c r="H7347" s="6">
        <v>44678</v>
      </c>
      <c r="I7347" t="s">
        <v>234</v>
      </c>
      <c r="J7347" t="s">
        <v>1088</v>
      </c>
      <c r="K7347" t="s">
        <v>1476</v>
      </c>
      <c r="L7347" t="s">
        <v>30</v>
      </c>
      <c r="M7347" t="s">
        <v>91</v>
      </c>
      <c r="N7347" t="s">
        <v>110</v>
      </c>
      <c r="O7347" t="s">
        <v>69</v>
      </c>
      <c r="P7347" t="s">
        <v>139</v>
      </c>
      <c r="Q7347" t="s">
        <v>71</v>
      </c>
      <c r="R7347" s="7">
        <v>0</v>
      </c>
      <c r="S7347" s="7">
        <f t="shared" si="1026"/>
        <v>107.97</v>
      </c>
      <c r="T7347" s="8">
        <v>22.6737</v>
      </c>
      <c r="U7347" s="8" t="str">
        <f t="shared" si="1032"/>
        <v>Low</v>
      </c>
      <c r="V7347" s="7">
        <v>3</v>
      </c>
      <c r="W7347" s="8">
        <v>107.97</v>
      </c>
      <c r="X7347" s="8">
        <f t="shared" si="1033"/>
        <v>3632</v>
      </c>
      <c r="Y7347" s="9">
        <v>0.21</v>
      </c>
      <c r="Z7347" s="9" t="str">
        <f t="shared" si="1034"/>
        <v>High</v>
      </c>
    </row>
    <row r="7348" spans="1:26" x14ac:dyDescent="0.3">
      <c r="A7348" t="s">
        <v>6990</v>
      </c>
      <c r="B7348" s="6">
        <v>44676</v>
      </c>
      <c r="C7348" s="6" t="str">
        <f t="shared" si="1027"/>
        <v>2022</v>
      </c>
      <c r="D7348" s="6" t="str">
        <f t="shared" si="1028"/>
        <v>April</v>
      </c>
      <c r="E7348" s="6" t="str">
        <f t="shared" si="1029"/>
        <v>Q2</v>
      </c>
      <c r="F7348" s="6" t="str">
        <f t="shared" si="1030"/>
        <v>Low</v>
      </c>
      <c r="G7348" s="6" t="str">
        <f t="shared" si="1031"/>
        <v>Discounted</v>
      </c>
      <c r="H7348" s="6">
        <v>44680</v>
      </c>
      <c r="I7348" t="s">
        <v>2266</v>
      </c>
      <c r="J7348" t="s">
        <v>105</v>
      </c>
      <c r="K7348" t="s">
        <v>6497</v>
      </c>
      <c r="L7348" t="s">
        <v>30</v>
      </c>
      <c r="M7348" t="s">
        <v>31</v>
      </c>
      <c r="N7348" t="s">
        <v>53</v>
      </c>
      <c r="O7348" t="s">
        <v>69</v>
      </c>
      <c r="P7348" t="s">
        <v>871</v>
      </c>
      <c r="Q7348" t="s">
        <v>180</v>
      </c>
      <c r="R7348" s="7">
        <v>0.2</v>
      </c>
      <c r="S7348" s="7">
        <f t="shared" si="1026"/>
        <v>7.1168000000000005</v>
      </c>
      <c r="T7348" s="8">
        <v>0.66720000000000002</v>
      </c>
      <c r="U7348" s="8" t="str">
        <f t="shared" si="1032"/>
        <v>Low</v>
      </c>
      <c r="V7348" s="7">
        <v>4</v>
      </c>
      <c r="W7348" s="8">
        <v>8.8960000000000008</v>
      </c>
      <c r="X7348" s="8">
        <f t="shared" si="1033"/>
        <v>8807</v>
      </c>
      <c r="Y7348" s="9">
        <v>7.4999999999999997E-2</v>
      </c>
      <c r="Z7348" s="9" t="str">
        <f t="shared" si="1034"/>
        <v>Low</v>
      </c>
    </row>
    <row r="7349" spans="1:26" x14ac:dyDescent="0.3">
      <c r="A7349" t="s">
        <v>6991</v>
      </c>
      <c r="B7349" s="6">
        <v>44676</v>
      </c>
      <c r="C7349" s="6" t="str">
        <f t="shared" si="1027"/>
        <v>2022</v>
      </c>
      <c r="D7349" s="6" t="str">
        <f t="shared" si="1028"/>
        <v>April</v>
      </c>
      <c r="E7349" s="6" t="str">
        <f t="shared" si="1029"/>
        <v>Q2</v>
      </c>
      <c r="F7349" s="6" t="str">
        <f t="shared" si="1030"/>
        <v>Low</v>
      </c>
      <c r="G7349" s="6" t="str">
        <f t="shared" si="1031"/>
        <v>Discounted</v>
      </c>
      <c r="H7349" s="6">
        <v>44677</v>
      </c>
      <c r="I7349" t="s">
        <v>4093</v>
      </c>
      <c r="J7349" t="s">
        <v>798</v>
      </c>
      <c r="K7349" t="s">
        <v>4955</v>
      </c>
      <c r="L7349" t="s">
        <v>40</v>
      </c>
      <c r="M7349" t="s">
        <v>31</v>
      </c>
      <c r="N7349" t="s">
        <v>53</v>
      </c>
      <c r="O7349" t="s">
        <v>62</v>
      </c>
      <c r="P7349" t="s">
        <v>2651</v>
      </c>
      <c r="Q7349" t="s">
        <v>202</v>
      </c>
      <c r="R7349" s="7">
        <v>0.2</v>
      </c>
      <c r="S7349" s="7">
        <f t="shared" si="1026"/>
        <v>54.335999999999999</v>
      </c>
      <c r="T7349" s="8">
        <v>6.7919999999999998</v>
      </c>
      <c r="U7349" s="8" t="str">
        <f t="shared" si="1032"/>
        <v>Low</v>
      </c>
      <c r="V7349" s="7">
        <v>5</v>
      </c>
      <c r="W7349" s="8">
        <v>67.92</v>
      </c>
      <c r="X7349" s="8">
        <f t="shared" si="1033"/>
        <v>4537</v>
      </c>
      <c r="Y7349" s="9">
        <v>0.1</v>
      </c>
      <c r="Z7349" s="9" t="str">
        <f t="shared" si="1034"/>
        <v>Low</v>
      </c>
    </row>
    <row r="7350" spans="1:26" x14ac:dyDescent="0.3">
      <c r="A7350" t="s">
        <v>6991</v>
      </c>
      <c r="B7350" s="6">
        <v>44676</v>
      </c>
      <c r="C7350" s="6" t="str">
        <f t="shared" si="1027"/>
        <v>2022</v>
      </c>
      <c r="D7350" s="6" t="str">
        <f t="shared" si="1028"/>
        <v>April</v>
      </c>
      <c r="E7350" s="6" t="str">
        <f t="shared" si="1029"/>
        <v>Q2</v>
      </c>
      <c r="F7350" s="6" t="str">
        <f t="shared" si="1030"/>
        <v>Low</v>
      </c>
      <c r="G7350" s="6" t="str">
        <f t="shared" si="1031"/>
        <v>Discounted</v>
      </c>
      <c r="H7350" s="6">
        <v>44677</v>
      </c>
      <c r="I7350" t="s">
        <v>4093</v>
      </c>
      <c r="J7350" t="s">
        <v>105</v>
      </c>
      <c r="K7350" t="s">
        <v>106</v>
      </c>
      <c r="L7350" t="s">
        <v>40</v>
      </c>
      <c r="M7350" t="s">
        <v>31</v>
      </c>
      <c r="N7350" t="s">
        <v>53</v>
      </c>
      <c r="O7350" t="s">
        <v>62</v>
      </c>
      <c r="P7350" t="s">
        <v>2651</v>
      </c>
      <c r="Q7350" t="s">
        <v>202</v>
      </c>
      <c r="R7350" s="7">
        <v>0.2</v>
      </c>
      <c r="S7350" s="7">
        <f t="shared" si="1026"/>
        <v>33.638400000000004</v>
      </c>
      <c r="T7350" s="8">
        <v>5.2560000000000002</v>
      </c>
      <c r="U7350" s="8" t="str">
        <f t="shared" si="1032"/>
        <v>Low</v>
      </c>
      <c r="V7350" s="7">
        <v>9</v>
      </c>
      <c r="W7350" s="8">
        <v>42.048000000000002</v>
      </c>
      <c r="X7350" s="8">
        <f t="shared" si="1033"/>
        <v>5505</v>
      </c>
      <c r="Y7350" s="9">
        <v>0.125</v>
      </c>
      <c r="Z7350" s="9" t="str">
        <f t="shared" si="1034"/>
        <v>Low</v>
      </c>
    </row>
    <row r="7351" spans="1:26" x14ac:dyDescent="0.3">
      <c r="A7351" t="s">
        <v>6992</v>
      </c>
      <c r="B7351" s="6">
        <v>44676</v>
      </c>
      <c r="C7351" s="6" t="str">
        <f t="shared" si="1027"/>
        <v>2022</v>
      </c>
      <c r="D7351" s="6" t="str">
        <f t="shared" si="1028"/>
        <v>April</v>
      </c>
      <c r="E7351" s="6" t="str">
        <f t="shared" si="1029"/>
        <v>Q2</v>
      </c>
      <c r="F7351" s="6" t="str">
        <f t="shared" si="1030"/>
        <v>High</v>
      </c>
      <c r="G7351" s="6" t="str">
        <f t="shared" si="1031"/>
        <v>Discounted</v>
      </c>
      <c r="H7351" s="6">
        <v>44680</v>
      </c>
      <c r="I7351" t="s">
        <v>51</v>
      </c>
      <c r="J7351" t="s">
        <v>440</v>
      </c>
      <c r="K7351" t="s">
        <v>1644</v>
      </c>
      <c r="L7351" t="s">
        <v>30</v>
      </c>
      <c r="M7351" t="s">
        <v>31</v>
      </c>
      <c r="N7351" t="s">
        <v>41</v>
      </c>
      <c r="O7351" t="s">
        <v>69</v>
      </c>
      <c r="P7351" t="s">
        <v>70</v>
      </c>
      <c r="Q7351" t="s">
        <v>71</v>
      </c>
      <c r="R7351" s="7">
        <v>0.2</v>
      </c>
      <c r="S7351" s="7">
        <f t="shared" si="1026"/>
        <v>11.123200000000001</v>
      </c>
      <c r="T7351" s="8">
        <v>4.5187999999999997</v>
      </c>
      <c r="U7351" s="8" t="str">
        <f t="shared" si="1032"/>
        <v>Low</v>
      </c>
      <c r="V7351" s="7">
        <v>2</v>
      </c>
      <c r="W7351" s="8">
        <v>13.904</v>
      </c>
      <c r="X7351" s="8">
        <f t="shared" si="1033"/>
        <v>7974</v>
      </c>
      <c r="Y7351" s="9">
        <v>0.32500000000000001</v>
      </c>
      <c r="Z7351" s="9" t="str">
        <f t="shared" si="1034"/>
        <v>High</v>
      </c>
    </row>
    <row r="7352" spans="1:26" x14ac:dyDescent="0.3">
      <c r="A7352" t="s">
        <v>6993</v>
      </c>
      <c r="B7352" s="6">
        <v>44676</v>
      </c>
      <c r="C7352" s="6" t="str">
        <f t="shared" si="1027"/>
        <v>2022</v>
      </c>
      <c r="D7352" s="6" t="str">
        <f t="shared" si="1028"/>
        <v>April</v>
      </c>
      <c r="E7352" s="6" t="str">
        <f t="shared" si="1029"/>
        <v>Q2</v>
      </c>
      <c r="F7352" s="6" t="str">
        <f t="shared" si="1030"/>
        <v>Low</v>
      </c>
      <c r="G7352" s="6" t="str">
        <f t="shared" si="1031"/>
        <v>Discounted</v>
      </c>
      <c r="H7352" s="6">
        <v>44678</v>
      </c>
      <c r="I7352" t="s">
        <v>3025</v>
      </c>
      <c r="J7352" t="s">
        <v>584</v>
      </c>
      <c r="K7352" t="s">
        <v>4037</v>
      </c>
      <c r="L7352" t="s">
        <v>30</v>
      </c>
      <c r="M7352" t="s">
        <v>76</v>
      </c>
      <c r="N7352" t="s">
        <v>138</v>
      </c>
      <c r="O7352" t="s">
        <v>69</v>
      </c>
      <c r="P7352" t="s">
        <v>70</v>
      </c>
      <c r="Q7352" t="s">
        <v>71</v>
      </c>
      <c r="R7352" s="7">
        <v>0.15</v>
      </c>
      <c r="S7352" s="7">
        <f t="shared" si="1026"/>
        <v>293.23385000000002</v>
      </c>
      <c r="T7352" s="8">
        <v>28.4102</v>
      </c>
      <c r="U7352" s="8" t="str">
        <f t="shared" si="1032"/>
        <v>Low</v>
      </c>
      <c r="V7352" s="7">
        <v>7</v>
      </c>
      <c r="W7352" s="8">
        <v>344.98099999999999</v>
      </c>
      <c r="X7352" s="8">
        <f t="shared" si="1033"/>
        <v>1673</v>
      </c>
      <c r="Y7352" s="9">
        <v>8.2352940999999999E-2</v>
      </c>
      <c r="Z7352" s="9" t="str">
        <f t="shared" si="1034"/>
        <v>Low</v>
      </c>
    </row>
    <row r="7353" spans="1:26" x14ac:dyDescent="0.3">
      <c r="A7353" t="s">
        <v>6994</v>
      </c>
      <c r="B7353" s="6">
        <v>44677</v>
      </c>
      <c r="C7353" s="6" t="str">
        <f t="shared" si="1027"/>
        <v>2022</v>
      </c>
      <c r="D7353" s="6" t="str">
        <f t="shared" si="1028"/>
        <v>April</v>
      </c>
      <c r="E7353" s="6" t="str">
        <f t="shared" si="1029"/>
        <v>Q2</v>
      </c>
      <c r="F7353" s="6" t="str">
        <f t="shared" si="1030"/>
        <v>High</v>
      </c>
      <c r="G7353" s="6" t="str">
        <f t="shared" si="1031"/>
        <v>Full Price</v>
      </c>
      <c r="H7353" s="6">
        <v>44682</v>
      </c>
      <c r="I7353" t="s">
        <v>4122</v>
      </c>
      <c r="J7353" t="s">
        <v>44</v>
      </c>
      <c r="K7353" t="s">
        <v>5768</v>
      </c>
      <c r="L7353" t="s">
        <v>40</v>
      </c>
      <c r="M7353" t="s">
        <v>31</v>
      </c>
      <c r="N7353" t="s">
        <v>46</v>
      </c>
      <c r="O7353" t="s">
        <v>69</v>
      </c>
      <c r="P7353" t="s">
        <v>298</v>
      </c>
      <c r="Q7353" t="s">
        <v>299</v>
      </c>
      <c r="R7353" s="7">
        <v>0</v>
      </c>
      <c r="S7353" s="7">
        <f t="shared" si="1026"/>
        <v>39.28</v>
      </c>
      <c r="T7353" s="8">
        <v>19.247199999999999</v>
      </c>
      <c r="U7353" s="8" t="str">
        <f t="shared" si="1032"/>
        <v>Low</v>
      </c>
      <c r="V7353" s="7">
        <v>8</v>
      </c>
      <c r="W7353" s="8">
        <v>39.28</v>
      </c>
      <c r="X7353" s="8">
        <f t="shared" si="1033"/>
        <v>5692</v>
      </c>
      <c r="Y7353" s="9">
        <v>0.49</v>
      </c>
      <c r="Z7353" s="9" t="str">
        <f t="shared" si="1034"/>
        <v>High</v>
      </c>
    </row>
    <row r="7354" spans="1:26" x14ac:dyDescent="0.3">
      <c r="A7354" t="s">
        <v>6994</v>
      </c>
      <c r="B7354" s="6">
        <v>44677</v>
      </c>
      <c r="C7354" s="6" t="str">
        <f t="shared" si="1027"/>
        <v>2022</v>
      </c>
      <c r="D7354" s="6" t="str">
        <f t="shared" si="1028"/>
        <v>April</v>
      </c>
      <c r="E7354" s="6" t="str">
        <f t="shared" si="1029"/>
        <v>Q2</v>
      </c>
      <c r="F7354" s="6" t="str">
        <f t="shared" si="1030"/>
        <v>High</v>
      </c>
      <c r="G7354" s="6" t="str">
        <f t="shared" si="1031"/>
        <v>Full Price</v>
      </c>
      <c r="H7354" s="6">
        <v>44682</v>
      </c>
      <c r="I7354" t="s">
        <v>4122</v>
      </c>
      <c r="J7354" t="s">
        <v>1107</v>
      </c>
      <c r="K7354" t="s">
        <v>6569</v>
      </c>
      <c r="L7354" t="s">
        <v>40</v>
      </c>
      <c r="M7354" t="s">
        <v>31</v>
      </c>
      <c r="N7354" t="s">
        <v>32</v>
      </c>
      <c r="O7354" t="s">
        <v>69</v>
      </c>
      <c r="P7354" t="s">
        <v>298</v>
      </c>
      <c r="Q7354" t="s">
        <v>299</v>
      </c>
      <c r="R7354" s="7">
        <v>0</v>
      </c>
      <c r="S7354" s="7">
        <f t="shared" si="1026"/>
        <v>20.34</v>
      </c>
      <c r="T7354" s="8">
        <v>9.3564000000000007</v>
      </c>
      <c r="U7354" s="8" t="str">
        <f t="shared" si="1032"/>
        <v>Low</v>
      </c>
      <c r="V7354" s="7">
        <v>3</v>
      </c>
      <c r="W7354" s="8">
        <v>20.34</v>
      </c>
      <c r="X7354" s="8">
        <f t="shared" si="1033"/>
        <v>7108</v>
      </c>
      <c r="Y7354" s="9">
        <v>0.46</v>
      </c>
      <c r="Z7354" s="9" t="str">
        <f t="shared" si="1034"/>
        <v>High</v>
      </c>
    </row>
    <row r="7355" spans="1:26" x14ac:dyDescent="0.3">
      <c r="A7355" t="s">
        <v>6995</v>
      </c>
      <c r="B7355" s="6">
        <v>44677</v>
      </c>
      <c r="C7355" s="6" t="str">
        <f t="shared" si="1027"/>
        <v>2022</v>
      </c>
      <c r="D7355" s="6" t="str">
        <f t="shared" si="1028"/>
        <v>April</v>
      </c>
      <c r="E7355" s="6" t="str">
        <f t="shared" si="1029"/>
        <v>Q2</v>
      </c>
      <c r="F7355" s="6" t="str">
        <f t="shared" si="1030"/>
        <v>Low</v>
      </c>
      <c r="G7355" s="6" t="str">
        <f t="shared" si="1031"/>
        <v>Discounted</v>
      </c>
      <c r="H7355" s="6">
        <v>44678</v>
      </c>
      <c r="I7355" t="s">
        <v>5734</v>
      </c>
      <c r="J7355" t="s">
        <v>119</v>
      </c>
      <c r="K7355" t="s">
        <v>120</v>
      </c>
      <c r="L7355" t="s">
        <v>30</v>
      </c>
      <c r="M7355" t="s">
        <v>76</v>
      </c>
      <c r="N7355" t="s">
        <v>99</v>
      </c>
      <c r="O7355" t="s">
        <v>33</v>
      </c>
      <c r="P7355" t="s">
        <v>1115</v>
      </c>
      <c r="Q7355" t="s">
        <v>35</v>
      </c>
      <c r="R7355" s="7">
        <v>0.6</v>
      </c>
      <c r="S7355" s="7">
        <f t="shared" si="1026"/>
        <v>0.79520000000000013</v>
      </c>
      <c r="T7355" s="8">
        <v>-1.4413</v>
      </c>
      <c r="U7355" s="8" t="str">
        <f t="shared" si="1032"/>
        <v>Loss</v>
      </c>
      <c r="V7355" s="7">
        <v>1</v>
      </c>
      <c r="W7355" s="8">
        <v>1.988</v>
      </c>
      <c r="X7355" s="8">
        <f t="shared" si="1033"/>
        <v>9915</v>
      </c>
      <c r="Y7355" s="9">
        <v>-0.72499999999999998</v>
      </c>
      <c r="Z7355" s="9" t="str">
        <f t="shared" si="1034"/>
        <v>Low</v>
      </c>
    </row>
    <row r="7356" spans="1:26" x14ac:dyDescent="0.3">
      <c r="A7356" t="s">
        <v>6996</v>
      </c>
      <c r="B7356" s="6">
        <v>44678</v>
      </c>
      <c r="C7356" s="6" t="str">
        <f t="shared" si="1027"/>
        <v>2022</v>
      </c>
      <c r="D7356" s="6" t="str">
        <f t="shared" si="1028"/>
        <v>April</v>
      </c>
      <c r="E7356" s="6" t="str">
        <f t="shared" si="1029"/>
        <v>Q2</v>
      </c>
      <c r="F7356" s="6" t="str">
        <f t="shared" si="1030"/>
        <v>Low</v>
      </c>
      <c r="G7356" s="6" t="str">
        <f t="shared" si="1031"/>
        <v>Discounted</v>
      </c>
      <c r="H7356" s="6">
        <v>44682</v>
      </c>
      <c r="I7356" t="s">
        <v>5415</v>
      </c>
      <c r="J7356" t="s">
        <v>157</v>
      </c>
      <c r="K7356" t="s">
        <v>4692</v>
      </c>
      <c r="L7356" t="s">
        <v>61</v>
      </c>
      <c r="M7356" t="s">
        <v>76</v>
      </c>
      <c r="N7356" t="s">
        <v>138</v>
      </c>
      <c r="O7356" t="s">
        <v>33</v>
      </c>
      <c r="P7356" t="s">
        <v>1115</v>
      </c>
      <c r="Q7356" t="s">
        <v>35</v>
      </c>
      <c r="R7356" s="7">
        <v>0.32</v>
      </c>
      <c r="S7356" s="7">
        <f t="shared" si="1026"/>
        <v>149.780608</v>
      </c>
      <c r="T7356" s="8">
        <v>-42.1096</v>
      </c>
      <c r="U7356" s="8" t="str">
        <f t="shared" si="1032"/>
        <v>Loss</v>
      </c>
      <c r="V7356" s="7">
        <v>4</v>
      </c>
      <c r="W7356" s="8">
        <v>220.26560000000001</v>
      </c>
      <c r="X7356" s="8">
        <f t="shared" si="1033"/>
        <v>2416</v>
      </c>
      <c r="Y7356" s="9">
        <v>-0.19117647099999999</v>
      </c>
      <c r="Z7356" s="9" t="str">
        <f t="shared" si="1034"/>
        <v>Low</v>
      </c>
    </row>
    <row r="7357" spans="1:26" x14ac:dyDescent="0.3">
      <c r="A7357" t="s">
        <v>6996</v>
      </c>
      <c r="B7357" s="6">
        <v>44678</v>
      </c>
      <c r="C7357" s="6" t="str">
        <f t="shared" si="1027"/>
        <v>2022</v>
      </c>
      <c r="D7357" s="6" t="str">
        <f t="shared" si="1028"/>
        <v>April</v>
      </c>
      <c r="E7357" s="6" t="str">
        <f t="shared" si="1029"/>
        <v>Q2</v>
      </c>
      <c r="F7357" s="6" t="str">
        <f t="shared" si="1030"/>
        <v>High</v>
      </c>
      <c r="G7357" s="6" t="str">
        <f t="shared" si="1031"/>
        <v>Discounted</v>
      </c>
      <c r="H7357" s="6">
        <v>44682</v>
      </c>
      <c r="I7357" t="s">
        <v>5415</v>
      </c>
      <c r="J7357" t="s">
        <v>44</v>
      </c>
      <c r="K7357" t="s">
        <v>2940</v>
      </c>
      <c r="L7357" t="s">
        <v>61</v>
      </c>
      <c r="M7357" t="s">
        <v>31</v>
      </c>
      <c r="N7357" t="s">
        <v>46</v>
      </c>
      <c r="O7357" t="s">
        <v>33</v>
      </c>
      <c r="P7357" t="s">
        <v>1115</v>
      </c>
      <c r="Q7357" t="s">
        <v>35</v>
      </c>
      <c r="R7357" s="7">
        <v>0.2</v>
      </c>
      <c r="S7357" s="7">
        <f t="shared" si="1026"/>
        <v>26.495999999999999</v>
      </c>
      <c r="T7357" s="8">
        <v>11.592000000000001</v>
      </c>
      <c r="U7357" s="8" t="str">
        <f t="shared" si="1032"/>
        <v>Low</v>
      </c>
      <c r="V7357" s="7">
        <v>4</v>
      </c>
      <c r="W7357" s="8">
        <v>33.119999999999997</v>
      </c>
      <c r="X7357" s="8">
        <f t="shared" si="1033"/>
        <v>6065</v>
      </c>
      <c r="Y7357" s="9">
        <v>0.35</v>
      </c>
      <c r="Z7357" s="9" t="str">
        <f t="shared" si="1034"/>
        <v>High</v>
      </c>
    </row>
    <row r="7358" spans="1:26" x14ac:dyDescent="0.3">
      <c r="A7358" t="s">
        <v>6997</v>
      </c>
      <c r="B7358" s="6">
        <v>44678</v>
      </c>
      <c r="C7358" s="6" t="str">
        <f t="shared" si="1027"/>
        <v>2022</v>
      </c>
      <c r="D7358" s="6" t="str">
        <f t="shared" si="1028"/>
        <v>April</v>
      </c>
      <c r="E7358" s="6" t="str">
        <f t="shared" si="1029"/>
        <v>Q2</v>
      </c>
      <c r="F7358" s="6" t="str">
        <f t="shared" si="1030"/>
        <v>High</v>
      </c>
      <c r="G7358" s="6" t="str">
        <f t="shared" si="1031"/>
        <v>Full Price</v>
      </c>
      <c r="H7358" s="6">
        <v>44683</v>
      </c>
      <c r="I7358" t="s">
        <v>4423</v>
      </c>
      <c r="J7358" t="s">
        <v>759</v>
      </c>
      <c r="K7358" t="s">
        <v>2714</v>
      </c>
      <c r="L7358" t="s">
        <v>30</v>
      </c>
      <c r="M7358" t="s">
        <v>76</v>
      </c>
      <c r="N7358" t="s">
        <v>99</v>
      </c>
      <c r="O7358" t="s">
        <v>69</v>
      </c>
      <c r="P7358" t="s">
        <v>298</v>
      </c>
      <c r="Q7358" t="s">
        <v>299</v>
      </c>
      <c r="R7358" s="7">
        <v>0</v>
      </c>
      <c r="S7358" s="7">
        <f t="shared" si="1026"/>
        <v>139.58000000000001</v>
      </c>
      <c r="T7358" s="8">
        <v>39.0824</v>
      </c>
      <c r="U7358" s="8" t="str">
        <f t="shared" si="1032"/>
        <v>Low</v>
      </c>
      <c r="V7358" s="7">
        <v>7</v>
      </c>
      <c r="W7358" s="8">
        <v>139.58000000000001</v>
      </c>
      <c r="X7358" s="8">
        <f t="shared" si="1033"/>
        <v>3218</v>
      </c>
      <c r="Y7358" s="9">
        <v>0.28000000000000003</v>
      </c>
      <c r="Z7358" s="9" t="str">
        <f t="shared" si="1034"/>
        <v>High</v>
      </c>
    </row>
    <row r="7359" spans="1:26" x14ac:dyDescent="0.3">
      <c r="A7359" t="s">
        <v>6998</v>
      </c>
      <c r="B7359" s="6">
        <v>44678</v>
      </c>
      <c r="C7359" s="6" t="str">
        <f t="shared" si="1027"/>
        <v>2022</v>
      </c>
      <c r="D7359" s="6" t="str">
        <f t="shared" si="1028"/>
        <v>April</v>
      </c>
      <c r="E7359" s="6" t="str">
        <f t="shared" si="1029"/>
        <v>Q2</v>
      </c>
      <c r="F7359" s="6" t="str">
        <f t="shared" si="1030"/>
        <v>High</v>
      </c>
      <c r="G7359" s="6" t="str">
        <f t="shared" si="1031"/>
        <v>Full Price</v>
      </c>
      <c r="H7359" s="6">
        <v>44680</v>
      </c>
      <c r="I7359" t="s">
        <v>1940</v>
      </c>
      <c r="J7359" t="s">
        <v>105</v>
      </c>
      <c r="K7359" t="s">
        <v>475</v>
      </c>
      <c r="L7359" t="s">
        <v>30</v>
      </c>
      <c r="M7359" t="s">
        <v>31</v>
      </c>
      <c r="N7359" t="s">
        <v>53</v>
      </c>
      <c r="O7359" t="s">
        <v>69</v>
      </c>
      <c r="P7359" t="s">
        <v>70</v>
      </c>
      <c r="Q7359" t="s">
        <v>71</v>
      </c>
      <c r="R7359" s="7">
        <v>0</v>
      </c>
      <c r="S7359" s="7">
        <f t="shared" si="1026"/>
        <v>12.39</v>
      </c>
      <c r="T7359" s="8">
        <v>5.6993999999999998</v>
      </c>
      <c r="U7359" s="8" t="str">
        <f t="shared" si="1032"/>
        <v>Low</v>
      </c>
      <c r="V7359" s="7">
        <v>3</v>
      </c>
      <c r="W7359" s="8">
        <v>12.39</v>
      </c>
      <c r="X7359" s="8">
        <f t="shared" si="1033"/>
        <v>8227</v>
      </c>
      <c r="Y7359" s="9">
        <v>0.46</v>
      </c>
      <c r="Z7359" s="9" t="str">
        <f t="shared" si="1034"/>
        <v>High</v>
      </c>
    </row>
    <row r="7360" spans="1:26" x14ac:dyDescent="0.3">
      <c r="A7360" t="s">
        <v>6998</v>
      </c>
      <c r="B7360" s="6">
        <v>44678</v>
      </c>
      <c r="C7360" s="6" t="str">
        <f t="shared" si="1027"/>
        <v>2022</v>
      </c>
      <c r="D7360" s="6" t="str">
        <f t="shared" si="1028"/>
        <v>April</v>
      </c>
      <c r="E7360" s="6" t="str">
        <f t="shared" si="1029"/>
        <v>Q2</v>
      </c>
      <c r="F7360" s="6" t="str">
        <f t="shared" si="1030"/>
        <v>High</v>
      </c>
      <c r="G7360" s="6" t="str">
        <f t="shared" si="1031"/>
        <v>Full Price</v>
      </c>
      <c r="H7360" s="6">
        <v>44680</v>
      </c>
      <c r="I7360" t="s">
        <v>1940</v>
      </c>
      <c r="J7360" t="s">
        <v>492</v>
      </c>
      <c r="K7360" t="s">
        <v>828</v>
      </c>
      <c r="L7360" t="s">
        <v>30</v>
      </c>
      <c r="M7360" t="s">
        <v>31</v>
      </c>
      <c r="N7360" t="s">
        <v>53</v>
      </c>
      <c r="O7360" t="s">
        <v>69</v>
      </c>
      <c r="P7360" t="s">
        <v>70</v>
      </c>
      <c r="Q7360" t="s">
        <v>71</v>
      </c>
      <c r="R7360" s="7">
        <v>0</v>
      </c>
      <c r="S7360" s="7">
        <f t="shared" si="1026"/>
        <v>47.3</v>
      </c>
      <c r="T7360" s="8">
        <v>12.298</v>
      </c>
      <c r="U7360" s="8" t="str">
        <f t="shared" si="1032"/>
        <v>Low</v>
      </c>
      <c r="V7360" s="7">
        <v>2</v>
      </c>
      <c r="W7360" s="8">
        <v>47.3</v>
      </c>
      <c r="X7360" s="8">
        <f t="shared" si="1033"/>
        <v>5268</v>
      </c>
      <c r="Y7360" s="9">
        <v>0.26</v>
      </c>
      <c r="Z7360" s="9" t="str">
        <f t="shared" si="1034"/>
        <v>High</v>
      </c>
    </row>
    <row r="7361" spans="1:26" x14ac:dyDescent="0.3">
      <c r="A7361" t="s">
        <v>6998</v>
      </c>
      <c r="B7361" s="6">
        <v>44678</v>
      </c>
      <c r="C7361" s="6" t="str">
        <f t="shared" si="1027"/>
        <v>2022</v>
      </c>
      <c r="D7361" s="6" t="str">
        <f t="shared" si="1028"/>
        <v>April</v>
      </c>
      <c r="E7361" s="6" t="str">
        <f t="shared" si="1029"/>
        <v>Q2</v>
      </c>
      <c r="F7361" s="6" t="str">
        <f t="shared" si="1030"/>
        <v>High</v>
      </c>
      <c r="G7361" s="6" t="str">
        <f t="shared" si="1031"/>
        <v>Full Price</v>
      </c>
      <c r="H7361" s="6">
        <v>44680</v>
      </c>
      <c r="I7361" t="s">
        <v>1940</v>
      </c>
      <c r="J7361" t="s">
        <v>492</v>
      </c>
      <c r="K7361" t="s">
        <v>3249</v>
      </c>
      <c r="L7361" t="s">
        <v>30</v>
      </c>
      <c r="M7361" t="s">
        <v>31</v>
      </c>
      <c r="N7361" t="s">
        <v>53</v>
      </c>
      <c r="O7361" t="s">
        <v>69</v>
      </c>
      <c r="P7361" t="s">
        <v>70</v>
      </c>
      <c r="Q7361" t="s">
        <v>71</v>
      </c>
      <c r="R7361" s="7">
        <v>0</v>
      </c>
      <c r="S7361" s="7">
        <f t="shared" si="1026"/>
        <v>123.92</v>
      </c>
      <c r="T7361" s="8">
        <v>33.458399999999997</v>
      </c>
      <c r="U7361" s="8" t="str">
        <f t="shared" si="1032"/>
        <v>Low</v>
      </c>
      <c r="V7361" s="7">
        <v>4</v>
      </c>
      <c r="W7361" s="8">
        <v>123.92</v>
      </c>
      <c r="X7361" s="8">
        <f t="shared" si="1033"/>
        <v>3380</v>
      </c>
      <c r="Y7361" s="9">
        <v>0.27</v>
      </c>
      <c r="Z7361" s="9" t="str">
        <f t="shared" si="1034"/>
        <v>High</v>
      </c>
    </row>
    <row r="7362" spans="1:26" x14ac:dyDescent="0.3">
      <c r="A7362" t="s">
        <v>6999</v>
      </c>
      <c r="B7362" s="6">
        <v>44679</v>
      </c>
      <c r="C7362" s="6" t="str">
        <f t="shared" si="1027"/>
        <v>2022</v>
      </c>
      <c r="D7362" s="6" t="str">
        <f t="shared" si="1028"/>
        <v>April</v>
      </c>
      <c r="E7362" s="6" t="str">
        <f t="shared" si="1029"/>
        <v>Q2</v>
      </c>
      <c r="F7362" s="6" t="str">
        <f t="shared" si="1030"/>
        <v>Low</v>
      </c>
      <c r="G7362" s="6" t="str">
        <f t="shared" si="1031"/>
        <v>Discounted</v>
      </c>
      <c r="H7362" s="6">
        <v>44683</v>
      </c>
      <c r="I7362" t="s">
        <v>1643</v>
      </c>
      <c r="J7362" t="s">
        <v>1228</v>
      </c>
      <c r="K7362" t="s">
        <v>6506</v>
      </c>
      <c r="L7362" t="s">
        <v>30</v>
      </c>
      <c r="M7362" t="s">
        <v>31</v>
      </c>
      <c r="N7362" t="s">
        <v>174</v>
      </c>
      <c r="O7362" t="s">
        <v>62</v>
      </c>
      <c r="P7362" t="s">
        <v>452</v>
      </c>
      <c r="Q7362" t="s">
        <v>453</v>
      </c>
      <c r="R7362" s="7">
        <v>0.2</v>
      </c>
      <c r="S7362" s="7">
        <f t="shared" ref="S7362:S7425" si="1035">W7362 - (W7362 * R7362)</f>
        <v>22.463999999999999</v>
      </c>
      <c r="T7362" s="8">
        <v>5.2649999999999997</v>
      </c>
      <c r="U7362" s="8" t="str">
        <f t="shared" si="1032"/>
        <v>Low</v>
      </c>
      <c r="V7362" s="7">
        <v>3</v>
      </c>
      <c r="W7362" s="8">
        <v>28.08</v>
      </c>
      <c r="X7362" s="8">
        <f t="shared" si="1033"/>
        <v>6421</v>
      </c>
      <c r="Y7362" s="9">
        <v>0.1875</v>
      </c>
      <c r="Z7362" s="9" t="str">
        <f t="shared" si="1034"/>
        <v>Low</v>
      </c>
    </row>
    <row r="7363" spans="1:26" x14ac:dyDescent="0.3">
      <c r="A7363" t="s">
        <v>7000</v>
      </c>
      <c r="B7363" s="6">
        <v>44679</v>
      </c>
      <c r="C7363" s="6" t="str">
        <f t="shared" ref="C7363:C7426" si="1036">TEXT(B7363, "YYYY")</f>
        <v>2022</v>
      </c>
      <c r="D7363" s="6" t="str">
        <f t="shared" ref="D7363:D7426" si="1037">TEXT(B7363, "MMMM")</f>
        <v>April</v>
      </c>
      <c r="E7363" s="6" t="str">
        <f t="shared" ref="E7363:E7426" si="1038">"Q" &amp; INT((MONTH(B7363) - 1) / 3) + 1</f>
        <v>Q2</v>
      </c>
      <c r="F7363" s="6" t="str">
        <f t="shared" ref="F7363:F7426" si="1039">IF(Y7363&gt; 0.2, "High", "Low")</f>
        <v>Low</v>
      </c>
      <c r="G7363" s="6" t="str">
        <f t="shared" ref="G7363:G7426" si="1040">IF(R7363&gt;0, "Discounted", "Full Price")</f>
        <v>Discounted</v>
      </c>
      <c r="H7363" s="6">
        <v>44683</v>
      </c>
      <c r="I7363" t="s">
        <v>1226</v>
      </c>
      <c r="J7363" t="s">
        <v>629</v>
      </c>
      <c r="K7363" t="s">
        <v>4141</v>
      </c>
      <c r="L7363" t="s">
        <v>30</v>
      </c>
      <c r="M7363" t="s">
        <v>91</v>
      </c>
      <c r="N7363" t="s">
        <v>92</v>
      </c>
      <c r="O7363" t="s">
        <v>62</v>
      </c>
      <c r="P7363" t="s">
        <v>7001</v>
      </c>
      <c r="Q7363" t="s">
        <v>227</v>
      </c>
      <c r="R7363" s="7">
        <v>0.2</v>
      </c>
      <c r="S7363" s="7">
        <f t="shared" si="1035"/>
        <v>601.58720000000005</v>
      </c>
      <c r="T7363" s="8">
        <v>84.598200000000006</v>
      </c>
      <c r="U7363" s="8" t="str">
        <f t="shared" ref="U7363:U7426" si="1041">IF(T7363 &lt; 0, "Loss", IF(T7363 &lt; 100, "Low", IF(T7363 &lt; 500, "Medium", "High")))</f>
        <v>Low</v>
      </c>
      <c r="V7363" s="7">
        <v>2</v>
      </c>
      <c r="W7363" s="8">
        <v>751.98400000000004</v>
      </c>
      <c r="X7363" s="8">
        <f t="shared" ref="X7363:X7426" si="1042">_xlfn.RANK.EQ(W7363, W$2:W$9994)</f>
        <v>707</v>
      </c>
      <c r="Y7363" s="9">
        <v>0.1125</v>
      </c>
      <c r="Z7363" s="9" t="str">
        <f t="shared" ref="Z7363:Z7426" si="1043">IF(Y7363 &gt; 0.2, "High", "Low")</f>
        <v>Low</v>
      </c>
    </row>
    <row r="7364" spans="1:26" x14ac:dyDescent="0.3">
      <c r="A7364" t="s">
        <v>7002</v>
      </c>
      <c r="B7364" s="6">
        <v>44679</v>
      </c>
      <c r="C7364" s="6" t="str">
        <f t="shared" si="1036"/>
        <v>2022</v>
      </c>
      <c r="D7364" s="6" t="str">
        <f t="shared" si="1037"/>
        <v>April</v>
      </c>
      <c r="E7364" s="6" t="str">
        <f t="shared" si="1038"/>
        <v>Q2</v>
      </c>
      <c r="F7364" s="6" t="str">
        <f t="shared" si="1039"/>
        <v>Low</v>
      </c>
      <c r="G7364" s="6" t="str">
        <f t="shared" si="1040"/>
        <v>Discounted</v>
      </c>
      <c r="H7364" s="6">
        <v>44683</v>
      </c>
      <c r="I7364" t="s">
        <v>601</v>
      </c>
      <c r="J7364" t="s">
        <v>105</v>
      </c>
      <c r="K7364" t="s">
        <v>1448</v>
      </c>
      <c r="L7364" t="s">
        <v>61</v>
      </c>
      <c r="M7364" t="s">
        <v>31</v>
      </c>
      <c r="N7364" t="s">
        <v>53</v>
      </c>
      <c r="O7364" t="s">
        <v>54</v>
      </c>
      <c r="P7364" t="s">
        <v>55</v>
      </c>
      <c r="Q7364" t="s">
        <v>56</v>
      </c>
      <c r="R7364" s="7">
        <v>0.2</v>
      </c>
      <c r="S7364" s="7">
        <f t="shared" si="1035"/>
        <v>5.4783999999999997</v>
      </c>
      <c r="T7364" s="8">
        <v>0.77039999999999997</v>
      </c>
      <c r="U7364" s="8" t="str">
        <f t="shared" si="1041"/>
        <v>Low</v>
      </c>
      <c r="V7364" s="7">
        <v>2</v>
      </c>
      <c r="W7364" s="8">
        <v>6.8479999999999999</v>
      </c>
      <c r="X7364" s="8">
        <f t="shared" si="1042"/>
        <v>9153</v>
      </c>
      <c r="Y7364" s="9">
        <v>0.1125</v>
      </c>
      <c r="Z7364" s="9" t="str">
        <f t="shared" si="1043"/>
        <v>Low</v>
      </c>
    </row>
    <row r="7365" spans="1:26" x14ac:dyDescent="0.3">
      <c r="A7365" t="s">
        <v>7002</v>
      </c>
      <c r="B7365" s="6">
        <v>44679</v>
      </c>
      <c r="C7365" s="6" t="str">
        <f t="shared" si="1036"/>
        <v>2022</v>
      </c>
      <c r="D7365" s="6" t="str">
        <f t="shared" si="1037"/>
        <v>April</v>
      </c>
      <c r="E7365" s="6" t="str">
        <f t="shared" si="1038"/>
        <v>Q2</v>
      </c>
      <c r="F7365" s="6" t="str">
        <f t="shared" si="1039"/>
        <v>Low</v>
      </c>
      <c r="G7365" s="6" t="str">
        <f t="shared" si="1040"/>
        <v>Discounted</v>
      </c>
      <c r="H7365" s="6">
        <v>44683</v>
      </c>
      <c r="I7365" t="s">
        <v>601</v>
      </c>
      <c r="J7365" t="s">
        <v>714</v>
      </c>
      <c r="K7365" t="s">
        <v>4208</v>
      </c>
      <c r="L7365" t="s">
        <v>61</v>
      </c>
      <c r="M7365" t="s">
        <v>31</v>
      </c>
      <c r="N7365" t="s">
        <v>49</v>
      </c>
      <c r="O7365" t="s">
        <v>54</v>
      </c>
      <c r="P7365" t="s">
        <v>55</v>
      </c>
      <c r="Q7365" t="s">
        <v>56</v>
      </c>
      <c r="R7365" s="7">
        <v>0.2</v>
      </c>
      <c r="S7365" s="7">
        <f t="shared" si="1035"/>
        <v>6.7072000000000003</v>
      </c>
      <c r="T7365" s="8">
        <v>0.73360000000000003</v>
      </c>
      <c r="U7365" s="8" t="str">
        <f t="shared" si="1041"/>
        <v>Low</v>
      </c>
      <c r="V7365" s="7">
        <v>1</v>
      </c>
      <c r="W7365" s="8">
        <v>8.3840000000000003</v>
      </c>
      <c r="X7365" s="8">
        <f t="shared" si="1042"/>
        <v>8911</v>
      </c>
      <c r="Y7365" s="9">
        <v>8.7499999999999994E-2</v>
      </c>
      <c r="Z7365" s="9" t="str">
        <f t="shared" si="1043"/>
        <v>Low</v>
      </c>
    </row>
    <row r="7366" spans="1:26" x14ac:dyDescent="0.3">
      <c r="A7366" t="s">
        <v>7003</v>
      </c>
      <c r="B7366" s="6">
        <v>44680</v>
      </c>
      <c r="C7366" s="6" t="str">
        <f t="shared" si="1036"/>
        <v>2022</v>
      </c>
      <c r="D7366" s="6" t="str">
        <f t="shared" si="1037"/>
        <v>April</v>
      </c>
      <c r="E7366" s="6" t="str">
        <f t="shared" si="1038"/>
        <v>Q2</v>
      </c>
      <c r="F7366" s="6" t="str">
        <f t="shared" si="1039"/>
        <v>High</v>
      </c>
      <c r="G7366" s="6" t="str">
        <f t="shared" si="1040"/>
        <v>Full Price</v>
      </c>
      <c r="H7366" s="6">
        <v>44685</v>
      </c>
      <c r="I7366" t="s">
        <v>491</v>
      </c>
      <c r="J7366" t="s">
        <v>89</v>
      </c>
      <c r="K7366" t="s">
        <v>6921</v>
      </c>
      <c r="L7366" t="s">
        <v>30</v>
      </c>
      <c r="M7366" t="s">
        <v>31</v>
      </c>
      <c r="N7366" t="s">
        <v>46</v>
      </c>
      <c r="O7366" t="s">
        <v>54</v>
      </c>
      <c r="P7366" t="s">
        <v>2620</v>
      </c>
      <c r="Q7366" t="s">
        <v>322</v>
      </c>
      <c r="R7366" s="7">
        <v>0</v>
      </c>
      <c r="S7366" s="7">
        <f t="shared" si="1035"/>
        <v>4.91</v>
      </c>
      <c r="T7366" s="8">
        <v>2.4058999999999999</v>
      </c>
      <c r="U7366" s="8" t="str">
        <f t="shared" si="1041"/>
        <v>Low</v>
      </c>
      <c r="V7366" s="7">
        <v>1</v>
      </c>
      <c r="W7366" s="8">
        <v>4.91</v>
      </c>
      <c r="X7366" s="8">
        <f t="shared" si="1042"/>
        <v>9511</v>
      </c>
      <c r="Y7366" s="9">
        <v>0.49</v>
      </c>
      <c r="Z7366" s="9" t="str">
        <f t="shared" si="1043"/>
        <v>High</v>
      </c>
    </row>
    <row r="7367" spans="1:26" x14ac:dyDescent="0.3">
      <c r="A7367" t="s">
        <v>7004</v>
      </c>
      <c r="B7367" s="6">
        <v>44680</v>
      </c>
      <c r="C7367" s="6" t="str">
        <f t="shared" si="1036"/>
        <v>2022</v>
      </c>
      <c r="D7367" s="6" t="str">
        <f t="shared" si="1037"/>
        <v>April</v>
      </c>
      <c r="E7367" s="6" t="str">
        <f t="shared" si="1038"/>
        <v>Q2</v>
      </c>
      <c r="F7367" s="6" t="str">
        <f t="shared" si="1039"/>
        <v>Low</v>
      </c>
      <c r="G7367" s="6" t="str">
        <f t="shared" si="1040"/>
        <v>Discounted</v>
      </c>
      <c r="H7367" s="6">
        <v>44685</v>
      </c>
      <c r="I7367" t="s">
        <v>501</v>
      </c>
      <c r="J7367" t="s">
        <v>47</v>
      </c>
      <c r="K7367" t="s">
        <v>1808</v>
      </c>
      <c r="L7367" t="s">
        <v>61</v>
      </c>
      <c r="M7367" t="s">
        <v>76</v>
      </c>
      <c r="N7367" t="s">
        <v>262</v>
      </c>
      <c r="O7367" t="s">
        <v>54</v>
      </c>
      <c r="P7367" t="s">
        <v>4954</v>
      </c>
      <c r="Q7367" t="s">
        <v>132</v>
      </c>
      <c r="R7367" s="7">
        <v>0.4</v>
      </c>
      <c r="S7367" s="7">
        <f t="shared" si="1035"/>
        <v>629.01</v>
      </c>
      <c r="T7367" s="8">
        <v>-69.89</v>
      </c>
      <c r="U7367" s="8" t="str">
        <f t="shared" si="1041"/>
        <v>Loss</v>
      </c>
      <c r="V7367" s="7">
        <v>5</v>
      </c>
      <c r="W7367" s="8">
        <v>1048.3499999999999</v>
      </c>
      <c r="X7367" s="8">
        <f t="shared" si="1042"/>
        <v>435</v>
      </c>
      <c r="Y7367" s="9">
        <v>-6.6666666999999999E-2</v>
      </c>
      <c r="Z7367" s="9" t="str">
        <f t="shared" si="1043"/>
        <v>Low</v>
      </c>
    </row>
    <row r="7368" spans="1:26" x14ac:dyDescent="0.3">
      <c r="A7368" t="s">
        <v>7005</v>
      </c>
      <c r="B7368" s="6">
        <v>44681</v>
      </c>
      <c r="C7368" s="6" t="str">
        <f t="shared" si="1036"/>
        <v>2022</v>
      </c>
      <c r="D7368" s="6" t="str">
        <f t="shared" si="1037"/>
        <v>April</v>
      </c>
      <c r="E7368" s="6" t="str">
        <f t="shared" si="1038"/>
        <v>Q2</v>
      </c>
      <c r="F7368" s="6" t="str">
        <f t="shared" si="1039"/>
        <v>High</v>
      </c>
      <c r="G7368" s="6" t="str">
        <f t="shared" si="1040"/>
        <v>Full Price</v>
      </c>
      <c r="H7368" s="6">
        <v>44683</v>
      </c>
      <c r="I7368" t="s">
        <v>4252</v>
      </c>
      <c r="J7368" t="s">
        <v>44</v>
      </c>
      <c r="K7368" t="s">
        <v>7006</v>
      </c>
      <c r="L7368" t="s">
        <v>30</v>
      </c>
      <c r="M7368" t="s">
        <v>31</v>
      </c>
      <c r="N7368" t="s">
        <v>46</v>
      </c>
      <c r="O7368" t="s">
        <v>54</v>
      </c>
      <c r="P7368" t="s">
        <v>3828</v>
      </c>
      <c r="Q7368" t="s">
        <v>1056</v>
      </c>
      <c r="R7368" s="7">
        <v>0</v>
      </c>
      <c r="S7368" s="7">
        <f t="shared" si="1035"/>
        <v>5.76</v>
      </c>
      <c r="T7368" s="8">
        <v>2.8224</v>
      </c>
      <c r="U7368" s="8" t="str">
        <f t="shared" si="1041"/>
        <v>Low</v>
      </c>
      <c r="V7368" s="7">
        <v>2</v>
      </c>
      <c r="W7368" s="8">
        <v>5.76</v>
      </c>
      <c r="X7368" s="8">
        <f t="shared" si="1042"/>
        <v>9353</v>
      </c>
      <c r="Y7368" s="9">
        <v>0.49</v>
      </c>
      <c r="Z7368" s="9" t="str">
        <f t="shared" si="1043"/>
        <v>High</v>
      </c>
    </row>
    <row r="7369" spans="1:26" x14ac:dyDescent="0.3">
      <c r="A7369" t="s">
        <v>7007</v>
      </c>
      <c r="B7369" s="6">
        <v>44681</v>
      </c>
      <c r="C7369" s="6" t="str">
        <f t="shared" si="1036"/>
        <v>2022</v>
      </c>
      <c r="D7369" s="6" t="str">
        <f t="shared" si="1037"/>
        <v>April</v>
      </c>
      <c r="E7369" s="6" t="str">
        <f t="shared" si="1038"/>
        <v>Q2</v>
      </c>
      <c r="F7369" s="6" t="str">
        <f t="shared" si="1039"/>
        <v>Low</v>
      </c>
      <c r="G7369" s="6" t="str">
        <f t="shared" si="1040"/>
        <v>Discounted</v>
      </c>
      <c r="H7369" s="6">
        <v>44685</v>
      </c>
      <c r="I7369" t="s">
        <v>5838</v>
      </c>
      <c r="J7369" t="s">
        <v>806</v>
      </c>
      <c r="K7369" t="s">
        <v>813</v>
      </c>
      <c r="L7369" t="s">
        <v>40</v>
      </c>
      <c r="M7369" t="s">
        <v>76</v>
      </c>
      <c r="N7369" t="s">
        <v>99</v>
      </c>
      <c r="O7369" t="s">
        <v>62</v>
      </c>
      <c r="P7369" t="s">
        <v>703</v>
      </c>
      <c r="Q7369" t="s">
        <v>227</v>
      </c>
      <c r="R7369" s="7">
        <v>0.2</v>
      </c>
      <c r="S7369" s="7">
        <f t="shared" si="1035"/>
        <v>176.56319999999999</v>
      </c>
      <c r="T7369" s="8">
        <v>-8.2764000000000006</v>
      </c>
      <c r="U7369" s="8" t="str">
        <f t="shared" si="1041"/>
        <v>Loss</v>
      </c>
      <c r="V7369" s="7">
        <v>6</v>
      </c>
      <c r="W7369" s="8">
        <v>220.70400000000001</v>
      </c>
      <c r="X7369" s="8">
        <f t="shared" si="1042"/>
        <v>2415</v>
      </c>
      <c r="Y7369" s="9">
        <v>-3.7499999999999999E-2</v>
      </c>
      <c r="Z7369" s="9" t="str">
        <f t="shared" si="1043"/>
        <v>Low</v>
      </c>
    </row>
    <row r="7370" spans="1:26" x14ac:dyDescent="0.3">
      <c r="A7370" t="s">
        <v>7007</v>
      </c>
      <c r="B7370" s="6">
        <v>44681</v>
      </c>
      <c r="C7370" s="6" t="str">
        <f t="shared" si="1036"/>
        <v>2022</v>
      </c>
      <c r="D7370" s="6" t="str">
        <f t="shared" si="1037"/>
        <v>April</v>
      </c>
      <c r="E7370" s="6" t="str">
        <f t="shared" si="1038"/>
        <v>Q2</v>
      </c>
      <c r="F7370" s="6" t="str">
        <f t="shared" si="1039"/>
        <v>Low</v>
      </c>
      <c r="G7370" s="6" t="str">
        <f t="shared" si="1040"/>
        <v>Discounted</v>
      </c>
      <c r="H7370" s="6">
        <v>44685</v>
      </c>
      <c r="I7370" t="s">
        <v>5838</v>
      </c>
      <c r="J7370" t="s">
        <v>101</v>
      </c>
      <c r="K7370" t="s">
        <v>2096</v>
      </c>
      <c r="L7370" t="s">
        <v>40</v>
      </c>
      <c r="M7370" t="s">
        <v>31</v>
      </c>
      <c r="N7370" t="s">
        <v>41</v>
      </c>
      <c r="O7370" t="s">
        <v>62</v>
      </c>
      <c r="P7370" t="s">
        <v>703</v>
      </c>
      <c r="Q7370" t="s">
        <v>227</v>
      </c>
      <c r="R7370" s="7">
        <v>0.7</v>
      </c>
      <c r="S7370" s="7">
        <f t="shared" si="1035"/>
        <v>1.4525999999999999</v>
      </c>
      <c r="T7370" s="8">
        <v>-3.5508000000000002</v>
      </c>
      <c r="U7370" s="8" t="str">
        <f t="shared" si="1041"/>
        <v>Loss</v>
      </c>
      <c r="V7370" s="7">
        <v>3</v>
      </c>
      <c r="W7370" s="8">
        <v>4.8419999999999996</v>
      </c>
      <c r="X7370" s="8">
        <f t="shared" si="1042"/>
        <v>9519</v>
      </c>
      <c r="Y7370" s="9">
        <v>-0.73333333300000003</v>
      </c>
      <c r="Z7370" s="9" t="str">
        <f t="shared" si="1043"/>
        <v>Low</v>
      </c>
    </row>
    <row r="7371" spans="1:26" x14ac:dyDescent="0.3">
      <c r="A7371" t="s">
        <v>7008</v>
      </c>
      <c r="B7371" s="6">
        <v>44681</v>
      </c>
      <c r="C7371" s="6" t="str">
        <f t="shared" si="1036"/>
        <v>2022</v>
      </c>
      <c r="D7371" s="6" t="str">
        <f t="shared" si="1037"/>
        <v>April</v>
      </c>
      <c r="E7371" s="6" t="str">
        <f t="shared" si="1038"/>
        <v>Q2</v>
      </c>
      <c r="F7371" s="6" t="str">
        <f t="shared" si="1039"/>
        <v>High</v>
      </c>
      <c r="G7371" s="6" t="str">
        <f t="shared" si="1040"/>
        <v>Discounted</v>
      </c>
      <c r="H7371" s="6">
        <v>44686</v>
      </c>
      <c r="I7371" t="s">
        <v>2883</v>
      </c>
      <c r="J7371" t="s">
        <v>1299</v>
      </c>
      <c r="K7371" t="s">
        <v>1300</v>
      </c>
      <c r="L7371" t="s">
        <v>61</v>
      </c>
      <c r="M7371" t="s">
        <v>76</v>
      </c>
      <c r="N7371" t="s">
        <v>99</v>
      </c>
      <c r="O7371" t="s">
        <v>62</v>
      </c>
      <c r="P7371" t="s">
        <v>6843</v>
      </c>
      <c r="Q7371" t="s">
        <v>227</v>
      </c>
      <c r="R7371" s="7">
        <v>0.2</v>
      </c>
      <c r="S7371" s="7">
        <f t="shared" si="1035"/>
        <v>18.943999999999999</v>
      </c>
      <c r="T7371" s="8">
        <v>6.2160000000000002</v>
      </c>
      <c r="U7371" s="8" t="str">
        <f t="shared" si="1041"/>
        <v>Low</v>
      </c>
      <c r="V7371" s="7">
        <v>8</v>
      </c>
      <c r="W7371" s="8">
        <v>23.68</v>
      </c>
      <c r="X7371" s="8">
        <f t="shared" si="1042"/>
        <v>6803</v>
      </c>
      <c r="Y7371" s="9">
        <v>0.26250000000000001</v>
      </c>
      <c r="Z7371" s="9" t="str">
        <f t="shared" si="1043"/>
        <v>High</v>
      </c>
    </row>
    <row r="7372" spans="1:26" x14ac:dyDescent="0.3">
      <c r="A7372" t="s">
        <v>7008</v>
      </c>
      <c r="B7372" s="6">
        <v>44681</v>
      </c>
      <c r="C7372" s="6" t="str">
        <f t="shared" si="1036"/>
        <v>2022</v>
      </c>
      <c r="D7372" s="6" t="str">
        <f t="shared" si="1037"/>
        <v>April</v>
      </c>
      <c r="E7372" s="6" t="str">
        <f t="shared" si="1038"/>
        <v>Q2</v>
      </c>
      <c r="F7372" s="6" t="str">
        <f t="shared" si="1039"/>
        <v>High</v>
      </c>
      <c r="G7372" s="6" t="str">
        <f t="shared" si="1040"/>
        <v>Discounted</v>
      </c>
      <c r="H7372" s="6">
        <v>44686</v>
      </c>
      <c r="I7372" t="s">
        <v>2883</v>
      </c>
      <c r="J7372" t="s">
        <v>319</v>
      </c>
      <c r="K7372" t="s">
        <v>2582</v>
      </c>
      <c r="L7372" t="s">
        <v>61</v>
      </c>
      <c r="M7372" t="s">
        <v>91</v>
      </c>
      <c r="N7372" t="s">
        <v>110</v>
      </c>
      <c r="O7372" t="s">
        <v>62</v>
      </c>
      <c r="P7372" t="s">
        <v>6843</v>
      </c>
      <c r="Q7372" t="s">
        <v>227</v>
      </c>
      <c r="R7372" s="7">
        <v>0.2</v>
      </c>
      <c r="S7372" s="7">
        <f t="shared" si="1035"/>
        <v>1.9007999999999998</v>
      </c>
      <c r="T7372" s="8">
        <v>0.74250000000000005</v>
      </c>
      <c r="U7372" s="8" t="str">
        <f t="shared" si="1041"/>
        <v>Low</v>
      </c>
      <c r="V7372" s="7">
        <v>3</v>
      </c>
      <c r="W7372" s="8">
        <v>2.3759999999999999</v>
      </c>
      <c r="X7372" s="8">
        <f t="shared" si="1042"/>
        <v>9878</v>
      </c>
      <c r="Y7372" s="9">
        <v>0.3125</v>
      </c>
      <c r="Z7372" s="9" t="str">
        <f t="shared" si="1043"/>
        <v>High</v>
      </c>
    </row>
    <row r="7373" spans="1:26" x14ac:dyDescent="0.3">
      <c r="A7373" t="s">
        <v>7009</v>
      </c>
      <c r="B7373" s="6">
        <v>44681</v>
      </c>
      <c r="C7373" s="6" t="str">
        <f t="shared" si="1036"/>
        <v>2022</v>
      </c>
      <c r="D7373" s="6" t="str">
        <f t="shared" si="1037"/>
        <v>April</v>
      </c>
      <c r="E7373" s="6" t="str">
        <f t="shared" si="1038"/>
        <v>Q2</v>
      </c>
      <c r="F7373" s="6" t="str">
        <f t="shared" si="1039"/>
        <v>High</v>
      </c>
      <c r="G7373" s="6" t="str">
        <f t="shared" si="1040"/>
        <v>Discounted</v>
      </c>
      <c r="H7373" s="6">
        <v>44686</v>
      </c>
      <c r="I7373" t="s">
        <v>1767</v>
      </c>
      <c r="J7373" t="s">
        <v>367</v>
      </c>
      <c r="K7373" t="s">
        <v>367</v>
      </c>
      <c r="L7373" t="s">
        <v>40</v>
      </c>
      <c r="M7373" t="s">
        <v>31</v>
      </c>
      <c r="N7373" t="s">
        <v>53</v>
      </c>
      <c r="O7373" t="s">
        <v>62</v>
      </c>
      <c r="P7373" t="s">
        <v>2384</v>
      </c>
      <c r="Q7373" t="s">
        <v>227</v>
      </c>
      <c r="R7373" s="7">
        <v>0.2</v>
      </c>
      <c r="S7373" s="7">
        <f t="shared" si="1035"/>
        <v>12.4224</v>
      </c>
      <c r="T7373" s="8">
        <v>4.8525</v>
      </c>
      <c r="U7373" s="8" t="str">
        <f t="shared" si="1041"/>
        <v>Low</v>
      </c>
      <c r="V7373" s="7">
        <v>3</v>
      </c>
      <c r="W7373" s="8">
        <v>15.528</v>
      </c>
      <c r="X7373" s="8">
        <f t="shared" si="1042"/>
        <v>7733</v>
      </c>
      <c r="Y7373" s="9">
        <v>0.3125</v>
      </c>
      <c r="Z7373" s="9" t="str">
        <f t="shared" si="1043"/>
        <v>High</v>
      </c>
    </row>
    <row r="7374" spans="1:26" x14ac:dyDescent="0.3">
      <c r="A7374" t="s">
        <v>7009</v>
      </c>
      <c r="B7374" s="6">
        <v>44681</v>
      </c>
      <c r="C7374" s="6" t="str">
        <f t="shared" si="1036"/>
        <v>2022</v>
      </c>
      <c r="D7374" s="6" t="str">
        <f t="shared" si="1037"/>
        <v>April</v>
      </c>
      <c r="E7374" s="6" t="str">
        <f t="shared" si="1038"/>
        <v>Q2</v>
      </c>
      <c r="F7374" s="6" t="str">
        <f t="shared" si="1039"/>
        <v>High</v>
      </c>
      <c r="G7374" s="6" t="str">
        <f t="shared" si="1040"/>
        <v>Discounted</v>
      </c>
      <c r="H7374" s="6">
        <v>44686</v>
      </c>
      <c r="I7374" t="s">
        <v>1767</v>
      </c>
      <c r="J7374" t="s">
        <v>44</v>
      </c>
      <c r="K7374" t="s">
        <v>2260</v>
      </c>
      <c r="L7374" t="s">
        <v>40</v>
      </c>
      <c r="M7374" t="s">
        <v>31</v>
      </c>
      <c r="N7374" t="s">
        <v>46</v>
      </c>
      <c r="O7374" t="s">
        <v>62</v>
      </c>
      <c r="P7374" t="s">
        <v>2384</v>
      </c>
      <c r="Q7374" t="s">
        <v>227</v>
      </c>
      <c r="R7374" s="7">
        <v>0.2</v>
      </c>
      <c r="S7374" s="7">
        <f t="shared" si="1035"/>
        <v>9.5616000000000003</v>
      </c>
      <c r="T7374" s="8">
        <v>3.8843999999999999</v>
      </c>
      <c r="U7374" s="8" t="str">
        <f t="shared" si="1041"/>
        <v>Low</v>
      </c>
      <c r="V7374" s="7">
        <v>3</v>
      </c>
      <c r="W7374" s="8">
        <v>11.952</v>
      </c>
      <c r="X7374" s="8">
        <f t="shared" si="1042"/>
        <v>8284</v>
      </c>
      <c r="Y7374" s="9">
        <v>0.32500000000000001</v>
      </c>
      <c r="Z7374" s="9" t="str">
        <f t="shared" si="1043"/>
        <v>High</v>
      </c>
    </row>
    <row r="7375" spans="1:26" x14ac:dyDescent="0.3">
      <c r="A7375" t="s">
        <v>7009</v>
      </c>
      <c r="B7375" s="6">
        <v>44681</v>
      </c>
      <c r="C7375" s="6" t="str">
        <f t="shared" si="1036"/>
        <v>2022</v>
      </c>
      <c r="D7375" s="6" t="str">
        <f t="shared" si="1037"/>
        <v>April</v>
      </c>
      <c r="E7375" s="6" t="str">
        <f t="shared" si="1038"/>
        <v>Q2</v>
      </c>
      <c r="F7375" s="6" t="str">
        <f t="shared" si="1039"/>
        <v>High</v>
      </c>
      <c r="G7375" s="6" t="str">
        <f t="shared" si="1040"/>
        <v>Discounted</v>
      </c>
      <c r="H7375" s="6">
        <v>44686</v>
      </c>
      <c r="I7375" t="s">
        <v>1767</v>
      </c>
      <c r="J7375" t="s">
        <v>44</v>
      </c>
      <c r="K7375" t="s">
        <v>4170</v>
      </c>
      <c r="L7375" t="s">
        <v>40</v>
      </c>
      <c r="M7375" t="s">
        <v>31</v>
      </c>
      <c r="N7375" t="s">
        <v>46</v>
      </c>
      <c r="O7375" t="s">
        <v>62</v>
      </c>
      <c r="P7375" t="s">
        <v>2384</v>
      </c>
      <c r="Q7375" t="s">
        <v>227</v>
      </c>
      <c r="R7375" s="7">
        <v>0.2</v>
      </c>
      <c r="S7375" s="7">
        <f t="shared" si="1035"/>
        <v>3.6863999999999999</v>
      </c>
      <c r="T7375" s="8">
        <v>1.6704000000000001</v>
      </c>
      <c r="U7375" s="8" t="str">
        <f t="shared" si="1041"/>
        <v>Low</v>
      </c>
      <c r="V7375" s="7">
        <v>2</v>
      </c>
      <c r="W7375" s="8">
        <v>4.6079999999999997</v>
      </c>
      <c r="X7375" s="8">
        <f t="shared" si="1042"/>
        <v>9553</v>
      </c>
      <c r="Y7375" s="9">
        <v>0.36249999999999999</v>
      </c>
      <c r="Z7375" s="9" t="str">
        <f t="shared" si="1043"/>
        <v>High</v>
      </c>
    </row>
    <row r="7376" spans="1:26" x14ac:dyDescent="0.3">
      <c r="A7376" t="s">
        <v>7010</v>
      </c>
      <c r="B7376" s="6">
        <v>44681</v>
      </c>
      <c r="C7376" s="6" t="str">
        <f t="shared" si="1036"/>
        <v>2022</v>
      </c>
      <c r="D7376" s="6" t="str">
        <f t="shared" si="1037"/>
        <v>April</v>
      </c>
      <c r="E7376" s="6" t="str">
        <f t="shared" si="1038"/>
        <v>Q2</v>
      </c>
      <c r="F7376" s="6" t="str">
        <f t="shared" si="1039"/>
        <v>High</v>
      </c>
      <c r="G7376" s="6" t="str">
        <f t="shared" si="1040"/>
        <v>Full Price</v>
      </c>
      <c r="H7376" s="6">
        <v>44686</v>
      </c>
      <c r="I7376" t="s">
        <v>2844</v>
      </c>
      <c r="J7376" t="s">
        <v>67</v>
      </c>
      <c r="K7376" t="s">
        <v>628</v>
      </c>
      <c r="L7376" t="s">
        <v>40</v>
      </c>
      <c r="M7376" t="s">
        <v>31</v>
      </c>
      <c r="N7376" t="s">
        <v>32</v>
      </c>
      <c r="O7376" t="s">
        <v>69</v>
      </c>
      <c r="P7376" t="s">
        <v>139</v>
      </c>
      <c r="Q7376" t="s">
        <v>71</v>
      </c>
      <c r="R7376" s="7">
        <v>0</v>
      </c>
      <c r="S7376" s="7">
        <f t="shared" si="1035"/>
        <v>163.96</v>
      </c>
      <c r="T7376" s="8">
        <v>80.340400000000002</v>
      </c>
      <c r="U7376" s="8" t="str">
        <f t="shared" si="1041"/>
        <v>Low</v>
      </c>
      <c r="V7376" s="7">
        <v>4</v>
      </c>
      <c r="W7376" s="8">
        <v>163.96</v>
      </c>
      <c r="X7376" s="8">
        <f t="shared" si="1042"/>
        <v>2932</v>
      </c>
      <c r="Y7376" s="9">
        <v>0.49</v>
      </c>
      <c r="Z7376" s="9" t="str">
        <f t="shared" si="1043"/>
        <v>High</v>
      </c>
    </row>
    <row r="7377" spans="1:26" x14ac:dyDescent="0.3">
      <c r="A7377" t="s">
        <v>7011</v>
      </c>
      <c r="B7377" s="6">
        <v>44681</v>
      </c>
      <c r="C7377" s="6" t="str">
        <f t="shared" si="1036"/>
        <v>2022</v>
      </c>
      <c r="D7377" s="6" t="str">
        <f t="shared" si="1037"/>
        <v>April</v>
      </c>
      <c r="E7377" s="6" t="str">
        <f t="shared" si="1038"/>
        <v>Q2</v>
      </c>
      <c r="F7377" s="6" t="str">
        <f t="shared" si="1039"/>
        <v>High</v>
      </c>
      <c r="G7377" s="6" t="str">
        <f t="shared" si="1040"/>
        <v>Full Price</v>
      </c>
      <c r="H7377" s="6">
        <v>44686</v>
      </c>
      <c r="I7377" t="s">
        <v>1900</v>
      </c>
      <c r="J7377" t="s">
        <v>1322</v>
      </c>
      <c r="K7377" t="s">
        <v>2207</v>
      </c>
      <c r="L7377" t="s">
        <v>61</v>
      </c>
      <c r="M7377" t="s">
        <v>76</v>
      </c>
      <c r="N7377" t="s">
        <v>99</v>
      </c>
      <c r="O7377" t="s">
        <v>69</v>
      </c>
      <c r="P7377" t="s">
        <v>139</v>
      </c>
      <c r="Q7377" t="s">
        <v>71</v>
      </c>
      <c r="R7377" s="7">
        <v>0</v>
      </c>
      <c r="S7377" s="7">
        <f t="shared" si="1035"/>
        <v>64.959999999999994</v>
      </c>
      <c r="T7377" s="8">
        <v>21.436800000000002</v>
      </c>
      <c r="U7377" s="8" t="str">
        <f t="shared" si="1041"/>
        <v>Low</v>
      </c>
      <c r="V7377" s="7">
        <v>2</v>
      </c>
      <c r="W7377" s="8">
        <v>64.959999999999994</v>
      </c>
      <c r="X7377" s="8">
        <f t="shared" si="1042"/>
        <v>4613</v>
      </c>
      <c r="Y7377" s="9">
        <v>0.33</v>
      </c>
      <c r="Z7377" s="9" t="str">
        <f t="shared" si="1043"/>
        <v>High</v>
      </c>
    </row>
    <row r="7378" spans="1:26" x14ac:dyDescent="0.3">
      <c r="A7378" t="s">
        <v>7011</v>
      </c>
      <c r="B7378" s="6">
        <v>44681</v>
      </c>
      <c r="C7378" s="6" t="str">
        <f t="shared" si="1036"/>
        <v>2022</v>
      </c>
      <c r="D7378" s="6" t="str">
        <f t="shared" si="1037"/>
        <v>April</v>
      </c>
      <c r="E7378" s="6" t="str">
        <f t="shared" si="1038"/>
        <v>Q2</v>
      </c>
      <c r="F7378" s="6" t="str">
        <f t="shared" si="1039"/>
        <v>High</v>
      </c>
      <c r="G7378" s="6" t="str">
        <f t="shared" si="1040"/>
        <v>Full Price</v>
      </c>
      <c r="H7378" s="6">
        <v>44686</v>
      </c>
      <c r="I7378" t="s">
        <v>1900</v>
      </c>
      <c r="J7378" t="s">
        <v>89</v>
      </c>
      <c r="K7378" t="s">
        <v>2447</v>
      </c>
      <c r="L7378" t="s">
        <v>61</v>
      </c>
      <c r="M7378" t="s">
        <v>31</v>
      </c>
      <c r="N7378" t="s">
        <v>149</v>
      </c>
      <c r="O7378" t="s">
        <v>69</v>
      </c>
      <c r="P7378" t="s">
        <v>139</v>
      </c>
      <c r="Q7378" t="s">
        <v>71</v>
      </c>
      <c r="R7378" s="7">
        <v>0</v>
      </c>
      <c r="S7378" s="7">
        <f t="shared" si="1035"/>
        <v>30.56</v>
      </c>
      <c r="T7378" s="8">
        <v>14.974399999999999</v>
      </c>
      <c r="U7378" s="8" t="str">
        <f t="shared" si="1041"/>
        <v>Low</v>
      </c>
      <c r="V7378" s="7">
        <v>4</v>
      </c>
      <c r="W7378" s="8">
        <v>30.56</v>
      </c>
      <c r="X7378" s="8">
        <f t="shared" si="1042"/>
        <v>6262</v>
      </c>
      <c r="Y7378" s="9">
        <v>0.49</v>
      </c>
      <c r="Z7378" s="9" t="str">
        <f t="shared" si="1043"/>
        <v>High</v>
      </c>
    </row>
    <row r="7379" spans="1:26" x14ac:dyDescent="0.3">
      <c r="A7379" t="s">
        <v>7012</v>
      </c>
      <c r="B7379" s="6">
        <v>44681</v>
      </c>
      <c r="C7379" s="6" t="str">
        <f t="shared" si="1036"/>
        <v>2022</v>
      </c>
      <c r="D7379" s="6" t="str">
        <f t="shared" si="1037"/>
        <v>April</v>
      </c>
      <c r="E7379" s="6" t="str">
        <f t="shared" si="1038"/>
        <v>Q2</v>
      </c>
      <c r="F7379" s="6" t="str">
        <f t="shared" si="1039"/>
        <v>Low</v>
      </c>
      <c r="G7379" s="6" t="str">
        <f t="shared" si="1040"/>
        <v>Discounted</v>
      </c>
      <c r="H7379" s="6">
        <v>44687</v>
      </c>
      <c r="I7379" t="s">
        <v>560</v>
      </c>
      <c r="J7379" t="s">
        <v>38</v>
      </c>
      <c r="K7379" t="s">
        <v>2565</v>
      </c>
      <c r="L7379" t="s">
        <v>61</v>
      </c>
      <c r="M7379" t="s">
        <v>31</v>
      </c>
      <c r="N7379" t="s">
        <v>41</v>
      </c>
      <c r="O7379" t="s">
        <v>54</v>
      </c>
      <c r="P7379" t="s">
        <v>55</v>
      </c>
      <c r="Q7379" t="s">
        <v>56</v>
      </c>
      <c r="R7379" s="7">
        <v>0.7</v>
      </c>
      <c r="S7379" s="7">
        <f t="shared" si="1035"/>
        <v>4.1688000000000009</v>
      </c>
      <c r="T7379" s="8">
        <v>-9.2639999999999993</v>
      </c>
      <c r="U7379" s="8" t="str">
        <f t="shared" si="1041"/>
        <v>Loss</v>
      </c>
      <c r="V7379" s="7">
        <v>3</v>
      </c>
      <c r="W7379" s="8">
        <v>13.896000000000001</v>
      </c>
      <c r="X7379" s="8">
        <f t="shared" si="1042"/>
        <v>7984</v>
      </c>
      <c r="Y7379" s="9">
        <v>-0.66666666699999999</v>
      </c>
      <c r="Z7379" s="9" t="str">
        <f t="shared" si="1043"/>
        <v>Low</v>
      </c>
    </row>
    <row r="7380" spans="1:26" x14ac:dyDescent="0.3">
      <c r="A7380" t="s">
        <v>7012</v>
      </c>
      <c r="B7380" s="6">
        <v>44681</v>
      </c>
      <c r="C7380" s="6" t="str">
        <f t="shared" si="1036"/>
        <v>2022</v>
      </c>
      <c r="D7380" s="6" t="str">
        <f t="shared" si="1037"/>
        <v>April</v>
      </c>
      <c r="E7380" s="6" t="str">
        <f t="shared" si="1038"/>
        <v>Q2</v>
      </c>
      <c r="F7380" s="6" t="str">
        <f t="shared" si="1039"/>
        <v>Low</v>
      </c>
      <c r="G7380" s="6" t="str">
        <f t="shared" si="1040"/>
        <v>Discounted</v>
      </c>
      <c r="H7380" s="6">
        <v>44687</v>
      </c>
      <c r="I7380" t="s">
        <v>560</v>
      </c>
      <c r="J7380" t="s">
        <v>548</v>
      </c>
      <c r="K7380" t="s">
        <v>2114</v>
      </c>
      <c r="L7380" t="s">
        <v>61</v>
      </c>
      <c r="M7380" t="s">
        <v>91</v>
      </c>
      <c r="N7380" t="s">
        <v>92</v>
      </c>
      <c r="O7380" t="s">
        <v>54</v>
      </c>
      <c r="P7380" t="s">
        <v>55</v>
      </c>
      <c r="Q7380" t="s">
        <v>56</v>
      </c>
      <c r="R7380" s="7">
        <v>0.4</v>
      </c>
      <c r="S7380" s="7">
        <f t="shared" si="1035"/>
        <v>406.548</v>
      </c>
      <c r="T7380" s="8">
        <v>-158.102</v>
      </c>
      <c r="U7380" s="8" t="str">
        <f t="shared" si="1041"/>
        <v>Loss</v>
      </c>
      <c r="V7380" s="7">
        <v>5</v>
      </c>
      <c r="W7380" s="8">
        <v>677.58</v>
      </c>
      <c r="X7380" s="8">
        <f t="shared" si="1042"/>
        <v>798</v>
      </c>
      <c r="Y7380" s="9">
        <v>-0.233333333</v>
      </c>
      <c r="Z7380" s="9" t="str">
        <f t="shared" si="1043"/>
        <v>Low</v>
      </c>
    </row>
    <row r="7381" spans="1:26" x14ac:dyDescent="0.3">
      <c r="A7381" t="s">
        <v>7013</v>
      </c>
      <c r="B7381" s="6">
        <v>44681</v>
      </c>
      <c r="C7381" s="6" t="str">
        <f t="shared" si="1036"/>
        <v>2022</v>
      </c>
      <c r="D7381" s="6" t="str">
        <f t="shared" si="1037"/>
        <v>April</v>
      </c>
      <c r="E7381" s="6" t="str">
        <f t="shared" si="1038"/>
        <v>Q2</v>
      </c>
      <c r="F7381" s="6" t="str">
        <f t="shared" si="1039"/>
        <v>Low</v>
      </c>
      <c r="G7381" s="6" t="str">
        <f t="shared" si="1040"/>
        <v>Discounted</v>
      </c>
      <c r="H7381" s="6">
        <v>44686</v>
      </c>
      <c r="I7381" t="s">
        <v>2871</v>
      </c>
      <c r="J7381" t="s">
        <v>38</v>
      </c>
      <c r="K7381" t="s">
        <v>167</v>
      </c>
      <c r="L7381" t="s">
        <v>40</v>
      </c>
      <c r="M7381" t="s">
        <v>31</v>
      </c>
      <c r="N7381" t="s">
        <v>41</v>
      </c>
      <c r="O7381" t="s">
        <v>33</v>
      </c>
      <c r="P7381" t="s">
        <v>7014</v>
      </c>
      <c r="Q7381" t="s">
        <v>43</v>
      </c>
      <c r="R7381" s="7">
        <v>0.8</v>
      </c>
      <c r="S7381" s="7">
        <f t="shared" si="1035"/>
        <v>8.6743999999999986</v>
      </c>
      <c r="T7381" s="8">
        <v>-69.395200000000003</v>
      </c>
      <c r="U7381" s="8" t="str">
        <f t="shared" si="1041"/>
        <v>Loss</v>
      </c>
      <c r="V7381" s="7">
        <v>7</v>
      </c>
      <c r="W7381" s="8">
        <v>43.372</v>
      </c>
      <c r="X7381" s="8">
        <f t="shared" si="1042"/>
        <v>5458</v>
      </c>
      <c r="Y7381" s="9">
        <v>-1.6</v>
      </c>
      <c r="Z7381" s="9" t="str">
        <f t="shared" si="1043"/>
        <v>Low</v>
      </c>
    </row>
    <row r="7382" spans="1:26" x14ac:dyDescent="0.3">
      <c r="A7382" t="s">
        <v>7015</v>
      </c>
      <c r="B7382" s="6">
        <v>44681</v>
      </c>
      <c r="C7382" s="6" t="str">
        <f t="shared" si="1036"/>
        <v>2022</v>
      </c>
      <c r="D7382" s="6" t="str">
        <f t="shared" si="1037"/>
        <v>April</v>
      </c>
      <c r="E7382" s="6" t="str">
        <f t="shared" si="1038"/>
        <v>Q2</v>
      </c>
      <c r="F7382" s="6" t="str">
        <f t="shared" si="1039"/>
        <v>High</v>
      </c>
      <c r="G7382" s="6" t="str">
        <f t="shared" si="1040"/>
        <v>Discounted</v>
      </c>
      <c r="H7382" s="6">
        <v>44685</v>
      </c>
      <c r="I7382" t="s">
        <v>1770</v>
      </c>
      <c r="J7382" t="s">
        <v>151</v>
      </c>
      <c r="K7382" t="s">
        <v>731</v>
      </c>
      <c r="L7382" t="s">
        <v>40</v>
      </c>
      <c r="M7382" t="s">
        <v>31</v>
      </c>
      <c r="N7382" t="s">
        <v>41</v>
      </c>
      <c r="O7382" t="s">
        <v>69</v>
      </c>
      <c r="P7382" t="s">
        <v>70</v>
      </c>
      <c r="Q7382" t="s">
        <v>71</v>
      </c>
      <c r="R7382" s="7">
        <v>0.2</v>
      </c>
      <c r="S7382" s="7">
        <f t="shared" si="1035"/>
        <v>18.591999999999999</v>
      </c>
      <c r="T7382" s="8">
        <v>7.5529999999999999</v>
      </c>
      <c r="U7382" s="8" t="str">
        <f t="shared" si="1041"/>
        <v>Low</v>
      </c>
      <c r="V7382" s="7">
        <v>5</v>
      </c>
      <c r="W7382" s="8">
        <v>23.24</v>
      </c>
      <c r="X7382" s="8">
        <f t="shared" si="1042"/>
        <v>6834</v>
      </c>
      <c r="Y7382" s="9">
        <v>0.32500000000000001</v>
      </c>
      <c r="Z7382" s="9" t="str">
        <f t="shared" si="1043"/>
        <v>High</v>
      </c>
    </row>
    <row r="7383" spans="1:26" x14ac:dyDescent="0.3">
      <c r="A7383" t="s">
        <v>7016</v>
      </c>
      <c r="B7383" s="6">
        <v>44681</v>
      </c>
      <c r="C7383" s="6" t="str">
        <f t="shared" si="1036"/>
        <v>2022</v>
      </c>
      <c r="D7383" s="6" t="str">
        <f t="shared" si="1037"/>
        <v>April</v>
      </c>
      <c r="E7383" s="6" t="str">
        <f t="shared" si="1038"/>
        <v>Q2</v>
      </c>
      <c r="F7383" s="6" t="str">
        <f t="shared" si="1039"/>
        <v>High</v>
      </c>
      <c r="G7383" s="6" t="str">
        <f t="shared" si="1040"/>
        <v>Discounted</v>
      </c>
      <c r="H7383" s="6">
        <v>44687</v>
      </c>
      <c r="I7383" t="s">
        <v>2525</v>
      </c>
      <c r="J7383" t="s">
        <v>67</v>
      </c>
      <c r="K7383" t="s">
        <v>3887</v>
      </c>
      <c r="L7383" t="s">
        <v>30</v>
      </c>
      <c r="M7383" t="s">
        <v>31</v>
      </c>
      <c r="N7383" t="s">
        <v>32</v>
      </c>
      <c r="O7383" t="s">
        <v>54</v>
      </c>
      <c r="P7383" t="s">
        <v>406</v>
      </c>
      <c r="Q7383" t="s">
        <v>132</v>
      </c>
      <c r="R7383" s="7">
        <v>0.2</v>
      </c>
      <c r="S7383" s="7">
        <f t="shared" si="1035"/>
        <v>8.2943999999999996</v>
      </c>
      <c r="T7383" s="8">
        <v>3.6288</v>
      </c>
      <c r="U7383" s="8" t="str">
        <f t="shared" si="1041"/>
        <v>Low</v>
      </c>
      <c r="V7383" s="7">
        <v>2</v>
      </c>
      <c r="W7383" s="8">
        <v>10.368</v>
      </c>
      <c r="X7383" s="8">
        <f t="shared" si="1042"/>
        <v>8557</v>
      </c>
      <c r="Y7383" s="9">
        <v>0.35</v>
      </c>
      <c r="Z7383" s="9" t="str">
        <f t="shared" si="1043"/>
        <v>High</v>
      </c>
    </row>
    <row r="7384" spans="1:26" x14ac:dyDescent="0.3">
      <c r="A7384" t="s">
        <v>7017</v>
      </c>
      <c r="B7384" s="6">
        <v>44681</v>
      </c>
      <c r="C7384" s="6" t="str">
        <f t="shared" si="1036"/>
        <v>2022</v>
      </c>
      <c r="D7384" s="6" t="str">
        <f t="shared" si="1037"/>
        <v>April</v>
      </c>
      <c r="E7384" s="6" t="str">
        <f t="shared" si="1038"/>
        <v>Q2</v>
      </c>
      <c r="F7384" s="6" t="str">
        <f t="shared" si="1039"/>
        <v>High</v>
      </c>
      <c r="G7384" s="6" t="str">
        <f t="shared" si="1040"/>
        <v>Full Price</v>
      </c>
      <c r="H7384" s="6">
        <v>44686</v>
      </c>
      <c r="I7384" t="s">
        <v>4964</v>
      </c>
      <c r="J7384" t="s">
        <v>89</v>
      </c>
      <c r="K7384" t="s">
        <v>4976</v>
      </c>
      <c r="L7384" t="s">
        <v>61</v>
      </c>
      <c r="M7384" t="s">
        <v>31</v>
      </c>
      <c r="N7384" t="s">
        <v>149</v>
      </c>
      <c r="O7384" t="s">
        <v>54</v>
      </c>
      <c r="P7384" t="s">
        <v>270</v>
      </c>
      <c r="Q7384" t="s">
        <v>271</v>
      </c>
      <c r="R7384" s="7">
        <v>0</v>
      </c>
      <c r="S7384" s="7">
        <f t="shared" si="1035"/>
        <v>62.96</v>
      </c>
      <c r="T7384" s="8">
        <v>28.332000000000001</v>
      </c>
      <c r="U7384" s="8" t="str">
        <f t="shared" si="1041"/>
        <v>Low</v>
      </c>
      <c r="V7384" s="7">
        <v>4</v>
      </c>
      <c r="W7384" s="8">
        <v>62.96</v>
      </c>
      <c r="X7384" s="8">
        <f t="shared" si="1042"/>
        <v>4690</v>
      </c>
      <c r="Y7384" s="9">
        <v>0.45</v>
      </c>
      <c r="Z7384" s="9" t="str">
        <f t="shared" si="1043"/>
        <v>High</v>
      </c>
    </row>
    <row r="7385" spans="1:26" x14ac:dyDescent="0.3">
      <c r="A7385" t="s">
        <v>7018</v>
      </c>
      <c r="B7385" s="6">
        <v>44681</v>
      </c>
      <c r="C7385" s="6" t="str">
        <f t="shared" si="1036"/>
        <v>2022</v>
      </c>
      <c r="D7385" s="6" t="str">
        <f t="shared" si="1037"/>
        <v>April</v>
      </c>
      <c r="E7385" s="6" t="str">
        <f t="shared" si="1038"/>
        <v>Q2</v>
      </c>
      <c r="F7385" s="6" t="str">
        <f t="shared" si="1039"/>
        <v>High</v>
      </c>
      <c r="G7385" s="6" t="str">
        <f t="shared" si="1040"/>
        <v>Full Price</v>
      </c>
      <c r="H7385" s="6">
        <v>44686</v>
      </c>
      <c r="I7385" t="s">
        <v>2181</v>
      </c>
      <c r="J7385" t="s">
        <v>89</v>
      </c>
      <c r="K7385" t="s">
        <v>1924</v>
      </c>
      <c r="L7385" t="s">
        <v>61</v>
      </c>
      <c r="M7385" t="s">
        <v>31</v>
      </c>
      <c r="N7385" t="s">
        <v>53</v>
      </c>
      <c r="O7385" t="s">
        <v>69</v>
      </c>
      <c r="P7385" t="s">
        <v>70</v>
      </c>
      <c r="Q7385" t="s">
        <v>71</v>
      </c>
      <c r="R7385" s="7">
        <v>0</v>
      </c>
      <c r="S7385" s="7">
        <f t="shared" si="1035"/>
        <v>9.7799999999999994</v>
      </c>
      <c r="T7385" s="8">
        <v>4.0098000000000003</v>
      </c>
      <c r="U7385" s="8" t="str">
        <f t="shared" si="1041"/>
        <v>Low</v>
      </c>
      <c r="V7385" s="7">
        <v>2</v>
      </c>
      <c r="W7385" s="8">
        <v>9.7799999999999994</v>
      </c>
      <c r="X7385" s="8">
        <f t="shared" si="1042"/>
        <v>8678</v>
      </c>
      <c r="Y7385" s="9">
        <v>0.41</v>
      </c>
      <c r="Z7385" s="9" t="str">
        <f t="shared" si="1043"/>
        <v>High</v>
      </c>
    </row>
    <row r="7386" spans="1:26" x14ac:dyDescent="0.3">
      <c r="A7386" t="s">
        <v>7019</v>
      </c>
      <c r="B7386" s="6">
        <v>44682</v>
      </c>
      <c r="C7386" s="6" t="str">
        <f t="shared" si="1036"/>
        <v>2022</v>
      </c>
      <c r="D7386" s="6" t="str">
        <f t="shared" si="1037"/>
        <v>May</v>
      </c>
      <c r="E7386" s="6" t="str">
        <f t="shared" si="1038"/>
        <v>Q2</v>
      </c>
      <c r="F7386" s="6" t="str">
        <f t="shared" si="1039"/>
        <v>Low</v>
      </c>
      <c r="G7386" s="6" t="str">
        <f t="shared" si="1040"/>
        <v>Discounted</v>
      </c>
      <c r="H7386" s="6">
        <v>44687</v>
      </c>
      <c r="I7386" t="s">
        <v>5164</v>
      </c>
      <c r="J7386" t="s">
        <v>188</v>
      </c>
      <c r="K7386" t="s">
        <v>1670</v>
      </c>
      <c r="L7386" t="s">
        <v>30</v>
      </c>
      <c r="M7386" t="s">
        <v>76</v>
      </c>
      <c r="N7386" t="s">
        <v>77</v>
      </c>
      <c r="O7386" t="s">
        <v>62</v>
      </c>
      <c r="P7386" t="s">
        <v>516</v>
      </c>
      <c r="Q7386" t="s">
        <v>227</v>
      </c>
      <c r="R7386" s="7">
        <v>0.2</v>
      </c>
      <c r="S7386" s="7">
        <f t="shared" si="1035"/>
        <v>2243.136</v>
      </c>
      <c r="T7386" s="8">
        <v>0</v>
      </c>
      <c r="U7386" s="8" t="str">
        <f t="shared" si="1041"/>
        <v>Low</v>
      </c>
      <c r="V7386" s="7">
        <v>5</v>
      </c>
      <c r="W7386" s="8">
        <v>2803.92</v>
      </c>
      <c r="X7386" s="8">
        <f t="shared" si="1042"/>
        <v>73</v>
      </c>
      <c r="Y7386" s="9">
        <v>0</v>
      </c>
      <c r="Z7386" s="9" t="str">
        <f t="shared" si="1043"/>
        <v>Low</v>
      </c>
    </row>
    <row r="7387" spans="1:26" x14ac:dyDescent="0.3">
      <c r="A7387" t="s">
        <v>7019</v>
      </c>
      <c r="B7387" s="6">
        <v>44682</v>
      </c>
      <c r="C7387" s="6" t="str">
        <f t="shared" si="1036"/>
        <v>2022</v>
      </c>
      <c r="D7387" s="6" t="str">
        <f t="shared" si="1037"/>
        <v>May</v>
      </c>
      <c r="E7387" s="6" t="str">
        <f t="shared" si="1038"/>
        <v>Q2</v>
      </c>
      <c r="F7387" s="6" t="str">
        <f t="shared" si="1039"/>
        <v>Low</v>
      </c>
      <c r="G7387" s="6" t="str">
        <f t="shared" si="1040"/>
        <v>Discounted</v>
      </c>
      <c r="H7387" s="6">
        <v>44687</v>
      </c>
      <c r="I7387" t="s">
        <v>5164</v>
      </c>
      <c r="J7387" t="s">
        <v>584</v>
      </c>
      <c r="K7387" t="s">
        <v>699</v>
      </c>
      <c r="L7387" t="s">
        <v>30</v>
      </c>
      <c r="M7387" t="s">
        <v>76</v>
      </c>
      <c r="N7387" t="s">
        <v>262</v>
      </c>
      <c r="O7387" t="s">
        <v>62</v>
      </c>
      <c r="P7387" t="s">
        <v>516</v>
      </c>
      <c r="Q7387" t="s">
        <v>227</v>
      </c>
      <c r="R7387" s="7">
        <v>0.45</v>
      </c>
      <c r="S7387" s="7">
        <f t="shared" si="1035"/>
        <v>513.29409999999996</v>
      </c>
      <c r="T7387" s="8">
        <v>-458.14679999999998</v>
      </c>
      <c r="U7387" s="8" t="str">
        <f t="shared" si="1041"/>
        <v>Loss</v>
      </c>
      <c r="V7387" s="7">
        <v>4</v>
      </c>
      <c r="W7387" s="8">
        <v>933.26199999999994</v>
      </c>
      <c r="X7387" s="8">
        <f t="shared" si="1042"/>
        <v>513</v>
      </c>
      <c r="Y7387" s="9">
        <v>-0.49090909100000002</v>
      </c>
      <c r="Z7387" s="9" t="str">
        <f t="shared" si="1043"/>
        <v>Low</v>
      </c>
    </row>
    <row r="7388" spans="1:26" x14ac:dyDescent="0.3">
      <c r="A7388" t="s">
        <v>7019</v>
      </c>
      <c r="B7388" s="6">
        <v>44682</v>
      </c>
      <c r="C7388" s="6" t="str">
        <f t="shared" si="1036"/>
        <v>2022</v>
      </c>
      <c r="D7388" s="6" t="str">
        <f t="shared" si="1037"/>
        <v>May</v>
      </c>
      <c r="E7388" s="6" t="str">
        <f t="shared" si="1038"/>
        <v>Q2</v>
      </c>
      <c r="F7388" s="6" t="str">
        <f t="shared" si="1039"/>
        <v>Low</v>
      </c>
      <c r="G7388" s="6" t="str">
        <f t="shared" si="1040"/>
        <v>Discounted</v>
      </c>
      <c r="H7388" s="6">
        <v>44687</v>
      </c>
      <c r="I7388" t="s">
        <v>5164</v>
      </c>
      <c r="J7388" t="s">
        <v>89</v>
      </c>
      <c r="K7388" t="s">
        <v>6016</v>
      </c>
      <c r="L7388" t="s">
        <v>30</v>
      </c>
      <c r="M7388" t="s">
        <v>31</v>
      </c>
      <c r="N7388" t="s">
        <v>356</v>
      </c>
      <c r="O7388" t="s">
        <v>62</v>
      </c>
      <c r="P7388" t="s">
        <v>516</v>
      </c>
      <c r="Q7388" t="s">
        <v>227</v>
      </c>
      <c r="R7388" s="7">
        <v>0.2</v>
      </c>
      <c r="S7388" s="7">
        <f t="shared" si="1035"/>
        <v>2.6623999999999999</v>
      </c>
      <c r="T7388" s="8">
        <v>0.41599999999999998</v>
      </c>
      <c r="U7388" s="8" t="str">
        <f t="shared" si="1041"/>
        <v>Low</v>
      </c>
      <c r="V7388" s="7">
        <v>2</v>
      </c>
      <c r="W7388" s="8">
        <v>3.3279999999999998</v>
      </c>
      <c r="X7388" s="8">
        <f t="shared" si="1042"/>
        <v>9731</v>
      </c>
      <c r="Y7388" s="9">
        <v>0.125</v>
      </c>
      <c r="Z7388" s="9" t="str">
        <f t="shared" si="1043"/>
        <v>Low</v>
      </c>
    </row>
    <row r="7389" spans="1:26" x14ac:dyDescent="0.3">
      <c r="A7389" t="s">
        <v>7020</v>
      </c>
      <c r="B7389" s="6">
        <v>44682</v>
      </c>
      <c r="C7389" s="6" t="str">
        <f t="shared" si="1036"/>
        <v>2022</v>
      </c>
      <c r="D7389" s="6" t="str">
        <f t="shared" si="1037"/>
        <v>May</v>
      </c>
      <c r="E7389" s="6" t="str">
        <f t="shared" si="1038"/>
        <v>Q2</v>
      </c>
      <c r="F7389" s="6" t="str">
        <f t="shared" si="1039"/>
        <v>Low</v>
      </c>
      <c r="G7389" s="6" t="str">
        <f t="shared" si="1040"/>
        <v>Discounted</v>
      </c>
      <c r="H7389" s="6">
        <v>44683</v>
      </c>
      <c r="I7389" t="s">
        <v>1705</v>
      </c>
      <c r="J7389" t="s">
        <v>584</v>
      </c>
      <c r="K7389" t="s">
        <v>5289</v>
      </c>
      <c r="L7389" t="s">
        <v>30</v>
      </c>
      <c r="M7389" t="s">
        <v>76</v>
      </c>
      <c r="N7389" t="s">
        <v>138</v>
      </c>
      <c r="O7389" t="s">
        <v>62</v>
      </c>
      <c r="P7389" t="s">
        <v>3546</v>
      </c>
      <c r="Q7389" t="s">
        <v>227</v>
      </c>
      <c r="R7389" s="7">
        <v>0.2</v>
      </c>
      <c r="S7389" s="7">
        <f t="shared" si="1035"/>
        <v>251.48159999999999</v>
      </c>
      <c r="T7389" s="8">
        <v>-15.717599999999999</v>
      </c>
      <c r="U7389" s="8" t="str">
        <f t="shared" si="1041"/>
        <v>Loss</v>
      </c>
      <c r="V7389" s="7">
        <v>3</v>
      </c>
      <c r="W7389" s="8">
        <v>314.35199999999998</v>
      </c>
      <c r="X7389" s="8">
        <f t="shared" si="1042"/>
        <v>1818</v>
      </c>
      <c r="Y7389" s="9">
        <v>-0.05</v>
      </c>
      <c r="Z7389" s="9" t="str">
        <f t="shared" si="1043"/>
        <v>Low</v>
      </c>
    </row>
    <row r="7390" spans="1:26" x14ac:dyDescent="0.3">
      <c r="A7390" t="s">
        <v>7020</v>
      </c>
      <c r="B7390" s="6">
        <v>44682</v>
      </c>
      <c r="C7390" s="6" t="str">
        <f t="shared" si="1036"/>
        <v>2022</v>
      </c>
      <c r="D7390" s="6" t="str">
        <f t="shared" si="1037"/>
        <v>May</v>
      </c>
      <c r="E7390" s="6" t="str">
        <f t="shared" si="1038"/>
        <v>Q2</v>
      </c>
      <c r="F7390" s="6" t="str">
        <f t="shared" si="1039"/>
        <v>High</v>
      </c>
      <c r="G7390" s="6" t="str">
        <f t="shared" si="1040"/>
        <v>Discounted</v>
      </c>
      <c r="H7390" s="6">
        <v>44683</v>
      </c>
      <c r="I7390" t="s">
        <v>1705</v>
      </c>
      <c r="J7390" t="s">
        <v>44</v>
      </c>
      <c r="K7390" t="s">
        <v>627</v>
      </c>
      <c r="L7390" t="s">
        <v>30</v>
      </c>
      <c r="M7390" t="s">
        <v>31</v>
      </c>
      <c r="N7390" t="s">
        <v>46</v>
      </c>
      <c r="O7390" t="s">
        <v>62</v>
      </c>
      <c r="P7390" t="s">
        <v>3546</v>
      </c>
      <c r="Q7390" t="s">
        <v>227</v>
      </c>
      <c r="R7390" s="7">
        <v>0.2</v>
      </c>
      <c r="S7390" s="7">
        <f t="shared" si="1035"/>
        <v>3.6863999999999999</v>
      </c>
      <c r="T7390" s="8">
        <v>1.4976</v>
      </c>
      <c r="U7390" s="8" t="str">
        <f t="shared" si="1041"/>
        <v>Low</v>
      </c>
      <c r="V7390" s="7">
        <v>2</v>
      </c>
      <c r="W7390" s="8">
        <v>4.6079999999999997</v>
      </c>
      <c r="X7390" s="8">
        <f t="shared" si="1042"/>
        <v>9553</v>
      </c>
      <c r="Y7390" s="9">
        <v>0.32500000000000001</v>
      </c>
      <c r="Z7390" s="9" t="str">
        <f t="shared" si="1043"/>
        <v>High</v>
      </c>
    </row>
    <row r="7391" spans="1:26" x14ac:dyDescent="0.3">
      <c r="A7391" t="s">
        <v>7021</v>
      </c>
      <c r="B7391" s="6">
        <v>44682</v>
      </c>
      <c r="C7391" s="6" t="str">
        <f t="shared" si="1036"/>
        <v>2022</v>
      </c>
      <c r="D7391" s="6" t="str">
        <f t="shared" si="1037"/>
        <v>May</v>
      </c>
      <c r="E7391" s="6" t="str">
        <f t="shared" si="1038"/>
        <v>Q2</v>
      </c>
      <c r="F7391" s="6" t="str">
        <f t="shared" si="1039"/>
        <v>High</v>
      </c>
      <c r="G7391" s="6" t="str">
        <f t="shared" si="1040"/>
        <v>Full Price</v>
      </c>
      <c r="H7391" s="6">
        <v>44686</v>
      </c>
      <c r="I7391" t="s">
        <v>4349</v>
      </c>
      <c r="J7391" t="s">
        <v>319</v>
      </c>
      <c r="K7391" t="s">
        <v>2435</v>
      </c>
      <c r="L7391" t="s">
        <v>40</v>
      </c>
      <c r="M7391" t="s">
        <v>91</v>
      </c>
      <c r="N7391" t="s">
        <v>110</v>
      </c>
      <c r="O7391" t="s">
        <v>62</v>
      </c>
      <c r="P7391" t="s">
        <v>2515</v>
      </c>
      <c r="Q7391" t="s">
        <v>191</v>
      </c>
      <c r="R7391" s="7">
        <v>0</v>
      </c>
      <c r="S7391" s="7">
        <f t="shared" si="1035"/>
        <v>48.9</v>
      </c>
      <c r="T7391" s="8">
        <v>18.093</v>
      </c>
      <c r="U7391" s="8" t="str">
        <f t="shared" si="1041"/>
        <v>Low</v>
      </c>
      <c r="V7391" s="7">
        <v>5</v>
      </c>
      <c r="W7391" s="8">
        <v>48.9</v>
      </c>
      <c r="X7391" s="8">
        <f t="shared" si="1042"/>
        <v>5185</v>
      </c>
      <c r="Y7391" s="9">
        <v>0.37</v>
      </c>
      <c r="Z7391" s="9" t="str">
        <f t="shared" si="1043"/>
        <v>High</v>
      </c>
    </row>
    <row r="7392" spans="1:26" x14ac:dyDescent="0.3">
      <c r="A7392" t="s">
        <v>7022</v>
      </c>
      <c r="B7392" s="6">
        <v>44683</v>
      </c>
      <c r="C7392" s="6" t="str">
        <f t="shared" si="1036"/>
        <v>2022</v>
      </c>
      <c r="D7392" s="6" t="str">
        <f t="shared" si="1037"/>
        <v>May</v>
      </c>
      <c r="E7392" s="6" t="str">
        <f t="shared" si="1038"/>
        <v>Q2</v>
      </c>
      <c r="F7392" s="6" t="str">
        <f t="shared" si="1039"/>
        <v>Low</v>
      </c>
      <c r="G7392" s="6" t="str">
        <f t="shared" si="1040"/>
        <v>Full Price</v>
      </c>
      <c r="H7392" s="6">
        <v>44688</v>
      </c>
      <c r="I7392" t="s">
        <v>1957</v>
      </c>
      <c r="J7392" t="s">
        <v>192</v>
      </c>
      <c r="K7392" t="s">
        <v>3089</v>
      </c>
      <c r="L7392" t="s">
        <v>61</v>
      </c>
      <c r="M7392" t="s">
        <v>76</v>
      </c>
      <c r="N7392" t="s">
        <v>99</v>
      </c>
      <c r="O7392" t="s">
        <v>54</v>
      </c>
      <c r="P7392" t="s">
        <v>5032</v>
      </c>
      <c r="Q7392" t="s">
        <v>322</v>
      </c>
      <c r="R7392" s="7">
        <v>0</v>
      </c>
      <c r="S7392" s="7">
        <f t="shared" si="1035"/>
        <v>129.93</v>
      </c>
      <c r="T7392" s="8">
        <v>12.993</v>
      </c>
      <c r="U7392" s="8" t="str">
        <f t="shared" si="1041"/>
        <v>Low</v>
      </c>
      <c r="V7392" s="7">
        <v>3</v>
      </c>
      <c r="W7392" s="8">
        <v>129.93</v>
      </c>
      <c r="X7392" s="8">
        <f t="shared" si="1042"/>
        <v>3293</v>
      </c>
      <c r="Y7392" s="9">
        <v>0.1</v>
      </c>
      <c r="Z7392" s="9" t="str">
        <f t="shared" si="1043"/>
        <v>Low</v>
      </c>
    </row>
    <row r="7393" spans="1:26" x14ac:dyDescent="0.3">
      <c r="A7393" t="s">
        <v>7023</v>
      </c>
      <c r="B7393" s="6">
        <v>44683</v>
      </c>
      <c r="C7393" s="6" t="str">
        <f t="shared" si="1036"/>
        <v>2022</v>
      </c>
      <c r="D7393" s="6" t="str">
        <f t="shared" si="1037"/>
        <v>May</v>
      </c>
      <c r="E7393" s="6" t="str">
        <f t="shared" si="1038"/>
        <v>Q2</v>
      </c>
      <c r="F7393" s="6" t="str">
        <f t="shared" si="1039"/>
        <v>High</v>
      </c>
      <c r="G7393" s="6" t="str">
        <f t="shared" si="1040"/>
        <v>Full Price</v>
      </c>
      <c r="H7393" s="6">
        <v>44686</v>
      </c>
      <c r="I7393" t="s">
        <v>2998</v>
      </c>
      <c r="J7393" t="s">
        <v>161</v>
      </c>
      <c r="K7393" t="s">
        <v>5011</v>
      </c>
      <c r="L7393" t="s">
        <v>61</v>
      </c>
      <c r="M7393" t="s">
        <v>91</v>
      </c>
      <c r="N7393" t="s">
        <v>110</v>
      </c>
      <c r="O7393" t="s">
        <v>69</v>
      </c>
      <c r="P7393" t="s">
        <v>70</v>
      </c>
      <c r="Q7393" t="s">
        <v>71</v>
      </c>
      <c r="R7393" s="7">
        <v>0</v>
      </c>
      <c r="S7393" s="7">
        <f t="shared" si="1035"/>
        <v>159.56</v>
      </c>
      <c r="T7393" s="8">
        <v>59.037199999999999</v>
      </c>
      <c r="U7393" s="8" t="str">
        <f t="shared" si="1041"/>
        <v>Low</v>
      </c>
      <c r="V7393" s="7">
        <v>4</v>
      </c>
      <c r="W7393" s="8">
        <v>159.56</v>
      </c>
      <c r="X7393" s="8">
        <f t="shared" si="1042"/>
        <v>2988</v>
      </c>
      <c r="Y7393" s="9">
        <v>0.37</v>
      </c>
      <c r="Z7393" s="9" t="str">
        <f t="shared" si="1043"/>
        <v>High</v>
      </c>
    </row>
    <row r="7394" spans="1:26" x14ac:dyDescent="0.3">
      <c r="A7394" t="s">
        <v>7024</v>
      </c>
      <c r="B7394" s="6">
        <v>44683</v>
      </c>
      <c r="C7394" s="6" t="str">
        <f t="shared" si="1036"/>
        <v>2022</v>
      </c>
      <c r="D7394" s="6" t="str">
        <f t="shared" si="1037"/>
        <v>May</v>
      </c>
      <c r="E7394" s="6" t="str">
        <f t="shared" si="1038"/>
        <v>Q2</v>
      </c>
      <c r="F7394" s="6" t="str">
        <f t="shared" si="1039"/>
        <v>High</v>
      </c>
      <c r="G7394" s="6" t="str">
        <f t="shared" si="1040"/>
        <v>Full Price</v>
      </c>
      <c r="H7394" s="6">
        <v>44687</v>
      </c>
      <c r="I7394" t="s">
        <v>730</v>
      </c>
      <c r="J7394" t="s">
        <v>105</v>
      </c>
      <c r="K7394" t="s">
        <v>2277</v>
      </c>
      <c r="L7394" t="s">
        <v>30</v>
      </c>
      <c r="M7394" t="s">
        <v>31</v>
      </c>
      <c r="N7394" t="s">
        <v>53</v>
      </c>
      <c r="O7394" t="s">
        <v>69</v>
      </c>
      <c r="P7394" t="s">
        <v>70</v>
      </c>
      <c r="Q7394" t="s">
        <v>71</v>
      </c>
      <c r="R7394" s="7">
        <v>0</v>
      </c>
      <c r="S7394" s="7">
        <f t="shared" si="1035"/>
        <v>59.52</v>
      </c>
      <c r="T7394" s="8">
        <v>15.475199999999999</v>
      </c>
      <c r="U7394" s="8" t="str">
        <f t="shared" si="1041"/>
        <v>Low</v>
      </c>
      <c r="V7394" s="7">
        <v>3</v>
      </c>
      <c r="W7394" s="8">
        <v>59.52</v>
      </c>
      <c r="X7394" s="8">
        <f t="shared" si="1042"/>
        <v>4836</v>
      </c>
      <c r="Y7394" s="9">
        <v>0.26</v>
      </c>
      <c r="Z7394" s="9" t="str">
        <f t="shared" si="1043"/>
        <v>High</v>
      </c>
    </row>
    <row r="7395" spans="1:26" x14ac:dyDescent="0.3">
      <c r="A7395" t="s">
        <v>7024</v>
      </c>
      <c r="B7395" s="6">
        <v>44683</v>
      </c>
      <c r="C7395" s="6" t="str">
        <f t="shared" si="1036"/>
        <v>2022</v>
      </c>
      <c r="D7395" s="6" t="str">
        <f t="shared" si="1037"/>
        <v>May</v>
      </c>
      <c r="E7395" s="6" t="str">
        <f t="shared" si="1038"/>
        <v>Q2</v>
      </c>
      <c r="F7395" s="6" t="str">
        <f t="shared" si="1039"/>
        <v>High</v>
      </c>
      <c r="G7395" s="6" t="str">
        <f t="shared" si="1040"/>
        <v>Full Price</v>
      </c>
      <c r="H7395" s="6">
        <v>44687</v>
      </c>
      <c r="I7395" t="s">
        <v>730</v>
      </c>
      <c r="J7395" t="s">
        <v>1070</v>
      </c>
      <c r="K7395" t="s">
        <v>4850</v>
      </c>
      <c r="L7395" t="s">
        <v>30</v>
      </c>
      <c r="M7395" t="s">
        <v>31</v>
      </c>
      <c r="N7395" t="s">
        <v>32</v>
      </c>
      <c r="O7395" t="s">
        <v>69</v>
      </c>
      <c r="P7395" t="s">
        <v>70</v>
      </c>
      <c r="Q7395" t="s">
        <v>71</v>
      </c>
      <c r="R7395" s="7">
        <v>0</v>
      </c>
      <c r="S7395" s="7">
        <f t="shared" si="1035"/>
        <v>34.4</v>
      </c>
      <c r="T7395" s="8">
        <v>15.824</v>
      </c>
      <c r="U7395" s="8" t="str">
        <f t="shared" si="1041"/>
        <v>Low</v>
      </c>
      <c r="V7395" s="7">
        <v>5</v>
      </c>
      <c r="W7395" s="8">
        <v>34.4</v>
      </c>
      <c r="X7395" s="8">
        <f t="shared" si="1042"/>
        <v>5989</v>
      </c>
      <c r="Y7395" s="9">
        <v>0.46</v>
      </c>
      <c r="Z7395" s="9" t="str">
        <f t="shared" si="1043"/>
        <v>High</v>
      </c>
    </row>
    <row r="7396" spans="1:26" x14ac:dyDescent="0.3">
      <c r="A7396" t="s">
        <v>7024</v>
      </c>
      <c r="B7396" s="6">
        <v>44683</v>
      </c>
      <c r="C7396" s="6" t="str">
        <f t="shared" si="1036"/>
        <v>2022</v>
      </c>
      <c r="D7396" s="6" t="str">
        <f t="shared" si="1037"/>
        <v>May</v>
      </c>
      <c r="E7396" s="6" t="str">
        <f t="shared" si="1038"/>
        <v>Q2</v>
      </c>
      <c r="F7396" s="6" t="str">
        <f t="shared" si="1039"/>
        <v>High</v>
      </c>
      <c r="G7396" s="6" t="str">
        <f t="shared" si="1040"/>
        <v>Full Price</v>
      </c>
      <c r="H7396" s="6">
        <v>44687</v>
      </c>
      <c r="I7396" t="s">
        <v>730</v>
      </c>
      <c r="J7396" t="s">
        <v>1070</v>
      </c>
      <c r="K7396" t="s">
        <v>1071</v>
      </c>
      <c r="L7396" t="s">
        <v>30</v>
      </c>
      <c r="M7396" t="s">
        <v>31</v>
      </c>
      <c r="N7396" t="s">
        <v>32</v>
      </c>
      <c r="O7396" t="s">
        <v>69</v>
      </c>
      <c r="P7396" t="s">
        <v>70</v>
      </c>
      <c r="Q7396" t="s">
        <v>71</v>
      </c>
      <c r="R7396" s="7">
        <v>0</v>
      </c>
      <c r="S7396" s="7">
        <f t="shared" si="1035"/>
        <v>15.7</v>
      </c>
      <c r="T7396" s="8">
        <v>7.0650000000000004</v>
      </c>
      <c r="U7396" s="8" t="str">
        <f t="shared" si="1041"/>
        <v>Low</v>
      </c>
      <c r="V7396" s="7">
        <v>5</v>
      </c>
      <c r="W7396" s="8">
        <v>15.7</v>
      </c>
      <c r="X7396" s="8">
        <f t="shared" si="1042"/>
        <v>7674</v>
      </c>
      <c r="Y7396" s="9">
        <v>0.45</v>
      </c>
      <c r="Z7396" s="9" t="str">
        <f t="shared" si="1043"/>
        <v>High</v>
      </c>
    </row>
    <row r="7397" spans="1:26" x14ac:dyDescent="0.3">
      <c r="A7397" t="s">
        <v>7025</v>
      </c>
      <c r="B7397" s="6">
        <v>44684</v>
      </c>
      <c r="C7397" s="6" t="str">
        <f t="shared" si="1036"/>
        <v>2022</v>
      </c>
      <c r="D7397" s="6" t="str">
        <f t="shared" si="1037"/>
        <v>May</v>
      </c>
      <c r="E7397" s="6" t="str">
        <f t="shared" si="1038"/>
        <v>Q2</v>
      </c>
      <c r="F7397" s="6" t="str">
        <f t="shared" si="1039"/>
        <v>Low</v>
      </c>
      <c r="G7397" s="6" t="str">
        <f t="shared" si="1040"/>
        <v>Full Price</v>
      </c>
      <c r="H7397" s="6">
        <v>44689</v>
      </c>
      <c r="I7397" t="s">
        <v>2754</v>
      </c>
      <c r="J7397" t="s">
        <v>151</v>
      </c>
      <c r="K7397" t="s">
        <v>152</v>
      </c>
      <c r="L7397" t="s">
        <v>61</v>
      </c>
      <c r="M7397" t="s">
        <v>31</v>
      </c>
      <c r="N7397" t="s">
        <v>49</v>
      </c>
      <c r="O7397" t="s">
        <v>69</v>
      </c>
      <c r="P7397" t="s">
        <v>70</v>
      </c>
      <c r="Q7397" t="s">
        <v>71</v>
      </c>
      <c r="R7397" s="7">
        <v>0</v>
      </c>
      <c r="S7397" s="7">
        <f t="shared" si="1035"/>
        <v>763.44</v>
      </c>
      <c r="T7397" s="8">
        <v>45.806399999999996</v>
      </c>
      <c r="U7397" s="8" t="str">
        <f t="shared" si="1041"/>
        <v>Low</v>
      </c>
      <c r="V7397" s="7">
        <v>8</v>
      </c>
      <c r="W7397" s="8">
        <v>763.44</v>
      </c>
      <c r="X7397" s="8">
        <f t="shared" si="1042"/>
        <v>695</v>
      </c>
      <c r="Y7397" s="9">
        <v>0.06</v>
      </c>
      <c r="Z7397" s="9" t="str">
        <f t="shared" si="1043"/>
        <v>Low</v>
      </c>
    </row>
    <row r="7398" spans="1:26" x14ac:dyDescent="0.3">
      <c r="A7398" t="s">
        <v>7025</v>
      </c>
      <c r="B7398" s="6">
        <v>44684</v>
      </c>
      <c r="C7398" s="6" t="str">
        <f t="shared" si="1036"/>
        <v>2022</v>
      </c>
      <c r="D7398" s="6" t="str">
        <f t="shared" si="1037"/>
        <v>May</v>
      </c>
      <c r="E7398" s="6" t="str">
        <f t="shared" si="1038"/>
        <v>Q2</v>
      </c>
      <c r="F7398" s="6" t="str">
        <f t="shared" si="1039"/>
        <v>High</v>
      </c>
      <c r="G7398" s="6" t="str">
        <f t="shared" si="1040"/>
        <v>Full Price</v>
      </c>
      <c r="H7398" s="6">
        <v>44689</v>
      </c>
      <c r="I7398" t="s">
        <v>2754</v>
      </c>
      <c r="J7398" t="s">
        <v>89</v>
      </c>
      <c r="K7398" t="s">
        <v>2625</v>
      </c>
      <c r="L7398" t="s">
        <v>61</v>
      </c>
      <c r="M7398" t="s">
        <v>31</v>
      </c>
      <c r="N7398" t="s">
        <v>49</v>
      </c>
      <c r="O7398" t="s">
        <v>69</v>
      </c>
      <c r="P7398" t="s">
        <v>70</v>
      </c>
      <c r="Q7398" t="s">
        <v>71</v>
      </c>
      <c r="R7398" s="7">
        <v>0</v>
      </c>
      <c r="S7398" s="7">
        <f t="shared" si="1035"/>
        <v>69.52</v>
      </c>
      <c r="T7398" s="8">
        <v>19.465599999999998</v>
      </c>
      <c r="U7398" s="8" t="str">
        <f t="shared" si="1041"/>
        <v>Low</v>
      </c>
      <c r="V7398" s="7">
        <v>2</v>
      </c>
      <c r="W7398" s="8">
        <v>69.52</v>
      </c>
      <c r="X7398" s="8">
        <f t="shared" si="1042"/>
        <v>4485</v>
      </c>
      <c r="Y7398" s="9">
        <v>0.28000000000000003</v>
      </c>
      <c r="Z7398" s="9" t="str">
        <f t="shared" si="1043"/>
        <v>High</v>
      </c>
    </row>
    <row r="7399" spans="1:26" x14ac:dyDescent="0.3">
      <c r="A7399" t="s">
        <v>7026</v>
      </c>
      <c r="B7399" s="6">
        <v>44684</v>
      </c>
      <c r="C7399" s="6" t="str">
        <f t="shared" si="1036"/>
        <v>2022</v>
      </c>
      <c r="D7399" s="6" t="str">
        <f t="shared" si="1037"/>
        <v>May</v>
      </c>
      <c r="E7399" s="6" t="str">
        <f t="shared" si="1038"/>
        <v>Q2</v>
      </c>
      <c r="F7399" s="6" t="str">
        <f t="shared" si="1039"/>
        <v>High</v>
      </c>
      <c r="G7399" s="6" t="str">
        <f t="shared" si="1040"/>
        <v>Discounted</v>
      </c>
      <c r="H7399" s="6">
        <v>44689</v>
      </c>
      <c r="I7399" t="s">
        <v>5003</v>
      </c>
      <c r="J7399" t="s">
        <v>89</v>
      </c>
      <c r="K7399" t="s">
        <v>6864</v>
      </c>
      <c r="L7399" t="s">
        <v>61</v>
      </c>
      <c r="M7399" t="s">
        <v>76</v>
      </c>
      <c r="N7399" t="s">
        <v>99</v>
      </c>
      <c r="O7399" t="s">
        <v>54</v>
      </c>
      <c r="P7399" t="s">
        <v>55</v>
      </c>
      <c r="Q7399" t="s">
        <v>56</v>
      </c>
      <c r="R7399" s="7">
        <v>0.2</v>
      </c>
      <c r="S7399" s="7">
        <f t="shared" si="1035"/>
        <v>25.958400000000001</v>
      </c>
      <c r="T7399" s="8">
        <v>7.3007999999999997</v>
      </c>
      <c r="U7399" s="8" t="str">
        <f t="shared" si="1041"/>
        <v>Low</v>
      </c>
      <c r="V7399" s="7">
        <v>2</v>
      </c>
      <c r="W7399" s="8">
        <v>32.448</v>
      </c>
      <c r="X7399" s="8">
        <f t="shared" si="1042"/>
        <v>6103</v>
      </c>
      <c r="Y7399" s="9">
        <v>0.22500000000000001</v>
      </c>
      <c r="Z7399" s="9" t="str">
        <f t="shared" si="1043"/>
        <v>High</v>
      </c>
    </row>
    <row r="7400" spans="1:26" x14ac:dyDescent="0.3">
      <c r="A7400" t="s">
        <v>7026</v>
      </c>
      <c r="B7400" s="6">
        <v>44684</v>
      </c>
      <c r="C7400" s="6" t="str">
        <f t="shared" si="1036"/>
        <v>2022</v>
      </c>
      <c r="D7400" s="6" t="str">
        <f t="shared" si="1037"/>
        <v>May</v>
      </c>
      <c r="E7400" s="6" t="str">
        <f t="shared" si="1038"/>
        <v>Q2</v>
      </c>
      <c r="F7400" s="6" t="str">
        <f t="shared" si="1039"/>
        <v>Low</v>
      </c>
      <c r="G7400" s="6" t="str">
        <f t="shared" si="1040"/>
        <v>Discounted</v>
      </c>
      <c r="H7400" s="6">
        <v>44689</v>
      </c>
      <c r="I7400" t="s">
        <v>5003</v>
      </c>
      <c r="J7400" t="s">
        <v>425</v>
      </c>
      <c r="K7400" t="s">
        <v>867</v>
      </c>
      <c r="L7400" t="s">
        <v>61</v>
      </c>
      <c r="M7400" t="s">
        <v>76</v>
      </c>
      <c r="N7400" t="s">
        <v>262</v>
      </c>
      <c r="O7400" t="s">
        <v>54</v>
      </c>
      <c r="P7400" t="s">
        <v>55</v>
      </c>
      <c r="Q7400" t="s">
        <v>56</v>
      </c>
      <c r="R7400" s="7">
        <v>0.4</v>
      </c>
      <c r="S7400" s="7">
        <f t="shared" si="1035"/>
        <v>224.08200000000002</v>
      </c>
      <c r="T7400" s="8">
        <v>-112.041</v>
      </c>
      <c r="U7400" s="8" t="str">
        <f t="shared" si="1041"/>
        <v>Loss</v>
      </c>
      <c r="V7400" s="7">
        <v>5</v>
      </c>
      <c r="W7400" s="8">
        <v>373.47</v>
      </c>
      <c r="X7400" s="8">
        <f t="shared" si="1042"/>
        <v>1557</v>
      </c>
      <c r="Y7400" s="9">
        <v>-0.3</v>
      </c>
      <c r="Z7400" s="9" t="str">
        <f t="shared" si="1043"/>
        <v>Low</v>
      </c>
    </row>
    <row r="7401" spans="1:26" x14ac:dyDescent="0.3">
      <c r="A7401" t="s">
        <v>7026</v>
      </c>
      <c r="B7401" s="6">
        <v>44684</v>
      </c>
      <c r="C7401" s="6" t="str">
        <f t="shared" si="1036"/>
        <v>2022</v>
      </c>
      <c r="D7401" s="6" t="str">
        <f t="shared" si="1037"/>
        <v>May</v>
      </c>
      <c r="E7401" s="6" t="str">
        <f t="shared" si="1038"/>
        <v>Q2</v>
      </c>
      <c r="F7401" s="6" t="str">
        <f t="shared" si="1039"/>
        <v>Low</v>
      </c>
      <c r="G7401" s="6" t="str">
        <f t="shared" si="1040"/>
        <v>Discounted</v>
      </c>
      <c r="H7401" s="6">
        <v>44689</v>
      </c>
      <c r="I7401" t="s">
        <v>5003</v>
      </c>
      <c r="J7401" t="s">
        <v>256</v>
      </c>
      <c r="K7401" t="s">
        <v>1975</v>
      </c>
      <c r="L7401" t="s">
        <v>61</v>
      </c>
      <c r="M7401" t="s">
        <v>31</v>
      </c>
      <c r="N7401" t="s">
        <v>41</v>
      </c>
      <c r="O7401" t="s">
        <v>54</v>
      </c>
      <c r="P7401" t="s">
        <v>55</v>
      </c>
      <c r="Q7401" t="s">
        <v>56</v>
      </c>
      <c r="R7401" s="7">
        <v>0.7</v>
      </c>
      <c r="S7401" s="7">
        <f t="shared" si="1035"/>
        <v>19.260000000000005</v>
      </c>
      <c r="T7401" s="8">
        <v>-44.94</v>
      </c>
      <c r="U7401" s="8" t="str">
        <f t="shared" si="1041"/>
        <v>Loss</v>
      </c>
      <c r="V7401" s="7">
        <v>5</v>
      </c>
      <c r="W7401" s="8">
        <v>64.2</v>
      </c>
      <c r="X7401" s="8">
        <f t="shared" si="1042"/>
        <v>4643</v>
      </c>
      <c r="Y7401" s="9">
        <v>-0.7</v>
      </c>
      <c r="Z7401" s="9" t="str">
        <f t="shared" si="1043"/>
        <v>Low</v>
      </c>
    </row>
    <row r="7402" spans="1:26" x14ac:dyDescent="0.3">
      <c r="A7402" t="s">
        <v>7026</v>
      </c>
      <c r="B7402" s="6">
        <v>44684</v>
      </c>
      <c r="C7402" s="6" t="str">
        <f t="shared" si="1036"/>
        <v>2022</v>
      </c>
      <c r="D7402" s="6" t="str">
        <f t="shared" si="1037"/>
        <v>May</v>
      </c>
      <c r="E7402" s="6" t="str">
        <f t="shared" si="1038"/>
        <v>Q2</v>
      </c>
      <c r="F7402" s="6" t="str">
        <f t="shared" si="1039"/>
        <v>Low</v>
      </c>
      <c r="G7402" s="6" t="str">
        <f t="shared" si="1040"/>
        <v>Discounted</v>
      </c>
      <c r="H7402" s="6">
        <v>44689</v>
      </c>
      <c r="I7402" t="s">
        <v>5003</v>
      </c>
      <c r="J7402" t="s">
        <v>256</v>
      </c>
      <c r="K7402" t="s">
        <v>1074</v>
      </c>
      <c r="L7402" t="s">
        <v>61</v>
      </c>
      <c r="M7402" t="s">
        <v>31</v>
      </c>
      <c r="N7402" t="s">
        <v>41</v>
      </c>
      <c r="O7402" t="s">
        <v>54</v>
      </c>
      <c r="P7402" t="s">
        <v>55</v>
      </c>
      <c r="Q7402" t="s">
        <v>56</v>
      </c>
      <c r="R7402" s="7">
        <v>0.7</v>
      </c>
      <c r="S7402" s="7">
        <f t="shared" si="1035"/>
        <v>7.916400000000003</v>
      </c>
      <c r="T7402" s="8">
        <v>-17.591999999999999</v>
      </c>
      <c r="U7402" s="8" t="str">
        <f t="shared" si="1041"/>
        <v>Loss</v>
      </c>
      <c r="V7402" s="7">
        <v>4</v>
      </c>
      <c r="W7402" s="8">
        <v>26.388000000000002</v>
      </c>
      <c r="X7402" s="8">
        <f t="shared" si="1042"/>
        <v>6540</v>
      </c>
      <c r="Y7402" s="9">
        <v>-0.66666666699999999</v>
      </c>
      <c r="Z7402" s="9" t="str">
        <f t="shared" si="1043"/>
        <v>Low</v>
      </c>
    </row>
    <row r="7403" spans="1:26" x14ac:dyDescent="0.3">
      <c r="A7403" t="s">
        <v>7026</v>
      </c>
      <c r="B7403" s="6">
        <v>44684</v>
      </c>
      <c r="C7403" s="6" t="str">
        <f t="shared" si="1036"/>
        <v>2022</v>
      </c>
      <c r="D7403" s="6" t="str">
        <f t="shared" si="1037"/>
        <v>May</v>
      </c>
      <c r="E7403" s="6" t="str">
        <f t="shared" si="1038"/>
        <v>Q2</v>
      </c>
      <c r="F7403" s="6" t="str">
        <f t="shared" si="1039"/>
        <v>High</v>
      </c>
      <c r="G7403" s="6" t="str">
        <f t="shared" si="1040"/>
        <v>Discounted</v>
      </c>
      <c r="H7403" s="6">
        <v>44689</v>
      </c>
      <c r="I7403" t="s">
        <v>5003</v>
      </c>
      <c r="J7403" t="s">
        <v>778</v>
      </c>
      <c r="K7403" t="s">
        <v>2084</v>
      </c>
      <c r="L7403" t="s">
        <v>61</v>
      </c>
      <c r="M7403" t="s">
        <v>31</v>
      </c>
      <c r="N7403" t="s">
        <v>86</v>
      </c>
      <c r="O7403" t="s">
        <v>54</v>
      </c>
      <c r="P7403" t="s">
        <v>55</v>
      </c>
      <c r="Q7403" t="s">
        <v>56</v>
      </c>
      <c r="R7403" s="7">
        <v>0.2</v>
      </c>
      <c r="S7403" s="7">
        <f t="shared" si="1035"/>
        <v>6.4</v>
      </c>
      <c r="T7403" s="8">
        <v>2.8</v>
      </c>
      <c r="U7403" s="8" t="str">
        <f t="shared" si="1041"/>
        <v>Low</v>
      </c>
      <c r="V7403" s="7">
        <v>2</v>
      </c>
      <c r="W7403" s="8">
        <v>8</v>
      </c>
      <c r="X7403" s="8">
        <f t="shared" si="1042"/>
        <v>8957</v>
      </c>
      <c r="Y7403" s="9">
        <v>0.35</v>
      </c>
      <c r="Z7403" s="9" t="str">
        <f t="shared" si="1043"/>
        <v>High</v>
      </c>
    </row>
    <row r="7404" spans="1:26" x14ac:dyDescent="0.3">
      <c r="A7404" t="s">
        <v>7027</v>
      </c>
      <c r="B7404" s="6">
        <v>44684</v>
      </c>
      <c r="C7404" s="6" t="str">
        <f t="shared" si="1036"/>
        <v>2022</v>
      </c>
      <c r="D7404" s="6" t="str">
        <f t="shared" si="1037"/>
        <v>May</v>
      </c>
      <c r="E7404" s="6" t="str">
        <f t="shared" si="1038"/>
        <v>Q2</v>
      </c>
      <c r="F7404" s="6" t="str">
        <f t="shared" si="1039"/>
        <v>High</v>
      </c>
      <c r="G7404" s="6" t="str">
        <f t="shared" si="1040"/>
        <v>Full Price</v>
      </c>
      <c r="H7404" s="6">
        <v>44688</v>
      </c>
      <c r="I7404" t="s">
        <v>3144</v>
      </c>
      <c r="J7404" t="s">
        <v>105</v>
      </c>
      <c r="K7404" t="s">
        <v>1068</v>
      </c>
      <c r="L7404" t="s">
        <v>30</v>
      </c>
      <c r="M7404" t="s">
        <v>31</v>
      </c>
      <c r="N7404" t="s">
        <v>53</v>
      </c>
      <c r="O7404" t="s">
        <v>69</v>
      </c>
      <c r="P7404" t="s">
        <v>139</v>
      </c>
      <c r="Q7404" t="s">
        <v>71</v>
      </c>
      <c r="R7404" s="7">
        <v>0</v>
      </c>
      <c r="S7404" s="7">
        <f t="shared" si="1035"/>
        <v>22.96</v>
      </c>
      <c r="T7404" s="8">
        <v>6.6584000000000003</v>
      </c>
      <c r="U7404" s="8" t="str">
        <f t="shared" si="1041"/>
        <v>Low</v>
      </c>
      <c r="V7404" s="7">
        <v>7</v>
      </c>
      <c r="W7404" s="8">
        <v>22.96</v>
      </c>
      <c r="X7404" s="8">
        <f t="shared" si="1042"/>
        <v>6859</v>
      </c>
      <c r="Y7404" s="9">
        <v>0.28999999999999998</v>
      </c>
      <c r="Z7404" s="9" t="str">
        <f t="shared" si="1043"/>
        <v>High</v>
      </c>
    </row>
    <row r="7405" spans="1:26" x14ac:dyDescent="0.3">
      <c r="A7405" t="s">
        <v>7027</v>
      </c>
      <c r="B7405" s="6">
        <v>44684</v>
      </c>
      <c r="C7405" s="6" t="str">
        <f t="shared" si="1036"/>
        <v>2022</v>
      </c>
      <c r="D7405" s="6" t="str">
        <f t="shared" si="1037"/>
        <v>May</v>
      </c>
      <c r="E7405" s="6" t="str">
        <f t="shared" si="1038"/>
        <v>Q2</v>
      </c>
      <c r="F7405" s="6" t="str">
        <f t="shared" si="1039"/>
        <v>High</v>
      </c>
      <c r="G7405" s="6" t="str">
        <f t="shared" si="1040"/>
        <v>Full Price</v>
      </c>
      <c r="H7405" s="6">
        <v>44688</v>
      </c>
      <c r="I7405" t="s">
        <v>3144</v>
      </c>
      <c r="J7405" t="s">
        <v>67</v>
      </c>
      <c r="K7405" t="s">
        <v>1424</v>
      </c>
      <c r="L7405" t="s">
        <v>30</v>
      </c>
      <c r="M7405" t="s">
        <v>31</v>
      </c>
      <c r="N7405" t="s">
        <v>32</v>
      </c>
      <c r="O7405" t="s">
        <v>69</v>
      </c>
      <c r="P7405" t="s">
        <v>139</v>
      </c>
      <c r="Q7405" t="s">
        <v>71</v>
      </c>
      <c r="R7405" s="7">
        <v>0</v>
      </c>
      <c r="S7405" s="7">
        <f t="shared" si="1035"/>
        <v>25.92</v>
      </c>
      <c r="T7405" s="8">
        <v>12.441599999999999</v>
      </c>
      <c r="U7405" s="8" t="str">
        <f t="shared" si="1041"/>
        <v>Low</v>
      </c>
      <c r="V7405" s="7">
        <v>4</v>
      </c>
      <c r="W7405" s="8">
        <v>25.92</v>
      </c>
      <c r="X7405" s="8">
        <f t="shared" si="1042"/>
        <v>6577</v>
      </c>
      <c r="Y7405" s="9">
        <v>0.48</v>
      </c>
      <c r="Z7405" s="9" t="str">
        <f t="shared" si="1043"/>
        <v>High</v>
      </c>
    </row>
    <row r="7406" spans="1:26" x14ac:dyDescent="0.3">
      <c r="A7406" t="s">
        <v>7028</v>
      </c>
      <c r="B7406" s="6">
        <v>44685</v>
      </c>
      <c r="C7406" s="6" t="str">
        <f t="shared" si="1036"/>
        <v>2022</v>
      </c>
      <c r="D7406" s="6" t="str">
        <f t="shared" si="1037"/>
        <v>May</v>
      </c>
      <c r="E7406" s="6" t="str">
        <f t="shared" si="1038"/>
        <v>Q2</v>
      </c>
      <c r="F7406" s="6" t="str">
        <f t="shared" si="1039"/>
        <v>High</v>
      </c>
      <c r="G7406" s="6" t="str">
        <f t="shared" si="1040"/>
        <v>Full Price</v>
      </c>
      <c r="H7406" s="6">
        <v>44690</v>
      </c>
      <c r="I7406" t="s">
        <v>2116</v>
      </c>
      <c r="J7406" t="s">
        <v>101</v>
      </c>
      <c r="K7406" t="s">
        <v>4003</v>
      </c>
      <c r="L7406" t="s">
        <v>30</v>
      </c>
      <c r="M7406" t="s">
        <v>31</v>
      </c>
      <c r="N7406" t="s">
        <v>174</v>
      </c>
      <c r="O7406" t="s">
        <v>69</v>
      </c>
      <c r="P7406" t="s">
        <v>7029</v>
      </c>
      <c r="Q7406" t="s">
        <v>71</v>
      </c>
      <c r="R7406" s="7">
        <v>0</v>
      </c>
      <c r="S7406" s="7">
        <f t="shared" si="1035"/>
        <v>243.16</v>
      </c>
      <c r="T7406" s="8">
        <v>72.947999999999993</v>
      </c>
      <c r="U7406" s="8" t="str">
        <f t="shared" si="1041"/>
        <v>Low</v>
      </c>
      <c r="V7406" s="7">
        <v>2</v>
      </c>
      <c r="W7406" s="8">
        <v>243.16</v>
      </c>
      <c r="X7406" s="8">
        <f t="shared" si="1042"/>
        <v>2241</v>
      </c>
      <c r="Y7406" s="9">
        <v>0.3</v>
      </c>
      <c r="Z7406" s="9" t="str">
        <f t="shared" si="1043"/>
        <v>High</v>
      </c>
    </row>
    <row r="7407" spans="1:26" x14ac:dyDescent="0.3">
      <c r="A7407" t="s">
        <v>7030</v>
      </c>
      <c r="B7407" s="6">
        <v>44685</v>
      </c>
      <c r="C7407" s="6" t="str">
        <f t="shared" si="1036"/>
        <v>2022</v>
      </c>
      <c r="D7407" s="6" t="str">
        <f t="shared" si="1037"/>
        <v>May</v>
      </c>
      <c r="E7407" s="6" t="str">
        <f t="shared" si="1038"/>
        <v>Q2</v>
      </c>
      <c r="F7407" s="6" t="str">
        <f t="shared" si="1039"/>
        <v>High</v>
      </c>
      <c r="G7407" s="6" t="str">
        <f t="shared" si="1040"/>
        <v>Full Price</v>
      </c>
      <c r="H7407" s="6">
        <v>44689</v>
      </c>
      <c r="I7407" t="s">
        <v>3144</v>
      </c>
      <c r="J7407" t="s">
        <v>89</v>
      </c>
      <c r="K7407" t="s">
        <v>4639</v>
      </c>
      <c r="L7407" t="s">
        <v>30</v>
      </c>
      <c r="M7407" t="s">
        <v>31</v>
      </c>
      <c r="N7407" t="s">
        <v>32</v>
      </c>
      <c r="O7407" t="s">
        <v>62</v>
      </c>
      <c r="P7407" t="s">
        <v>2543</v>
      </c>
      <c r="Q7407" t="s">
        <v>115</v>
      </c>
      <c r="R7407" s="7">
        <v>0</v>
      </c>
      <c r="S7407" s="7">
        <f t="shared" si="1035"/>
        <v>9.11</v>
      </c>
      <c r="T7407" s="8">
        <v>4.0994999999999999</v>
      </c>
      <c r="U7407" s="8" t="str">
        <f t="shared" si="1041"/>
        <v>Low</v>
      </c>
      <c r="V7407" s="7">
        <v>1</v>
      </c>
      <c r="W7407" s="8">
        <v>9.11</v>
      </c>
      <c r="X7407" s="8">
        <f t="shared" si="1042"/>
        <v>8778</v>
      </c>
      <c r="Y7407" s="9">
        <v>0.45</v>
      </c>
      <c r="Z7407" s="9" t="str">
        <f t="shared" si="1043"/>
        <v>High</v>
      </c>
    </row>
    <row r="7408" spans="1:26" x14ac:dyDescent="0.3">
      <c r="A7408" t="s">
        <v>7030</v>
      </c>
      <c r="B7408" s="6">
        <v>44685</v>
      </c>
      <c r="C7408" s="6" t="str">
        <f t="shared" si="1036"/>
        <v>2022</v>
      </c>
      <c r="D7408" s="6" t="str">
        <f t="shared" si="1037"/>
        <v>May</v>
      </c>
      <c r="E7408" s="6" t="str">
        <f t="shared" si="1038"/>
        <v>Q2</v>
      </c>
      <c r="F7408" s="6" t="str">
        <f t="shared" si="1039"/>
        <v>High</v>
      </c>
      <c r="G7408" s="6" t="str">
        <f t="shared" si="1040"/>
        <v>Full Price</v>
      </c>
      <c r="H7408" s="6">
        <v>44689</v>
      </c>
      <c r="I7408" t="s">
        <v>3144</v>
      </c>
      <c r="J7408" t="s">
        <v>67</v>
      </c>
      <c r="K7408" t="s">
        <v>1964</v>
      </c>
      <c r="L7408" t="s">
        <v>30</v>
      </c>
      <c r="M7408" t="s">
        <v>31</v>
      </c>
      <c r="N7408" t="s">
        <v>32</v>
      </c>
      <c r="O7408" t="s">
        <v>62</v>
      </c>
      <c r="P7408" t="s">
        <v>2543</v>
      </c>
      <c r="Q7408" t="s">
        <v>115</v>
      </c>
      <c r="R7408" s="7">
        <v>0</v>
      </c>
      <c r="S7408" s="7">
        <f t="shared" si="1035"/>
        <v>32.4</v>
      </c>
      <c r="T7408" s="8">
        <v>15.552</v>
      </c>
      <c r="U7408" s="8" t="str">
        <f t="shared" si="1041"/>
        <v>Low</v>
      </c>
      <c r="V7408" s="7">
        <v>5</v>
      </c>
      <c r="W7408" s="8">
        <v>32.4</v>
      </c>
      <c r="X7408" s="8">
        <f t="shared" si="1042"/>
        <v>6105</v>
      </c>
      <c r="Y7408" s="9">
        <v>0.48</v>
      </c>
      <c r="Z7408" s="9" t="str">
        <f t="shared" si="1043"/>
        <v>High</v>
      </c>
    </row>
    <row r="7409" spans="1:26" x14ac:dyDescent="0.3">
      <c r="A7409" t="s">
        <v>7030</v>
      </c>
      <c r="B7409" s="6">
        <v>44685</v>
      </c>
      <c r="C7409" s="6" t="str">
        <f t="shared" si="1036"/>
        <v>2022</v>
      </c>
      <c r="D7409" s="6" t="str">
        <f t="shared" si="1037"/>
        <v>May</v>
      </c>
      <c r="E7409" s="6" t="str">
        <f t="shared" si="1038"/>
        <v>Q2</v>
      </c>
      <c r="F7409" s="6" t="str">
        <f t="shared" si="1039"/>
        <v>High</v>
      </c>
      <c r="G7409" s="6" t="str">
        <f t="shared" si="1040"/>
        <v>Full Price</v>
      </c>
      <c r="H7409" s="6">
        <v>44689</v>
      </c>
      <c r="I7409" t="s">
        <v>3144</v>
      </c>
      <c r="J7409" t="s">
        <v>806</v>
      </c>
      <c r="K7409" t="s">
        <v>3501</v>
      </c>
      <c r="L7409" t="s">
        <v>30</v>
      </c>
      <c r="M7409" t="s">
        <v>31</v>
      </c>
      <c r="N7409" t="s">
        <v>49</v>
      </c>
      <c r="O7409" t="s">
        <v>62</v>
      </c>
      <c r="P7409" t="s">
        <v>2543</v>
      </c>
      <c r="Q7409" t="s">
        <v>115</v>
      </c>
      <c r="R7409" s="7">
        <v>0</v>
      </c>
      <c r="S7409" s="7">
        <f t="shared" si="1035"/>
        <v>16.91</v>
      </c>
      <c r="T7409" s="8">
        <v>4.5656999999999996</v>
      </c>
      <c r="U7409" s="8" t="str">
        <f t="shared" si="1041"/>
        <v>Low</v>
      </c>
      <c r="V7409" s="7">
        <v>1</v>
      </c>
      <c r="W7409" s="8">
        <v>16.91</v>
      </c>
      <c r="X7409" s="8">
        <f t="shared" si="1042"/>
        <v>7531</v>
      </c>
      <c r="Y7409" s="9">
        <v>0.27</v>
      </c>
      <c r="Z7409" s="9" t="str">
        <f t="shared" si="1043"/>
        <v>High</v>
      </c>
    </row>
    <row r="7410" spans="1:26" x14ac:dyDescent="0.3">
      <c r="A7410" t="s">
        <v>7030</v>
      </c>
      <c r="B7410" s="6">
        <v>44685</v>
      </c>
      <c r="C7410" s="6" t="str">
        <f t="shared" si="1036"/>
        <v>2022</v>
      </c>
      <c r="D7410" s="6" t="str">
        <f t="shared" si="1037"/>
        <v>May</v>
      </c>
      <c r="E7410" s="6" t="str">
        <f t="shared" si="1038"/>
        <v>Q2</v>
      </c>
      <c r="F7410" s="6" t="str">
        <f t="shared" si="1039"/>
        <v>High</v>
      </c>
      <c r="G7410" s="6" t="str">
        <f t="shared" si="1040"/>
        <v>Full Price</v>
      </c>
      <c r="H7410" s="6">
        <v>44689</v>
      </c>
      <c r="I7410" t="s">
        <v>3144</v>
      </c>
      <c r="J7410" t="s">
        <v>89</v>
      </c>
      <c r="K7410" t="s">
        <v>1673</v>
      </c>
      <c r="L7410" t="s">
        <v>30</v>
      </c>
      <c r="M7410" t="s">
        <v>31</v>
      </c>
      <c r="N7410" t="s">
        <v>49</v>
      </c>
      <c r="O7410" t="s">
        <v>62</v>
      </c>
      <c r="P7410" t="s">
        <v>2543</v>
      </c>
      <c r="Q7410" t="s">
        <v>115</v>
      </c>
      <c r="R7410" s="7">
        <v>0</v>
      </c>
      <c r="S7410" s="7">
        <f t="shared" si="1035"/>
        <v>571.44000000000005</v>
      </c>
      <c r="T7410" s="8">
        <v>165.7176</v>
      </c>
      <c r="U7410" s="8" t="str">
        <f t="shared" si="1041"/>
        <v>Medium</v>
      </c>
      <c r="V7410" s="7">
        <v>4</v>
      </c>
      <c r="W7410" s="8">
        <v>571.44000000000005</v>
      </c>
      <c r="X7410" s="8">
        <f t="shared" si="1042"/>
        <v>1005</v>
      </c>
      <c r="Y7410" s="9">
        <v>0.28999999999999998</v>
      </c>
      <c r="Z7410" s="9" t="str">
        <f t="shared" si="1043"/>
        <v>High</v>
      </c>
    </row>
    <row r="7411" spans="1:26" x14ac:dyDescent="0.3">
      <c r="A7411" t="s">
        <v>7031</v>
      </c>
      <c r="B7411" s="6">
        <v>44685</v>
      </c>
      <c r="C7411" s="6" t="str">
        <f t="shared" si="1036"/>
        <v>2022</v>
      </c>
      <c r="D7411" s="6" t="str">
        <f t="shared" si="1037"/>
        <v>May</v>
      </c>
      <c r="E7411" s="6" t="str">
        <f t="shared" si="1038"/>
        <v>Q2</v>
      </c>
      <c r="F7411" s="6" t="str">
        <f t="shared" si="1039"/>
        <v>Low</v>
      </c>
      <c r="G7411" s="6" t="str">
        <f t="shared" si="1040"/>
        <v>Discounted</v>
      </c>
      <c r="H7411" s="6">
        <v>44691</v>
      </c>
      <c r="I7411" t="s">
        <v>991</v>
      </c>
      <c r="J7411" t="s">
        <v>44</v>
      </c>
      <c r="K7411" t="s">
        <v>3392</v>
      </c>
      <c r="L7411" t="s">
        <v>61</v>
      </c>
      <c r="M7411" t="s">
        <v>31</v>
      </c>
      <c r="N7411" t="s">
        <v>41</v>
      </c>
      <c r="O7411" t="s">
        <v>54</v>
      </c>
      <c r="P7411" t="s">
        <v>55</v>
      </c>
      <c r="Q7411" t="s">
        <v>56</v>
      </c>
      <c r="R7411" s="7">
        <v>0.7</v>
      </c>
      <c r="S7411" s="7">
        <f t="shared" si="1035"/>
        <v>0.66060000000000008</v>
      </c>
      <c r="T7411" s="8">
        <v>-1.5414000000000001</v>
      </c>
      <c r="U7411" s="8" t="str">
        <f t="shared" si="1041"/>
        <v>Loss</v>
      </c>
      <c r="V7411" s="7">
        <v>2</v>
      </c>
      <c r="W7411" s="8">
        <v>2.202</v>
      </c>
      <c r="X7411" s="8">
        <f t="shared" si="1042"/>
        <v>9901</v>
      </c>
      <c r="Y7411" s="9">
        <v>-0.7</v>
      </c>
      <c r="Z7411" s="9" t="str">
        <f t="shared" si="1043"/>
        <v>Low</v>
      </c>
    </row>
    <row r="7412" spans="1:26" x14ac:dyDescent="0.3">
      <c r="A7412" t="s">
        <v>7031</v>
      </c>
      <c r="B7412" s="6">
        <v>44685</v>
      </c>
      <c r="C7412" s="6" t="str">
        <f t="shared" si="1036"/>
        <v>2022</v>
      </c>
      <c r="D7412" s="6" t="str">
        <f t="shared" si="1037"/>
        <v>May</v>
      </c>
      <c r="E7412" s="6" t="str">
        <f t="shared" si="1038"/>
        <v>Q2</v>
      </c>
      <c r="F7412" s="6" t="str">
        <f t="shared" si="1039"/>
        <v>Low</v>
      </c>
      <c r="G7412" s="6" t="str">
        <f t="shared" si="1040"/>
        <v>Discounted</v>
      </c>
      <c r="H7412" s="6">
        <v>44691</v>
      </c>
      <c r="I7412" t="s">
        <v>991</v>
      </c>
      <c r="J7412" t="s">
        <v>44</v>
      </c>
      <c r="K7412" t="s">
        <v>1651</v>
      </c>
      <c r="L7412" t="s">
        <v>61</v>
      </c>
      <c r="M7412" t="s">
        <v>31</v>
      </c>
      <c r="N7412" t="s">
        <v>41</v>
      </c>
      <c r="O7412" t="s">
        <v>54</v>
      </c>
      <c r="P7412" t="s">
        <v>55</v>
      </c>
      <c r="Q7412" t="s">
        <v>56</v>
      </c>
      <c r="R7412" s="7">
        <v>0.7</v>
      </c>
      <c r="S7412" s="7">
        <f t="shared" si="1035"/>
        <v>2.8188000000000004</v>
      </c>
      <c r="T7412" s="8">
        <v>-7.5167999999999999</v>
      </c>
      <c r="U7412" s="8" t="str">
        <f t="shared" si="1041"/>
        <v>Loss</v>
      </c>
      <c r="V7412" s="7">
        <v>3</v>
      </c>
      <c r="W7412" s="8">
        <v>9.3960000000000008</v>
      </c>
      <c r="X7412" s="8">
        <f t="shared" si="1042"/>
        <v>8729</v>
      </c>
      <c r="Y7412" s="9">
        <v>-0.8</v>
      </c>
      <c r="Z7412" s="9" t="str">
        <f t="shared" si="1043"/>
        <v>Low</v>
      </c>
    </row>
    <row r="7413" spans="1:26" x14ac:dyDescent="0.3">
      <c r="A7413" t="s">
        <v>7032</v>
      </c>
      <c r="B7413" s="6">
        <v>44685</v>
      </c>
      <c r="C7413" s="6" t="str">
        <f t="shared" si="1036"/>
        <v>2022</v>
      </c>
      <c r="D7413" s="6" t="str">
        <f t="shared" si="1037"/>
        <v>May</v>
      </c>
      <c r="E7413" s="6" t="str">
        <f t="shared" si="1038"/>
        <v>Q2</v>
      </c>
      <c r="F7413" s="6" t="str">
        <f t="shared" si="1039"/>
        <v>Low</v>
      </c>
      <c r="G7413" s="6" t="str">
        <f t="shared" si="1040"/>
        <v>Discounted</v>
      </c>
      <c r="H7413" s="6">
        <v>44690</v>
      </c>
      <c r="I7413" t="s">
        <v>5391</v>
      </c>
      <c r="J7413" t="s">
        <v>565</v>
      </c>
      <c r="K7413" t="s">
        <v>566</v>
      </c>
      <c r="L7413" t="s">
        <v>61</v>
      </c>
      <c r="M7413" t="s">
        <v>76</v>
      </c>
      <c r="N7413" t="s">
        <v>262</v>
      </c>
      <c r="O7413" t="s">
        <v>69</v>
      </c>
      <c r="P7413" t="s">
        <v>139</v>
      </c>
      <c r="Q7413" t="s">
        <v>71</v>
      </c>
      <c r="R7413" s="7">
        <v>0.2</v>
      </c>
      <c r="S7413" s="7">
        <f t="shared" si="1035"/>
        <v>240.72319999999999</v>
      </c>
      <c r="T7413" s="8">
        <v>11.283899999999999</v>
      </c>
      <c r="U7413" s="8" t="str">
        <f t="shared" si="1041"/>
        <v>Low</v>
      </c>
      <c r="V7413" s="7">
        <v>1</v>
      </c>
      <c r="W7413" s="8">
        <v>300.904</v>
      </c>
      <c r="X7413" s="8">
        <f t="shared" si="1042"/>
        <v>1900</v>
      </c>
      <c r="Y7413" s="9">
        <v>3.7499999999999999E-2</v>
      </c>
      <c r="Z7413" s="9" t="str">
        <f t="shared" si="1043"/>
        <v>Low</v>
      </c>
    </row>
    <row r="7414" spans="1:26" x14ac:dyDescent="0.3">
      <c r="A7414" t="s">
        <v>7032</v>
      </c>
      <c r="B7414" s="6">
        <v>44685</v>
      </c>
      <c r="C7414" s="6" t="str">
        <f t="shared" si="1036"/>
        <v>2022</v>
      </c>
      <c r="D7414" s="6" t="str">
        <f t="shared" si="1037"/>
        <v>May</v>
      </c>
      <c r="E7414" s="6" t="str">
        <f t="shared" si="1038"/>
        <v>Q2</v>
      </c>
      <c r="F7414" s="6" t="str">
        <f t="shared" si="1039"/>
        <v>High</v>
      </c>
      <c r="G7414" s="6" t="str">
        <f t="shared" si="1040"/>
        <v>Full Price</v>
      </c>
      <c r="H7414" s="6">
        <v>44690</v>
      </c>
      <c r="I7414" t="s">
        <v>5391</v>
      </c>
      <c r="J7414" t="s">
        <v>856</v>
      </c>
      <c r="K7414" t="s">
        <v>3792</v>
      </c>
      <c r="L7414" t="s">
        <v>61</v>
      </c>
      <c r="M7414" t="s">
        <v>31</v>
      </c>
      <c r="N7414" t="s">
        <v>32</v>
      </c>
      <c r="O7414" t="s">
        <v>69</v>
      </c>
      <c r="P7414" t="s">
        <v>139</v>
      </c>
      <c r="Q7414" t="s">
        <v>71</v>
      </c>
      <c r="R7414" s="7">
        <v>0</v>
      </c>
      <c r="S7414" s="7">
        <f t="shared" si="1035"/>
        <v>17.61</v>
      </c>
      <c r="T7414" s="8">
        <v>8.4527999999999999</v>
      </c>
      <c r="U7414" s="8" t="str">
        <f t="shared" si="1041"/>
        <v>Low</v>
      </c>
      <c r="V7414" s="7">
        <v>3</v>
      </c>
      <c r="W7414" s="8">
        <v>17.61</v>
      </c>
      <c r="X7414" s="8">
        <f t="shared" si="1042"/>
        <v>7445</v>
      </c>
      <c r="Y7414" s="9">
        <v>0.48</v>
      </c>
      <c r="Z7414" s="9" t="str">
        <f t="shared" si="1043"/>
        <v>High</v>
      </c>
    </row>
    <row r="7415" spans="1:26" x14ac:dyDescent="0.3">
      <c r="A7415" t="s">
        <v>7032</v>
      </c>
      <c r="B7415" s="6">
        <v>44685</v>
      </c>
      <c r="C7415" s="6" t="str">
        <f t="shared" si="1036"/>
        <v>2022</v>
      </c>
      <c r="D7415" s="6" t="str">
        <f t="shared" si="1037"/>
        <v>May</v>
      </c>
      <c r="E7415" s="6" t="str">
        <f t="shared" si="1038"/>
        <v>Q2</v>
      </c>
      <c r="F7415" s="6" t="str">
        <f t="shared" si="1039"/>
        <v>Low</v>
      </c>
      <c r="G7415" s="6" t="str">
        <f t="shared" si="1040"/>
        <v>Discounted</v>
      </c>
      <c r="H7415" s="6">
        <v>44690</v>
      </c>
      <c r="I7415" t="s">
        <v>5391</v>
      </c>
      <c r="J7415" t="s">
        <v>767</v>
      </c>
      <c r="K7415" t="s">
        <v>1211</v>
      </c>
      <c r="L7415" t="s">
        <v>61</v>
      </c>
      <c r="M7415" t="s">
        <v>91</v>
      </c>
      <c r="N7415" t="s">
        <v>92</v>
      </c>
      <c r="O7415" t="s">
        <v>69</v>
      </c>
      <c r="P7415" t="s">
        <v>139</v>
      </c>
      <c r="Q7415" t="s">
        <v>71</v>
      </c>
      <c r="R7415" s="7">
        <v>0.2</v>
      </c>
      <c r="S7415" s="7">
        <f t="shared" si="1035"/>
        <v>147.16800000000001</v>
      </c>
      <c r="T7415" s="8">
        <v>20.695499999999999</v>
      </c>
      <c r="U7415" s="8" t="str">
        <f t="shared" si="1041"/>
        <v>Low</v>
      </c>
      <c r="V7415" s="7">
        <v>5</v>
      </c>
      <c r="W7415" s="8">
        <v>183.96</v>
      </c>
      <c r="X7415" s="8">
        <f t="shared" si="1042"/>
        <v>2740</v>
      </c>
      <c r="Y7415" s="9">
        <v>0.1125</v>
      </c>
      <c r="Z7415" s="9" t="str">
        <f t="shared" si="1043"/>
        <v>Low</v>
      </c>
    </row>
    <row r="7416" spans="1:26" x14ac:dyDescent="0.3">
      <c r="A7416" t="s">
        <v>7033</v>
      </c>
      <c r="B7416" s="6">
        <v>44685</v>
      </c>
      <c r="C7416" s="6" t="str">
        <f t="shared" si="1036"/>
        <v>2022</v>
      </c>
      <c r="D7416" s="6" t="str">
        <f t="shared" si="1037"/>
        <v>May</v>
      </c>
      <c r="E7416" s="6" t="str">
        <f t="shared" si="1038"/>
        <v>Q2</v>
      </c>
      <c r="F7416" s="6" t="str">
        <f t="shared" si="1039"/>
        <v>Low</v>
      </c>
      <c r="G7416" s="6" t="str">
        <f t="shared" si="1040"/>
        <v>Discounted</v>
      </c>
      <c r="H7416" s="6">
        <v>44690</v>
      </c>
      <c r="I7416" t="s">
        <v>2631</v>
      </c>
      <c r="J7416" t="s">
        <v>1361</v>
      </c>
      <c r="K7416" t="s">
        <v>1362</v>
      </c>
      <c r="L7416" t="s">
        <v>30</v>
      </c>
      <c r="M7416" t="s">
        <v>31</v>
      </c>
      <c r="N7416" t="s">
        <v>41</v>
      </c>
      <c r="O7416" t="s">
        <v>54</v>
      </c>
      <c r="P7416" t="s">
        <v>114</v>
      </c>
      <c r="Q7416" t="s">
        <v>132</v>
      </c>
      <c r="R7416" s="7">
        <v>0.7</v>
      </c>
      <c r="S7416" s="7">
        <f t="shared" si="1035"/>
        <v>0.69390000000000018</v>
      </c>
      <c r="T7416" s="8">
        <v>-1.9275</v>
      </c>
      <c r="U7416" s="8" t="str">
        <f t="shared" si="1041"/>
        <v>Loss</v>
      </c>
      <c r="V7416" s="7">
        <v>1</v>
      </c>
      <c r="W7416" s="8">
        <v>2.3130000000000002</v>
      </c>
      <c r="X7416" s="8">
        <f t="shared" si="1042"/>
        <v>9886</v>
      </c>
      <c r="Y7416" s="9">
        <v>-0.83333333300000001</v>
      </c>
      <c r="Z7416" s="9" t="str">
        <f t="shared" si="1043"/>
        <v>Low</v>
      </c>
    </row>
    <row r="7417" spans="1:26" x14ac:dyDescent="0.3">
      <c r="A7417" t="s">
        <v>7034</v>
      </c>
      <c r="B7417" s="6">
        <v>44686</v>
      </c>
      <c r="C7417" s="6" t="str">
        <f t="shared" si="1036"/>
        <v>2022</v>
      </c>
      <c r="D7417" s="6" t="str">
        <f t="shared" si="1037"/>
        <v>May</v>
      </c>
      <c r="E7417" s="6" t="str">
        <f t="shared" si="1038"/>
        <v>Q2</v>
      </c>
      <c r="F7417" s="6" t="str">
        <f t="shared" si="1039"/>
        <v>Low</v>
      </c>
      <c r="G7417" s="6" t="str">
        <f t="shared" si="1040"/>
        <v>Discounted</v>
      </c>
      <c r="H7417" s="6">
        <v>44687</v>
      </c>
      <c r="I7417" t="s">
        <v>2078</v>
      </c>
      <c r="J7417" t="s">
        <v>1103</v>
      </c>
      <c r="K7417" t="s">
        <v>1104</v>
      </c>
      <c r="L7417" t="s">
        <v>30</v>
      </c>
      <c r="M7417" t="s">
        <v>76</v>
      </c>
      <c r="N7417" t="s">
        <v>138</v>
      </c>
      <c r="O7417" t="s">
        <v>69</v>
      </c>
      <c r="P7417" t="s">
        <v>1028</v>
      </c>
      <c r="Q7417" t="s">
        <v>495</v>
      </c>
      <c r="R7417" s="7">
        <v>0.7</v>
      </c>
      <c r="S7417" s="7">
        <f t="shared" si="1035"/>
        <v>26.997300000000003</v>
      </c>
      <c r="T7417" s="8">
        <v>-152.9847</v>
      </c>
      <c r="U7417" s="8" t="str">
        <f t="shared" si="1041"/>
        <v>Loss</v>
      </c>
      <c r="V7417" s="7">
        <v>3</v>
      </c>
      <c r="W7417" s="8">
        <v>89.991</v>
      </c>
      <c r="X7417" s="8">
        <f t="shared" si="1042"/>
        <v>3978</v>
      </c>
      <c r="Y7417" s="9">
        <v>-1.7</v>
      </c>
      <c r="Z7417" s="9" t="str">
        <f t="shared" si="1043"/>
        <v>Low</v>
      </c>
    </row>
    <row r="7418" spans="1:26" x14ac:dyDescent="0.3">
      <c r="A7418" t="s">
        <v>7034</v>
      </c>
      <c r="B7418" s="6">
        <v>44686</v>
      </c>
      <c r="C7418" s="6" t="str">
        <f t="shared" si="1036"/>
        <v>2022</v>
      </c>
      <c r="D7418" s="6" t="str">
        <f t="shared" si="1037"/>
        <v>May</v>
      </c>
      <c r="E7418" s="6" t="str">
        <f t="shared" si="1038"/>
        <v>Q2</v>
      </c>
      <c r="F7418" s="6" t="str">
        <f t="shared" si="1039"/>
        <v>Low</v>
      </c>
      <c r="G7418" s="6" t="str">
        <f t="shared" si="1040"/>
        <v>Discounted</v>
      </c>
      <c r="H7418" s="6">
        <v>44687</v>
      </c>
      <c r="I7418" t="s">
        <v>2078</v>
      </c>
      <c r="J7418" t="s">
        <v>44</v>
      </c>
      <c r="K7418" t="s">
        <v>2333</v>
      </c>
      <c r="L7418" t="s">
        <v>30</v>
      </c>
      <c r="M7418" t="s">
        <v>31</v>
      </c>
      <c r="N7418" t="s">
        <v>41</v>
      </c>
      <c r="O7418" t="s">
        <v>69</v>
      </c>
      <c r="P7418" t="s">
        <v>1028</v>
      </c>
      <c r="Q7418" t="s">
        <v>495</v>
      </c>
      <c r="R7418" s="7">
        <v>0.7</v>
      </c>
      <c r="S7418" s="7">
        <f t="shared" si="1035"/>
        <v>2.8656000000000006</v>
      </c>
      <c r="T7418" s="8">
        <v>-7.3231999999999999</v>
      </c>
      <c r="U7418" s="8" t="str">
        <f t="shared" si="1041"/>
        <v>Loss</v>
      </c>
      <c r="V7418" s="7">
        <v>8</v>
      </c>
      <c r="W7418" s="8">
        <v>9.5519999999999996</v>
      </c>
      <c r="X7418" s="8">
        <f t="shared" si="1042"/>
        <v>8708</v>
      </c>
      <c r="Y7418" s="9">
        <v>-0.76666666699999997</v>
      </c>
      <c r="Z7418" s="9" t="str">
        <f t="shared" si="1043"/>
        <v>Low</v>
      </c>
    </row>
    <row r="7419" spans="1:26" x14ac:dyDescent="0.3">
      <c r="A7419" t="s">
        <v>7034</v>
      </c>
      <c r="B7419" s="6">
        <v>44686</v>
      </c>
      <c r="C7419" s="6" t="str">
        <f t="shared" si="1036"/>
        <v>2022</v>
      </c>
      <c r="D7419" s="6" t="str">
        <f t="shared" si="1037"/>
        <v>May</v>
      </c>
      <c r="E7419" s="6" t="str">
        <f t="shared" si="1038"/>
        <v>Q2</v>
      </c>
      <c r="F7419" s="6" t="str">
        <f t="shared" si="1039"/>
        <v>High</v>
      </c>
      <c r="G7419" s="6" t="str">
        <f t="shared" si="1040"/>
        <v>Discounted</v>
      </c>
      <c r="H7419" s="6">
        <v>44687</v>
      </c>
      <c r="I7419" t="s">
        <v>2078</v>
      </c>
      <c r="J7419" t="s">
        <v>89</v>
      </c>
      <c r="K7419" t="s">
        <v>1971</v>
      </c>
      <c r="L7419" t="s">
        <v>30</v>
      </c>
      <c r="M7419" t="s">
        <v>31</v>
      </c>
      <c r="N7419" t="s">
        <v>149</v>
      </c>
      <c r="O7419" t="s">
        <v>69</v>
      </c>
      <c r="P7419" t="s">
        <v>1028</v>
      </c>
      <c r="Q7419" t="s">
        <v>495</v>
      </c>
      <c r="R7419" s="7">
        <v>0.2</v>
      </c>
      <c r="S7419" s="7">
        <f t="shared" si="1035"/>
        <v>16.991999999999997</v>
      </c>
      <c r="T7419" s="8">
        <v>7.4340000000000002</v>
      </c>
      <c r="U7419" s="8" t="str">
        <f t="shared" si="1041"/>
        <v>Low</v>
      </c>
      <c r="V7419" s="7">
        <v>9</v>
      </c>
      <c r="W7419" s="8">
        <v>21.24</v>
      </c>
      <c r="X7419" s="8">
        <f t="shared" si="1042"/>
        <v>7020</v>
      </c>
      <c r="Y7419" s="9">
        <v>0.35</v>
      </c>
      <c r="Z7419" s="9" t="str">
        <f t="shared" si="1043"/>
        <v>High</v>
      </c>
    </row>
    <row r="7420" spans="1:26" x14ac:dyDescent="0.3">
      <c r="A7420" t="s">
        <v>7035</v>
      </c>
      <c r="B7420" s="6">
        <v>44686</v>
      </c>
      <c r="C7420" s="6" t="str">
        <f t="shared" si="1036"/>
        <v>2022</v>
      </c>
      <c r="D7420" s="6" t="str">
        <f t="shared" si="1037"/>
        <v>May</v>
      </c>
      <c r="E7420" s="6" t="str">
        <f t="shared" si="1038"/>
        <v>Q2</v>
      </c>
      <c r="F7420" s="6" t="str">
        <f t="shared" si="1039"/>
        <v>High</v>
      </c>
      <c r="G7420" s="6" t="str">
        <f t="shared" si="1040"/>
        <v>Full Price</v>
      </c>
      <c r="H7420" s="6">
        <v>44686</v>
      </c>
      <c r="I7420" t="s">
        <v>997</v>
      </c>
      <c r="J7420" t="s">
        <v>67</v>
      </c>
      <c r="K7420" t="s">
        <v>133</v>
      </c>
      <c r="L7420" t="s">
        <v>30</v>
      </c>
      <c r="M7420" t="s">
        <v>31</v>
      </c>
      <c r="N7420" t="s">
        <v>32</v>
      </c>
      <c r="O7420" t="s">
        <v>54</v>
      </c>
      <c r="P7420" t="s">
        <v>270</v>
      </c>
      <c r="Q7420" t="s">
        <v>271</v>
      </c>
      <c r="R7420" s="7">
        <v>0</v>
      </c>
      <c r="S7420" s="7">
        <f t="shared" si="1035"/>
        <v>6.68</v>
      </c>
      <c r="T7420" s="8">
        <v>3.2063999999999999</v>
      </c>
      <c r="U7420" s="8" t="str">
        <f t="shared" si="1041"/>
        <v>Low</v>
      </c>
      <c r="V7420" s="7">
        <v>1</v>
      </c>
      <c r="W7420" s="8">
        <v>6.68</v>
      </c>
      <c r="X7420" s="8">
        <f t="shared" si="1042"/>
        <v>9176</v>
      </c>
      <c r="Y7420" s="9">
        <v>0.48</v>
      </c>
      <c r="Z7420" s="9" t="str">
        <f t="shared" si="1043"/>
        <v>High</v>
      </c>
    </row>
    <row r="7421" spans="1:26" x14ac:dyDescent="0.3">
      <c r="A7421" t="s">
        <v>7036</v>
      </c>
      <c r="B7421" s="6">
        <v>44686</v>
      </c>
      <c r="C7421" s="6" t="str">
        <f t="shared" si="1036"/>
        <v>2022</v>
      </c>
      <c r="D7421" s="6" t="str">
        <f t="shared" si="1037"/>
        <v>May</v>
      </c>
      <c r="E7421" s="6" t="str">
        <f t="shared" si="1038"/>
        <v>Q2</v>
      </c>
      <c r="F7421" s="6" t="str">
        <f t="shared" si="1039"/>
        <v>High</v>
      </c>
      <c r="G7421" s="6" t="str">
        <f t="shared" si="1040"/>
        <v>Full Price</v>
      </c>
      <c r="H7421" s="6">
        <v>44690</v>
      </c>
      <c r="I7421" t="s">
        <v>2919</v>
      </c>
      <c r="J7421" t="s">
        <v>2139</v>
      </c>
      <c r="K7421" t="s">
        <v>2859</v>
      </c>
      <c r="L7421" t="s">
        <v>30</v>
      </c>
      <c r="M7421" t="s">
        <v>31</v>
      </c>
      <c r="N7421" t="s">
        <v>149</v>
      </c>
      <c r="O7421" t="s">
        <v>69</v>
      </c>
      <c r="P7421" t="s">
        <v>139</v>
      </c>
      <c r="Q7421" t="s">
        <v>71</v>
      </c>
      <c r="R7421" s="7">
        <v>0</v>
      </c>
      <c r="S7421" s="7">
        <f t="shared" si="1035"/>
        <v>23.16</v>
      </c>
      <c r="T7421" s="8">
        <v>11.58</v>
      </c>
      <c r="U7421" s="8" t="str">
        <f t="shared" si="1041"/>
        <v>Low</v>
      </c>
      <c r="V7421" s="7">
        <v>2</v>
      </c>
      <c r="W7421" s="8">
        <v>23.16</v>
      </c>
      <c r="X7421" s="8">
        <f t="shared" si="1042"/>
        <v>6840</v>
      </c>
      <c r="Y7421" s="9">
        <v>0.5</v>
      </c>
      <c r="Z7421" s="9" t="str">
        <f t="shared" si="1043"/>
        <v>High</v>
      </c>
    </row>
    <row r="7422" spans="1:26" x14ac:dyDescent="0.3">
      <c r="A7422" t="s">
        <v>7037</v>
      </c>
      <c r="B7422" s="6">
        <v>44686</v>
      </c>
      <c r="C7422" s="6" t="str">
        <f t="shared" si="1036"/>
        <v>2022</v>
      </c>
      <c r="D7422" s="6" t="str">
        <f t="shared" si="1037"/>
        <v>May</v>
      </c>
      <c r="E7422" s="6" t="str">
        <f t="shared" si="1038"/>
        <v>Q2</v>
      </c>
      <c r="F7422" s="6" t="str">
        <f t="shared" si="1039"/>
        <v>High</v>
      </c>
      <c r="G7422" s="6" t="str">
        <f t="shared" si="1040"/>
        <v>Full Price</v>
      </c>
      <c r="H7422" s="6">
        <v>44691</v>
      </c>
      <c r="I7422" t="s">
        <v>3331</v>
      </c>
      <c r="J7422" t="s">
        <v>82</v>
      </c>
      <c r="K7422" t="s">
        <v>2311</v>
      </c>
      <c r="L7422" t="s">
        <v>61</v>
      </c>
      <c r="M7422" t="s">
        <v>31</v>
      </c>
      <c r="N7422" t="s">
        <v>41</v>
      </c>
      <c r="O7422" t="s">
        <v>62</v>
      </c>
      <c r="P7422" t="s">
        <v>406</v>
      </c>
      <c r="Q7422" t="s">
        <v>64</v>
      </c>
      <c r="R7422" s="7">
        <v>0</v>
      </c>
      <c r="S7422" s="7">
        <f t="shared" si="1035"/>
        <v>34.5</v>
      </c>
      <c r="T7422" s="8">
        <v>15.525</v>
      </c>
      <c r="U7422" s="8" t="str">
        <f t="shared" si="1041"/>
        <v>Low</v>
      </c>
      <c r="V7422" s="7">
        <v>3</v>
      </c>
      <c r="W7422" s="8">
        <v>34.5</v>
      </c>
      <c r="X7422" s="8">
        <f t="shared" si="1042"/>
        <v>5982</v>
      </c>
      <c r="Y7422" s="9">
        <v>0.45</v>
      </c>
      <c r="Z7422" s="9" t="str">
        <f t="shared" si="1043"/>
        <v>High</v>
      </c>
    </row>
    <row r="7423" spans="1:26" x14ac:dyDescent="0.3">
      <c r="A7423" t="s">
        <v>7038</v>
      </c>
      <c r="B7423" s="6">
        <v>44687</v>
      </c>
      <c r="C7423" s="6" t="str">
        <f t="shared" si="1036"/>
        <v>2022</v>
      </c>
      <c r="D7423" s="6" t="str">
        <f t="shared" si="1037"/>
        <v>May</v>
      </c>
      <c r="E7423" s="6" t="str">
        <f t="shared" si="1038"/>
        <v>Q2</v>
      </c>
      <c r="F7423" s="6" t="str">
        <f t="shared" si="1039"/>
        <v>Low</v>
      </c>
      <c r="G7423" s="6" t="str">
        <f t="shared" si="1040"/>
        <v>Discounted</v>
      </c>
      <c r="H7423" s="6">
        <v>44692</v>
      </c>
      <c r="I7423" t="s">
        <v>953</v>
      </c>
      <c r="J7423" t="s">
        <v>157</v>
      </c>
      <c r="K7423" t="s">
        <v>2705</v>
      </c>
      <c r="L7423" t="s">
        <v>61</v>
      </c>
      <c r="M7423" t="s">
        <v>76</v>
      </c>
      <c r="N7423" t="s">
        <v>138</v>
      </c>
      <c r="O7423" t="s">
        <v>33</v>
      </c>
      <c r="P7423" t="s">
        <v>1115</v>
      </c>
      <c r="Q7423" t="s">
        <v>35</v>
      </c>
      <c r="R7423" s="7">
        <v>0.32</v>
      </c>
      <c r="S7423" s="7">
        <f t="shared" si="1035"/>
        <v>423.95606399999997</v>
      </c>
      <c r="T7423" s="8">
        <v>-119.1918</v>
      </c>
      <c r="U7423" s="8" t="str">
        <f t="shared" si="1041"/>
        <v>Loss</v>
      </c>
      <c r="V7423" s="7">
        <v>7</v>
      </c>
      <c r="W7423" s="8">
        <v>623.46479999999997</v>
      </c>
      <c r="X7423" s="8">
        <f t="shared" si="1042"/>
        <v>903</v>
      </c>
      <c r="Y7423" s="9">
        <v>-0.19117647099999999</v>
      </c>
      <c r="Z7423" s="9" t="str">
        <f t="shared" si="1043"/>
        <v>Low</v>
      </c>
    </row>
    <row r="7424" spans="1:26" x14ac:dyDescent="0.3">
      <c r="A7424" t="s">
        <v>7038</v>
      </c>
      <c r="B7424" s="6">
        <v>44687</v>
      </c>
      <c r="C7424" s="6" t="str">
        <f t="shared" si="1036"/>
        <v>2022</v>
      </c>
      <c r="D7424" s="6" t="str">
        <f t="shared" si="1037"/>
        <v>May</v>
      </c>
      <c r="E7424" s="6" t="str">
        <f t="shared" si="1038"/>
        <v>Q2</v>
      </c>
      <c r="F7424" s="6" t="str">
        <f t="shared" si="1039"/>
        <v>Low</v>
      </c>
      <c r="G7424" s="6" t="str">
        <f t="shared" si="1040"/>
        <v>Discounted</v>
      </c>
      <c r="H7424" s="6">
        <v>44692</v>
      </c>
      <c r="I7424" t="s">
        <v>953</v>
      </c>
      <c r="J7424" t="s">
        <v>44</v>
      </c>
      <c r="K7424" t="s">
        <v>297</v>
      </c>
      <c r="L7424" t="s">
        <v>61</v>
      </c>
      <c r="M7424" t="s">
        <v>31</v>
      </c>
      <c r="N7424" t="s">
        <v>41</v>
      </c>
      <c r="O7424" t="s">
        <v>33</v>
      </c>
      <c r="P7424" t="s">
        <v>1115</v>
      </c>
      <c r="Q7424" t="s">
        <v>35</v>
      </c>
      <c r="R7424" s="7">
        <v>0.8</v>
      </c>
      <c r="S7424" s="7">
        <f t="shared" si="1035"/>
        <v>2.2119999999999997</v>
      </c>
      <c r="T7424" s="8">
        <v>-18.802</v>
      </c>
      <c r="U7424" s="8" t="str">
        <f t="shared" si="1041"/>
        <v>Loss</v>
      </c>
      <c r="V7424" s="7">
        <v>10</v>
      </c>
      <c r="W7424" s="8">
        <v>11.06</v>
      </c>
      <c r="X7424" s="8">
        <f t="shared" si="1042"/>
        <v>8455</v>
      </c>
      <c r="Y7424" s="9">
        <v>-1.7</v>
      </c>
      <c r="Z7424" s="9" t="str">
        <f t="shared" si="1043"/>
        <v>Low</v>
      </c>
    </row>
    <row r="7425" spans="1:26" x14ac:dyDescent="0.3">
      <c r="A7425" t="s">
        <v>7038</v>
      </c>
      <c r="B7425" s="6">
        <v>44687</v>
      </c>
      <c r="C7425" s="6" t="str">
        <f t="shared" si="1036"/>
        <v>2022</v>
      </c>
      <c r="D7425" s="6" t="str">
        <f t="shared" si="1037"/>
        <v>May</v>
      </c>
      <c r="E7425" s="6" t="str">
        <f t="shared" si="1038"/>
        <v>Q2</v>
      </c>
      <c r="F7425" s="6" t="str">
        <f t="shared" si="1039"/>
        <v>Low</v>
      </c>
      <c r="G7425" s="6" t="str">
        <f t="shared" si="1040"/>
        <v>Discounted</v>
      </c>
      <c r="H7425" s="6">
        <v>44692</v>
      </c>
      <c r="I7425" t="s">
        <v>953</v>
      </c>
      <c r="J7425" t="s">
        <v>151</v>
      </c>
      <c r="K7425" t="s">
        <v>2422</v>
      </c>
      <c r="L7425" t="s">
        <v>61</v>
      </c>
      <c r="M7425" t="s">
        <v>31</v>
      </c>
      <c r="N7425" t="s">
        <v>49</v>
      </c>
      <c r="O7425" t="s">
        <v>33</v>
      </c>
      <c r="P7425" t="s">
        <v>1115</v>
      </c>
      <c r="Q7425" t="s">
        <v>35</v>
      </c>
      <c r="R7425" s="7">
        <v>0.2</v>
      </c>
      <c r="S7425" s="7">
        <f t="shared" si="1035"/>
        <v>618.14400000000001</v>
      </c>
      <c r="T7425" s="8">
        <v>-57.951000000000001</v>
      </c>
      <c r="U7425" s="8" t="str">
        <f t="shared" si="1041"/>
        <v>Loss</v>
      </c>
      <c r="V7425" s="7">
        <v>5</v>
      </c>
      <c r="W7425" s="8">
        <v>772.68</v>
      </c>
      <c r="X7425" s="8">
        <f t="shared" si="1042"/>
        <v>683</v>
      </c>
      <c r="Y7425" s="9">
        <v>-7.4999999999999997E-2</v>
      </c>
      <c r="Z7425" s="9" t="str">
        <f t="shared" si="1043"/>
        <v>Low</v>
      </c>
    </row>
    <row r="7426" spans="1:26" x14ac:dyDescent="0.3">
      <c r="A7426" t="s">
        <v>7039</v>
      </c>
      <c r="B7426" s="6">
        <v>44687</v>
      </c>
      <c r="C7426" s="6" t="str">
        <f t="shared" si="1036"/>
        <v>2022</v>
      </c>
      <c r="D7426" s="6" t="str">
        <f t="shared" si="1037"/>
        <v>May</v>
      </c>
      <c r="E7426" s="6" t="str">
        <f t="shared" si="1038"/>
        <v>Q2</v>
      </c>
      <c r="F7426" s="6" t="str">
        <f t="shared" si="1039"/>
        <v>High</v>
      </c>
      <c r="G7426" s="6" t="str">
        <f t="shared" si="1040"/>
        <v>Full Price</v>
      </c>
      <c r="H7426" s="6">
        <v>44690</v>
      </c>
      <c r="I7426" t="s">
        <v>3376</v>
      </c>
      <c r="J7426" t="s">
        <v>245</v>
      </c>
      <c r="K7426" t="s">
        <v>1792</v>
      </c>
      <c r="L7426" t="s">
        <v>30</v>
      </c>
      <c r="M7426" t="s">
        <v>31</v>
      </c>
      <c r="N7426" t="s">
        <v>174</v>
      </c>
      <c r="O7426" t="s">
        <v>69</v>
      </c>
      <c r="P7426" t="s">
        <v>2561</v>
      </c>
      <c r="Q7426" t="s">
        <v>71</v>
      </c>
      <c r="R7426" s="7">
        <v>0</v>
      </c>
      <c r="S7426" s="7">
        <f t="shared" ref="S7426:S7489" si="1044">W7426 - (W7426 * R7426)</f>
        <v>152.94</v>
      </c>
      <c r="T7426" s="8">
        <v>41.293799999999997</v>
      </c>
      <c r="U7426" s="8" t="str">
        <f t="shared" si="1041"/>
        <v>Low</v>
      </c>
      <c r="V7426" s="7">
        <v>3</v>
      </c>
      <c r="W7426" s="8">
        <v>152.94</v>
      </c>
      <c r="X7426" s="8">
        <f t="shared" si="1042"/>
        <v>3054</v>
      </c>
      <c r="Y7426" s="9">
        <v>0.27</v>
      </c>
      <c r="Z7426" s="9" t="str">
        <f t="shared" si="1043"/>
        <v>High</v>
      </c>
    </row>
    <row r="7427" spans="1:26" x14ac:dyDescent="0.3">
      <c r="A7427" t="s">
        <v>7040</v>
      </c>
      <c r="B7427" s="6">
        <v>44687</v>
      </c>
      <c r="C7427" s="6" t="str">
        <f t="shared" ref="C7427:C7490" si="1045">TEXT(B7427, "YYYY")</f>
        <v>2022</v>
      </c>
      <c r="D7427" s="6" t="str">
        <f t="shared" ref="D7427:D7490" si="1046">TEXT(B7427, "MMMM")</f>
        <v>May</v>
      </c>
      <c r="E7427" s="6" t="str">
        <f t="shared" ref="E7427:E7490" si="1047">"Q" &amp; INT((MONTH(B7427) - 1) / 3) + 1</f>
        <v>Q2</v>
      </c>
      <c r="F7427" s="6" t="str">
        <f t="shared" ref="F7427:F7490" si="1048">IF(Y7427&gt; 0.2, "High", "Low")</f>
        <v>Low</v>
      </c>
      <c r="G7427" s="6" t="str">
        <f t="shared" ref="G7427:G7490" si="1049">IF(R7427&gt;0, "Discounted", "Full Price")</f>
        <v>Discounted</v>
      </c>
      <c r="H7427" s="6">
        <v>44692</v>
      </c>
      <c r="I7427" t="s">
        <v>5767</v>
      </c>
      <c r="J7427" t="s">
        <v>89</v>
      </c>
      <c r="K7427" t="s">
        <v>992</v>
      </c>
      <c r="L7427" t="s">
        <v>40</v>
      </c>
      <c r="M7427" t="s">
        <v>31</v>
      </c>
      <c r="N7427" t="s">
        <v>53</v>
      </c>
      <c r="O7427" t="s">
        <v>33</v>
      </c>
      <c r="P7427" t="s">
        <v>368</v>
      </c>
      <c r="Q7427" t="s">
        <v>43</v>
      </c>
      <c r="R7427" s="7">
        <v>0.2</v>
      </c>
      <c r="S7427" s="7">
        <f t="shared" si="1044"/>
        <v>5.1264000000000003</v>
      </c>
      <c r="T7427" s="8">
        <v>0.64080000000000004</v>
      </c>
      <c r="U7427" s="8" t="str">
        <f t="shared" ref="U7427:U7490" si="1050">IF(T7427 &lt; 0, "Loss", IF(T7427 &lt; 100, "Low", IF(T7427 &lt; 500, "Medium", "High")))</f>
        <v>Low</v>
      </c>
      <c r="V7427" s="7">
        <v>3</v>
      </c>
      <c r="W7427" s="8">
        <v>6.4080000000000004</v>
      </c>
      <c r="X7427" s="8">
        <f t="shared" ref="X7427:X7490" si="1051">_xlfn.RANK.EQ(W7427, W$2:W$9994)</f>
        <v>9235</v>
      </c>
      <c r="Y7427" s="9">
        <v>0.1</v>
      </c>
      <c r="Z7427" s="9" t="str">
        <f t="shared" ref="Z7427:Z7490" si="1052">IF(Y7427 &gt; 0.2, "High", "Low")</f>
        <v>Low</v>
      </c>
    </row>
    <row r="7428" spans="1:26" x14ac:dyDescent="0.3">
      <c r="A7428" t="s">
        <v>7040</v>
      </c>
      <c r="B7428" s="6">
        <v>44687</v>
      </c>
      <c r="C7428" s="6" t="str">
        <f t="shared" si="1045"/>
        <v>2022</v>
      </c>
      <c r="D7428" s="6" t="str">
        <f t="shared" si="1046"/>
        <v>May</v>
      </c>
      <c r="E7428" s="6" t="str">
        <f t="shared" si="1047"/>
        <v>Q2</v>
      </c>
      <c r="F7428" s="6" t="str">
        <f t="shared" si="1048"/>
        <v>Low</v>
      </c>
      <c r="G7428" s="6" t="str">
        <f t="shared" si="1049"/>
        <v>Discounted</v>
      </c>
      <c r="H7428" s="6">
        <v>44692</v>
      </c>
      <c r="I7428" t="s">
        <v>5767</v>
      </c>
      <c r="J7428" t="s">
        <v>524</v>
      </c>
      <c r="K7428" t="s">
        <v>821</v>
      </c>
      <c r="L7428" t="s">
        <v>40</v>
      </c>
      <c r="M7428" t="s">
        <v>91</v>
      </c>
      <c r="N7428" t="s">
        <v>110</v>
      </c>
      <c r="O7428" t="s">
        <v>33</v>
      </c>
      <c r="P7428" t="s">
        <v>368</v>
      </c>
      <c r="Q7428" t="s">
        <v>43</v>
      </c>
      <c r="R7428" s="7">
        <v>0.2</v>
      </c>
      <c r="S7428" s="7">
        <f t="shared" si="1044"/>
        <v>326.99520000000001</v>
      </c>
      <c r="T7428" s="8">
        <v>76.639499999999998</v>
      </c>
      <c r="U7428" s="8" t="str">
        <f t="shared" si="1050"/>
        <v>Low</v>
      </c>
      <c r="V7428" s="7">
        <v>7</v>
      </c>
      <c r="W7428" s="8">
        <v>408.74400000000003</v>
      </c>
      <c r="X7428" s="8">
        <f t="shared" si="1051"/>
        <v>1433</v>
      </c>
      <c r="Y7428" s="9">
        <v>0.1875</v>
      </c>
      <c r="Z7428" s="9" t="str">
        <f t="shared" si="1052"/>
        <v>Low</v>
      </c>
    </row>
    <row r="7429" spans="1:26" x14ac:dyDescent="0.3">
      <c r="A7429" t="s">
        <v>7041</v>
      </c>
      <c r="B7429" s="6">
        <v>44687</v>
      </c>
      <c r="C7429" s="6" t="str">
        <f t="shared" si="1045"/>
        <v>2022</v>
      </c>
      <c r="D7429" s="6" t="str">
        <f t="shared" si="1046"/>
        <v>May</v>
      </c>
      <c r="E7429" s="6" t="str">
        <f t="shared" si="1047"/>
        <v>Q2</v>
      </c>
      <c r="F7429" s="6" t="str">
        <f t="shared" si="1048"/>
        <v>Low</v>
      </c>
      <c r="G7429" s="6" t="str">
        <f t="shared" si="1049"/>
        <v>Discounted</v>
      </c>
      <c r="H7429" s="6">
        <v>44687</v>
      </c>
      <c r="I7429" t="s">
        <v>51</v>
      </c>
      <c r="J7429" t="s">
        <v>256</v>
      </c>
      <c r="K7429" t="s">
        <v>1333</v>
      </c>
      <c r="L7429" t="s">
        <v>30</v>
      </c>
      <c r="M7429" t="s">
        <v>31</v>
      </c>
      <c r="N7429" t="s">
        <v>41</v>
      </c>
      <c r="O7429" t="s">
        <v>62</v>
      </c>
      <c r="P7429" t="s">
        <v>1759</v>
      </c>
      <c r="Q7429" t="s">
        <v>453</v>
      </c>
      <c r="R7429" s="7">
        <v>0.7</v>
      </c>
      <c r="S7429" s="7">
        <f t="shared" si="1044"/>
        <v>20.5623</v>
      </c>
      <c r="T7429" s="8">
        <v>-52.548099999999998</v>
      </c>
      <c r="U7429" s="8" t="str">
        <f t="shared" si="1050"/>
        <v>Loss</v>
      </c>
      <c r="V7429" s="7">
        <v>11</v>
      </c>
      <c r="W7429" s="8">
        <v>68.540999999999997</v>
      </c>
      <c r="X7429" s="8">
        <f t="shared" si="1051"/>
        <v>4515</v>
      </c>
      <c r="Y7429" s="9">
        <v>-0.76666666699999997</v>
      </c>
      <c r="Z7429" s="9" t="str">
        <f t="shared" si="1052"/>
        <v>Low</v>
      </c>
    </row>
    <row r="7430" spans="1:26" x14ac:dyDescent="0.3">
      <c r="A7430" t="s">
        <v>7041</v>
      </c>
      <c r="B7430" s="6">
        <v>44687</v>
      </c>
      <c r="C7430" s="6" t="str">
        <f t="shared" si="1045"/>
        <v>2022</v>
      </c>
      <c r="D7430" s="6" t="str">
        <f t="shared" si="1046"/>
        <v>May</v>
      </c>
      <c r="E7430" s="6" t="str">
        <f t="shared" si="1047"/>
        <v>Q2</v>
      </c>
      <c r="F7430" s="6" t="str">
        <f t="shared" si="1048"/>
        <v>High</v>
      </c>
      <c r="G7430" s="6" t="str">
        <f t="shared" si="1049"/>
        <v>Discounted</v>
      </c>
      <c r="H7430" s="6">
        <v>44687</v>
      </c>
      <c r="I7430" t="s">
        <v>51</v>
      </c>
      <c r="J7430" t="s">
        <v>44</v>
      </c>
      <c r="K7430" t="s">
        <v>2535</v>
      </c>
      <c r="L7430" t="s">
        <v>30</v>
      </c>
      <c r="M7430" t="s">
        <v>31</v>
      </c>
      <c r="N7430" t="s">
        <v>46</v>
      </c>
      <c r="O7430" t="s">
        <v>62</v>
      </c>
      <c r="P7430" t="s">
        <v>1759</v>
      </c>
      <c r="Q7430" t="s">
        <v>453</v>
      </c>
      <c r="R7430" s="7">
        <v>0.2</v>
      </c>
      <c r="S7430" s="7">
        <f t="shared" si="1044"/>
        <v>97.695999999999998</v>
      </c>
      <c r="T7430" s="8">
        <v>39.689</v>
      </c>
      <c r="U7430" s="8" t="str">
        <f t="shared" si="1050"/>
        <v>Low</v>
      </c>
      <c r="V7430" s="7">
        <v>5</v>
      </c>
      <c r="W7430" s="8">
        <v>122.12</v>
      </c>
      <c r="X7430" s="8">
        <f t="shared" si="1051"/>
        <v>3415</v>
      </c>
      <c r="Y7430" s="9">
        <v>0.32500000000000001</v>
      </c>
      <c r="Z7430" s="9" t="str">
        <f t="shared" si="1052"/>
        <v>High</v>
      </c>
    </row>
    <row r="7431" spans="1:26" x14ac:dyDescent="0.3">
      <c r="A7431" t="s">
        <v>7041</v>
      </c>
      <c r="B7431" s="6">
        <v>44687</v>
      </c>
      <c r="C7431" s="6" t="str">
        <f t="shared" si="1045"/>
        <v>2022</v>
      </c>
      <c r="D7431" s="6" t="str">
        <f t="shared" si="1046"/>
        <v>May</v>
      </c>
      <c r="E7431" s="6" t="str">
        <f t="shared" si="1047"/>
        <v>Q2</v>
      </c>
      <c r="F7431" s="6" t="str">
        <f t="shared" si="1048"/>
        <v>Low</v>
      </c>
      <c r="G7431" s="6" t="str">
        <f t="shared" si="1049"/>
        <v>Discounted</v>
      </c>
      <c r="H7431" s="6">
        <v>44687</v>
      </c>
      <c r="I7431" t="s">
        <v>51</v>
      </c>
      <c r="J7431" t="s">
        <v>93</v>
      </c>
      <c r="K7431" t="s">
        <v>94</v>
      </c>
      <c r="L7431" t="s">
        <v>30</v>
      </c>
      <c r="M7431" t="s">
        <v>91</v>
      </c>
      <c r="N7431" t="s">
        <v>92</v>
      </c>
      <c r="O7431" t="s">
        <v>62</v>
      </c>
      <c r="P7431" t="s">
        <v>1759</v>
      </c>
      <c r="Q7431" t="s">
        <v>453</v>
      </c>
      <c r="R7431" s="7">
        <v>0.2</v>
      </c>
      <c r="S7431" s="7">
        <f t="shared" si="1044"/>
        <v>501.73439999999999</v>
      </c>
      <c r="T7431" s="8">
        <v>70.556399999999996</v>
      </c>
      <c r="U7431" s="8" t="str">
        <f t="shared" si="1050"/>
        <v>Low</v>
      </c>
      <c r="V7431" s="7">
        <v>4</v>
      </c>
      <c r="W7431" s="8">
        <v>627.16800000000001</v>
      </c>
      <c r="X7431" s="8">
        <f t="shared" si="1051"/>
        <v>895</v>
      </c>
      <c r="Y7431" s="9">
        <v>0.1125</v>
      </c>
      <c r="Z7431" s="9" t="str">
        <f t="shared" si="1052"/>
        <v>Low</v>
      </c>
    </row>
    <row r="7432" spans="1:26" x14ac:dyDescent="0.3">
      <c r="A7432" t="s">
        <v>7042</v>
      </c>
      <c r="B7432" s="6">
        <v>44687</v>
      </c>
      <c r="C7432" s="6" t="str">
        <f t="shared" si="1045"/>
        <v>2022</v>
      </c>
      <c r="D7432" s="6" t="str">
        <f t="shared" si="1046"/>
        <v>May</v>
      </c>
      <c r="E7432" s="6" t="str">
        <f t="shared" si="1047"/>
        <v>Q2</v>
      </c>
      <c r="F7432" s="6" t="str">
        <f t="shared" si="1048"/>
        <v>High</v>
      </c>
      <c r="G7432" s="6" t="str">
        <f t="shared" si="1049"/>
        <v>Discounted</v>
      </c>
      <c r="H7432" s="6">
        <v>44691</v>
      </c>
      <c r="I7432" t="s">
        <v>2375</v>
      </c>
      <c r="J7432" t="s">
        <v>67</v>
      </c>
      <c r="K7432" t="s">
        <v>3526</v>
      </c>
      <c r="L7432" t="s">
        <v>30</v>
      </c>
      <c r="M7432" t="s">
        <v>31</v>
      </c>
      <c r="N7432" t="s">
        <v>32</v>
      </c>
      <c r="O7432" t="s">
        <v>69</v>
      </c>
      <c r="P7432" t="s">
        <v>637</v>
      </c>
      <c r="Q7432" t="s">
        <v>180</v>
      </c>
      <c r="R7432" s="7">
        <v>0.2</v>
      </c>
      <c r="S7432" s="7">
        <f t="shared" si="1044"/>
        <v>67.532799999999995</v>
      </c>
      <c r="T7432" s="8">
        <v>27.435199999999998</v>
      </c>
      <c r="U7432" s="8" t="str">
        <f t="shared" si="1050"/>
        <v>Low</v>
      </c>
      <c r="V7432" s="7">
        <v>4</v>
      </c>
      <c r="W7432" s="8">
        <v>84.415999999999997</v>
      </c>
      <c r="X7432" s="8">
        <f t="shared" si="1051"/>
        <v>4107</v>
      </c>
      <c r="Y7432" s="9">
        <v>0.32500000000000001</v>
      </c>
      <c r="Z7432" s="9" t="str">
        <f t="shared" si="1052"/>
        <v>High</v>
      </c>
    </row>
    <row r="7433" spans="1:26" x14ac:dyDescent="0.3">
      <c r="A7433" t="s">
        <v>7043</v>
      </c>
      <c r="B7433" s="6">
        <v>44687</v>
      </c>
      <c r="C7433" s="6" t="str">
        <f t="shared" si="1045"/>
        <v>2022</v>
      </c>
      <c r="D7433" s="6" t="str">
        <f t="shared" si="1046"/>
        <v>May</v>
      </c>
      <c r="E7433" s="6" t="str">
        <f t="shared" si="1047"/>
        <v>Q2</v>
      </c>
      <c r="F7433" s="6" t="str">
        <f t="shared" si="1048"/>
        <v>High</v>
      </c>
      <c r="G7433" s="6" t="str">
        <f t="shared" si="1049"/>
        <v>Full Price</v>
      </c>
      <c r="H7433" s="6">
        <v>44690</v>
      </c>
      <c r="I7433" t="s">
        <v>1807</v>
      </c>
      <c r="J7433" t="s">
        <v>59</v>
      </c>
      <c r="K7433" t="s">
        <v>264</v>
      </c>
      <c r="L7433" t="s">
        <v>30</v>
      </c>
      <c r="M7433" t="s">
        <v>31</v>
      </c>
      <c r="N7433" t="s">
        <v>53</v>
      </c>
      <c r="O7433" t="s">
        <v>62</v>
      </c>
      <c r="P7433" t="s">
        <v>373</v>
      </c>
      <c r="Q7433" t="s">
        <v>115</v>
      </c>
      <c r="R7433" s="7">
        <v>0</v>
      </c>
      <c r="S7433" s="7">
        <f t="shared" si="1044"/>
        <v>54.66</v>
      </c>
      <c r="T7433" s="8">
        <v>18.037800000000001</v>
      </c>
      <c r="U7433" s="8" t="str">
        <f t="shared" si="1050"/>
        <v>Low</v>
      </c>
      <c r="V7433" s="7">
        <v>6</v>
      </c>
      <c r="W7433" s="8">
        <v>54.66</v>
      </c>
      <c r="X7433" s="8">
        <f t="shared" si="1051"/>
        <v>4994</v>
      </c>
      <c r="Y7433" s="9">
        <v>0.33</v>
      </c>
      <c r="Z7433" s="9" t="str">
        <f t="shared" si="1052"/>
        <v>High</v>
      </c>
    </row>
    <row r="7434" spans="1:26" x14ac:dyDescent="0.3">
      <c r="A7434" t="s">
        <v>7044</v>
      </c>
      <c r="B7434" s="6">
        <v>44687</v>
      </c>
      <c r="C7434" s="6" t="str">
        <f t="shared" si="1045"/>
        <v>2022</v>
      </c>
      <c r="D7434" s="6" t="str">
        <f t="shared" si="1046"/>
        <v>May</v>
      </c>
      <c r="E7434" s="6" t="str">
        <f t="shared" si="1047"/>
        <v>Q2</v>
      </c>
      <c r="F7434" s="6" t="str">
        <f t="shared" si="1048"/>
        <v>Low</v>
      </c>
      <c r="G7434" s="6" t="str">
        <f t="shared" si="1049"/>
        <v>Discounted</v>
      </c>
      <c r="H7434" s="6">
        <v>44691</v>
      </c>
      <c r="I7434" t="s">
        <v>2525</v>
      </c>
      <c r="J7434" t="s">
        <v>732</v>
      </c>
      <c r="K7434" t="s">
        <v>4031</v>
      </c>
      <c r="L7434" t="s">
        <v>30</v>
      </c>
      <c r="M7434" t="s">
        <v>91</v>
      </c>
      <c r="N7434" t="s">
        <v>110</v>
      </c>
      <c r="O7434" t="s">
        <v>33</v>
      </c>
      <c r="P7434" t="s">
        <v>368</v>
      </c>
      <c r="Q7434" t="s">
        <v>43</v>
      </c>
      <c r="R7434" s="7">
        <v>0.2</v>
      </c>
      <c r="S7434" s="7">
        <f t="shared" si="1044"/>
        <v>153.5744</v>
      </c>
      <c r="T7434" s="8">
        <v>28.795200000000001</v>
      </c>
      <c r="U7434" s="8" t="str">
        <f t="shared" si="1050"/>
        <v>Low</v>
      </c>
      <c r="V7434" s="7">
        <v>4</v>
      </c>
      <c r="W7434" s="8">
        <v>191.96799999999999</v>
      </c>
      <c r="X7434" s="8">
        <f t="shared" si="1051"/>
        <v>2675</v>
      </c>
      <c r="Y7434" s="9">
        <v>0.15</v>
      </c>
      <c r="Z7434" s="9" t="str">
        <f t="shared" si="1052"/>
        <v>Low</v>
      </c>
    </row>
    <row r="7435" spans="1:26" x14ac:dyDescent="0.3">
      <c r="A7435" t="s">
        <v>7045</v>
      </c>
      <c r="B7435" s="6">
        <v>44687</v>
      </c>
      <c r="C7435" s="6" t="str">
        <f t="shared" si="1045"/>
        <v>2022</v>
      </c>
      <c r="D7435" s="6" t="str">
        <f t="shared" si="1046"/>
        <v>May</v>
      </c>
      <c r="E7435" s="6" t="str">
        <f t="shared" si="1047"/>
        <v>Q2</v>
      </c>
      <c r="F7435" s="6" t="str">
        <f t="shared" si="1048"/>
        <v>High</v>
      </c>
      <c r="G7435" s="6" t="str">
        <f t="shared" si="1049"/>
        <v>Full Price</v>
      </c>
      <c r="H7435" s="6">
        <v>44689</v>
      </c>
      <c r="I7435" t="s">
        <v>2487</v>
      </c>
      <c r="J7435" t="s">
        <v>44</v>
      </c>
      <c r="K7435" t="s">
        <v>622</v>
      </c>
      <c r="L7435" t="s">
        <v>30</v>
      </c>
      <c r="M7435" t="s">
        <v>31</v>
      </c>
      <c r="N7435" t="s">
        <v>46</v>
      </c>
      <c r="O7435" t="s">
        <v>54</v>
      </c>
      <c r="P7435" t="s">
        <v>270</v>
      </c>
      <c r="Q7435" t="s">
        <v>271</v>
      </c>
      <c r="R7435" s="7">
        <v>0</v>
      </c>
      <c r="S7435" s="7">
        <f t="shared" si="1044"/>
        <v>59.2</v>
      </c>
      <c r="T7435" s="8">
        <v>29.6</v>
      </c>
      <c r="U7435" s="8" t="str">
        <f t="shared" si="1050"/>
        <v>Low</v>
      </c>
      <c r="V7435" s="7">
        <v>4</v>
      </c>
      <c r="W7435" s="8">
        <v>59.2</v>
      </c>
      <c r="X7435" s="8">
        <f t="shared" si="1051"/>
        <v>4847</v>
      </c>
      <c r="Y7435" s="9">
        <v>0.5</v>
      </c>
      <c r="Z7435" s="9" t="str">
        <f t="shared" si="1052"/>
        <v>High</v>
      </c>
    </row>
    <row r="7436" spans="1:26" x14ac:dyDescent="0.3">
      <c r="A7436" t="s">
        <v>7046</v>
      </c>
      <c r="B7436" s="6">
        <v>44688</v>
      </c>
      <c r="C7436" s="6" t="str">
        <f t="shared" si="1045"/>
        <v>2022</v>
      </c>
      <c r="D7436" s="6" t="str">
        <f t="shared" si="1046"/>
        <v>May</v>
      </c>
      <c r="E7436" s="6" t="str">
        <f t="shared" si="1047"/>
        <v>Q2</v>
      </c>
      <c r="F7436" s="6" t="str">
        <f t="shared" si="1048"/>
        <v>Low</v>
      </c>
      <c r="G7436" s="6" t="str">
        <f t="shared" si="1049"/>
        <v>Discounted</v>
      </c>
      <c r="H7436" s="6">
        <v>44692</v>
      </c>
      <c r="I7436" t="s">
        <v>1354</v>
      </c>
      <c r="J7436" t="s">
        <v>89</v>
      </c>
      <c r="K7436" t="s">
        <v>5678</v>
      </c>
      <c r="L7436" t="s">
        <v>30</v>
      </c>
      <c r="M7436" t="s">
        <v>91</v>
      </c>
      <c r="N7436" t="s">
        <v>92</v>
      </c>
      <c r="O7436" t="s">
        <v>69</v>
      </c>
      <c r="P7436" t="s">
        <v>2461</v>
      </c>
      <c r="Q7436" t="s">
        <v>71</v>
      </c>
      <c r="R7436" s="7">
        <v>0.2</v>
      </c>
      <c r="S7436" s="7">
        <f t="shared" si="1044"/>
        <v>335.95519999999999</v>
      </c>
      <c r="T7436" s="8">
        <v>52.493000000000002</v>
      </c>
      <c r="U7436" s="8" t="str">
        <f t="shared" si="1050"/>
        <v>Low</v>
      </c>
      <c r="V7436" s="7">
        <v>7</v>
      </c>
      <c r="W7436" s="8">
        <v>419.94400000000002</v>
      </c>
      <c r="X7436" s="8">
        <f t="shared" si="1051"/>
        <v>1404</v>
      </c>
      <c r="Y7436" s="9">
        <v>0.125</v>
      </c>
      <c r="Z7436" s="9" t="str">
        <f t="shared" si="1052"/>
        <v>Low</v>
      </c>
    </row>
    <row r="7437" spans="1:26" x14ac:dyDescent="0.3">
      <c r="A7437" t="s">
        <v>7047</v>
      </c>
      <c r="B7437" s="6">
        <v>44688</v>
      </c>
      <c r="C7437" s="6" t="str">
        <f t="shared" si="1045"/>
        <v>2022</v>
      </c>
      <c r="D7437" s="6" t="str">
        <f t="shared" si="1046"/>
        <v>May</v>
      </c>
      <c r="E7437" s="6" t="str">
        <f t="shared" si="1047"/>
        <v>Q2</v>
      </c>
      <c r="F7437" s="6" t="str">
        <f t="shared" si="1048"/>
        <v>High</v>
      </c>
      <c r="G7437" s="6" t="str">
        <f t="shared" si="1049"/>
        <v>Full Price</v>
      </c>
      <c r="H7437" s="6">
        <v>44692</v>
      </c>
      <c r="I7437" t="s">
        <v>3368</v>
      </c>
      <c r="J7437" t="s">
        <v>47</v>
      </c>
      <c r="K7437" t="s">
        <v>2893</v>
      </c>
      <c r="L7437" t="s">
        <v>61</v>
      </c>
      <c r="M7437" t="s">
        <v>76</v>
      </c>
      <c r="N7437" t="s">
        <v>77</v>
      </c>
      <c r="O7437" t="s">
        <v>33</v>
      </c>
      <c r="P7437" t="s">
        <v>275</v>
      </c>
      <c r="Q7437" t="s">
        <v>212</v>
      </c>
      <c r="R7437" s="7">
        <v>0</v>
      </c>
      <c r="S7437" s="7">
        <f t="shared" si="1044"/>
        <v>476.8</v>
      </c>
      <c r="T7437" s="8">
        <v>119.2</v>
      </c>
      <c r="U7437" s="8" t="str">
        <f t="shared" si="1050"/>
        <v>Medium</v>
      </c>
      <c r="V7437" s="7">
        <v>2</v>
      </c>
      <c r="W7437" s="8">
        <v>476.8</v>
      </c>
      <c r="X7437" s="8">
        <f t="shared" si="1051"/>
        <v>1248</v>
      </c>
      <c r="Y7437" s="9">
        <v>0.25</v>
      </c>
      <c r="Z7437" s="9" t="str">
        <f t="shared" si="1052"/>
        <v>High</v>
      </c>
    </row>
    <row r="7438" spans="1:26" x14ac:dyDescent="0.3">
      <c r="A7438" t="s">
        <v>7047</v>
      </c>
      <c r="B7438" s="6">
        <v>44688</v>
      </c>
      <c r="C7438" s="6" t="str">
        <f t="shared" si="1045"/>
        <v>2022</v>
      </c>
      <c r="D7438" s="6" t="str">
        <f t="shared" si="1046"/>
        <v>May</v>
      </c>
      <c r="E7438" s="6" t="str">
        <f t="shared" si="1047"/>
        <v>Q2</v>
      </c>
      <c r="F7438" s="6" t="str">
        <f t="shared" si="1048"/>
        <v>High</v>
      </c>
      <c r="G7438" s="6" t="str">
        <f t="shared" si="1049"/>
        <v>Full Price</v>
      </c>
      <c r="H7438" s="6">
        <v>44692</v>
      </c>
      <c r="I7438" t="s">
        <v>3368</v>
      </c>
      <c r="J7438" t="s">
        <v>47</v>
      </c>
      <c r="K7438" t="s">
        <v>2787</v>
      </c>
      <c r="L7438" t="s">
        <v>61</v>
      </c>
      <c r="M7438" t="s">
        <v>76</v>
      </c>
      <c r="N7438" t="s">
        <v>77</v>
      </c>
      <c r="O7438" t="s">
        <v>33</v>
      </c>
      <c r="P7438" t="s">
        <v>275</v>
      </c>
      <c r="Q7438" t="s">
        <v>212</v>
      </c>
      <c r="R7438" s="7">
        <v>0</v>
      </c>
      <c r="S7438" s="7">
        <f t="shared" si="1044"/>
        <v>26.64</v>
      </c>
      <c r="T7438" s="8">
        <v>7.4592000000000001</v>
      </c>
      <c r="U7438" s="8" t="str">
        <f t="shared" si="1050"/>
        <v>Low</v>
      </c>
      <c r="V7438" s="7">
        <v>1</v>
      </c>
      <c r="W7438" s="8">
        <v>26.64</v>
      </c>
      <c r="X7438" s="8">
        <f t="shared" si="1051"/>
        <v>6522</v>
      </c>
      <c r="Y7438" s="9">
        <v>0.28000000000000003</v>
      </c>
      <c r="Z7438" s="9" t="str">
        <f t="shared" si="1052"/>
        <v>High</v>
      </c>
    </row>
    <row r="7439" spans="1:26" x14ac:dyDescent="0.3">
      <c r="A7439" t="s">
        <v>7047</v>
      </c>
      <c r="B7439" s="6">
        <v>44688</v>
      </c>
      <c r="C7439" s="6" t="str">
        <f t="shared" si="1045"/>
        <v>2022</v>
      </c>
      <c r="D7439" s="6" t="str">
        <f t="shared" si="1046"/>
        <v>May</v>
      </c>
      <c r="E7439" s="6" t="str">
        <f t="shared" si="1047"/>
        <v>Q2</v>
      </c>
      <c r="F7439" s="6" t="str">
        <f t="shared" si="1048"/>
        <v>High</v>
      </c>
      <c r="G7439" s="6" t="str">
        <f t="shared" si="1049"/>
        <v>Full Price</v>
      </c>
      <c r="H7439" s="6">
        <v>44692</v>
      </c>
      <c r="I7439" t="s">
        <v>3368</v>
      </c>
      <c r="J7439" t="s">
        <v>188</v>
      </c>
      <c r="K7439" t="s">
        <v>3574</v>
      </c>
      <c r="L7439" t="s">
        <v>61</v>
      </c>
      <c r="M7439" t="s">
        <v>76</v>
      </c>
      <c r="N7439" t="s">
        <v>77</v>
      </c>
      <c r="O7439" t="s">
        <v>33</v>
      </c>
      <c r="P7439" t="s">
        <v>275</v>
      </c>
      <c r="Q7439" t="s">
        <v>212</v>
      </c>
      <c r="R7439" s="7">
        <v>0</v>
      </c>
      <c r="S7439" s="7">
        <f t="shared" si="1044"/>
        <v>1458.65</v>
      </c>
      <c r="T7439" s="8">
        <v>423.00850000000003</v>
      </c>
      <c r="U7439" s="8" t="str">
        <f t="shared" si="1050"/>
        <v>Medium</v>
      </c>
      <c r="V7439" s="7">
        <v>5</v>
      </c>
      <c r="W7439" s="8">
        <v>1458.65</v>
      </c>
      <c r="X7439" s="8">
        <f t="shared" si="1051"/>
        <v>251</v>
      </c>
      <c r="Y7439" s="9">
        <v>0.28999999999999998</v>
      </c>
      <c r="Z7439" s="9" t="str">
        <f t="shared" si="1052"/>
        <v>High</v>
      </c>
    </row>
    <row r="7440" spans="1:26" x14ac:dyDescent="0.3">
      <c r="A7440" t="s">
        <v>7047</v>
      </c>
      <c r="B7440" s="6">
        <v>44688</v>
      </c>
      <c r="C7440" s="6" t="str">
        <f t="shared" si="1045"/>
        <v>2022</v>
      </c>
      <c r="D7440" s="6" t="str">
        <f t="shared" si="1046"/>
        <v>May</v>
      </c>
      <c r="E7440" s="6" t="str">
        <f t="shared" si="1047"/>
        <v>Q2</v>
      </c>
      <c r="F7440" s="6" t="str">
        <f t="shared" si="1048"/>
        <v>High</v>
      </c>
      <c r="G7440" s="6" t="str">
        <f t="shared" si="1049"/>
        <v>Discounted</v>
      </c>
      <c r="H7440" s="6">
        <v>44692</v>
      </c>
      <c r="I7440" t="s">
        <v>3368</v>
      </c>
      <c r="J7440" t="s">
        <v>353</v>
      </c>
      <c r="K7440" t="s">
        <v>3158</v>
      </c>
      <c r="L7440" t="s">
        <v>61</v>
      </c>
      <c r="M7440" t="s">
        <v>31</v>
      </c>
      <c r="N7440" t="s">
        <v>174</v>
      </c>
      <c r="O7440" t="s">
        <v>33</v>
      </c>
      <c r="P7440" t="s">
        <v>275</v>
      </c>
      <c r="Q7440" t="s">
        <v>212</v>
      </c>
      <c r="R7440" s="7">
        <v>0.1</v>
      </c>
      <c r="S7440" s="7">
        <f t="shared" si="1044"/>
        <v>78.699600000000004</v>
      </c>
      <c r="T7440" s="8">
        <v>18.4604</v>
      </c>
      <c r="U7440" s="8" t="str">
        <f t="shared" si="1050"/>
        <v>Low</v>
      </c>
      <c r="V7440" s="7">
        <v>2</v>
      </c>
      <c r="W7440" s="8">
        <v>87.444000000000003</v>
      </c>
      <c r="X7440" s="8">
        <f t="shared" si="1051"/>
        <v>4050</v>
      </c>
      <c r="Y7440" s="9">
        <v>0.21111111099999999</v>
      </c>
      <c r="Z7440" s="9" t="str">
        <f t="shared" si="1052"/>
        <v>High</v>
      </c>
    </row>
    <row r="7441" spans="1:26" x14ac:dyDescent="0.3">
      <c r="A7441" t="s">
        <v>7048</v>
      </c>
      <c r="B7441" s="6">
        <v>44688</v>
      </c>
      <c r="C7441" s="6" t="str">
        <f t="shared" si="1045"/>
        <v>2022</v>
      </c>
      <c r="D7441" s="6" t="str">
        <f t="shared" si="1046"/>
        <v>May</v>
      </c>
      <c r="E7441" s="6" t="str">
        <f t="shared" si="1047"/>
        <v>Q2</v>
      </c>
      <c r="F7441" s="6" t="str">
        <f t="shared" si="1048"/>
        <v>High</v>
      </c>
      <c r="G7441" s="6" t="str">
        <f t="shared" si="1049"/>
        <v>Full Price</v>
      </c>
      <c r="H7441" s="6">
        <v>44693</v>
      </c>
      <c r="I7441" t="s">
        <v>4321</v>
      </c>
      <c r="J7441" t="s">
        <v>161</v>
      </c>
      <c r="K7441" t="s">
        <v>357</v>
      </c>
      <c r="L7441" t="s">
        <v>40</v>
      </c>
      <c r="M7441" t="s">
        <v>91</v>
      </c>
      <c r="N7441" t="s">
        <v>110</v>
      </c>
      <c r="O7441" t="s">
        <v>69</v>
      </c>
      <c r="P7441" t="s">
        <v>70</v>
      </c>
      <c r="Q7441" t="s">
        <v>71</v>
      </c>
      <c r="R7441" s="7">
        <v>0</v>
      </c>
      <c r="S7441" s="7">
        <f t="shared" si="1044"/>
        <v>79.989999999999995</v>
      </c>
      <c r="T7441" s="8">
        <v>28.796399999999998</v>
      </c>
      <c r="U7441" s="8" t="str">
        <f t="shared" si="1050"/>
        <v>Low</v>
      </c>
      <c r="V7441" s="7">
        <v>1</v>
      </c>
      <c r="W7441" s="8">
        <v>79.989999999999995</v>
      </c>
      <c r="X7441" s="8">
        <f t="shared" si="1051"/>
        <v>4206</v>
      </c>
      <c r="Y7441" s="9">
        <v>0.36</v>
      </c>
      <c r="Z7441" s="9" t="str">
        <f t="shared" si="1052"/>
        <v>High</v>
      </c>
    </row>
    <row r="7442" spans="1:26" x14ac:dyDescent="0.3">
      <c r="A7442" t="s">
        <v>7049</v>
      </c>
      <c r="B7442" s="6">
        <v>44689</v>
      </c>
      <c r="C7442" s="6" t="str">
        <f t="shared" si="1045"/>
        <v>2022</v>
      </c>
      <c r="D7442" s="6" t="str">
        <f t="shared" si="1046"/>
        <v>May</v>
      </c>
      <c r="E7442" s="6" t="str">
        <f t="shared" si="1047"/>
        <v>Q2</v>
      </c>
      <c r="F7442" s="6" t="str">
        <f t="shared" si="1048"/>
        <v>High</v>
      </c>
      <c r="G7442" s="6" t="str">
        <f t="shared" si="1049"/>
        <v>Full Price</v>
      </c>
      <c r="H7442" s="6">
        <v>44693</v>
      </c>
      <c r="I7442" t="s">
        <v>878</v>
      </c>
      <c r="J7442" t="s">
        <v>151</v>
      </c>
      <c r="K7442" t="s">
        <v>173</v>
      </c>
      <c r="L7442" t="s">
        <v>30</v>
      </c>
      <c r="M7442" t="s">
        <v>31</v>
      </c>
      <c r="N7442" t="s">
        <v>174</v>
      </c>
      <c r="O7442" t="s">
        <v>69</v>
      </c>
      <c r="P7442" t="s">
        <v>139</v>
      </c>
      <c r="Q7442" t="s">
        <v>71</v>
      </c>
      <c r="R7442" s="7">
        <v>0</v>
      </c>
      <c r="S7442" s="7">
        <f t="shared" si="1044"/>
        <v>81.08</v>
      </c>
      <c r="T7442" s="8">
        <v>22.702400000000001</v>
      </c>
      <c r="U7442" s="8" t="str">
        <f t="shared" si="1050"/>
        <v>Low</v>
      </c>
      <c r="V7442" s="7">
        <v>4</v>
      </c>
      <c r="W7442" s="8">
        <v>81.08</v>
      </c>
      <c r="X7442" s="8">
        <f t="shared" si="1051"/>
        <v>4191</v>
      </c>
      <c r="Y7442" s="9">
        <v>0.28000000000000003</v>
      </c>
      <c r="Z7442" s="9" t="str">
        <f t="shared" si="1052"/>
        <v>High</v>
      </c>
    </row>
    <row r="7443" spans="1:26" x14ac:dyDescent="0.3">
      <c r="A7443" t="s">
        <v>7050</v>
      </c>
      <c r="B7443" s="6">
        <v>44689</v>
      </c>
      <c r="C7443" s="6" t="str">
        <f t="shared" si="1045"/>
        <v>2022</v>
      </c>
      <c r="D7443" s="6" t="str">
        <f t="shared" si="1046"/>
        <v>May</v>
      </c>
      <c r="E7443" s="6" t="str">
        <f t="shared" si="1047"/>
        <v>Q2</v>
      </c>
      <c r="F7443" s="6" t="str">
        <f t="shared" si="1048"/>
        <v>High</v>
      </c>
      <c r="G7443" s="6" t="str">
        <f t="shared" si="1049"/>
        <v>Discounted</v>
      </c>
      <c r="H7443" s="6">
        <v>44692</v>
      </c>
      <c r="I7443" t="s">
        <v>1569</v>
      </c>
      <c r="J7443" t="s">
        <v>67</v>
      </c>
      <c r="K7443" t="s">
        <v>3468</v>
      </c>
      <c r="L7443" t="s">
        <v>61</v>
      </c>
      <c r="M7443" t="s">
        <v>31</v>
      </c>
      <c r="N7443" t="s">
        <v>32</v>
      </c>
      <c r="O7443" t="s">
        <v>33</v>
      </c>
      <c r="P7443" t="s">
        <v>7051</v>
      </c>
      <c r="Q7443" t="s">
        <v>35</v>
      </c>
      <c r="R7443" s="7">
        <v>0.2</v>
      </c>
      <c r="S7443" s="7">
        <f t="shared" si="1044"/>
        <v>33.177599999999998</v>
      </c>
      <c r="T7443" s="8">
        <v>14.5152</v>
      </c>
      <c r="U7443" s="8" t="str">
        <f t="shared" si="1050"/>
        <v>Low</v>
      </c>
      <c r="V7443" s="7">
        <v>8</v>
      </c>
      <c r="W7443" s="8">
        <v>41.472000000000001</v>
      </c>
      <c r="X7443" s="8">
        <f t="shared" si="1051"/>
        <v>5549</v>
      </c>
      <c r="Y7443" s="9">
        <v>0.35</v>
      </c>
      <c r="Z7443" s="9" t="str">
        <f t="shared" si="1052"/>
        <v>High</v>
      </c>
    </row>
    <row r="7444" spans="1:26" x14ac:dyDescent="0.3">
      <c r="A7444" t="s">
        <v>7052</v>
      </c>
      <c r="B7444" s="6">
        <v>44689</v>
      </c>
      <c r="C7444" s="6" t="str">
        <f t="shared" si="1045"/>
        <v>2022</v>
      </c>
      <c r="D7444" s="6" t="str">
        <f t="shared" si="1046"/>
        <v>May</v>
      </c>
      <c r="E7444" s="6" t="str">
        <f t="shared" si="1047"/>
        <v>Q2</v>
      </c>
      <c r="F7444" s="6" t="str">
        <f t="shared" si="1048"/>
        <v>High</v>
      </c>
      <c r="G7444" s="6" t="str">
        <f t="shared" si="1049"/>
        <v>Discounted</v>
      </c>
      <c r="H7444" s="6">
        <v>44693</v>
      </c>
      <c r="I7444" t="s">
        <v>3164</v>
      </c>
      <c r="J7444" t="s">
        <v>1559</v>
      </c>
      <c r="K7444" t="s">
        <v>1560</v>
      </c>
      <c r="L7444" t="s">
        <v>40</v>
      </c>
      <c r="M7444" t="s">
        <v>91</v>
      </c>
      <c r="N7444" t="s">
        <v>1035</v>
      </c>
      <c r="O7444" t="s">
        <v>69</v>
      </c>
      <c r="P7444" t="s">
        <v>70</v>
      </c>
      <c r="Q7444" t="s">
        <v>71</v>
      </c>
      <c r="R7444" s="7">
        <v>0.2</v>
      </c>
      <c r="S7444" s="7">
        <f t="shared" si="1044"/>
        <v>2687.9616000000001</v>
      </c>
      <c r="T7444" s="8">
        <v>1049.9849999999999</v>
      </c>
      <c r="U7444" s="8" t="str">
        <f t="shared" si="1050"/>
        <v>High</v>
      </c>
      <c r="V7444" s="7">
        <v>6</v>
      </c>
      <c r="W7444" s="8">
        <v>3359.9520000000002</v>
      </c>
      <c r="X7444" s="8">
        <f t="shared" si="1051"/>
        <v>52</v>
      </c>
      <c r="Y7444" s="9">
        <v>0.3125</v>
      </c>
      <c r="Z7444" s="9" t="str">
        <f t="shared" si="1052"/>
        <v>High</v>
      </c>
    </row>
    <row r="7445" spans="1:26" x14ac:dyDescent="0.3">
      <c r="A7445" t="s">
        <v>7053</v>
      </c>
      <c r="B7445" s="6">
        <v>44689</v>
      </c>
      <c r="C7445" s="6" t="str">
        <f t="shared" si="1045"/>
        <v>2022</v>
      </c>
      <c r="D7445" s="6" t="str">
        <f t="shared" si="1046"/>
        <v>May</v>
      </c>
      <c r="E7445" s="6" t="str">
        <f t="shared" si="1047"/>
        <v>Q2</v>
      </c>
      <c r="F7445" s="6" t="str">
        <f t="shared" si="1048"/>
        <v>Low</v>
      </c>
      <c r="G7445" s="6" t="str">
        <f t="shared" si="1049"/>
        <v>Discounted</v>
      </c>
      <c r="H7445" s="6">
        <v>44693</v>
      </c>
      <c r="I7445" t="s">
        <v>2679</v>
      </c>
      <c r="J7445" t="s">
        <v>74</v>
      </c>
      <c r="K7445" t="s">
        <v>3768</v>
      </c>
      <c r="L7445" t="s">
        <v>30</v>
      </c>
      <c r="M7445" t="s">
        <v>76</v>
      </c>
      <c r="N7445" t="s">
        <v>77</v>
      </c>
      <c r="O7445" t="s">
        <v>54</v>
      </c>
      <c r="P7445" t="s">
        <v>406</v>
      </c>
      <c r="Q7445" t="s">
        <v>132</v>
      </c>
      <c r="R7445" s="7">
        <v>0.3</v>
      </c>
      <c r="S7445" s="7">
        <f t="shared" si="1044"/>
        <v>33.5944</v>
      </c>
      <c r="T7445" s="8">
        <v>-2.0568</v>
      </c>
      <c r="U7445" s="8" t="str">
        <f t="shared" si="1050"/>
        <v>Loss</v>
      </c>
      <c r="V7445" s="7">
        <v>2</v>
      </c>
      <c r="W7445" s="8">
        <v>47.991999999999997</v>
      </c>
      <c r="X7445" s="8">
        <f t="shared" si="1051"/>
        <v>5212</v>
      </c>
      <c r="Y7445" s="9">
        <v>-4.2857143E-2</v>
      </c>
      <c r="Z7445" s="9" t="str">
        <f t="shared" si="1052"/>
        <v>Low</v>
      </c>
    </row>
    <row r="7446" spans="1:26" x14ac:dyDescent="0.3">
      <c r="A7446" t="s">
        <v>7054</v>
      </c>
      <c r="B7446" s="6">
        <v>44689</v>
      </c>
      <c r="C7446" s="6" t="str">
        <f t="shared" si="1045"/>
        <v>2022</v>
      </c>
      <c r="D7446" s="6" t="str">
        <f t="shared" si="1046"/>
        <v>May</v>
      </c>
      <c r="E7446" s="6" t="str">
        <f t="shared" si="1047"/>
        <v>Q2</v>
      </c>
      <c r="F7446" s="6" t="str">
        <f t="shared" si="1048"/>
        <v>Low</v>
      </c>
      <c r="G7446" s="6" t="str">
        <f t="shared" si="1049"/>
        <v>Discounted</v>
      </c>
      <c r="H7446" s="6">
        <v>44693</v>
      </c>
      <c r="I7446" t="s">
        <v>1900</v>
      </c>
      <c r="J7446" t="s">
        <v>74</v>
      </c>
      <c r="K7446" t="s">
        <v>3699</v>
      </c>
      <c r="L7446" t="s">
        <v>61</v>
      </c>
      <c r="M7446" t="s">
        <v>76</v>
      </c>
      <c r="N7446" t="s">
        <v>77</v>
      </c>
      <c r="O7446" t="s">
        <v>54</v>
      </c>
      <c r="P7446" t="s">
        <v>55</v>
      </c>
      <c r="Q7446" t="s">
        <v>56</v>
      </c>
      <c r="R7446" s="7">
        <v>0.3</v>
      </c>
      <c r="S7446" s="7">
        <f t="shared" si="1044"/>
        <v>89.640600000000006</v>
      </c>
      <c r="T7446" s="8">
        <v>-23.7822</v>
      </c>
      <c r="U7446" s="8" t="str">
        <f t="shared" si="1050"/>
        <v>Loss</v>
      </c>
      <c r="V7446" s="7">
        <v>3</v>
      </c>
      <c r="W7446" s="8">
        <v>128.05799999999999</v>
      </c>
      <c r="X7446" s="8">
        <f t="shared" si="1051"/>
        <v>3322</v>
      </c>
      <c r="Y7446" s="9">
        <v>-0.18571428600000001</v>
      </c>
      <c r="Z7446" s="9" t="str">
        <f t="shared" si="1052"/>
        <v>Low</v>
      </c>
    </row>
    <row r="7447" spans="1:26" x14ac:dyDescent="0.3">
      <c r="A7447" t="s">
        <v>7055</v>
      </c>
      <c r="B7447" s="6">
        <v>44690</v>
      </c>
      <c r="C7447" s="6" t="str">
        <f t="shared" si="1045"/>
        <v>2022</v>
      </c>
      <c r="D7447" s="6" t="str">
        <f t="shared" si="1046"/>
        <v>May</v>
      </c>
      <c r="E7447" s="6" t="str">
        <f t="shared" si="1047"/>
        <v>Q2</v>
      </c>
      <c r="F7447" s="6" t="str">
        <f t="shared" si="1048"/>
        <v>High</v>
      </c>
      <c r="G7447" s="6" t="str">
        <f t="shared" si="1049"/>
        <v>Full Price</v>
      </c>
      <c r="H7447" s="6">
        <v>44692</v>
      </c>
      <c r="I7447" t="s">
        <v>968</v>
      </c>
      <c r="J7447" t="s">
        <v>863</v>
      </c>
      <c r="K7447" t="s">
        <v>2048</v>
      </c>
      <c r="L7447" t="s">
        <v>40</v>
      </c>
      <c r="M7447" t="s">
        <v>76</v>
      </c>
      <c r="N7447" t="s">
        <v>262</v>
      </c>
      <c r="O7447" t="s">
        <v>69</v>
      </c>
      <c r="P7447" t="s">
        <v>298</v>
      </c>
      <c r="Q7447" t="s">
        <v>299</v>
      </c>
      <c r="R7447" s="7">
        <v>0</v>
      </c>
      <c r="S7447" s="7">
        <f t="shared" si="1044"/>
        <v>286.85000000000002</v>
      </c>
      <c r="T7447" s="8">
        <v>63.106999999999999</v>
      </c>
      <c r="U7447" s="8" t="str">
        <f t="shared" si="1050"/>
        <v>Low</v>
      </c>
      <c r="V7447" s="7">
        <v>1</v>
      </c>
      <c r="W7447" s="8">
        <v>286.85000000000002</v>
      </c>
      <c r="X7447" s="8">
        <f t="shared" si="1051"/>
        <v>1971</v>
      </c>
      <c r="Y7447" s="9">
        <v>0.22</v>
      </c>
      <c r="Z7447" s="9" t="str">
        <f t="shared" si="1052"/>
        <v>High</v>
      </c>
    </row>
    <row r="7448" spans="1:26" x14ac:dyDescent="0.3">
      <c r="A7448" t="s">
        <v>7055</v>
      </c>
      <c r="B7448" s="6">
        <v>44690</v>
      </c>
      <c r="C7448" s="6" t="str">
        <f t="shared" si="1045"/>
        <v>2022</v>
      </c>
      <c r="D7448" s="6" t="str">
        <f t="shared" si="1046"/>
        <v>May</v>
      </c>
      <c r="E7448" s="6" t="str">
        <f t="shared" si="1047"/>
        <v>Q2</v>
      </c>
      <c r="F7448" s="6" t="str">
        <f t="shared" si="1048"/>
        <v>High</v>
      </c>
      <c r="G7448" s="6" t="str">
        <f t="shared" si="1049"/>
        <v>Discounted</v>
      </c>
      <c r="H7448" s="6">
        <v>44692</v>
      </c>
      <c r="I7448" t="s">
        <v>968</v>
      </c>
      <c r="J7448" t="s">
        <v>38</v>
      </c>
      <c r="K7448" t="s">
        <v>3661</v>
      </c>
      <c r="L7448" t="s">
        <v>40</v>
      </c>
      <c r="M7448" t="s">
        <v>31</v>
      </c>
      <c r="N7448" t="s">
        <v>41</v>
      </c>
      <c r="O7448" t="s">
        <v>69</v>
      </c>
      <c r="P7448" t="s">
        <v>298</v>
      </c>
      <c r="Q7448" t="s">
        <v>299</v>
      </c>
      <c r="R7448" s="7">
        <v>0.2</v>
      </c>
      <c r="S7448" s="7">
        <f t="shared" si="1044"/>
        <v>118.33599999999998</v>
      </c>
      <c r="T7448" s="8">
        <v>46.225000000000001</v>
      </c>
      <c r="U7448" s="8" t="str">
        <f t="shared" si="1050"/>
        <v>Low</v>
      </c>
      <c r="V7448" s="7">
        <v>5</v>
      </c>
      <c r="W7448" s="8">
        <v>147.91999999999999</v>
      </c>
      <c r="X7448" s="8">
        <f t="shared" si="1051"/>
        <v>3105</v>
      </c>
      <c r="Y7448" s="9">
        <v>0.3125</v>
      </c>
      <c r="Z7448" s="9" t="str">
        <f t="shared" si="1052"/>
        <v>High</v>
      </c>
    </row>
    <row r="7449" spans="1:26" x14ac:dyDescent="0.3">
      <c r="A7449" t="s">
        <v>7055</v>
      </c>
      <c r="B7449" s="6">
        <v>44690</v>
      </c>
      <c r="C7449" s="6" t="str">
        <f t="shared" si="1045"/>
        <v>2022</v>
      </c>
      <c r="D7449" s="6" t="str">
        <f t="shared" si="1046"/>
        <v>May</v>
      </c>
      <c r="E7449" s="6" t="str">
        <f t="shared" si="1047"/>
        <v>Q2</v>
      </c>
      <c r="F7449" s="6" t="str">
        <f t="shared" si="1048"/>
        <v>High</v>
      </c>
      <c r="G7449" s="6" t="str">
        <f t="shared" si="1049"/>
        <v>Full Price</v>
      </c>
      <c r="H7449" s="6">
        <v>44692</v>
      </c>
      <c r="I7449" t="s">
        <v>968</v>
      </c>
      <c r="J7449" t="s">
        <v>89</v>
      </c>
      <c r="K7449" t="s">
        <v>4653</v>
      </c>
      <c r="L7449" t="s">
        <v>40</v>
      </c>
      <c r="M7449" t="s">
        <v>31</v>
      </c>
      <c r="N7449" t="s">
        <v>49</v>
      </c>
      <c r="O7449" t="s">
        <v>69</v>
      </c>
      <c r="P7449" t="s">
        <v>298</v>
      </c>
      <c r="Q7449" t="s">
        <v>299</v>
      </c>
      <c r="R7449" s="7">
        <v>0</v>
      </c>
      <c r="S7449" s="7">
        <f t="shared" si="1044"/>
        <v>104.28</v>
      </c>
      <c r="T7449" s="8">
        <v>26.07</v>
      </c>
      <c r="U7449" s="8" t="str">
        <f t="shared" si="1050"/>
        <v>Low</v>
      </c>
      <c r="V7449" s="7">
        <v>3</v>
      </c>
      <c r="W7449" s="8">
        <v>104.28</v>
      </c>
      <c r="X7449" s="8">
        <f t="shared" si="1051"/>
        <v>3704</v>
      </c>
      <c r="Y7449" s="9">
        <v>0.25</v>
      </c>
      <c r="Z7449" s="9" t="str">
        <f t="shared" si="1052"/>
        <v>High</v>
      </c>
    </row>
    <row r="7450" spans="1:26" x14ac:dyDescent="0.3">
      <c r="A7450" t="s">
        <v>7055</v>
      </c>
      <c r="B7450" s="6">
        <v>44690</v>
      </c>
      <c r="C7450" s="6" t="str">
        <f t="shared" si="1045"/>
        <v>2022</v>
      </c>
      <c r="D7450" s="6" t="str">
        <f t="shared" si="1046"/>
        <v>May</v>
      </c>
      <c r="E7450" s="6" t="str">
        <f t="shared" si="1047"/>
        <v>Q2</v>
      </c>
      <c r="F7450" s="6" t="str">
        <f t="shared" si="1048"/>
        <v>Low</v>
      </c>
      <c r="G7450" s="6" t="str">
        <f t="shared" si="1049"/>
        <v>Full Price</v>
      </c>
      <c r="H7450" s="6">
        <v>44692</v>
      </c>
      <c r="I7450" t="s">
        <v>968</v>
      </c>
      <c r="J7450" t="s">
        <v>80</v>
      </c>
      <c r="K7450" t="s">
        <v>750</v>
      </c>
      <c r="L7450" t="s">
        <v>40</v>
      </c>
      <c r="M7450" t="s">
        <v>31</v>
      </c>
      <c r="N7450" t="s">
        <v>49</v>
      </c>
      <c r="O7450" t="s">
        <v>69</v>
      </c>
      <c r="P7450" t="s">
        <v>298</v>
      </c>
      <c r="Q7450" t="s">
        <v>299</v>
      </c>
      <c r="R7450" s="7">
        <v>0</v>
      </c>
      <c r="S7450" s="7">
        <f t="shared" si="1044"/>
        <v>66.959999999999994</v>
      </c>
      <c r="T7450" s="8">
        <v>2.6783999999999999</v>
      </c>
      <c r="U7450" s="8" t="str">
        <f t="shared" si="1050"/>
        <v>Low</v>
      </c>
      <c r="V7450" s="7">
        <v>4</v>
      </c>
      <c r="W7450" s="8">
        <v>66.959999999999994</v>
      </c>
      <c r="X7450" s="8">
        <f t="shared" si="1051"/>
        <v>4571</v>
      </c>
      <c r="Y7450" s="9">
        <v>0.04</v>
      </c>
      <c r="Z7450" s="9" t="str">
        <f t="shared" si="1052"/>
        <v>Low</v>
      </c>
    </row>
    <row r="7451" spans="1:26" x14ac:dyDescent="0.3">
      <c r="A7451" t="s">
        <v>7055</v>
      </c>
      <c r="B7451" s="6">
        <v>44690</v>
      </c>
      <c r="C7451" s="6" t="str">
        <f t="shared" si="1045"/>
        <v>2022</v>
      </c>
      <c r="D7451" s="6" t="str">
        <f t="shared" si="1046"/>
        <v>May</v>
      </c>
      <c r="E7451" s="6" t="str">
        <f t="shared" si="1047"/>
        <v>Q2</v>
      </c>
      <c r="F7451" s="6" t="str">
        <f t="shared" si="1048"/>
        <v>High</v>
      </c>
      <c r="G7451" s="6" t="str">
        <f t="shared" si="1049"/>
        <v>Full Price</v>
      </c>
      <c r="H7451" s="6">
        <v>44692</v>
      </c>
      <c r="I7451" t="s">
        <v>968</v>
      </c>
      <c r="J7451" t="s">
        <v>830</v>
      </c>
      <c r="K7451" t="s">
        <v>831</v>
      </c>
      <c r="L7451" t="s">
        <v>40</v>
      </c>
      <c r="M7451" t="s">
        <v>91</v>
      </c>
      <c r="N7451" t="s">
        <v>110</v>
      </c>
      <c r="O7451" t="s">
        <v>69</v>
      </c>
      <c r="P7451" t="s">
        <v>298</v>
      </c>
      <c r="Q7451" t="s">
        <v>299</v>
      </c>
      <c r="R7451" s="7">
        <v>0</v>
      </c>
      <c r="S7451" s="7">
        <f t="shared" si="1044"/>
        <v>199.98</v>
      </c>
      <c r="T7451" s="8">
        <v>87.991200000000006</v>
      </c>
      <c r="U7451" s="8" t="str">
        <f t="shared" si="1050"/>
        <v>Low</v>
      </c>
      <c r="V7451" s="7">
        <v>2</v>
      </c>
      <c r="W7451" s="8">
        <v>199.98</v>
      </c>
      <c r="X7451" s="8">
        <f t="shared" si="1051"/>
        <v>2580</v>
      </c>
      <c r="Y7451" s="9">
        <v>0.44</v>
      </c>
      <c r="Z7451" s="9" t="str">
        <f t="shared" si="1052"/>
        <v>High</v>
      </c>
    </row>
    <row r="7452" spans="1:26" x14ac:dyDescent="0.3">
      <c r="A7452" t="s">
        <v>7056</v>
      </c>
      <c r="B7452" s="6">
        <v>44690</v>
      </c>
      <c r="C7452" s="6" t="str">
        <f t="shared" si="1045"/>
        <v>2022</v>
      </c>
      <c r="D7452" s="6" t="str">
        <f t="shared" si="1046"/>
        <v>May</v>
      </c>
      <c r="E7452" s="6" t="str">
        <f t="shared" si="1047"/>
        <v>Q2</v>
      </c>
      <c r="F7452" s="6" t="str">
        <f t="shared" si="1048"/>
        <v>Low</v>
      </c>
      <c r="G7452" s="6" t="str">
        <f t="shared" si="1049"/>
        <v>Discounted</v>
      </c>
      <c r="H7452" s="6">
        <v>44691</v>
      </c>
      <c r="I7452" t="s">
        <v>601</v>
      </c>
      <c r="J7452" t="s">
        <v>89</v>
      </c>
      <c r="K7452" t="s">
        <v>417</v>
      </c>
      <c r="L7452" t="s">
        <v>61</v>
      </c>
      <c r="M7452" t="s">
        <v>76</v>
      </c>
      <c r="N7452" t="s">
        <v>77</v>
      </c>
      <c r="O7452" t="s">
        <v>62</v>
      </c>
      <c r="P7452" t="s">
        <v>516</v>
      </c>
      <c r="Q7452" t="s">
        <v>453</v>
      </c>
      <c r="R7452" s="7">
        <v>0.2</v>
      </c>
      <c r="S7452" s="7">
        <f t="shared" si="1044"/>
        <v>165.6</v>
      </c>
      <c r="T7452" s="8">
        <v>25.875</v>
      </c>
      <c r="U7452" s="8" t="str">
        <f t="shared" si="1050"/>
        <v>Low</v>
      </c>
      <c r="V7452" s="7">
        <v>3</v>
      </c>
      <c r="W7452" s="8">
        <v>207</v>
      </c>
      <c r="X7452" s="8">
        <f t="shared" si="1051"/>
        <v>2528</v>
      </c>
      <c r="Y7452" s="9">
        <v>0.125</v>
      </c>
      <c r="Z7452" s="9" t="str">
        <f t="shared" si="1052"/>
        <v>Low</v>
      </c>
    </row>
    <row r="7453" spans="1:26" x14ac:dyDescent="0.3">
      <c r="A7453" t="s">
        <v>7056</v>
      </c>
      <c r="B7453" s="6">
        <v>44690</v>
      </c>
      <c r="C7453" s="6" t="str">
        <f t="shared" si="1045"/>
        <v>2022</v>
      </c>
      <c r="D7453" s="6" t="str">
        <f t="shared" si="1046"/>
        <v>May</v>
      </c>
      <c r="E7453" s="6" t="str">
        <f t="shared" si="1047"/>
        <v>Q2</v>
      </c>
      <c r="F7453" s="6" t="str">
        <f t="shared" si="1048"/>
        <v>High</v>
      </c>
      <c r="G7453" s="6" t="str">
        <f t="shared" si="1049"/>
        <v>Discounted</v>
      </c>
      <c r="H7453" s="6">
        <v>44691</v>
      </c>
      <c r="I7453" t="s">
        <v>601</v>
      </c>
      <c r="J7453" t="s">
        <v>182</v>
      </c>
      <c r="K7453" t="s">
        <v>183</v>
      </c>
      <c r="L7453" t="s">
        <v>61</v>
      </c>
      <c r="M7453" t="s">
        <v>31</v>
      </c>
      <c r="N7453" t="s">
        <v>149</v>
      </c>
      <c r="O7453" t="s">
        <v>62</v>
      </c>
      <c r="P7453" t="s">
        <v>516</v>
      </c>
      <c r="Q7453" t="s">
        <v>453</v>
      </c>
      <c r="R7453" s="7">
        <v>0.2</v>
      </c>
      <c r="S7453" s="7">
        <f t="shared" si="1044"/>
        <v>52.185600000000001</v>
      </c>
      <c r="T7453" s="8">
        <v>22.015799999999999</v>
      </c>
      <c r="U7453" s="8" t="str">
        <f t="shared" si="1050"/>
        <v>Low</v>
      </c>
      <c r="V7453" s="7">
        <v>3</v>
      </c>
      <c r="W7453" s="8">
        <v>65.231999999999999</v>
      </c>
      <c r="X7453" s="8">
        <f t="shared" si="1051"/>
        <v>4609</v>
      </c>
      <c r="Y7453" s="9">
        <v>0.33750000000000002</v>
      </c>
      <c r="Z7453" s="9" t="str">
        <f t="shared" si="1052"/>
        <v>High</v>
      </c>
    </row>
    <row r="7454" spans="1:26" x14ac:dyDescent="0.3">
      <c r="A7454" t="s">
        <v>7057</v>
      </c>
      <c r="B7454" s="6">
        <v>44692</v>
      </c>
      <c r="C7454" s="6" t="str">
        <f t="shared" si="1045"/>
        <v>2022</v>
      </c>
      <c r="D7454" s="6" t="str">
        <f t="shared" si="1046"/>
        <v>May</v>
      </c>
      <c r="E7454" s="6" t="str">
        <f t="shared" si="1047"/>
        <v>Q2</v>
      </c>
      <c r="F7454" s="6" t="str">
        <f t="shared" si="1048"/>
        <v>High</v>
      </c>
      <c r="G7454" s="6" t="str">
        <f t="shared" si="1049"/>
        <v>Full Price</v>
      </c>
      <c r="H7454" s="6">
        <v>44697</v>
      </c>
      <c r="I7454" t="s">
        <v>2476</v>
      </c>
      <c r="J7454" t="s">
        <v>216</v>
      </c>
      <c r="K7454" t="s">
        <v>217</v>
      </c>
      <c r="L7454" t="s">
        <v>30</v>
      </c>
      <c r="M7454" t="s">
        <v>31</v>
      </c>
      <c r="N7454" t="s">
        <v>53</v>
      </c>
      <c r="O7454" t="s">
        <v>54</v>
      </c>
      <c r="P7454" t="s">
        <v>270</v>
      </c>
      <c r="Q7454" t="s">
        <v>271</v>
      </c>
      <c r="R7454" s="7">
        <v>0</v>
      </c>
      <c r="S7454" s="7">
        <f t="shared" si="1044"/>
        <v>43.92</v>
      </c>
      <c r="T7454" s="8">
        <v>12.736800000000001</v>
      </c>
      <c r="U7454" s="8" t="str">
        <f t="shared" si="1050"/>
        <v>Low</v>
      </c>
      <c r="V7454" s="7">
        <v>3</v>
      </c>
      <c r="W7454" s="8">
        <v>43.92</v>
      </c>
      <c r="X7454" s="8">
        <f t="shared" si="1051"/>
        <v>5431</v>
      </c>
      <c r="Y7454" s="9">
        <v>0.28999999999999998</v>
      </c>
      <c r="Z7454" s="9" t="str">
        <f t="shared" si="1052"/>
        <v>High</v>
      </c>
    </row>
    <row r="7455" spans="1:26" x14ac:dyDescent="0.3">
      <c r="A7455" t="s">
        <v>7058</v>
      </c>
      <c r="B7455" s="6">
        <v>44692</v>
      </c>
      <c r="C7455" s="6" t="str">
        <f t="shared" si="1045"/>
        <v>2022</v>
      </c>
      <c r="D7455" s="6" t="str">
        <f t="shared" si="1046"/>
        <v>May</v>
      </c>
      <c r="E7455" s="6" t="str">
        <f t="shared" si="1047"/>
        <v>Q2</v>
      </c>
      <c r="F7455" s="6" t="str">
        <f t="shared" si="1048"/>
        <v>High</v>
      </c>
      <c r="G7455" s="6" t="str">
        <f t="shared" si="1049"/>
        <v>Discounted</v>
      </c>
      <c r="H7455" s="6">
        <v>44693</v>
      </c>
      <c r="I7455" t="s">
        <v>1482</v>
      </c>
      <c r="J7455" t="s">
        <v>101</v>
      </c>
      <c r="K7455" t="s">
        <v>2666</v>
      </c>
      <c r="L7455" t="s">
        <v>30</v>
      </c>
      <c r="M7455" t="s">
        <v>31</v>
      </c>
      <c r="N7455" t="s">
        <v>41</v>
      </c>
      <c r="O7455" t="s">
        <v>69</v>
      </c>
      <c r="P7455" t="s">
        <v>298</v>
      </c>
      <c r="Q7455" t="s">
        <v>299</v>
      </c>
      <c r="R7455" s="7">
        <v>0.2</v>
      </c>
      <c r="S7455" s="7">
        <f t="shared" si="1044"/>
        <v>20.825600000000001</v>
      </c>
      <c r="T7455" s="8">
        <v>9.4366000000000003</v>
      </c>
      <c r="U7455" s="8" t="str">
        <f t="shared" si="1050"/>
        <v>Low</v>
      </c>
      <c r="V7455" s="7">
        <v>2</v>
      </c>
      <c r="W7455" s="8">
        <v>26.032</v>
      </c>
      <c r="X7455" s="8">
        <f t="shared" si="1051"/>
        <v>6563</v>
      </c>
      <c r="Y7455" s="9">
        <v>0.36249999999999999</v>
      </c>
      <c r="Z7455" s="9" t="str">
        <f t="shared" si="1052"/>
        <v>High</v>
      </c>
    </row>
    <row r="7456" spans="1:26" x14ac:dyDescent="0.3">
      <c r="A7456" t="s">
        <v>7058</v>
      </c>
      <c r="B7456" s="6">
        <v>44692</v>
      </c>
      <c r="C7456" s="6" t="str">
        <f t="shared" si="1045"/>
        <v>2022</v>
      </c>
      <c r="D7456" s="6" t="str">
        <f t="shared" si="1046"/>
        <v>May</v>
      </c>
      <c r="E7456" s="6" t="str">
        <f t="shared" si="1047"/>
        <v>Q2</v>
      </c>
      <c r="F7456" s="6" t="str">
        <f t="shared" si="1048"/>
        <v>High</v>
      </c>
      <c r="G7456" s="6" t="str">
        <f t="shared" si="1049"/>
        <v>Full Price</v>
      </c>
      <c r="H7456" s="6">
        <v>44693</v>
      </c>
      <c r="I7456" t="s">
        <v>1482</v>
      </c>
      <c r="J7456" t="s">
        <v>44</v>
      </c>
      <c r="K7456" t="s">
        <v>4097</v>
      </c>
      <c r="L7456" t="s">
        <v>30</v>
      </c>
      <c r="M7456" t="s">
        <v>31</v>
      </c>
      <c r="N7456" t="s">
        <v>46</v>
      </c>
      <c r="O7456" t="s">
        <v>69</v>
      </c>
      <c r="P7456" t="s">
        <v>298</v>
      </c>
      <c r="Q7456" t="s">
        <v>299</v>
      </c>
      <c r="R7456" s="7">
        <v>0</v>
      </c>
      <c r="S7456" s="7">
        <f t="shared" si="1044"/>
        <v>37.590000000000003</v>
      </c>
      <c r="T7456" s="8">
        <v>17.667300000000001</v>
      </c>
      <c r="U7456" s="8" t="str">
        <f t="shared" si="1050"/>
        <v>Low</v>
      </c>
      <c r="V7456" s="7">
        <v>3</v>
      </c>
      <c r="W7456" s="8">
        <v>37.590000000000003</v>
      </c>
      <c r="X7456" s="8">
        <f t="shared" si="1051"/>
        <v>5777</v>
      </c>
      <c r="Y7456" s="9">
        <v>0.47</v>
      </c>
      <c r="Z7456" s="9" t="str">
        <f t="shared" si="1052"/>
        <v>High</v>
      </c>
    </row>
    <row r="7457" spans="1:26" x14ac:dyDescent="0.3">
      <c r="A7457" t="s">
        <v>7058</v>
      </c>
      <c r="B7457" s="6">
        <v>44692</v>
      </c>
      <c r="C7457" s="6" t="str">
        <f t="shared" si="1045"/>
        <v>2022</v>
      </c>
      <c r="D7457" s="6" t="str">
        <f t="shared" si="1046"/>
        <v>May</v>
      </c>
      <c r="E7457" s="6" t="str">
        <f t="shared" si="1047"/>
        <v>Q2</v>
      </c>
      <c r="F7457" s="6" t="str">
        <f t="shared" si="1048"/>
        <v>High</v>
      </c>
      <c r="G7457" s="6" t="str">
        <f t="shared" si="1049"/>
        <v>Full Price</v>
      </c>
      <c r="H7457" s="6">
        <v>44693</v>
      </c>
      <c r="I7457" t="s">
        <v>1482</v>
      </c>
      <c r="J7457" t="s">
        <v>1276</v>
      </c>
      <c r="K7457" t="s">
        <v>3964</v>
      </c>
      <c r="L7457" t="s">
        <v>30</v>
      </c>
      <c r="M7457" t="s">
        <v>31</v>
      </c>
      <c r="N7457" t="s">
        <v>32</v>
      </c>
      <c r="O7457" t="s">
        <v>69</v>
      </c>
      <c r="P7457" t="s">
        <v>298</v>
      </c>
      <c r="Q7457" t="s">
        <v>299</v>
      </c>
      <c r="R7457" s="7">
        <v>0</v>
      </c>
      <c r="S7457" s="7">
        <f t="shared" si="1044"/>
        <v>37.44</v>
      </c>
      <c r="T7457" s="8">
        <v>16.847999999999999</v>
      </c>
      <c r="U7457" s="8" t="str">
        <f t="shared" si="1050"/>
        <v>Low</v>
      </c>
      <c r="V7457" s="7">
        <v>6</v>
      </c>
      <c r="W7457" s="8">
        <v>37.44</v>
      </c>
      <c r="X7457" s="8">
        <f t="shared" si="1051"/>
        <v>5783</v>
      </c>
      <c r="Y7457" s="9">
        <v>0.45</v>
      </c>
      <c r="Z7457" s="9" t="str">
        <f t="shared" si="1052"/>
        <v>High</v>
      </c>
    </row>
    <row r="7458" spans="1:26" x14ac:dyDescent="0.3">
      <c r="A7458" t="s">
        <v>7059</v>
      </c>
      <c r="B7458" s="6">
        <v>44692</v>
      </c>
      <c r="C7458" s="6" t="str">
        <f t="shared" si="1045"/>
        <v>2022</v>
      </c>
      <c r="D7458" s="6" t="str">
        <f t="shared" si="1046"/>
        <v>May</v>
      </c>
      <c r="E7458" s="6" t="str">
        <f t="shared" si="1047"/>
        <v>Q2</v>
      </c>
      <c r="F7458" s="6" t="str">
        <f t="shared" si="1048"/>
        <v>Low</v>
      </c>
      <c r="G7458" s="6" t="str">
        <f t="shared" si="1049"/>
        <v>Discounted</v>
      </c>
      <c r="H7458" s="6">
        <v>44694</v>
      </c>
      <c r="I7458" t="s">
        <v>2572</v>
      </c>
      <c r="J7458" t="s">
        <v>1103</v>
      </c>
      <c r="K7458" t="s">
        <v>1104</v>
      </c>
      <c r="L7458" t="s">
        <v>61</v>
      </c>
      <c r="M7458" t="s">
        <v>76</v>
      </c>
      <c r="N7458" t="s">
        <v>138</v>
      </c>
      <c r="O7458" t="s">
        <v>69</v>
      </c>
      <c r="P7458" t="s">
        <v>1463</v>
      </c>
      <c r="Q7458" t="s">
        <v>180</v>
      </c>
      <c r="R7458" s="7">
        <v>0.7</v>
      </c>
      <c r="S7458" s="7">
        <f t="shared" si="1044"/>
        <v>62.993700000000018</v>
      </c>
      <c r="T7458" s="8">
        <v>-356.96429999999998</v>
      </c>
      <c r="U7458" s="8" t="str">
        <f t="shared" si="1050"/>
        <v>Loss</v>
      </c>
      <c r="V7458" s="7">
        <v>7</v>
      </c>
      <c r="W7458" s="8">
        <v>209.97900000000001</v>
      </c>
      <c r="X7458" s="8">
        <f t="shared" si="1051"/>
        <v>2493</v>
      </c>
      <c r="Y7458" s="9">
        <v>-1.7</v>
      </c>
      <c r="Z7458" s="9" t="str">
        <f t="shared" si="1052"/>
        <v>Low</v>
      </c>
    </row>
    <row r="7459" spans="1:26" x14ac:dyDescent="0.3">
      <c r="A7459" t="s">
        <v>7060</v>
      </c>
      <c r="B7459" s="6">
        <v>44692</v>
      </c>
      <c r="C7459" s="6" t="str">
        <f t="shared" si="1045"/>
        <v>2022</v>
      </c>
      <c r="D7459" s="6" t="str">
        <f t="shared" si="1046"/>
        <v>May</v>
      </c>
      <c r="E7459" s="6" t="str">
        <f t="shared" si="1047"/>
        <v>Q2</v>
      </c>
      <c r="F7459" s="6" t="str">
        <f t="shared" si="1048"/>
        <v>Low</v>
      </c>
      <c r="G7459" s="6" t="str">
        <f t="shared" si="1049"/>
        <v>Discounted</v>
      </c>
      <c r="H7459" s="6">
        <v>44698</v>
      </c>
      <c r="I7459" t="s">
        <v>2634</v>
      </c>
      <c r="J7459" t="s">
        <v>89</v>
      </c>
      <c r="K7459" t="s">
        <v>2040</v>
      </c>
      <c r="L7459" t="s">
        <v>40</v>
      </c>
      <c r="M7459" t="s">
        <v>76</v>
      </c>
      <c r="N7459" t="s">
        <v>99</v>
      </c>
      <c r="O7459" t="s">
        <v>33</v>
      </c>
      <c r="P7459" t="s">
        <v>893</v>
      </c>
      <c r="Q7459" t="s">
        <v>35</v>
      </c>
      <c r="R7459" s="7">
        <v>0.6</v>
      </c>
      <c r="S7459" s="7">
        <f t="shared" si="1044"/>
        <v>3.1984000000000004</v>
      </c>
      <c r="T7459" s="8">
        <v>-6.9965000000000002</v>
      </c>
      <c r="U7459" s="8" t="str">
        <f t="shared" si="1050"/>
        <v>Loss</v>
      </c>
      <c r="V7459" s="7">
        <v>1</v>
      </c>
      <c r="W7459" s="8">
        <v>7.9960000000000004</v>
      </c>
      <c r="X7459" s="8">
        <f t="shared" si="1051"/>
        <v>8960</v>
      </c>
      <c r="Y7459" s="9">
        <v>-0.875</v>
      </c>
      <c r="Z7459" s="9" t="str">
        <f t="shared" si="1052"/>
        <v>Low</v>
      </c>
    </row>
    <row r="7460" spans="1:26" x14ac:dyDescent="0.3">
      <c r="A7460" t="s">
        <v>7060</v>
      </c>
      <c r="B7460" s="6">
        <v>44692</v>
      </c>
      <c r="C7460" s="6" t="str">
        <f t="shared" si="1045"/>
        <v>2022</v>
      </c>
      <c r="D7460" s="6" t="str">
        <f t="shared" si="1046"/>
        <v>May</v>
      </c>
      <c r="E7460" s="6" t="str">
        <f t="shared" si="1047"/>
        <v>Q2</v>
      </c>
      <c r="F7460" s="6" t="str">
        <f t="shared" si="1048"/>
        <v>Low</v>
      </c>
      <c r="G7460" s="6" t="str">
        <f t="shared" si="1049"/>
        <v>Discounted</v>
      </c>
      <c r="H7460" s="6">
        <v>44698</v>
      </c>
      <c r="I7460" t="s">
        <v>2634</v>
      </c>
      <c r="J7460" t="s">
        <v>105</v>
      </c>
      <c r="K7460" t="s">
        <v>1656</v>
      </c>
      <c r="L7460" t="s">
        <v>40</v>
      </c>
      <c r="M7460" t="s">
        <v>31</v>
      </c>
      <c r="N7460" t="s">
        <v>53</v>
      </c>
      <c r="O7460" t="s">
        <v>33</v>
      </c>
      <c r="P7460" t="s">
        <v>893</v>
      </c>
      <c r="Q7460" t="s">
        <v>35</v>
      </c>
      <c r="R7460" s="7">
        <v>0.2</v>
      </c>
      <c r="S7460" s="7">
        <f t="shared" si="1044"/>
        <v>4.1984000000000004</v>
      </c>
      <c r="T7460" s="8">
        <v>0.59040000000000004</v>
      </c>
      <c r="U7460" s="8" t="str">
        <f t="shared" si="1050"/>
        <v>Low</v>
      </c>
      <c r="V7460" s="7">
        <v>2</v>
      </c>
      <c r="W7460" s="8">
        <v>5.2480000000000002</v>
      </c>
      <c r="X7460" s="8">
        <f t="shared" si="1051"/>
        <v>9437</v>
      </c>
      <c r="Y7460" s="9">
        <v>0.1125</v>
      </c>
      <c r="Z7460" s="9" t="str">
        <f t="shared" si="1052"/>
        <v>Low</v>
      </c>
    </row>
    <row r="7461" spans="1:26" x14ac:dyDescent="0.3">
      <c r="A7461" t="s">
        <v>7060</v>
      </c>
      <c r="B7461" s="6">
        <v>44692</v>
      </c>
      <c r="C7461" s="6" t="str">
        <f t="shared" si="1045"/>
        <v>2022</v>
      </c>
      <c r="D7461" s="6" t="str">
        <f t="shared" si="1046"/>
        <v>May</v>
      </c>
      <c r="E7461" s="6" t="str">
        <f t="shared" si="1047"/>
        <v>Q2</v>
      </c>
      <c r="F7461" s="6" t="str">
        <f t="shared" si="1048"/>
        <v>High</v>
      </c>
      <c r="G7461" s="6" t="str">
        <f t="shared" si="1049"/>
        <v>Discounted</v>
      </c>
      <c r="H7461" s="6">
        <v>44698</v>
      </c>
      <c r="I7461" t="s">
        <v>2634</v>
      </c>
      <c r="J7461" t="s">
        <v>67</v>
      </c>
      <c r="K7461" t="s">
        <v>3226</v>
      </c>
      <c r="L7461" t="s">
        <v>40</v>
      </c>
      <c r="M7461" t="s">
        <v>31</v>
      </c>
      <c r="N7461" t="s">
        <v>32</v>
      </c>
      <c r="O7461" t="s">
        <v>33</v>
      </c>
      <c r="P7461" t="s">
        <v>893</v>
      </c>
      <c r="Q7461" t="s">
        <v>35</v>
      </c>
      <c r="R7461" s="7">
        <v>0.2</v>
      </c>
      <c r="S7461" s="7">
        <f t="shared" si="1044"/>
        <v>5.4783999999999997</v>
      </c>
      <c r="T7461" s="8">
        <v>2.14</v>
      </c>
      <c r="U7461" s="8" t="str">
        <f t="shared" si="1050"/>
        <v>Low</v>
      </c>
      <c r="V7461" s="7">
        <v>2</v>
      </c>
      <c r="W7461" s="8">
        <v>6.8479999999999999</v>
      </c>
      <c r="X7461" s="8">
        <f t="shared" si="1051"/>
        <v>9153</v>
      </c>
      <c r="Y7461" s="9">
        <v>0.3125</v>
      </c>
      <c r="Z7461" s="9" t="str">
        <f t="shared" si="1052"/>
        <v>High</v>
      </c>
    </row>
    <row r="7462" spans="1:26" x14ac:dyDescent="0.3">
      <c r="A7462" t="s">
        <v>7060</v>
      </c>
      <c r="B7462" s="6">
        <v>44692</v>
      </c>
      <c r="C7462" s="6" t="str">
        <f t="shared" si="1045"/>
        <v>2022</v>
      </c>
      <c r="D7462" s="6" t="str">
        <f t="shared" si="1046"/>
        <v>May</v>
      </c>
      <c r="E7462" s="6" t="str">
        <f t="shared" si="1047"/>
        <v>Q2</v>
      </c>
      <c r="F7462" s="6" t="str">
        <f t="shared" si="1048"/>
        <v>Low</v>
      </c>
      <c r="G7462" s="6" t="str">
        <f t="shared" si="1049"/>
        <v>Discounted</v>
      </c>
      <c r="H7462" s="6">
        <v>44698</v>
      </c>
      <c r="I7462" t="s">
        <v>2634</v>
      </c>
      <c r="J7462" t="s">
        <v>47</v>
      </c>
      <c r="K7462" t="s">
        <v>784</v>
      </c>
      <c r="L7462" t="s">
        <v>40</v>
      </c>
      <c r="M7462" t="s">
        <v>31</v>
      </c>
      <c r="N7462" t="s">
        <v>49</v>
      </c>
      <c r="O7462" t="s">
        <v>33</v>
      </c>
      <c r="P7462" t="s">
        <v>893</v>
      </c>
      <c r="Q7462" t="s">
        <v>35</v>
      </c>
      <c r="R7462" s="7">
        <v>0.2</v>
      </c>
      <c r="S7462" s="7">
        <f t="shared" si="1044"/>
        <v>59.532799999999995</v>
      </c>
      <c r="T7462" s="8">
        <v>-14.8832</v>
      </c>
      <c r="U7462" s="8" t="str">
        <f t="shared" si="1050"/>
        <v>Loss</v>
      </c>
      <c r="V7462" s="7">
        <v>2</v>
      </c>
      <c r="W7462" s="8">
        <v>74.415999999999997</v>
      </c>
      <c r="X7462" s="8">
        <f t="shared" si="1051"/>
        <v>4342</v>
      </c>
      <c r="Y7462" s="9">
        <v>-0.2</v>
      </c>
      <c r="Z7462" s="9" t="str">
        <f t="shared" si="1052"/>
        <v>Low</v>
      </c>
    </row>
    <row r="7463" spans="1:26" x14ac:dyDescent="0.3">
      <c r="A7463" t="s">
        <v>7061</v>
      </c>
      <c r="B7463" s="6">
        <v>44693</v>
      </c>
      <c r="C7463" s="6" t="str">
        <f t="shared" si="1045"/>
        <v>2022</v>
      </c>
      <c r="D7463" s="6" t="str">
        <f t="shared" si="1046"/>
        <v>May</v>
      </c>
      <c r="E7463" s="6" t="str">
        <f t="shared" si="1047"/>
        <v>Q2</v>
      </c>
      <c r="F7463" s="6" t="str">
        <f t="shared" si="1048"/>
        <v>High</v>
      </c>
      <c r="G7463" s="6" t="str">
        <f t="shared" si="1049"/>
        <v>Full Price</v>
      </c>
      <c r="H7463" s="6">
        <v>44698</v>
      </c>
      <c r="I7463" t="s">
        <v>509</v>
      </c>
      <c r="J7463" t="s">
        <v>184</v>
      </c>
      <c r="K7463" t="s">
        <v>185</v>
      </c>
      <c r="L7463" t="s">
        <v>30</v>
      </c>
      <c r="M7463" t="s">
        <v>31</v>
      </c>
      <c r="N7463" t="s">
        <v>32</v>
      </c>
      <c r="O7463" t="s">
        <v>54</v>
      </c>
      <c r="P7463" t="s">
        <v>2489</v>
      </c>
      <c r="Q7463" t="s">
        <v>749</v>
      </c>
      <c r="R7463" s="7">
        <v>0</v>
      </c>
      <c r="S7463" s="7">
        <f t="shared" si="1044"/>
        <v>87.6</v>
      </c>
      <c r="T7463" s="8">
        <v>42.048000000000002</v>
      </c>
      <c r="U7463" s="8" t="str">
        <f t="shared" si="1050"/>
        <v>Low</v>
      </c>
      <c r="V7463" s="7">
        <v>5</v>
      </c>
      <c r="W7463" s="8">
        <v>87.6</v>
      </c>
      <c r="X7463" s="8">
        <f t="shared" si="1051"/>
        <v>4048</v>
      </c>
      <c r="Y7463" s="9">
        <v>0.48</v>
      </c>
      <c r="Z7463" s="9" t="str">
        <f t="shared" si="1052"/>
        <v>High</v>
      </c>
    </row>
    <row r="7464" spans="1:26" x14ac:dyDescent="0.3">
      <c r="A7464" t="s">
        <v>7062</v>
      </c>
      <c r="B7464" s="6">
        <v>44693</v>
      </c>
      <c r="C7464" s="6" t="str">
        <f t="shared" si="1045"/>
        <v>2022</v>
      </c>
      <c r="D7464" s="6" t="str">
        <f t="shared" si="1046"/>
        <v>May</v>
      </c>
      <c r="E7464" s="6" t="str">
        <f t="shared" si="1047"/>
        <v>Q2</v>
      </c>
      <c r="F7464" s="6" t="str">
        <f t="shared" si="1048"/>
        <v>Low</v>
      </c>
      <c r="G7464" s="6" t="str">
        <f t="shared" si="1049"/>
        <v>Discounted</v>
      </c>
      <c r="H7464" s="6">
        <v>44700</v>
      </c>
      <c r="I7464" t="s">
        <v>2298</v>
      </c>
      <c r="J7464" t="s">
        <v>105</v>
      </c>
      <c r="K7464" t="s">
        <v>985</v>
      </c>
      <c r="L7464" t="s">
        <v>40</v>
      </c>
      <c r="M7464" t="s">
        <v>31</v>
      </c>
      <c r="N7464" t="s">
        <v>53</v>
      </c>
      <c r="O7464" t="s">
        <v>54</v>
      </c>
      <c r="P7464" t="s">
        <v>114</v>
      </c>
      <c r="Q7464" t="s">
        <v>132</v>
      </c>
      <c r="R7464" s="7">
        <v>0.2</v>
      </c>
      <c r="S7464" s="7">
        <f t="shared" si="1044"/>
        <v>8.2176000000000009</v>
      </c>
      <c r="T7464" s="8">
        <v>1.1556</v>
      </c>
      <c r="U7464" s="8" t="str">
        <f t="shared" si="1050"/>
        <v>Low</v>
      </c>
      <c r="V7464" s="7">
        <v>3</v>
      </c>
      <c r="W7464" s="8">
        <v>10.272</v>
      </c>
      <c r="X7464" s="8">
        <f t="shared" si="1051"/>
        <v>8600</v>
      </c>
      <c r="Y7464" s="9">
        <v>0.1125</v>
      </c>
      <c r="Z7464" s="9" t="str">
        <f t="shared" si="1052"/>
        <v>Low</v>
      </c>
    </row>
    <row r="7465" spans="1:26" x14ac:dyDescent="0.3">
      <c r="A7465" t="s">
        <v>7063</v>
      </c>
      <c r="B7465" s="6">
        <v>44693</v>
      </c>
      <c r="C7465" s="6" t="str">
        <f t="shared" si="1045"/>
        <v>2022</v>
      </c>
      <c r="D7465" s="6" t="str">
        <f t="shared" si="1046"/>
        <v>May</v>
      </c>
      <c r="E7465" s="6" t="str">
        <f t="shared" si="1047"/>
        <v>Q2</v>
      </c>
      <c r="F7465" s="6" t="str">
        <f t="shared" si="1048"/>
        <v>Low</v>
      </c>
      <c r="G7465" s="6" t="str">
        <f t="shared" si="1049"/>
        <v>Discounted</v>
      </c>
      <c r="H7465" s="6">
        <v>44699</v>
      </c>
      <c r="I7465" t="s">
        <v>1868</v>
      </c>
      <c r="J7465" t="s">
        <v>1393</v>
      </c>
      <c r="K7465" t="s">
        <v>1394</v>
      </c>
      <c r="L7465" t="s">
        <v>61</v>
      </c>
      <c r="M7465" t="s">
        <v>76</v>
      </c>
      <c r="N7465" t="s">
        <v>262</v>
      </c>
      <c r="O7465" t="s">
        <v>69</v>
      </c>
      <c r="P7465" t="s">
        <v>139</v>
      </c>
      <c r="Q7465" t="s">
        <v>71</v>
      </c>
      <c r="R7465" s="7">
        <v>0.2</v>
      </c>
      <c r="S7465" s="7">
        <f t="shared" si="1044"/>
        <v>228.38400000000001</v>
      </c>
      <c r="T7465" s="8">
        <v>-10.705500000000001</v>
      </c>
      <c r="U7465" s="8" t="str">
        <f t="shared" si="1050"/>
        <v>Loss</v>
      </c>
      <c r="V7465" s="7">
        <v>5</v>
      </c>
      <c r="W7465" s="8">
        <v>285.48</v>
      </c>
      <c r="X7465" s="8">
        <f t="shared" si="1051"/>
        <v>1981</v>
      </c>
      <c r="Y7465" s="9">
        <v>-3.7499999999999999E-2</v>
      </c>
      <c r="Z7465" s="9" t="str">
        <f t="shared" si="1052"/>
        <v>Low</v>
      </c>
    </row>
    <row r="7466" spans="1:26" x14ac:dyDescent="0.3">
      <c r="A7466" t="s">
        <v>7063</v>
      </c>
      <c r="B7466" s="6">
        <v>44693</v>
      </c>
      <c r="C7466" s="6" t="str">
        <f t="shared" si="1045"/>
        <v>2022</v>
      </c>
      <c r="D7466" s="6" t="str">
        <f t="shared" si="1046"/>
        <v>May</v>
      </c>
      <c r="E7466" s="6" t="str">
        <f t="shared" si="1047"/>
        <v>Q2</v>
      </c>
      <c r="F7466" s="6" t="str">
        <f t="shared" si="1048"/>
        <v>High</v>
      </c>
      <c r="G7466" s="6" t="str">
        <f t="shared" si="1049"/>
        <v>Full Price</v>
      </c>
      <c r="H7466" s="6">
        <v>44699</v>
      </c>
      <c r="I7466" t="s">
        <v>1868</v>
      </c>
      <c r="J7466" t="s">
        <v>1784</v>
      </c>
      <c r="K7466" t="s">
        <v>3162</v>
      </c>
      <c r="L7466" t="s">
        <v>61</v>
      </c>
      <c r="M7466" t="s">
        <v>31</v>
      </c>
      <c r="N7466" t="s">
        <v>174</v>
      </c>
      <c r="O7466" t="s">
        <v>69</v>
      </c>
      <c r="P7466" t="s">
        <v>139</v>
      </c>
      <c r="Q7466" t="s">
        <v>71</v>
      </c>
      <c r="R7466" s="7">
        <v>0</v>
      </c>
      <c r="S7466" s="7">
        <f t="shared" si="1044"/>
        <v>7.77</v>
      </c>
      <c r="T7466" s="8">
        <v>2.0979000000000001</v>
      </c>
      <c r="U7466" s="8" t="str">
        <f t="shared" si="1050"/>
        <v>Low</v>
      </c>
      <c r="V7466" s="7">
        <v>1</v>
      </c>
      <c r="W7466" s="8">
        <v>7.77</v>
      </c>
      <c r="X7466" s="8">
        <f t="shared" si="1051"/>
        <v>9021</v>
      </c>
      <c r="Y7466" s="9">
        <v>0.27</v>
      </c>
      <c r="Z7466" s="9" t="str">
        <f t="shared" si="1052"/>
        <v>High</v>
      </c>
    </row>
    <row r="7467" spans="1:26" x14ac:dyDescent="0.3">
      <c r="A7467" t="s">
        <v>7063</v>
      </c>
      <c r="B7467" s="6">
        <v>44693</v>
      </c>
      <c r="C7467" s="6" t="str">
        <f t="shared" si="1045"/>
        <v>2022</v>
      </c>
      <c r="D7467" s="6" t="str">
        <f t="shared" si="1046"/>
        <v>May</v>
      </c>
      <c r="E7467" s="6" t="str">
        <f t="shared" si="1047"/>
        <v>Q2</v>
      </c>
      <c r="F7467" s="6" t="str">
        <f t="shared" si="1048"/>
        <v>High</v>
      </c>
      <c r="G7467" s="6" t="str">
        <f t="shared" si="1049"/>
        <v>Discounted</v>
      </c>
      <c r="H7467" s="6">
        <v>44699</v>
      </c>
      <c r="I7467" t="s">
        <v>1868</v>
      </c>
      <c r="J7467" t="s">
        <v>1361</v>
      </c>
      <c r="K7467" t="s">
        <v>3664</v>
      </c>
      <c r="L7467" t="s">
        <v>61</v>
      </c>
      <c r="M7467" t="s">
        <v>31</v>
      </c>
      <c r="N7467" t="s">
        <v>41</v>
      </c>
      <c r="O7467" t="s">
        <v>69</v>
      </c>
      <c r="P7467" t="s">
        <v>139</v>
      </c>
      <c r="Q7467" t="s">
        <v>71</v>
      </c>
      <c r="R7467" s="7">
        <v>0.2</v>
      </c>
      <c r="S7467" s="7">
        <f t="shared" si="1044"/>
        <v>15.334399999999999</v>
      </c>
      <c r="T7467" s="8">
        <v>6.4691999999999998</v>
      </c>
      <c r="U7467" s="8" t="str">
        <f t="shared" si="1050"/>
        <v>Low</v>
      </c>
      <c r="V7467" s="7">
        <v>4</v>
      </c>
      <c r="W7467" s="8">
        <v>19.167999999999999</v>
      </c>
      <c r="X7467" s="8">
        <f t="shared" si="1051"/>
        <v>7258</v>
      </c>
      <c r="Y7467" s="9">
        <v>0.33750000000000002</v>
      </c>
      <c r="Z7467" s="9" t="str">
        <f t="shared" si="1052"/>
        <v>High</v>
      </c>
    </row>
    <row r="7468" spans="1:26" x14ac:dyDescent="0.3">
      <c r="A7468" t="s">
        <v>7063</v>
      </c>
      <c r="B7468" s="6">
        <v>44693</v>
      </c>
      <c r="C7468" s="6" t="str">
        <f t="shared" si="1045"/>
        <v>2022</v>
      </c>
      <c r="D7468" s="6" t="str">
        <f t="shared" si="1046"/>
        <v>May</v>
      </c>
      <c r="E7468" s="6" t="str">
        <f t="shared" si="1047"/>
        <v>Q2</v>
      </c>
      <c r="F7468" s="6" t="str">
        <f t="shared" si="1048"/>
        <v>Low</v>
      </c>
      <c r="G7468" s="6" t="str">
        <f t="shared" si="1049"/>
        <v>Full Price</v>
      </c>
      <c r="H7468" s="6">
        <v>44699</v>
      </c>
      <c r="I7468" t="s">
        <v>1868</v>
      </c>
      <c r="J7468" t="s">
        <v>89</v>
      </c>
      <c r="K7468" t="s">
        <v>355</v>
      </c>
      <c r="L7468" t="s">
        <v>61</v>
      </c>
      <c r="M7468" t="s">
        <v>31</v>
      </c>
      <c r="N7468" t="s">
        <v>356</v>
      </c>
      <c r="O7468" t="s">
        <v>69</v>
      </c>
      <c r="P7468" t="s">
        <v>139</v>
      </c>
      <c r="Q7468" t="s">
        <v>71</v>
      </c>
      <c r="R7468" s="7">
        <v>0</v>
      </c>
      <c r="S7468" s="7">
        <f t="shared" si="1044"/>
        <v>238.62</v>
      </c>
      <c r="T7468" s="8">
        <v>4.7724000000000002</v>
      </c>
      <c r="U7468" s="8" t="str">
        <f t="shared" si="1050"/>
        <v>Low</v>
      </c>
      <c r="V7468" s="7">
        <v>2</v>
      </c>
      <c r="W7468" s="8">
        <v>238.62</v>
      </c>
      <c r="X7468" s="8">
        <f t="shared" si="1051"/>
        <v>2316</v>
      </c>
      <c r="Y7468" s="9">
        <v>0.02</v>
      </c>
      <c r="Z7468" s="9" t="str">
        <f t="shared" si="1052"/>
        <v>Low</v>
      </c>
    </row>
    <row r="7469" spans="1:26" x14ac:dyDescent="0.3">
      <c r="A7469" t="s">
        <v>7064</v>
      </c>
      <c r="B7469" s="6">
        <v>44693</v>
      </c>
      <c r="C7469" s="6" t="str">
        <f t="shared" si="1045"/>
        <v>2022</v>
      </c>
      <c r="D7469" s="6" t="str">
        <f t="shared" si="1046"/>
        <v>May</v>
      </c>
      <c r="E7469" s="6" t="str">
        <f t="shared" si="1047"/>
        <v>Q2</v>
      </c>
      <c r="F7469" s="6" t="str">
        <f t="shared" si="1048"/>
        <v>High</v>
      </c>
      <c r="G7469" s="6" t="str">
        <f t="shared" si="1049"/>
        <v>Full Price</v>
      </c>
      <c r="H7469" s="6">
        <v>44695</v>
      </c>
      <c r="I7469" t="s">
        <v>1496</v>
      </c>
      <c r="J7469" t="s">
        <v>119</v>
      </c>
      <c r="K7469" t="s">
        <v>1723</v>
      </c>
      <c r="L7469" t="s">
        <v>30</v>
      </c>
      <c r="M7469" t="s">
        <v>76</v>
      </c>
      <c r="N7469" t="s">
        <v>99</v>
      </c>
      <c r="O7469" t="s">
        <v>54</v>
      </c>
      <c r="P7469" t="s">
        <v>3995</v>
      </c>
      <c r="Q7469" t="s">
        <v>322</v>
      </c>
      <c r="R7469" s="7">
        <v>0</v>
      </c>
      <c r="S7469" s="7">
        <f t="shared" si="1044"/>
        <v>42.85</v>
      </c>
      <c r="T7469" s="8">
        <v>15.426</v>
      </c>
      <c r="U7469" s="8" t="str">
        <f t="shared" si="1050"/>
        <v>Low</v>
      </c>
      <c r="V7469" s="7">
        <v>5</v>
      </c>
      <c r="W7469" s="8">
        <v>42.85</v>
      </c>
      <c r="X7469" s="8">
        <f t="shared" si="1051"/>
        <v>5484</v>
      </c>
      <c r="Y7469" s="9">
        <v>0.36</v>
      </c>
      <c r="Z7469" s="9" t="str">
        <f t="shared" si="1052"/>
        <v>High</v>
      </c>
    </row>
    <row r="7470" spans="1:26" x14ac:dyDescent="0.3">
      <c r="A7470" t="s">
        <v>7064</v>
      </c>
      <c r="B7470" s="6">
        <v>44693</v>
      </c>
      <c r="C7470" s="6" t="str">
        <f t="shared" si="1045"/>
        <v>2022</v>
      </c>
      <c r="D7470" s="6" t="str">
        <f t="shared" si="1046"/>
        <v>May</v>
      </c>
      <c r="E7470" s="6" t="str">
        <f t="shared" si="1047"/>
        <v>Q2</v>
      </c>
      <c r="F7470" s="6" t="str">
        <f t="shared" si="1048"/>
        <v>High</v>
      </c>
      <c r="G7470" s="6" t="str">
        <f t="shared" si="1049"/>
        <v>Full Price</v>
      </c>
      <c r="H7470" s="6">
        <v>44695</v>
      </c>
      <c r="I7470" t="s">
        <v>1496</v>
      </c>
      <c r="J7470" t="s">
        <v>670</v>
      </c>
      <c r="K7470" t="s">
        <v>2401</v>
      </c>
      <c r="L7470" t="s">
        <v>30</v>
      </c>
      <c r="M7470" t="s">
        <v>31</v>
      </c>
      <c r="N7470" t="s">
        <v>46</v>
      </c>
      <c r="O7470" t="s">
        <v>54</v>
      </c>
      <c r="P7470" t="s">
        <v>3995</v>
      </c>
      <c r="Q7470" t="s">
        <v>322</v>
      </c>
      <c r="R7470" s="7">
        <v>0</v>
      </c>
      <c r="S7470" s="7">
        <f t="shared" si="1044"/>
        <v>6.16</v>
      </c>
      <c r="T7470" s="8">
        <v>2.9567999999999999</v>
      </c>
      <c r="U7470" s="8" t="str">
        <f t="shared" si="1050"/>
        <v>Low</v>
      </c>
      <c r="V7470" s="7">
        <v>2</v>
      </c>
      <c r="W7470" s="8">
        <v>6.16</v>
      </c>
      <c r="X7470" s="8">
        <f t="shared" si="1051"/>
        <v>9275</v>
      </c>
      <c r="Y7470" s="9">
        <v>0.48</v>
      </c>
      <c r="Z7470" s="9" t="str">
        <f t="shared" si="1052"/>
        <v>High</v>
      </c>
    </row>
    <row r="7471" spans="1:26" x14ac:dyDescent="0.3">
      <c r="A7471" t="s">
        <v>7064</v>
      </c>
      <c r="B7471" s="6">
        <v>44693</v>
      </c>
      <c r="C7471" s="6" t="str">
        <f t="shared" si="1045"/>
        <v>2022</v>
      </c>
      <c r="D7471" s="6" t="str">
        <f t="shared" si="1046"/>
        <v>May</v>
      </c>
      <c r="E7471" s="6" t="str">
        <f t="shared" si="1047"/>
        <v>Q2</v>
      </c>
      <c r="F7471" s="6" t="str">
        <f t="shared" si="1048"/>
        <v>High</v>
      </c>
      <c r="G7471" s="6" t="str">
        <f t="shared" si="1049"/>
        <v>Full Price</v>
      </c>
      <c r="H7471" s="6">
        <v>44695</v>
      </c>
      <c r="I7471" t="s">
        <v>1496</v>
      </c>
      <c r="J7471" t="s">
        <v>467</v>
      </c>
      <c r="K7471" t="s">
        <v>1945</v>
      </c>
      <c r="L7471" t="s">
        <v>30</v>
      </c>
      <c r="M7471" t="s">
        <v>31</v>
      </c>
      <c r="N7471" t="s">
        <v>356</v>
      </c>
      <c r="O7471" t="s">
        <v>54</v>
      </c>
      <c r="P7471" t="s">
        <v>3995</v>
      </c>
      <c r="Q7471" t="s">
        <v>322</v>
      </c>
      <c r="R7471" s="7">
        <v>0</v>
      </c>
      <c r="S7471" s="7">
        <f t="shared" si="1044"/>
        <v>17</v>
      </c>
      <c r="T7471" s="8">
        <v>4.42</v>
      </c>
      <c r="U7471" s="8" t="str">
        <f t="shared" si="1050"/>
        <v>Low</v>
      </c>
      <c r="V7471" s="7">
        <v>2</v>
      </c>
      <c r="W7471" s="8">
        <v>17</v>
      </c>
      <c r="X7471" s="8">
        <f t="shared" si="1051"/>
        <v>7526</v>
      </c>
      <c r="Y7471" s="9">
        <v>0.26</v>
      </c>
      <c r="Z7471" s="9" t="str">
        <f t="shared" si="1052"/>
        <v>High</v>
      </c>
    </row>
    <row r="7472" spans="1:26" x14ac:dyDescent="0.3">
      <c r="A7472" t="s">
        <v>7064</v>
      </c>
      <c r="B7472" s="6">
        <v>44693</v>
      </c>
      <c r="C7472" s="6" t="str">
        <f t="shared" si="1045"/>
        <v>2022</v>
      </c>
      <c r="D7472" s="6" t="str">
        <f t="shared" si="1046"/>
        <v>May</v>
      </c>
      <c r="E7472" s="6" t="str">
        <f t="shared" si="1047"/>
        <v>Q2</v>
      </c>
      <c r="F7472" s="6" t="str">
        <f t="shared" si="1048"/>
        <v>High</v>
      </c>
      <c r="G7472" s="6" t="str">
        <f t="shared" si="1049"/>
        <v>Full Price</v>
      </c>
      <c r="H7472" s="6">
        <v>44695</v>
      </c>
      <c r="I7472" t="s">
        <v>1496</v>
      </c>
      <c r="J7472" t="s">
        <v>319</v>
      </c>
      <c r="K7472" t="s">
        <v>2322</v>
      </c>
      <c r="L7472" t="s">
        <v>30</v>
      </c>
      <c r="M7472" t="s">
        <v>91</v>
      </c>
      <c r="N7472" t="s">
        <v>110</v>
      </c>
      <c r="O7472" t="s">
        <v>54</v>
      </c>
      <c r="P7472" t="s">
        <v>3995</v>
      </c>
      <c r="Q7472" t="s">
        <v>322</v>
      </c>
      <c r="R7472" s="7">
        <v>0</v>
      </c>
      <c r="S7472" s="7">
        <f t="shared" si="1044"/>
        <v>87.4</v>
      </c>
      <c r="T7472" s="8">
        <v>34.96</v>
      </c>
      <c r="U7472" s="8" t="str">
        <f t="shared" si="1050"/>
        <v>Low</v>
      </c>
      <c r="V7472" s="7">
        <v>5</v>
      </c>
      <c r="W7472" s="8">
        <v>87.4</v>
      </c>
      <c r="X7472" s="8">
        <f t="shared" si="1051"/>
        <v>4051</v>
      </c>
      <c r="Y7472" s="9">
        <v>0.4</v>
      </c>
      <c r="Z7472" s="9" t="str">
        <f t="shared" si="1052"/>
        <v>High</v>
      </c>
    </row>
    <row r="7473" spans="1:26" x14ac:dyDescent="0.3">
      <c r="A7473" t="s">
        <v>7065</v>
      </c>
      <c r="B7473" s="6">
        <v>44693</v>
      </c>
      <c r="C7473" s="6" t="str">
        <f t="shared" si="1045"/>
        <v>2022</v>
      </c>
      <c r="D7473" s="6" t="str">
        <f t="shared" si="1046"/>
        <v>May</v>
      </c>
      <c r="E7473" s="6" t="str">
        <f t="shared" si="1047"/>
        <v>Q2</v>
      </c>
      <c r="F7473" s="6" t="str">
        <f t="shared" si="1048"/>
        <v>High</v>
      </c>
      <c r="G7473" s="6" t="str">
        <f t="shared" si="1049"/>
        <v>Discounted</v>
      </c>
      <c r="H7473" s="6">
        <v>44697</v>
      </c>
      <c r="I7473" t="s">
        <v>3889</v>
      </c>
      <c r="J7473" t="s">
        <v>44</v>
      </c>
      <c r="K7473" t="s">
        <v>604</v>
      </c>
      <c r="L7473" t="s">
        <v>30</v>
      </c>
      <c r="M7473" t="s">
        <v>31</v>
      </c>
      <c r="N7473" t="s">
        <v>46</v>
      </c>
      <c r="O7473" t="s">
        <v>54</v>
      </c>
      <c r="P7473" t="s">
        <v>1507</v>
      </c>
      <c r="Q7473" t="s">
        <v>132</v>
      </c>
      <c r="R7473" s="7">
        <v>0.2</v>
      </c>
      <c r="S7473" s="7">
        <f t="shared" si="1044"/>
        <v>4.7232000000000003</v>
      </c>
      <c r="T7473" s="8">
        <v>1.9925999999999999</v>
      </c>
      <c r="U7473" s="8" t="str">
        <f t="shared" si="1050"/>
        <v>Low</v>
      </c>
      <c r="V7473" s="7">
        <v>2</v>
      </c>
      <c r="W7473" s="8">
        <v>5.9039999999999999</v>
      </c>
      <c r="X7473" s="8">
        <f t="shared" si="1051"/>
        <v>9325</v>
      </c>
      <c r="Y7473" s="9">
        <v>0.33750000000000002</v>
      </c>
      <c r="Z7473" s="9" t="str">
        <f t="shared" si="1052"/>
        <v>High</v>
      </c>
    </row>
    <row r="7474" spans="1:26" x14ac:dyDescent="0.3">
      <c r="A7474" t="s">
        <v>7066</v>
      </c>
      <c r="B7474" s="6">
        <v>44693</v>
      </c>
      <c r="C7474" s="6" t="str">
        <f t="shared" si="1045"/>
        <v>2022</v>
      </c>
      <c r="D7474" s="6" t="str">
        <f t="shared" si="1046"/>
        <v>May</v>
      </c>
      <c r="E7474" s="6" t="str">
        <f t="shared" si="1047"/>
        <v>Q2</v>
      </c>
      <c r="F7474" s="6" t="str">
        <f t="shared" si="1048"/>
        <v>Low</v>
      </c>
      <c r="G7474" s="6" t="str">
        <f t="shared" si="1049"/>
        <v>Discounted</v>
      </c>
      <c r="H7474" s="6">
        <v>44696</v>
      </c>
      <c r="I7474" t="s">
        <v>1606</v>
      </c>
      <c r="J7474" t="s">
        <v>256</v>
      </c>
      <c r="K7474" t="s">
        <v>1975</v>
      </c>
      <c r="L7474" t="s">
        <v>61</v>
      </c>
      <c r="M7474" t="s">
        <v>31</v>
      </c>
      <c r="N7474" t="s">
        <v>41</v>
      </c>
      <c r="O7474" t="s">
        <v>33</v>
      </c>
      <c r="P7474" t="s">
        <v>34</v>
      </c>
      <c r="Q7474" t="s">
        <v>35</v>
      </c>
      <c r="R7474" s="7">
        <v>0.8</v>
      </c>
      <c r="S7474" s="7">
        <f t="shared" si="1044"/>
        <v>6.847999999999999</v>
      </c>
      <c r="T7474" s="8">
        <v>-53.072000000000003</v>
      </c>
      <c r="U7474" s="8" t="str">
        <f t="shared" si="1050"/>
        <v>Loss</v>
      </c>
      <c r="V7474" s="7">
        <v>4</v>
      </c>
      <c r="W7474" s="8">
        <v>34.24</v>
      </c>
      <c r="X7474" s="8">
        <f t="shared" si="1051"/>
        <v>5997</v>
      </c>
      <c r="Y7474" s="9">
        <v>-1.55</v>
      </c>
      <c r="Z7474" s="9" t="str">
        <f t="shared" si="1052"/>
        <v>Low</v>
      </c>
    </row>
    <row r="7475" spans="1:26" x14ac:dyDescent="0.3">
      <c r="A7475" t="s">
        <v>7066</v>
      </c>
      <c r="B7475" s="6">
        <v>44693</v>
      </c>
      <c r="C7475" s="6" t="str">
        <f t="shared" si="1045"/>
        <v>2022</v>
      </c>
      <c r="D7475" s="6" t="str">
        <f t="shared" si="1046"/>
        <v>May</v>
      </c>
      <c r="E7475" s="6" t="str">
        <f t="shared" si="1047"/>
        <v>Q2</v>
      </c>
      <c r="F7475" s="6" t="str">
        <f t="shared" si="1048"/>
        <v>Low</v>
      </c>
      <c r="G7475" s="6" t="str">
        <f t="shared" si="1049"/>
        <v>Discounted</v>
      </c>
      <c r="H7475" s="6">
        <v>44696</v>
      </c>
      <c r="I7475" t="s">
        <v>1606</v>
      </c>
      <c r="J7475" t="s">
        <v>151</v>
      </c>
      <c r="K7475" t="s">
        <v>1554</v>
      </c>
      <c r="L7475" t="s">
        <v>61</v>
      </c>
      <c r="M7475" t="s">
        <v>31</v>
      </c>
      <c r="N7475" t="s">
        <v>49</v>
      </c>
      <c r="O7475" t="s">
        <v>33</v>
      </c>
      <c r="P7475" t="s">
        <v>34</v>
      </c>
      <c r="Q7475" t="s">
        <v>35</v>
      </c>
      <c r="R7475" s="7">
        <v>0.2</v>
      </c>
      <c r="S7475" s="7">
        <f t="shared" si="1044"/>
        <v>102.336</v>
      </c>
      <c r="T7475" s="8">
        <v>-15.99</v>
      </c>
      <c r="U7475" s="8" t="str">
        <f t="shared" si="1050"/>
        <v>Loss</v>
      </c>
      <c r="V7475" s="7">
        <v>5</v>
      </c>
      <c r="W7475" s="8">
        <v>127.92</v>
      </c>
      <c r="X7475" s="8">
        <f t="shared" si="1051"/>
        <v>3333</v>
      </c>
      <c r="Y7475" s="9">
        <v>-0.125</v>
      </c>
      <c r="Z7475" s="9" t="str">
        <f t="shared" si="1052"/>
        <v>Low</v>
      </c>
    </row>
    <row r="7476" spans="1:26" x14ac:dyDescent="0.3">
      <c r="A7476" t="s">
        <v>7067</v>
      </c>
      <c r="B7476" s="6">
        <v>44694</v>
      </c>
      <c r="C7476" s="6" t="str">
        <f t="shared" si="1045"/>
        <v>2022</v>
      </c>
      <c r="D7476" s="6" t="str">
        <f t="shared" si="1046"/>
        <v>May</v>
      </c>
      <c r="E7476" s="6" t="str">
        <f t="shared" si="1047"/>
        <v>Q2</v>
      </c>
      <c r="F7476" s="6" t="str">
        <f t="shared" si="1048"/>
        <v>High</v>
      </c>
      <c r="G7476" s="6" t="str">
        <f t="shared" si="1049"/>
        <v>Full Price</v>
      </c>
      <c r="H7476" s="6">
        <v>44701</v>
      </c>
      <c r="I7476" t="s">
        <v>1312</v>
      </c>
      <c r="J7476" t="s">
        <v>1760</v>
      </c>
      <c r="K7476" t="s">
        <v>1761</v>
      </c>
      <c r="L7476" t="s">
        <v>40</v>
      </c>
      <c r="M7476" t="s">
        <v>31</v>
      </c>
      <c r="N7476" t="s">
        <v>46</v>
      </c>
      <c r="O7476" t="s">
        <v>69</v>
      </c>
      <c r="P7476" t="s">
        <v>139</v>
      </c>
      <c r="Q7476" t="s">
        <v>71</v>
      </c>
      <c r="R7476" s="7">
        <v>0</v>
      </c>
      <c r="S7476" s="7">
        <f t="shared" si="1044"/>
        <v>58.48</v>
      </c>
      <c r="T7476" s="8">
        <v>27.485600000000002</v>
      </c>
      <c r="U7476" s="8" t="str">
        <f t="shared" si="1050"/>
        <v>Low</v>
      </c>
      <c r="V7476" s="7">
        <v>8</v>
      </c>
      <c r="W7476" s="8">
        <v>58.48</v>
      </c>
      <c r="X7476" s="8">
        <f t="shared" si="1051"/>
        <v>4856</v>
      </c>
      <c r="Y7476" s="9">
        <v>0.47</v>
      </c>
      <c r="Z7476" s="9" t="str">
        <f t="shared" si="1052"/>
        <v>High</v>
      </c>
    </row>
    <row r="7477" spans="1:26" x14ac:dyDescent="0.3">
      <c r="A7477" t="s">
        <v>7068</v>
      </c>
      <c r="B7477" s="6">
        <v>44694</v>
      </c>
      <c r="C7477" s="6" t="str">
        <f t="shared" si="1045"/>
        <v>2022</v>
      </c>
      <c r="D7477" s="6" t="str">
        <f t="shared" si="1046"/>
        <v>May</v>
      </c>
      <c r="E7477" s="6" t="str">
        <f t="shared" si="1047"/>
        <v>Q2</v>
      </c>
      <c r="F7477" s="6" t="str">
        <f t="shared" si="1048"/>
        <v>Low</v>
      </c>
      <c r="G7477" s="6" t="str">
        <f t="shared" si="1049"/>
        <v>Discounted</v>
      </c>
      <c r="H7477" s="6">
        <v>44699</v>
      </c>
      <c r="I7477" t="s">
        <v>827</v>
      </c>
      <c r="J7477" t="s">
        <v>151</v>
      </c>
      <c r="K7477" t="s">
        <v>2271</v>
      </c>
      <c r="L7477" t="s">
        <v>61</v>
      </c>
      <c r="M7477" t="s">
        <v>31</v>
      </c>
      <c r="N7477" t="s">
        <v>174</v>
      </c>
      <c r="O7477" t="s">
        <v>62</v>
      </c>
      <c r="P7477" t="s">
        <v>1135</v>
      </c>
      <c r="Q7477" t="s">
        <v>202</v>
      </c>
      <c r="R7477" s="7">
        <v>0.2</v>
      </c>
      <c r="S7477" s="7">
        <f t="shared" si="1044"/>
        <v>16.6144</v>
      </c>
      <c r="T7477" s="8">
        <v>2.3363999999999998</v>
      </c>
      <c r="U7477" s="8" t="str">
        <f t="shared" si="1050"/>
        <v>Low</v>
      </c>
      <c r="V7477" s="7">
        <v>2</v>
      </c>
      <c r="W7477" s="8">
        <v>20.768000000000001</v>
      </c>
      <c r="X7477" s="8">
        <f t="shared" si="1051"/>
        <v>7058</v>
      </c>
      <c r="Y7477" s="9">
        <v>0.1125</v>
      </c>
      <c r="Z7477" s="9" t="str">
        <f t="shared" si="1052"/>
        <v>Low</v>
      </c>
    </row>
    <row r="7478" spans="1:26" x14ac:dyDescent="0.3">
      <c r="A7478" t="s">
        <v>7069</v>
      </c>
      <c r="B7478" s="6">
        <v>44694</v>
      </c>
      <c r="C7478" s="6" t="str">
        <f t="shared" si="1045"/>
        <v>2022</v>
      </c>
      <c r="D7478" s="6" t="str">
        <f t="shared" si="1046"/>
        <v>May</v>
      </c>
      <c r="E7478" s="6" t="str">
        <f t="shared" si="1047"/>
        <v>Q2</v>
      </c>
      <c r="F7478" s="6" t="str">
        <f t="shared" si="1048"/>
        <v>Low</v>
      </c>
      <c r="G7478" s="6" t="str">
        <f t="shared" si="1049"/>
        <v>Discounted</v>
      </c>
      <c r="H7478" s="6">
        <v>44698</v>
      </c>
      <c r="I7478" t="s">
        <v>5838</v>
      </c>
      <c r="J7478" t="s">
        <v>472</v>
      </c>
      <c r="K7478" t="s">
        <v>636</v>
      </c>
      <c r="L7478" t="s">
        <v>40</v>
      </c>
      <c r="M7478" t="s">
        <v>76</v>
      </c>
      <c r="N7478" t="s">
        <v>77</v>
      </c>
      <c r="O7478" t="s">
        <v>54</v>
      </c>
      <c r="P7478" t="s">
        <v>55</v>
      </c>
      <c r="Q7478" t="s">
        <v>56</v>
      </c>
      <c r="R7478" s="7">
        <v>0.3</v>
      </c>
      <c r="S7478" s="7">
        <f t="shared" si="1044"/>
        <v>320.90100000000001</v>
      </c>
      <c r="T7478" s="8">
        <v>-124.431</v>
      </c>
      <c r="U7478" s="8" t="str">
        <f t="shared" si="1050"/>
        <v>Loss</v>
      </c>
      <c r="V7478" s="7">
        <v>5</v>
      </c>
      <c r="W7478" s="8">
        <v>458.43</v>
      </c>
      <c r="X7478" s="8">
        <f t="shared" si="1051"/>
        <v>1288</v>
      </c>
      <c r="Y7478" s="9">
        <v>-0.27142857100000001</v>
      </c>
      <c r="Z7478" s="9" t="str">
        <f t="shared" si="1052"/>
        <v>Low</v>
      </c>
    </row>
    <row r="7479" spans="1:26" x14ac:dyDescent="0.3">
      <c r="A7479" t="s">
        <v>7070</v>
      </c>
      <c r="B7479" s="6">
        <v>44694</v>
      </c>
      <c r="C7479" s="6" t="str">
        <f t="shared" si="1045"/>
        <v>2022</v>
      </c>
      <c r="D7479" s="6" t="str">
        <f t="shared" si="1046"/>
        <v>May</v>
      </c>
      <c r="E7479" s="6" t="str">
        <f t="shared" si="1047"/>
        <v>Q2</v>
      </c>
      <c r="F7479" s="6" t="str">
        <f t="shared" si="1048"/>
        <v>High</v>
      </c>
      <c r="G7479" s="6" t="str">
        <f t="shared" si="1049"/>
        <v>Full Price</v>
      </c>
      <c r="H7479" s="6">
        <v>44698</v>
      </c>
      <c r="I7479" t="s">
        <v>1581</v>
      </c>
      <c r="J7479" t="s">
        <v>82</v>
      </c>
      <c r="K7479" t="s">
        <v>83</v>
      </c>
      <c r="L7479" t="s">
        <v>61</v>
      </c>
      <c r="M7479" t="s">
        <v>31</v>
      </c>
      <c r="N7479" t="s">
        <v>41</v>
      </c>
      <c r="O7479" t="s">
        <v>33</v>
      </c>
      <c r="P7479" t="s">
        <v>406</v>
      </c>
      <c r="Q7479" t="s">
        <v>237</v>
      </c>
      <c r="R7479" s="7">
        <v>0</v>
      </c>
      <c r="S7479" s="7">
        <f t="shared" si="1044"/>
        <v>914.97</v>
      </c>
      <c r="T7479" s="8">
        <v>411.73649999999998</v>
      </c>
      <c r="U7479" s="8" t="str">
        <f t="shared" si="1050"/>
        <v>Medium</v>
      </c>
      <c r="V7479" s="7">
        <v>3</v>
      </c>
      <c r="W7479" s="8">
        <v>914.97</v>
      </c>
      <c r="X7479" s="8">
        <f t="shared" si="1051"/>
        <v>520</v>
      </c>
      <c r="Y7479" s="9">
        <v>0.45</v>
      </c>
      <c r="Z7479" s="9" t="str">
        <f t="shared" si="1052"/>
        <v>High</v>
      </c>
    </row>
    <row r="7480" spans="1:26" x14ac:dyDescent="0.3">
      <c r="A7480" t="s">
        <v>7070</v>
      </c>
      <c r="B7480" s="6">
        <v>44694</v>
      </c>
      <c r="C7480" s="6" t="str">
        <f t="shared" si="1045"/>
        <v>2022</v>
      </c>
      <c r="D7480" s="6" t="str">
        <f t="shared" si="1046"/>
        <v>May</v>
      </c>
      <c r="E7480" s="6" t="str">
        <f t="shared" si="1047"/>
        <v>Q2</v>
      </c>
      <c r="F7480" s="6" t="str">
        <f t="shared" si="1048"/>
        <v>High</v>
      </c>
      <c r="G7480" s="6" t="str">
        <f t="shared" si="1049"/>
        <v>Full Price</v>
      </c>
      <c r="H7480" s="6">
        <v>44698</v>
      </c>
      <c r="I7480" t="s">
        <v>1581</v>
      </c>
      <c r="J7480" t="s">
        <v>182</v>
      </c>
      <c r="K7480" t="s">
        <v>3686</v>
      </c>
      <c r="L7480" t="s">
        <v>61</v>
      </c>
      <c r="M7480" t="s">
        <v>31</v>
      </c>
      <c r="N7480" t="s">
        <v>149</v>
      </c>
      <c r="O7480" t="s">
        <v>33</v>
      </c>
      <c r="P7480" t="s">
        <v>406</v>
      </c>
      <c r="Q7480" t="s">
        <v>237</v>
      </c>
      <c r="R7480" s="7">
        <v>0</v>
      </c>
      <c r="S7480" s="7">
        <f t="shared" si="1044"/>
        <v>180.96</v>
      </c>
      <c r="T7480" s="8">
        <v>81.432000000000002</v>
      </c>
      <c r="U7480" s="8" t="str">
        <f t="shared" si="1050"/>
        <v>Low</v>
      </c>
      <c r="V7480" s="7">
        <v>2</v>
      </c>
      <c r="W7480" s="8">
        <v>180.96</v>
      </c>
      <c r="X7480" s="8">
        <f t="shared" si="1051"/>
        <v>2772</v>
      </c>
      <c r="Y7480" s="9">
        <v>0.45</v>
      </c>
      <c r="Z7480" s="9" t="str">
        <f t="shared" si="1052"/>
        <v>High</v>
      </c>
    </row>
    <row r="7481" spans="1:26" x14ac:dyDescent="0.3">
      <c r="A7481" t="s">
        <v>7070</v>
      </c>
      <c r="B7481" s="6">
        <v>44694</v>
      </c>
      <c r="C7481" s="6" t="str">
        <f t="shared" si="1045"/>
        <v>2022</v>
      </c>
      <c r="D7481" s="6" t="str">
        <f t="shared" si="1046"/>
        <v>May</v>
      </c>
      <c r="E7481" s="6" t="str">
        <f t="shared" si="1047"/>
        <v>Q2</v>
      </c>
      <c r="F7481" s="6" t="str">
        <f t="shared" si="1048"/>
        <v>High</v>
      </c>
      <c r="G7481" s="6" t="str">
        <f t="shared" si="1049"/>
        <v>Full Price</v>
      </c>
      <c r="H7481" s="6">
        <v>44698</v>
      </c>
      <c r="I7481" t="s">
        <v>1581</v>
      </c>
      <c r="J7481" t="s">
        <v>2874</v>
      </c>
      <c r="K7481" t="s">
        <v>2875</v>
      </c>
      <c r="L7481" t="s">
        <v>61</v>
      </c>
      <c r="M7481" t="s">
        <v>31</v>
      </c>
      <c r="N7481" t="s">
        <v>32</v>
      </c>
      <c r="O7481" t="s">
        <v>33</v>
      </c>
      <c r="P7481" t="s">
        <v>406</v>
      </c>
      <c r="Q7481" t="s">
        <v>237</v>
      </c>
      <c r="R7481" s="7">
        <v>0</v>
      </c>
      <c r="S7481" s="7">
        <f t="shared" si="1044"/>
        <v>14.94</v>
      </c>
      <c r="T7481" s="8">
        <v>7.3205999999999998</v>
      </c>
      <c r="U7481" s="8" t="str">
        <f t="shared" si="1050"/>
        <v>Low</v>
      </c>
      <c r="V7481" s="7">
        <v>3</v>
      </c>
      <c r="W7481" s="8">
        <v>14.94</v>
      </c>
      <c r="X7481" s="8">
        <f t="shared" si="1051"/>
        <v>7804</v>
      </c>
      <c r="Y7481" s="9">
        <v>0.49</v>
      </c>
      <c r="Z7481" s="9" t="str">
        <f t="shared" si="1052"/>
        <v>High</v>
      </c>
    </row>
    <row r="7482" spans="1:26" x14ac:dyDescent="0.3">
      <c r="A7482" t="s">
        <v>7070</v>
      </c>
      <c r="B7482" s="6">
        <v>44694</v>
      </c>
      <c r="C7482" s="6" t="str">
        <f t="shared" si="1045"/>
        <v>2022</v>
      </c>
      <c r="D7482" s="6" t="str">
        <f t="shared" si="1046"/>
        <v>May</v>
      </c>
      <c r="E7482" s="6" t="str">
        <f t="shared" si="1047"/>
        <v>Q2</v>
      </c>
      <c r="F7482" s="6" t="str">
        <f t="shared" si="1048"/>
        <v>Low</v>
      </c>
      <c r="G7482" s="6" t="str">
        <f t="shared" si="1049"/>
        <v>Full Price</v>
      </c>
      <c r="H7482" s="6">
        <v>44698</v>
      </c>
      <c r="I7482" t="s">
        <v>1581</v>
      </c>
      <c r="J7482" t="s">
        <v>141</v>
      </c>
      <c r="K7482" t="s">
        <v>142</v>
      </c>
      <c r="L7482" t="s">
        <v>61</v>
      </c>
      <c r="M7482" t="s">
        <v>31</v>
      </c>
      <c r="N7482" t="s">
        <v>49</v>
      </c>
      <c r="O7482" t="s">
        <v>33</v>
      </c>
      <c r="P7482" t="s">
        <v>406</v>
      </c>
      <c r="Q7482" t="s">
        <v>237</v>
      </c>
      <c r="R7482" s="7">
        <v>0</v>
      </c>
      <c r="S7482" s="7">
        <f t="shared" si="1044"/>
        <v>530.34</v>
      </c>
      <c r="T7482" s="8">
        <v>95.461200000000005</v>
      </c>
      <c r="U7482" s="8" t="str">
        <f t="shared" si="1050"/>
        <v>Low</v>
      </c>
      <c r="V7482" s="7">
        <v>2</v>
      </c>
      <c r="W7482" s="8">
        <v>530.34</v>
      </c>
      <c r="X7482" s="8">
        <f t="shared" si="1051"/>
        <v>1099</v>
      </c>
      <c r="Y7482" s="9">
        <v>0.18</v>
      </c>
      <c r="Z7482" s="9" t="str">
        <f t="shared" si="1052"/>
        <v>Low</v>
      </c>
    </row>
    <row r="7483" spans="1:26" x14ac:dyDescent="0.3">
      <c r="A7483" t="s">
        <v>7070</v>
      </c>
      <c r="B7483" s="6">
        <v>44694</v>
      </c>
      <c r="C7483" s="6" t="str">
        <f t="shared" si="1045"/>
        <v>2022</v>
      </c>
      <c r="D7483" s="6" t="str">
        <f t="shared" si="1046"/>
        <v>May</v>
      </c>
      <c r="E7483" s="6" t="str">
        <f t="shared" si="1047"/>
        <v>Q2</v>
      </c>
      <c r="F7483" s="6" t="str">
        <f t="shared" si="1048"/>
        <v>High</v>
      </c>
      <c r="G7483" s="6" t="str">
        <f t="shared" si="1049"/>
        <v>Full Price</v>
      </c>
      <c r="H7483" s="6">
        <v>44698</v>
      </c>
      <c r="I7483" t="s">
        <v>1581</v>
      </c>
      <c r="J7483" t="s">
        <v>153</v>
      </c>
      <c r="K7483" t="s">
        <v>3666</v>
      </c>
      <c r="L7483" t="s">
        <v>61</v>
      </c>
      <c r="M7483" t="s">
        <v>91</v>
      </c>
      <c r="N7483" t="s">
        <v>92</v>
      </c>
      <c r="O7483" t="s">
        <v>33</v>
      </c>
      <c r="P7483" t="s">
        <v>406</v>
      </c>
      <c r="Q7483" t="s">
        <v>237</v>
      </c>
      <c r="R7483" s="7">
        <v>0</v>
      </c>
      <c r="S7483" s="7">
        <f t="shared" si="1044"/>
        <v>587.97</v>
      </c>
      <c r="T7483" s="8">
        <v>158.75190000000001</v>
      </c>
      <c r="U7483" s="8" t="str">
        <f t="shared" si="1050"/>
        <v>Medium</v>
      </c>
      <c r="V7483" s="7">
        <v>3</v>
      </c>
      <c r="W7483" s="8">
        <v>587.97</v>
      </c>
      <c r="X7483" s="8">
        <f t="shared" si="1051"/>
        <v>971</v>
      </c>
      <c r="Y7483" s="9">
        <v>0.27</v>
      </c>
      <c r="Z7483" s="9" t="str">
        <f t="shared" si="1052"/>
        <v>High</v>
      </c>
    </row>
    <row r="7484" spans="1:26" x14ac:dyDescent="0.3">
      <c r="A7484" t="s">
        <v>7071</v>
      </c>
      <c r="B7484" s="6">
        <v>44694</v>
      </c>
      <c r="C7484" s="6" t="str">
        <f t="shared" si="1045"/>
        <v>2022</v>
      </c>
      <c r="D7484" s="6" t="str">
        <f t="shared" si="1046"/>
        <v>May</v>
      </c>
      <c r="E7484" s="6" t="str">
        <f t="shared" si="1047"/>
        <v>Q2</v>
      </c>
      <c r="F7484" s="6" t="str">
        <f t="shared" si="1048"/>
        <v>High</v>
      </c>
      <c r="G7484" s="6" t="str">
        <f t="shared" si="1049"/>
        <v>Full Price</v>
      </c>
      <c r="H7484" s="6">
        <v>44699</v>
      </c>
      <c r="I7484" t="s">
        <v>1371</v>
      </c>
      <c r="J7484" t="s">
        <v>38</v>
      </c>
      <c r="K7484" t="s">
        <v>3791</v>
      </c>
      <c r="L7484" t="s">
        <v>40</v>
      </c>
      <c r="M7484" t="s">
        <v>31</v>
      </c>
      <c r="N7484" t="s">
        <v>41</v>
      </c>
      <c r="O7484" t="s">
        <v>54</v>
      </c>
      <c r="P7484" t="s">
        <v>131</v>
      </c>
      <c r="Q7484" t="s">
        <v>122</v>
      </c>
      <c r="R7484" s="7">
        <v>0</v>
      </c>
      <c r="S7484" s="7">
        <f t="shared" si="1044"/>
        <v>299.52</v>
      </c>
      <c r="T7484" s="8">
        <v>149.76</v>
      </c>
      <c r="U7484" s="8" t="str">
        <f t="shared" si="1050"/>
        <v>Medium</v>
      </c>
      <c r="V7484" s="7">
        <v>9</v>
      </c>
      <c r="W7484" s="8">
        <v>299.52</v>
      </c>
      <c r="X7484" s="8">
        <f t="shared" si="1051"/>
        <v>1917</v>
      </c>
      <c r="Y7484" s="9">
        <v>0.5</v>
      </c>
      <c r="Z7484" s="9" t="str">
        <f t="shared" si="1052"/>
        <v>High</v>
      </c>
    </row>
    <row r="7485" spans="1:26" x14ac:dyDescent="0.3">
      <c r="A7485" t="s">
        <v>7072</v>
      </c>
      <c r="B7485" s="6">
        <v>44695</v>
      </c>
      <c r="C7485" s="6" t="str">
        <f t="shared" si="1045"/>
        <v>2022</v>
      </c>
      <c r="D7485" s="6" t="str">
        <f t="shared" si="1046"/>
        <v>May</v>
      </c>
      <c r="E7485" s="6" t="str">
        <f t="shared" si="1047"/>
        <v>Q2</v>
      </c>
      <c r="F7485" s="6" t="str">
        <f t="shared" si="1048"/>
        <v>High</v>
      </c>
      <c r="G7485" s="6" t="str">
        <f t="shared" si="1049"/>
        <v>Full Price</v>
      </c>
      <c r="H7485" s="6">
        <v>44699</v>
      </c>
      <c r="I7485" t="s">
        <v>3308</v>
      </c>
      <c r="J7485" t="s">
        <v>89</v>
      </c>
      <c r="K7485" t="s">
        <v>1006</v>
      </c>
      <c r="L7485" t="s">
        <v>30</v>
      </c>
      <c r="M7485" t="s">
        <v>31</v>
      </c>
      <c r="N7485" t="s">
        <v>49</v>
      </c>
      <c r="O7485" t="s">
        <v>54</v>
      </c>
      <c r="P7485" t="s">
        <v>270</v>
      </c>
      <c r="Q7485" t="s">
        <v>271</v>
      </c>
      <c r="R7485" s="7">
        <v>0</v>
      </c>
      <c r="S7485" s="7">
        <f t="shared" si="1044"/>
        <v>22.58</v>
      </c>
      <c r="T7485" s="8">
        <v>5.8708</v>
      </c>
      <c r="U7485" s="8" t="str">
        <f t="shared" si="1050"/>
        <v>Low</v>
      </c>
      <c r="V7485" s="7">
        <v>2</v>
      </c>
      <c r="W7485" s="8">
        <v>22.58</v>
      </c>
      <c r="X7485" s="8">
        <f t="shared" si="1051"/>
        <v>6902</v>
      </c>
      <c r="Y7485" s="9">
        <v>0.26</v>
      </c>
      <c r="Z7485" s="9" t="str">
        <f t="shared" si="1052"/>
        <v>High</v>
      </c>
    </row>
    <row r="7486" spans="1:26" x14ac:dyDescent="0.3">
      <c r="A7486" t="s">
        <v>7072</v>
      </c>
      <c r="B7486" s="6">
        <v>44695</v>
      </c>
      <c r="C7486" s="6" t="str">
        <f t="shared" si="1045"/>
        <v>2022</v>
      </c>
      <c r="D7486" s="6" t="str">
        <f t="shared" si="1046"/>
        <v>May</v>
      </c>
      <c r="E7486" s="6" t="str">
        <f t="shared" si="1047"/>
        <v>Q2</v>
      </c>
      <c r="F7486" s="6" t="str">
        <f t="shared" si="1048"/>
        <v>High</v>
      </c>
      <c r="G7486" s="6" t="str">
        <f t="shared" si="1049"/>
        <v>Full Price</v>
      </c>
      <c r="H7486" s="6">
        <v>44699</v>
      </c>
      <c r="I7486" t="s">
        <v>3308</v>
      </c>
      <c r="J7486" t="s">
        <v>89</v>
      </c>
      <c r="K7486" t="s">
        <v>3394</v>
      </c>
      <c r="L7486" t="s">
        <v>30</v>
      </c>
      <c r="M7486" t="s">
        <v>91</v>
      </c>
      <c r="N7486" t="s">
        <v>92</v>
      </c>
      <c r="O7486" t="s">
        <v>54</v>
      </c>
      <c r="P7486" t="s">
        <v>270</v>
      </c>
      <c r="Q7486" t="s">
        <v>271</v>
      </c>
      <c r="R7486" s="7">
        <v>0</v>
      </c>
      <c r="S7486" s="7">
        <f t="shared" si="1044"/>
        <v>539.97</v>
      </c>
      <c r="T7486" s="8">
        <v>134.99250000000001</v>
      </c>
      <c r="U7486" s="8" t="str">
        <f t="shared" si="1050"/>
        <v>Medium</v>
      </c>
      <c r="V7486" s="7">
        <v>3</v>
      </c>
      <c r="W7486" s="8">
        <v>539.97</v>
      </c>
      <c r="X7486" s="8">
        <f t="shared" si="1051"/>
        <v>1079</v>
      </c>
      <c r="Y7486" s="9">
        <v>0.25</v>
      </c>
      <c r="Z7486" s="9" t="str">
        <f t="shared" si="1052"/>
        <v>High</v>
      </c>
    </row>
    <row r="7487" spans="1:26" x14ac:dyDescent="0.3">
      <c r="A7487" t="s">
        <v>7073</v>
      </c>
      <c r="B7487" s="6">
        <v>44695</v>
      </c>
      <c r="C7487" s="6" t="str">
        <f t="shared" si="1045"/>
        <v>2022</v>
      </c>
      <c r="D7487" s="6" t="str">
        <f t="shared" si="1046"/>
        <v>May</v>
      </c>
      <c r="E7487" s="6" t="str">
        <f t="shared" si="1047"/>
        <v>Q2</v>
      </c>
      <c r="F7487" s="6" t="str">
        <f t="shared" si="1048"/>
        <v>High</v>
      </c>
      <c r="G7487" s="6" t="str">
        <f t="shared" si="1049"/>
        <v>Full Price</v>
      </c>
      <c r="H7487" s="6">
        <v>44700</v>
      </c>
      <c r="I7487" t="s">
        <v>782</v>
      </c>
      <c r="J7487" t="s">
        <v>67</v>
      </c>
      <c r="K7487" t="s">
        <v>2531</v>
      </c>
      <c r="L7487" t="s">
        <v>61</v>
      </c>
      <c r="M7487" t="s">
        <v>31</v>
      </c>
      <c r="N7487" t="s">
        <v>32</v>
      </c>
      <c r="O7487" t="s">
        <v>69</v>
      </c>
      <c r="P7487" t="s">
        <v>298</v>
      </c>
      <c r="Q7487" t="s">
        <v>299</v>
      </c>
      <c r="R7487" s="7">
        <v>0</v>
      </c>
      <c r="S7487" s="7">
        <f t="shared" si="1044"/>
        <v>440.19</v>
      </c>
      <c r="T7487" s="8">
        <v>206.88929999999999</v>
      </c>
      <c r="U7487" s="8" t="str">
        <f t="shared" si="1050"/>
        <v>Medium</v>
      </c>
      <c r="V7487" s="7">
        <v>9</v>
      </c>
      <c r="W7487" s="8">
        <v>440.19</v>
      </c>
      <c r="X7487" s="8">
        <f t="shared" si="1051"/>
        <v>1348</v>
      </c>
      <c r="Y7487" s="9">
        <v>0.47</v>
      </c>
      <c r="Z7487" s="9" t="str">
        <f t="shared" si="1052"/>
        <v>High</v>
      </c>
    </row>
    <row r="7488" spans="1:26" x14ac:dyDescent="0.3">
      <c r="A7488" t="s">
        <v>7073</v>
      </c>
      <c r="B7488" s="6">
        <v>44695</v>
      </c>
      <c r="C7488" s="6" t="str">
        <f t="shared" si="1045"/>
        <v>2022</v>
      </c>
      <c r="D7488" s="6" t="str">
        <f t="shared" si="1046"/>
        <v>May</v>
      </c>
      <c r="E7488" s="6" t="str">
        <f t="shared" si="1047"/>
        <v>Q2</v>
      </c>
      <c r="F7488" s="6" t="str">
        <f t="shared" si="1048"/>
        <v>Low</v>
      </c>
      <c r="G7488" s="6" t="str">
        <f t="shared" si="1049"/>
        <v>Full Price</v>
      </c>
      <c r="H7488" s="6">
        <v>44700</v>
      </c>
      <c r="I7488" t="s">
        <v>782</v>
      </c>
      <c r="J7488" t="s">
        <v>791</v>
      </c>
      <c r="K7488" t="s">
        <v>820</v>
      </c>
      <c r="L7488" t="s">
        <v>61</v>
      </c>
      <c r="M7488" t="s">
        <v>31</v>
      </c>
      <c r="N7488" t="s">
        <v>356</v>
      </c>
      <c r="O7488" t="s">
        <v>69</v>
      </c>
      <c r="P7488" t="s">
        <v>298</v>
      </c>
      <c r="Q7488" t="s">
        <v>299</v>
      </c>
      <c r="R7488" s="7">
        <v>0</v>
      </c>
      <c r="S7488" s="7">
        <f t="shared" si="1044"/>
        <v>64.400000000000006</v>
      </c>
      <c r="T7488" s="8">
        <v>1.9319999999999999</v>
      </c>
      <c r="U7488" s="8" t="str">
        <f t="shared" si="1050"/>
        <v>Low</v>
      </c>
      <c r="V7488" s="7">
        <v>5</v>
      </c>
      <c r="W7488" s="8">
        <v>64.400000000000006</v>
      </c>
      <c r="X7488" s="8">
        <f t="shared" si="1051"/>
        <v>4640</v>
      </c>
      <c r="Y7488" s="9">
        <v>0.03</v>
      </c>
      <c r="Z7488" s="9" t="str">
        <f t="shared" si="1052"/>
        <v>Low</v>
      </c>
    </row>
    <row r="7489" spans="1:26" x14ac:dyDescent="0.3">
      <c r="A7489" t="s">
        <v>7074</v>
      </c>
      <c r="B7489" s="6">
        <v>44695</v>
      </c>
      <c r="C7489" s="6" t="str">
        <f t="shared" si="1045"/>
        <v>2022</v>
      </c>
      <c r="D7489" s="6" t="str">
        <f t="shared" si="1046"/>
        <v>May</v>
      </c>
      <c r="E7489" s="6" t="str">
        <f t="shared" si="1047"/>
        <v>Q2</v>
      </c>
      <c r="F7489" s="6" t="str">
        <f t="shared" si="1048"/>
        <v>Low</v>
      </c>
      <c r="G7489" s="6" t="str">
        <f t="shared" si="1049"/>
        <v>Full Price</v>
      </c>
      <c r="H7489" s="6">
        <v>44698</v>
      </c>
      <c r="I7489" t="s">
        <v>112</v>
      </c>
      <c r="J7489" t="s">
        <v>472</v>
      </c>
      <c r="K7489" t="s">
        <v>2417</v>
      </c>
      <c r="L7489" t="s">
        <v>61</v>
      </c>
      <c r="M7489" t="s">
        <v>76</v>
      </c>
      <c r="N7489" t="s">
        <v>77</v>
      </c>
      <c r="O7489" t="s">
        <v>54</v>
      </c>
      <c r="P7489" t="s">
        <v>917</v>
      </c>
      <c r="Q7489" t="s">
        <v>918</v>
      </c>
      <c r="R7489" s="7">
        <v>0</v>
      </c>
      <c r="S7489" s="7">
        <f t="shared" si="1044"/>
        <v>261.95999999999998</v>
      </c>
      <c r="T7489" s="8">
        <v>23.5764</v>
      </c>
      <c r="U7489" s="8" t="str">
        <f t="shared" si="1050"/>
        <v>Low</v>
      </c>
      <c r="V7489" s="7">
        <v>2</v>
      </c>
      <c r="W7489" s="8">
        <v>261.95999999999998</v>
      </c>
      <c r="X7489" s="8">
        <f t="shared" si="1051"/>
        <v>2120</v>
      </c>
      <c r="Y7489" s="9">
        <v>0.09</v>
      </c>
      <c r="Z7489" s="9" t="str">
        <f t="shared" si="1052"/>
        <v>Low</v>
      </c>
    </row>
    <row r="7490" spans="1:26" x14ac:dyDescent="0.3">
      <c r="A7490" t="s">
        <v>7074</v>
      </c>
      <c r="B7490" s="6">
        <v>44695</v>
      </c>
      <c r="C7490" s="6" t="str">
        <f t="shared" si="1045"/>
        <v>2022</v>
      </c>
      <c r="D7490" s="6" t="str">
        <f t="shared" si="1046"/>
        <v>May</v>
      </c>
      <c r="E7490" s="6" t="str">
        <f t="shared" si="1047"/>
        <v>Q2</v>
      </c>
      <c r="F7490" s="6" t="str">
        <f t="shared" si="1048"/>
        <v>High</v>
      </c>
      <c r="G7490" s="6" t="str">
        <f t="shared" si="1049"/>
        <v>Full Price</v>
      </c>
      <c r="H7490" s="6">
        <v>44698</v>
      </c>
      <c r="I7490" t="s">
        <v>112</v>
      </c>
      <c r="J7490" t="s">
        <v>89</v>
      </c>
      <c r="K7490" t="s">
        <v>1435</v>
      </c>
      <c r="L7490" t="s">
        <v>61</v>
      </c>
      <c r="M7490" t="s">
        <v>31</v>
      </c>
      <c r="N7490" t="s">
        <v>53</v>
      </c>
      <c r="O7490" t="s">
        <v>54</v>
      </c>
      <c r="P7490" t="s">
        <v>917</v>
      </c>
      <c r="Q7490" t="s">
        <v>918</v>
      </c>
      <c r="R7490" s="7">
        <v>0</v>
      </c>
      <c r="S7490" s="7">
        <f t="shared" ref="S7490:S7553" si="1053">W7490 - (W7490 * R7490)</f>
        <v>3.76</v>
      </c>
      <c r="T7490" s="8">
        <v>1.0904</v>
      </c>
      <c r="U7490" s="8" t="str">
        <f t="shared" si="1050"/>
        <v>Low</v>
      </c>
      <c r="V7490" s="7">
        <v>2</v>
      </c>
      <c r="W7490" s="8">
        <v>3.76</v>
      </c>
      <c r="X7490" s="8">
        <f t="shared" si="1051"/>
        <v>9666</v>
      </c>
      <c r="Y7490" s="9">
        <v>0.28999999999999998</v>
      </c>
      <c r="Z7490" s="9" t="str">
        <f t="shared" si="1052"/>
        <v>High</v>
      </c>
    </row>
    <row r="7491" spans="1:26" x14ac:dyDescent="0.3">
      <c r="A7491" t="s">
        <v>7074</v>
      </c>
      <c r="B7491" s="6">
        <v>44695</v>
      </c>
      <c r="C7491" s="6" t="str">
        <f t="shared" ref="C7491:C7554" si="1054">TEXT(B7491, "YYYY")</f>
        <v>2022</v>
      </c>
      <c r="D7491" s="6" t="str">
        <f t="shared" ref="D7491:D7554" si="1055">TEXT(B7491, "MMMM")</f>
        <v>May</v>
      </c>
      <c r="E7491" s="6" t="str">
        <f t="shared" ref="E7491:E7554" si="1056">"Q" &amp; INT((MONTH(B7491) - 1) / 3) + 1</f>
        <v>Q2</v>
      </c>
      <c r="F7491" s="6" t="str">
        <f t="shared" ref="F7491:F7554" si="1057">IF(Y7491&gt; 0.2, "High", "Low")</f>
        <v>High</v>
      </c>
      <c r="G7491" s="6" t="str">
        <f t="shared" ref="G7491:G7554" si="1058">IF(R7491&gt;0, "Discounted", "Full Price")</f>
        <v>Full Price</v>
      </c>
      <c r="H7491" s="6">
        <v>44698</v>
      </c>
      <c r="I7491" t="s">
        <v>112</v>
      </c>
      <c r="J7491" t="s">
        <v>928</v>
      </c>
      <c r="K7491" t="s">
        <v>2076</v>
      </c>
      <c r="L7491" t="s">
        <v>61</v>
      </c>
      <c r="M7491" t="s">
        <v>31</v>
      </c>
      <c r="N7491" t="s">
        <v>53</v>
      </c>
      <c r="O7491" t="s">
        <v>54</v>
      </c>
      <c r="P7491" t="s">
        <v>917</v>
      </c>
      <c r="Q7491" t="s">
        <v>918</v>
      </c>
      <c r="R7491" s="7">
        <v>0</v>
      </c>
      <c r="S7491" s="7">
        <f t="shared" si="1053"/>
        <v>14.7</v>
      </c>
      <c r="T7491" s="8">
        <v>6.6150000000000002</v>
      </c>
      <c r="U7491" s="8" t="str">
        <f t="shared" ref="U7491:U7554" si="1059">IF(T7491 &lt; 0, "Loss", IF(T7491 &lt; 100, "Low", IF(T7491 &lt; 500, "Medium", "High")))</f>
        <v>Low</v>
      </c>
      <c r="V7491" s="7">
        <v>5</v>
      </c>
      <c r="W7491" s="8">
        <v>14.7</v>
      </c>
      <c r="X7491" s="8">
        <f t="shared" ref="X7491:X7554" si="1060">_xlfn.RANK.EQ(W7491, W$2:W$9994)</f>
        <v>7858</v>
      </c>
      <c r="Y7491" s="9">
        <v>0.45</v>
      </c>
      <c r="Z7491" s="9" t="str">
        <f t="shared" ref="Z7491:Z7554" si="1061">IF(Y7491 &gt; 0.2, "High", "Low")</f>
        <v>High</v>
      </c>
    </row>
    <row r="7492" spans="1:26" x14ac:dyDescent="0.3">
      <c r="A7492" t="s">
        <v>7074</v>
      </c>
      <c r="B7492" s="6">
        <v>44695</v>
      </c>
      <c r="C7492" s="6" t="str">
        <f t="shared" si="1054"/>
        <v>2022</v>
      </c>
      <c r="D7492" s="6" t="str">
        <f t="shared" si="1055"/>
        <v>May</v>
      </c>
      <c r="E7492" s="6" t="str">
        <f t="shared" si="1056"/>
        <v>Q2</v>
      </c>
      <c r="F7492" s="6" t="str">
        <f t="shared" si="1057"/>
        <v>High</v>
      </c>
      <c r="G7492" s="6" t="str">
        <f t="shared" si="1058"/>
        <v>Full Price</v>
      </c>
      <c r="H7492" s="6">
        <v>44698</v>
      </c>
      <c r="I7492" t="s">
        <v>112</v>
      </c>
      <c r="J7492" t="s">
        <v>89</v>
      </c>
      <c r="K7492" t="s">
        <v>663</v>
      </c>
      <c r="L7492" t="s">
        <v>61</v>
      </c>
      <c r="M7492" t="s">
        <v>31</v>
      </c>
      <c r="N7492" t="s">
        <v>53</v>
      </c>
      <c r="O7492" t="s">
        <v>54</v>
      </c>
      <c r="P7492" t="s">
        <v>917</v>
      </c>
      <c r="Q7492" t="s">
        <v>918</v>
      </c>
      <c r="R7492" s="7">
        <v>0</v>
      </c>
      <c r="S7492" s="7">
        <f t="shared" si="1053"/>
        <v>37.200000000000003</v>
      </c>
      <c r="T7492" s="8">
        <v>9.3000000000000007</v>
      </c>
      <c r="U7492" s="8" t="str">
        <f t="shared" si="1059"/>
        <v>Low</v>
      </c>
      <c r="V7492" s="7">
        <v>5</v>
      </c>
      <c r="W7492" s="8">
        <v>37.200000000000003</v>
      </c>
      <c r="X7492" s="8">
        <f t="shared" si="1060"/>
        <v>5801</v>
      </c>
      <c r="Y7492" s="9">
        <v>0.25</v>
      </c>
      <c r="Z7492" s="9" t="str">
        <f t="shared" si="1061"/>
        <v>High</v>
      </c>
    </row>
    <row r="7493" spans="1:26" x14ac:dyDescent="0.3">
      <c r="A7493" t="s">
        <v>7074</v>
      </c>
      <c r="B7493" s="6">
        <v>44695</v>
      </c>
      <c r="C7493" s="6" t="str">
        <f t="shared" si="1054"/>
        <v>2022</v>
      </c>
      <c r="D7493" s="6" t="str">
        <f t="shared" si="1055"/>
        <v>May</v>
      </c>
      <c r="E7493" s="6" t="str">
        <f t="shared" si="1056"/>
        <v>Q2</v>
      </c>
      <c r="F7493" s="6" t="str">
        <f t="shared" si="1057"/>
        <v>High</v>
      </c>
      <c r="G7493" s="6" t="str">
        <f t="shared" si="1058"/>
        <v>Full Price</v>
      </c>
      <c r="H7493" s="6">
        <v>44698</v>
      </c>
      <c r="I7493" t="s">
        <v>112</v>
      </c>
      <c r="J7493" t="s">
        <v>44</v>
      </c>
      <c r="K7493" t="s">
        <v>622</v>
      </c>
      <c r="L7493" t="s">
        <v>61</v>
      </c>
      <c r="M7493" t="s">
        <v>31</v>
      </c>
      <c r="N7493" t="s">
        <v>46</v>
      </c>
      <c r="O7493" t="s">
        <v>54</v>
      </c>
      <c r="P7493" t="s">
        <v>917</v>
      </c>
      <c r="Q7493" t="s">
        <v>918</v>
      </c>
      <c r="R7493" s="7">
        <v>0</v>
      </c>
      <c r="S7493" s="7">
        <f t="shared" si="1053"/>
        <v>74</v>
      </c>
      <c r="T7493" s="8">
        <v>37</v>
      </c>
      <c r="U7493" s="8" t="str">
        <f t="shared" si="1059"/>
        <v>Low</v>
      </c>
      <c r="V7493" s="7">
        <v>5</v>
      </c>
      <c r="W7493" s="8">
        <v>74</v>
      </c>
      <c r="X7493" s="8">
        <f t="shared" si="1060"/>
        <v>4354</v>
      </c>
      <c r="Y7493" s="9">
        <v>0.5</v>
      </c>
      <c r="Z7493" s="9" t="str">
        <f t="shared" si="1061"/>
        <v>High</v>
      </c>
    </row>
    <row r="7494" spans="1:26" x14ac:dyDescent="0.3">
      <c r="A7494" t="s">
        <v>7074</v>
      </c>
      <c r="B7494" s="6">
        <v>44695</v>
      </c>
      <c r="C7494" s="6" t="str">
        <f t="shared" si="1054"/>
        <v>2022</v>
      </c>
      <c r="D7494" s="6" t="str">
        <f t="shared" si="1055"/>
        <v>May</v>
      </c>
      <c r="E7494" s="6" t="str">
        <f t="shared" si="1056"/>
        <v>Q2</v>
      </c>
      <c r="F7494" s="6" t="str">
        <f t="shared" si="1057"/>
        <v>High</v>
      </c>
      <c r="G7494" s="6" t="str">
        <f t="shared" si="1058"/>
        <v>Full Price</v>
      </c>
      <c r="H7494" s="6">
        <v>44698</v>
      </c>
      <c r="I7494" t="s">
        <v>112</v>
      </c>
      <c r="J7494" t="s">
        <v>353</v>
      </c>
      <c r="K7494" t="s">
        <v>2647</v>
      </c>
      <c r="L7494" t="s">
        <v>61</v>
      </c>
      <c r="M7494" t="s">
        <v>91</v>
      </c>
      <c r="N7494" t="s">
        <v>110</v>
      </c>
      <c r="O7494" t="s">
        <v>54</v>
      </c>
      <c r="P7494" t="s">
        <v>917</v>
      </c>
      <c r="Q7494" t="s">
        <v>918</v>
      </c>
      <c r="R7494" s="7">
        <v>0</v>
      </c>
      <c r="S7494" s="7">
        <f t="shared" si="1053"/>
        <v>89.97</v>
      </c>
      <c r="T7494" s="8">
        <v>18.893699999999999</v>
      </c>
      <c r="U7494" s="8" t="str">
        <f t="shared" si="1059"/>
        <v>Low</v>
      </c>
      <c r="V7494" s="7">
        <v>3</v>
      </c>
      <c r="W7494" s="8">
        <v>89.97</v>
      </c>
      <c r="X7494" s="8">
        <f t="shared" si="1060"/>
        <v>3983</v>
      </c>
      <c r="Y7494" s="9">
        <v>0.21</v>
      </c>
      <c r="Z7494" s="9" t="str">
        <f t="shared" si="1061"/>
        <v>High</v>
      </c>
    </row>
    <row r="7495" spans="1:26" x14ac:dyDescent="0.3">
      <c r="A7495" t="s">
        <v>7075</v>
      </c>
      <c r="B7495" s="6">
        <v>44695</v>
      </c>
      <c r="C7495" s="6" t="str">
        <f t="shared" si="1054"/>
        <v>2022</v>
      </c>
      <c r="D7495" s="6" t="str">
        <f t="shared" si="1055"/>
        <v>May</v>
      </c>
      <c r="E7495" s="6" t="str">
        <f t="shared" si="1056"/>
        <v>Q2</v>
      </c>
      <c r="F7495" s="6" t="str">
        <f t="shared" si="1057"/>
        <v>High</v>
      </c>
      <c r="G7495" s="6" t="str">
        <f t="shared" si="1058"/>
        <v>Full Price</v>
      </c>
      <c r="H7495" s="6">
        <v>44702</v>
      </c>
      <c r="I7495" t="s">
        <v>436</v>
      </c>
      <c r="J7495" t="s">
        <v>89</v>
      </c>
      <c r="K7495" t="s">
        <v>2878</v>
      </c>
      <c r="L7495" t="s">
        <v>30</v>
      </c>
      <c r="M7495" t="s">
        <v>31</v>
      </c>
      <c r="N7495" t="s">
        <v>149</v>
      </c>
      <c r="O7495" t="s">
        <v>62</v>
      </c>
      <c r="P7495" t="s">
        <v>5051</v>
      </c>
      <c r="Q7495" t="s">
        <v>578</v>
      </c>
      <c r="R7495" s="7">
        <v>0</v>
      </c>
      <c r="S7495" s="7">
        <f t="shared" si="1053"/>
        <v>48.69</v>
      </c>
      <c r="T7495" s="8">
        <v>23.8581</v>
      </c>
      <c r="U7495" s="8" t="str">
        <f t="shared" si="1059"/>
        <v>Low</v>
      </c>
      <c r="V7495" s="7">
        <v>9</v>
      </c>
      <c r="W7495" s="8">
        <v>48.69</v>
      </c>
      <c r="X7495" s="8">
        <f t="shared" si="1060"/>
        <v>5200</v>
      </c>
      <c r="Y7495" s="9">
        <v>0.49</v>
      </c>
      <c r="Z7495" s="9" t="str">
        <f t="shared" si="1061"/>
        <v>High</v>
      </c>
    </row>
    <row r="7496" spans="1:26" x14ac:dyDescent="0.3">
      <c r="A7496" t="s">
        <v>7076</v>
      </c>
      <c r="B7496" s="6">
        <v>44695</v>
      </c>
      <c r="C7496" s="6" t="str">
        <f t="shared" si="1054"/>
        <v>2022</v>
      </c>
      <c r="D7496" s="6" t="str">
        <f t="shared" si="1055"/>
        <v>May</v>
      </c>
      <c r="E7496" s="6" t="str">
        <f t="shared" si="1056"/>
        <v>Q2</v>
      </c>
      <c r="F7496" s="6" t="str">
        <f t="shared" si="1057"/>
        <v>High</v>
      </c>
      <c r="G7496" s="6" t="str">
        <f t="shared" si="1058"/>
        <v>Full Price</v>
      </c>
      <c r="H7496" s="6">
        <v>44695</v>
      </c>
      <c r="I7496" t="s">
        <v>838</v>
      </c>
      <c r="J7496" t="s">
        <v>192</v>
      </c>
      <c r="K7496" t="s">
        <v>3939</v>
      </c>
      <c r="L7496" t="s">
        <v>30</v>
      </c>
      <c r="M7496" t="s">
        <v>76</v>
      </c>
      <c r="N7496" t="s">
        <v>99</v>
      </c>
      <c r="O7496" t="s">
        <v>69</v>
      </c>
      <c r="P7496" t="s">
        <v>4765</v>
      </c>
      <c r="Q7496" t="s">
        <v>71</v>
      </c>
      <c r="R7496" s="7">
        <v>0</v>
      </c>
      <c r="S7496" s="7">
        <f t="shared" si="1053"/>
        <v>18.28</v>
      </c>
      <c r="T7496" s="8">
        <v>6.2152000000000003</v>
      </c>
      <c r="U7496" s="8" t="str">
        <f t="shared" si="1059"/>
        <v>Low</v>
      </c>
      <c r="V7496" s="7">
        <v>2</v>
      </c>
      <c r="W7496" s="8">
        <v>18.28</v>
      </c>
      <c r="X7496" s="8">
        <f t="shared" si="1060"/>
        <v>7362</v>
      </c>
      <c r="Y7496" s="9">
        <v>0.34</v>
      </c>
      <c r="Z7496" s="9" t="str">
        <f t="shared" si="1061"/>
        <v>High</v>
      </c>
    </row>
    <row r="7497" spans="1:26" x14ac:dyDescent="0.3">
      <c r="A7497" t="s">
        <v>7076</v>
      </c>
      <c r="B7497" s="6">
        <v>44695</v>
      </c>
      <c r="C7497" s="6" t="str">
        <f t="shared" si="1054"/>
        <v>2022</v>
      </c>
      <c r="D7497" s="6" t="str">
        <f t="shared" si="1055"/>
        <v>May</v>
      </c>
      <c r="E7497" s="6" t="str">
        <f t="shared" si="1056"/>
        <v>Q2</v>
      </c>
      <c r="F7497" s="6" t="str">
        <f t="shared" si="1057"/>
        <v>High</v>
      </c>
      <c r="G7497" s="6" t="str">
        <f t="shared" si="1058"/>
        <v>Full Price</v>
      </c>
      <c r="H7497" s="6">
        <v>44695</v>
      </c>
      <c r="I7497" t="s">
        <v>838</v>
      </c>
      <c r="J7497" t="s">
        <v>830</v>
      </c>
      <c r="K7497" t="s">
        <v>3930</v>
      </c>
      <c r="L7497" t="s">
        <v>30</v>
      </c>
      <c r="M7497" t="s">
        <v>91</v>
      </c>
      <c r="N7497" t="s">
        <v>110</v>
      </c>
      <c r="O7497" t="s">
        <v>69</v>
      </c>
      <c r="P7497" t="s">
        <v>4765</v>
      </c>
      <c r="Q7497" t="s">
        <v>71</v>
      </c>
      <c r="R7497" s="7">
        <v>0</v>
      </c>
      <c r="S7497" s="7">
        <f t="shared" si="1053"/>
        <v>1399.93</v>
      </c>
      <c r="T7497" s="8">
        <v>601.96990000000005</v>
      </c>
      <c r="U7497" s="8" t="str">
        <f t="shared" si="1059"/>
        <v>High</v>
      </c>
      <c r="V7497" s="7">
        <v>7</v>
      </c>
      <c r="W7497" s="8">
        <v>1399.93</v>
      </c>
      <c r="X7497" s="8">
        <f t="shared" si="1060"/>
        <v>274</v>
      </c>
      <c r="Y7497" s="9">
        <v>0.43</v>
      </c>
      <c r="Z7497" s="9" t="str">
        <f t="shared" si="1061"/>
        <v>High</v>
      </c>
    </row>
    <row r="7498" spans="1:26" x14ac:dyDescent="0.3">
      <c r="A7498" t="s">
        <v>7077</v>
      </c>
      <c r="B7498" s="6">
        <v>44695</v>
      </c>
      <c r="C7498" s="6" t="str">
        <f t="shared" si="1054"/>
        <v>2022</v>
      </c>
      <c r="D7498" s="6" t="str">
        <f t="shared" si="1055"/>
        <v>May</v>
      </c>
      <c r="E7498" s="6" t="str">
        <f t="shared" si="1056"/>
        <v>Q2</v>
      </c>
      <c r="F7498" s="6" t="str">
        <f t="shared" si="1057"/>
        <v>Low</v>
      </c>
      <c r="G7498" s="6" t="str">
        <f t="shared" si="1058"/>
        <v>Discounted</v>
      </c>
      <c r="H7498" s="6">
        <v>44699</v>
      </c>
      <c r="I7498" t="s">
        <v>27</v>
      </c>
      <c r="J7498" t="s">
        <v>89</v>
      </c>
      <c r="K7498" t="s">
        <v>521</v>
      </c>
      <c r="L7498" t="s">
        <v>30</v>
      </c>
      <c r="M7498" t="s">
        <v>31</v>
      </c>
      <c r="N7498" t="s">
        <v>41</v>
      </c>
      <c r="O7498" t="s">
        <v>54</v>
      </c>
      <c r="P7498" t="s">
        <v>1163</v>
      </c>
      <c r="Q7498" t="s">
        <v>132</v>
      </c>
      <c r="R7498" s="7">
        <v>0.7</v>
      </c>
      <c r="S7498" s="7">
        <f t="shared" si="1053"/>
        <v>17.451000000000001</v>
      </c>
      <c r="T7498" s="8">
        <v>-46.536000000000001</v>
      </c>
      <c r="U7498" s="8" t="str">
        <f t="shared" si="1059"/>
        <v>Loss</v>
      </c>
      <c r="V7498" s="7">
        <v>5</v>
      </c>
      <c r="W7498" s="8">
        <v>58.17</v>
      </c>
      <c r="X7498" s="8">
        <f t="shared" si="1060"/>
        <v>4875</v>
      </c>
      <c r="Y7498" s="9">
        <v>-0.8</v>
      </c>
      <c r="Z7498" s="9" t="str">
        <f t="shared" si="1061"/>
        <v>Low</v>
      </c>
    </row>
    <row r="7499" spans="1:26" x14ac:dyDescent="0.3">
      <c r="A7499" t="s">
        <v>7077</v>
      </c>
      <c r="B7499" s="6">
        <v>44695</v>
      </c>
      <c r="C7499" s="6" t="str">
        <f t="shared" si="1054"/>
        <v>2022</v>
      </c>
      <c r="D7499" s="6" t="str">
        <f t="shared" si="1055"/>
        <v>May</v>
      </c>
      <c r="E7499" s="6" t="str">
        <f t="shared" si="1056"/>
        <v>Q2</v>
      </c>
      <c r="F7499" s="6" t="str">
        <f t="shared" si="1057"/>
        <v>High</v>
      </c>
      <c r="G7499" s="6" t="str">
        <f t="shared" si="1058"/>
        <v>Discounted</v>
      </c>
      <c r="H7499" s="6">
        <v>44699</v>
      </c>
      <c r="I7499" t="s">
        <v>27</v>
      </c>
      <c r="J7499" t="s">
        <v>44</v>
      </c>
      <c r="K7499" t="s">
        <v>5378</v>
      </c>
      <c r="L7499" t="s">
        <v>30</v>
      </c>
      <c r="M7499" t="s">
        <v>31</v>
      </c>
      <c r="N7499" t="s">
        <v>46</v>
      </c>
      <c r="O7499" t="s">
        <v>54</v>
      </c>
      <c r="P7499" t="s">
        <v>1163</v>
      </c>
      <c r="Q7499" t="s">
        <v>132</v>
      </c>
      <c r="R7499" s="7">
        <v>0.2</v>
      </c>
      <c r="S7499" s="7">
        <f t="shared" si="1053"/>
        <v>4.032</v>
      </c>
      <c r="T7499" s="8">
        <v>1.764</v>
      </c>
      <c r="U7499" s="8" t="str">
        <f t="shared" si="1059"/>
        <v>Low</v>
      </c>
      <c r="V7499" s="7">
        <v>2</v>
      </c>
      <c r="W7499" s="8">
        <v>5.04</v>
      </c>
      <c r="X7499" s="8">
        <f t="shared" si="1060"/>
        <v>9474</v>
      </c>
      <c r="Y7499" s="9">
        <v>0.35</v>
      </c>
      <c r="Z7499" s="9" t="str">
        <f t="shared" si="1061"/>
        <v>High</v>
      </c>
    </row>
    <row r="7500" spans="1:26" x14ac:dyDescent="0.3">
      <c r="A7500" t="s">
        <v>7077</v>
      </c>
      <c r="B7500" s="6">
        <v>44695</v>
      </c>
      <c r="C7500" s="6" t="str">
        <f t="shared" si="1054"/>
        <v>2022</v>
      </c>
      <c r="D7500" s="6" t="str">
        <f t="shared" si="1055"/>
        <v>May</v>
      </c>
      <c r="E7500" s="6" t="str">
        <f t="shared" si="1056"/>
        <v>Q2</v>
      </c>
      <c r="F7500" s="6" t="str">
        <f t="shared" si="1057"/>
        <v>High</v>
      </c>
      <c r="G7500" s="6" t="str">
        <f t="shared" si="1058"/>
        <v>Discounted</v>
      </c>
      <c r="H7500" s="6">
        <v>44699</v>
      </c>
      <c r="I7500" t="s">
        <v>27</v>
      </c>
      <c r="J7500" t="s">
        <v>67</v>
      </c>
      <c r="K7500" t="s">
        <v>3676</v>
      </c>
      <c r="L7500" t="s">
        <v>30</v>
      </c>
      <c r="M7500" t="s">
        <v>31</v>
      </c>
      <c r="N7500" t="s">
        <v>32</v>
      </c>
      <c r="O7500" t="s">
        <v>54</v>
      </c>
      <c r="P7500" t="s">
        <v>1163</v>
      </c>
      <c r="Q7500" t="s">
        <v>132</v>
      </c>
      <c r="R7500" s="7">
        <v>0.2</v>
      </c>
      <c r="S7500" s="7">
        <f t="shared" si="1053"/>
        <v>19.827199999999998</v>
      </c>
      <c r="T7500" s="8">
        <v>7.7450000000000001</v>
      </c>
      <c r="U7500" s="8" t="str">
        <f t="shared" si="1059"/>
        <v>Low</v>
      </c>
      <c r="V7500" s="7">
        <v>1</v>
      </c>
      <c r="W7500" s="8">
        <v>24.783999999999999</v>
      </c>
      <c r="X7500" s="8">
        <f t="shared" si="1060"/>
        <v>6703</v>
      </c>
      <c r="Y7500" s="9">
        <v>0.3125</v>
      </c>
      <c r="Z7500" s="9" t="str">
        <f t="shared" si="1061"/>
        <v>High</v>
      </c>
    </row>
    <row r="7501" spans="1:26" x14ac:dyDescent="0.3">
      <c r="A7501" t="s">
        <v>7078</v>
      </c>
      <c r="B7501" s="6">
        <v>44695</v>
      </c>
      <c r="C7501" s="6" t="str">
        <f t="shared" si="1054"/>
        <v>2022</v>
      </c>
      <c r="D7501" s="6" t="str">
        <f t="shared" si="1055"/>
        <v>May</v>
      </c>
      <c r="E7501" s="6" t="str">
        <f t="shared" si="1056"/>
        <v>Q2</v>
      </c>
      <c r="F7501" s="6" t="str">
        <f t="shared" si="1057"/>
        <v>Low</v>
      </c>
      <c r="G7501" s="6" t="str">
        <f t="shared" si="1058"/>
        <v>Discounted</v>
      </c>
      <c r="H7501" s="6">
        <v>44696</v>
      </c>
      <c r="I7501" t="s">
        <v>1213</v>
      </c>
      <c r="J7501" t="s">
        <v>74</v>
      </c>
      <c r="K7501" t="s">
        <v>1234</v>
      </c>
      <c r="L7501" t="s">
        <v>30</v>
      </c>
      <c r="M7501" t="s">
        <v>76</v>
      </c>
      <c r="N7501" t="s">
        <v>77</v>
      </c>
      <c r="O7501" t="s">
        <v>33</v>
      </c>
      <c r="P7501" t="s">
        <v>34</v>
      </c>
      <c r="Q7501" t="s">
        <v>35</v>
      </c>
      <c r="R7501" s="7">
        <v>0.3</v>
      </c>
      <c r="S7501" s="7">
        <f t="shared" si="1053"/>
        <v>629.601</v>
      </c>
      <c r="T7501" s="8">
        <v>-12.849</v>
      </c>
      <c r="U7501" s="8" t="str">
        <f t="shared" si="1059"/>
        <v>Loss</v>
      </c>
      <c r="V7501" s="7">
        <v>5</v>
      </c>
      <c r="W7501" s="8">
        <v>899.43</v>
      </c>
      <c r="X7501" s="8">
        <f t="shared" si="1060"/>
        <v>543</v>
      </c>
      <c r="Y7501" s="9">
        <v>-1.4285714E-2</v>
      </c>
      <c r="Z7501" s="9" t="str">
        <f t="shared" si="1061"/>
        <v>Low</v>
      </c>
    </row>
    <row r="7502" spans="1:26" x14ac:dyDescent="0.3">
      <c r="A7502" t="s">
        <v>7078</v>
      </c>
      <c r="B7502" s="6">
        <v>44695</v>
      </c>
      <c r="C7502" s="6" t="str">
        <f t="shared" si="1054"/>
        <v>2022</v>
      </c>
      <c r="D7502" s="6" t="str">
        <f t="shared" si="1055"/>
        <v>May</v>
      </c>
      <c r="E7502" s="6" t="str">
        <f t="shared" si="1056"/>
        <v>Q2</v>
      </c>
      <c r="F7502" s="6" t="str">
        <f t="shared" si="1057"/>
        <v>Low</v>
      </c>
      <c r="G7502" s="6" t="str">
        <f t="shared" si="1058"/>
        <v>Discounted</v>
      </c>
      <c r="H7502" s="6">
        <v>44696</v>
      </c>
      <c r="I7502" t="s">
        <v>1213</v>
      </c>
      <c r="J7502" t="s">
        <v>105</v>
      </c>
      <c r="K7502" t="s">
        <v>4127</v>
      </c>
      <c r="L7502" t="s">
        <v>30</v>
      </c>
      <c r="M7502" t="s">
        <v>31</v>
      </c>
      <c r="N7502" t="s">
        <v>53</v>
      </c>
      <c r="O7502" t="s">
        <v>33</v>
      </c>
      <c r="P7502" t="s">
        <v>34</v>
      </c>
      <c r="Q7502" t="s">
        <v>35</v>
      </c>
      <c r="R7502" s="7">
        <v>0.2</v>
      </c>
      <c r="S7502" s="7">
        <f t="shared" si="1053"/>
        <v>36.96</v>
      </c>
      <c r="T7502" s="8">
        <v>5.7750000000000004</v>
      </c>
      <c r="U7502" s="8" t="str">
        <f t="shared" si="1059"/>
        <v>Low</v>
      </c>
      <c r="V7502" s="7">
        <v>5</v>
      </c>
      <c r="W7502" s="8">
        <v>46.2</v>
      </c>
      <c r="X7502" s="8">
        <f t="shared" si="1060"/>
        <v>5315</v>
      </c>
      <c r="Y7502" s="9">
        <v>0.125</v>
      </c>
      <c r="Z7502" s="9" t="str">
        <f t="shared" si="1061"/>
        <v>Low</v>
      </c>
    </row>
    <row r="7503" spans="1:26" x14ac:dyDescent="0.3">
      <c r="A7503" t="s">
        <v>7078</v>
      </c>
      <c r="B7503" s="6">
        <v>44695</v>
      </c>
      <c r="C7503" s="6" t="str">
        <f t="shared" si="1054"/>
        <v>2022</v>
      </c>
      <c r="D7503" s="6" t="str">
        <f t="shared" si="1055"/>
        <v>May</v>
      </c>
      <c r="E7503" s="6" t="str">
        <f t="shared" si="1056"/>
        <v>Q2</v>
      </c>
      <c r="F7503" s="6" t="str">
        <f t="shared" si="1057"/>
        <v>High</v>
      </c>
      <c r="G7503" s="6" t="str">
        <f t="shared" si="1058"/>
        <v>Discounted</v>
      </c>
      <c r="H7503" s="6">
        <v>44696</v>
      </c>
      <c r="I7503" t="s">
        <v>1213</v>
      </c>
      <c r="J7503" t="s">
        <v>67</v>
      </c>
      <c r="K7503" t="s">
        <v>4712</v>
      </c>
      <c r="L7503" t="s">
        <v>30</v>
      </c>
      <c r="M7503" t="s">
        <v>31</v>
      </c>
      <c r="N7503" t="s">
        <v>32</v>
      </c>
      <c r="O7503" t="s">
        <v>33</v>
      </c>
      <c r="P7503" t="s">
        <v>34</v>
      </c>
      <c r="Q7503" t="s">
        <v>35</v>
      </c>
      <c r="R7503" s="7">
        <v>0.2</v>
      </c>
      <c r="S7503" s="7">
        <f t="shared" si="1053"/>
        <v>38.361599999999996</v>
      </c>
      <c r="T7503" s="8">
        <v>16.183800000000002</v>
      </c>
      <c r="U7503" s="8" t="str">
        <f t="shared" si="1059"/>
        <v>Low</v>
      </c>
      <c r="V7503" s="7">
        <v>3</v>
      </c>
      <c r="W7503" s="8">
        <v>47.951999999999998</v>
      </c>
      <c r="X7503" s="8">
        <f t="shared" si="1060"/>
        <v>5236</v>
      </c>
      <c r="Y7503" s="9">
        <v>0.33750000000000002</v>
      </c>
      <c r="Z7503" s="9" t="str">
        <f t="shared" si="1061"/>
        <v>High</v>
      </c>
    </row>
    <row r="7504" spans="1:26" x14ac:dyDescent="0.3">
      <c r="A7504" t="s">
        <v>7078</v>
      </c>
      <c r="B7504" s="6">
        <v>44695</v>
      </c>
      <c r="C7504" s="6" t="str">
        <f t="shared" si="1054"/>
        <v>2022</v>
      </c>
      <c r="D7504" s="6" t="str">
        <f t="shared" si="1055"/>
        <v>May</v>
      </c>
      <c r="E7504" s="6" t="str">
        <f t="shared" si="1056"/>
        <v>Q2</v>
      </c>
      <c r="F7504" s="6" t="str">
        <f t="shared" si="1057"/>
        <v>High</v>
      </c>
      <c r="G7504" s="6" t="str">
        <f t="shared" si="1058"/>
        <v>Discounted</v>
      </c>
      <c r="H7504" s="6">
        <v>44696</v>
      </c>
      <c r="I7504" t="s">
        <v>1213</v>
      </c>
      <c r="J7504" t="s">
        <v>67</v>
      </c>
      <c r="K7504" t="s">
        <v>3818</v>
      </c>
      <c r="L7504" t="s">
        <v>30</v>
      </c>
      <c r="M7504" t="s">
        <v>31</v>
      </c>
      <c r="N7504" t="s">
        <v>32</v>
      </c>
      <c r="O7504" t="s">
        <v>33</v>
      </c>
      <c r="P7504" t="s">
        <v>34</v>
      </c>
      <c r="Q7504" t="s">
        <v>35</v>
      </c>
      <c r="R7504" s="7">
        <v>0.2</v>
      </c>
      <c r="S7504" s="7">
        <f t="shared" si="1053"/>
        <v>61.491200000000006</v>
      </c>
      <c r="T7504" s="8">
        <v>26.9024</v>
      </c>
      <c r="U7504" s="8" t="str">
        <f t="shared" si="1059"/>
        <v>Low</v>
      </c>
      <c r="V7504" s="7">
        <v>2</v>
      </c>
      <c r="W7504" s="8">
        <v>76.864000000000004</v>
      </c>
      <c r="X7504" s="8">
        <f t="shared" si="1060"/>
        <v>4296</v>
      </c>
      <c r="Y7504" s="9">
        <v>0.35</v>
      </c>
      <c r="Z7504" s="9" t="str">
        <f t="shared" si="1061"/>
        <v>High</v>
      </c>
    </row>
    <row r="7505" spans="1:26" x14ac:dyDescent="0.3">
      <c r="A7505" t="s">
        <v>7078</v>
      </c>
      <c r="B7505" s="6">
        <v>44695</v>
      </c>
      <c r="C7505" s="6" t="str">
        <f t="shared" si="1054"/>
        <v>2022</v>
      </c>
      <c r="D7505" s="6" t="str">
        <f t="shared" si="1055"/>
        <v>May</v>
      </c>
      <c r="E7505" s="6" t="str">
        <f t="shared" si="1056"/>
        <v>Q2</v>
      </c>
      <c r="F7505" s="6" t="str">
        <f t="shared" si="1057"/>
        <v>Low</v>
      </c>
      <c r="G7505" s="6" t="str">
        <f t="shared" si="1058"/>
        <v>Discounted</v>
      </c>
      <c r="H7505" s="6">
        <v>44696</v>
      </c>
      <c r="I7505" t="s">
        <v>1213</v>
      </c>
      <c r="J7505" t="s">
        <v>89</v>
      </c>
      <c r="K7505" t="s">
        <v>6030</v>
      </c>
      <c r="L7505" t="s">
        <v>30</v>
      </c>
      <c r="M7505" t="s">
        <v>91</v>
      </c>
      <c r="N7505" t="s">
        <v>92</v>
      </c>
      <c r="O7505" t="s">
        <v>33</v>
      </c>
      <c r="P7505" t="s">
        <v>34</v>
      </c>
      <c r="Q7505" t="s">
        <v>35</v>
      </c>
      <c r="R7505" s="7">
        <v>0.2</v>
      </c>
      <c r="S7505" s="7">
        <f t="shared" si="1053"/>
        <v>6.3936000000000002</v>
      </c>
      <c r="T7505" s="8">
        <v>0.69930000000000003</v>
      </c>
      <c r="U7505" s="8" t="str">
        <f t="shared" si="1059"/>
        <v>Low</v>
      </c>
      <c r="V7505" s="7">
        <v>1</v>
      </c>
      <c r="W7505" s="8">
        <v>7.992</v>
      </c>
      <c r="X7505" s="8">
        <f t="shared" si="1060"/>
        <v>8961</v>
      </c>
      <c r="Y7505" s="9">
        <v>8.7499999999999994E-2</v>
      </c>
      <c r="Z7505" s="9" t="str">
        <f t="shared" si="1061"/>
        <v>Low</v>
      </c>
    </row>
    <row r="7506" spans="1:26" x14ac:dyDescent="0.3">
      <c r="A7506" t="s">
        <v>7079</v>
      </c>
      <c r="B7506" s="6">
        <v>44696</v>
      </c>
      <c r="C7506" s="6" t="str">
        <f t="shared" si="1054"/>
        <v>2022</v>
      </c>
      <c r="D7506" s="6" t="str">
        <f t="shared" si="1055"/>
        <v>May</v>
      </c>
      <c r="E7506" s="6" t="str">
        <f t="shared" si="1056"/>
        <v>Q2</v>
      </c>
      <c r="F7506" s="6" t="str">
        <f t="shared" si="1057"/>
        <v>Low</v>
      </c>
      <c r="G7506" s="6" t="str">
        <f t="shared" si="1058"/>
        <v>Discounted</v>
      </c>
      <c r="H7506" s="6">
        <v>44699</v>
      </c>
      <c r="I7506" t="s">
        <v>2220</v>
      </c>
      <c r="J7506" t="s">
        <v>44</v>
      </c>
      <c r="K7506" t="s">
        <v>5224</v>
      </c>
      <c r="L7506" t="s">
        <v>30</v>
      </c>
      <c r="M7506" t="s">
        <v>31</v>
      </c>
      <c r="N7506" t="s">
        <v>41</v>
      </c>
      <c r="O7506" t="s">
        <v>69</v>
      </c>
      <c r="P7506" t="s">
        <v>1463</v>
      </c>
      <c r="Q7506" t="s">
        <v>180</v>
      </c>
      <c r="R7506" s="7">
        <v>0.7</v>
      </c>
      <c r="S7506" s="7">
        <f t="shared" si="1053"/>
        <v>1.4256000000000002</v>
      </c>
      <c r="T7506" s="8">
        <v>-3.1680000000000001</v>
      </c>
      <c r="U7506" s="8" t="str">
        <f t="shared" si="1059"/>
        <v>Loss</v>
      </c>
      <c r="V7506" s="7">
        <v>2</v>
      </c>
      <c r="W7506" s="8">
        <v>4.7519999999999998</v>
      </c>
      <c r="X7506" s="8">
        <f t="shared" si="1060"/>
        <v>9532</v>
      </c>
      <c r="Y7506" s="9">
        <v>-0.66666666699999999</v>
      </c>
      <c r="Z7506" s="9" t="str">
        <f t="shared" si="1061"/>
        <v>Low</v>
      </c>
    </row>
    <row r="7507" spans="1:26" x14ac:dyDescent="0.3">
      <c r="A7507" t="s">
        <v>7079</v>
      </c>
      <c r="B7507" s="6">
        <v>44696</v>
      </c>
      <c r="C7507" s="6" t="str">
        <f t="shared" si="1054"/>
        <v>2022</v>
      </c>
      <c r="D7507" s="6" t="str">
        <f t="shared" si="1055"/>
        <v>May</v>
      </c>
      <c r="E7507" s="6" t="str">
        <f t="shared" si="1056"/>
        <v>Q2</v>
      </c>
      <c r="F7507" s="6" t="str">
        <f t="shared" si="1057"/>
        <v>High</v>
      </c>
      <c r="G7507" s="6" t="str">
        <f t="shared" si="1058"/>
        <v>Discounted</v>
      </c>
      <c r="H7507" s="6">
        <v>44699</v>
      </c>
      <c r="I7507" t="s">
        <v>2220</v>
      </c>
      <c r="J7507" t="s">
        <v>1760</v>
      </c>
      <c r="K7507" t="s">
        <v>7080</v>
      </c>
      <c r="L7507" t="s">
        <v>30</v>
      </c>
      <c r="M7507" t="s">
        <v>31</v>
      </c>
      <c r="N7507" t="s">
        <v>32</v>
      </c>
      <c r="O7507" t="s">
        <v>69</v>
      </c>
      <c r="P7507" t="s">
        <v>1463</v>
      </c>
      <c r="Q7507" t="s">
        <v>180</v>
      </c>
      <c r="R7507" s="7">
        <v>0.2</v>
      </c>
      <c r="S7507" s="7">
        <f t="shared" si="1053"/>
        <v>12.441599999999999</v>
      </c>
      <c r="T7507" s="8">
        <v>5.6375999999999999</v>
      </c>
      <c r="U7507" s="8" t="str">
        <f t="shared" si="1059"/>
        <v>Low</v>
      </c>
      <c r="V7507" s="7">
        <v>3</v>
      </c>
      <c r="W7507" s="8">
        <v>15.552</v>
      </c>
      <c r="X7507" s="8">
        <f t="shared" si="1060"/>
        <v>7693</v>
      </c>
      <c r="Y7507" s="9">
        <v>0.36249999999999999</v>
      </c>
      <c r="Z7507" s="9" t="str">
        <f t="shared" si="1061"/>
        <v>High</v>
      </c>
    </row>
    <row r="7508" spans="1:26" x14ac:dyDescent="0.3">
      <c r="A7508" t="s">
        <v>7079</v>
      </c>
      <c r="B7508" s="6">
        <v>44696</v>
      </c>
      <c r="C7508" s="6" t="str">
        <f t="shared" si="1054"/>
        <v>2022</v>
      </c>
      <c r="D7508" s="6" t="str">
        <f t="shared" si="1055"/>
        <v>May</v>
      </c>
      <c r="E7508" s="6" t="str">
        <f t="shared" si="1056"/>
        <v>Q2</v>
      </c>
      <c r="F7508" s="6" t="str">
        <f t="shared" si="1057"/>
        <v>Low</v>
      </c>
      <c r="G7508" s="6" t="str">
        <f t="shared" si="1058"/>
        <v>Discounted</v>
      </c>
      <c r="H7508" s="6">
        <v>44699</v>
      </c>
      <c r="I7508" t="s">
        <v>2220</v>
      </c>
      <c r="J7508" t="s">
        <v>161</v>
      </c>
      <c r="K7508" t="s">
        <v>1533</v>
      </c>
      <c r="L7508" t="s">
        <v>30</v>
      </c>
      <c r="M7508" t="s">
        <v>91</v>
      </c>
      <c r="N7508" t="s">
        <v>92</v>
      </c>
      <c r="O7508" t="s">
        <v>69</v>
      </c>
      <c r="P7508" t="s">
        <v>1463</v>
      </c>
      <c r="Q7508" t="s">
        <v>180</v>
      </c>
      <c r="R7508" s="7">
        <v>0.2</v>
      </c>
      <c r="S7508" s="7">
        <f t="shared" si="1053"/>
        <v>23.6736</v>
      </c>
      <c r="T7508" s="8">
        <v>2.5893000000000002</v>
      </c>
      <c r="U7508" s="8" t="str">
        <f t="shared" si="1059"/>
        <v>Low</v>
      </c>
      <c r="V7508" s="7">
        <v>1</v>
      </c>
      <c r="W7508" s="8">
        <v>29.591999999999999</v>
      </c>
      <c r="X7508" s="8">
        <f t="shared" si="1060"/>
        <v>6344</v>
      </c>
      <c r="Y7508" s="9">
        <v>8.7499999999999994E-2</v>
      </c>
      <c r="Z7508" s="9" t="str">
        <f t="shared" si="1061"/>
        <v>Low</v>
      </c>
    </row>
    <row r="7509" spans="1:26" x14ac:dyDescent="0.3">
      <c r="A7509" t="s">
        <v>7081</v>
      </c>
      <c r="B7509" s="6">
        <v>44696</v>
      </c>
      <c r="C7509" s="6" t="str">
        <f t="shared" si="1054"/>
        <v>2022</v>
      </c>
      <c r="D7509" s="6" t="str">
        <f t="shared" si="1055"/>
        <v>May</v>
      </c>
      <c r="E7509" s="6" t="str">
        <f t="shared" si="1056"/>
        <v>Q2</v>
      </c>
      <c r="F7509" s="6" t="str">
        <f t="shared" si="1057"/>
        <v>Low</v>
      </c>
      <c r="G7509" s="6" t="str">
        <f t="shared" si="1058"/>
        <v>Discounted</v>
      </c>
      <c r="H7509" s="6">
        <v>44701</v>
      </c>
      <c r="I7509" t="s">
        <v>518</v>
      </c>
      <c r="J7509" t="s">
        <v>47</v>
      </c>
      <c r="K7509" t="s">
        <v>2787</v>
      </c>
      <c r="L7509" t="s">
        <v>30</v>
      </c>
      <c r="M7509" t="s">
        <v>76</v>
      </c>
      <c r="N7509" t="s">
        <v>77</v>
      </c>
      <c r="O7509" t="s">
        <v>69</v>
      </c>
      <c r="P7509" t="s">
        <v>298</v>
      </c>
      <c r="Q7509" t="s">
        <v>299</v>
      </c>
      <c r="R7509" s="7">
        <v>0.2</v>
      </c>
      <c r="S7509" s="7">
        <f t="shared" si="1053"/>
        <v>34.099200000000003</v>
      </c>
      <c r="T7509" s="8">
        <v>4.2624000000000004</v>
      </c>
      <c r="U7509" s="8" t="str">
        <f t="shared" si="1059"/>
        <v>Low</v>
      </c>
      <c r="V7509" s="7">
        <v>2</v>
      </c>
      <c r="W7509" s="8">
        <v>42.624000000000002</v>
      </c>
      <c r="X7509" s="8">
        <f t="shared" si="1060"/>
        <v>5492</v>
      </c>
      <c r="Y7509" s="9">
        <v>0.1</v>
      </c>
      <c r="Z7509" s="9" t="str">
        <f t="shared" si="1061"/>
        <v>Low</v>
      </c>
    </row>
    <row r="7510" spans="1:26" x14ac:dyDescent="0.3">
      <c r="A7510" t="s">
        <v>7081</v>
      </c>
      <c r="B7510" s="6">
        <v>44696</v>
      </c>
      <c r="C7510" s="6" t="str">
        <f t="shared" si="1054"/>
        <v>2022</v>
      </c>
      <c r="D7510" s="6" t="str">
        <f t="shared" si="1055"/>
        <v>May</v>
      </c>
      <c r="E7510" s="6" t="str">
        <f t="shared" si="1056"/>
        <v>Q2</v>
      </c>
      <c r="F7510" s="6" t="str">
        <f t="shared" si="1057"/>
        <v>Low</v>
      </c>
      <c r="G7510" s="6" t="str">
        <f t="shared" si="1058"/>
        <v>Discounted</v>
      </c>
      <c r="H7510" s="6">
        <v>44701</v>
      </c>
      <c r="I7510" t="s">
        <v>518</v>
      </c>
      <c r="J7510" t="s">
        <v>47</v>
      </c>
      <c r="K7510" t="s">
        <v>2090</v>
      </c>
      <c r="L7510" t="s">
        <v>30</v>
      </c>
      <c r="M7510" t="s">
        <v>76</v>
      </c>
      <c r="N7510" t="s">
        <v>77</v>
      </c>
      <c r="O7510" t="s">
        <v>69</v>
      </c>
      <c r="P7510" t="s">
        <v>298</v>
      </c>
      <c r="Q7510" t="s">
        <v>299</v>
      </c>
      <c r="R7510" s="7">
        <v>0.2</v>
      </c>
      <c r="S7510" s="7">
        <f t="shared" si="1053"/>
        <v>176.768</v>
      </c>
      <c r="T7510" s="8">
        <v>24.858000000000001</v>
      </c>
      <c r="U7510" s="8" t="str">
        <f t="shared" si="1059"/>
        <v>Low</v>
      </c>
      <c r="V7510" s="7">
        <v>1</v>
      </c>
      <c r="W7510" s="8">
        <v>220.96</v>
      </c>
      <c r="X7510" s="8">
        <f t="shared" si="1060"/>
        <v>2412</v>
      </c>
      <c r="Y7510" s="9">
        <v>0.1125</v>
      </c>
      <c r="Z7510" s="9" t="str">
        <f t="shared" si="1061"/>
        <v>Low</v>
      </c>
    </row>
    <row r="7511" spans="1:26" x14ac:dyDescent="0.3">
      <c r="A7511" t="s">
        <v>7081</v>
      </c>
      <c r="B7511" s="6">
        <v>44696</v>
      </c>
      <c r="C7511" s="6" t="str">
        <f t="shared" si="1054"/>
        <v>2022</v>
      </c>
      <c r="D7511" s="6" t="str">
        <f t="shared" si="1055"/>
        <v>May</v>
      </c>
      <c r="E7511" s="6" t="str">
        <f t="shared" si="1056"/>
        <v>Q2</v>
      </c>
      <c r="F7511" s="6" t="str">
        <f t="shared" si="1057"/>
        <v>High</v>
      </c>
      <c r="G7511" s="6" t="str">
        <f t="shared" si="1058"/>
        <v>Full Price</v>
      </c>
      <c r="H7511" s="6">
        <v>44701</v>
      </c>
      <c r="I7511" t="s">
        <v>518</v>
      </c>
      <c r="J7511" t="s">
        <v>89</v>
      </c>
      <c r="K7511" t="s">
        <v>1179</v>
      </c>
      <c r="L7511" t="s">
        <v>30</v>
      </c>
      <c r="M7511" t="s">
        <v>76</v>
      </c>
      <c r="N7511" t="s">
        <v>99</v>
      </c>
      <c r="O7511" t="s">
        <v>69</v>
      </c>
      <c r="P7511" t="s">
        <v>298</v>
      </c>
      <c r="Q7511" t="s">
        <v>299</v>
      </c>
      <c r="R7511" s="7">
        <v>0</v>
      </c>
      <c r="S7511" s="7">
        <f t="shared" si="1053"/>
        <v>39.96</v>
      </c>
      <c r="T7511" s="8">
        <v>17.1828</v>
      </c>
      <c r="U7511" s="8" t="str">
        <f t="shared" si="1059"/>
        <v>Low</v>
      </c>
      <c r="V7511" s="7">
        <v>2</v>
      </c>
      <c r="W7511" s="8">
        <v>39.96</v>
      </c>
      <c r="X7511" s="8">
        <f t="shared" si="1060"/>
        <v>5646</v>
      </c>
      <c r="Y7511" s="9">
        <v>0.43</v>
      </c>
      <c r="Z7511" s="9" t="str">
        <f t="shared" si="1061"/>
        <v>High</v>
      </c>
    </row>
    <row r="7512" spans="1:26" x14ac:dyDescent="0.3">
      <c r="A7512" t="s">
        <v>7082</v>
      </c>
      <c r="B7512" s="6">
        <v>44696</v>
      </c>
      <c r="C7512" s="6" t="str">
        <f t="shared" si="1054"/>
        <v>2022</v>
      </c>
      <c r="D7512" s="6" t="str">
        <f t="shared" si="1055"/>
        <v>May</v>
      </c>
      <c r="E7512" s="6" t="str">
        <f t="shared" si="1056"/>
        <v>Q2</v>
      </c>
      <c r="F7512" s="6" t="str">
        <f t="shared" si="1057"/>
        <v>High</v>
      </c>
      <c r="G7512" s="6" t="str">
        <f t="shared" si="1058"/>
        <v>Discounted</v>
      </c>
      <c r="H7512" s="6">
        <v>44701</v>
      </c>
      <c r="I7512" t="s">
        <v>2411</v>
      </c>
      <c r="J7512" t="s">
        <v>67</v>
      </c>
      <c r="K7512" t="s">
        <v>3565</v>
      </c>
      <c r="L7512" t="s">
        <v>30</v>
      </c>
      <c r="M7512" t="s">
        <v>31</v>
      </c>
      <c r="N7512" t="s">
        <v>32</v>
      </c>
      <c r="O7512" t="s">
        <v>33</v>
      </c>
      <c r="P7512" t="s">
        <v>368</v>
      </c>
      <c r="Q7512" t="s">
        <v>43</v>
      </c>
      <c r="R7512" s="7">
        <v>0.2</v>
      </c>
      <c r="S7512" s="7">
        <f t="shared" si="1053"/>
        <v>45.363199999999999</v>
      </c>
      <c r="T7512" s="8">
        <v>19.137599999999999</v>
      </c>
      <c r="U7512" s="8" t="str">
        <f t="shared" si="1059"/>
        <v>Low</v>
      </c>
      <c r="V7512" s="7">
        <v>2</v>
      </c>
      <c r="W7512" s="8">
        <v>56.704000000000001</v>
      </c>
      <c r="X7512" s="8">
        <f t="shared" si="1060"/>
        <v>4910</v>
      </c>
      <c r="Y7512" s="9">
        <v>0.33750000000000002</v>
      </c>
      <c r="Z7512" s="9" t="str">
        <f t="shared" si="1061"/>
        <v>High</v>
      </c>
    </row>
    <row r="7513" spans="1:26" x14ac:dyDescent="0.3">
      <c r="A7513" t="s">
        <v>7082</v>
      </c>
      <c r="B7513" s="6">
        <v>44696</v>
      </c>
      <c r="C7513" s="6" t="str">
        <f t="shared" si="1054"/>
        <v>2022</v>
      </c>
      <c r="D7513" s="6" t="str">
        <f t="shared" si="1055"/>
        <v>May</v>
      </c>
      <c r="E7513" s="6" t="str">
        <f t="shared" si="1056"/>
        <v>Q2</v>
      </c>
      <c r="F7513" s="6" t="str">
        <f t="shared" si="1057"/>
        <v>High</v>
      </c>
      <c r="G7513" s="6" t="str">
        <f t="shared" si="1058"/>
        <v>Discounted</v>
      </c>
      <c r="H7513" s="6">
        <v>44701</v>
      </c>
      <c r="I7513" t="s">
        <v>2411</v>
      </c>
      <c r="J7513" t="s">
        <v>89</v>
      </c>
      <c r="K7513" t="s">
        <v>2247</v>
      </c>
      <c r="L7513" t="s">
        <v>30</v>
      </c>
      <c r="M7513" t="s">
        <v>91</v>
      </c>
      <c r="N7513" t="s">
        <v>92</v>
      </c>
      <c r="O7513" t="s">
        <v>33</v>
      </c>
      <c r="P7513" t="s">
        <v>368</v>
      </c>
      <c r="Q7513" t="s">
        <v>43</v>
      </c>
      <c r="R7513" s="7">
        <v>0.2</v>
      </c>
      <c r="S7513" s="7">
        <f t="shared" si="1053"/>
        <v>8.895999999999999</v>
      </c>
      <c r="T7513" s="8">
        <v>3.4750000000000001</v>
      </c>
      <c r="U7513" s="8" t="str">
        <f t="shared" si="1059"/>
        <v>Low</v>
      </c>
      <c r="V7513" s="7">
        <v>2</v>
      </c>
      <c r="W7513" s="8">
        <v>11.12</v>
      </c>
      <c r="X7513" s="8">
        <f t="shared" si="1060"/>
        <v>8441</v>
      </c>
      <c r="Y7513" s="9">
        <v>0.3125</v>
      </c>
      <c r="Z7513" s="9" t="str">
        <f t="shared" si="1061"/>
        <v>High</v>
      </c>
    </row>
    <row r="7514" spans="1:26" x14ac:dyDescent="0.3">
      <c r="A7514" t="s">
        <v>7083</v>
      </c>
      <c r="B7514" s="6">
        <v>44697</v>
      </c>
      <c r="C7514" s="6" t="str">
        <f t="shared" si="1054"/>
        <v>2022</v>
      </c>
      <c r="D7514" s="6" t="str">
        <f t="shared" si="1055"/>
        <v>May</v>
      </c>
      <c r="E7514" s="6" t="str">
        <f t="shared" si="1056"/>
        <v>Q2</v>
      </c>
      <c r="F7514" s="6" t="str">
        <f t="shared" si="1057"/>
        <v>Low</v>
      </c>
      <c r="G7514" s="6" t="str">
        <f t="shared" si="1058"/>
        <v>Discounted</v>
      </c>
      <c r="H7514" s="6">
        <v>44699</v>
      </c>
      <c r="I7514" t="s">
        <v>2847</v>
      </c>
      <c r="J7514" t="s">
        <v>47</v>
      </c>
      <c r="K7514" t="s">
        <v>954</v>
      </c>
      <c r="L7514" t="s">
        <v>30</v>
      </c>
      <c r="M7514" t="s">
        <v>31</v>
      </c>
      <c r="N7514" t="s">
        <v>49</v>
      </c>
      <c r="O7514" t="s">
        <v>54</v>
      </c>
      <c r="P7514" t="s">
        <v>1170</v>
      </c>
      <c r="Q7514" t="s">
        <v>132</v>
      </c>
      <c r="R7514" s="7">
        <v>0.2</v>
      </c>
      <c r="S7514" s="7">
        <f t="shared" si="1053"/>
        <v>176.8192</v>
      </c>
      <c r="T7514" s="8">
        <v>-55.256</v>
      </c>
      <c r="U7514" s="8" t="str">
        <f t="shared" si="1059"/>
        <v>Loss</v>
      </c>
      <c r="V7514" s="7">
        <v>2</v>
      </c>
      <c r="W7514" s="8">
        <v>221.024</v>
      </c>
      <c r="X7514" s="8">
        <f t="shared" si="1060"/>
        <v>2408</v>
      </c>
      <c r="Y7514" s="9">
        <v>-0.25</v>
      </c>
      <c r="Z7514" s="9" t="str">
        <f t="shared" si="1061"/>
        <v>Low</v>
      </c>
    </row>
    <row r="7515" spans="1:26" x14ac:dyDescent="0.3">
      <c r="A7515" t="s">
        <v>7084</v>
      </c>
      <c r="B7515" s="6">
        <v>44699</v>
      </c>
      <c r="C7515" s="6" t="str">
        <f t="shared" si="1054"/>
        <v>2022</v>
      </c>
      <c r="D7515" s="6" t="str">
        <f t="shared" si="1055"/>
        <v>May</v>
      </c>
      <c r="E7515" s="6" t="str">
        <f t="shared" si="1056"/>
        <v>Q2</v>
      </c>
      <c r="F7515" s="6" t="str">
        <f t="shared" si="1057"/>
        <v>Low</v>
      </c>
      <c r="G7515" s="6" t="str">
        <f t="shared" si="1058"/>
        <v>Discounted</v>
      </c>
      <c r="H7515" s="6">
        <v>44704</v>
      </c>
      <c r="I7515" t="s">
        <v>702</v>
      </c>
      <c r="J7515" t="s">
        <v>44</v>
      </c>
      <c r="K7515" t="s">
        <v>2586</v>
      </c>
      <c r="L7515" t="s">
        <v>61</v>
      </c>
      <c r="M7515" t="s">
        <v>31</v>
      </c>
      <c r="N7515" t="s">
        <v>41</v>
      </c>
      <c r="O7515" t="s">
        <v>33</v>
      </c>
      <c r="P7515" t="s">
        <v>3680</v>
      </c>
      <c r="Q7515" t="s">
        <v>35</v>
      </c>
      <c r="R7515" s="7">
        <v>0.8</v>
      </c>
      <c r="S7515" s="7">
        <f t="shared" si="1053"/>
        <v>0.3992</v>
      </c>
      <c r="T7515" s="8">
        <v>-3.2934000000000001</v>
      </c>
      <c r="U7515" s="8" t="str">
        <f t="shared" si="1059"/>
        <v>Loss</v>
      </c>
      <c r="V7515" s="7">
        <v>1</v>
      </c>
      <c r="W7515" s="8">
        <v>1.996</v>
      </c>
      <c r="X7515" s="8">
        <f t="shared" si="1060"/>
        <v>9914</v>
      </c>
      <c r="Y7515" s="9">
        <v>-1.65</v>
      </c>
      <c r="Z7515" s="9" t="str">
        <f t="shared" si="1061"/>
        <v>Low</v>
      </c>
    </row>
    <row r="7516" spans="1:26" x14ac:dyDescent="0.3">
      <c r="A7516" t="s">
        <v>7084</v>
      </c>
      <c r="B7516" s="6">
        <v>44699</v>
      </c>
      <c r="C7516" s="6" t="str">
        <f t="shared" si="1054"/>
        <v>2022</v>
      </c>
      <c r="D7516" s="6" t="str">
        <f t="shared" si="1055"/>
        <v>May</v>
      </c>
      <c r="E7516" s="6" t="str">
        <f t="shared" si="1056"/>
        <v>Q2</v>
      </c>
      <c r="F7516" s="6" t="str">
        <f t="shared" si="1057"/>
        <v>Low</v>
      </c>
      <c r="G7516" s="6" t="str">
        <f t="shared" si="1058"/>
        <v>Discounted</v>
      </c>
      <c r="H7516" s="6">
        <v>44704</v>
      </c>
      <c r="I7516" t="s">
        <v>702</v>
      </c>
      <c r="J7516" t="s">
        <v>101</v>
      </c>
      <c r="K7516" t="s">
        <v>2228</v>
      </c>
      <c r="L7516" t="s">
        <v>61</v>
      </c>
      <c r="M7516" t="s">
        <v>31</v>
      </c>
      <c r="N7516" t="s">
        <v>41</v>
      </c>
      <c r="O7516" t="s">
        <v>33</v>
      </c>
      <c r="P7516" t="s">
        <v>3680</v>
      </c>
      <c r="Q7516" t="s">
        <v>35</v>
      </c>
      <c r="R7516" s="7">
        <v>0.8</v>
      </c>
      <c r="S7516" s="7">
        <f t="shared" si="1053"/>
        <v>1.3747999999999996</v>
      </c>
      <c r="T7516" s="8">
        <v>-10.6547</v>
      </c>
      <c r="U7516" s="8" t="str">
        <f t="shared" si="1059"/>
        <v>Loss</v>
      </c>
      <c r="V7516" s="7">
        <v>7</v>
      </c>
      <c r="W7516" s="8">
        <v>6.8739999999999997</v>
      </c>
      <c r="X7516" s="8">
        <f t="shared" si="1060"/>
        <v>9151</v>
      </c>
      <c r="Y7516" s="9">
        <v>-1.55</v>
      </c>
      <c r="Z7516" s="9" t="str">
        <f t="shared" si="1061"/>
        <v>Low</v>
      </c>
    </row>
    <row r="7517" spans="1:26" x14ac:dyDescent="0.3">
      <c r="A7517" t="s">
        <v>7084</v>
      </c>
      <c r="B7517" s="6">
        <v>44699</v>
      </c>
      <c r="C7517" s="6" t="str">
        <f t="shared" si="1054"/>
        <v>2022</v>
      </c>
      <c r="D7517" s="6" t="str">
        <f t="shared" si="1055"/>
        <v>May</v>
      </c>
      <c r="E7517" s="6" t="str">
        <f t="shared" si="1056"/>
        <v>Q2</v>
      </c>
      <c r="F7517" s="6" t="str">
        <f t="shared" si="1057"/>
        <v>Low</v>
      </c>
      <c r="G7517" s="6" t="str">
        <f t="shared" si="1058"/>
        <v>Discounted</v>
      </c>
      <c r="H7517" s="6">
        <v>44704</v>
      </c>
      <c r="I7517" t="s">
        <v>702</v>
      </c>
      <c r="J7517" t="s">
        <v>89</v>
      </c>
      <c r="K7517" t="s">
        <v>7085</v>
      </c>
      <c r="L7517" t="s">
        <v>61</v>
      </c>
      <c r="M7517" t="s">
        <v>31</v>
      </c>
      <c r="N7517" t="s">
        <v>49</v>
      </c>
      <c r="O7517" t="s">
        <v>33</v>
      </c>
      <c r="P7517" t="s">
        <v>3680</v>
      </c>
      <c r="Q7517" t="s">
        <v>35</v>
      </c>
      <c r="R7517" s="7">
        <v>0.2</v>
      </c>
      <c r="S7517" s="7">
        <f t="shared" si="1053"/>
        <v>7.1424000000000003</v>
      </c>
      <c r="T7517" s="8">
        <v>0.66959999999999997</v>
      </c>
      <c r="U7517" s="8" t="str">
        <f t="shared" si="1059"/>
        <v>Low</v>
      </c>
      <c r="V7517" s="7">
        <v>2</v>
      </c>
      <c r="W7517" s="8">
        <v>8.9280000000000008</v>
      </c>
      <c r="X7517" s="8">
        <f t="shared" si="1060"/>
        <v>8797</v>
      </c>
      <c r="Y7517" s="9">
        <v>7.4999999999999997E-2</v>
      </c>
      <c r="Z7517" s="9" t="str">
        <f t="shared" si="1061"/>
        <v>Low</v>
      </c>
    </row>
    <row r="7518" spans="1:26" x14ac:dyDescent="0.3">
      <c r="A7518" t="s">
        <v>7086</v>
      </c>
      <c r="B7518" s="6">
        <v>44699</v>
      </c>
      <c r="C7518" s="6" t="str">
        <f t="shared" si="1054"/>
        <v>2022</v>
      </c>
      <c r="D7518" s="6" t="str">
        <f t="shared" si="1055"/>
        <v>May</v>
      </c>
      <c r="E7518" s="6" t="str">
        <f t="shared" si="1056"/>
        <v>Q2</v>
      </c>
      <c r="F7518" s="6" t="str">
        <f t="shared" si="1057"/>
        <v>Low</v>
      </c>
      <c r="G7518" s="6" t="str">
        <f t="shared" si="1058"/>
        <v>Discounted</v>
      </c>
      <c r="H7518" s="6">
        <v>44703</v>
      </c>
      <c r="I7518" t="s">
        <v>1357</v>
      </c>
      <c r="J7518" t="s">
        <v>1466</v>
      </c>
      <c r="K7518" t="s">
        <v>3502</v>
      </c>
      <c r="L7518" t="s">
        <v>30</v>
      </c>
      <c r="M7518" t="s">
        <v>91</v>
      </c>
      <c r="N7518" t="s">
        <v>110</v>
      </c>
      <c r="O7518" t="s">
        <v>54</v>
      </c>
      <c r="P7518" t="s">
        <v>55</v>
      </c>
      <c r="Q7518" t="s">
        <v>56</v>
      </c>
      <c r="R7518" s="7">
        <v>0.2</v>
      </c>
      <c r="S7518" s="7">
        <f t="shared" si="1053"/>
        <v>28.8384</v>
      </c>
      <c r="T7518" s="8">
        <v>-0.9012</v>
      </c>
      <c r="U7518" s="8" t="str">
        <f t="shared" si="1059"/>
        <v>Loss</v>
      </c>
      <c r="V7518" s="7">
        <v>3</v>
      </c>
      <c r="W7518" s="8">
        <v>36.048000000000002</v>
      </c>
      <c r="X7518" s="8">
        <f t="shared" si="1060"/>
        <v>5868</v>
      </c>
      <c r="Y7518" s="9">
        <v>-2.5000000000000001E-2</v>
      </c>
      <c r="Z7518" s="9" t="str">
        <f t="shared" si="1061"/>
        <v>Low</v>
      </c>
    </row>
    <row r="7519" spans="1:26" x14ac:dyDescent="0.3">
      <c r="A7519" t="s">
        <v>7087</v>
      </c>
      <c r="B7519" s="6">
        <v>44699</v>
      </c>
      <c r="C7519" s="6" t="str">
        <f t="shared" si="1054"/>
        <v>2022</v>
      </c>
      <c r="D7519" s="6" t="str">
        <f t="shared" si="1055"/>
        <v>May</v>
      </c>
      <c r="E7519" s="6" t="str">
        <f t="shared" si="1056"/>
        <v>Q2</v>
      </c>
      <c r="F7519" s="6" t="str">
        <f t="shared" si="1057"/>
        <v>High</v>
      </c>
      <c r="G7519" s="6" t="str">
        <f t="shared" si="1058"/>
        <v>Full Price</v>
      </c>
      <c r="H7519" s="6">
        <v>44703</v>
      </c>
      <c r="I7519" t="s">
        <v>1982</v>
      </c>
      <c r="J7519" t="s">
        <v>3204</v>
      </c>
      <c r="K7519" t="s">
        <v>5653</v>
      </c>
      <c r="L7519" t="s">
        <v>40</v>
      </c>
      <c r="M7519" t="s">
        <v>31</v>
      </c>
      <c r="N7519" t="s">
        <v>174</v>
      </c>
      <c r="O7519" t="s">
        <v>33</v>
      </c>
      <c r="P7519" t="s">
        <v>114</v>
      </c>
      <c r="Q7519" t="s">
        <v>338</v>
      </c>
      <c r="R7519" s="7">
        <v>0</v>
      </c>
      <c r="S7519" s="7">
        <f t="shared" si="1053"/>
        <v>706.86</v>
      </c>
      <c r="T7519" s="8">
        <v>197.92080000000001</v>
      </c>
      <c r="U7519" s="8" t="str">
        <f t="shared" si="1059"/>
        <v>Medium</v>
      </c>
      <c r="V7519" s="7">
        <v>7</v>
      </c>
      <c r="W7519" s="8">
        <v>706.86</v>
      </c>
      <c r="X7519" s="8">
        <f t="shared" si="1060"/>
        <v>755</v>
      </c>
      <c r="Y7519" s="9">
        <v>0.28000000000000003</v>
      </c>
      <c r="Z7519" s="9" t="str">
        <f t="shared" si="1061"/>
        <v>High</v>
      </c>
    </row>
    <row r="7520" spans="1:26" x14ac:dyDescent="0.3">
      <c r="A7520" t="s">
        <v>7087</v>
      </c>
      <c r="B7520" s="6">
        <v>44699</v>
      </c>
      <c r="C7520" s="6" t="str">
        <f t="shared" si="1054"/>
        <v>2022</v>
      </c>
      <c r="D7520" s="6" t="str">
        <f t="shared" si="1055"/>
        <v>May</v>
      </c>
      <c r="E7520" s="6" t="str">
        <f t="shared" si="1056"/>
        <v>Q2</v>
      </c>
      <c r="F7520" s="6" t="str">
        <f t="shared" si="1057"/>
        <v>High</v>
      </c>
      <c r="G7520" s="6" t="str">
        <f t="shared" si="1058"/>
        <v>Full Price</v>
      </c>
      <c r="H7520" s="6">
        <v>44703</v>
      </c>
      <c r="I7520" t="s">
        <v>1982</v>
      </c>
      <c r="J7520" t="s">
        <v>1760</v>
      </c>
      <c r="K7520" t="s">
        <v>2742</v>
      </c>
      <c r="L7520" t="s">
        <v>40</v>
      </c>
      <c r="M7520" t="s">
        <v>31</v>
      </c>
      <c r="N7520" t="s">
        <v>41</v>
      </c>
      <c r="O7520" t="s">
        <v>33</v>
      </c>
      <c r="P7520" t="s">
        <v>114</v>
      </c>
      <c r="Q7520" t="s">
        <v>338</v>
      </c>
      <c r="R7520" s="7">
        <v>0</v>
      </c>
      <c r="S7520" s="7">
        <f t="shared" si="1053"/>
        <v>43.19</v>
      </c>
      <c r="T7520" s="8">
        <v>20.731200000000001</v>
      </c>
      <c r="U7520" s="8" t="str">
        <f t="shared" si="1059"/>
        <v>Low</v>
      </c>
      <c r="V7520" s="7">
        <v>7</v>
      </c>
      <c r="W7520" s="8">
        <v>43.19</v>
      </c>
      <c r="X7520" s="8">
        <f t="shared" si="1060"/>
        <v>5465</v>
      </c>
      <c r="Y7520" s="9">
        <v>0.48</v>
      </c>
      <c r="Z7520" s="9" t="str">
        <f t="shared" si="1061"/>
        <v>High</v>
      </c>
    </row>
    <row r="7521" spans="1:26" x14ac:dyDescent="0.3">
      <c r="A7521" t="s">
        <v>7087</v>
      </c>
      <c r="B7521" s="6">
        <v>44699</v>
      </c>
      <c r="C7521" s="6" t="str">
        <f t="shared" si="1054"/>
        <v>2022</v>
      </c>
      <c r="D7521" s="6" t="str">
        <f t="shared" si="1055"/>
        <v>May</v>
      </c>
      <c r="E7521" s="6" t="str">
        <f t="shared" si="1056"/>
        <v>Q2</v>
      </c>
      <c r="F7521" s="6" t="str">
        <f t="shared" si="1057"/>
        <v>Low</v>
      </c>
      <c r="G7521" s="6" t="str">
        <f t="shared" si="1058"/>
        <v>Full Price</v>
      </c>
      <c r="H7521" s="6">
        <v>44703</v>
      </c>
      <c r="I7521" t="s">
        <v>1982</v>
      </c>
      <c r="J7521" t="s">
        <v>767</v>
      </c>
      <c r="K7521" t="s">
        <v>4409</v>
      </c>
      <c r="L7521" t="s">
        <v>40</v>
      </c>
      <c r="M7521" t="s">
        <v>91</v>
      </c>
      <c r="N7521" t="s">
        <v>92</v>
      </c>
      <c r="O7521" t="s">
        <v>33</v>
      </c>
      <c r="P7521" t="s">
        <v>114</v>
      </c>
      <c r="Q7521" t="s">
        <v>338</v>
      </c>
      <c r="R7521" s="7">
        <v>0</v>
      </c>
      <c r="S7521" s="7">
        <f t="shared" si="1053"/>
        <v>114.95</v>
      </c>
      <c r="T7521" s="8">
        <v>2.2989999999999999</v>
      </c>
      <c r="U7521" s="8" t="str">
        <f t="shared" si="1059"/>
        <v>Low</v>
      </c>
      <c r="V7521" s="7">
        <v>5</v>
      </c>
      <c r="W7521" s="8">
        <v>114.95</v>
      </c>
      <c r="X7521" s="8">
        <f t="shared" si="1060"/>
        <v>3520</v>
      </c>
      <c r="Y7521" s="9">
        <v>0.02</v>
      </c>
      <c r="Z7521" s="9" t="str">
        <f t="shared" si="1061"/>
        <v>Low</v>
      </c>
    </row>
    <row r="7522" spans="1:26" x14ac:dyDescent="0.3">
      <c r="A7522" t="s">
        <v>7088</v>
      </c>
      <c r="B7522" s="6">
        <v>44699</v>
      </c>
      <c r="C7522" s="6" t="str">
        <f t="shared" si="1054"/>
        <v>2022</v>
      </c>
      <c r="D7522" s="6" t="str">
        <f t="shared" si="1055"/>
        <v>May</v>
      </c>
      <c r="E7522" s="6" t="str">
        <f t="shared" si="1056"/>
        <v>Q2</v>
      </c>
      <c r="F7522" s="6" t="str">
        <f t="shared" si="1057"/>
        <v>High</v>
      </c>
      <c r="G7522" s="6" t="str">
        <f t="shared" si="1058"/>
        <v>Full Price</v>
      </c>
      <c r="H7522" s="6">
        <v>44704</v>
      </c>
      <c r="I7522" t="s">
        <v>177</v>
      </c>
      <c r="J7522" t="s">
        <v>327</v>
      </c>
      <c r="K7522" t="s">
        <v>1989</v>
      </c>
      <c r="L7522" t="s">
        <v>30</v>
      </c>
      <c r="M7522" t="s">
        <v>76</v>
      </c>
      <c r="N7522" t="s">
        <v>99</v>
      </c>
      <c r="O7522" t="s">
        <v>54</v>
      </c>
      <c r="P7522" t="s">
        <v>270</v>
      </c>
      <c r="Q7522" t="s">
        <v>271</v>
      </c>
      <c r="R7522" s="7">
        <v>0</v>
      </c>
      <c r="S7522" s="7">
        <f t="shared" si="1053"/>
        <v>14.56</v>
      </c>
      <c r="T7522" s="8">
        <v>6.2607999999999997</v>
      </c>
      <c r="U7522" s="8" t="str">
        <f t="shared" si="1059"/>
        <v>Low</v>
      </c>
      <c r="V7522" s="7">
        <v>2</v>
      </c>
      <c r="W7522" s="8">
        <v>14.56</v>
      </c>
      <c r="X7522" s="8">
        <f t="shared" si="1060"/>
        <v>7887</v>
      </c>
      <c r="Y7522" s="9">
        <v>0.43</v>
      </c>
      <c r="Z7522" s="9" t="str">
        <f t="shared" si="1061"/>
        <v>High</v>
      </c>
    </row>
    <row r="7523" spans="1:26" x14ac:dyDescent="0.3">
      <c r="A7523" t="s">
        <v>7088</v>
      </c>
      <c r="B7523" s="6">
        <v>44699</v>
      </c>
      <c r="C7523" s="6" t="str">
        <f t="shared" si="1054"/>
        <v>2022</v>
      </c>
      <c r="D7523" s="6" t="str">
        <f t="shared" si="1055"/>
        <v>May</v>
      </c>
      <c r="E7523" s="6" t="str">
        <f t="shared" si="1056"/>
        <v>Q2</v>
      </c>
      <c r="F7523" s="6" t="str">
        <f t="shared" si="1057"/>
        <v>High</v>
      </c>
      <c r="G7523" s="6" t="str">
        <f t="shared" si="1058"/>
        <v>Discounted</v>
      </c>
      <c r="H7523" s="6">
        <v>44704</v>
      </c>
      <c r="I7523" t="s">
        <v>177</v>
      </c>
      <c r="J7523" t="s">
        <v>101</v>
      </c>
      <c r="K7523" t="s">
        <v>218</v>
      </c>
      <c r="L7523" t="s">
        <v>30</v>
      </c>
      <c r="M7523" t="s">
        <v>31</v>
      </c>
      <c r="N7523" t="s">
        <v>41</v>
      </c>
      <c r="O7523" t="s">
        <v>54</v>
      </c>
      <c r="P7523" t="s">
        <v>270</v>
      </c>
      <c r="Q7523" t="s">
        <v>271</v>
      </c>
      <c r="R7523" s="7">
        <v>0.2</v>
      </c>
      <c r="S7523" s="7">
        <f t="shared" si="1053"/>
        <v>2.4384000000000001</v>
      </c>
      <c r="T7523" s="8">
        <v>1.0286999999999999</v>
      </c>
      <c r="U7523" s="8" t="str">
        <f t="shared" si="1059"/>
        <v>Low</v>
      </c>
      <c r="V7523" s="7">
        <v>1</v>
      </c>
      <c r="W7523" s="8">
        <v>3.048</v>
      </c>
      <c r="X7523" s="8">
        <f t="shared" si="1060"/>
        <v>9773</v>
      </c>
      <c r="Y7523" s="9">
        <v>0.33750000000000002</v>
      </c>
      <c r="Z7523" s="9" t="str">
        <f t="shared" si="1061"/>
        <v>High</v>
      </c>
    </row>
    <row r="7524" spans="1:26" x14ac:dyDescent="0.3">
      <c r="A7524" t="s">
        <v>7089</v>
      </c>
      <c r="B7524" s="6">
        <v>44699</v>
      </c>
      <c r="C7524" s="6" t="str">
        <f t="shared" si="1054"/>
        <v>2022</v>
      </c>
      <c r="D7524" s="6" t="str">
        <f t="shared" si="1055"/>
        <v>May</v>
      </c>
      <c r="E7524" s="6" t="str">
        <f t="shared" si="1056"/>
        <v>Q2</v>
      </c>
      <c r="F7524" s="6" t="str">
        <f t="shared" si="1057"/>
        <v>Low</v>
      </c>
      <c r="G7524" s="6" t="str">
        <f t="shared" si="1058"/>
        <v>Discounted</v>
      </c>
      <c r="H7524" s="6">
        <v>44701</v>
      </c>
      <c r="I7524" t="s">
        <v>3154</v>
      </c>
      <c r="J7524" t="s">
        <v>89</v>
      </c>
      <c r="K7524" t="s">
        <v>4559</v>
      </c>
      <c r="L7524" t="s">
        <v>30</v>
      </c>
      <c r="M7524" t="s">
        <v>91</v>
      </c>
      <c r="N7524" t="s">
        <v>92</v>
      </c>
      <c r="O7524" t="s">
        <v>69</v>
      </c>
      <c r="P7524" t="s">
        <v>2622</v>
      </c>
      <c r="Q7524" t="s">
        <v>175</v>
      </c>
      <c r="R7524" s="7">
        <v>0.2</v>
      </c>
      <c r="S7524" s="7">
        <f t="shared" si="1053"/>
        <v>275.76319999999998</v>
      </c>
      <c r="T7524" s="8">
        <v>38.779200000000003</v>
      </c>
      <c r="U7524" s="8" t="str">
        <f t="shared" si="1059"/>
        <v>Low</v>
      </c>
      <c r="V7524" s="7">
        <v>2</v>
      </c>
      <c r="W7524" s="8">
        <v>344.70400000000001</v>
      </c>
      <c r="X7524" s="8">
        <f t="shared" si="1060"/>
        <v>1679</v>
      </c>
      <c r="Y7524" s="9">
        <v>0.1125</v>
      </c>
      <c r="Z7524" s="9" t="str">
        <f t="shared" si="1061"/>
        <v>Low</v>
      </c>
    </row>
    <row r="7525" spans="1:26" x14ac:dyDescent="0.3">
      <c r="A7525" t="s">
        <v>7090</v>
      </c>
      <c r="B7525" s="6">
        <v>44699</v>
      </c>
      <c r="C7525" s="6" t="str">
        <f t="shared" si="1054"/>
        <v>2022</v>
      </c>
      <c r="D7525" s="6" t="str">
        <f t="shared" si="1055"/>
        <v>May</v>
      </c>
      <c r="E7525" s="6" t="str">
        <f t="shared" si="1056"/>
        <v>Q2</v>
      </c>
      <c r="F7525" s="6" t="str">
        <f t="shared" si="1057"/>
        <v>Low</v>
      </c>
      <c r="G7525" s="6" t="str">
        <f t="shared" si="1058"/>
        <v>Discounted</v>
      </c>
      <c r="H7525" s="6">
        <v>44703</v>
      </c>
      <c r="I7525" t="s">
        <v>4299</v>
      </c>
      <c r="J7525" t="s">
        <v>643</v>
      </c>
      <c r="K7525" t="s">
        <v>814</v>
      </c>
      <c r="L7525" t="s">
        <v>61</v>
      </c>
      <c r="M7525" t="s">
        <v>76</v>
      </c>
      <c r="N7525" t="s">
        <v>99</v>
      </c>
      <c r="O7525" t="s">
        <v>33</v>
      </c>
      <c r="P7525" t="s">
        <v>368</v>
      </c>
      <c r="Q7525" t="s">
        <v>43</v>
      </c>
      <c r="R7525" s="7">
        <v>0.6</v>
      </c>
      <c r="S7525" s="7">
        <f t="shared" si="1053"/>
        <v>0.75679999999999992</v>
      </c>
      <c r="T7525" s="8">
        <v>-0.99329999999999996</v>
      </c>
      <c r="U7525" s="8" t="str">
        <f t="shared" si="1059"/>
        <v>Loss</v>
      </c>
      <c r="V7525" s="7">
        <v>1</v>
      </c>
      <c r="W7525" s="8">
        <v>1.8919999999999999</v>
      </c>
      <c r="X7525" s="8">
        <f t="shared" si="1060"/>
        <v>9927</v>
      </c>
      <c r="Y7525" s="9">
        <v>-0.52500000000000002</v>
      </c>
      <c r="Z7525" s="9" t="str">
        <f t="shared" si="1061"/>
        <v>Low</v>
      </c>
    </row>
    <row r="7526" spans="1:26" x14ac:dyDescent="0.3">
      <c r="A7526" t="s">
        <v>7090</v>
      </c>
      <c r="B7526" s="6">
        <v>44699</v>
      </c>
      <c r="C7526" s="6" t="str">
        <f t="shared" si="1054"/>
        <v>2022</v>
      </c>
      <c r="D7526" s="6" t="str">
        <f t="shared" si="1055"/>
        <v>May</v>
      </c>
      <c r="E7526" s="6" t="str">
        <f t="shared" si="1056"/>
        <v>Q2</v>
      </c>
      <c r="F7526" s="6" t="str">
        <f t="shared" si="1057"/>
        <v>Low</v>
      </c>
      <c r="G7526" s="6" t="str">
        <f t="shared" si="1058"/>
        <v>Discounted</v>
      </c>
      <c r="H7526" s="6">
        <v>44703</v>
      </c>
      <c r="I7526" t="s">
        <v>4299</v>
      </c>
      <c r="J7526" t="s">
        <v>89</v>
      </c>
      <c r="K7526" t="s">
        <v>3640</v>
      </c>
      <c r="L7526" t="s">
        <v>61</v>
      </c>
      <c r="M7526" t="s">
        <v>76</v>
      </c>
      <c r="N7526" t="s">
        <v>99</v>
      </c>
      <c r="O7526" t="s">
        <v>33</v>
      </c>
      <c r="P7526" t="s">
        <v>368</v>
      </c>
      <c r="Q7526" t="s">
        <v>43</v>
      </c>
      <c r="R7526" s="7">
        <v>0.6</v>
      </c>
      <c r="S7526" s="7">
        <f t="shared" si="1053"/>
        <v>9.0432000000000006</v>
      </c>
      <c r="T7526" s="8">
        <v>-10.1736</v>
      </c>
      <c r="U7526" s="8" t="str">
        <f t="shared" si="1059"/>
        <v>Loss</v>
      </c>
      <c r="V7526" s="7">
        <v>3</v>
      </c>
      <c r="W7526" s="8">
        <v>22.608000000000001</v>
      </c>
      <c r="X7526" s="8">
        <f t="shared" si="1060"/>
        <v>6898</v>
      </c>
      <c r="Y7526" s="9">
        <v>-0.45</v>
      </c>
      <c r="Z7526" s="9" t="str">
        <f t="shared" si="1061"/>
        <v>Low</v>
      </c>
    </row>
    <row r="7527" spans="1:26" x14ac:dyDescent="0.3">
      <c r="A7527" t="s">
        <v>7091</v>
      </c>
      <c r="B7527" s="6">
        <v>44699</v>
      </c>
      <c r="C7527" s="6" t="str">
        <f t="shared" si="1054"/>
        <v>2022</v>
      </c>
      <c r="D7527" s="6" t="str">
        <f t="shared" si="1055"/>
        <v>May</v>
      </c>
      <c r="E7527" s="6" t="str">
        <f t="shared" si="1056"/>
        <v>Q2</v>
      </c>
      <c r="F7527" s="6" t="str">
        <f t="shared" si="1057"/>
        <v>High</v>
      </c>
      <c r="G7527" s="6" t="str">
        <f t="shared" si="1058"/>
        <v>Full Price</v>
      </c>
      <c r="H7527" s="6">
        <v>44700</v>
      </c>
      <c r="I7527" t="s">
        <v>5053</v>
      </c>
      <c r="J7527" t="s">
        <v>188</v>
      </c>
      <c r="K7527" t="s">
        <v>2831</v>
      </c>
      <c r="L7527" t="s">
        <v>61</v>
      </c>
      <c r="M7527" t="s">
        <v>76</v>
      </c>
      <c r="N7527" t="s">
        <v>138</v>
      </c>
      <c r="O7527" t="s">
        <v>62</v>
      </c>
      <c r="P7527" t="s">
        <v>2999</v>
      </c>
      <c r="Q7527" t="s">
        <v>64</v>
      </c>
      <c r="R7527" s="7">
        <v>0</v>
      </c>
      <c r="S7527" s="7">
        <f t="shared" si="1053"/>
        <v>302.94</v>
      </c>
      <c r="T7527" s="8">
        <v>75.734999999999999</v>
      </c>
      <c r="U7527" s="8" t="str">
        <f t="shared" si="1059"/>
        <v>Low</v>
      </c>
      <c r="V7527" s="7">
        <v>3</v>
      </c>
      <c r="W7527" s="8">
        <v>302.94</v>
      </c>
      <c r="X7527" s="8">
        <f t="shared" si="1060"/>
        <v>1872</v>
      </c>
      <c r="Y7527" s="9">
        <v>0.25</v>
      </c>
      <c r="Z7527" s="9" t="str">
        <f t="shared" si="1061"/>
        <v>High</v>
      </c>
    </row>
    <row r="7528" spans="1:26" x14ac:dyDescent="0.3">
      <c r="A7528" t="s">
        <v>7091</v>
      </c>
      <c r="B7528" s="6">
        <v>44699</v>
      </c>
      <c r="C7528" s="6" t="str">
        <f t="shared" si="1054"/>
        <v>2022</v>
      </c>
      <c r="D7528" s="6" t="str">
        <f t="shared" si="1055"/>
        <v>May</v>
      </c>
      <c r="E7528" s="6" t="str">
        <f t="shared" si="1056"/>
        <v>Q2</v>
      </c>
      <c r="F7528" s="6" t="str">
        <f t="shared" si="1057"/>
        <v>High</v>
      </c>
      <c r="G7528" s="6" t="str">
        <f t="shared" si="1058"/>
        <v>Full Price</v>
      </c>
      <c r="H7528" s="6">
        <v>44700</v>
      </c>
      <c r="I7528" t="s">
        <v>5053</v>
      </c>
      <c r="J7528" t="s">
        <v>101</v>
      </c>
      <c r="K7528" t="s">
        <v>2332</v>
      </c>
      <c r="L7528" t="s">
        <v>61</v>
      </c>
      <c r="M7528" t="s">
        <v>31</v>
      </c>
      <c r="N7528" t="s">
        <v>174</v>
      </c>
      <c r="O7528" t="s">
        <v>62</v>
      </c>
      <c r="P7528" t="s">
        <v>2999</v>
      </c>
      <c r="Q7528" t="s">
        <v>64</v>
      </c>
      <c r="R7528" s="7">
        <v>0</v>
      </c>
      <c r="S7528" s="7">
        <f t="shared" si="1053"/>
        <v>17.239999999999998</v>
      </c>
      <c r="T7528" s="8">
        <v>4.4824000000000002</v>
      </c>
      <c r="U7528" s="8" t="str">
        <f t="shared" si="1059"/>
        <v>Low</v>
      </c>
      <c r="V7528" s="7">
        <v>2</v>
      </c>
      <c r="W7528" s="8">
        <v>17.239999999999998</v>
      </c>
      <c r="X7528" s="8">
        <f t="shared" si="1060"/>
        <v>7498</v>
      </c>
      <c r="Y7528" s="9">
        <v>0.26</v>
      </c>
      <c r="Z7528" s="9" t="str">
        <f t="shared" si="1061"/>
        <v>High</v>
      </c>
    </row>
    <row r="7529" spans="1:26" x14ac:dyDescent="0.3">
      <c r="A7529" t="s">
        <v>7091</v>
      </c>
      <c r="B7529" s="6">
        <v>44699</v>
      </c>
      <c r="C7529" s="6" t="str">
        <f t="shared" si="1054"/>
        <v>2022</v>
      </c>
      <c r="D7529" s="6" t="str">
        <f t="shared" si="1055"/>
        <v>May</v>
      </c>
      <c r="E7529" s="6" t="str">
        <f t="shared" si="1056"/>
        <v>Q2</v>
      </c>
      <c r="F7529" s="6" t="str">
        <f t="shared" si="1057"/>
        <v>High</v>
      </c>
      <c r="G7529" s="6" t="str">
        <f t="shared" si="1058"/>
        <v>Full Price</v>
      </c>
      <c r="H7529" s="6">
        <v>44700</v>
      </c>
      <c r="I7529" t="s">
        <v>5053</v>
      </c>
      <c r="J7529" t="s">
        <v>695</v>
      </c>
      <c r="K7529" t="s">
        <v>3079</v>
      </c>
      <c r="L7529" t="s">
        <v>61</v>
      </c>
      <c r="M7529" t="s">
        <v>31</v>
      </c>
      <c r="N7529" t="s">
        <v>41</v>
      </c>
      <c r="O7529" t="s">
        <v>62</v>
      </c>
      <c r="P7529" t="s">
        <v>2999</v>
      </c>
      <c r="Q7529" t="s">
        <v>64</v>
      </c>
      <c r="R7529" s="7">
        <v>0</v>
      </c>
      <c r="S7529" s="7">
        <f t="shared" si="1053"/>
        <v>113.94</v>
      </c>
      <c r="T7529" s="8">
        <v>54.691200000000002</v>
      </c>
      <c r="U7529" s="8" t="str">
        <f t="shared" si="1059"/>
        <v>Low</v>
      </c>
      <c r="V7529" s="7">
        <v>6</v>
      </c>
      <c r="W7529" s="8">
        <v>113.94</v>
      </c>
      <c r="X7529" s="8">
        <f t="shared" si="1060"/>
        <v>3535</v>
      </c>
      <c r="Y7529" s="9">
        <v>0.48</v>
      </c>
      <c r="Z7529" s="9" t="str">
        <f t="shared" si="1061"/>
        <v>High</v>
      </c>
    </row>
    <row r="7530" spans="1:26" x14ac:dyDescent="0.3">
      <c r="A7530" t="s">
        <v>7091</v>
      </c>
      <c r="B7530" s="6">
        <v>44699</v>
      </c>
      <c r="C7530" s="6" t="str">
        <f t="shared" si="1054"/>
        <v>2022</v>
      </c>
      <c r="D7530" s="6" t="str">
        <f t="shared" si="1055"/>
        <v>May</v>
      </c>
      <c r="E7530" s="6" t="str">
        <f t="shared" si="1056"/>
        <v>Q2</v>
      </c>
      <c r="F7530" s="6" t="str">
        <f t="shared" si="1057"/>
        <v>High</v>
      </c>
      <c r="G7530" s="6" t="str">
        <f t="shared" si="1058"/>
        <v>Full Price</v>
      </c>
      <c r="H7530" s="6">
        <v>44700</v>
      </c>
      <c r="I7530" t="s">
        <v>5053</v>
      </c>
      <c r="J7530" t="s">
        <v>89</v>
      </c>
      <c r="K7530" t="s">
        <v>2247</v>
      </c>
      <c r="L7530" t="s">
        <v>61</v>
      </c>
      <c r="M7530" t="s">
        <v>91</v>
      </c>
      <c r="N7530" t="s">
        <v>92</v>
      </c>
      <c r="O7530" t="s">
        <v>62</v>
      </c>
      <c r="P7530" t="s">
        <v>2999</v>
      </c>
      <c r="Q7530" t="s">
        <v>64</v>
      </c>
      <c r="R7530" s="7">
        <v>0</v>
      </c>
      <c r="S7530" s="7">
        <f t="shared" si="1053"/>
        <v>34.75</v>
      </c>
      <c r="T7530" s="8">
        <v>15.637499999999999</v>
      </c>
      <c r="U7530" s="8" t="str">
        <f t="shared" si="1059"/>
        <v>Low</v>
      </c>
      <c r="V7530" s="7">
        <v>5</v>
      </c>
      <c r="W7530" s="8">
        <v>34.75</v>
      </c>
      <c r="X7530" s="8">
        <f t="shared" si="1060"/>
        <v>5965</v>
      </c>
      <c r="Y7530" s="9">
        <v>0.45</v>
      </c>
      <c r="Z7530" s="9" t="str">
        <f t="shared" si="1061"/>
        <v>High</v>
      </c>
    </row>
    <row r="7531" spans="1:26" x14ac:dyDescent="0.3">
      <c r="A7531" t="s">
        <v>7091</v>
      </c>
      <c r="B7531" s="6">
        <v>44699</v>
      </c>
      <c r="C7531" s="6" t="str">
        <f t="shared" si="1054"/>
        <v>2022</v>
      </c>
      <c r="D7531" s="6" t="str">
        <f t="shared" si="1055"/>
        <v>May</v>
      </c>
      <c r="E7531" s="6" t="str">
        <f t="shared" si="1056"/>
        <v>Q2</v>
      </c>
      <c r="F7531" s="6" t="str">
        <f t="shared" si="1057"/>
        <v>High</v>
      </c>
      <c r="G7531" s="6" t="str">
        <f t="shared" si="1058"/>
        <v>Full Price</v>
      </c>
      <c r="H7531" s="6">
        <v>44700</v>
      </c>
      <c r="I7531" t="s">
        <v>5053</v>
      </c>
      <c r="J7531" t="s">
        <v>196</v>
      </c>
      <c r="K7531" t="s">
        <v>4738</v>
      </c>
      <c r="L7531" t="s">
        <v>61</v>
      </c>
      <c r="M7531" t="s">
        <v>91</v>
      </c>
      <c r="N7531" t="s">
        <v>92</v>
      </c>
      <c r="O7531" t="s">
        <v>62</v>
      </c>
      <c r="P7531" t="s">
        <v>2999</v>
      </c>
      <c r="Q7531" t="s">
        <v>64</v>
      </c>
      <c r="R7531" s="7">
        <v>0</v>
      </c>
      <c r="S7531" s="7">
        <f t="shared" si="1053"/>
        <v>55.98</v>
      </c>
      <c r="T7531" s="8">
        <v>15.6744</v>
      </c>
      <c r="U7531" s="8" t="str">
        <f t="shared" si="1059"/>
        <v>Low</v>
      </c>
      <c r="V7531" s="7">
        <v>2</v>
      </c>
      <c r="W7531" s="8">
        <v>55.98</v>
      </c>
      <c r="X7531" s="8">
        <f t="shared" si="1060"/>
        <v>4943</v>
      </c>
      <c r="Y7531" s="9">
        <v>0.28000000000000003</v>
      </c>
      <c r="Z7531" s="9" t="str">
        <f t="shared" si="1061"/>
        <v>High</v>
      </c>
    </row>
    <row r="7532" spans="1:26" x14ac:dyDescent="0.3">
      <c r="A7532" t="s">
        <v>7092</v>
      </c>
      <c r="B7532" s="6">
        <v>44700</v>
      </c>
      <c r="C7532" s="6" t="str">
        <f t="shared" si="1054"/>
        <v>2022</v>
      </c>
      <c r="D7532" s="6" t="str">
        <f t="shared" si="1055"/>
        <v>May</v>
      </c>
      <c r="E7532" s="6" t="str">
        <f t="shared" si="1056"/>
        <v>Q2</v>
      </c>
      <c r="F7532" s="6" t="str">
        <f t="shared" si="1057"/>
        <v>High</v>
      </c>
      <c r="G7532" s="6" t="str">
        <f t="shared" si="1058"/>
        <v>Full Price</v>
      </c>
      <c r="H7532" s="6">
        <v>44705</v>
      </c>
      <c r="I7532" t="s">
        <v>843</v>
      </c>
      <c r="J7532" t="s">
        <v>553</v>
      </c>
      <c r="K7532" t="s">
        <v>554</v>
      </c>
      <c r="L7532" t="s">
        <v>61</v>
      </c>
      <c r="M7532" t="s">
        <v>31</v>
      </c>
      <c r="N7532" t="s">
        <v>174</v>
      </c>
      <c r="O7532" t="s">
        <v>54</v>
      </c>
      <c r="P7532" t="s">
        <v>2471</v>
      </c>
      <c r="Q7532" t="s">
        <v>271</v>
      </c>
      <c r="R7532" s="7">
        <v>0</v>
      </c>
      <c r="S7532" s="7">
        <f t="shared" si="1053"/>
        <v>281.33999999999997</v>
      </c>
      <c r="T7532" s="8">
        <v>109.7226</v>
      </c>
      <c r="U7532" s="8" t="str">
        <f t="shared" si="1059"/>
        <v>Medium</v>
      </c>
      <c r="V7532" s="7">
        <v>6</v>
      </c>
      <c r="W7532" s="8">
        <v>281.33999999999997</v>
      </c>
      <c r="X7532" s="8">
        <f t="shared" si="1060"/>
        <v>2000</v>
      </c>
      <c r="Y7532" s="9">
        <v>0.39</v>
      </c>
      <c r="Z7532" s="9" t="str">
        <f t="shared" si="1061"/>
        <v>High</v>
      </c>
    </row>
    <row r="7533" spans="1:26" x14ac:dyDescent="0.3">
      <c r="A7533" t="s">
        <v>7092</v>
      </c>
      <c r="B7533" s="6">
        <v>44700</v>
      </c>
      <c r="C7533" s="6" t="str">
        <f t="shared" si="1054"/>
        <v>2022</v>
      </c>
      <c r="D7533" s="6" t="str">
        <f t="shared" si="1055"/>
        <v>May</v>
      </c>
      <c r="E7533" s="6" t="str">
        <f t="shared" si="1056"/>
        <v>Q2</v>
      </c>
      <c r="F7533" s="6" t="str">
        <f t="shared" si="1057"/>
        <v>High</v>
      </c>
      <c r="G7533" s="6" t="str">
        <f t="shared" si="1058"/>
        <v>Full Price</v>
      </c>
      <c r="H7533" s="6">
        <v>44705</v>
      </c>
      <c r="I7533" t="s">
        <v>843</v>
      </c>
      <c r="J7533" t="s">
        <v>161</v>
      </c>
      <c r="K7533" t="s">
        <v>1251</v>
      </c>
      <c r="L7533" t="s">
        <v>61</v>
      </c>
      <c r="M7533" t="s">
        <v>91</v>
      </c>
      <c r="N7533" t="s">
        <v>110</v>
      </c>
      <c r="O7533" t="s">
        <v>54</v>
      </c>
      <c r="P7533" t="s">
        <v>2471</v>
      </c>
      <c r="Q7533" t="s">
        <v>271</v>
      </c>
      <c r="R7533" s="7">
        <v>0</v>
      </c>
      <c r="S7533" s="7">
        <f t="shared" si="1053"/>
        <v>299.97000000000003</v>
      </c>
      <c r="T7533" s="8">
        <v>113.98860000000001</v>
      </c>
      <c r="U7533" s="8" t="str">
        <f t="shared" si="1059"/>
        <v>Medium</v>
      </c>
      <c r="V7533" s="7">
        <v>3</v>
      </c>
      <c r="W7533" s="8">
        <v>299.97000000000003</v>
      </c>
      <c r="X7533" s="8">
        <f t="shared" si="1060"/>
        <v>1909</v>
      </c>
      <c r="Y7533" s="9">
        <v>0.38</v>
      </c>
      <c r="Z7533" s="9" t="str">
        <f t="shared" si="1061"/>
        <v>High</v>
      </c>
    </row>
    <row r="7534" spans="1:26" x14ac:dyDescent="0.3">
      <c r="A7534" t="s">
        <v>7092</v>
      </c>
      <c r="B7534" s="6">
        <v>44700</v>
      </c>
      <c r="C7534" s="6" t="str">
        <f t="shared" si="1054"/>
        <v>2022</v>
      </c>
      <c r="D7534" s="6" t="str">
        <f t="shared" si="1055"/>
        <v>May</v>
      </c>
      <c r="E7534" s="6" t="str">
        <f t="shared" si="1056"/>
        <v>Q2</v>
      </c>
      <c r="F7534" s="6" t="str">
        <f t="shared" si="1057"/>
        <v>High</v>
      </c>
      <c r="G7534" s="6" t="str">
        <f t="shared" si="1058"/>
        <v>Full Price</v>
      </c>
      <c r="H7534" s="6">
        <v>44705</v>
      </c>
      <c r="I7534" t="s">
        <v>843</v>
      </c>
      <c r="J7534" t="s">
        <v>1204</v>
      </c>
      <c r="K7534" t="s">
        <v>2275</v>
      </c>
      <c r="L7534" t="s">
        <v>61</v>
      </c>
      <c r="M7534" t="s">
        <v>91</v>
      </c>
      <c r="N7534" t="s">
        <v>92</v>
      </c>
      <c r="O7534" t="s">
        <v>54</v>
      </c>
      <c r="P7534" t="s">
        <v>2471</v>
      </c>
      <c r="Q7534" t="s">
        <v>271</v>
      </c>
      <c r="R7534" s="7">
        <v>0</v>
      </c>
      <c r="S7534" s="7">
        <f t="shared" si="1053"/>
        <v>307.98</v>
      </c>
      <c r="T7534" s="8">
        <v>89.3142</v>
      </c>
      <c r="U7534" s="8" t="str">
        <f t="shared" si="1059"/>
        <v>Low</v>
      </c>
      <c r="V7534" s="7">
        <v>2</v>
      </c>
      <c r="W7534" s="8">
        <v>307.98</v>
      </c>
      <c r="X7534" s="8">
        <f t="shared" si="1060"/>
        <v>1845</v>
      </c>
      <c r="Y7534" s="9">
        <v>0.28999999999999998</v>
      </c>
      <c r="Z7534" s="9" t="str">
        <f t="shared" si="1061"/>
        <v>High</v>
      </c>
    </row>
    <row r="7535" spans="1:26" x14ac:dyDescent="0.3">
      <c r="A7535" t="s">
        <v>7093</v>
      </c>
      <c r="B7535" s="6">
        <v>44700</v>
      </c>
      <c r="C7535" s="6" t="str">
        <f t="shared" si="1054"/>
        <v>2022</v>
      </c>
      <c r="D7535" s="6" t="str">
        <f t="shared" si="1055"/>
        <v>May</v>
      </c>
      <c r="E7535" s="6" t="str">
        <f t="shared" si="1056"/>
        <v>Q2</v>
      </c>
      <c r="F7535" s="6" t="str">
        <f t="shared" si="1057"/>
        <v>High</v>
      </c>
      <c r="G7535" s="6" t="str">
        <f t="shared" si="1058"/>
        <v>Discounted</v>
      </c>
      <c r="H7535" s="6">
        <v>44704</v>
      </c>
      <c r="I7535" t="s">
        <v>1257</v>
      </c>
      <c r="J7535" t="s">
        <v>856</v>
      </c>
      <c r="K7535" t="s">
        <v>857</v>
      </c>
      <c r="L7535" t="s">
        <v>61</v>
      </c>
      <c r="M7535" t="s">
        <v>31</v>
      </c>
      <c r="N7535" t="s">
        <v>32</v>
      </c>
      <c r="O7535" t="s">
        <v>33</v>
      </c>
      <c r="P7535" t="s">
        <v>4378</v>
      </c>
      <c r="Q7535" t="s">
        <v>43</v>
      </c>
      <c r="R7535" s="7">
        <v>0.2</v>
      </c>
      <c r="S7535" s="7">
        <f t="shared" si="1053"/>
        <v>30.412799999999997</v>
      </c>
      <c r="T7535" s="8">
        <v>13.780799999999999</v>
      </c>
      <c r="U7535" s="8" t="str">
        <f t="shared" si="1059"/>
        <v>Low</v>
      </c>
      <c r="V7535" s="7">
        <v>6</v>
      </c>
      <c r="W7535" s="8">
        <v>38.015999999999998</v>
      </c>
      <c r="X7535" s="8">
        <f t="shared" si="1060"/>
        <v>5749</v>
      </c>
      <c r="Y7535" s="9">
        <v>0.36249999999999999</v>
      </c>
      <c r="Z7535" s="9" t="str">
        <f t="shared" si="1061"/>
        <v>High</v>
      </c>
    </row>
    <row r="7536" spans="1:26" x14ac:dyDescent="0.3">
      <c r="A7536" t="s">
        <v>7094</v>
      </c>
      <c r="B7536" s="6">
        <v>44700</v>
      </c>
      <c r="C7536" s="6" t="str">
        <f t="shared" si="1054"/>
        <v>2022</v>
      </c>
      <c r="D7536" s="6" t="str">
        <f t="shared" si="1055"/>
        <v>May</v>
      </c>
      <c r="E7536" s="6" t="str">
        <f t="shared" si="1056"/>
        <v>Q2</v>
      </c>
      <c r="F7536" s="6" t="str">
        <f t="shared" si="1057"/>
        <v>Low</v>
      </c>
      <c r="G7536" s="6" t="str">
        <f t="shared" si="1058"/>
        <v>Discounted</v>
      </c>
      <c r="H7536" s="6">
        <v>44702</v>
      </c>
      <c r="I7536" t="s">
        <v>1562</v>
      </c>
      <c r="J7536" t="s">
        <v>89</v>
      </c>
      <c r="K7536" t="s">
        <v>1351</v>
      </c>
      <c r="L7536" t="s">
        <v>40</v>
      </c>
      <c r="M7536" t="s">
        <v>76</v>
      </c>
      <c r="N7536" t="s">
        <v>77</v>
      </c>
      <c r="O7536" t="s">
        <v>69</v>
      </c>
      <c r="P7536" t="s">
        <v>139</v>
      </c>
      <c r="Q7536" t="s">
        <v>71</v>
      </c>
      <c r="R7536" s="7">
        <v>0.2</v>
      </c>
      <c r="S7536" s="7">
        <f t="shared" si="1053"/>
        <v>545.12639999999999</v>
      </c>
      <c r="T7536" s="8">
        <v>42.588000000000001</v>
      </c>
      <c r="U7536" s="8" t="str">
        <f t="shared" si="1059"/>
        <v>Low</v>
      </c>
      <c r="V7536" s="7">
        <v>12</v>
      </c>
      <c r="W7536" s="8">
        <v>681.40800000000002</v>
      </c>
      <c r="X7536" s="8">
        <f t="shared" si="1060"/>
        <v>794</v>
      </c>
      <c r="Y7536" s="9">
        <v>6.25E-2</v>
      </c>
      <c r="Z7536" s="9" t="str">
        <f t="shared" si="1061"/>
        <v>Low</v>
      </c>
    </row>
    <row r="7537" spans="1:26" x14ac:dyDescent="0.3">
      <c r="A7537" t="s">
        <v>7094</v>
      </c>
      <c r="B7537" s="6">
        <v>44700</v>
      </c>
      <c r="C7537" s="6" t="str">
        <f t="shared" si="1054"/>
        <v>2022</v>
      </c>
      <c r="D7537" s="6" t="str">
        <f t="shared" si="1055"/>
        <v>May</v>
      </c>
      <c r="E7537" s="6" t="str">
        <f t="shared" si="1056"/>
        <v>Q2</v>
      </c>
      <c r="F7537" s="6" t="str">
        <f t="shared" si="1057"/>
        <v>High</v>
      </c>
      <c r="G7537" s="6" t="str">
        <f t="shared" si="1058"/>
        <v>Full Price</v>
      </c>
      <c r="H7537" s="6">
        <v>44702</v>
      </c>
      <c r="I7537" t="s">
        <v>1562</v>
      </c>
      <c r="J7537" t="s">
        <v>105</v>
      </c>
      <c r="K7537" t="s">
        <v>910</v>
      </c>
      <c r="L7537" t="s">
        <v>40</v>
      </c>
      <c r="M7537" t="s">
        <v>31</v>
      </c>
      <c r="N7537" t="s">
        <v>53</v>
      </c>
      <c r="O7537" t="s">
        <v>69</v>
      </c>
      <c r="P7537" t="s">
        <v>139</v>
      </c>
      <c r="Q7537" t="s">
        <v>71</v>
      </c>
      <c r="R7537" s="7">
        <v>0</v>
      </c>
      <c r="S7537" s="7">
        <f t="shared" si="1053"/>
        <v>5.58</v>
      </c>
      <c r="T7537" s="8">
        <v>1.395</v>
      </c>
      <c r="U7537" s="8" t="str">
        <f t="shared" si="1059"/>
        <v>Low</v>
      </c>
      <c r="V7537" s="7">
        <v>1</v>
      </c>
      <c r="W7537" s="8">
        <v>5.58</v>
      </c>
      <c r="X7537" s="8">
        <f t="shared" si="1060"/>
        <v>9386</v>
      </c>
      <c r="Y7537" s="9">
        <v>0.25</v>
      </c>
      <c r="Z7537" s="9" t="str">
        <f t="shared" si="1061"/>
        <v>High</v>
      </c>
    </row>
    <row r="7538" spans="1:26" x14ac:dyDescent="0.3">
      <c r="A7538" t="s">
        <v>7094</v>
      </c>
      <c r="B7538" s="6">
        <v>44700</v>
      </c>
      <c r="C7538" s="6" t="str">
        <f t="shared" si="1054"/>
        <v>2022</v>
      </c>
      <c r="D7538" s="6" t="str">
        <f t="shared" si="1055"/>
        <v>May</v>
      </c>
      <c r="E7538" s="6" t="str">
        <f t="shared" si="1056"/>
        <v>Q2</v>
      </c>
      <c r="F7538" s="6" t="str">
        <f t="shared" si="1057"/>
        <v>High</v>
      </c>
      <c r="G7538" s="6" t="str">
        <f t="shared" si="1058"/>
        <v>Full Price</v>
      </c>
      <c r="H7538" s="6">
        <v>44702</v>
      </c>
      <c r="I7538" t="s">
        <v>1562</v>
      </c>
      <c r="J7538" t="s">
        <v>105</v>
      </c>
      <c r="K7538" t="s">
        <v>2772</v>
      </c>
      <c r="L7538" t="s">
        <v>40</v>
      </c>
      <c r="M7538" t="s">
        <v>31</v>
      </c>
      <c r="N7538" t="s">
        <v>53</v>
      </c>
      <c r="O7538" t="s">
        <v>69</v>
      </c>
      <c r="P7538" t="s">
        <v>139</v>
      </c>
      <c r="Q7538" t="s">
        <v>71</v>
      </c>
      <c r="R7538" s="7">
        <v>0</v>
      </c>
      <c r="S7538" s="7">
        <f t="shared" si="1053"/>
        <v>3.52</v>
      </c>
      <c r="T7538" s="8">
        <v>1.0207999999999999</v>
      </c>
      <c r="U7538" s="8" t="str">
        <f t="shared" si="1059"/>
        <v>Low</v>
      </c>
      <c r="V7538" s="7">
        <v>2</v>
      </c>
      <c r="W7538" s="8">
        <v>3.52</v>
      </c>
      <c r="X7538" s="8">
        <f t="shared" si="1060"/>
        <v>9704</v>
      </c>
      <c r="Y7538" s="9">
        <v>0.28999999999999998</v>
      </c>
      <c r="Z7538" s="9" t="str">
        <f t="shared" si="1061"/>
        <v>High</v>
      </c>
    </row>
    <row r="7539" spans="1:26" x14ac:dyDescent="0.3">
      <c r="A7539" t="s">
        <v>7094</v>
      </c>
      <c r="B7539" s="6">
        <v>44700</v>
      </c>
      <c r="C7539" s="6" t="str">
        <f t="shared" si="1054"/>
        <v>2022</v>
      </c>
      <c r="D7539" s="6" t="str">
        <f t="shared" si="1055"/>
        <v>May</v>
      </c>
      <c r="E7539" s="6" t="str">
        <f t="shared" si="1056"/>
        <v>Q2</v>
      </c>
      <c r="F7539" s="6" t="str">
        <f t="shared" si="1057"/>
        <v>High</v>
      </c>
      <c r="G7539" s="6" t="str">
        <f t="shared" si="1058"/>
        <v>Full Price</v>
      </c>
      <c r="H7539" s="6">
        <v>44702</v>
      </c>
      <c r="I7539" t="s">
        <v>1562</v>
      </c>
      <c r="J7539" t="s">
        <v>675</v>
      </c>
      <c r="K7539" t="s">
        <v>1116</v>
      </c>
      <c r="L7539" t="s">
        <v>40</v>
      </c>
      <c r="M7539" t="s">
        <v>91</v>
      </c>
      <c r="N7539" t="s">
        <v>110</v>
      </c>
      <c r="O7539" t="s">
        <v>69</v>
      </c>
      <c r="P7539" t="s">
        <v>139</v>
      </c>
      <c r="Q7539" t="s">
        <v>71</v>
      </c>
      <c r="R7539" s="7">
        <v>0</v>
      </c>
      <c r="S7539" s="7">
        <f t="shared" si="1053"/>
        <v>36.32</v>
      </c>
      <c r="T7539" s="8">
        <v>10.896000000000001</v>
      </c>
      <c r="U7539" s="8" t="str">
        <f t="shared" si="1059"/>
        <v>Low</v>
      </c>
      <c r="V7539" s="7">
        <v>1</v>
      </c>
      <c r="W7539" s="8">
        <v>36.32</v>
      </c>
      <c r="X7539" s="8">
        <f t="shared" si="1060"/>
        <v>5850</v>
      </c>
      <c r="Y7539" s="9">
        <v>0.3</v>
      </c>
      <c r="Z7539" s="9" t="str">
        <f t="shared" si="1061"/>
        <v>High</v>
      </c>
    </row>
    <row r="7540" spans="1:26" x14ac:dyDescent="0.3">
      <c r="A7540" t="s">
        <v>7095</v>
      </c>
      <c r="B7540" s="6">
        <v>44700</v>
      </c>
      <c r="C7540" s="6" t="str">
        <f t="shared" si="1054"/>
        <v>2022</v>
      </c>
      <c r="D7540" s="6" t="str">
        <f t="shared" si="1055"/>
        <v>May</v>
      </c>
      <c r="E7540" s="6" t="str">
        <f t="shared" si="1056"/>
        <v>Q2</v>
      </c>
      <c r="F7540" s="6" t="str">
        <f t="shared" si="1057"/>
        <v>High</v>
      </c>
      <c r="G7540" s="6" t="str">
        <f t="shared" si="1058"/>
        <v>Full Price</v>
      </c>
      <c r="H7540" s="6">
        <v>44700</v>
      </c>
      <c r="I7540" t="s">
        <v>2197</v>
      </c>
      <c r="J7540" t="s">
        <v>184</v>
      </c>
      <c r="K7540" t="s">
        <v>4052</v>
      </c>
      <c r="L7540" t="s">
        <v>30</v>
      </c>
      <c r="M7540" t="s">
        <v>31</v>
      </c>
      <c r="N7540" t="s">
        <v>32</v>
      </c>
      <c r="O7540" t="s">
        <v>62</v>
      </c>
      <c r="P7540" t="s">
        <v>1722</v>
      </c>
      <c r="Q7540" t="s">
        <v>64</v>
      </c>
      <c r="R7540" s="7">
        <v>0</v>
      </c>
      <c r="S7540" s="7">
        <f t="shared" si="1053"/>
        <v>195.64</v>
      </c>
      <c r="T7540" s="8">
        <v>91.950800000000001</v>
      </c>
      <c r="U7540" s="8" t="str">
        <f t="shared" si="1059"/>
        <v>Low</v>
      </c>
      <c r="V7540" s="7">
        <v>4</v>
      </c>
      <c r="W7540" s="8">
        <v>195.64</v>
      </c>
      <c r="X7540" s="8">
        <f t="shared" si="1060"/>
        <v>2633</v>
      </c>
      <c r="Y7540" s="9">
        <v>0.47</v>
      </c>
      <c r="Z7540" s="9" t="str">
        <f t="shared" si="1061"/>
        <v>High</v>
      </c>
    </row>
    <row r="7541" spans="1:26" x14ac:dyDescent="0.3">
      <c r="A7541" t="s">
        <v>7096</v>
      </c>
      <c r="B7541" s="6">
        <v>44700</v>
      </c>
      <c r="C7541" s="6" t="str">
        <f t="shared" si="1054"/>
        <v>2022</v>
      </c>
      <c r="D7541" s="6" t="str">
        <f t="shared" si="1055"/>
        <v>May</v>
      </c>
      <c r="E7541" s="6" t="str">
        <f t="shared" si="1056"/>
        <v>Q2</v>
      </c>
      <c r="F7541" s="6" t="str">
        <f t="shared" si="1057"/>
        <v>High</v>
      </c>
      <c r="G7541" s="6" t="str">
        <f t="shared" si="1058"/>
        <v>Discounted</v>
      </c>
      <c r="H7541" s="6">
        <v>44706</v>
      </c>
      <c r="I7541" t="s">
        <v>518</v>
      </c>
      <c r="J7541" t="s">
        <v>44</v>
      </c>
      <c r="K7541" t="s">
        <v>3857</v>
      </c>
      <c r="L7541" t="s">
        <v>30</v>
      </c>
      <c r="M7541" t="s">
        <v>31</v>
      </c>
      <c r="N7541" t="s">
        <v>46</v>
      </c>
      <c r="O7541" t="s">
        <v>33</v>
      </c>
      <c r="P7541" t="s">
        <v>700</v>
      </c>
      <c r="Q7541" t="s">
        <v>35</v>
      </c>
      <c r="R7541" s="7">
        <v>0.2</v>
      </c>
      <c r="S7541" s="7">
        <f t="shared" si="1053"/>
        <v>10.572799999999999</v>
      </c>
      <c r="T7541" s="8">
        <v>4.2952000000000004</v>
      </c>
      <c r="U7541" s="8" t="str">
        <f t="shared" si="1059"/>
        <v>Low</v>
      </c>
      <c r="V7541" s="7">
        <v>4</v>
      </c>
      <c r="W7541" s="8">
        <v>13.215999999999999</v>
      </c>
      <c r="X7541" s="8">
        <f t="shared" si="1060"/>
        <v>8058</v>
      </c>
      <c r="Y7541" s="9">
        <v>0.32500000000000001</v>
      </c>
      <c r="Z7541" s="9" t="str">
        <f t="shared" si="1061"/>
        <v>High</v>
      </c>
    </row>
    <row r="7542" spans="1:26" x14ac:dyDescent="0.3">
      <c r="A7542" t="s">
        <v>7096</v>
      </c>
      <c r="B7542" s="6">
        <v>44700</v>
      </c>
      <c r="C7542" s="6" t="str">
        <f t="shared" si="1054"/>
        <v>2022</v>
      </c>
      <c r="D7542" s="6" t="str">
        <f t="shared" si="1055"/>
        <v>May</v>
      </c>
      <c r="E7542" s="6" t="str">
        <f t="shared" si="1056"/>
        <v>Q2</v>
      </c>
      <c r="F7542" s="6" t="str">
        <f t="shared" si="1057"/>
        <v>Low</v>
      </c>
      <c r="G7542" s="6" t="str">
        <f t="shared" si="1058"/>
        <v>Discounted</v>
      </c>
      <c r="H7542" s="6">
        <v>44706</v>
      </c>
      <c r="I7542" t="s">
        <v>518</v>
      </c>
      <c r="J7542" t="s">
        <v>248</v>
      </c>
      <c r="K7542" t="s">
        <v>3014</v>
      </c>
      <c r="L7542" t="s">
        <v>30</v>
      </c>
      <c r="M7542" t="s">
        <v>91</v>
      </c>
      <c r="N7542" t="s">
        <v>92</v>
      </c>
      <c r="O7542" t="s">
        <v>33</v>
      </c>
      <c r="P7542" t="s">
        <v>700</v>
      </c>
      <c r="Q7542" t="s">
        <v>35</v>
      </c>
      <c r="R7542" s="7">
        <v>0.2</v>
      </c>
      <c r="S7542" s="7">
        <f t="shared" si="1053"/>
        <v>76.793599999999998</v>
      </c>
      <c r="T7542" s="8">
        <v>9.5991999999999997</v>
      </c>
      <c r="U7542" s="8" t="str">
        <f t="shared" si="1059"/>
        <v>Low</v>
      </c>
      <c r="V7542" s="7">
        <v>1</v>
      </c>
      <c r="W7542" s="8">
        <v>95.992000000000004</v>
      </c>
      <c r="X7542" s="8">
        <f t="shared" si="1060"/>
        <v>3858</v>
      </c>
      <c r="Y7542" s="9">
        <v>0.1</v>
      </c>
      <c r="Z7542" s="9" t="str">
        <f t="shared" si="1061"/>
        <v>Low</v>
      </c>
    </row>
    <row r="7543" spans="1:26" x14ac:dyDescent="0.3">
      <c r="A7543" t="s">
        <v>7097</v>
      </c>
      <c r="B7543" s="6">
        <v>44700</v>
      </c>
      <c r="C7543" s="6" t="str">
        <f t="shared" si="1054"/>
        <v>2022</v>
      </c>
      <c r="D7543" s="6" t="str">
        <f t="shared" si="1055"/>
        <v>May</v>
      </c>
      <c r="E7543" s="6" t="str">
        <f t="shared" si="1056"/>
        <v>Q2</v>
      </c>
      <c r="F7543" s="6" t="str">
        <f t="shared" si="1057"/>
        <v>High</v>
      </c>
      <c r="G7543" s="6" t="str">
        <f t="shared" si="1058"/>
        <v>Full Price</v>
      </c>
      <c r="H7543" s="6">
        <v>44704</v>
      </c>
      <c r="I7543" t="s">
        <v>312</v>
      </c>
      <c r="J7543" t="s">
        <v>256</v>
      </c>
      <c r="K7543" t="s">
        <v>1542</v>
      </c>
      <c r="L7543" t="s">
        <v>61</v>
      </c>
      <c r="M7543" t="s">
        <v>31</v>
      </c>
      <c r="N7543" t="s">
        <v>41</v>
      </c>
      <c r="O7543" t="s">
        <v>62</v>
      </c>
      <c r="P7543" t="s">
        <v>100</v>
      </c>
      <c r="Q7543" t="s">
        <v>841</v>
      </c>
      <c r="R7543" s="7">
        <v>0</v>
      </c>
      <c r="S7543" s="7">
        <f t="shared" si="1053"/>
        <v>26.16</v>
      </c>
      <c r="T7543" s="8">
        <v>12.8184</v>
      </c>
      <c r="U7543" s="8" t="str">
        <f t="shared" si="1059"/>
        <v>Low</v>
      </c>
      <c r="V7543" s="7">
        <v>4</v>
      </c>
      <c r="W7543" s="8">
        <v>26.16</v>
      </c>
      <c r="X7543" s="8">
        <f t="shared" si="1060"/>
        <v>6556</v>
      </c>
      <c r="Y7543" s="9">
        <v>0.49</v>
      </c>
      <c r="Z7543" s="9" t="str">
        <f t="shared" si="1061"/>
        <v>High</v>
      </c>
    </row>
    <row r="7544" spans="1:26" x14ac:dyDescent="0.3">
      <c r="A7544" t="s">
        <v>7098</v>
      </c>
      <c r="B7544" s="6">
        <v>44700</v>
      </c>
      <c r="C7544" s="6" t="str">
        <f t="shared" si="1054"/>
        <v>2022</v>
      </c>
      <c r="D7544" s="6" t="str">
        <f t="shared" si="1055"/>
        <v>May</v>
      </c>
      <c r="E7544" s="6" t="str">
        <f t="shared" si="1056"/>
        <v>Q2</v>
      </c>
      <c r="F7544" s="6" t="str">
        <f t="shared" si="1057"/>
        <v>High</v>
      </c>
      <c r="G7544" s="6" t="str">
        <f t="shared" si="1058"/>
        <v>Full Price</v>
      </c>
      <c r="H7544" s="6">
        <v>44704</v>
      </c>
      <c r="I7544" t="s">
        <v>416</v>
      </c>
      <c r="J7544" t="s">
        <v>136</v>
      </c>
      <c r="K7544" t="s">
        <v>3302</v>
      </c>
      <c r="L7544" t="s">
        <v>30</v>
      </c>
      <c r="M7544" t="s">
        <v>76</v>
      </c>
      <c r="N7544" t="s">
        <v>138</v>
      </c>
      <c r="O7544" t="s">
        <v>62</v>
      </c>
      <c r="P7544" t="s">
        <v>1722</v>
      </c>
      <c r="Q7544" t="s">
        <v>64</v>
      </c>
      <c r="R7544" s="7">
        <v>0</v>
      </c>
      <c r="S7544" s="7">
        <f t="shared" si="1053"/>
        <v>1628.82</v>
      </c>
      <c r="T7544" s="8">
        <v>374.62860000000001</v>
      </c>
      <c r="U7544" s="8" t="str">
        <f t="shared" si="1059"/>
        <v>Medium</v>
      </c>
      <c r="V7544" s="7">
        <v>9</v>
      </c>
      <c r="W7544" s="8">
        <v>1628.82</v>
      </c>
      <c r="X7544" s="8">
        <f t="shared" si="1060"/>
        <v>205</v>
      </c>
      <c r="Y7544" s="9">
        <v>0.23</v>
      </c>
      <c r="Z7544" s="9" t="str">
        <f t="shared" si="1061"/>
        <v>High</v>
      </c>
    </row>
    <row r="7545" spans="1:26" x14ac:dyDescent="0.3">
      <c r="A7545" t="s">
        <v>7098</v>
      </c>
      <c r="B7545" s="6">
        <v>44700</v>
      </c>
      <c r="C7545" s="6" t="str">
        <f t="shared" si="1054"/>
        <v>2022</v>
      </c>
      <c r="D7545" s="6" t="str">
        <f t="shared" si="1055"/>
        <v>May</v>
      </c>
      <c r="E7545" s="6" t="str">
        <f t="shared" si="1056"/>
        <v>Q2</v>
      </c>
      <c r="F7545" s="6" t="str">
        <f t="shared" si="1057"/>
        <v>High</v>
      </c>
      <c r="G7545" s="6" t="str">
        <f t="shared" si="1058"/>
        <v>Full Price</v>
      </c>
      <c r="H7545" s="6">
        <v>44704</v>
      </c>
      <c r="I7545" t="s">
        <v>416</v>
      </c>
      <c r="J7545" t="s">
        <v>67</v>
      </c>
      <c r="K7545" t="s">
        <v>844</v>
      </c>
      <c r="L7545" t="s">
        <v>30</v>
      </c>
      <c r="M7545" t="s">
        <v>31</v>
      </c>
      <c r="N7545" t="s">
        <v>32</v>
      </c>
      <c r="O7545" t="s">
        <v>62</v>
      </c>
      <c r="P7545" t="s">
        <v>1722</v>
      </c>
      <c r="Q7545" t="s">
        <v>64</v>
      </c>
      <c r="R7545" s="7">
        <v>0</v>
      </c>
      <c r="S7545" s="7">
        <f t="shared" si="1053"/>
        <v>286.93</v>
      </c>
      <c r="T7545" s="8">
        <v>140.59569999999999</v>
      </c>
      <c r="U7545" s="8" t="str">
        <f t="shared" si="1059"/>
        <v>Medium</v>
      </c>
      <c r="V7545" s="7">
        <v>7</v>
      </c>
      <c r="W7545" s="8">
        <v>286.93</v>
      </c>
      <c r="X7545" s="8">
        <f t="shared" si="1060"/>
        <v>1968</v>
      </c>
      <c r="Y7545" s="9">
        <v>0.49</v>
      </c>
      <c r="Z7545" s="9" t="str">
        <f t="shared" si="1061"/>
        <v>High</v>
      </c>
    </row>
    <row r="7546" spans="1:26" x14ac:dyDescent="0.3">
      <c r="A7546" t="s">
        <v>7098</v>
      </c>
      <c r="B7546" s="6">
        <v>44700</v>
      </c>
      <c r="C7546" s="6" t="str">
        <f t="shared" si="1054"/>
        <v>2022</v>
      </c>
      <c r="D7546" s="6" t="str">
        <f t="shared" si="1055"/>
        <v>May</v>
      </c>
      <c r="E7546" s="6" t="str">
        <f t="shared" si="1056"/>
        <v>Q2</v>
      </c>
      <c r="F7546" s="6" t="str">
        <f t="shared" si="1057"/>
        <v>Low</v>
      </c>
      <c r="G7546" s="6" t="str">
        <f t="shared" si="1058"/>
        <v>Full Price</v>
      </c>
      <c r="H7546" s="6">
        <v>44704</v>
      </c>
      <c r="I7546" t="s">
        <v>416</v>
      </c>
      <c r="J7546" t="s">
        <v>835</v>
      </c>
      <c r="K7546" t="s">
        <v>836</v>
      </c>
      <c r="L7546" t="s">
        <v>30</v>
      </c>
      <c r="M7546" t="s">
        <v>91</v>
      </c>
      <c r="N7546" t="s">
        <v>110</v>
      </c>
      <c r="O7546" t="s">
        <v>62</v>
      </c>
      <c r="P7546" t="s">
        <v>1722</v>
      </c>
      <c r="Q7546" t="s">
        <v>64</v>
      </c>
      <c r="R7546" s="7">
        <v>0</v>
      </c>
      <c r="S7546" s="7">
        <f t="shared" si="1053"/>
        <v>67.8</v>
      </c>
      <c r="T7546" s="8">
        <v>4.0679999999999996</v>
      </c>
      <c r="U7546" s="8" t="str">
        <f t="shared" si="1059"/>
        <v>Low</v>
      </c>
      <c r="V7546" s="7">
        <v>4</v>
      </c>
      <c r="W7546" s="8">
        <v>67.8</v>
      </c>
      <c r="X7546" s="8">
        <f t="shared" si="1060"/>
        <v>4544</v>
      </c>
      <c r="Y7546" s="9">
        <v>0.06</v>
      </c>
      <c r="Z7546" s="9" t="str">
        <f t="shared" si="1061"/>
        <v>Low</v>
      </c>
    </row>
    <row r="7547" spans="1:26" x14ac:dyDescent="0.3">
      <c r="A7547" t="s">
        <v>7098</v>
      </c>
      <c r="B7547" s="6">
        <v>44700</v>
      </c>
      <c r="C7547" s="6" t="str">
        <f t="shared" si="1054"/>
        <v>2022</v>
      </c>
      <c r="D7547" s="6" t="str">
        <f t="shared" si="1055"/>
        <v>May</v>
      </c>
      <c r="E7547" s="6" t="str">
        <f t="shared" si="1056"/>
        <v>Q2</v>
      </c>
      <c r="F7547" s="6" t="str">
        <f t="shared" si="1057"/>
        <v>High</v>
      </c>
      <c r="G7547" s="6" t="str">
        <f t="shared" si="1058"/>
        <v>Full Price</v>
      </c>
      <c r="H7547" s="6">
        <v>44704</v>
      </c>
      <c r="I7547" t="s">
        <v>416</v>
      </c>
      <c r="J7547" t="s">
        <v>2855</v>
      </c>
      <c r="K7547" t="s">
        <v>7099</v>
      </c>
      <c r="L7547" t="s">
        <v>30</v>
      </c>
      <c r="M7547" t="s">
        <v>91</v>
      </c>
      <c r="N7547" t="s">
        <v>92</v>
      </c>
      <c r="O7547" t="s">
        <v>62</v>
      </c>
      <c r="P7547" t="s">
        <v>1722</v>
      </c>
      <c r="Q7547" t="s">
        <v>64</v>
      </c>
      <c r="R7547" s="7">
        <v>0</v>
      </c>
      <c r="S7547" s="7">
        <f t="shared" si="1053"/>
        <v>377.97</v>
      </c>
      <c r="T7547" s="8">
        <v>98.272199999999998</v>
      </c>
      <c r="U7547" s="8" t="str">
        <f t="shared" si="1059"/>
        <v>Low</v>
      </c>
      <c r="V7547" s="7">
        <v>3</v>
      </c>
      <c r="W7547" s="8">
        <v>377.97</v>
      </c>
      <c r="X7547" s="8">
        <f t="shared" si="1060"/>
        <v>1543</v>
      </c>
      <c r="Y7547" s="9">
        <v>0.26</v>
      </c>
      <c r="Z7547" s="9" t="str">
        <f t="shared" si="1061"/>
        <v>High</v>
      </c>
    </row>
    <row r="7548" spans="1:26" x14ac:dyDescent="0.3">
      <c r="A7548" t="s">
        <v>7100</v>
      </c>
      <c r="B7548" s="6">
        <v>44700</v>
      </c>
      <c r="C7548" s="6" t="str">
        <f t="shared" si="1054"/>
        <v>2022</v>
      </c>
      <c r="D7548" s="6" t="str">
        <f t="shared" si="1055"/>
        <v>May</v>
      </c>
      <c r="E7548" s="6" t="str">
        <f t="shared" si="1056"/>
        <v>Q2</v>
      </c>
      <c r="F7548" s="6" t="str">
        <f t="shared" si="1057"/>
        <v>Low</v>
      </c>
      <c r="G7548" s="6" t="str">
        <f t="shared" si="1058"/>
        <v>Discounted</v>
      </c>
      <c r="H7548" s="6">
        <v>44705</v>
      </c>
      <c r="I7548" t="s">
        <v>2794</v>
      </c>
      <c r="J7548" t="s">
        <v>472</v>
      </c>
      <c r="K7548" t="s">
        <v>636</v>
      </c>
      <c r="L7548" t="s">
        <v>61</v>
      </c>
      <c r="M7548" t="s">
        <v>76</v>
      </c>
      <c r="N7548" t="s">
        <v>77</v>
      </c>
      <c r="O7548" t="s">
        <v>62</v>
      </c>
      <c r="P7548" t="s">
        <v>620</v>
      </c>
      <c r="Q7548" t="s">
        <v>202</v>
      </c>
      <c r="R7548" s="7">
        <v>0.2</v>
      </c>
      <c r="S7548" s="7">
        <f t="shared" si="1053"/>
        <v>251.48159999999999</v>
      </c>
      <c r="T7548" s="8">
        <v>-35.364600000000003</v>
      </c>
      <c r="U7548" s="8" t="str">
        <f t="shared" si="1059"/>
        <v>Loss</v>
      </c>
      <c r="V7548" s="7">
        <v>3</v>
      </c>
      <c r="W7548" s="8">
        <v>314.35199999999998</v>
      </c>
      <c r="X7548" s="8">
        <f t="shared" si="1060"/>
        <v>1818</v>
      </c>
      <c r="Y7548" s="9">
        <v>-0.1125</v>
      </c>
      <c r="Z7548" s="9" t="str">
        <f t="shared" si="1061"/>
        <v>Low</v>
      </c>
    </row>
    <row r="7549" spans="1:26" x14ac:dyDescent="0.3">
      <c r="A7549" t="s">
        <v>7100</v>
      </c>
      <c r="B7549" s="6">
        <v>44700</v>
      </c>
      <c r="C7549" s="6" t="str">
        <f t="shared" si="1054"/>
        <v>2022</v>
      </c>
      <c r="D7549" s="6" t="str">
        <f t="shared" si="1055"/>
        <v>May</v>
      </c>
      <c r="E7549" s="6" t="str">
        <f t="shared" si="1056"/>
        <v>Q2</v>
      </c>
      <c r="F7549" s="6" t="str">
        <f t="shared" si="1057"/>
        <v>High</v>
      </c>
      <c r="G7549" s="6" t="str">
        <f t="shared" si="1058"/>
        <v>Discounted</v>
      </c>
      <c r="H7549" s="6">
        <v>44705</v>
      </c>
      <c r="I7549" t="s">
        <v>2794</v>
      </c>
      <c r="J7549" t="s">
        <v>67</v>
      </c>
      <c r="K7549" t="s">
        <v>1166</v>
      </c>
      <c r="L7549" t="s">
        <v>61</v>
      </c>
      <c r="M7549" t="s">
        <v>31</v>
      </c>
      <c r="N7549" t="s">
        <v>32</v>
      </c>
      <c r="O7549" t="s">
        <v>62</v>
      </c>
      <c r="P7549" t="s">
        <v>620</v>
      </c>
      <c r="Q7549" t="s">
        <v>202</v>
      </c>
      <c r="R7549" s="7">
        <v>0.2</v>
      </c>
      <c r="S7549" s="7">
        <f t="shared" si="1053"/>
        <v>22.310400000000001</v>
      </c>
      <c r="T7549" s="8">
        <v>10.109400000000001</v>
      </c>
      <c r="U7549" s="8" t="str">
        <f t="shared" si="1059"/>
        <v>Low</v>
      </c>
      <c r="V7549" s="7">
        <v>7</v>
      </c>
      <c r="W7549" s="8">
        <v>27.888000000000002</v>
      </c>
      <c r="X7549" s="8">
        <f t="shared" si="1060"/>
        <v>6439</v>
      </c>
      <c r="Y7549" s="9">
        <v>0.36249999999999999</v>
      </c>
      <c r="Z7549" s="9" t="str">
        <f t="shared" si="1061"/>
        <v>High</v>
      </c>
    </row>
    <row r="7550" spans="1:26" x14ac:dyDescent="0.3">
      <c r="A7550" t="s">
        <v>7101</v>
      </c>
      <c r="B7550" s="6">
        <v>44700</v>
      </c>
      <c r="C7550" s="6" t="str">
        <f t="shared" si="1054"/>
        <v>2022</v>
      </c>
      <c r="D7550" s="6" t="str">
        <f t="shared" si="1055"/>
        <v>May</v>
      </c>
      <c r="E7550" s="6" t="str">
        <f t="shared" si="1056"/>
        <v>Q2</v>
      </c>
      <c r="F7550" s="6" t="str">
        <f t="shared" si="1057"/>
        <v>High</v>
      </c>
      <c r="G7550" s="6" t="str">
        <f t="shared" si="1058"/>
        <v>Discounted</v>
      </c>
      <c r="H7550" s="6">
        <v>44705</v>
      </c>
      <c r="I7550" t="s">
        <v>390</v>
      </c>
      <c r="J7550" t="s">
        <v>38</v>
      </c>
      <c r="K7550" t="s">
        <v>3791</v>
      </c>
      <c r="L7550" t="s">
        <v>30</v>
      </c>
      <c r="M7550" t="s">
        <v>31</v>
      </c>
      <c r="N7550" t="s">
        <v>41</v>
      </c>
      <c r="O7550" t="s">
        <v>69</v>
      </c>
      <c r="P7550" t="s">
        <v>945</v>
      </c>
      <c r="Q7550" t="s">
        <v>71</v>
      </c>
      <c r="R7550" s="7">
        <v>0.2</v>
      </c>
      <c r="S7550" s="7">
        <f t="shared" si="1053"/>
        <v>106.49600000000001</v>
      </c>
      <c r="T7550" s="8">
        <v>49.92</v>
      </c>
      <c r="U7550" s="8" t="str">
        <f t="shared" si="1059"/>
        <v>Low</v>
      </c>
      <c r="V7550" s="7">
        <v>5</v>
      </c>
      <c r="W7550" s="8">
        <v>133.12</v>
      </c>
      <c r="X7550" s="8">
        <f t="shared" si="1060"/>
        <v>3267</v>
      </c>
      <c r="Y7550" s="9">
        <v>0.375</v>
      </c>
      <c r="Z7550" s="9" t="str">
        <f t="shared" si="1061"/>
        <v>High</v>
      </c>
    </row>
    <row r="7551" spans="1:26" x14ac:dyDescent="0.3">
      <c r="A7551" t="s">
        <v>7102</v>
      </c>
      <c r="B7551" s="6">
        <v>44700</v>
      </c>
      <c r="C7551" s="6" t="str">
        <f t="shared" si="1054"/>
        <v>2022</v>
      </c>
      <c r="D7551" s="6" t="str">
        <f t="shared" si="1055"/>
        <v>May</v>
      </c>
      <c r="E7551" s="6" t="str">
        <f t="shared" si="1056"/>
        <v>Q2</v>
      </c>
      <c r="F7551" s="6" t="str">
        <f t="shared" si="1057"/>
        <v>High</v>
      </c>
      <c r="G7551" s="6" t="str">
        <f t="shared" si="1058"/>
        <v>Full Price</v>
      </c>
      <c r="H7551" s="6">
        <v>44704</v>
      </c>
      <c r="I7551" t="s">
        <v>2005</v>
      </c>
      <c r="J7551" t="s">
        <v>353</v>
      </c>
      <c r="K7551" t="s">
        <v>3158</v>
      </c>
      <c r="L7551" t="s">
        <v>30</v>
      </c>
      <c r="M7551" t="s">
        <v>31</v>
      </c>
      <c r="N7551" t="s">
        <v>174</v>
      </c>
      <c r="O7551" t="s">
        <v>69</v>
      </c>
      <c r="P7551" t="s">
        <v>298</v>
      </c>
      <c r="Q7551" t="s">
        <v>299</v>
      </c>
      <c r="R7551" s="7">
        <v>0</v>
      </c>
      <c r="S7551" s="7">
        <f t="shared" si="1053"/>
        <v>97.16</v>
      </c>
      <c r="T7551" s="8">
        <v>28.176400000000001</v>
      </c>
      <c r="U7551" s="8" t="str">
        <f t="shared" si="1059"/>
        <v>Low</v>
      </c>
      <c r="V7551" s="7">
        <v>2</v>
      </c>
      <c r="W7551" s="8">
        <v>97.16</v>
      </c>
      <c r="X7551" s="8">
        <f t="shared" si="1060"/>
        <v>3847</v>
      </c>
      <c r="Y7551" s="9">
        <v>0.28999999999999998</v>
      </c>
      <c r="Z7551" s="9" t="str">
        <f t="shared" si="1061"/>
        <v>High</v>
      </c>
    </row>
    <row r="7552" spans="1:26" x14ac:dyDescent="0.3">
      <c r="A7552" t="s">
        <v>7103</v>
      </c>
      <c r="B7552" s="6">
        <v>44701</v>
      </c>
      <c r="C7552" s="6" t="str">
        <f t="shared" si="1054"/>
        <v>2022</v>
      </c>
      <c r="D7552" s="6" t="str">
        <f t="shared" si="1055"/>
        <v>May</v>
      </c>
      <c r="E7552" s="6" t="str">
        <f t="shared" si="1056"/>
        <v>Q2</v>
      </c>
      <c r="F7552" s="6" t="str">
        <f t="shared" si="1057"/>
        <v>High</v>
      </c>
      <c r="G7552" s="6" t="str">
        <f t="shared" si="1058"/>
        <v>Full Price</v>
      </c>
      <c r="H7552" s="6">
        <v>44703</v>
      </c>
      <c r="I7552" t="s">
        <v>706</v>
      </c>
      <c r="J7552" t="s">
        <v>614</v>
      </c>
      <c r="K7552" t="s">
        <v>934</v>
      </c>
      <c r="L7552" t="s">
        <v>30</v>
      </c>
      <c r="M7552" t="s">
        <v>31</v>
      </c>
      <c r="N7552" t="s">
        <v>53</v>
      </c>
      <c r="O7552" t="s">
        <v>33</v>
      </c>
      <c r="P7552" t="s">
        <v>7104</v>
      </c>
      <c r="Q7552" t="s">
        <v>7105</v>
      </c>
      <c r="R7552" s="7">
        <v>0</v>
      </c>
      <c r="S7552" s="7">
        <f t="shared" si="1053"/>
        <v>21.5</v>
      </c>
      <c r="T7552" s="8">
        <v>7.0949999999999998</v>
      </c>
      <c r="U7552" s="8" t="str">
        <f t="shared" si="1059"/>
        <v>Low</v>
      </c>
      <c r="V7552" s="7">
        <v>10</v>
      </c>
      <c r="W7552" s="8">
        <v>21.5</v>
      </c>
      <c r="X7552" s="8">
        <f t="shared" si="1060"/>
        <v>6990</v>
      </c>
      <c r="Y7552" s="9">
        <v>0.33</v>
      </c>
      <c r="Z7552" s="9" t="str">
        <f t="shared" si="1061"/>
        <v>High</v>
      </c>
    </row>
    <row r="7553" spans="1:26" x14ac:dyDescent="0.3">
      <c r="A7553" t="s">
        <v>7103</v>
      </c>
      <c r="B7553" s="6">
        <v>44701</v>
      </c>
      <c r="C7553" s="6" t="str">
        <f t="shared" si="1054"/>
        <v>2022</v>
      </c>
      <c r="D7553" s="6" t="str">
        <f t="shared" si="1055"/>
        <v>May</v>
      </c>
      <c r="E7553" s="6" t="str">
        <f t="shared" si="1056"/>
        <v>Q2</v>
      </c>
      <c r="F7553" s="6" t="str">
        <f t="shared" si="1057"/>
        <v>High</v>
      </c>
      <c r="G7553" s="6" t="str">
        <f t="shared" si="1058"/>
        <v>Full Price</v>
      </c>
      <c r="H7553" s="6">
        <v>44703</v>
      </c>
      <c r="I7553" t="s">
        <v>706</v>
      </c>
      <c r="J7553" t="s">
        <v>458</v>
      </c>
      <c r="K7553" t="s">
        <v>459</v>
      </c>
      <c r="L7553" t="s">
        <v>30</v>
      </c>
      <c r="M7553" t="s">
        <v>31</v>
      </c>
      <c r="N7553" t="s">
        <v>53</v>
      </c>
      <c r="O7553" t="s">
        <v>33</v>
      </c>
      <c r="P7553" t="s">
        <v>7104</v>
      </c>
      <c r="Q7553" t="s">
        <v>7105</v>
      </c>
      <c r="R7553" s="7">
        <v>0</v>
      </c>
      <c r="S7553" s="7">
        <f t="shared" si="1053"/>
        <v>25.92</v>
      </c>
      <c r="T7553" s="8">
        <v>8.2943999999999996</v>
      </c>
      <c r="U7553" s="8" t="str">
        <f t="shared" si="1059"/>
        <v>Low</v>
      </c>
      <c r="V7553" s="7">
        <v>4</v>
      </c>
      <c r="W7553" s="8">
        <v>25.92</v>
      </c>
      <c r="X7553" s="8">
        <f t="shared" si="1060"/>
        <v>6577</v>
      </c>
      <c r="Y7553" s="9">
        <v>0.32</v>
      </c>
      <c r="Z7553" s="9" t="str">
        <f t="shared" si="1061"/>
        <v>High</v>
      </c>
    </row>
    <row r="7554" spans="1:26" x14ac:dyDescent="0.3">
      <c r="A7554" t="s">
        <v>7103</v>
      </c>
      <c r="B7554" s="6">
        <v>44701</v>
      </c>
      <c r="C7554" s="6" t="str">
        <f t="shared" si="1054"/>
        <v>2022</v>
      </c>
      <c r="D7554" s="6" t="str">
        <f t="shared" si="1055"/>
        <v>May</v>
      </c>
      <c r="E7554" s="6" t="str">
        <f t="shared" si="1056"/>
        <v>Q2</v>
      </c>
      <c r="F7554" s="6" t="str">
        <f t="shared" si="1057"/>
        <v>High</v>
      </c>
      <c r="G7554" s="6" t="str">
        <f t="shared" si="1058"/>
        <v>Full Price</v>
      </c>
      <c r="H7554" s="6">
        <v>44703</v>
      </c>
      <c r="I7554" t="s">
        <v>706</v>
      </c>
      <c r="J7554" t="s">
        <v>492</v>
      </c>
      <c r="K7554" t="s">
        <v>1372</v>
      </c>
      <c r="L7554" t="s">
        <v>30</v>
      </c>
      <c r="M7554" t="s">
        <v>31</v>
      </c>
      <c r="N7554" t="s">
        <v>53</v>
      </c>
      <c r="O7554" t="s">
        <v>33</v>
      </c>
      <c r="P7554" t="s">
        <v>7104</v>
      </c>
      <c r="Q7554" t="s">
        <v>7105</v>
      </c>
      <c r="R7554" s="7">
        <v>0</v>
      </c>
      <c r="S7554" s="7">
        <f t="shared" ref="S7554:S7617" si="1062">W7554 - (W7554 * R7554)</f>
        <v>131.94</v>
      </c>
      <c r="T7554" s="8">
        <v>35.623800000000003</v>
      </c>
      <c r="U7554" s="8" t="str">
        <f t="shared" si="1059"/>
        <v>Low</v>
      </c>
      <c r="V7554" s="7">
        <v>3</v>
      </c>
      <c r="W7554" s="8">
        <v>131.94</v>
      </c>
      <c r="X7554" s="8">
        <f t="shared" si="1060"/>
        <v>3278</v>
      </c>
      <c r="Y7554" s="9">
        <v>0.27</v>
      </c>
      <c r="Z7554" s="9" t="str">
        <f t="shared" si="1061"/>
        <v>High</v>
      </c>
    </row>
    <row r="7555" spans="1:26" x14ac:dyDescent="0.3">
      <c r="A7555" t="s">
        <v>7103</v>
      </c>
      <c r="B7555" s="6">
        <v>44701</v>
      </c>
      <c r="C7555" s="6" t="str">
        <f t="shared" ref="C7555:C7618" si="1063">TEXT(B7555, "YYYY")</f>
        <v>2022</v>
      </c>
      <c r="D7555" s="6" t="str">
        <f t="shared" ref="D7555:D7618" si="1064">TEXT(B7555, "MMMM")</f>
        <v>May</v>
      </c>
      <c r="E7555" s="6" t="str">
        <f t="shared" ref="E7555:E7618" si="1065">"Q" &amp; INT((MONTH(B7555) - 1) / 3) + 1</f>
        <v>Q2</v>
      </c>
      <c r="F7555" s="6" t="str">
        <f t="shared" ref="F7555:F7618" si="1066">IF(Y7555&gt; 0.2, "High", "Low")</f>
        <v>High</v>
      </c>
      <c r="G7555" s="6" t="str">
        <f t="shared" ref="G7555:G7618" si="1067">IF(R7555&gt;0, "Discounted", "Full Price")</f>
        <v>Full Price</v>
      </c>
      <c r="H7555" s="6">
        <v>44703</v>
      </c>
      <c r="I7555" t="s">
        <v>706</v>
      </c>
      <c r="J7555" t="s">
        <v>89</v>
      </c>
      <c r="K7555" t="s">
        <v>295</v>
      </c>
      <c r="L7555" t="s">
        <v>30</v>
      </c>
      <c r="M7555" t="s">
        <v>31</v>
      </c>
      <c r="N7555" t="s">
        <v>86</v>
      </c>
      <c r="O7555" t="s">
        <v>33</v>
      </c>
      <c r="P7555" t="s">
        <v>7104</v>
      </c>
      <c r="Q7555" t="s">
        <v>7105</v>
      </c>
      <c r="R7555" s="7">
        <v>0</v>
      </c>
      <c r="S7555" s="7">
        <f t="shared" si="1062"/>
        <v>7.41</v>
      </c>
      <c r="T7555" s="8">
        <v>3.4826999999999999</v>
      </c>
      <c r="U7555" s="8" t="str">
        <f t="shared" ref="U7555:U7618" si="1068">IF(T7555 &lt; 0, "Loss", IF(T7555 &lt; 100, "Low", IF(T7555 &lt; 500, "Medium", "High")))</f>
        <v>Low</v>
      </c>
      <c r="V7555" s="7">
        <v>3</v>
      </c>
      <c r="W7555" s="8">
        <v>7.41</v>
      </c>
      <c r="X7555" s="8">
        <f t="shared" ref="X7555:X7618" si="1069">_xlfn.RANK.EQ(W7555, W$2:W$9994)</f>
        <v>9062</v>
      </c>
      <c r="Y7555" s="9">
        <v>0.47</v>
      </c>
      <c r="Z7555" s="9" t="str">
        <f t="shared" ref="Z7555:Z7618" si="1070">IF(Y7555 &gt; 0.2, "High", "Low")</f>
        <v>High</v>
      </c>
    </row>
    <row r="7556" spans="1:26" x14ac:dyDescent="0.3">
      <c r="A7556" t="s">
        <v>7103</v>
      </c>
      <c r="B7556" s="6">
        <v>44701</v>
      </c>
      <c r="C7556" s="6" t="str">
        <f t="shared" si="1063"/>
        <v>2022</v>
      </c>
      <c r="D7556" s="6" t="str">
        <f t="shared" si="1064"/>
        <v>May</v>
      </c>
      <c r="E7556" s="6" t="str">
        <f t="shared" si="1065"/>
        <v>Q2</v>
      </c>
      <c r="F7556" s="6" t="str">
        <f t="shared" si="1066"/>
        <v>High</v>
      </c>
      <c r="G7556" s="6" t="str">
        <f t="shared" si="1067"/>
        <v>Full Price</v>
      </c>
      <c r="H7556" s="6">
        <v>44703</v>
      </c>
      <c r="I7556" t="s">
        <v>706</v>
      </c>
      <c r="J7556" t="s">
        <v>151</v>
      </c>
      <c r="K7556" t="s">
        <v>2456</v>
      </c>
      <c r="L7556" t="s">
        <v>30</v>
      </c>
      <c r="M7556" t="s">
        <v>31</v>
      </c>
      <c r="N7556" t="s">
        <v>49</v>
      </c>
      <c r="O7556" t="s">
        <v>33</v>
      </c>
      <c r="P7556" t="s">
        <v>7104</v>
      </c>
      <c r="Q7556" t="s">
        <v>7105</v>
      </c>
      <c r="R7556" s="7">
        <v>0</v>
      </c>
      <c r="S7556" s="7">
        <f t="shared" si="1062"/>
        <v>704.76</v>
      </c>
      <c r="T7556" s="8">
        <v>162.09479999999999</v>
      </c>
      <c r="U7556" s="8" t="str">
        <f t="shared" si="1068"/>
        <v>Medium</v>
      </c>
      <c r="V7556" s="7">
        <v>4</v>
      </c>
      <c r="W7556" s="8">
        <v>704.76</v>
      </c>
      <c r="X7556" s="8">
        <f t="shared" si="1069"/>
        <v>759</v>
      </c>
      <c r="Y7556" s="9">
        <v>0.23</v>
      </c>
      <c r="Z7556" s="9" t="str">
        <f t="shared" si="1070"/>
        <v>High</v>
      </c>
    </row>
    <row r="7557" spans="1:26" x14ac:dyDescent="0.3">
      <c r="A7557" t="s">
        <v>7106</v>
      </c>
      <c r="B7557" s="6">
        <v>44701</v>
      </c>
      <c r="C7557" s="6" t="str">
        <f t="shared" si="1063"/>
        <v>2022</v>
      </c>
      <c r="D7557" s="6" t="str">
        <f t="shared" si="1064"/>
        <v>May</v>
      </c>
      <c r="E7557" s="6" t="str">
        <f t="shared" si="1065"/>
        <v>Q2</v>
      </c>
      <c r="F7557" s="6" t="str">
        <f t="shared" si="1066"/>
        <v>High</v>
      </c>
      <c r="G7557" s="6" t="str">
        <f t="shared" si="1067"/>
        <v>Full Price</v>
      </c>
      <c r="H7557" s="6">
        <v>44701</v>
      </c>
      <c r="I7557" t="s">
        <v>2408</v>
      </c>
      <c r="J7557" t="s">
        <v>89</v>
      </c>
      <c r="K7557" t="s">
        <v>1976</v>
      </c>
      <c r="L7557" t="s">
        <v>61</v>
      </c>
      <c r="M7557" t="s">
        <v>31</v>
      </c>
      <c r="N7557" t="s">
        <v>41</v>
      </c>
      <c r="O7557" t="s">
        <v>33</v>
      </c>
      <c r="P7557" t="s">
        <v>1822</v>
      </c>
      <c r="Q7557" t="s">
        <v>212</v>
      </c>
      <c r="R7557" s="7">
        <v>0</v>
      </c>
      <c r="S7557" s="7">
        <f t="shared" si="1062"/>
        <v>41.28</v>
      </c>
      <c r="T7557" s="8">
        <v>19.814399999999999</v>
      </c>
      <c r="U7557" s="8" t="str">
        <f t="shared" si="1068"/>
        <v>Low</v>
      </c>
      <c r="V7557" s="7">
        <v>2</v>
      </c>
      <c r="W7557" s="8">
        <v>41.28</v>
      </c>
      <c r="X7557" s="8">
        <f t="shared" si="1069"/>
        <v>5566</v>
      </c>
      <c r="Y7557" s="9">
        <v>0.48</v>
      </c>
      <c r="Z7557" s="9" t="str">
        <f t="shared" si="1070"/>
        <v>High</v>
      </c>
    </row>
    <row r="7558" spans="1:26" x14ac:dyDescent="0.3">
      <c r="A7558" t="s">
        <v>7107</v>
      </c>
      <c r="B7558" s="6">
        <v>44701</v>
      </c>
      <c r="C7558" s="6" t="str">
        <f t="shared" si="1063"/>
        <v>2022</v>
      </c>
      <c r="D7558" s="6" t="str">
        <f t="shared" si="1064"/>
        <v>May</v>
      </c>
      <c r="E7558" s="6" t="str">
        <f t="shared" si="1065"/>
        <v>Q2</v>
      </c>
      <c r="F7558" s="6" t="str">
        <f t="shared" si="1066"/>
        <v>High</v>
      </c>
      <c r="G7558" s="6" t="str">
        <f t="shared" si="1067"/>
        <v>Full Price</v>
      </c>
      <c r="H7558" s="6">
        <v>44707</v>
      </c>
      <c r="I7558" t="s">
        <v>1348</v>
      </c>
      <c r="J7558" t="s">
        <v>151</v>
      </c>
      <c r="K7558" t="s">
        <v>2271</v>
      </c>
      <c r="L7558" t="s">
        <v>30</v>
      </c>
      <c r="M7558" t="s">
        <v>31</v>
      </c>
      <c r="N7558" t="s">
        <v>174</v>
      </c>
      <c r="O7558" t="s">
        <v>69</v>
      </c>
      <c r="P7558" t="s">
        <v>231</v>
      </c>
      <c r="Q7558" t="s">
        <v>232</v>
      </c>
      <c r="R7558" s="7">
        <v>0</v>
      </c>
      <c r="S7558" s="7">
        <f t="shared" si="1062"/>
        <v>64.900000000000006</v>
      </c>
      <c r="T7558" s="8">
        <v>18.821000000000002</v>
      </c>
      <c r="U7558" s="8" t="str">
        <f t="shared" si="1068"/>
        <v>Low</v>
      </c>
      <c r="V7558" s="7">
        <v>5</v>
      </c>
      <c r="W7558" s="8">
        <v>64.900000000000006</v>
      </c>
      <c r="X7558" s="8">
        <f t="shared" si="1069"/>
        <v>4624</v>
      </c>
      <c r="Y7558" s="9">
        <v>0.28999999999999998</v>
      </c>
      <c r="Z7558" s="9" t="str">
        <f t="shared" si="1070"/>
        <v>High</v>
      </c>
    </row>
    <row r="7559" spans="1:26" x14ac:dyDescent="0.3">
      <c r="A7559" t="s">
        <v>7107</v>
      </c>
      <c r="B7559" s="6">
        <v>44701</v>
      </c>
      <c r="C7559" s="6" t="str">
        <f t="shared" si="1063"/>
        <v>2022</v>
      </c>
      <c r="D7559" s="6" t="str">
        <f t="shared" si="1064"/>
        <v>May</v>
      </c>
      <c r="E7559" s="6" t="str">
        <f t="shared" si="1065"/>
        <v>Q2</v>
      </c>
      <c r="F7559" s="6" t="str">
        <f t="shared" si="1066"/>
        <v>High</v>
      </c>
      <c r="G7559" s="6" t="str">
        <f t="shared" si="1067"/>
        <v>Discounted</v>
      </c>
      <c r="H7559" s="6">
        <v>44707</v>
      </c>
      <c r="I7559" t="s">
        <v>1348</v>
      </c>
      <c r="J7559" t="s">
        <v>256</v>
      </c>
      <c r="K7559" t="s">
        <v>2164</v>
      </c>
      <c r="L7559" t="s">
        <v>30</v>
      </c>
      <c r="M7559" t="s">
        <v>31</v>
      </c>
      <c r="N7559" t="s">
        <v>41</v>
      </c>
      <c r="O7559" t="s">
        <v>69</v>
      </c>
      <c r="P7559" t="s">
        <v>231</v>
      </c>
      <c r="Q7559" t="s">
        <v>232</v>
      </c>
      <c r="R7559" s="7">
        <v>0.2</v>
      </c>
      <c r="S7559" s="7">
        <f t="shared" si="1062"/>
        <v>6.6303999999999998</v>
      </c>
      <c r="T7559" s="8">
        <v>3.0044</v>
      </c>
      <c r="U7559" s="8" t="str">
        <f t="shared" si="1068"/>
        <v>Low</v>
      </c>
      <c r="V7559" s="7">
        <v>2</v>
      </c>
      <c r="W7559" s="8">
        <v>8.2880000000000003</v>
      </c>
      <c r="X7559" s="8">
        <f t="shared" si="1069"/>
        <v>8923</v>
      </c>
      <c r="Y7559" s="9">
        <v>0.36249999999999999</v>
      </c>
      <c r="Z7559" s="9" t="str">
        <f t="shared" si="1070"/>
        <v>High</v>
      </c>
    </row>
    <row r="7560" spans="1:26" x14ac:dyDescent="0.3">
      <c r="A7560" t="s">
        <v>7107</v>
      </c>
      <c r="B7560" s="6">
        <v>44701</v>
      </c>
      <c r="C7560" s="6" t="str">
        <f t="shared" si="1063"/>
        <v>2022</v>
      </c>
      <c r="D7560" s="6" t="str">
        <f t="shared" si="1064"/>
        <v>May</v>
      </c>
      <c r="E7560" s="6" t="str">
        <f t="shared" si="1065"/>
        <v>Q2</v>
      </c>
      <c r="F7560" s="6" t="str">
        <f t="shared" si="1066"/>
        <v>Low</v>
      </c>
      <c r="G7560" s="6" t="str">
        <f t="shared" si="1067"/>
        <v>Discounted</v>
      </c>
      <c r="H7560" s="6">
        <v>44707</v>
      </c>
      <c r="I7560" t="s">
        <v>1348</v>
      </c>
      <c r="J7560" t="s">
        <v>767</v>
      </c>
      <c r="K7560" t="s">
        <v>4057</v>
      </c>
      <c r="L7560" t="s">
        <v>30</v>
      </c>
      <c r="M7560" t="s">
        <v>91</v>
      </c>
      <c r="N7560" t="s">
        <v>92</v>
      </c>
      <c r="O7560" t="s">
        <v>69</v>
      </c>
      <c r="P7560" t="s">
        <v>231</v>
      </c>
      <c r="Q7560" t="s">
        <v>232</v>
      </c>
      <c r="R7560" s="7">
        <v>0.2</v>
      </c>
      <c r="S7560" s="7">
        <f t="shared" si="1062"/>
        <v>898.50239999999997</v>
      </c>
      <c r="T7560" s="8">
        <v>70.195499999999996</v>
      </c>
      <c r="U7560" s="8" t="str">
        <f t="shared" si="1068"/>
        <v>Low</v>
      </c>
      <c r="V7560" s="7">
        <v>9</v>
      </c>
      <c r="W7560" s="8">
        <v>1123.1279999999999</v>
      </c>
      <c r="X7560" s="8">
        <f t="shared" si="1069"/>
        <v>383</v>
      </c>
      <c r="Y7560" s="9">
        <v>6.25E-2</v>
      </c>
      <c r="Z7560" s="9" t="str">
        <f t="shared" si="1070"/>
        <v>Low</v>
      </c>
    </row>
    <row r="7561" spans="1:26" x14ac:dyDescent="0.3">
      <c r="A7561" t="s">
        <v>7108</v>
      </c>
      <c r="B7561" s="6">
        <v>44701</v>
      </c>
      <c r="C7561" s="6" t="str">
        <f t="shared" si="1063"/>
        <v>2022</v>
      </c>
      <c r="D7561" s="6" t="str">
        <f t="shared" si="1064"/>
        <v>May</v>
      </c>
      <c r="E7561" s="6" t="str">
        <f t="shared" si="1065"/>
        <v>Q2</v>
      </c>
      <c r="F7561" s="6" t="str">
        <f t="shared" si="1066"/>
        <v>Low</v>
      </c>
      <c r="G7561" s="6" t="str">
        <f t="shared" si="1067"/>
        <v>Discounted</v>
      </c>
      <c r="H7561" s="6">
        <v>44705</v>
      </c>
      <c r="I7561" t="s">
        <v>4236</v>
      </c>
      <c r="J7561" t="s">
        <v>74</v>
      </c>
      <c r="K7561" t="s">
        <v>346</v>
      </c>
      <c r="L7561" t="s">
        <v>40</v>
      </c>
      <c r="M7561" t="s">
        <v>76</v>
      </c>
      <c r="N7561" t="s">
        <v>77</v>
      </c>
      <c r="O7561" t="s">
        <v>69</v>
      </c>
      <c r="P7561" t="s">
        <v>1286</v>
      </c>
      <c r="Q7561" t="s">
        <v>71</v>
      </c>
      <c r="R7561" s="7">
        <v>0.2</v>
      </c>
      <c r="S7561" s="7">
        <f t="shared" si="1062"/>
        <v>414.61760000000004</v>
      </c>
      <c r="T7561" s="8">
        <v>-97.176000000000002</v>
      </c>
      <c r="U7561" s="8" t="str">
        <f t="shared" si="1068"/>
        <v>Loss</v>
      </c>
      <c r="V7561" s="7">
        <v>8</v>
      </c>
      <c r="W7561" s="8">
        <v>518.27200000000005</v>
      </c>
      <c r="X7561" s="8">
        <f t="shared" si="1069"/>
        <v>1125</v>
      </c>
      <c r="Y7561" s="9">
        <v>-0.1875</v>
      </c>
      <c r="Z7561" s="9" t="str">
        <f t="shared" si="1070"/>
        <v>Low</v>
      </c>
    </row>
    <row r="7562" spans="1:26" x14ac:dyDescent="0.3">
      <c r="A7562" t="s">
        <v>7108</v>
      </c>
      <c r="B7562" s="6">
        <v>44701</v>
      </c>
      <c r="C7562" s="6" t="str">
        <f t="shared" si="1063"/>
        <v>2022</v>
      </c>
      <c r="D7562" s="6" t="str">
        <f t="shared" si="1064"/>
        <v>May</v>
      </c>
      <c r="E7562" s="6" t="str">
        <f t="shared" si="1065"/>
        <v>Q2</v>
      </c>
      <c r="F7562" s="6" t="str">
        <f t="shared" si="1066"/>
        <v>High</v>
      </c>
      <c r="G7562" s="6" t="str">
        <f t="shared" si="1067"/>
        <v>Full Price</v>
      </c>
      <c r="H7562" s="6">
        <v>44705</v>
      </c>
      <c r="I7562" t="s">
        <v>4236</v>
      </c>
      <c r="J7562" t="s">
        <v>93</v>
      </c>
      <c r="K7562" t="s">
        <v>969</v>
      </c>
      <c r="L7562" t="s">
        <v>40</v>
      </c>
      <c r="M7562" t="s">
        <v>76</v>
      </c>
      <c r="N7562" t="s">
        <v>99</v>
      </c>
      <c r="O7562" t="s">
        <v>69</v>
      </c>
      <c r="P7562" t="s">
        <v>1286</v>
      </c>
      <c r="Q7562" t="s">
        <v>71</v>
      </c>
      <c r="R7562" s="7">
        <v>0</v>
      </c>
      <c r="S7562" s="7">
        <f t="shared" si="1062"/>
        <v>6.98</v>
      </c>
      <c r="T7562" s="8">
        <v>3.3504</v>
      </c>
      <c r="U7562" s="8" t="str">
        <f t="shared" si="1068"/>
        <v>Low</v>
      </c>
      <c r="V7562" s="7">
        <v>1</v>
      </c>
      <c r="W7562" s="8">
        <v>6.98</v>
      </c>
      <c r="X7562" s="8">
        <f t="shared" si="1069"/>
        <v>9133</v>
      </c>
      <c r="Y7562" s="9">
        <v>0.48</v>
      </c>
      <c r="Z7562" s="9" t="str">
        <f t="shared" si="1070"/>
        <v>High</v>
      </c>
    </row>
    <row r="7563" spans="1:26" x14ac:dyDescent="0.3">
      <c r="A7563" t="s">
        <v>7108</v>
      </c>
      <c r="B7563" s="6">
        <v>44701</v>
      </c>
      <c r="C7563" s="6" t="str">
        <f t="shared" si="1063"/>
        <v>2022</v>
      </c>
      <c r="D7563" s="6" t="str">
        <f t="shared" si="1064"/>
        <v>May</v>
      </c>
      <c r="E7563" s="6" t="str">
        <f t="shared" si="1065"/>
        <v>Q2</v>
      </c>
      <c r="F7563" s="6" t="str">
        <f t="shared" si="1066"/>
        <v>Low</v>
      </c>
      <c r="G7563" s="6" t="str">
        <f t="shared" si="1067"/>
        <v>Discounted</v>
      </c>
      <c r="H7563" s="6">
        <v>44705</v>
      </c>
      <c r="I7563" t="s">
        <v>4236</v>
      </c>
      <c r="J7563" t="s">
        <v>1426</v>
      </c>
      <c r="K7563" t="s">
        <v>6233</v>
      </c>
      <c r="L7563" t="s">
        <v>40</v>
      </c>
      <c r="M7563" t="s">
        <v>91</v>
      </c>
      <c r="N7563" t="s">
        <v>534</v>
      </c>
      <c r="O7563" t="s">
        <v>69</v>
      </c>
      <c r="P7563" t="s">
        <v>1286</v>
      </c>
      <c r="Q7563" t="s">
        <v>71</v>
      </c>
      <c r="R7563" s="7">
        <v>0.2</v>
      </c>
      <c r="S7563" s="7">
        <f t="shared" si="1062"/>
        <v>274.56</v>
      </c>
      <c r="T7563" s="8">
        <v>38.61</v>
      </c>
      <c r="U7563" s="8" t="str">
        <f t="shared" si="1068"/>
        <v>Low</v>
      </c>
      <c r="V7563" s="7">
        <v>1</v>
      </c>
      <c r="W7563" s="8">
        <v>343.2</v>
      </c>
      <c r="X7563" s="8">
        <f t="shared" si="1069"/>
        <v>1687</v>
      </c>
      <c r="Y7563" s="9">
        <v>0.1125</v>
      </c>
      <c r="Z7563" s="9" t="str">
        <f t="shared" si="1070"/>
        <v>Low</v>
      </c>
    </row>
    <row r="7564" spans="1:26" x14ac:dyDescent="0.3">
      <c r="A7564" t="s">
        <v>7109</v>
      </c>
      <c r="B7564" s="6">
        <v>44702</v>
      </c>
      <c r="C7564" s="6" t="str">
        <f t="shared" si="1063"/>
        <v>2022</v>
      </c>
      <c r="D7564" s="6" t="str">
        <f t="shared" si="1064"/>
        <v>May</v>
      </c>
      <c r="E7564" s="6" t="str">
        <f t="shared" si="1065"/>
        <v>Q2</v>
      </c>
      <c r="F7564" s="6" t="str">
        <f t="shared" si="1066"/>
        <v>Low</v>
      </c>
      <c r="G7564" s="6" t="str">
        <f t="shared" si="1067"/>
        <v>Full Price</v>
      </c>
      <c r="H7564" s="6">
        <v>44707</v>
      </c>
      <c r="I7564" t="s">
        <v>803</v>
      </c>
      <c r="J7564" t="s">
        <v>759</v>
      </c>
      <c r="K7564" t="s">
        <v>1431</v>
      </c>
      <c r="L7564" t="s">
        <v>61</v>
      </c>
      <c r="M7564" t="s">
        <v>76</v>
      </c>
      <c r="N7564" t="s">
        <v>99</v>
      </c>
      <c r="O7564" t="s">
        <v>54</v>
      </c>
      <c r="P7564" t="s">
        <v>3489</v>
      </c>
      <c r="Q7564" t="s">
        <v>271</v>
      </c>
      <c r="R7564" s="7">
        <v>0</v>
      </c>
      <c r="S7564" s="7">
        <f t="shared" si="1062"/>
        <v>520.04999999999995</v>
      </c>
      <c r="T7564" s="8">
        <v>72.807000000000002</v>
      </c>
      <c r="U7564" s="8" t="str">
        <f t="shared" si="1068"/>
        <v>Low</v>
      </c>
      <c r="V7564" s="7">
        <v>5</v>
      </c>
      <c r="W7564" s="8">
        <v>520.04999999999995</v>
      </c>
      <c r="X7564" s="8">
        <f t="shared" si="1069"/>
        <v>1121</v>
      </c>
      <c r="Y7564" s="9">
        <v>0.14000000000000001</v>
      </c>
      <c r="Z7564" s="9" t="str">
        <f t="shared" si="1070"/>
        <v>Low</v>
      </c>
    </row>
    <row r="7565" spans="1:26" x14ac:dyDescent="0.3">
      <c r="A7565" t="s">
        <v>7109</v>
      </c>
      <c r="B7565" s="6">
        <v>44702</v>
      </c>
      <c r="C7565" s="6" t="str">
        <f t="shared" si="1063"/>
        <v>2022</v>
      </c>
      <c r="D7565" s="6" t="str">
        <f t="shared" si="1064"/>
        <v>May</v>
      </c>
      <c r="E7565" s="6" t="str">
        <f t="shared" si="1065"/>
        <v>Q2</v>
      </c>
      <c r="F7565" s="6" t="str">
        <f t="shared" si="1066"/>
        <v>High</v>
      </c>
      <c r="G7565" s="6" t="str">
        <f t="shared" si="1067"/>
        <v>Full Price</v>
      </c>
      <c r="H7565" s="6">
        <v>44707</v>
      </c>
      <c r="I7565" t="s">
        <v>803</v>
      </c>
      <c r="J7565" t="s">
        <v>1878</v>
      </c>
      <c r="K7565" t="s">
        <v>7110</v>
      </c>
      <c r="L7565" t="s">
        <v>61</v>
      </c>
      <c r="M7565" t="s">
        <v>31</v>
      </c>
      <c r="N7565" t="s">
        <v>53</v>
      </c>
      <c r="O7565" t="s">
        <v>54</v>
      </c>
      <c r="P7565" t="s">
        <v>3489</v>
      </c>
      <c r="Q7565" t="s">
        <v>271</v>
      </c>
      <c r="R7565" s="7">
        <v>0</v>
      </c>
      <c r="S7565" s="7">
        <f t="shared" si="1062"/>
        <v>17.97</v>
      </c>
      <c r="T7565" s="8">
        <v>5.2112999999999996</v>
      </c>
      <c r="U7565" s="8" t="str">
        <f t="shared" si="1068"/>
        <v>Low</v>
      </c>
      <c r="V7565" s="7">
        <v>3</v>
      </c>
      <c r="W7565" s="8">
        <v>17.97</v>
      </c>
      <c r="X7565" s="8">
        <f t="shared" si="1069"/>
        <v>7391</v>
      </c>
      <c r="Y7565" s="9">
        <v>0.28999999999999998</v>
      </c>
      <c r="Z7565" s="9" t="str">
        <f t="shared" si="1070"/>
        <v>High</v>
      </c>
    </row>
    <row r="7566" spans="1:26" x14ac:dyDescent="0.3">
      <c r="A7566" t="s">
        <v>7111</v>
      </c>
      <c r="B7566" s="6">
        <v>44703</v>
      </c>
      <c r="C7566" s="6" t="str">
        <f t="shared" si="1063"/>
        <v>2022</v>
      </c>
      <c r="D7566" s="6" t="str">
        <f t="shared" si="1064"/>
        <v>May</v>
      </c>
      <c r="E7566" s="6" t="str">
        <f t="shared" si="1065"/>
        <v>Q2</v>
      </c>
      <c r="F7566" s="6" t="str">
        <f t="shared" si="1066"/>
        <v>High</v>
      </c>
      <c r="G7566" s="6" t="str">
        <f t="shared" si="1067"/>
        <v>Full Price</v>
      </c>
      <c r="H7566" s="6">
        <v>44707</v>
      </c>
      <c r="I7566" t="s">
        <v>410</v>
      </c>
      <c r="J7566" t="s">
        <v>105</v>
      </c>
      <c r="K7566" t="s">
        <v>1068</v>
      </c>
      <c r="L7566" t="s">
        <v>40</v>
      </c>
      <c r="M7566" t="s">
        <v>31</v>
      </c>
      <c r="N7566" t="s">
        <v>53</v>
      </c>
      <c r="O7566" t="s">
        <v>69</v>
      </c>
      <c r="P7566" t="s">
        <v>139</v>
      </c>
      <c r="Q7566" t="s">
        <v>71</v>
      </c>
      <c r="R7566" s="7">
        <v>0</v>
      </c>
      <c r="S7566" s="7">
        <f t="shared" si="1062"/>
        <v>9.84</v>
      </c>
      <c r="T7566" s="8">
        <v>2.8536000000000001</v>
      </c>
      <c r="U7566" s="8" t="str">
        <f t="shared" si="1068"/>
        <v>Low</v>
      </c>
      <c r="V7566" s="7">
        <v>3</v>
      </c>
      <c r="W7566" s="8">
        <v>9.84</v>
      </c>
      <c r="X7566" s="8">
        <f t="shared" si="1069"/>
        <v>8661</v>
      </c>
      <c r="Y7566" s="9">
        <v>0.28999999999999998</v>
      </c>
      <c r="Z7566" s="9" t="str">
        <f t="shared" si="1070"/>
        <v>High</v>
      </c>
    </row>
    <row r="7567" spans="1:26" x14ac:dyDescent="0.3">
      <c r="A7567" t="s">
        <v>7111</v>
      </c>
      <c r="B7567" s="6">
        <v>44703</v>
      </c>
      <c r="C7567" s="6" t="str">
        <f t="shared" si="1063"/>
        <v>2022</v>
      </c>
      <c r="D7567" s="6" t="str">
        <f t="shared" si="1064"/>
        <v>May</v>
      </c>
      <c r="E7567" s="6" t="str">
        <f t="shared" si="1065"/>
        <v>Q2</v>
      </c>
      <c r="F7567" s="6" t="str">
        <f t="shared" si="1066"/>
        <v>High</v>
      </c>
      <c r="G7567" s="6" t="str">
        <f t="shared" si="1067"/>
        <v>Full Price</v>
      </c>
      <c r="H7567" s="6">
        <v>44707</v>
      </c>
      <c r="I7567" t="s">
        <v>410</v>
      </c>
      <c r="J7567" t="s">
        <v>105</v>
      </c>
      <c r="K7567" t="s">
        <v>572</v>
      </c>
      <c r="L7567" t="s">
        <v>40</v>
      </c>
      <c r="M7567" t="s">
        <v>31</v>
      </c>
      <c r="N7567" t="s">
        <v>53</v>
      </c>
      <c r="O7567" t="s">
        <v>69</v>
      </c>
      <c r="P7567" t="s">
        <v>139</v>
      </c>
      <c r="Q7567" t="s">
        <v>71</v>
      </c>
      <c r="R7567" s="7">
        <v>0</v>
      </c>
      <c r="S7567" s="7">
        <f t="shared" si="1062"/>
        <v>2.78</v>
      </c>
      <c r="T7567" s="8">
        <v>0.7228</v>
      </c>
      <c r="U7567" s="8" t="str">
        <f t="shared" si="1068"/>
        <v>Low</v>
      </c>
      <c r="V7567" s="7">
        <v>1</v>
      </c>
      <c r="W7567" s="8">
        <v>2.78</v>
      </c>
      <c r="X7567" s="8">
        <f t="shared" si="1069"/>
        <v>9831</v>
      </c>
      <c r="Y7567" s="9">
        <v>0.26</v>
      </c>
      <c r="Z7567" s="9" t="str">
        <f t="shared" si="1070"/>
        <v>High</v>
      </c>
    </row>
    <row r="7568" spans="1:26" x14ac:dyDescent="0.3">
      <c r="A7568" t="s">
        <v>7112</v>
      </c>
      <c r="B7568" s="6">
        <v>44703</v>
      </c>
      <c r="C7568" s="6" t="str">
        <f t="shared" si="1063"/>
        <v>2022</v>
      </c>
      <c r="D7568" s="6" t="str">
        <f t="shared" si="1064"/>
        <v>May</v>
      </c>
      <c r="E7568" s="6" t="str">
        <f t="shared" si="1065"/>
        <v>Q2</v>
      </c>
      <c r="F7568" s="6" t="str">
        <f t="shared" si="1066"/>
        <v>Low</v>
      </c>
      <c r="G7568" s="6" t="str">
        <f t="shared" si="1067"/>
        <v>Discounted</v>
      </c>
      <c r="H7568" s="6">
        <v>44707</v>
      </c>
      <c r="I7568" t="s">
        <v>1244</v>
      </c>
      <c r="J7568" t="s">
        <v>89</v>
      </c>
      <c r="K7568" t="s">
        <v>3140</v>
      </c>
      <c r="L7568" t="s">
        <v>30</v>
      </c>
      <c r="M7568" t="s">
        <v>76</v>
      </c>
      <c r="N7568" t="s">
        <v>77</v>
      </c>
      <c r="O7568" t="s">
        <v>33</v>
      </c>
      <c r="P7568" t="s">
        <v>368</v>
      </c>
      <c r="Q7568" t="s">
        <v>43</v>
      </c>
      <c r="R7568" s="7">
        <v>0.3</v>
      </c>
      <c r="S7568" s="7">
        <f t="shared" si="1062"/>
        <v>127.39019999999999</v>
      </c>
      <c r="T7568" s="8">
        <v>-54.595799999999997</v>
      </c>
      <c r="U7568" s="8" t="str">
        <f t="shared" si="1068"/>
        <v>Loss</v>
      </c>
      <c r="V7568" s="7">
        <v>2</v>
      </c>
      <c r="W7568" s="8">
        <v>181.98599999999999</v>
      </c>
      <c r="X7568" s="8">
        <f t="shared" si="1069"/>
        <v>2760</v>
      </c>
      <c r="Y7568" s="9">
        <v>-0.3</v>
      </c>
      <c r="Z7568" s="9" t="str">
        <f t="shared" si="1070"/>
        <v>Low</v>
      </c>
    </row>
    <row r="7569" spans="1:26" x14ac:dyDescent="0.3">
      <c r="A7569" t="s">
        <v>7112</v>
      </c>
      <c r="B7569" s="6">
        <v>44703</v>
      </c>
      <c r="C7569" s="6" t="str">
        <f t="shared" si="1063"/>
        <v>2022</v>
      </c>
      <c r="D7569" s="6" t="str">
        <f t="shared" si="1064"/>
        <v>May</v>
      </c>
      <c r="E7569" s="6" t="str">
        <f t="shared" si="1065"/>
        <v>Q2</v>
      </c>
      <c r="F7569" s="6" t="str">
        <f t="shared" si="1066"/>
        <v>Low</v>
      </c>
      <c r="G7569" s="6" t="str">
        <f t="shared" si="1067"/>
        <v>Discounted</v>
      </c>
      <c r="H7569" s="6">
        <v>44707</v>
      </c>
      <c r="I7569" t="s">
        <v>1244</v>
      </c>
      <c r="J7569" t="s">
        <v>44</v>
      </c>
      <c r="K7569" t="s">
        <v>2333</v>
      </c>
      <c r="L7569" t="s">
        <v>30</v>
      </c>
      <c r="M7569" t="s">
        <v>31</v>
      </c>
      <c r="N7569" t="s">
        <v>41</v>
      </c>
      <c r="O7569" t="s">
        <v>33</v>
      </c>
      <c r="P7569" t="s">
        <v>368</v>
      </c>
      <c r="Q7569" t="s">
        <v>43</v>
      </c>
      <c r="R7569" s="7">
        <v>0.8</v>
      </c>
      <c r="S7569" s="7">
        <f t="shared" si="1062"/>
        <v>0.31840000000000002</v>
      </c>
      <c r="T7569" s="8">
        <v>-2.6267999999999998</v>
      </c>
      <c r="U7569" s="8" t="str">
        <f t="shared" si="1068"/>
        <v>Loss</v>
      </c>
      <c r="V7569" s="7">
        <v>2</v>
      </c>
      <c r="W7569" s="8">
        <v>1.5920000000000001</v>
      </c>
      <c r="X7569" s="8">
        <f t="shared" si="1069"/>
        <v>9953</v>
      </c>
      <c r="Y7569" s="9">
        <v>-1.65</v>
      </c>
      <c r="Z7569" s="9" t="str">
        <f t="shared" si="1070"/>
        <v>Low</v>
      </c>
    </row>
    <row r="7570" spans="1:26" x14ac:dyDescent="0.3">
      <c r="A7570" t="s">
        <v>7112</v>
      </c>
      <c r="B7570" s="6">
        <v>44703</v>
      </c>
      <c r="C7570" s="6" t="str">
        <f t="shared" si="1063"/>
        <v>2022</v>
      </c>
      <c r="D7570" s="6" t="str">
        <f t="shared" si="1064"/>
        <v>May</v>
      </c>
      <c r="E7570" s="6" t="str">
        <f t="shared" si="1065"/>
        <v>Q2</v>
      </c>
      <c r="F7570" s="6" t="str">
        <f t="shared" si="1066"/>
        <v>Low</v>
      </c>
      <c r="G7570" s="6" t="str">
        <f t="shared" si="1067"/>
        <v>Discounted</v>
      </c>
      <c r="H7570" s="6">
        <v>44707</v>
      </c>
      <c r="I7570" t="s">
        <v>1244</v>
      </c>
      <c r="J7570" t="s">
        <v>467</v>
      </c>
      <c r="K7570" t="s">
        <v>468</v>
      </c>
      <c r="L7570" t="s">
        <v>30</v>
      </c>
      <c r="M7570" t="s">
        <v>31</v>
      </c>
      <c r="N7570" t="s">
        <v>356</v>
      </c>
      <c r="O7570" t="s">
        <v>33</v>
      </c>
      <c r="P7570" t="s">
        <v>368</v>
      </c>
      <c r="Q7570" t="s">
        <v>43</v>
      </c>
      <c r="R7570" s="7">
        <v>0.2</v>
      </c>
      <c r="S7570" s="7">
        <f t="shared" si="1062"/>
        <v>17.8752</v>
      </c>
      <c r="T7570" s="8">
        <v>2.5137</v>
      </c>
      <c r="U7570" s="8" t="str">
        <f t="shared" si="1068"/>
        <v>Low</v>
      </c>
      <c r="V7570" s="7">
        <v>3</v>
      </c>
      <c r="W7570" s="8">
        <v>22.344000000000001</v>
      </c>
      <c r="X7570" s="8">
        <f t="shared" si="1069"/>
        <v>6922</v>
      </c>
      <c r="Y7570" s="9">
        <v>0.1125</v>
      </c>
      <c r="Z7570" s="9" t="str">
        <f t="shared" si="1070"/>
        <v>Low</v>
      </c>
    </row>
    <row r="7571" spans="1:26" x14ac:dyDescent="0.3">
      <c r="A7571" t="s">
        <v>7113</v>
      </c>
      <c r="B7571" s="6">
        <v>44703</v>
      </c>
      <c r="C7571" s="6" t="str">
        <f t="shared" si="1063"/>
        <v>2022</v>
      </c>
      <c r="D7571" s="6" t="str">
        <f t="shared" si="1064"/>
        <v>May</v>
      </c>
      <c r="E7571" s="6" t="str">
        <f t="shared" si="1065"/>
        <v>Q2</v>
      </c>
      <c r="F7571" s="6" t="str">
        <f t="shared" si="1066"/>
        <v>High</v>
      </c>
      <c r="G7571" s="6" t="str">
        <f t="shared" si="1067"/>
        <v>Full Price</v>
      </c>
      <c r="H7571" s="6">
        <v>44706</v>
      </c>
      <c r="I7571" t="s">
        <v>3025</v>
      </c>
      <c r="J7571" t="s">
        <v>703</v>
      </c>
      <c r="K7571" t="s">
        <v>2021</v>
      </c>
      <c r="L7571" t="s">
        <v>30</v>
      </c>
      <c r="M7571" t="s">
        <v>31</v>
      </c>
      <c r="N7571" t="s">
        <v>53</v>
      </c>
      <c r="O7571" t="s">
        <v>69</v>
      </c>
      <c r="P7571" t="s">
        <v>70</v>
      </c>
      <c r="Q7571" t="s">
        <v>71</v>
      </c>
      <c r="R7571" s="7">
        <v>0</v>
      </c>
      <c r="S7571" s="7">
        <f t="shared" si="1062"/>
        <v>49.56</v>
      </c>
      <c r="T7571" s="8">
        <v>18.832799999999999</v>
      </c>
      <c r="U7571" s="8" t="str">
        <f t="shared" si="1068"/>
        <v>Low</v>
      </c>
      <c r="V7571" s="7">
        <v>7</v>
      </c>
      <c r="W7571" s="8">
        <v>49.56</v>
      </c>
      <c r="X7571" s="8">
        <f t="shared" si="1069"/>
        <v>5163</v>
      </c>
      <c r="Y7571" s="9">
        <v>0.38</v>
      </c>
      <c r="Z7571" s="9" t="str">
        <f t="shared" si="1070"/>
        <v>High</v>
      </c>
    </row>
    <row r="7572" spans="1:26" x14ac:dyDescent="0.3">
      <c r="A7572" t="s">
        <v>7114</v>
      </c>
      <c r="B7572" s="6">
        <v>44703</v>
      </c>
      <c r="C7572" s="6" t="str">
        <f t="shared" si="1063"/>
        <v>2022</v>
      </c>
      <c r="D7572" s="6" t="str">
        <f t="shared" si="1064"/>
        <v>May</v>
      </c>
      <c r="E7572" s="6" t="str">
        <f t="shared" si="1065"/>
        <v>Q2</v>
      </c>
      <c r="F7572" s="6" t="str">
        <f t="shared" si="1066"/>
        <v>High</v>
      </c>
      <c r="G7572" s="6" t="str">
        <f t="shared" si="1067"/>
        <v>Full Price</v>
      </c>
      <c r="H7572" s="6">
        <v>44706</v>
      </c>
      <c r="I7572" t="s">
        <v>1531</v>
      </c>
      <c r="J7572" t="s">
        <v>319</v>
      </c>
      <c r="K7572" t="s">
        <v>2435</v>
      </c>
      <c r="L7572" t="s">
        <v>30</v>
      </c>
      <c r="M7572" t="s">
        <v>91</v>
      </c>
      <c r="N7572" t="s">
        <v>110</v>
      </c>
      <c r="O7572" t="s">
        <v>69</v>
      </c>
      <c r="P7572" t="s">
        <v>70</v>
      </c>
      <c r="Q7572" t="s">
        <v>71</v>
      </c>
      <c r="R7572" s="7">
        <v>0</v>
      </c>
      <c r="S7572" s="7">
        <f t="shared" si="1062"/>
        <v>68.459999999999994</v>
      </c>
      <c r="T7572" s="8">
        <v>25.330200000000001</v>
      </c>
      <c r="U7572" s="8" t="str">
        <f t="shared" si="1068"/>
        <v>Low</v>
      </c>
      <c r="V7572" s="7">
        <v>7</v>
      </c>
      <c r="W7572" s="8">
        <v>68.459999999999994</v>
      </c>
      <c r="X7572" s="8">
        <f t="shared" si="1069"/>
        <v>4521</v>
      </c>
      <c r="Y7572" s="9">
        <v>0.37</v>
      </c>
      <c r="Z7572" s="9" t="str">
        <f t="shared" si="1070"/>
        <v>High</v>
      </c>
    </row>
    <row r="7573" spans="1:26" x14ac:dyDescent="0.3">
      <c r="A7573" t="s">
        <v>7115</v>
      </c>
      <c r="B7573" s="6">
        <v>44704</v>
      </c>
      <c r="C7573" s="6" t="str">
        <f t="shared" si="1063"/>
        <v>2022</v>
      </c>
      <c r="D7573" s="6" t="str">
        <f t="shared" si="1064"/>
        <v>May</v>
      </c>
      <c r="E7573" s="6" t="str">
        <f t="shared" si="1065"/>
        <v>Q2</v>
      </c>
      <c r="F7573" s="6" t="str">
        <f t="shared" si="1066"/>
        <v>Low</v>
      </c>
      <c r="G7573" s="6" t="str">
        <f t="shared" si="1067"/>
        <v>Discounted</v>
      </c>
      <c r="H7573" s="6">
        <v>44708</v>
      </c>
      <c r="I7573" t="s">
        <v>1714</v>
      </c>
      <c r="J7573" t="s">
        <v>101</v>
      </c>
      <c r="K7573" t="s">
        <v>3571</v>
      </c>
      <c r="L7573" t="s">
        <v>30</v>
      </c>
      <c r="M7573" t="s">
        <v>31</v>
      </c>
      <c r="N7573" t="s">
        <v>174</v>
      </c>
      <c r="O7573" t="s">
        <v>33</v>
      </c>
      <c r="P7573" t="s">
        <v>34</v>
      </c>
      <c r="Q7573" t="s">
        <v>35</v>
      </c>
      <c r="R7573" s="7">
        <v>0.8</v>
      </c>
      <c r="S7573" s="7">
        <f t="shared" si="1062"/>
        <v>3.6639999999999997</v>
      </c>
      <c r="T7573" s="8">
        <v>-46.716000000000001</v>
      </c>
      <c r="U7573" s="8" t="str">
        <f t="shared" si="1068"/>
        <v>Loss</v>
      </c>
      <c r="V7573" s="7">
        <v>5</v>
      </c>
      <c r="W7573" s="8">
        <v>18.32</v>
      </c>
      <c r="X7573" s="8">
        <f t="shared" si="1069"/>
        <v>7357</v>
      </c>
      <c r="Y7573" s="9">
        <v>-2.5499999999999998</v>
      </c>
      <c r="Z7573" s="9" t="str">
        <f t="shared" si="1070"/>
        <v>Low</v>
      </c>
    </row>
    <row r="7574" spans="1:26" x14ac:dyDescent="0.3">
      <c r="A7574" t="s">
        <v>7115</v>
      </c>
      <c r="B7574" s="6">
        <v>44704</v>
      </c>
      <c r="C7574" s="6" t="str">
        <f t="shared" si="1063"/>
        <v>2022</v>
      </c>
      <c r="D7574" s="6" t="str">
        <f t="shared" si="1064"/>
        <v>May</v>
      </c>
      <c r="E7574" s="6" t="str">
        <f t="shared" si="1065"/>
        <v>Q2</v>
      </c>
      <c r="F7574" s="6" t="str">
        <f t="shared" si="1066"/>
        <v>Low</v>
      </c>
      <c r="G7574" s="6" t="str">
        <f t="shared" si="1067"/>
        <v>Discounted</v>
      </c>
      <c r="H7574" s="6">
        <v>44708</v>
      </c>
      <c r="I7574" t="s">
        <v>1714</v>
      </c>
      <c r="J7574" t="s">
        <v>219</v>
      </c>
      <c r="K7574" t="s">
        <v>220</v>
      </c>
      <c r="L7574" t="s">
        <v>30</v>
      </c>
      <c r="M7574" t="s">
        <v>31</v>
      </c>
      <c r="N7574" t="s">
        <v>41</v>
      </c>
      <c r="O7574" t="s">
        <v>33</v>
      </c>
      <c r="P7574" t="s">
        <v>34</v>
      </c>
      <c r="Q7574" t="s">
        <v>35</v>
      </c>
      <c r="R7574" s="7">
        <v>0.8</v>
      </c>
      <c r="S7574" s="7">
        <f t="shared" si="1062"/>
        <v>0.23759999999999992</v>
      </c>
      <c r="T7574" s="8">
        <v>-1.9601999999999999</v>
      </c>
      <c r="U7574" s="8" t="str">
        <f t="shared" si="1068"/>
        <v>Loss</v>
      </c>
      <c r="V7574" s="7">
        <v>1</v>
      </c>
      <c r="W7574" s="8">
        <v>1.1879999999999999</v>
      </c>
      <c r="X7574" s="8">
        <f t="shared" si="1069"/>
        <v>9977</v>
      </c>
      <c r="Y7574" s="9">
        <v>-1.65</v>
      </c>
      <c r="Z7574" s="9" t="str">
        <f t="shared" si="1070"/>
        <v>Low</v>
      </c>
    </row>
    <row r="7575" spans="1:26" x14ac:dyDescent="0.3">
      <c r="A7575" t="s">
        <v>7115</v>
      </c>
      <c r="B7575" s="6">
        <v>44704</v>
      </c>
      <c r="C7575" s="6" t="str">
        <f t="shared" si="1063"/>
        <v>2022</v>
      </c>
      <c r="D7575" s="6" t="str">
        <f t="shared" si="1064"/>
        <v>May</v>
      </c>
      <c r="E7575" s="6" t="str">
        <f t="shared" si="1065"/>
        <v>Q2</v>
      </c>
      <c r="F7575" s="6" t="str">
        <f t="shared" si="1066"/>
        <v>High</v>
      </c>
      <c r="G7575" s="6" t="str">
        <f t="shared" si="1067"/>
        <v>Discounted</v>
      </c>
      <c r="H7575" s="6">
        <v>44708</v>
      </c>
      <c r="I7575" t="s">
        <v>1714</v>
      </c>
      <c r="J7575" t="s">
        <v>853</v>
      </c>
      <c r="K7575" t="s">
        <v>1045</v>
      </c>
      <c r="L7575" t="s">
        <v>30</v>
      </c>
      <c r="M7575" t="s">
        <v>31</v>
      </c>
      <c r="N7575" t="s">
        <v>86</v>
      </c>
      <c r="O7575" t="s">
        <v>33</v>
      </c>
      <c r="P7575" t="s">
        <v>34</v>
      </c>
      <c r="Q7575" t="s">
        <v>35</v>
      </c>
      <c r="R7575" s="7">
        <v>0.2</v>
      </c>
      <c r="S7575" s="7">
        <f t="shared" si="1062"/>
        <v>1.4592000000000001</v>
      </c>
      <c r="T7575" s="8">
        <v>0.61560000000000004</v>
      </c>
      <c r="U7575" s="8" t="str">
        <f t="shared" si="1068"/>
        <v>Low</v>
      </c>
      <c r="V7575" s="7">
        <v>2</v>
      </c>
      <c r="W7575" s="8">
        <v>1.8240000000000001</v>
      </c>
      <c r="X7575" s="8">
        <f t="shared" si="1069"/>
        <v>9931</v>
      </c>
      <c r="Y7575" s="9">
        <v>0.33750000000000002</v>
      </c>
      <c r="Z7575" s="9" t="str">
        <f t="shared" si="1070"/>
        <v>High</v>
      </c>
    </row>
    <row r="7576" spans="1:26" x14ac:dyDescent="0.3">
      <c r="A7576" t="s">
        <v>7115</v>
      </c>
      <c r="B7576" s="6">
        <v>44704</v>
      </c>
      <c r="C7576" s="6" t="str">
        <f t="shared" si="1063"/>
        <v>2022</v>
      </c>
      <c r="D7576" s="6" t="str">
        <f t="shared" si="1064"/>
        <v>May</v>
      </c>
      <c r="E7576" s="6" t="str">
        <f t="shared" si="1065"/>
        <v>Q2</v>
      </c>
      <c r="F7576" s="6" t="str">
        <f t="shared" si="1066"/>
        <v>Low</v>
      </c>
      <c r="G7576" s="6" t="str">
        <f t="shared" si="1067"/>
        <v>Discounted</v>
      </c>
      <c r="H7576" s="6">
        <v>44708</v>
      </c>
      <c r="I7576" t="s">
        <v>1714</v>
      </c>
      <c r="J7576" t="s">
        <v>141</v>
      </c>
      <c r="K7576" t="s">
        <v>610</v>
      </c>
      <c r="L7576" t="s">
        <v>30</v>
      </c>
      <c r="M7576" t="s">
        <v>31</v>
      </c>
      <c r="N7576" t="s">
        <v>49</v>
      </c>
      <c r="O7576" t="s">
        <v>33</v>
      </c>
      <c r="P7576" t="s">
        <v>34</v>
      </c>
      <c r="Q7576" t="s">
        <v>35</v>
      </c>
      <c r="R7576" s="7">
        <v>0.2</v>
      </c>
      <c r="S7576" s="7">
        <f t="shared" si="1062"/>
        <v>39.052800000000005</v>
      </c>
      <c r="T7576" s="8">
        <v>-11.5938</v>
      </c>
      <c r="U7576" s="8" t="str">
        <f t="shared" si="1068"/>
        <v>Loss</v>
      </c>
      <c r="V7576" s="7">
        <v>3</v>
      </c>
      <c r="W7576" s="8">
        <v>48.816000000000003</v>
      </c>
      <c r="X7576" s="8">
        <f t="shared" si="1069"/>
        <v>5193</v>
      </c>
      <c r="Y7576" s="9">
        <v>-0.23749999999999999</v>
      </c>
      <c r="Z7576" s="9" t="str">
        <f t="shared" si="1070"/>
        <v>Low</v>
      </c>
    </row>
    <row r="7577" spans="1:26" x14ac:dyDescent="0.3">
      <c r="A7577" t="s">
        <v>7116</v>
      </c>
      <c r="B7577" s="6">
        <v>44704</v>
      </c>
      <c r="C7577" s="6" t="str">
        <f t="shared" si="1063"/>
        <v>2022</v>
      </c>
      <c r="D7577" s="6" t="str">
        <f t="shared" si="1064"/>
        <v>May</v>
      </c>
      <c r="E7577" s="6" t="str">
        <f t="shared" si="1065"/>
        <v>Q2</v>
      </c>
      <c r="F7577" s="6" t="str">
        <f t="shared" si="1066"/>
        <v>Low</v>
      </c>
      <c r="G7577" s="6" t="str">
        <f t="shared" si="1067"/>
        <v>Discounted</v>
      </c>
      <c r="H7577" s="6">
        <v>44710</v>
      </c>
      <c r="I7577" t="s">
        <v>96</v>
      </c>
      <c r="J7577" t="s">
        <v>1393</v>
      </c>
      <c r="K7577" t="s">
        <v>1394</v>
      </c>
      <c r="L7577" t="s">
        <v>30</v>
      </c>
      <c r="M7577" t="s">
        <v>76</v>
      </c>
      <c r="N7577" t="s">
        <v>262</v>
      </c>
      <c r="O7577" t="s">
        <v>69</v>
      </c>
      <c r="P7577" t="s">
        <v>70</v>
      </c>
      <c r="Q7577" t="s">
        <v>71</v>
      </c>
      <c r="R7577" s="7">
        <v>0.2</v>
      </c>
      <c r="S7577" s="7">
        <f t="shared" si="1062"/>
        <v>137.03040000000001</v>
      </c>
      <c r="T7577" s="8">
        <v>-6.4233000000000002</v>
      </c>
      <c r="U7577" s="8" t="str">
        <f t="shared" si="1068"/>
        <v>Loss</v>
      </c>
      <c r="V7577" s="7">
        <v>3</v>
      </c>
      <c r="W7577" s="8">
        <v>171.28800000000001</v>
      </c>
      <c r="X7577" s="8">
        <f t="shared" si="1069"/>
        <v>2852</v>
      </c>
      <c r="Y7577" s="9">
        <v>-3.7499999999999999E-2</v>
      </c>
      <c r="Z7577" s="9" t="str">
        <f t="shared" si="1070"/>
        <v>Low</v>
      </c>
    </row>
    <row r="7578" spans="1:26" x14ac:dyDescent="0.3">
      <c r="A7578" t="s">
        <v>7117</v>
      </c>
      <c r="B7578" s="6">
        <v>44706</v>
      </c>
      <c r="C7578" s="6" t="str">
        <f t="shared" si="1063"/>
        <v>2022</v>
      </c>
      <c r="D7578" s="6" t="str">
        <f t="shared" si="1064"/>
        <v>May</v>
      </c>
      <c r="E7578" s="6" t="str">
        <f t="shared" si="1065"/>
        <v>Q2</v>
      </c>
      <c r="F7578" s="6" t="str">
        <f t="shared" si="1066"/>
        <v>Low</v>
      </c>
      <c r="G7578" s="6" t="str">
        <f t="shared" si="1067"/>
        <v>Discounted</v>
      </c>
      <c r="H7578" s="6">
        <v>44713</v>
      </c>
      <c r="I7578" t="s">
        <v>2765</v>
      </c>
      <c r="J7578" t="s">
        <v>2462</v>
      </c>
      <c r="K7578" t="s">
        <v>3528</v>
      </c>
      <c r="L7578" t="s">
        <v>30</v>
      </c>
      <c r="M7578" t="s">
        <v>31</v>
      </c>
      <c r="N7578" t="s">
        <v>49</v>
      </c>
      <c r="O7578" t="s">
        <v>33</v>
      </c>
      <c r="P7578" t="s">
        <v>34</v>
      </c>
      <c r="Q7578" t="s">
        <v>35</v>
      </c>
      <c r="R7578" s="7">
        <v>0.2</v>
      </c>
      <c r="S7578" s="7">
        <f t="shared" si="1062"/>
        <v>40.108800000000002</v>
      </c>
      <c r="T7578" s="8">
        <v>-11.2806</v>
      </c>
      <c r="U7578" s="8" t="str">
        <f t="shared" si="1068"/>
        <v>Loss</v>
      </c>
      <c r="V7578" s="7">
        <v>3</v>
      </c>
      <c r="W7578" s="8">
        <v>50.136000000000003</v>
      </c>
      <c r="X7578" s="8">
        <f t="shared" si="1069"/>
        <v>5136</v>
      </c>
      <c r="Y7578" s="9">
        <v>-0.22500000000000001</v>
      </c>
      <c r="Z7578" s="9" t="str">
        <f t="shared" si="1070"/>
        <v>Low</v>
      </c>
    </row>
    <row r="7579" spans="1:26" x14ac:dyDescent="0.3">
      <c r="A7579" t="s">
        <v>7118</v>
      </c>
      <c r="B7579" s="6">
        <v>44706</v>
      </c>
      <c r="C7579" s="6" t="str">
        <f t="shared" si="1063"/>
        <v>2022</v>
      </c>
      <c r="D7579" s="6" t="str">
        <f t="shared" si="1064"/>
        <v>May</v>
      </c>
      <c r="E7579" s="6" t="str">
        <f t="shared" si="1065"/>
        <v>Q2</v>
      </c>
      <c r="F7579" s="6" t="str">
        <f t="shared" si="1066"/>
        <v>High</v>
      </c>
      <c r="G7579" s="6" t="str">
        <f t="shared" si="1067"/>
        <v>Full Price</v>
      </c>
      <c r="H7579" s="6">
        <v>44706</v>
      </c>
      <c r="I7579" t="s">
        <v>1817</v>
      </c>
      <c r="J7579" t="s">
        <v>192</v>
      </c>
      <c r="K7579" t="s">
        <v>3922</v>
      </c>
      <c r="L7579" t="s">
        <v>30</v>
      </c>
      <c r="M7579" t="s">
        <v>76</v>
      </c>
      <c r="N7579" t="s">
        <v>99</v>
      </c>
      <c r="O7579" t="s">
        <v>54</v>
      </c>
      <c r="P7579" t="s">
        <v>270</v>
      </c>
      <c r="Q7579" t="s">
        <v>271</v>
      </c>
      <c r="R7579" s="7">
        <v>0</v>
      </c>
      <c r="S7579" s="7">
        <f t="shared" si="1062"/>
        <v>18.84</v>
      </c>
      <c r="T7579" s="8">
        <v>6.0288000000000004</v>
      </c>
      <c r="U7579" s="8" t="str">
        <f t="shared" si="1068"/>
        <v>Low</v>
      </c>
      <c r="V7579" s="7">
        <v>3</v>
      </c>
      <c r="W7579" s="8">
        <v>18.84</v>
      </c>
      <c r="X7579" s="8">
        <f t="shared" si="1069"/>
        <v>7297</v>
      </c>
      <c r="Y7579" s="9">
        <v>0.32</v>
      </c>
      <c r="Z7579" s="9" t="str">
        <f t="shared" si="1070"/>
        <v>High</v>
      </c>
    </row>
    <row r="7580" spans="1:26" x14ac:dyDescent="0.3">
      <c r="A7580" t="s">
        <v>7118</v>
      </c>
      <c r="B7580" s="6">
        <v>44706</v>
      </c>
      <c r="C7580" s="6" t="str">
        <f t="shared" si="1063"/>
        <v>2022</v>
      </c>
      <c r="D7580" s="6" t="str">
        <f t="shared" si="1064"/>
        <v>May</v>
      </c>
      <c r="E7580" s="6" t="str">
        <f t="shared" si="1065"/>
        <v>Q2</v>
      </c>
      <c r="F7580" s="6" t="str">
        <f t="shared" si="1066"/>
        <v>High</v>
      </c>
      <c r="G7580" s="6" t="str">
        <f t="shared" si="1067"/>
        <v>Discounted</v>
      </c>
      <c r="H7580" s="6">
        <v>44706</v>
      </c>
      <c r="I7580" t="s">
        <v>1817</v>
      </c>
      <c r="J7580" t="s">
        <v>38</v>
      </c>
      <c r="K7580" t="s">
        <v>1143</v>
      </c>
      <c r="L7580" t="s">
        <v>30</v>
      </c>
      <c r="M7580" t="s">
        <v>31</v>
      </c>
      <c r="N7580" t="s">
        <v>41</v>
      </c>
      <c r="O7580" t="s">
        <v>54</v>
      </c>
      <c r="P7580" t="s">
        <v>270</v>
      </c>
      <c r="Q7580" t="s">
        <v>271</v>
      </c>
      <c r="R7580" s="7">
        <v>0.2</v>
      </c>
      <c r="S7580" s="7">
        <f t="shared" si="1062"/>
        <v>531.13599999999997</v>
      </c>
      <c r="T7580" s="8">
        <v>207.47499999999999</v>
      </c>
      <c r="U7580" s="8" t="str">
        <f t="shared" si="1068"/>
        <v>Medium</v>
      </c>
      <c r="V7580" s="7">
        <v>5</v>
      </c>
      <c r="W7580" s="8">
        <v>663.92</v>
      </c>
      <c r="X7580" s="8">
        <f t="shared" si="1069"/>
        <v>826</v>
      </c>
      <c r="Y7580" s="9">
        <v>0.3125</v>
      </c>
      <c r="Z7580" s="9" t="str">
        <f t="shared" si="1070"/>
        <v>High</v>
      </c>
    </row>
    <row r="7581" spans="1:26" x14ac:dyDescent="0.3">
      <c r="A7581" t="s">
        <v>7118</v>
      </c>
      <c r="B7581" s="6">
        <v>44706</v>
      </c>
      <c r="C7581" s="6" t="str">
        <f t="shared" si="1063"/>
        <v>2022</v>
      </c>
      <c r="D7581" s="6" t="str">
        <f t="shared" si="1064"/>
        <v>May</v>
      </c>
      <c r="E7581" s="6" t="str">
        <f t="shared" si="1065"/>
        <v>Q2</v>
      </c>
      <c r="F7581" s="6" t="str">
        <f t="shared" si="1066"/>
        <v>High</v>
      </c>
      <c r="G7581" s="6" t="str">
        <f t="shared" si="1067"/>
        <v>Full Price</v>
      </c>
      <c r="H7581" s="6">
        <v>44706</v>
      </c>
      <c r="I7581" t="s">
        <v>1817</v>
      </c>
      <c r="J7581" t="s">
        <v>101</v>
      </c>
      <c r="K7581" t="s">
        <v>2067</v>
      </c>
      <c r="L7581" t="s">
        <v>30</v>
      </c>
      <c r="M7581" t="s">
        <v>31</v>
      </c>
      <c r="N7581" t="s">
        <v>86</v>
      </c>
      <c r="O7581" t="s">
        <v>54</v>
      </c>
      <c r="P7581" t="s">
        <v>270</v>
      </c>
      <c r="Q7581" t="s">
        <v>271</v>
      </c>
      <c r="R7581" s="7">
        <v>0</v>
      </c>
      <c r="S7581" s="7">
        <f t="shared" si="1062"/>
        <v>3.29</v>
      </c>
      <c r="T7581" s="8">
        <v>1.4804999999999999</v>
      </c>
      <c r="U7581" s="8" t="str">
        <f t="shared" si="1068"/>
        <v>Low</v>
      </c>
      <c r="V7581" s="7">
        <v>1</v>
      </c>
      <c r="W7581" s="8">
        <v>3.29</v>
      </c>
      <c r="X7581" s="8">
        <f t="shared" si="1069"/>
        <v>9739</v>
      </c>
      <c r="Y7581" s="9">
        <v>0.45</v>
      </c>
      <c r="Z7581" s="9" t="str">
        <f t="shared" si="1070"/>
        <v>High</v>
      </c>
    </row>
    <row r="7582" spans="1:26" x14ac:dyDescent="0.3">
      <c r="A7582" t="s">
        <v>7118</v>
      </c>
      <c r="B7582" s="6">
        <v>44706</v>
      </c>
      <c r="C7582" s="6" t="str">
        <f t="shared" si="1063"/>
        <v>2022</v>
      </c>
      <c r="D7582" s="6" t="str">
        <f t="shared" si="1064"/>
        <v>May</v>
      </c>
      <c r="E7582" s="6" t="str">
        <f t="shared" si="1065"/>
        <v>Q2</v>
      </c>
      <c r="F7582" s="6" t="str">
        <f t="shared" si="1066"/>
        <v>Low</v>
      </c>
      <c r="G7582" s="6" t="str">
        <f t="shared" si="1067"/>
        <v>Full Price</v>
      </c>
      <c r="H7582" s="6">
        <v>44706</v>
      </c>
      <c r="I7582" t="s">
        <v>1817</v>
      </c>
      <c r="J7582" t="s">
        <v>524</v>
      </c>
      <c r="K7582" t="s">
        <v>1712</v>
      </c>
      <c r="L7582" t="s">
        <v>30</v>
      </c>
      <c r="M7582" t="s">
        <v>91</v>
      </c>
      <c r="N7582" t="s">
        <v>110</v>
      </c>
      <c r="O7582" t="s">
        <v>54</v>
      </c>
      <c r="P7582" t="s">
        <v>270</v>
      </c>
      <c r="Q7582" t="s">
        <v>271</v>
      </c>
      <c r="R7582" s="7">
        <v>0</v>
      </c>
      <c r="S7582" s="7">
        <f t="shared" si="1062"/>
        <v>120</v>
      </c>
      <c r="T7582" s="8">
        <v>13.2</v>
      </c>
      <c r="U7582" s="8" t="str">
        <f t="shared" si="1068"/>
        <v>Low</v>
      </c>
      <c r="V7582" s="7">
        <v>8</v>
      </c>
      <c r="W7582" s="8">
        <v>120</v>
      </c>
      <c r="X7582" s="8">
        <f t="shared" si="1069"/>
        <v>3444</v>
      </c>
      <c r="Y7582" s="9">
        <v>0.11</v>
      </c>
      <c r="Z7582" s="9" t="str">
        <f t="shared" si="1070"/>
        <v>Low</v>
      </c>
    </row>
    <row r="7583" spans="1:26" x14ac:dyDescent="0.3">
      <c r="A7583" t="s">
        <v>7119</v>
      </c>
      <c r="B7583" s="6">
        <v>44706</v>
      </c>
      <c r="C7583" s="6" t="str">
        <f t="shared" si="1063"/>
        <v>2022</v>
      </c>
      <c r="D7583" s="6" t="str">
        <f t="shared" si="1064"/>
        <v>May</v>
      </c>
      <c r="E7583" s="6" t="str">
        <f t="shared" si="1065"/>
        <v>Q2</v>
      </c>
      <c r="F7583" s="6" t="str">
        <f t="shared" si="1066"/>
        <v>High</v>
      </c>
      <c r="G7583" s="6" t="str">
        <f t="shared" si="1067"/>
        <v>Full Price</v>
      </c>
      <c r="H7583" s="6">
        <v>44710</v>
      </c>
      <c r="I7583" t="s">
        <v>5838</v>
      </c>
      <c r="J7583" t="s">
        <v>89</v>
      </c>
      <c r="K7583" t="s">
        <v>3186</v>
      </c>
      <c r="L7583" t="s">
        <v>40</v>
      </c>
      <c r="M7583" t="s">
        <v>31</v>
      </c>
      <c r="N7583" t="s">
        <v>41</v>
      </c>
      <c r="O7583" t="s">
        <v>62</v>
      </c>
      <c r="P7583" t="s">
        <v>406</v>
      </c>
      <c r="Q7583" t="s">
        <v>64</v>
      </c>
      <c r="R7583" s="7">
        <v>0</v>
      </c>
      <c r="S7583" s="7">
        <f t="shared" si="1062"/>
        <v>29.84</v>
      </c>
      <c r="T7583" s="8">
        <v>13.428000000000001</v>
      </c>
      <c r="U7583" s="8" t="str">
        <f t="shared" si="1068"/>
        <v>Low</v>
      </c>
      <c r="V7583" s="7">
        <v>2</v>
      </c>
      <c r="W7583" s="8">
        <v>29.84</v>
      </c>
      <c r="X7583" s="8">
        <f t="shared" si="1069"/>
        <v>6319</v>
      </c>
      <c r="Y7583" s="9">
        <v>0.45</v>
      </c>
      <c r="Z7583" s="9" t="str">
        <f t="shared" si="1070"/>
        <v>High</v>
      </c>
    </row>
    <row r="7584" spans="1:26" x14ac:dyDescent="0.3">
      <c r="A7584" t="s">
        <v>7120</v>
      </c>
      <c r="B7584" s="6">
        <v>44707</v>
      </c>
      <c r="C7584" s="6" t="str">
        <f t="shared" si="1063"/>
        <v>2022</v>
      </c>
      <c r="D7584" s="6" t="str">
        <f t="shared" si="1064"/>
        <v>May</v>
      </c>
      <c r="E7584" s="6" t="str">
        <f t="shared" si="1065"/>
        <v>Q2</v>
      </c>
      <c r="F7584" s="6" t="str">
        <f t="shared" si="1066"/>
        <v>High</v>
      </c>
      <c r="G7584" s="6" t="str">
        <f t="shared" si="1067"/>
        <v>Full Price</v>
      </c>
      <c r="H7584" s="6">
        <v>44712</v>
      </c>
      <c r="I7584" t="s">
        <v>658</v>
      </c>
      <c r="J7584" t="s">
        <v>67</v>
      </c>
      <c r="K7584" t="s">
        <v>4852</v>
      </c>
      <c r="L7584" t="s">
        <v>30</v>
      </c>
      <c r="M7584" t="s">
        <v>31</v>
      </c>
      <c r="N7584" t="s">
        <v>32</v>
      </c>
      <c r="O7584" t="s">
        <v>69</v>
      </c>
      <c r="P7584" t="s">
        <v>1955</v>
      </c>
      <c r="Q7584" t="s">
        <v>71</v>
      </c>
      <c r="R7584" s="7">
        <v>0</v>
      </c>
      <c r="S7584" s="7">
        <f t="shared" si="1062"/>
        <v>12.96</v>
      </c>
      <c r="T7584" s="8">
        <v>6.2207999999999997</v>
      </c>
      <c r="U7584" s="8" t="str">
        <f t="shared" si="1068"/>
        <v>Low</v>
      </c>
      <c r="V7584" s="7">
        <v>2</v>
      </c>
      <c r="W7584" s="8">
        <v>12.96</v>
      </c>
      <c r="X7584" s="8">
        <f t="shared" si="1069"/>
        <v>8103</v>
      </c>
      <c r="Y7584" s="9">
        <v>0.48</v>
      </c>
      <c r="Z7584" s="9" t="str">
        <f t="shared" si="1070"/>
        <v>High</v>
      </c>
    </row>
    <row r="7585" spans="1:26" x14ac:dyDescent="0.3">
      <c r="A7585" t="s">
        <v>7121</v>
      </c>
      <c r="B7585" s="6">
        <v>44707</v>
      </c>
      <c r="C7585" s="6" t="str">
        <f t="shared" si="1063"/>
        <v>2022</v>
      </c>
      <c r="D7585" s="6" t="str">
        <f t="shared" si="1064"/>
        <v>May</v>
      </c>
      <c r="E7585" s="6" t="str">
        <f t="shared" si="1065"/>
        <v>Q2</v>
      </c>
      <c r="F7585" s="6" t="str">
        <f t="shared" si="1066"/>
        <v>High</v>
      </c>
      <c r="G7585" s="6" t="str">
        <f t="shared" si="1067"/>
        <v>Full Price</v>
      </c>
      <c r="H7585" s="6">
        <v>44710</v>
      </c>
      <c r="I7585" t="s">
        <v>3097</v>
      </c>
      <c r="J7585" t="s">
        <v>353</v>
      </c>
      <c r="K7585" t="s">
        <v>7122</v>
      </c>
      <c r="L7585" t="s">
        <v>61</v>
      </c>
      <c r="M7585" t="s">
        <v>31</v>
      </c>
      <c r="N7585" t="s">
        <v>174</v>
      </c>
      <c r="O7585" t="s">
        <v>62</v>
      </c>
      <c r="P7585" t="s">
        <v>1028</v>
      </c>
      <c r="Q7585" t="s">
        <v>79</v>
      </c>
      <c r="R7585" s="7">
        <v>0</v>
      </c>
      <c r="S7585" s="7">
        <f t="shared" si="1062"/>
        <v>208.44</v>
      </c>
      <c r="T7585" s="8">
        <v>62.531999999999996</v>
      </c>
      <c r="U7585" s="8" t="str">
        <f t="shared" si="1068"/>
        <v>Low</v>
      </c>
      <c r="V7585" s="7">
        <v>3</v>
      </c>
      <c r="W7585" s="8">
        <v>208.44</v>
      </c>
      <c r="X7585" s="8">
        <f t="shared" si="1069"/>
        <v>2515</v>
      </c>
      <c r="Y7585" s="9">
        <v>0.3</v>
      </c>
      <c r="Z7585" s="9" t="str">
        <f t="shared" si="1070"/>
        <v>High</v>
      </c>
    </row>
    <row r="7586" spans="1:26" x14ac:dyDescent="0.3">
      <c r="A7586" t="s">
        <v>7121</v>
      </c>
      <c r="B7586" s="6">
        <v>44707</v>
      </c>
      <c r="C7586" s="6" t="str">
        <f t="shared" si="1063"/>
        <v>2022</v>
      </c>
      <c r="D7586" s="6" t="str">
        <f t="shared" si="1064"/>
        <v>May</v>
      </c>
      <c r="E7586" s="6" t="str">
        <f t="shared" si="1065"/>
        <v>Q2</v>
      </c>
      <c r="F7586" s="6" t="str">
        <f t="shared" si="1066"/>
        <v>Low</v>
      </c>
      <c r="G7586" s="6" t="str">
        <f t="shared" si="1067"/>
        <v>Full Price</v>
      </c>
      <c r="H7586" s="6">
        <v>44710</v>
      </c>
      <c r="I7586" t="s">
        <v>3097</v>
      </c>
      <c r="J7586" t="s">
        <v>791</v>
      </c>
      <c r="K7586" t="s">
        <v>820</v>
      </c>
      <c r="L7586" t="s">
        <v>61</v>
      </c>
      <c r="M7586" t="s">
        <v>31</v>
      </c>
      <c r="N7586" t="s">
        <v>356</v>
      </c>
      <c r="O7586" t="s">
        <v>62</v>
      </c>
      <c r="P7586" t="s">
        <v>1028</v>
      </c>
      <c r="Q7586" t="s">
        <v>79</v>
      </c>
      <c r="R7586" s="7">
        <v>0</v>
      </c>
      <c r="S7586" s="7">
        <f t="shared" si="1062"/>
        <v>25.76</v>
      </c>
      <c r="T7586" s="8">
        <v>0.77280000000000004</v>
      </c>
      <c r="U7586" s="8" t="str">
        <f t="shared" si="1068"/>
        <v>Low</v>
      </c>
      <c r="V7586" s="7">
        <v>2</v>
      </c>
      <c r="W7586" s="8">
        <v>25.76</v>
      </c>
      <c r="X7586" s="8">
        <f t="shared" si="1069"/>
        <v>6622</v>
      </c>
      <c r="Y7586" s="9">
        <v>0.03</v>
      </c>
      <c r="Z7586" s="9" t="str">
        <f t="shared" si="1070"/>
        <v>Low</v>
      </c>
    </row>
    <row r="7587" spans="1:26" x14ac:dyDescent="0.3">
      <c r="A7587" t="s">
        <v>7123</v>
      </c>
      <c r="B7587" s="6">
        <v>44707</v>
      </c>
      <c r="C7587" s="6" t="str">
        <f t="shared" si="1063"/>
        <v>2022</v>
      </c>
      <c r="D7587" s="6" t="str">
        <f t="shared" si="1064"/>
        <v>May</v>
      </c>
      <c r="E7587" s="6" t="str">
        <f t="shared" si="1065"/>
        <v>Q2</v>
      </c>
      <c r="F7587" s="6" t="str">
        <f t="shared" si="1066"/>
        <v>High</v>
      </c>
      <c r="G7587" s="6" t="str">
        <f t="shared" si="1067"/>
        <v>Full Price</v>
      </c>
      <c r="H7587" s="6">
        <v>44711</v>
      </c>
      <c r="I7587" t="s">
        <v>1326</v>
      </c>
      <c r="J7587" t="s">
        <v>1603</v>
      </c>
      <c r="K7587" t="s">
        <v>4484</v>
      </c>
      <c r="L7587" t="s">
        <v>30</v>
      </c>
      <c r="M7587" t="s">
        <v>91</v>
      </c>
      <c r="N7587" t="s">
        <v>110</v>
      </c>
      <c r="O7587" t="s">
        <v>62</v>
      </c>
      <c r="P7587" t="s">
        <v>1369</v>
      </c>
      <c r="Q7587" t="s">
        <v>115</v>
      </c>
      <c r="R7587" s="7">
        <v>0</v>
      </c>
      <c r="S7587" s="7">
        <f t="shared" si="1062"/>
        <v>23.08</v>
      </c>
      <c r="T7587" s="8">
        <v>6.9240000000000004</v>
      </c>
      <c r="U7587" s="8" t="str">
        <f t="shared" si="1068"/>
        <v>Low</v>
      </c>
      <c r="V7587" s="7">
        <v>2</v>
      </c>
      <c r="W7587" s="8">
        <v>23.08</v>
      </c>
      <c r="X7587" s="8">
        <f t="shared" si="1069"/>
        <v>6852</v>
      </c>
      <c r="Y7587" s="9">
        <v>0.3</v>
      </c>
      <c r="Z7587" s="9" t="str">
        <f t="shared" si="1070"/>
        <v>High</v>
      </c>
    </row>
    <row r="7588" spans="1:26" x14ac:dyDescent="0.3">
      <c r="A7588" t="s">
        <v>7124</v>
      </c>
      <c r="B7588" s="6">
        <v>44708</v>
      </c>
      <c r="C7588" s="6" t="str">
        <f t="shared" si="1063"/>
        <v>2022</v>
      </c>
      <c r="D7588" s="6" t="str">
        <f t="shared" si="1064"/>
        <v>May</v>
      </c>
      <c r="E7588" s="6" t="str">
        <f t="shared" si="1065"/>
        <v>Q2</v>
      </c>
      <c r="F7588" s="6" t="str">
        <f t="shared" si="1066"/>
        <v>High</v>
      </c>
      <c r="G7588" s="6" t="str">
        <f t="shared" si="1067"/>
        <v>Full Price</v>
      </c>
      <c r="H7588" s="6">
        <v>44710</v>
      </c>
      <c r="I7588" t="s">
        <v>1267</v>
      </c>
      <c r="J7588" t="s">
        <v>192</v>
      </c>
      <c r="K7588" t="s">
        <v>6045</v>
      </c>
      <c r="L7588" t="s">
        <v>30</v>
      </c>
      <c r="M7588" t="s">
        <v>76</v>
      </c>
      <c r="N7588" t="s">
        <v>99</v>
      </c>
      <c r="O7588" t="s">
        <v>69</v>
      </c>
      <c r="P7588" t="s">
        <v>3880</v>
      </c>
      <c r="Q7588" t="s">
        <v>888</v>
      </c>
      <c r="R7588" s="7">
        <v>0</v>
      </c>
      <c r="S7588" s="7">
        <f t="shared" si="1062"/>
        <v>35</v>
      </c>
      <c r="T7588" s="8">
        <v>14.7</v>
      </c>
      <c r="U7588" s="8" t="str">
        <f t="shared" si="1068"/>
        <v>Low</v>
      </c>
      <c r="V7588" s="7">
        <v>4</v>
      </c>
      <c r="W7588" s="8">
        <v>35</v>
      </c>
      <c r="X7588" s="8">
        <f t="shared" si="1069"/>
        <v>5945</v>
      </c>
      <c r="Y7588" s="9">
        <v>0.42</v>
      </c>
      <c r="Z7588" s="9" t="str">
        <f t="shared" si="1070"/>
        <v>High</v>
      </c>
    </row>
    <row r="7589" spans="1:26" x14ac:dyDescent="0.3">
      <c r="A7589" t="s">
        <v>7124</v>
      </c>
      <c r="B7589" s="6">
        <v>44708</v>
      </c>
      <c r="C7589" s="6" t="str">
        <f t="shared" si="1063"/>
        <v>2022</v>
      </c>
      <c r="D7589" s="6" t="str">
        <f t="shared" si="1064"/>
        <v>May</v>
      </c>
      <c r="E7589" s="6" t="str">
        <f t="shared" si="1065"/>
        <v>Q2</v>
      </c>
      <c r="F7589" s="6" t="str">
        <f t="shared" si="1066"/>
        <v>Low</v>
      </c>
      <c r="G7589" s="6" t="str">
        <f t="shared" si="1067"/>
        <v>Full Price</v>
      </c>
      <c r="H7589" s="6">
        <v>44710</v>
      </c>
      <c r="I7589" t="s">
        <v>1267</v>
      </c>
      <c r="J7589" t="s">
        <v>151</v>
      </c>
      <c r="K7589" t="s">
        <v>152</v>
      </c>
      <c r="L7589" t="s">
        <v>30</v>
      </c>
      <c r="M7589" t="s">
        <v>31</v>
      </c>
      <c r="N7589" t="s">
        <v>49</v>
      </c>
      <c r="O7589" t="s">
        <v>69</v>
      </c>
      <c r="P7589" t="s">
        <v>3880</v>
      </c>
      <c r="Q7589" t="s">
        <v>888</v>
      </c>
      <c r="R7589" s="7">
        <v>0</v>
      </c>
      <c r="S7589" s="7">
        <f t="shared" si="1062"/>
        <v>477.15</v>
      </c>
      <c r="T7589" s="8">
        <v>28.629000000000001</v>
      </c>
      <c r="U7589" s="8" t="str">
        <f t="shared" si="1068"/>
        <v>Low</v>
      </c>
      <c r="V7589" s="7">
        <v>5</v>
      </c>
      <c r="W7589" s="8">
        <v>477.15</v>
      </c>
      <c r="X7589" s="8">
        <f t="shared" si="1069"/>
        <v>1247</v>
      </c>
      <c r="Y7589" s="9">
        <v>0.06</v>
      </c>
      <c r="Z7589" s="9" t="str">
        <f t="shared" si="1070"/>
        <v>Low</v>
      </c>
    </row>
    <row r="7590" spans="1:26" x14ac:dyDescent="0.3">
      <c r="A7590" t="s">
        <v>7124</v>
      </c>
      <c r="B7590" s="6">
        <v>44708</v>
      </c>
      <c r="C7590" s="6" t="str">
        <f t="shared" si="1063"/>
        <v>2022</v>
      </c>
      <c r="D7590" s="6" t="str">
        <f t="shared" si="1064"/>
        <v>May</v>
      </c>
      <c r="E7590" s="6" t="str">
        <f t="shared" si="1065"/>
        <v>Q2</v>
      </c>
      <c r="F7590" s="6" t="str">
        <f t="shared" si="1066"/>
        <v>Low</v>
      </c>
      <c r="G7590" s="6" t="str">
        <f t="shared" si="1067"/>
        <v>Discounted</v>
      </c>
      <c r="H7590" s="6">
        <v>44710</v>
      </c>
      <c r="I7590" t="s">
        <v>1267</v>
      </c>
      <c r="J7590" t="s">
        <v>2855</v>
      </c>
      <c r="K7590" t="s">
        <v>7099</v>
      </c>
      <c r="L7590" t="s">
        <v>30</v>
      </c>
      <c r="M7590" t="s">
        <v>91</v>
      </c>
      <c r="N7590" t="s">
        <v>92</v>
      </c>
      <c r="O7590" t="s">
        <v>69</v>
      </c>
      <c r="P7590" t="s">
        <v>3880</v>
      </c>
      <c r="Q7590" t="s">
        <v>888</v>
      </c>
      <c r="R7590" s="7">
        <v>0.2</v>
      </c>
      <c r="S7590" s="7">
        <f t="shared" si="1062"/>
        <v>241.90079999999998</v>
      </c>
      <c r="T7590" s="8">
        <v>22.6782</v>
      </c>
      <c r="U7590" s="8" t="str">
        <f t="shared" si="1068"/>
        <v>Low</v>
      </c>
      <c r="V7590" s="7">
        <v>3</v>
      </c>
      <c r="W7590" s="8">
        <v>302.37599999999998</v>
      </c>
      <c r="X7590" s="8">
        <f t="shared" si="1069"/>
        <v>1882</v>
      </c>
      <c r="Y7590" s="9">
        <v>7.4999999999999997E-2</v>
      </c>
      <c r="Z7590" s="9" t="str">
        <f t="shared" si="1070"/>
        <v>Low</v>
      </c>
    </row>
    <row r="7591" spans="1:26" x14ac:dyDescent="0.3">
      <c r="A7591" t="s">
        <v>7125</v>
      </c>
      <c r="B7591" s="6">
        <v>44708</v>
      </c>
      <c r="C7591" s="6" t="str">
        <f t="shared" si="1063"/>
        <v>2022</v>
      </c>
      <c r="D7591" s="6" t="str">
        <f t="shared" si="1064"/>
        <v>May</v>
      </c>
      <c r="E7591" s="6" t="str">
        <f t="shared" si="1065"/>
        <v>Q2</v>
      </c>
      <c r="F7591" s="6" t="str">
        <f t="shared" si="1066"/>
        <v>High</v>
      </c>
      <c r="G7591" s="6" t="str">
        <f t="shared" si="1067"/>
        <v>Full Price</v>
      </c>
      <c r="H7591" s="6">
        <v>44714</v>
      </c>
      <c r="I7591" t="s">
        <v>1289</v>
      </c>
      <c r="J7591" t="s">
        <v>89</v>
      </c>
      <c r="K7591" t="s">
        <v>3334</v>
      </c>
      <c r="L7591" t="s">
        <v>40</v>
      </c>
      <c r="M7591" t="s">
        <v>31</v>
      </c>
      <c r="N7591" t="s">
        <v>41</v>
      </c>
      <c r="O7591" t="s">
        <v>62</v>
      </c>
      <c r="P7591" t="s">
        <v>1028</v>
      </c>
      <c r="Q7591" t="s">
        <v>79</v>
      </c>
      <c r="R7591" s="7">
        <v>0</v>
      </c>
      <c r="S7591" s="7">
        <f t="shared" si="1062"/>
        <v>58.34</v>
      </c>
      <c r="T7591" s="8">
        <v>28.0032</v>
      </c>
      <c r="U7591" s="8" t="str">
        <f t="shared" si="1068"/>
        <v>Low</v>
      </c>
      <c r="V7591" s="7">
        <v>2</v>
      </c>
      <c r="W7591" s="8">
        <v>58.34</v>
      </c>
      <c r="X7591" s="8">
        <f t="shared" si="1069"/>
        <v>4866</v>
      </c>
      <c r="Y7591" s="9">
        <v>0.48</v>
      </c>
      <c r="Z7591" s="9" t="str">
        <f t="shared" si="1070"/>
        <v>High</v>
      </c>
    </row>
    <row r="7592" spans="1:26" x14ac:dyDescent="0.3">
      <c r="A7592" t="s">
        <v>7125</v>
      </c>
      <c r="B7592" s="6">
        <v>44708</v>
      </c>
      <c r="C7592" s="6" t="str">
        <f t="shared" si="1063"/>
        <v>2022</v>
      </c>
      <c r="D7592" s="6" t="str">
        <f t="shared" si="1064"/>
        <v>May</v>
      </c>
      <c r="E7592" s="6" t="str">
        <f t="shared" si="1065"/>
        <v>Q2</v>
      </c>
      <c r="F7592" s="6" t="str">
        <f t="shared" si="1066"/>
        <v>High</v>
      </c>
      <c r="G7592" s="6" t="str">
        <f t="shared" si="1067"/>
        <v>Full Price</v>
      </c>
      <c r="H7592" s="6">
        <v>44714</v>
      </c>
      <c r="I7592" t="s">
        <v>1289</v>
      </c>
      <c r="J7592" t="s">
        <v>89</v>
      </c>
      <c r="K7592" t="s">
        <v>3394</v>
      </c>
      <c r="L7592" t="s">
        <v>40</v>
      </c>
      <c r="M7592" t="s">
        <v>91</v>
      </c>
      <c r="N7592" t="s">
        <v>92</v>
      </c>
      <c r="O7592" t="s">
        <v>62</v>
      </c>
      <c r="P7592" t="s">
        <v>1028</v>
      </c>
      <c r="Q7592" t="s">
        <v>79</v>
      </c>
      <c r="R7592" s="7">
        <v>0</v>
      </c>
      <c r="S7592" s="7">
        <f t="shared" si="1062"/>
        <v>539.97</v>
      </c>
      <c r="T7592" s="8">
        <v>134.99250000000001</v>
      </c>
      <c r="U7592" s="8" t="str">
        <f t="shared" si="1068"/>
        <v>Medium</v>
      </c>
      <c r="V7592" s="7">
        <v>3</v>
      </c>
      <c r="W7592" s="8">
        <v>539.97</v>
      </c>
      <c r="X7592" s="8">
        <f t="shared" si="1069"/>
        <v>1079</v>
      </c>
      <c r="Y7592" s="9">
        <v>0.25</v>
      </c>
      <c r="Z7592" s="9" t="str">
        <f t="shared" si="1070"/>
        <v>High</v>
      </c>
    </row>
    <row r="7593" spans="1:26" x14ac:dyDescent="0.3">
      <c r="A7593" t="s">
        <v>7126</v>
      </c>
      <c r="B7593" s="6">
        <v>44708</v>
      </c>
      <c r="C7593" s="6" t="str">
        <f t="shared" si="1063"/>
        <v>2022</v>
      </c>
      <c r="D7593" s="6" t="str">
        <f t="shared" si="1064"/>
        <v>May</v>
      </c>
      <c r="E7593" s="6" t="str">
        <f t="shared" si="1065"/>
        <v>Q2</v>
      </c>
      <c r="F7593" s="6" t="str">
        <f t="shared" si="1066"/>
        <v>High</v>
      </c>
      <c r="G7593" s="6" t="str">
        <f t="shared" si="1067"/>
        <v>Full Price</v>
      </c>
      <c r="H7593" s="6">
        <v>44712</v>
      </c>
      <c r="I7593" t="s">
        <v>809</v>
      </c>
      <c r="J7593" t="s">
        <v>367</v>
      </c>
      <c r="K7593" t="s">
        <v>367</v>
      </c>
      <c r="L7593" t="s">
        <v>61</v>
      </c>
      <c r="M7593" t="s">
        <v>31</v>
      </c>
      <c r="N7593" t="s">
        <v>53</v>
      </c>
      <c r="O7593" t="s">
        <v>69</v>
      </c>
      <c r="P7593" t="s">
        <v>298</v>
      </c>
      <c r="Q7593" t="s">
        <v>299</v>
      </c>
      <c r="R7593" s="7">
        <v>0</v>
      </c>
      <c r="S7593" s="7">
        <f t="shared" si="1062"/>
        <v>31.44</v>
      </c>
      <c r="T7593" s="8">
        <v>7.86</v>
      </c>
      <c r="U7593" s="8" t="str">
        <f t="shared" si="1068"/>
        <v>Low</v>
      </c>
      <c r="V7593" s="7">
        <v>3</v>
      </c>
      <c r="W7593" s="8">
        <v>31.44</v>
      </c>
      <c r="X7593" s="8">
        <f t="shared" si="1069"/>
        <v>6195</v>
      </c>
      <c r="Y7593" s="9">
        <v>0.25</v>
      </c>
      <c r="Z7593" s="9" t="str">
        <f t="shared" si="1070"/>
        <v>High</v>
      </c>
    </row>
    <row r="7594" spans="1:26" x14ac:dyDescent="0.3">
      <c r="A7594" t="s">
        <v>7126</v>
      </c>
      <c r="B7594" s="6">
        <v>44708</v>
      </c>
      <c r="C7594" s="6" t="str">
        <f t="shared" si="1063"/>
        <v>2022</v>
      </c>
      <c r="D7594" s="6" t="str">
        <f t="shared" si="1064"/>
        <v>May</v>
      </c>
      <c r="E7594" s="6" t="str">
        <f t="shared" si="1065"/>
        <v>Q2</v>
      </c>
      <c r="F7594" s="6" t="str">
        <f t="shared" si="1066"/>
        <v>Low</v>
      </c>
      <c r="G7594" s="6" t="str">
        <f t="shared" si="1067"/>
        <v>Full Price</v>
      </c>
      <c r="H7594" s="6">
        <v>44712</v>
      </c>
      <c r="I7594" t="s">
        <v>809</v>
      </c>
      <c r="J7594" t="s">
        <v>161</v>
      </c>
      <c r="K7594" t="s">
        <v>1813</v>
      </c>
      <c r="L7594" t="s">
        <v>61</v>
      </c>
      <c r="M7594" t="s">
        <v>91</v>
      </c>
      <c r="N7594" t="s">
        <v>110</v>
      </c>
      <c r="O7594" t="s">
        <v>69</v>
      </c>
      <c r="P7594" t="s">
        <v>298</v>
      </c>
      <c r="Q7594" t="s">
        <v>299</v>
      </c>
      <c r="R7594" s="7">
        <v>0</v>
      </c>
      <c r="S7594" s="7">
        <f t="shared" si="1062"/>
        <v>98.16</v>
      </c>
      <c r="T7594" s="8">
        <v>9.8160000000000007</v>
      </c>
      <c r="U7594" s="8" t="str">
        <f t="shared" si="1068"/>
        <v>Low</v>
      </c>
      <c r="V7594" s="7">
        <v>6</v>
      </c>
      <c r="W7594" s="8">
        <v>98.16</v>
      </c>
      <c r="X7594" s="8">
        <f t="shared" si="1069"/>
        <v>3822</v>
      </c>
      <c r="Y7594" s="9">
        <v>0.1</v>
      </c>
      <c r="Z7594" s="9" t="str">
        <f t="shared" si="1070"/>
        <v>Low</v>
      </c>
    </row>
    <row r="7595" spans="1:26" x14ac:dyDescent="0.3">
      <c r="A7595" t="s">
        <v>7127</v>
      </c>
      <c r="B7595" s="6">
        <v>44708</v>
      </c>
      <c r="C7595" s="6" t="str">
        <f t="shared" si="1063"/>
        <v>2022</v>
      </c>
      <c r="D7595" s="6" t="str">
        <f t="shared" si="1064"/>
        <v>May</v>
      </c>
      <c r="E7595" s="6" t="str">
        <f t="shared" si="1065"/>
        <v>Q2</v>
      </c>
      <c r="F7595" s="6" t="str">
        <f t="shared" si="1066"/>
        <v>High</v>
      </c>
      <c r="G7595" s="6" t="str">
        <f t="shared" si="1067"/>
        <v>Full Price</v>
      </c>
      <c r="H7595" s="6">
        <v>44715</v>
      </c>
      <c r="I7595" t="s">
        <v>2263</v>
      </c>
      <c r="J7595" t="s">
        <v>1150</v>
      </c>
      <c r="K7595" t="s">
        <v>5980</v>
      </c>
      <c r="L7595" t="s">
        <v>30</v>
      </c>
      <c r="M7595" t="s">
        <v>76</v>
      </c>
      <c r="N7595" t="s">
        <v>99</v>
      </c>
      <c r="O7595" t="s">
        <v>33</v>
      </c>
      <c r="P7595" t="s">
        <v>2058</v>
      </c>
      <c r="Q7595" t="s">
        <v>1419</v>
      </c>
      <c r="R7595" s="7">
        <v>0</v>
      </c>
      <c r="S7595" s="7">
        <f t="shared" si="1062"/>
        <v>477.3</v>
      </c>
      <c r="T7595" s="8">
        <v>138.417</v>
      </c>
      <c r="U7595" s="8" t="str">
        <f t="shared" si="1068"/>
        <v>Medium</v>
      </c>
      <c r="V7595" s="7">
        <v>5</v>
      </c>
      <c r="W7595" s="8">
        <v>477.3</v>
      </c>
      <c r="X7595" s="8">
        <f t="shared" si="1069"/>
        <v>1245</v>
      </c>
      <c r="Y7595" s="9">
        <v>0.28999999999999998</v>
      </c>
      <c r="Z7595" s="9" t="str">
        <f t="shared" si="1070"/>
        <v>High</v>
      </c>
    </row>
    <row r="7596" spans="1:26" x14ac:dyDescent="0.3">
      <c r="A7596" t="s">
        <v>7128</v>
      </c>
      <c r="B7596" s="6">
        <v>44708</v>
      </c>
      <c r="C7596" s="6" t="str">
        <f t="shared" si="1063"/>
        <v>2022</v>
      </c>
      <c r="D7596" s="6" t="str">
        <f t="shared" si="1064"/>
        <v>May</v>
      </c>
      <c r="E7596" s="6" t="str">
        <f t="shared" si="1065"/>
        <v>Q2</v>
      </c>
      <c r="F7596" s="6" t="str">
        <f t="shared" si="1066"/>
        <v>Low</v>
      </c>
      <c r="G7596" s="6" t="str">
        <f t="shared" si="1067"/>
        <v>Discounted</v>
      </c>
      <c r="H7596" s="6">
        <v>44715</v>
      </c>
      <c r="I7596" t="s">
        <v>3518</v>
      </c>
      <c r="J7596" t="s">
        <v>151</v>
      </c>
      <c r="K7596" t="s">
        <v>801</v>
      </c>
      <c r="L7596" t="s">
        <v>61</v>
      </c>
      <c r="M7596" t="s">
        <v>31</v>
      </c>
      <c r="N7596" t="s">
        <v>41</v>
      </c>
      <c r="O7596" t="s">
        <v>62</v>
      </c>
      <c r="P7596" t="s">
        <v>642</v>
      </c>
      <c r="Q7596" t="s">
        <v>453</v>
      </c>
      <c r="R7596" s="7">
        <v>0.7</v>
      </c>
      <c r="S7596" s="7">
        <f t="shared" si="1062"/>
        <v>3.6180000000000003</v>
      </c>
      <c r="T7596" s="8">
        <v>-10.050000000000001</v>
      </c>
      <c r="U7596" s="8" t="str">
        <f t="shared" si="1068"/>
        <v>Loss</v>
      </c>
      <c r="V7596" s="7">
        <v>5</v>
      </c>
      <c r="W7596" s="8">
        <v>12.06</v>
      </c>
      <c r="X7596" s="8">
        <f t="shared" si="1069"/>
        <v>8268</v>
      </c>
      <c r="Y7596" s="9">
        <v>-0.83333333300000001</v>
      </c>
      <c r="Z7596" s="9" t="str">
        <f t="shared" si="1070"/>
        <v>Low</v>
      </c>
    </row>
    <row r="7597" spans="1:26" x14ac:dyDescent="0.3">
      <c r="A7597" t="s">
        <v>7128</v>
      </c>
      <c r="B7597" s="6">
        <v>44708</v>
      </c>
      <c r="C7597" s="6" t="str">
        <f t="shared" si="1063"/>
        <v>2022</v>
      </c>
      <c r="D7597" s="6" t="str">
        <f t="shared" si="1064"/>
        <v>May</v>
      </c>
      <c r="E7597" s="6" t="str">
        <f t="shared" si="1065"/>
        <v>Q2</v>
      </c>
      <c r="F7597" s="6" t="str">
        <f t="shared" si="1066"/>
        <v>Low</v>
      </c>
      <c r="G7597" s="6" t="str">
        <f t="shared" si="1067"/>
        <v>Discounted</v>
      </c>
      <c r="H7597" s="6">
        <v>44715</v>
      </c>
      <c r="I7597" t="s">
        <v>3518</v>
      </c>
      <c r="J7597" t="s">
        <v>1088</v>
      </c>
      <c r="K7597" t="s">
        <v>7129</v>
      </c>
      <c r="L7597" t="s">
        <v>61</v>
      </c>
      <c r="M7597" t="s">
        <v>91</v>
      </c>
      <c r="N7597" t="s">
        <v>110</v>
      </c>
      <c r="O7597" t="s">
        <v>62</v>
      </c>
      <c r="P7597" t="s">
        <v>642</v>
      </c>
      <c r="Q7597" t="s">
        <v>453</v>
      </c>
      <c r="R7597" s="7">
        <v>0.2</v>
      </c>
      <c r="S7597" s="7">
        <f t="shared" si="1062"/>
        <v>21.753599999999999</v>
      </c>
      <c r="T7597" s="8">
        <v>0.33989999999999998</v>
      </c>
      <c r="U7597" s="8" t="str">
        <f t="shared" si="1068"/>
        <v>Low</v>
      </c>
      <c r="V7597" s="7">
        <v>3</v>
      </c>
      <c r="W7597" s="8">
        <v>27.192</v>
      </c>
      <c r="X7597" s="8">
        <f t="shared" si="1069"/>
        <v>6487</v>
      </c>
      <c r="Y7597" s="9">
        <v>1.2500000000000001E-2</v>
      </c>
      <c r="Z7597" s="9" t="str">
        <f t="shared" si="1070"/>
        <v>Low</v>
      </c>
    </row>
    <row r="7598" spans="1:26" x14ac:dyDescent="0.3">
      <c r="A7598" t="s">
        <v>7130</v>
      </c>
      <c r="B7598" s="6">
        <v>44708</v>
      </c>
      <c r="C7598" s="6" t="str">
        <f t="shared" si="1063"/>
        <v>2022</v>
      </c>
      <c r="D7598" s="6" t="str">
        <f t="shared" si="1064"/>
        <v>May</v>
      </c>
      <c r="E7598" s="6" t="str">
        <f t="shared" si="1065"/>
        <v>Q2</v>
      </c>
      <c r="F7598" s="6" t="str">
        <f t="shared" si="1066"/>
        <v>High</v>
      </c>
      <c r="G7598" s="6" t="str">
        <f t="shared" si="1067"/>
        <v>Discounted</v>
      </c>
      <c r="H7598" s="6">
        <v>44710</v>
      </c>
      <c r="I7598" t="s">
        <v>1531</v>
      </c>
      <c r="J7598" t="s">
        <v>67</v>
      </c>
      <c r="K7598" t="s">
        <v>1424</v>
      </c>
      <c r="L7598" t="s">
        <v>30</v>
      </c>
      <c r="M7598" t="s">
        <v>31</v>
      </c>
      <c r="N7598" t="s">
        <v>32</v>
      </c>
      <c r="O7598" t="s">
        <v>62</v>
      </c>
      <c r="P7598" t="s">
        <v>1010</v>
      </c>
      <c r="Q7598" t="s">
        <v>202</v>
      </c>
      <c r="R7598" s="7">
        <v>0.2</v>
      </c>
      <c r="S7598" s="7">
        <f t="shared" si="1062"/>
        <v>20.736000000000001</v>
      </c>
      <c r="T7598" s="8">
        <v>9.0719999999999992</v>
      </c>
      <c r="U7598" s="8" t="str">
        <f t="shared" si="1068"/>
        <v>Low</v>
      </c>
      <c r="V7598" s="7">
        <v>5</v>
      </c>
      <c r="W7598" s="8">
        <v>25.92</v>
      </c>
      <c r="X7598" s="8">
        <f t="shared" si="1069"/>
        <v>6577</v>
      </c>
      <c r="Y7598" s="9">
        <v>0.35</v>
      </c>
      <c r="Z7598" s="9" t="str">
        <f t="shared" si="1070"/>
        <v>High</v>
      </c>
    </row>
    <row r="7599" spans="1:26" x14ac:dyDescent="0.3">
      <c r="A7599" t="s">
        <v>7131</v>
      </c>
      <c r="B7599" s="6">
        <v>44709</v>
      </c>
      <c r="C7599" s="6" t="str">
        <f t="shared" si="1063"/>
        <v>2022</v>
      </c>
      <c r="D7599" s="6" t="str">
        <f t="shared" si="1064"/>
        <v>May</v>
      </c>
      <c r="E7599" s="6" t="str">
        <f t="shared" si="1065"/>
        <v>Q2</v>
      </c>
      <c r="F7599" s="6" t="str">
        <f t="shared" si="1066"/>
        <v>High</v>
      </c>
      <c r="G7599" s="6" t="str">
        <f t="shared" si="1067"/>
        <v>Full Price</v>
      </c>
      <c r="H7599" s="6">
        <v>44713</v>
      </c>
      <c r="I7599" t="s">
        <v>3004</v>
      </c>
      <c r="J7599" t="s">
        <v>119</v>
      </c>
      <c r="K7599" t="s">
        <v>621</v>
      </c>
      <c r="L7599" t="s">
        <v>61</v>
      </c>
      <c r="M7599" t="s">
        <v>76</v>
      </c>
      <c r="N7599" t="s">
        <v>99</v>
      </c>
      <c r="O7599" t="s">
        <v>54</v>
      </c>
      <c r="P7599" t="s">
        <v>7132</v>
      </c>
      <c r="Q7599" t="s">
        <v>918</v>
      </c>
      <c r="R7599" s="7">
        <v>0</v>
      </c>
      <c r="S7599" s="7">
        <f t="shared" si="1062"/>
        <v>27.46</v>
      </c>
      <c r="T7599" s="8">
        <v>9.8856000000000002</v>
      </c>
      <c r="U7599" s="8" t="str">
        <f t="shared" si="1068"/>
        <v>Low</v>
      </c>
      <c r="V7599" s="7">
        <v>2</v>
      </c>
      <c r="W7599" s="8">
        <v>27.46</v>
      </c>
      <c r="X7599" s="8">
        <f t="shared" si="1069"/>
        <v>6462</v>
      </c>
      <c r="Y7599" s="9">
        <v>0.36</v>
      </c>
      <c r="Z7599" s="9" t="str">
        <f t="shared" si="1070"/>
        <v>High</v>
      </c>
    </row>
    <row r="7600" spans="1:26" x14ac:dyDescent="0.3">
      <c r="A7600" t="s">
        <v>7131</v>
      </c>
      <c r="B7600" s="6">
        <v>44709</v>
      </c>
      <c r="C7600" s="6" t="str">
        <f t="shared" si="1063"/>
        <v>2022</v>
      </c>
      <c r="D7600" s="6" t="str">
        <f t="shared" si="1064"/>
        <v>May</v>
      </c>
      <c r="E7600" s="6" t="str">
        <f t="shared" si="1065"/>
        <v>Q2</v>
      </c>
      <c r="F7600" s="6" t="str">
        <f t="shared" si="1066"/>
        <v>High</v>
      </c>
      <c r="G7600" s="6" t="str">
        <f t="shared" si="1067"/>
        <v>Full Price</v>
      </c>
      <c r="H7600" s="6">
        <v>44713</v>
      </c>
      <c r="I7600" t="s">
        <v>3004</v>
      </c>
      <c r="J7600" t="s">
        <v>151</v>
      </c>
      <c r="K7600" t="s">
        <v>2160</v>
      </c>
      <c r="L7600" t="s">
        <v>61</v>
      </c>
      <c r="M7600" t="s">
        <v>31</v>
      </c>
      <c r="N7600" t="s">
        <v>174</v>
      </c>
      <c r="O7600" t="s">
        <v>54</v>
      </c>
      <c r="P7600" t="s">
        <v>7132</v>
      </c>
      <c r="Q7600" t="s">
        <v>918</v>
      </c>
      <c r="R7600" s="7">
        <v>0</v>
      </c>
      <c r="S7600" s="7">
        <f t="shared" si="1062"/>
        <v>125.13</v>
      </c>
      <c r="T7600" s="8">
        <v>36.287700000000001</v>
      </c>
      <c r="U7600" s="8" t="str">
        <f t="shared" si="1068"/>
        <v>Low</v>
      </c>
      <c r="V7600" s="7">
        <v>3</v>
      </c>
      <c r="W7600" s="8">
        <v>125.13</v>
      </c>
      <c r="X7600" s="8">
        <f t="shared" si="1069"/>
        <v>3361</v>
      </c>
      <c r="Y7600" s="9">
        <v>0.28999999999999998</v>
      </c>
      <c r="Z7600" s="9" t="str">
        <f t="shared" si="1070"/>
        <v>High</v>
      </c>
    </row>
    <row r="7601" spans="1:26" x14ac:dyDescent="0.3">
      <c r="A7601" t="s">
        <v>7133</v>
      </c>
      <c r="B7601" s="6">
        <v>44709</v>
      </c>
      <c r="C7601" s="6" t="str">
        <f t="shared" si="1063"/>
        <v>2022</v>
      </c>
      <c r="D7601" s="6" t="str">
        <f t="shared" si="1064"/>
        <v>May</v>
      </c>
      <c r="E7601" s="6" t="str">
        <f t="shared" si="1065"/>
        <v>Q2</v>
      </c>
      <c r="F7601" s="6" t="str">
        <f t="shared" si="1066"/>
        <v>Low</v>
      </c>
      <c r="G7601" s="6" t="str">
        <f t="shared" si="1067"/>
        <v>Discounted</v>
      </c>
      <c r="H7601" s="6">
        <v>44713</v>
      </c>
      <c r="I7601" t="s">
        <v>3889</v>
      </c>
      <c r="J7601" t="s">
        <v>89</v>
      </c>
      <c r="K7601" t="s">
        <v>2203</v>
      </c>
      <c r="L7601" t="s">
        <v>30</v>
      </c>
      <c r="M7601" t="s">
        <v>91</v>
      </c>
      <c r="N7601" t="s">
        <v>92</v>
      </c>
      <c r="O7601" t="s">
        <v>33</v>
      </c>
      <c r="P7601" t="s">
        <v>34</v>
      </c>
      <c r="Q7601" t="s">
        <v>35</v>
      </c>
      <c r="R7601" s="7">
        <v>0.2</v>
      </c>
      <c r="S7601" s="7">
        <f t="shared" si="1062"/>
        <v>43.494399999999999</v>
      </c>
      <c r="T7601" s="8">
        <v>4.0776000000000003</v>
      </c>
      <c r="U7601" s="8" t="str">
        <f t="shared" si="1068"/>
        <v>Low</v>
      </c>
      <c r="V7601" s="7">
        <v>4</v>
      </c>
      <c r="W7601" s="8">
        <v>54.368000000000002</v>
      </c>
      <c r="X7601" s="8">
        <f t="shared" si="1069"/>
        <v>5000</v>
      </c>
      <c r="Y7601" s="9">
        <v>7.4999999999999997E-2</v>
      </c>
      <c r="Z7601" s="9" t="str">
        <f t="shared" si="1070"/>
        <v>Low</v>
      </c>
    </row>
    <row r="7602" spans="1:26" x14ac:dyDescent="0.3">
      <c r="A7602" t="s">
        <v>7134</v>
      </c>
      <c r="B7602" s="6">
        <v>44709</v>
      </c>
      <c r="C7602" s="6" t="str">
        <f t="shared" si="1063"/>
        <v>2022</v>
      </c>
      <c r="D7602" s="6" t="str">
        <f t="shared" si="1064"/>
        <v>May</v>
      </c>
      <c r="E7602" s="6" t="str">
        <f t="shared" si="1065"/>
        <v>Q2</v>
      </c>
      <c r="F7602" s="6" t="str">
        <f t="shared" si="1066"/>
        <v>Low</v>
      </c>
      <c r="G7602" s="6" t="str">
        <f t="shared" si="1067"/>
        <v>Discounted</v>
      </c>
      <c r="H7602" s="6">
        <v>44714</v>
      </c>
      <c r="I7602" t="s">
        <v>2668</v>
      </c>
      <c r="J7602" t="s">
        <v>74</v>
      </c>
      <c r="K7602" t="s">
        <v>5928</v>
      </c>
      <c r="L7602" t="s">
        <v>61</v>
      </c>
      <c r="M7602" t="s">
        <v>76</v>
      </c>
      <c r="N7602" t="s">
        <v>77</v>
      </c>
      <c r="O7602" t="s">
        <v>33</v>
      </c>
      <c r="P7602" t="s">
        <v>368</v>
      </c>
      <c r="Q7602" t="s">
        <v>43</v>
      </c>
      <c r="R7602" s="7">
        <v>0.3</v>
      </c>
      <c r="S7602" s="7">
        <f t="shared" si="1062"/>
        <v>74.808300000000003</v>
      </c>
      <c r="T7602" s="8">
        <v>-29.007300000000001</v>
      </c>
      <c r="U7602" s="8" t="str">
        <f t="shared" si="1068"/>
        <v>Loss</v>
      </c>
      <c r="V7602" s="7">
        <v>3</v>
      </c>
      <c r="W7602" s="8">
        <v>106.869</v>
      </c>
      <c r="X7602" s="8">
        <f t="shared" si="1069"/>
        <v>3650</v>
      </c>
      <c r="Y7602" s="9">
        <v>-0.27142857100000001</v>
      </c>
      <c r="Z7602" s="9" t="str">
        <f t="shared" si="1070"/>
        <v>Low</v>
      </c>
    </row>
    <row r="7603" spans="1:26" x14ac:dyDescent="0.3">
      <c r="A7603" t="s">
        <v>7134</v>
      </c>
      <c r="B7603" s="6">
        <v>44709</v>
      </c>
      <c r="C7603" s="6" t="str">
        <f t="shared" si="1063"/>
        <v>2022</v>
      </c>
      <c r="D7603" s="6" t="str">
        <f t="shared" si="1064"/>
        <v>May</v>
      </c>
      <c r="E7603" s="6" t="str">
        <f t="shared" si="1065"/>
        <v>Q2</v>
      </c>
      <c r="F7603" s="6" t="str">
        <f t="shared" si="1066"/>
        <v>Low</v>
      </c>
      <c r="G7603" s="6" t="str">
        <f t="shared" si="1067"/>
        <v>Discounted</v>
      </c>
      <c r="H7603" s="6">
        <v>44714</v>
      </c>
      <c r="I7603" t="s">
        <v>2668</v>
      </c>
      <c r="J7603" t="s">
        <v>219</v>
      </c>
      <c r="K7603" t="s">
        <v>220</v>
      </c>
      <c r="L7603" t="s">
        <v>61</v>
      </c>
      <c r="M7603" t="s">
        <v>31</v>
      </c>
      <c r="N7603" t="s">
        <v>41</v>
      </c>
      <c r="O7603" t="s">
        <v>33</v>
      </c>
      <c r="P7603" t="s">
        <v>368</v>
      </c>
      <c r="Q7603" t="s">
        <v>43</v>
      </c>
      <c r="R7603" s="7">
        <v>0.8</v>
      </c>
      <c r="S7603" s="7">
        <f t="shared" si="1062"/>
        <v>0.71279999999999966</v>
      </c>
      <c r="T7603" s="8">
        <v>-6.2370000000000001</v>
      </c>
      <c r="U7603" s="8" t="str">
        <f t="shared" si="1068"/>
        <v>Loss</v>
      </c>
      <c r="V7603" s="7">
        <v>3</v>
      </c>
      <c r="W7603" s="8">
        <v>3.5640000000000001</v>
      </c>
      <c r="X7603" s="8">
        <f t="shared" si="1069"/>
        <v>9693</v>
      </c>
      <c r="Y7603" s="9">
        <v>-1.75</v>
      </c>
      <c r="Z7603" s="9" t="str">
        <f t="shared" si="1070"/>
        <v>Low</v>
      </c>
    </row>
    <row r="7604" spans="1:26" x14ac:dyDescent="0.3">
      <c r="A7604" t="s">
        <v>7135</v>
      </c>
      <c r="B7604" s="6">
        <v>44709</v>
      </c>
      <c r="C7604" s="6" t="str">
        <f t="shared" si="1063"/>
        <v>2022</v>
      </c>
      <c r="D7604" s="6" t="str">
        <f t="shared" si="1064"/>
        <v>May</v>
      </c>
      <c r="E7604" s="6" t="str">
        <f t="shared" si="1065"/>
        <v>Q2</v>
      </c>
      <c r="F7604" s="6" t="str">
        <f t="shared" si="1066"/>
        <v>Low</v>
      </c>
      <c r="G7604" s="6" t="str">
        <f t="shared" si="1067"/>
        <v>Full Price</v>
      </c>
      <c r="H7604" s="6">
        <v>44711</v>
      </c>
      <c r="I7604" t="s">
        <v>646</v>
      </c>
      <c r="J7604" t="s">
        <v>411</v>
      </c>
      <c r="K7604" t="s">
        <v>412</v>
      </c>
      <c r="L7604" t="s">
        <v>30</v>
      </c>
      <c r="M7604" t="s">
        <v>76</v>
      </c>
      <c r="N7604" t="s">
        <v>77</v>
      </c>
      <c r="O7604" t="s">
        <v>62</v>
      </c>
      <c r="P7604" t="s">
        <v>337</v>
      </c>
      <c r="Q7604" t="s">
        <v>127</v>
      </c>
      <c r="R7604" s="7">
        <v>0</v>
      </c>
      <c r="S7604" s="7">
        <f t="shared" si="1062"/>
        <v>301.95999999999998</v>
      </c>
      <c r="T7604" s="8">
        <v>33.215600000000002</v>
      </c>
      <c r="U7604" s="8" t="str">
        <f t="shared" si="1068"/>
        <v>Low</v>
      </c>
      <c r="V7604" s="7">
        <v>2</v>
      </c>
      <c r="W7604" s="8">
        <v>301.95999999999998</v>
      </c>
      <c r="X7604" s="8">
        <f t="shared" si="1069"/>
        <v>1890</v>
      </c>
      <c r="Y7604" s="9">
        <v>0.11</v>
      </c>
      <c r="Z7604" s="9" t="str">
        <f t="shared" si="1070"/>
        <v>Low</v>
      </c>
    </row>
    <row r="7605" spans="1:26" x14ac:dyDescent="0.3">
      <c r="A7605" t="s">
        <v>7136</v>
      </c>
      <c r="B7605" s="6">
        <v>44709</v>
      </c>
      <c r="C7605" s="6" t="str">
        <f t="shared" si="1063"/>
        <v>2022</v>
      </c>
      <c r="D7605" s="6" t="str">
        <f t="shared" si="1064"/>
        <v>May</v>
      </c>
      <c r="E7605" s="6" t="str">
        <f t="shared" si="1065"/>
        <v>Q2</v>
      </c>
      <c r="F7605" s="6" t="str">
        <f t="shared" si="1066"/>
        <v>High</v>
      </c>
      <c r="G7605" s="6" t="str">
        <f t="shared" si="1067"/>
        <v>Full Price</v>
      </c>
      <c r="H7605" s="6">
        <v>44712</v>
      </c>
      <c r="I7605" t="s">
        <v>3371</v>
      </c>
      <c r="J7605" t="s">
        <v>778</v>
      </c>
      <c r="K7605" t="s">
        <v>3874</v>
      </c>
      <c r="L7605" t="s">
        <v>61</v>
      </c>
      <c r="M7605" t="s">
        <v>76</v>
      </c>
      <c r="N7605" t="s">
        <v>99</v>
      </c>
      <c r="O7605" t="s">
        <v>54</v>
      </c>
      <c r="P7605" t="s">
        <v>347</v>
      </c>
      <c r="Q7605" t="s">
        <v>1180</v>
      </c>
      <c r="R7605" s="7">
        <v>0</v>
      </c>
      <c r="S7605" s="7">
        <f t="shared" si="1062"/>
        <v>247.44</v>
      </c>
      <c r="T7605" s="8">
        <v>101.4504</v>
      </c>
      <c r="U7605" s="8" t="str">
        <f t="shared" si="1068"/>
        <v>Medium</v>
      </c>
      <c r="V7605" s="7">
        <v>8</v>
      </c>
      <c r="W7605" s="8">
        <v>247.44</v>
      </c>
      <c r="X7605" s="8">
        <f t="shared" si="1069"/>
        <v>2213</v>
      </c>
      <c r="Y7605" s="9">
        <v>0.41</v>
      </c>
      <c r="Z7605" s="9" t="str">
        <f t="shared" si="1070"/>
        <v>High</v>
      </c>
    </row>
    <row r="7606" spans="1:26" x14ac:dyDescent="0.3">
      <c r="A7606" t="s">
        <v>7137</v>
      </c>
      <c r="B7606" s="6">
        <v>44709</v>
      </c>
      <c r="C7606" s="6" t="str">
        <f t="shared" si="1063"/>
        <v>2022</v>
      </c>
      <c r="D7606" s="6" t="str">
        <f t="shared" si="1064"/>
        <v>May</v>
      </c>
      <c r="E7606" s="6" t="str">
        <f t="shared" si="1065"/>
        <v>Q2</v>
      </c>
      <c r="F7606" s="6" t="str">
        <f t="shared" si="1066"/>
        <v>High</v>
      </c>
      <c r="G7606" s="6" t="str">
        <f t="shared" si="1067"/>
        <v>Discounted</v>
      </c>
      <c r="H7606" s="6">
        <v>44714</v>
      </c>
      <c r="I7606" t="s">
        <v>2760</v>
      </c>
      <c r="J7606" t="s">
        <v>67</v>
      </c>
      <c r="K7606" t="s">
        <v>5541</v>
      </c>
      <c r="L7606" t="s">
        <v>61</v>
      </c>
      <c r="M7606" t="s">
        <v>31</v>
      </c>
      <c r="N7606" t="s">
        <v>32</v>
      </c>
      <c r="O7606" t="s">
        <v>69</v>
      </c>
      <c r="P7606" t="s">
        <v>1463</v>
      </c>
      <c r="Q7606" t="s">
        <v>180</v>
      </c>
      <c r="R7606" s="7">
        <v>0.2</v>
      </c>
      <c r="S7606" s="7">
        <f t="shared" si="1062"/>
        <v>12.441599999999999</v>
      </c>
      <c r="T7606" s="8">
        <v>5.4432</v>
      </c>
      <c r="U7606" s="8" t="str">
        <f t="shared" si="1068"/>
        <v>Low</v>
      </c>
      <c r="V7606" s="7">
        <v>3</v>
      </c>
      <c r="W7606" s="8">
        <v>15.552</v>
      </c>
      <c r="X7606" s="8">
        <f t="shared" si="1069"/>
        <v>7693</v>
      </c>
      <c r="Y7606" s="9">
        <v>0.35</v>
      </c>
      <c r="Z7606" s="9" t="str">
        <f t="shared" si="1070"/>
        <v>High</v>
      </c>
    </row>
    <row r="7607" spans="1:26" x14ac:dyDescent="0.3">
      <c r="A7607" t="s">
        <v>7137</v>
      </c>
      <c r="B7607" s="6">
        <v>44709</v>
      </c>
      <c r="C7607" s="6" t="str">
        <f t="shared" si="1063"/>
        <v>2022</v>
      </c>
      <c r="D7607" s="6" t="str">
        <f t="shared" si="1064"/>
        <v>May</v>
      </c>
      <c r="E7607" s="6" t="str">
        <f t="shared" si="1065"/>
        <v>Q2</v>
      </c>
      <c r="F7607" s="6" t="str">
        <f t="shared" si="1066"/>
        <v>Low</v>
      </c>
      <c r="G7607" s="6" t="str">
        <f t="shared" si="1067"/>
        <v>Discounted</v>
      </c>
      <c r="H7607" s="6">
        <v>44714</v>
      </c>
      <c r="I7607" t="s">
        <v>2760</v>
      </c>
      <c r="J7607" t="s">
        <v>161</v>
      </c>
      <c r="K7607" t="s">
        <v>1903</v>
      </c>
      <c r="L7607" t="s">
        <v>61</v>
      </c>
      <c r="M7607" t="s">
        <v>91</v>
      </c>
      <c r="N7607" t="s">
        <v>110</v>
      </c>
      <c r="O7607" t="s">
        <v>69</v>
      </c>
      <c r="P7607" t="s">
        <v>1463</v>
      </c>
      <c r="Q7607" t="s">
        <v>180</v>
      </c>
      <c r="R7607" s="7">
        <v>0.2</v>
      </c>
      <c r="S7607" s="7">
        <f t="shared" si="1062"/>
        <v>217.57440000000003</v>
      </c>
      <c r="T7607" s="8">
        <v>54.393599999999999</v>
      </c>
      <c r="U7607" s="8" t="str">
        <f t="shared" si="1068"/>
        <v>Low</v>
      </c>
      <c r="V7607" s="7">
        <v>4</v>
      </c>
      <c r="W7607" s="8">
        <v>271.96800000000002</v>
      </c>
      <c r="X7607" s="8">
        <f t="shared" si="1069"/>
        <v>2067</v>
      </c>
      <c r="Y7607" s="9">
        <v>0.2</v>
      </c>
      <c r="Z7607" s="9" t="str">
        <f t="shared" si="1070"/>
        <v>Low</v>
      </c>
    </row>
    <row r="7608" spans="1:26" x14ac:dyDescent="0.3">
      <c r="A7608" t="s">
        <v>7137</v>
      </c>
      <c r="B7608" s="6">
        <v>44709</v>
      </c>
      <c r="C7608" s="6" t="str">
        <f t="shared" si="1063"/>
        <v>2022</v>
      </c>
      <c r="D7608" s="6" t="str">
        <f t="shared" si="1064"/>
        <v>May</v>
      </c>
      <c r="E7608" s="6" t="str">
        <f t="shared" si="1065"/>
        <v>Q2</v>
      </c>
      <c r="F7608" s="6" t="str">
        <f t="shared" si="1066"/>
        <v>Low</v>
      </c>
      <c r="G7608" s="6" t="str">
        <f t="shared" si="1067"/>
        <v>Discounted</v>
      </c>
      <c r="H7608" s="6">
        <v>44714</v>
      </c>
      <c r="I7608" t="s">
        <v>2760</v>
      </c>
      <c r="J7608" t="s">
        <v>216</v>
      </c>
      <c r="K7608" t="s">
        <v>2532</v>
      </c>
      <c r="L7608" t="s">
        <v>61</v>
      </c>
      <c r="M7608" t="s">
        <v>91</v>
      </c>
      <c r="N7608" t="s">
        <v>92</v>
      </c>
      <c r="O7608" t="s">
        <v>69</v>
      </c>
      <c r="P7608" t="s">
        <v>1463</v>
      </c>
      <c r="Q7608" t="s">
        <v>180</v>
      </c>
      <c r="R7608" s="7">
        <v>0.2</v>
      </c>
      <c r="S7608" s="7">
        <f t="shared" si="1062"/>
        <v>156.768</v>
      </c>
      <c r="T7608" s="8">
        <v>19.596</v>
      </c>
      <c r="U7608" s="8" t="str">
        <f t="shared" si="1068"/>
        <v>Low</v>
      </c>
      <c r="V7608" s="7">
        <v>5</v>
      </c>
      <c r="W7608" s="8">
        <v>195.96</v>
      </c>
      <c r="X7608" s="8">
        <f t="shared" si="1069"/>
        <v>2629</v>
      </c>
      <c r="Y7608" s="9">
        <v>0.1</v>
      </c>
      <c r="Z7608" s="9" t="str">
        <f t="shared" si="1070"/>
        <v>Low</v>
      </c>
    </row>
    <row r="7609" spans="1:26" x14ac:dyDescent="0.3">
      <c r="A7609" t="s">
        <v>7138</v>
      </c>
      <c r="B7609" s="6">
        <v>44709</v>
      </c>
      <c r="C7609" s="6" t="str">
        <f t="shared" si="1063"/>
        <v>2022</v>
      </c>
      <c r="D7609" s="6" t="str">
        <f t="shared" si="1064"/>
        <v>May</v>
      </c>
      <c r="E7609" s="6" t="str">
        <f t="shared" si="1065"/>
        <v>Q2</v>
      </c>
      <c r="F7609" s="6" t="str">
        <f t="shared" si="1066"/>
        <v>Low</v>
      </c>
      <c r="G7609" s="6" t="str">
        <f t="shared" si="1067"/>
        <v>Discounted</v>
      </c>
      <c r="H7609" s="6">
        <v>44713</v>
      </c>
      <c r="I7609" t="s">
        <v>2427</v>
      </c>
      <c r="J7609" t="s">
        <v>584</v>
      </c>
      <c r="K7609" t="s">
        <v>4037</v>
      </c>
      <c r="L7609" t="s">
        <v>61</v>
      </c>
      <c r="M7609" t="s">
        <v>76</v>
      </c>
      <c r="N7609" t="s">
        <v>138</v>
      </c>
      <c r="O7609" t="s">
        <v>54</v>
      </c>
      <c r="P7609" t="s">
        <v>1163</v>
      </c>
      <c r="Q7609" t="s">
        <v>132</v>
      </c>
      <c r="R7609" s="7">
        <v>0.5</v>
      </c>
      <c r="S7609" s="7">
        <f t="shared" si="1062"/>
        <v>57.98</v>
      </c>
      <c r="T7609" s="8">
        <v>-64.937600000000003</v>
      </c>
      <c r="U7609" s="8" t="str">
        <f t="shared" si="1068"/>
        <v>Loss</v>
      </c>
      <c r="V7609" s="7">
        <v>4</v>
      </c>
      <c r="W7609" s="8">
        <v>115.96</v>
      </c>
      <c r="X7609" s="8">
        <f t="shared" si="1069"/>
        <v>3509</v>
      </c>
      <c r="Y7609" s="9">
        <v>-0.56000000000000005</v>
      </c>
      <c r="Z7609" s="9" t="str">
        <f t="shared" si="1070"/>
        <v>Low</v>
      </c>
    </row>
    <row r="7610" spans="1:26" x14ac:dyDescent="0.3">
      <c r="A7610" t="s">
        <v>7138</v>
      </c>
      <c r="B7610" s="6">
        <v>44709</v>
      </c>
      <c r="C7610" s="6" t="str">
        <f t="shared" si="1063"/>
        <v>2022</v>
      </c>
      <c r="D7610" s="6" t="str">
        <f t="shared" si="1064"/>
        <v>May</v>
      </c>
      <c r="E7610" s="6" t="str">
        <f t="shared" si="1065"/>
        <v>Q2</v>
      </c>
      <c r="F7610" s="6" t="str">
        <f t="shared" si="1066"/>
        <v>High</v>
      </c>
      <c r="G7610" s="6" t="str">
        <f t="shared" si="1067"/>
        <v>Discounted</v>
      </c>
      <c r="H7610" s="6">
        <v>44713</v>
      </c>
      <c r="I7610" t="s">
        <v>2427</v>
      </c>
      <c r="J7610" t="s">
        <v>2852</v>
      </c>
      <c r="K7610" t="s">
        <v>4275</v>
      </c>
      <c r="L7610" t="s">
        <v>61</v>
      </c>
      <c r="M7610" t="s">
        <v>31</v>
      </c>
      <c r="N7610" t="s">
        <v>32</v>
      </c>
      <c r="O7610" t="s">
        <v>54</v>
      </c>
      <c r="P7610" t="s">
        <v>1163</v>
      </c>
      <c r="Q7610" t="s">
        <v>132</v>
      </c>
      <c r="R7610" s="7">
        <v>0.2</v>
      </c>
      <c r="S7610" s="7">
        <f t="shared" si="1062"/>
        <v>11.0976</v>
      </c>
      <c r="T7610" s="8">
        <v>5.0286</v>
      </c>
      <c r="U7610" s="8" t="str">
        <f t="shared" si="1068"/>
        <v>Low</v>
      </c>
      <c r="V7610" s="7">
        <v>3</v>
      </c>
      <c r="W7610" s="8">
        <v>13.872</v>
      </c>
      <c r="X7610" s="8">
        <f t="shared" si="1069"/>
        <v>7988</v>
      </c>
      <c r="Y7610" s="9">
        <v>0.36249999999999999</v>
      </c>
      <c r="Z7610" s="9" t="str">
        <f t="shared" si="1070"/>
        <v>High</v>
      </c>
    </row>
    <row r="7611" spans="1:26" x14ac:dyDescent="0.3">
      <c r="A7611" t="s">
        <v>7139</v>
      </c>
      <c r="B7611" s="6">
        <v>44710</v>
      </c>
      <c r="C7611" s="6" t="str">
        <f t="shared" si="1063"/>
        <v>2022</v>
      </c>
      <c r="D7611" s="6" t="str">
        <f t="shared" si="1064"/>
        <v>May</v>
      </c>
      <c r="E7611" s="6" t="str">
        <f t="shared" si="1065"/>
        <v>Q2</v>
      </c>
      <c r="F7611" s="6" t="str">
        <f t="shared" si="1066"/>
        <v>High</v>
      </c>
      <c r="G7611" s="6" t="str">
        <f t="shared" si="1067"/>
        <v>Discounted</v>
      </c>
      <c r="H7611" s="6">
        <v>44716</v>
      </c>
      <c r="I7611" t="s">
        <v>3402</v>
      </c>
      <c r="J7611" t="s">
        <v>67</v>
      </c>
      <c r="K7611" t="s">
        <v>4868</v>
      </c>
      <c r="L7611" t="s">
        <v>30</v>
      </c>
      <c r="M7611" t="s">
        <v>31</v>
      </c>
      <c r="N7611" t="s">
        <v>32</v>
      </c>
      <c r="O7611" t="s">
        <v>33</v>
      </c>
      <c r="P7611" t="s">
        <v>5196</v>
      </c>
      <c r="Q7611" t="s">
        <v>35</v>
      </c>
      <c r="R7611" s="7">
        <v>0.2</v>
      </c>
      <c r="S7611" s="7">
        <f t="shared" si="1062"/>
        <v>20.736000000000001</v>
      </c>
      <c r="T7611" s="8">
        <v>9.3960000000000008</v>
      </c>
      <c r="U7611" s="8" t="str">
        <f t="shared" si="1068"/>
        <v>Low</v>
      </c>
      <c r="V7611" s="7">
        <v>5</v>
      </c>
      <c r="W7611" s="8">
        <v>25.92</v>
      </c>
      <c r="X7611" s="8">
        <f t="shared" si="1069"/>
        <v>6577</v>
      </c>
      <c r="Y7611" s="9">
        <v>0.36249999999999999</v>
      </c>
      <c r="Z7611" s="9" t="str">
        <f t="shared" si="1070"/>
        <v>High</v>
      </c>
    </row>
    <row r="7612" spans="1:26" x14ac:dyDescent="0.3">
      <c r="A7612" t="s">
        <v>7139</v>
      </c>
      <c r="B7612" s="6">
        <v>44710</v>
      </c>
      <c r="C7612" s="6" t="str">
        <f t="shared" si="1063"/>
        <v>2022</v>
      </c>
      <c r="D7612" s="6" t="str">
        <f t="shared" si="1064"/>
        <v>May</v>
      </c>
      <c r="E7612" s="6" t="str">
        <f t="shared" si="1065"/>
        <v>Q2</v>
      </c>
      <c r="F7612" s="6" t="str">
        <f t="shared" si="1066"/>
        <v>Low</v>
      </c>
      <c r="G7612" s="6" t="str">
        <f t="shared" si="1067"/>
        <v>Discounted</v>
      </c>
      <c r="H7612" s="6">
        <v>44716</v>
      </c>
      <c r="I7612" t="s">
        <v>3402</v>
      </c>
      <c r="J7612" t="s">
        <v>89</v>
      </c>
      <c r="K7612" t="s">
        <v>3040</v>
      </c>
      <c r="L7612" t="s">
        <v>30</v>
      </c>
      <c r="M7612" t="s">
        <v>31</v>
      </c>
      <c r="N7612" t="s">
        <v>49</v>
      </c>
      <c r="O7612" t="s">
        <v>33</v>
      </c>
      <c r="P7612" t="s">
        <v>5196</v>
      </c>
      <c r="Q7612" t="s">
        <v>35</v>
      </c>
      <c r="R7612" s="7">
        <v>0.2</v>
      </c>
      <c r="S7612" s="7">
        <f t="shared" si="1062"/>
        <v>42.739199999999997</v>
      </c>
      <c r="T7612" s="8">
        <v>4.6745999999999999</v>
      </c>
      <c r="U7612" s="8" t="str">
        <f t="shared" si="1068"/>
        <v>Low</v>
      </c>
      <c r="V7612" s="7">
        <v>3</v>
      </c>
      <c r="W7612" s="8">
        <v>53.423999999999999</v>
      </c>
      <c r="X7612" s="8">
        <f t="shared" si="1069"/>
        <v>5021</v>
      </c>
      <c r="Y7612" s="9">
        <v>8.7499999999999994E-2</v>
      </c>
      <c r="Z7612" s="9" t="str">
        <f t="shared" si="1070"/>
        <v>Low</v>
      </c>
    </row>
    <row r="7613" spans="1:26" x14ac:dyDescent="0.3">
      <c r="A7613" t="s">
        <v>7140</v>
      </c>
      <c r="B7613" s="6">
        <v>44710</v>
      </c>
      <c r="C7613" s="6" t="str">
        <f t="shared" si="1063"/>
        <v>2022</v>
      </c>
      <c r="D7613" s="6" t="str">
        <f t="shared" si="1064"/>
        <v>May</v>
      </c>
      <c r="E7613" s="6" t="str">
        <f t="shared" si="1065"/>
        <v>Q2</v>
      </c>
      <c r="F7613" s="6" t="str">
        <f t="shared" si="1066"/>
        <v>High</v>
      </c>
      <c r="G7613" s="6" t="str">
        <f t="shared" si="1067"/>
        <v>Full Price</v>
      </c>
      <c r="H7613" s="6">
        <v>44716</v>
      </c>
      <c r="I7613" t="s">
        <v>2758</v>
      </c>
      <c r="J7613" t="s">
        <v>192</v>
      </c>
      <c r="K7613" t="s">
        <v>510</v>
      </c>
      <c r="L7613" t="s">
        <v>30</v>
      </c>
      <c r="M7613" t="s">
        <v>76</v>
      </c>
      <c r="N7613" t="s">
        <v>99</v>
      </c>
      <c r="O7613" t="s">
        <v>33</v>
      </c>
      <c r="P7613" t="s">
        <v>406</v>
      </c>
      <c r="Q7613" t="s">
        <v>237</v>
      </c>
      <c r="R7613" s="7">
        <v>0</v>
      </c>
      <c r="S7613" s="7">
        <f t="shared" si="1062"/>
        <v>6.24</v>
      </c>
      <c r="T7613" s="8">
        <v>2.6208</v>
      </c>
      <c r="U7613" s="8" t="str">
        <f t="shared" si="1068"/>
        <v>Low</v>
      </c>
      <c r="V7613" s="7">
        <v>3</v>
      </c>
      <c r="W7613" s="8">
        <v>6.24</v>
      </c>
      <c r="X7613" s="8">
        <f t="shared" si="1069"/>
        <v>9262</v>
      </c>
      <c r="Y7613" s="9">
        <v>0.42</v>
      </c>
      <c r="Z7613" s="9" t="str">
        <f t="shared" si="1070"/>
        <v>High</v>
      </c>
    </row>
    <row r="7614" spans="1:26" x14ac:dyDescent="0.3">
      <c r="A7614" t="s">
        <v>7140</v>
      </c>
      <c r="B7614" s="6">
        <v>44710</v>
      </c>
      <c r="C7614" s="6" t="str">
        <f t="shared" si="1063"/>
        <v>2022</v>
      </c>
      <c r="D7614" s="6" t="str">
        <f t="shared" si="1064"/>
        <v>May</v>
      </c>
      <c r="E7614" s="6" t="str">
        <f t="shared" si="1065"/>
        <v>Q2</v>
      </c>
      <c r="F7614" s="6" t="str">
        <f t="shared" si="1066"/>
        <v>High</v>
      </c>
      <c r="G7614" s="6" t="str">
        <f t="shared" si="1067"/>
        <v>Full Price</v>
      </c>
      <c r="H7614" s="6">
        <v>44716</v>
      </c>
      <c r="I7614" t="s">
        <v>2758</v>
      </c>
      <c r="J7614" t="s">
        <v>1784</v>
      </c>
      <c r="K7614" t="s">
        <v>6068</v>
      </c>
      <c r="L7614" t="s">
        <v>30</v>
      </c>
      <c r="M7614" t="s">
        <v>31</v>
      </c>
      <c r="N7614" t="s">
        <v>174</v>
      </c>
      <c r="O7614" t="s">
        <v>33</v>
      </c>
      <c r="P7614" t="s">
        <v>406</v>
      </c>
      <c r="Q7614" t="s">
        <v>237</v>
      </c>
      <c r="R7614" s="7">
        <v>0</v>
      </c>
      <c r="S7614" s="7">
        <f t="shared" si="1062"/>
        <v>465.16</v>
      </c>
      <c r="T7614" s="8">
        <v>120.94159999999999</v>
      </c>
      <c r="U7614" s="8" t="str">
        <f t="shared" si="1068"/>
        <v>Medium</v>
      </c>
      <c r="V7614" s="7">
        <v>2</v>
      </c>
      <c r="W7614" s="8">
        <v>465.16</v>
      </c>
      <c r="X7614" s="8">
        <f t="shared" si="1069"/>
        <v>1276</v>
      </c>
      <c r="Y7614" s="9">
        <v>0.26</v>
      </c>
      <c r="Z7614" s="9" t="str">
        <f t="shared" si="1070"/>
        <v>High</v>
      </c>
    </row>
    <row r="7615" spans="1:26" x14ac:dyDescent="0.3">
      <c r="A7615" t="s">
        <v>7140</v>
      </c>
      <c r="B7615" s="6">
        <v>44710</v>
      </c>
      <c r="C7615" s="6" t="str">
        <f t="shared" si="1063"/>
        <v>2022</v>
      </c>
      <c r="D7615" s="6" t="str">
        <f t="shared" si="1064"/>
        <v>May</v>
      </c>
      <c r="E7615" s="6" t="str">
        <f t="shared" si="1065"/>
        <v>Q2</v>
      </c>
      <c r="F7615" s="6" t="str">
        <f t="shared" si="1066"/>
        <v>High</v>
      </c>
      <c r="G7615" s="6" t="str">
        <f t="shared" si="1067"/>
        <v>Full Price</v>
      </c>
      <c r="H7615" s="6">
        <v>44716</v>
      </c>
      <c r="I7615" t="s">
        <v>2758</v>
      </c>
      <c r="J7615" t="s">
        <v>89</v>
      </c>
      <c r="K7615" t="s">
        <v>1909</v>
      </c>
      <c r="L7615" t="s">
        <v>30</v>
      </c>
      <c r="M7615" t="s">
        <v>31</v>
      </c>
      <c r="N7615" t="s">
        <v>41</v>
      </c>
      <c r="O7615" t="s">
        <v>33</v>
      </c>
      <c r="P7615" t="s">
        <v>406</v>
      </c>
      <c r="Q7615" t="s">
        <v>237</v>
      </c>
      <c r="R7615" s="7">
        <v>0</v>
      </c>
      <c r="S7615" s="7">
        <f t="shared" si="1062"/>
        <v>43.41</v>
      </c>
      <c r="T7615" s="8">
        <v>19.968599999999999</v>
      </c>
      <c r="U7615" s="8" t="str">
        <f t="shared" si="1068"/>
        <v>Low</v>
      </c>
      <c r="V7615" s="7">
        <v>1</v>
      </c>
      <c r="W7615" s="8">
        <v>43.41</v>
      </c>
      <c r="X7615" s="8">
        <f t="shared" si="1069"/>
        <v>5457</v>
      </c>
      <c r="Y7615" s="9">
        <v>0.46</v>
      </c>
      <c r="Z7615" s="9" t="str">
        <f t="shared" si="1070"/>
        <v>High</v>
      </c>
    </row>
    <row r="7616" spans="1:26" x14ac:dyDescent="0.3">
      <c r="A7616" t="s">
        <v>7140</v>
      </c>
      <c r="B7616" s="6">
        <v>44710</v>
      </c>
      <c r="C7616" s="6" t="str">
        <f t="shared" si="1063"/>
        <v>2022</v>
      </c>
      <c r="D7616" s="6" t="str">
        <f t="shared" si="1064"/>
        <v>May</v>
      </c>
      <c r="E7616" s="6" t="str">
        <f t="shared" si="1065"/>
        <v>Q2</v>
      </c>
      <c r="F7616" s="6" t="str">
        <f t="shared" si="1066"/>
        <v>High</v>
      </c>
      <c r="G7616" s="6" t="str">
        <f t="shared" si="1067"/>
        <v>Full Price</v>
      </c>
      <c r="H7616" s="6">
        <v>44716</v>
      </c>
      <c r="I7616" t="s">
        <v>2758</v>
      </c>
      <c r="J7616" t="s">
        <v>1070</v>
      </c>
      <c r="K7616" t="s">
        <v>1292</v>
      </c>
      <c r="L7616" t="s">
        <v>30</v>
      </c>
      <c r="M7616" t="s">
        <v>31</v>
      </c>
      <c r="N7616" t="s">
        <v>32</v>
      </c>
      <c r="O7616" t="s">
        <v>33</v>
      </c>
      <c r="P7616" t="s">
        <v>406</v>
      </c>
      <c r="Q7616" t="s">
        <v>237</v>
      </c>
      <c r="R7616" s="7">
        <v>0</v>
      </c>
      <c r="S7616" s="7">
        <f t="shared" si="1062"/>
        <v>7.98</v>
      </c>
      <c r="T7616" s="8">
        <v>3.99</v>
      </c>
      <c r="U7616" s="8" t="str">
        <f t="shared" si="1068"/>
        <v>Low</v>
      </c>
      <c r="V7616" s="7">
        <v>1</v>
      </c>
      <c r="W7616" s="8">
        <v>7.98</v>
      </c>
      <c r="X7616" s="8">
        <f t="shared" si="1069"/>
        <v>8966</v>
      </c>
      <c r="Y7616" s="9">
        <v>0.5</v>
      </c>
      <c r="Z7616" s="9" t="str">
        <f t="shared" si="1070"/>
        <v>High</v>
      </c>
    </row>
    <row r="7617" spans="1:26" x14ac:dyDescent="0.3">
      <c r="A7617" t="s">
        <v>7141</v>
      </c>
      <c r="B7617" s="6">
        <v>44710</v>
      </c>
      <c r="C7617" s="6" t="str">
        <f t="shared" si="1063"/>
        <v>2022</v>
      </c>
      <c r="D7617" s="6" t="str">
        <f t="shared" si="1064"/>
        <v>May</v>
      </c>
      <c r="E7617" s="6" t="str">
        <f t="shared" si="1065"/>
        <v>Q2</v>
      </c>
      <c r="F7617" s="6" t="str">
        <f t="shared" si="1066"/>
        <v>Low</v>
      </c>
      <c r="G7617" s="6" t="str">
        <f t="shared" si="1067"/>
        <v>Full Price</v>
      </c>
      <c r="H7617" s="6">
        <v>44714</v>
      </c>
      <c r="I7617" t="s">
        <v>3511</v>
      </c>
      <c r="J7617" t="s">
        <v>89</v>
      </c>
      <c r="K7617" t="s">
        <v>418</v>
      </c>
      <c r="L7617" t="s">
        <v>40</v>
      </c>
      <c r="M7617" t="s">
        <v>31</v>
      </c>
      <c r="N7617" t="s">
        <v>86</v>
      </c>
      <c r="O7617" t="s">
        <v>33</v>
      </c>
      <c r="P7617" t="s">
        <v>1679</v>
      </c>
      <c r="Q7617" t="s">
        <v>1680</v>
      </c>
      <c r="R7617" s="7">
        <v>0</v>
      </c>
      <c r="S7617" s="7">
        <f t="shared" si="1062"/>
        <v>23.55</v>
      </c>
      <c r="T7617" s="8">
        <v>1.1775</v>
      </c>
      <c r="U7617" s="8" t="str">
        <f t="shared" si="1068"/>
        <v>Low</v>
      </c>
      <c r="V7617" s="7">
        <v>5</v>
      </c>
      <c r="W7617" s="8">
        <v>23.55</v>
      </c>
      <c r="X7617" s="8">
        <f t="shared" si="1069"/>
        <v>6816</v>
      </c>
      <c r="Y7617" s="9">
        <v>0.05</v>
      </c>
      <c r="Z7617" s="9" t="str">
        <f t="shared" si="1070"/>
        <v>Low</v>
      </c>
    </row>
    <row r="7618" spans="1:26" x14ac:dyDescent="0.3">
      <c r="A7618" t="s">
        <v>7142</v>
      </c>
      <c r="B7618" s="6">
        <v>44710</v>
      </c>
      <c r="C7618" s="6" t="str">
        <f t="shared" si="1063"/>
        <v>2022</v>
      </c>
      <c r="D7618" s="6" t="str">
        <f t="shared" si="1064"/>
        <v>May</v>
      </c>
      <c r="E7618" s="6" t="str">
        <f t="shared" si="1065"/>
        <v>Q2</v>
      </c>
      <c r="F7618" s="6" t="str">
        <f t="shared" si="1066"/>
        <v>Low</v>
      </c>
      <c r="G7618" s="6" t="str">
        <f t="shared" si="1067"/>
        <v>Discounted</v>
      </c>
      <c r="H7618" s="6">
        <v>44717</v>
      </c>
      <c r="I7618" t="s">
        <v>5194</v>
      </c>
      <c r="J7618" t="s">
        <v>192</v>
      </c>
      <c r="K7618" t="s">
        <v>5617</v>
      </c>
      <c r="L7618" t="s">
        <v>30</v>
      </c>
      <c r="M7618" t="s">
        <v>76</v>
      </c>
      <c r="N7618" t="s">
        <v>99</v>
      </c>
      <c r="O7618" t="s">
        <v>33</v>
      </c>
      <c r="P7618" t="s">
        <v>34</v>
      </c>
      <c r="Q7618" t="s">
        <v>35</v>
      </c>
      <c r="R7618" s="7">
        <v>0.6</v>
      </c>
      <c r="S7618" s="7">
        <f t="shared" ref="S7618:S7681" si="1071">W7618 - (W7618 * R7618)</f>
        <v>26.169600000000003</v>
      </c>
      <c r="T7618" s="8">
        <v>-52.339199999999998</v>
      </c>
      <c r="U7618" s="8" t="str">
        <f t="shared" si="1068"/>
        <v>Loss</v>
      </c>
      <c r="V7618" s="7">
        <v>4</v>
      </c>
      <c r="W7618" s="8">
        <v>65.424000000000007</v>
      </c>
      <c r="X7618" s="8">
        <f t="shared" si="1069"/>
        <v>4607</v>
      </c>
      <c r="Y7618" s="9">
        <v>-0.8</v>
      </c>
      <c r="Z7618" s="9" t="str">
        <f t="shared" si="1070"/>
        <v>Low</v>
      </c>
    </row>
    <row r="7619" spans="1:26" x14ac:dyDescent="0.3">
      <c r="A7619" t="s">
        <v>7143</v>
      </c>
      <c r="B7619" s="6">
        <v>44711</v>
      </c>
      <c r="C7619" s="6" t="str">
        <f t="shared" ref="C7619:C7682" si="1072">TEXT(B7619, "YYYY")</f>
        <v>2022</v>
      </c>
      <c r="D7619" s="6" t="str">
        <f t="shared" ref="D7619:D7682" si="1073">TEXT(B7619, "MMMM")</f>
        <v>May</v>
      </c>
      <c r="E7619" s="6" t="str">
        <f t="shared" ref="E7619:E7682" si="1074">"Q" &amp; INT((MONTH(B7619) - 1) / 3) + 1</f>
        <v>Q2</v>
      </c>
      <c r="F7619" s="6" t="str">
        <f t="shared" ref="F7619:F7682" si="1075">IF(Y7619&gt; 0.2, "High", "Low")</f>
        <v>High</v>
      </c>
      <c r="G7619" s="6" t="str">
        <f t="shared" ref="G7619:G7682" si="1076">IF(R7619&gt;0, "Discounted", "Full Price")</f>
        <v>Full Price</v>
      </c>
      <c r="H7619" s="6">
        <v>44715</v>
      </c>
      <c r="I7619" t="s">
        <v>506</v>
      </c>
      <c r="J7619" t="s">
        <v>59</v>
      </c>
      <c r="K7619" t="s">
        <v>1506</v>
      </c>
      <c r="L7619" t="s">
        <v>30</v>
      </c>
      <c r="M7619" t="s">
        <v>31</v>
      </c>
      <c r="N7619" t="s">
        <v>53</v>
      </c>
      <c r="O7619" t="s">
        <v>69</v>
      </c>
      <c r="P7619" t="s">
        <v>263</v>
      </c>
      <c r="Q7619" t="s">
        <v>71</v>
      </c>
      <c r="R7619" s="7">
        <v>0</v>
      </c>
      <c r="S7619" s="7">
        <f t="shared" si="1071"/>
        <v>35.1</v>
      </c>
      <c r="T7619" s="8">
        <v>10.179</v>
      </c>
      <c r="U7619" s="8" t="str">
        <f t="shared" ref="U7619:U7682" si="1077">IF(T7619 &lt; 0, "Loss", IF(T7619 &lt; 100, "Low", IF(T7619 &lt; 500, "Medium", "High")))</f>
        <v>Low</v>
      </c>
      <c r="V7619" s="7">
        <v>6</v>
      </c>
      <c r="W7619" s="8">
        <v>35.1</v>
      </c>
      <c r="X7619" s="8">
        <f t="shared" ref="X7619:X7682" si="1078">_xlfn.RANK.EQ(W7619, W$2:W$9994)</f>
        <v>5936</v>
      </c>
      <c r="Y7619" s="9">
        <v>0.28999999999999998</v>
      </c>
      <c r="Z7619" s="9" t="str">
        <f t="shared" ref="Z7619:Z7682" si="1079">IF(Y7619 &gt; 0.2, "High", "Low")</f>
        <v>High</v>
      </c>
    </row>
    <row r="7620" spans="1:26" x14ac:dyDescent="0.3">
      <c r="A7620" t="s">
        <v>7144</v>
      </c>
      <c r="B7620" s="6">
        <v>44711</v>
      </c>
      <c r="C7620" s="6" t="str">
        <f t="shared" si="1072"/>
        <v>2022</v>
      </c>
      <c r="D7620" s="6" t="str">
        <f t="shared" si="1073"/>
        <v>May</v>
      </c>
      <c r="E7620" s="6" t="str">
        <f t="shared" si="1074"/>
        <v>Q2</v>
      </c>
      <c r="F7620" s="6" t="str">
        <f t="shared" si="1075"/>
        <v>High</v>
      </c>
      <c r="G7620" s="6" t="str">
        <f t="shared" si="1076"/>
        <v>Full Price</v>
      </c>
      <c r="H7620" s="6">
        <v>44716</v>
      </c>
      <c r="I7620" t="s">
        <v>2358</v>
      </c>
      <c r="J7620" t="s">
        <v>243</v>
      </c>
      <c r="K7620" t="s">
        <v>5806</v>
      </c>
      <c r="L7620" t="s">
        <v>61</v>
      </c>
      <c r="M7620" t="s">
        <v>31</v>
      </c>
      <c r="N7620" t="s">
        <v>32</v>
      </c>
      <c r="O7620" t="s">
        <v>69</v>
      </c>
      <c r="P7620" t="s">
        <v>70</v>
      </c>
      <c r="Q7620" t="s">
        <v>71</v>
      </c>
      <c r="R7620" s="7">
        <v>0</v>
      </c>
      <c r="S7620" s="7">
        <f t="shared" si="1071"/>
        <v>37.520000000000003</v>
      </c>
      <c r="T7620" s="8">
        <v>18.009599999999999</v>
      </c>
      <c r="U7620" s="8" t="str">
        <f t="shared" si="1077"/>
        <v>Low</v>
      </c>
      <c r="V7620" s="7">
        <v>4</v>
      </c>
      <c r="W7620" s="8">
        <v>37.520000000000003</v>
      </c>
      <c r="X7620" s="8">
        <f t="shared" si="1078"/>
        <v>5779</v>
      </c>
      <c r="Y7620" s="9">
        <v>0.48</v>
      </c>
      <c r="Z7620" s="9" t="str">
        <f t="shared" si="1079"/>
        <v>High</v>
      </c>
    </row>
    <row r="7621" spans="1:26" x14ac:dyDescent="0.3">
      <c r="A7621" t="s">
        <v>7145</v>
      </c>
      <c r="B7621" s="6">
        <v>44711</v>
      </c>
      <c r="C7621" s="6" t="str">
        <f t="shared" si="1072"/>
        <v>2022</v>
      </c>
      <c r="D7621" s="6" t="str">
        <f t="shared" si="1073"/>
        <v>May</v>
      </c>
      <c r="E7621" s="6" t="str">
        <f t="shared" si="1074"/>
        <v>Q2</v>
      </c>
      <c r="F7621" s="6" t="str">
        <f t="shared" si="1075"/>
        <v>Low</v>
      </c>
      <c r="G7621" s="6" t="str">
        <f t="shared" si="1076"/>
        <v>Discounted</v>
      </c>
      <c r="H7621" s="6">
        <v>44715</v>
      </c>
      <c r="I7621" t="s">
        <v>3262</v>
      </c>
      <c r="J7621" t="s">
        <v>1630</v>
      </c>
      <c r="K7621" t="s">
        <v>4223</v>
      </c>
      <c r="L7621" t="s">
        <v>40</v>
      </c>
      <c r="M7621" t="s">
        <v>76</v>
      </c>
      <c r="N7621" t="s">
        <v>99</v>
      </c>
      <c r="O7621" t="s">
        <v>69</v>
      </c>
      <c r="P7621" t="s">
        <v>2948</v>
      </c>
      <c r="Q7621" t="s">
        <v>175</v>
      </c>
      <c r="R7621" s="7">
        <v>0.2</v>
      </c>
      <c r="S7621" s="7">
        <f t="shared" si="1071"/>
        <v>10.8736</v>
      </c>
      <c r="T7621" s="8">
        <v>-0.33979999999999999</v>
      </c>
      <c r="U7621" s="8" t="str">
        <f t="shared" si="1077"/>
        <v>Loss</v>
      </c>
      <c r="V7621" s="7">
        <v>1</v>
      </c>
      <c r="W7621" s="8">
        <v>13.592000000000001</v>
      </c>
      <c r="X7621" s="8">
        <f t="shared" si="1078"/>
        <v>8011</v>
      </c>
      <c r="Y7621" s="9">
        <v>-2.5000000000000001E-2</v>
      </c>
      <c r="Z7621" s="9" t="str">
        <f t="shared" si="1079"/>
        <v>Low</v>
      </c>
    </row>
    <row r="7622" spans="1:26" x14ac:dyDescent="0.3">
      <c r="A7622" t="s">
        <v>7145</v>
      </c>
      <c r="B7622" s="6">
        <v>44711</v>
      </c>
      <c r="C7622" s="6" t="str">
        <f t="shared" si="1072"/>
        <v>2022</v>
      </c>
      <c r="D7622" s="6" t="str">
        <f t="shared" si="1073"/>
        <v>May</v>
      </c>
      <c r="E7622" s="6" t="str">
        <f t="shared" si="1074"/>
        <v>Q2</v>
      </c>
      <c r="F7622" s="6" t="str">
        <f t="shared" si="1075"/>
        <v>Low</v>
      </c>
      <c r="G7622" s="6" t="str">
        <f t="shared" si="1076"/>
        <v>Discounted</v>
      </c>
      <c r="H7622" s="6">
        <v>44715</v>
      </c>
      <c r="I7622" t="s">
        <v>3262</v>
      </c>
      <c r="J7622" t="s">
        <v>675</v>
      </c>
      <c r="K7622" t="s">
        <v>676</v>
      </c>
      <c r="L7622" t="s">
        <v>40</v>
      </c>
      <c r="M7622" t="s">
        <v>91</v>
      </c>
      <c r="N7622" t="s">
        <v>110</v>
      </c>
      <c r="O7622" t="s">
        <v>69</v>
      </c>
      <c r="P7622" t="s">
        <v>2948</v>
      </c>
      <c r="Q7622" t="s">
        <v>175</v>
      </c>
      <c r="R7622" s="7">
        <v>0.2</v>
      </c>
      <c r="S7622" s="7">
        <f t="shared" si="1071"/>
        <v>28.288</v>
      </c>
      <c r="T7622" s="8">
        <v>-3.0939999999999999</v>
      </c>
      <c r="U7622" s="8" t="str">
        <f t="shared" si="1077"/>
        <v>Loss</v>
      </c>
      <c r="V7622" s="7">
        <v>2</v>
      </c>
      <c r="W7622" s="8">
        <v>35.36</v>
      </c>
      <c r="X7622" s="8">
        <f t="shared" si="1078"/>
        <v>5913</v>
      </c>
      <c r="Y7622" s="9">
        <v>-8.7499999999999994E-2</v>
      </c>
      <c r="Z7622" s="9" t="str">
        <f t="shared" si="1079"/>
        <v>Low</v>
      </c>
    </row>
    <row r="7623" spans="1:26" x14ac:dyDescent="0.3">
      <c r="A7623" t="s">
        <v>7145</v>
      </c>
      <c r="B7623" s="6">
        <v>44711</v>
      </c>
      <c r="C7623" s="6" t="str">
        <f t="shared" si="1072"/>
        <v>2022</v>
      </c>
      <c r="D7623" s="6" t="str">
        <f t="shared" si="1073"/>
        <v>May</v>
      </c>
      <c r="E7623" s="6" t="str">
        <f t="shared" si="1074"/>
        <v>Q2</v>
      </c>
      <c r="F7623" s="6" t="str">
        <f t="shared" si="1075"/>
        <v>Low</v>
      </c>
      <c r="G7623" s="6" t="str">
        <f t="shared" si="1076"/>
        <v>Discounted</v>
      </c>
      <c r="H7623" s="6">
        <v>44715</v>
      </c>
      <c r="I7623" t="s">
        <v>3262</v>
      </c>
      <c r="J7623" t="s">
        <v>3328</v>
      </c>
      <c r="K7623" t="s">
        <v>3460</v>
      </c>
      <c r="L7623" t="s">
        <v>40</v>
      </c>
      <c r="M7623" t="s">
        <v>91</v>
      </c>
      <c r="N7623" t="s">
        <v>92</v>
      </c>
      <c r="O7623" t="s">
        <v>69</v>
      </c>
      <c r="P7623" t="s">
        <v>2948</v>
      </c>
      <c r="Q7623" t="s">
        <v>175</v>
      </c>
      <c r="R7623" s="7">
        <v>0.2</v>
      </c>
      <c r="S7623" s="7">
        <f t="shared" si="1071"/>
        <v>125.4336</v>
      </c>
      <c r="T7623" s="8">
        <v>17.639099999999999</v>
      </c>
      <c r="U7623" s="8" t="str">
        <f t="shared" si="1077"/>
        <v>Low</v>
      </c>
      <c r="V7623" s="7">
        <v>1</v>
      </c>
      <c r="W7623" s="8">
        <v>156.792</v>
      </c>
      <c r="X7623" s="8">
        <f t="shared" si="1078"/>
        <v>3009</v>
      </c>
      <c r="Y7623" s="9">
        <v>0.1125</v>
      </c>
      <c r="Z7623" s="9" t="str">
        <f t="shared" si="1079"/>
        <v>Low</v>
      </c>
    </row>
    <row r="7624" spans="1:26" x14ac:dyDescent="0.3">
      <c r="A7624" t="s">
        <v>7146</v>
      </c>
      <c r="B7624" s="6">
        <v>44711</v>
      </c>
      <c r="C7624" s="6" t="str">
        <f t="shared" si="1072"/>
        <v>2022</v>
      </c>
      <c r="D7624" s="6" t="str">
        <f t="shared" si="1073"/>
        <v>May</v>
      </c>
      <c r="E7624" s="6" t="str">
        <f t="shared" si="1074"/>
        <v>Q2</v>
      </c>
      <c r="F7624" s="6" t="str">
        <f t="shared" si="1075"/>
        <v>Low</v>
      </c>
      <c r="G7624" s="6" t="str">
        <f t="shared" si="1076"/>
        <v>Full Price</v>
      </c>
      <c r="H7624" s="6">
        <v>44712</v>
      </c>
      <c r="I7624" t="s">
        <v>3974</v>
      </c>
      <c r="J7624" t="s">
        <v>157</v>
      </c>
      <c r="K7624" t="s">
        <v>2955</v>
      </c>
      <c r="L7624" t="s">
        <v>30</v>
      </c>
      <c r="M7624" t="s">
        <v>76</v>
      </c>
      <c r="N7624" t="s">
        <v>138</v>
      </c>
      <c r="O7624" t="s">
        <v>62</v>
      </c>
      <c r="P7624" t="s">
        <v>236</v>
      </c>
      <c r="Q7624" t="s">
        <v>147</v>
      </c>
      <c r="R7624" s="7">
        <v>0</v>
      </c>
      <c r="S7624" s="7">
        <f t="shared" si="1071"/>
        <v>241.96</v>
      </c>
      <c r="T7624" s="8">
        <v>33.874400000000001</v>
      </c>
      <c r="U7624" s="8" t="str">
        <f t="shared" si="1077"/>
        <v>Low</v>
      </c>
      <c r="V7624" s="7">
        <v>2</v>
      </c>
      <c r="W7624" s="8">
        <v>241.96</v>
      </c>
      <c r="X7624" s="8">
        <f t="shared" si="1078"/>
        <v>2257</v>
      </c>
      <c r="Y7624" s="9">
        <v>0.14000000000000001</v>
      </c>
      <c r="Z7624" s="9" t="str">
        <f t="shared" si="1079"/>
        <v>Low</v>
      </c>
    </row>
    <row r="7625" spans="1:26" x14ac:dyDescent="0.3">
      <c r="A7625" t="s">
        <v>7146</v>
      </c>
      <c r="B7625" s="6">
        <v>44711</v>
      </c>
      <c r="C7625" s="6" t="str">
        <f t="shared" si="1072"/>
        <v>2022</v>
      </c>
      <c r="D7625" s="6" t="str">
        <f t="shared" si="1073"/>
        <v>May</v>
      </c>
      <c r="E7625" s="6" t="str">
        <f t="shared" si="1074"/>
        <v>Q2</v>
      </c>
      <c r="F7625" s="6" t="str">
        <f t="shared" si="1075"/>
        <v>High</v>
      </c>
      <c r="G7625" s="6" t="str">
        <f t="shared" si="1076"/>
        <v>Full Price</v>
      </c>
      <c r="H7625" s="6">
        <v>44712</v>
      </c>
      <c r="I7625" t="s">
        <v>3974</v>
      </c>
      <c r="J7625" t="s">
        <v>89</v>
      </c>
      <c r="K7625" t="s">
        <v>1483</v>
      </c>
      <c r="L7625" t="s">
        <v>30</v>
      </c>
      <c r="M7625" t="s">
        <v>76</v>
      </c>
      <c r="N7625" t="s">
        <v>99</v>
      </c>
      <c r="O7625" t="s">
        <v>62</v>
      </c>
      <c r="P7625" t="s">
        <v>236</v>
      </c>
      <c r="Q7625" t="s">
        <v>147</v>
      </c>
      <c r="R7625" s="7">
        <v>0</v>
      </c>
      <c r="S7625" s="7">
        <f t="shared" si="1071"/>
        <v>8.01</v>
      </c>
      <c r="T7625" s="8">
        <v>3.0438000000000001</v>
      </c>
      <c r="U7625" s="8" t="str">
        <f t="shared" si="1077"/>
        <v>Low</v>
      </c>
      <c r="V7625" s="7">
        <v>3</v>
      </c>
      <c r="W7625" s="8">
        <v>8.01</v>
      </c>
      <c r="X7625" s="8">
        <f t="shared" si="1078"/>
        <v>8955</v>
      </c>
      <c r="Y7625" s="9">
        <v>0.38</v>
      </c>
      <c r="Z7625" s="9" t="str">
        <f t="shared" si="1079"/>
        <v>High</v>
      </c>
    </row>
    <row r="7626" spans="1:26" x14ac:dyDescent="0.3">
      <c r="A7626" t="s">
        <v>7146</v>
      </c>
      <c r="B7626" s="6">
        <v>44711</v>
      </c>
      <c r="C7626" s="6" t="str">
        <f t="shared" si="1072"/>
        <v>2022</v>
      </c>
      <c r="D7626" s="6" t="str">
        <f t="shared" si="1073"/>
        <v>May</v>
      </c>
      <c r="E7626" s="6" t="str">
        <f t="shared" si="1074"/>
        <v>Q2</v>
      </c>
      <c r="F7626" s="6" t="str">
        <f t="shared" si="1075"/>
        <v>High</v>
      </c>
      <c r="G7626" s="6" t="str">
        <f t="shared" si="1076"/>
        <v>Full Price</v>
      </c>
      <c r="H7626" s="6">
        <v>44712</v>
      </c>
      <c r="I7626" t="s">
        <v>3974</v>
      </c>
      <c r="J7626" t="s">
        <v>44</v>
      </c>
      <c r="K7626" t="s">
        <v>3121</v>
      </c>
      <c r="L7626" t="s">
        <v>30</v>
      </c>
      <c r="M7626" t="s">
        <v>31</v>
      </c>
      <c r="N7626" t="s">
        <v>41</v>
      </c>
      <c r="O7626" t="s">
        <v>62</v>
      </c>
      <c r="P7626" t="s">
        <v>236</v>
      </c>
      <c r="Q7626" t="s">
        <v>147</v>
      </c>
      <c r="R7626" s="7">
        <v>0</v>
      </c>
      <c r="S7626" s="7">
        <f t="shared" si="1071"/>
        <v>3.89</v>
      </c>
      <c r="T7626" s="8">
        <v>1.8672</v>
      </c>
      <c r="U7626" s="8" t="str">
        <f t="shared" si="1077"/>
        <v>Low</v>
      </c>
      <c r="V7626" s="7">
        <v>1</v>
      </c>
      <c r="W7626" s="8">
        <v>3.89</v>
      </c>
      <c r="X7626" s="8">
        <f t="shared" si="1078"/>
        <v>9650</v>
      </c>
      <c r="Y7626" s="9">
        <v>0.48</v>
      </c>
      <c r="Z7626" s="9" t="str">
        <f t="shared" si="1079"/>
        <v>High</v>
      </c>
    </row>
    <row r="7627" spans="1:26" x14ac:dyDescent="0.3">
      <c r="A7627" t="s">
        <v>7147</v>
      </c>
      <c r="B7627" s="6">
        <v>44711</v>
      </c>
      <c r="C7627" s="6" t="str">
        <f t="shared" si="1072"/>
        <v>2022</v>
      </c>
      <c r="D7627" s="6" t="str">
        <f t="shared" si="1073"/>
        <v>May</v>
      </c>
      <c r="E7627" s="6" t="str">
        <f t="shared" si="1074"/>
        <v>Q2</v>
      </c>
      <c r="F7627" s="6" t="str">
        <f t="shared" si="1075"/>
        <v>Low</v>
      </c>
      <c r="G7627" s="6" t="str">
        <f t="shared" si="1076"/>
        <v>Discounted</v>
      </c>
      <c r="H7627" s="6">
        <v>44715</v>
      </c>
      <c r="I7627" t="s">
        <v>491</v>
      </c>
      <c r="J7627" t="s">
        <v>2732</v>
      </c>
      <c r="K7627" t="s">
        <v>3435</v>
      </c>
      <c r="L7627" t="s">
        <v>30</v>
      </c>
      <c r="M7627" t="s">
        <v>76</v>
      </c>
      <c r="N7627" t="s">
        <v>138</v>
      </c>
      <c r="O7627" t="s">
        <v>33</v>
      </c>
      <c r="P7627" t="s">
        <v>364</v>
      </c>
      <c r="Q7627" t="s">
        <v>35</v>
      </c>
      <c r="R7627" s="7">
        <v>0.32</v>
      </c>
      <c r="S7627" s="7">
        <f t="shared" si="1071"/>
        <v>139.17315200000002</v>
      </c>
      <c r="T7627" s="8">
        <v>-6.0195999999999996</v>
      </c>
      <c r="U7627" s="8" t="str">
        <f t="shared" si="1077"/>
        <v>Loss</v>
      </c>
      <c r="V7627" s="7">
        <v>1</v>
      </c>
      <c r="W7627" s="8">
        <v>204.66640000000001</v>
      </c>
      <c r="X7627" s="8">
        <f t="shared" si="1078"/>
        <v>2554</v>
      </c>
      <c r="Y7627" s="9">
        <v>-2.9411764999999999E-2</v>
      </c>
      <c r="Z7627" s="9" t="str">
        <f t="shared" si="1079"/>
        <v>Low</v>
      </c>
    </row>
    <row r="7628" spans="1:26" x14ac:dyDescent="0.3">
      <c r="A7628" t="s">
        <v>7148</v>
      </c>
      <c r="B7628" s="6">
        <v>44713</v>
      </c>
      <c r="C7628" s="6" t="str">
        <f t="shared" si="1072"/>
        <v>2022</v>
      </c>
      <c r="D7628" s="6" t="str">
        <f t="shared" si="1073"/>
        <v>June</v>
      </c>
      <c r="E7628" s="6" t="str">
        <f t="shared" si="1074"/>
        <v>Q2</v>
      </c>
      <c r="F7628" s="6" t="str">
        <f t="shared" si="1075"/>
        <v>Low</v>
      </c>
      <c r="G7628" s="6" t="str">
        <f t="shared" si="1076"/>
        <v>Discounted</v>
      </c>
      <c r="H7628" s="6">
        <v>44715</v>
      </c>
      <c r="I7628" t="s">
        <v>4169</v>
      </c>
      <c r="J7628" t="s">
        <v>440</v>
      </c>
      <c r="K7628" t="s">
        <v>441</v>
      </c>
      <c r="L7628" t="s">
        <v>30</v>
      </c>
      <c r="M7628" t="s">
        <v>31</v>
      </c>
      <c r="N7628" t="s">
        <v>41</v>
      </c>
      <c r="O7628" t="s">
        <v>54</v>
      </c>
      <c r="P7628" t="s">
        <v>4954</v>
      </c>
      <c r="Q7628" t="s">
        <v>132</v>
      </c>
      <c r="R7628" s="7">
        <v>0.7</v>
      </c>
      <c r="S7628" s="7">
        <f t="shared" si="1071"/>
        <v>1.1394000000000002</v>
      </c>
      <c r="T7628" s="8">
        <v>-2.6585999999999999</v>
      </c>
      <c r="U7628" s="8" t="str">
        <f t="shared" si="1077"/>
        <v>Loss</v>
      </c>
      <c r="V7628" s="7">
        <v>2</v>
      </c>
      <c r="W7628" s="8">
        <v>3.798</v>
      </c>
      <c r="X7628" s="8">
        <f t="shared" si="1078"/>
        <v>9660</v>
      </c>
      <c r="Y7628" s="9">
        <v>-0.7</v>
      </c>
      <c r="Z7628" s="9" t="str">
        <f t="shared" si="1079"/>
        <v>Low</v>
      </c>
    </row>
    <row r="7629" spans="1:26" x14ac:dyDescent="0.3">
      <c r="A7629" t="s">
        <v>7148</v>
      </c>
      <c r="B7629" s="6">
        <v>44713</v>
      </c>
      <c r="C7629" s="6" t="str">
        <f t="shared" si="1072"/>
        <v>2022</v>
      </c>
      <c r="D7629" s="6" t="str">
        <f t="shared" si="1073"/>
        <v>June</v>
      </c>
      <c r="E7629" s="6" t="str">
        <f t="shared" si="1074"/>
        <v>Q2</v>
      </c>
      <c r="F7629" s="6" t="str">
        <f t="shared" si="1075"/>
        <v>High</v>
      </c>
      <c r="G7629" s="6" t="str">
        <f t="shared" si="1076"/>
        <v>Discounted</v>
      </c>
      <c r="H7629" s="6">
        <v>44715</v>
      </c>
      <c r="I7629" t="s">
        <v>4169</v>
      </c>
      <c r="J7629" t="s">
        <v>67</v>
      </c>
      <c r="K7629" t="s">
        <v>2217</v>
      </c>
      <c r="L7629" t="s">
        <v>30</v>
      </c>
      <c r="M7629" t="s">
        <v>31</v>
      </c>
      <c r="N7629" t="s">
        <v>32</v>
      </c>
      <c r="O7629" t="s">
        <v>54</v>
      </c>
      <c r="P7629" t="s">
        <v>4954</v>
      </c>
      <c r="Q7629" t="s">
        <v>132</v>
      </c>
      <c r="R7629" s="7">
        <v>0.2</v>
      </c>
      <c r="S7629" s="7">
        <f t="shared" si="1071"/>
        <v>22.1952</v>
      </c>
      <c r="T7629" s="8">
        <v>10.0572</v>
      </c>
      <c r="U7629" s="8" t="str">
        <f t="shared" si="1077"/>
        <v>Low</v>
      </c>
      <c r="V7629" s="7">
        <v>6</v>
      </c>
      <c r="W7629" s="8">
        <v>27.744</v>
      </c>
      <c r="X7629" s="8">
        <f t="shared" si="1078"/>
        <v>6449</v>
      </c>
      <c r="Y7629" s="9">
        <v>0.36249999999999999</v>
      </c>
      <c r="Z7629" s="9" t="str">
        <f t="shared" si="1079"/>
        <v>High</v>
      </c>
    </row>
    <row r="7630" spans="1:26" x14ac:dyDescent="0.3">
      <c r="A7630" t="s">
        <v>7148</v>
      </c>
      <c r="B7630" s="6">
        <v>44713</v>
      </c>
      <c r="C7630" s="6" t="str">
        <f t="shared" si="1072"/>
        <v>2022</v>
      </c>
      <c r="D7630" s="6" t="str">
        <f t="shared" si="1073"/>
        <v>June</v>
      </c>
      <c r="E7630" s="6" t="str">
        <f t="shared" si="1074"/>
        <v>Q2</v>
      </c>
      <c r="F7630" s="6" t="str">
        <f t="shared" si="1075"/>
        <v>Low</v>
      </c>
      <c r="G7630" s="6" t="str">
        <f t="shared" si="1076"/>
        <v>Discounted</v>
      </c>
      <c r="H7630" s="6">
        <v>44715</v>
      </c>
      <c r="I7630" t="s">
        <v>4169</v>
      </c>
      <c r="J7630" t="s">
        <v>216</v>
      </c>
      <c r="K7630" t="s">
        <v>4523</v>
      </c>
      <c r="L7630" t="s">
        <v>30</v>
      </c>
      <c r="M7630" t="s">
        <v>91</v>
      </c>
      <c r="N7630" t="s">
        <v>92</v>
      </c>
      <c r="O7630" t="s">
        <v>54</v>
      </c>
      <c r="P7630" t="s">
        <v>4954</v>
      </c>
      <c r="Q7630" t="s">
        <v>132</v>
      </c>
      <c r="R7630" s="7">
        <v>0.4</v>
      </c>
      <c r="S7630" s="7">
        <f t="shared" si="1071"/>
        <v>95.025599999999997</v>
      </c>
      <c r="T7630" s="8">
        <v>-34.314799999999998</v>
      </c>
      <c r="U7630" s="8" t="str">
        <f t="shared" si="1077"/>
        <v>Loss</v>
      </c>
      <c r="V7630" s="7">
        <v>4</v>
      </c>
      <c r="W7630" s="8">
        <v>158.376</v>
      </c>
      <c r="X7630" s="8">
        <f t="shared" si="1078"/>
        <v>2996</v>
      </c>
      <c r="Y7630" s="9">
        <v>-0.21666666700000001</v>
      </c>
      <c r="Z7630" s="9" t="str">
        <f t="shared" si="1079"/>
        <v>Low</v>
      </c>
    </row>
    <row r="7631" spans="1:26" x14ac:dyDescent="0.3">
      <c r="A7631" t="s">
        <v>7149</v>
      </c>
      <c r="B7631" s="6">
        <v>44713</v>
      </c>
      <c r="C7631" s="6" t="str">
        <f t="shared" si="1072"/>
        <v>2022</v>
      </c>
      <c r="D7631" s="6" t="str">
        <f t="shared" si="1073"/>
        <v>June</v>
      </c>
      <c r="E7631" s="6" t="str">
        <f t="shared" si="1074"/>
        <v>Q2</v>
      </c>
      <c r="F7631" s="6" t="str">
        <f t="shared" si="1075"/>
        <v>Low</v>
      </c>
      <c r="G7631" s="6" t="str">
        <f t="shared" si="1076"/>
        <v>Discounted</v>
      </c>
      <c r="H7631" s="6">
        <v>44717</v>
      </c>
      <c r="I7631" t="s">
        <v>1749</v>
      </c>
      <c r="J7631" t="s">
        <v>245</v>
      </c>
      <c r="K7631" t="s">
        <v>3545</v>
      </c>
      <c r="L7631" t="s">
        <v>61</v>
      </c>
      <c r="M7631" t="s">
        <v>31</v>
      </c>
      <c r="N7631" t="s">
        <v>174</v>
      </c>
      <c r="O7631" t="s">
        <v>54</v>
      </c>
      <c r="P7631" t="s">
        <v>865</v>
      </c>
      <c r="Q7631" t="s">
        <v>132</v>
      </c>
      <c r="R7631" s="7">
        <v>0.2</v>
      </c>
      <c r="S7631" s="7">
        <f t="shared" si="1071"/>
        <v>13.984</v>
      </c>
      <c r="T7631" s="8">
        <v>1.3109999999999999</v>
      </c>
      <c r="U7631" s="8" t="str">
        <f t="shared" si="1077"/>
        <v>Low</v>
      </c>
      <c r="V7631" s="7">
        <v>5</v>
      </c>
      <c r="W7631" s="8">
        <v>17.48</v>
      </c>
      <c r="X7631" s="8">
        <f t="shared" si="1078"/>
        <v>7460</v>
      </c>
      <c r="Y7631" s="9">
        <v>7.4999999999999997E-2</v>
      </c>
      <c r="Z7631" s="9" t="str">
        <f t="shared" si="1079"/>
        <v>Low</v>
      </c>
    </row>
    <row r="7632" spans="1:26" x14ac:dyDescent="0.3">
      <c r="A7632" t="s">
        <v>7150</v>
      </c>
      <c r="B7632" s="6">
        <v>44713</v>
      </c>
      <c r="C7632" s="6" t="str">
        <f t="shared" si="1072"/>
        <v>2022</v>
      </c>
      <c r="D7632" s="6" t="str">
        <f t="shared" si="1073"/>
        <v>June</v>
      </c>
      <c r="E7632" s="6" t="str">
        <f t="shared" si="1074"/>
        <v>Q2</v>
      </c>
      <c r="F7632" s="6" t="str">
        <f t="shared" si="1075"/>
        <v>High</v>
      </c>
      <c r="G7632" s="6" t="str">
        <f t="shared" si="1076"/>
        <v>Full Price</v>
      </c>
      <c r="H7632" s="6">
        <v>44715</v>
      </c>
      <c r="I7632" t="s">
        <v>4400</v>
      </c>
      <c r="J7632" t="s">
        <v>188</v>
      </c>
      <c r="K7632" t="s">
        <v>2994</v>
      </c>
      <c r="L7632" t="s">
        <v>61</v>
      </c>
      <c r="M7632" t="s">
        <v>76</v>
      </c>
      <c r="N7632" t="s">
        <v>77</v>
      </c>
      <c r="O7632" t="s">
        <v>33</v>
      </c>
      <c r="P7632" t="s">
        <v>2423</v>
      </c>
      <c r="Q7632" t="s">
        <v>237</v>
      </c>
      <c r="R7632" s="7">
        <v>0</v>
      </c>
      <c r="S7632" s="7">
        <f t="shared" si="1071"/>
        <v>1925.88</v>
      </c>
      <c r="T7632" s="8">
        <v>539.24639999999999</v>
      </c>
      <c r="U7632" s="8" t="str">
        <f t="shared" si="1077"/>
        <v>High</v>
      </c>
      <c r="V7632" s="7">
        <v>6</v>
      </c>
      <c r="W7632" s="8">
        <v>1925.88</v>
      </c>
      <c r="X7632" s="8">
        <f t="shared" si="1078"/>
        <v>152</v>
      </c>
      <c r="Y7632" s="9">
        <v>0.28000000000000003</v>
      </c>
      <c r="Z7632" s="9" t="str">
        <f t="shared" si="1079"/>
        <v>High</v>
      </c>
    </row>
    <row r="7633" spans="1:26" x14ac:dyDescent="0.3">
      <c r="A7633" t="s">
        <v>7150</v>
      </c>
      <c r="B7633" s="6">
        <v>44713</v>
      </c>
      <c r="C7633" s="6" t="str">
        <f t="shared" si="1072"/>
        <v>2022</v>
      </c>
      <c r="D7633" s="6" t="str">
        <f t="shared" si="1073"/>
        <v>June</v>
      </c>
      <c r="E7633" s="6" t="str">
        <f t="shared" si="1074"/>
        <v>Q2</v>
      </c>
      <c r="F7633" s="6" t="str">
        <f t="shared" si="1075"/>
        <v>High</v>
      </c>
      <c r="G7633" s="6" t="str">
        <f t="shared" si="1076"/>
        <v>Full Price</v>
      </c>
      <c r="H7633" s="6">
        <v>44715</v>
      </c>
      <c r="I7633" t="s">
        <v>4400</v>
      </c>
      <c r="J7633" t="s">
        <v>1261</v>
      </c>
      <c r="K7633" t="s">
        <v>1290</v>
      </c>
      <c r="L7633" t="s">
        <v>61</v>
      </c>
      <c r="M7633" t="s">
        <v>31</v>
      </c>
      <c r="N7633" t="s">
        <v>174</v>
      </c>
      <c r="O7633" t="s">
        <v>33</v>
      </c>
      <c r="P7633" t="s">
        <v>2423</v>
      </c>
      <c r="Q7633" t="s">
        <v>237</v>
      </c>
      <c r="R7633" s="7">
        <v>0</v>
      </c>
      <c r="S7633" s="7">
        <f t="shared" si="1071"/>
        <v>2405.1999999999998</v>
      </c>
      <c r="T7633" s="8">
        <v>793.71600000000001</v>
      </c>
      <c r="U7633" s="8" t="str">
        <f t="shared" si="1077"/>
        <v>High</v>
      </c>
      <c r="V7633" s="7">
        <v>8</v>
      </c>
      <c r="W7633" s="8">
        <v>2405.1999999999998</v>
      </c>
      <c r="X7633" s="8">
        <f t="shared" si="1078"/>
        <v>104</v>
      </c>
      <c r="Y7633" s="9">
        <v>0.33</v>
      </c>
      <c r="Z7633" s="9" t="str">
        <f t="shared" si="1079"/>
        <v>High</v>
      </c>
    </row>
    <row r="7634" spans="1:26" x14ac:dyDescent="0.3">
      <c r="A7634" t="s">
        <v>7150</v>
      </c>
      <c r="B7634" s="6">
        <v>44713</v>
      </c>
      <c r="C7634" s="6" t="str">
        <f t="shared" si="1072"/>
        <v>2022</v>
      </c>
      <c r="D7634" s="6" t="str">
        <f t="shared" si="1073"/>
        <v>June</v>
      </c>
      <c r="E7634" s="6" t="str">
        <f t="shared" si="1074"/>
        <v>Q2</v>
      </c>
      <c r="F7634" s="6" t="str">
        <f t="shared" si="1075"/>
        <v>High</v>
      </c>
      <c r="G7634" s="6" t="str">
        <f t="shared" si="1076"/>
        <v>Full Price</v>
      </c>
      <c r="H7634" s="6">
        <v>44715</v>
      </c>
      <c r="I7634" t="s">
        <v>4400</v>
      </c>
      <c r="J7634" t="s">
        <v>440</v>
      </c>
      <c r="K7634" t="s">
        <v>3605</v>
      </c>
      <c r="L7634" t="s">
        <v>61</v>
      </c>
      <c r="M7634" t="s">
        <v>31</v>
      </c>
      <c r="N7634" t="s">
        <v>41</v>
      </c>
      <c r="O7634" t="s">
        <v>33</v>
      </c>
      <c r="P7634" t="s">
        <v>2423</v>
      </c>
      <c r="Q7634" t="s">
        <v>237</v>
      </c>
      <c r="R7634" s="7">
        <v>0</v>
      </c>
      <c r="S7634" s="7">
        <f t="shared" si="1071"/>
        <v>17.38</v>
      </c>
      <c r="T7634" s="8">
        <v>8.69</v>
      </c>
      <c r="U7634" s="8" t="str">
        <f t="shared" si="1077"/>
        <v>Low</v>
      </c>
      <c r="V7634" s="7">
        <v>2</v>
      </c>
      <c r="W7634" s="8">
        <v>17.38</v>
      </c>
      <c r="X7634" s="8">
        <f t="shared" si="1078"/>
        <v>7483</v>
      </c>
      <c r="Y7634" s="9">
        <v>0.5</v>
      </c>
      <c r="Z7634" s="9" t="str">
        <f t="shared" si="1079"/>
        <v>High</v>
      </c>
    </row>
    <row r="7635" spans="1:26" x14ac:dyDescent="0.3">
      <c r="A7635" t="s">
        <v>7150</v>
      </c>
      <c r="B7635" s="6">
        <v>44713</v>
      </c>
      <c r="C7635" s="6" t="str">
        <f t="shared" si="1072"/>
        <v>2022</v>
      </c>
      <c r="D7635" s="6" t="str">
        <f t="shared" si="1073"/>
        <v>June</v>
      </c>
      <c r="E7635" s="6" t="str">
        <f t="shared" si="1074"/>
        <v>Q2</v>
      </c>
      <c r="F7635" s="6" t="str">
        <f t="shared" si="1075"/>
        <v>High</v>
      </c>
      <c r="G7635" s="6" t="str">
        <f t="shared" si="1076"/>
        <v>Full Price</v>
      </c>
      <c r="H7635" s="6">
        <v>44715</v>
      </c>
      <c r="I7635" t="s">
        <v>4400</v>
      </c>
      <c r="J7635" t="s">
        <v>161</v>
      </c>
      <c r="K7635" t="s">
        <v>5011</v>
      </c>
      <c r="L7635" t="s">
        <v>61</v>
      </c>
      <c r="M7635" t="s">
        <v>91</v>
      </c>
      <c r="N7635" t="s">
        <v>110</v>
      </c>
      <c r="O7635" t="s">
        <v>33</v>
      </c>
      <c r="P7635" t="s">
        <v>2423</v>
      </c>
      <c r="Q7635" t="s">
        <v>237</v>
      </c>
      <c r="R7635" s="7">
        <v>0</v>
      </c>
      <c r="S7635" s="7">
        <f t="shared" si="1071"/>
        <v>39.89</v>
      </c>
      <c r="T7635" s="8">
        <v>14.7593</v>
      </c>
      <c r="U7635" s="8" t="str">
        <f t="shared" si="1077"/>
        <v>Low</v>
      </c>
      <c r="V7635" s="7">
        <v>1</v>
      </c>
      <c r="W7635" s="8">
        <v>39.89</v>
      </c>
      <c r="X7635" s="8">
        <f t="shared" si="1078"/>
        <v>5667</v>
      </c>
      <c r="Y7635" s="9">
        <v>0.37</v>
      </c>
      <c r="Z7635" s="9" t="str">
        <f t="shared" si="1079"/>
        <v>High</v>
      </c>
    </row>
    <row r="7636" spans="1:26" x14ac:dyDescent="0.3">
      <c r="A7636" t="s">
        <v>7150</v>
      </c>
      <c r="B7636" s="6">
        <v>44713</v>
      </c>
      <c r="C7636" s="6" t="str">
        <f t="shared" si="1072"/>
        <v>2022</v>
      </c>
      <c r="D7636" s="6" t="str">
        <f t="shared" si="1073"/>
        <v>June</v>
      </c>
      <c r="E7636" s="6" t="str">
        <f t="shared" si="1074"/>
        <v>Q2</v>
      </c>
      <c r="F7636" s="6" t="str">
        <f t="shared" si="1075"/>
        <v>Low</v>
      </c>
      <c r="G7636" s="6" t="str">
        <f t="shared" si="1076"/>
        <v>Full Price</v>
      </c>
      <c r="H7636" s="6">
        <v>44715</v>
      </c>
      <c r="I7636" t="s">
        <v>4400</v>
      </c>
      <c r="J7636" t="s">
        <v>319</v>
      </c>
      <c r="K7636" t="s">
        <v>2590</v>
      </c>
      <c r="L7636" t="s">
        <v>61</v>
      </c>
      <c r="M7636" t="s">
        <v>91</v>
      </c>
      <c r="N7636" t="s">
        <v>110</v>
      </c>
      <c r="O7636" t="s">
        <v>33</v>
      </c>
      <c r="P7636" t="s">
        <v>2423</v>
      </c>
      <c r="Q7636" t="s">
        <v>237</v>
      </c>
      <c r="R7636" s="7">
        <v>0</v>
      </c>
      <c r="S7636" s="7">
        <f t="shared" si="1071"/>
        <v>83.97</v>
      </c>
      <c r="T7636" s="8">
        <v>15.9543</v>
      </c>
      <c r="U7636" s="8" t="str">
        <f t="shared" si="1077"/>
        <v>Low</v>
      </c>
      <c r="V7636" s="7">
        <v>3</v>
      </c>
      <c r="W7636" s="8">
        <v>83.97</v>
      </c>
      <c r="X7636" s="8">
        <f t="shared" si="1078"/>
        <v>4116</v>
      </c>
      <c r="Y7636" s="9">
        <v>0.19</v>
      </c>
      <c r="Z7636" s="9" t="str">
        <f t="shared" si="1079"/>
        <v>Low</v>
      </c>
    </row>
    <row r="7637" spans="1:26" x14ac:dyDescent="0.3">
      <c r="A7637" t="s">
        <v>7151</v>
      </c>
      <c r="B7637" s="6">
        <v>44713</v>
      </c>
      <c r="C7637" s="6" t="str">
        <f t="shared" si="1072"/>
        <v>2022</v>
      </c>
      <c r="D7637" s="6" t="str">
        <f t="shared" si="1073"/>
        <v>June</v>
      </c>
      <c r="E7637" s="6" t="str">
        <f t="shared" si="1074"/>
        <v>Q2</v>
      </c>
      <c r="F7637" s="6" t="str">
        <f t="shared" si="1075"/>
        <v>High</v>
      </c>
      <c r="G7637" s="6" t="str">
        <f t="shared" si="1076"/>
        <v>Full Price</v>
      </c>
      <c r="H7637" s="6">
        <v>44717</v>
      </c>
      <c r="I7637" t="s">
        <v>5415</v>
      </c>
      <c r="J7637" t="s">
        <v>38</v>
      </c>
      <c r="K7637" t="s">
        <v>181</v>
      </c>
      <c r="L7637" t="s">
        <v>61</v>
      </c>
      <c r="M7637" t="s">
        <v>31</v>
      </c>
      <c r="N7637" t="s">
        <v>41</v>
      </c>
      <c r="O7637" t="s">
        <v>33</v>
      </c>
      <c r="P7637" t="s">
        <v>6496</v>
      </c>
      <c r="Q7637" t="s">
        <v>1680</v>
      </c>
      <c r="R7637" s="7">
        <v>0</v>
      </c>
      <c r="S7637" s="7">
        <f t="shared" si="1071"/>
        <v>53.9</v>
      </c>
      <c r="T7637" s="8">
        <v>25.872</v>
      </c>
      <c r="U7637" s="8" t="str">
        <f t="shared" si="1077"/>
        <v>Low</v>
      </c>
      <c r="V7637" s="7">
        <v>5</v>
      </c>
      <c r="W7637" s="8">
        <v>53.9</v>
      </c>
      <c r="X7637" s="8">
        <f t="shared" si="1078"/>
        <v>5014</v>
      </c>
      <c r="Y7637" s="9">
        <v>0.48</v>
      </c>
      <c r="Z7637" s="9" t="str">
        <f t="shared" si="1079"/>
        <v>High</v>
      </c>
    </row>
    <row r="7638" spans="1:26" x14ac:dyDescent="0.3">
      <c r="A7638" t="s">
        <v>7152</v>
      </c>
      <c r="B7638" s="6">
        <v>44713</v>
      </c>
      <c r="C7638" s="6" t="str">
        <f t="shared" si="1072"/>
        <v>2022</v>
      </c>
      <c r="D7638" s="6" t="str">
        <f t="shared" si="1073"/>
        <v>June</v>
      </c>
      <c r="E7638" s="6" t="str">
        <f t="shared" si="1074"/>
        <v>Q2</v>
      </c>
      <c r="F7638" s="6" t="str">
        <f t="shared" si="1075"/>
        <v>Low</v>
      </c>
      <c r="G7638" s="6" t="str">
        <f t="shared" si="1076"/>
        <v>Discounted</v>
      </c>
      <c r="H7638" s="6">
        <v>44718</v>
      </c>
      <c r="I7638" t="s">
        <v>1223</v>
      </c>
      <c r="J7638" t="s">
        <v>141</v>
      </c>
      <c r="K7638" t="s">
        <v>3677</v>
      </c>
      <c r="L7638" t="s">
        <v>30</v>
      </c>
      <c r="M7638" t="s">
        <v>31</v>
      </c>
      <c r="N7638" t="s">
        <v>49</v>
      </c>
      <c r="O7638" t="s">
        <v>54</v>
      </c>
      <c r="P7638" t="s">
        <v>55</v>
      </c>
      <c r="Q7638" t="s">
        <v>56</v>
      </c>
      <c r="R7638" s="7">
        <v>0.2</v>
      </c>
      <c r="S7638" s="7">
        <f t="shared" si="1071"/>
        <v>259.79520000000002</v>
      </c>
      <c r="T7638" s="8">
        <v>-77.1267</v>
      </c>
      <c r="U7638" s="8" t="str">
        <f t="shared" si="1077"/>
        <v>Loss</v>
      </c>
      <c r="V7638" s="7">
        <v>3</v>
      </c>
      <c r="W7638" s="8">
        <v>324.74400000000003</v>
      </c>
      <c r="X7638" s="8">
        <f t="shared" si="1078"/>
        <v>1764</v>
      </c>
      <c r="Y7638" s="9">
        <v>-0.23749999999999999</v>
      </c>
      <c r="Z7638" s="9" t="str">
        <f t="shared" si="1079"/>
        <v>Low</v>
      </c>
    </row>
    <row r="7639" spans="1:26" x14ac:dyDescent="0.3">
      <c r="A7639" t="s">
        <v>7153</v>
      </c>
      <c r="B7639" s="6">
        <v>44714</v>
      </c>
      <c r="C7639" s="6" t="str">
        <f t="shared" si="1072"/>
        <v>2022</v>
      </c>
      <c r="D7639" s="6" t="str">
        <f t="shared" si="1073"/>
        <v>June</v>
      </c>
      <c r="E7639" s="6" t="str">
        <f t="shared" si="1074"/>
        <v>Q2</v>
      </c>
      <c r="F7639" s="6" t="str">
        <f t="shared" si="1075"/>
        <v>Low</v>
      </c>
      <c r="G7639" s="6" t="str">
        <f t="shared" si="1076"/>
        <v>Discounted</v>
      </c>
      <c r="H7639" s="6">
        <v>44718</v>
      </c>
      <c r="I7639" t="s">
        <v>1695</v>
      </c>
      <c r="J7639" t="s">
        <v>778</v>
      </c>
      <c r="K7639" t="s">
        <v>3240</v>
      </c>
      <c r="L7639" t="s">
        <v>40</v>
      </c>
      <c r="M7639" t="s">
        <v>31</v>
      </c>
      <c r="N7639" t="s">
        <v>49</v>
      </c>
      <c r="O7639" t="s">
        <v>54</v>
      </c>
      <c r="P7639" t="s">
        <v>2592</v>
      </c>
      <c r="Q7639" t="s">
        <v>132</v>
      </c>
      <c r="R7639" s="7">
        <v>0.2</v>
      </c>
      <c r="S7639" s="7">
        <f t="shared" si="1071"/>
        <v>21.952000000000002</v>
      </c>
      <c r="T7639" s="8">
        <v>2.4009999999999998</v>
      </c>
      <c r="U7639" s="8" t="str">
        <f t="shared" si="1077"/>
        <v>Low</v>
      </c>
      <c r="V7639" s="7">
        <v>2</v>
      </c>
      <c r="W7639" s="8">
        <v>27.44</v>
      </c>
      <c r="X7639" s="8">
        <f t="shared" si="1078"/>
        <v>6466</v>
      </c>
      <c r="Y7639" s="9">
        <v>8.7499999999999994E-2</v>
      </c>
      <c r="Z7639" s="9" t="str">
        <f t="shared" si="1079"/>
        <v>Low</v>
      </c>
    </row>
    <row r="7640" spans="1:26" x14ac:dyDescent="0.3">
      <c r="A7640" t="s">
        <v>7153</v>
      </c>
      <c r="B7640" s="6">
        <v>44714</v>
      </c>
      <c r="C7640" s="6" t="str">
        <f t="shared" si="1072"/>
        <v>2022</v>
      </c>
      <c r="D7640" s="6" t="str">
        <f t="shared" si="1073"/>
        <v>June</v>
      </c>
      <c r="E7640" s="6" t="str">
        <f t="shared" si="1074"/>
        <v>Q2</v>
      </c>
      <c r="F7640" s="6" t="str">
        <f t="shared" si="1075"/>
        <v>Low</v>
      </c>
      <c r="G7640" s="6" t="str">
        <f t="shared" si="1076"/>
        <v>Discounted</v>
      </c>
      <c r="H7640" s="6">
        <v>44718</v>
      </c>
      <c r="I7640" t="s">
        <v>1695</v>
      </c>
      <c r="J7640" t="s">
        <v>89</v>
      </c>
      <c r="K7640" t="s">
        <v>3606</v>
      </c>
      <c r="L7640" t="s">
        <v>40</v>
      </c>
      <c r="M7640" t="s">
        <v>91</v>
      </c>
      <c r="N7640" t="s">
        <v>92</v>
      </c>
      <c r="O7640" t="s">
        <v>54</v>
      </c>
      <c r="P7640" t="s">
        <v>2592</v>
      </c>
      <c r="Q7640" t="s">
        <v>132</v>
      </c>
      <c r="R7640" s="7">
        <v>0.4</v>
      </c>
      <c r="S7640" s="7">
        <f t="shared" si="1071"/>
        <v>1.782</v>
      </c>
      <c r="T7640" s="8">
        <v>-0.64349999999999996</v>
      </c>
      <c r="U7640" s="8" t="str">
        <f t="shared" si="1077"/>
        <v>Loss</v>
      </c>
      <c r="V7640" s="7">
        <v>1</v>
      </c>
      <c r="W7640" s="8">
        <v>2.97</v>
      </c>
      <c r="X7640" s="8">
        <f t="shared" si="1078"/>
        <v>9785</v>
      </c>
      <c r="Y7640" s="9">
        <v>-0.21666666700000001</v>
      </c>
      <c r="Z7640" s="9" t="str">
        <f t="shared" si="1079"/>
        <v>Low</v>
      </c>
    </row>
    <row r="7641" spans="1:26" x14ac:dyDescent="0.3">
      <c r="A7641" t="s">
        <v>7154</v>
      </c>
      <c r="B7641" s="6">
        <v>44714</v>
      </c>
      <c r="C7641" s="6" t="str">
        <f t="shared" si="1072"/>
        <v>2022</v>
      </c>
      <c r="D7641" s="6" t="str">
        <f t="shared" si="1073"/>
        <v>June</v>
      </c>
      <c r="E7641" s="6" t="str">
        <f t="shared" si="1074"/>
        <v>Q2</v>
      </c>
      <c r="F7641" s="6" t="str">
        <f t="shared" si="1075"/>
        <v>High</v>
      </c>
      <c r="G7641" s="6" t="str">
        <f t="shared" si="1076"/>
        <v>Discounted</v>
      </c>
      <c r="H7641" s="6">
        <v>44717</v>
      </c>
      <c r="I7641" t="s">
        <v>2396</v>
      </c>
      <c r="J7641" t="s">
        <v>89</v>
      </c>
      <c r="K7641" t="s">
        <v>5435</v>
      </c>
      <c r="L7641" t="s">
        <v>30</v>
      </c>
      <c r="M7641" t="s">
        <v>31</v>
      </c>
      <c r="N7641" t="s">
        <v>149</v>
      </c>
      <c r="O7641" t="s">
        <v>69</v>
      </c>
      <c r="P7641" t="s">
        <v>3065</v>
      </c>
      <c r="Q7641" t="s">
        <v>180</v>
      </c>
      <c r="R7641" s="7">
        <v>0.2</v>
      </c>
      <c r="S7641" s="7">
        <f t="shared" si="1071"/>
        <v>35.136000000000003</v>
      </c>
      <c r="T7641" s="8">
        <v>15.920999999999999</v>
      </c>
      <c r="U7641" s="8" t="str">
        <f t="shared" si="1077"/>
        <v>Low</v>
      </c>
      <c r="V7641" s="7">
        <v>5</v>
      </c>
      <c r="W7641" s="8">
        <v>43.92</v>
      </c>
      <c r="X7641" s="8">
        <f t="shared" si="1078"/>
        <v>5431</v>
      </c>
      <c r="Y7641" s="9">
        <v>0.36249999999999999</v>
      </c>
      <c r="Z7641" s="9" t="str">
        <f t="shared" si="1079"/>
        <v>High</v>
      </c>
    </row>
    <row r="7642" spans="1:26" x14ac:dyDescent="0.3">
      <c r="A7642" t="s">
        <v>7154</v>
      </c>
      <c r="B7642" s="6">
        <v>44714</v>
      </c>
      <c r="C7642" s="6" t="str">
        <f t="shared" si="1072"/>
        <v>2022</v>
      </c>
      <c r="D7642" s="6" t="str">
        <f t="shared" si="1073"/>
        <v>June</v>
      </c>
      <c r="E7642" s="6" t="str">
        <f t="shared" si="1074"/>
        <v>Q2</v>
      </c>
      <c r="F7642" s="6" t="str">
        <f t="shared" si="1075"/>
        <v>High</v>
      </c>
      <c r="G7642" s="6" t="str">
        <f t="shared" si="1076"/>
        <v>Discounted</v>
      </c>
      <c r="H7642" s="6">
        <v>44717</v>
      </c>
      <c r="I7642" t="s">
        <v>2396</v>
      </c>
      <c r="J7642" t="s">
        <v>67</v>
      </c>
      <c r="K7642" t="s">
        <v>2711</v>
      </c>
      <c r="L7642" t="s">
        <v>30</v>
      </c>
      <c r="M7642" t="s">
        <v>31</v>
      </c>
      <c r="N7642" t="s">
        <v>32</v>
      </c>
      <c r="O7642" t="s">
        <v>69</v>
      </c>
      <c r="P7642" t="s">
        <v>3065</v>
      </c>
      <c r="Q7642" t="s">
        <v>180</v>
      </c>
      <c r="R7642" s="7">
        <v>0.2</v>
      </c>
      <c r="S7642" s="7">
        <f t="shared" si="1071"/>
        <v>20.275200000000002</v>
      </c>
      <c r="T7642" s="8">
        <v>7.92</v>
      </c>
      <c r="U7642" s="8" t="str">
        <f t="shared" si="1077"/>
        <v>Low</v>
      </c>
      <c r="V7642" s="7">
        <v>6</v>
      </c>
      <c r="W7642" s="8">
        <v>25.344000000000001</v>
      </c>
      <c r="X7642" s="8">
        <f t="shared" si="1078"/>
        <v>6649</v>
      </c>
      <c r="Y7642" s="9">
        <v>0.3125</v>
      </c>
      <c r="Z7642" s="9" t="str">
        <f t="shared" si="1079"/>
        <v>High</v>
      </c>
    </row>
    <row r="7643" spans="1:26" x14ac:dyDescent="0.3">
      <c r="A7643" t="s">
        <v>7155</v>
      </c>
      <c r="B7643" s="6">
        <v>44714</v>
      </c>
      <c r="C7643" s="6" t="str">
        <f t="shared" si="1072"/>
        <v>2022</v>
      </c>
      <c r="D7643" s="6" t="str">
        <f t="shared" si="1073"/>
        <v>June</v>
      </c>
      <c r="E7643" s="6" t="str">
        <f t="shared" si="1074"/>
        <v>Q2</v>
      </c>
      <c r="F7643" s="6" t="str">
        <f t="shared" si="1075"/>
        <v>High</v>
      </c>
      <c r="G7643" s="6" t="str">
        <f t="shared" si="1076"/>
        <v>Discounted</v>
      </c>
      <c r="H7643" s="6">
        <v>44720</v>
      </c>
      <c r="I7643" t="s">
        <v>3590</v>
      </c>
      <c r="J7643" t="s">
        <v>67</v>
      </c>
      <c r="K7643" t="s">
        <v>3560</v>
      </c>
      <c r="L7643" t="s">
        <v>30</v>
      </c>
      <c r="M7643" t="s">
        <v>31</v>
      </c>
      <c r="N7643" t="s">
        <v>32</v>
      </c>
      <c r="O7643" t="s">
        <v>33</v>
      </c>
      <c r="P7643" t="s">
        <v>34</v>
      </c>
      <c r="Q7643" t="s">
        <v>35</v>
      </c>
      <c r="R7643" s="7">
        <v>0.2</v>
      </c>
      <c r="S7643" s="7">
        <f t="shared" si="1071"/>
        <v>8.5503999999999998</v>
      </c>
      <c r="T7643" s="8">
        <v>3.7408000000000001</v>
      </c>
      <c r="U7643" s="8" t="str">
        <f t="shared" si="1077"/>
        <v>Low</v>
      </c>
      <c r="V7643" s="7">
        <v>2</v>
      </c>
      <c r="W7643" s="8">
        <v>10.688000000000001</v>
      </c>
      <c r="X7643" s="8">
        <f t="shared" si="1078"/>
        <v>8508</v>
      </c>
      <c r="Y7643" s="9">
        <v>0.35</v>
      </c>
      <c r="Z7643" s="9" t="str">
        <f t="shared" si="1079"/>
        <v>High</v>
      </c>
    </row>
    <row r="7644" spans="1:26" x14ac:dyDescent="0.3">
      <c r="A7644" t="s">
        <v>7156</v>
      </c>
      <c r="B7644" s="6">
        <v>44714</v>
      </c>
      <c r="C7644" s="6" t="str">
        <f t="shared" si="1072"/>
        <v>2022</v>
      </c>
      <c r="D7644" s="6" t="str">
        <f t="shared" si="1073"/>
        <v>June</v>
      </c>
      <c r="E7644" s="6" t="str">
        <f t="shared" si="1074"/>
        <v>Q2</v>
      </c>
      <c r="F7644" s="6" t="str">
        <f t="shared" si="1075"/>
        <v>High</v>
      </c>
      <c r="G7644" s="6" t="str">
        <f t="shared" si="1076"/>
        <v>Discounted</v>
      </c>
      <c r="H7644" s="6">
        <v>44715</v>
      </c>
      <c r="I7644" t="s">
        <v>1032</v>
      </c>
      <c r="J7644" t="s">
        <v>856</v>
      </c>
      <c r="K7644" t="s">
        <v>857</v>
      </c>
      <c r="L7644" t="s">
        <v>30</v>
      </c>
      <c r="M7644" t="s">
        <v>31</v>
      </c>
      <c r="N7644" t="s">
        <v>32</v>
      </c>
      <c r="O7644" t="s">
        <v>62</v>
      </c>
      <c r="P7644" t="s">
        <v>516</v>
      </c>
      <c r="Q7644" t="s">
        <v>453</v>
      </c>
      <c r="R7644" s="7">
        <v>0.2</v>
      </c>
      <c r="S7644" s="7">
        <f t="shared" si="1071"/>
        <v>20.275200000000002</v>
      </c>
      <c r="T7644" s="8">
        <v>9.1872000000000007</v>
      </c>
      <c r="U7644" s="8" t="str">
        <f t="shared" si="1077"/>
        <v>Low</v>
      </c>
      <c r="V7644" s="7">
        <v>4</v>
      </c>
      <c r="W7644" s="8">
        <v>25.344000000000001</v>
      </c>
      <c r="X7644" s="8">
        <f t="shared" si="1078"/>
        <v>6649</v>
      </c>
      <c r="Y7644" s="9">
        <v>0.36249999999999999</v>
      </c>
      <c r="Z7644" s="9" t="str">
        <f t="shared" si="1079"/>
        <v>High</v>
      </c>
    </row>
    <row r="7645" spans="1:26" x14ac:dyDescent="0.3">
      <c r="A7645" t="s">
        <v>7157</v>
      </c>
      <c r="B7645" s="6">
        <v>44715</v>
      </c>
      <c r="C7645" s="6" t="str">
        <f t="shared" si="1072"/>
        <v>2022</v>
      </c>
      <c r="D7645" s="6" t="str">
        <f t="shared" si="1073"/>
        <v>June</v>
      </c>
      <c r="E7645" s="6" t="str">
        <f t="shared" si="1074"/>
        <v>Q2</v>
      </c>
      <c r="F7645" s="6" t="str">
        <f t="shared" si="1075"/>
        <v>Low</v>
      </c>
      <c r="G7645" s="6" t="str">
        <f t="shared" si="1076"/>
        <v>Discounted</v>
      </c>
      <c r="H7645" s="6">
        <v>44721</v>
      </c>
      <c r="I7645" t="s">
        <v>3007</v>
      </c>
      <c r="J7645" t="s">
        <v>689</v>
      </c>
      <c r="K7645" t="s">
        <v>3165</v>
      </c>
      <c r="L7645" t="s">
        <v>61</v>
      </c>
      <c r="M7645" t="s">
        <v>76</v>
      </c>
      <c r="N7645" t="s">
        <v>262</v>
      </c>
      <c r="O7645" t="s">
        <v>54</v>
      </c>
      <c r="P7645" t="s">
        <v>270</v>
      </c>
      <c r="Q7645" t="s">
        <v>271</v>
      </c>
      <c r="R7645" s="7">
        <v>0.4</v>
      </c>
      <c r="S7645" s="7">
        <f t="shared" si="1071"/>
        <v>230.86079999999998</v>
      </c>
      <c r="T7645" s="8">
        <v>-115.43040000000001</v>
      </c>
      <c r="U7645" s="8" t="str">
        <f t="shared" si="1077"/>
        <v>Loss</v>
      </c>
      <c r="V7645" s="7">
        <v>2</v>
      </c>
      <c r="W7645" s="8">
        <v>384.76799999999997</v>
      </c>
      <c r="X7645" s="8">
        <f t="shared" si="1078"/>
        <v>1514</v>
      </c>
      <c r="Y7645" s="9">
        <v>-0.3</v>
      </c>
      <c r="Z7645" s="9" t="str">
        <f t="shared" si="1079"/>
        <v>Low</v>
      </c>
    </row>
    <row r="7646" spans="1:26" x14ac:dyDescent="0.3">
      <c r="A7646" t="s">
        <v>7157</v>
      </c>
      <c r="B7646" s="6">
        <v>44715</v>
      </c>
      <c r="C7646" s="6" t="str">
        <f t="shared" si="1072"/>
        <v>2022</v>
      </c>
      <c r="D7646" s="6" t="str">
        <f t="shared" si="1073"/>
        <v>June</v>
      </c>
      <c r="E7646" s="6" t="str">
        <f t="shared" si="1074"/>
        <v>Q2</v>
      </c>
      <c r="F7646" s="6" t="str">
        <f t="shared" si="1075"/>
        <v>High</v>
      </c>
      <c r="G7646" s="6" t="str">
        <f t="shared" si="1076"/>
        <v>Full Price</v>
      </c>
      <c r="H7646" s="6">
        <v>44721</v>
      </c>
      <c r="I7646" t="s">
        <v>3007</v>
      </c>
      <c r="J7646" t="s">
        <v>67</v>
      </c>
      <c r="K7646" t="s">
        <v>3907</v>
      </c>
      <c r="L7646" t="s">
        <v>61</v>
      </c>
      <c r="M7646" t="s">
        <v>31</v>
      </c>
      <c r="N7646" t="s">
        <v>32</v>
      </c>
      <c r="O7646" t="s">
        <v>54</v>
      </c>
      <c r="P7646" t="s">
        <v>270</v>
      </c>
      <c r="Q7646" t="s">
        <v>271</v>
      </c>
      <c r="R7646" s="7">
        <v>0</v>
      </c>
      <c r="S7646" s="7">
        <f t="shared" si="1071"/>
        <v>45.36</v>
      </c>
      <c r="T7646" s="8">
        <v>22.226400000000002</v>
      </c>
      <c r="U7646" s="8" t="str">
        <f t="shared" si="1077"/>
        <v>Low</v>
      </c>
      <c r="V7646" s="7">
        <v>4</v>
      </c>
      <c r="W7646" s="8">
        <v>45.36</v>
      </c>
      <c r="X7646" s="8">
        <f t="shared" si="1078"/>
        <v>5357</v>
      </c>
      <c r="Y7646" s="9">
        <v>0.49</v>
      </c>
      <c r="Z7646" s="9" t="str">
        <f t="shared" si="1079"/>
        <v>High</v>
      </c>
    </row>
    <row r="7647" spans="1:26" x14ac:dyDescent="0.3">
      <c r="A7647" t="s">
        <v>7157</v>
      </c>
      <c r="B7647" s="6">
        <v>44715</v>
      </c>
      <c r="C7647" s="6" t="str">
        <f t="shared" si="1072"/>
        <v>2022</v>
      </c>
      <c r="D7647" s="6" t="str">
        <f t="shared" si="1073"/>
        <v>June</v>
      </c>
      <c r="E7647" s="6" t="str">
        <f t="shared" si="1074"/>
        <v>Q2</v>
      </c>
      <c r="F7647" s="6" t="str">
        <f t="shared" si="1075"/>
        <v>High</v>
      </c>
      <c r="G7647" s="6" t="str">
        <f t="shared" si="1076"/>
        <v>Full Price</v>
      </c>
      <c r="H7647" s="6">
        <v>44721</v>
      </c>
      <c r="I7647" t="s">
        <v>3007</v>
      </c>
      <c r="J7647" t="s">
        <v>532</v>
      </c>
      <c r="K7647" t="s">
        <v>7158</v>
      </c>
      <c r="L7647" t="s">
        <v>61</v>
      </c>
      <c r="M7647" t="s">
        <v>91</v>
      </c>
      <c r="N7647" t="s">
        <v>534</v>
      </c>
      <c r="O7647" t="s">
        <v>54</v>
      </c>
      <c r="P7647" t="s">
        <v>270</v>
      </c>
      <c r="Q7647" t="s">
        <v>271</v>
      </c>
      <c r="R7647" s="7">
        <v>0</v>
      </c>
      <c r="S7647" s="7">
        <f t="shared" si="1071"/>
        <v>78.66</v>
      </c>
      <c r="T7647" s="8">
        <v>36.183599999999998</v>
      </c>
      <c r="U7647" s="8" t="str">
        <f t="shared" si="1077"/>
        <v>Low</v>
      </c>
      <c r="V7647" s="7">
        <v>6</v>
      </c>
      <c r="W7647" s="8">
        <v>78.66</v>
      </c>
      <c r="X7647" s="8">
        <f t="shared" si="1078"/>
        <v>4258</v>
      </c>
      <c r="Y7647" s="9">
        <v>0.46</v>
      </c>
      <c r="Z7647" s="9" t="str">
        <f t="shared" si="1079"/>
        <v>High</v>
      </c>
    </row>
    <row r="7648" spans="1:26" x14ac:dyDescent="0.3">
      <c r="A7648" t="s">
        <v>7159</v>
      </c>
      <c r="B7648" s="6">
        <v>44715</v>
      </c>
      <c r="C7648" s="6" t="str">
        <f t="shared" si="1072"/>
        <v>2022</v>
      </c>
      <c r="D7648" s="6" t="str">
        <f t="shared" si="1073"/>
        <v>June</v>
      </c>
      <c r="E7648" s="6" t="str">
        <f t="shared" si="1074"/>
        <v>Q2</v>
      </c>
      <c r="F7648" s="6" t="str">
        <f t="shared" si="1075"/>
        <v>High</v>
      </c>
      <c r="G7648" s="6" t="str">
        <f t="shared" si="1076"/>
        <v>Discounted</v>
      </c>
      <c r="H7648" s="6">
        <v>44719</v>
      </c>
      <c r="I7648" t="s">
        <v>1382</v>
      </c>
      <c r="J7648" t="s">
        <v>192</v>
      </c>
      <c r="K7648" t="s">
        <v>2915</v>
      </c>
      <c r="L7648" t="s">
        <v>61</v>
      </c>
      <c r="M7648" t="s">
        <v>76</v>
      </c>
      <c r="N7648" t="s">
        <v>99</v>
      </c>
      <c r="O7648" t="s">
        <v>62</v>
      </c>
      <c r="P7648" t="s">
        <v>1135</v>
      </c>
      <c r="Q7648" t="s">
        <v>202</v>
      </c>
      <c r="R7648" s="7">
        <v>0.2</v>
      </c>
      <c r="S7648" s="7">
        <f t="shared" si="1071"/>
        <v>28.134399999999999</v>
      </c>
      <c r="T7648" s="8">
        <v>9.6712000000000007</v>
      </c>
      <c r="U7648" s="8" t="str">
        <f t="shared" si="1077"/>
        <v>Low</v>
      </c>
      <c r="V7648" s="7">
        <v>7</v>
      </c>
      <c r="W7648" s="8">
        <v>35.167999999999999</v>
      </c>
      <c r="X7648" s="8">
        <f t="shared" si="1078"/>
        <v>5926</v>
      </c>
      <c r="Y7648" s="9">
        <v>0.27500000000000002</v>
      </c>
      <c r="Z7648" s="9" t="str">
        <f t="shared" si="1079"/>
        <v>High</v>
      </c>
    </row>
    <row r="7649" spans="1:26" x14ac:dyDescent="0.3">
      <c r="A7649" t="s">
        <v>7160</v>
      </c>
      <c r="B7649" s="6">
        <v>44715</v>
      </c>
      <c r="C7649" s="6" t="str">
        <f t="shared" si="1072"/>
        <v>2022</v>
      </c>
      <c r="D7649" s="6" t="str">
        <f t="shared" si="1073"/>
        <v>June</v>
      </c>
      <c r="E7649" s="6" t="str">
        <f t="shared" si="1074"/>
        <v>Q2</v>
      </c>
      <c r="F7649" s="6" t="str">
        <f t="shared" si="1075"/>
        <v>Low</v>
      </c>
      <c r="G7649" s="6" t="str">
        <f t="shared" si="1076"/>
        <v>Discounted</v>
      </c>
      <c r="H7649" s="6">
        <v>44722</v>
      </c>
      <c r="I7649" t="s">
        <v>1341</v>
      </c>
      <c r="J7649" t="s">
        <v>584</v>
      </c>
      <c r="K7649" t="s">
        <v>3997</v>
      </c>
      <c r="L7649" t="s">
        <v>30</v>
      </c>
      <c r="M7649" t="s">
        <v>76</v>
      </c>
      <c r="N7649" t="s">
        <v>138</v>
      </c>
      <c r="O7649" t="s">
        <v>62</v>
      </c>
      <c r="P7649" t="s">
        <v>4744</v>
      </c>
      <c r="Q7649" t="s">
        <v>227</v>
      </c>
      <c r="R7649" s="7">
        <v>0.2</v>
      </c>
      <c r="S7649" s="7">
        <f t="shared" si="1071"/>
        <v>193.2544</v>
      </c>
      <c r="T7649" s="8">
        <v>0</v>
      </c>
      <c r="U7649" s="8" t="str">
        <f t="shared" si="1077"/>
        <v>Low</v>
      </c>
      <c r="V7649" s="7">
        <v>2</v>
      </c>
      <c r="W7649" s="8">
        <v>241.56800000000001</v>
      </c>
      <c r="X7649" s="8">
        <f t="shared" si="1078"/>
        <v>2262</v>
      </c>
      <c r="Y7649" s="9">
        <v>0</v>
      </c>
      <c r="Z7649" s="9" t="str">
        <f t="shared" si="1079"/>
        <v>Low</v>
      </c>
    </row>
    <row r="7650" spans="1:26" x14ac:dyDescent="0.3">
      <c r="A7650" t="s">
        <v>7160</v>
      </c>
      <c r="B7650" s="6">
        <v>44715</v>
      </c>
      <c r="C7650" s="6" t="str">
        <f t="shared" si="1072"/>
        <v>2022</v>
      </c>
      <c r="D7650" s="6" t="str">
        <f t="shared" si="1073"/>
        <v>June</v>
      </c>
      <c r="E7650" s="6" t="str">
        <f t="shared" si="1074"/>
        <v>Q2</v>
      </c>
      <c r="F7650" s="6" t="str">
        <f t="shared" si="1075"/>
        <v>Low</v>
      </c>
      <c r="G7650" s="6" t="str">
        <f t="shared" si="1076"/>
        <v>Discounted</v>
      </c>
      <c r="H7650" s="6">
        <v>44722</v>
      </c>
      <c r="I7650" t="s">
        <v>1341</v>
      </c>
      <c r="J7650" t="s">
        <v>245</v>
      </c>
      <c r="K7650" t="s">
        <v>3545</v>
      </c>
      <c r="L7650" t="s">
        <v>30</v>
      </c>
      <c r="M7650" t="s">
        <v>31</v>
      </c>
      <c r="N7650" t="s">
        <v>174</v>
      </c>
      <c r="O7650" t="s">
        <v>62</v>
      </c>
      <c r="P7650" t="s">
        <v>4744</v>
      </c>
      <c r="Q7650" t="s">
        <v>227</v>
      </c>
      <c r="R7650" s="7">
        <v>0.2</v>
      </c>
      <c r="S7650" s="7">
        <f t="shared" si="1071"/>
        <v>19.5776</v>
      </c>
      <c r="T7650" s="8">
        <v>1.8353999999999999</v>
      </c>
      <c r="U7650" s="8" t="str">
        <f t="shared" si="1077"/>
        <v>Low</v>
      </c>
      <c r="V7650" s="7">
        <v>7</v>
      </c>
      <c r="W7650" s="8">
        <v>24.472000000000001</v>
      </c>
      <c r="X7650" s="8">
        <f t="shared" si="1078"/>
        <v>6729</v>
      </c>
      <c r="Y7650" s="9">
        <v>7.4999999999999997E-2</v>
      </c>
      <c r="Z7650" s="9" t="str">
        <f t="shared" si="1079"/>
        <v>Low</v>
      </c>
    </row>
    <row r="7651" spans="1:26" x14ac:dyDescent="0.3">
      <c r="A7651" t="s">
        <v>7160</v>
      </c>
      <c r="B7651" s="6">
        <v>44715</v>
      </c>
      <c r="C7651" s="6" t="str">
        <f t="shared" si="1072"/>
        <v>2022</v>
      </c>
      <c r="D7651" s="6" t="str">
        <f t="shared" si="1073"/>
        <v>June</v>
      </c>
      <c r="E7651" s="6" t="str">
        <f t="shared" si="1074"/>
        <v>Q2</v>
      </c>
      <c r="F7651" s="6" t="str">
        <f t="shared" si="1075"/>
        <v>Low</v>
      </c>
      <c r="G7651" s="6" t="str">
        <f t="shared" si="1076"/>
        <v>Discounted</v>
      </c>
      <c r="H7651" s="6">
        <v>44722</v>
      </c>
      <c r="I7651" t="s">
        <v>1341</v>
      </c>
      <c r="J7651" t="s">
        <v>89</v>
      </c>
      <c r="K7651" t="s">
        <v>1781</v>
      </c>
      <c r="L7651" t="s">
        <v>30</v>
      </c>
      <c r="M7651" t="s">
        <v>31</v>
      </c>
      <c r="N7651" t="s">
        <v>174</v>
      </c>
      <c r="O7651" t="s">
        <v>62</v>
      </c>
      <c r="P7651" t="s">
        <v>4744</v>
      </c>
      <c r="Q7651" t="s">
        <v>227</v>
      </c>
      <c r="R7651" s="7">
        <v>0.2</v>
      </c>
      <c r="S7651" s="7">
        <f t="shared" si="1071"/>
        <v>4.16</v>
      </c>
      <c r="T7651" s="8">
        <v>0.58499999999999996</v>
      </c>
      <c r="U7651" s="8" t="str">
        <f t="shared" si="1077"/>
        <v>Low</v>
      </c>
      <c r="V7651" s="7">
        <v>2</v>
      </c>
      <c r="W7651" s="8">
        <v>5.2</v>
      </c>
      <c r="X7651" s="8">
        <f t="shared" si="1078"/>
        <v>9453</v>
      </c>
      <c r="Y7651" s="9">
        <v>0.1125</v>
      </c>
      <c r="Z7651" s="9" t="str">
        <f t="shared" si="1079"/>
        <v>Low</v>
      </c>
    </row>
    <row r="7652" spans="1:26" x14ac:dyDescent="0.3">
      <c r="A7652" t="s">
        <v>7160</v>
      </c>
      <c r="B7652" s="6">
        <v>44715</v>
      </c>
      <c r="C7652" s="6" t="str">
        <f t="shared" si="1072"/>
        <v>2022</v>
      </c>
      <c r="D7652" s="6" t="str">
        <f t="shared" si="1073"/>
        <v>June</v>
      </c>
      <c r="E7652" s="6" t="str">
        <f t="shared" si="1074"/>
        <v>Q2</v>
      </c>
      <c r="F7652" s="6" t="str">
        <f t="shared" si="1075"/>
        <v>Low</v>
      </c>
      <c r="G7652" s="6" t="str">
        <f t="shared" si="1076"/>
        <v>Discounted</v>
      </c>
      <c r="H7652" s="6">
        <v>44722</v>
      </c>
      <c r="I7652" t="s">
        <v>1341</v>
      </c>
      <c r="J7652" t="s">
        <v>256</v>
      </c>
      <c r="K7652" t="s">
        <v>2006</v>
      </c>
      <c r="L7652" t="s">
        <v>30</v>
      </c>
      <c r="M7652" t="s">
        <v>31</v>
      </c>
      <c r="N7652" t="s">
        <v>41</v>
      </c>
      <c r="O7652" t="s">
        <v>62</v>
      </c>
      <c r="P7652" t="s">
        <v>4744</v>
      </c>
      <c r="Q7652" t="s">
        <v>227</v>
      </c>
      <c r="R7652" s="7">
        <v>0.7</v>
      </c>
      <c r="S7652" s="7">
        <f t="shared" si="1071"/>
        <v>1.3662000000000001</v>
      </c>
      <c r="T7652" s="8">
        <v>-3.4914000000000001</v>
      </c>
      <c r="U7652" s="8" t="str">
        <f t="shared" si="1077"/>
        <v>Loss</v>
      </c>
      <c r="V7652" s="7">
        <v>3</v>
      </c>
      <c r="W7652" s="8">
        <v>4.5540000000000003</v>
      </c>
      <c r="X7652" s="8">
        <f t="shared" si="1078"/>
        <v>9563</v>
      </c>
      <c r="Y7652" s="9">
        <v>-0.76666666699999997</v>
      </c>
      <c r="Z7652" s="9" t="str">
        <f t="shared" si="1079"/>
        <v>Low</v>
      </c>
    </row>
    <row r="7653" spans="1:26" x14ac:dyDescent="0.3">
      <c r="A7653" t="s">
        <v>7160</v>
      </c>
      <c r="B7653" s="6">
        <v>44715</v>
      </c>
      <c r="C7653" s="6" t="str">
        <f t="shared" si="1072"/>
        <v>2022</v>
      </c>
      <c r="D7653" s="6" t="str">
        <f t="shared" si="1073"/>
        <v>June</v>
      </c>
      <c r="E7653" s="6" t="str">
        <f t="shared" si="1074"/>
        <v>Q2</v>
      </c>
      <c r="F7653" s="6" t="str">
        <f t="shared" si="1075"/>
        <v>High</v>
      </c>
      <c r="G7653" s="6" t="str">
        <f t="shared" si="1076"/>
        <v>Discounted</v>
      </c>
      <c r="H7653" s="6">
        <v>44722</v>
      </c>
      <c r="I7653" t="s">
        <v>1341</v>
      </c>
      <c r="J7653" t="s">
        <v>67</v>
      </c>
      <c r="K7653" t="s">
        <v>4166</v>
      </c>
      <c r="L7653" t="s">
        <v>30</v>
      </c>
      <c r="M7653" t="s">
        <v>31</v>
      </c>
      <c r="N7653" t="s">
        <v>32</v>
      </c>
      <c r="O7653" t="s">
        <v>62</v>
      </c>
      <c r="P7653" t="s">
        <v>4744</v>
      </c>
      <c r="Q7653" t="s">
        <v>227</v>
      </c>
      <c r="R7653" s="7">
        <v>0.2</v>
      </c>
      <c r="S7653" s="7">
        <f t="shared" si="1071"/>
        <v>12.441599999999999</v>
      </c>
      <c r="T7653" s="8">
        <v>5.4432</v>
      </c>
      <c r="U7653" s="8" t="str">
        <f t="shared" si="1077"/>
        <v>Low</v>
      </c>
      <c r="V7653" s="7">
        <v>3</v>
      </c>
      <c r="W7653" s="8">
        <v>15.552</v>
      </c>
      <c r="X7653" s="8">
        <f t="shared" si="1078"/>
        <v>7693</v>
      </c>
      <c r="Y7653" s="9">
        <v>0.35</v>
      </c>
      <c r="Z7653" s="9" t="str">
        <f t="shared" si="1079"/>
        <v>High</v>
      </c>
    </row>
    <row r="7654" spans="1:26" x14ac:dyDescent="0.3">
      <c r="A7654" t="s">
        <v>7160</v>
      </c>
      <c r="B7654" s="6">
        <v>44715</v>
      </c>
      <c r="C7654" s="6" t="str">
        <f t="shared" si="1072"/>
        <v>2022</v>
      </c>
      <c r="D7654" s="6" t="str">
        <f t="shared" si="1073"/>
        <v>June</v>
      </c>
      <c r="E7654" s="6" t="str">
        <f t="shared" si="1074"/>
        <v>Q2</v>
      </c>
      <c r="F7654" s="6" t="str">
        <f t="shared" si="1075"/>
        <v>Low</v>
      </c>
      <c r="G7654" s="6" t="str">
        <f t="shared" si="1076"/>
        <v>Discounted</v>
      </c>
      <c r="H7654" s="6">
        <v>44722</v>
      </c>
      <c r="I7654" t="s">
        <v>1341</v>
      </c>
      <c r="J7654" t="s">
        <v>1743</v>
      </c>
      <c r="K7654" t="s">
        <v>2453</v>
      </c>
      <c r="L7654" t="s">
        <v>30</v>
      </c>
      <c r="M7654" t="s">
        <v>91</v>
      </c>
      <c r="N7654" t="s">
        <v>110</v>
      </c>
      <c r="O7654" t="s">
        <v>62</v>
      </c>
      <c r="P7654" t="s">
        <v>4744</v>
      </c>
      <c r="Q7654" t="s">
        <v>227</v>
      </c>
      <c r="R7654" s="7">
        <v>0.2</v>
      </c>
      <c r="S7654" s="7">
        <f t="shared" si="1071"/>
        <v>88.320000000000007</v>
      </c>
      <c r="T7654" s="8">
        <v>-4.1399999999999997</v>
      </c>
      <c r="U7654" s="8" t="str">
        <f t="shared" si="1077"/>
        <v>Loss</v>
      </c>
      <c r="V7654" s="7">
        <v>2</v>
      </c>
      <c r="W7654" s="8">
        <v>110.4</v>
      </c>
      <c r="X7654" s="8">
        <f t="shared" si="1078"/>
        <v>3592</v>
      </c>
      <c r="Y7654" s="9">
        <v>-3.7499999999999999E-2</v>
      </c>
      <c r="Z7654" s="9" t="str">
        <f t="shared" si="1079"/>
        <v>Low</v>
      </c>
    </row>
    <row r="7655" spans="1:26" x14ac:dyDescent="0.3">
      <c r="A7655" t="s">
        <v>7160</v>
      </c>
      <c r="B7655" s="6">
        <v>44715</v>
      </c>
      <c r="C7655" s="6" t="str">
        <f t="shared" si="1072"/>
        <v>2022</v>
      </c>
      <c r="D7655" s="6" t="str">
        <f t="shared" si="1073"/>
        <v>June</v>
      </c>
      <c r="E7655" s="6" t="str">
        <f t="shared" si="1074"/>
        <v>Q2</v>
      </c>
      <c r="F7655" s="6" t="str">
        <f t="shared" si="1075"/>
        <v>Low</v>
      </c>
      <c r="G7655" s="6" t="str">
        <f t="shared" si="1076"/>
        <v>Discounted</v>
      </c>
      <c r="H7655" s="6">
        <v>44722</v>
      </c>
      <c r="I7655" t="s">
        <v>1341</v>
      </c>
      <c r="J7655" t="s">
        <v>161</v>
      </c>
      <c r="K7655" t="s">
        <v>2775</v>
      </c>
      <c r="L7655" t="s">
        <v>30</v>
      </c>
      <c r="M7655" t="s">
        <v>91</v>
      </c>
      <c r="N7655" t="s">
        <v>110</v>
      </c>
      <c r="O7655" t="s">
        <v>62</v>
      </c>
      <c r="P7655" t="s">
        <v>4744</v>
      </c>
      <c r="Q7655" t="s">
        <v>227</v>
      </c>
      <c r="R7655" s="7">
        <v>0.2</v>
      </c>
      <c r="S7655" s="7">
        <f t="shared" si="1071"/>
        <v>164.7936</v>
      </c>
      <c r="T7655" s="8">
        <v>-2.5749</v>
      </c>
      <c r="U7655" s="8" t="str">
        <f t="shared" si="1077"/>
        <v>Loss</v>
      </c>
      <c r="V7655" s="7">
        <v>1</v>
      </c>
      <c r="W7655" s="8">
        <v>205.99199999999999</v>
      </c>
      <c r="X7655" s="8">
        <f t="shared" si="1078"/>
        <v>2540</v>
      </c>
      <c r="Y7655" s="9">
        <v>-1.2500000000000001E-2</v>
      </c>
      <c r="Z7655" s="9" t="str">
        <f t="shared" si="1079"/>
        <v>Low</v>
      </c>
    </row>
    <row r="7656" spans="1:26" x14ac:dyDescent="0.3">
      <c r="A7656" t="s">
        <v>7160</v>
      </c>
      <c r="B7656" s="6">
        <v>44715</v>
      </c>
      <c r="C7656" s="6" t="str">
        <f t="shared" si="1072"/>
        <v>2022</v>
      </c>
      <c r="D7656" s="6" t="str">
        <f t="shared" si="1073"/>
        <v>June</v>
      </c>
      <c r="E7656" s="6" t="str">
        <f t="shared" si="1074"/>
        <v>Q2</v>
      </c>
      <c r="F7656" s="6" t="str">
        <f t="shared" si="1075"/>
        <v>Low</v>
      </c>
      <c r="G7656" s="6" t="str">
        <f t="shared" si="1076"/>
        <v>Discounted</v>
      </c>
      <c r="H7656" s="6">
        <v>44722</v>
      </c>
      <c r="I7656" t="s">
        <v>1341</v>
      </c>
      <c r="J7656" t="s">
        <v>89</v>
      </c>
      <c r="K7656" t="s">
        <v>1238</v>
      </c>
      <c r="L7656" t="s">
        <v>30</v>
      </c>
      <c r="M7656" t="s">
        <v>91</v>
      </c>
      <c r="N7656" t="s">
        <v>92</v>
      </c>
      <c r="O7656" t="s">
        <v>62</v>
      </c>
      <c r="P7656" t="s">
        <v>4744</v>
      </c>
      <c r="Q7656" t="s">
        <v>227</v>
      </c>
      <c r="R7656" s="7">
        <v>0.2</v>
      </c>
      <c r="S7656" s="7">
        <f t="shared" si="1071"/>
        <v>403.16800000000001</v>
      </c>
      <c r="T7656" s="8">
        <v>50.396000000000001</v>
      </c>
      <c r="U7656" s="8" t="str">
        <f t="shared" si="1077"/>
        <v>Low</v>
      </c>
      <c r="V7656" s="7">
        <v>5</v>
      </c>
      <c r="W7656" s="8">
        <v>503.96</v>
      </c>
      <c r="X7656" s="8">
        <f t="shared" si="1078"/>
        <v>1153</v>
      </c>
      <c r="Y7656" s="9">
        <v>0.1</v>
      </c>
      <c r="Z7656" s="9" t="str">
        <f t="shared" si="1079"/>
        <v>Low</v>
      </c>
    </row>
    <row r="7657" spans="1:26" x14ac:dyDescent="0.3">
      <c r="A7657" t="s">
        <v>7161</v>
      </c>
      <c r="B7657" s="6">
        <v>44715</v>
      </c>
      <c r="C7657" s="6" t="str">
        <f t="shared" si="1072"/>
        <v>2022</v>
      </c>
      <c r="D7657" s="6" t="str">
        <f t="shared" si="1073"/>
        <v>June</v>
      </c>
      <c r="E7657" s="6" t="str">
        <f t="shared" si="1074"/>
        <v>Q2</v>
      </c>
      <c r="F7657" s="6" t="str">
        <f t="shared" si="1075"/>
        <v>Low</v>
      </c>
      <c r="G7657" s="6" t="str">
        <f t="shared" si="1076"/>
        <v>Full Price</v>
      </c>
      <c r="H7657" s="6">
        <v>44719</v>
      </c>
      <c r="I7657" t="s">
        <v>4306</v>
      </c>
      <c r="J7657" t="s">
        <v>192</v>
      </c>
      <c r="K7657" t="s">
        <v>2212</v>
      </c>
      <c r="L7657" t="s">
        <v>40</v>
      </c>
      <c r="M7657" t="s">
        <v>31</v>
      </c>
      <c r="N7657" t="s">
        <v>49</v>
      </c>
      <c r="O7657" t="s">
        <v>69</v>
      </c>
      <c r="P7657" t="s">
        <v>3599</v>
      </c>
      <c r="Q7657" t="s">
        <v>299</v>
      </c>
      <c r="R7657" s="7">
        <v>0</v>
      </c>
      <c r="S7657" s="7">
        <f t="shared" si="1071"/>
        <v>136.26</v>
      </c>
      <c r="T7657" s="8">
        <v>5.4504000000000001</v>
      </c>
      <c r="U7657" s="8" t="str">
        <f t="shared" si="1077"/>
        <v>Low</v>
      </c>
      <c r="V7657" s="7">
        <v>9</v>
      </c>
      <c r="W7657" s="8">
        <v>136.26</v>
      </c>
      <c r="X7657" s="8">
        <f t="shared" si="1078"/>
        <v>3240</v>
      </c>
      <c r="Y7657" s="9">
        <v>0.04</v>
      </c>
      <c r="Z7657" s="9" t="str">
        <f t="shared" si="1079"/>
        <v>Low</v>
      </c>
    </row>
    <row r="7658" spans="1:26" x14ac:dyDescent="0.3">
      <c r="A7658" t="s">
        <v>7162</v>
      </c>
      <c r="B7658" s="6">
        <v>44715</v>
      </c>
      <c r="C7658" s="6" t="str">
        <f t="shared" si="1072"/>
        <v>2022</v>
      </c>
      <c r="D7658" s="6" t="str">
        <f t="shared" si="1073"/>
        <v>June</v>
      </c>
      <c r="E7658" s="6" t="str">
        <f t="shared" si="1074"/>
        <v>Q2</v>
      </c>
      <c r="F7658" s="6" t="str">
        <f t="shared" si="1075"/>
        <v>High</v>
      </c>
      <c r="G7658" s="6" t="str">
        <f t="shared" si="1076"/>
        <v>Discounted</v>
      </c>
      <c r="H7658" s="6">
        <v>44719</v>
      </c>
      <c r="I7658" t="s">
        <v>2883</v>
      </c>
      <c r="J7658" t="s">
        <v>89</v>
      </c>
      <c r="K7658" t="s">
        <v>2886</v>
      </c>
      <c r="L7658" t="s">
        <v>61</v>
      </c>
      <c r="M7658" t="s">
        <v>31</v>
      </c>
      <c r="N7658" t="s">
        <v>41</v>
      </c>
      <c r="O7658" t="s">
        <v>69</v>
      </c>
      <c r="P7658" t="s">
        <v>70</v>
      </c>
      <c r="Q7658" t="s">
        <v>71</v>
      </c>
      <c r="R7658" s="7">
        <v>0.2</v>
      </c>
      <c r="S7658" s="7">
        <f t="shared" si="1071"/>
        <v>3.1295999999999999</v>
      </c>
      <c r="T7658" s="8">
        <v>1.2714000000000001</v>
      </c>
      <c r="U7658" s="8" t="str">
        <f t="shared" si="1077"/>
        <v>Low</v>
      </c>
      <c r="V7658" s="7">
        <v>1</v>
      </c>
      <c r="W7658" s="8">
        <v>3.9119999999999999</v>
      </c>
      <c r="X7658" s="8">
        <f t="shared" si="1078"/>
        <v>9645</v>
      </c>
      <c r="Y7658" s="9">
        <v>0.32500000000000001</v>
      </c>
      <c r="Z7658" s="9" t="str">
        <f t="shared" si="1079"/>
        <v>High</v>
      </c>
    </row>
    <row r="7659" spans="1:26" x14ac:dyDescent="0.3">
      <c r="A7659" t="s">
        <v>7162</v>
      </c>
      <c r="B7659" s="6">
        <v>44715</v>
      </c>
      <c r="C7659" s="6" t="str">
        <f t="shared" si="1072"/>
        <v>2022</v>
      </c>
      <c r="D7659" s="6" t="str">
        <f t="shared" si="1073"/>
        <v>June</v>
      </c>
      <c r="E7659" s="6" t="str">
        <f t="shared" si="1074"/>
        <v>Q2</v>
      </c>
      <c r="F7659" s="6" t="str">
        <f t="shared" si="1075"/>
        <v>High</v>
      </c>
      <c r="G7659" s="6" t="str">
        <f t="shared" si="1076"/>
        <v>Full Price</v>
      </c>
      <c r="H7659" s="6">
        <v>44719</v>
      </c>
      <c r="I7659" t="s">
        <v>2883</v>
      </c>
      <c r="J7659" t="s">
        <v>67</v>
      </c>
      <c r="K7659" t="s">
        <v>755</v>
      </c>
      <c r="L7659" t="s">
        <v>61</v>
      </c>
      <c r="M7659" t="s">
        <v>31</v>
      </c>
      <c r="N7659" t="s">
        <v>32</v>
      </c>
      <c r="O7659" t="s">
        <v>69</v>
      </c>
      <c r="P7659" t="s">
        <v>70</v>
      </c>
      <c r="Q7659" t="s">
        <v>71</v>
      </c>
      <c r="R7659" s="7">
        <v>0</v>
      </c>
      <c r="S7659" s="7">
        <f t="shared" si="1071"/>
        <v>11.96</v>
      </c>
      <c r="T7659" s="8">
        <v>5.3819999999999997</v>
      </c>
      <c r="U7659" s="8" t="str">
        <f t="shared" si="1077"/>
        <v>Low</v>
      </c>
      <c r="V7659" s="7">
        <v>2</v>
      </c>
      <c r="W7659" s="8">
        <v>11.96</v>
      </c>
      <c r="X7659" s="8">
        <f t="shared" si="1078"/>
        <v>8275</v>
      </c>
      <c r="Y7659" s="9">
        <v>0.45</v>
      </c>
      <c r="Z7659" s="9" t="str">
        <f t="shared" si="1079"/>
        <v>High</v>
      </c>
    </row>
    <row r="7660" spans="1:26" x14ac:dyDescent="0.3">
      <c r="A7660" t="s">
        <v>7162</v>
      </c>
      <c r="B7660" s="6">
        <v>44715</v>
      </c>
      <c r="C7660" s="6" t="str">
        <f t="shared" si="1072"/>
        <v>2022</v>
      </c>
      <c r="D7660" s="6" t="str">
        <f t="shared" si="1073"/>
        <v>June</v>
      </c>
      <c r="E7660" s="6" t="str">
        <f t="shared" si="1074"/>
        <v>Q2</v>
      </c>
      <c r="F7660" s="6" t="str">
        <f t="shared" si="1075"/>
        <v>Low</v>
      </c>
      <c r="G7660" s="6" t="str">
        <f t="shared" si="1076"/>
        <v>Full Price</v>
      </c>
      <c r="H7660" s="6">
        <v>44719</v>
      </c>
      <c r="I7660" t="s">
        <v>2883</v>
      </c>
      <c r="J7660" t="s">
        <v>835</v>
      </c>
      <c r="K7660" t="s">
        <v>2393</v>
      </c>
      <c r="L7660" t="s">
        <v>61</v>
      </c>
      <c r="M7660" t="s">
        <v>91</v>
      </c>
      <c r="N7660" t="s">
        <v>110</v>
      </c>
      <c r="O7660" t="s">
        <v>69</v>
      </c>
      <c r="P7660" t="s">
        <v>70</v>
      </c>
      <c r="Q7660" t="s">
        <v>71</v>
      </c>
      <c r="R7660" s="7">
        <v>0</v>
      </c>
      <c r="S7660" s="7">
        <f t="shared" si="1071"/>
        <v>44.75</v>
      </c>
      <c r="T7660" s="8">
        <v>8.5024999999999995</v>
      </c>
      <c r="U7660" s="8" t="str">
        <f t="shared" si="1077"/>
        <v>Low</v>
      </c>
      <c r="V7660" s="7">
        <v>5</v>
      </c>
      <c r="W7660" s="8">
        <v>44.75</v>
      </c>
      <c r="X7660" s="8">
        <f t="shared" si="1078"/>
        <v>5396</v>
      </c>
      <c r="Y7660" s="9">
        <v>0.19</v>
      </c>
      <c r="Z7660" s="9" t="str">
        <f t="shared" si="1079"/>
        <v>Low</v>
      </c>
    </row>
    <row r="7661" spans="1:26" x14ac:dyDescent="0.3">
      <c r="A7661" t="s">
        <v>7163</v>
      </c>
      <c r="B7661" s="6">
        <v>44715</v>
      </c>
      <c r="C7661" s="6" t="str">
        <f t="shared" si="1072"/>
        <v>2022</v>
      </c>
      <c r="D7661" s="6" t="str">
        <f t="shared" si="1073"/>
        <v>June</v>
      </c>
      <c r="E7661" s="6" t="str">
        <f t="shared" si="1074"/>
        <v>Q2</v>
      </c>
      <c r="F7661" s="6" t="str">
        <f t="shared" si="1075"/>
        <v>High</v>
      </c>
      <c r="G7661" s="6" t="str">
        <f t="shared" si="1076"/>
        <v>Full Price</v>
      </c>
      <c r="H7661" s="6">
        <v>44720</v>
      </c>
      <c r="I7661" t="s">
        <v>1061</v>
      </c>
      <c r="J7661" t="s">
        <v>153</v>
      </c>
      <c r="K7661" t="s">
        <v>4479</v>
      </c>
      <c r="L7661" t="s">
        <v>61</v>
      </c>
      <c r="M7661" t="s">
        <v>91</v>
      </c>
      <c r="N7661" t="s">
        <v>110</v>
      </c>
      <c r="O7661" t="s">
        <v>69</v>
      </c>
      <c r="P7661" t="s">
        <v>7164</v>
      </c>
      <c r="Q7661" t="s">
        <v>299</v>
      </c>
      <c r="R7661" s="7">
        <v>0</v>
      </c>
      <c r="S7661" s="7">
        <f t="shared" si="1071"/>
        <v>1099.5</v>
      </c>
      <c r="T7661" s="8">
        <v>362.83499999999998</v>
      </c>
      <c r="U7661" s="8" t="str">
        <f t="shared" si="1077"/>
        <v>Medium</v>
      </c>
      <c r="V7661" s="7">
        <v>10</v>
      </c>
      <c r="W7661" s="8">
        <v>1099.5</v>
      </c>
      <c r="X7661" s="8">
        <f t="shared" si="1078"/>
        <v>403</v>
      </c>
      <c r="Y7661" s="9">
        <v>0.33</v>
      </c>
      <c r="Z7661" s="9" t="str">
        <f t="shared" si="1079"/>
        <v>High</v>
      </c>
    </row>
    <row r="7662" spans="1:26" x14ac:dyDescent="0.3">
      <c r="A7662" t="s">
        <v>7165</v>
      </c>
      <c r="B7662" s="6">
        <v>44716</v>
      </c>
      <c r="C7662" s="6" t="str">
        <f t="shared" si="1072"/>
        <v>2022</v>
      </c>
      <c r="D7662" s="6" t="str">
        <f t="shared" si="1073"/>
        <v>June</v>
      </c>
      <c r="E7662" s="6" t="str">
        <f t="shared" si="1074"/>
        <v>Q2</v>
      </c>
      <c r="F7662" s="6" t="str">
        <f t="shared" si="1075"/>
        <v>High</v>
      </c>
      <c r="G7662" s="6" t="str">
        <f t="shared" si="1076"/>
        <v>Full Price</v>
      </c>
      <c r="H7662" s="6">
        <v>44720</v>
      </c>
      <c r="I7662" t="s">
        <v>1553</v>
      </c>
      <c r="J7662" t="s">
        <v>1276</v>
      </c>
      <c r="K7662" t="s">
        <v>3964</v>
      </c>
      <c r="L7662" t="s">
        <v>30</v>
      </c>
      <c r="M7662" t="s">
        <v>31</v>
      </c>
      <c r="N7662" t="s">
        <v>32</v>
      </c>
      <c r="O7662" t="s">
        <v>62</v>
      </c>
      <c r="P7662" t="s">
        <v>3141</v>
      </c>
      <c r="Q7662" t="s">
        <v>841</v>
      </c>
      <c r="R7662" s="7">
        <v>0</v>
      </c>
      <c r="S7662" s="7">
        <f t="shared" si="1071"/>
        <v>12.48</v>
      </c>
      <c r="T7662" s="8">
        <v>5.6159999999999997</v>
      </c>
      <c r="U7662" s="8" t="str">
        <f t="shared" si="1077"/>
        <v>Low</v>
      </c>
      <c r="V7662" s="7">
        <v>2</v>
      </c>
      <c r="W7662" s="8">
        <v>12.48</v>
      </c>
      <c r="X7662" s="8">
        <f t="shared" si="1078"/>
        <v>8218</v>
      </c>
      <c r="Y7662" s="9">
        <v>0.45</v>
      </c>
      <c r="Z7662" s="9" t="str">
        <f t="shared" si="1079"/>
        <v>High</v>
      </c>
    </row>
    <row r="7663" spans="1:26" x14ac:dyDescent="0.3">
      <c r="A7663" t="s">
        <v>7166</v>
      </c>
      <c r="B7663" s="6">
        <v>44716</v>
      </c>
      <c r="C7663" s="6" t="str">
        <f t="shared" si="1072"/>
        <v>2022</v>
      </c>
      <c r="D7663" s="6" t="str">
        <f t="shared" si="1073"/>
        <v>June</v>
      </c>
      <c r="E7663" s="6" t="str">
        <f t="shared" si="1074"/>
        <v>Q2</v>
      </c>
      <c r="F7663" s="6" t="str">
        <f t="shared" si="1075"/>
        <v>High</v>
      </c>
      <c r="G7663" s="6" t="str">
        <f t="shared" si="1076"/>
        <v>Full Price</v>
      </c>
      <c r="H7663" s="6">
        <v>44716</v>
      </c>
      <c r="I7663" t="s">
        <v>1142</v>
      </c>
      <c r="J7663" t="s">
        <v>38</v>
      </c>
      <c r="K7663" t="s">
        <v>2565</v>
      </c>
      <c r="L7663" t="s">
        <v>40</v>
      </c>
      <c r="M7663" t="s">
        <v>31</v>
      </c>
      <c r="N7663" t="s">
        <v>41</v>
      </c>
      <c r="O7663" t="s">
        <v>62</v>
      </c>
      <c r="P7663" t="s">
        <v>190</v>
      </c>
      <c r="Q7663" t="s">
        <v>191</v>
      </c>
      <c r="R7663" s="7">
        <v>0</v>
      </c>
      <c r="S7663" s="7">
        <f t="shared" si="1071"/>
        <v>108.08</v>
      </c>
      <c r="T7663" s="8">
        <v>54.04</v>
      </c>
      <c r="U7663" s="8" t="str">
        <f t="shared" si="1077"/>
        <v>Low</v>
      </c>
      <c r="V7663" s="7">
        <v>7</v>
      </c>
      <c r="W7663" s="8">
        <v>108.08</v>
      </c>
      <c r="X7663" s="8">
        <f t="shared" si="1078"/>
        <v>3627</v>
      </c>
      <c r="Y7663" s="9">
        <v>0.5</v>
      </c>
      <c r="Z7663" s="9" t="str">
        <f t="shared" si="1079"/>
        <v>High</v>
      </c>
    </row>
    <row r="7664" spans="1:26" x14ac:dyDescent="0.3">
      <c r="A7664" t="s">
        <v>7166</v>
      </c>
      <c r="B7664" s="6">
        <v>44716</v>
      </c>
      <c r="C7664" s="6" t="str">
        <f t="shared" si="1072"/>
        <v>2022</v>
      </c>
      <c r="D7664" s="6" t="str">
        <f t="shared" si="1073"/>
        <v>June</v>
      </c>
      <c r="E7664" s="6" t="str">
        <f t="shared" si="1074"/>
        <v>Q2</v>
      </c>
      <c r="F7664" s="6" t="str">
        <f t="shared" si="1075"/>
        <v>High</v>
      </c>
      <c r="G7664" s="6" t="str">
        <f t="shared" si="1076"/>
        <v>Full Price</v>
      </c>
      <c r="H7664" s="6">
        <v>44716</v>
      </c>
      <c r="I7664" t="s">
        <v>1142</v>
      </c>
      <c r="J7664" t="s">
        <v>89</v>
      </c>
      <c r="K7664" t="s">
        <v>1968</v>
      </c>
      <c r="L7664" t="s">
        <v>40</v>
      </c>
      <c r="M7664" t="s">
        <v>31</v>
      </c>
      <c r="N7664" t="s">
        <v>41</v>
      </c>
      <c r="O7664" t="s">
        <v>62</v>
      </c>
      <c r="P7664" t="s">
        <v>190</v>
      </c>
      <c r="Q7664" t="s">
        <v>191</v>
      </c>
      <c r="R7664" s="7">
        <v>0</v>
      </c>
      <c r="S7664" s="7">
        <f t="shared" si="1071"/>
        <v>9.5399999999999991</v>
      </c>
      <c r="T7664" s="8">
        <v>4.3883999999999999</v>
      </c>
      <c r="U7664" s="8" t="str">
        <f t="shared" si="1077"/>
        <v>Low</v>
      </c>
      <c r="V7664" s="7">
        <v>3</v>
      </c>
      <c r="W7664" s="8">
        <v>9.5399999999999991</v>
      </c>
      <c r="X7664" s="8">
        <f t="shared" si="1078"/>
        <v>8712</v>
      </c>
      <c r="Y7664" s="9">
        <v>0.46</v>
      </c>
      <c r="Z7664" s="9" t="str">
        <f t="shared" si="1079"/>
        <v>High</v>
      </c>
    </row>
    <row r="7665" spans="1:26" x14ac:dyDescent="0.3">
      <c r="A7665" t="s">
        <v>7167</v>
      </c>
      <c r="B7665" s="6">
        <v>44716</v>
      </c>
      <c r="C7665" s="6" t="str">
        <f t="shared" si="1072"/>
        <v>2022</v>
      </c>
      <c r="D7665" s="6" t="str">
        <f t="shared" si="1073"/>
        <v>June</v>
      </c>
      <c r="E7665" s="6" t="str">
        <f t="shared" si="1074"/>
        <v>Q2</v>
      </c>
      <c r="F7665" s="6" t="str">
        <f t="shared" si="1075"/>
        <v>Low</v>
      </c>
      <c r="G7665" s="6" t="str">
        <f t="shared" si="1076"/>
        <v>Discounted</v>
      </c>
      <c r="H7665" s="6">
        <v>44719</v>
      </c>
      <c r="I7665" t="s">
        <v>1697</v>
      </c>
      <c r="J7665" t="s">
        <v>1661</v>
      </c>
      <c r="K7665" t="s">
        <v>2128</v>
      </c>
      <c r="L7665" t="s">
        <v>30</v>
      </c>
      <c r="M7665" t="s">
        <v>76</v>
      </c>
      <c r="N7665" t="s">
        <v>99</v>
      </c>
      <c r="O7665" t="s">
        <v>33</v>
      </c>
      <c r="P7665" t="s">
        <v>4715</v>
      </c>
      <c r="Q7665" t="s">
        <v>35</v>
      </c>
      <c r="R7665" s="7">
        <v>0.6</v>
      </c>
      <c r="S7665" s="7">
        <f t="shared" si="1071"/>
        <v>12.134399999999999</v>
      </c>
      <c r="T7665" s="8">
        <v>-17.443200000000001</v>
      </c>
      <c r="U7665" s="8" t="str">
        <f t="shared" si="1077"/>
        <v>Loss</v>
      </c>
      <c r="V7665" s="7">
        <v>6</v>
      </c>
      <c r="W7665" s="8">
        <v>30.335999999999999</v>
      </c>
      <c r="X7665" s="8">
        <f t="shared" si="1078"/>
        <v>6283</v>
      </c>
      <c r="Y7665" s="9">
        <v>-0.57499999999999996</v>
      </c>
      <c r="Z7665" s="9" t="str">
        <f t="shared" si="1079"/>
        <v>Low</v>
      </c>
    </row>
    <row r="7666" spans="1:26" x14ac:dyDescent="0.3">
      <c r="A7666" t="s">
        <v>7168</v>
      </c>
      <c r="B7666" s="6">
        <v>44716</v>
      </c>
      <c r="C7666" s="6" t="str">
        <f t="shared" si="1072"/>
        <v>2022</v>
      </c>
      <c r="D7666" s="6" t="str">
        <f t="shared" si="1073"/>
        <v>June</v>
      </c>
      <c r="E7666" s="6" t="str">
        <f t="shared" si="1074"/>
        <v>Q2</v>
      </c>
      <c r="F7666" s="6" t="str">
        <f t="shared" si="1075"/>
        <v>High</v>
      </c>
      <c r="G7666" s="6" t="str">
        <f t="shared" si="1076"/>
        <v>Full Price</v>
      </c>
      <c r="H7666" s="6">
        <v>44722</v>
      </c>
      <c r="I7666" t="s">
        <v>1079</v>
      </c>
      <c r="J7666" t="s">
        <v>105</v>
      </c>
      <c r="K7666" t="s">
        <v>4140</v>
      </c>
      <c r="L7666" t="s">
        <v>30</v>
      </c>
      <c r="M7666" t="s">
        <v>31</v>
      </c>
      <c r="N7666" t="s">
        <v>53</v>
      </c>
      <c r="O7666" t="s">
        <v>33</v>
      </c>
      <c r="P7666" t="s">
        <v>708</v>
      </c>
      <c r="Q7666" t="s">
        <v>556</v>
      </c>
      <c r="R7666" s="7">
        <v>0</v>
      </c>
      <c r="S7666" s="7">
        <f t="shared" si="1071"/>
        <v>8.64</v>
      </c>
      <c r="T7666" s="8">
        <v>2.5055999999999998</v>
      </c>
      <c r="U7666" s="8" t="str">
        <f t="shared" si="1077"/>
        <v>Low</v>
      </c>
      <c r="V7666" s="7">
        <v>3</v>
      </c>
      <c r="W7666" s="8">
        <v>8.64</v>
      </c>
      <c r="X7666" s="8">
        <f t="shared" si="1078"/>
        <v>8859</v>
      </c>
      <c r="Y7666" s="9">
        <v>0.28999999999999998</v>
      </c>
      <c r="Z7666" s="9" t="str">
        <f t="shared" si="1079"/>
        <v>High</v>
      </c>
    </row>
    <row r="7667" spans="1:26" x14ac:dyDescent="0.3">
      <c r="A7667" t="s">
        <v>7169</v>
      </c>
      <c r="B7667" s="6">
        <v>44716</v>
      </c>
      <c r="C7667" s="6" t="str">
        <f t="shared" si="1072"/>
        <v>2022</v>
      </c>
      <c r="D7667" s="6" t="str">
        <f t="shared" si="1073"/>
        <v>June</v>
      </c>
      <c r="E7667" s="6" t="str">
        <f t="shared" si="1074"/>
        <v>Q2</v>
      </c>
      <c r="F7667" s="6" t="str">
        <f t="shared" si="1075"/>
        <v>Low</v>
      </c>
      <c r="G7667" s="6" t="str">
        <f t="shared" si="1076"/>
        <v>Discounted</v>
      </c>
      <c r="H7667" s="6">
        <v>44722</v>
      </c>
      <c r="I7667" t="s">
        <v>5391</v>
      </c>
      <c r="J7667" t="s">
        <v>89</v>
      </c>
      <c r="K7667" t="s">
        <v>2040</v>
      </c>
      <c r="L7667" t="s">
        <v>61</v>
      </c>
      <c r="M7667" t="s">
        <v>76</v>
      </c>
      <c r="N7667" t="s">
        <v>99</v>
      </c>
      <c r="O7667" t="s">
        <v>62</v>
      </c>
      <c r="P7667" t="s">
        <v>2854</v>
      </c>
      <c r="Q7667" t="s">
        <v>453</v>
      </c>
      <c r="R7667" s="7">
        <v>0.2</v>
      </c>
      <c r="S7667" s="7">
        <f t="shared" si="1071"/>
        <v>25.587200000000003</v>
      </c>
      <c r="T7667" s="8">
        <v>1.9990000000000001</v>
      </c>
      <c r="U7667" s="8" t="str">
        <f t="shared" si="1077"/>
        <v>Low</v>
      </c>
      <c r="V7667" s="7">
        <v>2</v>
      </c>
      <c r="W7667" s="8">
        <v>31.984000000000002</v>
      </c>
      <c r="X7667" s="8">
        <f t="shared" si="1078"/>
        <v>6152</v>
      </c>
      <c r="Y7667" s="9">
        <v>6.25E-2</v>
      </c>
      <c r="Z7667" s="9" t="str">
        <f t="shared" si="1079"/>
        <v>Low</v>
      </c>
    </row>
    <row r="7668" spans="1:26" x14ac:dyDescent="0.3">
      <c r="A7668" t="s">
        <v>7169</v>
      </c>
      <c r="B7668" s="6">
        <v>44716</v>
      </c>
      <c r="C7668" s="6" t="str">
        <f t="shared" si="1072"/>
        <v>2022</v>
      </c>
      <c r="D7668" s="6" t="str">
        <f t="shared" si="1073"/>
        <v>June</v>
      </c>
      <c r="E7668" s="6" t="str">
        <f t="shared" si="1074"/>
        <v>Q2</v>
      </c>
      <c r="F7668" s="6" t="str">
        <f t="shared" si="1075"/>
        <v>High</v>
      </c>
      <c r="G7668" s="6" t="str">
        <f t="shared" si="1076"/>
        <v>Discounted</v>
      </c>
      <c r="H7668" s="6">
        <v>44722</v>
      </c>
      <c r="I7668" t="s">
        <v>5391</v>
      </c>
      <c r="J7668" t="s">
        <v>89</v>
      </c>
      <c r="K7668" t="s">
        <v>721</v>
      </c>
      <c r="L7668" t="s">
        <v>61</v>
      </c>
      <c r="M7668" t="s">
        <v>91</v>
      </c>
      <c r="N7668" t="s">
        <v>92</v>
      </c>
      <c r="O7668" t="s">
        <v>62</v>
      </c>
      <c r="P7668" t="s">
        <v>2854</v>
      </c>
      <c r="Q7668" t="s">
        <v>453</v>
      </c>
      <c r="R7668" s="7">
        <v>0.2</v>
      </c>
      <c r="S7668" s="7">
        <f t="shared" si="1071"/>
        <v>57.587199999999996</v>
      </c>
      <c r="T7668" s="8">
        <v>25.194400000000002</v>
      </c>
      <c r="U7668" s="8" t="str">
        <f t="shared" si="1077"/>
        <v>Low</v>
      </c>
      <c r="V7668" s="7">
        <v>2</v>
      </c>
      <c r="W7668" s="8">
        <v>71.983999999999995</v>
      </c>
      <c r="X7668" s="8">
        <f t="shared" si="1078"/>
        <v>4401</v>
      </c>
      <c r="Y7668" s="9">
        <v>0.35</v>
      </c>
      <c r="Z7668" s="9" t="str">
        <f t="shared" si="1079"/>
        <v>High</v>
      </c>
    </row>
    <row r="7669" spans="1:26" x14ac:dyDescent="0.3">
      <c r="A7669" t="s">
        <v>7170</v>
      </c>
      <c r="B7669" s="6">
        <v>44716</v>
      </c>
      <c r="C7669" s="6" t="str">
        <f t="shared" si="1072"/>
        <v>2022</v>
      </c>
      <c r="D7669" s="6" t="str">
        <f t="shared" si="1073"/>
        <v>June</v>
      </c>
      <c r="E7669" s="6" t="str">
        <f t="shared" si="1074"/>
        <v>Q2</v>
      </c>
      <c r="F7669" s="6" t="str">
        <f t="shared" si="1075"/>
        <v>Low</v>
      </c>
      <c r="G7669" s="6" t="str">
        <f t="shared" si="1076"/>
        <v>Discounted</v>
      </c>
      <c r="H7669" s="6">
        <v>44720</v>
      </c>
      <c r="I7669" t="s">
        <v>6863</v>
      </c>
      <c r="J7669" t="s">
        <v>89</v>
      </c>
      <c r="K7669" t="s">
        <v>1339</v>
      </c>
      <c r="L7669" t="s">
        <v>61</v>
      </c>
      <c r="M7669" t="s">
        <v>31</v>
      </c>
      <c r="N7669" t="s">
        <v>41</v>
      </c>
      <c r="O7669" t="s">
        <v>33</v>
      </c>
      <c r="P7669" t="s">
        <v>7171</v>
      </c>
      <c r="Q7669" t="s">
        <v>35</v>
      </c>
      <c r="R7669" s="7">
        <v>0.8</v>
      </c>
      <c r="S7669" s="7">
        <f t="shared" si="1071"/>
        <v>1.274</v>
      </c>
      <c r="T7669" s="8">
        <v>-9.5549999999999997</v>
      </c>
      <c r="U7669" s="8" t="str">
        <f t="shared" si="1077"/>
        <v>Loss</v>
      </c>
      <c r="V7669" s="7">
        <v>7</v>
      </c>
      <c r="W7669" s="8">
        <v>6.37</v>
      </c>
      <c r="X7669" s="8">
        <f t="shared" si="1078"/>
        <v>9240</v>
      </c>
      <c r="Y7669" s="9">
        <v>-1.5</v>
      </c>
      <c r="Z7669" s="9" t="str">
        <f t="shared" si="1079"/>
        <v>Low</v>
      </c>
    </row>
    <row r="7670" spans="1:26" x14ac:dyDescent="0.3">
      <c r="A7670" t="s">
        <v>7172</v>
      </c>
      <c r="B7670" s="6">
        <v>44717</v>
      </c>
      <c r="C7670" s="6" t="str">
        <f t="shared" si="1072"/>
        <v>2022</v>
      </c>
      <c r="D7670" s="6" t="str">
        <f t="shared" si="1073"/>
        <v>June</v>
      </c>
      <c r="E7670" s="6" t="str">
        <f t="shared" si="1074"/>
        <v>Q2</v>
      </c>
      <c r="F7670" s="6" t="str">
        <f t="shared" si="1075"/>
        <v>Low</v>
      </c>
      <c r="G7670" s="6" t="str">
        <f t="shared" si="1076"/>
        <v>Discounted</v>
      </c>
      <c r="H7670" s="6">
        <v>44718</v>
      </c>
      <c r="I7670" t="s">
        <v>3154</v>
      </c>
      <c r="J7670" t="s">
        <v>3328</v>
      </c>
      <c r="K7670" t="s">
        <v>3460</v>
      </c>
      <c r="L7670" t="s">
        <v>30</v>
      </c>
      <c r="M7670" t="s">
        <v>91</v>
      </c>
      <c r="N7670" t="s">
        <v>92</v>
      </c>
      <c r="O7670" t="s">
        <v>33</v>
      </c>
      <c r="P7670" t="s">
        <v>7173</v>
      </c>
      <c r="Q7670" t="s">
        <v>35</v>
      </c>
      <c r="R7670" s="7">
        <v>0.2</v>
      </c>
      <c r="S7670" s="7">
        <f t="shared" si="1071"/>
        <v>376.30079999999998</v>
      </c>
      <c r="T7670" s="8">
        <v>52.917299999999997</v>
      </c>
      <c r="U7670" s="8" t="str">
        <f t="shared" si="1077"/>
        <v>Low</v>
      </c>
      <c r="V7670" s="7">
        <v>3</v>
      </c>
      <c r="W7670" s="8">
        <v>470.37599999999998</v>
      </c>
      <c r="X7670" s="8">
        <f t="shared" si="1078"/>
        <v>1257</v>
      </c>
      <c r="Y7670" s="9">
        <v>0.1125</v>
      </c>
      <c r="Z7670" s="9" t="str">
        <f t="shared" si="1079"/>
        <v>Low</v>
      </c>
    </row>
    <row r="7671" spans="1:26" x14ac:dyDescent="0.3">
      <c r="A7671" t="s">
        <v>7174</v>
      </c>
      <c r="B7671" s="6">
        <v>44717</v>
      </c>
      <c r="C7671" s="6" t="str">
        <f t="shared" si="1072"/>
        <v>2022</v>
      </c>
      <c r="D7671" s="6" t="str">
        <f t="shared" si="1073"/>
        <v>June</v>
      </c>
      <c r="E7671" s="6" t="str">
        <f t="shared" si="1074"/>
        <v>Q2</v>
      </c>
      <c r="F7671" s="6" t="str">
        <f t="shared" si="1075"/>
        <v>High</v>
      </c>
      <c r="G7671" s="6" t="str">
        <f t="shared" si="1076"/>
        <v>Discounted</v>
      </c>
      <c r="H7671" s="6">
        <v>44721</v>
      </c>
      <c r="I7671" t="s">
        <v>1485</v>
      </c>
      <c r="J7671" t="s">
        <v>67</v>
      </c>
      <c r="K7671" t="s">
        <v>4137</v>
      </c>
      <c r="L7671" t="s">
        <v>61</v>
      </c>
      <c r="M7671" t="s">
        <v>31</v>
      </c>
      <c r="N7671" t="s">
        <v>32</v>
      </c>
      <c r="O7671" t="s">
        <v>62</v>
      </c>
      <c r="P7671" t="s">
        <v>2981</v>
      </c>
      <c r="Q7671" t="s">
        <v>227</v>
      </c>
      <c r="R7671" s="7">
        <v>0.2</v>
      </c>
      <c r="S7671" s="7">
        <f t="shared" si="1071"/>
        <v>16.588799999999999</v>
      </c>
      <c r="T7671" s="8">
        <v>7.2576000000000001</v>
      </c>
      <c r="U7671" s="8" t="str">
        <f t="shared" si="1077"/>
        <v>Low</v>
      </c>
      <c r="V7671" s="7">
        <v>4</v>
      </c>
      <c r="W7671" s="8">
        <v>20.736000000000001</v>
      </c>
      <c r="X7671" s="8">
        <f t="shared" si="1078"/>
        <v>7060</v>
      </c>
      <c r="Y7671" s="9">
        <v>0.35</v>
      </c>
      <c r="Z7671" s="9" t="str">
        <f t="shared" si="1079"/>
        <v>High</v>
      </c>
    </row>
    <row r="7672" spans="1:26" x14ac:dyDescent="0.3">
      <c r="A7672" t="s">
        <v>7175</v>
      </c>
      <c r="B7672" s="6">
        <v>44718</v>
      </c>
      <c r="C7672" s="6" t="str">
        <f t="shared" si="1072"/>
        <v>2022</v>
      </c>
      <c r="D7672" s="6" t="str">
        <f t="shared" si="1073"/>
        <v>June</v>
      </c>
      <c r="E7672" s="6" t="str">
        <f t="shared" si="1074"/>
        <v>Q2</v>
      </c>
      <c r="F7672" s="6" t="str">
        <f t="shared" si="1075"/>
        <v>High</v>
      </c>
      <c r="G7672" s="6" t="str">
        <f t="shared" si="1076"/>
        <v>Full Price</v>
      </c>
      <c r="H7672" s="6">
        <v>44722</v>
      </c>
      <c r="I7672" t="s">
        <v>1577</v>
      </c>
      <c r="J7672" t="s">
        <v>192</v>
      </c>
      <c r="K7672" t="s">
        <v>5701</v>
      </c>
      <c r="L7672" t="s">
        <v>40</v>
      </c>
      <c r="M7672" t="s">
        <v>76</v>
      </c>
      <c r="N7672" t="s">
        <v>99</v>
      </c>
      <c r="O7672" t="s">
        <v>69</v>
      </c>
      <c r="P7672" t="s">
        <v>139</v>
      </c>
      <c r="Q7672" t="s">
        <v>71</v>
      </c>
      <c r="R7672" s="7">
        <v>0</v>
      </c>
      <c r="S7672" s="7">
        <f t="shared" si="1071"/>
        <v>4.95</v>
      </c>
      <c r="T7672" s="8">
        <v>2.1779999999999999</v>
      </c>
      <c r="U7672" s="8" t="str">
        <f t="shared" si="1077"/>
        <v>Low</v>
      </c>
      <c r="V7672" s="7">
        <v>1</v>
      </c>
      <c r="W7672" s="8">
        <v>4.95</v>
      </c>
      <c r="X7672" s="8">
        <f t="shared" si="1078"/>
        <v>9498</v>
      </c>
      <c r="Y7672" s="9">
        <v>0.44</v>
      </c>
      <c r="Z7672" s="9" t="str">
        <f t="shared" si="1079"/>
        <v>High</v>
      </c>
    </row>
    <row r="7673" spans="1:26" x14ac:dyDescent="0.3">
      <c r="A7673" t="s">
        <v>7175</v>
      </c>
      <c r="B7673" s="6">
        <v>44718</v>
      </c>
      <c r="C7673" s="6" t="str">
        <f t="shared" si="1072"/>
        <v>2022</v>
      </c>
      <c r="D7673" s="6" t="str">
        <f t="shared" si="1073"/>
        <v>June</v>
      </c>
      <c r="E7673" s="6" t="str">
        <f t="shared" si="1074"/>
        <v>Q2</v>
      </c>
      <c r="F7673" s="6" t="str">
        <f t="shared" si="1075"/>
        <v>Low</v>
      </c>
      <c r="G7673" s="6" t="str">
        <f t="shared" si="1076"/>
        <v>Full Price</v>
      </c>
      <c r="H7673" s="6">
        <v>44722</v>
      </c>
      <c r="I7673" t="s">
        <v>1577</v>
      </c>
      <c r="J7673" t="s">
        <v>714</v>
      </c>
      <c r="K7673" t="s">
        <v>715</v>
      </c>
      <c r="L7673" t="s">
        <v>40</v>
      </c>
      <c r="M7673" t="s">
        <v>31</v>
      </c>
      <c r="N7673" t="s">
        <v>49</v>
      </c>
      <c r="O7673" t="s">
        <v>69</v>
      </c>
      <c r="P7673" t="s">
        <v>139</v>
      </c>
      <c r="Q7673" t="s">
        <v>71</v>
      </c>
      <c r="R7673" s="7">
        <v>0</v>
      </c>
      <c r="S7673" s="7">
        <f t="shared" si="1071"/>
        <v>26.4</v>
      </c>
      <c r="T7673" s="8">
        <v>0</v>
      </c>
      <c r="U7673" s="8" t="str">
        <f t="shared" si="1077"/>
        <v>Low</v>
      </c>
      <c r="V7673" s="7">
        <v>5</v>
      </c>
      <c r="W7673" s="8">
        <v>26.4</v>
      </c>
      <c r="X7673" s="8">
        <f t="shared" si="1078"/>
        <v>6532</v>
      </c>
      <c r="Y7673" s="9">
        <v>0</v>
      </c>
      <c r="Z7673" s="9" t="str">
        <f t="shared" si="1079"/>
        <v>Low</v>
      </c>
    </row>
    <row r="7674" spans="1:26" x14ac:dyDescent="0.3">
      <c r="A7674" t="s">
        <v>7176</v>
      </c>
      <c r="B7674" s="6">
        <v>44720</v>
      </c>
      <c r="C7674" s="6" t="str">
        <f t="shared" si="1072"/>
        <v>2022</v>
      </c>
      <c r="D7674" s="6" t="str">
        <f t="shared" si="1073"/>
        <v>June</v>
      </c>
      <c r="E7674" s="6" t="str">
        <f t="shared" si="1074"/>
        <v>Q2</v>
      </c>
      <c r="F7674" s="6" t="str">
        <f t="shared" si="1075"/>
        <v>Low</v>
      </c>
      <c r="G7674" s="6" t="str">
        <f t="shared" si="1076"/>
        <v>Discounted</v>
      </c>
      <c r="H7674" s="6">
        <v>44725</v>
      </c>
      <c r="I7674" t="s">
        <v>1871</v>
      </c>
      <c r="J7674" t="s">
        <v>38</v>
      </c>
      <c r="K7674" t="s">
        <v>579</v>
      </c>
      <c r="L7674" t="s">
        <v>30</v>
      </c>
      <c r="M7674" t="s">
        <v>31</v>
      </c>
      <c r="N7674" t="s">
        <v>41</v>
      </c>
      <c r="O7674" t="s">
        <v>33</v>
      </c>
      <c r="P7674" t="s">
        <v>2972</v>
      </c>
      <c r="Q7674" t="s">
        <v>43</v>
      </c>
      <c r="R7674" s="7">
        <v>0.8</v>
      </c>
      <c r="S7674" s="7">
        <f t="shared" si="1071"/>
        <v>2.4352</v>
      </c>
      <c r="T7674" s="8">
        <v>-18.872800000000002</v>
      </c>
      <c r="U7674" s="8" t="str">
        <f t="shared" si="1077"/>
        <v>Loss</v>
      </c>
      <c r="V7674" s="7">
        <v>4</v>
      </c>
      <c r="W7674" s="8">
        <v>12.176</v>
      </c>
      <c r="X7674" s="8">
        <f t="shared" si="1078"/>
        <v>8258</v>
      </c>
      <c r="Y7674" s="9">
        <v>-1.55</v>
      </c>
      <c r="Z7674" s="9" t="str">
        <f t="shared" si="1079"/>
        <v>Low</v>
      </c>
    </row>
    <row r="7675" spans="1:26" x14ac:dyDescent="0.3">
      <c r="A7675" t="s">
        <v>7177</v>
      </c>
      <c r="B7675" s="6">
        <v>44720</v>
      </c>
      <c r="C7675" s="6" t="str">
        <f t="shared" si="1072"/>
        <v>2022</v>
      </c>
      <c r="D7675" s="6" t="str">
        <f t="shared" si="1073"/>
        <v>June</v>
      </c>
      <c r="E7675" s="6" t="str">
        <f t="shared" si="1074"/>
        <v>Q2</v>
      </c>
      <c r="F7675" s="6" t="str">
        <f t="shared" si="1075"/>
        <v>Low</v>
      </c>
      <c r="G7675" s="6" t="str">
        <f t="shared" si="1076"/>
        <v>Discounted</v>
      </c>
      <c r="H7675" s="6">
        <v>44725</v>
      </c>
      <c r="I7675" t="s">
        <v>1367</v>
      </c>
      <c r="J7675" t="s">
        <v>38</v>
      </c>
      <c r="K7675" t="s">
        <v>4392</v>
      </c>
      <c r="L7675" t="s">
        <v>30</v>
      </c>
      <c r="M7675" t="s">
        <v>31</v>
      </c>
      <c r="N7675" t="s">
        <v>41</v>
      </c>
      <c r="O7675" t="s">
        <v>69</v>
      </c>
      <c r="P7675" t="s">
        <v>855</v>
      </c>
      <c r="Q7675" t="s">
        <v>180</v>
      </c>
      <c r="R7675" s="7">
        <v>0.7</v>
      </c>
      <c r="S7675" s="7">
        <f t="shared" si="1071"/>
        <v>21.776400000000002</v>
      </c>
      <c r="T7675" s="8">
        <v>-48.392000000000003</v>
      </c>
      <c r="U7675" s="8" t="str">
        <f t="shared" si="1077"/>
        <v>Loss</v>
      </c>
      <c r="V7675" s="7">
        <v>2</v>
      </c>
      <c r="W7675" s="8">
        <v>72.587999999999994</v>
      </c>
      <c r="X7675" s="8">
        <f t="shared" si="1078"/>
        <v>4389</v>
      </c>
      <c r="Y7675" s="9">
        <v>-0.66666666699999999</v>
      </c>
      <c r="Z7675" s="9" t="str">
        <f t="shared" si="1079"/>
        <v>Low</v>
      </c>
    </row>
    <row r="7676" spans="1:26" x14ac:dyDescent="0.3">
      <c r="A7676" t="s">
        <v>7177</v>
      </c>
      <c r="B7676" s="6">
        <v>44720</v>
      </c>
      <c r="C7676" s="6" t="str">
        <f t="shared" si="1072"/>
        <v>2022</v>
      </c>
      <c r="D7676" s="6" t="str">
        <f t="shared" si="1073"/>
        <v>June</v>
      </c>
      <c r="E7676" s="6" t="str">
        <f t="shared" si="1074"/>
        <v>Q2</v>
      </c>
      <c r="F7676" s="6" t="str">
        <f t="shared" si="1075"/>
        <v>Low</v>
      </c>
      <c r="G7676" s="6" t="str">
        <f t="shared" si="1076"/>
        <v>Discounted</v>
      </c>
      <c r="H7676" s="6">
        <v>44725</v>
      </c>
      <c r="I7676" t="s">
        <v>1367</v>
      </c>
      <c r="J7676" t="s">
        <v>80</v>
      </c>
      <c r="K7676" t="s">
        <v>3043</v>
      </c>
      <c r="L7676" t="s">
        <v>30</v>
      </c>
      <c r="M7676" t="s">
        <v>31</v>
      </c>
      <c r="N7676" t="s">
        <v>49</v>
      </c>
      <c r="O7676" t="s">
        <v>69</v>
      </c>
      <c r="P7676" t="s">
        <v>855</v>
      </c>
      <c r="Q7676" t="s">
        <v>180</v>
      </c>
      <c r="R7676" s="7">
        <v>0.2</v>
      </c>
      <c r="S7676" s="7">
        <f t="shared" si="1071"/>
        <v>28.134399999999999</v>
      </c>
      <c r="T7676" s="8">
        <v>-8.3523999999999994</v>
      </c>
      <c r="U7676" s="8" t="str">
        <f t="shared" si="1077"/>
        <v>Loss</v>
      </c>
      <c r="V7676" s="7">
        <v>2</v>
      </c>
      <c r="W7676" s="8">
        <v>35.167999999999999</v>
      </c>
      <c r="X7676" s="8">
        <f t="shared" si="1078"/>
        <v>5926</v>
      </c>
      <c r="Y7676" s="9">
        <v>-0.23749999999999999</v>
      </c>
      <c r="Z7676" s="9" t="str">
        <f t="shared" si="1079"/>
        <v>Low</v>
      </c>
    </row>
    <row r="7677" spans="1:26" x14ac:dyDescent="0.3">
      <c r="A7677" t="s">
        <v>7177</v>
      </c>
      <c r="B7677" s="6">
        <v>44720</v>
      </c>
      <c r="C7677" s="6" t="str">
        <f t="shared" si="1072"/>
        <v>2022</v>
      </c>
      <c r="D7677" s="6" t="str">
        <f t="shared" si="1073"/>
        <v>June</v>
      </c>
      <c r="E7677" s="6" t="str">
        <f t="shared" si="1074"/>
        <v>Q2</v>
      </c>
      <c r="F7677" s="6" t="str">
        <f t="shared" si="1075"/>
        <v>Low</v>
      </c>
      <c r="G7677" s="6" t="str">
        <f t="shared" si="1076"/>
        <v>Discounted</v>
      </c>
      <c r="H7677" s="6">
        <v>44725</v>
      </c>
      <c r="I7677" t="s">
        <v>1367</v>
      </c>
      <c r="J7677" t="s">
        <v>108</v>
      </c>
      <c r="K7677" t="s">
        <v>1734</v>
      </c>
      <c r="L7677" t="s">
        <v>30</v>
      </c>
      <c r="M7677" t="s">
        <v>91</v>
      </c>
      <c r="N7677" t="s">
        <v>110</v>
      </c>
      <c r="O7677" t="s">
        <v>69</v>
      </c>
      <c r="P7677" t="s">
        <v>855</v>
      </c>
      <c r="Q7677" t="s">
        <v>180</v>
      </c>
      <c r="R7677" s="7">
        <v>0.2</v>
      </c>
      <c r="S7677" s="7">
        <f t="shared" si="1071"/>
        <v>71.635199999999998</v>
      </c>
      <c r="T7677" s="8">
        <v>12.3123</v>
      </c>
      <c r="U7677" s="8" t="str">
        <f t="shared" si="1077"/>
        <v>Low</v>
      </c>
      <c r="V7677" s="7">
        <v>7</v>
      </c>
      <c r="W7677" s="8">
        <v>89.543999999999997</v>
      </c>
      <c r="X7677" s="8">
        <f t="shared" si="1078"/>
        <v>4007</v>
      </c>
      <c r="Y7677" s="9">
        <v>0.13750000000000001</v>
      </c>
      <c r="Z7677" s="9" t="str">
        <f t="shared" si="1079"/>
        <v>Low</v>
      </c>
    </row>
    <row r="7678" spans="1:26" x14ac:dyDescent="0.3">
      <c r="A7678" t="s">
        <v>7178</v>
      </c>
      <c r="B7678" s="6">
        <v>44720</v>
      </c>
      <c r="C7678" s="6" t="str">
        <f t="shared" si="1072"/>
        <v>2022</v>
      </c>
      <c r="D7678" s="6" t="str">
        <f t="shared" si="1073"/>
        <v>June</v>
      </c>
      <c r="E7678" s="6" t="str">
        <f t="shared" si="1074"/>
        <v>Q2</v>
      </c>
      <c r="F7678" s="6" t="str">
        <f t="shared" si="1075"/>
        <v>Low</v>
      </c>
      <c r="G7678" s="6" t="str">
        <f t="shared" si="1076"/>
        <v>Discounted</v>
      </c>
      <c r="H7678" s="6">
        <v>44722</v>
      </c>
      <c r="I7678" t="s">
        <v>2551</v>
      </c>
      <c r="J7678" t="s">
        <v>863</v>
      </c>
      <c r="K7678" t="s">
        <v>4304</v>
      </c>
      <c r="L7678" t="s">
        <v>40</v>
      </c>
      <c r="M7678" t="s">
        <v>76</v>
      </c>
      <c r="N7678" t="s">
        <v>138</v>
      </c>
      <c r="O7678" t="s">
        <v>69</v>
      </c>
      <c r="P7678" t="s">
        <v>70</v>
      </c>
      <c r="Q7678" t="s">
        <v>71</v>
      </c>
      <c r="R7678" s="7">
        <v>0.15</v>
      </c>
      <c r="S7678" s="7">
        <f t="shared" si="1071"/>
        <v>1273.0161000000001</v>
      </c>
      <c r="T7678" s="8">
        <v>140.95679999999999</v>
      </c>
      <c r="U7678" s="8" t="str">
        <f t="shared" si="1077"/>
        <v>Medium</v>
      </c>
      <c r="V7678" s="7">
        <v>2</v>
      </c>
      <c r="W7678" s="8">
        <v>1497.6659999999999</v>
      </c>
      <c r="X7678" s="8">
        <f t="shared" si="1078"/>
        <v>241</v>
      </c>
      <c r="Y7678" s="9">
        <v>9.4117646999999999E-2</v>
      </c>
      <c r="Z7678" s="9" t="str">
        <f t="shared" si="1079"/>
        <v>Low</v>
      </c>
    </row>
    <row r="7679" spans="1:26" x14ac:dyDescent="0.3">
      <c r="A7679" t="s">
        <v>7178</v>
      </c>
      <c r="B7679" s="6">
        <v>44720</v>
      </c>
      <c r="C7679" s="6" t="str">
        <f t="shared" si="1072"/>
        <v>2022</v>
      </c>
      <c r="D7679" s="6" t="str">
        <f t="shared" si="1073"/>
        <v>June</v>
      </c>
      <c r="E7679" s="6" t="str">
        <f t="shared" si="1074"/>
        <v>Q2</v>
      </c>
      <c r="F7679" s="6" t="str">
        <f t="shared" si="1075"/>
        <v>Low</v>
      </c>
      <c r="G7679" s="6" t="str">
        <f t="shared" si="1076"/>
        <v>Discounted</v>
      </c>
      <c r="H7679" s="6">
        <v>44722</v>
      </c>
      <c r="I7679" t="s">
        <v>2551</v>
      </c>
      <c r="J7679" t="s">
        <v>89</v>
      </c>
      <c r="K7679" t="s">
        <v>3044</v>
      </c>
      <c r="L7679" t="s">
        <v>40</v>
      </c>
      <c r="M7679" t="s">
        <v>91</v>
      </c>
      <c r="N7679" t="s">
        <v>92</v>
      </c>
      <c r="O7679" t="s">
        <v>69</v>
      </c>
      <c r="P7679" t="s">
        <v>70</v>
      </c>
      <c r="Q7679" t="s">
        <v>71</v>
      </c>
      <c r="R7679" s="7">
        <v>0.2</v>
      </c>
      <c r="S7679" s="7">
        <f t="shared" si="1071"/>
        <v>14.016</v>
      </c>
      <c r="T7679" s="8">
        <v>-3.504</v>
      </c>
      <c r="U7679" s="8" t="str">
        <f t="shared" si="1077"/>
        <v>Loss</v>
      </c>
      <c r="V7679" s="7">
        <v>2</v>
      </c>
      <c r="W7679" s="8">
        <v>17.52</v>
      </c>
      <c r="X7679" s="8">
        <f t="shared" si="1078"/>
        <v>7452</v>
      </c>
      <c r="Y7679" s="9">
        <v>-0.2</v>
      </c>
      <c r="Z7679" s="9" t="str">
        <f t="shared" si="1079"/>
        <v>Low</v>
      </c>
    </row>
    <row r="7680" spans="1:26" x14ac:dyDescent="0.3">
      <c r="A7680" t="s">
        <v>7179</v>
      </c>
      <c r="B7680" s="6">
        <v>44720</v>
      </c>
      <c r="C7680" s="6" t="str">
        <f t="shared" si="1072"/>
        <v>2022</v>
      </c>
      <c r="D7680" s="6" t="str">
        <f t="shared" si="1073"/>
        <v>June</v>
      </c>
      <c r="E7680" s="6" t="str">
        <f t="shared" si="1074"/>
        <v>Q2</v>
      </c>
      <c r="F7680" s="6" t="str">
        <f t="shared" si="1075"/>
        <v>High</v>
      </c>
      <c r="G7680" s="6" t="str">
        <f t="shared" si="1076"/>
        <v>Full Price</v>
      </c>
      <c r="H7680" s="6">
        <v>44726</v>
      </c>
      <c r="I7680" t="s">
        <v>2143</v>
      </c>
      <c r="J7680" t="s">
        <v>256</v>
      </c>
      <c r="K7680" t="s">
        <v>2164</v>
      </c>
      <c r="L7680" t="s">
        <v>30</v>
      </c>
      <c r="M7680" t="s">
        <v>31</v>
      </c>
      <c r="N7680" t="s">
        <v>41</v>
      </c>
      <c r="O7680" t="s">
        <v>54</v>
      </c>
      <c r="P7680" t="s">
        <v>3615</v>
      </c>
      <c r="Q7680" t="s">
        <v>1056</v>
      </c>
      <c r="R7680" s="7">
        <v>0</v>
      </c>
      <c r="S7680" s="7">
        <f t="shared" si="1071"/>
        <v>10.36</v>
      </c>
      <c r="T7680" s="8">
        <v>5.0763999999999996</v>
      </c>
      <c r="U7680" s="8" t="str">
        <f t="shared" si="1077"/>
        <v>Low</v>
      </c>
      <c r="V7680" s="7">
        <v>2</v>
      </c>
      <c r="W7680" s="8">
        <v>10.36</v>
      </c>
      <c r="X7680" s="8">
        <f t="shared" si="1078"/>
        <v>8593</v>
      </c>
      <c r="Y7680" s="9">
        <v>0.49</v>
      </c>
      <c r="Z7680" s="9" t="str">
        <f t="shared" si="1079"/>
        <v>High</v>
      </c>
    </row>
    <row r="7681" spans="1:26" x14ac:dyDescent="0.3">
      <c r="A7681" t="s">
        <v>7180</v>
      </c>
      <c r="B7681" s="6">
        <v>44720</v>
      </c>
      <c r="C7681" s="6" t="str">
        <f t="shared" si="1072"/>
        <v>2022</v>
      </c>
      <c r="D7681" s="6" t="str">
        <f t="shared" si="1073"/>
        <v>June</v>
      </c>
      <c r="E7681" s="6" t="str">
        <f t="shared" si="1074"/>
        <v>Q2</v>
      </c>
      <c r="F7681" s="6" t="str">
        <f t="shared" si="1075"/>
        <v>High</v>
      </c>
      <c r="G7681" s="6" t="str">
        <f t="shared" si="1076"/>
        <v>Discounted</v>
      </c>
      <c r="H7681" s="6">
        <v>44722</v>
      </c>
      <c r="I7681" t="s">
        <v>2668</v>
      </c>
      <c r="J7681" t="s">
        <v>1062</v>
      </c>
      <c r="K7681" t="s">
        <v>1062</v>
      </c>
      <c r="L7681" t="s">
        <v>61</v>
      </c>
      <c r="M7681" t="s">
        <v>31</v>
      </c>
      <c r="N7681" t="s">
        <v>32</v>
      </c>
      <c r="O7681" t="s">
        <v>33</v>
      </c>
      <c r="P7681" t="s">
        <v>364</v>
      </c>
      <c r="Q7681" t="s">
        <v>35</v>
      </c>
      <c r="R7681" s="7">
        <v>0.2</v>
      </c>
      <c r="S7681" s="7">
        <f t="shared" si="1071"/>
        <v>68.044799999999995</v>
      </c>
      <c r="T7681" s="8">
        <v>28.706399999999999</v>
      </c>
      <c r="U7681" s="8" t="str">
        <f t="shared" si="1077"/>
        <v>Low</v>
      </c>
      <c r="V7681" s="7">
        <v>3</v>
      </c>
      <c r="W7681" s="8">
        <v>85.055999999999997</v>
      </c>
      <c r="X7681" s="8">
        <f t="shared" si="1078"/>
        <v>4092</v>
      </c>
      <c r="Y7681" s="9">
        <v>0.33750000000000002</v>
      </c>
      <c r="Z7681" s="9" t="str">
        <f t="shared" si="1079"/>
        <v>High</v>
      </c>
    </row>
    <row r="7682" spans="1:26" x14ac:dyDescent="0.3">
      <c r="A7682" t="s">
        <v>7180</v>
      </c>
      <c r="B7682" s="6">
        <v>44720</v>
      </c>
      <c r="C7682" s="6" t="str">
        <f t="shared" si="1072"/>
        <v>2022</v>
      </c>
      <c r="D7682" s="6" t="str">
        <f t="shared" si="1073"/>
        <v>June</v>
      </c>
      <c r="E7682" s="6" t="str">
        <f t="shared" si="1074"/>
        <v>Q2</v>
      </c>
      <c r="F7682" s="6" t="str">
        <f t="shared" si="1075"/>
        <v>Low</v>
      </c>
      <c r="G7682" s="6" t="str">
        <f t="shared" si="1076"/>
        <v>Discounted</v>
      </c>
      <c r="H7682" s="6">
        <v>44722</v>
      </c>
      <c r="I7682" t="s">
        <v>2668</v>
      </c>
      <c r="J7682" t="s">
        <v>467</v>
      </c>
      <c r="K7682" t="s">
        <v>4167</v>
      </c>
      <c r="L7682" t="s">
        <v>61</v>
      </c>
      <c r="M7682" t="s">
        <v>31</v>
      </c>
      <c r="N7682" t="s">
        <v>356</v>
      </c>
      <c r="O7682" t="s">
        <v>33</v>
      </c>
      <c r="P7682" t="s">
        <v>364</v>
      </c>
      <c r="Q7682" t="s">
        <v>35</v>
      </c>
      <c r="R7682" s="7">
        <v>0.2</v>
      </c>
      <c r="S7682" s="7">
        <f t="shared" ref="S7682:S7745" si="1080">W7682 - (W7682 * R7682)</f>
        <v>19.008000000000003</v>
      </c>
      <c r="T7682" s="8">
        <v>2.0790000000000002</v>
      </c>
      <c r="U7682" s="8" t="str">
        <f t="shared" si="1077"/>
        <v>Low</v>
      </c>
      <c r="V7682" s="7">
        <v>3</v>
      </c>
      <c r="W7682" s="8">
        <v>23.76</v>
      </c>
      <c r="X7682" s="8">
        <f t="shared" si="1078"/>
        <v>6798</v>
      </c>
      <c r="Y7682" s="9">
        <v>8.7499999999999994E-2</v>
      </c>
      <c r="Z7682" s="9" t="str">
        <f t="shared" si="1079"/>
        <v>Low</v>
      </c>
    </row>
    <row r="7683" spans="1:26" x14ac:dyDescent="0.3">
      <c r="A7683" t="s">
        <v>7180</v>
      </c>
      <c r="B7683" s="6">
        <v>44720</v>
      </c>
      <c r="C7683" s="6" t="str">
        <f t="shared" ref="C7683:C7746" si="1081">TEXT(B7683, "YYYY")</f>
        <v>2022</v>
      </c>
      <c r="D7683" s="6" t="str">
        <f t="shared" ref="D7683:D7746" si="1082">TEXT(B7683, "MMMM")</f>
        <v>June</v>
      </c>
      <c r="E7683" s="6" t="str">
        <f t="shared" ref="E7683:E7746" si="1083">"Q" &amp; INT((MONTH(B7683) - 1) / 3) + 1</f>
        <v>Q2</v>
      </c>
      <c r="F7683" s="6" t="str">
        <f t="shared" ref="F7683:F7746" si="1084">IF(Y7683&gt; 0.2, "High", "Low")</f>
        <v>Low</v>
      </c>
      <c r="G7683" s="6" t="str">
        <f t="shared" ref="G7683:G7746" si="1085">IF(R7683&gt;0, "Discounted", "Full Price")</f>
        <v>Discounted</v>
      </c>
      <c r="H7683" s="6">
        <v>44722</v>
      </c>
      <c r="I7683" t="s">
        <v>2668</v>
      </c>
      <c r="J7683" t="s">
        <v>2614</v>
      </c>
      <c r="K7683" t="s">
        <v>4514</v>
      </c>
      <c r="L7683" t="s">
        <v>61</v>
      </c>
      <c r="M7683" t="s">
        <v>91</v>
      </c>
      <c r="N7683" t="s">
        <v>92</v>
      </c>
      <c r="O7683" t="s">
        <v>33</v>
      </c>
      <c r="P7683" t="s">
        <v>364</v>
      </c>
      <c r="Q7683" t="s">
        <v>35</v>
      </c>
      <c r="R7683" s="7">
        <v>0.2</v>
      </c>
      <c r="S7683" s="7">
        <f t="shared" si="1080"/>
        <v>305.26080000000002</v>
      </c>
      <c r="T7683" s="8">
        <v>28.618200000000002</v>
      </c>
      <c r="U7683" s="8" t="str">
        <f t="shared" ref="U7683:U7746" si="1086">IF(T7683 &lt; 0, "Loss", IF(T7683 &lt; 100, "Low", IF(T7683 &lt; 500, "Medium", "High")))</f>
        <v>Low</v>
      </c>
      <c r="V7683" s="7">
        <v>3</v>
      </c>
      <c r="W7683" s="8">
        <v>381.57600000000002</v>
      </c>
      <c r="X7683" s="8">
        <f t="shared" ref="X7683:X7746" si="1087">_xlfn.RANK.EQ(W7683, W$2:W$9994)</f>
        <v>1534</v>
      </c>
      <c r="Y7683" s="9">
        <v>7.4999999999999997E-2</v>
      </c>
      <c r="Z7683" s="9" t="str">
        <f t="shared" ref="Z7683:Z7746" si="1088">IF(Y7683 &gt; 0.2, "High", "Low")</f>
        <v>Low</v>
      </c>
    </row>
    <row r="7684" spans="1:26" x14ac:dyDescent="0.3">
      <c r="A7684" t="s">
        <v>7181</v>
      </c>
      <c r="B7684" s="6">
        <v>44720</v>
      </c>
      <c r="C7684" s="6" t="str">
        <f t="shared" si="1081"/>
        <v>2022</v>
      </c>
      <c r="D7684" s="6" t="str">
        <f t="shared" si="1082"/>
        <v>June</v>
      </c>
      <c r="E7684" s="6" t="str">
        <f t="shared" si="1083"/>
        <v>Q2</v>
      </c>
      <c r="F7684" s="6" t="str">
        <f t="shared" si="1084"/>
        <v>Low</v>
      </c>
      <c r="G7684" s="6" t="str">
        <f t="shared" si="1085"/>
        <v>Discounted</v>
      </c>
      <c r="H7684" s="6">
        <v>44724</v>
      </c>
      <c r="I7684" t="s">
        <v>712</v>
      </c>
      <c r="J7684" t="s">
        <v>245</v>
      </c>
      <c r="K7684" t="s">
        <v>7182</v>
      </c>
      <c r="L7684" t="s">
        <v>61</v>
      </c>
      <c r="M7684" t="s">
        <v>31</v>
      </c>
      <c r="N7684" t="s">
        <v>174</v>
      </c>
      <c r="O7684" t="s">
        <v>33</v>
      </c>
      <c r="P7684" t="s">
        <v>2461</v>
      </c>
      <c r="Q7684" t="s">
        <v>35</v>
      </c>
      <c r="R7684" s="7">
        <v>0.8</v>
      </c>
      <c r="S7684" s="7">
        <f t="shared" si="1080"/>
        <v>0.32479999999999998</v>
      </c>
      <c r="T7684" s="8">
        <v>-4.4660000000000002</v>
      </c>
      <c r="U7684" s="8" t="str">
        <f t="shared" si="1086"/>
        <v>Loss</v>
      </c>
      <c r="V7684" s="7">
        <v>2</v>
      </c>
      <c r="W7684" s="8">
        <v>1.6240000000000001</v>
      </c>
      <c r="X7684" s="8">
        <f t="shared" si="1087"/>
        <v>9952</v>
      </c>
      <c r="Y7684" s="9">
        <v>-2.75</v>
      </c>
      <c r="Z7684" s="9" t="str">
        <f t="shared" si="1088"/>
        <v>Low</v>
      </c>
    </row>
    <row r="7685" spans="1:26" x14ac:dyDescent="0.3">
      <c r="A7685" t="s">
        <v>7183</v>
      </c>
      <c r="B7685" s="6">
        <v>44721</v>
      </c>
      <c r="C7685" s="6" t="str">
        <f t="shared" si="1081"/>
        <v>2022</v>
      </c>
      <c r="D7685" s="6" t="str">
        <f t="shared" si="1082"/>
        <v>June</v>
      </c>
      <c r="E7685" s="6" t="str">
        <f t="shared" si="1083"/>
        <v>Q2</v>
      </c>
      <c r="F7685" s="6" t="str">
        <f t="shared" si="1084"/>
        <v>Low</v>
      </c>
      <c r="G7685" s="6" t="str">
        <f t="shared" si="1085"/>
        <v>Discounted</v>
      </c>
      <c r="H7685" s="6">
        <v>44722</v>
      </c>
      <c r="I7685" t="s">
        <v>2581</v>
      </c>
      <c r="J7685" t="s">
        <v>3036</v>
      </c>
      <c r="K7685" t="s">
        <v>3037</v>
      </c>
      <c r="L7685" t="s">
        <v>61</v>
      </c>
      <c r="M7685" t="s">
        <v>31</v>
      </c>
      <c r="N7685" t="s">
        <v>49</v>
      </c>
      <c r="O7685" t="s">
        <v>33</v>
      </c>
      <c r="P7685" t="s">
        <v>364</v>
      </c>
      <c r="Q7685" t="s">
        <v>35</v>
      </c>
      <c r="R7685" s="7">
        <v>0.2</v>
      </c>
      <c r="S7685" s="7">
        <f t="shared" si="1080"/>
        <v>576.60799999999995</v>
      </c>
      <c r="T7685" s="8">
        <v>54.057000000000002</v>
      </c>
      <c r="U7685" s="8" t="str">
        <f t="shared" si="1086"/>
        <v>Low</v>
      </c>
      <c r="V7685" s="7">
        <v>5</v>
      </c>
      <c r="W7685" s="8">
        <v>720.76</v>
      </c>
      <c r="X7685" s="8">
        <f t="shared" si="1087"/>
        <v>734</v>
      </c>
      <c r="Y7685" s="9">
        <v>7.4999999999999997E-2</v>
      </c>
      <c r="Z7685" s="9" t="str">
        <f t="shared" si="1088"/>
        <v>Low</v>
      </c>
    </row>
    <row r="7686" spans="1:26" x14ac:dyDescent="0.3">
      <c r="A7686" t="s">
        <v>7184</v>
      </c>
      <c r="B7686" s="6">
        <v>44721</v>
      </c>
      <c r="C7686" s="6" t="str">
        <f t="shared" si="1081"/>
        <v>2022</v>
      </c>
      <c r="D7686" s="6" t="str">
        <f t="shared" si="1082"/>
        <v>June</v>
      </c>
      <c r="E7686" s="6" t="str">
        <f t="shared" si="1083"/>
        <v>Q2</v>
      </c>
      <c r="F7686" s="6" t="str">
        <f t="shared" si="1084"/>
        <v>Low</v>
      </c>
      <c r="G7686" s="6" t="str">
        <f t="shared" si="1085"/>
        <v>Discounted</v>
      </c>
      <c r="H7686" s="6">
        <v>44725</v>
      </c>
      <c r="I7686" t="s">
        <v>4306</v>
      </c>
      <c r="J7686" t="s">
        <v>89</v>
      </c>
      <c r="K7686" t="s">
        <v>3005</v>
      </c>
      <c r="L7686" t="s">
        <v>40</v>
      </c>
      <c r="M7686" t="s">
        <v>76</v>
      </c>
      <c r="N7686" t="s">
        <v>99</v>
      </c>
      <c r="O7686" t="s">
        <v>33</v>
      </c>
      <c r="P7686" t="s">
        <v>368</v>
      </c>
      <c r="Q7686" t="s">
        <v>43</v>
      </c>
      <c r="R7686" s="7">
        <v>0.6</v>
      </c>
      <c r="S7686" s="7">
        <f t="shared" si="1080"/>
        <v>9.5904000000000007</v>
      </c>
      <c r="T7686" s="8">
        <v>-14.3856</v>
      </c>
      <c r="U7686" s="8" t="str">
        <f t="shared" si="1086"/>
        <v>Loss</v>
      </c>
      <c r="V7686" s="7">
        <v>3</v>
      </c>
      <c r="W7686" s="8">
        <v>23.975999999999999</v>
      </c>
      <c r="X7686" s="8">
        <f t="shared" si="1087"/>
        <v>6767</v>
      </c>
      <c r="Y7686" s="9">
        <v>-0.6</v>
      </c>
      <c r="Z7686" s="9" t="str">
        <f t="shared" si="1088"/>
        <v>Low</v>
      </c>
    </row>
    <row r="7687" spans="1:26" x14ac:dyDescent="0.3">
      <c r="A7687" t="s">
        <v>7184</v>
      </c>
      <c r="B7687" s="6">
        <v>44721</v>
      </c>
      <c r="C7687" s="6" t="str">
        <f t="shared" si="1081"/>
        <v>2022</v>
      </c>
      <c r="D7687" s="6" t="str">
        <f t="shared" si="1082"/>
        <v>June</v>
      </c>
      <c r="E7687" s="6" t="str">
        <f t="shared" si="1083"/>
        <v>Q2</v>
      </c>
      <c r="F7687" s="6" t="str">
        <f t="shared" si="1084"/>
        <v>Low</v>
      </c>
      <c r="G7687" s="6" t="str">
        <f t="shared" si="1085"/>
        <v>Discounted</v>
      </c>
      <c r="H7687" s="6">
        <v>44725</v>
      </c>
      <c r="I7687" t="s">
        <v>4306</v>
      </c>
      <c r="J7687" t="s">
        <v>689</v>
      </c>
      <c r="K7687" t="s">
        <v>834</v>
      </c>
      <c r="L7687" t="s">
        <v>40</v>
      </c>
      <c r="M7687" t="s">
        <v>76</v>
      </c>
      <c r="N7687" t="s">
        <v>262</v>
      </c>
      <c r="O7687" t="s">
        <v>33</v>
      </c>
      <c r="P7687" t="s">
        <v>368</v>
      </c>
      <c r="Q7687" t="s">
        <v>43</v>
      </c>
      <c r="R7687" s="7">
        <v>0.5</v>
      </c>
      <c r="S7687" s="7">
        <f t="shared" si="1080"/>
        <v>54.462499999999999</v>
      </c>
      <c r="T7687" s="8">
        <v>-71.890500000000003</v>
      </c>
      <c r="U7687" s="8" t="str">
        <f t="shared" si="1086"/>
        <v>Loss</v>
      </c>
      <c r="V7687" s="7">
        <v>1</v>
      </c>
      <c r="W7687" s="8">
        <v>108.925</v>
      </c>
      <c r="X7687" s="8">
        <f t="shared" si="1087"/>
        <v>3615</v>
      </c>
      <c r="Y7687" s="9">
        <v>-0.66</v>
      </c>
      <c r="Z7687" s="9" t="str">
        <f t="shared" si="1088"/>
        <v>Low</v>
      </c>
    </row>
    <row r="7688" spans="1:26" x14ac:dyDescent="0.3">
      <c r="A7688" t="s">
        <v>7184</v>
      </c>
      <c r="B7688" s="6">
        <v>44721</v>
      </c>
      <c r="C7688" s="6" t="str">
        <f t="shared" si="1081"/>
        <v>2022</v>
      </c>
      <c r="D7688" s="6" t="str">
        <f t="shared" si="1082"/>
        <v>June</v>
      </c>
      <c r="E7688" s="6" t="str">
        <f t="shared" si="1083"/>
        <v>Q2</v>
      </c>
      <c r="F7688" s="6" t="str">
        <f t="shared" si="1084"/>
        <v>High</v>
      </c>
      <c r="G7688" s="6" t="str">
        <f t="shared" si="1085"/>
        <v>Discounted</v>
      </c>
      <c r="H7688" s="6">
        <v>44725</v>
      </c>
      <c r="I7688" t="s">
        <v>4306</v>
      </c>
      <c r="J7688" t="s">
        <v>1070</v>
      </c>
      <c r="K7688" t="s">
        <v>3419</v>
      </c>
      <c r="L7688" t="s">
        <v>40</v>
      </c>
      <c r="M7688" t="s">
        <v>31</v>
      </c>
      <c r="N7688" t="s">
        <v>32</v>
      </c>
      <c r="O7688" t="s">
        <v>33</v>
      </c>
      <c r="P7688" t="s">
        <v>368</v>
      </c>
      <c r="Q7688" t="s">
        <v>43</v>
      </c>
      <c r="R7688" s="7">
        <v>0.2</v>
      </c>
      <c r="S7688" s="7">
        <f t="shared" si="1080"/>
        <v>29.081599999999998</v>
      </c>
      <c r="T7688" s="8">
        <v>11.36</v>
      </c>
      <c r="U7688" s="8" t="str">
        <f t="shared" si="1086"/>
        <v>Low</v>
      </c>
      <c r="V7688" s="7">
        <v>8</v>
      </c>
      <c r="W7688" s="8">
        <v>36.351999999999997</v>
      </c>
      <c r="X7688" s="8">
        <f t="shared" si="1087"/>
        <v>5848</v>
      </c>
      <c r="Y7688" s="9">
        <v>0.3125</v>
      </c>
      <c r="Z7688" s="9" t="str">
        <f t="shared" si="1088"/>
        <v>High</v>
      </c>
    </row>
    <row r="7689" spans="1:26" x14ac:dyDescent="0.3">
      <c r="A7689" t="s">
        <v>7185</v>
      </c>
      <c r="B7689" s="6">
        <v>44721</v>
      </c>
      <c r="C7689" s="6" t="str">
        <f t="shared" si="1081"/>
        <v>2022</v>
      </c>
      <c r="D7689" s="6" t="str">
        <f t="shared" si="1082"/>
        <v>June</v>
      </c>
      <c r="E7689" s="6" t="str">
        <f t="shared" si="1083"/>
        <v>Q2</v>
      </c>
      <c r="F7689" s="6" t="str">
        <f t="shared" si="1084"/>
        <v>High</v>
      </c>
      <c r="G7689" s="6" t="str">
        <f t="shared" si="1085"/>
        <v>Full Price</v>
      </c>
      <c r="H7689" s="6">
        <v>44726</v>
      </c>
      <c r="I7689" t="s">
        <v>3753</v>
      </c>
      <c r="J7689" t="s">
        <v>1062</v>
      </c>
      <c r="K7689" t="s">
        <v>1062</v>
      </c>
      <c r="L7689" t="s">
        <v>30</v>
      </c>
      <c r="M7689" t="s">
        <v>31</v>
      </c>
      <c r="N7689" t="s">
        <v>32</v>
      </c>
      <c r="O7689" t="s">
        <v>62</v>
      </c>
      <c r="P7689" t="s">
        <v>1490</v>
      </c>
      <c r="Q7689" t="s">
        <v>115</v>
      </c>
      <c r="R7689" s="7">
        <v>0</v>
      </c>
      <c r="S7689" s="7">
        <f t="shared" si="1080"/>
        <v>49.12</v>
      </c>
      <c r="T7689" s="8">
        <v>23.086400000000001</v>
      </c>
      <c r="U7689" s="8" t="str">
        <f t="shared" si="1086"/>
        <v>Low</v>
      </c>
      <c r="V7689" s="7">
        <v>4</v>
      </c>
      <c r="W7689" s="8">
        <v>49.12</v>
      </c>
      <c r="X7689" s="8">
        <f t="shared" si="1087"/>
        <v>5171</v>
      </c>
      <c r="Y7689" s="9">
        <v>0.47</v>
      </c>
      <c r="Z7689" s="9" t="str">
        <f t="shared" si="1088"/>
        <v>High</v>
      </c>
    </row>
    <row r="7690" spans="1:26" x14ac:dyDescent="0.3">
      <c r="A7690" t="s">
        <v>7186</v>
      </c>
      <c r="B7690" s="6">
        <v>44722</v>
      </c>
      <c r="C7690" s="6" t="str">
        <f t="shared" si="1081"/>
        <v>2022</v>
      </c>
      <c r="D7690" s="6" t="str">
        <f t="shared" si="1082"/>
        <v>June</v>
      </c>
      <c r="E7690" s="6" t="str">
        <f t="shared" si="1083"/>
        <v>Q2</v>
      </c>
      <c r="F7690" s="6" t="str">
        <f t="shared" si="1084"/>
        <v>High</v>
      </c>
      <c r="G7690" s="6" t="str">
        <f t="shared" si="1085"/>
        <v>Full Price</v>
      </c>
      <c r="H7690" s="6">
        <v>44727</v>
      </c>
      <c r="I7690" t="s">
        <v>3123</v>
      </c>
      <c r="J7690" t="s">
        <v>524</v>
      </c>
      <c r="K7690" t="s">
        <v>2755</v>
      </c>
      <c r="L7690" t="s">
        <v>30</v>
      </c>
      <c r="M7690" t="s">
        <v>91</v>
      </c>
      <c r="N7690" t="s">
        <v>110</v>
      </c>
      <c r="O7690" t="s">
        <v>33</v>
      </c>
      <c r="P7690" t="s">
        <v>7187</v>
      </c>
      <c r="Q7690" t="s">
        <v>212</v>
      </c>
      <c r="R7690" s="7">
        <v>0</v>
      </c>
      <c r="S7690" s="7">
        <f t="shared" si="1080"/>
        <v>132.52000000000001</v>
      </c>
      <c r="T7690" s="8">
        <v>54.333199999999998</v>
      </c>
      <c r="U7690" s="8" t="str">
        <f t="shared" si="1086"/>
        <v>Low</v>
      </c>
      <c r="V7690" s="7">
        <v>4</v>
      </c>
      <c r="W7690" s="8">
        <v>132.52000000000001</v>
      </c>
      <c r="X7690" s="8">
        <f t="shared" si="1087"/>
        <v>3271</v>
      </c>
      <c r="Y7690" s="9">
        <v>0.41</v>
      </c>
      <c r="Z7690" s="9" t="str">
        <f t="shared" si="1088"/>
        <v>High</v>
      </c>
    </row>
    <row r="7691" spans="1:26" x14ac:dyDescent="0.3">
      <c r="A7691" t="s">
        <v>7188</v>
      </c>
      <c r="B7691" s="6">
        <v>44722</v>
      </c>
      <c r="C7691" s="6" t="str">
        <f t="shared" si="1081"/>
        <v>2022</v>
      </c>
      <c r="D7691" s="6" t="str">
        <f t="shared" si="1082"/>
        <v>June</v>
      </c>
      <c r="E7691" s="6" t="str">
        <f t="shared" si="1083"/>
        <v>Q2</v>
      </c>
      <c r="F7691" s="6" t="str">
        <f t="shared" si="1084"/>
        <v>Low</v>
      </c>
      <c r="G7691" s="6" t="str">
        <f t="shared" si="1085"/>
        <v>Discounted</v>
      </c>
      <c r="H7691" s="6">
        <v>44726</v>
      </c>
      <c r="I7691" t="s">
        <v>312</v>
      </c>
      <c r="J7691" t="s">
        <v>89</v>
      </c>
      <c r="K7691" t="s">
        <v>2537</v>
      </c>
      <c r="L7691" t="s">
        <v>61</v>
      </c>
      <c r="M7691" t="s">
        <v>31</v>
      </c>
      <c r="N7691" t="s">
        <v>49</v>
      </c>
      <c r="O7691" t="s">
        <v>62</v>
      </c>
      <c r="P7691" t="s">
        <v>516</v>
      </c>
      <c r="Q7691" t="s">
        <v>227</v>
      </c>
      <c r="R7691" s="7">
        <v>0.2</v>
      </c>
      <c r="S7691" s="7">
        <f t="shared" si="1080"/>
        <v>1078.0160000000001</v>
      </c>
      <c r="T7691" s="8">
        <v>84.22</v>
      </c>
      <c r="U7691" s="8" t="str">
        <f t="shared" si="1086"/>
        <v>Low</v>
      </c>
      <c r="V7691" s="7">
        <v>8</v>
      </c>
      <c r="W7691" s="8">
        <v>1347.52</v>
      </c>
      <c r="X7691" s="8">
        <f t="shared" si="1087"/>
        <v>292</v>
      </c>
      <c r="Y7691" s="9">
        <v>6.25E-2</v>
      </c>
      <c r="Z7691" s="9" t="str">
        <f t="shared" si="1088"/>
        <v>Low</v>
      </c>
    </row>
    <row r="7692" spans="1:26" x14ac:dyDescent="0.3">
      <c r="A7692" t="s">
        <v>7189</v>
      </c>
      <c r="B7692" s="6">
        <v>44722</v>
      </c>
      <c r="C7692" s="6" t="str">
        <f t="shared" si="1081"/>
        <v>2022</v>
      </c>
      <c r="D7692" s="6" t="str">
        <f t="shared" si="1082"/>
        <v>June</v>
      </c>
      <c r="E7692" s="6" t="str">
        <f t="shared" si="1083"/>
        <v>Q2</v>
      </c>
      <c r="F7692" s="6" t="str">
        <f t="shared" si="1084"/>
        <v>Low</v>
      </c>
      <c r="G7692" s="6" t="str">
        <f t="shared" si="1085"/>
        <v>Full Price</v>
      </c>
      <c r="H7692" s="6">
        <v>44726</v>
      </c>
      <c r="I7692" t="s">
        <v>199</v>
      </c>
      <c r="J7692" t="s">
        <v>89</v>
      </c>
      <c r="K7692" t="s">
        <v>418</v>
      </c>
      <c r="L7692" t="s">
        <v>61</v>
      </c>
      <c r="M7692" t="s">
        <v>31</v>
      </c>
      <c r="N7692" t="s">
        <v>86</v>
      </c>
      <c r="O7692" t="s">
        <v>54</v>
      </c>
      <c r="P7692" t="s">
        <v>270</v>
      </c>
      <c r="Q7692" t="s">
        <v>271</v>
      </c>
      <c r="R7692" s="7">
        <v>0</v>
      </c>
      <c r="S7692" s="7">
        <f t="shared" si="1080"/>
        <v>14.13</v>
      </c>
      <c r="T7692" s="8">
        <v>0.70650000000000002</v>
      </c>
      <c r="U7692" s="8" t="str">
        <f t="shared" si="1086"/>
        <v>Low</v>
      </c>
      <c r="V7692" s="7">
        <v>3</v>
      </c>
      <c r="W7692" s="8">
        <v>14.13</v>
      </c>
      <c r="X7692" s="8">
        <f t="shared" si="1087"/>
        <v>7943</v>
      </c>
      <c r="Y7692" s="9">
        <v>0.05</v>
      </c>
      <c r="Z7692" s="9" t="str">
        <f t="shared" si="1088"/>
        <v>Low</v>
      </c>
    </row>
    <row r="7693" spans="1:26" x14ac:dyDescent="0.3">
      <c r="A7693" t="s">
        <v>7190</v>
      </c>
      <c r="B7693" s="6">
        <v>44722</v>
      </c>
      <c r="C7693" s="6" t="str">
        <f t="shared" si="1081"/>
        <v>2022</v>
      </c>
      <c r="D7693" s="6" t="str">
        <f t="shared" si="1082"/>
        <v>June</v>
      </c>
      <c r="E7693" s="6" t="str">
        <f t="shared" si="1083"/>
        <v>Q2</v>
      </c>
      <c r="F7693" s="6" t="str">
        <f t="shared" si="1084"/>
        <v>High</v>
      </c>
      <c r="G7693" s="6" t="str">
        <f t="shared" si="1085"/>
        <v>Discounted</v>
      </c>
      <c r="H7693" s="6">
        <v>44722</v>
      </c>
      <c r="I7693" t="s">
        <v>1731</v>
      </c>
      <c r="J7693" t="s">
        <v>243</v>
      </c>
      <c r="K7693" t="s">
        <v>244</v>
      </c>
      <c r="L7693" t="s">
        <v>30</v>
      </c>
      <c r="M7693" t="s">
        <v>31</v>
      </c>
      <c r="N7693" t="s">
        <v>32</v>
      </c>
      <c r="O7693" t="s">
        <v>54</v>
      </c>
      <c r="P7693" t="s">
        <v>55</v>
      </c>
      <c r="Q7693" t="s">
        <v>56</v>
      </c>
      <c r="R7693" s="7">
        <v>0.2</v>
      </c>
      <c r="S7693" s="7">
        <f t="shared" si="1080"/>
        <v>32.025599999999997</v>
      </c>
      <c r="T7693" s="8">
        <v>15.012</v>
      </c>
      <c r="U7693" s="8" t="str">
        <f t="shared" si="1086"/>
        <v>Low</v>
      </c>
      <c r="V7693" s="7">
        <v>6</v>
      </c>
      <c r="W7693" s="8">
        <v>40.031999999999996</v>
      </c>
      <c r="X7693" s="8">
        <f t="shared" si="1087"/>
        <v>5631</v>
      </c>
      <c r="Y7693" s="9">
        <v>0.375</v>
      </c>
      <c r="Z7693" s="9" t="str">
        <f t="shared" si="1088"/>
        <v>High</v>
      </c>
    </row>
    <row r="7694" spans="1:26" x14ac:dyDescent="0.3">
      <c r="A7694" t="s">
        <v>7191</v>
      </c>
      <c r="B7694" s="6">
        <v>44722</v>
      </c>
      <c r="C7694" s="6" t="str">
        <f t="shared" si="1081"/>
        <v>2022</v>
      </c>
      <c r="D7694" s="6" t="str">
        <f t="shared" si="1082"/>
        <v>June</v>
      </c>
      <c r="E7694" s="6" t="str">
        <f t="shared" si="1083"/>
        <v>Q2</v>
      </c>
      <c r="F7694" s="6" t="str">
        <f t="shared" si="1084"/>
        <v>High</v>
      </c>
      <c r="G7694" s="6" t="str">
        <f t="shared" si="1085"/>
        <v>Full Price</v>
      </c>
      <c r="H7694" s="6">
        <v>44725</v>
      </c>
      <c r="I7694" t="s">
        <v>2347</v>
      </c>
      <c r="J7694" t="s">
        <v>703</v>
      </c>
      <c r="K7694" t="s">
        <v>704</v>
      </c>
      <c r="L7694" t="s">
        <v>61</v>
      </c>
      <c r="M7694" t="s">
        <v>31</v>
      </c>
      <c r="N7694" t="s">
        <v>53</v>
      </c>
      <c r="O7694" t="s">
        <v>69</v>
      </c>
      <c r="P7694" t="s">
        <v>3538</v>
      </c>
      <c r="Q7694" t="s">
        <v>71</v>
      </c>
      <c r="R7694" s="7">
        <v>0</v>
      </c>
      <c r="S7694" s="7">
        <f t="shared" si="1080"/>
        <v>14.7</v>
      </c>
      <c r="T7694" s="8">
        <v>4.1159999999999997</v>
      </c>
      <c r="U7694" s="8" t="str">
        <f t="shared" si="1086"/>
        <v>Low</v>
      </c>
      <c r="V7694" s="7">
        <v>7</v>
      </c>
      <c r="W7694" s="8">
        <v>14.7</v>
      </c>
      <c r="X7694" s="8">
        <f t="shared" si="1087"/>
        <v>7858</v>
      </c>
      <c r="Y7694" s="9">
        <v>0.28000000000000003</v>
      </c>
      <c r="Z7694" s="9" t="str">
        <f t="shared" si="1088"/>
        <v>High</v>
      </c>
    </row>
    <row r="7695" spans="1:26" x14ac:dyDescent="0.3">
      <c r="A7695" t="s">
        <v>7192</v>
      </c>
      <c r="B7695" s="6">
        <v>44722</v>
      </c>
      <c r="C7695" s="6" t="str">
        <f t="shared" si="1081"/>
        <v>2022</v>
      </c>
      <c r="D7695" s="6" t="str">
        <f t="shared" si="1082"/>
        <v>June</v>
      </c>
      <c r="E7695" s="6" t="str">
        <f t="shared" si="1083"/>
        <v>Q2</v>
      </c>
      <c r="F7695" s="6" t="str">
        <f t="shared" si="1084"/>
        <v>Low</v>
      </c>
      <c r="G7695" s="6" t="str">
        <f t="shared" si="1085"/>
        <v>Discounted</v>
      </c>
      <c r="H7695" s="6">
        <v>44725</v>
      </c>
      <c r="I7695" t="s">
        <v>2316</v>
      </c>
      <c r="J7695" t="s">
        <v>136</v>
      </c>
      <c r="K7695" t="s">
        <v>710</v>
      </c>
      <c r="L7695" t="s">
        <v>40</v>
      </c>
      <c r="M7695" t="s">
        <v>76</v>
      </c>
      <c r="N7695" t="s">
        <v>138</v>
      </c>
      <c r="O7695" t="s">
        <v>69</v>
      </c>
      <c r="P7695" t="s">
        <v>70</v>
      </c>
      <c r="Q7695" t="s">
        <v>71</v>
      </c>
      <c r="R7695" s="7">
        <v>0.15</v>
      </c>
      <c r="S7695" s="7">
        <f t="shared" si="1080"/>
        <v>437.04024999999996</v>
      </c>
      <c r="T7695" s="8">
        <v>-30.245000000000001</v>
      </c>
      <c r="U7695" s="8" t="str">
        <f t="shared" si="1086"/>
        <v>Loss</v>
      </c>
      <c r="V7695" s="7">
        <v>5</v>
      </c>
      <c r="W7695" s="8">
        <v>514.16499999999996</v>
      </c>
      <c r="X7695" s="8">
        <f t="shared" si="1087"/>
        <v>1132</v>
      </c>
      <c r="Y7695" s="9">
        <v>-5.8823528999999999E-2</v>
      </c>
      <c r="Z7695" s="9" t="str">
        <f t="shared" si="1088"/>
        <v>Low</v>
      </c>
    </row>
    <row r="7696" spans="1:26" x14ac:dyDescent="0.3">
      <c r="A7696" t="s">
        <v>7192</v>
      </c>
      <c r="B7696" s="6">
        <v>44722</v>
      </c>
      <c r="C7696" s="6" t="str">
        <f t="shared" si="1081"/>
        <v>2022</v>
      </c>
      <c r="D7696" s="6" t="str">
        <f t="shared" si="1082"/>
        <v>June</v>
      </c>
      <c r="E7696" s="6" t="str">
        <f t="shared" si="1083"/>
        <v>Q2</v>
      </c>
      <c r="F7696" s="6" t="str">
        <f t="shared" si="1084"/>
        <v>High</v>
      </c>
      <c r="G7696" s="6" t="str">
        <f t="shared" si="1085"/>
        <v>Full Price</v>
      </c>
      <c r="H7696" s="6">
        <v>44725</v>
      </c>
      <c r="I7696" t="s">
        <v>2316</v>
      </c>
      <c r="J7696" t="s">
        <v>89</v>
      </c>
      <c r="K7696" t="s">
        <v>2132</v>
      </c>
      <c r="L7696" t="s">
        <v>40</v>
      </c>
      <c r="M7696" t="s">
        <v>31</v>
      </c>
      <c r="N7696" t="s">
        <v>46</v>
      </c>
      <c r="O7696" t="s">
        <v>69</v>
      </c>
      <c r="P7696" t="s">
        <v>70</v>
      </c>
      <c r="Q7696" t="s">
        <v>71</v>
      </c>
      <c r="R7696" s="7">
        <v>0</v>
      </c>
      <c r="S7696" s="7">
        <f t="shared" si="1080"/>
        <v>29.6</v>
      </c>
      <c r="T7696" s="8">
        <v>14.8</v>
      </c>
      <c r="U7696" s="8" t="str">
        <f t="shared" si="1086"/>
        <v>Low</v>
      </c>
      <c r="V7696" s="7">
        <v>2</v>
      </c>
      <c r="W7696" s="8">
        <v>29.6</v>
      </c>
      <c r="X7696" s="8">
        <f t="shared" si="1087"/>
        <v>6339</v>
      </c>
      <c r="Y7696" s="9">
        <v>0.5</v>
      </c>
      <c r="Z7696" s="9" t="str">
        <f t="shared" si="1088"/>
        <v>High</v>
      </c>
    </row>
    <row r="7697" spans="1:26" x14ac:dyDescent="0.3">
      <c r="A7697" t="s">
        <v>7192</v>
      </c>
      <c r="B7697" s="6">
        <v>44722</v>
      </c>
      <c r="C7697" s="6" t="str">
        <f t="shared" si="1081"/>
        <v>2022</v>
      </c>
      <c r="D7697" s="6" t="str">
        <f t="shared" si="1082"/>
        <v>June</v>
      </c>
      <c r="E7697" s="6" t="str">
        <f t="shared" si="1083"/>
        <v>Q2</v>
      </c>
      <c r="F7697" s="6" t="str">
        <f t="shared" si="1084"/>
        <v>Low</v>
      </c>
      <c r="G7697" s="6" t="str">
        <f t="shared" si="1085"/>
        <v>Discounted</v>
      </c>
      <c r="H7697" s="6">
        <v>44725</v>
      </c>
      <c r="I7697" t="s">
        <v>2316</v>
      </c>
      <c r="J7697" t="s">
        <v>89</v>
      </c>
      <c r="K7697" t="s">
        <v>5710</v>
      </c>
      <c r="L7697" t="s">
        <v>40</v>
      </c>
      <c r="M7697" t="s">
        <v>91</v>
      </c>
      <c r="N7697" t="s">
        <v>92</v>
      </c>
      <c r="O7697" t="s">
        <v>69</v>
      </c>
      <c r="P7697" t="s">
        <v>70</v>
      </c>
      <c r="Q7697" t="s">
        <v>71</v>
      </c>
      <c r="R7697" s="7">
        <v>0.2</v>
      </c>
      <c r="S7697" s="7">
        <f t="shared" si="1080"/>
        <v>223.96799999999999</v>
      </c>
      <c r="T7697" s="8">
        <v>17.497499999999999</v>
      </c>
      <c r="U7697" s="8" t="str">
        <f t="shared" si="1086"/>
        <v>Low</v>
      </c>
      <c r="V7697" s="7">
        <v>5</v>
      </c>
      <c r="W7697" s="8">
        <v>279.95999999999998</v>
      </c>
      <c r="X7697" s="8">
        <f t="shared" si="1087"/>
        <v>2004</v>
      </c>
      <c r="Y7697" s="9">
        <v>6.25E-2</v>
      </c>
      <c r="Z7697" s="9" t="str">
        <f t="shared" si="1088"/>
        <v>Low</v>
      </c>
    </row>
    <row r="7698" spans="1:26" x14ac:dyDescent="0.3">
      <c r="A7698" t="s">
        <v>7193</v>
      </c>
      <c r="B7698" s="6">
        <v>44722</v>
      </c>
      <c r="C7698" s="6" t="str">
        <f t="shared" si="1081"/>
        <v>2022</v>
      </c>
      <c r="D7698" s="6" t="str">
        <f t="shared" si="1082"/>
        <v>June</v>
      </c>
      <c r="E7698" s="6" t="str">
        <f t="shared" si="1083"/>
        <v>Q2</v>
      </c>
      <c r="F7698" s="6" t="str">
        <f t="shared" si="1084"/>
        <v>High</v>
      </c>
      <c r="G7698" s="6" t="str">
        <f t="shared" si="1085"/>
        <v>Full Price</v>
      </c>
      <c r="H7698" s="6">
        <v>44725</v>
      </c>
      <c r="I7698" t="s">
        <v>1871</v>
      </c>
      <c r="J7698" t="s">
        <v>105</v>
      </c>
      <c r="K7698" t="s">
        <v>194</v>
      </c>
      <c r="L7698" t="s">
        <v>30</v>
      </c>
      <c r="M7698" t="s">
        <v>31</v>
      </c>
      <c r="N7698" t="s">
        <v>53</v>
      </c>
      <c r="O7698" t="s">
        <v>69</v>
      </c>
      <c r="P7698" t="s">
        <v>70</v>
      </c>
      <c r="Q7698" t="s">
        <v>71</v>
      </c>
      <c r="R7698" s="7">
        <v>0</v>
      </c>
      <c r="S7698" s="7">
        <f t="shared" si="1080"/>
        <v>16.399999999999999</v>
      </c>
      <c r="T7698" s="8">
        <v>4.7560000000000002</v>
      </c>
      <c r="U7698" s="8" t="str">
        <f t="shared" si="1086"/>
        <v>Low</v>
      </c>
      <c r="V7698" s="7">
        <v>5</v>
      </c>
      <c r="W7698" s="8">
        <v>16.399999999999999</v>
      </c>
      <c r="X7698" s="8">
        <f t="shared" si="1087"/>
        <v>7585</v>
      </c>
      <c r="Y7698" s="9">
        <v>0.28999999999999998</v>
      </c>
      <c r="Z7698" s="9" t="str">
        <f t="shared" si="1088"/>
        <v>High</v>
      </c>
    </row>
    <row r="7699" spans="1:26" x14ac:dyDescent="0.3">
      <c r="A7699" t="s">
        <v>7194</v>
      </c>
      <c r="B7699" s="6">
        <v>44722</v>
      </c>
      <c r="C7699" s="6" t="str">
        <f t="shared" si="1081"/>
        <v>2022</v>
      </c>
      <c r="D7699" s="6" t="str">
        <f t="shared" si="1082"/>
        <v>June</v>
      </c>
      <c r="E7699" s="6" t="str">
        <f t="shared" si="1083"/>
        <v>Q2</v>
      </c>
      <c r="F7699" s="6" t="str">
        <f t="shared" si="1084"/>
        <v>High</v>
      </c>
      <c r="G7699" s="6" t="str">
        <f t="shared" si="1085"/>
        <v>Full Price</v>
      </c>
      <c r="H7699" s="6">
        <v>44727</v>
      </c>
      <c r="I7699" t="s">
        <v>3844</v>
      </c>
      <c r="J7699" t="s">
        <v>44</v>
      </c>
      <c r="K7699" t="s">
        <v>2415</v>
      </c>
      <c r="L7699" t="s">
        <v>30</v>
      </c>
      <c r="M7699" t="s">
        <v>31</v>
      </c>
      <c r="N7699" t="s">
        <v>46</v>
      </c>
      <c r="O7699" t="s">
        <v>69</v>
      </c>
      <c r="P7699" t="s">
        <v>298</v>
      </c>
      <c r="Q7699" t="s">
        <v>299</v>
      </c>
      <c r="R7699" s="7">
        <v>0</v>
      </c>
      <c r="S7699" s="7">
        <f t="shared" si="1080"/>
        <v>11.56</v>
      </c>
      <c r="T7699" s="8">
        <v>5.4332000000000003</v>
      </c>
      <c r="U7699" s="8" t="str">
        <f t="shared" si="1086"/>
        <v>Low</v>
      </c>
      <c r="V7699" s="7">
        <v>4</v>
      </c>
      <c r="W7699" s="8">
        <v>11.56</v>
      </c>
      <c r="X7699" s="8">
        <f t="shared" si="1087"/>
        <v>8362</v>
      </c>
      <c r="Y7699" s="9">
        <v>0.47</v>
      </c>
      <c r="Z7699" s="9" t="str">
        <f t="shared" si="1088"/>
        <v>High</v>
      </c>
    </row>
    <row r="7700" spans="1:26" x14ac:dyDescent="0.3">
      <c r="A7700" t="s">
        <v>7194</v>
      </c>
      <c r="B7700" s="6">
        <v>44722</v>
      </c>
      <c r="C7700" s="6" t="str">
        <f t="shared" si="1081"/>
        <v>2022</v>
      </c>
      <c r="D7700" s="6" t="str">
        <f t="shared" si="1082"/>
        <v>June</v>
      </c>
      <c r="E7700" s="6" t="str">
        <f t="shared" si="1083"/>
        <v>Q2</v>
      </c>
      <c r="F7700" s="6" t="str">
        <f t="shared" si="1084"/>
        <v>High</v>
      </c>
      <c r="G7700" s="6" t="str">
        <f t="shared" si="1085"/>
        <v>Full Price</v>
      </c>
      <c r="H7700" s="6">
        <v>44727</v>
      </c>
      <c r="I7700" t="s">
        <v>3844</v>
      </c>
      <c r="J7700" t="s">
        <v>89</v>
      </c>
      <c r="K7700" t="s">
        <v>3495</v>
      </c>
      <c r="L7700" t="s">
        <v>30</v>
      </c>
      <c r="M7700" t="s">
        <v>31</v>
      </c>
      <c r="N7700" t="s">
        <v>49</v>
      </c>
      <c r="O7700" t="s">
        <v>69</v>
      </c>
      <c r="P7700" t="s">
        <v>298</v>
      </c>
      <c r="Q7700" t="s">
        <v>299</v>
      </c>
      <c r="R7700" s="7">
        <v>0</v>
      </c>
      <c r="S7700" s="7">
        <f t="shared" si="1080"/>
        <v>15.58</v>
      </c>
      <c r="T7700" s="8">
        <v>3.895</v>
      </c>
      <c r="U7700" s="8" t="str">
        <f t="shared" si="1086"/>
        <v>Low</v>
      </c>
      <c r="V7700" s="7">
        <v>1</v>
      </c>
      <c r="W7700" s="8">
        <v>15.58</v>
      </c>
      <c r="X7700" s="8">
        <f t="shared" si="1087"/>
        <v>7686</v>
      </c>
      <c r="Y7700" s="9">
        <v>0.25</v>
      </c>
      <c r="Z7700" s="9" t="str">
        <f t="shared" si="1088"/>
        <v>High</v>
      </c>
    </row>
    <row r="7701" spans="1:26" x14ac:dyDescent="0.3">
      <c r="A7701" t="s">
        <v>7194</v>
      </c>
      <c r="B7701" s="6">
        <v>44722</v>
      </c>
      <c r="C7701" s="6" t="str">
        <f t="shared" si="1081"/>
        <v>2022</v>
      </c>
      <c r="D7701" s="6" t="str">
        <f t="shared" si="1082"/>
        <v>June</v>
      </c>
      <c r="E7701" s="6" t="str">
        <f t="shared" si="1083"/>
        <v>Q2</v>
      </c>
      <c r="F7701" s="6" t="str">
        <f t="shared" si="1084"/>
        <v>Low</v>
      </c>
      <c r="G7701" s="6" t="str">
        <f t="shared" si="1085"/>
        <v>Discounted</v>
      </c>
      <c r="H7701" s="6">
        <v>44727</v>
      </c>
      <c r="I7701" t="s">
        <v>3844</v>
      </c>
      <c r="J7701" t="s">
        <v>161</v>
      </c>
      <c r="K7701" t="s">
        <v>1533</v>
      </c>
      <c r="L7701" t="s">
        <v>30</v>
      </c>
      <c r="M7701" t="s">
        <v>91</v>
      </c>
      <c r="N7701" t="s">
        <v>92</v>
      </c>
      <c r="O7701" t="s">
        <v>69</v>
      </c>
      <c r="P7701" t="s">
        <v>298</v>
      </c>
      <c r="Q7701" t="s">
        <v>299</v>
      </c>
      <c r="R7701" s="7">
        <v>0.2</v>
      </c>
      <c r="S7701" s="7">
        <f t="shared" si="1080"/>
        <v>71.020799999999994</v>
      </c>
      <c r="T7701" s="8">
        <v>7.7679</v>
      </c>
      <c r="U7701" s="8" t="str">
        <f t="shared" si="1086"/>
        <v>Low</v>
      </c>
      <c r="V7701" s="7">
        <v>3</v>
      </c>
      <c r="W7701" s="8">
        <v>88.775999999999996</v>
      </c>
      <c r="X7701" s="8">
        <f t="shared" si="1087"/>
        <v>4016</v>
      </c>
      <c r="Y7701" s="9">
        <v>8.7499999999999994E-2</v>
      </c>
      <c r="Z7701" s="9" t="str">
        <f t="shared" si="1088"/>
        <v>Low</v>
      </c>
    </row>
    <row r="7702" spans="1:26" x14ac:dyDescent="0.3">
      <c r="A7702" t="s">
        <v>7195</v>
      </c>
      <c r="B7702" s="6">
        <v>44722</v>
      </c>
      <c r="C7702" s="6" t="str">
        <f t="shared" si="1081"/>
        <v>2022</v>
      </c>
      <c r="D7702" s="6" t="str">
        <f t="shared" si="1082"/>
        <v>June</v>
      </c>
      <c r="E7702" s="6" t="str">
        <f t="shared" si="1083"/>
        <v>Q2</v>
      </c>
      <c r="F7702" s="6" t="str">
        <f t="shared" si="1084"/>
        <v>High</v>
      </c>
      <c r="G7702" s="6" t="str">
        <f t="shared" si="1085"/>
        <v>Full Price</v>
      </c>
      <c r="H7702" s="6">
        <v>44726</v>
      </c>
      <c r="I7702" t="s">
        <v>379</v>
      </c>
      <c r="J7702" t="s">
        <v>928</v>
      </c>
      <c r="K7702" t="s">
        <v>929</v>
      </c>
      <c r="L7702" t="s">
        <v>61</v>
      </c>
      <c r="M7702" t="s">
        <v>31</v>
      </c>
      <c r="N7702" t="s">
        <v>53</v>
      </c>
      <c r="O7702" t="s">
        <v>54</v>
      </c>
      <c r="P7702" t="s">
        <v>270</v>
      </c>
      <c r="Q7702" t="s">
        <v>271</v>
      </c>
      <c r="R7702" s="7">
        <v>0</v>
      </c>
      <c r="S7702" s="7">
        <f t="shared" si="1080"/>
        <v>8.4</v>
      </c>
      <c r="T7702" s="8">
        <v>4.2</v>
      </c>
      <c r="U7702" s="8" t="str">
        <f t="shared" si="1086"/>
        <v>Low</v>
      </c>
      <c r="V7702" s="7">
        <v>5</v>
      </c>
      <c r="W7702" s="8">
        <v>8.4</v>
      </c>
      <c r="X7702" s="8">
        <f t="shared" si="1087"/>
        <v>8906</v>
      </c>
      <c r="Y7702" s="9">
        <v>0.5</v>
      </c>
      <c r="Z7702" s="9" t="str">
        <f t="shared" si="1088"/>
        <v>High</v>
      </c>
    </row>
    <row r="7703" spans="1:26" x14ac:dyDescent="0.3">
      <c r="A7703" t="s">
        <v>7196</v>
      </c>
      <c r="B7703" s="6">
        <v>44723</v>
      </c>
      <c r="C7703" s="6" t="str">
        <f t="shared" si="1081"/>
        <v>2022</v>
      </c>
      <c r="D7703" s="6" t="str">
        <f t="shared" si="1082"/>
        <v>June</v>
      </c>
      <c r="E7703" s="6" t="str">
        <f t="shared" si="1083"/>
        <v>Q2</v>
      </c>
      <c r="F7703" s="6" t="str">
        <f t="shared" si="1084"/>
        <v>High</v>
      </c>
      <c r="G7703" s="6" t="str">
        <f t="shared" si="1085"/>
        <v>Full Price</v>
      </c>
      <c r="H7703" s="6">
        <v>44727</v>
      </c>
      <c r="I7703" t="s">
        <v>428</v>
      </c>
      <c r="J7703" t="s">
        <v>89</v>
      </c>
      <c r="K7703" t="s">
        <v>1435</v>
      </c>
      <c r="L7703" t="s">
        <v>40</v>
      </c>
      <c r="M7703" t="s">
        <v>31</v>
      </c>
      <c r="N7703" t="s">
        <v>53</v>
      </c>
      <c r="O7703" t="s">
        <v>62</v>
      </c>
      <c r="P7703" t="s">
        <v>3489</v>
      </c>
      <c r="Q7703" t="s">
        <v>841</v>
      </c>
      <c r="R7703" s="7">
        <v>0</v>
      </c>
      <c r="S7703" s="7">
        <f t="shared" si="1080"/>
        <v>3.76</v>
      </c>
      <c r="T7703" s="8">
        <v>1.0904</v>
      </c>
      <c r="U7703" s="8" t="str">
        <f t="shared" si="1086"/>
        <v>Low</v>
      </c>
      <c r="V7703" s="7">
        <v>2</v>
      </c>
      <c r="W7703" s="8">
        <v>3.76</v>
      </c>
      <c r="X7703" s="8">
        <f t="shared" si="1087"/>
        <v>9666</v>
      </c>
      <c r="Y7703" s="9">
        <v>0.28999999999999998</v>
      </c>
      <c r="Z7703" s="9" t="str">
        <f t="shared" si="1088"/>
        <v>High</v>
      </c>
    </row>
    <row r="7704" spans="1:26" x14ac:dyDescent="0.3">
      <c r="A7704" t="s">
        <v>7197</v>
      </c>
      <c r="B7704" s="6">
        <v>44723</v>
      </c>
      <c r="C7704" s="6" t="str">
        <f t="shared" si="1081"/>
        <v>2022</v>
      </c>
      <c r="D7704" s="6" t="str">
        <f t="shared" si="1082"/>
        <v>June</v>
      </c>
      <c r="E7704" s="6" t="str">
        <f t="shared" si="1083"/>
        <v>Q2</v>
      </c>
      <c r="F7704" s="6" t="str">
        <f t="shared" si="1084"/>
        <v>Low</v>
      </c>
      <c r="G7704" s="6" t="str">
        <f t="shared" si="1085"/>
        <v>Discounted</v>
      </c>
      <c r="H7704" s="6">
        <v>44724</v>
      </c>
      <c r="I7704" t="s">
        <v>1562</v>
      </c>
      <c r="J7704" t="s">
        <v>74</v>
      </c>
      <c r="K7704" t="s">
        <v>1009</v>
      </c>
      <c r="L7704" t="s">
        <v>40</v>
      </c>
      <c r="M7704" t="s">
        <v>76</v>
      </c>
      <c r="N7704" t="s">
        <v>77</v>
      </c>
      <c r="O7704" t="s">
        <v>69</v>
      </c>
      <c r="P7704" t="s">
        <v>1346</v>
      </c>
      <c r="Q7704" t="s">
        <v>180</v>
      </c>
      <c r="R7704" s="7">
        <v>0.2</v>
      </c>
      <c r="S7704" s="7">
        <f t="shared" si="1080"/>
        <v>224.63359999999997</v>
      </c>
      <c r="T7704" s="8">
        <v>35.098999999999997</v>
      </c>
      <c r="U7704" s="8" t="str">
        <f t="shared" si="1086"/>
        <v>Low</v>
      </c>
      <c r="V7704" s="7">
        <v>1</v>
      </c>
      <c r="W7704" s="8">
        <v>280.79199999999997</v>
      </c>
      <c r="X7704" s="8">
        <f t="shared" si="1087"/>
        <v>2001</v>
      </c>
      <c r="Y7704" s="9">
        <v>0.125</v>
      </c>
      <c r="Z7704" s="9" t="str">
        <f t="shared" si="1088"/>
        <v>Low</v>
      </c>
    </row>
    <row r="7705" spans="1:26" x14ac:dyDescent="0.3">
      <c r="A7705" t="s">
        <v>7197</v>
      </c>
      <c r="B7705" s="6">
        <v>44723</v>
      </c>
      <c r="C7705" s="6" t="str">
        <f t="shared" si="1081"/>
        <v>2022</v>
      </c>
      <c r="D7705" s="6" t="str">
        <f t="shared" si="1082"/>
        <v>June</v>
      </c>
      <c r="E7705" s="6" t="str">
        <f t="shared" si="1083"/>
        <v>Q2</v>
      </c>
      <c r="F7705" s="6" t="str">
        <f t="shared" si="1084"/>
        <v>Low</v>
      </c>
      <c r="G7705" s="6" t="str">
        <f t="shared" si="1085"/>
        <v>Discounted</v>
      </c>
      <c r="H7705" s="6">
        <v>44724</v>
      </c>
      <c r="I7705" t="s">
        <v>1562</v>
      </c>
      <c r="J7705" t="s">
        <v>105</v>
      </c>
      <c r="K7705" t="s">
        <v>780</v>
      </c>
      <c r="L7705" t="s">
        <v>40</v>
      </c>
      <c r="M7705" t="s">
        <v>31</v>
      </c>
      <c r="N7705" t="s">
        <v>53</v>
      </c>
      <c r="O7705" t="s">
        <v>69</v>
      </c>
      <c r="P7705" t="s">
        <v>1346</v>
      </c>
      <c r="Q7705" t="s">
        <v>180</v>
      </c>
      <c r="R7705" s="7">
        <v>0.2</v>
      </c>
      <c r="S7705" s="7">
        <f t="shared" si="1080"/>
        <v>12.6976</v>
      </c>
      <c r="T7705" s="8">
        <v>1.984</v>
      </c>
      <c r="U7705" s="8" t="str">
        <f t="shared" si="1086"/>
        <v>Low</v>
      </c>
      <c r="V7705" s="7">
        <v>1</v>
      </c>
      <c r="W7705" s="8">
        <v>15.872</v>
      </c>
      <c r="X7705" s="8">
        <f t="shared" si="1087"/>
        <v>7653</v>
      </c>
      <c r="Y7705" s="9">
        <v>0.125</v>
      </c>
      <c r="Z7705" s="9" t="str">
        <f t="shared" si="1088"/>
        <v>Low</v>
      </c>
    </row>
    <row r="7706" spans="1:26" x14ac:dyDescent="0.3">
      <c r="A7706" t="s">
        <v>7197</v>
      </c>
      <c r="B7706" s="6">
        <v>44723</v>
      </c>
      <c r="C7706" s="6" t="str">
        <f t="shared" si="1081"/>
        <v>2022</v>
      </c>
      <c r="D7706" s="6" t="str">
        <f t="shared" si="1082"/>
        <v>June</v>
      </c>
      <c r="E7706" s="6" t="str">
        <f t="shared" si="1083"/>
        <v>Q2</v>
      </c>
      <c r="F7706" s="6" t="str">
        <f t="shared" si="1084"/>
        <v>Low</v>
      </c>
      <c r="G7706" s="6" t="str">
        <f t="shared" si="1085"/>
        <v>Discounted</v>
      </c>
      <c r="H7706" s="6">
        <v>44724</v>
      </c>
      <c r="I7706" t="s">
        <v>1562</v>
      </c>
      <c r="J7706" t="s">
        <v>492</v>
      </c>
      <c r="K7706" t="s">
        <v>2269</v>
      </c>
      <c r="L7706" t="s">
        <v>40</v>
      </c>
      <c r="M7706" t="s">
        <v>31</v>
      </c>
      <c r="N7706" t="s">
        <v>53</v>
      </c>
      <c r="O7706" t="s">
        <v>69</v>
      </c>
      <c r="P7706" t="s">
        <v>1346</v>
      </c>
      <c r="Q7706" t="s">
        <v>180</v>
      </c>
      <c r="R7706" s="7">
        <v>0.2</v>
      </c>
      <c r="S7706" s="7">
        <f t="shared" si="1080"/>
        <v>70.432000000000002</v>
      </c>
      <c r="T7706" s="8">
        <v>6.6029999999999998</v>
      </c>
      <c r="U7706" s="8" t="str">
        <f t="shared" si="1086"/>
        <v>Low</v>
      </c>
      <c r="V7706" s="7">
        <v>5</v>
      </c>
      <c r="W7706" s="8">
        <v>88.04</v>
      </c>
      <c r="X7706" s="8">
        <f t="shared" si="1087"/>
        <v>4029</v>
      </c>
      <c r="Y7706" s="9">
        <v>7.4999999999999997E-2</v>
      </c>
      <c r="Z7706" s="9" t="str">
        <f t="shared" si="1088"/>
        <v>Low</v>
      </c>
    </row>
    <row r="7707" spans="1:26" x14ac:dyDescent="0.3">
      <c r="A7707" t="s">
        <v>7197</v>
      </c>
      <c r="B7707" s="6">
        <v>44723</v>
      </c>
      <c r="C7707" s="6" t="str">
        <f t="shared" si="1081"/>
        <v>2022</v>
      </c>
      <c r="D7707" s="6" t="str">
        <f t="shared" si="1082"/>
        <v>June</v>
      </c>
      <c r="E7707" s="6" t="str">
        <f t="shared" si="1083"/>
        <v>Q2</v>
      </c>
      <c r="F7707" s="6" t="str">
        <f t="shared" si="1084"/>
        <v>Low</v>
      </c>
      <c r="G7707" s="6" t="str">
        <f t="shared" si="1085"/>
        <v>Discounted</v>
      </c>
      <c r="H7707" s="6">
        <v>44724</v>
      </c>
      <c r="I7707" t="s">
        <v>1562</v>
      </c>
      <c r="J7707" t="s">
        <v>151</v>
      </c>
      <c r="K7707" t="s">
        <v>1249</v>
      </c>
      <c r="L7707" t="s">
        <v>40</v>
      </c>
      <c r="M7707" t="s">
        <v>31</v>
      </c>
      <c r="N7707" t="s">
        <v>49</v>
      </c>
      <c r="O7707" t="s">
        <v>69</v>
      </c>
      <c r="P7707" t="s">
        <v>1346</v>
      </c>
      <c r="Q7707" t="s">
        <v>180</v>
      </c>
      <c r="R7707" s="7">
        <v>0.2</v>
      </c>
      <c r="S7707" s="7">
        <f t="shared" si="1080"/>
        <v>172.4736</v>
      </c>
      <c r="T7707" s="8">
        <v>-48.508200000000002</v>
      </c>
      <c r="U7707" s="8" t="str">
        <f t="shared" si="1086"/>
        <v>Loss</v>
      </c>
      <c r="V7707" s="7">
        <v>3</v>
      </c>
      <c r="W7707" s="8">
        <v>215.59200000000001</v>
      </c>
      <c r="X7707" s="8">
        <f t="shared" si="1087"/>
        <v>2447</v>
      </c>
      <c r="Y7707" s="9">
        <v>-0.22500000000000001</v>
      </c>
      <c r="Z7707" s="9" t="str">
        <f t="shared" si="1088"/>
        <v>Low</v>
      </c>
    </row>
    <row r="7708" spans="1:26" x14ac:dyDescent="0.3">
      <c r="A7708" t="s">
        <v>7197</v>
      </c>
      <c r="B7708" s="6">
        <v>44723</v>
      </c>
      <c r="C7708" s="6" t="str">
        <f t="shared" si="1081"/>
        <v>2022</v>
      </c>
      <c r="D7708" s="6" t="str">
        <f t="shared" si="1082"/>
        <v>June</v>
      </c>
      <c r="E7708" s="6" t="str">
        <f t="shared" si="1083"/>
        <v>Q2</v>
      </c>
      <c r="F7708" s="6" t="str">
        <f t="shared" si="1084"/>
        <v>Low</v>
      </c>
      <c r="G7708" s="6" t="str">
        <f t="shared" si="1085"/>
        <v>Discounted</v>
      </c>
      <c r="H7708" s="6">
        <v>44724</v>
      </c>
      <c r="I7708" t="s">
        <v>1562</v>
      </c>
      <c r="J7708" t="s">
        <v>89</v>
      </c>
      <c r="K7708" t="s">
        <v>2465</v>
      </c>
      <c r="L7708" t="s">
        <v>40</v>
      </c>
      <c r="M7708" t="s">
        <v>31</v>
      </c>
      <c r="N7708" t="s">
        <v>49</v>
      </c>
      <c r="O7708" t="s">
        <v>69</v>
      </c>
      <c r="P7708" t="s">
        <v>1346</v>
      </c>
      <c r="Q7708" t="s">
        <v>180</v>
      </c>
      <c r="R7708" s="7">
        <v>0.2</v>
      </c>
      <c r="S7708" s="7">
        <f t="shared" si="1080"/>
        <v>54.758399999999995</v>
      </c>
      <c r="T7708" s="8">
        <v>7.7004000000000001</v>
      </c>
      <c r="U7708" s="8" t="str">
        <f t="shared" si="1086"/>
        <v>Low</v>
      </c>
      <c r="V7708" s="7">
        <v>4</v>
      </c>
      <c r="W7708" s="8">
        <v>68.447999999999993</v>
      </c>
      <c r="X7708" s="8">
        <f t="shared" si="1087"/>
        <v>4524</v>
      </c>
      <c r="Y7708" s="9">
        <v>0.1125</v>
      </c>
      <c r="Z7708" s="9" t="str">
        <f t="shared" si="1088"/>
        <v>Low</v>
      </c>
    </row>
    <row r="7709" spans="1:26" x14ac:dyDescent="0.3">
      <c r="A7709" t="s">
        <v>7198</v>
      </c>
      <c r="B7709" s="6">
        <v>44723</v>
      </c>
      <c r="C7709" s="6" t="str">
        <f t="shared" si="1081"/>
        <v>2022</v>
      </c>
      <c r="D7709" s="6" t="str">
        <f t="shared" si="1082"/>
        <v>June</v>
      </c>
      <c r="E7709" s="6" t="str">
        <f t="shared" si="1083"/>
        <v>Q2</v>
      </c>
      <c r="F7709" s="6" t="str">
        <f t="shared" si="1084"/>
        <v>Low</v>
      </c>
      <c r="G7709" s="6" t="str">
        <f t="shared" si="1085"/>
        <v>Discounted</v>
      </c>
      <c r="H7709" s="6">
        <v>44729</v>
      </c>
      <c r="I7709" t="s">
        <v>2476</v>
      </c>
      <c r="J7709" t="s">
        <v>101</v>
      </c>
      <c r="K7709" t="s">
        <v>989</v>
      </c>
      <c r="L7709" t="s">
        <v>30</v>
      </c>
      <c r="M7709" t="s">
        <v>31</v>
      </c>
      <c r="N7709" t="s">
        <v>41</v>
      </c>
      <c r="O7709" t="s">
        <v>62</v>
      </c>
      <c r="P7709" t="s">
        <v>6432</v>
      </c>
      <c r="Q7709" t="s">
        <v>453</v>
      </c>
      <c r="R7709" s="7">
        <v>0.7</v>
      </c>
      <c r="S7709" s="7">
        <f t="shared" si="1080"/>
        <v>1.3716000000000004</v>
      </c>
      <c r="T7709" s="8">
        <v>-3.81</v>
      </c>
      <c r="U7709" s="8" t="str">
        <f t="shared" si="1086"/>
        <v>Loss</v>
      </c>
      <c r="V7709" s="7">
        <v>4</v>
      </c>
      <c r="W7709" s="8">
        <v>4.5720000000000001</v>
      </c>
      <c r="X7709" s="8">
        <f t="shared" si="1087"/>
        <v>9561</v>
      </c>
      <c r="Y7709" s="9">
        <v>-0.83333333300000001</v>
      </c>
      <c r="Z7709" s="9" t="str">
        <f t="shared" si="1088"/>
        <v>Low</v>
      </c>
    </row>
    <row r="7710" spans="1:26" x14ac:dyDescent="0.3">
      <c r="A7710" t="s">
        <v>7199</v>
      </c>
      <c r="B7710" s="6">
        <v>44723</v>
      </c>
      <c r="C7710" s="6" t="str">
        <f t="shared" si="1081"/>
        <v>2022</v>
      </c>
      <c r="D7710" s="6" t="str">
        <f t="shared" si="1082"/>
        <v>June</v>
      </c>
      <c r="E7710" s="6" t="str">
        <f t="shared" si="1083"/>
        <v>Q2</v>
      </c>
      <c r="F7710" s="6" t="str">
        <f t="shared" si="1084"/>
        <v>High</v>
      </c>
      <c r="G7710" s="6" t="str">
        <f t="shared" si="1085"/>
        <v>Full Price</v>
      </c>
      <c r="H7710" s="6">
        <v>44725</v>
      </c>
      <c r="I7710" t="s">
        <v>224</v>
      </c>
      <c r="J7710" t="s">
        <v>136</v>
      </c>
      <c r="K7710" t="s">
        <v>3655</v>
      </c>
      <c r="L7710" t="s">
        <v>30</v>
      </c>
      <c r="M7710" t="s">
        <v>76</v>
      </c>
      <c r="N7710" t="s">
        <v>138</v>
      </c>
      <c r="O7710" t="s">
        <v>69</v>
      </c>
      <c r="P7710" t="s">
        <v>298</v>
      </c>
      <c r="Q7710" t="s">
        <v>299</v>
      </c>
      <c r="R7710" s="7">
        <v>0</v>
      </c>
      <c r="S7710" s="7">
        <f t="shared" si="1080"/>
        <v>174.42</v>
      </c>
      <c r="T7710" s="8">
        <v>41.860799999999998</v>
      </c>
      <c r="U7710" s="8" t="str">
        <f t="shared" si="1086"/>
        <v>Low</v>
      </c>
      <c r="V7710" s="7">
        <v>3</v>
      </c>
      <c r="W7710" s="8">
        <v>174.42</v>
      </c>
      <c r="X7710" s="8">
        <f t="shared" si="1087"/>
        <v>2827</v>
      </c>
      <c r="Y7710" s="9">
        <v>0.24</v>
      </c>
      <c r="Z7710" s="9" t="str">
        <f t="shared" si="1088"/>
        <v>High</v>
      </c>
    </row>
    <row r="7711" spans="1:26" x14ac:dyDescent="0.3">
      <c r="A7711" t="s">
        <v>7199</v>
      </c>
      <c r="B7711" s="6">
        <v>44723</v>
      </c>
      <c r="C7711" s="6" t="str">
        <f t="shared" si="1081"/>
        <v>2022</v>
      </c>
      <c r="D7711" s="6" t="str">
        <f t="shared" si="1082"/>
        <v>June</v>
      </c>
      <c r="E7711" s="6" t="str">
        <f t="shared" si="1083"/>
        <v>Q2</v>
      </c>
      <c r="F7711" s="6" t="str">
        <f t="shared" si="1084"/>
        <v>High</v>
      </c>
      <c r="G7711" s="6" t="str">
        <f t="shared" si="1085"/>
        <v>Discounted</v>
      </c>
      <c r="H7711" s="6">
        <v>44725</v>
      </c>
      <c r="I7711" t="s">
        <v>224</v>
      </c>
      <c r="J7711" t="s">
        <v>101</v>
      </c>
      <c r="K7711" t="s">
        <v>1654</v>
      </c>
      <c r="L7711" t="s">
        <v>30</v>
      </c>
      <c r="M7711" t="s">
        <v>31</v>
      </c>
      <c r="N7711" t="s">
        <v>41</v>
      </c>
      <c r="O7711" t="s">
        <v>69</v>
      </c>
      <c r="P7711" t="s">
        <v>298</v>
      </c>
      <c r="Q7711" t="s">
        <v>299</v>
      </c>
      <c r="R7711" s="7">
        <v>0.2</v>
      </c>
      <c r="S7711" s="7">
        <f t="shared" si="1080"/>
        <v>14.6304</v>
      </c>
      <c r="T7711" s="8">
        <v>6.6294000000000004</v>
      </c>
      <c r="U7711" s="8" t="str">
        <f t="shared" si="1086"/>
        <v>Low</v>
      </c>
      <c r="V7711" s="7">
        <v>6</v>
      </c>
      <c r="W7711" s="8">
        <v>18.288</v>
      </c>
      <c r="X7711" s="8">
        <f t="shared" si="1087"/>
        <v>7360</v>
      </c>
      <c r="Y7711" s="9">
        <v>0.36249999999999999</v>
      </c>
      <c r="Z7711" s="9" t="str">
        <f t="shared" si="1088"/>
        <v>High</v>
      </c>
    </row>
    <row r="7712" spans="1:26" x14ac:dyDescent="0.3">
      <c r="A7712" t="s">
        <v>7199</v>
      </c>
      <c r="B7712" s="6">
        <v>44723</v>
      </c>
      <c r="C7712" s="6" t="str">
        <f t="shared" si="1081"/>
        <v>2022</v>
      </c>
      <c r="D7712" s="6" t="str">
        <f t="shared" si="1082"/>
        <v>June</v>
      </c>
      <c r="E7712" s="6" t="str">
        <f t="shared" si="1083"/>
        <v>Q2</v>
      </c>
      <c r="F7712" s="6" t="str">
        <f t="shared" si="1084"/>
        <v>High</v>
      </c>
      <c r="G7712" s="6" t="str">
        <f t="shared" si="1085"/>
        <v>Full Price</v>
      </c>
      <c r="H7712" s="6">
        <v>44725</v>
      </c>
      <c r="I7712" t="s">
        <v>224</v>
      </c>
      <c r="J7712" t="s">
        <v>67</v>
      </c>
      <c r="K7712" t="s">
        <v>5276</v>
      </c>
      <c r="L7712" t="s">
        <v>30</v>
      </c>
      <c r="M7712" t="s">
        <v>31</v>
      </c>
      <c r="N7712" t="s">
        <v>32</v>
      </c>
      <c r="O7712" t="s">
        <v>69</v>
      </c>
      <c r="P7712" t="s">
        <v>298</v>
      </c>
      <c r="Q7712" t="s">
        <v>299</v>
      </c>
      <c r="R7712" s="7">
        <v>0</v>
      </c>
      <c r="S7712" s="7">
        <f t="shared" si="1080"/>
        <v>37.94</v>
      </c>
      <c r="T7712" s="8">
        <v>18.211200000000002</v>
      </c>
      <c r="U7712" s="8" t="str">
        <f t="shared" si="1086"/>
        <v>Low</v>
      </c>
      <c r="V7712" s="7">
        <v>2</v>
      </c>
      <c r="W7712" s="8">
        <v>37.94</v>
      </c>
      <c r="X7712" s="8">
        <f t="shared" si="1087"/>
        <v>5750</v>
      </c>
      <c r="Y7712" s="9">
        <v>0.48</v>
      </c>
      <c r="Z7712" s="9" t="str">
        <f t="shared" si="1088"/>
        <v>High</v>
      </c>
    </row>
    <row r="7713" spans="1:26" x14ac:dyDescent="0.3">
      <c r="A7713" t="s">
        <v>7199</v>
      </c>
      <c r="B7713" s="6">
        <v>44723</v>
      </c>
      <c r="C7713" s="6" t="str">
        <f t="shared" si="1081"/>
        <v>2022</v>
      </c>
      <c r="D7713" s="6" t="str">
        <f t="shared" si="1082"/>
        <v>June</v>
      </c>
      <c r="E7713" s="6" t="str">
        <f t="shared" si="1083"/>
        <v>Q2</v>
      </c>
      <c r="F7713" s="6" t="str">
        <f t="shared" si="1084"/>
        <v>Low</v>
      </c>
      <c r="G7713" s="6" t="str">
        <f t="shared" si="1085"/>
        <v>Full Price</v>
      </c>
      <c r="H7713" s="6">
        <v>44725</v>
      </c>
      <c r="I7713" t="s">
        <v>224</v>
      </c>
      <c r="J7713" t="s">
        <v>353</v>
      </c>
      <c r="K7713" t="s">
        <v>1732</v>
      </c>
      <c r="L7713" t="s">
        <v>30</v>
      </c>
      <c r="M7713" t="s">
        <v>31</v>
      </c>
      <c r="N7713" t="s">
        <v>49</v>
      </c>
      <c r="O7713" t="s">
        <v>69</v>
      </c>
      <c r="P7713" t="s">
        <v>298</v>
      </c>
      <c r="Q7713" t="s">
        <v>299</v>
      </c>
      <c r="R7713" s="7">
        <v>0</v>
      </c>
      <c r="S7713" s="7">
        <f t="shared" si="1080"/>
        <v>102.96</v>
      </c>
      <c r="T7713" s="8">
        <v>1.0296000000000001</v>
      </c>
      <c r="U7713" s="8" t="str">
        <f t="shared" si="1086"/>
        <v>Low</v>
      </c>
      <c r="V7713" s="7">
        <v>2</v>
      </c>
      <c r="W7713" s="8">
        <v>102.96</v>
      </c>
      <c r="X7713" s="8">
        <f t="shared" si="1087"/>
        <v>3720</v>
      </c>
      <c r="Y7713" s="9">
        <v>0.01</v>
      </c>
      <c r="Z7713" s="9" t="str">
        <f t="shared" si="1088"/>
        <v>Low</v>
      </c>
    </row>
    <row r="7714" spans="1:26" x14ac:dyDescent="0.3">
      <c r="A7714" t="s">
        <v>7199</v>
      </c>
      <c r="B7714" s="6">
        <v>44723</v>
      </c>
      <c r="C7714" s="6" t="str">
        <f t="shared" si="1081"/>
        <v>2022</v>
      </c>
      <c r="D7714" s="6" t="str">
        <f t="shared" si="1082"/>
        <v>June</v>
      </c>
      <c r="E7714" s="6" t="str">
        <f t="shared" si="1083"/>
        <v>Q2</v>
      </c>
      <c r="F7714" s="6" t="str">
        <f t="shared" si="1084"/>
        <v>High</v>
      </c>
      <c r="G7714" s="6" t="str">
        <f t="shared" si="1085"/>
        <v>Discounted</v>
      </c>
      <c r="H7714" s="6">
        <v>44725</v>
      </c>
      <c r="I7714" t="s">
        <v>224</v>
      </c>
      <c r="J7714" t="s">
        <v>598</v>
      </c>
      <c r="K7714" t="s">
        <v>7200</v>
      </c>
      <c r="L7714" t="s">
        <v>30</v>
      </c>
      <c r="M7714" t="s">
        <v>91</v>
      </c>
      <c r="N7714" t="s">
        <v>534</v>
      </c>
      <c r="O7714" t="s">
        <v>69</v>
      </c>
      <c r="P7714" t="s">
        <v>298</v>
      </c>
      <c r="Q7714" t="s">
        <v>299</v>
      </c>
      <c r="R7714" s="7">
        <v>0.2</v>
      </c>
      <c r="S7714" s="7">
        <f t="shared" si="1080"/>
        <v>308.64</v>
      </c>
      <c r="T7714" s="8">
        <v>130.20750000000001</v>
      </c>
      <c r="U7714" s="8" t="str">
        <f t="shared" si="1086"/>
        <v>Medium</v>
      </c>
      <c r="V7714" s="7">
        <v>5</v>
      </c>
      <c r="W7714" s="8">
        <v>385.8</v>
      </c>
      <c r="X7714" s="8">
        <f t="shared" si="1087"/>
        <v>1510</v>
      </c>
      <c r="Y7714" s="9">
        <v>0.33750000000000002</v>
      </c>
      <c r="Z7714" s="9" t="str">
        <f t="shared" si="1088"/>
        <v>High</v>
      </c>
    </row>
    <row r="7715" spans="1:26" x14ac:dyDescent="0.3">
      <c r="A7715" t="s">
        <v>7201</v>
      </c>
      <c r="B7715" s="6">
        <v>44723</v>
      </c>
      <c r="C7715" s="6" t="str">
        <f t="shared" si="1081"/>
        <v>2022</v>
      </c>
      <c r="D7715" s="6" t="str">
        <f t="shared" si="1082"/>
        <v>June</v>
      </c>
      <c r="E7715" s="6" t="str">
        <f t="shared" si="1083"/>
        <v>Q2</v>
      </c>
      <c r="F7715" s="6" t="str">
        <f t="shared" si="1084"/>
        <v>High</v>
      </c>
      <c r="G7715" s="6" t="str">
        <f t="shared" si="1085"/>
        <v>Full Price</v>
      </c>
      <c r="H7715" s="6">
        <v>44726</v>
      </c>
      <c r="I7715" t="s">
        <v>1993</v>
      </c>
      <c r="J7715" t="s">
        <v>732</v>
      </c>
      <c r="K7715" t="s">
        <v>2136</v>
      </c>
      <c r="L7715" t="s">
        <v>30</v>
      </c>
      <c r="M7715" t="s">
        <v>31</v>
      </c>
      <c r="N7715" t="s">
        <v>174</v>
      </c>
      <c r="O7715" t="s">
        <v>69</v>
      </c>
      <c r="P7715" t="s">
        <v>70</v>
      </c>
      <c r="Q7715" t="s">
        <v>71</v>
      </c>
      <c r="R7715" s="7">
        <v>0</v>
      </c>
      <c r="S7715" s="7">
        <f t="shared" si="1080"/>
        <v>61.44</v>
      </c>
      <c r="T7715" s="8">
        <v>16.588799999999999</v>
      </c>
      <c r="U7715" s="8" t="str">
        <f t="shared" si="1086"/>
        <v>Low</v>
      </c>
      <c r="V7715" s="7">
        <v>3</v>
      </c>
      <c r="W7715" s="8">
        <v>61.44</v>
      </c>
      <c r="X7715" s="8">
        <f t="shared" si="1087"/>
        <v>4751</v>
      </c>
      <c r="Y7715" s="9">
        <v>0.27</v>
      </c>
      <c r="Z7715" s="9" t="str">
        <f t="shared" si="1088"/>
        <v>High</v>
      </c>
    </row>
    <row r="7716" spans="1:26" x14ac:dyDescent="0.3">
      <c r="A7716" t="s">
        <v>7202</v>
      </c>
      <c r="B7716" s="6">
        <v>44723</v>
      </c>
      <c r="C7716" s="6" t="str">
        <f t="shared" si="1081"/>
        <v>2022</v>
      </c>
      <c r="D7716" s="6" t="str">
        <f t="shared" si="1082"/>
        <v>June</v>
      </c>
      <c r="E7716" s="6" t="str">
        <f t="shared" si="1083"/>
        <v>Q2</v>
      </c>
      <c r="F7716" s="6" t="str">
        <f t="shared" si="1084"/>
        <v>High</v>
      </c>
      <c r="G7716" s="6" t="str">
        <f t="shared" si="1085"/>
        <v>Full Price</v>
      </c>
      <c r="H7716" s="6">
        <v>44723</v>
      </c>
      <c r="I7716" t="s">
        <v>1457</v>
      </c>
      <c r="J7716" t="s">
        <v>89</v>
      </c>
      <c r="K7716" t="s">
        <v>3580</v>
      </c>
      <c r="L7716" t="s">
        <v>30</v>
      </c>
      <c r="M7716" t="s">
        <v>31</v>
      </c>
      <c r="N7716" t="s">
        <v>32</v>
      </c>
      <c r="O7716" t="s">
        <v>69</v>
      </c>
      <c r="P7716" t="s">
        <v>70</v>
      </c>
      <c r="Q7716" t="s">
        <v>71</v>
      </c>
      <c r="R7716" s="7">
        <v>0</v>
      </c>
      <c r="S7716" s="7">
        <f t="shared" si="1080"/>
        <v>122.97</v>
      </c>
      <c r="T7716" s="8">
        <v>60.255299999999998</v>
      </c>
      <c r="U7716" s="8" t="str">
        <f t="shared" si="1086"/>
        <v>Low</v>
      </c>
      <c r="V7716" s="7">
        <v>3</v>
      </c>
      <c r="W7716" s="8">
        <v>122.97</v>
      </c>
      <c r="X7716" s="8">
        <f t="shared" si="1087"/>
        <v>3393</v>
      </c>
      <c r="Y7716" s="9">
        <v>0.49</v>
      </c>
      <c r="Z7716" s="9" t="str">
        <f t="shared" si="1088"/>
        <v>High</v>
      </c>
    </row>
    <row r="7717" spans="1:26" x14ac:dyDescent="0.3">
      <c r="A7717" t="s">
        <v>7203</v>
      </c>
      <c r="B7717" s="6">
        <v>44724</v>
      </c>
      <c r="C7717" s="6" t="str">
        <f t="shared" si="1081"/>
        <v>2022</v>
      </c>
      <c r="D7717" s="6" t="str">
        <f t="shared" si="1082"/>
        <v>June</v>
      </c>
      <c r="E7717" s="6" t="str">
        <f t="shared" si="1083"/>
        <v>Q2</v>
      </c>
      <c r="F7717" s="6" t="str">
        <f t="shared" si="1084"/>
        <v>Low</v>
      </c>
      <c r="G7717" s="6" t="str">
        <f t="shared" si="1085"/>
        <v>Discounted</v>
      </c>
      <c r="H7717" s="6">
        <v>44730</v>
      </c>
      <c r="I7717" t="s">
        <v>1336</v>
      </c>
      <c r="J7717" t="s">
        <v>47</v>
      </c>
      <c r="K7717" t="s">
        <v>2893</v>
      </c>
      <c r="L7717" t="s">
        <v>30</v>
      </c>
      <c r="M7717" t="s">
        <v>76</v>
      </c>
      <c r="N7717" t="s">
        <v>77</v>
      </c>
      <c r="O7717" t="s">
        <v>54</v>
      </c>
      <c r="P7717" t="s">
        <v>270</v>
      </c>
      <c r="Q7717" t="s">
        <v>271</v>
      </c>
      <c r="R7717" s="7">
        <v>0.1</v>
      </c>
      <c r="S7717" s="7">
        <f t="shared" si="1080"/>
        <v>772.41599999999994</v>
      </c>
      <c r="T7717" s="8">
        <v>143.04</v>
      </c>
      <c r="U7717" s="8" t="str">
        <f t="shared" si="1086"/>
        <v>Medium</v>
      </c>
      <c r="V7717" s="7">
        <v>4</v>
      </c>
      <c r="W7717" s="8">
        <v>858.24</v>
      </c>
      <c r="X7717" s="8">
        <f t="shared" si="1087"/>
        <v>597</v>
      </c>
      <c r="Y7717" s="9">
        <v>0.16666666699999999</v>
      </c>
      <c r="Z7717" s="9" t="str">
        <f t="shared" si="1088"/>
        <v>Low</v>
      </c>
    </row>
    <row r="7718" spans="1:26" x14ac:dyDescent="0.3">
      <c r="A7718" t="s">
        <v>7203</v>
      </c>
      <c r="B7718" s="6">
        <v>44724</v>
      </c>
      <c r="C7718" s="6" t="str">
        <f t="shared" si="1081"/>
        <v>2022</v>
      </c>
      <c r="D7718" s="6" t="str">
        <f t="shared" si="1082"/>
        <v>June</v>
      </c>
      <c r="E7718" s="6" t="str">
        <f t="shared" si="1083"/>
        <v>Q2</v>
      </c>
      <c r="F7718" s="6" t="str">
        <f t="shared" si="1084"/>
        <v>High</v>
      </c>
      <c r="G7718" s="6" t="str">
        <f t="shared" si="1085"/>
        <v>Full Price</v>
      </c>
      <c r="H7718" s="6">
        <v>44730</v>
      </c>
      <c r="I7718" t="s">
        <v>1336</v>
      </c>
      <c r="J7718" t="s">
        <v>492</v>
      </c>
      <c r="K7718" t="s">
        <v>3320</v>
      </c>
      <c r="L7718" t="s">
        <v>30</v>
      </c>
      <c r="M7718" t="s">
        <v>31</v>
      </c>
      <c r="N7718" t="s">
        <v>53</v>
      </c>
      <c r="O7718" t="s">
        <v>54</v>
      </c>
      <c r="P7718" t="s">
        <v>270</v>
      </c>
      <c r="Q7718" t="s">
        <v>271</v>
      </c>
      <c r="R7718" s="7">
        <v>0</v>
      </c>
      <c r="S7718" s="7">
        <f t="shared" si="1080"/>
        <v>64.14</v>
      </c>
      <c r="T7718" s="8">
        <v>16.676400000000001</v>
      </c>
      <c r="U7718" s="8" t="str">
        <f t="shared" si="1086"/>
        <v>Low</v>
      </c>
      <c r="V7718" s="7">
        <v>3</v>
      </c>
      <c r="W7718" s="8">
        <v>64.14</v>
      </c>
      <c r="X7718" s="8">
        <f t="shared" si="1087"/>
        <v>4646</v>
      </c>
      <c r="Y7718" s="9">
        <v>0.26</v>
      </c>
      <c r="Z7718" s="9" t="str">
        <f t="shared" si="1088"/>
        <v>High</v>
      </c>
    </row>
    <row r="7719" spans="1:26" x14ac:dyDescent="0.3">
      <c r="A7719" t="s">
        <v>7203</v>
      </c>
      <c r="B7719" s="6">
        <v>44724</v>
      </c>
      <c r="C7719" s="6" t="str">
        <f t="shared" si="1081"/>
        <v>2022</v>
      </c>
      <c r="D7719" s="6" t="str">
        <f t="shared" si="1082"/>
        <v>June</v>
      </c>
      <c r="E7719" s="6" t="str">
        <f t="shared" si="1083"/>
        <v>Q2</v>
      </c>
      <c r="F7719" s="6" t="str">
        <f t="shared" si="1084"/>
        <v>High</v>
      </c>
      <c r="G7719" s="6" t="str">
        <f t="shared" si="1085"/>
        <v>Discounted</v>
      </c>
      <c r="H7719" s="6">
        <v>44730</v>
      </c>
      <c r="I7719" t="s">
        <v>1336</v>
      </c>
      <c r="J7719" t="s">
        <v>1209</v>
      </c>
      <c r="K7719" t="s">
        <v>1210</v>
      </c>
      <c r="L7719" t="s">
        <v>30</v>
      </c>
      <c r="M7719" t="s">
        <v>31</v>
      </c>
      <c r="N7719" t="s">
        <v>41</v>
      </c>
      <c r="O7719" t="s">
        <v>54</v>
      </c>
      <c r="P7719" t="s">
        <v>270</v>
      </c>
      <c r="Q7719" t="s">
        <v>271</v>
      </c>
      <c r="R7719" s="7">
        <v>0.2</v>
      </c>
      <c r="S7719" s="7">
        <f t="shared" si="1080"/>
        <v>10.5024</v>
      </c>
      <c r="T7719" s="8">
        <v>4.2666000000000004</v>
      </c>
      <c r="U7719" s="8" t="str">
        <f t="shared" si="1086"/>
        <v>Low</v>
      </c>
      <c r="V7719" s="7">
        <v>3</v>
      </c>
      <c r="W7719" s="8">
        <v>13.128</v>
      </c>
      <c r="X7719" s="8">
        <f t="shared" si="1087"/>
        <v>8068</v>
      </c>
      <c r="Y7719" s="9">
        <v>0.32500000000000001</v>
      </c>
      <c r="Z7719" s="9" t="str">
        <f t="shared" si="1088"/>
        <v>High</v>
      </c>
    </row>
    <row r="7720" spans="1:26" x14ac:dyDescent="0.3">
      <c r="A7720" t="s">
        <v>7203</v>
      </c>
      <c r="B7720" s="6">
        <v>44724</v>
      </c>
      <c r="C7720" s="6" t="str">
        <f t="shared" si="1081"/>
        <v>2022</v>
      </c>
      <c r="D7720" s="6" t="str">
        <f t="shared" si="1082"/>
        <v>June</v>
      </c>
      <c r="E7720" s="6" t="str">
        <f t="shared" si="1083"/>
        <v>Q2</v>
      </c>
      <c r="F7720" s="6" t="str">
        <f t="shared" si="1084"/>
        <v>High</v>
      </c>
      <c r="G7720" s="6" t="str">
        <f t="shared" si="1085"/>
        <v>Full Price</v>
      </c>
      <c r="H7720" s="6">
        <v>44730</v>
      </c>
      <c r="I7720" t="s">
        <v>1336</v>
      </c>
      <c r="J7720" t="s">
        <v>184</v>
      </c>
      <c r="K7720" t="s">
        <v>5444</v>
      </c>
      <c r="L7720" t="s">
        <v>30</v>
      </c>
      <c r="M7720" t="s">
        <v>31</v>
      </c>
      <c r="N7720" t="s">
        <v>32</v>
      </c>
      <c r="O7720" t="s">
        <v>54</v>
      </c>
      <c r="P7720" t="s">
        <v>270</v>
      </c>
      <c r="Q7720" t="s">
        <v>271</v>
      </c>
      <c r="R7720" s="7">
        <v>0</v>
      </c>
      <c r="S7720" s="7">
        <f t="shared" si="1080"/>
        <v>19.04</v>
      </c>
      <c r="T7720" s="8">
        <v>9.3295999999999992</v>
      </c>
      <c r="U7720" s="8" t="str">
        <f t="shared" si="1086"/>
        <v>Low</v>
      </c>
      <c r="V7720" s="7">
        <v>4</v>
      </c>
      <c r="W7720" s="8">
        <v>19.04</v>
      </c>
      <c r="X7720" s="8">
        <f t="shared" si="1087"/>
        <v>7270</v>
      </c>
      <c r="Y7720" s="9">
        <v>0.49</v>
      </c>
      <c r="Z7720" s="9" t="str">
        <f t="shared" si="1088"/>
        <v>High</v>
      </c>
    </row>
    <row r="7721" spans="1:26" x14ac:dyDescent="0.3">
      <c r="A7721" t="s">
        <v>7204</v>
      </c>
      <c r="B7721" s="6">
        <v>44724</v>
      </c>
      <c r="C7721" s="6" t="str">
        <f t="shared" si="1081"/>
        <v>2022</v>
      </c>
      <c r="D7721" s="6" t="str">
        <f t="shared" si="1082"/>
        <v>June</v>
      </c>
      <c r="E7721" s="6" t="str">
        <f t="shared" si="1083"/>
        <v>Q2</v>
      </c>
      <c r="F7721" s="6" t="str">
        <f t="shared" si="1084"/>
        <v>High</v>
      </c>
      <c r="G7721" s="6" t="str">
        <f t="shared" si="1085"/>
        <v>Discounted</v>
      </c>
      <c r="H7721" s="6">
        <v>44728</v>
      </c>
      <c r="I7721" t="s">
        <v>2492</v>
      </c>
      <c r="J7721" t="s">
        <v>1707</v>
      </c>
      <c r="K7721" t="s">
        <v>3459</v>
      </c>
      <c r="L7721" t="s">
        <v>30</v>
      </c>
      <c r="M7721" t="s">
        <v>91</v>
      </c>
      <c r="N7721" t="s">
        <v>110</v>
      </c>
      <c r="O7721" t="s">
        <v>54</v>
      </c>
      <c r="P7721" t="s">
        <v>3104</v>
      </c>
      <c r="Q7721" t="s">
        <v>132</v>
      </c>
      <c r="R7721" s="7">
        <v>0.2</v>
      </c>
      <c r="S7721" s="7">
        <f t="shared" si="1080"/>
        <v>51.136000000000003</v>
      </c>
      <c r="T7721" s="8">
        <v>19.175999999999998</v>
      </c>
      <c r="U7721" s="8" t="str">
        <f t="shared" si="1086"/>
        <v>Low</v>
      </c>
      <c r="V7721" s="7">
        <v>2</v>
      </c>
      <c r="W7721" s="8">
        <v>63.92</v>
      </c>
      <c r="X7721" s="8">
        <f t="shared" si="1087"/>
        <v>4664</v>
      </c>
      <c r="Y7721" s="9">
        <v>0.3</v>
      </c>
      <c r="Z7721" s="9" t="str">
        <f t="shared" si="1088"/>
        <v>High</v>
      </c>
    </row>
    <row r="7722" spans="1:26" x14ac:dyDescent="0.3">
      <c r="A7722" t="s">
        <v>7205</v>
      </c>
      <c r="B7722" s="6">
        <v>44724</v>
      </c>
      <c r="C7722" s="6" t="str">
        <f t="shared" si="1081"/>
        <v>2022</v>
      </c>
      <c r="D7722" s="6" t="str">
        <f t="shared" si="1082"/>
        <v>June</v>
      </c>
      <c r="E7722" s="6" t="str">
        <f t="shared" si="1083"/>
        <v>Q2</v>
      </c>
      <c r="F7722" s="6" t="str">
        <f t="shared" si="1084"/>
        <v>High</v>
      </c>
      <c r="G7722" s="6" t="str">
        <f t="shared" si="1085"/>
        <v>Full Price</v>
      </c>
      <c r="H7722" s="6">
        <v>44726</v>
      </c>
      <c r="I7722" t="s">
        <v>2246</v>
      </c>
      <c r="J7722" t="s">
        <v>67</v>
      </c>
      <c r="K7722" t="s">
        <v>1905</v>
      </c>
      <c r="L7722" t="s">
        <v>30</v>
      </c>
      <c r="M7722" t="s">
        <v>31</v>
      </c>
      <c r="N7722" t="s">
        <v>32</v>
      </c>
      <c r="O7722" t="s">
        <v>69</v>
      </c>
      <c r="P7722" t="s">
        <v>1109</v>
      </c>
      <c r="Q7722" t="s">
        <v>299</v>
      </c>
      <c r="R7722" s="7">
        <v>0</v>
      </c>
      <c r="S7722" s="7">
        <f t="shared" si="1080"/>
        <v>19.440000000000001</v>
      </c>
      <c r="T7722" s="8">
        <v>9.3312000000000008</v>
      </c>
      <c r="U7722" s="8" t="str">
        <f t="shared" si="1086"/>
        <v>Low</v>
      </c>
      <c r="V7722" s="7">
        <v>3</v>
      </c>
      <c r="W7722" s="8">
        <v>19.440000000000001</v>
      </c>
      <c r="X7722" s="8">
        <f t="shared" si="1087"/>
        <v>7206</v>
      </c>
      <c r="Y7722" s="9">
        <v>0.48</v>
      </c>
      <c r="Z7722" s="9" t="str">
        <f t="shared" si="1088"/>
        <v>High</v>
      </c>
    </row>
    <row r="7723" spans="1:26" x14ac:dyDescent="0.3">
      <c r="A7723" t="s">
        <v>7205</v>
      </c>
      <c r="B7723" s="6">
        <v>44724</v>
      </c>
      <c r="C7723" s="6" t="str">
        <f t="shared" si="1081"/>
        <v>2022</v>
      </c>
      <c r="D7723" s="6" t="str">
        <f t="shared" si="1082"/>
        <v>June</v>
      </c>
      <c r="E7723" s="6" t="str">
        <f t="shared" si="1083"/>
        <v>Q2</v>
      </c>
      <c r="F7723" s="6" t="str">
        <f t="shared" si="1084"/>
        <v>Low</v>
      </c>
      <c r="G7723" s="6" t="str">
        <f t="shared" si="1085"/>
        <v>Discounted</v>
      </c>
      <c r="H7723" s="6">
        <v>44726</v>
      </c>
      <c r="I7723" t="s">
        <v>2246</v>
      </c>
      <c r="J7723" t="s">
        <v>2783</v>
      </c>
      <c r="K7723" t="s">
        <v>4487</v>
      </c>
      <c r="L7723" t="s">
        <v>30</v>
      </c>
      <c r="M7723" t="s">
        <v>91</v>
      </c>
      <c r="N7723" t="s">
        <v>92</v>
      </c>
      <c r="O7723" t="s">
        <v>69</v>
      </c>
      <c r="P7723" t="s">
        <v>1109</v>
      </c>
      <c r="Q7723" t="s">
        <v>299</v>
      </c>
      <c r="R7723" s="7">
        <v>0.2</v>
      </c>
      <c r="S7723" s="7">
        <f t="shared" si="1080"/>
        <v>57.580799999999996</v>
      </c>
      <c r="T7723" s="8">
        <v>8.9969999999999999</v>
      </c>
      <c r="U7723" s="8" t="str">
        <f t="shared" si="1086"/>
        <v>Low</v>
      </c>
      <c r="V7723" s="7">
        <v>3</v>
      </c>
      <c r="W7723" s="8">
        <v>71.975999999999999</v>
      </c>
      <c r="X7723" s="8">
        <f t="shared" si="1087"/>
        <v>4405</v>
      </c>
      <c r="Y7723" s="9">
        <v>0.125</v>
      </c>
      <c r="Z7723" s="9" t="str">
        <f t="shared" si="1088"/>
        <v>Low</v>
      </c>
    </row>
    <row r="7724" spans="1:26" x14ac:dyDescent="0.3">
      <c r="A7724" t="s">
        <v>7206</v>
      </c>
      <c r="B7724" s="6">
        <v>44724</v>
      </c>
      <c r="C7724" s="6" t="str">
        <f t="shared" si="1081"/>
        <v>2022</v>
      </c>
      <c r="D7724" s="6" t="str">
        <f t="shared" si="1082"/>
        <v>June</v>
      </c>
      <c r="E7724" s="6" t="str">
        <f t="shared" si="1083"/>
        <v>Q2</v>
      </c>
      <c r="F7724" s="6" t="str">
        <f t="shared" si="1084"/>
        <v>Low</v>
      </c>
      <c r="G7724" s="6" t="str">
        <f t="shared" si="1085"/>
        <v>Discounted</v>
      </c>
      <c r="H7724" s="6">
        <v>44726</v>
      </c>
      <c r="I7724" t="s">
        <v>1898</v>
      </c>
      <c r="J7724" t="s">
        <v>192</v>
      </c>
      <c r="K7724" t="s">
        <v>2599</v>
      </c>
      <c r="L7724" t="s">
        <v>30</v>
      </c>
      <c r="M7724" t="s">
        <v>76</v>
      </c>
      <c r="N7724" t="s">
        <v>99</v>
      </c>
      <c r="O7724" t="s">
        <v>33</v>
      </c>
      <c r="P7724" t="s">
        <v>368</v>
      </c>
      <c r="Q7724" t="s">
        <v>43</v>
      </c>
      <c r="R7724" s="7">
        <v>0.6</v>
      </c>
      <c r="S7724" s="7">
        <f t="shared" si="1080"/>
        <v>3.5423999999999998</v>
      </c>
      <c r="T7724" s="8">
        <v>-6.8634000000000004</v>
      </c>
      <c r="U7724" s="8" t="str">
        <f t="shared" si="1086"/>
        <v>Loss</v>
      </c>
      <c r="V7724" s="7">
        <v>3</v>
      </c>
      <c r="W7724" s="8">
        <v>8.8559999999999999</v>
      </c>
      <c r="X7724" s="8">
        <f t="shared" si="1087"/>
        <v>8810</v>
      </c>
      <c r="Y7724" s="9">
        <v>-0.77500000000000002</v>
      </c>
      <c r="Z7724" s="9" t="str">
        <f t="shared" si="1088"/>
        <v>Low</v>
      </c>
    </row>
    <row r="7725" spans="1:26" x14ac:dyDescent="0.3">
      <c r="A7725" t="s">
        <v>7207</v>
      </c>
      <c r="B7725" s="6">
        <v>44724</v>
      </c>
      <c r="C7725" s="6" t="str">
        <f t="shared" si="1081"/>
        <v>2022</v>
      </c>
      <c r="D7725" s="6" t="str">
        <f t="shared" si="1082"/>
        <v>June</v>
      </c>
      <c r="E7725" s="6" t="str">
        <f t="shared" si="1083"/>
        <v>Q2</v>
      </c>
      <c r="F7725" s="6" t="str">
        <f t="shared" si="1084"/>
        <v>Low</v>
      </c>
      <c r="G7725" s="6" t="str">
        <f t="shared" si="1085"/>
        <v>Discounted</v>
      </c>
      <c r="H7725" s="6">
        <v>44731</v>
      </c>
      <c r="I7725" t="s">
        <v>971</v>
      </c>
      <c r="J7725" t="s">
        <v>593</v>
      </c>
      <c r="K7725" t="s">
        <v>2282</v>
      </c>
      <c r="L7725" t="s">
        <v>30</v>
      </c>
      <c r="M7725" t="s">
        <v>76</v>
      </c>
      <c r="N7725" t="s">
        <v>99</v>
      </c>
      <c r="O7725" t="s">
        <v>62</v>
      </c>
      <c r="P7725" t="s">
        <v>291</v>
      </c>
      <c r="Q7725" t="s">
        <v>227</v>
      </c>
      <c r="R7725" s="7">
        <v>0.2</v>
      </c>
      <c r="S7725" s="7">
        <f t="shared" si="1080"/>
        <v>13.670400000000001</v>
      </c>
      <c r="T7725" s="8">
        <v>1.0680000000000001</v>
      </c>
      <c r="U7725" s="8" t="str">
        <f t="shared" si="1086"/>
        <v>Low</v>
      </c>
      <c r="V7725" s="7">
        <v>2</v>
      </c>
      <c r="W7725" s="8">
        <v>17.088000000000001</v>
      </c>
      <c r="X7725" s="8">
        <f t="shared" si="1087"/>
        <v>7514</v>
      </c>
      <c r="Y7725" s="9">
        <v>6.25E-2</v>
      </c>
      <c r="Z7725" s="9" t="str">
        <f t="shared" si="1088"/>
        <v>Low</v>
      </c>
    </row>
    <row r="7726" spans="1:26" x14ac:dyDescent="0.3">
      <c r="A7726" t="s">
        <v>7208</v>
      </c>
      <c r="B7726" s="6">
        <v>44724</v>
      </c>
      <c r="C7726" s="6" t="str">
        <f t="shared" si="1081"/>
        <v>2022</v>
      </c>
      <c r="D7726" s="6" t="str">
        <f t="shared" si="1082"/>
        <v>June</v>
      </c>
      <c r="E7726" s="6" t="str">
        <f t="shared" si="1083"/>
        <v>Q2</v>
      </c>
      <c r="F7726" s="6" t="str">
        <f t="shared" si="1084"/>
        <v>Low</v>
      </c>
      <c r="G7726" s="6" t="str">
        <f t="shared" si="1085"/>
        <v>Full Price</v>
      </c>
      <c r="H7726" s="6">
        <v>44731</v>
      </c>
      <c r="I7726" t="s">
        <v>73</v>
      </c>
      <c r="J7726" t="s">
        <v>666</v>
      </c>
      <c r="K7726" t="s">
        <v>3637</v>
      </c>
      <c r="L7726" t="s">
        <v>40</v>
      </c>
      <c r="M7726" t="s">
        <v>76</v>
      </c>
      <c r="N7726" t="s">
        <v>262</v>
      </c>
      <c r="O7726" t="s">
        <v>62</v>
      </c>
      <c r="P7726" t="s">
        <v>406</v>
      </c>
      <c r="Q7726" t="s">
        <v>64</v>
      </c>
      <c r="R7726" s="7">
        <v>0</v>
      </c>
      <c r="S7726" s="7">
        <f t="shared" si="1080"/>
        <v>452.94</v>
      </c>
      <c r="T7726" s="8">
        <v>67.941000000000003</v>
      </c>
      <c r="U7726" s="8" t="str">
        <f t="shared" si="1086"/>
        <v>Low</v>
      </c>
      <c r="V7726" s="7">
        <v>3</v>
      </c>
      <c r="W7726" s="8">
        <v>452.94</v>
      </c>
      <c r="X7726" s="8">
        <f t="shared" si="1087"/>
        <v>1305</v>
      </c>
      <c r="Y7726" s="9">
        <v>0.15</v>
      </c>
      <c r="Z7726" s="9" t="str">
        <f t="shared" si="1088"/>
        <v>Low</v>
      </c>
    </row>
    <row r="7727" spans="1:26" x14ac:dyDescent="0.3">
      <c r="A7727" t="s">
        <v>7208</v>
      </c>
      <c r="B7727" s="6">
        <v>44724</v>
      </c>
      <c r="C7727" s="6" t="str">
        <f t="shared" si="1081"/>
        <v>2022</v>
      </c>
      <c r="D7727" s="6" t="str">
        <f t="shared" si="1082"/>
        <v>June</v>
      </c>
      <c r="E7727" s="6" t="str">
        <f t="shared" si="1083"/>
        <v>Q2</v>
      </c>
      <c r="F7727" s="6" t="str">
        <f t="shared" si="1084"/>
        <v>High</v>
      </c>
      <c r="G7727" s="6" t="str">
        <f t="shared" si="1085"/>
        <v>Full Price</v>
      </c>
      <c r="H7727" s="6">
        <v>44731</v>
      </c>
      <c r="I7727" t="s">
        <v>73</v>
      </c>
      <c r="J7727" t="s">
        <v>82</v>
      </c>
      <c r="K7727" t="s">
        <v>1196</v>
      </c>
      <c r="L7727" t="s">
        <v>40</v>
      </c>
      <c r="M7727" t="s">
        <v>31</v>
      </c>
      <c r="N7727" t="s">
        <v>41</v>
      </c>
      <c r="O7727" t="s">
        <v>62</v>
      </c>
      <c r="P7727" t="s">
        <v>406</v>
      </c>
      <c r="Q7727" t="s">
        <v>64</v>
      </c>
      <c r="R7727" s="7">
        <v>0</v>
      </c>
      <c r="S7727" s="7">
        <f t="shared" si="1080"/>
        <v>91.2</v>
      </c>
      <c r="T7727" s="8">
        <v>41.951999999999998</v>
      </c>
      <c r="U7727" s="8" t="str">
        <f t="shared" si="1086"/>
        <v>Low</v>
      </c>
      <c r="V7727" s="7">
        <v>3</v>
      </c>
      <c r="W7727" s="8">
        <v>91.2</v>
      </c>
      <c r="X7727" s="8">
        <f t="shared" si="1087"/>
        <v>3953</v>
      </c>
      <c r="Y7727" s="9">
        <v>0.46</v>
      </c>
      <c r="Z7727" s="9" t="str">
        <f t="shared" si="1088"/>
        <v>High</v>
      </c>
    </row>
    <row r="7728" spans="1:26" x14ac:dyDescent="0.3">
      <c r="A7728" t="s">
        <v>7209</v>
      </c>
      <c r="B7728" s="6">
        <v>44725</v>
      </c>
      <c r="C7728" s="6" t="str">
        <f t="shared" si="1081"/>
        <v>2022</v>
      </c>
      <c r="D7728" s="6" t="str">
        <f t="shared" si="1082"/>
        <v>June</v>
      </c>
      <c r="E7728" s="6" t="str">
        <f t="shared" si="1083"/>
        <v>Q2</v>
      </c>
      <c r="F7728" s="6" t="str">
        <f t="shared" si="1084"/>
        <v>Low</v>
      </c>
      <c r="G7728" s="6" t="str">
        <f t="shared" si="1085"/>
        <v>Discounted</v>
      </c>
      <c r="H7728" s="6">
        <v>44728</v>
      </c>
      <c r="I7728" t="s">
        <v>239</v>
      </c>
      <c r="J7728" t="s">
        <v>74</v>
      </c>
      <c r="K7728" t="s">
        <v>2101</v>
      </c>
      <c r="L7728" t="s">
        <v>40</v>
      </c>
      <c r="M7728" t="s">
        <v>76</v>
      </c>
      <c r="N7728" t="s">
        <v>77</v>
      </c>
      <c r="O7728" t="s">
        <v>33</v>
      </c>
      <c r="P7728" t="s">
        <v>368</v>
      </c>
      <c r="Q7728" t="s">
        <v>43</v>
      </c>
      <c r="R7728" s="7">
        <v>0.3</v>
      </c>
      <c r="S7728" s="7">
        <f t="shared" si="1080"/>
        <v>329.21140000000003</v>
      </c>
      <c r="T7728" s="8">
        <v>-87.341800000000006</v>
      </c>
      <c r="U7728" s="8" t="str">
        <f t="shared" si="1086"/>
        <v>Loss</v>
      </c>
      <c r="V7728" s="7">
        <v>7</v>
      </c>
      <c r="W7728" s="8">
        <v>470.30200000000002</v>
      </c>
      <c r="X7728" s="8">
        <f t="shared" si="1087"/>
        <v>1262</v>
      </c>
      <c r="Y7728" s="9">
        <v>-0.18571428600000001</v>
      </c>
      <c r="Z7728" s="9" t="str">
        <f t="shared" si="1088"/>
        <v>Low</v>
      </c>
    </row>
    <row r="7729" spans="1:26" x14ac:dyDescent="0.3">
      <c r="A7729" t="s">
        <v>7209</v>
      </c>
      <c r="B7729" s="6">
        <v>44725</v>
      </c>
      <c r="C7729" s="6" t="str">
        <f t="shared" si="1081"/>
        <v>2022</v>
      </c>
      <c r="D7729" s="6" t="str">
        <f t="shared" si="1082"/>
        <v>June</v>
      </c>
      <c r="E7729" s="6" t="str">
        <f t="shared" si="1083"/>
        <v>Q2</v>
      </c>
      <c r="F7729" s="6" t="str">
        <f t="shared" si="1084"/>
        <v>Low</v>
      </c>
      <c r="G7729" s="6" t="str">
        <f t="shared" si="1085"/>
        <v>Discounted</v>
      </c>
      <c r="H7729" s="6">
        <v>44728</v>
      </c>
      <c r="I7729" t="s">
        <v>239</v>
      </c>
      <c r="J7729" t="s">
        <v>353</v>
      </c>
      <c r="K7729" t="s">
        <v>1732</v>
      </c>
      <c r="L7729" t="s">
        <v>40</v>
      </c>
      <c r="M7729" t="s">
        <v>31</v>
      </c>
      <c r="N7729" t="s">
        <v>49</v>
      </c>
      <c r="O7729" t="s">
        <v>33</v>
      </c>
      <c r="P7729" t="s">
        <v>368</v>
      </c>
      <c r="Q7729" t="s">
        <v>43</v>
      </c>
      <c r="R7729" s="7">
        <v>0.2</v>
      </c>
      <c r="S7729" s="7">
        <f t="shared" si="1080"/>
        <v>131.78879999999998</v>
      </c>
      <c r="T7729" s="8">
        <v>-39.1248</v>
      </c>
      <c r="U7729" s="8" t="str">
        <f t="shared" si="1086"/>
        <v>Loss</v>
      </c>
      <c r="V7729" s="7">
        <v>4</v>
      </c>
      <c r="W7729" s="8">
        <v>164.73599999999999</v>
      </c>
      <c r="X7729" s="8">
        <f t="shared" si="1087"/>
        <v>2927</v>
      </c>
      <c r="Y7729" s="9">
        <v>-0.23749999999999999</v>
      </c>
      <c r="Z7729" s="9" t="str">
        <f t="shared" si="1088"/>
        <v>Low</v>
      </c>
    </row>
    <row r="7730" spans="1:26" x14ac:dyDescent="0.3">
      <c r="A7730" t="s">
        <v>7209</v>
      </c>
      <c r="B7730" s="6">
        <v>44725</v>
      </c>
      <c r="C7730" s="6" t="str">
        <f t="shared" si="1081"/>
        <v>2022</v>
      </c>
      <c r="D7730" s="6" t="str">
        <f t="shared" si="1082"/>
        <v>June</v>
      </c>
      <c r="E7730" s="6" t="str">
        <f t="shared" si="1083"/>
        <v>Q2</v>
      </c>
      <c r="F7730" s="6" t="str">
        <f t="shared" si="1084"/>
        <v>Low</v>
      </c>
      <c r="G7730" s="6" t="str">
        <f t="shared" si="1085"/>
        <v>Discounted</v>
      </c>
      <c r="H7730" s="6">
        <v>44728</v>
      </c>
      <c r="I7730" t="s">
        <v>239</v>
      </c>
      <c r="J7730" t="s">
        <v>2783</v>
      </c>
      <c r="K7730" t="s">
        <v>4487</v>
      </c>
      <c r="L7730" t="s">
        <v>40</v>
      </c>
      <c r="M7730" t="s">
        <v>91</v>
      </c>
      <c r="N7730" t="s">
        <v>92</v>
      </c>
      <c r="O7730" t="s">
        <v>33</v>
      </c>
      <c r="P7730" t="s">
        <v>368</v>
      </c>
      <c r="Q7730" t="s">
        <v>43</v>
      </c>
      <c r="R7730" s="7">
        <v>0.2</v>
      </c>
      <c r="S7730" s="7">
        <f t="shared" si="1080"/>
        <v>38.3872</v>
      </c>
      <c r="T7730" s="8">
        <v>5.9980000000000002</v>
      </c>
      <c r="U7730" s="8" t="str">
        <f t="shared" si="1086"/>
        <v>Low</v>
      </c>
      <c r="V7730" s="7">
        <v>2</v>
      </c>
      <c r="W7730" s="8">
        <v>47.984000000000002</v>
      </c>
      <c r="X7730" s="8">
        <f t="shared" si="1087"/>
        <v>5216</v>
      </c>
      <c r="Y7730" s="9">
        <v>0.125</v>
      </c>
      <c r="Z7730" s="9" t="str">
        <f t="shared" si="1088"/>
        <v>Low</v>
      </c>
    </row>
    <row r="7731" spans="1:26" x14ac:dyDescent="0.3">
      <c r="A7731" t="s">
        <v>7210</v>
      </c>
      <c r="B7731" s="6">
        <v>44725</v>
      </c>
      <c r="C7731" s="6" t="str">
        <f t="shared" si="1081"/>
        <v>2022</v>
      </c>
      <c r="D7731" s="6" t="str">
        <f t="shared" si="1082"/>
        <v>June</v>
      </c>
      <c r="E7731" s="6" t="str">
        <f t="shared" si="1083"/>
        <v>Q2</v>
      </c>
      <c r="F7731" s="6" t="str">
        <f t="shared" si="1084"/>
        <v>Low</v>
      </c>
      <c r="G7731" s="6" t="str">
        <f t="shared" si="1085"/>
        <v>Discounted</v>
      </c>
      <c r="H7731" s="6">
        <v>44731</v>
      </c>
      <c r="I7731" t="s">
        <v>3180</v>
      </c>
      <c r="J7731" t="s">
        <v>74</v>
      </c>
      <c r="K7731" t="s">
        <v>2508</v>
      </c>
      <c r="L7731" t="s">
        <v>40</v>
      </c>
      <c r="M7731" t="s">
        <v>76</v>
      </c>
      <c r="N7731" t="s">
        <v>77</v>
      </c>
      <c r="O7731" t="s">
        <v>69</v>
      </c>
      <c r="P7731" t="s">
        <v>298</v>
      </c>
      <c r="Q7731" t="s">
        <v>299</v>
      </c>
      <c r="R7731" s="7">
        <v>0.2</v>
      </c>
      <c r="S7731" s="7">
        <f t="shared" si="1080"/>
        <v>232.90880000000001</v>
      </c>
      <c r="T7731" s="8">
        <v>-25.474399999999999</v>
      </c>
      <c r="U7731" s="8" t="str">
        <f t="shared" si="1086"/>
        <v>Loss</v>
      </c>
      <c r="V7731" s="7">
        <v>4</v>
      </c>
      <c r="W7731" s="8">
        <v>291.13600000000002</v>
      </c>
      <c r="X7731" s="8">
        <f t="shared" si="1087"/>
        <v>1941</v>
      </c>
      <c r="Y7731" s="9">
        <v>-8.7499999999999994E-2</v>
      </c>
      <c r="Z7731" s="9" t="str">
        <f t="shared" si="1088"/>
        <v>Low</v>
      </c>
    </row>
    <row r="7732" spans="1:26" x14ac:dyDescent="0.3">
      <c r="A7732" t="s">
        <v>7211</v>
      </c>
      <c r="B7732" s="6">
        <v>44725</v>
      </c>
      <c r="C7732" s="6" t="str">
        <f t="shared" si="1081"/>
        <v>2022</v>
      </c>
      <c r="D7732" s="6" t="str">
        <f t="shared" si="1082"/>
        <v>June</v>
      </c>
      <c r="E7732" s="6" t="str">
        <f t="shared" si="1083"/>
        <v>Q2</v>
      </c>
      <c r="F7732" s="6" t="str">
        <f t="shared" si="1084"/>
        <v>High</v>
      </c>
      <c r="G7732" s="6" t="str">
        <f t="shared" si="1085"/>
        <v>Full Price</v>
      </c>
      <c r="H7732" s="6">
        <v>44729</v>
      </c>
      <c r="I7732" t="s">
        <v>1112</v>
      </c>
      <c r="J7732" t="s">
        <v>492</v>
      </c>
      <c r="K7732" t="s">
        <v>7212</v>
      </c>
      <c r="L7732" t="s">
        <v>30</v>
      </c>
      <c r="M7732" t="s">
        <v>31</v>
      </c>
      <c r="N7732" t="s">
        <v>53</v>
      </c>
      <c r="O7732" t="s">
        <v>62</v>
      </c>
      <c r="P7732" t="s">
        <v>114</v>
      </c>
      <c r="Q7732" t="s">
        <v>115</v>
      </c>
      <c r="R7732" s="7">
        <v>0</v>
      </c>
      <c r="S7732" s="7">
        <f t="shared" si="1080"/>
        <v>181.86</v>
      </c>
      <c r="T7732" s="8">
        <v>50.9208</v>
      </c>
      <c r="U7732" s="8" t="str">
        <f t="shared" si="1086"/>
        <v>Low</v>
      </c>
      <c r="V7732" s="7">
        <v>7</v>
      </c>
      <c r="W7732" s="8">
        <v>181.86</v>
      </c>
      <c r="X7732" s="8">
        <f t="shared" si="1087"/>
        <v>2764</v>
      </c>
      <c r="Y7732" s="9">
        <v>0.28000000000000003</v>
      </c>
      <c r="Z7732" s="9" t="str">
        <f t="shared" si="1088"/>
        <v>High</v>
      </c>
    </row>
    <row r="7733" spans="1:26" x14ac:dyDescent="0.3">
      <c r="A7733" t="s">
        <v>7213</v>
      </c>
      <c r="B7733" s="6">
        <v>44727</v>
      </c>
      <c r="C7733" s="6" t="str">
        <f t="shared" si="1081"/>
        <v>2022</v>
      </c>
      <c r="D7733" s="6" t="str">
        <f t="shared" si="1082"/>
        <v>June</v>
      </c>
      <c r="E7733" s="6" t="str">
        <f t="shared" si="1083"/>
        <v>Q2</v>
      </c>
      <c r="F7733" s="6" t="str">
        <f t="shared" si="1084"/>
        <v>Low</v>
      </c>
      <c r="G7733" s="6" t="str">
        <f t="shared" si="1085"/>
        <v>Discounted</v>
      </c>
      <c r="H7733" s="6">
        <v>44734</v>
      </c>
      <c r="I7733" t="s">
        <v>1176</v>
      </c>
      <c r="J7733" t="s">
        <v>105</v>
      </c>
      <c r="K7733" t="s">
        <v>2968</v>
      </c>
      <c r="L7733" t="s">
        <v>30</v>
      </c>
      <c r="M7733" t="s">
        <v>31</v>
      </c>
      <c r="N7733" t="s">
        <v>53</v>
      </c>
      <c r="O7733" t="s">
        <v>33</v>
      </c>
      <c r="P7733" t="s">
        <v>4342</v>
      </c>
      <c r="Q7733" t="s">
        <v>43</v>
      </c>
      <c r="R7733" s="7">
        <v>0.2</v>
      </c>
      <c r="S7733" s="7">
        <f t="shared" si="1080"/>
        <v>15.648</v>
      </c>
      <c r="T7733" s="8">
        <v>1.7115</v>
      </c>
      <c r="U7733" s="8" t="str">
        <f t="shared" si="1086"/>
        <v>Low</v>
      </c>
      <c r="V7733" s="7">
        <v>5</v>
      </c>
      <c r="W7733" s="8">
        <v>19.559999999999999</v>
      </c>
      <c r="X7733" s="8">
        <f t="shared" si="1087"/>
        <v>7194</v>
      </c>
      <c r="Y7733" s="9">
        <v>8.7499999999999994E-2</v>
      </c>
      <c r="Z7733" s="9" t="str">
        <f t="shared" si="1088"/>
        <v>Low</v>
      </c>
    </row>
    <row r="7734" spans="1:26" x14ac:dyDescent="0.3">
      <c r="A7734" t="s">
        <v>7214</v>
      </c>
      <c r="B7734" s="6">
        <v>44727</v>
      </c>
      <c r="C7734" s="6" t="str">
        <f t="shared" si="1081"/>
        <v>2022</v>
      </c>
      <c r="D7734" s="6" t="str">
        <f t="shared" si="1082"/>
        <v>June</v>
      </c>
      <c r="E7734" s="6" t="str">
        <f t="shared" si="1083"/>
        <v>Q2</v>
      </c>
      <c r="F7734" s="6" t="str">
        <f t="shared" si="1084"/>
        <v>Low</v>
      </c>
      <c r="G7734" s="6" t="str">
        <f t="shared" si="1085"/>
        <v>Discounted</v>
      </c>
      <c r="H7734" s="6">
        <v>44731</v>
      </c>
      <c r="I7734" t="s">
        <v>624</v>
      </c>
      <c r="J7734" t="s">
        <v>216</v>
      </c>
      <c r="K7734" t="s">
        <v>3031</v>
      </c>
      <c r="L7734" t="s">
        <v>61</v>
      </c>
      <c r="M7734" t="s">
        <v>91</v>
      </c>
      <c r="N7734" t="s">
        <v>92</v>
      </c>
      <c r="O7734" t="s">
        <v>69</v>
      </c>
      <c r="P7734" t="s">
        <v>70</v>
      </c>
      <c r="Q7734" t="s">
        <v>71</v>
      </c>
      <c r="R7734" s="7">
        <v>0.2</v>
      </c>
      <c r="S7734" s="7">
        <f t="shared" si="1080"/>
        <v>95.967999999999989</v>
      </c>
      <c r="T7734" s="8">
        <v>7.4974999999999996</v>
      </c>
      <c r="U7734" s="8" t="str">
        <f t="shared" si="1086"/>
        <v>Low</v>
      </c>
      <c r="V7734" s="7">
        <v>1</v>
      </c>
      <c r="W7734" s="8">
        <v>119.96</v>
      </c>
      <c r="X7734" s="8">
        <f t="shared" si="1087"/>
        <v>3452</v>
      </c>
      <c r="Y7734" s="9">
        <v>6.25E-2</v>
      </c>
      <c r="Z7734" s="9" t="str">
        <f t="shared" si="1088"/>
        <v>Low</v>
      </c>
    </row>
    <row r="7735" spans="1:26" x14ac:dyDescent="0.3">
      <c r="A7735" t="s">
        <v>7215</v>
      </c>
      <c r="B7735" s="6">
        <v>44727</v>
      </c>
      <c r="C7735" s="6" t="str">
        <f t="shared" si="1081"/>
        <v>2022</v>
      </c>
      <c r="D7735" s="6" t="str">
        <f t="shared" si="1082"/>
        <v>June</v>
      </c>
      <c r="E7735" s="6" t="str">
        <f t="shared" si="1083"/>
        <v>Q2</v>
      </c>
      <c r="F7735" s="6" t="str">
        <f t="shared" si="1084"/>
        <v>High</v>
      </c>
      <c r="G7735" s="6" t="str">
        <f t="shared" si="1085"/>
        <v>Discounted</v>
      </c>
      <c r="H7735" s="6">
        <v>44732</v>
      </c>
      <c r="I7735" t="s">
        <v>609</v>
      </c>
      <c r="J7735" t="s">
        <v>1715</v>
      </c>
      <c r="K7735" t="s">
        <v>1715</v>
      </c>
      <c r="L7735" t="s">
        <v>61</v>
      </c>
      <c r="M7735" t="s">
        <v>76</v>
      </c>
      <c r="N7735" t="s">
        <v>99</v>
      </c>
      <c r="O7735" t="s">
        <v>62</v>
      </c>
      <c r="P7735" t="s">
        <v>2651</v>
      </c>
      <c r="Q7735" t="s">
        <v>202</v>
      </c>
      <c r="R7735" s="7">
        <v>0.2</v>
      </c>
      <c r="S7735" s="7">
        <f t="shared" si="1080"/>
        <v>24.9344</v>
      </c>
      <c r="T7735" s="8">
        <v>9.3504000000000005</v>
      </c>
      <c r="U7735" s="8" t="str">
        <f t="shared" si="1086"/>
        <v>Low</v>
      </c>
      <c r="V7735" s="7">
        <v>4</v>
      </c>
      <c r="W7735" s="8">
        <v>31.167999999999999</v>
      </c>
      <c r="X7735" s="8">
        <f t="shared" si="1087"/>
        <v>6209</v>
      </c>
      <c r="Y7735" s="9">
        <v>0.3</v>
      </c>
      <c r="Z7735" s="9" t="str">
        <f t="shared" si="1088"/>
        <v>High</v>
      </c>
    </row>
    <row r="7736" spans="1:26" x14ac:dyDescent="0.3">
      <c r="A7736" t="s">
        <v>7215</v>
      </c>
      <c r="B7736" s="6">
        <v>44727</v>
      </c>
      <c r="C7736" s="6" t="str">
        <f t="shared" si="1081"/>
        <v>2022</v>
      </c>
      <c r="D7736" s="6" t="str">
        <f t="shared" si="1082"/>
        <v>June</v>
      </c>
      <c r="E7736" s="6" t="str">
        <f t="shared" si="1083"/>
        <v>Q2</v>
      </c>
      <c r="F7736" s="6" t="str">
        <f t="shared" si="1084"/>
        <v>Low</v>
      </c>
      <c r="G7736" s="6" t="str">
        <f t="shared" si="1085"/>
        <v>Discounted</v>
      </c>
      <c r="H7736" s="6">
        <v>44732</v>
      </c>
      <c r="I7736" t="s">
        <v>609</v>
      </c>
      <c r="J7736" t="s">
        <v>1648</v>
      </c>
      <c r="K7736" t="s">
        <v>1649</v>
      </c>
      <c r="L7736" t="s">
        <v>61</v>
      </c>
      <c r="M7736" t="s">
        <v>76</v>
      </c>
      <c r="N7736" t="s">
        <v>262</v>
      </c>
      <c r="O7736" t="s">
        <v>62</v>
      </c>
      <c r="P7736" t="s">
        <v>2651</v>
      </c>
      <c r="Q7736" t="s">
        <v>202</v>
      </c>
      <c r="R7736" s="7">
        <v>0.4</v>
      </c>
      <c r="S7736" s="7">
        <f t="shared" si="1080"/>
        <v>72.575999999999993</v>
      </c>
      <c r="T7736" s="8">
        <v>-28.224</v>
      </c>
      <c r="U7736" s="8" t="str">
        <f t="shared" si="1086"/>
        <v>Loss</v>
      </c>
      <c r="V7736" s="7">
        <v>2</v>
      </c>
      <c r="W7736" s="8">
        <v>120.96</v>
      </c>
      <c r="X7736" s="8">
        <f t="shared" si="1087"/>
        <v>3434</v>
      </c>
      <c r="Y7736" s="9">
        <v>-0.233333333</v>
      </c>
      <c r="Z7736" s="9" t="str">
        <f t="shared" si="1088"/>
        <v>Low</v>
      </c>
    </row>
    <row r="7737" spans="1:26" x14ac:dyDescent="0.3">
      <c r="A7737" t="s">
        <v>7215</v>
      </c>
      <c r="B7737" s="6">
        <v>44727</v>
      </c>
      <c r="C7737" s="6" t="str">
        <f t="shared" si="1081"/>
        <v>2022</v>
      </c>
      <c r="D7737" s="6" t="str">
        <f t="shared" si="1082"/>
        <v>June</v>
      </c>
      <c r="E7737" s="6" t="str">
        <f t="shared" si="1083"/>
        <v>Q2</v>
      </c>
      <c r="F7737" s="6" t="str">
        <f t="shared" si="1084"/>
        <v>Low</v>
      </c>
      <c r="G7737" s="6" t="str">
        <f t="shared" si="1085"/>
        <v>Discounted</v>
      </c>
      <c r="H7737" s="6">
        <v>44732</v>
      </c>
      <c r="I7737" t="s">
        <v>609</v>
      </c>
      <c r="J7737" t="s">
        <v>1123</v>
      </c>
      <c r="K7737" t="s">
        <v>1123</v>
      </c>
      <c r="L7737" t="s">
        <v>61</v>
      </c>
      <c r="M7737" t="s">
        <v>31</v>
      </c>
      <c r="N7737" t="s">
        <v>174</v>
      </c>
      <c r="O7737" t="s">
        <v>62</v>
      </c>
      <c r="P7737" t="s">
        <v>2651</v>
      </c>
      <c r="Q7737" t="s">
        <v>202</v>
      </c>
      <c r="R7737" s="7">
        <v>0.2</v>
      </c>
      <c r="S7737" s="7">
        <f t="shared" si="1080"/>
        <v>61.2864</v>
      </c>
      <c r="T7737" s="8">
        <v>6.7031999999999998</v>
      </c>
      <c r="U7737" s="8" t="str">
        <f t="shared" si="1086"/>
        <v>Low</v>
      </c>
      <c r="V7737" s="7">
        <v>8</v>
      </c>
      <c r="W7737" s="8">
        <v>76.608000000000004</v>
      </c>
      <c r="X7737" s="8">
        <f t="shared" si="1087"/>
        <v>4307</v>
      </c>
      <c r="Y7737" s="9">
        <v>8.7499999999999994E-2</v>
      </c>
      <c r="Z7737" s="9" t="str">
        <f t="shared" si="1088"/>
        <v>Low</v>
      </c>
    </row>
    <row r="7738" spans="1:26" x14ac:dyDescent="0.3">
      <c r="A7738" t="s">
        <v>7215</v>
      </c>
      <c r="B7738" s="6">
        <v>44727</v>
      </c>
      <c r="C7738" s="6" t="str">
        <f t="shared" si="1081"/>
        <v>2022</v>
      </c>
      <c r="D7738" s="6" t="str">
        <f t="shared" si="1082"/>
        <v>June</v>
      </c>
      <c r="E7738" s="6" t="str">
        <f t="shared" si="1083"/>
        <v>Q2</v>
      </c>
      <c r="F7738" s="6" t="str">
        <f t="shared" si="1084"/>
        <v>High</v>
      </c>
      <c r="G7738" s="6" t="str">
        <f t="shared" si="1085"/>
        <v>Discounted</v>
      </c>
      <c r="H7738" s="6">
        <v>44732</v>
      </c>
      <c r="I7738" t="s">
        <v>609</v>
      </c>
      <c r="J7738" t="s">
        <v>67</v>
      </c>
      <c r="K7738" t="s">
        <v>1885</v>
      </c>
      <c r="L7738" t="s">
        <v>61</v>
      </c>
      <c r="M7738" t="s">
        <v>31</v>
      </c>
      <c r="N7738" t="s">
        <v>32</v>
      </c>
      <c r="O7738" t="s">
        <v>62</v>
      </c>
      <c r="P7738" t="s">
        <v>2651</v>
      </c>
      <c r="Q7738" t="s">
        <v>202</v>
      </c>
      <c r="R7738" s="7">
        <v>0.2</v>
      </c>
      <c r="S7738" s="7">
        <f t="shared" si="1080"/>
        <v>73.087999999999994</v>
      </c>
      <c r="T7738" s="8">
        <v>29.692</v>
      </c>
      <c r="U7738" s="8" t="str">
        <f t="shared" si="1086"/>
        <v>Low</v>
      </c>
      <c r="V7738" s="7">
        <v>5</v>
      </c>
      <c r="W7738" s="8">
        <v>91.36</v>
      </c>
      <c r="X7738" s="8">
        <f t="shared" si="1087"/>
        <v>3947</v>
      </c>
      <c r="Y7738" s="9">
        <v>0.32500000000000001</v>
      </c>
      <c r="Z7738" s="9" t="str">
        <f t="shared" si="1088"/>
        <v>High</v>
      </c>
    </row>
    <row r="7739" spans="1:26" x14ac:dyDescent="0.3">
      <c r="A7739" t="s">
        <v>7215</v>
      </c>
      <c r="B7739" s="6">
        <v>44727</v>
      </c>
      <c r="C7739" s="6" t="str">
        <f t="shared" si="1081"/>
        <v>2022</v>
      </c>
      <c r="D7739" s="6" t="str">
        <f t="shared" si="1082"/>
        <v>June</v>
      </c>
      <c r="E7739" s="6" t="str">
        <f t="shared" si="1083"/>
        <v>Q2</v>
      </c>
      <c r="F7739" s="6" t="str">
        <f t="shared" si="1084"/>
        <v>Low</v>
      </c>
      <c r="G7739" s="6" t="str">
        <f t="shared" si="1085"/>
        <v>Discounted</v>
      </c>
      <c r="H7739" s="6">
        <v>44732</v>
      </c>
      <c r="I7739" t="s">
        <v>609</v>
      </c>
      <c r="J7739" t="s">
        <v>89</v>
      </c>
      <c r="K7739" t="s">
        <v>546</v>
      </c>
      <c r="L7739" t="s">
        <v>61</v>
      </c>
      <c r="M7739" t="s">
        <v>31</v>
      </c>
      <c r="N7739" t="s">
        <v>49</v>
      </c>
      <c r="O7739" t="s">
        <v>62</v>
      </c>
      <c r="P7739" t="s">
        <v>2651</v>
      </c>
      <c r="Q7739" t="s">
        <v>202</v>
      </c>
      <c r="R7739" s="7">
        <v>0.2</v>
      </c>
      <c r="S7739" s="7">
        <f t="shared" si="1080"/>
        <v>114.22080000000001</v>
      </c>
      <c r="T7739" s="8">
        <v>17.847000000000001</v>
      </c>
      <c r="U7739" s="8" t="str">
        <f t="shared" si="1086"/>
        <v>Low</v>
      </c>
      <c r="V7739" s="7">
        <v>1</v>
      </c>
      <c r="W7739" s="8">
        <v>142.77600000000001</v>
      </c>
      <c r="X7739" s="8">
        <f t="shared" si="1087"/>
        <v>3176</v>
      </c>
      <c r="Y7739" s="9">
        <v>0.125</v>
      </c>
      <c r="Z7739" s="9" t="str">
        <f t="shared" si="1088"/>
        <v>Low</v>
      </c>
    </row>
    <row r="7740" spans="1:26" x14ac:dyDescent="0.3">
      <c r="A7740" t="s">
        <v>7215</v>
      </c>
      <c r="B7740" s="6">
        <v>44727</v>
      </c>
      <c r="C7740" s="6" t="str">
        <f t="shared" si="1081"/>
        <v>2022</v>
      </c>
      <c r="D7740" s="6" t="str">
        <f t="shared" si="1082"/>
        <v>June</v>
      </c>
      <c r="E7740" s="6" t="str">
        <f t="shared" si="1083"/>
        <v>Q2</v>
      </c>
      <c r="F7740" s="6" t="str">
        <f t="shared" si="1084"/>
        <v>Low</v>
      </c>
      <c r="G7740" s="6" t="str">
        <f t="shared" si="1085"/>
        <v>Discounted</v>
      </c>
      <c r="H7740" s="6">
        <v>44732</v>
      </c>
      <c r="I7740" t="s">
        <v>609</v>
      </c>
      <c r="J7740" t="s">
        <v>629</v>
      </c>
      <c r="K7740" t="s">
        <v>2738</v>
      </c>
      <c r="L7740" t="s">
        <v>61</v>
      </c>
      <c r="M7740" t="s">
        <v>91</v>
      </c>
      <c r="N7740" t="s">
        <v>92</v>
      </c>
      <c r="O7740" t="s">
        <v>62</v>
      </c>
      <c r="P7740" t="s">
        <v>2651</v>
      </c>
      <c r="Q7740" t="s">
        <v>202</v>
      </c>
      <c r="R7740" s="7">
        <v>0.2</v>
      </c>
      <c r="S7740" s="7">
        <f t="shared" si="1080"/>
        <v>1791.9488000000001</v>
      </c>
      <c r="T7740" s="8">
        <v>223.99359999999999</v>
      </c>
      <c r="U7740" s="8" t="str">
        <f t="shared" si="1086"/>
        <v>Medium</v>
      </c>
      <c r="V7740" s="7">
        <v>8</v>
      </c>
      <c r="W7740" s="8">
        <v>2239.9360000000001</v>
      </c>
      <c r="X7740" s="8">
        <f t="shared" si="1087"/>
        <v>123</v>
      </c>
      <c r="Y7740" s="9">
        <v>0.1</v>
      </c>
      <c r="Z7740" s="9" t="str">
        <f t="shared" si="1088"/>
        <v>Low</v>
      </c>
    </row>
    <row r="7741" spans="1:26" x14ac:dyDescent="0.3">
      <c r="A7741" t="s">
        <v>7215</v>
      </c>
      <c r="B7741" s="6">
        <v>44727</v>
      </c>
      <c r="C7741" s="6" t="str">
        <f t="shared" si="1081"/>
        <v>2022</v>
      </c>
      <c r="D7741" s="6" t="str">
        <f t="shared" si="1082"/>
        <v>June</v>
      </c>
      <c r="E7741" s="6" t="str">
        <f t="shared" si="1083"/>
        <v>Q2</v>
      </c>
      <c r="F7741" s="6" t="str">
        <f t="shared" si="1084"/>
        <v>Low</v>
      </c>
      <c r="G7741" s="6" t="str">
        <f t="shared" si="1085"/>
        <v>Discounted</v>
      </c>
      <c r="H7741" s="6">
        <v>44732</v>
      </c>
      <c r="I7741" t="s">
        <v>609</v>
      </c>
      <c r="J7741" t="s">
        <v>1428</v>
      </c>
      <c r="K7741" t="s">
        <v>3251</v>
      </c>
      <c r="L7741" t="s">
        <v>61</v>
      </c>
      <c r="M7741" t="s">
        <v>91</v>
      </c>
      <c r="N7741" t="s">
        <v>92</v>
      </c>
      <c r="O7741" t="s">
        <v>62</v>
      </c>
      <c r="P7741" t="s">
        <v>2651</v>
      </c>
      <c r="Q7741" t="s">
        <v>202</v>
      </c>
      <c r="R7741" s="7">
        <v>0.2</v>
      </c>
      <c r="S7741" s="7">
        <f t="shared" si="1080"/>
        <v>191.98079999999999</v>
      </c>
      <c r="T7741" s="8">
        <v>26.997299999999999</v>
      </c>
      <c r="U7741" s="8" t="str">
        <f t="shared" si="1086"/>
        <v>Low</v>
      </c>
      <c r="V7741" s="7">
        <v>3</v>
      </c>
      <c r="W7741" s="8">
        <v>239.976</v>
      </c>
      <c r="X7741" s="8">
        <f t="shared" si="1087"/>
        <v>2281</v>
      </c>
      <c r="Y7741" s="9">
        <v>0.1125</v>
      </c>
      <c r="Z7741" s="9" t="str">
        <f t="shared" si="1088"/>
        <v>Low</v>
      </c>
    </row>
    <row r="7742" spans="1:26" x14ac:dyDescent="0.3">
      <c r="A7742" t="s">
        <v>7216</v>
      </c>
      <c r="B7742" s="6">
        <v>44727</v>
      </c>
      <c r="C7742" s="6" t="str">
        <f t="shared" si="1081"/>
        <v>2022</v>
      </c>
      <c r="D7742" s="6" t="str">
        <f t="shared" si="1082"/>
        <v>June</v>
      </c>
      <c r="E7742" s="6" t="str">
        <f t="shared" si="1083"/>
        <v>Q2</v>
      </c>
      <c r="F7742" s="6" t="str">
        <f t="shared" si="1084"/>
        <v>Low</v>
      </c>
      <c r="G7742" s="6" t="str">
        <f t="shared" si="1085"/>
        <v>Discounted</v>
      </c>
      <c r="H7742" s="6">
        <v>44731</v>
      </c>
      <c r="I7742" t="s">
        <v>1974</v>
      </c>
      <c r="J7742" t="s">
        <v>136</v>
      </c>
      <c r="K7742" t="s">
        <v>1842</v>
      </c>
      <c r="L7742" t="s">
        <v>30</v>
      </c>
      <c r="M7742" t="s">
        <v>76</v>
      </c>
      <c r="N7742" t="s">
        <v>138</v>
      </c>
      <c r="O7742" t="s">
        <v>62</v>
      </c>
      <c r="P7742" t="s">
        <v>2854</v>
      </c>
      <c r="Q7742" t="s">
        <v>453</v>
      </c>
      <c r="R7742" s="7">
        <v>0.2</v>
      </c>
      <c r="S7742" s="7">
        <f t="shared" si="1080"/>
        <v>62.182399999999994</v>
      </c>
      <c r="T7742" s="8">
        <v>-3.8864000000000001</v>
      </c>
      <c r="U7742" s="8" t="str">
        <f t="shared" si="1086"/>
        <v>Loss</v>
      </c>
      <c r="V7742" s="7">
        <v>2</v>
      </c>
      <c r="W7742" s="8">
        <v>77.727999999999994</v>
      </c>
      <c r="X7742" s="8">
        <f t="shared" si="1087"/>
        <v>4280</v>
      </c>
      <c r="Y7742" s="9">
        <v>-0.05</v>
      </c>
      <c r="Z7742" s="9" t="str">
        <f t="shared" si="1088"/>
        <v>Low</v>
      </c>
    </row>
    <row r="7743" spans="1:26" x14ac:dyDescent="0.3">
      <c r="A7743" t="s">
        <v>7216</v>
      </c>
      <c r="B7743" s="6">
        <v>44727</v>
      </c>
      <c r="C7743" s="6" t="str">
        <f t="shared" si="1081"/>
        <v>2022</v>
      </c>
      <c r="D7743" s="6" t="str">
        <f t="shared" si="1082"/>
        <v>June</v>
      </c>
      <c r="E7743" s="6" t="str">
        <f t="shared" si="1083"/>
        <v>Q2</v>
      </c>
      <c r="F7743" s="6" t="str">
        <f t="shared" si="1084"/>
        <v>Low</v>
      </c>
      <c r="G7743" s="6" t="str">
        <f t="shared" si="1085"/>
        <v>Discounted</v>
      </c>
      <c r="H7743" s="6">
        <v>44731</v>
      </c>
      <c r="I7743" t="s">
        <v>1974</v>
      </c>
      <c r="J7743" t="s">
        <v>74</v>
      </c>
      <c r="K7743" t="s">
        <v>2903</v>
      </c>
      <c r="L7743" t="s">
        <v>30</v>
      </c>
      <c r="M7743" t="s">
        <v>76</v>
      </c>
      <c r="N7743" t="s">
        <v>77</v>
      </c>
      <c r="O7743" t="s">
        <v>62</v>
      </c>
      <c r="P7743" t="s">
        <v>2854</v>
      </c>
      <c r="Q7743" t="s">
        <v>453</v>
      </c>
      <c r="R7743" s="7">
        <v>0.2</v>
      </c>
      <c r="S7743" s="7">
        <f t="shared" si="1080"/>
        <v>558.6816</v>
      </c>
      <c r="T7743" s="8">
        <v>52.376399999999997</v>
      </c>
      <c r="U7743" s="8" t="str">
        <f t="shared" si="1086"/>
        <v>Low</v>
      </c>
      <c r="V7743" s="7">
        <v>3</v>
      </c>
      <c r="W7743" s="8">
        <v>698.35199999999998</v>
      </c>
      <c r="X7743" s="8">
        <f t="shared" si="1087"/>
        <v>773</v>
      </c>
      <c r="Y7743" s="9">
        <v>7.4999999999999997E-2</v>
      </c>
      <c r="Z7743" s="9" t="str">
        <f t="shared" si="1088"/>
        <v>Low</v>
      </c>
    </row>
    <row r="7744" spans="1:26" x14ac:dyDescent="0.3">
      <c r="A7744" t="s">
        <v>7217</v>
      </c>
      <c r="B7744" s="6">
        <v>44727</v>
      </c>
      <c r="C7744" s="6" t="str">
        <f t="shared" si="1081"/>
        <v>2022</v>
      </c>
      <c r="D7744" s="6" t="str">
        <f t="shared" si="1082"/>
        <v>June</v>
      </c>
      <c r="E7744" s="6" t="str">
        <f t="shared" si="1083"/>
        <v>Q2</v>
      </c>
      <c r="F7744" s="6" t="str">
        <f t="shared" si="1084"/>
        <v>High</v>
      </c>
      <c r="G7744" s="6" t="str">
        <f t="shared" si="1085"/>
        <v>Full Price</v>
      </c>
      <c r="H7744" s="6">
        <v>44732</v>
      </c>
      <c r="I7744" t="s">
        <v>4865</v>
      </c>
      <c r="J7744" t="s">
        <v>59</v>
      </c>
      <c r="K7744" t="s">
        <v>60</v>
      </c>
      <c r="L7744" t="s">
        <v>30</v>
      </c>
      <c r="M7744" t="s">
        <v>31</v>
      </c>
      <c r="N7744" t="s">
        <v>53</v>
      </c>
      <c r="O7744" t="s">
        <v>69</v>
      </c>
      <c r="P7744" t="s">
        <v>70</v>
      </c>
      <c r="Q7744" t="s">
        <v>71</v>
      </c>
      <c r="R7744" s="7">
        <v>0</v>
      </c>
      <c r="S7744" s="7">
        <f t="shared" si="1080"/>
        <v>4.26</v>
      </c>
      <c r="T7744" s="8">
        <v>1.7465999999999999</v>
      </c>
      <c r="U7744" s="8" t="str">
        <f t="shared" si="1086"/>
        <v>Low</v>
      </c>
      <c r="V7744" s="7">
        <v>1</v>
      </c>
      <c r="W7744" s="8">
        <v>4.26</v>
      </c>
      <c r="X7744" s="8">
        <f t="shared" si="1087"/>
        <v>9608</v>
      </c>
      <c r="Y7744" s="9">
        <v>0.41</v>
      </c>
      <c r="Z7744" s="9" t="str">
        <f t="shared" si="1088"/>
        <v>High</v>
      </c>
    </row>
    <row r="7745" spans="1:26" x14ac:dyDescent="0.3">
      <c r="A7745" t="s">
        <v>7218</v>
      </c>
      <c r="B7745" s="6">
        <v>44727</v>
      </c>
      <c r="C7745" s="6" t="str">
        <f t="shared" si="1081"/>
        <v>2022</v>
      </c>
      <c r="D7745" s="6" t="str">
        <f t="shared" si="1082"/>
        <v>June</v>
      </c>
      <c r="E7745" s="6" t="str">
        <f t="shared" si="1083"/>
        <v>Q2</v>
      </c>
      <c r="F7745" s="6" t="str">
        <f t="shared" si="1084"/>
        <v>High</v>
      </c>
      <c r="G7745" s="6" t="str">
        <f t="shared" si="1085"/>
        <v>Full Price</v>
      </c>
      <c r="H7745" s="6">
        <v>44730</v>
      </c>
      <c r="I7745" t="s">
        <v>1231</v>
      </c>
      <c r="J7745" t="s">
        <v>44</v>
      </c>
      <c r="K7745" t="s">
        <v>713</v>
      </c>
      <c r="L7745" t="s">
        <v>40</v>
      </c>
      <c r="M7745" t="s">
        <v>31</v>
      </c>
      <c r="N7745" t="s">
        <v>46</v>
      </c>
      <c r="O7745" t="s">
        <v>33</v>
      </c>
      <c r="P7745" t="s">
        <v>7219</v>
      </c>
      <c r="Q7745" t="s">
        <v>556</v>
      </c>
      <c r="R7745" s="7">
        <v>0</v>
      </c>
      <c r="S7745" s="7">
        <f t="shared" si="1080"/>
        <v>44.4</v>
      </c>
      <c r="T7745" s="8">
        <v>22.2</v>
      </c>
      <c r="U7745" s="8" t="str">
        <f t="shared" si="1086"/>
        <v>Low</v>
      </c>
      <c r="V7745" s="7">
        <v>3</v>
      </c>
      <c r="W7745" s="8">
        <v>44.4</v>
      </c>
      <c r="X7745" s="8">
        <f t="shared" si="1087"/>
        <v>5414</v>
      </c>
      <c r="Y7745" s="9">
        <v>0.5</v>
      </c>
      <c r="Z7745" s="9" t="str">
        <f t="shared" si="1088"/>
        <v>High</v>
      </c>
    </row>
    <row r="7746" spans="1:26" x14ac:dyDescent="0.3">
      <c r="A7746" t="s">
        <v>7218</v>
      </c>
      <c r="B7746" s="6">
        <v>44727</v>
      </c>
      <c r="C7746" s="6" t="str">
        <f t="shared" si="1081"/>
        <v>2022</v>
      </c>
      <c r="D7746" s="6" t="str">
        <f t="shared" si="1082"/>
        <v>June</v>
      </c>
      <c r="E7746" s="6" t="str">
        <f t="shared" si="1083"/>
        <v>Q2</v>
      </c>
      <c r="F7746" s="6" t="str">
        <f t="shared" si="1084"/>
        <v>High</v>
      </c>
      <c r="G7746" s="6" t="str">
        <f t="shared" si="1085"/>
        <v>Full Price</v>
      </c>
      <c r="H7746" s="6">
        <v>44730</v>
      </c>
      <c r="I7746" t="s">
        <v>1231</v>
      </c>
      <c r="J7746" t="s">
        <v>67</v>
      </c>
      <c r="K7746" t="s">
        <v>1201</v>
      </c>
      <c r="L7746" t="s">
        <v>40</v>
      </c>
      <c r="M7746" t="s">
        <v>31</v>
      </c>
      <c r="N7746" t="s">
        <v>32</v>
      </c>
      <c r="O7746" t="s">
        <v>33</v>
      </c>
      <c r="P7746" t="s">
        <v>7219</v>
      </c>
      <c r="Q7746" t="s">
        <v>556</v>
      </c>
      <c r="R7746" s="7">
        <v>0</v>
      </c>
      <c r="S7746" s="7">
        <f t="shared" ref="S7746:S7809" si="1089">W7746 - (W7746 * R7746)</f>
        <v>17.940000000000001</v>
      </c>
      <c r="T7746" s="8">
        <v>8.7905999999999995</v>
      </c>
      <c r="U7746" s="8" t="str">
        <f t="shared" si="1086"/>
        <v>Low</v>
      </c>
      <c r="V7746" s="7">
        <v>3</v>
      </c>
      <c r="W7746" s="8">
        <v>17.940000000000001</v>
      </c>
      <c r="X7746" s="8">
        <f t="shared" si="1087"/>
        <v>7394</v>
      </c>
      <c r="Y7746" s="9">
        <v>0.49</v>
      </c>
      <c r="Z7746" s="9" t="str">
        <f t="shared" si="1088"/>
        <v>High</v>
      </c>
    </row>
    <row r="7747" spans="1:26" x14ac:dyDescent="0.3">
      <c r="A7747" t="s">
        <v>7218</v>
      </c>
      <c r="B7747" s="6">
        <v>44727</v>
      </c>
      <c r="C7747" s="6" t="str">
        <f t="shared" ref="C7747:C7810" si="1090">TEXT(B7747, "YYYY")</f>
        <v>2022</v>
      </c>
      <c r="D7747" s="6" t="str">
        <f t="shared" ref="D7747:D7810" si="1091">TEXT(B7747, "MMMM")</f>
        <v>June</v>
      </c>
      <c r="E7747" s="6" t="str">
        <f t="shared" ref="E7747:E7810" si="1092">"Q" &amp; INT((MONTH(B7747) - 1) / 3) + 1</f>
        <v>Q2</v>
      </c>
      <c r="F7747" s="6" t="str">
        <f t="shared" ref="F7747:F7810" si="1093">IF(Y7747&gt; 0.2, "High", "Low")</f>
        <v>High</v>
      </c>
      <c r="G7747" s="6" t="str">
        <f t="shared" ref="G7747:G7810" si="1094">IF(R7747&gt;0, "Discounted", "Full Price")</f>
        <v>Full Price</v>
      </c>
      <c r="H7747" s="6">
        <v>44730</v>
      </c>
      <c r="I7747" t="s">
        <v>1231</v>
      </c>
      <c r="J7747" t="s">
        <v>806</v>
      </c>
      <c r="K7747" t="s">
        <v>3501</v>
      </c>
      <c r="L7747" t="s">
        <v>40</v>
      </c>
      <c r="M7747" t="s">
        <v>31</v>
      </c>
      <c r="N7747" t="s">
        <v>49</v>
      </c>
      <c r="O7747" t="s">
        <v>33</v>
      </c>
      <c r="P7747" t="s">
        <v>7219</v>
      </c>
      <c r="Q7747" t="s">
        <v>556</v>
      </c>
      <c r="R7747" s="7">
        <v>0</v>
      </c>
      <c r="S7747" s="7">
        <f t="shared" si="1089"/>
        <v>84.55</v>
      </c>
      <c r="T7747" s="8">
        <v>22.828499999999998</v>
      </c>
      <c r="U7747" s="8" t="str">
        <f t="shared" ref="U7747:U7810" si="1095">IF(T7747 &lt; 0, "Loss", IF(T7747 &lt; 100, "Low", IF(T7747 &lt; 500, "Medium", "High")))</f>
        <v>Low</v>
      </c>
      <c r="V7747" s="7">
        <v>5</v>
      </c>
      <c r="W7747" s="8">
        <v>84.55</v>
      </c>
      <c r="X7747" s="8">
        <f t="shared" ref="X7747:X7810" si="1096">_xlfn.RANK.EQ(W7747, W$2:W$9994)</f>
        <v>4106</v>
      </c>
      <c r="Y7747" s="9">
        <v>0.27</v>
      </c>
      <c r="Z7747" s="9" t="str">
        <f t="shared" ref="Z7747:Z7810" si="1097">IF(Y7747 &gt; 0.2, "High", "Low")</f>
        <v>High</v>
      </c>
    </row>
    <row r="7748" spans="1:26" x14ac:dyDescent="0.3">
      <c r="A7748" t="s">
        <v>7220</v>
      </c>
      <c r="B7748" s="6">
        <v>44727</v>
      </c>
      <c r="C7748" s="6" t="str">
        <f t="shared" si="1090"/>
        <v>2022</v>
      </c>
      <c r="D7748" s="6" t="str">
        <f t="shared" si="1091"/>
        <v>June</v>
      </c>
      <c r="E7748" s="6" t="str">
        <f t="shared" si="1092"/>
        <v>Q2</v>
      </c>
      <c r="F7748" s="6" t="str">
        <f t="shared" si="1093"/>
        <v>Low</v>
      </c>
      <c r="G7748" s="6" t="str">
        <f t="shared" si="1094"/>
        <v>Discounted</v>
      </c>
      <c r="H7748" s="6">
        <v>44731</v>
      </c>
      <c r="I7748" t="s">
        <v>7221</v>
      </c>
      <c r="J7748" t="s">
        <v>3326</v>
      </c>
      <c r="K7748" t="s">
        <v>4941</v>
      </c>
      <c r="L7748" t="s">
        <v>30</v>
      </c>
      <c r="M7748" t="s">
        <v>91</v>
      </c>
      <c r="N7748" t="s">
        <v>92</v>
      </c>
      <c r="O7748" t="s">
        <v>69</v>
      </c>
      <c r="P7748" t="s">
        <v>139</v>
      </c>
      <c r="Q7748" t="s">
        <v>71</v>
      </c>
      <c r="R7748" s="7">
        <v>0.2</v>
      </c>
      <c r="S7748" s="7">
        <f t="shared" si="1089"/>
        <v>38.380800000000001</v>
      </c>
      <c r="T7748" s="8">
        <v>4.7976000000000001</v>
      </c>
      <c r="U7748" s="8" t="str">
        <f t="shared" si="1095"/>
        <v>Low</v>
      </c>
      <c r="V7748" s="7">
        <v>3</v>
      </c>
      <c r="W7748" s="8">
        <v>47.975999999999999</v>
      </c>
      <c r="X7748" s="8">
        <f t="shared" si="1096"/>
        <v>5228</v>
      </c>
      <c r="Y7748" s="9">
        <v>0.1</v>
      </c>
      <c r="Z7748" s="9" t="str">
        <f t="shared" si="1097"/>
        <v>Low</v>
      </c>
    </row>
    <row r="7749" spans="1:26" x14ac:dyDescent="0.3">
      <c r="A7749" t="s">
        <v>7222</v>
      </c>
      <c r="B7749" s="6">
        <v>44728</v>
      </c>
      <c r="C7749" s="6" t="str">
        <f t="shared" si="1090"/>
        <v>2022</v>
      </c>
      <c r="D7749" s="6" t="str">
        <f t="shared" si="1091"/>
        <v>June</v>
      </c>
      <c r="E7749" s="6" t="str">
        <f t="shared" si="1092"/>
        <v>Q2</v>
      </c>
      <c r="F7749" s="6" t="str">
        <f t="shared" si="1093"/>
        <v>Low</v>
      </c>
      <c r="G7749" s="6" t="str">
        <f t="shared" si="1094"/>
        <v>Discounted</v>
      </c>
      <c r="H7749" s="6">
        <v>44731</v>
      </c>
      <c r="I7749" t="s">
        <v>1898</v>
      </c>
      <c r="J7749" t="s">
        <v>188</v>
      </c>
      <c r="K7749" t="s">
        <v>1130</v>
      </c>
      <c r="L7749" t="s">
        <v>30</v>
      </c>
      <c r="M7749" t="s">
        <v>76</v>
      </c>
      <c r="N7749" t="s">
        <v>77</v>
      </c>
      <c r="O7749" t="s">
        <v>69</v>
      </c>
      <c r="P7749" t="s">
        <v>139</v>
      </c>
      <c r="Q7749" t="s">
        <v>71</v>
      </c>
      <c r="R7749" s="7">
        <v>0.2</v>
      </c>
      <c r="S7749" s="7">
        <f t="shared" si="1089"/>
        <v>970.36800000000005</v>
      </c>
      <c r="T7749" s="8">
        <v>90.971999999999994</v>
      </c>
      <c r="U7749" s="8" t="str">
        <f t="shared" si="1095"/>
        <v>Low</v>
      </c>
      <c r="V7749" s="7">
        <v>7</v>
      </c>
      <c r="W7749" s="8">
        <v>1212.96</v>
      </c>
      <c r="X7749" s="8">
        <f t="shared" si="1096"/>
        <v>349</v>
      </c>
      <c r="Y7749" s="9">
        <v>7.4999999999999997E-2</v>
      </c>
      <c r="Z7749" s="9" t="str">
        <f t="shared" si="1097"/>
        <v>Low</v>
      </c>
    </row>
    <row r="7750" spans="1:26" x14ac:dyDescent="0.3">
      <c r="A7750" t="s">
        <v>7222</v>
      </c>
      <c r="B7750" s="6">
        <v>44728</v>
      </c>
      <c r="C7750" s="6" t="str">
        <f t="shared" si="1090"/>
        <v>2022</v>
      </c>
      <c r="D7750" s="6" t="str">
        <f t="shared" si="1091"/>
        <v>June</v>
      </c>
      <c r="E7750" s="6" t="str">
        <f t="shared" si="1092"/>
        <v>Q2</v>
      </c>
      <c r="F7750" s="6" t="str">
        <f t="shared" si="1093"/>
        <v>High</v>
      </c>
      <c r="G7750" s="6" t="str">
        <f t="shared" si="1094"/>
        <v>Full Price</v>
      </c>
      <c r="H7750" s="6">
        <v>44731</v>
      </c>
      <c r="I7750" t="s">
        <v>1898</v>
      </c>
      <c r="J7750" t="s">
        <v>205</v>
      </c>
      <c r="K7750" t="s">
        <v>2729</v>
      </c>
      <c r="L7750" t="s">
        <v>30</v>
      </c>
      <c r="M7750" t="s">
        <v>31</v>
      </c>
      <c r="N7750" t="s">
        <v>32</v>
      </c>
      <c r="O7750" t="s">
        <v>69</v>
      </c>
      <c r="P7750" t="s">
        <v>139</v>
      </c>
      <c r="Q7750" t="s">
        <v>71</v>
      </c>
      <c r="R7750" s="7">
        <v>0</v>
      </c>
      <c r="S7750" s="7">
        <f t="shared" si="1089"/>
        <v>18.54</v>
      </c>
      <c r="T7750" s="8">
        <v>8.7138000000000009</v>
      </c>
      <c r="U7750" s="8" t="str">
        <f t="shared" si="1095"/>
        <v>Low</v>
      </c>
      <c r="V7750" s="7">
        <v>2</v>
      </c>
      <c r="W7750" s="8">
        <v>18.54</v>
      </c>
      <c r="X7750" s="8">
        <f t="shared" si="1096"/>
        <v>7331</v>
      </c>
      <c r="Y7750" s="9">
        <v>0.47</v>
      </c>
      <c r="Z7750" s="9" t="str">
        <f t="shared" si="1097"/>
        <v>High</v>
      </c>
    </row>
    <row r="7751" spans="1:26" x14ac:dyDescent="0.3">
      <c r="A7751" t="s">
        <v>7223</v>
      </c>
      <c r="B7751" s="6">
        <v>44728</v>
      </c>
      <c r="C7751" s="6" t="str">
        <f t="shared" si="1090"/>
        <v>2022</v>
      </c>
      <c r="D7751" s="6" t="str">
        <f t="shared" si="1091"/>
        <v>June</v>
      </c>
      <c r="E7751" s="6" t="str">
        <f t="shared" si="1092"/>
        <v>Q2</v>
      </c>
      <c r="F7751" s="6" t="str">
        <f t="shared" si="1093"/>
        <v>Low</v>
      </c>
      <c r="G7751" s="6" t="str">
        <f t="shared" si="1094"/>
        <v>Discounted</v>
      </c>
      <c r="H7751" s="6">
        <v>44730</v>
      </c>
      <c r="I7751" t="s">
        <v>1883</v>
      </c>
      <c r="J7751" t="s">
        <v>105</v>
      </c>
      <c r="K7751" t="s">
        <v>483</v>
      </c>
      <c r="L7751" t="s">
        <v>30</v>
      </c>
      <c r="M7751" t="s">
        <v>31</v>
      </c>
      <c r="N7751" t="s">
        <v>53</v>
      </c>
      <c r="O7751" t="s">
        <v>54</v>
      </c>
      <c r="P7751" t="s">
        <v>4954</v>
      </c>
      <c r="Q7751" t="s">
        <v>132</v>
      </c>
      <c r="R7751" s="7">
        <v>0.2</v>
      </c>
      <c r="S7751" s="7">
        <f t="shared" si="1089"/>
        <v>19.136000000000003</v>
      </c>
      <c r="T7751" s="8">
        <v>1.794</v>
      </c>
      <c r="U7751" s="8" t="str">
        <f t="shared" si="1095"/>
        <v>Low</v>
      </c>
      <c r="V7751" s="7">
        <v>5</v>
      </c>
      <c r="W7751" s="8">
        <v>23.92</v>
      </c>
      <c r="X7751" s="8">
        <f t="shared" si="1096"/>
        <v>6777</v>
      </c>
      <c r="Y7751" s="9">
        <v>7.4999999999999997E-2</v>
      </c>
      <c r="Z7751" s="9" t="str">
        <f t="shared" si="1097"/>
        <v>Low</v>
      </c>
    </row>
    <row r="7752" spans="1:26" x14ac:dyDescent="0.3">
      <c r="A7752" t="s">
        <v>7223</v>
      </c>
      <c r="B7752" s="6">
        <v>44728</v>
      </c>
      <c r="C7752" s="6" t="str">
        <f t="shared" si="1090"/>
        <v>2022</v>
      </c>
      <c r="D7752" s="6" t="str">
        <f t="shared" si="1091"/>
        <v>June</v>
      </c>
      <c r="E7752" s="6" t="str">
        <f t="shared" si="1092"/>
        <v>Q2</v>
      </c>
      <c r="F7752" s="6" t="str">
        <f t="shared" si="1093"/>
        <v>High</v>
      </c>
      <c r="G7752" s="6" t="str">
        <f t="shared" si="1094"/>
        <v>Discounted</v>
      </c>
      <c r="H7752" s="6">
        <v>44730</v>
      </c>
      <c r="I7752" t="s">
        <v>1883</v>
      </c>
      <c r="J7752" t="s">
        <v>161</v>
      </c>
      <c r="K7752" t="s">
        <v>1251</v>
      </c>
      <c r="L7752" t="s">
        <v>30</v>
      </c>
      <c r="M7752" t="s">
        <v>91</v>
      </c>
      <c r="N7752" t="s">
        <v>110</v>
      </c>
      <c r="O7752" t="s">
        <v>54</v>
      </c>
      <c r="P7752" t="s">
        <v>4954</v>
      </c>
      <c r="Q7752" t="s">
        <v>132</v>
      </c>
      <c r="R7752" s="7">
        <v>0.2</v>
      </c>
      <c r="S7752" s="7">
        <f t="shared" si="1089"/>
        <v>383.96159999999998</v>
      </c>
      <c r="T7752" s="8">
        <v>107.9892</v>
      </c>
      <c r="U7752" s="8" t="str">
        <f t="shared" si="1095"/>
        <v>Medium</v>
      </c>
      <c r="V7752" s="7">
        <v>6</v>
      </c>
      <c r="W7752" s="8">
        <v>479.952</v>
      </c>
      <c r="X7752" s="8">
        <f t="shared" si="1096"/>
        <v>1230</v>
      </c>
      <c r="Y7752" s="9">
        <v>0.22500000000000001</v>
      </c>
      <c r="Z7752" s="9" t="str">
        <f t="shared" si="1097"/>
        <v>High</v>
      </c>
    </row>
    <row r="7753" spans="1:26" x14ac:dyDescent="0.3">
      <c r="A7753" t="s">
        <v>7224</v>
      </c>
      <c r="B7753" s="6">
        <v>44728</v>
      </c>
      <c r="C7753" s="6" t="str">
        <f t="shared" si="1090"/>
        <v>2022</v>
      </c>
      <c r="D7753" s="6" t="str">
        <f t="shared" si="1091"/>
        <v>June</v>
      </c>
      <c r="E7753" s="6" t="str">
        <f t="shared" si="1092"/>
        <v>Q2</v>
      </c>
      <c r="F7753" s="6" t="str">
        <f t="shared" si="1093"/>
        <v>High</v>
      </c>
      <c r="G7753" s="6" t="str">
        <f t="shared" si="1094"/>
        <v>Full Price</v>
      </c>
      <c r="H7753" s="6">
        <v>44733</v>
      </c>
      <c r="I7753" t="s">
        <v>1465</v>
      </c>
      <c r="J7753" t="s">
        <v>74</v>
      </c>
      <c r="K7753" t="s">
        <v>2737</v>
      </c>
      <c r="L7753" t="s">
        <v>30</v>
      </c>
      <c r="M7753" t="s">
        <v>76</v>
      </c>
      <c r="N7753" t="s">
        <v>77</v>
      </c>
      <c r="O7753" t="s">
        <v>62</v>
      </c>
      <c r="P7753" t="s">
        <v>3141</v>
      </c>
      <c r="Q7753" t="s">
        <v>79</v>
      </c>
      <c r="R7753" s="7">
        <v>0</v>
      </c>
      <c r="S7753" s="7">
        <f t="shared" si="1089"/>
        <v>301.95999999999998</v>
      </c>
      <c r="T7753" s="8">
        <v>90.587999999999994</v>
      </c>
      <c r="U7753" s="8" t="str">
        <f t="shared" si="1095"/>
        <v>Low</v>
      </c>
      <c r="V7753" s="7">
        <v>2</v>
      </c>
      <c r="W7753" s="8">
        <v>301.95999999999998</v>
      </c>
      <c r="X7753" s="8">
        <f t="shared" si="1096"/>
        <v>1890</v>
      </c>
      <c r="Y7753" s="9">
        <v>0.3</v>
      </c>
      <c r="Z7753" s="9" t="str">
        <f t="shared" si="1097"/>
        <v>High</v>
      </c>
    </row>
    <row r="7754" spans="1:26" x14ac:dyDescent="0.3">
      <c r="A7754" t="s">
        <v>7224</v>
      </c>
      <c r="B7754" s="6">
        <v>44728</v>
      </c>
      <c r="C7754" s="6" t="str">
        <f t="shared" si="1090"/>
        <v>2022</v>
      </c>
      <c r="D7754" s="6" t="str">
        <f t="shared" si="1091"/>
        <v>June</v>
      </c>
      <c r="E7754" s="6" t="str">
        <f t="shared" si="1092"/>
        <v>Q2</v>
      </c>
      <c r="F7754" s="6" t="str">
        <f t="shared" si="1093"/>
        <v>High</v>
      </c>
      <c r="G7754" s="6" t="str">
        <f t="shared" si="1094"/>
        <v>Full Price</v>
      </c>
      <c r="H7754" s="6">
        <v>44733</v>
      </c>
      <c r="I7754" t="s">
        <v>1465</v>
      </c>
      <c r="J7754" t="s">
        <v>151</v>
      </c>
      <c r="K7754" t="s">
        <v>7225</v>
      </c>
      <c r="L7754" t="s">
        <v>30</v>
      </c>
      <c r="M7754" t="s">
        <v>31</v>
      </c>
      <c r="N7754" t="s">
        <v>174</v>
      </c>
      <c r="O7754" t="s">
        <v>62</v>
      </c>
      <c r="P7754" t="s">
        <v>3141</v>
      </c>
      <c r="Q7754" t="s">
        <v>79</v>
      </c>
      <c r="R7754" s="7">
        <v>0</v>
      </c>
      <c r="S7754" s="7">
        <f t="shared" si="1089"/>
        <v>180.66</v>
      </c>
      <c r="T7754" s="8">
        <v>50.584800000000001</v>
      </c>
      <c r="U7754" s="8" t="str">
        <f t="shared" si="1095"/>
        <v>Low</v>
      </c>
      <c r="V7754" s="7">
        <v>3</v>
      </c>
      <c r="W7754" s="8">
        <v>180.66</v>
      </c>
      <c r="X7754" s="8">
        <f t="shared" si="1096"/>
        <v>2778</v>
      </c>
      <c r="Y7754" s="9">
        <v>0.28000000000000003</v>
      </c>
      <c r="Z7754" s="9" t="str">
        <f t="shared" si="1097"/>
        <v>High</v>
      </c>
    </row>
    <row r="7755" spans="1:26" x14ac:dyDescent="0.3">
      <c r="A7755" t="s">
        <v>7224</v>
      </c>
      <c r="B7755" s="6">
        <v>44728</v>
      </c>
      <c r="C7755" s="6" t="str">
        <f t="shared" si="1090"/>
        <v>2022</v>
      </c>
      <c r="D7755" s="6" t="str">
        <f t="shared" si="1091"/>
        <v>June</v>
      </c>
      <c r="E7755" s="6" t="str">
        <f t="shared" si="1092"/>
        <v>Q2</v>
      </c>
      <c r="F7755" s="6" t="str">
        <f t="shared" si="1093"/>
        <v>High</v>
      </c>
      <c r="G7755" s="6" t="str">
        <f t="shared" si="1094"/>
        <v>Full Price</v>
      </c>
      <c r="H7755" s="6">
        <v>44733</v>
      </c>
      <c r="I7755" t="s">
        <v>1465</v>
      </c>
      <c r="J7755" t="s">
        <v>903</v>
      </c>
      <c r="K7755" t="s">
        <v>904</v>
      </c>
      <c r="L7755" t="s">
        <v>30</v>
      </c>
      <c r="M7755" t="s">
        <v>91</v>
      </c>
      <c r="N7755" t="s">
        <v>92</v>
      </c>
      <c r="O7755" t="s">
        <v>62</v>
      </c>
      <c r="P7755" t="s">
        <v>3141</v>
      </c>
      <c r="Q7755" t="s">
        <v>79</v>
      </c>
      <c r="R7755" s="7">
        <v>0</v>
      </c>
      <c r="S7755" s="7">
        <f t="shared" si="1089"/>
        <v>191.98</v>
      </c>
      <c r="T7755" s="8">
        <v>51.834600000000002</v>
      </c>
      <c r="U7755" s="8" t="str">
        <f t="shared" si="1095"/>
        <v>Low</v>
      </c>
      <c r="V7755" s="7">
        <v>2</v>
      </c>
      <c r="W7755" s="8">
        <v>191.98</v>
      </c>
      <c r="X7755" s="8">
        <f t="shared" si="1096"/>
        <v>2669</v>
      </c>
      <c r="Y7755" s="9">
        <v>0.27</v>
      </c>
      <c r="Z7755" s="9" t="str">
        <f t="shared" si="1097"/>
        <v>High</v>
      </c>
    </row>
    <row r="7756" spans="1:26" x14ac:dyDescent="0.3">
      <c r="A7756" t="s">
        <v>7224</v>
      </c>
      <c r="B7756" s="6">
        <v>44728</v>
      </c>
      <c r="C7756" s="6" t="str">
        <f t="shared" si="1090"/>
        <v>2022</v>
      </c>
      <c r="D7756" s="6" t="str">
        <f t="shared" si="1091"/>
        <v>June</v>
      </c>
      <c r="E7756" s="6" t="str">
        <f t="shared" si="1092"/>
        <v>Q2</v>
      </c>
      <c r="F7756" s="6" t="str">
        <f t="shared" si="1093"/>
        <v>High</v>
      </c>
      <c r="G7756" s="6" t="str">
        <f t="shared" si="1094"/>
        <v>Full Price</v>
      </c>
      <c r="H7756" s="6">
        <v>44733</v>
      </c>
      <c r="I7756" t="s">
        <v>1465</v>
      </c>
      <c r="J7756" t="s">
        <v>89</v>
      </c>
      <c r="K7756" t="s">
        <v>3149</v>
      </c>
      <c r="L7756" t="s">
        <v>30</v>
      </c>
      <c r="M7756" t="s">
        <v>91</v>
      </c>
      <c r="N7756" t="s">
        <v>92</v>
      </c>
      <c r="O7756" t="s">
        <v>62</v>
      </c>
      <c r="P7756" t="s">
        <v>3141</v>
      </c>
      <c r="Q7756" t="s">
        <v>79</v>
      </c>
      <c r="R7756" s="7">
        <v>0</v>
      </c>
      <c r="S7756" s="7">
        <f t="shared" si="1089"/>
        <v>65.989999999999995</v>
      </c>
      <c r="T7756" s="8">
        <v>17.157399999999999</v>
      </c>
      <c r="U7756" s="8" t="str">
        <f t="shared" si="1095"/>
        <v>Low</v>
      </c>
      <c r="V7756" s="7">
        <v>1</v>
      </c>
      <c r="W7756" s="8">
        <v>65.989999999999995</v>
      </c>
      <c r="X7756" s="8">
        <f t="shared" si="1096"/>
        <v>4591</v>
      </c>
      <c r="Y7756" s="9">
        <v>0.26</v>
      </c>
      <c r="Z7756" s="9" t="str">
        <f t="shared" si="1097"/>
        <v>High</v>
      </c>
    </row>
    <row r="7757" spans="1:26" x14ac:dyDescent="0.3">
      <c r="A7757" t="s">
        <v>7226</v>
      </c>
      <c r="B7757" s="6">
        <v>44728</v>
      </c>
      <c r="C7757" s="6" t="str">
        <f t="shared" si="1090"/>
        <v>2022</v>
      </c>
      <c r="D7757" s="6" t="str">
        <f t="shared" si="1091"/>
        <v>June</v>
      </c>
      <c r="E7757" s="6" t="str">
        <f t="shared" si="1092"/>
        <v>Q2</v>
      </c>
      <c r="F7757" s="6" t="str">
        <f t="shared" si="1093"/>
        <v>Low</v>
      </c>
      <c r="G7757" s="6" t="str">
        <f t="shared" si="1094"/>
        <v>Discounted</v>
      </c>
      <c r="H7757" s="6">
        <v>44733</v>
      </c>
      <c r="I7757" t="s">
        <v>2828</v>
      </c>
      <c r="J7757" t="s">
        <v>219</v>
      </c>
      <c r="K7757" t="s">
        <v>1423</v>
      </c>
      <c r="L7757" t="s">
        <v>61</v>
      </c>
      <c r="M7757" t="s">
        <v>31</v>
      </c>
      <c r="N7757" t="s">
        <v>41</v>
      </c>
      <c r="O7757" t="s">
        <v>33</v>
      </c>
      <c r="P7757" t="s">
        <v>368</v>
      </c>
      <c r="Q7757" t="s">
        <v>43</v>
      </c>
      <c r="R7757" s="7">
        <v>0.8</v>
      </c>
      <c r="S7757" s="7">
        <f t="shared" si="1089"/>
        <v>1.1871999999999998</v>
      </c>
      <c r="T7757" s="8">
        <v>-8.9039999999999999</v>
      </c>
      <c r="U7757" s="8" t="str">
        <f t="shared" si="1095"/>
        <v>Loss</v>
      </c>
      <c r="V7757" s="7">
        <v>7</v>
      </c>
      <c r="W7757" s="8">
        <v>5.9359999999999999</v>
      </c>
      <c r="X7757" s="8">
        <f t="shared" si="1096"/>
        <v>9323</v>
      </c>
      <c r="Y7757" s="9">
        <v>-1.5</v>
      </c>
      <c r="Z7757" s="9" t="str">
        <f t="shared" si="1097"/>
        <v>Low</v>
      </c>
    </row>
    <row r="7758" spans="1:26" x14ac:dyDescent="0.3">
      <c r="A7758" t="s">
        <v>7227</v>
      </c>
      <c r="B7758" s="6">
        <v>44728</v>
      </c>
      <c r="C7758" s="6" t="str">
        <f t="shared" si="1090"/>
        <v>2022</v>
      </c>
      <c r="D7758" s="6" t="str">
        <f t="shared" si="1091"/>
        <v>June</v>
      </c>
      <c r="E7758" s="6" t="str">
        <f t="shared" si="1092"/>
        <v>Q2</v>
      </c>
      <c r="F7758" s="6" t="str">
        <f t="shared" si="1093"/>
        <v>High</v>
      </c>
      <c r="G7758" s="6" t="str">
        <f t="shared" si="1094"/>
        <v>Discounted</v>
      </c>
      <c r="H7758" s="6">
        <v>44732</v>
      </c>
      <c r="I7758" t="s">
        <v>3299</v>
      </c>
      <c r="J7758" t="s">
        <v>4152</v>
      </c>
      <c r="K7758" t="s">
        <v>4153</v>
      </c>
      <c r="L7758" t="s">
        <v>61</v>
      </c>
      <c r="M7758" t="s">
        <v>31</v>
      </c>
      <c r="N7758" t="s">
        <v>53</v>
      </c>
      <c r="O7758" t="s">
        <v>62</v>
      </c>
      <c r="P7758" t="s">
        <v>7228</v>
      </c>
      <c r="Q7758" t="s">
        <v>453</v>
      </c>
      <c r="R7758" s="7">
        <v>0.2</v>
      </c>
      <c r="S7758" s="7">
        <f t="shared" si="1089"/>
        <v>11.2128</v>
      </c>
      <c r="T7758" s="8">
        <v>4.7304000000000004</v>
      </c>
      <c r="U7758" s="8" t="str">
        <f t="shared" si="1095"/>
        <v>Low</v>
      </c>
      <c r="V7758" s="7">
        <v>3</v>
      </c>
      <c r="W7758" s="8">
        <v>14.016</v>
      </c>
      <c r="X7758" s="8">
        <f t="shared" si="1096"/>
        <v>7953</v>
      </c>
      <c r="Y7758" s="9">
        <v>0.33750000000000002</v>
      </c>
      <c r="Z7758" s="9" t="str">
        <f t="shared" si="1097"/>
        <v>High</v>
      </c>
    </row>
    <row r="7759" spans="1:26" x14ac:dyDescent="0.3">
      <c r="A7759" t="s">
        <v>7229</v>
      </c>
      <c r="B7759" s="6">
        <v>44728</v>
      </c>
      <c r="C7759" s="6" t="str">
        <f t="shared" si="1090"/>
        <v>2022</v>
      </c>
      <c r="D7759" s="6" t="str">
        <f t="shared" si="1091"/>
        <v>June</v>
      </c>
      <c r="E7759" s="6" t="str">
        <f t="shared" si="1092"/>
        <v>Q2</v>
      </c>
      <c r="F7759" s="6" t="str">
        <f t="shared" si="1093"/>
        <v>High</v>
      </c>
      <c r="G7759" s="6" t="str">
        <f t="shared" si="1094"/>
        <v>Full Price</v>
      </c>
      <c r="H7759" s="6">
        <v>44733</v>
      </c>
      <c r="I7759" t="s">
        <v>1695</v>
      </c>
      <c r="J7759" t="s">
        <v>67</v>
      </c>
      <c r="K7759" t="s">
        <v>6416</v>
      </c>
      <c r="L7759" t="s">
        <v>40</v>
      </c>
      <c r="M7759" t="s">
        <v>31</v>
      </c>
      <c r="N7759" t="s">
        <v>32</v>
      </c>
      <c r="O7759" t="s">
        <v>69</v>
      </c>
      <c r="P7759" t="s">
        <v>6330</v>
      </c>
      <c r="Q7759" t="s">
        <v>686</v>
      </c>
      <c r="R7759" s="7">
        <v>0</v>
      </c>
      <c r="S7759" s="7">
        <f t="shared" si="1089"/>
        <v>19.440000000000001</v>
      </c>
      <c r="T7759" s="8">
        <v>9.3312000000000008</v>
      </c>
      <c r="U7759" s="8" t="str">
        <f t="shared" si="1095"/>
        <v>Low</v>
      </c>
      <c r="V7759" s="7">
        <v>3</v>
      </c>
      <c r="W7759" s="8">
        <v>19.440000000000001</v>
      </c>
      <c r="X7759" s="8">
        <f t="shared" si="1096"/>
        <v>7206</v>
      </c>
      <c r="Y7759" s="9">
        <v>0.48</v>
      </c>
      <c r="Z7759" s="9" t="str">
        <f t="shared" si="1097"/>
        <v>High</v>
      </c>
    </row>
    <row r="7760" spans="1:26" x14ac:dyDescent="0.3">
      <c r="A7760" t="s">
        <v>7229</v>
      </c>
      <c r="B7760" s="6">
        <v>44728</v>
      </c>
      <c r="C7760" s="6" t="str">
        <f t="shared" si="1090"/>
        <v>2022</v>
      </c>
      <c r="D7760" s="6" t="str">
        <f t="shared" si="1091"/>
        <v>June</v>
      </c>
      <c r="E7760" s="6" t="str">
        <f t="shared" si="1092"/>
        <v>Q2</v>
      </c>
      <c r="F7760" s="6" t="str">
        <f t="shared" si="1093"/>
        <v>High</v>
      </c>
      <c r="G7760" s="6" t="str">
        <f t="shared" si="1094"/>
        <v>Full Price</v>
      </c>
      <c r="H7760" s="6">
        <v>44733</v>
      </c>
      <c r="I7760" t="s">
        <v>1695</v>
      </c>
      <c r="J7760" t="s">
        <v>67</v>
      </c>
      <c r="K7760" t="s">
        <v>2898</v>
      </c>
      <c r="L7760" t="s">
        <v>40</v>
      </c>
      <c r="M7760" t="s">
        <v>31</v>
      </c>
      <c r="N7760" t="s">
        <v>32</v>
      </c>
      <c r="O7760" t="s">
        <v>69</v>
      </c>
      <c r="P7760" t="s">
        <v>6330</v>
      </c>
      <c r="Q7760" t="s">
        <v>686</v>
      </c>
      <c r="R7760" s="7">
        <v>0</v>
      </c>
      <c r="S7760" s="7">
        <f t="shared" si="1089"/>
        <v>192.16</v>
      </c>
      <c r="T7760" s="8">
        <v>92.236800000000002</v>
      </c>
      <c r="U7760" s="8" t="str">
        <f t="shared" si="1095"/>
        <v>Low</v>
      </c>
      <c r="V7760" s="7">
        <v>4</v>
      </c>
      <c r="W7760" s="8">
        <v>192.16</v>
      </c>
      <c r="X7760" s="8">
        <f t="shared" si="1096"/>
        <v>2664</v>
      </c>
      <c r="Y7760" s="9">
        <v>0.48</v>
      </c>
      <c r="Z7760" s="9" t="str">
        <f t="shared" si="1097"/>
        <v>High</v>
      </c>
    </row>
    <row r="7761" spans="1:26" x14ac:dyDescent="0.3">
      <c r="A7761" t="s">
        <v>7229</v>
      </c>
      <c r="B7761" s="6">
        <v>44728</v>
      </c>
      <c r="C7761" s="6" t="str">
        <f t="shared" si="1090"/>
        <v>2022</v>
      </c>
      <c r="D7761" s="6" t="str">
        <f t="shared" si="1091"/>
        <v>June</v>
      </c>
      <c r="E7761" s="6" t="str">
        <f t="shared" si="1092"/>
        <v>Q2</v>
      </c>
      <c r="F7761" s="6" t="str">
        <f t="shared" si="1093"/>
        <v>High</v>
      </c>
      <c r="G7761" s="6" t="str">
        <f t="shared" si="1094"/>
        <v>Full Price</v>
      </c>
      <c r="H7761" s="6">
        <v>44733</v>
      </c>
      <c r="I7761" t="s">
        <v>1695</v>
      </c>
      <c r="J7761" t="s">
        <v>467</v>
      </c>
      <c r="K7761" t="s">
        <v>3509</v>
      </c>
      <c r="L7761" t="s">
        <v>40</v>
      </c>
      <c r="M7761" t="s">
        <v>31</v>
      </c>
      <c r="N7761" t="s">
        <v>356</v>
      </c>
      <c r="O7761" t="s">
        <v>69</v>
      </c>
      <c r="P7761" t="s">
        <v>6330</v>
      </c>
      <c r="Q7761" t="s">
        <v>686</v>
      </c>
      <c r="R7761" s="7">
        <v>0</v>
      </c>
      <c r="S7761" s="7">
        <f t="shared" si="1089"/>
        <v>16.68</v>
      </c>
      <c r="T7761" s="8">
        <v>4.3368000000000002</v>
      </c>
      <c r="U7761" s="8" t="str">
        <f t="shared" si="1095"/>
        <v>Low</v>
      </c>
      <c r="V7761" s="7">
        <v>2</v>
      </c>
      <c r="W7761" s="8">
        <v>16.68</v>
      </c>
      <c r="X7761" s="8">
        <f t="shared" si="1096"/>
        <v>7558</v>
      </c>
      <c r="Y7761" s="9">
        <v>0.26</v>
      </c>
      <c r="Z7761" s="9" t="str">
        <f t="shared" si="1097"/>
        <v>High</v>
      </c>
    </row>
    <row r="7762" spans="1:26" x14ac:dyDescent="0.3">
      <c r="A7762" t="s">
        <v>7230</v>
      </c>
      <c r="B7762" s="6">
        <v>44729</v>
      </c>
      <c r="C7762" s="6" t="str">
        <f t="shared" si="1090"/>
        <v>2022</v>
      </c>
      <c r="D7762" s="6" t="str">
        <f t="shared" si="1091"/>
        <v>June</v>
      </c>
      <c r="E7762" s="6" t="str">
        <f t="shared" si="1092"/>
        <v>Q2</v>
      </c>
      <c r="F7762" s="6" t="str">
        <f t="shared" si="1093"/>
        <v>High</v>
      </c>
      <c r="G7762" s="6" t="str">
        <f t="shared" si="1094"/>
        <v>Full Price</v>
      </c>
      <c r="H7762" s="6">
        <v>44733</v>
      </c>
      <c r="I7762" t="s">
        <v>2256</v>
      </c>
      <c r="J7762" t="s">
        <v>97</v>
      </c>
      <c r="K7762" t="s">
        <v>4014</v>
      </c>
      <c r="L7762" t="s">
        <v>30</v>
      </c>
      <c r="M7762" t="s">
        <v>76</v>
      </c>
      <c r="N7762" t="s">
        <v>99</v>
      </c>
      <c r="O7762" t="s">
        <v>69</v>
      </c>
      <c r="P7762" t="s">
        <v>3060</v>
      </c>
      <c r="Q7762" t="s">
        <v>299</v>
      </c>
      <c r="R7762" s="7">
        <v>0</v>
      </c>
      <c r="S7762" s="7">
        <f t="shared" si="1089"/>
        <v>155.25</v>
      </c>
      <c r="T7762" s="8">
        <v>46.575000000000003</v>
      </c>
      <c r="U7762" s="8" t="str">
        <f t="shared" si="1095"/>
        <v>Low</v>
      </c>
      <c r="V7762" s="7">
        <v>3</v>
      </c>
      <c r="W7762" s="8">
        <v>155.25</v>
      </c>
      <c r="X7762" s="8">
        <f t="shared" si="1096"/>
        <v>3027</v>
      </c>
      <c r="Y7762" s="9">
        <v>0.3</v>
      </c>
      <c r="Z7762" s="9" t="str">
        <f t="shared" si="1097"/>
        <v>High</v>
      </c>
    </row>
    <row r="7763" spans="1:26" x14ac:dyDescent="0.3">
      <c r="A7763" t="s">
        <v>7230</v>
      </c>
      <c r="B7763" s="6">
        <v>44729</v>
      </c>
      <c r="C7763" s="6" t="str">
        <f t="shared" si="1090"/>
        <v>2022</v>
      </c>
      <c r="D7763" s="6" t="str">
        <f t="shared" si="1091"/>
        <v>June</v>
      </c>
      <c r="E7763" s="6" t="str">
        <f t="shared" si="1092"/>
        <v>Q2</v>
      </c>
      <c r="F7763" s="6" t="str">
        <f t="shared" si="1093"/>
        <v>High</v>
      </c>
      <c r="G7763" s="6" t="str">
        <f t="shared" si="1094"/>
        <v>Full Price</v>
      </c>
      <c r="H7763" s="6">
        <v>44733</v>
      </c>
      <c r="I7763" t="s">
        <v>2256</v>
      </c>
      <c r="J7763" t="s">
        <v>89</v>
      </c>
      <c r="K7763" t="s">
        <v>2232</v>
      </c>
      <c r="L7763" t="s">
        <v>30</v>
      </c>
      <c r="M7763" t="s">
        <v>31</v>
      </c>
      <c r="N7763" t="s">
        <v>49</v>
      </c>
      <c r="O7763" t="s">
        <v>69</v>
      </c>
      <c r="P7763" t="s">
        <v>3060</v>
      </c>
      <c r="Q7763" t="s">
        <v>299</v>
      </c>
      <c r="R7763" s="7">
        <v>0</v>
      </c>
      <c r="S7763" s="7">
        <f t="shared" si="1089"/>
        <v>14.03</v>
      </c>
      <c r="T7763" s="8">
        <v>4.0686999999999998</v>
      </c>
      <c r="U7763" s="8" t="str">
        <f t="shared" si="1095"/>
        <v>Low</v>
      </c>
      <c r="V7763" s="7">
        <v>1</v>
      </c>
      <c r="W7763" s="8">
        <v>14.03</v>
      </c>
      <c r="X7763" s="8">
        <f t="shared" si="1096"/>
        <v>7951</v>
      </c>
      <c r="Y7763" s="9">
        <v>0.28999999999999998</v>
      </c>
      <c r="Z7763" s="9" t="str">
        <f t="shared" si="1097"/>
        <v>High</v>
      </c>
    </row>
    <row r="7764" spans="1:26" x14ac:dyDescent="0.3">
      <c r="A7764" t="s">
        <v>7231</v>
      </c>
      <c r="B7764" s="6">
        <v>44729</v>
      </c>
      <c r="C7764" s="6" t="str">
        <f t="shared" si="1090"/>
        <v>2022</v>
      </c>
      <c r="D7764" s="6" t="str">
        <f t="shared" si="1091"/>
        <v>June</v>
      </c>
      <c r="E7764" s="6" t="str">
        <f t="shared" si="1092"/>
        <v>Q2</v>
      </c>
      <c r="F7764" s="6" t="str">
        <f t="shared" si="1093"/>
        <v>Low</v>
      </c>
      <c r="G7764" s="6" t="str">
        <f t="shared" si="1094"/>
        <v>Discounted</v>
      </c>
      <c r="H7764" s="6">
        <v>44732</v>
      </c>
      <c r="I7764" t="s">
        <v>2513</v>
      </c>
      <c r="J7764" t="s">
        <v>44</v>
      </c>
      <c r="K7764" t="s">
        <v>1527</v>
      </c>
      <c r="L7764" t="s">
        <v>61</v>
      </c>
      <c r="M7764" t="s">
        <v>31</v>
      </c>
      <c r="N7764" t="s">
        <v>41</v>
      </c>
      <c r="O7764" t="s">
        <v>33</v>
      </c>
      <c r="P7764" t="s">
        <v>2972</v>
      </c>
      <c r="Q7764" t="s">
        <v>43</v>
      </c>
      <c r="R7764" s="7">
        <v>0.8</v>
      </c>
      <c r="S7764" s="7">
        <f t="shared" si="1089"/>
        <v>0.46079999999999988</v>
      </c>
      <c r="T7764" s="8">
        <v>-3.5712000000000002</v>
      </c>
      <c r="U7764" s="8" t="str">
        <f t="shared" si="1095"/>
        <v>Loss</v>
      </c>
      <c r="V7764" s="7">
        <v>4</v>
      </c>
      <c r="W7764" s="8">
        <v>2.3039999999999998</v>
      </c>
      <c r="X7764" s="8">
        <f t="shared" si="1096"/>
        <v>9888</v>
      </c>
      <c r="Y7764" s="9">
        <v>-1.55</v>
      </c>
      <c r="Z7764" s="9" t="str">
        <f t="shared" si="1097"/>
        <v>Low</v>
      </c>
    </row>
    <row r="7765" spans="1:26" x14ac:dyDescent="0.3">
      <c r="A7765" t="s">
        <v>7231</v>
      </c>
      <c r="B7765" s="6">
        <v>44729</v>
      </c>
      <c r="C7765" s="6" t="str">
        <f t="shared" si="1090"/>
        <v>2022</v>
      </c>
      <c r="D7765" s="6" t="str">
        <f t="shared" si="1091"/>
        <v>June</v>
      </c>
      <c r="E7765" s="6" t="str">
        <f t="shared" si="1092"/>
        <v>Q2</v>
      </c>
      <c r="F7765" s="6" t="str">
        <f t="shared" si="1093"/>
        <v>Low</v>
      </c>
      <c r="G7765" s="6" t="str">
        <f t="shared" si="1094"/>
        <v>Discounted</v>
      </c>
      <c r="H7765" s="6">
        <v>44732</v>
      </c>
      <c r="I7765" t="s">
        <v>2513</v>
      </c>
      <c r="J7765" t="s">
        <v>151</v>
      </c>
      <c r="K7765" t="s">
        <v>1048</v>
      </c>
      <c r="L7765" t="s">
        <v>61</v>
      </c>
      <c r="M7765" t="s">
        <v>31</v>
      </c>
      <c r="N7765" t="s">
        <v>41</v>
      </c>
      <c r="O7765" t="s">
        <v>33</v>
      </c>
      <c r="P7765" t="s">
        <v>2972</v>
      </c>
      <c r="Q7765" t="s">
        <v>43</v>
      </c>
      <c r="R7765" s="7">
        <v>0.8</v>
      </c>
      <c r="S7765" s="7">
        <f t="shared" si="1089"/>
        <v>1.8719999999999999</v>
      </c>
      <c r="T7765" s="8">
        <v>-16.38</v>
      </c>
      <c r="U7765" s="8" t="str">
        <f t="shared" si="1095"/>
        <v>Loss</v>
      </c>
      <c r="V7765" s="7">
        <v>4</v>
      </c>
      <c r="W7765" s="8">
        <v>9.36</v>
      </c>
      <c r="X7765" s="8">
        <f t="shared" si="1096"/>
        <v>8732</v>
      </c>
      <c r="Y7765" s="9">
        <v>-1.75</v>
      </c>
      <c r="Z7765" s="9" t="str">
        <f t="shared" si="1097"/>
        <v>Low</v>
      </c>
    </row>
    <row r="7766" spans="1:26" x14ac:dyDescent="0.3">
      <c r="A7766" t="s">
        <v>7231</v>
      </c>
      <c r="B7766" s="6">
        <v>44729</v>
      </c>
      <c r="C7766" s="6" t="str">
        <f t="shared" si="1090"/>
        <v>2022</v>
      </c>
      <c r="D7766" s="6" t="str">
        <f t="shared" si="1091"/>
        <v>June</v>
      </c>
      <c r="E7766" s="6" t="str">
        <f t="shared" si="1092"/>
        <v>Q2</v>
      </c>
      <c r="F7766" s="6" t="str">
        <f t="shared" si="1093"/>
        <v>High</v>
      </c>
      <c r="G7766" s="6" t="str">
        <f t="shared" si="1094"/>
        <v>Discounted</v>
      </c>
      <c r="H7766" s="6">
        <v>44732</v>
      </c>
      <c r="I7766" t="s">
        <v>2513</v>
      </c>
      <c r="J7766" t="s">
        <v>243</v>
      </c>
      <c r="K7766" t="s">
        <v>5136</v>
      </c>
      <c r="L7766" t="s">
        <v>61</v>
      </c>
      <c r="M7766" t="s">
        <v>31</v>
      </c>
      <c r="N7766" t="s">
        <v>32</v>
      </c>
      <c r="O7766" t="s">
        <v>33</v>
      </c>
      <c r="P7766" t="s">
        <v>2972</v>
      </c>
      <c r="Q7766" t="s">
        <v>43</v>
      </c>
      <c r="R7766" s="7">
        <v>0.2</v>
      </c>
      <c r="S7766" s="7">
        <f t="shared" si="1089"/>
        <v>9.7791999999999994</v>
      </c>
      <c r="T7766" s="8">
        <v>4.4311999999999996</v>
      </c>
      <c r="U7766" s="8" t="str">
        <f t="shared" si="1095"/>
        <v>Low</v>
      </c>
      <c r="V7766" s="7">
        <v>2</v>
      </c>
      <c r="W7766" s="8">
        <v>12.224</v>
      </c>
      <c r="X7766" s="8">
        <f t="shared" si="1096"/>
        <v>8247</v>
      </c>
      <c r="Y7766" s="9">
        <v>0.36249999999999999</v>
      </c>
      <c r="Z7766" s="9" t="str">
        <f t="shared" si="1097"/>
        <v>High</v>
      </c>
    </row>
    <row r="7767" spans="1:26" x14ac:dyDescent="0.3">
      <c r="A7767" t="s">
        <v>7232</v>
      </c>
      <c r="B7767" s="6">
        <v>44729</v>
      </c>
      <c r="C7767" s="6" t="str">
        <f t="shared" si="1090"/>
        <v>2022</v>
      </c>
      <c r="D7767" s="6" t="str">
        <f t="shared" si="1091"/>
        <v>June</v>
      </c>
      <c r="E7767" s="6" t="str">
        <f t="shared" si="1092"/>
        <v>Q2</v>
      </c>
      <c r="F7767" s="6" t="str">
        <f t="shared" si="1093"/>
        <v>Low</v>
      </c>
      <c r="G7767" s="6" t="str">
        <f t="shared" si="1094"/>
        <v>Discounted</v>
      </c>
      <c r="H7767" s="6">
        <v>44732</v>
      </c>
      <c r="I7767" t="s">
        <v>2001</v>
      </c>
      <c r="J7767" t="s">
        <v>484</v>
      </c>
      <c r="K7767" t="s">
        <v>4668</v>
      </c>
      <c r="L7767" t="s">
        <v>30</v>
      </c>
      <c r="M7767" t="s">
        <v>31</v>
      </c>
      <c r="N7767" t="s">
        <v>49</v>
      </c>
      <c r="O7767" t="s">
        <v>69</v>
      </c>
      <c r="P7767" t="s">
        <v>7233</v>
      </c>
      <c r="Q7767" t="s">
        <v>495</v>
      </c>
      <c r="R7767" s="7">
        <v>0.2</v>
      </c>
      <c r="S7767" s="7">
        <f t="shared" si="1089"/>
        <v>117.08160000000001</v>
      </c>
      <c r="T7767" s="8">
        <v>-32.929200000000002</v>
      </c>
      <c r="U7767" s="8" t="str">
        <f t="shared" si="1095"/>
        <v>Loss</v>
      </c>
      <c r="V7767" s="7">
        <v>3</v>
      </c>
      <c r="W7767" s="8">
        <v>146.352</v>
      </c>
      <c r="X7767" s="8">
        <f t="shared" si="1096"/>
        <v>3130</v>
      </c>
      <c r="Y7767" s="9">
        <v>-0.22500000000000001</v>
      </c>
      <c r="Z7767" s="9" t="str">
        <f t="shared" si="1097"/>
        <v>Low</v>
      </c>
    </row>
    <row r="7768" spans="1:26" x14ac:dyDescent="0.3">
      <c r="A7768" t="s">
        <v>7234</v>
      </c>
      <c r="B7768" s="6">
        <v>44729</v>
      </c>
      <c r="C7768" s="6" t="str">
        <f t="shared" si="1090"/>
        <v>2022</v>
      </c>
      <c r="D7768" s="6" t="str">
        <f t="shared" si="1091"/>
        <v>June</v>
      </c>
      <c r="E7768" s="6" t="str">
        <f t="shared" si="1092"/>
        <v>Q2</v>
      </c>
      <c r="F7768" s="6" t="str">
        <f t="shared" si="1093"/>
        <v>High</v>
      </c>
      <c r="G7768" s="6" t="str">
        <f t="shared" si="1094"/>
        <v>Discounted</v>
      </c>
      <c r="H7768" s="6">
        <v>44732</v>
      </c>
      <c r="I7768" t="s">
        <v>2023</v>
      </c>
      <c r="J7768" t="s">
        <v>89</v>
      </c>
      <c r="K7768" t="s">
        <v>2191</v>
      </c>
      <c r="L7768" t="s">
        <v>30</v>
      </c>
      <c r="M7768" t="s">
        <v>31</v>
      </c>
      <c r="N7768" t="s">
        <v>41</v>
      </c>
      <c r="O7768" t="s">
        <v>69</v>
      </c>
      <c r="P7768" t="s">
        <v>139</v>
      </c>
      <c r="Q7768" t="s">
        <v>71</v>
      </c>
      <c r="R7768" s="7">
        <v>0.2</v>
      </c>
      <c r="S7768" s="7">
        <f t="shared" si="1089"/>
        <v>41.049599999999998</v>
      </c>
      <c r="T7768" s="8">
        <v>17.959199999999999</v>
      </c>
      <c r="U7768" s="8" t="str">
        <f t="shared" si="1095"/>
        <v>Low</v>
      </c>
      <c r="V7768" s="7">
        <v>3</v>
      </c>
      <c r="W7768" s="8">
        <v>51.311999999999998</v>
      </c>
      <c r="X7768" s="8">
        <f t="shared" si="1096"/>
        <v>5103</v>
      </c>
      <c r="Y7768" s="9">
        <v>0.35</v>
      </c>
      <c r="Z7768" s="9" t="str">
        <f t="shared" si="1097"/>
        <v>High</v>
      </c>
    </row>
    <row r="7769" spans="1:26" x14ac:dyDescent="0.3">
      <c r="A7769" t="s">
        <v>7235</v>
      </c>
      <c r="B7769" s="6">
        <v>44729</v>
      </c>
      <c r="C7769" s="6" t="str">
        <f t="shared" si="1090"/>
        <v>2022</v>
      </c>
      <c r="D7769" s="6" t="str">
        <f t="shared" si="1091"/>
        <v>June</v>
      </c>
      <c r="E7769" s="6" t="str">
        <f t="shared" si="1092"/>
        <v>Q2</v>
      </c>
      <c r="F7769" s="6" t="str">
        <f t="shared" si="1093"/>
        <v>Low</v>
      </c>
      <c r="G7769" s="6" t="str">
        <f t="shared" si="1094"/>
        <v>Full Price</v>
      </c>
      <c r="H7769" s="6">
        <v>44733</v>
      </c>
      <c r="I7769" t="s">
        <v>384</v>
      </c>
      <c r="J7769" t="s">
        <v>835</v>
      </c>
      <c r="K7769" t="s">
        <v>7236</v>
      </c>
      <c r="L7769" t="s">
        <v>40</v>
      </c>
      <c r="M7769" t="s">
        <v>91</v>
      </c>
      <c r="N7769" t="s">
        <v>110</v>
      </c>
      <c r="O7769" t="s">
        <v>54</v>
      </c>
      <c r="P7769" t="s">
        <v>270</v>
      </c>
      <c r="Q7769" t="s">
        <v>271</v>
      </c>
      <c r="R7769" s="7">
        <v>0</v>
      </c>
      <c r="S7769" s="7">
        <f t="shared" si="1089"/>
        <v>101.34</v>
      </c>
      <c r="T7769" s="8">
        <v>8.1072000000000006</v>
      </c>
      <c r="U7769" s="8" t="str">
        <f t="shared" si="1095"/>
        <v>Low</v>
      </c>
      <c r="V7769" s="7">
        <v>3</v>
      </c>
      <c r="W7769" s="8">
        <v>101.34</v>
      </c>
      <c r="X7769" s="8">
        <f t="shared" si="1096"/>
        <v>3750</v>
      </c>
      <c r="Y7769" s="9">
        <v>0.08</v>
      </c>
      <c r="Z7769" s="9" t="str">
        <f t="shared" si="1097"/>
        <v>Low</v>
      </c>
    </row>
    <row r="7770" spans="1:26" x14ac:dyDescent="0.3">
      <c r="A7770" t="s">
        <v>7235</v>
      </c>
      <c r="B7770" s="6">
        <v>44729</v>
      </c>
      <c r="C7770" s="6" t="str">
        <f t="shared" si="1090"/>
        <v>2022</v>
      </c>
      <c r="D7770" s="6" t="str">
        <f t="shared" si="1091"/>
        <v>June</v>
      </c>
      <c r="E7770" s="6" t="str">
        <f t="shared" si="1092"/>
        <v>Q2</v>
      </c>
      <c r="F7770" s="6" t="str">
        <f t="shared" si="1093"/>
        <v>High</v>
      </c>
      <c r="G7770" s="6" t="str">
        <f t="shared" si="1094"/>
        <v>Full Price</v>
      </c>
      <c r="H7770" s="6">
        <v>44733</v>
      </c>
      <c r="I7770" t="s">
        <v>384</v>
      </c>
      <c r="J7770" t="s">
        <v>532</v>
      </c>
      <c r="K7770" t="s">
        <v>7237</v>
      </c>
      <c r="L7770" t="s">
        <v>40</v>
      </c>
      <c r="M7770" t="s">
        <v>91</v>
      </c>
      <c r="N7770" t="s">
        <v>534</v>
      </c>
      <c r="O7770" t="s">
        <v>54</v>
      </c>
      <c r="P7770" t="s">
        <v>270</v>
      </c>
      <c r="Q7770" t="s">
        <v>271</v>
      </c>
      <c r="R7770" s="7">
        <v>0</v>
      </c>
      <c r="S7770" s="7">
        <f t="shared" si="1089"/>
        <v>3404.5</v>
      </c>
      <c r="T7770" s="8">
        <v>1668.2049999999999</v>
      </c>
      <c r="U7770" s="8" t="str">
        <f t="shared" si="1095"/>
        <v>High</v>
      </c>
      <c r="V7770" s="7">
        <v>5</v>
      </c>
      <c r="W7770" s="8">
        <v>3404.5</v>
      </c>
      <c r="X7770" s="8">
        <f t="shared" si="1096"/>
        <v>50</v>
      </c>
      <c r="Y7770" s="9">
        <v>0.49</v>
      </c>
      <c r="Z7770" s="9" t="str">
        <f t="shared" si="1097"/>
        <v>High</v>
      </c>
    </row>
    <row r="7771" spans="1:26" x14ac:dyDescent="0.3">
      <c r="A7771" t="s">
        <v>7238</v>
      </c>
      <c r="B7771" s="6">
        <v>44730</v>
      </c>
      <c r="C7771" s="6" t="str">
        <f t="shared" si="1090"/>
        <v>2022</v>
      </c>
      <c r="D7771" s="6" t="str">
        <f t="shared" si="1091"/>
        <v>June</v>
      </c>
      <c r="E7771" s="6" t="str">
        <f t="shared" si="1092"/>
        <v>Q2</v>
      </c>
      <c r="F7771" s="6" t="str">
        <f t="shared" si="1093"/>
        <v>Low</v>
      </c>
      <c r="G7771" s="6" t="str">
        <f t="shared" si="1094"/>
        <v>Discounted</v>
      </c>
      <c r="H7771" s="6">
        <v>44735</v>
      </c>
      <c r="I7771" t="s">
        <v>3197</v>
      </c>
      <c r="J7771" t="s">
        <v>584</v>
      </c>
      <c r="K7771" t="s">
        <v>2782</v>
      </c>
      <c r="L7771" t="s">
        <v>30</v>
      </c>
      <c r="M7771" t="s">
        <v>76</v>
      </c>
      <c r="N7771" t="s">
        <v>138</v>
      </c>
      <c r="O7771" t="s">
        <v>69</v>
      </c>
      <c r="P7771" t="s">
        <v>70</v>
      </c>
      <c r="Q7771" t="s">
        <v>71</v>
      </c>
      <c r="R7771" s="7">
        <v>0.15</v>
      </c>
      <c r="S7771" s="7">
        <f t="shared" si="1089"/>
        <v>780.23497499999996</v>
      </c>
      <c r="T7771" s="8">
        <v>75.593699999999998</v>
      </c>
      <c r="U7771" s="8" t="str">
        <f t="shared" si="1095"/>
        <v>Low</v>
      </c>
      <c r="V7771" s="7">
        <v>9</v>
      </c>
      <c r="W7771" s="8">
        <v>917.92349999999999</v>
      </c>
      <c r="X7771" s="8">
        <f t="shared" si="1096"/>
        <v>517</v>
      </c>
      <c r="Y7771" s="9">
        <v>8.2352940999999999E-2</v>
      </c>
      <c r="Z7771" s="9" t="str">
        <f t="shared" si="1097"/>
        <v>Low</v>
      </c>
    </row>
    <row r="7772" spans="1:26" x14ac:dyDescent="0.3">
      <c r="A7772" t="s">
        <v>7238</v>
      </c>
      <c r="B7772" s="6">
        <v>44730</v>
      </c>
      <c r="C7772" s="6" t="str">
        <f t="shared" si="1090"/>
        <v>2022</v>
      </c>
      <c r="D7772" s="6" t="str">
        <f t="shared" si="1091"/>
        <v>June</v>
      </c>
      <c r="E7772" s="6" t="str">
        <f t="shared" si="1092"/>
        <v>Q2</v>
      </c>
      <c r="F7772" s="6" t="str">
        <f t="shared" si="1093"/>
        <v>High</v>
      </c>
      <c r="G7772" s="6" t="str">
        <f t="shared" si="1094"/>
        <v>Full Price</v>
      </c>
      <c r="H7772" s="6">
        <v>44735</v>
      </c>
      <c r="I7772" t="s">
        <v>3197</v>
      </c>
      <c r="J7772" t="s">
        <v>67</v>
      </c>
      <c r="K7772" t="s">
        <v>4868</v>
      </c>
      <c r="L7772" t="s">
        <v>30</v>
      </c>
      <c r="M7772" t="s">
        <v>31</v>
      </c>
      <c r="N7772" t="s">
        <v>32</v>
      </c>
      <c r="O7772" t="s">
        <v>69</v>
      </c>
      <c r="P7772" t="s">
        <v>70</v>
      </c>
      <c r="Q7772" t="s">
        <v>71</v>
      </c>
      <c r="R7772" s="7">
        <v>0</v>
      </c>
      <c r="S7772" s="7">
        <f t="shared" si="1089"/>
        <v>38.880000000000003</v>
      </c>
      <c r="T7772" s="8">
        <v>19.051200000000001</v>
      </c>
      <c r="U7772" s="8" t="str">
        <f t="shared" si="1095"/>
        <v>Low</v>
      </c>
      <c r="V7772" s="7">
        <v>6</v>
      </c>
      <c r="W7772" s="8">
        <v>38.880000000000003</v>
      </c>
      <c r="X7772" s="8">
        <f t="shared" si="1096"/>
        <v>5708</v>
      </c>
      <c r="Y7772" s="9">
        <v>0.49</v>
      </c>
      <c r="Z7772" s="9" t="str">
        <f t="shared" si="1097"/>
        <v>High</v>
      </c>
    </row>
    <row r="7773" spans="1:26" x14ac:dyDescent="0.3">
      <c r="A7773" t="s">
        <v>7239</v>
      </c>
      <c r="B7773" s="6">
        <v>44730</v>
      </c>
      <c r="C7773" s="6" t="str">
        <f t="shared" si="1090"/>
        <v>2022</v>
      </c>
      <c r="D7773" s="6" t="str">
        <f t="shared" si="1091"/>
        <v>June</v>
      </c>
      <c r="E7773" s="6" t="str">
        <f t="shared" si="1092"/>
        <v>Q2</v>
      </c>
      <c r="F7773" s="6" t="str">
        <f t="shared" si="1093"/>
        <v>High</v>
      </c>
      <c r="G7773" s="6" t="str">
        <f t="shared" si="1094"/>
        <v>Discounted</v>
      </c>
      <c r="H7773" s="6">
        <v>44732</v>
      </c>
      <c r="I7773" t="s">
        <v>3822</v>
      </c>
      <c r="J7773" t="s">
        <v>67</v>
      </c>
      <c r="K7773" t="s">
        <v>1896</v>
      </c>
      <c r="L7773" t="s">
        <v>40</v>
      </c>
      <c r="M7773" t="s">
        <v>31</v>
      </c>
      <c r="N7773" t="s">
        <v>32</v>
      </c>
      <c r="O7773" t="s">
        <v>33</v>
      </c>
      <c r="P7773" t="s">
        <v>2190</v>
      </c>
      <c r="Q7773" t="s">
        <v>35</v>
      </c>
      <c r="R7773" s="7">
        <v>0.2</v>
      </c>
      <c r="S7773" s="7">
        <f t="shared" si="1089"/>
        <v>59.4816</v>
      </c>
      <c r="T7773" s="8">
        <v>23.234999999999999</v>
      </c>
      <c r="U7773" s="8" t="str">
        <f t="shared" si="1095"/>
        <v>Low</v>
      </c>
      <c r="V7773" s="7">
        <v>3</v>
      </c>
      <c r="W7773" s="8">
        <v>74.352000000000004</v>
      </c>
      <c r="X7773" s="8">
        <f t="shared" si="1096"/>
        <v>4343</v>
      </c>
      <c r="Y7773" s="9">
        <v>0.3125</v>
      </c>
      <c r="Z7773" s="9" t="str">
        <f t="shared" si="1097"/>
        <v>High</v>
      </c>
    </row>
    <row r="7774" spans="1:26" x14ac:dyDescent="0.3">
      <c r="A7774" t="s">
        <v>7240</v>
      </c>
      <c r="B7774" s="6">
        <v>44731</v>
      </c>
      <c r="C7774" s="6" t="str">
        <f t="shared" si="1090"/>
        <v>2022</v>
      </c>
      <c r="D7774" s="6" t="str">
        <f t="shared" si="1091"/>
        <v>June</v>
      </c>
      <c r="E7774" s="6" t="str">
        <f t="shared" si="1092"/>
        <v>Q2</v>
      </c>
      <c r="F7774" s="6" t="str">
        <f t="shared" si="1093"/>
        <v>Low</v>
      </c>
      <c r="G7774" s="6" t="str">
        <f t="shared" si="1094"/>
        <v>Discounted</v>
      </c>
      <c r="H7774" s="6">
        <v>44735</v>
      </c>
      <c r="I7774" t="s">
        <v>2476</v>
      </c>
      <c r="J7774" t="s">
        <v>1784</v>
      </c>
      <c r="K7774" t="s">
        <v>3433</v>
      </c>
      <c r="L7774" t="s">
        <v>30</v>
      </c>
      <c r="M7774" t="s">
        <v>31</v>
      </c>
      <c r="N7774" t="s">
        <v>174</v>
      </c>
      <c r="O7774" t="s">
        <v>33</v>
      </c>
      <c r="P7774" t="s">
        <v>34</v>
      </c>
      <c r="Q7774" t="s">
        <v>35</v>
      </c>
      <c r="R7774" s="7">
        <v>0.8</v>
      </c>
      <c r="S7774" s="7">
        <f t="shared" si="1089"/>
        <v>8.879999999999999E-2</v>
      </c>
      <c r="T7774" s="8">
        <v>-1.1100000000000001</v>
      </c>
      <c r="U7774" s="8" t="str">
        <f t="shared" si="1095"/>
        <v>Loss</v>
      </c>
      <c r="V7774" s="7">
        <v>1</v>
      </c>
      <c r="W7774" s="8">
        <v>0.44400000000000001</v>
      </c>
      <c r="X7774" s="8">
        <f t="shared" si="1096"/>
        <v>9993</v>
      </c>
      <c r="Y7774" s="9">
        <v>-2.5</v>
      </c>
      <c r="Z7774" s="9" t="str">
        <f t="shared" si="1097"/>
        <v>Low</v>
      </c>
    </row>
    <row r="7775" spans="1:26" x14ac:dyDescent="0.3">
      <c r="A7775" t="s">
        <v>7240</v>
      </c>
      <c r="B7775" s="6">
        <v>44731</v>
      </c>
      <c r="C7775" s="6" t="str">
        <f t="shared" si="1090"/>
        <v>2022</v>
      </c>
      <c r="D7775" s="6" t="str">
        <f t="shared" si="1091"/>
        <v>June</v>
      </c>
      <c r="E7775" s="6" t="str">
        <f t="shared" si="1092"/>
        <v>Q2</v>
      </c>
      <c r="F7775" s="6" t="str">
        <f t="shared" si="1093"/>
        <v>Low</v>
      </c>
      <c r="G7775" s="6" t="str">
        <f t="shared" si="1094"/>
        <v>Discounted</v>
      </c>
      <c r="H7775" s="6">
        <v>44735</v>
      </c>
      <c r="I7775" t="s">
        <v>2476</v>
      </c>
      <c r="J7775" t="s">
        <v>214</v>
      </c>
      <c r="K7775" t="s">
        <v>4757</v>
      </c>
      <c r="L7775" t="s">
        <v>30</v>
      </c>
      <c r="M7775" t="s">
        <v>31</v>
      </c>
      <c r="N7775" t="s">
        <v>174</v>
      </c>
      <c r="O7775" t="s">
        <v>33</v>
      </c>
      <c r="P7775" t="s">
        <v>34</v>
      </c>
      <c r="Q7775" t="s">
        <v>35</v>
      </c>
      <c r="R7775" s="7">
        <v>0.8</v>
      </c>
      <c r="S7775" s="7">
        <f t="shared" si="1089"/>
        <v>0.45279999999999987</v>
      </c>
      <c r="T7775" s="8">
        <v>-5.2072000000000003</v>
      </c>
      <c r="U7775" s="8" t="str">
        <f t="shared" si="1095"/>
        <v>Loss</v>
      </c>
      <c r="V7775" s="7">
        <v>1</v>
      </c>
      <c r="W7775" s="8">
        <v>2.2639999999999998</v>
      </c>
      <c r="X7775" s="8">
        <f t="shared" si="1096"/>
        <v>9895</v>
      </c>
      <c r="Y7775" s="9">
        <v>-2.2999999999999998</v>
      </c>
      <c r="Z7775" s="9" t="str">
        <f t="shared" si="1097"/>
        <v>Low</v>
      </c>
    </row>
    <row r="7776" spans="1:26" x14ac:dyDescent="0.3">
      <c r="A7776" t="s">
        <v>7240</v>
      </c>
      <c r="B7776" s="6">
        <v>44731</v>
      </c>
      <c r="C7776" s="6" t="str">
        <f t="shared" si="1090"/>
        <v>2022</v>
      </c>
      <c r="D7776" s="6" t="str">
        <f t="shared" si="1091"/>
        <v>June</v>
      </c>
      <c r="E7776" s="6" t="str">
        <f t="shared" si="1092"/>
        <v>Q2</v>
      </c>
      <c r="F7776" s="6" t="str">
        <f t="shared" si="1093"/>
        <v>High</v>
      </c>
      <c r="G7776" s="6" t="str">
        <f t="shared" si="1094"/>
        <v>Discounted</v>
      </c>
      <c r="H7776" s="6">
        <v>44735</v>
      </c>
      <c r="I7776" t="s">
        <v>2476</v>
      </c>
      <c r="J7776" t="s">
        <v>67</v>
      </c>
      <c r="K7776" t="s">
        <v>6148</v>
      </c>
      <c r="L7776" t="s">
        <v>30</v>
      </c>
      <c r="M7776" t="s">
        <v>31</v>
      </c>
      <c r="N7776" t="s">
        <v>32</v>
      </c>
      <c r="O7776" t="s">
        <v>33</v>
      </c>
      <c r="P7776" t="s">
        <v>34</v>
      </c>
      <c r="Q7776" t="s">
        <v>35</v>
      </c>
      <c r="R7776" s="7">
        <v>0.2</v>
      </c>
      <c r="S7776" s="7">
        <f t="shared" si="1089"/>
        <v>116.9408</v>
      </c>
      <c r="T7776" s="8">
        <v>47.507199999999997</v>
      </c>
      <c r="U7776" s="8" t="str">
        <f t="shared" si="1095"/>
        <v>Low</v>
      </c>
      <c r="V7776" s="7">
        <v>8</v>
      </c>
      <c r="W7776" s="8">
        <v>146.17599999999999</v>
      </c>
      <c r="X7776" s="8">
        <f t="shared" si="1096"/>
        <v>3134</v>
      </c>
      <c r="Y7776" s="9">
        <v>0.32500000000000001</v>
      </c>
      <c r="Z7776" s="9" t="str">
        <f t="shared" si="1097"/>
        <v>High</v>
      </c>
    </row>
    <row r="7777" spans="1:26" x14ac:dyDescent="0.3">
      <c r="A7777" t="s">
        <v>7241</v>
      </c>
      <c r="B7777" s="6">
        <v>44731</v>
      </c>
      <c r="C7777" s="6" t="str">
        <f t="shared" si="1090"/>
        <v>2022</v>
      </c>
      <c r="D7777" s="6" t="str">
        <f t="shared" si="1091"/>
        <v>June</v>
      </c>
      <c r="E7777" s="6" t="str">
        <f t="shared" si="1092"/>
        <v>Q2</v>
      </c>
      <c r="F7777" s="6" t="str">
        <f t="shared" si="1093"/>
        <v>Low</v>
      </c>
      <c r="G7777" s="6" t="str">
        <f t="shared" si="1094"/>
        <v>Discounted</v>
      </c>
      <c r="H7777" s="6">
        <v>44733</v>
      </c>
      <c r="I7777" t="s">
        <v>746</v>
      </c>
      <c r="J7777" t="s">
        <v>74</v>
      </c>
      <c r="K7777" t="s">
        <v>4106</v>
      </c>
      <c r="L7777" t="s">
        <v>61</v>
      </c>
      <c r="M7777" t="s">
        <v>76</v>
      </c>
      <c r="N7777" t="s">
        <v>77</v>
      </c>
      <c r="O7777" t="s">
        <v>54</v>
      </c>
      <c r="P7777" t="s">
        <v>131</v>
      </c>
      <c r="Q7777" t="s">
        <v>132</v>
      </c>
      <c r="R7777" s="7">
        <v>0.3</v>
      </c>
      <c r="S7777" s="7">
        <f t="shared" si="1089"/>
        <v>532.08119999999997</v>
      </c>
      <c r="T7777" s="8">
        <v>-43.435200000000002</v>
      </c>
      <c r="U7777" s="8" t="str">
        <f t="shared" si="1095"/>
        <v>Loss</v>
      </c>
      <c r="V7777" s="7">
        <v>6</v>
      </c>
      <c r="W7777" s="8">
        <v>760.11599999999999</v>
      </c>
      <c r="X7777" s="8">
        <f t="shared" si="1096"/>
        <v>700</v>
      </c>
      <c r="Y7777" s="9">
        <v>-5.7142856999999998E-2</v>
      </c>
      <c r="Z7777" s="9" t="str">
        <f t="shared" si="1097"/>
        <v>Low</v>
      </c>
    </row>
    <row r="7778" spans="1:26" x14ac:dyDescent="0.3">
      <c r="A7778" t="s">
        <v>7241</v>
      </c>
      <c r="B7778" s="6">
        <v>44731</v>
      </c>
      <c r="C7778" s="6" t="str">
        <f t="shared" si="1090"/>
        <v>2022</v>
      </c>
      <c r="D7778" s="6" t="str">
        <f t="shared" si="1091"/>
        <v>June</v>
      </c>
      <c r="E7778" s="6" t="str">
        <f t="shared" si="1092"/>
        <v>Q2</v>
      </c>
      <c r="F7778" s="6" t="str">
        <f t="shared" si="1093"/>
        <v>Low</v>
      </c>
      <c r="G7778" s="6" t="str">
        <f t="shared" si="1094"/>
        <v>Discounted</v>
      </c>
      <c r="H7778" s="6">
        <v>44733</v>
      </c>
      <c r="I7778" t="s">
        <v>746</v>
      </c>
      <c r="J7778" t="s">
        <v>89</v>
      </c>
      <c r="K7778" t="s">
        <v>4563</v>
      </c>
      <c r="L7778" t="s">
        <v>61</v>
      </c>
      <c r="M7778" t="s">
        <v>76</v>
      </c>
      <c r="N7778" t="s">
        <v>99</v>
      </c>
      <c r="O7778" t="s">
        <v>54</v>
      </c>
      <c r="P7778" t="s">
        <v>131</v>
      </c>
      <c r="Q7778" t="s">
        <v>132</v>
      </c>
      <c r="R7778" s="7">
        <v>0.2</v>
      </c>
      <c r="S7778" s="7">
        <f t="shared" si="1089"/>
        <v>31.027200000000001</v>
      </c>
      <c r="T7778" s="8">
        <v>7.2720000000000002</v>
      </c>
      <c r="U7778" s="8" t="str">
        <f t="shared" si="1095"/>
        <v>Low</v>
      </c>
      <c r="V7778" s="7">
        <v>3</v>
      </c>
      <c r="W7778" s="8">
        <v>38.783999999999999</v>
      </c>
      <c r="X7778" s="8">
        <f t="shared" si="1096"/>
        <v>5723</v>
      </c>
      <c r="Y7778" s="9">
        <v>0.1875</v>
      </c>
      <c r="Z7778" s="9" t="str">
        <f t="shared" si="1097"/>
        <v>Low</v>
      </c>
    </row>
    <row r="7779" spans="1:26" x14ac:dyDescent="0.3">
      <c r="A7779" t="s">
        <v>7241</v>
      </c>
      <c r="B7779" s="6">
        <v>44731</v>
      </c>
      <c r="C7779" s="6" t="str">
        <f t="shared" si="1090"/>
        <v>2022</v>
      </c>
      <c r="D7779" s="6" t="str">
        <f t="shared" si="1091"/>
        <v>June</v>
      </c>
      <c r="E7779" s="6" t="str">
        <f t="shared" si="1092"/>
        <v>Q2</v>
      </c>
      <c r="F7779" s="6" t="str">
        <f t="shared" si="1093"/>
        <v>Low</v>
      </c>
      <c r="G7779" s="6" t="str">
        <f t="shared" si="1094"/>
        <v>Discounted</v>
      </c>
      <c r="H7779" s="6">
        <v>44733</v>
      </c>
      <c r="I7779" t="s">
        <v>746</v>
      </c>
      <c r="J7779" t="s">
        <v>108</v>
      </c>
      <c r="K7779" t="s">
        <v>2563</v>
      </c>
      <c r="L7779" t="s">
        <v>61</v>
      </c>
      <c r="M7779" t="s">
        <v>91</v>
      </c>
      <c r="N7779" t="s">
        <v>110</v>
      </c>
      <c r="O7779" t="s">
        <v>54</v>
      </c>
      <c r="P7779" t="s">
        <v>131</v>
      </c>
      <c r="Q7779" t="s">
        <v>132</v>
      </c>
      <c r="R7779" s="7">
        <v>0.2</v>
      </c>
      <c r="S7779" s="7">
        <f t="shared" si="1089"/>
        <v>97.862400000000008</v>
      </c>
      <c r="T7779" s="8">
        <v>1.5290999999999999</v>
      </c>
      <c r="U7779" s="8" t="str">
        <f t="shared" si="1095"/>
        <v>Low</v>
      </c>
      <c r="V7779" s="7">
        <v>9</v>
      </c>
      <c r="W7779" s="8">
        <v>122.328</v>
      </c>
      <c r="X7779" s="8">
        <f t="shared" si="1096"/>
        <v>3412</v>
      </c>
      <c r="Y7779" s="9">
        <v>1.2500000000000001E-2</v>
      </c>
      <c r="Z7779" s="9" t="str">
        <f t="shared" si="1097"/>
        <v>Low</v>
      </c>
    </row>
    <row r="7780" spans="1:26" x14ac:dyDescent="0.3">
      <c r="A7780" t="s">
        <v>7242</v>
      </c>
      <c r="B7780" s="6">
        <v>44731</v>
      </c>
      <c r="C7780" s="6" t="str">
        <f t="shared" si="1090"/>
        <v>2022</v>
      </c>
      <c r="D7780" s="6" t="str">
        <f t="shared" si="1091"/>
        <v>June</v>
      </c>
      <c r="E7780" s="6" t="str">
        <f t="shared" si="1092"/>
        <v>Q2</v>
      </c>
      <c r="F7780" s="6" t="str">
        <f t="shared" si="1093"/>
        <v>High</v>
      </c>
      <c r="G7780" s="6" t="str">
        <f t="shared" si="1094"/>
        <v>Full Price</v>
      </c>
      <c r="H7780" s="6">
        <v>44735</v>
      </c>
      <c r="I7780" t="s">
        <v>1165</v>
      </c>
      <c r="J7780" t="s">
        <v>119</v>
      </c>
      <c r="K7780" t="s">
        <v>376</v>
      </c>
      <c r="L7780" t="s">
        <v>30</v>
      </c>
      <c r="M7780" t="s">
        <v>76</v>
      </c>
      <c r="N7780" t="s">
        <v>99</v>
      </c>
      <c r="O7780" t="s">
        <v>69</v>
      </c>
      <c r="P7780" t="s">
        <v>139</v>
      </c>
      <c r="Q7780" t="s">
        <v>71</v>
      </c>
      <c r="R7780" s="7">
        <v>0</v>
      </c>
      <c r="S7780" s="7">
        <f t="shared" si="1089"/>
        <v>50.32</v>
      </c>
      <c r="T7780" s="8">
        <v>21.134399999999999</v>
      </c>
      <c r="U7780" s="8" t="str">
        <f t="shared" si="1095"/>
        <v>Low</v>
      </c>
      <c r="V7780" s="7">
        <v>4</v>
      </c>
      <c r="W7780" s="8">
        <v>50.32</v>
      </c>
      <c r="X7780" s="8">
        <f t="shared" si="1096"/>
        <v>5133</v>
      </c>
      <c r="Y7780" s="9">
        <v>0.42</v>
      </c>
      <c r="Z7780" s="9" t="str">
        <f t="shared" si="1097"/>
        <v>High</v>
      </c>
    </row>
    <row r="7781" spans="1:26" x14ac:dyDescent="0.3">
      <c r="A7781" t="s">
        <v>7242</v>
      </c>
      <c r="B7781" s="6">
        <v>44731</v>
      </c>
      <c r="C7781" s="6" t="str">
        <f t="shared" si="1090"/>
        <v>2022</v>
      </c>
      <c r="D7781" s="6" t="str">
        <f t="shared" si="1091"/>
        <v>June</v>
      </c>
      <c r="E7781" s="6" t="str">
        <f t="shared" si="1092"/>
        <v>Q2</v>
      </c>
      <c r="F7781" s="6" t="str">
        <f t="shared" si="1093"/>
        <v>High</v>
      </c>
      <c r="G7781" s="6" t="str">
        <f t="shared" si="1094"/>
        <v>Full Price</v>
      </c>
      <c r="H7781" s="6">
        <v>44735</v>
      </c>
      <c r="I7781" t="s">
        <v>1165</v>
      </c>
      <c r="J7781" t="s">
        <v>67</v>
      </c>
      <c r="K7781" t="s">
        <v>6527</v>
      </c>
      <c r="L7781" t="s">
        <v>30</v>
      </c>
      <c r="M7781" t="s">
        <v>31</v>
      </c>
      <c r="N7781" t="s">
        <v>32</v>
      </c>
      <c r="O7781" t="s">
        <v>69</v>
      </c>
      <c r="P7781" t="s">
        <v>139</v>
      </c>
      <c r="Q7781" t="s">
        <v>71</v>
      </c>
      <c r="R7781" s="7">
        <v>0</v>
      </c>
      <c r="S7781" s="7">
        <f t="shared" si="1089"/>
        <v>24.56</v>
      </c>
      <c r="T7781" s="8">
        <v>11.543200000000001</v>
      </c>
      <c r="U7781" s="8" t="str">
        <f t="shared" si="1095"/>
        <v>Low</v>
      </c>
      <c r="V7781" s="7">
        <v>2</v>
      </c>
      <c r="W7781" s="8">
        <v>24.56</v>
      </c>
      <c r="X7781" s="8">
        <f t="shared" si="1096"/>
        <v>6718</v>
      </c>
      <c r="Y7781" s="9">
        <v>0.47</v>
      </c>
      <c r="Z7781" s="9" t="str">
        <f t="shared" si="1097"/>
        <v>High</v>
      </c>
    </row>
    <row r="7782" spans="1:26" x14ac:dyDescent="0.3">
      <c r="A7782" t="s">
        <v>7243</v>
      </c>
      <c r="B7782" s="6">
        <v>44731</v>
      </c>
      <c r="C7782" s="6" t="str">
        <f t="shared" si="1090"/>
        <v>2022</v>
      </c>
      <c r="D7782" s="6" t="str">
        <f t="shared" si="1091"/>
        <v>June</v>
      </c>
      <c r="E7782" s="6" t="str">
        <f t="shared" si="1092"/>
        <v>Q2</v>
      </c>
      <c r="F7782" s="6" t="str">
        <f t="shared" si="1093"/>
        <v>High</v>
      </c>
      <c r="G7782" s="6" t="str">
        <f t="shared" si="1094"/>
        <v>Full Price</v>
      </c>
      <c r="H7782" s="6">
        <v>44735</v>
      </c>
      <c r="I7782" t="s">
        <v>2408</v>
      </c>
      <c r="J7782" t="s">
        <v>67</v>
      </c>
      <c r="K7782" t="s">
        <v>4724</v>
      </c>
      <c r="L7782" t="s">
        <v>61</v>
      </c>
      <c r="M7782" t="s">
        <v>31</v>
      </c>
      <c r="N7782" t="s">
        <v>32</v>
      </c>
      <c r="O7782" t="s">
        <v>54</v>
      </c>
      <c r="P7782" t="s">
        <v>270</v>
      </c>
      <c r="Q7782" t="s">
        <v>271</v>
      </c>
      <c r="R7782" s="7">
        <v>0</v>
      </c>
      <c r="S7782" s="7">
        <f t="shared" si="1089"/>
        <v>97.82</v>
      </c>
      <c r="T7782" s="8">
        <v>45.9754</v>
      </c>
      <c r="U7782" s="8" t="str">
        <f t="shared" si="1095"/>
        <v>Low</v>
      </c>
      <c r="V7782" s="7">
        <v>2</v>
      </c>
      <c r="W7782" s="8">
        <v>97.82</v>
      </c>
      <c r="X7782" s="8">
        <f t="shared" si="1096"/>
        <v>3834</v>
      </c>
      <c r="Y7782" s="9">
        <v>0.47</v>
      </c>
      <c r="Z7782" s="9" t="str">
        <f t="shared" si="1097"/>
        <v>High</v>
      </c>
    </row>
    <row r="7783" spans="1:26" x14ac:dyDescent="0.3">
      <c r="A7783" t="s">
        <v>7243</v>
      </c>
      <c r="B7783" s="6">
        <v>44731</v>
      </c>
      <c r="C7783" s="6" t="str">
        <f t="shared" si="1090"/>
        <v>2022</v>
      </c>
      <c r="D7783" s="6" t="str">
        <f t="shared" si="1091"/>
        <v>June</v>
      </c>
      <c r="E7783" s="6" t="str">
        <f t="shared" si="1092"/>
        <v>Q2</v>
      </c>
      <c r="F7783" s="6" t="str">
        <f t="shared" si="1093"/>
        <v>Low</v>
      </c>
      <c r="G7783" s="6" t="str">
        <f t="shared" si="1094"/>
        <v>Full Price</v>
      </c>
      <c r="H7783" s="6">
        <v>44735</v>
      </c>
      <c r="I7783" t="s">
        <v>2408</v>
      </c>
      <c r="J7783" t="s">
        <v>1088</v>
      </c>
      <c r="K7783" t="s">
        <v>2479</v>
      </c>
      <c r="L7783" t="s">
        <v>61</v>
      </c>
      <c r="M7783" t="s">
        <v>91</v>
      </c>
      <c r="N7783" t="s">
        <v>110</v>
      </c>
      <c r="O7783" t="s">
        <v>54</v>
      </c>
      <c r="P7783" t="s">
        <v>270</v>
      </c>
      <c r="Q7783" t="s">
        <v>271</v>
      </c>
      <c r="R7783" s="7">
        <v>0</v>
      </c>
      <c r="S7783" s="7">
        <f t="shared" si="1089"/>
        <v>103.12</v>
      </c>
      <c r="T7783" s="8">
        <v>10.311999999999999</v>
      </c>
      <c r="U7783" s="8" t="str">
        <f t="shared" si="1095"/>
        <v>Low</v>
      </c>
      <c r="V7783" s="7">
        <v>8</v>
      </c>
      <c r="W7783" s="8">
        <v>103.12</v>
      </c>
      <c r="X7783" s="8">
        <f t="shared" si="1096"/>
        <v>3718</v>
      </c>
      <c r="Y7783" s="9">
        <v>0.1</v>
      </c>
      <c r="Z7783" s="9" t="str">
        <f t="shared" si="1097"/>
        <v>Low</v>
      </c>
    </row>
    <row r="7784" spans="1:26" x14ac:dyDescent="0.3">
      <c r="A7784" t="s">
        <v>7244</v>
      </c>
      <c r="B7784" s="6">
        <v>44731</v>
      </c>
      <c r="C7784" s="6" t="str">
        <f t="shared" si="1090"/>
        <v>2022</v>
      </c>
      <c r="D7784" s="6" t="str">
        <f t="shared" si="1091"/>
        <v>June</v>
      </c>
      <c r="E7784" s="6" t="str">
        <f t="shared" si="1092"/>
        <v>Q2</v>
      </c>
      <c r="F7784" s="6" t="str">
        <f t="shared" si="1093"/>
        <v>Low</v>
      </c>
      <c r="G7784" s="6" t="str">
        <f t="shared" si="1094"/>
        <v>Discounted</v>
      </c>
      <c r="H7784" s="6">
        <v>44737</v>
      </c>
      <c r="I7784" t="s">
        <v>1367</v>
      </c>
      <c r="J7784" t="s">
        <v>47</v>
      </c>
      <c r="K7784" t="s">
        <v>2826</v>
      </c>
      <c r="L7784" t="s">
        <v>30</v>
      </c>
      <c r="M7784" t="s">
        <v>31</v>
      </c>
      <c r="N7784" t="s">
        <v>49</v>
      </c>
      <c r="O7784" t="s">
        <v>33</v>
      </c>
      <c r="P7784" t="s">
        <v>364</v>
      </c>
      <c r="Q7784" t="s">
        <v>35</v>
      </c>
      <c r="R7784" s="7">
        <v>0.2</v>
      </c>
      <c r="S7784" s="7">
        <f t="shared" si="1089"/>
        <v>122.8672</v>
      </c>
      <c r="T7784" s="8">
        <v>-32.636600000000001</v>
      </c>
      <c r="U7784" s="8" t="str">
        <f t="shared" si="1095"/>
        <v>Loss</v>
      </c>
      <c r="V7784" s="7">
        <v>2</v>
      </c>
      <c r="W7784" s="8">
        <v>153.584</v>
      </c>
      <c r="X7784" s="8">
        <f t="shared" si="1096"/>
        <v>3046</v>
      </c>
      <c r="Y7784" s="9">
        <v>-0.21249999999999999</v>
      </c>
      <c r="Z7784" s="9" t="str">
        <f t="shared" si="1097"/>
        <v>Low</v>
      </c>
    </row>
    <row r="7785" spans="1:26" x14ac:dyDescent="0.3">
      <c r="A7785" t="s">
        <v>7244</v>
      </c>
      <c r="B7785" s="6">
        <v>44731</v>
      </c>
      <c r="C7785" s="6" t="str">
        <f t="shared" si="1090"/>
        <v>2022</v>
      </c>
      <c r="D7785" s="6" t="str">
        <f t="shared" si="1091"/>
        <v>June</v>
      </c>
      <c r="E7785" s="6" t="str">
        <f t="shared" si="1092"/>
        <v>Q2</v>
      </c>
      <c r="F7785" s="6" t="str">
        <f t="shared" si="1093"/>
        <v>Low</v>
      </c>
      <c r="G7785" s="6" t="str">
        <f t="shared" si="1094"/>
        <v>Discounted</v>
      </c>
      <c r="H7785" s="6">
        <v>44737</v>
      </c>
      <c r="I7785" t="s">
        <v>1367</v>
      </c>
      <c r="J7785" t="s">
        <v>3732</v>
      </c>
      <c r="K7785" t="s">
        <v>3810</v>
      </c>
      <c r="L7785" t="s">
        <v>30</v>
      </c>
      <c r="M7785" t="s">
        <v>31</v>
      </c>
      <c r="N7785" t="s">
        <v>356</v>
      </c>
      <c r="O7785" t="s">
        <v>33</v>
      </c>
      <c r="P7785" t="s">
        <v>364</v>
      </c>
      <c r="Q7785" t="s">
        <v>35</v>
      </c>
      <c r="R7785" s="7">
        <v>0.2</v>
      </c>
      <c r="S7785" s="7">
        <f t="shared" si="1089"/>
        <v>8.9471999999999987</v>
      </c>
      <c r="T7785" s="8">
        <v>0.83879999999999999</v>
      </c>
      <c r="U7785" s="8" t="str">
        <f t="shared" si="1095"/>
        <v>Low</v>
      </c>
      <c r="V7785" s="7">
        <v>1</v>
      </c>
      <c r="W7785" s="8">
        <v>11.183999999999999</v>
      </c>
      <c r="X7785" s="8">
        <f t="shared" si="1096"/>
        <v>8431</v>
      </c>
      <c r="Y7785" s="9">
        <v>7.4999999999999997E-2</v>
      </c>
      <c r="Z7785" s="9" t="str">
        <f t="shared" si="1097"/>
        <v>Low</v>
      </c>
    </row>
    <row r="7786" spans="1:26" x14ac:dyDescent="0.3">
      <c r="A7786" t="s">
        <v>7245</v>
      </c>
      <c r="B7786" s="6">
        <v>44731</v>
      </c>
      <c r="C7786" s="6" t="str">
        <f t="shared" si="1090"/>
        <v>2022</v>
      </c>
      <c r="D7786" s="6" t="str">
        <f t="shared" si="1091"/>
        <v>June</v>
      </c>
      <c r="E7786" s="6" t="str">
        <f t="shared" si="1092"/>
        <v>Q2</v>
      </c>
      <c r="F7786" s="6" t="str">
        <f t="shared" si="1093"/>
        <v>Low</v>
      </c>
      <c r="G7786" s="6" t="str">
        <f t="shared" si="1094"/>
        <v>Discounted</v>
      </c>
      <c r="H7786" s="6">
        <v>44738</v>
      </c>
      <c r="I7786" t="s">
        <v>305</v>
      </c>
      <c r="J7786" t="s">
        <v>689</v>
      </c>
      <c r="K7786" t="s">
        <v>834</v>
      </c>
      <c r="L7786" t="s">
        <v>40</v>
      </c>
      <c r="M7786" t="s">
        <v>76</v>
      </c>
      <c r="N7786" t="s">
        <v>262</v>
      </c>
      <c r="O7786" t="s">
        <v>33</v>
      </c>
      <c r="P7786" t="s">
        <v>364</v>
      </c>
      <c r="Q7786" t="s">
        <v>35</v>
      </c>
      <c r="R7786" s="7">
        <v>0.3</v>
      </c>
      <c r="S7786" s="7">
        <f t="shared" si="1089"/>
        <v>320.23950000000002</v>
      </c>
      <c r="T7786" s="8">
        <v>-84.961500000000001</v>
      </c>
      <c r="U7786" s="8" t="str">
        <f t="shared" si="1095"/>
        <v>Loss</v>
      </c>
      <c r="V7786" s="7">
        <v>3</v>
      </c>
      <c r="W7786" s="8">
        <v>457.48500000000001</v>
      </c>
      <c r="X7786" s="8">
        <f t="shared" si="1096"/>
        <v>1291</v>
      </c>
      <c r="Y7786" s="9">
        <v>-0.18571428600000001</v>
      </c>
      <c r="Z7786" s="9" t="str">
        <f t="shared" si="1097"/>
        <v>Low</v>
      </c>
    </row>
    <row r="7787" spans="1:26" x14ac:dyDescent="0.3">
      <c r="A7787" t="s">
        <v>7245</v>
      </c>
      <c r="B7787" s="6">
        <v>44731</v>
      </c>
      <c r="C7787" s="6" t="str">
        <f t="shared" si="1090"/>
        <v>2022</v>
      </c>
      <c r="D7787" s="6" t="str">
        <f t="shared" si="1091"/>
        <v>June</v>
      </c>
      <c r="E7787" s="6" t="str">
        <f t="shared" si="1092"/>
        <v>Q2</v>
      </c>
      <c r="F7787" s="6" t="str">
        <f t="shared" si="1093"/>
        <v>Low</v>
      </c>
      <c r="G7787" s="6" t="str">
        <f t="shared" si="1094"/>
        <v>Discounted</v>
      </c>
      <c r="H7787" s="6">
        <v>44738</v>
      </c>
      <c r="I7787" t="s">
        <v>305</v>
      </c>
      <c r="J7787" t="s">
        <v>38</v>
      </c>
      <c r="K7787" t="s">
        <v>4229</v>
      </c>
      <c r="L7787" t="s">
        <v>40</v>
      </c>
      <c r="M7787" t="s">
        <v>31</v>
      </c>
      <c r="N7787" t="s">
        <v>41</v>
      </c>
      <c r="O7787" t="s">
        <v>33</v>
      </c>
      <c r="P7787" t="s">
        <v>364</v>
      </c>
      <c r="Q7787" t="s">
        <v>35</v>
      </c>
      <c r="R7787" s="7">
        <v>0.8</v>
      </c>
      <c r="S7787" s="7">
        <f t="shared" si="1089"/>
        <v>1.3775999999999993</v>
      </c>
      <c r="T7787" s="8">
        <v>-11.020799999999999</v>
      </c>
      <c r="U7787" s="8" t="str">
        <f t="shared" si="1095"/>
        <v>Loss</v>
      </c>
      <c r="V7787" s="7">
        <v>3</v>
      </c>
      <c r="W7787" s="8">
        <v>6.8879999999999999</v>
      </c>
      <c r="X7787" s="8">
        <f t="shared" si="1096"/>
        <v>9148</v>
      </c>
      <c r="Y7787" s="9">
        <v>-1.6</v>
      </c>
      <c r="Z7787" s="9" t="str">
        <f t="shared" si="1097"/>
        <v>Low</v>
      </c>
    </row>
    <row r="7788" spans="1:26" x14ac:dyDescent="0.3">
      <c r="A7788" t="s">
        <v>7246</v>
      </c>
      <c r="B7788" s="6">
        <v>44731</v>
      </c>
      <c r="C7788" s="6" t="str">
        <f t="shared" si="1090"/>
        <v>2022</v>
      </c>
      <c r="D7788" s="6" t="str">
        <f t="shared" si="1091"/>
        <v>June</v>
      </c>
      <c r="E7788" s="6" t="str">
        <f t="shared" si="1092"/>
        <v>Q2</v>
      </c>
      <c r="F7788" s="6" t="str">
        <f t="shared" si="1093"/>
        <v>High</v>
      </c>
      <c r="G7788" s="6" t="str">
        <f t="shared" si="1094"/>
        <v>Discounted</v>
      </c>
      <c r="H7788" s="6">
        <v>44738</v>
      </c>
      <c r="I7788" t="s">
        <v>5579</v>
      </c>
      <c r="J7788" t="s">
        <v>256</v>
      </c>
      <c r="K7788" t="s">
        <v>341</v>
      </c>
      <c r="L7788" t="s">
        <v>61</v>
      </c>
      <c r="M7788" t="s">
        <v>31</v>
      </c>
      <c r="N7788" t="s">
        <v>41</v>
      </c>
      <c r="O7788" t="s">
        <v>54</v>
      </c>
      <c r="P7788" t="s">
        <v>270</v>
      </c>
      <c r="Q7788" t="s">
        <v>271</v>
      </c>
      <c r="R7788" s="7">
        <v>0.2</v>
      </c>
      <c r="S7788" s="7">
        <f t="shared" si="1089"/>
        <v>9.2544000000000004</v>
      </c>
      <c r="T7788" s="8">
        <v>3.7595999999999998</v>
      </c>
      <c r="U7788" s="8" t="str">
        <f t="shared" si="1095"/>
        <v>Low</v>
      </c>
      <c r="V7788" s="7">
        <v>3</v>
      </c>
      <c r="W7788" s="8">
        <v>11.568</v>
      </c>
      <c r="X7788" s="8">
        <f t="shared" si="1096"/>
        <v>8360</v>
      </c>
      <c r="Y7788" s="9">
        <v>0.32500000000000001</v>
      </c>
      <c r="Z7788" s="9" t="str">
        <f t="shared" si="1097"/>
        <v>High</v>
      </c>
    </row>
    <row r="7789" spans="1:26" x14ac:dyDescent="0.3">
      <c r="A7789" t="s">
        <v>7246</v>
      </c>
      <c r="B7789" s="6">
        <v>44731</v>
      </c>
      <c r="C7789" s="6" t="str">
        <f t="shared" si="1090"/>
        <v>2022</v>
      </c>
      <c r="D7789" s="6" t="str">
        <f t="shared" si="1091"/>
        <v>June</v>
      </c>
      <c r="E7789" s="6" t="str">
        <f t="shared" si="1092"/>
        <v>Q2</v>
      </c>
      <c r="F7789" s="6" t="str">
        <f t="shared" si="1093"/>
        <v>Low</v>
      </c>
      <c r="G7789" s="6" t="str">
        <f t="shared" si="1094"/>
        <v>Full Price</v>
      </c>
      <c r="H7789" s="6">
        <v>44738</v>
      </c>
      <c r="I7789" t="s">
        <v>5579</v>
      </c>
      <c r="J7789" t="s">
        <v>276</v>
      </c>
      <c r="K7789" t="s">
        <v>707</v>
      </c>
      <c r="L7789" t="s">
        <v>61</v>
      </c>
      <c r="M7789" t="s">
        <v>31</v>
      </c>
      <c r="N7789" t="s">
        <v>49</v>
      </c>
      <c r="O7789" t="s">
        <v>54</v>
      </c>
      <c r="P7789" t="s">
        <v>270</v>
      </c>
      <c r="Q7789" t="s">
        <v>271</v>
      </c>
      <c r="R7789" s="7">
        <v>0</v>
      </c>
      <c r="S7789" s="7">
        <f t="shared" si="1089"/>
        <v>129.30000000000001</v>
      </c>
      <c r="T7789" s="8">
        <v>6.4649999999999999</v>
      </c>
      <c r="U7789" s="8" t="str">
        <f t="shared" si="1095"/>
        <v>Low</v>
      </c>
      <c r="V7789" s="7">
        <v>2</v>
      </c>
      <c r="W7789" s="8">
        <v>129.30000000000001</v>
      </c>
      <c r="X7789" s="8">
        <f t="shared" si="1096"/>
        <v>3308</v>
      </c>
      <c r="Y7789" s="9">
        <v>0.05</v>
      </c>
      <c r="Z7789" s="9" t="str">
        <f t="shared" si="1097"/>
        <v>Low</v>
      </c>
    </row>
    <row r="7790" spans="1:26" x14ac:dyDescent="0.3">
      <c r="A7790" t="s">
        <v>7247</v>
      </c>
      <c r="B7790" s="6">
        <v>44732</v>
      </c>
      <c r="C7790" s="6" t="str">
        <f t="shared" si="1090"/>
        <v>2022</v>
      </c>
      <c r="D7790" s="6" t="str">
        <f t="shared" si="1091"/>
        <v>June</v>
      </c>
      <c r="E7790" s="6" t="str">
        <f t="shared" si="1092"/>
        <v>Q2</v>
      </c>
      <c r="F7790" s="6" t="str">
        <f t="shared" si="1093"/>
        <v>High</v>
      </c>
      <c r="G7790" s="6" t="str">
        <f t="shared" si="1094"/>
        <v>Full Price</v>
      </c>
      <c r="H7790" s="6">
        <v>44739</v>
      </c>
      <c r="I7790" t="s">
        <v>2985</v>
      </c>
      <c r="J7790" t="s">
        <v>44</v>
      </c>
      <c r="K7790" t="s">
        <v>45</v>
      </c>
      <c r="L7790" t="s">
        <v>30</v>
      </c>
      <c r="M7790" t="s">
        <v>31</v>
      </c>
      <c r="N7790" t="s">
        <v>46</v>
      </c>
      <c r="O7790" t="s">
        <v>54</v>
      </c>
      <c r="P7790" t="s">
        <v>5105</v>
      </c>
      <c r="Q7790" t="s">
        <v>322</v>
      </c>
      <c r="R7790" s="7">
        <v>0</v>
      </c>
      <c r="S7790" s="7">
        <f t="shared" si="1089"/>
        <v>9.82</v>
      </c>
      <c r="T7790" s="8">
        <v>4.8117999999999999</v>
      </c>
      <c r="U7790" s="8" t="str">
        <f t="shared" si="1095"/>
        <v>Low</v>
      </c>
      <c r="V7790" s="7">
        <v>2</v>
      </c>
      <c r="W7790" s="8">
        <v>9.82</v>
      </c>
      <c r="X7790" s="8">
        <f t="shared" si="1096"/>
        <v>8670</v>
      </c>
      <c r="Y7790" s="9">
        <v>0.49</v>
      </c>
      <c r="Z7790" s="9" t="str">
        <f t="shared" si="1097"/>
        <v>High</v>
      </c>
    </row>
    <row r="7791" spans="1:26" x14ac:dyDescent="0.3">
      <c r="A7791" t="s">
        <v>7247</v>
      </c>
      <c r="B7791" s="6">
        <v>44732</v>
      </c>
      <c r="C7791" s="6" t="str">
        <f t="shared" si="1090"/>
        <v>2022</v>
      </c>
      <c r="D7791" s="6" t="str">
        <f t="shared" si="1091"/>
        <v>June</v>
      </c>
      <c r="E7791" s="6" t="str">
        <f t="shared" si="1092"/>
        <v>Q2</v>
      </c>
      <c r="F7791" s="6" t="str">
        <f t="shared" si="1093"/>
        <v>High</v>
      </c>
      <c r="G7791" s="6" t="str">
        <f t="shared" si="1094"/>
        <v>Full Price</v>
      </c>
      <c r="H7791" s="6">
        <v>44739</v>
      </c>
      <c r="I7791" t="s">
        <v>2985</v>
      </c>
      <c r="J7791" t="s">
        <v>830</v>
      </c>
      <c r="K7791" t="s">
        <v>3611</v>
      </c>
      <c r="L7791" t="s">
        <v>30</v>
      </c>
      <c r="M7791" t="s">
        <v>91</v>
      </c>
      <c r="N7791" t="s">
        <v>110</v>
      </c>
      <c r="O7791" t="s">
        <v>54</v>
      </c>
      <c r="P7791" t="s">
        <v>5105</v>
      </c>
      <c r="Q7791" t="s">
        <v>322</v>
      </c>
      <c r="R7791" s="7">
        <v>0</v>
      </c>
      <c r="S7791" s="7">
        <f t="shared" si="1089"/>
        <v>239.97</v>
      </c>
      <c r="T7791" s="8">
        <v>71.991</v>
      </c>
      <c r="U7791" s="8" t="str">
        <f t="shared" si="1095"/>
        <v>Low</v>
      </c>
      <c r="V7791" s="7">
        <v>3</v>
      </c>
      <c r="W7791" s="8">
        <v>239.97</v>
      </c>
      <c r="X7791" s="8">
        <f t="shared" si="1096"/>
        <v>2288</v>
      </c>
      <c r="Y7791" s="9">
        <v>0.3</v>
      </c>
      <c r="Z7791" s="9" t="str">
        <f t="shared" si="1097"/>
        <v>High</v>
      </c>
    </row>
    <row r="7792" spans="1:26" x14ac:dyDescent="0.3">
      <c r="A7792" t="s">
        <v>7248</v>
      </c>
      <c r="B7792" s="6">
        <v>44732</v>
      </c>
      <c r="C7792" s="6" t="str">
        <f t="shared" si="1090"/>
        <v>2022</v>
      </c>
      <c r="D7792" s="6" t="str">
        <f t="shared" si="1091"/>
        <v>June</v>
      </c>
      <c r="E7792" s="6" t="str">
        <f t="shared" si="1092"/>
        <v>Q2</v>
      </c>
      <c r="F7792" s="6" t="str">
        <f t="shared" si="1093"/>
        <v>Low</v>
      </c>
      <c r="G7792" s="6" t="str">
        <f t="shared" si="1094"/>
        <v>Discounted</v>
      </c>
      <c r="H7792" s="6">
        <v>44739</v>
      </c>
      <c r="I7792" t="s">
        <v>349</v>
      </c>
      <c r="J7792" t="s">
        <v>105</v>
      </c>
      <c r="K7792" t="s">
        <v>557</v>
      </c>
      <c r="L7792" t="s">
        <v>30</v>
      </c>
      <c r="M7792" t="s">
        <v>31</v>
      </c>
      <c r="N7792" t="s">
        <v>53</v>
      </c>
      <c r="O7792" t="s">
        <v>54</v>
      </c>
      <c r="P7792" t="s">
        <v>2497</v>
      </c>
      <c r="Q7792" t="s">
        <v>132</v>
      </c>
      <c r="R7792" s="7">
        <v>0.2</v>
      </c>
      <c r="S7792" s="7">
        <f t="shared" si="1089"/>
        <v>4.1984000000000004</v>
      </c>
      <c r="T7792" s="8">
        <v>0.59040000000000004</v>
      </c>
      <c r="U7792" s="8" t="str">
        <f t="shared" si="1095"/>
        <v>Low</v>
      </c>
      <c r="V7792" s="7">
        <v>2</v>
      </c>
      <c r="W7792" s="8">
        <v>5.2480000000000002</v>
      </c>
      <c r="X7792" s="8">
        <f t="shared" si="1096"/>
        <v>9437</v>
      </c>
      <c r="Y7792" s="9">
        <v>0.1125</v>
      </c>
      <c r="Z7792" s="9" t="str">
        <f t="shared" si="1097"/>
        <v>Low</v>
      </c>
    </row>
    <row r="7793" spans="1:26" x14ac:dyDescent="0.3">
      <c r="A7793" t="s">
        <v>7248</v>
      </c>
      <c r="B7793" s="6">
        <v>44732</v>
      </c>
      <c r="C7793" s="6" t="str">
        <f t="shared" si="1090"/>
        <v>2022</v>
      </c>
      <c r="D7793" s="6" t="str">
        <f t="shared" si="1091"/>
        <v>June</v>
      </c>
      <c r="E7793" s="6" t="str">
        <f t="shared" si="1092"/>
        <v>Q2</v>
      </c>
      <c r="F7793" s="6" t="str">
        <f t="shared" si="1093"/>
        <v>High</v>
      </c>
      <c r="G7793" s="6" t="str">
        <f t="shared" si="1094"/>
        <v>Discounted</v>
      </c>
      <c r="H7793" s="6">
        <v>44739</v>
      </c>
      <c r="I7793" t="s">
        <v>349</v>
      </c>
      <c r="J7793" t="s">
        <v>67</v>
      </c>
      <c r="K7793" t="s">
        <v>1905</v>
      </c>
      <c r="L7793" t="s">
        <v>30</v>
      </c>
      <c r="M7793" t="s">
        <v>31</v>
      </c>
      <c r="N7793" t="s">
        <v>32</v>
      </c>
      <c r="O7793" t="s">
        <v>54</v>
      </c>
      <c r="P7793" t="s">
        <v>2497</v>
      </c>
      <c r="Q7793" t="s">
        <v>132</v>
      </c>
      <c r="R7793" s="7">
        <v>0.2</v>
      </c>
      <c r="S7793" s="7">
        <f t="shared" si="1089"/>
        <v>24.883199999999999</v>
      </c>
      <c r="T7793" s="8">
        <v>10.8864</v>
      </c>
      <c r="U7793" s="8" t="str">
        <f t="shared" si="1095"/>
        <v>Low</v>
      </c>
      <c r="V7793" s="7">
        <v>6</v>
      </c>
      <c r="W7793" s="8">
        <v>31.103999999999999</v>
      </c>
      <c r="X7793" s="8">
        <f t="shared" si="1096"/>
        <v>6216</v>
      </c>
      <c r="Y7793" s="9">
        <v>0.35</v>
      </c>
      <c r="Z7793" s="9" t="str">
        <f t="shared" si="1097"/>
        <v>High</v>
      </c>
    </row>
    <row r="7794" spans="1:26" x14ac:dyDescent="0.3">
      <c r="A7794" t="s">
        <v>7249</v>
      </c>
      <c r="B7794" s="6">
        <v>44732</v>
      </c>
      <c r="C7794" s="6" t="str">
        <f t="shared" si="1090"/>
        <v>2022</v>
      </c>
      <c r="D7794" s="6" t="str">
        <f t="shared" si="1091"/>
        <v>June</v>
      </c>
      <c r="E7794" s="6" t="str">
        <f t="shared" si="1092"/>
        <v>Q2</v>
      </c>
      <c r="F7794" s="6" t="str">
        <f t="shared" si="1093"/>
        <v>High</v>
      </c>
      <c r="G7794" s="6" t="str">
        <f t="shared" si="1094"/>
        <v>Discounted</v>
      </c>
      <c r="H7794" s="6">
        <v>44738</v>
      </c>
      <c r="I7794" t="s">
        <v>3487</v>
      </c>
      <c r="J7794" t="s">
        <v>101</v>
      </c>
      <c r="K7794" t="s">
        <v>1620</v>
      </c>
      <c r="L7794" t="s">
        <v>30</v>
      </c>
      <c r="M7794" t="s">
        <v>31</v>
      </c>
      <c r="N7794" t="s">
        <v>41</v>
      </c>
      <c r="O7794" t="s">
        <v>54</v>
      </c>
      <c r="P7794" t="s">
        <v>1645</v>
      </c>
      <c r="Q7794" t="s">
        <v>271</v>
      </c>
      <c r="R7794" s="7">
        <v>0.2</v>
      </c>
      <c r="S7794" s="7">
        <f t="shared" si="1089"/>
        <v>41.049599999999998</v>
      </c>
      <c r="T7794" s="8">
        <v>18.6006</v>
      </c>
      <c r="U7794" s="8" t="str">
        <f t="shared" si="1095"/>
        <v>Low</v>
      </c>
      <c r="V7794" s="7">
        <v>3</v>
      </c>
      <c r="W7794" s="8">
        <v>51.311999999999998</v>
      </c>
      <c r="X7794" s="8">
        <f t="shared" si="1096"/>
        <v>5103</v>
      </c>
      <c r="Y7794" s="9">
        <v>0.36249999999999999</v>
      </c>
      <c r="Z7794" s="9" t="str">
        <f t="shared" si="1097"/>
        <v>High</v>
      </c>
    </row>
    <row r="7795" spans="1:26" x14ac:dyDescent="0.3">
      <c r="A7795" t="s">
        <v>7249</v>
      </c>
      <c r="B7795" s="6">
        <v>44732</v>
      </c>
      <c r="C7795" s="6" t="str">
        <f t="shared" si="1090"/>
        <v>2022</v>
      </c>
      <c r="D7795" s="6" t="str">
        <f t="shared" si="1091"/>
        <v>June</v>
      </c>
      <c r="E7795" s="6" t="str">
        <f t="shared" si="1092"/>
        <v>Q2</v>
      </c>
      <c r="F7795" s="6" t="str">
        <f t="shared" si="1093"/>
        <v>Low</v>
      </c>
      <c r="G7795" s="6" t="str">
        <f t="shared" si="1094"/>
        <v>Full Price</v>
      </c>
      <c r="H7795" s="6">
        <v>44738</v>
      </c>
      <c r="I7795" t="s">
        <v>3487</v>
      </c>
      <c r="J7795" t="s">
        <v>3326</v>
      </c>
      <c r="K7795" t="s">
        <v>3407</v>
      </c>
      <c r="L7795" t="s">
        <v>30</v>
      </c>
      <c r="M7795" t="s">
        <v>91</v>
      </c>
      <c r="N7795" t="s">
        <v>110</v>
      </c>
      <c r="O7795" t="s">
        <v>54</v>
      </c>
      <c r="P7795" t="s">
        <v>1645</v>
      </c>
      <c r="Q7795" t="s">
        <v>271</v>
      </c>
      <c r="R7795" s="7">
        <v>0</v>
      </c>
      <c r="S7795" s="7">
        <f t="shared" si="1089"/>
        <v>149.94999999999999</v>
      </c>
      <c r="T7795" s="8">
        <v>14.994999999999999</v>
      </c>
      <c r="U7795" s="8" t="str">
        <f t="shared" si="1095"/>
        <v>Low</v>
      </c>
      <c r="V7795" s="7">
        <v>5</v>
      </c>
      <c r="W7795" s="8">
        <v>149.94999999999999</v>
      </c>
      <c r="X7795" s="8">
        <f t="shared" si="1096"/>
        <v>3083</v>
      </c>
      <c r="Y7795" s="9">
        <v>0.1</v>
      </c>
      <c r="Z7795" s="9" t="str">
        <f t="shared" si="1097"/>
        <v>Low</v>
      </c>
    </row>
    <row r="7796" spans="1:26" x14ac:dyDescent="0.3">
      <c r="A7796" t="s">
        <v>7250</v>
      </c>
      <c r="B7796" s="6">
        <v>44732</v>
      </c>
      <c r="C7796" s="6" t="str">
        <f t="shared" si="1090"/>
        <v>2022</v>
      </c>
      <c r="D7796" s="6" t="str">
        <f t="shared" si="1091"/>
        <v>June</v>
      </c>
      <c r="E7796" s="6" t="str">
        <f t="shared" si="1092"/>
        <v>Q2</v>
      </c>
      <c r="F7796" s="6" t="str">
        <f t="shared" si="1093"/>
        <v>High</v>
      </c>
      <c r="G7796" s="6" t="str">
        <f t="shared" si="1094"/>
        <v>Full Price</v>
      </c>
      <c r="H7796" s="6">
        <v>44739</v>
      </c>
      <c r="I7796" t="s">
        <v>1112</v>
      </c>
      <c r="J7796" t="s">
        <v>67</v>
      </c>
      <c r="K7796" t="s">
        <v>5541</v>
      </c>
      <c r="L7796" t="s">
        <v>30</v>
      </c>
      <c r="M7796" t="s">
        <v>31</v>
      </c>
      <c r="N7796" t="s">
        <v>32</v>
      </c>
      <c r="O7796" t="s">
        <v>62</v>
      </c>
      <c r="P7796" t="s">
        <v>381</v>
      </c>
      <c r="Q7796" t="s">
        <v>115</v>
      </c>
      <c r="R7796" s="7">
        <v>0</v>
      </c>
      <c r="S7796" s="7">
        <f t="shared" si="1089"/>
        <v>32.4</v>
      </c>
      <c r="T7796" s="8">
        <v>15.552</v>
      </c>
      <c r="U7796" s="8" t="str">
        <f t="shared" si="1095"/>
        <v>Low</v>
      </c>
      <c r="V7796" s="7">
        <v>5</v>
      </c>
      <c r="W7796" s="8">
        <v>32.4</v>
      </c>
      <c r="X7796" s="8">
        <f t="shared" si="1096"/>
        <v>6105</v>
      </c>
      <c r="Y7796" s="9">
        <v>0.48</v>
      </c>
      <c r="Z7796" s="9" t="str">
        <f t="shared" si="1097"/>
        <v>High</v>
      </c>
    </row>
    <row r="7797" spans="1:26" x14ac:dyDescent="0.3">
      <c r="A7797" t="s">
        <v>7250</v>
      </c>
      <c r="B7797" s="6">
        <v>44732</v>
      </c>
      <c r="C7797" s="6" t="str">
        <f t="shared" si="1090"/>
        <v>2022</v>
      </c>
      <c r="D7797" s="6" t="str">
        <f t="shared" si="1091"/>
        <v>June</v>
      </c>
      <c r="E7797" s="6" t="str">
        <f t="shared" si="1092"/>
        <v>Q2</v>
      </c>
      <c r="F7797" s="6" t="str">
        <f t="shared" si="1093"/>
        <v>High</v>
      </c>
      <c r="G7797" s="6" t="str">
        <f t="shared" si="1094"/>
        <v>Full Price</v>
      </c>
      <c r="H7797" s="6">
        <v>44739</v>
      </c>
      <c r="I7797" t="s">
        <v>1112</v>
      </c>
      <c r="J7797" t="s">
        <v>89</v>
      </c>
      <c r="K7797" t="s">
        <v>1872</v>
      </c>
      <c r="L7797" t="s">
        <v>30</v>
      </c>
      <c r="M7797" t="s">
        <v>91</v>
      </c>
      <c r="N7797" t="s">
        <v>92</v>
      </c>
      <c r="O7797" t="s">
        <v>62</v>
      </c>
      <c r="P7797" t="s">
        <v>381</v>
      </c>
      <c r="Q7797" t="s">
        <v>115</v>
      </c>
      <c r="R7797" s="7">
        <v>0</v>
      </c>
      <c r="S7797" s="7">
        <f t="shared" si="1089"/>
        <v>503.96</v>
      </c>
      <c r="T7797" s="8">
        <v>125.99</v>
      </c>
      <c r="U7797" s="8" t="str">
        <f t="shared" si="1095"/>
        <v>Medium</v>
      </c>
      <c r="V7797" s="7">
        <v>4</v>
      </c>
      <c r="W7797" s="8">
        <v>503.96</v>
      </c>
      <c r="X7797" s="8">
        <f t="shared" si="1096"/>
        <v>1153</v>
      </c>
      <c r="Y7797" s="9">
        <v>0.25</v>
      </c>
      <c r="Z7797" s="9" t="str">
        <f t="shared" si="1097"/>
        <v>High</v>
      </c>
    </row>
    <row r="7798" spans="1:26" x14ac:dyDescent="0.3">
      <c r="A7798" t="s">
        <v>7251</v>
      </c>
      <c r="B7798" s="6">
        <v>44732</v>
      </c>
      <c r="C7798" s="6" t="str">
        <f t="shared" si="1090"/>
        <v>2022</v>
      </c>
      <c r="D7798" s="6" t="str">
        <f t="shared" si="1091"/>
        <v>June</v>
      </c>
      <c r="E7798" s="6" t="str">
        <f t="shared" si="1092"/>
        <v>Q2</v>
      </c>
      <c r="F7798" s="6" t="str">
        <f t="shared" si="1093"/>
        <v>Low</v>
      </c>
      <c r="G7798" s="6" t="str">
        <f t="shared" si="1094"/>
        <v>Discounted</v>
      </c>
      <c r="H7798" s="6">
        <v>44735</v>
      </c>
      <c r="I7798" t="s">
        <v>838</v>
      </c>
      <c r="J7798" t="s">
        <v>89</v>
      </c>
      <c r="K7798" t="s">
        <v>7085</v>
      </c>
      <c r="L7798" t="s">
        <v>30</v>
      </c>
      <c r="M7798" t="s">
        <v>31</v>
      </c>
      <c r="N7798" t="s">
        <v>49</v>
      </c>
      <c r="O7798" t="s">
        <v>62</v>
      </c>
      <c r="P7798" t="s">
        <v>226</v>
      </c>
      <c r="Q7798" t="s">
        <v>227</v>
      </c>
      <c r="R7798" s="7">
        <v>0.2</v>
      </c>
      <c r="S7798" s="7">
        <f t="shared" si="1089"/>
        <v>3.5712000000000002</v>
      </c>
      <c r="T7798" s="8">
        <v>0.33479999999999999</v>
      </c>
      <c r="U7798" s="8" t="str">
        <f t="shared" si="1095"/>
        <v>Low</v>
      </c>
      <c r="V7798" s="7">
        <v>1</v>
      </c>
      <c r="W7798" s="8">
        <v>4.4640000000000004</v>
      </c>
      <c r="X7798" s="8">
        <f t="shared" si="1096"/>
        <v>9571</v>
      </c>
      <c r="Y7798" s="9">
        <v>7.4999999999999997E-2</v>
      </c>
      <c r="Z7798" s="9" t="str">
        <f t="shared" si="1097"/>
        <v>Low</v>
      </c>
    </row>
    <row r="7799" spans="1:26" x14ac:dyDescent="0.3">
      <c r="A7799" t="s">
        <v>7252</v>
      </c>
      <c r="B7799" s="6">
        <v>44733</v>
      </c>
      <c r="C7799" s="6" t="str">
        <f t="shared" si="1090"/>
        <v>2022</v>
      </c>
      <c r="D7799" s="6" t="str">
        <f t="shared" si="1091"/>
        <v>June</v>
      </c>
      <c r="E7799" s="6" t="str">
        <f t="shared" si="1092"/>
        <v>Q2</v>
      </c>
      <c r="F7799" s="6" t="str">
        <f t="shared" si="1093"/>
        <v>Low</v>
      </c>
      <c r="G7799" s="6" t="str">
        <f t="shared" si="1094"/>
        <v>Discounted</v>
      </c>
      <c r="H7799" s="6">
        <v>44737</v>
      </c>
      <c r="I7799" t="s">
        <v>540</v>
      </c>
      <c r="J7799" t="s">
        <v>89</v>
      </c>
      <c r="K7799" t="s">
        <v>839</v>
      </c>
      <c r="L7799" t="s">
        <v>30</v>
      </c>
      <c r="M7799" t="s">
        <v>76</v>
      </c>
      <c r="N7799" t="s">
        <v>99</v>
      </c>
      <c r="O7799" t="s">
        <v>54</v>
      </c>
      <c r="P7799" t="s">
        <v>1163</v>
      </c>
      <c r="Q7799" t="s">
        <v>132</v>
      </c>
      <c r="R7799" s="7">
        <v>0.2</v>
      </c>
      <c r="S7799" s="7">
        <f t="shared" si="1089"/>
        <v>14.336000000000002</v>
      </c>
      <c r="T7799" s="8">
        <v>2.464</v>
      </c>
      <c r="U7799" s="8" t="str">
        <f t="shared" si="1095"/>
        <v>Low</v>
      </c>
      <c r="V7799" s="7">
        <v>5</v>
      </c>
      <c r="W7799" s="8">
        <v>17.920000000000002</v>
      </c>
      <c r="X7799" s="8">
        <f t="shared" si="1096"/>
        <v>7415</v>
      </c>
      <c r="Y7799" s="9">
        <v>0.13750000000000001</v>
      </c>
      <c r="Z7799" s="9" t="str">
        <f t="shared" si="1097"/>
        <v>Low</v>
      </c>
    </row>
    <row r="7800" spans="1:26" x14ac:dyDescent="0.3">
      <c r="A7800" t="s">
        <v>7252</v>
      </c>
      <c r="B7800" s="6">
        <v>44733</v>
      </c>
      <c r="C7800" s="6" t="str">
        <f t="shared" si="1090"/>
        <v>2022</v>
      </c>
      <c r="D7800" s="6" t="str">
        <f t="shared" si="1091"/>
        <v>June</v>
      </c>
      <c r="E7800" s="6" t="str">
        <f t="shared" si="1092"/>
        <v>Q2</v>
      </c>
      <c r="F7800" s="6" t="str">
        <f t="shared" si="1093"/>
        <v>Low</v>
      </c>
      <c r="G7800" s="6" t="str">
        <f t="shared" si="1094"/>
        <v>Discounted</v>
      </c>
      <c r="H7800" s="6">
        <v>44737</v>
      </c>
      <c r="I7800" t="s">
        <v>540</v>
      </c>
      <c r="J7800" t="s">
        <v>89</v>
      </c>
      <c r="K7800" t="s">
        <v>4202</v>
      </c>
      <c r="L7800" t="s">
        <v>30</v>
      </c>
      <c r="M7800" t="s">
        <v>31</v>
      </c>
      <c r="N7800" t="s">
        <v>41</v>
      </c>
      <c r="O7800" t="s">
        <v>54</v>
      </c>
      <c r="P7800" t="s">
        <v>1163</v>
      </c>
      <c r="Q7800" t="s">
        <v>132</v>
      </c>
      <c r="R7800" s="7">
        <v>0.7</v>
      </c>
      <c r="S7800" s="7">
        <f t="shared" si="1089"/>
        <v>12.376800000000003</v>
      </c>
      <c r="T7800" s="8">
        <v>-34.380000000000003</v>
      </c>
      <c r="U7800" s="8" t="str">
        <f t="shared" si="1095"/>
        <v>Loss</v>
      </c>
      <c r="V7800" s="7">
        <v>6</v>
      </c>
      <c r="W7800" s="8">
        <v>41.256</v>
      </c>
      <c r="X7800" s="8">
        <f t="shared" si="1096"/>
        <v>5569</v>
      </c>
      <c r="Y7800" s="9">
        <v>-0.83333333300000001</v>
      </c>
      <c r="Z7800" s="9" t="str">
        <f t="shared" si="1097"/>
        <v>Low</v>
      </c>
    </row>
    <row r="7801" spans="1:26" x14ac:dyDescent="0.3">
      <c r="A7801" t="s">
        <v>7253</v>
      </c>
      <c r="B7801" s="6">
        <v>44733</v>
      </c>
      <c r="C7801" s="6" t="str">
        <f t="shared" si="1090"/>
        <v>2022</v>
      </c>
      <c r="D7801" s="6" t="str">
        <f t="shared" si="1091"/>
        <v>June</v>
      </c>
      <c r="E7801" s="6" t="str">
        <f t="shared" si="1092"/>
        <v>Q2</v>
      </c>
      <c r="F7801" s="6" t="str">
        <f t="shared" si="1093"/>
        <v>High</v>
      </c>
      <c r="G7801" s="6" t="str">
        <f t="shared" si="1094"/>
        <v>Full Price</v>
      </c>
      <c r="H7801" s="6">
        <v>44737</v>
      </c>
      <c r="I7801" t="s">
        <v>2523</v>
      </c>
      <c r="J7801" t="s">
        <v>89</v>
      </c>
      <c r="K7801" t="s">
        <v>747</v>
      </c>
      <c r="L7801" t="s">
        <v>40</v>
      </c>
      <c r="M7801" t="s">
        <v>31</v>
      </c>
      <c r="N7801" t="s">
        <v>41</v>
      </c>
      <c r="O7801" t="s">
        <v>54</v>
      </c>
      <c r="P7801" t="s">
        <v>5948</v>
      </c>
      <c r="Q7801" t="s">
        <v>7254</v>
      </c>
      <c r="R7801" s="7">
        <v>0</v>
      </c>
      <c r="S7801" s="7">
        <f t="shared" si="1089"/>
        <v>6.24</v>
      </c>
      <c r="T7801" s="8">
        <v>3.0575999999999999</v>
      </c>
      <c r="U7801" s="8" t="str">
        <f t="shared" si="1095"/>
        <v>Low</v>
      </c>
      <c r="V7801" s="7">
        <v>2</v>
      </c>
      <c r="W7801" s="8">
        <v>6.24</v>
      </c>
      <c r="X7801" s="8">
        <f t="shared" si="1096"/>
        <v>9262</v>
      </c>
      <c r="Y7801" s="9">
        <v>0.49</v>
      </c>
      <c r="Z7801" s="9" t="str">
        <f t="shared" si="1097"/>
        <v>High</v>
      </c>
    </row>
    <row r="7802" spans="1:26" x14ac:dyDescent="0.3">
      <c r="A7802" t="s">
        <v>7253</v>
      </c>
      <c r="B7802" s="6">
        <v>44733</v>
      </c>
      <c r="C7802" s="6" t="str">
        <f t="shared" si="1090"/>
        <v>2022</v>
      </c>
      <c r="D7802" s="6" t="str">
        <f t="shared" si="1091"/>
        <v>June</v>
      </c>
      <c r="E7802" s="6" t="str">
        <f t="shared" si="1092"/>
        <v>Q2</v>
      </c>
      <c r="F7802" s="6" t="str">
        <f t="shared" si="1093"/>
        <v>High</v>
      </c>
      <c r="G7802" s="6" t="str">
        <f t="shared" si="1094"/>
        <v>Full Price</v>
      </c>
      <c r="H7802" s="6">
        <v>44737</v>
      </c>
      <c r="I7802" t="s">
        <v>2523</v>
      </c>
      <c r="J7802" t="s">
        <v>82</v>
      </c>
      <c r="K7802" t="s">
        <v>810</v>
      </c>
      <c r="L7802" t="s">
        <v>40</v>
      </c>
      <c r="M7802" t="s">
        <v>31</v>
      </c>
      <c r="N7802" t="s">
        <v>41</v>
      </c>
      <c r="O7802" t="s">
        <v>54</v>
      </c>
      <c r="P7802" t="s">
        <v>5948</v>
      </c>
      <c r="Q7802" t="s">
        <v>7254</v>
      </c>
      <c r="R7802" s="7">
        <v>0</v>
      </c>
      <c r="S7802" s="7">
        <f t="shared" si="1089"/>
        <v>82.4</v>
      </c>
      <c r="T7802" s="8">
        <v>40.375999999999998</v>
      </c>
      <c r="U7802" s="8" t="str">
        <f t="shared" si="1095"/>
        <v>Low</v>
      </c>
      <c r="V7802" s="7">
        <v>5</v>
      </c>
      <c r="W7802" s="8">
        <v>82.4</v>
      </c>
      <c r="X7802" s="8">
        <f t="shared" si="1096"/>
        <v>4157</v>
      </c>
      <c r="Y7802" s="9">
        <v>0.49</v>
      </c>
      <c r="Z7802" s="9" t="str">
        <f t="shared" si="1097"/>
        <v>High</v>
      </c>
    </row>
    <row r="7803" spans="1:26" x14ac:dyDescent="0.3">
      <c r="A7803" t="s">
        <v>7253</v>
      </c>
      <c r="B7803" s="6">
        <v>44733</v>
      </c>
      <c r="C7803" s="6" t="str">
        <f t="shared" si="1090"/>
        <v>2022</v>
      </c>
      <c r="D7803" s="6" t="str">
        <f t="shared" si="1091"/>
        <v>June</v>
      </c>
      <c r="E7803" s="6" t="str">
        <f t="shared" si="1092"/>
        <v>Q2</v>
      </c>
      <c r="F7803" s="6" t="str">
        <f t="shared" si="1093"/>
        <v>High</v>
      </c>
      <c r="G7803" s="6" t="str">
        <f t="shared" si="1094"/>
        <v>Full Price</v>
      </c>
      <c r="H7803" s="6">
        <v>44737</v>
      </c>
      <c r="I7803" t="s">
        <v>2523</v>
      </c>
      <c r="J7803" t="s">
        <v>67</v>
      </c>
      <c r="K7803" t="s">
        <v>4217</v>
      </c>
      <c r="L7803" t="s">
        <v>40</v>
      </c>
      <c r="M7803" t="s">
        <v>31</v>
      </c>
      <c r="N7803" t="s">
        <v>32</v>
      </c>
      <c r="O7803" t="s">
        <v>54</v>
      </c>
      <c r="P7803" t="s">
        <v>5948</v>
      </c>
      <c r="Q7803" t="s">
        <v>7254</v>
      </c>
      <c r="R7803" s="7">
        <v>0</v>
      </c>
      <c r="S7803" s="7">
        <f t="shared" si="1089"/>
        <v>447.84</v>
      </c>
      <c r="T7803" s="8">
        <v>219.44159999999999</v>
      </c>
      <c r="U7803" s="8" t="str">
        <f t="shared" si="1095"/>
        <v>Medium</v>
      </c>
      <c r="V7803" s="7">
        <v>8</v>
      </c>
      <c r="W7803" s="8">
        <v>447.84</v>
      </c>
      <c r="X7803" s="8">
        <f t="shared" si="1096"/>
        <v>1328</v>
      </c>
      <c r="Y7803" s="9">
        <v>0.49</v>
      </c>
      <c r="Z7803" s="9" t="str">
        <f t="shared" si="1097"/>
        <v>High</v>
      </c>
    </row>
    <row r="7804" spans="1:26" x14ac:dyDescent="0.3">
      <c r="A7804" t="s">
        <v>7255</v>
      </c>
      <c r="B7804" s="6">
        <v>44734</v>
      </c>
      <c r="C7804" s="6" t="str">
        <f t="shared" si="1090"/>
        <v>2022</v>
      </c>
      <c r="D7804" s="6" t="str">
        <f t="shared" si="1091"/>
        <v>June</v>
      </c>
      <c r="E7804" s="6" t="str">
        <f t="shared" si="1092"/>
        <v>Q2</v>
      </c>
      <c r="F7804" s="6" t="str">
        <f t="shared" si="1093"/>
        <v>High</v>
      </c>
      <c r="G7804" s="6" t="str">
        <f t="shared" si="1094"/>
        <v>Full Price</v>
      </c>
      <c r="H7804" s="6">
        <v>44738</v>
      </c>
      <c r="I7804" t="s">
        <v>530</v>
      </c>
      <c r="J7804" t="s">
        <v>188</v>
      </c>
      <c r="K7804" t="s">
        <v>1470</v>
      </c>
      <c r="L7804" t="s">
        <v>40</v>
      </c>
      <c r="M7804" t="s">
        <v>76</v>
      </c>
      <c r="N7804" t="s">
        <v>77</v>
      </c>
      <c r="O7804" t="s">
        <v>33</v>
      </c>
      <c r="P7804" t="s">
        <v>275</v>
      </c>
      <c r="Q7804" t="s">
        <v>212</v>
      </c>
      <c r="R7804" s="7">
        <v>0</v>
      </c>
      <c r="S7804" s="7">
        <f t="shared" si="1089"/>
        <v>487.96</v>
      </c>
      <c r="T7804" s="8">
        <v>146.38800000000001</v>
      </c>
      <c r="U7804" s="8" t="str">
        <f t="shared" si="1095"/>
        <v>Medium</v>
      </c>
      <c r="V7804" s="7">
        <v>2</v>
      </c>
      <c r="W7804" s="8">
        <v>487.96</v>
      </c>
      <c r="X7804" s="8">
        <f t="shared" si="1096"/>
        <v>1191</v>
      </c>
      <c r="Y7804" s="9">
        <v>0.3</v>
      </c>
      <c r="Z7804" s="9" t="str">
        <f t="shared" si="1097"/>
        <v>High</v>
      </c>
    </row>
    <row r="7805" spans="1:26" x14ac:dyDescent="0.3">
      <c r="A7805" t="s">
        <v>7256</v>
      </c>
      <c r="B7805" s="6">
        <v>44734</v>
      </c>
      <c r="C7805" s="6" t="str">
        <f t="shared" si="1090"/>
        <v>2022</v>
      </c>
      <c r="D7805" s="6" t="str">
        <f t="shared" si="1091"/>
        <v>June</v>
      </c>
      <c r="E7805" s="6" t="str">
        <f t="shared" si="1092"/>
        <v>Q2</v>
      </c>
      <c r="F7805" s="6" t="str">
        <f t="shared" si="1093"/>
        <v>High</v>
      </c>
      <c r="G7805" s="6" t="str">
        <f t="shared" si="1094"/>
        <v>Discounted</v>
      </c>
      <c r="H7805" s="6">
        <v>44735</v>
      </c>
      <c r="I7805" t="s">
        <v>1553</v>
      </c>
      <c r="J7805" t="s">
        <v>89</v>
      </c>
      <c r="K7805" t="s">
        <v>2278</v>
      </c>
      <c r="L7805" t="s">
        <v>30</v>
      </c>
      <c r="M7805" t="s">
        <v>31</v>
      </c>
      <c r="N7805" t="s">
        <v>149</v>
      </c>
      <c r="O7805" t="s">
        <v>62</v>
      </c>
      <c r="P7805" t="s">
        <v>226</v>
      </c>
      <c r="Q7805" t="s">
        <v>227</v>
      </c>
      <c r="R7805" s="7">
        <v>0.2</v>
      </c>
      <c r="S7805" s="7">
        <f t="shared" si="1089"/>
        <v>30.086399999999998</v>
      </c>
      <c r="T7805" s="8">
        <v>12.6927</v>
      </c>
      <c r="U7805" s="8" t="str">
        <f t="shared" si="1095"/>
        <v>Low</v>
      </c>
      <c r="V7805" s="7">
        <v>3</v>
      </c>
      <c r="W7805" s="8">
        <v>37.607999999999997</v>
      </c>
      <c r="X7805" s="8">
        <f t="shared" si="1096"/>
        <v>5775</v>
      </c>
      <c r="Y7805" s="9">
        <v>0.33750000000000002</v>
      </c>
      <c r="Z7805" s="9" t="str">
        <f t="shared" si="1097"/>
        <v>High</v>
      </c>
    </row>
    <row r="7806" spans="1:26" x14ac:dyDescent="0.3">
      <c r="A7806" t="s">
        <v>7257</v>
      </c>
      <c r="B7806" s="6">
        <v>44734</v>
      </c>
      <c r="C7806" s="6" t="str">
        <f t="shared" si="1090"/>
        <v>2022</v>
      </c>
      <c r="D7806" s="6" t="str">
        <f t="shared" si="1091"/>
        <v>June</v>
      </c>
      <c r="E7806" s="6" t="str">
        <f t="shared" si="1092"/>
        <v>Q2</v>
      </c>
      <c r="F7806" s="6" t="str">
        <f t="shared" si="1093"/>
        <v>Low</v>
      </c>
      <c r="G7806" s="6" t="str">
        <f t="shared" si="1094"/>
        <v>Discounted</v>
      </c>
      <c r="H7806" s="6">
        <v>44741</v>
      </c>
      <c r="I7806" t="s">
        <v>2830</v>
      </c>
      <c r="J7806" t="s">
        <v>256</v>
      </c>
      <c r="K7806" t="s">
        <v>2006</v>
      </c>
      <c r="L7806" t="s">
        <v>30</v>
      </c>
      <c r="M7806" t="s">
        <v>31</v>
      </c>
      <c r="N7806" t="s">
        <v>41</v>
      </c>
      <c r="O7806" t="s">
        <v>33</v>
      </c>
      <c r="P7806" t="s">
        <v>368</v>
      </c>
      <c r="Q7806" t="s">
        <v>43</v>
      </c>
      <c r="R7806" s="7">
        <v>0.8</v>
      </c>
      <c r="S7806" s="7">
        <f t="shared" si="1089"/>
        <v>0.60719999999999974</v>
      </c>
      <c r="T7806" s="8">
        <v>-5.0094000000000003</v>
      </c>
      <c r="U7806" s="8" t="str">
        <f t="shared" si="1095"/>
        <v>Loss</v>
      </c>
      <c r="V7806" s="7">
        <v>3</v>
      </c>
      <c r="W7806" s="8">
        <v>3.036</v>
      </c>
      <c r="X7806" s="8">
        <f t="shared" si="1096"/>
        <v>9776</v>
      </c>
      <c r="Y7806" s="9">
        <v>-1.65</v>
      </c>
      <c r="Z7806" s="9" t="str">
        <f t="shared" si="1097"/>
        <v>Low</v>
      </c>
    </row>
    <row r="7807" spans="1:26" x14ac:dyDescent="0.3">
      <c r="A7807" t="s">
        <v>7258</v>
      </c>
      <c r="B7807" s="6">
        <v>44734</v>
      </c>
      <c r="C7807" s="6" t="str">
        <f t="shared" si="1090"/>
        <v>2022</v>
      </c>
      <c r="D7807" s="6" t="str">
        <f t="shared" si="1091"/>
        <v>June</v>
      </c>
      <c r="E7807" s="6" t="str">
        <f t="shared" si="1092"/>
        <v>Q2</v>
      </c>
      <c r="F7807" s="6" t="str">
        <f t="shared" si="1093"/>
        <v>Low</v>
      </c>
      <c r="G7807" s="6" t="str">
        <f t="shared" si="1094"/>
        <v>Discounted</v>
      </c>
      <c r="H7807" s="6">
        <v>44740</v>
      </c>
      <c r="I7807" t="s">
        <v>2627</v>
      </c>
      <c r="J7807" t="s">
        <v>38</v>
      </c>
      <c r="K7807" t="s">
        <v>4229</v>
      </c>
      <c r="L7807" t="s">
        <v>40</v>
      </c>
      <c r="M7807" t="s">
        <v>31</v>
      </c>
      <c r="N7807" t="s">
        <v>41</v>
      </c>
      <c r="O7807" t="s">
        <v>54</v>
      </c>
      <c r="P7807" t="s">
        <v>55</v>
      </c>
      <c r="Q7807" t="s">
        <v>56</v>
      </c>
      <c r="R7807" s="7">
        <v>0.7</v>
      </c>
      <c r="S7807" s="7">
        <f t="shared" si="1089"/>
        <v>3.0996000000000006</v>
      </c>
      <c r="T7807" s="8">
        <v>-7.5768000000000004</v>
      </c>
      <c r="U7807" s="8" t="str">
        <f t="shared" si="1095"/>
        <v>Loss</v>
      </c>
      <c r="V7807" s="7">
        <v>3</v>
      </c>
      <c r="W7807" s="8">
        <v>10.332000000000001</v>
      </c>
      <c r="X7807" s="8">
        <f t="shared" si="1096"/>
        <v>8594</v>
      </c>
      <c r="Y7807" s="9">
        <v>-0.73333333300000003</v>
      </c>
      <c r="Z7807" s="9" t="str">
        <f t="shared" si="1097"/>
        <v>Low</v>
      </c>
    </row>
    <row r="7808" spans="1:26" x14ac:dyDescent="0.3">
      <c r="A7808" t="s">
        <v>7258</v>
      </c>
      <c r="B7808" s="6">
        <v>44734</v>
      </c>
      <c r="C7808" s="6" t="str">
        <f t="shared" si="1090"/>
        <v>2022</v>
      </c>
      <c r="D7808" s="6" t="str">
        <f t="shared" si="1091"/>
        <v>June</v>
      </c>
      <c r="E7808" s="6" t="str">
        <f t="shared" si="1092"/>
        <v>Q2</v>
      </c>
      <c r="F7808" s="6" t="str">
        <f t="shared" si="1093"/>
        <v>Low</v>
      </c>
      <c r="G7808" s="6" t="str">
        <f t="shared" si="1094"/>
        <v>Discounted</v>
      </c>
      <c r="H7808" s="6">
        <v>44740</v>
      </c>
      <c r="I7808" t="s">
        <v>2627</v>
      </c>
      <c r="J7808" t="s">
        <v>256</v>
      </c>
      <c r="K7808" t="s">
        <v>1333</v>
      </c>
      <c r="L7808" t="s">
        <v>40</v>
      </c>
      <c r="M7808" t="s">
        <v>31</v>
      </c>
      <c r="N7808" t="s">
        <v>41</v>
      </c>
      <c r="O7808" t="s">
        <v>54</v>
      </c>
      <c r="P7808" t="s">
        <v>55</v>
      </c>
      <c r="Q7808" t="s">
        <v>56</v>
      </c>
      <c r="R7808" s="7">
        <v>0.7</v>
      </c>
      <c r="S7808" s="7">
        <f t="shared" si="1089"/>
        <v>9.3465000000000025</v>
      </c>
      <c r="T7808" s="8">
        <v>-23.8855</v>
      </c>
      <c r="U7808" s="8" t="str">
        <f t="shared" si="1095"/>
        <v>Loss</v>
      </c>
      <c r="V7808" s="7">
        <v>5</v>
      </c>
      <c r="W7808" s="8">
        <v>31.155000000000001</v>
      </c>
      <c r="X7808" s="8">
        <f t="shared" si="1096"/>
        <v>6211</v>
      </c>
      <c r="Y7808" s="9">
        <v>-0.76666666699999997</v>
      </c>
      <c r="Z7808" s="9" t="str">
        <f t="shared" si="1097"/>
        <v>Low</v>
      </c>
    </row>
    <row r="7809" spans="1:26" x14ac:dyDescent="0.3">
      <c r="A7809" t="s">
        <v>7258</v>
      </c>
      <c r="B7809" s="6">
        <v>44734</v>
      </c>
      <c r="C7809" s="6" t="str">
        <f t="shared" si="1090"/>
        <v>2022</v>
      </c>
      <c r="D7809" s="6" t="str">
        <f t="shared" si="1091"/>
        <v>June</v>
      </c>
      <c r="E7809" s="6" t="str">
        <f t="shared" si="1092"/>
        <v>Q2</v>
      </c>
      <c r="F7809" s="6" t="str">
        <f t="shared" si="1093"/>
        <v>Low</v>
      </c>
      <c r="G7809" s="6" t="str">
        <f t="shared" si="1094"/>
        <v>Discounted</v>
      </c>
      <c r="H7809" s="6">
        <v>44740</v>
      </c>
      <c r="I7809" t="s">
        <v>2627</v>
      </c>
      <c r="J7809" t="s">
        <v>89</v>
      </c>
      <c r="K7809" t="s">
        <v>7085</v>
      </c>
      <c r="L7809" t="s">
        <v>40</v>
      </c>
      <c r="M7809" t="s">
        <v>31</v>
      </c>
      <c r="N7809" t="s">
        <v>49</v>
      </c>
      <c r="O7809" t="s">
        <v>54</v>
      </c>
      <c r="P7809" t="s">
        <v>55</v>
      </c>
      <c r="Q7809" t="s">
        <v>56</v>
      </c>
      <c r="R7809" s="7">
        <v>0.2</v>
      </c>
      <c r="S7809" s="7">
        <f t="shared" si="1089"/>
        <v>7.1424000000000003</v>
      </c>
      <c r="T7809" s="8">
        <v>0.66959999999999997</v>
      </c>
      <c r="U7809" s="8" t="str">
        <f t="shared" si="1095"/>
        <v>Low</v>
      </c>
      <c r="V7809" s="7">
        <v>2</v>
      </c>
      <c r="W7809" s="8">
        <v>8.9280000000000008</v>
      </c>
      <c r="X7809" s="8">
        <f t="shared" si="1096"/>
        <v>8797</v>
      </c>
      <c r="Y7809" s="9">
        <v>7.4999999999999997E-2</v>
      </c>
      <c r="Z7809" s="9" t="str">
        <f t="shared" si="1097"/>
        <v>Low</v>
      </c>
    </row>
    <row r="7810" spans="1:26" x14ac:dyDescent="0.3">
      <c r="A7810" t="s">
        <v>7259</v>
      </c>
      <c r="B7810" s="6">
        <v>44736</v>
      </c>
      <c r="C7810" s="6" t="str">
        <f t="shared" si="1090"/>
        <v>2022</v>
      </c>
      <c r="D7810" s="6" t="str">
        <f t="shared" si="1091"/>
        <v>June</v>
      </c>
      <c r="E7810" s="6" t="str">
        <f t="shared" si="1092"/>
        <v>Q2</v>
      </c>
      <c r="F7810" s="6" t="str">
        <f t="shared" si="1093"/>
        <v>High</v>
      </c>
      <c r="G7810" s="6" t="str">
        <f t="shared" si="1094"/>
        <v>Full Price</v>
      </c>
      <c r="H7810" s="6">
        <v>44743</v>
      </c>
      <c r="I7810" t="s">
        <v>432</v>
      </c>
      <c r="J7810" t="s">
        <v>492</v>
      </c>
      <c r="K7810" t="s">
        <v>1285</v>
      </c>
      <c r="L7810" t="s">
        <v>61</v>
      </c>
      <c r="M7810" t="s">
        <v>31</v>
      </c>
      <c r="N7810" t="s">
        <v>53</v>
      </c>
      <c r="O7810" t="s">
        <v>69</v>
      </c>
      <c r="P7810" t="s">
        <v>672</v>
      </c>
      <c r="Q7810" t="s">
        <v>71</v>
      </c>
      <c r="R7810" s="7">
        <v>0</v>
      </c>
      <c r="S7810" s="7">
        <f t="shared" ref="S7810:S7873" si="1098">W7810 - (W7810 * R7810)</f>
        <v>385.6</v>
      </c>
      <c r="T7810" s="8">
        <v>111.824</v>
      </c>
      <c r="U7810" s="8" t="str">
        <f t="shared" si="1095"/>
        <v>Medium</v>
      </c>
      <c r="V7810" s="7">
        <v>8</v>
      </c>
      <c r="W7810" s="8">
        <v>385.6</v>
      </c>
      <c r="X7810" s="8">
        <f t="shared" si="1096"/>
        <v>1512</v>
      </c>
      <c r="Y7810" s="9">
        <v>0.28999999999999998</v>
      </c>
      <c r="Z7810" s="9" t="str">
        <f t="shared" si="1097"/>
        <v>High</v>
      </c>
    </row>
    <row r="7811" spans="1:26" x14ac:dyDescent="0.3">
      <c r="A7811" t="s">
        <v>7259</v>
      </c>
      <c r="B7811" s="6">
        <v>44736</v>
      </c>
      <c r="C7811" s="6" t="str">
        <f t="shared" ref="C7811:C7874" si="1099">TEXT(B7811, "YYYY")</f>
        <v>2022</v>
      </c>
      <c r="D7811" s="6" t="str">
        <f t="shared" ref="D7811:D7874" si="1100">TEXT(B7811, "MMMM")</f>
        <v>June</v>
      </c>
      <c r="E7811" s="6" t="str">
        <f t="shared" ref="E7811:E7874" si="1101">"Q" &amp; INT((MONTH(B7811) - 1) / 3) + 1</f>
        <v>Q2</v>
      </c>
      <c r="F7811" s="6" t="str">
        <f t="shared" ref="F7811:F7874" si="1102">IF(Y7811&gt; 0.2, "High", "Low")</f>
        <v>High</v>
      </c>
      <c r="G7811" s="6" t="str">
        <f t="shared" ref="G7811:G7874" si="1103">IF(R7811&gt;0, "Discounted", "Full Price")</f>
        <v>Full Price</v>
      </c>
      <c r="H7811" s="6">
        <v>44743</v>
      </c>
      <c r="I7811" t="s">
        <v>432</v>
      </c>
      <c r="J7811" t="s">
        <v>89</v>
      </c>
      <c r="K7811" t="s">
        <v>140</v>
      </c>
      <c r="L7811" t="s">
        <v>61</v>
      </c>
      <c r="M7811" t="s">
        <v>31</v>
      </c>
      <c r="N7811" t="s">
        <v>53</v>
      </c>
      <c r="O7811" t="s">
        <v>69</v>
      </c>
      <c r="P7811" t="s">
        <v>672</v>
      </c>
      <c r="Q7811" t="s">
        <v>71</v>
      </c>
      <c r="R7811" s="7">
        <v>0</v>
      </c>
      <c r="S7811" s="7">
        <f t="shared" si="1098"/>
        <v>35.82</v>
      </c>
      <c r="T7811" s="8">
        <v>11.820600000000001</v>
      </c>
      <c r="U7811" s="8" t="str">
        <f t="shared" ref="U7811:U7874" si="1104">IF(T7811 &lt; 0, "Loss", IF(T7811 &lt; 100, "Low", IF(T7811 &lt; 500, "Medium", "High")))</f>
        <v>Low</v>
      </c>
      <c r="V7811" s="7">
        <v>9</v>
      </c>
      <c r="W7811" s="8">
        <v>35.82</v>
      </c>
      <c r="X7811" s="8">
        <f t="shared" ref="X7811:X7874" si="1105">_xlfn.RANK.EQ(W7811, W$2:W$9994)</f>
        <v>5892</v>
      </c>
      <c r="Y7811" s="9">
        <v>0.33</v>
      </c>
      <c r="Z7811" s="9" t="str">
        <f t="shared" ref="Z7811:Z7874" si="1106">IF(Y7811 &gt; 0.2, "High", "Low")</f>
        <v>High</v>
      </c>
    </row>
    <row r="7812" spans="1:26" x14ac:dyDescent="0.3">
      <c r="A7812" t="s">
        <v>7260</v>
      </c>
      <c r="B7812" s="6">
        <v>44736</v>
      </c>
      <c r="C7812" s="6" t="str">
        <f t="shared" si="1099"/>
        <v>2022</v>
      </c>
      <c r="D7812" s="6" t="str">
        <f t="shared" si="1100"/>
        <v>June</v>
      </c>
      <c r="E7812" s="6" t="str">
        <f t="shared" si="1101"/>
        <v>Q2</v>
      </c>
      <c r="F7812" s="6" t="str">
        <f t="shared" si="1102"/>
        <v>High</v>
      </c>
      <c r="G7812" s="6" t="str">
        <f t="shared" si="1103"/>
        <v>Discounted</v>
      </c>
      <c r="H7812" s="6">
        <v>44741</v>
      </c>
      <c r="I7812" t="s">
        <v>1834</v>
      </c>
      <c r="J7812" t="s">
        <v>87</v>
      </c>
      <c r="K7812" t="s">
        <v>5356</v>
      </c>
      <c r="L7812" t="s">
        <v>30</v>
      </c>
      <c r="M7812" t="s">
        <v>31</v>
      </c>
      <c r="N7812" t="s">
        <v>32</v>
      </c>
      <c r="O7812" t="s">
        <v>54</v>
      </c>
      <c r="P7812" t="s">
        <v>1170</v>
      </c>
      <c r="Q7812" t="s">
        <v>132</v>
      </c>
      <c r="R7812" s="7">
        <v>0.2</v>
      </c>
      <c r="S7812" s="7">
        <f t="shared" si="1098"/>
        <v>17.395199999999999</v>
      </c>
      <c r="T7812" s="8">
        <v>6.7949999999999999</v>
      </c>
      <c r="U7812" s="8" t="str">
        <f t="shared" si="1104"/>
        <v>Low</v>
      </c>
      <c r="V7812" s="7">
        <v>3</v>
      </c>
      <c r="W7812" s="8">
        <v>21.744</v>
      </c>
      <c r="X7812" s="8">
        <f t="shared" si="1105"/>
        <v>6975</v>
      </c>
      <c r="Y7812" s="9">
        <v>0.3125</v>
      </c>
      <c r="Z7812" s="9" t="str">
        <f t="shared" si="1106"/>
        <v>High</v>
      </c>
    </row>
    <row r="7813" spans="1:26" x14ac:dyDescent="0.3">
      <c r="A7813" t="s">
        <v>7261</v>
      </c>
      <c r="B7813" s="6">
        <v>44736</v>
      </c>
      <c r="C7813" s="6" t="str">
        <f t="shared" si="1099"/>
        <v>2022</v>
      </c>
      <c r="D7813" s="6" t="str">
        <f t="shared" si="1100"/>
        <v>June</v>
      </c>
      <c r="E7813" s="6" t="str">
        <f t="shared" si="1101"/>
        <v>Q2</v>
      </c>
      <c r="F7813" s="6" t="str">
        <f t="shared" si="1102"/>
        <v>High</v>
      </c>
      <c r="G7813" s="6" t="str">
        <f t="shared" si="1103"/>
        <v>Full Price</v>
      </c>
      <c r="H7813" s="6">
        <v>44740</v>
      </c>
      <c r="I7813" t="s">
        <v>5164</v>
      </c>
      <c r="J7813" t="s">
        <v>1878</v>
      </c>
      <c r="K7813" t="s">
        <v>1879</v>
      </c>
      <c r="L7813" t="s">
        <v>30</v>
      </c>
      <c r="M7813" t="s">
        <v>31</v>
      </c>
      <c r="N7813" t="s">
        <v>53</v>
      </c>
      <c r="O7813" t="s">
        <v>69</v>
      </c>
      <c r="P7813" t="s">
        <v>538</v>
      </c>
      <c r="Q7813" t="s">
        <v>71</v>
      </c>
      <c r="R7813" s="7">
        <v>0</v>
      </c>
      <c r="S7813" s="7">
        <f t="shared" si="1098"/>
        <v>95.92</v>
      </c>
      <c r="T7813" s="8">
        <v>25.898399999999999</v>
      </c>
      <c r="U7813" s="8" t="str">
        <f t="shared" si="1104"/>
        <v>Low</v>
      </c>
      <c r="V7813" s="7">
        <v>8</v>
      </c>
      <c r="W7813" s="8">
        <v>95.92</v>
      </c>
      <c r="X7813" s="8">
        <f t="shared" si="1105"/>
        <v>3875</v>
      </c>
      <c r="Y7813" s="9">
        <v>0.27</v>
      </c>
      <c r="Z7813" s="9" t="str">
        <f t="shared" si="1106"/>
        <v>High</v>
      </c>
    </row>
    <row r="7814" spans="1:26" x14ac:dyDescent="0.3">
      <c r="A7814" t="s">
        <v>7262</v>
      </c>
      <c r="B7814" s="6">
        <v>44736</v>
      </c>
      <c r="C7814" s="6" t="str">
        <f t="shared" si="1099"/>
        <v>2022</v>
      </c>
      <c r="D7814" s="6" t="str">
        <f t="shared" si="1100"/>
        <v>June</v>
      </c>
      <c r="E7814" s="6" t="str">
        <f t="shared" si="1101"/>
        <v>Q2</v>
      </c>
      <c r="F7814" s="6" t="str">
        <f t="shared" si="1102"/>
        <v>High</v>
      </c>
      <c r="G7814" s="6" t="str">
        <f t="shared" si="1103"/>
        <v>Full Price</v>
      </c>
      <c r="H7814" s="6">
        <v>44740</v>
      </c>
      <c r="I7814" t="s">
        <v>1400</v>
      </c>
      <c r="J7814" t="s">
        <v>38</v>
      </c>
      <c r="K7814" t="s">
        <v>641</v>
      </c>
      <c r="L7814" t="s">
        <v>30</v>
      </c>
      <c r="M7814" t="s">
        <v>31</v>
      </c>
      <c r="N7814" t="s">
        <v>41</v>
      </c>
      <c r="O7814" t="s">
        <v>54</v>
      </c>
      <c r="P7814" t="s">
        <v>2597</v>
      </c>
      <c r="Q7814" t="s">
        <v>2598</v>
      </c>
      <c r="R7814" s="7">
        <v>0</v>
      </c>
      <c r="S7814" s="7">
        <f t="shared" si="1098"/>
        <v>102.93</v>
      </c>
      <c r="T7814" s="8">
        <v>48.377099999999999</v>
      </c>
      <c r="U7814" s="8" t="str">
        <f t="shared" si="1104"/>
        <v>Low</v>
      </c>
      <c r="V7814" s="7">
        <v>3</v>
      </c>
      <c r="W7814" s="8">
        <v>102.93</v>
      </c>
      <c r="X7814" s="8">
        <f t="shared" si="1105"/>
        <v>3721</v>
      </c>
      <c r="Y7814" s="9">
        <v>0.47</v>
      </c>
      <c r="Z7814" s="9" t="str">
        <f t="shared" si="1106"/>
        <v>High</v>
      </c>
    </row>
    <row r="7815" spans="1:26" x14ac:dyDescent="0.3">
      <c r="A7815" t="s">
        <v>7263</v>
      </c>
      <c r="B7815" s="6">
        <v>44736</v>
      </c>
      <c r="C7815" s="6" t="str">
        <f t="shared" si="1099"/>
        <v>2022</v>
      </c>
      <c r="D7815" s="6" t="str">
        <f t="shared" si="1100"/>
        <v>June</v>
      </c>
      <c r="E7815" s="6" t="str">
        <f t="shared" si="1101"/>
        <v>Q2</v>
      </c>
      <c r="F7815" s="6" t="str">
        <f t="shared" si="1102"/>
        <v>Low</v>
      </c>
      <c r="G7815" s="6" t="str">
        <f t="shared" si="1103"/>
        <v>Discounted</v>
      </c>
      <c r="H7815" s="6">
        <v>44738</v>
      </c>
      <c r="I7815" t="s">
        <v>1165</v>
      </c>
      <c r="J7815" t="s">
        <v>74</v>
      </c>
      <c r="K7815" t="s">
        <v>3218</v>
      </c>
      <c r="L7815" t="s">
        <v>30</v>
      </c>
      <c r="M7815" t="s">
        <v>76</v>
      </c>
      <c r="N7815" t="s">
        <v>77</v>
      </c>
      <c r="O7815" t="s">
        <v>54</v>
      </c>
      <c r="P7815" t="s">
        <v>270</v>
      </c>
      <c r="Q7815" t="s">
        <v>271</v>
      </c>
      <c r="R7815" s="7">
        <v>0.1</v>
      </c>
      <c r="S7815" s="7">
        <f t="shared" si="1098"/>
        <v>155.48760000000001</v>
      </c>
      <c r="T7815" s="8">
        <v>32.633200000000002</v>
      </c>
      <c r="U7815" s="8" t="str">
        <f t="shared" si="1104"/>
        <v>Low</v>
      </c>
      <c r="V7815" s="7">
        <v>2</v>
      </c>
      <c r="W7815" s="8">
        <v>172.76400000000001</v>
      </c>
      <c r="X7815" s="8">
        <f t="shared" si="1105"/>
        <v>2841</v>
      </c>
      <c r="Y7815" s="9">
        <v>0.188888889</v>
      </c>
      <c r="Z7815" s="9" t="str">
        <f t="shared" si="1106"/>
        <v>Low</v>
      </c>
    </row>
    <row r="7816" spans="1:26" x14ac:dyDescent="0.3">
      <c r="A7816" t="s">
        <v>7263</v>
      </c>
      <c r="B7816" s="6">
        <v>44736</v>
      </c>
      <c r="C7816" s="6" t="str">
        <f t="shared" si="1099"/>
        <v>2022</v>
      </c>
      <c r="D7816" s="6" t="str">
        <f t="shared" si="1100"/>
        <v>June</v>
      </c>
      <c r="E7816" s="6" t="str">
        <f t="shared" si="1101"/>
        <v>Q2</v>
      </c>
      <c r="F7816" s="6" t="str">
        <f t="shared" si="1102"/>
        <v>Low</v>
      </c>
      <c r="G7816" s="6" t="str">
        <f t="shared" si="1103"/>
        <v>Full Price</v>
      </c>
      <c r="H7816" s="6">
        <v>44738</v>
      </c>
      <c r="I7816" t="s">
        <v>1165</v>
      </c>
      <c r="J7816" t="s">
        <v>1113</v>
      </c>
      <c r="K7816" t="s">
        <v>5075</v>
      </c>
      <c r="L7816" t="s">
        <v>30</v>
      </c>
      <c r="M7816" t="s">
        <v>76</v>
      </c>
      <c r="N7816" t="s">
        <v>99</v>
      </c>
      <c r="O7816" t="s">
        <v>54</v>
      </c>
      <c r="P7816" t="s">
        <v>270</v>
      </c>
      <c r="Q7816" t="s">
        <v>271</v>
      </c>
      <c r="R7816" s="7">
        <v>0</v>
      </c>
      <c r="S7816" s="7">
        <f t="shared" si="1098"/>
        <v>276.69</v>
      </c>
      <c r="T7816" s="8">
        <v>49.804200000000002</v>
      </c>
      <c r="U7816" s="8" t="str">
        <f t="shared" si="1104"/>
        <v>Low</v>
      </c>
      <c r="V7816" s="7">
        <v>3</v>
      </c>
      <c r="W7816" s="8">
        <v>276.69</v>
      </c>
      <c r="X7816" s="8">
        <f t="shared" si="1105"/>
        <v>2025</v>
      </c>
      <c r="Y7816" s="9">
        <v>0.18</v>
      </c>
      <c r="Z7816" s="9" t="str">
        <f t="shared" si="1106"/>
        <v>Low</v>
      </c>
    </row>
    <row r="7817" spans="1:26" x14ac:dyDescent="0.3">
      <c r="A7817" t="s">
        <v>7264</v>
      </c>
      <c r="B7817" s="6">
        <v>44736</v>
      </c>
      <c r="C7817" s="6" t="str">
        <f t="shared" si="1099"/>
        <v>2022</v>
      </c>
      <c r="D7817" s="6" t="str">
        <f t="shared" si="1100"/>
        <v>June</v>
      </c>
      <c r="E7817" s="6" t="str">
        <f t="shared" si="1101"/>
        <v>Q2</v>
      </c>
      <c r="F7817" s="6" t="str">
        <f t="shared" si="1102"/>
        <v>Low</v>
      </c>
      <c r="G7817" s="6" t="str">
        <f t="shared" si="1103"/>
        <v>Discounted</v>
      </c>
      <c r="H7817" s="6">
        <v>44742</v>
      </c>
      <c r="I7817" t="s">
        <v>2958</v>
      </c>
      <c r="J7817" t="s">
        <v>82</v>
      </c>
      <c r="K7817" t="s">
        <v>83</v>
      </c>
      <c r="L7817" t="s">
        <v>61</v>
      </c>
      <c r="M7817" t="s">
        <v>31</v>
      </c>
      <c r="N7817" t="s">
        <v>41</v>
      </c>
      <c r="O7817" t="s">
        <v>33</v>
      </c>
      <c r="P7817" t="s">
        <v>805</v>
      </c>
      <c r="Q7817" t="s">
        <v>43</v>
      </c>
      <c r="R7817" s="7">
        <v>0.8</v>
      </c>
      <c r="S7817" s="7">
        <f t="shared" si="1098"/>
        <v>36.598799999999983</v>
      </c>
      <c r="T7817" s="8">
        <v>-320.23950000000002</v>
      </c>
      <c r="U7817" s="8" t="str">
        <f t="shared" si="1104"/>
        <v>Loss</v>
      </c>
      <c r="V7817" s="7">
        <v>3</v>
      </c>
      <c r="W7817" s="8">
        <v>182.994</v>
      </c>
      <c r="X7817" s="8">
        <f t="shared" si="1105"/>
        <v>2745</v>
      </c>
      <c r="Y7817" s="9">
        <v>-1.75</v>
      </c>
      <c r="Z7817" s="9" t="str">
        <f t="shared" si="1106"/>
        <v>Low</v>
      </c>
    </row>
    <row r="7818" spans="1:26" x14ac:dyDescent="0.3">
      <c r="A7818" t="s">
        <v>7264</v>
      </c>
      <c r="B7818" s="6">
        <v>44736</v>
      </c>
      <c r="C7818" s="6" t="str">
        <f t="shared" si="1099"/>
        <v>2022</v>
      </c>
      <c r="D7818" s="6" t="str">
        <f t="shared" si="1100"/>
        <v>June</v>
      </c>
      <c r="E7818" s="6" t="str">
        <f t="shared" si="1101"/>
        <v>Q2</v>
      </c>
      <c r="F7818" s="6" t="str">
        <f t="shared" si="1102"/>
        <v>High</v>
      </c>
      <c r="G7818" s="6" t="str">
        <f t="shared" si="1103"/>
        <v>Discounted</v>
      </c>
      <c r="H7818" s="6">
        <v>44742</v>
      </c>
      <c r="I7818" t="s">
        <v>2958</v>
      </c>
      <c r="J7818" t="s">
        <v>433</v>
      </c>
      <c r="K7818" t="s">
        <v>433</v>
      </c>
      <c r="L7818" t="s">
        <v>61</v>
      </c>
      <c r="M7818" t="s">
        <v>31</v>
      </c>
      <c r="N7818" t="s">
        <v>32</v>
      </c>
      <c r="O7818" t="s">
        <v>33</v>
      </c>
      <c r="P7818" t="s">
        <v>805</v>
      </c>
      <c r="Q7818" t="s">
        <v>43</v>
      </c>
      <c r="R7818" s="7">
        <v>0.2</v>
      </c>
      <c r="S7818" s="7">
        <f t="shared" si="1098"/>
        <v>8.2176000000000009</v>
      </c>
      <c r="T7818" s="8">
        <v>3.21</v>
      </c>
      <c r="U7818" s="8" t="str">
        <f t="shared" si="1104"/>
        <v>Low</v>
      </c>
      <c r="V7818" s="7">
        <v>3</v>
      </c>
      <c r="W7818" s="8">
        <v>10.272</v>
      </c>
      <c r="X7818" s="8">
        <f t="shared" si="1105"/>
        <v>8600</v>
      </c>
      <c r="Y7818" s="9">
        <v>0.3125</v>
      </c>
      <c r="Z7818" s="9" t="str">
        <f t="shared" si="1106"/>
        <v>High</v>
      </c>
    </row>
    <row r="7819" spans="1:26" x14ac:dyDescent="0.3">
      <c r="A7819" t="s">
        <v>7265</v>
      </c>
      <c r="B7819" s="6">
        <v>44736</v>
      </c>
      <c r="C7819" s="6" t="str">
        <f t="shared" si="1099"/>
        <v>2022</v>
      </c>
      <c r="D7819" s="6" t="str">
        <f t="shared" si="1100"/>
        <v>June</v>
      </c>
      <c r="E7819" s="6" t="str">
        <f t="shared" si="1101"/>
        <v>Q2</v>
      </c>
      <c r="F7819" s="6" t="str">
        <f t="shared" si="1102"/>
        <v>High</v>
      </c>
      <c r="G7819" s="6" t="str">
        <f t="shared" si="1103"/>
        <v>Full Price</v>
      </c>
      <c r="H7819" s="6">
        <v>44738</v>
      </c>
      <c r="I7819" t="s">
        <v>491</v>
      </c>
      <c r="J7819" t="s">
        <v>101</v>
      </c>
      <c r="K7819" t="s">
        <v>874</v>
      </c>
      <c r="L7819" t="s">
        <v>30</v>
      </c>
      <c r="M7819" t="s">
        <v>31</v>
      </c>
      <c r="N7819" t="s">
        <v>86</v>
      </c>
      <c r="O7819" t="s">
        <v>69</v>
      </c>
      <c r="P7819" t="s">
        <v>139</v>
      </c>
      <c r="Q7819" t="s">
        <v>71</v>
      </c>
      <c r="R7819" s="7">
        <v>0</v>
      </c>
      <c r="S7819" s="7">
        <f t="shared" si="1098"/>
        <v>2.88</v>
      </c>
      <c r="T7819" s="8">
        <v>1.3535999999999999</v>
      </c>
      <c r="U7819" s="8" t="str">
        <f t="shared" si="1104"/>
        <v>Low</v>
      </c>
      <c r="V7819" s="7">
        <v>1</v>
      </c>
      <c r="W7819" s="8">
        <v>2.88</v>
      </c>
      <c r="X7819" s="8">
        <f t="shared" si="1105"/>
        <v>9816</v>
      </c>
      <c r="Y7819" s="9">
        <v>0.47</v>
      </c>
      <c r="Z7819" s="9" t="str">
        <f t="shared" si="1106"/>
        <v>High</v>
      </c>
    </row>
    <row r="7820" spans="1:26" x14ac:dyDescent="0.3">
      <c r="A7820" t="s">
        <v>7266</v>
      </c>
      <c r="B7820" s="6">
        <v>44737</v>
      </c>
      <c r="C7820" s="6" t="str">
        <f t="shared" si="1099"/>
        <v>2022</v>
      </c>
      <c r="D7820" s="6" t="str">
        <f t="shared" si="1100"/>
        <v>June</v>
      </c>
      <c r="E7820" s="6" t="str">
        <f t="shared" si="1101"/>
        <v>Q2</v>
      </c>
      <c r="F7820" s="6" t="str">
        <f t="shared" si="1102"/>
        <v>Low</v>
      </c>
      <c r="G7820" s="6" t="str">
        <f t="shared" si="1103"/>
        <v>Discounted</v>
      </c>
      <c r="H7820" s="6">
        <v>44739</v>
      </c>
      <c r="I7820" t="s">
        <v>2246</v>
      </c>
      <c r="J7820" t="s">
        <v>926</v>
      </c>
      <c r="K7820" t="s">
        <v>2249</v>
      </c>
      <c r="L7820" t="s">
        <v>30</v>
      </c>
      <c r="M7820" t="s">
        <v>76</v>
      </c>
      <c r="N7820" t="s">
        <v>138</v>
      </c>
      <c r="O7820" t="s">
        <v>54</v>
      </c>
      <c r="P7820" t="s">
        <v>270</v>
      </c>
      <c r="Q7820" t="s">
        <v>271</v>
      </c>
      <c r="R7820" s="7">
        <v>0.2</v>
      </c>
      <c r="S7820" s="7">
        <f t="shared" si="1098"/>
        <v>320.62720000000002</v>
      </c>
      <c r="T7820" s="8">
        <v>-5.0098000000000003</v>
      </c>
      <c r="U7820" s="8" t="str">
        <f t="shared" si="1104"/>
        <v>Loss</v>
      </c>
      <c r="V7820" s="7">
        <v>1</v>
      </c>
      <c r="W7820" s="8">
        <v>400.78399999999999</v>
      </c>
      <c r="X7820" s="8">
        <f t="shared" si="1105"/>
        <v>1454</v>
      </c>
      <c r="Y7820" s="9">
        <v>-1.2500000000000001E-2</v>
      </c>
      <c r="Z7820" s="9" t="str">
        <f t="shared" si="1106"/>
        <v>Low</v>
      </c>
    </row>
    <row r="7821" spans="1:26" x14ac:dyDescent="0.3">
      <c r="A7821" t="s">
        <v>7267</v>
      </c>
      <c r="B7821" s="6">
        <v>44737</v>
      </c>
      <c r="C7821" s="6" t="str">
        <f t="shared" si="1099"/>
        <v>2022</v>
      </c>
      <c r="D7821" s="6" t="str">
        <f t="shared" si="1100"/>
        <v>June</v>
      </c>
      <c r="E7821" s="6" t="str">
        <f t="shared" si="1101"/>
        <v>Q2</v>
      </c>
      <c r="F7821" s="6" t="str">
        <f t="shared" si="1102"/>
        <v>Low</v>
      </c>
      <c r="G7821" s="6" t="str">
        <f t="shared" si="1103"/>
        <v>Full Price</v>
      </c>
      <c r="H7821" s="6">
        <v>44741</v>
      </c>
      <c r="I7821" t="s">
        <v>2596</v>
      </c>
      <c r="J7821" t="s">
        <v>689</v>
      </c>
      <c r="K7821" t="s">
        <v>834</v>
      </c>
      <c r="L7821" t="s">
        <v>30</v>
      </c>
      <c r="M7821" t="s">
        <v>76</v>
      </c>
      <c r="N7821" t="s">
        <v>262</v>
      </c>
      <c r="O7821" t="s">
        <v>69</v>
      </c>
      <c r="P7821" t="s">
        <v>298</v>
      </c>
      <c r="Q7821" t="s">
        <v>299</v>
      </c>
      <c r="R7821" s="7">
        <v>0</v>
      </c>
      <c r="S7821" s="7">
        <f t="shared" si="1098"/>
        <v>871.4</v>
      </c>
      <c r="T7821" s="8">
        <v>148.13800000000001</v>
      </c>
      <c r="U7821" s="8" t="str">
        <f t="shared" si="1104"/>
        <v>Medium</v>
      </c>
      <c r="V7821" s="7">
        <v>4</v>
      </c>
      <c r="W7821" s="8">
        <v>871.4</v>
      </c>
      <c r="X7821" s="8">
        <f t="shared" si="1105"/>
        <v>581</v>
      </c>
      <c r="Y7821" s="9">
        <v>0.17</v>
      </c>
      <c r="Z7821" s="9" t="str">
        <f t="shared" si="1106"/>
        <v>Low</v>
      </c>
    </row>
    <row r="7822" spans="1:26" x14ac:dyDescent="0.3">
      <c r="A7822" t="s">
        <v>7268</v>
      </c>
      <c r="B7822" s="6">
        <v>44737</v>
      </c>
      <c r="C7822" s="6" t="str">
        <f t="shared" si="1099"/>
        <v>2022</v>
      </c>
      <c r="D7822" s="6" t="str">
        <f t="shared" si="1100"/>
        <v>June</v>
      </c>
      <c r="E7822" s="6" t="str">
        <f t="shared" si="1101"/>
        <v>Q2</v>
      </c>
      <c r="F7822" s="6" t="str">
        <f t="shared" si="1102"/>
        <v>Low</v>
      </c>
      <c r="G7822" s="6" t="str">
        <f t="shared" si="1103"/>
        <v>Discounted</v>
      </c>
      <c r="H7822" s="6">
        <v>44744</v>
      </c>
      <c r="I7822" t="s">
        <v>5767</v>
      </c>
      <c r="J7822" t="s">
        <v>192</v>
      </c>
      <c r="K7822" t="s">
        <v>3212</v>
      </c>
      <c r="L7822" t="s">
        <v>40</v>
      </c>
      <c r="M7822" t="s">
        <v>31</v>
      </c>
      <c r="N7822" t="s">
        <v>53</v>
      </c>
      <c r="O7822" t="s">
        <v>69</v>
      </c>
      <c r="P7822" t="s">
        <v>114</v>
      </c>
      <c r="Q7822" t="s">
        <v>175</v>
      </c>
      <c r="R7822" s="7">
        <v>0.2</v>
      </c>
      <c r="S7822" s="7">
        <f t="shared" si="1098"/>
        <v>4.2751999999999999</v>
      </c>
      <c r="T7822" s="8">
        <v>0.73480000000000001</v>
      </c>
      <c r="U7822" s="8" t="str">
        <f t="shared" si="1104"/>
        <v>Low</v>
      </c>
      <c r="V7822" s="7">
        <v>2</v>
      </c>
      <c r="W7822" s="8">
        <v>5.3440000000000003</v>
      </c>
      <c r="X7822" s="8">
        <f t="shared" si="1105"/>
        <v>9419</v>
      </c>
      <c r="Y7822" s="9">
        <v>0.13750000000000001</v>
      </c>
      <c r="Z7822" s="9" t="str">
        <f t="shared" si="1106"/>
        <v>Low</v>
      </c>
    </row>
    <row r="7823" spans="1:26" x14ac:dyDescent="0.3">
      <c r="A7823" t="s">
        <v>7268</v>
      </c>
      <c r="B7823" s="6">
        <v>44737</v>
      </c>
      <c r="C7823" s="6" t="str">
        <f t="shared" si="1099"/>
        <v>2022</v>
      </c>
      <c r="D7823" s="6" t="str">
        <f t="shared" si="1100"/>
        <v>June</v>
      </c>
      <c r="E7823" s="6" t="str">
        <f t="shared" si="1101"/>
        <v>Q2</v>
      </c>
      <c r="F7823" s="6" t="str">
        <f t="shared" si="1102"/>
        <v>Low</v>
      </c>
      <c r="G7823" s="6" t="str">
        <f t="shared" si="1103"/>
        <v>Discounted</v>
      </c>
      <c r="H7823" s="6">
        <v>44744</v>
      </c>
      <c r="I7823" t="s">
        <v>5767</v>
      </c>
      <c r="J7823" t="s">
        <v>89</v>
      </c>
      <c r="K7823" t="s">
        <v>418</v>
      </c>
      <c r="L7823" t="s">
        <v>40</v>
      </c>
      <c r="M7823" t="s">
        <v>31</v>
      </c>
      <c r="N7823" t="s">
        <v>86</v>
      </c>
      <c r="O7823" t="s">
        <v>69</v>
      </c>
      <c r="P7823" t="s">
        <v>114</v>
      </c>
      <c r="Q7823" t="s">
        <v>175</v>
      </c>
      <c r="R7823" s="7">
        <v>0.2</v>
      </c>
      <c r="S7823" s="7">
        <f t="shared" si="1098"/>
        <v>9.0432000000000006</v>
      </c>
      <c r="T7823" s="8">
        <v>-2.1194999999999999</v>
      </c>
      <c r="U7823" s="8" t="str">
        <f t="shared" si="1104"/>
        <v>Loss</v>
      </c>
      <c r="V7823" s="7">
        <v>3</v>
      </c>
      <c r="W7823" s="8">
        <v>11.304</v>
      </c>
      <c r="X7823" s="8">
        <f t="shared" si="1105"/>
        <v>8414</v>
      </c>
      <c r="Y7823" s="9">
        <v>-0.1875</v>
      </c>
      <c r="Z7823" s="9" t="str">
        <f t="shared" si="1106"/>
        <v>Low</v>
      </c>
    </row>
    <row r="7824" spans="1:26" x14ac:dyDescent="0.3">
      <c r="A7824" t="s">
        <v>7268</v>
      </c>
      <c r="B7824" s="6">
        <v>44737</v>
      </c>
      <c r="C7824" s="6" t="str">
        <f t="shared" si="1099"/>
        <v>2022</v>
      </c>
      <c r="D7824" s="6" t="str">
        <f t="shared" si="1100"/>
        <v>June</v>
      </c>
      <c r="E7824" s="6" t="str">
        <f t="shared" si="1101"/>
        <v>Q2</v>
      </c>
      <c r="F7824" s="6" t="str">
        <f t="shared" si="1102"/>
        <v>High</v>
      </c>
      <c r="G7824" s="6" t="str">
        <f t="shared" si="1103"/>
        <v>Discounted</v>
      </c>
      <c r="H7824" s="6">
        <v>44744</v>
      </c>
      <c r="I7824" t="s">
        <v>5767</v>
      </c>
      <c r="J7824" t="s">
        <v>89</v>
      </c>
      <c r="K7824" t="s">
        <v>2132</v>
      </c>
      <c r="L7824" t="s">
        <v>40</v>
      </c>
      <c r="M7824" t="s">
        <v>31</v>
      </c>
      <c r="N7824" t="s">
        <v>46</v>
      </c>
      <c r="O7824" t="s">
        <v>69</v>
      </c>
      <c r="P7824" t="s">
        <v>114</v>
      </c>
      <c r="Q7824" t="s">
        <v>175</v>
      </c>
      <c r="R7824" s="7">
        <v>0.2</v>
      </c>
      <c r="S7824" s="7">
        <f t="shared" si="1098"/>
        <v>56.832000000000008</v>
      </c>
      <c r="T7824" s="8">
        <v>26.64</v>
      </c>
      <c r="U7824" s="8" t="str">
        <f t="shared" si="1104"/>
        <v>Low</v>
      </c>
      <c r="V7824" s="7">
        <v>6</v>
      </c>
      <c r="W7824" s="8">
        <v>71.040000000000006</v>
      </c>
      <c r="X7824" s="8">
        <f t="shared" si="1105"/>
        <v>4442</v>
      </c>
      <c r="Y7824" s="9">
        <v>0.375</v>
      </c>
      <c r="Z7824" s="9" t="str">
        <f t="shared" si="1106"/>
        <v>High</v>
      </c>
    </row>
    <row r="7825" spans="1:26" x14ac:dyDescent="0.3">
      <c r="A7825" t="s">
        <v>7269</v>
      </c>
      <c r="B7825" s="6">
        <v>44737</v>
      </c>
      <c r="C7825" s="6" t="str">
        <f t="shared" si="1099"/>
        <v>2022</v>
      </c>
      <c r="D7825" s="6" t="str">
        <f t="shared" si="1100"/>
        <v>June</v>
      </c>
      <c r="E7825" s="6" t="str">
        <f t="shared" si="1101"/>
        <v>Q2</v>
      </c>
      <c r="F7825" s="6" t="str">
        <f t="shared" si="1102"/>
        <v>Low</v>
      </c>
      <c r="G7825" s="6" t="str">
        <f t="shared" si="1103"/>
        <v>Discounted</v>
      </c>
      <c r="H7825" s="6">
        <v>44743</v>
      </c>
      <c r="I7825" t="s">
        <v>4018</v>
      </c>
      <c r="J7825" t="s">
        <v>89</v>
      </c>
      <c r="K7825" t="s">
        <v>1265</v>
      </c>
      <c r="L7825" t="s">
        <v>30</v>
      </c>
      <c r="M7825" t="s">
        <v>91</v>
      </c>
      <c r="N7825" t="s">
        <v>92</v>
      </c>
      <c r="O7825" t="s">
        <v>33</v>
      </c>
      <c r="P7825" t="s">
        <v>2872</v>
      </c>
      <c r="Q7825" t="s">
        <v>43</v>
      </c>
      <c r="R7825" s="7">
        <v>0.2</v>
      </c>
      <c r="S7825" s="7">
        <f t="shared" si="1098"/>
        <v>118.78399999999999</v>
      </c>
      <c r="T7825" s="8">
        <v>16.704000000000001</v>
      </c>
      <c r="U7825" s="8" t="str">
        <f t="shared" si="1104"/>
        <v>Low</v>
      </c>
      <c r="V7825" s="7">
        <v>2</v>
      </c>
      <c r="W7825" s="8">
        <v>148.47999999999999</v>
      </c>
      <c r="X7825" s="8">
        <f t="shared" si="1105"/>
        <v>3097</v>
      </c>
      <c r="Y7825" s="9">
        <v>0.1125</v>
      </c>
      <c r="Z7825" s="9" t="str">
        <f t="shared" si="1106"/>
        <v>Low</v>
      </c>
    </row>
    <row r="7826" spans="1:26" x14ac:dyDescent="0.3">
      <c r="A7826" t="s">
        <v>7270</v>
      </c>
      <c r="B7826" s="6">
        <v>44738</v>
      </c>
      <c r="C7826" s="6" t="str">
        <f t="shared" si="1099"/>
        <v>2022</v>
      </c>
      <c r="D7826" s="6" t="str">
        <f t="shared" si="1100"/>
        <v>June</v>
      </c>
      <c r="E7826" s="6" t="str">
        <f t="shared" si="1101"/>
        <v>Q2</v>
      </c>
      <c r="F7826" s="6" t="str">
        <f t="shared" si="1102"/>
        <v>Low</v>
      </c>
      <c r="G7826" s="6" t="str">
        <f t="shared" si="1103"/>
        <v>Full Price</v>
      </c>
      <c r="H7826" s="6">
        <v>44742</v>
      </c>
      <c r="I7826" t="s">
        <v>2396</v>
      </c>
      <c r="J7826" t="s">
        <v>47</v>
      </c>
      <c r="K7826" t="s">
        <v>1425</v>
      </c>
      <c r="L7826" t="s">
        <v>30</v>
      </c>
      <c r="M7826" t="s">
        <v>31</v>
      </c>
      <c r="N7826" t="s">
        <v>49</v>
      </c>
      <c r="O7826" t="s">
        <v>54</v>
      </c>
      <c r="P7826" t="s">
        <v>270</v>
      </c>
      <c r="Q7826" t="s">
        <v>271</v>
      </c>
      <c r="R7826" s="7">
        <v>0</v>
      </c>
      <c r="S7826" s="7">
        <f t="shared" si="1098"/>
        <v>272.94</v>
      </c>
      <c r="T7826" s="8">
        <v>0</v>
      </c>
      <c r="U7826" s="8" t="str">
        <f t="shared" si="1104"/>
        <v>Low</v>
      </c>
      <c r="V7826" s="7">
        <v>3</v>
      </c>
      <c r="W7826" s="8">
        <v>272.94</v>
      </c>
      <c r="X7826" s="8">
        <f t="shared" si="1105"/>
        <v>2054</v>
      </c>
      <c r="Y7826" s="9">
        <v>0</v>
      </c>
      <c r="Z7826" s="9" t="str">
        <f t="shared" si="1106"/>
        <v>Low</v>
      </c>
    </row>
    <row r="7827" spans="1:26" x14ac:dyDescent="0.3">
      <c r="A7827" t="s">
        <v>7271</v>
      </c>
      <c r="B7827" s="6">
        <v>44738</v>
      </c>
      <c r="C7827" s="6" t="str">
        <f t="shared" si="1099"/>
        <v>2022</v>
      </c>
      <c r="D7827" s="6" t="str">
        <f t="shared" si="1100"/>
        <v>June</v>
      </c>
      <c r="E7827" s="6" t="str">
        <f t="shared" si="1101"/>
        <v>Q2</v>
      </c>
      <c r="F7827" s="6" t="str">
        <f t="shared" si="1102"/>
        <v>High</v>
      </c>
      <c r="G7827" s="6" t="str">
        <f t="shared" si="1103"/>
        <v>Discounted</v>
      </c>
      <c r="H7827" s="6">
        <v>44742</v>
      </c>
      <c r="I7827" t="s">
        <v>833</v>
      </c>
      <c r="J7827" t="s">
        <v>38</v>
      </c>
      <c r="K7827" t="s">
        <v>1200</v>
      </c>
      <c r="L7827" t="s">
        <v>61</v>
      </c>
      <c r="M7827" t="s">
        <v>31</v>
      </c>
      <c r="N7827" t="s">
        <v>41</v>
      </c>
      <c r="O7827" t="s">
        <v>54</v>
      </c>
      <c r="P7827" t="s">
        <v>270</v>
      </c>
      <c r="Q7827" t="s">
        <v>271</v>
      </c>
      <c r="R7827" s="7">
        <v>0.2</v>
      </c>
      <c r="S7827" s="7">
        <f t="shared" si="1098"/>
        <v>81.89439999999999</v>
      </c>
      <c r="T7827" s="8">
        <v>37.108400000000003</v>
      </c>
      <c r="U7827" s="8" t="str">
        <f t="shared" si="1104"/>
        <v>Low</v>
      </c>
      <c r="V7827" s="7">
        <v>2</v>
      </c>
      <c r="W7827" s="8">
        <v>102.36799999999999</v>
      </c>
      <c r="X7827" s="8">
        <f t="shared" si="1105"/>
        <v>3729</v>
      </c>
      <c r="Y7827" s="9">
        <v>0.36249999999999999</v>
      </c>
      <c r="Z7827" s="9" t="str">
        <f t="shared" si="1106"/>
        <v>High</v>
      </c>
    </row>
    <row r="7828" spans="1:26" x14ac:dyDescent="0.3">
      <c r="A7828" t="s">
        <v>7271</v>
      </c>
      <c r="B7828" s="6">
        <v>44738</v>
      </c>
      <c r="C7828" s="6" t="str">
        <f t="shared" si="1099"/>
        <v>2022</v>
      </c>
      <c r="D7828" s="6" t="str">
        <f t="shared" si="1100"/>
        <v>June</v>
      </c>
      <c r="E7828" s="6" t="str">
        <f t="shared" si="1101"/>
        <v>Q2</v>
      </c>
      <c r="F7828" s="6" t="str">
        <f t="shared" si="1102"/>
        <v>High</v>
      </c>
      <c r="G7828" s="6" t="str">
        <f t="shared" si="1103"/>
        <v>Full Price</v>
      </c>
      <c r="H7828" s="6">
        <v>44742</v>
      </c>
      <c r="I7828" t="s">
        <v>833</v>
      </c>
      <c r="J7828" t="s">
        <v>67</v>
      </c>
      <c r="K7828" t="s">
        <v>3350</v>
      </c>
      <c r="L7828" t="s">
        <v>61</v>
      </c>
      <c r="M7828" t="s">
        <v>31</v>
      </c>
      <c r="N7828" t="s">
        <v>32</v>
      </c>
      <c r="O7828" t="s">
        <v>54</v>
      </c>
      <c r="P7828" t="s">
        <v>270</v>
      </c>
      <c r="Q7828" t="s">
        <v>271</v>
      </c>
      <c r="R7828" s="7">
        <v>0</v>
      </c>
      <c r="S7828" s="7">
        <f t="shared" si="1098"/>
        <v>68.52</v>
      </c>
      <c r="T7828" s="8">
        <v>31.519200000000001</v>
      </c>
      <c r="U7828" s="8" t="str">
        <f t="shared" si="1104"/>
        <v>Low</v>
      </c>
      <c r="V7828" s="7">
        <v>3</v>
      </c>
      <c r="W7828" s="8">
        <v>68.52</v>
      </c>
      <c r="X7828" s="8">
        <f t="shared" si="1105"/>
        <v>4516</v>
      </c>
      <c r="Y7828" s="9">
        <v>0.46</v>
      </c>
      <c r="Z7828" s="9" t="str">
        <f t="shared" si="1106"/>
        <v>High</v>
      </c>
    </row>
    <row r="7829" spans="1:26" x14ac:dyDescent="0.3">
      <c r="A7829" t="s">
        <v>7271</v>
      </c>
      <c r="B7829" s="6">
        <v>44738</v>
      </c>
      <c r="C7829" s="6" t="str">
        <f t="shared" si="1099"/>
        <v>2022</v>
      </c>
      <c r="D7829" s="6" t="str">
        <f t="shared" si="1100"/>
        <v>June</v>
      </c>
      <c r="E7829" s="6" t="str">
        <f t="shared" si="1101"/>
        <v>Q2</v>
      </c>
      <c r="F7829" s="6" t="str">
        <f t="shared" si="1102"/>
        <v>High</v>
      </c>
      <c r="G7829" s="6" t="str">
        <f t="shared" si="1103"/>
        <v>Full Price</v>
      </c>
      <c r="H7829" s="6">
        <v>44742</v>
      </c>
      <c r="I7829" t="s">
        <v>833</v>
      </c>
      <c r="J7829" t="s">
        <v>89</v>
      </c>
      <c r="K7829" t="s">
        <v>546</v>
      </c>
      <c r="L7829" t="s">
        <v>61</v>
      </c>
      <c r="M7829" t="s">
        <v>31</v>
      </c>
      <c r="N7829" t="s">
        <v>49</v>
      </c>
      <c r="O7829" t="s">
        <v>54</v>
      </c>
      <c r="P7829" t="s">
        <v>270</v>
      </c>
      <c r="Q7829" t="s">
        <v>271</v>
      </c>
      <c r="R7829" s="7">
        <v>0</v>
      </c>
      <c r="S7829" s="7">
        <f t="shared" si="1098"/>
        <v>713.88</v>
      </c>
      <c r="T7829" s="8">
        <v>214.16399999999999</v>
      </c>
      <c r="U7829" s="8" t="str">
        <f t="shared" si="1104"/>
        <v>Medium</v>
      </c>
      <c r="V7829" s="7">
        <v>4</v>
      </c>
      <c r="W7829" s="8">
        <v>713.88</v>
      </c>
      <c r="X7829" s="8">
        <f t="shared" si="1105"/>
        <v>752</v>
      </c>
      <c r="Y7829" s="9">
        <v>0.3</v>
      </c>
      <c r="Z7829" s="9" t="str">
        <f t="shared" si="1106"/>
        <v>High</v>
      </c>
    </row>
    <row r="7830" spans="1:26" x14ac:dyDescent="0.3">
      <c r="A7830" t="s">
        <v>7271</v>
      </c>
      <c r="B7830" s="6">
        <v>44738</v>
      </c>
      <c r="C7830" s="6" t="str">
        <f t="shared" si="1099"/>
        <v>2022</v>
      </c>
      <c r="D7830" s="6" t="str">
        <f t="shared" si="1100"/>
        <v>June</v>
      </c>
      <c r="E7830" s="6" t="str">
        <f t="shared" si="1101"/>
        <v>Q2</v>
      </c>
      <c r="F7830" s="6" t="str">
        <f t="shared" si="1102"/>
        <v>High</v>
      </c>
      <c r="G7830" s="6" t="str">
        <f t="shared" si="1103"/>
        <v>Full Price</v>
      </c>
      <c r="H7830" s="6">
        <v>44742</v>
      </c>
      <c r="I7830" t="s">
        <v>833</v>
      </c>
      <c r="J7830" t="s">
        <v>467</v>
      </c>
      <c r="K7830" t="s">
        <v>5902</v>
      </c>
      <c r="L7830" t="s">
        <v>61</v>
      </c>
      <c r="M7830" t="s">
        <v>31</v>
      </c>
      <c r="N7830" t="s">
        <v>356</v>
      </c>
      <c r="O7830" t="s">
        <v>54</v>
      </c>
      <c r="P7830" t="s">
        <v>270</v>
      </c>
      <c r="Q7830" t="s">
        <v>271</v>
      </c>
      <c r="R7830" s="7">
        <v>0</v>
      </c>
      <c r="S7830" s="7">
        <f t="shared" si="1098"/>
        <v>28.4</v>
      </c>
      <c r="T7830" s="8">
        <v>8.2360000000000007</v>
      </c>
      <c r="U7830" s="8" t="str">
        <f t="shared" si="1104"/>
        <v>Low</v>
      </c>
      <c r="V7830" s="7">
        <v>5</v>
      </c>
      <c r="W7830" s="8">
        <v>28.4</v>
      </c>
      <c r="X7830" s="8">
        <f t="shared" si="1105"/>
        <v>6406</v>
      </c>
      <c r="Y7830" s="9">
        <v>0.28999999999999998</v>
      </c>
      <c r="Z7830" s="9" t="str">
        <f t="shared" si="1106"/>
        <v>High</v>
      </c>
    </row>
    <row r="7831" spans="1:26" x14ac:dyDescent="0.3">
      <c r="A7831" t="s">
        <v>7272</v>
      </c>
      <c r="B7831" s="6">
        <v>44738</v>
      </c>
      <c r="C7831" s="6" t="str">
        <f t="shared" si="1099"/>
        <v>2022</v>
      </c>
      <c r="D7831" s="6" t="str">
        <f t="shared" si="1100"/>
        <v>June</v>
      </c>
      <c r="E7831" s="6" t="str">
        <f t="shared" si="1101"/>
        <v>Q2</v>
      </c>
      <c r="F7831" s="6" t="str">
        <f t="shared" si="1102"/>
        <v>Low</v>
      </c>
      <c r="G7831" s="6" t="str">
        <f t="shared" si="1103"/>
        <v>Full Price</v>
      </c>
      <c r="H7831" s="6">
        <v>44744</v>
      </c>
      <c r="I7831" t="s">
        <v>3685</v>
      </c>
      <c r="J7831" t="s">
        <v>192</v>
      </c>
      <c r="K7831" t="s">
        <v>446</v>
      </c>
      <c r="L7831" t="s">
        <v>30</v>
      </c>
      <c r="M7831" t="s">
        <v>31</v>
      </c>
      <c r="N7831" t="s">
        <v>49</v>
      </c>
      <c r="O7831" t="s">
        <v>69</v>
      </c>
      <c r="P7831" t="s">
        <v>263</v>
      </c>
      <c r="Q7831" t="s">
        <v>71</v>
      </c>
      <c r="R7831" s="7">
        <v>0</v>
      </c>
      <c r="S7831" s="7">
        <f t="shared" si="1098"/>
        <v>83.76</v>
      </c>
      <c r="T7831" s="8">
        <v>1.6752</v>
      </c>
      <c r="U7831" s="8" t="str">
        <f t="shared" si="1104"/>
        <v>Low</v>
      </c>
      <c r="V7831" s="7">
        <v>12</v>
      </c>
      <c r="W7831" s="8">
        <v>83.76</v>
      </c>
      <c r="X7831" s="8">
        <f t="shared" si="1105"/>
        <v>4135</v>
      </c>
      <c r="Y7831" s="9">
        <v>0.02</v>
      </c>
      <c r="Z7831" s="9" t="str">
        <f t="shared" si="1106"/>
        <v>Low</v>
      </c>
    </row>
    <row r="7832" spans="1:26" x14ac:dyDescent="0.3">
      <c r="A7832" t="s">
        <v>7273</v>
      </c>
      <c r="B7832" s="6">
        <v>44738</v>
      </c>
      <c r="C7832" s="6" t="str">
        <f t="shared" si="1099"/>
        <v>2022</v>
      </c>
      <c r="D7832" s="6" t="str">
        <f t="shared" si="1100"/>
        <v>June</v>
      </c>
      <c r="E7832" s="6" t="str">
        <f t="shared" si="1101"/>
        <v>Q2</v>
      </c>
      <c r="F7832" s="6" t="str">
        <f t="shared" si="1102"/>
        <v>High</v>
      </c>
      <c r="G7832" s="6" t="str">
        <f t="shared" si="1103"/>
        <v>Full Price</v>
      </c>
      <c r="H7832" s="6">
        <v>44739</v>
      </c>
      <c r="I7832" t="s">
        <v>794</v>
      </c>
      <c r="J7832" t="s">
        <v>89</v>
      </c>
      <c r="K7832" t="s">
        <v>1615</v>
      </c>
      <c r="L7832" t="s">
        <v>40</v>
      </c>
      <c r="M7832" t="s">
        <v>31</v>
      </c>
      <c r="N7832" t="s">
        <v>53</v>
      </c>
      <c r="O7832" t="s">
        <v>33</v>
      </c>
      <c r="P7832" t="s">
        <v>275</v>
      </c>
      <c r="Q7832" t="s">
        <v>212</v>
      </c>
      <c r="R7832" s="7">
        <v>0</v>
      </c>
      <c r="S7832" s="7">
        <f t="shared" si="1098"/>
        <v>15.92</v>
      </c>
      <c r="T7832" s="8">
        <v>5.4127999999999998</v>
      </c>
      <c r="U7832" s="8" t="str">
        <f t="shared" si="1104"/>
        <v>Low</v>
      </c>
      <c r="V7832" s="7">
        <v>4</v>
      </c>
      <c r="W7832" s="8">
        <v>15.92</v>
      </c>
      <c r="X7832" s="8">
        <f t="shared" si="1105"/>
        <v>7643</v>
      </c>
      <c r="Y7832" s="9">
        <v>0.34</v>
      </c>
      <c r="Z7832" s="9" t="str">
        <f t="shared" si="1106"/>
        <v>High</v>
      </c>
    </row>
    <row r="7833" spans="1:26" x14ac:dyDescent="0.3">
      <c r="A7833" t="s">
        <v>7273</v>
      </c>
      <c r="B7833" s="6">
        <v>44738</v>
      </c>
      <c r="C7833" s="6" t="str">
        <f t="shared" si="1099"/>
        <v>2022</v>
      </c>
      <c r="D7833" s="6" t="str">
        <f t="shared" si="1100"/>
        <v>June</v>
      </c>
      <c r="E7833" s="6" t="str">
        <f t="shared" si="1101"/>
        <v>Q2</v>
      </c>
      <c r="F7833" s="6" t="str">
        <f t="shared" si="1102"/>
        <v>High</v>
      </c>
      <c r="G7833" s="6" t="str">
        <f t="shared" si="1103"/>
        <v>Full Price</v>
      </c>
      <c r="H7833" s="6">
        <v>44739</v>
      </c>
      <c r="I7833" t="s">
        <v>794</v>
      </c>
      <c r="J7833" t="s">
        <v>1276</v>
      </c>
      <c r="K7833" t="s">
        <v>1277</v>
      </c>
      <c r="L7833" t="s">
        <v>40</v>
      </c>
      <c r="M7833" t="s">
        <v>31</v>
      </c>
      <c r="N7833" t="s">
        <v>32</v>
      </c>
      <c r="O7833" t="s">
        <v>33</v>
      </c>
      <c r="P7833" t="s">
        <v>275</v>
      </c>
      <c r="Q7833" t="s">
        <v>212</v>
      </c>
      <c r="R7833" s="7">
        <v>0</v>
      </c>
      <c r="S7833" s="7">
        <f t="shared" si="1098"/>
        <v>4.54</v>
      </c>
      <c r="T7833" s="8">
        <v>2.0430000000000001</v>
      </c>
      <c r="U7833" s="8" t="str">
        <f t="shared" si="1104"/>
        <v>Low</v>
      </c>
      <c r="V7833" s="7">
        <v>1</v>
      </c>
      <c r="W7833" s="8">
        <v>4.54</v>
      </c>
      <c r="X7833" s="8">
        <f t="shared" si="1105"/>
        <v>9565</v>
      </c>
      <c r="Y7833" s="9">
        <v>0.45</v>
      </c>
      <c r="Z7833" s="9" t="str">
        <f t="shared" si="1106"/>
        <v>High</v>
      </c>
    </row>
    <row r="7834" spans="1:26" x14ac:dyDescent="0.3">
      <c r="A7834" t="s">
        <v>7273</v>
      </c>
      <c r="B7834" s="6">
        <v>44738</v>
      </c>
      <c r="C7834" s="6" t="str">
        <f t="shared" si="1099"/>
        <v>2022</v>
      </c>
      <c r="D7834" s="6" t="str">
        <f t="shared" si="1100"/>
        <v>June</v>
      </c>
      <c r="E7834" s="6" t="str">
        <f t="shared" si="1101"/>
        <v>Q2</v>
      </c>
      <c r="F7834" s="6" t="str">
        <f t="shared" si="1102"/>
        <v>High</v>
      </c>
      <c r="G7834" s="6" t="str">
        <f t="shared" si="1103"/>
        <v>Full Price</v>
      </c>
      <c r="H7834" s="6">
        <v>44739</v>
      </c>
      <c r="I7834" t="s">
        <v>794</v>
      </c>
      <c r="J7834" t="s">
        <v>1204</v>
      </c>
      <c r="K7834" t="s">
        <v>1205</v>
      </c>
      <c r="L7834" t="s">
        <v>40</v>
      </c>
      <c r="M7834" t="s">
        <v>91</v>
      </c>
      <c r="N7834" t="s">
        <v>92</v>
      </c>
      <c r="O7834" t="s">
        <v>33</v>
      </c>
      <c r="P7834" t="s">
        <v>275</v>
      </c>
      <c r="Q7834" t="s">
        <v>212</v>
      </c>
      <c r="R7834" s="7">
        <v>0</v>
      </c>
      <c r="S7834" s="7">
        <f t="shared" si="1098"/>
        <v>543.91999999999996</v>
      </c>
      <c r="T7834" s="8">
        <v>135.97999999999999</v>
      </c>
      <c r="U7834" s="8" t="str">
        <f t="shared" si="1104"/>
        <v>Medium</v>
      </c>
      <c r="V7834" s="7">
        <v>8</v>
      </c>
      <c r="W7834" s="8">
        <v>543.91999999999996</v>
      </c>
      <c r="X7834" s="8">
        <f t="shared" si="1105"/>
        <v>1064</v>
      </c>
      <c r="Y7834" s="9">
        <v>0.25</v>
      </c>
      <c r="Z7834" s="9" t="str">
        <f t="shared" si="1106"/>
        <v>High</v>
      </c>
    </row>
    <row r="7835" spans="1:26" x14ac:dyDescent="0.3">
      <c r="A7835" t="s">
        <v>7274</v>
      </c>
      <c r="B7835" s="6">
        <v>44738</v>
      </c>
      <c r="C7835" s="6" t="str">
        <f t="shared" si="1099"/>
        <v>2022</v>
      </c>
      <c r="D7835" s="6" t="str">
        <f t="shared" si="1100"/>
        <v>June</v>
      </c>
      <c r="E7835" s="6" t="str">
        <f t="shared" si="1101"/>
        <v>Q2</v>
      </c>
      <c r="F7835" s="6" t="str">
        <f t="shared" si="1102"/>
        <v>Low</v>
      </c>
      <c r="G7835" s="6" t="str">
        <f t="shared" si="1103"/>
        <v>Discounted</v>
      </c>
      <c r="H7835" s="6">
        <v>44742</v>
      </c>
      <c r="I7835" t="s">
        <v>2036</v>
      </c>
      <c r="J7835" t="s">
        <v>732</v>
      </c>
      <c r="K7835" t="s">
        <v>4031</v>
      </c>
      <c r="L7835" t="s">
        <v>30</v>
      </c>
      <c r="M7835" t="s">
        <v>91</v>
      </c>
      <c r="N7835" t="s">
        <v>110</v>
      </c>
      <c r="O7835" t="s">
        <v>69</v>
      </c>
      <c r="P7835" t="s">
        <v>494</v>
      </c>
      <c r="Q7835" t="s">
        <v>495</v>
      </c>
      <c r="R7835" s="7">
        <v>0.2</v>
      </c>
      <c r="S7835" s="7">
        <f t="shared" si="1098"/>
        <v>345.54239999999999</v>
      </c>
      <c r="T7835" s="8">
        <v>64.789199999999994</v>
      </c>
      <c r="U7835" s="8" t="str">
        <f t="shared" si="1104"/>
        <v>Low</v>
      </c>
      <c r="V7835" s="7">
        <v>9</v>
      </c>
      <c r="W7835" s="8">
        <v>431.928</v>
      </c>
      <c r="X7835" s="8">
        <f t="shared" si="1105"/>
        <v>1381</v>
      </c>
      <c r="Y7835" s="9">
        <v>0.15</v>
      </c>
      <c r="Z7835" s="9" t="str">
        <f t="shared" si="1106"/>
        <v>Low</v>
      </c>
    </row>
    <row r="7836" spans="1:26" x14ac:dyDescent="0.3">
      <c r="A7836" t="s">
        <v>7275</v>
      </c>
      <c r="B7836" s="6">
        <v>44738</v>
      </c>
      <c r="C7836" s="6" t="str">
        <f t="shared" si="1099"/>
        <v>2022</v>
      </c>
      <c r="D7836" s="6" t="str">
        <f t="shared" si="1100"/>
        <v>June</v>
      </c>
      <c r="E7836" s="6" t="str">
        <f t="shared" si="1101"/>
        <v>Q2</v>
      </c>
      <c r="F7836" s="6" t="str">
        <f t="shared" si="1102"/>
        <v>Low</v>
      </c>
      <c r="G7836" s="6" t="str">
        <f t="shared" si="1103"/>
        <v>Discounted</v>
      </c>
      <c r="H7836" s="6">
        <v>44743</v>
      </c>
      <c r="I7836" t="s">
        <v>4373</v>
      </c>
      <c r="J7836" t="s">
        <v>188</v>
      </c>
      <c r="K7836" t="s">
        <v>4381</v>
      </c>
      <c r="L7836" t="s">
        <v>61</v>
      </c>
      <c r="M7836" t="s">
        <v>76</v>
      </c>
      <c r="N7836" t="s">
        <v>77</v>
      </c>
      <c r="O7836" t="s">
        <v>62</v>
      </c>
      <c r="P7836" t="s">
        <v>226</v>
      </c>
      <c r="Q7836" t="s">
        <v>227</v>
      </c>
      <c r="R7836" s="7">
        <v>0.2</v>
      </c>
      <c r="S7836" s="7">
        <f t="shared" si="1098"/>
        <v>218.84160000000003</v>
      </c>
      <c r="T7836" s="8">
        <v>-13.6776</v>
      </c>
      <c r="U7836" s="8" t="str">
        <f t="shared" si="1104"/>
        <v>Loss</v>
      </c>
      <c r="V7836" s="7">
        <v>3</v>
      </c>
      <c r="W7836" s="8">
        <v>273.55200000000002</v>
      </c>
      <c r="X7836" s="8">
        <f t="shared" si="1105"/>
        <v>2051</v>
      </c>
      <c r="Y7836" s="9">
        <v>-0.05</v>
      </c>
      <c r="Z7836" s="9" t="str">
        <f t="shared" si="1106"/>
        <v>Low</v>
      </c>
    </row>
    <row r="7837" spans="1:26" x14ac:dyDescent="0.3">
      <c r="A7837" t="s">
        <v>7275</v>
      </c>
      <c r="B7837" s="6">
        <v>44738</v>
      </c>
      <c r="C7837" s="6" t="str">
        <f t="shared" si="1099"/>
        <v>2022</v>
      </c>
      <c r="D7837" s="6" t="str">
        <f t="shared" si="1100"/>
        <v>June</v>
      </c>
      <c r="E7837" s="6" t="str">
        <f t="shared" si="1101"/>
        <v>Q2</v>
      </c>
      <c r="F7837" s="6" t="str">
        <f t="shared" si="1102"/>
        <v>High</v>
      </c>
      <c r="G7837" s="6" t="str">
        <f t="shared" si="1103"/>
        <v>Discounted</v>
      </c>
      <c r="H7837" s="6">
        <v>44743</v>
      </c>
      <c r="I7837" t="s">
        <v>4373</v>
      </c>
      <c r="J7837" t="s">
        <v>44</v>
      </c>
      <c r="K7837" t="s">
        <v>2415</v>
      </c>
      <c r="L7837" t="s">
        <v>61</v>
      </c>
      <c r="M7837" t="s">
        <v>31</v>
      </c>
      <c r="N7837" t="s">
        <v>46</v>
      </c>
      <c r="O7837" t="s">
        <v>62</v>
      </c>
      <c r="P7837" t="s">
        <v>226</v>
      </c>
      <c r="Q7837" t="s">
        <v>227</v>
      </c>
      <c r="R7837" s="7">
        <v>0.2</v>
      </c>
      <c r="S7837" s="7">
        <f t="shared" si="1098"/>
        <v>11.0976</v>
      </c>
      <c r="T7837" s="8">
        <v>4.6818</v>
      </c>
      <c r="U7837" s="8" t="str">
        <f t="shared" si="1104"/>
        <v>Low</v>
      </c>
      <c r="V7837" s="7">
        <v>6</v>
      </c>
      <c r="W7837" s="8">
        <v>13.872</v>
      </c>
      <c r="X7837" s="8">
        <f t="shared" si="1105"/>
        <v>7988</v>
      </c>
      <c r="Y7837" s="9">
        <v>0.33750000000000002</v>
      </c>
      <c r="Z7837" s="9" t="str">
        <f t="shared" si="1106"/>
        <v>High</v>
      </c>
    </row>
    <row r="7838" spans="1:26" x14ac:dyDescent="0.3">
      <c r="A7838" t="s">
        <v>7276</v>
      </c>
      <c r="B7838" s="6">
        <v>44738</v>
      </c>
      <c r="C7838" s="6" t="str">
        <f t="shared" si="1099"/>
        <v>2022</v>
      </c>
      <c r="D7838" s="6" t="str">
        <f t="shared" si="1100"/>
        <v>June</v>
      </c>
      <c r="E7838" s="6" t="str">
        <f t="shared" si="1101"/>
        <v>Q2</v>
      </c>
      <c r="F7838" s="6" t="str">
        <f t="shared" si="1102"/>
        <v>Low</v>
      </c>
      <c r="G7838" s="6" t="str">
        <f t="shared" si="1103"/>
        <v>Full Price</v>
      </c>
      <c r="H7838" s="6">
        <v>44743</v>
      </c>
      <c r="I7838" t="s">
        <v>4103</v>
      </c>
      <c r="J7838" t="s">
        <v>192</v>
      </c>
      <c r="K7838" t="s">
        <v>3977</v>
      </c>
      <c r="L7838" t="s">
        <v>30</v>
      </c>
      <c r="M7838" t="s">
        <v>76</v>
      </c>
      <c r="N7838" t="s">
        <v>99</v>
      </c>
      <c r="O7838" t="s">
        <v>33</v>
      </c>
      <c r="P7838" t="s">
        <v>6098</v>
      </c>
      <c r="Q7838" t="s">
        <v>237</v>
      </c>
      <c r="R7838" s="7">
        <v>0</v>
      </c>
      <c r="S7838" s="7">
        <f t="shared" si="1098"/>
        <v>526.45000000000005</v>
      </c>
      <c r="T7838" s="8">
        <v>31.587</v>
      </c>
      <c r="U7838" s="8" t="str">
        <f t="shared" si="1104"/>
        <v>Low</v>
      </c>
      <c r="V7838" s="7">
        <v>5</v>
      </c>
      <c r="W7838" s="8">
        <v>526.45000000000005</v>
      </c>
      <c r="X7838" s="8">
        <f t="shared" si="1105"/>
        <v>1106</v>
      </c>
      <c r="Y7838" s="9">
        <v>0.06</v>
      </c>
      <c r="Z7838" s="9" t="str">
        <f t="shared" si="1106"/>
        <v>Low</v>
      </c>
    </row>
    <row r="7839" spans="1:26" x14ac:dyDescent="0.3">
      <c r="A7839" t="s">
        <v>7277</v>
      </c>
      <c r="B7839" s="6">
        <v>44738</v>
      </c>
      <c r="C7839" s="6" t="str">
        <f t="shared" si="1099"/>
        <v>2022</v>
      </c>
      <c r="D7839" s="6" t="str">
        <f t="shared" si="1100"/>
        <v>June</v>
      </c>
      <c r="E7839" s="6" t="str">
        <f t="shared" si="1101"/>
        <v>Q2</v>
      </c>
      <c r="F7839" s="6" t="str">
        <f t="shared" si="1102"/>
        <v>Low</v>
      </c>
      <c r="G7839" s="6" t="str">
        <f t="shared" si="1103"/>
        <v>Discounted</v>
      </c>
      <c r="H7839" s="6">
        <v>44745</v>
      </c>
      <c r="I7839" t="s">
        <v>2116</v>
      </c>
      <c r="J7839" t="s">
        <v>153</v>
      </c>
      <c r="K7839" t="s">
        <v>2623</v>
      </c>
      <c r="L7839" t="s">
        <v>30</v>
      </c>
      <c r="M7839" t="s">
        <v>91</v>
      </c>
      <c r="N7839" t="s">
        <v>92</v>
      </c>
      <c r="O7839" t="s">
        <v>54</v>
      </c>
      <c r="P7839" t="s">
        <v>55</v>
      </c>
      <c r="Q7839" t="s">
        <v>56</v>
      </c>
      <c r="R7839" s="7">
        <v>0.4</v>
      </c>
      <c r="S7839" s="7">
        <f t="shared" si="1098"/>
        <v>327.54960000000005</v>
      </c>
      <c r="T7839" s="8">
        <v>72.788799999999995</v>
      </c>
      <c r="U7839" s="8" t="str">
        <f t="shared" si="1104"/>
        <v>Low</v>
      </c>
      <c r="V7839" s="7">
        <v>14</v>
      </c>
      <c r="W7839" s="8">
        <v>545.91600000000005</v>
      </c>
      <c r="X7839" s="8">
        <f t="shared" si="1105"/>
        <v>1057</v>
      </c>
      <c r="Y7839" s="9">
        <v>0.133333333</v>
      </c>
      <c r="Z7839" s="9" t="str">
        <f t="shared" si="1106"/>
        <v>Low</v>
      </c>
    </row>
    <row r="7840" spans="1:26" x14ac:dyDescent="0.3">
      <c r="A7840" t="s">
        <v>7277</v>
      </c>
      <c r="B7840" s="6">
        <v>44738</v>
      </c>
      <c r="C7840" s="6" t="str">
        <f t="shared" si="1099"/>
        <v>2022</v>
      </c>
      <c r="D7840" s="6" t="str">
        <f t="shared" si="1100"/>
        <v>June</v>
      </c>
      <c r="E7840" s="6" t="str">
        <f t="shared" si="1101"/>
        <v>Q2</v>
      </c>
      <c r="F7840" s="6" t="str">
        <f t="shared" si="1102"/>
        <v>Low</v>
      </c>
      <c r="G7840" s="6" t="str">
        <f t="shared" si="1103"/>
        <v>Discounted</v>
      </c>
      <c r="H7840" s="6">
        <v>44745</v>
      </c>
      <c r="I7840" t="s">
        <v>2116</v>
      </c>
      <c r="J7840" t="s">
        <v>89</v>
      </c>
      <c r="K7840" t="s">
        <v>2394</v>
      </c>
      <c r="L7840" t="s">
        <v>30</v>
      </c>
      <c r="M7840" t="s">
        <v>91</v>
      </c>
      <c r="N7840" t="s">
        <v>92</v>
      </c>
      <c r="O7840" t="s">
        <v>54</v>
      </c>
      <c r="P7840" t="s">
        <v>55</v>
      </c>
      <c r="Q7840" t="s">
        <v>56</v>
      </c>
      <c r="R7840" s="7">
        <v>0.4</v>
      </c>
      <c r="S7840" s="7">
        <f t="shared" si="1098"/>
        <v>214.92</v>
      </c>
      <c r="T7840" s="8">
        <v>41.79</v>
      </c>
      <c r="U7840" s="8" t="str">
        <f t="shared" si="1104"/>
        <v>Low</v>
      </c>
      <c r="V7840" s="7">
        <v>3</v>
      </c>
      <c r="W7840" s="8">
        <v>358.2</v>
      </c>
      <c r="X7840" s="8">
        <f t="shared" si="1105"/>
        <v>1633</v>
      </c>
      <c r="Y7840" s="9">
        <v>0.116666667</v>
      </c>
      <c r="Z7840" s="9" t="str">
        <f t="shared" si="1106"/>
        <v>Low</v>
      </c>
    </row>
    <row r="7841" spans="1:26" x14ac:dyDescent="0.3">
      <c r="A7841" t="s">
        <v>7278</v>
      </c>
      <c r="B7841" s="6">
        <v>44738</v>
      </c>
      <c r="C7841" s="6" t="str">
        <f t="shared" si="1099"/>
        <v>2022</v>
      </c>
      <c r="D7841" s="6" t="str">
        <f t="shared" si="1100"/>
        <v>June</v>
      </c>
      <c r="E7841" s="6" t="str">
        <f t="shared" si="1101"/>
        <v>Q2</v>
      </c>
      <c r="F7841" s="6" t="str">
        <f t="shared" si="1102"/>
        <v>High</v>
      </c>
      <c r="G7841" s="6" t="str">
        <f t="shared" si="1103"/>
        <v>Full Price</v>
      </c>
      <c r="H7841" s="6">
        <v>44742</v>
      </c>
      <c r="I7841" t="s">
        <v>1310</v>
      </c>
      <c r="J7841" t="s">
        <v>89</v>
      </c>
      <c r="K7841" t="s">
        <v>1304</v>
      </c>
      <c r="L7841" t="s">
        <v>30</v>
      </c>
      <c r="M7841" t="s">
        <v>91</v>
      </c>
      <c r="N7841" t="s">
        <v>92</v>
      </c>
      <c r="O7841" t="s">
        <v>54</v>
      </c>
      <c r="P7841" t="s">
        <v>270</v>
      </c>
      <c r="Q7841" t="s">
        <v>271</v>
      </c>
      <c r="R7841" s="7">
        <v>0</v>
      </c>
      <c r="S7841" s="7">
        <f t="shared" si="1098"/>
        <v>239.97</v>
      </c>
      <c r="T7841" s="8">
        <v>67.191599999999994</v>
      </c>
      <c r="U7841" s="8" t="str">
        <f t="shared" si="1104"/>
        <v>Low</v>
      </c>
      <c r="V7841" s="7">
        <v>3</v>
      </c>
      <c r="W7841" s="8">
        <v>239.97</v>
      </c>
      <c r="X7841" s="8">
        <f t="shared" si="1105"/>
        <v>2288</v>
      </c>
      <c r="Y7841" s="9">
        <v>0.28000000000000003</v>
      </c>
      <c r="Z7841" s="9" t="str">
        <f t="shared" si="1106"/>
        <v>High</v>
      </c>
    </row>
    <row r="7842" spans="1:26" x14ac:dyDescent="0.3">
      <c r="A7842" t="s">
        <v>7279</v>
      </c>
      <c r="B7842" s="6">
        <v>44739</v>
      </c>
      <c r="C7842" s="6" t="str">
        <f t="shared" si="1099"/>
        <v>2022</v>
      </c>
      <c r="D7842" s="6" t="str">
        <f t="shared" si="1100"/>
        <v>June</v>
      </c>
      <c r="E7842" s="6" t="str">
        <f t="shared" si="1101"/>
        <v>Q2</v>
      </c>
      <c r="F7842" s="6" t="str">
        <f t="shared" si="1102"/>
        <v>High</v>
      </c>
      <c r="G7842" s="6" t="str">
        <f t="shared" si="1103"/>
        <v>Full Price</v>
      </c>
      <c r="H7842" s="6">
        <v>44741</v>
      </c>
      <c r="I7842" t="s">
        <v>1153</v>
      </c>
      <c r="J7842" t="s">
        <v>595</v>
      </c>
      <c r="K7842" t="s">
        <v>3627</v>
      </c>
      <c r="L7842" t="s">
        <v>61</v>
      </c>
      <c r="M7842" t="s">
        <v>76</v>
      </c>
      <c r="N7842" t="s">
        <v>99</v>
      </c>
      <c r="O7842" t="s">
        <v>69</v>
      </c>
      <c r="P7842" t="s">
        <v>298</v>
      </c>
      <c r="Q7842" t="s">
        <v>299</v>
      </c>
      <c r="R7842" s="7">
        <v>0</v>
      </c>
      <c r="S7842" s="7">
        <f t="shared" si="1098"/>
        <v>126.3</v>
      </c>
      <c r="T7842" s="8">
        <v>40.415999999999997</v>
      </c>
      <c r="U7842" s="8" t="str">
        <f t="shared" si="1104"/>
        <v>Low</v>
      </c>
      <c r="V7842" s="7">
        <v>3</v>
      </c>
      <c r="W7842" s="8">
        <v>126.3</v>
      </c>
      <c r="X7842" s="8">
        <f t="shared" si="1105"/>
        <v>3349</v>
      </c>
      <c r="Y7842" s="9">
        <v>0.32</v>
      </c>
      <c r="Z7842" s="9" t="str">
        <f t="shared" si="1106"/>
        <v>High</v>
      </c>
    </row>
    <row r="7843" spans="1:26" x14ac:dyDescent="0.3">
      <c r="A7843" t="s">
        <v>7279</v>
      </c>
      <c r="B7843" s="6">
        <v>44739</v>
      </c>
      <c r="C7843" s="6" t="str">
        <f t="shared" si="1099"/>
        <v>2022</v>
      </c>
      <c r="D7843" s="6" t="str">
        <f t="shared" si="1100"/>
        <v>June</v>
      </c>
      <c r="E7843" s="6" t="str">
        <f t="shared" si="1101"/>
        <v>Q2</v>
      </c>
      <c r="F7843" s="6" t="str">
        <f t="shared" si="1102"/>
        <v>High</v>
      </c>
      <c r="G7843" s="6" t="str">
        <f t="shared" si="1103"/>
        <v>Full Price</v>
      </c>
      <c r="H7843" s="6">
        <v>44741</v>
      </c>
      <c r="I7843" t="s">
        <v>1153</v>
      </c>
      <c r="J7843" t="s">
        <v>67</v>
      </c>
      <c r="K7843" t="s">
        <v>3468</v>
      </c>
      <c r="L7843" t="s">
        <v>61</v>
      </c>
      <c r="M7843" t="s">
        <v>31</v>
      </c>
      <c r="N7843" t="s">
        <v>32</v>
      </c>
      <c r="O7843" t="s">
        <v>69</v>
      </c>
      <c r="P7843" t="s">
        <v>298</v>
      </c>
      <c r="Q7843" t="s">
        <v>299</v>
      </c>
      <c r="R7843" s="7">
        <v>0</v>
      </c>
      <c r="S7843" s="7">
        <f t="shared" si="1098"/>
        <v>19.440000000000001</v>
      </c>
      <c r="T7843" s="8">
        <v>9.3312000000000008</v>
      </c>
      <c r="U7843" s="8" t="str">
        <f t="shared" si="1104"/>
        <v>Low</v>
      </c>
      <c r="V7843" s="7">
        <v>3</v>
      </c>
      <c r="W7843" s="8">
        <v>19.440000000000001</v>
      </c>
      <c r="X7843" s="8">
        <f t="shared" si="1105"/>
        <v>7206</v>
      </c>
      <c r="Y7843" s="9">
        <v>0.48</v>
      </c>
      <c r="Z7843" s="9" t="str">
        <f t="shared" si="1106"/>
        <v>High</v>
      </c>
    </row>
    <row r="7844" spans="1:26" x14ac:dyDescent="0.3">
      <c r="A7844" t="s">
        <v>7279</v>
      </c>
      <c r="B7844" s="6">
        <v>44739</v>
      </c>
      <c r="C7844" s="6" t="str">
        <f t="shared" si="1099"/>
        <v>2022</v>
      </c>
      <c r="D7844" s="6" t="str">
        <f t="shared" si="1100"/>
        <v>June</v>
      </c>
      <c r="E7844" s="6" t="str">
        <f t="shared" si="1101"/>
        <v>Q2</v>
      </c>
      <c r="F7844" s="6" t="str">
        <f t="shared" si="1102"/>
        <v>Low</v>
      </c>
      <c r="G7844" s="6" t="str">
        <f t="shared" si="1103"/>
        <v>Full Price</v>
      </c>
      <c r="H7844" s="6">
        <v>44741</v>
      </c>
      <c r="I7844" t="s">
        <v>1153</v>
      </c>
      <c r="J7844" t="s">
        <v>161</v>
      </c>
      <c r="K7844" t="s">
        <v>2775</v>
      </c>
      <c r="L7844" t="s">
        <v>61</v>
      </c>
      <c r="M7844" t="s">
        <v>91</v>
      </c>
      <c r="N7844" t="s">
        <v>110</v>
      </c>
      <c r="O7844" t="s">
        <v>69</v>
      </c>
      <c r="P7844" t="s">
        <v>298</v>
      </c>
      <c r="Q7844" t="s">
        <v>299</v>
      </c>
      <c r="R7844" s="7">
        <v>0</v>
      </c>
      <c r="S7844" s="7">
        <f t="shared" si="1098"/>
        <v>1287.45</v>
      </c>
      <c r="T7844" s="8">
        <v>244.6155</v>
      </c>
      <c r="U7844" s="8" t="str">
        <f t="shared" si="1104"/>
        <v>Medium</v>
      </c>
      <c r="V7844" s="7">
        <v>5</v>
      </c>
      <c r="W7844" s="8">
        <v>1287.45</v>
      </c>
      <c r="X7844" s="8">
        <f t="shared" si="1105"/>
        <v>318</v>
      </c>
      <c r="Y7844" s="9">
        <v>0.19</v>
      </c>
      <c r="Z7844" s="9" t="str">
        <f t="shared" si="1106"/>
        <v>Low</v>
      </c>
    </row>
    <row r="7845" spans="1:26" x14ac:dyDescent="0.3">
      <c r="A7845" t="s">
        <v>7280</v>
      </c>
      <c r="B7845" s="6">
        <v>44739</v>
      </c>
      <c r="C7845" s="6" t="str">
        <f t="shared" si="1099"/>
        <v>2022</v>
      </c>
      <c r="D7845" s="6" t="str">
        <f t="shared" si="1100"/>
        <v>June</v>
      </c>
      <c r="E7845" s="6" t="str">
        <f t="shared" si="1101"/>
        <v>Q2</v>
      </c>
      <c r="F7845" s="6" t="str">
        <f t="shared" si="1102"/>
        <v>Low</v>
      </c>
      <c r="G7845" s="6" t="str">
        <f t="shared" si="1103"/>
        <v>Discounted</v>
      </c>
      <c r="H7845" s="6">
        <v>44746</v>
      </c>
      <c r="I7845" t="s">
        <v>2254</v>
      </c>
      <c r="J7845" t="s">
        <v>89</v>
      </c>
      <c r="K7845" t="s">
        <v>1351</v>
      </c>
      <c r="L7845" t="s">
        <v>40</v>
      </c>
      <c r="M7845" t="s">
        <v>76</v>
      </c>
      <c r="N7845" t="s">
        <v>77</v>
      </c>
      <c r="O7845" t="s">
        <v>54</v>
      </c>
      <c r="P7845" t="s">
        <v>1124</v>
      </c>
      <c r="Q7845" t="s">
        <v>271</v>
      </c>
      <c r="R7845" s="7">
        <v>0.1</v>
      </c>
      <c r="S7845" s="7">
        <f t="shared" si="1098"/>
        <v>172.48139999999998</v>
      </c>
      <c r="T7845" s="8">
        <v>31.940999999999999</v>
      </c>
      <c r="U7845" s="8" t="str">
        <f t="shared" si="1104"/>
        <v>Low</v>
      </c>
      <c r="V7845" s="7">
        <v>3</v>
      </c>
      <c r="W7845" s="8">
        <v>191.64599999999999</v>
      </c>
      <c r="X7845" s="8">
        <f t="shared" si="1105"/>
        <v>2686</v>
      </c>
      <c r="Y7845" s="9">
        <v>0.16666666699999999</v>
      </c>
      <c r="Z7845" s="9" t="str">
        <f t="shared" si="1106"/>
        <v>Low</v>
      </c>
    </row>
    <row r="7846" spans="1:26" x14ac:dyDescent="0.3">
      <c r="A7846" t="s">
        <v>7281</v>
      </c>
      <c r="B7846" s="6">
        <v>44739</v>
      </c>
      <c r="C7846" s="6" t="str">
        <f t="shared" si="1099"/>
        <v>2022</v>
      </c>
      <c r="D7846" s="6" t="str">
        <f t="shared" si="1100"/>
        <v>June</v>
      </c>
      <c r="E7846" s="6" t="str">
        <f t="shared" si="1101"/>
        <v>Q2</v>
      </c>
      <c r="F7846" s="6" t="str">
        <f t="shared" si="1102"/>
        <v>High</v>
      </c>
      <c r="G7846" s="6" t="str">
        <f t="shared" si="1103"/>
        <v>Full Price</v>
      </c>
      <c r="H7846" s="6">
        <v>44743</v>
      </c>
      <c r="I7846" t="s">
        <v>1213</v>
      </c>
      <c r="J7846" t="s">
        <v>205</v>
      </c>
      <c r="K7846" t="s">
        <v>2937</v>
      </c>
      <c r="L7846" t="s">
        <v>30</v>
      </c>
      <c r="M7846" t="s">
        <v>31</v>
      </c>
      <c r="N7846" t="s">
        <v>32</v>
      </c>
      <c r="O7846" t="s">
        <v>33</v>
      </c>
      <c r="P7846" t="s">
        <v>1679</v>
      </c>
      <c r="Q7846" t="s">
        <v>1680</v>
      </c>
      <c r="R7846" s="7">
        <v>0</v>
      </c>
      <c r="S7846" s="7">
        <f t="shared" si="1098"/>
        <v>20.07</v>
      </c>
      <c r="T7846" s="8">
        <v>9.2322000000000006</v>
      </c>
      <c r="U7846" s="8" t="str">
        <f t="shared" si="1104"/>
        <v>Low</v>
      </c>
      <c r="V7846" s="7">
        <v>3</v>
      </c>
      <c r="W7846" s="8">
        <v>20.07</v>
      </c>
      <c r="X7846" s="8">
        <f t="shared" si="1105"/>
        <v>7129</v>
      </c>
      <c r="Y7846" s="9">
        <v>0.46</v>
      </c>
      <c r="Z7846" s="9" t="str">
        <f t="shared" si="1106"/>
        <v>High</v>
      </c>
    </row>
    <row r="7847" spans="1:26" x14ac:dyDescent="0.3">
      <c r="A7847" t="s">
        <v>7282</v>
      </c>
      <c r="B7847" s="6">
        <v>44741</v>
      </c>
      <c r="C7847" s="6" t="str">
        <f t="shared" si="1099"/>
        <v>2022</v>
      </c>
      <c r="D7847" s="6" t="str">
        <f t="shared" si="1100"/>
        <v>June</v>
      </c>
      <c r="E7847" s="6" t="str">
        <f t="shared" si="1101"/>
        <v>Q2</v>
      </c>
      <c r="F7847" s="6" t="str">
        <f t="shared" si="1102"/>
        <v>High</v>
      </c>
      <c r="G7847" s="6" t="str">
        <f t="shared" si="1103"/>
        <v>Full Price</v>
      </c>
      <c r="H7847" s="6">
        <v>44745</v>
      </c>
      <c r="I7847" t="s">
        <v>536</v>
      </c>
      <c r="J7847" t="s">
        <v>141</v>
      </c>
      <c r="K7847" t="s">
        <v>3884</v>
      </c>
      <c r="L7847" t="s">
        <v>61</v>
      </c>
      <c r="M7847" t="s">
        <v>31</v>
      </c>
      <c r="N7847" t="s">
        <v>49</v>
      </c>
      <c r="O7847" t="s">
        <v>69</v>
      </c>
      <c r="P7847" t="s">
        <v>3247</v>
      </c>
      <c r="Q7847" t="s">
        <v>71</v>
      </c>
      <c r="R7847" s="7">
        <v>0</v>
      </c>
      <c r="S7847" s="7">
        <f t="shared" si="1098"/>
        <v>1295.78</v>
      </c>
      <c r="T7847" s="8">
        <v>310.98719999999997</v>
      </c>
      <c r="U7847" s="8" t="str">
        <f t="shared" si="1104"/>
        <v>Medium</v>
      </c>
      <c r="V7847" s="7">
        <v>2</v>
      </c>
      <c r="W7847" s="8">
        <v>1295.78</v>
      </c>
      <c r="X7847" s="8">
        <f t="shared" si="1105"/>
        <v>314</v>
      </c>
      <c r="Y7847" s="9">
        <v>0.24</v>
      </c>
      <c r="Z7847" s="9" t="str">
        <f t="shared" si="1106"/>
        <v>High</v>
      </c>
    </row>
    <row r="7848" spans="1:26" x14ac:dyDescent="0.3">
      <c r="A7848" t="s">
        <v>7283</v>
      </c>
      <c r="B7848" s="6">
        <v>44741</v>
      </c>
      <c r="C7848" s="6" t="str">
        <f t="shared" si="1099"/>
        <v>2022</v>
      </c>
      <c r="D7848" s="6" t="str">
        <f t="shared" si="1100"/>
        <v>June</v>
      </c>
      <c r="E7848" s="6" t="str">
        <f t="shared" si="1101"/>
        <v>Q2</v>
      </c>
      <c r="F7848" s="6" t="str">
        <f t="shared" si="1102"/>
        <v>High</v>
      </c>
      <c r="G7848" s="6" t="str">
        <f t="shared" si="1103"/>
        <v>Discounted</v>
      </c>
      <c r="H7848" s="6">
        <v>44746</v>
      </c>
      <c r="I7848" t="s">
        <v>2442</v>
      </c>
      <c r="J7848" t="s">
        <v>67</v>
      </c>
      <c r="K7848" t="s">
        <v>4832</v>
      </c>
      <c r="L7848" t="s">
        <v>61</v>
      </c>
      <c r="M7848" t="s">
        <v>31</v>
      </c>
      <c r="N7848" t="s">
        <v>32</v>
      </c>
      <c r="O7848" t="s">
        <v>33</v>
      </c>
      <c r="P7848" t="s">
        <v>2338</v>
      </c>
      <c r="Q7848" t="s">
        <v>35</v>
      </c>
      <c r="R7848" s="7">
        <v>0.2</v>
      </c>
      <c r="S7848" s="7">
        <f t="shared" si="1098"/>
        <v>4.1471999999999998</v>
      </c>
      <c r="T7848" s="8">
        <v>1.8144</v>
      </c>
      <c r="U7848" s="8" t="str">
        <f t="shared" si="1104"/>
        <v>Low</v>
      </c>
      <c r="V7848" s="7">
        <v>1</v>
      </c>
      <c r="W7848" s="8">
        <v>5.1840000000000002</v>
      </c>
      <c r="X7848" s="8">
        <f t="shared" si="1105"/>
        <v>9455</v>
      </c>
      <c r="Y7848" s="9">
        <v>0.35</v>
      </c>
      <c r="Z7848" s="9" t="str">
        <f t="shared" si="1106"/>
        <v>High</v>
      </c>
    </row>
    <row r="7849" spans="1:26" x14ac:dyDescent="0.3">
      <c r="A7849" t="s">
        <v>7284</v>
      </c>
      <c r="B7849" s="6">
        <v>44741</v>
      </c>
      <c r="C7849" s="6" t="str">
        <f t="shared" si="1099"/>
        <v>2022</v>
      </c>
      <c r="D7849" s="6" t="str">
        <f t="shared" si="1100"/>
        <v>June</v>
      </c>
      <c r="E7849" s="6" t="str">
        <f t="shared" si="1101"/>
        <v>Q2</v>
      </c>
      <c r="F7849" s="6" t="str">
        <f t="shared" si="1102"/>
        <v>High</v>
      </c>
      <c r="G7849" s="6" t="str">
        <f t="shared" si="1103"/>
        <v>Discounted</v>
      </c>
      <c r="H7849" s="6">
        <v>44748</v>
      </c>
      <c r="I7849" t="s">
        <v>1079</v>
      </c>
      <c r="J7849" t="s">
        <v>89</v>
      </c>
      <c r="K7849" t="s">
        <v>1909</v>
      </c>
      <c r="L7849" t="s">
        <v>30</v>
      </c>
      <c r="M7849" t="s">
        <v>31</v>
      </c>
      <c r="N7849" t="s">
        <v>41</v>
      </c>
      <c r="O7849" t="s">
        <v>69</v>
      </c>
      <c r="P7849" t="s">
        <v>70</v>
      </c>
      <c r="Q7849" t="s">
        <v>71</v>
      </c>
      <c r="R7849" s="7">
        <v>0.2</v>
      </c>
      <c r="S7849" s="7">
        <f t="shared" si="1098"/>
        <v>250.04160000000002</v>
      </c>
      <c r="T7849" s="8">
        <v>101.57940000000001</v>
      </c>
      <c r="U7849" s="8" t="str">
        <f t="shared" si="1104"/>
        <v>Medium</v>
      </c>
      <c r="V7849" s="7">
        <v>9</v>
      </c>
      <c r="W7849" s="8">
        <v>312.55200000000002</v>
      </c>
      <c r="X7849" s="8">
        <f t="shared" si="1105"/>
        <v>1828</v>
      </c>
      <c r="Y7849" s="9">
        <v>0.32500000000000001</v>
      </c>
      <c r="Z7849" s="9" t="str">
        <f t="shared" si="1106"/>
        <v>High</v>
      </c>
    </row>
    <row r="7850" spans="1:26" x14ac:dyDescent="0.3">
      <c r="A7850" t="s">
        <v>7285</v>
      </c>
      <c r="B7850" s="6">
        <v>44741</v>
      </c>
      <c r="C7850" s="6" t="str">
        <f t="shared" si="1099"/>
        <v>2022</v>
      </c>
      <c r="D7850" s="6" t="str">
        <f t="shared" si="1100"/>
        <v>June</v>
      </c>
      <c r="E7850" s="6" t="str">
        <f t="shared" si="1101"/>
        <v>Q2</v>
      </c>
      <c r="F7850" s="6" t="str">
        <f t="shared" si="1102"/>
        <v>Low</v>
      </c>
      <c r="G7850" s="6" t="str">
        <f t="shared" si="1103"/>
        <v>Discounted</v>
      </c>
      <c r="H7850" s="6">
        <v>44742</v>
      </c>
      <c r="I7850" t="s">
        <v>1602</v>
      </c>
      <c r="J7850" t="s">
        <v>136</v>
      </c>
      <c r="K7850" t="s">
        <v>4144</v>
      </c>
      <c r="L7850" t="s">
        <v>30</v>
      </c>
      <c r="M7850" t="s">
        <v>76</v>
      </c>
      <c r="N7850" t="s">
        <v>138</v>
      </c>
      <c r="O7850" t="s">
        <v>33</v>
      </c>
      <c r="P7850" t="s">
        <v>364</v>
      </c>
      <c r="Q7850" t="s">
        <v>35</v>
      </c>
      <c r="R7850" s="7">
        <v>0.32</v>
      </c>
      <c r="S7850" s="7">
        <f t="shared" si="1098"/>
        <v>278.79945599999996</v>
      </c>
      <c r="T7850" s="8">
        <v>-96.470399999999998</v>
      </c>
      <c r="U7850" s="8" t="str">
        <f t="shared" si="1104"/>
        <v>Loss</v>
      </c>
      <c r="V7850" s="7">
        <v>3</v>
      </c>
      <c r="W7850" s="8">
        <v>409.99919999999997</v>
      </c>
      <c r="X7850" s="8">
        <f t="shared" si="1105"/>
        <v>1429</v>
      </c>
      <c r="Y7850" s="9">
        <v>-0.235294118</v>
      </c>
      <c r="Z7850" s="9" t="str">
        <f t="shared" si="1106"/>
        <v>Low</v>
      </c>
    </row>
    <row r="7851" spans="1:26" x14ac:dyDescent="0.3">
      <c r="A7851" t="s">
        <v>7285</v>
      </c>
      <c r="B7851" s="6">
        <v>44741</v>
      </c>
      <c r="C7851" s="6" t="str">
        <f t="shared" si="1099"/>
        <v>2022</v>
      </c>
      <c r="D7851" s="6" t="str">
        <f t="shared" si="1100"/>
        <v>June</v>
      </c>
      <c r="E7851" s="6" t="str">
        <f t="shared" si="1101"/>
        <v>Q2</v>
      </c>
      <c r="F7851" s="6" t="str">
        <f t="shared" si="1102"/>
        <v>Low</v>
      </c>
      <c r="G7851" s="6" t="str">
        <f t="shared" si="1103"/>
        <v>Discounted</v>
      </c>
      <c r="H7851" s="6">
        <v>44742</v>
      </c>
      <c r="I7851" t="s">
        <v>1602</v>
      </c>
      <c r="J7851" t="s">
        <v>425</v>
      </c>
      <c r="K7851" t="s">
        <v>1617</v>
      </c>
      <c r="L7851" t="s">
        <v>30</v>
      </c>
      <c r="M7851" t="s">
        <v>76</v>
      </c>
      <c r="N7851" t="s">
        <v>262</v>
      </c>
      <c r="O7851" t="s">
        <v>33</v>
      </c>
      <c r="P7851" t="s">
        <v>364</v>
      </c>
      <c r="Q7851" t="s">
        <v>35</v>
      </c>
      <c r="R7851" s="7">
        <v>0.3</v>
      </c>
      <c r="S7851" s="7">
        <f t="shared" si="1098"/>
        <v>215.1198</v>
      </c>
      <c r="T7851" s="8">
        <v>-39.511800000000001</v>
      </c>
      <c r="U7851" s="8" t="str">
        <f t="shared" si="1104"/>
        <v>Loss</v>
      </c>
      <c r="V7851" s="7">
        <v>3</v>
      </c>
      <c r="W7851" s="8">
        <v>307.31400000000002</v>
      </c>
      <c r="X7851" s="8">
        <f t="shared" si="1105"/>
        <v>1853</v>
      </c>
      <c r="Y7851" s="9">
        <v>-0.12857142899999999</v>
      </c>
      <c r="Z7851" s="9" t="str">
        <f t="shared" si="1106"/>
        <v>Low</v>
      </c>
    </row>
    <row r="7852" spans="1:26" x14ac:dyDescent="0.3">
      <c r="A7852" t="s">
        <v>7285</v>
      </c>
      <c r="B7852" s="6">
        <v>44741</v>
      </c>
      <c r="C7852" s="6" t="str">
        <f t="shared" si="1099"/>
        <v>2022</v>
      </c>
      <c r="D7852" s="6" t="str">
        <f t="shared" si="1100"/>
        <v>June</v>
      </c>
      <c r="E7852" s="6" t="str">
        <f t="shared" si="1101"/>
        <v>Q2</v>
      </c>
      <c r="F7852" s="6" t="str">
        <f t="shared" si="1102"/>
        <v>Low</v>
      </c>
      <c r="G7852" s="6" t="str">
        <f t="shared" si="1103"/>
        <v>Discounted</v>
      </c>
      <c r="H7852" s="6">
        <v>44742</v>
      </c>
      <c r="I7852" t="s">
        <v>1602</v>
      </c>
      <c r="J7852" t="s">
        <v>353</v>
      </c>
      <c r="K7852" t="s">
        <v>922</v>
      </c>
      <c r="L7852" t="s">
        <v>30</v>
      </c>
      <c r="M7852" t="s">
        <v>31</v>
      </c>
      <c r="N7852" t="s">
        <v>174</v>
      </c>
      <c r="O7852" t="s">
        <v>33</v>
      </c>
      <c r="P7852" t="s">
        <v>364</v>
      </c>
      <c r="Q7852" t="s">
        <v>35</v>
      </c>
      <c r="R7852" s="7">
        <v>0.8</v>
      </c>
      <c r="S7852" s="7">
        <f t="shared" si="1098"/>
        <v>4.2783999999999978</v>
      </c>
      <c r="T7852" s="8">
        <v>-54.549599999999998</v>
      </c>
      <c r="U7852" s="8" t="str">
        <f t="shared" si="1104"/>
        <v>Loss</v>
      </c>
      <c r="V7852" s="7">
        <v>2</v>
      </c>
      <c r="W7852" s="8">
        <v>21.391999999999999</v>
      </c>
      <c r="X7852" s="8">
        <f t="shared" si="1105"/>
        <v>7004</v>
      </c>
      <c r="Y7852" s="9">
        <v>-2.5499999999999998</v>
      </c>
      <c r="Z7852" s="9" t="str">
        <f t="shared" si="1106"/>
        <v>Low</v>
      </c>
    </row>
    <row r="7853" spans="1:26" x14ac:dyDescent="0.3">
      <c r="A7853" t="s">
        <v>7286</v>
      </c>
      <c r="B7853" s="6">
        <v>44741</v>
      </c>
      <c r="C7853" s="6" t="str">
        <f t="shared" si="1099"/>
        <v>2022</v>
      </c>
      <c r="D7853" s="6" t="str">
        <f t="shared" si="1100"/>
        <v>June</v>
      </c>
      <c r="E7853" s="6" t="str">
        <f t="shared" si="1101"/>
        <v>Q2</v>
      </c>
      <c r="F7853" s="6" t="str">
        <f t="shared" si="1102"/>
        <v>High</v>
      </c>
      <c r="G7853" s="6" t="str">
        <f t="shared" si="1103"/>
        <v>Full Price</v>
      </c>
      <c r="H7853" s="6">
        <v>44742</v>
      </c>
      <c r="I7853" t="s">
        <v>2661</v>
      </c>
      <c r="J7853" t="s">
        <v>105</v>
      </c>
      <c r="K7853" t="s">
        <v>6091</v>
      </c>
      <c r="L7853" t="s">
        <v>30</v>
      </c>
      <c r="M7853" t="s">
        <v>31</v>
      </c>
      <c r="N7853" t="s">
        <v>53</v>
      </c>
      <c r="O7853" t="s">
        <v>69</v>
      </c>
      <c r="P7853" t="s">
        <v>70</v>
      </c>
      <c r="Q7853" t="s">
        <v>71</v>
      </c>
      <c r="R7853" s="7">
        <v>0</v>
      </c>
      <c r="S7853" s="7">
        <f t="shared" si="1098"/>
        <v>11.68</v>
      </c>
      <c r="T7853" s="8">
        <v>3.0367999999999999</v>
      </c>
      <c r="U7853" s="8" t="str">
        <f t="shared" si="1104"/>
        <v>Low</v>
      </c>
      <c r="V7853" s="7">
        <v>2</v>
      </c>
      <c r="W7853" s="8">
        <v>11.68</v>
      </c>
      <c r="X7853" s="8">
        <f t="shared" si="1105"/>
        <v>8333</v>
      </c>
      <c r="Y7853" s="9">
        <v>0.26</v>
      </c>
      <c r="Z7853" s="9" t="str">
        <f t="shared" si="1106"/>
        <v>High</v>
      </c>
    </row>
    <row r="7854" spans="1:26" x14ac:dyDescent="0.3">
      <c r="A7854" t="s">
        <v>7286</v>
      </c>
      <c r="B7854" s="6">
        <v>44741</v>
      </c>
      <c r="C7854" s="6" t="str">
        <f t="shared" si="1099"/>
        <v>2022</v>
      </c>
      <c r="D7854" s="6" t="str">
        <f t="shared" si="1100"/>
        <v>June</v>
      </c>
      <c r="E7854" s="6" t="str">
        <f t="shared" si="1101"/>
        <v>Q2</v>
      </c>
      <c r="F7854" s="6" t="str">
        <f t="shared" si="1102"/>
        <v>High</v>
      </c>
      <c r="G7854" s="6" t="str">
        <f t="shared" si="1103"/>
        <v>Discounted</v>
      </c>
      <c r="H7854" s="6">
        <v>44742</v>
      </c>
      <c r="I7854" t="s">
        <v>2661</v>
      </c>
      <c r="J7854" t="s">
        <v>38</v>
      </c>
      <c r="K7854" t="s">
        <v>200</v>
      </c>
      <c r="L7854" t="s">
        <v>30</v>
      </c>
      <c r="M7854" t="s">
        <v>31</v>
      </c>
      <c r="N7854" t="s">
        <v>41</v>
      </c>
      <c r="O7854" t="s">
        <v>69</v>
      </c>
      <c r="P7854" t="s">
        <v>70</v>
      </c>
      <c r="Q7854" t="s">
        <v>71</v>
      </c>
      <c r="R7854" s="7">
        <v>0.2</v>
      </c>
      <c r="S7854" s="7">
        <f t="shared" si="1098"/>
        <v>716.73599999999999</v>
      </c>
      <c r="T7854" s="8">
        <v>302.37299999999999</v>
      </c>
      <c r="U7854" s="8" t="str">
        <f t="shared" si="1104"/>
        <v>Medium</v>
      </c>
      <c r="V7854" s="7">
        <v>5</v>
      </c>
      <c r="W7854" s="8">
        <v>895.92</v>
      </c>
      <c r="X7854" s="8">
        <f t="shared" si="1105"/>
        <v>552</v>
      </c>
      <c r="Y7854" s="9">
        <v>0.33750000000000002</v>
      </c>
      <c r="Z7854" s="9" t="str">
        <f t="shared" si="1106"/>
        <v>High</v>
      </c>
    </row>
    <row r="7855" spans="1:26" x14ac:dyDescent="0.3">
      <c r="A7855" t="s">
        <v>7286</v>
      </c>
      <c r="B7855" s="6">
        <v>44741</v>
      </c>
      <c r="C7855" s="6" t="str">
        <f t="shared" si="1099"/>
        <v>2022</v>
      </c>
      <c r="D7855" s="6" t="str">
        <f t="shared" si="1100"/>
        <v>June</v>
      </c>
      <c r="E7855" s="6" t="str">
        <f t="shared" si="1101"/>
        <v>Q2</v>
      </c>
      <c r="F7855" s="6" t="str">
        <f t="shared" si="1102"/>
        <v>High</v>
      </c>
      <c r="G7855" s="6" t="str">
        <f t="shared" si="1103"/>
        <v>Full Price</v>
      </c>
      <c r="H7855" s="6">
        <v>44742</v>
      </c>
      <c r="I7855" t="s">
        <v>2661</v>
      </c>
      <c r="J7855" t="s">
        <v>89</v>
      </c>
      <c r="K7855" t="s">
        <v>2673</v>
      </c>
      <c r="L7855" t="s">
        <v>30</v>
      </c>
      <c r="M7855" t="s">
        <v>31</v>
      </c>
      <c r="N7855" t="s">
        <v>49</v>
      </c>
      <c r="O7855" t="s">
        <v>69</v>
      </c>
      <c r="P7855" t="s">
        <v>70</v>
      </c>
      <c r="Q7855" t="s">
        <v>71</v>
      </c>
      <c r="R7855" s="7">
        <v>0</v>
      </c>
      <c r="S7855" s="7">
        <f t="shared" si="1098"/>
        <v>130.71</v>
      </c>
      <c r="T7855" s="8">
        <v>39.213000000000001</v>
      </c>
      <c r="U7855" s="8" t="str">
        <f t="shared" si="1104"/>
        <v>Low</v>
      </c>
      <c r="V7855" s="7">
        <v>3</v>
      </c>
      <c r="W7855" s="8">
        <v>130.71</v>
      </c>
      <c r="X7855" s="8">
        <f t="shared" si="1105"/>
        <v>3288</v>
      </c>
      <c r="Y7855" s="9">
        <v>0.3</v>
      </c>
      <c r="Z7855" s="9" t="str">
        <f t="shared" si="1106"/>
        <v>High</v>
      </c>
    </row>
    <row r="7856" spans="1:26" x14ac:dyDescent="0.3">
      <c r="A7856" t="s">
        <v>7286</v>
      </c>
      <c r="B7856" s="6">
        <v>44741</v>
      </c>
      <c r="C7856" s="6" t="str">
        <f t="shared" si="1099"/>
        <v>2022</v>
      </c>
      <c r="D7856" s="6" t="str">
        <f t="shared" si="1100"/>
        <v>June</v>
      </c>
      <c r="E7856" s="6" t="str">
        <f t="shared" si="1101"/>
        <v>Q2</v>
      </c>
      <c r="F7856" s="6" t="str">
        <f t="shared" si="1102"/>
        <v>High</v>
      </c>
      <c r="G7856" s="6" t="str">
        <f t="shared" si="1103"/>
        <v>Full Price</v>
      </c>
      <c r="H7856" s="6">
        <v>44742</v>
      </c>
      <c r="I7856" t="s">
        <v>2661</v>
      </c>
      <c r="J7856" t="s">
        <v>284</v>
      </c>
      <c r="K7856" t="s">
        <v>382</v>
      </c>
      <c r="L7856" t="s">
        <v>30</v>
      </c>
      <c r="M7856" t="s">
        <v>91</v>
      </c>
      <c r="N7856" t="s">
        <v>110</v>
      </c>
      <c r="O7856" t="s">
        <v>69</v>
      </c>
      <c r="P7856" t="s">
        <v>70</v>
      </c>
      <c r="Q7856" t="s">
        <v>71</v>
      </c>
      <c r="R7856" s="7">
        <v>0</v>
      </c>
      <c r="S7856" s="7">
        <f t="shared" si="1098"/>
        <v>62.31</v>
      </c>
      <c r="T7856" s="8">
        <v>22.4316</v>
      </c>
      <c r="U7856" s="8" t="str">
        <f t="shared" si="1104"/>
        <v>Low</v>
      </c>
      <c r="V7856" s="7">
        <v>3</v>
      </c>
      <c r="W7856" s="8">
        <v>62.31</v>
      </c>
      <c r="X7856" s="8">
        <f t="shared" si="1105"/>
        <v>4713</v>
      </c>
      <c r="Y7856" s="9">
        <v>0.36</v>
      </c>
      <c r="Z7856" s="9" t="str">
        <f t="shared" si="1106"/>
        <v>High</v>
      </c>
    </row>
    <row r="7857" spans="1:26" x14ac:dyDescent="0.3">
      <c r="A7857" t="s">
        <v>7287</v>
      </c>
      <c r="B7857" s="6">
        <v>44741</v>
      </c>
      <c r="C7857" s="6" t="str">
        <f t="shared" si="1099"/>
        <v>2022</v>
      </c>
      <c r="D7857" s="6" t="str">
        <f t="shared" si="1100"/>
        <v>June</v>
      </c>
      <c r="E7857" s="6" t="str">
        <f t="shared" si="1101"/>
        <v>Q2</v>
      </c>
      <c r="F7857" s="6" t="str">
        <f t="shared" si="1102"/>
        <v>High</v>
      </c>
      <c r="G7857" s="6" t="str">
        <f t="shared" si="1103"/>
        <v>Full Price</v>
      </c>
      <c r="H7857" s="6">
        <v>44744</v>
      </c>
      <c r="I7857" t="s">
        <v>4373</v>
      </c>
      <c r="J7857" t="s">
        <v>188</v>
      </c>
      <c r="K7857" t="s">
        <v>3379</v>
      </c>
      <c r="L7857" t="s">
        <v>61</v>
      </c>
      <c r="M7857" t="s">
        <v>76</v>
      </c>
      <c r="N7857" t="s">
        <v>138</v>
      </c>
      <c r="O7857" t="s">
        <v>54</v>
      </c>
      <c r="P7857" t="s">
        <v>5159</v>
      </c>
      <c r="Q7857" t="s">
        <v>1056</v>
      </c>
      <c r="R7857" s="7">
        <v>0</v>
      </c>
      <c r="S7857" s="7">
        <f t="shared" si="1098"/>
        <v>638.82000000000005</v>
      </c>
      <c r="T7857" s="8">
        <v>185.2578</v>
      </c>
      <c r="U7857" s="8" t="str">
        <f t="shared" si="1104"/>
        <v>Medium</v>
      </c>
      <c r="V7857" s="7">
        <v>9</v>
      </c>
      <c r="W7857" s="8">
        <v>638.82000000000005</v>
      </c>
      <c r="X7857" s="8">
        <f t="shared" si="1105"/>
        <v>864</v>
      </c>
      <c r="Y7857" s="9">
        <v>0.28999999999999998</v>
      </c>
      <c r="Z7857" s="9" t="str">
        <f t="shared" si="1106"/>
        <v>High</v>
      </c>
    </row>
    <row r="7858" spans="1:26" x14ac:dyDescent="0.3">
      <c r="A7858" t="s">
        <v>7287</v>
      </c>
      <c r="B7858" s="6">
        <v>44741</v>
      </c>
      <c r="C7858" s="6" t="str">
        <f t="shared" si="1099"/>
        <v>2022</v>
      </c>
      <c r="D7858" s="6" t="str">
        <f t="shared" si="1100"/>
        <v>June</v>
      </c>
      <c r="E7858" s="6" t="str">
        <f t="shared" si="1101"/>
        <v>Q2</v>
      </c>
      <c r="F7858" s="6" t="str">
        <f t="shared" si="1102"/>
        <v>High</v>
      </c>
      <c r="G7858" s="6" t="str">
        <f t="shared" si="1103"/>
        <v>Full Price</v>
      </c>
      <c r="H7858" s="6">
        <v>44744</v>
      </c>
      <c r="I7858" t="s">
        <v>4373</v>
      </c>
      <c r="J7858" t="s">
        <v>119</v>
      </c>
      <c r="K7858" t="s">
        <v>5623</v>
      </c>
      <c r="L7858" t="s">
        <v>61</v>
      </c>
      <c r="M7858" t="s">
        <v>76</v>
      </c>
      <c r="N7858" t="s">
        <v>99</v>
      </c>
      <c r="O7858" t="s">
        <v>54</v>
      </c>
      <c r="P7858" t="s">
        <v>5159</v>
      </c>
      <c r="Q7858" t="s">
        <v>1056</v>
      </c>
      <c r="R7858" s="7">
        <v>0</v>
      </c>
      <c r="S7858" s="7">
        <f t="shared" si="1098"/>
        <v>25.16</v>
      </c>
      <c r="T7858" s="8">
        <v>8.5543999999999993</v>
      </c>
      <c r="U7858" s="8" t="str">
        <f t="shared" si="1104"/>
        <v>Low</v>
      </c>
      <c r="V7858" s="7">
        <v>2</v>
      </c>
      <c r="W7858" s="8">
        <v>25.16</v>
      </c>
      <c r="X7858" s="8">
        <f t="shared" si="1105"/>
        <v>6666</v>
      </c>
      <c r="Y7858" s="9">
        <v>0.34</v>
      </c>
      <c r="Z7858" s="9" t="str">
        <f t="shared" si="1106"/>
        <v>High</v>
      </c>
    </row>
    <row r="7859" spans="1:26" x14ac:dyDescent="0.3">
      <c r="A7859" t="s">
        <v>7287</v>
      </c>
      <c r="B7859" s="6">
        <v>44741</v>
      </c>
      <c r="C7859" s="6" t="str">
        <f t="shared" si="1099"/>
        <v>2022</v>
      </c>
      <c r="D7859" s="6" t="str">
        <f t="shared" si="1100"/>
        <v>June</v>
      </c>
      <c r="E7859" s="6" t="str">
        <f t="shared" si="1101"/>
        <v>Q2</v>
      </c>
      <c r="F7859" s="6" t="str">
        <f t="shared" si="1102"/>
        <v>High</v>
      </c>
      <c r="G7859" s="6" t="str">
        <f t="shared" si="1103"/>
        <v>Full Price</v>
      </c>
      <c r="H7859" s="6">
        <v>44744</v>
      </c>
      <c r="I7859" t="s">
        <v>4373</v>
      </c>
      <c r="J7859" t="s">
        <v>467</v>
      </c>
      <c r="K7859" t="s">
        <v>1776</v>
      </c>
      <c r="L7859" t="s">
        <v>61</v>
      </c>
      <c r="M7859" t="s">
        <v>31</v>
      </c>
      <c r="N7859" t="s">
        <v>356</v>
      </c>
      <c r="O7859" t="s">
        <v>54</v>
      </c>
      <c r="P7859" t="s">
        <v>5159</v>
      </c>
      <c r="Q7859" t="s">
        <v>1056</v>
      </c>
      <c r="R7859" s="7">
        <v>0</v>
      </c>
      <c r="S7859" s="7">
        <f t="shared" si="1098"/>
        <v>30.69</v>
      </c>
      <c r="T7859" s="8">
        <v>7.9794</v>
      </c>
      <c r="U7859" s="8" t="str">
        <f t="shared" si="1104"/>
        <v>Low</v>
      </c>
      <c r="V7859" s="7">
        <v>3</v>
      </c>
      <c r="W7859" s="8">
        <v>30.69</v>
      </c>
      <c r="X7859" s="8">
        <f t="shared" si="1105"/>
        <v>6259</v>
      </c>
      <c r="Y7859" s="9">
        <v>0.26</v>
      </c>
      <c r="Z7859" s="9" t="str">
        <f t="shared" si="1106"/>
        <v>High</v>
      </c>
    </row>
    <row r="7860" spans="1:26" x14ac:dyDescent="0.3">
      <c r="A7860" t="s">
        <v>7288</v>
      </c>
      <c r="B7860" s="6">
        <v>44741</v>
      </c>
      <c r="C7860" s="6" t="str">
        <f t="shared" si="1099"/>
        <v>2022</v>
      </c>
      <c r="D7860" s="6" t="str">
        <f t="shared" si="1100"/>
        <v>June</v>
      </c>
      <c r="E7860" s="6" t="str">
        <f t="shared" si="1101"/>
        <v>Q2</v>
      </c>
      <c r="F7860" s="6" t="str">
        <f t="shared" si="1102"/>
        <v>High</v>
      </c>
      <c r="G7860" s="6" t="str">
        <f t="shared" si="1103"/>
        <v>Full Price</v>
      </c>
      <c r="H7860" s="6">
        <v>44746</v>
      </c>
      <c r="I7860" t="s">
        <v>738</v>
      </c>
      <c r="J7860" t="s">
        <v>353</v>
      </c>
      <c r="K7860" t="s">
        <v>4570</v>
      </c>
      <c r="L7860" t="s">
        <v>30</v>
      </c>
      <c r="M7860" t="s">
        <v>31</v>
      </c>
      <c r="N7860" t="s">
        <v>174</v>
      </c>
      <c r="O7860" t="s">
        <v>33</v>
      </c>
      <c r="P7860" t="s">
        <v>1460</v>
      </c>
      <c r="Q7860" t="s">
        <v>556</v>
      </c>
      <c r="R7860" s="7">
        <v>0</v>
      </c>
      <c r="S7860" s="7">
        <f t="shared" si="1098"/>
        <v>362.94</v>
      </c>
      <c r="T7860" s="8">
        <v>90.734999999999999</v>
      </c>
      <c r="U7860" s="8" t="str">
        <f t="shared" si="1104"/>
        <v>Low</v>
      </c>
      <c r="V7860" s="7">
        <v>3</v>
      </c>
      <c r="W7860" s="8">
        <v>362.94</v>
      </c>
      <c r="X7860" s="8">
        <f t="shared" si="1105"/>
        <v>1597</v>
      </c>
      <c r="Y7860" s="9">
        <v>0.25</v>
      </c>
      <c r="Z7860" s="9" t="str">
        <f t="shared" si="1106"/>
        <v>High</v>
      </c>
    </row>
    <row r="7861" spans="1:26" x14ac:dyDescent="0.3">
      <c r="A7861" t="s">
        <v>7288</v>
      </c>
      <c r="B7861" s="6">
        <v>44741</v>
      </c>
      <c r="C7861" s="6" t="str">
        <f t="shared" si="1099"/>
        <v>2022</v>
      </c>
      <c r="D7861" s="6" t="str">
        <f t="shared" si="1100"/>
        <v>June</v>
      </c>
      <c r="E7861" s="6" t="str">
        <f t="shared" si="1101"/>
        <v>Q2</v>
      </c>
      <c r="F7861" s="6" t="str">
        <f t="shared" si="1102"/>
        <v>High</v>
      </c>
      <c r="G7861" s="6" t="str">
        <f t="shared" si="1103"/>
        <v>Full Price</v>
      </c>
      <c r="H7861" s="6">
        <v>44746</v>
      </c>
      <c r="I7861" t="s">
        <v>738</v>
      </c>
      <c r="J7861" t="s">
        <v>44</v>
      </c>
      <c r="K7861" t="s">
        <v>2299</v>
      </c>
      <c r="L7861" t="s">
        <v>30</v>
      </c>
      <c r="M7861" t="s">
        <v>31</v>
      </c>
      <c r="N7861" t="s">
        <v>41</v>
      </c>
      <c r="O7861" t="s">
        <v>33</v>
      </c>
      <c r="P7861" t="s">
        <v>1460</v>
      </c>
      <c r="Q7861" t="s">
        <v>556</v>
      </c>
      <c r="R7861" s="7">
        <v>0</v>
      </c>
      <c r="S7861" s="7">
        <f t="shared" si="1098"/>
        <v>11.54</v>
      </c>
      <c r="T7861" s="8">
        <v>5.77</v>
      </c>
      <c r="U7861" s="8" t="str">
        <f t="shared" si="1104"/>
        <v>Low</v>
      </c>
      <c r="V7861" s="7">
        <v>2</v>
      </c>
      <c r="W7861" s="8">
        <v>11.54</v>
      </c>
      <c r="X7861" s="8">
        <f t="shared" si="1105"/>
        <v>8372</v>
      </c>
      <c r="Y7861" s="9">
        <v>0.5</v>
      </c>
      <c r="Z7861" s="9" t="str">
        <f t="shared" si="1106"/>
        <v>High</v>
      </c>
    </row>
    <row r="7862" spans="1:26" x14ac:dyDescent="0.3">
      <c r="A7862" t="s">
        <v>7289</v>
      </c>
      <c r="B7862" s="6">
        <v>44742</v>
      </c>
      <c r="C7862" s="6" t="str">
        <f t="shared" si="1099"/>
        <v>2022</v>
      </c>
      <c r="D7862" s="6" t="str">
        <f t="shared" si="1100"/>
        <v>June</v>
      </c>
      <c r="E7862" s="6" t="str">
        <f t="shared" si="1101"/>
        <v>Q2</v>
      </c>
      <c r="F7862" s="6" t="str">
        <f t="shared" si="1102"/>
        <v>Low</v>
      </c>
      <c r="G7862" s="6" t="str">
        <f t="shared" si="1103"/>
        <v>Discounted</v>
      </c>
      <c r="H7862" s="6">
        <v>44742</v>
      </c>
      <c r="I7862" t="s">
        <v>1720</v>
      </c>
      <c r="J7862" t="s">
        <v>565</v>
      </c>
      <c r="K7862" t="s">
        <v>2930</v>
      </c>
      <c r="L7862" t="s">
        <v>30</v>
      </c>
      <c r="M7862" t="s">
        <v>76</v>
      </c>
      <c r="N7862" t="s">
        <v>262</v>
      </c>
      <c r="O7862" t="s">
        <v>54</v>
      </c>
      <c r="P7862" t="s">
        <v>270</v>
      </c>
      <c r="Q7862" t="s">
        <v>271</v>
      </c>
      <c r="R7862" s="7">
        <v>0.4</v>
      </c>
      <c r="S7862" s="7">
        <f t="shared" si="1098"/>
        <v>626.77800000000002</v>
      </c>
      <c r="T7862" s="8">
        <v>-295.9785</v>
      </c>
      <c r="U7862" s="8" t="str">
        <f t="shared" si="1104"/>
        <v>Loss</v>
      </c>
      <c r="V7862" s="7">
        <v>5</v>
      </c>
      <c r="W7862" s="8">
        <v>1044.6300000000001</v>
      </c>
      <c r="X7862" s="8">
        <f t="shared" si="1105"/>
        <v>436</v>
      </c>
      <c r="Y7862" s="9">
        <v>-0.28333333300000002</v>
      </c>
      <c r="Z7862" s="9" t="str">
        <f t="shared" si="1106"/>
        <v>Low</v>
      </c>
    </row>
    <row r="7863" spans="1:26" x14ac:dyDescent="0.3">
      <c r="A7863" t="s">
        <v>7290</v>
      </c>
      <c r="B7863" s="6">
        <v>44742</v>
      </c>
      <c r="C7863" s="6" t="str">
        <f t="shared" si="1099"/>
        <v>2022</v>
      </c>
      <c r="D7863" s="6" t="str">
        <f t="shared" si="1100"/>
        <v>June</v>
      </c>
      <c r="E7863" s="6" t="str">
        <f t="shared" si="1101"/>
        <v>Q2</v>
      </c>
      <c r="F7863" s="6" t="str">
        <f t="shared" si="1102"/>
        <v>High</v>
      </c>
      <c r="G7863" s="6" t="str">
        <f t="shared" si="1103"/>
        <v>Discounted</v>
      </c>
      <c r="H7863" s="6">
        <v>44747</v>
      </c>
      <c r="I7863" t="s">
        <v>3987</v>
      </c>
      <c r="J7863" t="s">
        <v>89</v>
      </c>
      <c r="K7863" t="s">
        <v>4012</v>
      </c>
      <c r="L7863" t="s">
        <v>40</v>
      </c>
      <c r="M7863" t="s">
        <v>31</v>
      </c>
      <c r="N7863" t="s">
        <v>41</v>
      </c>
      <c r="O7863" t="s">
        <v>69</v>
      </c>
      <c r="P7863" t="s">
        <v>231</v>
      </c>
      <c r="Q7863" t="s">
        <v>232</v>
      </c>
      <c r="R7863" s="7">
        <v>0.2</v>
      </c>
      <c r="S7863" s="7">
        <f t="shared" si="1098"/>
        <v>60.633600000000001</v>
      </c>
      <c r="T7863" s="8">
        <v>25.579799999999999</v>
      </c>
      <c r="U7863" s="8" t="str">
        <f t="shared" si="1104"/>
        <v>Low</v>
      </c>
      <c r="V7863" s="7">
        <v>3</v>
      </c>
      <c r="W7863" s="8">
        <v>75.792000000000002</v>
      </c>
      <c r="X7863" s="8">
        <f t="shared" si="1105"/>
        <v>4322</v>
      </c>
      <c r="Y7863" s="9">
        <v>0.33750000000000002</v>
      </c>
      <c r="Z7863" s="9" t="str">
        <f t="shared" si="1106"/>
        <v>High</v>
      </c>
    </row>
    <row r="7864" spans="1:26" x14ac:dyDescent="0.3">
      <c r="A7864" t="s">
        <v>7291</v>
      </c>
      <c r="B7864" s="6">
        <v>44742</v>
      </c>
      <c r="C7864" s="6" t="str">
        <f t="shared" si="1099"/>
        <v>2022</v>
      </c>
      <c r="D7864" s="6" t="str">
        <f t="shared" si="1100"/>
        <v>June</v>
      </c>
      <c r="E7864" s="6" t="str">
        <f t="shared" si="1101"/>
        <v>Q2</v>
      </c>
      <c r="F7864" s="6" t="str">
        <f t="shared" si="1102"/>
        <v>Low</v>
      </c>
      <c r="G7864" s="6" t="str">
        <f t="shared" si="1103"/>
        <v>Discounted</v>
      </c>
      <c r="H7864" s="6">
        <v>44744</v>
      </c>
      <c r="I7864" t="s">
        <v>2197</v>
      </c>
      <c r="J7864" t="s">
        <v>157</v>
      </c>
      <c r="K7864" t="s">
        <v>280</v>
      </c>
      <c r="L7864" t="s">
        <v>30</v>
      </c>
      <c r="M7864" t="s">
        <v>76</v>
      </c>
      <c r="N7864" t="s">
        <v>138</v>
      </c>
      <c r="O7864" t="s">
        <v>69</v>
      </c>
      <c r="P7864" t="s">
        <v>70</v>
      </c>
      <c r="Q7864" t="s">
        <v>71</v>
      </c>
      <c r="R7864" s="7">
        <v>0.15</v>
      </c>
      <c r="S7864" s="7">
        <f t="shared" si="1098"/>
        <v>370.59915000000001</v>
      </c>
      <c r="T7864" s="8">
        <v>5.1294000000000004</v>
      </c>
      <c r="U7864" s="8" t="str">
        <f t="shared" si="1104"/>
        <v>Low</v>
      </c>
      <c r="V7864" s="7">
        <v>3</v>
      </c>
      <c r="W7864" s="8">
        <v>435.99900000000002</v>
      </c>
      <c r="X7864" s="8">
        <f t="shared" si="1105"/>
        <v>1362</v>
      </c>
      <c r="Y7864" s="9">
        <v>1.1764706E-2</v>
      </c>
      <c r="Z7864" s="9" t="str">
        <f t="shared" si="1106"/>
        <v>Low</v>
      </c>
    </row>
    <row r="7865" spans="1:26" x14ac:dyDescent="0.3">
      <c r="A7865" t="s">
        <v>7292</v>
      </c>
      <c r="B7865" s="6">
        <v>44742</v>
      </c>
      <c r="C7865" s="6" t="str">
        <f t="shared" si="1099"/>
        <v>2022</v>
      </c>
      <c r="D7865" s="6" t="str">
        <f t="shared" si="1100"/>
        <v>June</v>
      </c>
      <c r="E7865" s="6" t="str">
        <f t="shared" si="1101"/>
        <v>Q2</v>
      </c>
      <c r="F7865" s="6" t="str">
        <f t="shared" si="1102"/>
        <v>High</v>
      </c>
      <c r="G7865" s="6" t="str">
        <f t="shared" si="1103"/>
        <v>Full Price</v>
      </c>
      <c r="H7865" s="6">
        <v>44747</v>
      </c>
      <c r="I7865" t="s">
        <v>2310</v>
      </c>
      <c r="J7865" t="s">
        <v>67</v>
      </c>
      <c r="K7865" t="s">
        <v>628</v>
      </c>
      <c r="L7865" t="s">
        <v>30</v>
      </c>
      <c r="M7865" t="s">
        <v>31</v>
      </c>
      <c r="N7865" t="s">
        <v>32</v>
      </c>
      <c r="O7865" t="s">
        <v>69</v>
      </c>
      <c r="P7865" t="s">
        <v>70</v>
      </c>
      <c r="Q7865" t="s">
        <v>71</v>
      </c>
      <c r="R7865" s="7">
        <v>0</v>
      </c>
      <c r="S7865" s="7">
        <f t="shared" si="1098"/>
        <v>204.95</v>
      </c>
      <c r="T7865" s="8">
        <v>100.4255</v>
      </c>
      <c r="U7865" s="8" t="str">
        <f t="shared" si="1104"/>
        <v>Medium</v>
      </c>
      <c r="V7865" s="7">
        <v>5</v>
      </c>
      <c r="W7865" s="8">
        <v>204.95</v>
      </c>
      <c r="X7865" s="8">
        <f t="shared" si="1105"/>
        <v>2548</v>
      </c>
      <c r="Y7865" s="9">
        <v>0.49</v>
      </c>
      <c r="Z7865" s="9" t="str">
        <f t="shared" si="1106"/>
        <v>High</v>
      </c>
    </row>
    <row r="7866" spans="1:26" x14ac:dyDescent="0.3">
      <c r="A7866" t="s">
        <v>7293</v>
      </c>
      <c r="B7866" s="6">
        <v>44742</v>
      </c>
      <c r="C7866" s="6" t="str">
        <f t="shared" si="1099"/>
        <v>2022</v>
      </c>
      <c r="D7866" s="6" t="str">
        <f t="shared" si="1100"/>
        <v>June</v>
      </c>
      <c r="E7866" s="6" t="str">
        <f t="shared" si="1101"/>
        <v>Q2</v>
      </c>
      <c r="F7866" s="6" t="str">
        <f t="shared" si="1102"/>
        <v>High</v>
      </c>
      <c r="G7866" s="6" t="str">
        <f t="shared" si="1103"/>
        <v>Discounted</v>
      </c>
      <c r="H7866" s="6">
        <v>44746</v>
      </c>
      <c r="I7866" t="s">
        <v>5565</v>
      </c>
      <c r="J7866" t="s">
        <v>778</v>
      </c>
      <c r="K7866" t="s">
        <v>1540</v>
      </c>
      <c r="L7866" t="s">
        <v>61</v>
      </c>
      <c r="M7866" t="s">
        <v>76</v>
      </c>
      <c r="N7866" t="s">
        <v>99</v>
      </c>
      <c r="O7866" t="s">
        <v>62</v>
      </c>
      <c r="P7866" t="s">
        <v>1010</v>
      </c>
      <c r="Q7866" t="s">
        <v>202</v>
      </c>
      <c r="R7866" s="7">
        <v>0.2</v>
      </c>
      <c r="S7866" s="7">
        <f t="shared" si="1098"/>
        <v>15.616</v>
      </c>
      <c r="T7866" s="8">
        <v>5.3680000000000003</v>
      </c>
      <c r="U7866" s="8" t="str">
        <f t="shared" si="1104"/>
        <v>Low</v>
      </c>
      <c r="V7866" s="7">
        <v>2</v>
      </c>
      <c r="W7866" s="8">
        <v>19.52</v>
      </c>
      <c r="X7866" s="8">
        <f t="shared" si="1105"/>
        <v>7198</v>
      </c>
      <c r="Y7866" s="9">
        <v>0.27500000000000002</v>
      </c>
      <c r="Z7866" s="9" t="str">
        <f t="shared" si="1106"/>
        <v>High</v>
      </c>
    </row>
    <row r="7867" spans="1:26" x14ac:dyDescent="0.3">
      <c r="A7867" t="s">
        <v>7294</v>
      </c>
      <c r="B7867" s="6">
        <v>44742</v>
      </c>
      <c r="C7867" s="6" t="str">
        <f t="shared" si="1099"/>
        <v>2022</v>
      </c>
      <c r="D7867" s="6" t="str">
        <f t="shared" si="1100"/>
        <v>June</v>
      </c>
      <c r="E7867" s="6" t="str">
        <f t="shared" si="1101"/>
        <v>Q2</v>
      </c>
      <c r="F7867" s="6" t="str">
        <f t="shared" si="1102"/>
        <v>High</v>
      </c>
      <c r="G7867" s="6" t="str">
        <f t="shared" si="1103"/>
        <v>Full Price</v>
      </c>
      <c r="H7867" s="6">
        <v>44748</v>
      </c>
      <c r="I7867" t="s">
        <v>3099</v>
      </c>
      <c r="J7867" t="s">
        <v>595</v>
      </c>
      <c r="K7867" t="s">
        <v>2910</v>
      </c>
      <c r="L7867" t="s">
        <v>30</v>
      </c>
      <c r="M7867" t="s">
        <v>76</v>
      </c>
      <c r="N7867" t="s">
        <v>99</v>
      </c>
      <c r="O7867" t="s">
        <v>54</v>
      </c>
      <c r="P7867" t="s">
        <v>270</v>
      </c>
      <c r="Q7867" t="s">
        <v>271</v>
      </c>
      <c r="R7867" s="7">
        <v>0</v>
      </c>
      <c r="S7867" s="7">
        <f t="shared" si="1098"/>
        <v>22.23</v>
      </c>
      <c r="T7867" s="8">
        <v>9.7812000000000001</v>
      </c>
      <c r="U7867" s="8" t="str">
        <f t="shared" si="1104"/>
        <v>Low</v>
      </c>
      <c r="V7867" s="7">
        <v>1</v>
      </c>
      <c r="W7867" s="8">
        <v>22.23</v>
      </c>
      <c r="X7867" s="8">
        <f t="shared" si="1105"/>
        <v>6931</v>
      </c>
      <c r="Y7867" s="9">
        <v>0.44</v>
      </c>
      <c r="Z7867" s="9" t="str">
        <f t="shared" si="1106"/>
        <v>High</v>
      </c>
    </row>
    <row r="7868" spans="1:26" x14ac:dyDescent="0.3">
      <c r="A7868" t="s">
        <v>7294</v>
      </c>
      <c r="B7868" s="6">
        <v>44742</v>
      </c>
      <c r="C7868" s="6" t="str">
        <f t="shared" si="1099"/>
        <v>2022</v>
      </c>
      <c r="D7868" s="6" t="str">
        <f t="shared" si="1100"/>
        <v>June</v>
      </c>
      <c r="E7868" s="6" t="str">
        <f t="shared" si="1101"/>
        <v>Q2</v>
      </c>
      <c r="F7868" s="6" t="str">
        <f t="shared" si="1102"/>
        <v>High</v>
      </c>
      <c r="G7868" s="6" t="str">
        <f t="shared" si="1103"/>
        <v>Full Price</v>
      </c>
      <c r="H7868" s="6">
        <v>44748</v>
      </c>
      <c r="I7868" t="s">
        <v>3099</v>
      </c>
      <c r="J7868" t="s">
        <v>89</v>
      </c>
      <c r="K7868" t="s">
        <v>3620</v>
      </c>
      <c r="L7868" t="s">
        <v>30</v>
      </c>
      <c r="M7868" t="s">
        <v>31</v>
      </c>
      <c r="N7868" t="s">
        <v>49</v>
      </c>
      <c r="O7868" t="s">
        <v>54</v>
      </c>
      <c r="P7868" t="s">
        <v>270</v>
      </c>
      <c r="Q7868" t="s">
        <v>271</v>
      </c>
      <c r="R7868" s="7">
        <v>0</v>
      </c>
      <c r="S7868" s="7">
        <f t="shared" si="1098"/>
        <v>248.57</v>
      </c>
      <c r="T7868" s="8">
        <v>67.113900000000001</v>
      </c>
      <c r="U7868" s="8" t="str">
        <f t="shared" si="1104"/>
        <v>Low</v>
      </c>
      <c r="V7868" s="7">
        <v>7</v>
      </c>
      <c r="W7868" s="8">
        <v>248.57</v>
      </c>
      <c r="X7868" s="8">
        <f t="shared" si="1105"/>
        <v>2206</v>
      </c>
      <c r="Y7868" s="9">
        <v>0.27</v>
      </c>
      <c r="Z7868" s="9" t="str">
        <f t="shared" si="1106"/>
        <v>High</v>
      </c>
    </row>
    <row r="7869" spans="1:26" x14ac:dyDescent="0.3">
      <c r="A7869" t="s">
        <v>7295</v>
      </c>
      <c r="B7869" s="6">
        <v>44742</v>
      </c>
      <c r="C7869" s="6" t="str">
        <f t="shared" si="1099"/>
        <v>2022</v>
      </c>
      <c r="D7869" s="6" t="str">
        <f t="shared" si="1100"/>
        <v>June</v>
      </c>
      <c r="E7869" s="6" t="str">
        <f t="shared" si="1101"/>
        <v>Q2</v>
      </c>
      <c r="F7869" s="6" t="str">
        <f t="shared" si="1102"/>
        <v>Low</v>
      </c>
      <c r="G7869" s="6" t="str">
        <f t="shared" si="1103"/>
        <v>Discounted</v>
      </c>
      <c r="H7869" s="6">
        <v>44746</v>
      </c>
      <c r="I7869" t="s">
        <v>1577</v>
      </c>
      <c r="J7869" t="s">
        <v>74</v>
      </c>
      <c r="K7869" t="s">
        <v>2460</v>
      </c>
      <c r="L7869" t="s">
        <v>40</v>
      </c>
      <c r="M7869" t="s">
        <v>76</v>
      </c>
      <c r="N7869" t="s">
        <v>77</v>
      </c>
      <c r="O7869" t="s">
        <v>33</v>
      </c>
      <c r="P7869" t="s">
        <v>368</v>
      </c>
      <c r="Q7869" t="s">
        <v>43</v>
      </c>
      <c r="R7869" s="7">
        <v>0.3</v>
      </c>
      <c r="S7869" s="7">
        <f t="shared" si="1098"/>
        <v>398.34059999999999</v>
      </c>
      <c r="T7869" s="8">
        <v>-178.8468</v>
      </c>
      <c r="U7869" s="8" t="str">
        <f t="shared" si="1104"/>
        <v>Loss</v>
      </c>
      <c r="V7869" s="7">
        <v>3</v>
      </c>
      <c r="W7869" s="8">
        <v>569.05799999999999</v>
      </c>
      <c r="X7869" s="8">
        <f t="shared" si="1105"/>
        <v>1010</v>
      </c>
      <c r="Y7869" s="9">
        <v>-0.31428571399999999</v>
      </c>
      <c r="Z7869" s="9" t="str">
        <f t="shared" si="1106"/>
        <v>Low</v>
      </c>
    </row>
    <row r="7870" spans="1:26" x14ac:dyDescent="0.3">
      <c r="A7870" t="s">
        <v>7295</v>
      </c>
      <c r="B7870" s="6">
        <v>44742</v>
      </c>
      <c r="C7870" s="6" t="str">
        <f t="shared" si="1099"/>
        <v>2022</v>
      </c>
      <c r="D7870" s="6" t="str">
        <f t="shared" si="1100"/>
        <v>June</v>
      </c>
      <c r="E7870" s="6" t="str">
        <f t="shared" si="1101"/>
        <v>Q2</v>
      </c>
      <c r="F7870" s="6" t="str">
        <f t="shared" si="1102"/>
        <v>Low</v>
      </c>
      <c r="G7870" s="6" t="str">
        <f t="shared" si="1103"/>
        <v>Discounted</v>
      </c>
      <c r="H7870" s="6">
        <v>44746</v>
      </c>
      <c r="I7870" t="s">
        <v>1577</v>
      </c>
      <c r="J7870" t="s">
        <v>1322</v>
      </c>
      <c r="K7870" t="s">
        <v>3360</v>
      </c>
      <c r="L7870" t="s">
        <v>40</v>
      </c>
      <c r="M7870" t="s">
        <v>76</v>
      </c>
      <c r="N7870" t="s">
        <v>99</v>
      </c>
      <c r="O7870" t="s">
        <v>33</v>
      </c>
      <c r="P7870" t="s">
        <v>368</v>
      </c>
      <c r="Q7870" t="s">
        <v>43</v>
      </c>
      <c r="R7870" s="7">
        <v>0.6</v>
      </c>
      <c r="S7870" s="7">
        <f t="shared" si="1098"/>
        <v>5.6896000000000004</v>
      </c>
      <c r="T7870" s="8">
        <v>-10.3124</v>
      </c>
      <c r="U7870" s="8" t="str">
        <f t="shared" si="1104"/>
        <v>Loss</v>
      </c>
      <c r="V7870" s="7">
        <v>2</v>
      </c>
      <c r="W7870" s="8">
        <v>14.224</v>
      </c>
      <c r="X7870" s="8">
        <f t="shared" si="1105"/>
        <v>7934</v>
      </c>
      <c r="Y7870" s="9">
        <v>-0.72499999999999998</v>
      </c>
      <c r="Z7870" s="9" t="str">
        <f t="shared" si="1106"/>
        <v>Low</v>
      </c>
    </row>
    <row r="7871" spans="1:26" x14ac:dyDescent="0.3">
      <c r="A7871" t="s">
        <v>7295</v>
      </c>
      <c r="B7871" s="6">
        <v>44742</v>
      </c>
      <c r="C7871" s="6" t="str">
        <f t="shared" si="1099"/>
        <v>2022</v>
      </c>
      <c r="D7871" s="6" t="str">
        <f t="shared" si="1100"/>
        <v>June</v>
      </c>
      <c r="E7871" s="6" t="str">
        <f t="shared" si="1101"/>
        <v>Q2</v>
      </c>
      <c r="F7871" s="6" t="str">
        <f t="shared" si="1102"/>
        <v>Low</v>
      </c>
      <c r="G7871" s="6" t="str">
        <f t="shared" si="1103"/>
        <v>Discounted</v>
      </c>
      <c r="H7871" s="6">
        <v>44746</v>
      </c>
      <c r="I7871" t="s">
        <v>1577</v>
      </c>
      <c r="J7871" t="s">
        <v>629</v>
      </c>
      <c r="K7871" t="s">
        <v>2916</v>
      </c>
      <c r="L7871" t="s">
        <v>40</v>
      </c>
      <c r="M7871" t="s">
        <v>91</v>
      </c>
      <c r="N7871" t="s">
        <v>92</v>
      </c>
      <c r="O7871" t="s">
        <v>33</v>
      </c>
      <c r="P7871" t="s">
        <v>368</v>
      </c>
      <c r="Q7871" t="s">
        <v>43</v>
      </c>
      <c r="R7871" s="7">
        <v>0.2</v>
      </c>
      <c r="S7871" s="7">
        <f t="shared" si="1098"/>
        <v>801.2672</v>
      </c>
      <c r="T7871" s="8">
        <v>125.19799999999999</v>
      </c>
      <c r="U7871" s="8" t="str">
        <f t="shared" si="1104"/>
        <v>Medium</v>
      </c>
      <c r="V7871" s="7">
        <v>2</v>
      </c>
      <c r="W7871" s="8">
        <v>1001.5839999999999</v>
      </c>
      <c r="X7871" s="8">
        <f t="shared" si="1105"/>
        <v>465</v>
      </c>
      <c r="Y7871" s="9">
        <v>0.125</v>
      </c>
      <c r="Z7871" s="9" t="str">
        <f t="shared" si="1106"/>
        <v>Low</v>
      </c>
    </row>
    <row r="7872" spans="1:26" x14ac:dyDescent="0.3">
      <c r="A7872" t="s">
        <v>7296</v>
      </c>
      <c r="B7872" s="6">
        <v>44742</v>
      </c>
      <c r="C7872" s="6" t="str">
        <f t="shared" si="1099"/>
        <v>2022</v>
      </c>
      <c r="D7872" s="6" t="str">
        <f t="shared" si="1100"/>
        <v>June</v>
      </c>
      <c r="E7872" s="6" t="str">
        <f t="shared" si="1101"/>
        <v>Q2</v>
      </c>
      <c r="F7872" s="6" t="str">
        <f t="shared" si="1102"/>
        <v>High</v>
      </c>
      <c r="G7872" s="6" t="str">
        <f t="shared" si="1103"/>
        <v>Full Price</v>
      </c>
      <c r="H7872" s="6">
        <v>44746</v>
      </c>
      <c r="I7872" t="s">
        <v>312</v>
      </c>
      <c r="J7872" t="s">
        <v>89</v>
      </c>
      <c r="K7872" t="s">
        <v>2328</v>
      </c>
      <c r="L7872" t="s">
        <v>61</v>
      </c>
      <c r="M7872" t="s">
        <v>31</v>
      </c>
      <c r="N7872" t="s">
        <v>49</v>
      </c>
      <c r="O7872" t="s">
        <v>54</v>
      </c>
      <c r="P7872" t="s">
        <v>2471</v>
      </c>
      <c r="Q7872" t="s">
        <v>271</v>
      </c>
      <c r="R7872" s="7">
        <v>0</v>
      </c>
      <c r="S7872" s="7">
        <f t="shared" si="1098"/>
        <v>1085.42</v>
      </c>
      <c r="T7872" s="8">
        <v>282.20920000000001</v>
      </c>
      <c r="U7872" s="8" t="str">
        <f t="shared" si="1104"/>
        <v>Medium</v>
      </c>
      <c r="V7872" s="7">
        <v>7</v>
      </c>
      <c r="W7872" s="8">
        <v>1085.42</v>
      </c>
      <c r="X7872" s="8">
        <f t="shared" si="1105"/>
        <v>414</v>
      </c>
      <c r="Y7872" s="9">
        <v>0.26</v>
      </c>
      <c r="Z7872" s="9" t="str">
        <f t="shared" si="1106"/>
        <v>High</v>
      </c>
    </row>
    <row r="7873" spans="1:26" x14ac:dyDescent="0.3">
      <c r="A7873" t="s">
        <v>7297</v>
      </c>
      <c r="B7873" s="6">
        <v>44743</v>
      </c>
      <c r="C7873" s="6" t="str">
        <f t="shared" si="1099"/>
        <v>2022</v>
      </c>
      <c r="D7873" s="6" t="str">
        <f t="shared" si="1100"/>
        <v>July</v>
      </c>
      <c r="E7873" s="6" t="str">
        <f t="shared" si="1101"/>
        <v>Q3</v>
      </c>
      <c r="F7873" s="6" t="str">
        <f t="shared" si="1102"/>
        <v>High</v>
      </c>
      <c r="G7873" s="6" t="str">
        <f t="shared" si="1103"/>
        <v>Full Price</v>
      </c>
      <c r="H7873" s="6">
        <v>44750</v>
      </c>
      <c r="I7873" t="s">
        <v>2330</v>
      </c>
      <c r="J7873" t="s">
        <v>151</v>
      </c>
      <c r="K7873" t="s">
        <v>911</v>
      </c>
      <c r="L7873" t="s">
        <v>40</v>
      </c>
      <c r="M7873" t="s">
        <v>31</v>
      </c>
      <c r="N7873" t="s">
        <v>41</v>
      </c>
      <c r="O7873" t="s">
        <v>33</v>
      </c>
      <c r="P7873" t="s">
        <v>2423</v>
      </c>
      <c r="Q7873" t="s">
        <v>237</v>
      </c>
      <c r="R7873" s="7">
        <v>0</v>
      </c>
      <c r="S7873" s="7">
        <f t="shared" si="1098"/>
        <v>169.99</v>
      </c>
      <c r="T7873" s="8">
        <v>78.195400000000006</v>
      </c>
      <c r="U7873" s="8" t="str">
        <f t="shared" si="1104"/>
        <v>Low</v>
      </c>
      <c r="V7873" s="7">
        <v>1</v>
      </c>
      <c r="W7873" s="8">
        <v>169.99</v>
      </c>
      <c r="X7873" s="8">
        <f t="shared" si="1105"/>
        <v>2868</v>
      </c>
      <c r="Y7873" s="9">
        <v>0.46</v>
      </c>
      <c r="Z7873" s="9" t="str">
        <f t="shared" si="1106"/>
        <v>High</v>
      </c>
    </row>
    <row r="7874" spans="1:26" x14ac:dyDescent="0.3">
      <c r="A7874" t="s">
        <v>7297</v>
      </c>
      <c r="B7874" s="6">
        <v>44743</v>
      </c>
      <c r="C7874" s="6" t="str">
        <f t="shared" si="1099"/>
        <v>2022</v>
      </c>
      <c r="D7874" s="6" t="str">
        <f t="shared" si="1100"/>
        <v>July</v>
      </c>
      <c r="E7874" s="6" t="str">
        <f t="shared" si="1101"/>
        <v>Q3</v>
      </c>
      <c r="F7874" s="6" t="str">
        <f t="shared" si="1102"/>
        <v>High</v>
      </c>
      <c r="G7874" s="6" t="str">
        <f t="shared" si="1103"/>
        <v>Full Price</v>
      </c>
      <c r="H7874" s="6">
        <v>44750</v>
      </c>
      <c r="I7874" t="s">
        <v>2330</v>
      </c>
      <c r="J7874" t="s">
        <v>67</v>
      </c>
      <c r="K7874" t="s">
        <v>847</v>
      </c>
      <c r="L7874" t="s">
        <v>40</v>
      </c>
      <c r="M7874" t="s">
        <v>31</v>
      </c>
      <c r="N7874" t="s">
        <v>32</v>
      </c>
      <c r="O7874" t="s">
        <v>33</v>
      </c>
      <c r="P7874" t="s">
        <v>2423</v>
      </c>
      <c r="Q7874" t="s">
        <v>237</v>
      </c>
      <c r="R7874" s="7">
        <v>0</v>
      </c>
      <c r="S7874" s="7">
        <f t="shared" ref="S7874:S7937" si="1107">W7874 - (W7874 * R7874)</f>
        <v>25.92</v>
      </c>
      <c r="T7874" s="8">
        <v>12.441599999999999</v>
      </c>
      <c r="U7874" s="8" t="str">
        <f t="shared" si="1104"/>
        <v>Low</v>
      </c>
      <c r="V7874" s="7">
        <v>4</v>
      </c>
      <c r="W7874" s="8">
        <v>25.92</v>
      </c>
      <c r="X7874" s="8">
        <f t="shared" si="1105"/>
        <v>6577</v>
      </c>
      <c r="Y7874" s="9">
        <v>0.48</v>
      </c>
      <c r="Z7874" s="9" t="str">
        <f t="shared" si="1106"/>
        <v>High</v>
      </c>
    </row>
    <row r="7875" spans="1:26" x14ac:dyDescent="0.3">
      <c r="A7875" t="s">
        <v>7297</v>
      </c>
      <c r="B7875" s="6">
        <v>44743</v>
      </c>
      <c r="C7875" s="6" t="str">
        <f t="shared" ref="C7875:C7938" si="1108">TEXT(B7875, "YYYY")</f>
        <v>2022</v>
      </c>
      <c r="D7875" s="6" t="str">
        <f t="shared" ref="D7875:D7938" si="1109">TEXT(B7875, "MMMM")</f>
        <v>July</v>
      </c>
      <c r="E7875" s="6" t="str">
        <f t="shared" ref="E7875:E7938" si="1110">"Q" &amp; INT((MONTH(B7875) - 1) / 3) + 1</f>
        <v>Q3</v>
      </c>
      <c r="F7875" s="6" t="str">
        <f t="shared" ref="F7875:F7938" si="1111">IF(Y7875&gt; 0.2, "High", "Low")</f>
        <v>Low</v>
      </c>
      <c r="G7875" s="6" t="str">
        <f t="shared" ref="G7875:G7938" si="1112">IF(R7875&gt;0, "Discounted", "Full Price")</f>
        <v>Full Price</v>
      </c>
      <c r="H7875" s="6">
        <v>44750</v>
      </c>
      <c r="I7875" t="s">
        <v>2330</v>
      </c>
      <c r="J7875" t="s">
        <v>484</v>
      </c>
      <c r="K7875" t="s">
        <v>1005</v>
      </c>
      <c r="L7875" t="s">
        <v>40</v>
      </c>
      <c r="M7875" t="s">
        <v>31</v>
      </c>
      <c r="N7875" t="s">
        <v>49</v>
      </c>
      <c r="O7875" t="s">
        <v>33</v>
      </c>
      <c r="P7875" t="s">
        <v>2423</v>
      </c>
      <c r="Q7875" t="s">
        <v>237</v>
      </c>
      <c r="R7875" s="7">
        <v>0</v>
      </c>
      <c r="S7875" s="7">
        <f t="shared" si="1107"/>
        <v>443.92</v>
      </c>
      <c r="T7875" s="8">
        <v>13.317600000000001</v>
      </c>
      <c r="U7875" s="8" t="str">
        <f t="shared" ref="U7875:U7938" si="1113">IF(T7875 &lt; 0, "Loss", IF(T7875 &lt; 100, "Low", IF(T7875 &lt; 500, "Medium", "High")))</f>
        <v>Low</v>
      </c>
      <c r="V7875" s="7">
        <v>4</v>
      </c>
      <c r="W7875" s="8">
        <v>443.92</v>
      </c>
      <c r="X7875" s="8">
        <f t="shared" ref="X7875:X7938" si="1114">_xlfn.RANK.EQ(W7875, W$2:W$9994)</f>
        <v>1339</v>
      </c>
      <c r="Y7875" s="9">
        <v>0.03</v>
      </c>
      <c r="Z7875" s="9" t="str">
        <f t="shared" ref="Z7875:Z7938" si="1115">IF(Y7875 &gt; 0.2, "High", "Low")</f>
        <v>Low</v>
      </c>
    </row>
    <row r="7876" spans="1:26" x14ac:dyDescent="0.3">
      <c r="A7876" t="s">
        <v>7298</v>
      </c>
      <c r="B7876" s="6">
        <v>44744</v>
      </c>
      <c r="C7876" s="6" t="str">
        <f t="shared" si="1108"/>
        <v>2022</v>
      </c>
      <c r="D7876" s="6" t="str">
        <f t="shared" si="1109"/>
        <v>July</v>
      </c>
      <c r="E7876" s="6" t="str">
        <f t="shared" si="1110"/>
        <v>Q3</v>
      </c>
      <c r="F7876" s="6" t="str">
        <f t="shared" si="1111"/>
        <v>Low</v>
      </c>
      <c r="G7876" s="6" t="str">
        <f t="shared" si="1112"/>
        <v>Discounted</v>
      </c>
      <c r="H7876" s="6">
        <v>44747</v>
      </c>
      <c r="I7876" t="s">
        <v>1640</v>
      </c>
      <c r="J7876" t="s">
        <v>256</v>
      </c>
      <c r="K7876" t="s">
        <v>1542</v>
      </c>
      <c r="L7876" t="s">
        <v>40</v>
      </c>
      <c r="M7876" t="s">
        <v>31</v>
      </c>
      <c r="N7876" t="s">
        <v>41</v>
      </c>
      <c r="O7876" t="s">
        <v>33</v>
      </c>
      <c r="P7876" t="s">
        <v>34</v>
      </c>
      <c r="Q7876" t="s">
        <v>35</v>
      </c>
      <c r="R7876" s="7">
        <v>0.8</v>
      </c>
      <c r="S7876" s="7">
        <f t="shared" si="1107"/>
        <v>1.0464000000000002</v>
      </c>
      <c r="T7876" s="8">
        <v>-8.1096000000000004</v>
      </c>
      <c r="U7876" s="8" t="str">
        <f t="shared" si="1113"/>
        <v>Loss</v>
      </c>
      <c r="V7876" s="7">
        <v>4</v>
      </c>
      <c r="W7876" s="8">
        <v>5.2320000000000002</v>
      </c>
      <c r="X7876" s="8">
        <f t="shared" si="1114"/>
        <v>9446</v>
      </c>
      <c r="Y7876" s="9">
        <v>-1.55</v>
      </c>
      <c r="Z7876" s="9" t="str">
        <f t="shared" si="1115"/>
        <v>Low</v>
      </c>
    </row>
    <row r="7877" spans="1:26" x14ac:dyDescent="0.3">
      <c r="A7877" t="s">
        <v>7298</v>
      </c>
      <c r="B7877" s="6">
        <v>44744</v>
      </c>
      <c r="C7877" s="6" t="str">
        <f t="shared" si="1108"/>
        <v>2022</v>
      </c>
      <c r="D7877" s="6" t="str">
        <f t="shared" si="1109"/>
        <v>July</v>
      </c>
      <c r="E7877" s="6" t="str">
        <f t="shared" si="1110"/>
        <v>Q3</v>
      </c>
      <c r="F7877" s="6" t="str">
        <f t="shared" si="1111"/>
        <v>High</v>
      </c>
      <c r="G7877" s="6" t="str">
        <f t="shared" si="1112"/>
        <v>Discounted</v>
      </c>
      <c r="H7877" s="6">
        <v>44747</v>
      </c>
      <c r="I7877" t="s">
        <v>1640</v>
      </c>
      <c r="J7877" t="s">
        <v>89</v>
      </c>
      <c r="K7877" t="s">
        <v>3580</v>
      </c>
      <c r="L7877" t="s">
        <v>40</v>
      </c>
      <c r="M7877" t="s">
        <v>31</v>
      </c>
      <c r="N7877" t="s">
        <v>32</v>
      </c>
      <c r="O7877" t="s">
        <v>33</v>
      </c>
      <c r="P7877" t="s">
        <v>34</v>
      </c>
      <c r="Q7877" t="s">
        <v>35</v>
      </c>
      <c r="R7877" s="7">
        <v>0.2</v>
      </c>
      <c r="S7877" s="7">
        <f t="shared" si="1107"/>
        <v>131.16800000000001</v>
      </c>
      <c r="T7877" s="8">
        <v>59.435499999999998</v>
      </c>
      <c r="U7877" s="8" t="str">
        <f t="shared" si="1113"/>
        <v>Low</v>
      </c>
      <c r="V7877" s="7">
        <v>5</v>
      </c>
      <c r="W7877" s="8">
        <v>163.96</v>
      </c>
      <c r="X7877" s="8">
        <f t="shared" si="1114"/>
        <v>2932</v>
      </c>
      <c r="Y7877" s="9">
        <v>0.36249999999999999</v>
      </c>
      <c r="Z7877" s="9" t="str">
        <f t="shared" si="1115"/>
        <v>High</v>
      </c>
    </row>
    <row r="7878" spans="1:26" x14ac:dyDescent="0.3">
      <c r="A7878" t="s">
        <v>7299</v>
      </c>
      <c r="B7878" s="6">
        <v>44745</v>
      </c>
      <c r="C7878" s="6" t="str">
        <f t="shared" si="1108"/>
        <v>2022</v>
      </c>
      <c r="D7878" s="6" t="str">
        <f t="shared" si="1109"/>
        <v>July</v>
      </c>
      <c r="E7878" s="6" t="str">
        <f t="shared" si="1110"/>
        <v>Q3</v>
      </c>
      <c r="F7878" s="6" t="str">
        <f t="shared" si="1111"/>
        <v>High</v>
      </c>
      <c r="G7878" s="6" t="str">
        <f t="shared" si="1112"/>
        <v>Full Price</v>
      </c>
      <c r="H7878" s="6">
        <v>44746</v>
      </c>
      <c r="I7878" t="s">
        <v>3161</v>
      </c>
      <c r="J7878" t="s">
        <v>759</v>
      </c>
      <c r="K7878" t="s">
        <v>2368</v>
      </c>
      <c r="L7878" t="s">
        <v>30</v>
      </c>
      <c r="M7878" t="s">
        <v>76</v>
      </c>
      <c r="N7878" t="s">
        <v>99</v>
      </c>
      <c r="O7878" t="s">
        <v>54</v>
      </c>
      <c r="P7878" t="s">
        <v>347</v>
      </c>
      <c r="Q7878" t="s">
        <v>1180</v>
      </c>
      <c r="R7878" s="7">
        <v>0</v>
      </c>
      <c r="S7878" s="7">
        <f t="shared" si="1107"/>
        <v>102.3</v>
      </c>
      <c r="T7878" s="8">
        <v>26.597999999999999</v>
      </c>
      <c r="U7878" s="8" t="str">
        <f t="shared" si="1113"/>
        <v>Low</v>
      </c>
      <c r="V7878" s="7">
        <v>1</v>
      </c>
      <c r="W7878" s="8">
        <v>102.3</v>
      </c>
      <c r="X7878" s="8">
        <f t="shared" si="1114"/>
        <v>3734</v>
      </c>
      <c r="Y7878" s="9">
        <v>0.26</v>
      </c>
      <c r="Z7878" s="9" t="str">
        <f t="shared" si="1115"/>
        <v>High</v>
      </c>
    </row>
    <row r="7879" spans="1:26" x14ac:dyDescent="0.3">
      <c r="A7879" t="s">
        <v>7300</v>
      </c>
      <c r="B7879" s="6">
        <v>44745</v>
      </c>
      <c r="C7879" s="6" t="str">
        <f t="shared" si="1108"/>
        <v>2022</v>
      </c>
      <c r="D7879" s="6" t="str">
        <f t="shared" si="1109"/>
        <v>July</v>
      </c>
      <c r="E7879" s="6" t="str">
        <f t="shared" si="1110"/>
        <v>Q3</v>
      </c>
      <c r="F7879" s="6" t="str">
        <f t="shared" si="1111"/>
        <v>Low</v>
      </c>
      <c r="G7879" s="6" t="str">
        <f t="shared" si="1112"/>
        <v>Discounted</v>
      </c>
      <c r="H7879" s="6">
        <v>44748</v>
      </c>
      <c r="I7879" t="s">
        <v>2047</v>
      </c>
      <c r="J7879" t="s">
        <v>425</v>
      </c>
      <c r="K7879" t="s">
        <v>1342</v>
      </c>
      <c r="L7879" t="s">
        <v>40</v>
      </c>
      <c r="M7879" t="s">
        <v>76</v>
      </c>
      <c r="N7879" t="s">
        <v>262</v>
      </c>
      <c r="O7879" t="s">
        <v>54</v>
      </c>
      <c r="P7879" t="s">
        <v>825</v>
      </c>
      <c r="Q7879" t="s">
        <v>132</v>
      </c>
      <c r="R7879" s="7">
        <v>0.4</v>
      </c>
      <c r="S7879" s="7">
        <f t="shared" si="1107"/>
        <v>129.08879999999999</v>
      </c>
      <c r="T7879" s="8">
        <v>-103.98820000000001</v>
      </c>
      <c r="U7879" s="8" t="str">
        <f t="shared" si="1113"/>
        <v>Loss</v>
      </c>
      <c r="V7879" s="7">
        <v>2</v>
      </c>
      <c r="W7879" s="8">
        <v>215.148</v>
      </c>
      <c r="X7879" s="8">
        <f t="shared" si="1114"/>
        <v>2449</v>
      </c>
      <c r="Y7879" s="9">
        <v>-0.48333333299999998</v>
      </c>
      <c r="Z7879" s="9" t="str">
        <f t="shared" si="1115"/>
        <v>Low</v>
      </c>
    </row>
    <row r="7880" spans="1:26" x14ac:dyDescent="0.3">
      <c r="A7880" t="s">
        <v>7300</v>
      </c>
      <c r="B7880" s="6">
        <v>44745</v>
      </c>
      <c r="C7880" s="6" t="str">
        <f t="shared" si="1108"/>
        <v>2022</v>
      </c>
      <c r="D7880" s="6" t="str">
        <f t="shared" si="1109"/>
        <v>July</v>
      </c>
      <c r="E7880" s="6" t="str">
        <f t="shared" si="1110"/>
        <v>Q3</v>
      </c>
      <c r="F7880" s="6" t="str">
        <f t="shared" si="1111"/>
        <v>High</v>
      </c>
      <c r="G7880" s="6" t="str">
        <f t="shared" si="1112"/>
        <v>Discounted</v>
      </c>
      <c r="H7880" s="6">
        <v>44748</v>
      </c>
      <c r="I7880" t="s">
        <v>2047</v>
      </c>
      <c r="J7880" t="s">
        <v>28</v>
      </c>
      <c r="K7880" t="s">
        <v>29</v>
      </c>
      <c r="L7880" t="s">
        <v>40</v>
      </c>
      <c r="M7880" t="s">
        <v>31</v>
      </c>
      <c r="N7880" t="s">
        <v>32</v>
      </c>
      <c r="O7880" t="s">
        <v>54</v>
      </c>
      <c r="P7880" t="s">
        <v>825</v>
      </c>
      <c r="Q7880" t="s">
        <v>132</v>
      </c>
      <c r="R7880" s="7">
        <v>0.2</v>
      </c>
      <c r="S7880" s="7">
        <f t="shared" si="1107"/>
        <v>26.316800000000001</v>
      </c>
      <c r="T7880" s="8">
        <v>11.102399999999999</v>
      </c>
      <c r="U7880" s="8" t="str">
        <f t="shared" si="1113"/>
        <v>Low</v>
      </c>
      <c r="V7880" s="7">
        <v>4</v>
      </c>
      <c r="W7880" s="8">
        <v>32.896000000000001</v>
      </c>
      <c r="X7880" s="8">
        <f t="shared" si="1114"/>
        <v>6080</v>
      </c>
      <c r="Y7880" s="9">
        <v>0.33750000000000002</v>
      </c>
      <c r="Z7880" s="9" t="str">
        <f t="shared" si="1115"/>
        <v>High</v>
      </c>
    </row>
    <row r="7881" spans="1:26" x14ac:dyDescent="0.3">
      <c r="A7881" t="s">
        <v>7300</v>
      </c>
      <c r="B7881" s="6">
        <v>44745</v>
      </c>
      <c r="C7881" s="6" t="str">
        <f t="shared" si="1108"/>
        <v>2022</v>
      </c>
      <c r="D7881" s="6" t="str">
        <f t="shared" si="1109"/>
        <v>July</v>
      </c>
      <c r="E7881" s="6" t="str">
        <f t="shared" si="1110"/>
        <v>Q3</v>
      </c>
      <c r="F7881" s="6" t="str">
        <f t="shared" si="1111"/>
        <v>High</v>
      </c>
      <c r="G7881" s="6" t="str">
        <f t="shared" si="1112"/>
        <v>Discounted</v>
      </c>
      <c r="H7881" s="6">
        <v>44748</v>
      </c>
      <c r="I7881" t="s">
        <v>2047</v>
      </c>
      <c r="J7881" t="s">
        <v>205</v>
      </c>
      <c r="K7881" t="s">
        <v>2279</v>
      </c>
      <c r="L7881" t="s">
        <v>40</v>
      </c>
      <c r="M7881" t="s">
        <v>31</v>
      </c>
      <c r="N7881" t="s">
        <v>32</v>
      </c>
      <c r="O7881" t="s">
        <v>54</v>
      </c>
      <c r="P7881" t="s">
        <v>825</v>
      </c>
      <c r="Q7881" t="s">
        <v>132</v>
      </c>
      <c r="R7881" s="7">
        <v>0.2</v>
      </c>
      <c r="S7881" s="7">
        <f t="shared" si="1107"/>
        <v>24.768000000000001</v>
      </c>
      <c r="T7881" s="8">
        <v>11.223000000000001</v>
      </c>
      <c r="U7881" s="8" t="str">
        <f t="shared" si="1113"/>
        <v>Low</v>
      </c>
      <c r="V7881" s="7">
        <v>6</v>
      </c>
      <c r="W7881" s="8">
        <v>30.96</v>
      </c>
      <c r="X7881" s="8">
        <f t="shared" si="1114"/>
        <v>6241</v>
      </c>
      <c r="Y7881" s="9">
        <v>0.36249999999999999</v>
      </c>
      <c r="Z7881" s="9" t="str">
        <f t="shared" si="1115"/>
        <v>High</v>
      </c>
    </row>
    <row r="7882" spans="1:26" x14ac:dyDescent="0.3">
      <c r="A7882" t="s">
        <v>7301</v>
      </c>
      <c r="B7882" s="6">
        <v>44745</v>
      </c>
      <c r="C7882" s="6" t="str">
        <f t="shared" si="1108"/>
        <v>2022</v>
      </c>
      <c r="D7882" s="6" t="str">
        <f t="shared" si="1109"/>
        <v>July</v>
      </c>
      <c r="E7882" s="6" t="str">
        <f t="shared" si="1110"/>
        <v>Q3</v>
      </c>
      <c r="F7882" s="6" t="str">
        <f t="shared" si="1111"/>
        <v>High</v>
      </c>
      <c r="G7882" s="6" t="str">
        <f t="shared" si="1112"/>
        <v>Discounted</v>
      </c>
      <c r="H7882" s="6">
        <v>44749</v>
      </c>
      <c r="I7882" t="s">
        <v>763</v>
      </c>
      <c r="J7882" t="s">
        <v>89</v>
      </c>
      <c r="K7882" t="s">
        <v>1239</v>
      </c>
      <c r="L7882" t="s">
        <v>30</v>
      </c>
      <c r="M7882" t="s">
        <v>91</v>
      </c>
      <c r="N7882" t="s">
        <v>92</v>
      </c>
      <c r="O7882" t="s">
        <v>33</v>
      </c>
      <c r="P7882" t="s">
        <v>700</v>
      </c>
      <c r="Q7882" t="s">
        <v>35</v>
      </c>
      <c r="R7882" s="7">
        <v>0.2</v>
      </c>
      <c r="S7882" s="7">
        <f t="shared" si="1107"/>
        <v>134.37439999999998</v>
      </c>
      <c r="T7882" s="8">
        <v>62.988</v>
      </c>
      <c r="U7882" s="8" t="str">
        <f t="shared" si="1113"/>
        <v>Low</v>
      </c>
      <c r="V7882" s="7">
        <v>4</v>
      </c>
      <c r="W7882" s="8">
        <v>167.96799999999999</v>
      </c>
      <c r="X7882" s="8">
        <f t="shared" si="1114"/>
        <v>2881</v>
      </c>
      <c r="Y7882" s="9">
        <v>0.375</v>
      </c>
      <c r="Z7882" s="9" t="str">
        <f t="shared" si="1115"/>
        <v>High</v>
      </c>
    </row>
    <row r="7883" spans="1:26" x14ac:dyDescent="0.3">
      <c r="A7883" t="s">
        <v>7302</v>
      </c>
      <c r="B7883" s="6">
        <v>44745</v>
      </c>
      <c r="C7883" s="6" t="str">
        <f t="shared" si="1108"/>
        <v>2022</v>
      </c>
      <c r="D7883" s="6" t="str">
        <f t="shared" si="1109"/>
        <v>July</v>
      </c>
      <c r="E7883" s="6" t="str">
        <f t="shared" si="1110"/>
        <v>Q3</v>
      </c>
      <c r="F7883" s="6" t="str">
        <f t="shared" si="1111"/>
        <v>High</v>
      </c>
      <c r="G7883" s="6" t="str">
        <f t="shared" si="1112"/>
        <v>Discounted</v>
      </c>
      <c r="H7883" s="6">
        <v>44748</v>
      </c>
      <c r="I7883" t="s">
        <v>827</v>
      </c>
      <c r="J7883" t="s">
        <v>67</v>
      </c>
      <c r="K7883" t="s">
        <v>466</v>
      </c>
      <c r="L7883" t="s">
        <v>61</v>
      </c>
      <c r="M7883" t="s">
        <v>31</v>
      </c>
      <c r="N7883" t="s">
        <v>32</v>
      </c>
      <c r="O7883" t="s">
        <v>33</v>
      </c>
      <c r="P7883" t="s">
        <v>34</v>
      </c>
      <c r="Q7883" t="s">
        <v>35</v>
      </c>
      <c r="R7883" s="7">
        <v>0.2</v>
      </c>
      <c r="S7883" s="7">
        <f t="shared" si="1107"/>
        <v>219.11680000000001</v>
      </c>
      <c r="T7883" s="8">
        <v>92.439899999999994</v>
      </c>
      <c r="U7883" s="8" t="str">
        <f t="shared" si="1113"/>
        <v>Low</v>
      </c>
      <c r="V7883" s="7">
        <v>7</v>
      </c>
      <c r="W7883" s="8">
        <v>273.89600000000002</v>
      </c>
      <c r="X7883" s="8">
        <f t="shared" si="1114"/>
        <v>2047</v>
      </c>
      <c r="Y7883" s="9">
        <v>0.33750000000000002</v>
      </c>
      <c r="Z7883" s="9" t="str">
        <f t="shared" si="1115"/>
        <v>High</v>
      </c>
    </row>
    <row r="7884" spans="1:26" x14ac:dyDescent="0.3">
      <c r="A7884" t="s">
        <v>7302</v>
      </c>
      <c r="B7884" s="6">
        <v>44745</v>
      </c>
      <c r="C7884" s="6" t="str">
        <f t="shared" si="1108"/>
        <v>2022</v>
      </c>
      <c r="D7884" s="6" t="str">
        <f t="shared" si="1109"/>
        <v>July</v>
      </c>
      <c r="E7884" s="6" t="str">
        <f t="shared" si="1110"/>
        <v>Q3</v>
      </c>
      <c r="F7884" s="6" t="str">
        <f t="shared" si="1111"/>
        <v>Low</v>
      </c>
      <c r="G7884" s="6" t="str">
        <f t="shared" si="1112"/>
        <v>Discounted</v>
      </c>
      <c r="H7884" s="6">
        <v>44748</v>
      </c>
      <c r="I7884" t="s">
        <v>827</v>
      </c>
      <c r="J7884" t="s">
        <v>532</v>
      </c>
      <c r="K7884" t="s">
        <v>7303</v>
      </c>
      <c r="L7884" t="s">
        <v>61</v>
      </c>
      <c r="M7884" t="s">
        <v>91</v>
      </c>
      <c r="N7884" t="s">
        <v>534</v>
      </c>
      <c r="O7884" t="s">
        <v>33</v>
      </c>
      <c r="P7884" t="s">
        <v>34</v>
      </c>
      <c r="Q7884" t="s">
        <v>35</v>
      </c>
      <c r="R7884" s="7">
        <v>0.4</v>
      </c>
      <c r="S7884" s="7">
        <f t="shared" si="1107"/>
        <v>358.27919999999995</v>
      </c>
      <c r="T7884" s="8">
        <v>49.761000000000003</v>
      </c>
      <c r="U7884" s="8" t="str">
        <f t="shared" si="1113"/>
        <v>Low</v>
      </c>
      <c r="V7884" s="7">
        <v>3</v>
      </c>
      <c r="W7884" s="8">
        <v>597.13199999999995</v>
      </c>
      <c r="X7884" s="8">
        <f t="shared" si="1114"/>
        <v>954</v>
      </c>
      <c r="Y7884" s="9">
        <v>8.3333332999999996E-2</v>
      </c>
      <c r="Z7884" s="9" t="str">
        <f t="shared" si="1115"/>
        <v>Low</v>
      </c>
    </row>
    <row r="7885" spans="1:26" x14ac:dyDescent="0.3">
      <c r="A7885" t="s">
        <v>7304</v>
      </c>
      <c r="B7885" s="6">
        <v>44745</v>
      </c>
      <c r="C7885" s="6" t="str">
        <f t="shared" si="1108"/>
        <v>2022</v>
      </c>
      <c r="D7885" s="6" t="str">
        <f t="shared" si="1109"/>
        <v>July</v>
      </c>
      <c r="E7885" s="6" t="str">
        <f t="shared" si="1110"/>
        <v>Q3</v>
      </c>
      <c r="F7885" s="6" t="str">
        <f t="shared" si="1111"/>
        <v>Low</v>
      </c>
      <c r="G7885" s="6" t="str">
        <f t="shared" si="1112"/>
        <v>Discounted</v>
      </c>
      <c r="H7885" s="6">
        <v>44746</v>
      </c>
      <c r="I7885" t="s">
        <v>3331</v>
      </c>
      <c r="J7885" t="s">
        <v>89</v>
      </c>
      <c r="K7885" t="s">
        <v>140</v>
      </c>
      <c r="L7885" t="s">
        <v>61</v>
      </c>
      <c r="M7885" t="s">
        <v>31</v>
      </c>
      <c r="N7885" t="s">
        <v>53</v>
      </c>
      <c r="O7885" t="s">
        <v>62</v>
      </c>
      <c r="P7885" t="s">
        <v>4589</v>
      </c>
      <c r="Q7885" t="s">
        <v>453</v>
      </c>
      <c r="R7885" s="7">
        <v>0.2</v>
      </c>
      <c r="S7885" s="7">
        <f t="shared" si="1107"/>
        <v>7.6415999999999995</v>
      </c>
      <c r="T7885" s="8">
        <v>1.5522</v>
      </c>
      <c r="U7885" s="8" t="str">
        <f t="shared" si="1113"/>
        <v>Low</v>
      </c>
      <c r="V7885" s="7">
        <v>3</v>
      </c>
      <c r="W7885" s="8">
        <v>9.5519999999999996</v>
      </c>
      <c r="X7885" s="8">
        <f t="shared" si="1114"/>
        <v>8708</v>
      </c>
      <c r="Y7885" s="9">
        <v>0.16250000000000001</v>
      </c>
      <c r="Z7885" s="9" t="str">
        <f t="shared" si="1115"/>
        <v>Low</v>
      </c>
    </row>
    <row r="7886" spans="1:26" x14ac:dyDescent="0.3">
      <c r="A7886" t="s">
        <v>7305</v>
      </c>
      <c r="B7886" s="6">
        <v>44745</v>
      </c>
      <c r="C7886" s="6" t="str">
        <f t="shared" si="1108"/>
        <v>2022</v>
      </c>
      <c r="D7886" s="6" t="str">
        <f t="shared" si="1109"/>
        <v>July</v>
      </c>
      <c r="E7886" s="6" t="str">
        <f t="shared" si="1110"/>
        <v>Q3</v>
      </c>
      <c r="F7886" s="6" t="str">
        <f t="shared" si="1111"/>
        <v>High</v>
      </c>
      <c r="G7886" s="6" t="str">
        <f t="shared" si="1112"/>
        <v>Full Price</v>
      </c>
      <c r="H7886" s="6">
        <v>44749</v>
      </c>
      <c r="I7886" t="s">
        <v>7306</v>
      </c>
      <c r="J7886" t="s">
        <v>1671</v>
      </c>
      <c r="K7886" t="s">
        <v>3203</v>
      </c>
      <c r="L7886" t="s">
        <v>30</v>
      </c>
      <c r="M7886" t="s">
        <v>76</v>
      </c>
      <c r="N7886" t="s">
        <v>99</v>
      </c>
      <c r="O7886" t="s">
        <v>62</v>
      </c>
      <c r="P7886" t="s">
        <v>406</v>
      </c>
      <c r="Q7886" t="s">
        <v>64</v>
      </c>
      <c r="R7886" s="7">
        <v>0</v>
      </c>
      <c r="S7886" s="7">
        <f t="shared" si="1107"/>
        <v>23.99</v>
      </c>
      <c r="T7886" s="8">
        <v>5.5176999999999996</v>
      </c>
      <c r="U7886" s="8" t="str">
        <f t="shared" si="1113"/>
        <v>Low</v>
      </c>
      <c r="V7886" s="7">
        <v>1</v>
      </c>
      <c r="W7886" s="8">
        <v>23.99</v>
      </c>
      <c r="X7886" s="8">
        <f t="shared" si="1114"/>
        <v>6761</v>
      </c>
      <c r="Y7886" s="9">
        <v>0.23</v>
      </c>
      <c r="Z7886" s="9" t="str">
        <f t="shared" si="1115"/>
        <v>High</v>
      </c>
    </row>
    <row r="7887" spans="1:26" x14ac:dyDescent="0.3">
      <c r="A7887" t="s">
        <v>7305</v>
      </c>
      <c r="B7887" s="6">
        <v>44745</v>
      </c>
      <c r="C7887" s="6" t="str">
        <f t="shared" si="1108"/>
        <v>2022</v>
      </c>
      <c r="D7887" s="6" t="str">
        <f t="shared" si="1109"/>
        <v>July</v>
      </c>
      <c r="E7887" s="6" t="str">
        <f t="shared" si="1110"/>
        <v>Q3</v>
      </c>
      <c r="F7887" s="6" t="str">
        <f t="shared" si="1111"/>
        <v>High</v>
      </c>
      <c r="G7887" s="6" t="str">
        <f t="shared" si="1112"/>
        <v>Full Price</v>
      </c>
      <c r="H7887" s="6">
        <v>44749</v>
      </c>
      <c r="I7887" t="s">
        <v>7306</v>
      </c>
      <c r="J7887" t="s">
        <v>903</v>
      </c>
      <c r="K7887" t="s">
        <v>904</v>
      </c>
      <c r="L7887" t="s">
        <v>30</v>
      </c>
      <c r="M7887" t="s">
        <v>91</v>
      </c>
      <c r="N7887" t="s">
        <v>92</v>
      </c>
      <c r="O7887" t="s">
        <v>62</v>
      </c>
      <c r="P7887" t="s">
        <v>406</v>
      </c>
      <c r="Q7887" t="s">
        <v>64</v>
      </c>
      <c r="R7887" s="7">
        <v>0</v>
      </c>
      <c r="S7887" s="7">
        <f t="shared" si="1107"/>
        <v>287.97000000000003</v>
      </c>
      <c r="T7887" s="8">
        <v>77.751900000000006</v>
      </c>
      <c r="U7887" s="8" t="str">
        <f t="shared" si="1113"/>
        <v>Low</v>
      </c>
      <c r="V7887" s="7">
        <v>3</v>
      </c>
      <c r="W7887" s="8">
        <v>287.97000000000003</v>
      </c>
      <c r="X7887" s="8">
        <f t="shared" si="1114"/>
        <v>1956</v>
      </c>
      <c r="Y7887" s="9">
        <v>0.27</v>
      </c>
      <c r="Z7887" s="9" t="str">
        <f t="shared" si="1115"/>
        <v>High</v>
      </c>
    </row>
    <row r="7888" spans="1:26" x14ac:dyDescent="0.3">
      <c r="A7888" t="s">
        <v>7307</v>
      </c>
      <c r="B7888" s="6">
        <v>44745</v>
      </c>
      <c r="C7888" s="6" t="str">
        <f t="shared" si="1108"/>
        <v>2022</v>
      </c>
      <c r="D7888" s="6" t="str">
        <f t="shared" si="1109"/>
        <v>July</v>
      </c>
      <c r="E7888" s="6" t="str">
        <f t="shared" si="1110"/>
        <v>Q3</v>
      </c>
      <c r="F7888" s="6" t="str">
        <f t="shared" si="1111"/>
        <v>High</v>
      </c>
      <c r="G7888" s="6" t="str">
        <f t="shared" si="1112"/>
        <v>Full Price</v>
      </c>
      <c r="H7888" s="6">
        <v>44751</v>
      </c>
      <c r="I7888" t="s">
        <v>1985</v>
      </c>
      <c r="J7888" t="s">
        <v>67</v>
      </c>
      <c r="K7888" t="s">
        <v>1589</v>
      </c>
      <c r="L7888" t="s">
        <v>40</v>
      </c>
      <c r="M7888" t="s">
        <v>31</v>
      </c>
      <c r="N7888" t="s">
        <v>32</v>
      </c>
      <c r="O7888" t="s">
        <v>54</v>
      </c>
      <c r="P7888" t="s">
        <v>4342</v>
      </c>
      <c r="Q7888" t="s">
        <v>749</v>
      </c>
      <c r="R7888" s="7">
        <v>0</v>
      </c>
      <c r="S7888" s="7">
        <f t="shared" si="1107"/>
        <v>24.56</v>
      </c>
      <c r="T7888" s="8">
        <v>11.543200000000001</v>
      </c>
      <c r="U7888" s="8" t="str">
        <f t="shared" si="1113"/>
        <v>Low</v>
      </c>
      <c r="V7888" s="7">
        <v>2</v>
      </c>
      <c r="W7888" s="8">
        <v>24.56</v>
      </c>
      <c r="X7888" s="8">
        <f t="shared" si="1114"/>
        <v>6718</v>
      </c>
      <c r="Y7888" s="9">
        <v>0.47</v>
      </c>
      <c r="Z7888" s="9" t="str">
        <f t="shared" si="1115"/>
        <v>High</v>
      </c>
    </row>
    <row r="7889" spans="1:26" x14ac:dyDescent="0.3">
      <c r="A7889" t="s">
        <v>7307</v>
      </c>
      <c r="B7889" s="6">
        <v>44745</v>
      </c>
      <c r="C7889" s="6" t="str">
        <f t="shared" si="1108"/>
        <v>2022</v>
      </c>
      <c r="D7889" s="6" t="str">
        <f t="shared" si="1109"/>
        <v>July</v>
      </c>
      <c r="E7889" s="6" t="str">
        <f t="shared" si="1110"/>
        <v>Q3</v>
      </c>
      <c r="F7889" s="6" t="str">
        <f t="shared" si="1111"/>
        <v>High</v>
      </c>
      <c r="G7889" s="6" t="str">
        <f t="shared" si="1112"/>
        <v>Full Price</v>
      </c>
      <c r="H7889" s="6">
        <v>44751</v>
      </c>
      <c r="I7889" t="s">
        <v>1985</v>
      </c>
      <c r="J7889" t="s">
        <v>89</v>
      </c>
      <c r="K7889" t="s">
        <v>3681</v>
      </c>
      <c r="L7889" t="s">
        <v>40</v>
      </c>
      <c r="M7889" t="s">
        <v>91</v>
      </c>
      <c r="N7889" t="s">
        <v>110</v>
      </c>
      <c r="O7889" t="s">
        <v>54</v>
      </c>
      <c r="P7889" t="s">
        <v>4342</v>
      </c>
      <c r="Q7889" t="s">
        <v>749</v>
      </c>
      <c r="R7889" s="7">
        <v>0</v>
      </c>
      <c r="S7889" s="7">
        <f t="shared" si="1107"/>
        <v>258.89999999999998</v>
      </c>
      <c r="T7889" s="8">
        <v>93.203999999999994</v>
      </c>
      <c r="U7889" s="8" t="str">
        <f t="shared" si="1113"/>
        <v>Low</v>
      </c>
      <c r="V7889" s="7">
        <v>10</v>
      </c>
      <c r="W7889" s="8">
        <v>258.89999999999998</v>
      </c>
      <c r="X7889" s="8">
        <f t="shared" si="1114"/>
        <v>2134</v>
      </c>
      <c r="Y7889" s="9">
        <v>0.36</v>
      </c>
      <c r="Z7889" s="9" t="str">
        <f t="shared" si="1115"/>
        <v>High</v>
      </c>
    </row>
    <row r="7890" spans="1:26" x14ac:dyDescent="0.3">
      <c r="A7890" t="s">
        <v>7308</v>
      </c>
      <c r="B7890" s="6">
        <v>44745</v>
      </c>
      <c r="C7890" s="6" t="str">
        <f t="shared" si="1108"/>
        <v>2022</v>
      </c>
      <c r="D7890" s="6" t="str">
        <f t="shared" si="1109"/>
        <v>July</v>
      </c>
      <c r="E7890" s="6" t="str">
        <f t="shared" si="1110"/>
        <v>Q3</v>
      </c>
      <c r="F7890" s="6" t="str">
        <f t="shared" si="1111"/>
        <v>Low</v>
      </c>
      <c r="G7890" s="6" t="str">
        <f t="shared" si="1112"/>
        <v>Full Price</v>
      </c>
      <c r="H7890" s="6">
        <v>44750</v>
      </c>
      <c r="I7890" t="s">
        <v>763</v>
      </c>
      <c r="J7890" t="s">
        <v>80</v>
      </c>
      <c r="K7890" t="s">
        <v>3043</v>
      </c>
      <c r="L7890" t="s">
        <v>30</v>
      </c>
      <c r="M7890" t="s">
        <v>31</v>
      </c>
      <c r="N7890" t="s">
        <v>49</v>
      </c>
      <c r="O7890" t="s">
        <v>69</v>
      </c>
      <c r="P7890" t="s">
        <v>70</v>
      </c>
      <c r="Q7890" t="s">
        <v>71</v>
      </c>
      <c r="R7890" s="7">
        <v>0</v>
      </c>
      <c r="S7890" s="7">
        <f t="shared" si="1107"/>
        <v>87.92</v>
      </c>
      <c r="T7890" s="8">
        <v>0.87919999999999998</v>
      </c>
      <c r="U7890" s="8" t="str">
        <f t="shared" si="1113"/>
        <v>Low</v>
      </c>
      <c r="V7890" s="7">
        <v>4</v>
      </c>
      <c r="W7890" s="8">
        <v>87.92</v>
      </c>
      <c r="X7890" s="8">
        <f t="shared" si="1114"/>
        <v>4034</v>
      </c>
      <c r="Y7890" s="9">
        <v>0.01</v>
      </c>
      <c r="Z7890" s="9" t="str">
        <f t="shared" si="1115"/>
        <v>Low</v>
      </c>
    </row>
    <row r="7891" spans="1:26" x14ac:dyDescent="0.3">
      <c r="A7891" t="s">
        <v>7309</v>
      </c>
      <c r="B7891" s="6">
        <v>44745</v>
      </c>
      <c r="C7891" s="6" t="str">
        <f t="shared" si="1108"/>
        <v>2022</v>
      </c>
      <c r="D7891" s="6" t="str">
        <f t="shared" si="1109"/>
        <v>July</v>
      </c>
      <c r="E7891" s="6" t="str">
        <f t="shared" si="1110"/>
        <v>Q3</v>
      </c>
      <c r="F7891" s="6" t="str">
        <f t="shared" si="1111"/>
        <v>High</v>
      </c>
      <c r="G7891" s="6" t="str">
        <f t="shared" si="1112"/>
        <v>Full Price</v>
      </c>
      <c r="H7891" s="6">
        <v>44752</v>
      </c>
      <c r="I7891" t="s">
        <v>661</v>
      </c>
      <c r="J7891" t="s">
        <v>806</v>
      </c>
      <c r="K7891" t="s">
        <v>981</v>
      </c>
      <c r="L7891" t="s">
        <v>30</v>
      </c>
      <c r="M7891" t="s">
        <v>76</v>
      </c>
      <c r="N7891" t="s">
        <v>99</v>
      </c>
      <c r="O7891" t="s">
        <v>69</v>
      </c>
      <c r="P7891" t="s">
        <v>3649</v>
      </c>
      <c r="Q7891" t="s">
        <v>686</v>
      </c>
      <c r="R7891" s="7">
        <v>0</v>
      </c>
      <c r="S7891" s="7">
        <f t="shared" si="1107"/>
        <v>545.85</v>
      </c>
      <c r="T7891" s="8">
        <v>114.6285</v>
      </c>
      <c r="U7891" s="8" t="str">
        <f t="shared" si="1113"/>
        <v>Medium</v>
      </c>
      <c r="V7891" s="7">
        <v>9</v>
      </c>
      <c r="W7891" s="8">
        <v>545.85</v>
      </c>
      <c r="X7891" s="8">
        <f t="shared" si="1114"/>
        <v>1059</v>
      </c>
      <c r="Y7891" s="9">
        <v>0.21</v>
      </c>
      <c r="Z7891" s="9" t="str">
        <f t="shared" si="1115"/>
        <v>High</v>
      </c>
    </row>
    <row r="7892" spans="1:26" x14ac:dyDescent="0.3">
      <c r="A7892" t="s">
        <v>7310</v>
      </c>
      <c r="B7892" s="6">
        <v>44745</v>
      </c>
      <c r="C7892" s="6" t="str">
        <f t="shared" si="1108"/>
        <v>2022</v>
      </c>
      <c r="D7892" s="6" t="str">
        <f t="shared" si="1109"/>
        <v>July</v>
      </c>
      <c r="E7892" s="6" t="str">
        <f t="shared" si="1110"/>
        <v>Q3</v>
      </c>
      <c r="F7892" s="6" t="str">
        <f t="shared" si="1111"/>
        <v>Low</v>
      </c>
      <c r="G7892" s="6" t="str">
        <f t="shared" si="1112"/>
        <v>Discounted</v>
      </c>
      <c r="H7892" s="6">
        <v>44751</v>
      </c>
      <c r="I7892" t="s">
        <v>3584</v>
      </c>
      <c r="J7892" t="s">
        <v>524</v>
      </c>
      <c r="K7892" t="s">
        <v>1712</v>
      </c>
      <c r="L7892" t="s">
        <v>30</v>
      </c>
      <c r="M7892" t="s">
        <v>91</v>
      </c>
      <c r="N7892" t="s">
        <v>110</v>
      </c>
      <c r="O7892" t="s">
        <v>62</v>
      </c>
      <c r="P7892" t="s">
        <v>516</v>
      </c>
      <c r="Q7892" t="s">
        <v>453</v>
      </c>
      <c r="R7892" s="7">
        <v>0.2</v>
      </c>
      <c r="S7892" s="7">
        <f t="shared" si="1107"/>
        <v>19.2</v>
      </c>
      <c r="T7892" s="8">
        <v>-2.7</v>
      </c>
      <c r="U7892" s="8" t="str">
        <f t="shared" si="1113"/>
        <v>Loss</v>
      </c>
      <c r="V7892" s="7">
        <v>2</v>
      </c>
      <c r="W7892" s="8">
        <v>24</v>
      </c>
      <c r="X7892" s="8">
        <f t="shared" si="1114"/>
        <v>6757</v>
      </c>
      <c r="Y7892" s="9">
        <v>-0.1125</v>
      </c>
      <c r="Z7892" s="9" t="str">
        <f t="shared" si="1115"/>
        <v>Low</v>
      </c>
    </row>
    <row r="7893" spans="1:26" x14ac:dyDescent="0.3">
      <c r="A7893" t="s">
        <v>7311</v>
      </c>
      <c r="B7893" s="6">
        <v>44745</v>
      </c>
      <c r="C7893" s="6" t="str">
        <f t="shared" si="1108"/>
        <v>2022</v>
      </c>
      <c r="D7893" s="6" t="str">
        <f t="shared" si="1109"/>
        <v>July</v>
      </c>
      <c r="E7893" s="6" t="str">
        <f t="shared" si="1110"/>
        <v>Q3</v>
      </c>
      <c r="F7893" s="6" t="str">
        <f t="shared" si="1111"/>
        <v>High</v>
      </c>
      <c r="G7893" s="6" t="str">
        <f t="shared" si="1112"/>
        <v>Full Price</v>
      </c>
      <c r="H7893" s="6">
        <v>44745</v>
      </c>
      <c r="I7893" t="s">
        <v>2243</v>
      </c>
      <c r="J7893" t="s">
        <v>153</v>
      </c>
      <c r="K7893" t="s">
        <v>3287</v>
      </c>
      <c r="L7893" t="s">
        <v>40</v>
      </c>
      <c r="M7893" t="s">
        <v>91</v>
      </c>
      <c r="N7893" t="s">
        <v>110</v>
      </c>
      <c r="O7893" t="s">
        <v>69</v>
      </c>
      <c r="P7893" t="s">
        <v>298</v>
      </c>
      <c r="Q7893" t="s">
        <v>299</v>
      </c>
      <c r="R7893" s="7">
        <v>0</v>
      </c>
      <c r="S7893" s="7">
        <f t="shared" si="1107"/>
        <v>1687.8</v>
      </c>
      <c r="T7893" s="8">
        <v>742.63199999999995</v>
      </c>
      <c r="U7893" s="8" t="str">
        <f t="shared" si="1113"/>
        <v>High</v>
      </c>
      <c r="V7893" s="7">
        <v>4</v>
      </c>
      <c r="W7893" s="8">
        <v>1687.8</v>
      </c>
      <c r="X7893" s="8">
        <f t="shared" si="1114"/>
        <v>187</v>
      </c>
      <c r="Y7893" s="9">
        <v>0.44</v>
      </c>
      <c r="Z7893" s="9" t="str">
        <f t="shared" si="1115"/>
        <v>High</v>
      </c>
    </row>
    <row r="7894" spans="1:26" x14ac:dyDescent="0.3">
      <c r="A7894" t="s">
        <v>7311</v>
      </c>
      <c r="B7894" s="6">
        <v>44745</v>
      </c>
      <c r="C7894" s="6" t="str">
        <f t="shared" si="1108"/>
        <v>2022</v>
      </c>
      <c r="D7894" s="6" t="str">
        <f t="shared" si="1109"/>
        <v>July</v>
      </c>
      <c r="E7894" s="6" t="str">
        <f t="shared" si="1110"/>
        <v>Q3</v>
      </c>
      <c r="F7894" s="6" t="str">
        <f t="shared" si="1111"/>
        <v>High</v>
      </c>
      <c r="G7894" s="6" t="str">
        <f t="shared" si="1112"/>
        <v>Full Price</v>
      </c>
      <c r="H7894" s="6">
        <v>44745</v>
      </c>
      <c r="I7894" t="s">
        <v>2243</v>
      </c>
      <c r="J7894" t="s">
        <v>161</v>
      </c>
      <c r="K7894" t="s">
        <v>162</v>
      </c>
      <c r="L7894" t="s">
        <v>40</v>
      </c>
      <c r="M7894" t="s">
        <v>91</v>
      </c>
      <c r="N7894" t="s">
        <v>110</v>
      </c>
      <c r="O7894" t="s">
        <v>69</v>
      </c>
      <c r="P7894" t="s">
        <v>298</v>
      </c>
      <c r="Q7894" t="s">
        <v>299</v>
      </c>
      <c r="R7894" s="7">
        <v>0</v>
      </c>
      <c r="S7894" s="7">
        <f t="shared" si="1107"/>
        <v>59.98</v>
      </c>
      <c r="T7894" s="8">
        <v>26.391200000000001</v>
      </c>
      <c r="U7894" s="8" t="str">
        <f t="shared" si="1113"/>
        <v>Low</v>
      </c>
      <c r="V7894" s="7">
        <v>2</v>
      </c>
      <c r="W7894" s="8">
        <v>59.98</v>
      </c>
      <c r="X7894" s="8">
        <f t="shared" si="1114"/>
        <v>4804</v>
      </c>
      <c r="Y7894" s="9">
        <v>0.44</v>
      </c>
      <c r="Z7894" s="9" t="str">
        <f t="shared" si="1115"/>
        <v>High</v>
      </c>
    </row>
    <row r="7895" spans="1:26" x14ac:dyDescent="0.3">
      <c r="A7895" t="s">
        <v>7311</v>
      </c>
      <c r="B7895" s="6">
        <v>44745</v>
      </c>
      <c r="C7895" s="6" t="str">
        <f t="shared" si="1108"/>
        <v>2022</v>
      </c>
      <c r="D7895" s="6" t="str">
        <f t="shared" si="1109"/>
        <v>July</v>
      </c>
      <c r="E7895" s="6" t="str">
        <f t="shared" si="1110"/>
        <v>Q3</v>
      </c>
      <c r="F7895" s="6" t="str">
        <f t="shared" si="1111"/>
        <v>Low</v>
      </c>
      <c r="G7895" s="6" t="str">
        <f t="shared" si="1112"/>
        <v>Discounted</v>
      </c>
      <c r="H7895" s="6">
        <v>44745</v>
      </c>
      <c r="I7895" t="s">
        <v>2243</v>
      </c>
      <c r="J7895" t="s">
        <v>1426</v>
      </c>
      <c r="K7895" t="s">
        <v>5182</v>
      </c>
      <c r="L7895" t="s">
        <v>40</v>
      </c>
      <c r="M7895" t="s">
        <v>91</v>
      </c>
      <c r="N7895" t="s">
        <v>534</v>
      </c>
      <c r="O7895" t="s">
        <v>69</v>
      </c>
      <c r="P7895" t="s">
        <v>298</v>
      </c>
      <c r="Q7895" t="s">
        <v>299</v>
      </c>
      <c r="R7895" s="7">
        <v>0.2</v>
      </c>
      <c r="S7895" s="7">
        <f t="shared" si="1107"/>
        <v>1916.1599999999999</v>
      </c>
      <c r="T7895" s="8">
        <v>209.58</v>
      </c>
      <c r="U7895" s="8" t="str">
        <f t="shared" si="1113"/>
        <v>Medium</v>
      </c>
      <c r="V7895" s="7">
        <v>6</v>
      </c>
      <c r="W7895" s="8">
        <v>2395.1999999999998</v>
      </c>
      <c r="X7895" s="8">
        <f t="shared" si="1114"/>
        <v>111</v>
      </c>
      <c r="Y7895" s="9">
        <v>8.7499999999999994E-2</v>
      </c>
      <c r="Z7895" s="9" t="str">
        <f t="shared" si="1115"/>
        <v>Low</v>
      </c>
    </row>
    <row r="7896" spans="1:26" x14ac:dyDescent="0.3">
      <c r="A7896" t="s">
        <v>7311</v>
      </c>
      <c r="B7896" s="6">
        <v>44745</v>
      </c>
      <c r="C7896" s="6" t="str">
        <f t="shared" si="1108"/>
        <v>2022</v>
      </c>
      <c r="D7896" s="6" t="str">
        <f t="shared" si="1109"/>
        <v>July</v>
      </c>
      <c r="E7896" s="6" t="str">
        <f t="shared" si="1110"/>
        <v>Q3</v>
      </c>
      <c r="F7896" s="6" t="str">
        <f t="shared" si="1111"/>
        <v>High</v>
      </c>
      <c r="G7896" s="6" t="str">
        <f t="shared" si="1112"/>
        <v>Discounted</v>
      </c>
      <c r="H7896" s="6">
        <v>44745</v>
      </c>
      <c r="I7896" t="s">
        <v>2243</v>
      </c>
      <c r="J7896" t="s">
        <v>912</v>
      </c>
      <c r="K7896" t="s">
        <v>913</v>
      </c>
      <c r="L7896" t="s">
        <v>40</v>
      </c>
      <c r="M7896" t="s">
        <v>91</v>
      </c>
      <c r="N7896" t="s">
        <v>92</v>
      </c>
      <c r="O7896" t="s">
        <v>69</v>
      </c>
      <c r="P7896" t="s">
        <v>298</v>
      </c>
      <c r="Q7896" t="s">
        <v>299</v>
      </c>
      <c r="R7896" s="7">
        <v>0.2</v>
      </c>
      <c r="S7896" s="7">
        <f t="shared" si="1107"/>
        <v>6.3936000000000002</v>
      </c>
      <c r="T7896" s="8">
        <v>2.6972999999999998</v>
      </c>
      <c r="U7896" s="8" t="str">
        <f t="shared" si="1113"/>
        <v>Low</v>
      </c>
      <c r="V7896" s="7">
        <v>1</v>
      </c>
      <c r="W7896" s="8">
        <v>7.992</v>
      </c>
      <c r="X7896" s="8">
        <f t="shared" si="1114"/>
        <v>8961</v>
      </c>
      <c r="Y7896" s="9">
        <v>0.33750000000000002</v>
      </c>
      <c r="Z7896" s="9" t="str">
        <f t="shared" si="1115"/>
        <v>High</v>
      </c>
    </row>
    <row r="7897" spans="1:26" x14ac:dyDescent="0.3">
      <c r="A7897" t="s">
        <v>7312</v>
      </c>
      <c r="B7897" s="6">
        <v>44745</v>
      </c>
      <c r="C7897" s="6" t="str">
        <f t="shared" si="1108"/>
        <v>2022</v>
      </c>
      <c r="D7897" s="6" t="str">
        <f t="shared" si="1109"/>
        <v>July</v>
      </c>
      <c r="E7897" s="6" t="str">
        <f t="shared" si="1110"/>
        <v>Q3</v>
      </c>
      <c r="F7897" s="6" t="str">
        <f t="shared" si="1111"/>
        <v>High</v>
      </c>
      <c r="G7897" s="6" t="str">
        <f t="shared" si="1112"/>
        <v>Full Price</v>
      </c>
      <c r="H7897" s="6">
        <v>44752</v>
      </c>
      <c r="I7897" t="s">
        <v>1834</v>
      </c>
      <c r="J7897" t="s">
        <v>97</v>
      </c>
      <c r="K7897" t="s">
        <v>3491</v>
      </c>
      <c r="L7897" t="s">
        <v>30</v>
      </c>
      <c r="M7897" t="s">
        <v>76</v>
      </c>
      <c r="N7897" t="s">
        <v>99</v>
      </c>
      <c r="O7897" t="s">
        <v>69</v>
      </c>
      <c r="P7897" t="s">
        <v>7313</v>
      </c>
      <c r="Q7897" t="s">
        <v>71</v>
      </c>
      <c r="R7897" s="7">
        <v>0</v>
      </c>
      <c r="S7897" s="7">
        <f t="shared" si="1107"/>
        <v>129.38999999999999</v>
      </c>
      <c r="T7897" s="8">
        <v>54.343800000000002</v>
      </c>
      <c r="U7897" s="8" t="str">
        <f t="shared" si="1113"/>
        <v>Low</v>
      </c>
      <c r="V7897" s="7">
        <v>3</v>
      </c>
      <c r="W7897" s="8">
        <v>129.38999999999999</v>
      </c>
      <c r="X7897" s="8">
        <f t="shared" si="1114"/>
        <v>3307</v>
      </c>
      <c r="Y7897" s="9">
        <v>0.42</v>
      </c>
      <c r="Z7897" s="9" t="str">
        <f t="shared" si="1115"/>
        <v>High</v>
      </c>
    </row>
    <row r="7898" spans="1:26" x14ac:dyDescent="0.3">
      <c r="A7898" t="s">
        <v>7314</v>
      </c>
      <c r="B7898" s="6">
        <v>44747</v>
      </c>
      <c r="C7898" s="6" t="str">
        <f t="shared" si="1108"/>
        <v>2022</v>
      </c>
      <c r="D7898" s="6" t="str">
        <f t="shared" si="1109"/>
        <v>July</v>
      </c>
      <c r="E7898" s="6" t="str">
        <f t="shared" si="1110"/>
        <v>Q3</v>
      </c>
      <c r="F7898" s="6" t="str">
        <f t="shared" si="1111"/>
        <v>Low</v>
      </c>
      <c r="G7898" s="6" t="str">
        <f t="shared" si="1112"/>
        <v>Discounted</v>
      </c>
      <c r="H7898" s="6">
        <v>44752</v>
      </c>
      <c r="I7898" t="s">
        <v>3697</v>
      </c>
      <c r="J7898" t="s">
        <v>1113</v>
      </c>
      <c r="K7898" t="s">
        <v>5075</v>
      </c>
      <c r="L7898" t="s">
        <v>61</v>
      </c>
      <c r="M7898" t="s">
        <v>76</v>
      </c>
      <c r="N7898" t="s">
        <v>99</v>
      </c>
      <c r="O7898" t="s">
        <v>33</v>
      </c>
      <c r="P7898" t="s">
        <v>364</v>
      </c>
      <c r="Q7898" t="s">
        <v>35</v>
      </c>
      <c r="R7898" s="7">
        <v>0.6</v>
      </c>
      <c r="S7898" s="7">
        <f t="shared" si="1107"/>
        <v>132.81120000000001</v>
      </c>
      <c r="T7898" s="8">
        <v>-348.62939999999998</v>
      </c>
      <c r="U7898" s="8" t="str">
        <f t="shared" si="1113"/>
        <v>Loss</v>
      </c>
      <c r="V7898" s="7">
        <v>9</v>
      </c>
      <c r="W7898" s="8">
        <v>332.02800000000002</v>
      </c>
      <c r="X7898" s="8">
        <f t="shared" si="1114"/>
        <v>1737</v>
      </c>
      <c r="Y7898" s="9">
        <v>-1.05</v>
      </c>
      <c r="Z7898" s="9" t="str">
        <f t="shared" si="1115"/>
        <v>Low</v>
      </c>
    </row>
    <row r="7899" spans="1:26" x14ac:dyDescent="0.3">
      <c r="A7899" t="s">
        <v>7314</v>
      </c>
      <c r="B7899" s="6">
        <v>44747</v>
      </c>
      <c r="C7899" s="6" t="str">
        <f t="shared" si="1108"/>
        <v>2022</v>
      </c>
      <c r="D7899" s="6" t="str">
        <f t="shared" si="1109"/>
        <v>July</v>
      </c>
      <c r="E7899" s="6" t="str">
        <f t="shared" si="1110"/>
        <v>Q3</v>
      </c>
      <c r="F7899" s="6" t="str">
        <f t="shared" si="1111"/>
        <v>Low</v>
      </c>
      <c r="G7899" s="6" t="str">
        <f t="shared" si="1112"/>
        <v>Discounted</v>
      </c>
      <c r="H7899" s="6">
        <v>44752</v>
      </c>
      <c r="I7899" t="s">
        <v>3697</v>
      </c>
      <c r="J7899" t="s">
        <v>440</v>
      </c>
      <c r="K7899" t="s">
        <v>441</v>
      </c>
      <c r="L7899" t="s">
        <v>61</v>
      </c>
      <c r="M7899" t="s">
        <v>31</v>
      </c>
      <c r="N7899" t="s">
        <v>41</v>
      </c>
      <c r="O7899" t="s">
        <v>33</v>
      </c>
      <c r="P7899" t="s">
        <v>364</v>
      </c>
      <c r="Q7899" t="s">
        <v>35</v>
      </c>
      <c r="R7899" s="7">
        <v>0.8</v>
      </c>
      <c r="S7899" s="7">
        <f t="shared" si="1107"/>
        <v>2.2788000000000004</v>
      </c>
      <c r="T7899" s="8">
        <v>-17.660699999999999</v>
      </c>
      <c r="U7899" s="8" t="str">
        <f t="shared" si="1113"/>
        <v>Loss</v>
      </c>
      <c r="V7899" s="7">
        <v>9</v>
      </c>
      <c r="W7899" s="8">
        <v>11.394</v>
      </c>
      <c r="X7899" s="8">
        <f t="shared" si="1114"/>
        <v>8395</v>
      </c>
      <c r="Y7899" s="9">
        <v>-1.55</v>
      </c>
      <c r="Z7899" s="9" t="str">
        <f t="shared" si="1115"/>
        <v>Low</v>
      </c>
    </row>
    <row r="7900" spans="1:26" x14ac:dyDescent="0.3">
      <c r="A7900" t="s">
        <v>7314</v>
      </c>
      <c r="B7900" s="6">
        <v>44747</v>
      </c>
      <c r="C7900" s="6" t="str">
        <f t="shared" si="1108"/>
        <v>2022</v>
      </c>
      <c r="D7900" s="6" t="str">
        <f t="shared" si="1109"/>
        <v>July</v>
      </c>
      <c r="E7900" s="6" t="str">
        <f t="shared" si="1110"/>
        <v>Q3</v>
      </c>
      <c r="F7900" s="6" t="str">
        <f t="shared" si="1111"/>
        <v>Low</v>
      </c>
      <c r="G7900" s="6" t="str">
        <f t="shared" si="1112"/>
        <v>Discounted</v>
      </c>
      <c r="H7900" s="6">
        <v>44752</v>
      </c>
      <c r="I7900" t="s">
        <v>3697</v>
      </c>
      <c r="J7900" t="s">
        <v>89</v>
      </c>
      <c r="K7900" t="s">
        <v>4012</v>
      </c>
      <c r="L7900" t="s">
        <v>61</v>
      </c>
      <c r="M7900" t="s">
        <v>31</v>
      </c>
      <c r="N7900" t="s">
        <v>41</v>
      </c>
      <c r="O7900" t="s">
        <v>33</v>
      </c>
      <c r="P7900" t="s">
        <v>364</v>
      </c>
      <c r="Q7900" t="s">
        <v>35</v>
      </c>
      <c r="R7900" s="7">
        <v>0.8</v>
      </c>
      <c r="S7900" s="7">
        <f t="shared" si="1107"/>
        <v>1.2631999999999994</v>
      </c>
      <c r="T7900" s="8">
        <v>-10.4214</v>
      </c>
      <c r="U7900" s="8" t="str">
        <f t="shared" si="1113"/>
        <v>Loss</v>
      </c>
      <c r="V7900" s="7">
        <v>1</v>
      </c>
      <c r="W7900" s="8">
        <v>6.3159999999999998</v>
      </c>
      <c r="X7900" s="8">
        <f t="shared" si="1114"/>
        <v>9249</v>
      </c>
      <c r="Y7900" s="9">
        <v>-1.65</v>
      </c>
      <c r="Z7900" s="9" t="str">
        <f t="shared" si="1115"/>
        <v>Low</v>
      </c>
    </row>
    <row r="7901" spans="1:26" x14ac:dyDescent="0.3">
      <c r="A7901" t="s">
        <v>7314</v>
      </c>
      <c r="B7901" s="6">
        <v>44747</v>
      </c>
      <c r="C7901" s="6" t="str">
        <f t="shared" si="1108"/>
        <v>2022</v>
      </c>
      <c r="D7901" s="6" t="str">
        <f t="shared" si="1109"/>
        <v>July</v>
      </c>
      <c r="E7901" s="6" t="str">
        <f t="shared" si="1110"/>
        <v>Q3</v>
      </c>
      <c r="F7901" s="6" t="str">
        <f t="shared" si="1111"/>
        <v>High</v>
      </c>
      <c r="G7901" s="6" t="str">
        <f t="shared" si="1112"/>
        <v>Discounted</v>
      </c>
      <c r="H7901" s="6">
        <v>44752</v>
      </c>
      <c r="I7901" t="s">
        <v>3697</v>
      </c>
      <c r="J7901" t="s">
        <v>67</v>
      </c>
      <c r="K7901" t="s">
        <v>5562</v>
      </c>
      <c r="L7901" t="s">
        <v>61</v>
      </c>
      <c r="M7901" t="s">
        <v>31</v>
      </c>
      <c r="N7901" t="s">
        <v>32</v>
      </c>
      <c r="O7901" t="s">
        <v>33</v>
      </c>
      <c r="P7901" t="s">
        <v>364</v>
      </c>
      <c r="Q7901" t="s">
        <v>35</v>
      </c>
      <c r="R7901" s="7">
        <v>0.2</v>
      </c>
      <c r="S7901" s="7">
        <f t="shared" si="1107"/>
        <v>12.441599999999999</v>
      </c>
      <c r="T7901" s="8">
        <v>5.6375999999999999</v>
      </c>
      <c r="U7901" s="8" t="str">
        <f t="shared" si="1113"/>
        <v>Low</v>
      </c>
      <c r="V7901" s="7">
        <v>3</v>
      </c>
      <c r="W7901" s="8">
        <v>15.552</v>
      </c>
      <c r="X7901" s="8">
        <f t="shared" si="1114"/>
        <v>7693</v>
      </c>
      <c r="Y7901" s="9">
        <v>0.36249999999999999</v>
      </c>
      <c r="Z7901" s="9" t="str">
        <f t="shared" si="1115"/>
        <v>High</v>
      </c>
    </row>
    <row r="7902" spans="1:26" x14ac:dyDescent="0.3">
      <c r="A7902" t="s">
        <v>7314</v>
      </c>
      <c r="B7902" s="6">
        <v>44747</v>
      </c>
      <c r="C7902" s="6" t="str">
        <f t="shared" si="1108"/>
        <v>2022</v>
      </c>
      <c r="D7902" s="6" t="str">
        <f t="shared" si="1109"/>
        <v>July</v>
      </c>
      <c r="E7902" s="6" t="str">
        <f t="shared" si="1110"/>
        <v>Q3</v>
      </c>
      <c r="F7902" s="6" t="str">
        <f t="shared" si="1111"/>
        <v>High</v>
      </c>
      <c r="G7902" s="6" t="str">
        <f t="shared" si="1112"/>
        <v>Discounted</v>
      </c>
      <c r="H7902" s="6">
        <v>44752</v>
      </c>
      <c r="I7902" t="s">
        <v>3697</v>
      </c>
      <c r="J7902" t="s">
        <v>67</v>
      </c>
      <c r="K7902" t="s">
        <v>573</v>
      </c>
      <c r="L7902" t="s">
        <v>61</v>
      </c>
      <c r="M7902" t="s">
        <v>31</v>
      </c>
      <c r="N7902" t="s">
        <v>32</v>
      </c>
      <c r="O7902" t="s">
        <v>33</v>
      </c>
      <c r="P7902" t="s">
        <v>364</v>
      </c>
      <c r="Q7902" t="s">
        <v>35</v>
      </c>
      <c r="R7902" s="7">
        <v>0.2</v>
      </c>
      <c r="S7902" s="7">
        <f t="shared" si="1107"/>
        <v>24.883199999999999</v>
      </c>
      <c r="T7902" s="8">
        <v>11.2752</v>
      </c>
      <c r="U7902" s="8" t="str">
        <f t="shared" si="1113"/>
        <v>Low</v>
      </c>
      <c r="V7902" s="7">
        <v>6</v>
      </c>
      <c r="W7902" s="8">
        <v>31.103999999999999</v>
      </c>
      <c r="X7902" s="8">
        <f t="shared" si="1114"/>
        <v>6216</v>
      </c>
      <c r="Y7902" s="9">
        <v>0.36249999999999999</v>
      </c>
      <c r="Z7902" s="9" t="str">
        <f t="shared" si="1115"/>
        <v>High</v>
      </c>
    </row>
    <row r="7903" spans="1:26" x14ac:dyDescent="0.3">
      <c r="A7903" t="s">
        <v>7315</v>
      </c>
      <c r="B7903" s="6">
        <v>44747</v>
      </c>
      <c r="C7903" s="6" t="str">
        <f t="shared" si="1108"/>
        <v>2022</v>
      </c>
      <c r="D7903" s="6" t="str">
        <f t="shared" si="1109"/>
        <v>July</v>
      </c>
      <c r="E7903" s="6" t="str">
        <f t="shared" si="1110"/>
        <v>Q3</v>
      </c>
      <c r="F7903" s="6" t="str">
        <f t="shared" si="1111"/>
        <v>High</v>
      </c>
      <c r="G7903" s="6" t="str">
        <f t="shared" si="1112"/>
        <v>Full Price</v>
      </c>
      <c r="H7903" s="6">
        <v>44749</v>
      </c>
      <c r="I7903" t="s">
        <v>678</v>
      </c>
      <c r="J7903" t="s">
        <v>3326</v>
      </c>
      <c r="K7903" t="s">
        <v>4941</v>
      </c>
      <c r="L7903" t="s">
        <v>61</v>
      </c>
      <c r="M7903" t="s">
        <v>91</v>
      </c>
      <c r="N7903" t="s">
        <v>92</v>
      </c>
      <c r="O7903" t="s">
        <v>33</v>
      </c>
      <c r="P7903" t="s">
        <v>6496</v>
      </c>
      <c r="Q7903" t="s">
        <v>1680</v>
      </c>
      <c r="R7903" s="7">
        <v>0</v>
      </c>
      <c r="S7903" s="7">
        <f t="shared" si="1107"/>
        <v>79.959999999999994</v>
      </c>
      <c r="T7903" s="8">
        <v>22.3888</v>
      </c>
      <c r="U7903" s="8" t="str">
        <f t="shared" si="1113"/>
        <v>Low</v>
      </c>
      <c r="V7903" s="7">
        <v>4</v>
      </c>
      <c r="W7903" s="8">
        <v>79.959999999999994</v>
      </c>
      <c r="X7903" s="8">
        <f t="shared" si="1114"/>
        <v>4215</v>
      </c>
      <c r="Y7903" s="9">
        <v>0.28000000000000003</v>
      </c>
      <c r="Z7903" s="9" t="str">
        <f t="shared" si="1115"/>
        <v>High</v>
      </c>
    </row>
    <row r="7904" spans="1:26" x14ac:dyDescent="0.3">
      <c r="A7904" t="s">
        <v>7316</v>
      </c>
      <c r="B7904" s="6">
        <v>44748</v>
      </c>
      <c r="C7904" s="6" t="str">
        <f t="shared" si="1108"/>
        <v>2022</v>
      </c>
      <c r="D7904" s="6" t="str">
        <f t="shared" si="1109"/>
        <v>July</v>
      </c>
      <c r="E7904" s="6" t="str">
        <f t="shared" si="1110"/>
        <v>Q3</v>
      </c>
      <c r="F7904" s="6" t="str">
        <f t="shared" si="1111"/>
        <v>Low</v>
      </c>
      <c r="G7904" s="6" t="str">
        <f t="shared" si="1112"/>
        <v>Discounted</v>
      </c>
      <c r="H7904" s="6">
        <v>44753</v>
      </c>
      <c r="I7904" t="s">
        <v>2641</v>
      </c>
      <c r="J7904" t="s">
        <v>74</v>
      </c>
      <c r="K7904" t="s">
        <v>5928</v>
      </c>
      <c r="L7904" t="s">
        <v>30</v>
      </c>
      <c r="M7904" t="s">
        <v>76</v>
      </c>
      <c r="N7904" t="s">
        <v>77</v>
      </c>
      <c r="O7904" t="s">
        <v>69</v>
      </c>
      <c r="P7904" t="s">
        <v>70</v>
      </c>
      <c r="Q7904" t="s">
        <v>71</v>
      </c>
      <c r="R7904" s="7">
        <v>0.2</v>
      </c>
      <c r="S7904" s="7">
        <f t="shared" si="1107"/>
        <v>97.708799999999997</v>
      </c>
      <c r="T7904" s="8">
        <v>-13.7403</v>
      </c>
      <c r="U7904" s="8" t="str">
        <f t="shared" si="1113"/>
        <v>Loss</v>
      </c>
      <c r="V7904" s="7">
        <v>3</v>
      </c>
      <c r="W7904" s="8">
        <v>122.136</v>
      </c>
      <c r="X7904" s="8">
        <f t="shared" si="1114"/>
        <v>3414</v>
      </c>
      <c r="Y7904" s="9">
        <v>-0.1125</v>
      </c>
      <c r="Z7904" s="9" t="str">
        <f t="shared" si="1115"/>
        <v>Low</v>
      </c>
    </row>
    <row r="7905" spans="1:26" x14ac:dyDescent="0.3">
      <c r="A7905" t="s">
        <v>7317</v>
      </c>
      <c r="B7905" s="6">
        <v>44748</v>
      </c>
      <c r="C7905" s="6" t="str">
        <f t="shared" si="1108"/>
        <v>2022</v>
      </c>
      <c r="D7905" s="6" t="str">
        <f t="shared" si="1109"/>
        <v>July</v>
      </c>
      <c r="E7905" s="6" t="str">
        <f t="shared" si="1110"/>
        <v>Q3</v>
      </c>
      <c r="F7905" s="6" t="str">
        <f t="shared" si="1111"/>
        <v>Low</v>
      </c>
      <c r="G7905" s="6" t="str">
        <f t="shared" si="1112"/>
        <v>Discounted</v>
      </c>
      <c r="H7905" s="6">
        <v>44755</v>
      </c>
      <c r="I7905" t="s">
        <v>2540</v>
      </c>
      <c r="J7905" t="s">
        <v>268</v>
      </c>
      <c r="K7905" t="s">
        <v>269</v>
      </c>
      <c r="L7905" t="s">
        <v>61</v>
      </c>
      <c r="M7905" t="s">
        <v>31</v>
      </c>
      <c r="N7905" t="s">
        <v>41</v>
      </c>
      <c r="O7905" t="s">
        <v>54</v>
      </c>
      <c r="P7905" t="s">
        <v>55</v>
      </c>
      <c r="Q7905" t="s">
        <v>56</v>
      </c>
      <c r="R7905" s="7">
        <v>0.7</v>
      </c>
      <c r="S7905" s="7">
        <f t="shared" si="1107"/>
        <v>0.88380000000000036</v>
      </c>
      <c r="T7905" s="8">
        <v>-2.2585999999999999</v>
      </c>
      <c r="U7905" s="8" t="str">
        <f t="shared" si="1113"/>
        <v>Loss</v>
      </c>
      <c r="V7905" s="7">
        <v>2</v>
      </c>
      <c r="W7905" s="8">
        <v>2.9460000000000002</v>
      </c>
      <c r="X7905" s="8">
        <f t="shared" si="1114"/>
        <v>9793</v>
      </c>
      <c r="Y7905" s="9">
        <v>-0.76666666699999997</v>
      </c>
      <c r="Z7905" s="9" t="str">
        <f t="shared" si="1115"/>
        <v>Low</v>
      </c>
    </row>
    <row r="7906" spans="1:26" x14ac:dyDescent="0.3">
      <c r="A7906" t="s">
        <v>7317</v>
      </c>
      <c r="B7906" s="6">
        <v>44748</v>
      </c>
      <c r="C7906" s="6" t="str">
        <f t="shared" si="1108"/>
        <v>2022</v>
      </c>
      <c r="D7906" s="6" t="str">
        <f t="shared" si="1109"/>
        <v>July</v>
      </c>
      <c r="E7906" s="6" t="str">
        <f t="shared" si="1110"/>
        <v>Q3</v>
      </c>
      <c r="F7906" s="6" t="str">
        <f t="shared" si="1111"/>
        <v>High</v>
      </c>
      <c r="G7906" s="6" t="str">
        <f t="shared" si="1112"/>
        <v>Discounted</v>
      </c>
      <c r="H7906" s="6">
        <v>44755</v>
      </c>
      <c r="I7906" t="s">
        <v>2540</v>
      </c>
      <c r="J7906" t="s">
        <v>205</v>
      </c>
      <c r="K7906" t="s">
        <v>3508</v>
      </c>
      <c r="L7906" t="s">
        <v>61</v>
      </c>
      <c r="M7906" t="s">
        <v>31</v>
      </c>
      <c r="N7906" t="s">
        <v>32</v>
      </c>
      <c r="O7906" t="s">
        <v>54</v>
      </c>
      <c r="P7906" t="s">
        <v>55</v>
      </c>
      <c r="Q7906" t="s">
        <v>56</v>
      </c>
      <c r="R7906" s="7">
        <v>0.2</v>
      </c>
      <c r="S7906" s="7">
        <f t="shared" si="1107"/>
        <v>12.844800000000001</v>
      </c>
      <c r="T7906" s="8">
        <v>5.8202999999999996</v>
      </c>
      <c r="U7906" s="8" t="str">
        <f t="shared" si="1113"/>
        <v>Low</v>
      </c>
      <c r="V7906" s="7">
        <v>3</v>
      </c>
      <c r="W7906" s="8">
        <v>16.056000000000001</v>
      </c>
      <c r="X7906" s="8">
        <f t="shared" si="1114"/>
        <v>7612</v>
      </c>
      <c r="Y7906" s="9">
        <v>0.36249999999999999</v>
      </c>
      <c r="Z7906" s="9" t="str">
        <f t="shared" si="1115"/>
        <v>High</v>
      </c>
    </row>
    <row r="7907" spans="1:26" x14ac:dyDescent="0.3">
      <c r="A7907" t="s">
        <v>7318</v>
      </c>
      <c r="B7907" s="6">
        <v>44748</v>
      </c>
      <c r="C7907" s="6" t="str">
        <f t="shared" si="1108"/>
        <v>2022</v>
      </c>
      <c r="D7907" s="6" t="str">
        <f t="shared" si="1109"/>
        <v>July</v>
      </c>
      <c r="E7907" s="6" t="str">
        <f t="shared" si="1110"/>
        <v>Q3</v>
      </c>
      <c r="F7907" s="6" t="str">
        <f t="shared" si="1111"/>
        <v>Low</v>
      </c>
      <c r="G7907" s="6" t="str">
        <f t="shared" si="1112"/>
        <v>Discounted</v>
      </c>
      <c r="H7907" s="6">
        <v>44748</v>
      </c>
      <c r="I7907" t="s">
        <v>2567</v>
      </c>
      <c r="J7907" t="s">
        <v>74</v>
      </c>
      <c r="K7907" t="s">
        <v>1563</v>
      </c>
      <c r="L7907" t="s">
        <v>30</v>
      </c>
      <c r="M7907" t="s">
        <v>76</v>
      </c>
      <c r="N7907" t="s">
        <v>77</v>
      </c>
      <c r="O7907" t="s">
        <v>62</v>
      </c>
      <c r="P7907" t="s">
        <v>226</v>
      </c>
      <c r="Q7907" t="s">
        <v>227</v>
      </c>
      <c r="R7907" s="7">
        <v>0.2</v>
      </c>
      <c r="S7907" s="7">
        <f t="shared" si="1107"/>
        <v>191.392</v>
      </c>
      <c r="T7907" s="8">
        <v>23.923999999999999</v>
      </c>
      <c r="U7907" s="8" t="str">
        <f t="shared" si="1113"/>
        <v>Low</v>
      </c>
      <c r="V7907" s="7">
        <v>1</v>
      </c>
      <c r="W7907" s="8">
        <v>239.24</v>
      </c>
      <c r="X7907" s="8">
        <f t="shared" si="1114"/>
        <v>2313</v>
      </c>
      <c r="Y7907" s="9">
        <v>0.1</v>
      </c>
      <c r="Z7907" s="9" t="str">
        <f t="shared" si="1115"/>
        <v>Low</v>
      </c>
    </row>
    <row r="7908" spans="1:26" x14ac:dyDescent="0.3">
      <c r="A7908" t="s">
        <v>7319</v>
      </c>
      <c r="B7908" s="6">
        <v>44749</v>
      </c>
      <c r="C7908" s="6" t="str">
        <f t="shared" si="1108"/>
        <v>2022</v>
      </c>
      <c r="D7908" s="6" t="str">
        <f t="shared" si="1109"/>
        <v>July</v>
      </c>
      <c r="E7908" s="6" t="str">
        <f t="shared" si="1110"/>
        <v>Q3</v>
      </c>
      <c r="F7908" s="6" t="str">
        <f t="shared" si="1111"/>
        <v>High</v>
      </c>
      <c r="G7908" s="6" t="str">
        <f t="shared" si="1112"/>
        <v>Discounted</v>
      </c>
      <c r="H7908" s="6">
        <v>44751</v>
      </c>
      <c r="I7908" t="s">
        <v>1883</v>
      </c>
      <c r="J7908" t="s">
        <v>256</v>
      </c>
      <c r="K7908" t="s">
        <v>2789</v>
      </c>
      <c r="L7908" t="s">
        <v>30</v>
      </c>
      <c r="M7908" t="s">
        <v>31</v>
      </c>
      <c r="N7908" t="s">
        <v>41</v>
      </c>
      <c r="O7908" t="s">
        <v>54</v>
      </c>
      <c r="P7908" t="s">
        <v>725</v>
      </c>
      <c r="Q7908" t="s">
        <v>271</v>
      </c>
      <c r="R7908" s="7">
        <v>0.2</v>
      </c>
      <c r="S7908" s="7">
        <f t="shared" si="1107"/>
        <v>13.977600000000001</v>
      </c>
      <c r="T7908" s="8">
        <v>6.3335999999999997</v>
      </c>
      <c r="U7908" s="8" t="str">
        <f t="shared" si="1113"/>
        <v>Low</v>
      </c>
      <c r="V7908" s="7">
        <v>3</v>
      </c>
      <c r="W7908" s="8">
        <v>17.472000000000001</v>
      </c>
      <c r="X7908" s="8">
        <f t="shared" si="1114"/>
        <v>7467</v>
      </c>
      <c r="Y7908" s="9">
        <v>0.36249999999999999</v>
      </c>
      <c r="Z7908" s="9" t="str">
        <f t="shared" si="1115"/>
        <v>High</v>
      </c>
    </row>
    <row r="7909" spans="1:26" x14ac:dyDescent="0.3">
      <c r="A7909" t="s">
        <v>7320</v>
      </c>
      <c r="B7909" s="6">
        <v>44749</v>
      </c>
      <c r="C7909" s="6" t="str">
        <f t="shared" si="1108"/>
        <v>2022</v>
      </c>
      <c r="D7909" s="6" t="str">
        <f t="shared" si="1109"/>
        <v>July</v>
      </c>
      <c r="E7909" s="6" t="str">
        <f t="shared" si="1110"/>
        <v>Q3</v>
      </c>
      <c r="F7909" s="6" t="str">
        <f t="shared" si="1111"/>
        <v>Low</v>
      </c>
      <c r="G7909" s="6" t="str">
        <f t="shared" si="1112"/>
        <v>Full Price</v>
      </c>
      <c r="H7909" s="6">
        <v>44753</v>
      </c>
      <c r="I7909" t="s">
        <v>2005</v>
      </c>
      <c r="J7909" t="s">
        <v>89</v>
      </c>
      <c r="K7909" t="s">
        <v>4542</v>
      </c>
      <c r="L7909" t="s">
        <v>30</v>
      </c>
      <c r="M7909" t="s">
        <v>31</v>
      </c>
      <c r="N7909" t="s">
        <v>86</v>
      </c>
      <c r="O7909" t="s">
        <v>69</v>
      </c>
      <c r="P7909" t="s">
        <v>70</v>
      </c>
      <c r="Q7909" t="s">
        <v>71</v>
      </c>
      <c r="R7909" s="7">
        <v>0</v>
      </c>
      <c r="S7909" s="7">
        <f t="shared" si="1107"/>
        <v>5.94</v>
      </c>
      <c r="T7909" s="8">
        <v>0.1188</v>
      </c>
      <c r="U7909" s="8" t="str">
        <f t="shared" si="1113"/>
        <v>Low</v>
      </c>
      <c r="V7909" s="7">
        <v>3</v>
      </c>
      <c r="W7909" s="8">
        <v>5.94</v>
      </c>
      <c r="X7909" s="8">
        <f t="shared" si="1114"/>
        <v>9319</v>
      </c>
      <c r="Y7909" s="9">
        <v>0.02</v>
      </c>
      <c r="Z7909" s="9" t="str">
        <f t="shared" si="1115"/>
        <v>Low</v>
      </c>
    </row>
    <row r="7910" spans="1:26" x14ac:dyDescent="0.3">
      <c r="A7910" t="s">
        <v>7321</v>
      </c>
      <c r="B7910" s="6">
        <v>44749</v>
      </c>
      <c r="C7910" s="6" t="str">
        <f t="shared" si="1108"/>
        <v>2022</v>
      </c>
      <c r="D7910" s="6" t="str">
        <f t="shared" si="1109"/>
        <v>July</v>
      </c>
      <c r="E7910" s="6" t="str">
        <f t="shared" si="1110"/>
        <v>Q3</v>
      </c>
      <c r="F7910" s="6" t="str">
        <f t="shared" si="1111"/>
        <v>High</v>
      </c>
      <c r="G7910" s="6" t="str">
        <f t="shared" si="1112"/>
        <v>Full Price</v>
      </c>
      <c r="H7910" s="6">
        <v>44751</v>
      </c>
      <c r="I7910" t="s">
        <v>3679</v>
      </c>
      <c r="J7910" t="s">
        <v>89</v>
      </c>
      <c r="K7910" t="s">
        <v>434</v>
      </c>
      <c r="L7910" t="s">
        <v>61</v>
      </c>
      <c r="M7910" t="s">
        <v>91</v>
      </c>
      <c r="N7910" t="s">
        <v>110</v>
      </c>
      <c r="O7910" t="s">
        <v>54</v>
      </c>
      <c r="P7910" t="s">
        <v>5469</v>
      </c>
      <c r="Q7910" t="s">
        <v>2598</v>
      </c>
      <c r="R7910" s="7">
        <v>0</v>
      </c>
      <c r="S7910" s="7">
        <f t="shared" si="1107"/>
        <v>252</v>
      </c>
      <c r="T7910" s="8">
        <v>93.24</v>
      </c>
      <c r="U7910" s="8" t="str">
        <f t="shared" si="1113"/>
        <v>Low</v>
      </c>
      <c r="V7910" s="7">
        <v>4</v>
      </c>
      <c r="W7910" s="8">
        <v>252</v>
      </c>
      <c r="X7910" s="8">
        <f t="shared" si="1114"/>
        <v>2182</v>
      </c>
      <c r="Y7910" s="9">
        <v>0.37</v>
      </c>
      <c r="Z7910" s="9" t="str">
        <f t="shared" si="1115"/>
        <v>High</v>
      </c>
    </row>
    <row r="7911" spans="1:26" x14ac:dyDescent="0.3">
      <c r="A7911" t="s">
        <v>7322</v>
      </c>
      <c r="B7911" s="6">
        <v>44749</v>
      </c>
      <c r="C7911" s="6" t="str">
        <f t="shared" si="1108"/>
        <v>2022</v>
      </c>
      <c r="D7911" s="6" t="str">
        <f t="shared" si="1109"/>
        <v>July</v>
      </c>
      <c r="E7911" s="6" t="str">
        <f t="shared" si="1110"/>
        <v>Q3</v>
      </c>
      <c r="F7911" s="6" t="str">
        <f t="shared" si="1111"/>
        <v>Low</v>
      </c>
      <c r="G7911" s="6" t="str">
        <f t="shared" si="1112"/>
        <v>Discounted</v>
      </c>
      <c r="H7911" s="6">
        <v>44751</v>
      </c>
      <c r="I7911" t="s">
        <v>3025</v>
      </c>
      <c r="J7911" t="s">
        <v>136</v>
      </c>
      <c r="K7911" t="s">
        <v>3655</v>
      </c>
      <c r="L7911" t="s">
        <v>30</v>
      </c>
      <c r="M7911" t="s">
        <v>76</v>
      </c>
      <c r="N7911" t="s">
        <v>138</v>
      </c>
      <c r="O7911" t="s">
        <v>54</v>
      </c>
      <c r="P7911" t="s">
        <v>55</v>
      </c>
      <c r="Q7911" t="s">
        <v>56</v>
      </c>
      <c r="R7911" s="7">
        <v>0.5</v>
      </c>
      <c r="S7911" s="7">
        <f t="shared" si="1107"/>
        <v>43.604999999999997</v>
      </c>
      <c r="T7911" s="8">
        <v>-45.349200000000003</v>
      </c>
      <c r="U7911" s="8" t="str">
        <f t="shared" si="1113"/>
        <v>Loss</v>
      </c>
      <c r="V7911" s="7">
        <v>3</v>
      </c>
      <c r="W7911" s="8">
        <v>87.21</v>
      </c>
      <c r="X7911" s="8">
        <f t="shared" si="1114"/>
        <v>4054</v>
      </c>
      <c r="Y7911" s="9">
        <v>-0.52</v>
      </c>
      <c r="Z7911" s="9" t="str">
        <f t="shared" si="1115"/>
        <v>Low</v>
      </c>
    </row>
    <row r="7912" spans="1:26" x14ac:dyDescent="0.3">
      <c r="A7912" t="s">
        <v>7322</v>
      </c>
      <c r="B7912" s="6">
        <v>44749</v>
      </c>
      <c r="C7912" s="6" t="str">
        <f t="shared" si="1108"/>
        <v>2022</v>
      </c>
      <c r="D7912" s="6" t="str">
        <f t="shared" si="1109"/>
        <v>July</v>
      </c>
      <c r="E7912" s="6" t="str">
        <f t="shared" si="1110"/>
        <v>Q3</v>
      </c>
      <c r="F7912" s="6" t="str">
        <f t="shared" si="1111"/>
        <v>High</v>
      </c>
      <c r="G7912" s="6" t="str">
        <f t="shared" si="1112"/>
        <v>Discounted</v>
      </c>
      <c r="H7912" s="6">
        <v>44751</v>
      </c>
      <c r="I7912" t="s">
        <v>3025</v>
      </c>
      <c r="J7912" t="s">
        <v>67</v>
      </c>
      <c r="K7912" t="s">
        <v>2018</v>
      </c>
      <c r="L7912" t="s">
        <v>30</v>
      </c>
      <c r="M7912" t="s">
        <v>31</v>
      </c>
      <c r="N7912" t="s">
        <v>32</v>
      </c>
      <c r="O7912" t="s">
        <v>54</v>
      </c>
      <c r="P7912" t="s">
        <v>55</v>
      </c>
      <c r="Q7912" t="s">
        <v>56</v>
      </c>
      <c r="R7912" s="7">
        <v>0.2</v>
      </c>
      <c r="S7912" s="7">
        <f t="shared" si="1107"/>
        <v>12.441599999999999</v>
      </c>
      <c r="T7912" s="8">
        <v>5.4432</v>
      </c>
      <c r="U7912" s="8" t="str">
        <f t="shared" si="1113"/>
        <v>Low</v>
      </c>
      <c r="V7912" s="7">
        <v>3</v>
      </c>
      <c r="W7912" s="8">
        <v>15.552</v>
      </c>
      <c r="X7912" s="8">
        <f t="shared" si="1114"/>
        <v>7693</v>
      </c>
      <c r="Y7912" s="9">
        <v>0.35</v>
      </c>
      <c r="Z7912" s="9" t="str">
        <f t="shared" si="1115"/>
        <v>High</v>
      </c>
    </row>
    <row r="7913" spans="1:26" x14ac:dyDescent="0.3">
      <c r="A7913" t="s">
        <v>7322</v>
      </c>
      <c r="B7913" s="6">
        <v>44749</v>
      </c>
      <c r="C7913" s="6" t="str">
        <f t="shared" si="1108"/>
        <v>2022</v>
      </c>
      <c r="D7913" s="6" t="str">
        <f t="shared" si="1109"/>
        <v>July</v>
      </c>
      <c r="E7913" s="6" t="str">
        <f t="shared" si="1110"/>
        <v>Q3</v>
      </c>
      <c r="F7913" s="6" t="str">
        <f t="shared" si="1111"/>
        <v>Low</v>
      </c>
      <c r="G7913" s="6" t="str">
        <f t="shared" si="1112"/>
        <v>Discounted</v>
      </c>
      <c r="H7913" s="6">
        <v>44751</v>
      </c>
      <c r="I7913" t="s">
        <v>3025</v>
      </c>
      <c r="J7913" t="s">
        <v>89</v>
      </c>
      <c r="K7913" t="s">
        <v>7085</v>
      </c>
      <c r="L7913" t="s">
        <v>30</v>
      </c>
      <c r="M7913" t="s">
        <v>31</v>
      </c>
      <c r="N7913" t="s">
        <v>49</v>
      </c>
      <c r="O7913" t="s">
        <v>54</v>
      </c>
      <c r="P7913" t="s">
        <v>55</v>
      </c>
      <c r="Q7913" t="s">
        <v>56</v>
      </c>
      <c r="R7913" s="7">
        <v>0.2</v>
      </c>
      <c r="S7913" s="7">
        <f t="shared" si="1107"/>
        <v>10.7136</v>
      </c>
      <c r="T7913" s="8">
        <v>1.0044</v>
      </c>
      <c r="U7913" s="8" t="str">
        <f t="shared" si="1113"/>
        <v>Low</v>
      </c>
      <c r="V7913" s="7">
        <v>3</v>
      </c>
      <c r="W7913" s="8">
        <v>13.391999999999999</v>
      </c>
      <c r="X7913" s="8">
        <f t="shared" si="1114"/>
        <v>8029</v>
      </c>
      <c r="Y7913" s="9">
        <v>7.4999999999999997E-2</v>
      </c>
      <c r="Z7913" s="9" t="str">
        <f t="shared" si="1115"/>
        <v>Low</v>
      </c>
    </row>
    <row r="7914" spans="1:26" x14ac:dyDescent="0.3">
      <c r="A7914" t="s">
        <v>7322</v>
      </c>
      <c r="B7914" s="6">
        <v>44749</v>
      </c>
      <c r="C7914" s="6" t="str">
        <f t="shared" si="1108"/>
        <v>2022</v>
      </c>
      <c r="D7914" s="6" t="str">
        <f t="shared" si="1109"/>
        <v>July</v>
      </c>
      <c r="E7914" s="6" t="str">
        <f t="shared" si="1110"/>
        <v>Q3</v>
      </c>
      <c r="F7914" s="6" t="str">
        <f t="shared" si="1111"/>
        <v>High</v>
      </c>
      <c r="G7914" s="6" t="str">
        <f t="shared" si="1112"/>
        <v>Discounted</v>
      </c>
      <c r="H7914" s="6">
        <v>44751</v>
      </c>
      <c r="I7914" t="s">
        <v>3025</v>
      </c>
      <c r="J7914" t="s">
        <v>89</v>
      </c>
      <c r="K7914" t="s">
        <v>4613</v>
      </c>
      <c r="L7914" t="s">
        <v>30</v>
      </c>
      <c r="M7914" t="s">
        <v>91</v>
      </c>
      <c r="N7914" t="s">
        <v>110</v>
      </c>
      <c r="O7914" t="s">
        <v>54</v>
      </c>
      <c r="P7914" t="s">
        <v>55</v>
      </c>
      <c r="Q7914" t="s">
        <v>56</v>
      </c>
      <c r="R7914" s="7">
        <v>0.2</v>
      </c>
      <c r="S7914" s="7">
        <f t="shared" si="1107"/>
        <v>13.4208</v>
      </c>
      <c r="T7914" s="8">
        <v>4.8231000000000002</v>
      </c>
      <c r="U7914" s="8" t="str">
        <f t="shared" si="1113"/>
        <v>Low</v>
      </c>
      <c r="V7914" s="7">
        <v>3</v>
      </c>
      <c r="W7914" s="8">
        <v>16.776</v>
      </c>
      <c r="X7914" s="8">
        <f t="shared" si="1114"/>
        <v>7542</v>
      </c>
      <c r="Y7914" s="9">
        <v>0.28749999999999998</v>
      </c>
      <c r="Z7914" s="9" t="str">
        <f t="shared" si="1115"/>
        <v>High</v>
      </c>
    </row>
    <row r="7915" spans="1:26" x14ac:dyDescent="0.3">
      <c r="A7915" t="s">
        <v>7322</v>
      </c>
      <c r="B7915" s="6">
        <v>44749</v>
      </c>
      <c r="C7915" s="6" t="str">
        <f t="shared" si="1108"/>
        <v>2022</v>
      </c>
      <c r="D7915" s="6" t="str">
        <f t="shared" si="1109"/>
        <v>July</v>
      </c>
      <c r="E7915" s="6" t="str">
        <f t="shared" si="1110"/>
        <v>Q3</v>
      </c>
      <c r="F7915" s="6" t="str">
        <f t="shared" si="1111"/>
        <v>Low</v>
      </c>
      <c r="G7915" s="6" t="str">
        <f t="shared" si="1112"/>
        <v>Discounted</v>
      </c>
      <c r="H7915" s="6">
        <v>44751</v>
      </c>
      <c r="I7915" t="s">
        <v>3025</v>
      </c>
      <c r="J7915" t="s">
        <v>153</v>
      </c>
      <c r="K7915" t="s">
        <v>3105</v>
      </c>
      <c r="L7915" t="s">
        <v>30</v>
      </c>
      <c r="M7915" t="s">
        <v>91</v>
      </c>
      <c r="N7915" t="s">
        <v>110</v>
      </c>
      <c r="O7915" t="s">
        <v>54</v>
      </c>
      <c r="P7915" t="s">
        <v>55</v>
      </c>
      <c r="Q7915" t="s">
        <v>56</v>
      </c>
      <c r="R7915" s="7">
        <v>0.2</v>
      </c>
      <c r="S7915" s="7">
        <f t="shared" si="1107"/>
        <v>422.33599999999996</v>
      </c>
      <c r="T7915" s="8">
        <v>85.787000000000006</v>
      </c>
      <c r="U7915" s="8" t="str">
        <f t="shared" si="1113"/>
        <v>Low</v>
      </c>
      <c r="V7915" s="7">
        <v>2</v>
      </c>
      <c r="W7915" s="8">
        <v>527.91999999999996</v>
      </c>
      <c r="X7915" s="8">
        <f t="shared" si="1114"/>
        <v>1104</v>
      </c>
      <c r="Y7915" s="9">
        <v>0.16250000000000001</v>
      </c>
      <c r="Z7915" s="9" t="str">
        <f t="shared" si="1115"/>
        <v>Low</v>
      </c>
    </row>
    <row r="7916" spans="1:26" x14ac:dyDescent="0.3">
      <c r="A7916" t="s">
        <v>7322</v>
      </c>
      <c r="B7916" s="6">
        <v>44749</v>
      </c>
      <c r="C7916" s="6" t="str">
        <f t="shared" si="1108"/>
        <v>2022</v>
      </c>
      <c r="D7916" s="6" t="str">
        <f t="shared" si="1109"/>
        <v>July</v>
      </c>
      <c r="E7916" s="6" t="str">
        <f t="shared" si="1110"/>
        <v>Q3</v>
      </c>
      <c r="F7916" s="6" t="str">
        <f t="shared" si="1111"/>
        <v>Low</v>
      </c>
      <c r="G7916" s="6" t="str">
        <f t="shared" si="1112"/>
        <v>Discounted</v>
      </c>
      <c r="H7916" s="6">
        <v>44751</v>
      </c>
      <c r="I7916" t="s">
        <v>3025</v>
      </c>
      <c r="J7916" t="s">
        <v>196</v>
      </c>
      <c r="K7916" t="s">
        <v>1729</v>
      </c>
      <c r="L7916" t="s">
        <v>30</v>
      </c>
      <c r="M7916" t="s">
        <v>91</v>
      </c>
      <c r="N7916" t="s">
        <v>92</v>
      </c>
      <c r="O7916" t="s">
        <v>54</v>
      </c>
      <c r="P7916" t="s">
        <v>55</v>
      </c>
      <c r="Q7916" t="s">
        <v>56</v>
      </c>
      <c r="R7916" s="7">
        <v>0.4</v>
      </c>
      <c r="S7916" s="7">
        <f t="shared" si="1107"/>
        <v>410.39280000000002</v>
      </c>
      <c r="T7916" s="8">
        <v>-113.998</v>
      </c>
      <c r="U7916" s="8" t="str">
        <f t="shared" si="1113"/>
        <v>Loss</v>
      </c>
      <c r="V7916" s="7">
        <v>2</v>
      </c>
      <c r="W7916" s="8">
        <v>683.98800000000006</v>
      </c>
      <c r="X7916" s="8">
        <f t="shared" si="1114"/>
        <v>790</v>
      </c>
      <c r="Y7916" s="9">
        <v>-0.16666666699999999</v>
      </c>
      <c r="Z7916" s="9" t="str">
        <f t="shared" si="1115"/>
        <v>Low</v>
      </c>
    </row>
    <row r="7917" spans="1:26" x14ac:dyDescent="0.3">
      <c r="A7917" t="s">
        <v>7323</v>
      </c>
      <c r="B7917" s="6">
        <v>44750</v>
      </c>
      <c r="C7917" s="6" t="str">
        <f t="shared" si="1108"/>
        <v>2022</v>
      </c>
      <c r="D7917" s="6" t="str">
        <f t="shared" si="1109"/>
        <v>July</v>
      </c>
      <c r="E7917" s="6" t="str">
        <f t="shared" si="1110"/>
        <v>Q3</v>
      </c>
      <c r="F7917" s="6" t="str">
        <f t="shared" si="1111"/>
        <v>High</v>
      </c>
      <c r="G7917" s="6" t="str">
        <f t="shared" si="1112"/>
        <v>Full Price</v>
      </c>
      <c r="H7917" s="6">
        <v>44757</v>
      </c>
      <c r="I7917" t="s">
        <v>7324</v>
      </c>
      <c r="J7917" t="s">
        <v>93</v>
      </c>
      <c r="K7917" t="s">
        <v>3689</v>
      </c>
      <c r="L7917" t="s">
        <v>30</v>
      </c>
      <c r="M7917" t="s">
        <v>76</v>
      </c>
      <c r="N7917" t="s">
        <v>99</v>
      </c>
      <c r="O7917" t="s">
        <v>69</v>
      </c>
      <c r="P7917" t="s">
        <v>1109</v>
      </c>
      <c r="Q7917" t="s">
        <v>299</v>
      </c>
      <c r="R7917" s="7">
        <v>0</v>
      </c>
      <c r="S7917" s="7">
        <f t="shared" si="1107"/>
        <v>198.46</v>
      </c>
      <c r="T7917" s="8">
        <v>99.23</v>
      </c>
      <c r="U7917" s="8" t="str">
        <f t="shared" si="1113"/>
        <v>Low</v>
      </c>
      <c r="V7917" s="7">
        <v>2</v>
      </c>
      <c r="W7917" s="8">
        <v>198.46</v>
      </c>
      <c r="X7917" s="8">
        <f t="shared" si="1114"/>
        <v>2606</v>
      </c>
      <c r="Y7917" s="9">
        <v>0.5</v>
      </c>
      <c r="Z7917" s="9" t="str">
        <f t="shared" si="1115"/>
        <v>High</v>
      </c>
    </row>
    <row r="7918" spans="1:26" x14ac:dyDescent="0.3">
      <c r="A7918" t="s">
        <v>7323</v>
      </c>
      <c r="B7918" s="6">
        <v>44750</v>
      </c>
      <c r="C7918" s="6" t="str">
        <f t="shared" si="1108"/>
        <v>2022</v>
      </c>
      <c r="D7918" s="6" t="str">
        <f t="shared" si="1109"/>
        <v>July</v>
      </c>
      <c r="E7918" s="6" t="str">
        <f t="shared" si="1110"/>
        <v>Q3</v>
      </c>
      <c r="F7918" s="6" t="str">
        <f t="shared" si="1111"/>
        <v>High</v>
      </c>
      <c r="G7918" s="6" t="str">
        <f t="shared" si="1112"/>
        <v>Discounted</v>
      </c>
      <c r="H7918" s="6">
        <v>44757</v>
      </c>
      <c r="I7918" t="s">
        <v>7324</v>
      </c>
      <c r="J7918" t="s">
        <v>38</v>
      </c>
      <c r="K7918" t="s">
        <v>2814</v>
      </c>
      <c r="L7918" t="s">
        <v>30</v>
      </c>
      <c r="M7918" t="s">
        <v>31</v>
      </c>
      <c r="N7918" t="s">
        <v>41</v>
      </c>
      <c r="O7918" t="s">
        <v>69</v>
      </c>
      <c r="P7918" t="s">
        <v>1109</v>
      </c>
      <c r="Q7918" t="s">
        <v>299</v>
      </c>
      <c r="R7918" s="7">
        <v>0.2</v>
      </c>
      <c r="S7918" s="7">
        <f t="shared" si="1107"/>
        <v>18.534399999999998</v>
      </c>
      <c r="T7918" s="8">
        <v>7.8192000000000004</v>
      </c>
      <c r="U7918" s="8" t="str">
        <f t="shared" si="1113"/>
        <v>Low</v>
      </c>
      <c r="V7918" s="7">
        <v>2</v>
      </c>
      <c r="W7918" s="8">
        <v>23.167999999999999</v>
      </c>
      <c r="X7918" s="8">
        <f t="shared" si="1114"/>
        <v>6839</v>
      </c>
      <c r="Y7918" s="9">
        <v>0.33750000000000002</v>
      </c>
      <c r="Z7918" s="9" t="str">
        <f t="shared" si="1115"/>
        <v>High</v>
      </c>
    </row>
    <row r="7919" spans="1:26" x14ac:dyDescent="0.3">
      <c r="A7919" t="s">
        <v>7323</v>
      </c>
      <c r="B7919" s="6">
        <v>44750</v>
      </c>
      <c r="C7919" s="6" t="str">
        <f t="shared" si="1108"/>
        <v>2022</v>
      </c>
      <c r="D7919" s="6" t="str">
        <f t="shared" si="1109"/>
        <v>July</v>
      </c>
      <c r="E7919" s="6" t="str">
        <f t="shared" si="1110"/>
        <v>Q3</v>
      </c>
      <c r="F7919" s="6" t="str">
        <f t="shared" si="1111"/>
        <v>High</v>
      </c>
      <c r="G7919" s="6" t="str">
        <f t="shared" si="1112"/>
        <v>Full Price</v>
      </c>
      <c r="H7919" s="6">
        <v>44757</v>
      </c>
      <c r="I7919" t="s">
        <v>7324</v>
      </c>
      <c r="J7919" t="s">
        <v>89</v>
      </c>
      <c r="K7919" t="s">
        <v>1383</v>
      </c>
      <c r="L7919" t="s">
        <v>30</v>
      </c>
      <c r="M7919" t="s">
        <v>31</v>
      </c>
      <c r="N7919" t="s">
        <v>46</v>
      </c>
      <c r="O7919" t="s">
        <v>69</v>
      </c>
      <c r="P7919" t="s">
        <v>1109</v>
      </c>
      <c r="Q7919" t="s">
        <v>299</v>
      </c>
      <c r="R7919" s="7">
        <v>0</v>
      </c>
      <c r="S7919" s="7">
        <f t="shared" si="1107"/>
        <v>786.48</v>
      </c>
      <c r="T7919" s="8">
        <v>385.37520000000001</v>
      </c>
      <c r="U7919" s="8" t="str">
        <f t="shared" si="1113"/>
        <v>Medium</v>
      </c>
      <c r="V7919" s="7">
        <v>8</v>
      </c>
      <c r="W7919" s="8">
        <v>786.48</v>
      </c>
      <c r="X7919" s="8">
        <f t="shared" si="1114"/>
        <v>671</v>
      </c>
      <c r="Y7919" s="9">
        <v>0.49</v>
      </c>
      <c r="Z7919" s="9" t="str">
        <f t="shared" si="1115"/>
        <v>High</v>
      </c>
    </row>
    <row r="7920" spans="1:26" x14ac:dyDescent="0.3">
      <c r="A7920" t="s">
        <v>7323</v>
      </c>
      <c r="B7920" s="6">
        <v>44750</v>
      </c>
      <c r="C7920" s="6" t="str">
        <f t="shared" si="1108"/>
        <v>2022</v>
      </c>
      <c r="D7920" s="6" t="str">
        <f t="shared" si="1109"/>
        <v>July</v>
      </c>
      <c r="E7920" s="6" t="str">
        <f t="shared" si="1110"/>
        <v>Q3</v>
      </c>
      <c r="F7920" s="6" t="str">
        <f t="shared" si="1111"/>
        <v>High</v>
      </c>
      <c r="G7920" s="6" t="str">
        <f t="shared" si="1112"/>
        <v>Full Price</v>
      </c>
      <c r="H7920" s="6">
        <v>44757</v>
      </c>
      <c r="I7920" t="s">
        <v>7324</v>
      </c>
      <c r="J7920" t="s">
        <v>4648</v>
      </c>
      <c r="K7920" t="s">
        <v>4888</v>
      </c>
      <c r="L7920" t="s">
        <v>30</v>
      </c>
      <c r="M7920" t="s">
        <v>91</v>
      </c>
      <c r="N7920" t="s">
        <v>110</v>
      </c>
      <c r="O7920" t="s">
        <v>69</v>
      </c>
      <c r="P7920" t="s">
        <v>1109</v>
      </c>
      <c r="Q7920" t="s">
        <v>299</v>
      </c>
      <c r="R7920" s="7">
        <v>0</v>
      </c>
      <c r="S7920" s="7">
        <f t="shared" si="1107"/>
        <v>50</v>
      </c>
      <c r="T7920" s="8">
        <v>10.5</v>
      </c>
      <c r="U7920" s="8" t="str">
        <f t="shared" si="1113"/>
        <v>Low</v>
      </c>
      <c r="V7920" s="7">
        <v>2</v>
      </c>
      <c r="W7920" s="8">
        <v>50</v>
      </c>
      <c r="X7920" s="8">
        <f t="shared" si="1114"/>
        <v>5142</v>
      </c>
      <c r="Y7920" s="9">
        <v>0.21</v>
      </c>
      <c r="Z7920" s="9" t="str">
        <f t="shared" si="1115"/>
        <v>High</v>
      </c>
    </row>
    <row r="7921" spans="1:26" x14ac:dyDescent="0.3">
      <c r="A7921" t="s">
        <v>7325</v>
      </c>
      <c r="B7921" s="6">
        <v>44750</v>
      </c>
      <c r="C7921" s="6" t="str">
        <f t="shared" si="1108"/>
        <v>2022</v>
      </c>
      <c r="D7921" s="6" t="str">
        <f t="shared" si="1109"/>
        <v>July</v>
      </c>
      <c r="E7921" s="6" t="str">
        <f t="shared" si="1110"/>
        <v>Q3</v>
      </c>
      <c r="F7921" s="6" t="str">
        <f t="shared" si="1111"/>
        <v>High</v>
      </c>
      <c r="G7921" s="6" t="str">
        <f t="shared" si="1112"/>
        <v>Full Price</v>
      </c>
      <c r="H7921" s="6">
        <v>44754</v>
      </c>
      <c r="I7921" t="s">
        <v>2032</v>
      </c>
      <c r="J7921" t="s">
        <v>1062</v>
      </c>
      <c r="K7921" t="s">
        <v>1062</v>
      </c>
      <c r="L7921" t="s">
        <v>40</v>
      </c>
      <c r="M7921" t="s">
        <v>31</v>
      </c>
      <c r="N7921" t="s">
        <v>32</v>
      </c>
      <c r="O7921" t="s">
        <v>69</v>
      </c>
      <c r="P7921" t="s">
        <v>298</v>
      </c>
      <c r="Q7921" t="s">
        <v>299</v>
      </c>
      <c r="R7921" s="7">
        <v>0</v>
      </c>
      <c r="S7921" s="7">
        <f t="shared" si="1107"/>
        <v>52.76</v>
      </c>
      <c r="T7921" s="8">
        <v>24.269600000000001</v>
      </c>
      <c r="U7921" s="8" t="str">
        <f t="shared" si="1113"/>
        <v>Low</v>
      </c>
      <c r="V7921" s="7">
        <v>2</v>
      </c>
      <c r="W7921" s="8">
        <v>52.76</v>
      </c>
      <c r="X7921" s="8">
        <f t="shared" si="1114"/>
        <v>5040</v>
      </c>
      <c r="Y7921" s="9">
        <v>0.46</v>
      </c>
      <c r="Z7921" s="9" t="str">
        <f t="shared" si="1115"/>
        <v>High</v>
      </c>
    </row>
    <row r="7922" spans="1:26" x14ac:dyDescent="0.3">
      <c r="A7922" t="s">
        <v>7326</v>
      </c>
      <c r="B7922" s="6">
        <v>44750</v>
      </c>
      <c r="C7922" s="6" t="str">
        <f t="shared" si="1108"/>
        <v>2022</v>
      </c>
      <c r="D7922" s="6" t="str">
        <f t="shared" si="1109"/>
        <v>July</v>
      </c>
      <c r="E7922" s="6" t="str">
        <f t="shared" si="1110"/>
        <v>Q3</v>
      </c>
      <c r="F7922" s="6" t="str">
        <f t="shared" si="1111"/>
        <v>High</v>
      </c>
      <c r="G7922" s="6" t="str">
        <f t="shared" si="1112"/>
        <v>Full Price</v>
      </c>
      <c r="H7922" s="6">
        <v>44753</v>
      </c>
      <c r="I7922" t="s">
        <v>2047</v>
      </c>
      <c r="J7922" t="s">
        <v>1113</v>
      </c>
      <c r="K7922" t="s">
        <v>2343</v>
      </c>
      <c r="L7922" t="s">
        <v>40</v>
      </c>
      <c r="M7922" t="s">
        <v>76</v>
      </c>
      <c r="N7922" t="s">
        <v>99</v>
      </c>
      <c r="O7922" t="s">
        <v>69</v>
      </c>
      <c r="P7922" t="s">
        <v>7327</v>
      </c>
      <c r="Q7922" t="s">
        <v>71</v>
      </c>
      <c r="R7922" s="7">
        <v>0</v>
      </c>
      <c r="S7922" s="7">
        <f t="shared" si="1107"/>
        <v>145.9</v>
      </c>
      <c r="T7922" s="8">
        <v>62.737000000000002</v>
      </c>
      <c r="U7922" s="8" t="str">
        <f t="shared" si="1113"/>
        <v>Low</v>
      </c>
      <c r="V7922" s="7">
        <v>5</v>
      </c>
      <c r="W7922" s="8">
        <v>145.9</v>
      </c>
      <c r="X7922" s="8">
        <f t="shared" si="1114"/>
        <v>3139</v>
      </c>
      <c r="Y7922" s="9">
        <v>0.43</v>
      </c>
      <c r="Z7922" s="9" t="str">
        <f t="shared" si="1115"/>
        <v>High</v>
      </c>
    </row>
    <row r="7923" spans="1:26" x14ac:dyDescent="0.3">
      <c r="A7923" t="s">
        <v>7328</v>
      </c>
      <c r="B7923" s="6">
        <v>44750</v>
      </c>
      <c r="C7923" s="6" t="str">
        <f t="shared" si="1108"/>
        <v>2022</v>
      </c>
      <c r="D7923" s="6" t="str">
        <f t="shared" si="1109"/>
        <v>July</v>
      </c>
      <c r="E7923" s="6" t="str">
        <f t="shared" si="1110"/>
        <v>Q3</v>
      </c>
      <c r="F7923" s="6" t="str">
        <f t="shared" si="1111"/>
        <v>High</v>
      </c>
      <c r="G7923" s="6" t="str">
        <f t="shared" si="1112"/>
        <v>Full Price</v>
      </c>
      <c r="H7923" s="6">
        <v>44754</v>
      </c>
      <c r="I7923" t="s">
        <v>1176</v>
      </c>
      <c r="J7923" t="s">
        <v>458</v>
      </c>
      <c r="K7923" t="s">
        <v>459</v>
      </c>
      <c r="L7923" t="s">
        <v>30</v>
      </c>
      <c r="M7923" t="s">
        <v>31</v>
      </c>
      <c r="N7923" t="s">
        <v>53</v>
      </c>
      <c r="O7923" t="s">
        <v>54</v>
      </c>
      <c r="P7923" t="s">
        <v>2125</v>
      </c>
      <c r="Q7923" t="s">
        <v>749</v>
      </c>
      <c r="R7923" s="7">
        <v>0</v>
      </c>
      <c r="S7923" s="7">
        <f t="shared" si="1107"/>
        <v>12.96</v>
      </c>
      <c r="T7923" s="8">
        <v>4.1471999999999998</v>
      </c>
      <c r="U7923" s="8" t="str">
        <f t="shared" si="1113"/>
        <v>Low</v>
      </c>
      <c r="V7923" s="7">
        <v>2</v>
      </c>
      <c r="W7923" s="8">
        <v>12.96</v>
      </c>
      <c r="X7923" s="8">
        <f t="shared" si="1114"/>
        <v>8103</v>
      </c>
      <c r="Y7923" s="9">
        <v>0.32</v>
      </c>
      <c r="Z7923" s="9" t="str">
        <f t="shared" si="1115"/>
        <v>High</v>
      </c>
    </row>
    <row r="7924" spans="1:26" x14ac:dyDescent="0.3">
      <c r="A7924" t="s">
        <v>7328</v>
      </c>
      <c r="B7924" s="6">
        <v>44750</v>
      </c>
      <c r="C7924" s="6" t="str">
        <f t="shared" si="1108"/>
        <v>2022</v>
      </c>
      <c r="D7924" s="6" t="str">
        <f t="shared" si="1109"/>
        <v>July</v>
      </c>
      <c r="E7924" s="6" t="str">
        <f t="shared" si="1110"/>
        <v>Q3</v>
      </c>
      <c r="F7924" s="6" t="str">
        <f t="shared" si="1111"/>
        <v>High</v>
      </c>
      <c r="G7924" s="6" t="str">
        <f t="shared" si="1112"/>
        <v>Full Price</v>
      </c>
      <c r="H7924" s="6">
        <v>44754</v>
      </c>
      <c r="I7924" t="s">
        <v>1176</v>
      </c>
      <c r="J7924" t="s">
        <v>614</v>
      </c>
      <c r="K7924" t="s">
        <v>615</v>
      </c>
      <c r="L7924" t="s">
        <v>30</v>
      </c>
      <c r="M7924" t="s">
        <v>31</v>
      </c>
      <c r="N7924" t="s">
        <v>53</v>
      </c>
      <c r="O7924" t="s">
        <v>54</v>
      </c>
      <c r="P7924" t="s">
        <v>2125</v>
      </c>
      <c r="Q7924" t="s">
        <v>749</v>
      </c>
      <c r="R7924" s="7">
        <v>0</v>
      </c>
      <c r="S7924" s="7">
        <f t="shared" si="1107"/>
        <v>7.56</v>
      </c>
      <c r="T7924" s="8">
        <v>3.0996000000000001</v>
      </c>
      <c r="U7924" s="8" t="str">
        <f t="shared" si="1113"/>
        <v>Low</v>
      </c>
      <c r="V7924" s="7">
        <v>3</v>
      </c>
      <c r="W7924" s="8">
        <v>7.56</v>
      </c>
      <c r="X7924" s="8">
        <f t="shared" si="1114"/>
        <v>9047</v>
      </c>
      <c r="Y7924" s="9">
        <v>0.41</v>
      </c>
      <c r="Z7924" s="9" t="str">
        <f t="shared" si="1115"/>
        <v>High</v>
      </c>
    </row>
    <row r="7925" spans="1:26" x14ac:dyDescent="0.3">
      <c r="A7925" t="s">
        <v>7328</v>
      </c>
      <c r="B7925" s="6">
        <v>44750</v>
      </c>
      <c r="C7925" s="6" t="str">
        <f t="shared" si="1108"/>
        <v>2022</v>
      </c>
      <c r="D7925" s="6" t="str">
        <f t="shared" si="1109"/>
        <v>July</v>
      </c>
      <c r="E7925" s="6" t="str">
        <f t="shared" si="1110"/>
        <v>Q3</v>
      </c>
      <c r="F7925" s="6" t="str">
        <f t="shared" si="1111"/>
        <v>High</v>
      </c>
      <c r="G7925" s="6" t="str">
        <f t="shared" si="1112"/>
        <v>Full Price</v>
      </c>
      <c r="H7925" s="6">
        <v>44754</v>
      </c>
      <c r="I7925" t="s">
        <v>1176</v>
      </c>
      <c r="J7925" t="s">
        <v>1062</v>
      </c>
      <c r="K7925" t="s">
        <v>1062</v>
      </c>
      <c r="L7925" t="s">
        <v>30</v>
      </c>
      <c r="M7925" t="s">
        <v>31</v>
      </c>
      <c r="N7925" t="s">
        <v>32</v>
      </c>
      <c r="O7925" t="s">
        <v>54</v>
      </c>
      <c r="P7925" t="s">
        <v>2125</v>
      </c>
      <c r="Q7925" t="s">
        <v>749</v>
      </c>
      <c r="R7925" s="7">
        <v>0</v>
      </c>
      <c r="S7925" s="7">
        <f t="shared" si="1107"/>
        <v>24.56</v>
      </c>
      <c r="T7925" s="8">
        <v>11.543200000000001</v>
      </c>
      <c r="U7925" s="8" t="str">
        <f t="shared" si="1113"/>
        <v>Low</v>
      </c>
      <c r="V7925" s="7">
        <v>2</v>
      </c>
      <c r="W7925" s="8">
        <v>24.56</v>
      </c>
      <c r="X7925" s="8">
        <f t="shared" si="1114"/>
        <v>6718</v>
      </c>
      <c r="Y7925" s="9">
        <v>0.47</v>
      </c>
      <c r="Z7925" s="9" t="str">
        <f t="shared" si="1115"/>
        <v>High</v>
      </c>
    </row>
    <row r="7926" spans="1:26" x14ac:dyDescent="0.3">
      <c r="A7926" t="s">
        <v>7329</v>
      </c>
      <c r="B7926" s="6">
        <v>44750</v>
      </c>
      <c r="C7926" s="6" t="str">
        <f t="shared" si="1108"/>
        <v>2022</v>
      </c>
      <c r="D7926" s="6" t="str">
        <f t="shared" si="1109"/>
        <v>July</v>
      </c>
      <c r="E7926" s="6" t="str">
        <f t="shared" si="1110"/>
        <v>Q3</v>
      </c>
      <c r="F7926" s="6" t="str">
        <f t="shared" si="1111"/>
        <v>High</v>
      </c>
      <c r="G7926" s="6" t="str">
        <f t="shared" si="1112"/>
        <v>Full Price</v>
      </c>
      <c r="H7926" s="6">
        <v>44754</v>
      </c>
      <c r="I7926" t="s">
        <v>410</v>
      </c>
      <c r="J7926" t="s">
        <v>89</v>
      </c>
      <c r="K7926" t="s">
        <v>2617</v>
      </c>
      <c r="L7926" t="s">
        <v>40</v>
      </c>
      <c r="M7926" t="s">
        <v>76</v>
      </c>
      <c r="N7926" t="s">
        <v>99</v>
      </c>
      <c r="O7926" t="s">
        <v>69</v>
      </c>
      <c r="P7926" t="s">
        <v>298</v>
      </c>
      <c r="Q7926" t="s">
        <v>299</v>
      </c>
      <c r="R7926" s="7">
        <v>0</v>
      </c>
      <c r="S7926" s="7">
        <f t="shared" si="1107"/>
        <v>15.84</v>
      </c>
      <c r="T7926" s="8">
        <v>4.9104000000000001</v>
      </c>
      <c r="U7926" s="8" t="str">
        <f t="shared" si="1113"/>
        <v>Low</v>
      </c>
      <c r="V7926" s="7">
        <v>3</v>
      </c>
      <c r="W7926" s="8">
        <v>15.84</v>
      </c>
      <c r="X7926" s="8">
        <f t="shared" si="1114"/>
        <v>7655</v>
      </c>
      <c r="Y7926" s="9">
        <v>0.31</v>
      </c>
      <c r="Z7926" s="9" t="str">
        <f t="shared" si="1115"/>
        <v>High</v>
      </c>
    </row>
    <row r="7927" spans="1:26" x14ac:dyDescent="0.3">
      <c r="A7927" t="s">
        <v>7329</v>
      </c>
      <c r="B7927" s="6">
        <v>44750</v>
      </c>
      <c r="C7927" s="6" t="str">
        <f t="shared" si="1108"/>
        <v>2022</v>
      </c>
      <c r="D7927" s="6" t="str">
        <f t="shared" si="1109"/>
        <v>July</v>
      </c>
      <c r="E7927" s="6" t="str">
        <f t="shared" si="1110"/>
        <v>Q3</v>
      </c>
      <c r="F7927" s="6" t="str">
        <f t="shared" si="1111"/>
        <v>High</v>
      </c>
      <c r="G7927" s="6" t="str">
        <f t="shared" si="1112"/>
        <v>Full Price</v>
      </c>
      <c r="H7927" s="6">
        <v>44754</v>
      </c>
      <c r="I7927" t="s">
        <v>410</v>
      </c>
      <c r="J7927" t="s">
        <v>404</v>
      </c>
      <c r="K7927" t="s">
        <v>405</v>
      </c>
      <c r="L7927" t="s">
        <v>40</v>
      </c>
      <c r="M7927" t="s">
        <v>31</v>
      </c>
      <c r="N7927" t="s">
        <v>53</v>
      </c>
      <c r="O7927" t="s">
        <v>69</v>
      </c>
      <c r="P7927" t="s">
        <v>298</v>
      </c>
      <c r="Q7927" t="s">
        <v>299</v>
      </c>
      <c r="R7927" s="7">
        <v>0</v>
      </c>
      <c r="S7927" s="7">
        <f t="shared" si="1107"/>
        <v>18.239999999999998</v>
      </c>
      <c r="T7927" s="8">
        <v>6.2016</v>
      </c>
      <c r="U7927" s="8" t="str">
        <f t="shared" si="1113"/>
        <v>Low</v>
      </c>
      <c r="V7927" s="7">
        <v>3</v>
      </c>
      <c r="W7927" s="8">
        <v>18.239999999999998</v>
      </c>
      <c r="X7927" s="8">
        <f t="shared" si="1114"/>
        <v>7370</v>
      </c>
      <c r="Y7927" s="9">
        <v>0.34</v>
      </c>
      <c r="Z7927" s="9" t="str">
        <f t="shared" si="1115"/>
        <v>High</v>
      </c>
    </row>
    <row r="7928" spans="1:26" x14ac:dyDescent="0.3">
      <c r="A7928" t="s">
        <v>7329</v>
      </c>
      <c r="B7928" s="6">
        <v>44750</v>
      </c>
      <c r="C7928" s="6" t="str">
        <f t="shared" si="1108"/>
        <v>2022</v>
      </c>
      <c r="D7928" s="6" t="str">
        <f t="shared" si="1109"/>
        <v>July</v>
      </c>
      <c r="E7928" s="6" t="str">
        <f t="shared" si="1110"/>
        <v>Q3</v>
      </c>
      <c r="F7928" s="6" t="str">
        <f t="shared" si="1111"/>
        <v>High</v>
      </c>
      <c r="G7928" s="6" t="str">
        <f t="shared" si="1112"/>
        <v>Full Price</v>
      </c>
      <c r="H7928" s="6">
        <v>44754</v>
      </c>
      <c r="I7928" t="s">
        <v>410</v>
      </c>
      <c r="J7928" t="s">
        <v>789</v>
      </c>
      <c r="K7928" t="s">
        <v>790</v>
      </c>
      <c r="L7928" t="s">
        <v>40</v>
      </c>
      <c r="M7928" t="s">
        <v>31</v>
      </c>
      <c r="N7928" t="s">
        <v>53</v>
      </c>
      <c r="O7928" t="s">
        <v>69</v>
      </c>
      <c r="P7928" t="s">
        <v>298</v>
      </c>
      <c r="Q7928" t="s">
        <v>299</v>
      </c>
      <c r="R7928" s="7">
        <v>0</v>
      </c>
      <c r="S7928" s="7">
        <f t="shared" si="1107"/>
        <v>13.12</v>
      </c>
      <c r="T7928" s="8">
        <v>4.3296000000000001</v>
      </c>
      <c r="U7928" s="8" t="str">
        <f t="shared" si="1113"/>
        <v>Low</v>
      </c>
      <c r="V7928" s="7">
        <v>4</v>
      </c>
      <c r="W7928" s="8">
        <v>13.12</v>
      </c>
      <c r="X7928" s="8">
        <f t="shared" si="1114"/>
        <v>8071</v>
      </c>
      <c r="Y7928" s="9">
        <v>0.33</v>
      </c>
      <c r="Z7928" s="9" t="str">
        <f t="shared" si="1115"/>
        <v>High</v>
      </c>
    </row>
    <row r="7929" spans="1:26" x14ac:dyDescent="0.3">
      <c r="A7929" t="s">
        <v>7329</v>
      </c>
      <c r="B7929" s="6">
        <v>44750</v>
      </c>
      <c r="C7929" s="6" t="str">
        <f t="shared" si="1108"/>
        <v>2022</v>
      </c>
      <c r="D7929" s="6" t="str">
        <f t="shared" si="1109"/>
        <v>July</v>
      </c>
      <c r="E7929" s="6" t="str">
        <f t="shared" si="1110"/>
        <v>Q3</v>
      </c>
      <c r="F7929" s="6" t="str">
        <f t="shared" si="1111"/>
        <v>High</v>
      </c>
      <c r="G7929" s="6" t="str">
        <f t="shared" si="1112"/>
        <v>Discounted</v>
      </c>
      <c r="H7929" s="6">
        <v>44754</v>
      </c>
      <c r="I7929" t="s">
        <v>410</v>
      </c>
      <c r="J7929" t="s">
        <v>38</v>
      </c>
      <c r="K7929" t="s">
        <v>544</v>
      </c>
      <c r="L7929" t="s">
        <v>40</v>
      </c>
      <c r="M7929" t="s">
        <v>31</v>
      </c>
      <c r="N7929" t="s">
        <v>41</v>
      </c>
      <c r="O7929" t="s">
        <v>69</v>
      </c>
      <c r="P7929" t="s">
        <v>298</v>
      </c>
      <c r="Q7929" t="s">
        <v>299</v>
      </c>
      <c r="R7929" s="7">
        <v>0.2</v>
      </c>
      <c r="S7929" s="7">
        <f t="shared" si="1107"/>
        <v>69.100800000000007</v>
      </c>
      <c r="T7929" s="8">
        <v>30.2316</v>
      </c>
      <c r="U7929" s="8" t="str">
        <f t="shared" si="1113"/>
        <v>Low</v>
      </c>
      <c r="V7929" s="7">
        <v>3</v>
      </c>
      <c r="W7929" s="8">
        <v>86.376000000000005</v>
      </c>
      <c r="X7929" s="8">
        <f t="shared" si="1114"/>
        <v>4064</v>
      </c>
      <c r="Y7929" s="9">
        <v>0.35</v>
      </c>
      <c r="Z7929" s="9" t="str">
        <f t="shared" si="1115"/>
        <v>High</v>
      </c>
    </row>
    <row r="7930" spans="1:26" x14ac:dyDescent="0.3">
      <c r="A7930" t="s">
        <v>7330</v>
      </c>
      <c r="B7930" s="6">
        <v>44750</v>
      </c>
      <c r="C7930" s="6" t="str">
        <f t="shared" si="1108"/>
        <v>2022</v>
      </c>
      <c r="D7930" s="6" t="str">
        <f t="shared" si="1109"/>
        <v>July</v>
      </c>
      <c r="E7930" s="6" t="str">
        <f t="shared" si="1110"/>
        <v>Q3</v>
      </c>
      <c r="F7930" s="6" t="str">
        <f t="shared" si="1111"/>
        <v>High</v>
      </c>
      <c r="G7930" s="6" t="str">
        <f t="shared" si="1112"/>
        <v>Full Price</v>
      </c>
      <c r="H7930" s="6">
        <v>44754</v>
      </c>
      <c r="I7930" t="s">
        <v>5059</v>
      </c>
      <c r="J7930" t="s">
        <v>1630</v>
      </c>
      <c r="K7930" t="s">
        <v>1631</v>
      </c>
      <c r="L7930" t="s">
        <v>61</v>
      </c>
      <c r="M7930" t="s">
        <v>76</v>
      </c>
      <c r="N7930" t="s">
        <v>99</v>
      </c>
      <c r="O7930" t="s">
        <v>54</v>
      </c>
      <c r="P7930" t="s">
        <v>131</v>
      </c>
      <c r="Q7930" t="s">
        <v>122</v>
      </c>
      <c r="R7930" s="7">
        <v>0</v>
      </c>
      <c r="S7930" s="7">
        <f t="shared" si="1107"/>
        <v>39.979999999999997</v>
      </c>
      <c r="T7930" s="8">
        <v>9.1953999999999994</v>
      </c>
      <c r="U7930" s="8" t="str">
        <f t="shared" si="1113"/>
        <v>Low</v>
      </c>
      <c r="V7930" s="7">
        <v>2</v>
      </c>
      <c r="W7930" s="8">
        <v>39.979999999999997</v>
      </c>
      <c r="X7930" s="8">
        <f t="shared" si="1114"/>
        <v>5641</v>
      </c>
      <c r="Y7930" s="9">
        <v>0.23</v>
      </c>
      <c r="Z7930" s="9" t="str">
        <f t="shared" si="1115"/>
        <v>High</v>
      </c>
    </row>
    <row r="7931" spans="1:26" x14ac:dyDescent="0.3">
      <c r="A7931" t="s">
        <v>7330</v>
      </c>
      <c r="B7931" s="6">
        <v>44750</v>
      </c>
      <c r="C7931" s="6" t="str">
        <f t="shared" si="1108"/>
        <v>2022</v>
      </c>
      <c r="D7931" s="6" t="str">
        <f t="shared" si="1109"/>
        <v>July</v>
      </c>
      <c r="E7931" s="6" t="str">
        <f t="shared" si="1110"/>
        <v>Q3</v>
      </c>
      <c r="F7931" s="6" t="str">
        <f t="shared" si="1111"/>
        <v>Low</v>
      </c>
      <c r="G7931" s="6" t="str">
        <f t="shared" si="1112"/>
        <v>Full Price</v>
      </c>
      <c r="H7931" s="6">
        <v>44754</v>
      </c>
      <c r="I7931" t="s">
        <v>5059</v>
      </c>
      <c r="J7931" t="s">
        <v>89</v>
      </c>
      <c r="K7931" t="s">
        <v>3450</v>
      </c>
      <c r="L7931" t="s">
        <v>61</v>
      </c>
      <c r="M7931" t="s">
        <v>76</v>
      </c>
      <c r="N7931" t="s">
        <v>99</v>
      </c>
      <c r="O7931" t="s">
        <v>54</v>
      </c>
      <c r="P7931" t="s">
        <v>131</v>
      </c>
      <c r="Q7931" t="s">
        <v>122</v>
      </c>
      <c r="R7931" s="7">
        <v>0</v>
      </c>
      <c r="S7931" s="7">
        <f t="shared" si="1107"/>
        <v>83.92</v>
      </c>
      <c r="T7931" s="8">
        <v>5.8743999999999996</v>
      </c>
      <c r="U7931" s="8" t="str">
        <f t="shared" si="1113"/>
        <v>Low</v>
      </c>
      <c r="V7931" s="7">
        <v>4</v>
      </c>
      <c r="W7931" s="8">
        <v>83.92</v>
      </c>
      <c r="X7931" s="8">
        <f t="shared" si="1114"/>
        <v>4119</v>
      </c>
      <c r="Y7931" s="9">
        <v>7.0000000000000007E-2</v>
      </c>
      <c r="Z7931" s="9" t="str">
        <f t="shared" si="1115"/>
        <v>Low</v>
      </c>
    </row>
    <row r="7932" spans="1:26" x14ac:dyDescent="0.3">
      <c r="A7932" t="s">
        <v>7330</v>
      </c>
      <c r="B7932" s="6">
        <v>44750</v>
      </c>
      <c r="C7932" s="6" t="str">
        <f t="shared" si="1108"/>
        <v>2022</v>
      </c>
      <c r="D7932" s="6" t="str">
        <f t="shared" si="1109"/>
        <v>July</v>
      </c>
      <c r="E7932" s="6" t="str">
        <f t="shared" si="1110"/>
        <v>Q3</v>
      </c>
      <c r="F7932" s="6" t="str">
        <f t="shared" si="1111"/>
        <v>High</v>
      </c>
      <c r="G7932" s="6" t="str">
        <f t="shared" si="1112"/>
        <v>Full Price</v>
      </c>
      <c r="H7932" s="6">
        <v>44754</v>
      </c>
      <c r="I7932" t="s">
        <v>5059</v>
      </c>
      <c r="J7932" t="s">
        <v>105</v>
      </c>
      <c r="K7932" t="s">
        <v>2585</v>
      </c>
      <c r="L7932" t="s">
        <v>61</v>
      </c>
      <c r="M7932" t="s">
        <v>31</v>
      </c>
      <c r="N7932" t="s">
        <v>53</v>
      </c>
      <c r="O7932" t="s">
        <v>54</v>
      </c>
      <c r="P7932" t="s">
        <v>131</v>
      </c>
      <c r="Q7932" t="s">
        <v>122</v>
      </c>
      <c r="R7932" s="7">
        <v>0</v>
      </c>
      <c r="S7932" s="7">
        <f t="shared" si="1107"/>
        <v>28.91</v>
      </c>
      <c r="T7932" s="8">
        <v>8.673</v>
      </c>
      <c r="U7932" s="8" t="str">
        <f t="shared" si="1113"/>
        <v>Low</v>
      </c>
      <c r="V7932" s="7">
        <v>7</v>
      </c>
      <c r="W7932" s="8">
        <v>28.91</v>
      </c>
      <c r="X7932" s="8">
        <f t="shared" si="1114"/>
        <v>6383</v>
      </c>
      <c r="Y7932" s="9">
        <v>0.3</v>
      </c>
      <c r="Z7932" s="9" t="str">
        <f t="shared" si="1115"/>
        <v>High</v>
      </c>
    </row>
    <row r="7933" spans="1:26" x14ac:dyDescent="0.3">
      <c r="A7933" t="s">
        <v>7330</v>
      </c>
      <c r="B7933" s="6">
        <v>44750</v>
      </c>
      <c r="C7933" s="6" t="str">
        <f t="shared" si="1108"/>
        <v>2022</v>
      </c>
      <c r="D7933" s="6" t="str">
        <f t="shared" si="1109"/>
        <v>July</v>
      </c>
      <c r="E7933" s="6" t="str">
        <f t="shared" si="1110"/>
        <v>Q3</v>
      </c>
      <c r="F7933" s="6" t="str">
        <f t="shared" si="1111"/>
        <v>High</v>
      </c>
      <c r="G7933" s="6" t="str">
        <f t="shared" si="1112"/>
        <v>Full Price</v>
      </c>
      <c r="H7933" s="6">
        <v>44754</v>
      </c>
      <c r="I7933" t="s">
        <v>5059</v>
      </c>
      <c r="J7933" t="s">
        <v>1026</v>
      </c>
      <c r="K7933" t="s">
        <v>1027</v>
      </c>
      <c r="L7933" t="s">
        <v>61</v>
      </c>
      <c r="M7933" t="s">
        <v>31</v>
      </c>
      <c r="N7933" t="s">
        <v>53</v>
      </c>
      <c r="O7933" t="s">
        <v>54</v>
      </c>
      <c r="P7933" t="s">
        <v>131</v>
      </c>
      <c r="Q7933" t="s">
        <v>122</v>
      </c>
      <c r="R7933" s="7">
        <v>0</v>
      </c>
      <c r="S7933" s="7">
        <f t="shared" si="1107"/>
        <v>174.95</v>
      </c>
      <c r="T7933" s="8">
        <v>45.487000000000002</v>
      </c>
      <c r="U7933" s="8" t="str">
        <f t="shared" si="1113"/>
        <v>Low</v>
      </c>
      <c r="V7933" s="7">
        <v>5</v>
      </c>
      <c r="W7933" s="8">
        <v>174.95</v>
      </c>
      <c r="X7933" s="8">
        <f t="shared" si="1114"/>
        <v>2824</v>
      </c>
      <c r="Y7933" s="9">
        <v>0.26</v>
      </c>
      <c r="Z7933" s="9" t="str">
        <f t="shared" si="1115"/>
        <v>High</v>
      </c>
    </row>
    <row r="7934" spans="1:26" x14ac:dyDescent="0.3">
      <c r="A7934" t="s">
        <v>7330</v>
      </c>
      <c r="B7934" s="6">
        <v>44750</v>
      </c>
      <c r="C7934" s="6" t="str">
        <f t="shared" si="1108"/>
        <v>2022</v>
      </c>
      <c r="D7934" s="6" t="str">
        <f t="shared" si="1109"/>
        <v>July</v>
      </c>
      <c r="E7934" s="6" t="str">
        <f t="shared" si="1110"/>
        <v>Q3</v>
      </c>
      <c r="F7934" s="6" t="str">
        <f t="shared" si="1111"/>
        <v>High</v>
      </c>
      <c r="G7934" s="6" t="str">
        <f t="shared" si="1112"/>
        <v>Full Price</v>
      </c>
      <c r="H7934" s="6">
        <v>44754</v>
      </c>
      <c r="I7934" t="s">
        <v>5059</v>
      </c>
      <c r="J7934" t="s">
        <v>319</v>
      </c>
      <c r="K7934" t="s">
        <v>1795</v>
      </c>
      <c r="L7934" t="s">
        <v>61</v>
      </c>
      <c r="M7934" t="s">
        <v>91</v>
      </c>
      <c r="N7934" t="s">
        <v>110</v>
      </c>
      <c r="O7934" t="s">
        <v>54</v>
      </c>
      <c r="P7934" t="s">
        <v>131</v>
      </c>
      <c r="Q7934" t="s">
        <v>122</v>
      </c>
      <c r="R7934" s="7">
        <v>0</v>
      </c>
      <c r="S7934" s="7">
        <f t="shared" si="1107"/>
        <v>141.9</v>
      </c>
      <c r="T7934" s="8">
        <v>58.179000000000002</v>
      </c>
      <c r="U7934" s="8" t="str">
        <f t="shared" si="1113"/>
        <v>Low</v>
      </c>
      <c r="V7934" s="7">
        <v>5</v>
      </c>
      <c r="W7934" s="8">
        <v>141.9</v>
      </c>
      <c r="X7934" s="8">
        <f t="shared" si="1114"/>
        <v>3189</v>
      </c>
      <c r="Y7934" s="9">
        <v>0.41</v>
      </c>
      <c r="Z7934" s="9" t="str">
        <f t="shared" si="1115"/>
        <v>High</v>
      </c>
    </row>
    <row r="7935" spans="1:26" x14ac:dyDescent="0.3">
      <c r="A7935" t="s">
        <v>7331</v>
      </c>
      <c r="B7935" s="6">
        <v>44750</v>
      </c>
      <c r="C7935" s="6" t="str">
        <f t="shared" si="1108"/>
        <v>2022</v>
      </c>
      <c r="D7935" s="6" t="str">
        <f t="shared" si="1109"/>
        <v>July</v>
      </c>
      <c r="E7935" s="6" t="str">
        <f t="shared" si="1110"/>
        <v>Q3</v>
      </c>
      <c r="F7935" s="6" t="str">
        <f t="shared" si="1111"/>
        <v>High</v>
      </c>
      <c r="G7935" s="6" t="str">
        <f t="shared" si="1112"/>
        <v>Full Price</v>
      </c>
      <c r="H7935" s="6">
        <v>44752</v>
      </c>
      <c r="I7935" t="s">
        <v>1841</v>
      </c>
      <c r="J7935" t="s">
        <v>44</v>
      </c>
      <c r="K7935" t="s">
        <v>1724</v>
      </c>
      <c r="L7935" t="s">
        <v>30</v>
      </c>
      <c r="M7935" t="s">
        <v>31</v>
      </c>
      <c r="N7935" t="s">
        <v>46</v>
      </c>
      <c r="O7935" t="s">
        <v>69</v>
      </c>
      <c r="P7935" t="s">
        <v>7332</v>
      </c>
      <c r="Q7935" t="s">
        <v>71</v>
      </c>
      <c r="R7935" s="7">
        <v>0</v>
      </c>
      <c r="S7935" s="7">
        <f t="shared" si="1107"/>
        <v>75.180000000000007</v>
      </c>
      <c r="T7935" s="8">
        <v>35.334600000000002</v>
      </c>
      <c r="U7935" s="8" t="str">
        <f t="shared" si="1113"/>
        <v>Low</v>
      </c>
      <c r="V7935" s="7">
        <v>6</v>
      </c>
      <c r="W7935" s="8">
        <v>75.180000000000007</v>
      </c>
      <c r="X7935" s="8">
        <f t="shared" si="1114"/>
        <v>4329</v>
      </c>
      <c r="Y7935" s="9">
        <v>0.47</v>
      </c>
      <c r="Z7935" s="9" t="str">
        <f t="shared" si="1115"/>
        <v>High</v>
      </c>
    </row>
    <row r="7936" spans="1:26" x14ac:dyDescent="0.3">
      <c r="A7936" t="s">
        <v>7333</v>
      </c>
      <c r="B7936" s="6">
        <v>44751</v>
      </c>
      <c r="C7936" s="6" t="str">
        <f t="shared" si="1108"/>
        <v>2022</v>
      </c>
      <c r="D7936" s="6" t="str">
        <f t="shared" si="1109"/>
        <v>July</v>
      </c>
      <c r="E7936" s="6" t="str">
        <f t="shared" si="1110"/>
        <v>Q3</v>
      </c>
      <c r="F7936" s="6" t="str">
        <f t="shared" si="1111"/>
        <v>Low</v>
      </c>
      <c r="G7936" s="6" t="str">
        <f t="shared" si="1112"/>
        <v>Discounted</v>
      </c>
      <c r="H7936" s="6">
        <v>44757</v>
      </c>
      <c r="I7936" t="s">
        <v>1176</v>
      </c>
      <c r="J7936" t="s">
        <v>256</v>
      </c>
      <c r="K7936" t="s">
        <v>365</v>
      </c>
      <c r="L7936" t="s">
        <v>30</v>
      </c>
      <c r="M7936" t="s">
        <v>31</v>
      </c>
      <c r="N7936" t="s">
        <v>41</v>
      </c>
      <c r="O7936" t="s">
        <v>69</v>
      </c>
      <c r="P7936" t="s">
        <v>2622</v>
      </c>
      <c r="Q7936" t="s">
        <v>175</v>
      </c>
      <c r="R7936" s="7">
        <v>0.7</v>
      </c>
      <c r="S7936" s="7">
        <f t="shared" si="1107"/>
        <v>0.32400000000000007</v>
      </c>
      <c r="T7936" s="8">
        <v>-0.79200000000000004</v>
      </c>
      <c r="U7936" s="8" t="str">
        <f t="shared" si="1113"/>
        <v>Loss</v>
      </c>
      <c r="V7936" s="7">
        <v>2</v>
      </c>
      <c r="W7936" s="8">
        <v>1.08</v>
      </c>
      <c r="X7936" s="8">
        <f t="shared" si="1114"/>
        <v>9982</v>
      </c>
      <c r="Y7936" s="9">
        <v>-0.73333333300000003</v>
      </c>
      <c r="Z7936" s="9" t="str">
        <f t="shared" si="1115"/>
        <v>Low</v>
      </c>
    </row>
    <row r="7937" spans="1:26" x14ac:dyDescent="0.3">
      <c r="A7937" t="s">
        <v>7334</v>
      </c>
      <c r="B7937" s="6">
        <v>44751</v>
      </c>
      <c r="C7937" s="6" t="str">
        <f t="shared" si="1108"/>
        <v>2022</v>
      </c>
      <c r="D7937" s="6" t="str">
        <f t="shared" si="1109"/>
        <v>July</v>
      </c>
      <c r="E7937" s="6" t="str">
        <f t="shared" si="1110"/>
        <v>Q3</v>
      </c>
      <c r="F7937" s="6" t="str">
        <f t="shared" si="1111"/>
        <v>Low</v>
      </c>
      <c r="G7937" s="6" t="str">
        <f t="shared" si="1112"/>
        <v>Discounted</v>
      </c>
      <c r="H7937" s="6">
        <v>44754</v>
      </c>
      <c r="I7937" t="s">
        <v>1485</v>
      </c>
      <c r="J7937" t="s">
        <v>353</v>
      </c>
      <c r="K7937" t="s">
        <v>6281</v>
      </c>
      <c r="L7937" t="s">
        <v>61</v>
      </c>
      <c r="M7937" t="s">
        <v>31</v>
      </c>
      <c r="N7937" t="s">
        <v>174</v>
      </c>
      <c r="O7937" t="s">
        <v>33</v>
      </c>
      <c r="P7937" t="s">
        <v>368</v>
      </c>
      <c r="Q7937" t="s">
        <v>43</v>
      </c>
      <c r="R7937" s="7">
        <v>0.8</v>
      </c>
      <c r="S7937" s="7">
        <f t="shared" si="1107"/>
        <v>11.692799999999998</v>
      </c>
      <c r="T7937" s="8">
        <v>-146.16</v>
      </c>
      <c r="U7937" s="8" t="str">
        <f t="shared" si="1113"/>
        <v>Loss</v>
      </c>
      <c r="V7937" s="7">
        <v>9</v>
      </c>
      <c r="W7937" s="8">
        <v>58.463999999999999</v>
      </c>
      <c r="X7937" s="8">
        <f t="shared" si="1114"/>
        <v>4859</v>
      </c>
      <c r="Y7937" s="9">
        <v>-2.5</v>
      </c>
      <c r="Z7937" s="9" t="str">
        <f t="shared" si="1115"/>
        <v>Low</v>
      </c>
    </row>
    <row r="7938" spans="1:26" x14ac:dyDescent="0.3">
      <c r="A7938" t="s">
        <v>7334</v>
      </c>
      <c r="B7938" s="6">
        <v>44751</v>
      </c>
      <c r="C7938" s="6" t="str">
        <f t="shared" si="1108"/>
        <v>2022</v>
      </c>
      <c r="D7938" s="6" t="str">
        <f t="shared" si="1109"/>
        <v>July</v>
      </c>
      <c r="E7938" s="6" t="str">
        <f t="shared" si="1110"/>
        <v>Q3</v>
      </c>
      <c r="F7938" s="6" t="str">
        <f t="shared" si="1111"/>
        <v>High</v>
      </c>
      <c r="G7938" s="6" t="str">
        <f t="shared" si="1112"/>
        <v>Discounted</v>
      </c>
      <c r="H7938" s="6">
        <v>44754</v>
      </c>
      <c r="I7938" t="s">
        <v>1485</v>
      </c>
      <c r="J7938" t="s">
        <v>4152</v>
      </c>
      <c r="K7938" t="s">
        <v>7335</v>
      </c>
      <c r="L7938" t="s">
        <v>61</v>
      </c>
      <c r="M7938" t="s">
        <v>31</v>
      </c>
      <c r="N7938" t="s">
        <v>53</v>
      </c>
      <c r="O7938" t="s">
        <v>33</v>
      </c>
      <c r="P7938" t="s">
        <v>368</v>
      </c>
      <c r="Q7938" t="s">
        <v>43</v>
      </c>
      <c r="R7938" s="7">
        <v>0.2</v>
      </c>
      <c r="S7938" s="7">
        <f t="shared" ref="S7938:S8001" si="1116">W7938 - (W7938 * R7938)</f>
        <v>7.0720000000000001</v>
      </c>
      <c r="T7938" s="8">
        <v>2.9834999999999998</v>
      </c>
      <c r="U7938" s="8" t="str">
        <f t="shared" si="1113"/>
        <v>Low</v>
      </c>
      <c r="V7938" s="7">
        <v>5</v>
      </c>
      <c r="W7938" s="8">
        <v>8.84</v>
      </c>
      <c r="X7938" s="8">
        <f t="shared" si="1114"/>
        <v>8817</v>
      </c>
      <c r="Y7938" s="9">
        <v>0.33750000000000002</v>
      </c>
      <c r="Z7938" s="9" t="str">
        <f t="shared" si="1115"/>
        <v>High</v>
      </c>
    </row>
    <row r="7939" spans="1:26" x14ac:dyDescent="0.3">
      <c r="A7939" t="s">
        <v>7336</v>
      </c>
      <c r="B7939" s="6">
        <v>44751</v>
      </c>
      <c r="C7939" s="6" t="str">
        <f t="shared" ref="C7939:C8002" si="1117">TEXT(B7939, "YYYY")</f>
        <v>2022</v>
      </c>
      <c r="D7939" s="6" t="str">
        <f t="shared" ref="D7939:D8002" si="1118">TEXT(B7939, "MMMM")</f>
        <v>July</v>
      </c>
      <c r="E7939" s="6" t="str">
        <f t="shared" ref="E7939:E8002" si="1119">"Q" &amp; INT((MONTH(B7939) - 1) / 3) + 1</f>
        <v>Q3</v>
      </c>
      <c r="F7939" s="6" t="str">
        <f t="shared" ref="F7939:F8002" si="1120">IF(Y7939&gt; 0.2, "High", "Low")</f>
        <v>High</v>
      </c>
      <c r="G7939" s="6" t="str">
        <f t="shared" ref="G7939:G8002" si="1121">IF(R7939&gt;0, "Discounted", "Full Price")</f>
        <v>Full Price</v>
      </c>
      <c r="H7939" s="6">
        <v>44757</v>
      </c>
      <c r="I7939" t="s">
        <v>2770</v>
      </c>
      <c r="J7939" t="s">
        <v>89</v>
      </c>
      <c r="K7939" t="s">
        <v>896</v>
      </c>
      <c r="L7939" t="s">
        <v>30</v>
      </c>
      <c r="M7939" t="s">
        <v>31</v>
      </c>
      <c r="N7939" t="s">
        <v>53</v>
      </c>
      <c r="O7939" t="s">
        <v>54</v>
      </c>
      <c r="P7939" t="s">
        <v>3828</v>
      </c>
      <c r="Q7939" t="s">
        <v>1056</v>
      </c>
      <c r="R7939" s="7">
        <v>0</v>
      </c>
      <c r="S7939" s="7">
        <f t="shared" si="1116"/>
        <v>119.04</v>
      </c>
      <c r="T7939" s="8">
        <v>48.806399999999996</v>
      </c>
      <c r="U7939" s="8" t="str">
        <f t="shared" ref="U7939:U8002" si="1122">IF(T7939 &lt; 0, "Loss", IF(T7939 &lt; 100, "Low", IF(T7939 &lt; 500, "Medium", "High")))</f>
        <v>Low</v>
      </c>
      <c r="V7939" s="7">
        <v>6</v>
      </c>
      <c r="W7939" s="8">
        <v>119.04</v>
      </c>
      <c r="X7939" s="8">
        <f t="shared" ref="X7939:X8002" si="1123">_xlfn.RANK.EQ(W7939, W$2:W$9994)</f>
        <v>3476</v>
      </c>
      <c r="Y7939" s="9">
        <v>0.41</v>
      </c>
      <c r="Z7939" s="9" t="str">
        <f t="shared" ref="Z7939:Z8002" si="1124">IF(Y7939 &gt; 0.2, "High", "Low")</f>
        <v>High</v>
      </c>
    </row>
    <row r="7940" spans="1:26" x14ac:dyDescent="0.3">
      <c r="A7940" t="s">
        <v>7336</v>
      </c>
      <c r="B7940" s="6">
        <v>44751</v>
      </c>
      <c r="C7940" s="6" t="str">
        <f t="shared" si="1117"/>
        <v>2022</v>
      </c>
      <c r="D7940" s="6" t="str">
        <f t="shared" si="1118"/>
        <v>July</v>
      </c>
      <c r="E7940" s="6" t="str">
        <f t="shared" si="1119"/>
        <v>Q3</v>
      </c>
      <c r="F7940" s="6" t="str">
        <f t="shared" si="1120"/>
        <v>High</v>
      </c>
      <c r="G7940" s="6" t="str">
        <f t="shared" si="1121"/>
        <v>Full Price</v>
      </c>
      <c r="H7940" s="6">
        <v>44757</v>
      </c>
      <c r="I7940" t="s">
        <v>2770</v>
      </c>
      <c r="J7940" t="s">
        <v>67</v>
      </c>
      <c r="K7940" t="s">
        <v>4521</v>
      </c>
      <c r="L7940" t="s">
        <v>30</v>
      </c>
      <c r="M7940" t="s">
        <v>31</v>
      </c>
      <c r="N7940" t="s">
        <v>32</v>
      </c>
      <c r="O7940" t="s">
        <v>54</v>
      </c>
      <c r="P7940" t="s">
        <v>3828</v>
      </c>
      <c r="Q7940" t="s">
        <v>1056</v>
      </c>
      <c r="R7940" s="7">
        <v>0</v>
      </c>
      <c r="S7940" s="7">
        <f t="shared" si="1116"/>
        <v>274.8</v>
      </c>
      <c r="T7940" s="8">
        <v>134.65199999999999</v>
      </c>
      <c r="U7940" s="8" t="str">
        <f t="shared" si="1122"/>
        <v>Medium</v>
      </c>
      <c r="V7940" s="7">
        <v>5</v>
      </c>
      <c r="W7940" s="8">
        <v>274.8</v>
      </c>
      <c r="X7940" s="8">
        <f t="shared" si="1123"/>
        <v>2037</v>
      </c>
      <c r="Y7940" s="9">
        <v>0.49</v>
      </c>
      <c r="Z7940" s="9" t="str">
        <f t="shared" si="1124"/>
        <v>High</v>
      </c>
    </row>
    <row r="7941" spans="1:26" x14ac:dyDescent="0.3">
      <c r="A7941" t="s">
        <v>7336</v>
      </c>
      <c r="B7941" s="6">
        <v>44751</v>
      </c>
      <c r="C7941" s="6" t="str">
        <f t="shared" si="1117"/>
        <v>2022</v>
      </c>
      <c r="D7941" s="6" t="str">
        <f t="shared" si="1118"/>
        <v>July</v>
      </c>
      <c r="E7941" s="6" t="str">
        <f t="shared" si="1119"/>
        <v>Q3</v>
      </c>
      <c r="F7941" s="6" t="str">
        <f t="shared" si="1120"/>
        <v>Low</v>
      </c>
      <c r="G7941" s="6" t="str">
        <f t="shared" si="1121"/>
        <v>Full Price</v>
      </c>
      <c r="H7941" s="6">
        <v>44757</v>
      </c>
      <c r="I7941" t="s">
        <v>2770</v>
      </c>
      <c r="J7941" t="s">
        <v>141</v>
      </c>
      <c r="K7941" t="s">
        <v>3278</v>
      </c>
      <c r="L7941" t="s">
        <v>30</v>
      </c>
      <c r="M7941" t="s">
        <v>31</v>
      </c>
      <c r="N7941" t="s">
        <v>49</v>
      </c>
      <c r="O7941" t="s">
        <v>54</v>
      </c>
      <c r="P7941" t="s">
        <v>3828</v>
      </c>
      <c r="Q7941" t="s">
        <v>1056</v>
      </c>
      <c r="R7941" s="7">
        <v>0</v>
      </c>
      <c r="S7941" s="7">
        <f t="shared" si="1116"/>
        <v>195.64</v>
      </c>
      <c r="T7941" s="8">
        <v>3.9127999999999998</v>
      </c>
      <c r="U7941" s="8" t="str">
        <f t="shared" si="1122"/>
        <v>Low</v>
      </c>
      <c r="V7941" s="7">
        <v>4</v>
      </c>
      <c r="W7941" s="8">
        <v>195.64</v>
      </c>
      <c r="X7941" s="8">
        <f t="shared" si="1123"/>
        <v>2633</v>
      </c>
      <c r="Y7941" s="9">
        <v>0.02</v>
      </c>
      <c r="Z7941" s="9" t="str">
        <f t="shared" si="1124"/>
        <v>Low</v>
      </c>
    </row>
    <row r="7942" spans="1:26" x14ac:dyDescent="0.3">
      <c r="A7942" t="s">
        <v>7336</v>
      </c>
      <c r="B7942" s="6">
        <v>44751</v>
      </c>
      <c r="C7942" s="6" t="str">
        <f t="shared" si="1117"/>
        <v>2022</v>
      </c>
      <c r="D7942" s="6" t="str">
        <f t="shared" si="1118"/>
        <v>July</v>
      </c>
      <c r="E7942" s="6" t="str">
        <f t="shared" si="1119"/>
        <v>Q3</v>
      </c>
      <c r="F7942" s="6" t="str">
        <f t="shared" si="1120"/>
        <v>High</v>
      </c>
      <c r="G7942" s="6" t="str">
        <f t="shared" si="1121"/>
        <v>Full Price</v>
      </c>
      <c r="H7942" s="6">
        <v>44757</v>
      </c>
      <c r="I7942" t="s">
        <v>2770</v>
      </c>
      <c r="J7942" t="s">
        <v>89</v>
      </c>
      <c r="K7942" t="s">
        <v>2577</v>
      </c>
      <c r="L7942" t="s">
        <v>30</v>
      </c>
      <c r="M7942" t="s">
        <v>91</v>
      </c>
      <c r="N7942" t="s">
        <v>92</v>
      </c>
      <c r="O7942" t="s">
        <v>54</v>
      </c>
      <c r="P7942" t="s">
        <v>3828</v>
      </c>
      <c r="Q7942" t="s">
        <v>1056</v>
      </c>
      <c r="R7942" s="7">
        <v>0</v>
      </c>
      <c r="S7942" s="7">
        <f t="shared" si="1116"/>
        <v>257.98</v>
      </c>
      <c r="T7942" s="8">
        <v>74.8142</v>
      </c>
      <c r="U7942" s="8" t="str">
        <f t="shared" si="1122"/>
        <v>Low</v>
      </c>
      <c r="V7942" s="7">
        <v>2</v>
      </c>
      <c r="W7942" s="8">
        <v>257.98</v>
      </c>
      <c r="X7942" s="8">
        <f t="shared" si="1123"/>
        <v>2144</v>
      </c>
      <c r="Y7942" s="9">
        <v>0.28999999999999998</v>
      </c>
      <c r="Z7942" s="9" t="str">
        <f t="shared" si="1124"/>
        <v>High</v>
      </c>
    </row>
    <row r="7943" spans="1:26" x14ac:dyDescent="0.3">
      <c r="A7943" t="s">
        <v>7337</v>
      </c>
      <c r="B7943" s="6">
        <v>44751</v>
      </c>
      <c r="C7943" s="6" t="str">
        <f t="shared" si="1117"/>
        <v>2022</v>
      </c>
      <c r="D7943" s="6" t="str">
        <f t="shared" si="1118"/>
        <v>July</v>
      </c>
      <c r="E7943" s="6" t="str">
        <f t="shared" si="1119"/>
        <v>Q3</v>
      </c>
      <c r="F7943" s="6" t="str">
        <f t="shared" si="1120"/>
        <v>Low</v>
      </c>
      <c r="G7943" s="6" t="str">
        <f t="shared" si="1121"/>
        <v>Discounted</v>
      </c>
      <c r="H7943" s="6">
        <v>44756</v>
      </c>
      <c r="I7943" t="s">
        <v>1172</v>
      </c>
      <c r="J7943" t="s">
        <v>89</v>
      </c>
      <c r="K7943" t="s">
        <v>265</v>
      </c>
      <c r="L7943" t="s">
        <v>30</v>
      </c>
      <c r="M7943" t="s">
        <v>31</v>
      </c>
      <c r="N7943" t="s">
        <v>49</v>
      </c>
      <c r="O7943" t="s">
        <v>33</v>
      </c>
      <c r="P7943" t="s">
        <v>368</v>
      </c>
      <c r="Q7943" t="s">
        <v>43</v>
      </c>
      <c r="R7943" s="7">
        <v>0.2</v>
      </c>
      <c r="S7943" s="7">
        <f t="shared" si="1116"/>
        <v>183.136</v>
      </c>
      <c r="T7943" s="8">
        <v>14.307499999999999</v>
      </c>
      <c r="U7943" s="8" t="str">
        <f t="shared" si="1122"/>
        <v>Low</v>
      </c>
      <c r="V7943" s="7">
        <v>5</v>
      </c>
      <c r="W7943" s="8">
        <v>228.92</v>
      </c>
      <c r="X7943" s="8">
        <f t="shared" si="1123"/>
        <v>2362</v>
      </c>
      <c r="Y7943" s="9">
        <v>6.25E-2</v>
      </c>
      <c r="Z7943" s="9" t="str">
        <f t="shared" si="1124"/>
        <v>Low</v>
      </c>
    </row>
    <row r="7944" spans="1:26" x14ac:dyDescent="0.3">
      <c r="A7944" t="s">
        <v>7338</v>
      </c>
      <c r="B7944" s="6">
        <v>44751</v>
      </c>
      <c r="C7944" s="6" t="str">
        <f t="shared" si="1117"/>
        <v>2022</v>
      </c>
      <c r="D7944" s="6" t="str">
        <f t="shared" si="1118"/>
        <v>July</v>
      </c>
      <c r="E7944" s="6" t="str">
        <f t="shared" si="1119"/>
        <v>Q3</v>
      </c>
      <c r="F7944" s="6" t="str">
        <f t="shared" si="1120"/>
        <v>Low</v>
      </c>
      <c r="G7944" s="6" t="str">
        <f t="shared" si="1121"/>
        <v>Full Price</v>
      </c>
      <c r="H7944" s="6">
        <v>44756</v>
      </c>
      <c r="I7944" t="s">
        <v>592</v>
      </c>
      <c r="J7944" t="s">
        <v>192</v>
      </c>
      <c r="K7944" t="s">
        <v>3977</v>
      </c>
      <c r="L7944" t="s">
        <v>40</v>
      </c>
      <c r="M7944" t="s">
        <v>76</v>
      </c>
      <c r="N7944" t="s">
        <v>99</v>
      </c>
      <c r="O7944" t="s">
        <v>33</v>
      </c>
      <c r="P7944" t="s">
        <v>236</v>
      </c>
      <c r="Q7944" t="s">
        <v>237</v>
      </c>
      <c r="R7944" s="7">
        <v>0</v>
      </c>
      <c r="S7944" s="7">
        <f t="shared" si="1116"/>
        <v>526.45000000000005</v>
      </c>
      <c r="T7944" s="8">
        <v>31.587</v>
      </c>
      <c r="U7944" s="8" t="str">
        <f t="shared" si="1122"/>
        <v>Low</v>
      </c>
      <c r="V7944" s="7">
        <v>5</v>
      </c>
      <c r="W7944" s="8">
        <v>526.45000000000005</v>
      </c>
      <c r="X7944" s="8">
        <f t="shared" si="1123"/>
        <v>1106</v>
      </c>
      <c r="Y7944" s="9">
        <v>0.06</v>
      </c>
      <c r="Z7944" s="9" t="str">
        <f t="shared" si="1124"/>
        <v>Low</v>
      </c>
    </row>
    <row r="7945" spans="1:26" x14ac:dyDescent="0.3">
      <c r="A7945" t="s">
        <v>7339</v>
      </c>
      <c r="B7945" s="6">
        <v>44752</v>
      </c>
      <c r="C7945" s="6" t="str">
        <f t="shared" si="1117"/>
        <v>2022</v>
      </c>
      <c r="D7945" s="6" t="str">
        <f t="shared" si="1118"/>
        <v>July</v>
      </c>
      <c r="E7945" s="6" t="str">
        <f t="shared" si="1119"/>
        <v>Q3</v>
      </c>
      <c r="F7945" s="6" t="str">
        <f t="shared" si="1120"/>
        <v>Low</v>
      </c>
      <c r="G7945" s="6" t="str">
        <f t="shared" si="1121"/>
        <v>Discounted</v>
      </c>
      <c r="H7945" s="6">
        <v>44756</v>
      </c>
      <c r="I7945" t="s">
        <v>1199</v>
      </c>
      <c r="J7945" t="s">
        <v>151</v>
      </c>
      <c r="K7945" t="s">
        <v>2370</v>
      </c>
      <c r="L7945" t="s">
        <v>40</v>
      </c>
      <c r="M7945" t="s">
        <v>31</v>
      </c>
      <c r="N7945" t="s">
        <v>49</v>
      </c>
      <c r="O7945" t="s">
        <v>33</v>
      </c>
      <c r="P7945" t="s">
        <v>1343</v>
      </c>
      <c r="Q7945" t="s">
        <v>43</v>
      </c>
      <c r="R7945" s="7">
        <v>0.2</v>
      </c>
      <c r="S7945" s="7">
        <f t="shared" si="1116"/>
        <v>238.77119999999999</v>
      </c>
      <c r="T7945" s="8">
        <v>26.115600000000001</v>
      </c>
      <c r="U7945" s="8" t="str">
        <f t="shared" si="1122"/>
        <v>Low</v>
      </c>
      <c r="V7945" s="7">
        <v>6</v>
      </c>
      <c r="W7945" s="8">
        <v>298.464</v>
      </c>
      <c r="X7945" s="8">
        <f t="shared" si="1123"/>
        <v>1919</v>
      </c>
      <c r="Y7945" s="9">
        <v>8.7499999999999994E-2</v>
      </c>
      <c r="Z7945" s="9" t="str">
        <f t="shared" si="1124"/>
        <v>Low</v>
      </c>
    </row>
    <row r="7946" spans="1:26" x14ac:dyDescent="0.3">
      <c r="A7946" t="s">
        <v>7340</v>
      </c>
      <c r="B7946" s="6">
        <v>44752</v>
      </c>
      <c r="C7946" s="6" t="str">
        <f t="shared" si="1117"/>
        <v>2022</v>
      </c>
      <c r="D7946" s="6" t="str">
        <f t="shared" si="1118"/>
        <v>July</v>
      </c>
      <c r="E7946" s="6" t="str">
        <f t="shared" si="1119"/>
        <v>Q3</v>
      </c>
      <c r="F7946" s="6" t="str">
        <f t="shared" si="1120"/>
        <v>High</v>
      </c>
      <c r="G7946" s="6" t="str">
        <f t="shared" si="1121"/>
        <v>Full Price</v>
      </c>
      <c r="H7946" s="6">
        <v>44756</v>
      </c>
      <c r="I7946" t="s">
        <v>3864</v>
      </c>
      <c r="J7946" t="s">
        <v>192</v>
      </c>
      <c r="K7946" t="s">
        <v>1963</v>
      </c>
      <c r="L7946" t="s">
        <v>30</v>
      </c>
      <c r="M7946" t="s">
        <v>76</v>
      </c>
      <c r="N7946" t="s">
        <v>99</v>
      </c>
      <c r="O7946" t="s">
        <v>62</v>
      </c>
      <c r="P7946" t="s">
        <v>406</v>
      </c>
      <c r="Q7946" t="s">
        <v>64</v>
      </c>
      <c r="R7946" s="7">
        <v>0</v>
      </c>
      <c r="S7946" s="7">
        <f t="shared" si="1116"/>
        <v>18.84</v>
      </c>
      <c r="T7946" s="8">
        <v>7.9127999999999998</v>
      </c>
      <c r="U7946" s="8" t="str">
        <f t="shared" si="1122"/>
        <v>Low</v>
      </c>
      <c r="V7946" s="7">
        <v>3</v>
      </c>
      <c r="W7946" s="8">
        <v>18.84</v>
      </c>
      <c r="X7946" s="8">
        <f t="shared" si="1123"/>
        <v>7297</v>
      </c>
      <c r="Y7946" s="9">
        <v>0.42</v>
      </c>
      <c r="Z7946" s="9" t="str">
        <f t="shared" si="1124"/>
        <v>High</v>
      </c>
    </row>
    <row r="7947" spans="1:26" x14ac:dyDescent="0.3">
      <c r="A7947" t="s">
        <v>7341</v>
      </c>
      <c r="B7947" s="6">
        <v>44752</v>
      </c>
      <c r="C7947" s="6" t="str">
        <f t="shared" si="1117"/>
        <v>2022</v>
      </c>
      <c r="D7947" s="6" t="str">
        <f t="shared" si="1118"/>
        <v>July</v>
      </c>
      <c r="E7947" s="6" t="str">
        <f t="shared" si="1119"/>
        <v>Q3</v>
      </c>
      <c r="F7947" s="6" t="str">
        <f t="shared" si="1120"/>
        <v>High</v>
      </c>
      <c r="G7947" s="6" t="str">
        <f t="shared" si="1121"/>
        <v>Full Price</v>
      </c>
      <c r="H7947" s="6">
        <v>44756</v>
      </c>
      <c r="I7947" t="s">
        <v>635</v>
      </c>
      <c r="J7947" t="s">
        <v>353</v>
      </c>
      <c r="K7947" t="s">
        <v>3201</v>
      </c>
      <c r="L7947" t="s">
        <v>61</v>
      </c>
      <c r="M7947" t="s">
        <v>31</v>
      </c>
      <c r="N7947" t="s">
        <v>174</v>
      </c>
      <c r="O7947" t="s">
        <v>62</v>
      </c>
      <c r="P7947" t="s">
        <v>406</v>
      </c>
      <c r="Q7947" t="s">
        <v>64</v>
      </c>
      <c r="R7947" s="7">
        <v>0</v>
      </c>
      <c r="S7947" s="7">
        <f t="shared" si="1116"/>
        <v>41.91</v>
      </c>
      <c r="T7947" s="8">
        <v>10.896599999999999</v>
      </c>
      <c r="U7947" s="8" t="str">
        <f t="shared" si="1122"/>
        <v>Low</v>
      </c>
      <c r="V7947" s="7">
        <v>3</v>
      </c>
      <c r="W7947" s="8">
        <v>41.91</v>
      </c>
      <c r="X7947" s="8">
        <f t="shared" si="1123"/>
        <v>5522</v>
      </c>
      <c r="Y7947" s="9">
        <v>0.26</v>
      </c>
      <c r="Z7947" s="9" t="str">
        <f t="shared" si="1124"/>
        <v>High</v>
      </c>
    </row>
    <row r="7948" spans="1:26" x14ac:dyDescent="0.3">
      <c r="A7948" t="s">
        <v>7342</v>
      </c>
      <c r="B7948" s="6">
        <v>44753</v>
      </c>
      <c r="C7948" s="6" t="str">
        <f t="shared" si="1117"/>
        <v>2022</v>
      </c>
      <c r="D7948" s="6" t="str">
        <f t="shared" si="1118"/>
        <v>July</v>
      </c>
      <c r="E7948" s="6" t="str">
        <f t="shared" si="1119"/>
        <v>Q3</v>
      </c>
      <c r="F7948" s="6" t="str">
        <f t="shared" si="1120"/>
        <v>High</v>
      </c>
      <c r="G7948" s="6" t="str">
        <f t="shared" si="1121"/>
        <v>Full Price</v>
      </c>
      <c r="H7948" s="6">
        <v>44759</v>
      </c>
      <c r="I7948" t="s">
        <v>1441</v>
      </c>
      <c r="J7948" t="s">
        <v>367</v>
      </c>
      <c r="K7948" t="s">
        <v>367</v>
      </c>
      <c r="L7948" t="s">
        <v>30</v>
      </c>
      <c r="M7948" t="s">
        <v>31</v>
      </c>
      <c r="N7948" t="s">
        <v>53</v>
      </c>
      <c r="O7948" t="s">
        <v>33</v>
      </c>
      <c r="P7948" t="s">
        <v>7343</v>
      </c>
      <c r="Q7948" t="s">
        <v>694</v>
      </c>
      <c r="R7948" s="7">
        <v>0</v>
      </c>
      <c r="S7948" s="7">
        <f t="shared" si="1116"/>
        <v>30.32</v>
      </c>
      <c r="T7948" s="8">
        <v>11.8248</v>
      </c>
      <c r="U7948" s="8" t="str">
        <f t="shared" si="1122"/>
        <v>Low</v>
      </c>
      <c r="V7948" s="7">
        <v>4</v>
      </c>
      <c r="W7948" s="8">
        <v>30.32</v>
      </c>
      <c r="X7948" s="8">
        <f t="shared" si="1123"/>
        <v>6285</v>
      </c>
      <c r="Y7948" s="9">
        <v>0.39</v>
      </c>
      <c r="Z7948" s="9" t="str">
        <f t="shared" si="1124"/>
        <v>High</v>
      </c>
    </row>
    <row r="7949" spans="1:26" x14ac:dyDescent="0.3">
      <c r="A7949" t="s">
        <v>7344</v>
      </c>
      <c r="B7949" s="6">
        <v>44753</v>
      </c>
      <c r="C7949" s="6" t="str">
        <f t="shared" si="1117"/>
        <v>2022</v>
      </c>
      <c r="D7949" s="6" t="str">
        <f t="shared" si="1118"/>
        <v>July</v>
      </c>
      <c r="E7949" s="6" t="str">
        <f t="shared" si="1119"/>
        <v>Q3</v>
      </c>
      <c r="F7949" s="6" t="str">
        <f t="shared" si="1120"/>
        <v>High</v>
      </c>
      <c r="G7949" s="6" t="str">
        <f t="shared" si="1121"/>
        <v>Discounted</v>
      </c>
      <c r="H7949" s="6">
        <v>44758</v>
      </c>
      <c r="I7949" t="s">
        <v>1755</v>
      </c>
      <c r="J7949" t="s">
        <v>101</v>
      </c>
      <c r="K7949" t="s">
        <v>102</v>
      </c>
      <c r="L7949" t="s">
        <v>61</v>
      </c>
      <c r="M7949" t="s">
        <v>31</v>
      </c>
      <c r="N7949" t="s">
        <v>41</v>
      </c>
      <c r="O7949" t="s">
        <v>69</v>
      </c>
      <c r="P7949" t="s">
        <v>263</v>
      </c>
      <c r="Q7949" t="s">
        <v>71</v>
      </c>
      <c r="R7949" s="7">
        <v>0.2</v>
      </c>
      <c r="S7949" s="7">
        <f t="shared" si="1116"/>
        <v>23.84</v>
      </c>
      <c r="T7949" s="8">
        <v>9.3125</v>
      </c>
      <c r="U7949" s="8" t="str">
        <f t="shared" si="1122"/>
        <v>Low</v>
      </c>
      <c r="V7949" s="7">
        <v>5</v>
      </c>
      <c r="W7949" s="8">
        <v>29.8</v>
      </c>
      <c r="X7949" s="8">
        <f t="shared" si="1123"/>
        <v>6322</v>
      </c>
      <c r="Y7949" s="9">
        <v>0.3125</v>
      </c>
      <c r="Z7949" s="9" t="str">
        <f t="shared" si="1124"/>
        <v>High</v>
      </c>
    </row>
    <row r="7950" spans="1:26" x14ac:dyDescent="0.3">
      <c r="A7950" t="s">
        <v>7344</v>
      </c>
      <c r="B7950" s="6">
        <v>44753</v>
      </c>
      <c r="C7950" s="6" t="str">
        <f t="shared" si="1117"/>
        <v>2022</v>
      </c>
      <c r="D7950" s="6" t="str">
        <f t="shared" si="1118"/>
        <v>July</v>
      </c>
      <c r="E7950" s="6" t="str">
        <f t="shared" si="1119"/>
        <v>Q3</v>
      </c>
      <c r="F7950" s="6" t="str">
        <f t="shared" si="1120"/>
        <v>Low</v>
      </c>
      <c r="G7950" s="6" t="str">
        <f t="shared" si="1121"/>
        <v>Discounted</v>
      </c>
      <c r="H7950" s="6">
        <v>44758</v>
      </c>
      <c r="I7950" t="s">
        <v>1755</v>
      </c>
      <c r="J7950" t="s">
        <v>353</v>
      </c>
      <c r="K7950" t="s">
        <v>5219</v>
      </c>
      <c r="L7950" t="s">
        <v>61</v>
      </c>
      <c r="M7950" t="s">
        <v>91</v>
      </c>
      <c r="N7950" t="s">
        <v>92</v>
      </c>
      <c r="O7950" t="s">
        <v>69</v>
      </c>
      <c r="P7950" t="s">
        <v>263</v>
      </c>
      <c r="Q7950" t="s">
        <v>71</v>
      </c>
      <c r="R7950" s="7">
        <v>0.2</v>
      </c>
      <c r="S7950" s="7">
        <f t="shared" si="1116"/>
        <v>57.561599999999999</v>
      </c>
      <c r="T7950" s="8">
        <v>5.3963999999999999</v>
      </c>
      <c r="U7950" s="8" t="str">
        <f t="shared" si="1122"/>
        <v>Low</v>
      </c>
      <c r="V7950" s="7">
        <v>6</v>
      </c>
      <c r="W7950" s="8">
        <v>71.951999999999998</v>
      </c>
      <c r="X7950" s="8">
        <f t="shared" si="1123"/>
        <v>4422</v>
      </c>
      <c r="Y7950" s="9">
        <v>7.4999999999999997E-2</v>
      </c>
      <c r="Z7950" s="9" t="str">
        <f t="shared" si="1124"/>
        <v>Low</v>
      </c>
    </row>
    <row r="7951" spans="1:26" x14ac:dyDescent="0.3">
      <c r="A7951" t="s">
        <v>7345</v>
      </c>
      <c r="B7951" s="6">
        <v>44753</v>
      </c>
      <c r="C7951" s="6" t="str">
        <f t="shared" si="1117"/>
        <v>2022</v>
      </c>
      <c r="D7951" s="6" t="str">
        <f t="shared" si="1118"/>
        <v>July</v>
      </c>
      <c r="E7951" s="6" t="str">
        <f t="shared" si="1119"/>
        <v>Q3</v>
      </c>
      <c r="F7951" s="6" t="str">
        <f t="shared" si="1120"/>
        <v>Low</v>
      </c>
      <c r="G7951" s="6" t="str">
        <f t="shared" si="1121"/>
        <v>Full Price</v>
      </c>
      <c r="H7951" s="6">
        <v>44755</v>
      </c>
      <c r="I7951" t="s">
        <v>2411</v>
      </c>
      <c r="J7951" t="s">
        <v>675</v>
      </c>
      <c r="K7951" t="s">
        <v>676</v>
      </c>
      <c r="L7951" t="s">
        <v>30</v>
      </c>
      <c r="M7951" t="s">
        <v>91</v>
      </c>
      <c r="N7951" t="s">
        <v>110</v>
      </c>
      <c r="O7951" t="s">
        <v>54</v>
      </c>
      <c r="P7951" t="s">
        <v>270</v>
      </c>
      <c r="Q7951" t="s">
        <v>271</v>
      </c>
      <c r="R7951" s="7">
        <v>0</v>
      </c>
      <c r="S7951" s="7">
        <f t="shared" si="1116"/>
        <v>132.6</v>
      </c>
      <c r="T7951" s="8">
        <v>17.238</v>
      </c>
      <c r="U7951" s="8" t="str">
        <f t="shared" si="1122"/>
        <v>Low</v>
      </c>
      <c r="V7951" s="7">
        <v>6</v>
      </c>
      <c r="W7951" s="8">
        <v>132.6</v>
      </c>
      <c r="X7951" s="8">
        <f t="shared" si="1123"/>
        <v>3270</v>
      </c>
      <c r="Y7951" s="9">
        <v>0.13</v>
      </c>
      <c r="Z7951" s="9" t="str">
        <f t="shared" si="1124"/>
        <v>Low</v>
      </c>
    </row>
    <row r="7952" spans="1:26" x14ac:dyDescent="0.3">
      <c r="A7952" t="s">
        <v>7346</v>
      </c>
      <c r="B7952" s="6">
        <v>44753</v>
      </c>
      <c r="C7952" s="6" t="str">
        <f t="shared" si="1117"/>
        <v>2022</v>
      </c>
      <c r="D7952" s="6" t="str">
        <f t="shared" si="1118"/>
        <v>July</v>
      </c>
      <c r="E7952" s="6" t="str">
        <f t="shared" si="1119"/>
        <v>Q3</v>
      </c>
      <c r="F7952" s="6" t="str">
        <f t="shared" si="1120"/>
        <v>High</v>
      </c>
      <c r="G7952" s="6" t="str">
        <f t="shared" si="1121"/>
        <v>Full Price</v>
      </c>
      <c r="H7952" s="6">
        <v>44760</v>
      </c>
      <c r="I7952" t="s">
        <v>727</v>
      </c>
      <c r="J7952" t="s">
        <v>151</v>
      </c>
      <c r="K7952" t="s">
        <v>4878</v>
      </c>
      <c r="L7952" t="s">
        <v>61</v>
      </c>
      <c r="M7952" t="s">
        <v>31</v>
      </c>
      <c r="N7952" t="s">
        <v>174</v>
      </c>
      <c r="O7952" t="s">
        <v>69</v>
      </c>
      <c r="P7952" t="s">
        <v>70</v>
      </c>
      <c r="Q7952" t="s">
        <v>71</v>
      </c>
      <c r="R7952" s="7">
        <v>0</v>
      </c>
      <c r="S7952" s="7">
        <f t="shared" si="1116"/>
        <v>168.1</v>
      </c>
      <c r="T7952" s="8">
        <v>43.706000000000003</v>
      </c>
      <c r="U7952" s="8" t="str">
        <f t="shared" si="1122"/>
        <v>Low</v>
      </c>
      <c r="V7952" s="7">
        <v>5</v>
      </c>
      <c r="W7952" s="8">
        <v>168.1</v>
      </c>
      <c r="X7952" s="8">
        <f t="shared" si="1123"/>
        <v>2876</v>
      </c>
      <c r="Y7952" s="9">
        <v>0.26</v>
      </c>
      <c r="Z7952" s="9" t="str">
        <f t="shared" si="1124"/>
        <v>High</v>
      </c>
    </row>
    <row r="7953" spans="1:26" x14ac:dyDescent="0.3">
      <c r="A7953" t="s">
        <v>7346</v>
      </c>
      <c r="B7953" s="6">
        <v>44753</v>
      </c>
      <c r="C7953" s="6" t="str">
        <f t="shared" si="1117"/>
        <v>2022</v>
      </c>
      <c r="D7953" s="6" t="str">
        <f t="shared" si="1118"/>
        <v>July</v>
      </c>
      <c r="E7953" s="6" t="str">
        <f t="shared" si="1119"/>
        <v>Q3</v>
      </c>
      <c r="F7953" s="6" t="str">
        <f t="shared" si="1120"/>
        <v>Low</v>
      </c>
      <c r="G7953" s="6" t="str">
        <f t="shared" si="1121"/>
        <v>Full Price</v>
      </c>
      <c r="H7953" s="6">
        <v>44760</v>
      </c>
      <c r="I7953" t="s">
        <v>727</v>
      </c>
      <c r="J7953" t="s">
        <v>161</v>
      </c>
      <c r="K7953" t="s">
        <v>2775</v>
      </c>
      <c r="L7953" t="s">
        <v>61</v>
      </c>
      <c r="M7953" t="s">
        <v>91</v>
      </c>
      <c r="N7953" t="s">
        <v>110</v>
      </c>
      <c r="O7953" t="s">
        <v>69</v>
      </c>
      <c r="P7953" t="s">
        <v>70</v>
      </c>
      <c r="Q7953" t="s">
        <v>71</v>
      </c>
      <c r="R7953" s="7">
        <v>0</v>
      </c>
      <c r="S7953" s="7">
        <f t="shared" si="1116"/>
        <v>1287.45</v>
      </c>
      <c r="T7953" s="8">
        <v>244.6155</v>
      </c>
      <c r="U7953" s="8" t="str">
        <f t="shared" si="1122"/>
        <v>Medium</v>
      </c>
      <c r="V7953" s="7">
        <v>5</v>
      </c>
      <c r="W7953" s="8">
        <v>1287.45</v>
      </c>
      <c r="X7953" s="8">
        <f t="shared" si="1123"/>
        <v>318</v>
      </c>
      <c r="Y7953" s="9">
        <v>0.19</v>
      </c>
      <c r="Z7953" s="9" t="str">
        <f t="shared" si="1124"/>
        <v>Low</v>
      </c>
    </row>
    <row r="7954" spans="1:26" x14ac:dyDescent="0.3">
      <c r="A7954" t="s">
        <v>7347</v>
      </c>
      <c r="B7954" s="6">
        <v>44753</v>
      </c>
      <c r="C7954" s="6" t="str">
        <f t="shared" si="1117"/>
        <v>2022</v>
      </c>
      <c r="D7954" s="6" t="str">
        <f t="shared" si="1118"/>
        <v>July</v>
      </c>
      <c r="E7954" s="6" t="str">
        <f t="shared" si="1119"/>
        <v>Q3</v>
      </c>
      <c r="F7954" s="6" t="str">
        <f t="shared" si="1120"/>
        <v>High</v>
      </c>
      <c r="G7954" s="6" t="str">
        <f t="shared" si="1121"/>
        <v>Full Price</v>
      </c>
      <c r="H7954" s="6">
        <v>44757</v>
      </c>
      <c r="I7954" t="s">
        <v>3007</v>
      </c>
      <c r="J7954" t="s">
        <v>44</v>
      </c>
      <c r="K7954" t="s">
        <v>116</v>
      </c>
      <c r="L7954" t="s">
        <v>61</v>
      </c>
      <c r="M7954" t="s">
        <v>31</v>
      </c>
      <c r="N7954" t="s">
        <v>46</v>
      </c>
      <c r="O7954" t="s">
        <v>69</v>
      </c>
      <c r="P7954" t="s">
        <v>70</v>
      </c>
      <c r="Q7954" t="s">
        <v>71</v>
      </c>
      <c r="R7954" s="7">
        <v>0</v>
      </c>
      <c r="S7954" s="7">
        <f t="shared" si="1116"/>
        <v>8.67</v>
      </c>
      <c r="T7954" s="8">
        <v>4.0749000000000004</v>
      </c>
      <c r="U7954" s="8" t="str">
        <f t="shared" si="1122"/>
        <v>Low</v>
      </c>
      <c r="V7954" s="7">
        <v>3</v>
      </c>
      <c r="W7954" s="8">
        <v>8.67</v>
      </c>
      <c r="X7954" s="8">
        <f t="shared" si="1123"/>
        <v>8855</v>
      </c>
      <c r="Y7954" s="9">
        <v>0.47</v>
      </c>
      <c r="Z7954" s="9" t="str">
        <f t="shared" si="1124"/>
        <v>High</v>
      </c>
    </row>
    <row r="7955" spans="1:26" x14ac:dyDescent="0.3">
      <c r="A7955" t="s">
        <v>7348</v>
      </c>
      <c r="B7955" s="6">
        <v>44754</v>
      </c>
      <c r="C7955" s="6" t="str">
        <f t="shared" si="1117"/>
        <v>2022</v>
      </c>
      <c r="D7955" s="6" t="str">
        <f t="shared" si="1118"/>
        <v>July</v>
      </c>
      <c r="E7955" s="6" t="str">
        <f t="shared" si="1119"/>
        <v>Q3</v>
      </c>
      <c r="F7955" s="6" t="str">
        <f t="shared" si="1120"/>
        <v>High</v>
      </c>
      <c r="G7955" s="6" t="str">
        <f t="shared" si="1121"/>
        <v>Discounted</v>
      </c>
      <c r="H7955" s="6">
        <v>44760</v>
      </c>
      <c r="I7955" t="s">
        <v>1032</v>
      </c>
      <c r="J7955" t="s">
        <v>205</v>
      </c>
      <c r="K7955" t="s">
        <v>3384</v>
      </c>
      <c r="L7955" t="s">
        <v>30</v>
      </c>
      <c r="M7955" t="s">
        <v>31</v>
      </c>
      <c r="N7955" t="s">
        <v>32</v>
      </c>
      <c r="O7955" t="s">
        <v>54</v>
      </c>
      <c r="P7955" t="s">
        <v>1890</v>
      </c>
      <c r="Q7955" t="s">
        <v>132</v>
      </c>
      <c r="R7955" s="7">
        <v>0.2</v>
      </c>
      <c r="S7955" s="7">
        <f t="shared" si="1116"/>
        <v>3.0528</v>
      </c>
      <c r="T7955" s="8">
        <v>1.1924999999999999</v>
      </c>
      <c r="U7955" s="8" t="str">
        <f t="shared" si="1122"/>
        <v>Low</v>
      </c>
      <c r="V7955" s="7">
        <v>1</v>
      </c>
      <c r="W7955" s="8">
        <v>3.8159999999999998</v>
      </c>
      <c r="X7955" s="8">
        <f t="shared" si="1123"/>
        <v>9657</v>
      </c>
      <c r="Y7955" s="9">
        <v>0.3125</v>
      </c>
      <c r="Z7955" s="9" t="str">
        <f t="shared" si="1124"/>
        <v>High</v>
      </c>
    </row>
    <row r="7956" spans="1:26" x14ac:dyDescent="0.3">
      <c r="A7956" t="s">
        <v>7349</v>
      </c>
      <c r="B7956" s="6">
        <v>44755</v>
      </c>
      <c r="C7956" s="6" t="str">
        <f t="shared" si="1117"/>
        <v>2022</v>
      </c>
      <c r="D7956" s="6" t="str">
        <f t="shared" si="1118"/>
        <v>July</v>
      </c>
      <c r="E7956" s="6" t="str">
        <f t="shared" si="1119"/>
        <v>Q3</v>
      </c>
      <c r="F7956" s="6" t="str">
        <f t="shared" si="1120"/>
        <v>High</v>
      </c>
      <c r="G7956" s="6" t="str">
        <f t="shared" si="1121"/>
        <v>Full Price</v>
      </c>
      <c r="H7956" s="6">
        <v>44759</v>
      </c>
      <c r="I7956" t="s">
        <v>2123</v>
      </c>
      <c r="J7956" t="s">
        <v>1107</v>
      </c>
      <c r="K7956" t="s">
        <v>6569</v>
      </c>
      <c r="L7956" t="s">
        <v>61</v>
      </c>
      <c r="M7956" t="s">
        <v>31</v>
      </c>
      <c r="N7956" t="s">
        <v>32</v>
      </c>
      <c r="O7956" t="s">
        <v>33</v>
      </c>
      <c r="P7956" t="s">
        <v>6419</v>
      </c>
      <c r="Q7956" t="s">
        <v>2156</v>
      </c>
      <c r="R7956" s="7">
        <v>0</v>
      </c>
      <c r="S7956" s="7">
        <f t="shared" si="1116"/>
        <v>13.56</v>
      </c>
      <c r="T7956" s="8">
        <v>6.2375999999999996</v>
      </c>
      <c r="U7956" s="8" t="str">
        <f t="shared" si="1122"/>
        <v>Low</v>
      </c>
      <c r="V7956" s="7">
        <v>2</v>
      </c>
      <c r="W7956" s="8">
        <v>13.56</v>
      </c>
      <c r="X7956" s="8">
        <f t="shared" si="1123"/>
        <v>8015</v>
      </c>
      <c r="Y7956" s="9">
        <v>0.46</v>
      </c>
      <c r="Z7956" s="9" t="str">
        <f t="shared" si="1124"/>
        <v>High</v>
      </c>
    </row>
    <row r="7957" spans="1:26" x14ac:dyDescent="0.3">
      <c r="A7957" t="s">
        <v>7349</v>
      </c>
      <c r="B7957" s="6">
        <v>44755</v>
      </c>
      <c r="C7957" s="6" t="str">
        <f t="shared" si="1117"/>
        <v>2022</v>
      </c>
      <c r="D7957" s="6" t="str">
        <f t="shared" si="1118"/>
        <v>July</v>
      </c>
      <c r="E7957" s="6" t="str">
        <f t="shared" si="1119"/>
        <v>Q3</v>
      </c>
      <c r="F7957" s="6" t="str">
        <f t="shared" si="1120"/>
        <v>High</v>
      </c>
      <c r="G7957" s="6" t="str">
        <f t="shared" si="1121"/>
        <v>Full Price</v>
      </c>
      <c r="H7957" s="6">
        <v>44759</v>
      </c>
      <c r="I7957" t="s">
        <v>2123</v>
      </c>
      <c r="J7957" t="s">
        <v>3036</v>
      </c>
      <c r="K7957" t="s">
        <v>3037</v>
      </c>
      <c r="L7957" t="s">
        <v>61</v>
      </c>
      <c r="M7957" t="s">
        <v>31</v>
      </c>
      <c r="N7957" t="s">
        <v>49</v>
      </c>
      <c r="O7957" t="s">
        <v>33</v>
      </c>
      <c r="P7957" t="s">
        <v>6419</v>
      </c>
      <c r="Q7957" t="s">
        <v>2156</v>
      </c>
      <c r="R7957" s="7">
        <v>0</v>
      </c>
      <c r="S7957" s="7">
        <f t="shared" si="1116"/>
        <v>360.38</v>
      </c>
      <c r="T7957" s="8">
        <v>93.698800000000006</v>
      </c>
      <c r="U7957" s="8" t="str">
        <f t="shared" si="1122"/>
        <v>Low</v>
      </c>
      <c r="V7957" s="7">
        <v>2</v>
      </c>
      <c r="W7957" s="8">
        <v>360.38</v>
      </c>
      <c r="X7957" s="8">
        <f t="shared" si="1123"/>
        <v>1612</v>
      </c>
      <c r="Y7957" s="9">
        <v>0.26</v>
      </c>
      <c r="Z7957" s="9" t="str">
        <f t="shared" si="1124"/>
        <v>High</v>
      </c>
    </row>
    <row r="7958" spans="1:26" x14ac:dyDescent="0.3">
      <c r="A7958" t="s">
        <v>7350</v>
      </c>
      <c r="B7958" s="6">
        <v>44755</v>
      </c>
      <c r="C7958" s="6" t="str">
        <f t="shared" si="1117"/>
        <v>2022</v>
      </c>
      <c r="D7958" s="6" t="str">
        <f t="shared" si="1118"/>
        <v>July</v>
      </c>
      <c r="E7958" s="6" t="str">
        <f t="shared" si="1119"/>
        <v>Q3</v>
      </c>
      <c r="F7958" s="6" t="str">
        <f t="shared" si="1120"/>
        <v>High</v>
      </c>
      <c r="G7958" s="6" t="str">
        <f t="shared" si="1121"/>
        <v>Discounted</v>
      </c>
      <c r="H7958" s="6">
        <v>44759</v>
      </c>
      <c r="I7958" t="s">
        <v>1587</v>
      </c>
      <c r="J7958" t="s">
        <v>1661</v>
      </c>
      <c r="K7958" t="s">
        <v>2128</v>
      </c>
      <c r="L7958" t="s">
        <v>30</v>
      </c>
      <c r="M7958" t="s">
        <v>76</v>
      </c>
      <c r="N7958" t="s">
        <v>99</v>
      </c>
      <c r="O7958" t="s">
        <v>54</v>
      </c>
      <c r="P7958" t="s">
        <v>55</v>
      </c>
      <c r="Q7958" t="s">
        <v>56</v>
      </c>
      <c r="R7958" s="7">
        <v>0.2</v>
      </c>
      <c r="S7958" s="7">
        <f t="shared" si="1116"/>
        <v>72.806399999999996</v>
      </c>
      <c r="T7958" s="8">
        <v>19.339200000000002</v>
      </c>
      <c r="U7958" s="8" t="str">
        <f t="shared" si="1122"/>
        <v>Low</v>
      </c>
      <c r="V7958" s="7">
        <v>9</v>
      </c>
      <c r="W7958" s="8">
        <v>91.007999999999996</v>
      </c>
      <c r="X7958" s="8">
        <f t="shared" si="1123"/>
        <v>3957</v>
      </c>
      <c r="Y7958" s="9">
        <v>0.21249999999999999</v>
      </c>
      <c r="Z7958" s="9" t="str">
        <f t="shared" si="1124"/>
        <v>High</v>
      </c>
    </row>
    <row r="7959" spans="1:26" x14ac:dyDescent="0.3">
      <c r="A7959" t="s">
        <v>7350</v>
      </c>
      <c r="B7959" s="6">
        <v>44755</v>
      </c>
      <c r="C7959" s="6" t="str">
        <f t="shared" si="1117"/>
        <v>2022</v>
      </c>
      <c r="D7959" s="6" t="str">
        <f t="shared" si="1118"/>
        <v>July</v>
      </c>
      <c r="E7959" s="6" t="str">
        <f t="shared" si="1119"/>
        <v>Q3</v>
      </c>
      <c r="F7959" s="6" t="str">
        <f t="shared" si="1120"/>
        <v>Low</v>
      </c>
      <c r="G7959" s="6" t="str">
        <f t="shared" si="1121"/>
        <v>Discounted</v>
      </c>
      <c r="H7959" s="6">
        <v>44759</v>
      </c>
      <c r="I7959" t="s">
        <v>1587</v>
      </c>
      <c r="J7959" t="s">
        <v>598</v>
      </c>
      <c r="K7959" t="s">
        <v>1594</v>
      </c>
      <c r="L7959" t="s">
        <v>30</v>
      </c>
      <c r="M7959" t="s">
        <v>91</v>
      </c>
      <c r="N7959" t="s">
        <v>92</v>
      </c>
      <c r="O7959" t="s">
        <v>54</v>
      </c>
      <c r="P7959" t="s">
        <v>55</v>
      </c>
      <c r="Q7959" t="s">
        <v>56</v>
      </c>
      <c r="R7959" s="7">
        <v>0.4</v>
      </c>
      <c r="S7959" s="7">
        <f t="shared" si="1116"/>
        <v>23.756399999999999</v>
      </c>
      <c r="T7959" s="8">
        <v>-7.2588999999999997</v>
      </c>
      <c r="U7959" s="8" t="str">
        <f t="shared" si="1122"/>
        <v>Loss</v>
      </c>
      <c r="V7959" s="7">
        <v>1</v>
      </c>
      <c r="W7959" s="8">
        <v>39.594000000000001</v>
      </c>
      <c r="X7959" s="8">
        <f t="shared" si="1123"/>
        <v>5686</v>
      </c>
      <c r="Y7959" s="9">
        <v>-0.18333333299999999</v>
      </c>
      <c r="Z7959" s="9" t="str">
        <f t="shared" si="1124"/>
        <v>Low</v>
      </c>
    </row>
    <row r="7960" spans="1:26" x14ac:dyDescent="0.3">
      <c r="A7960" t="s">
        <v>7351</v>
      </c>
      <c r="B7960" s="6">
        <v>44756</v>
      </c>
      <c r="C7960" s="6" t="str">
        <f t="shared" si="1117"/>
        <v>2022</v>
      </c>
      <c r="D7960" s="6" t="str">
        <f t="shared" si="1118"/>
        <v>July</v>
      </c>
      <c r="E7960" s="6" t="str">
        <f t="shared" si="1119"/>
        <v>Q3</v>
      </c>
      <c r="F7960" s="6" t="str">
        <f t="shared" si="1120"/>
        <v>High</v>
      </c>
      <c r="G7960" s="6" t="str">
        <f t="shared" si="1121"/>
        <v>Full Price</v>
      </c>
      <c r="H7960" s="6">
        <v>44760</v>
      </c>
      <c r="I7960" t="s">
        <v>2487</v>
      </c>
      <c r="J7960" t="s">
        <v>192</v>
      </c>
      <c r="K7960" t="s">
        <v>2915</v>
      </c>
      <c r="L7960" t="s">
        <v>30</v>
      </c>
      <c r="M7960" t="s">
        <v>76</v>
      </c>
      <c r="N7960" t="s">
        <v>99</v>
      </c>
      <c r="O7960" t="s">
        <v>69</v>
      </c>
      <c r="P7960" t="s">
        <v>7029</v>
      </c>
      <c r="Q7960" t="s">
        <v>71</v>
      </c>
      <c r="R7960" s="7">
        <v>0</v>
      </c>
      <c r="S7960" s="7">
        <f t="shared" si="1116"/>
        <v>18.84</v>
      </c>
      <c r="T7960" s="8">
        <v>7.9127999999999998</v>
      </c>
      <c r="U7960" s="8" t="str">
        <f t="shared" si="1122"/>
        <v>Low</v>
      </c>
      <c r="V7960" s="7">
        <v>3</v>
      </c>
      <c r="W7960" s="8">
        <v>18.84</v>
      </c>
      <c r="X7960" s="8">
        <f t="shared" si="1123"/>
        <v>7297</v>
      </c>
      <c r="Y7960" s="9">
        <v>0.42</v>
      </c>
      <c r="Z7960" s="9" t="str">
        <f t="shared" si="1124"/>
        <v>High</v>
      </c>
    </row>
    <row r="7961" spans="1:26" x14ac:dyDescent="0.3">
      <c r="A7961" t="s">
        <v>7351</v>
      </c>
      <c r="B7961" s="6">
        <v>44756</v>
      </c>
      <c r="C7961" s="6" t="str">
        <f t="shared" si="1117"/>
        <v>2022</v>
      </c>
      <c r="D7961" s="6" t="str">
        <f t="shared" si="1118"/>
        <v>July</v>
      </c>
      <c r="E7961" s="6" t="str">
        <f t="shared" si="1119"/>
        <v>Q3</v>
      </c>
      <c r="F7961" s="6" t="str">
        <f t="shared" si="1120"/>
        <v>Low</v>
      </c>
      <c r="G7961" s="6" t="str">
        <f t="shared" si="1121"/>
        <v>Full Price</v>
      </c>
      <c r="H7961" s="6">
        <v>44760</v>
      </c>
      <c r="I7961" t="s">
        <v>2487</v>
      </c>
      <c r="J7961" t="s">
        <v>1113</v>
      </c>
      <c r="K7961" t="s">
        <v>5075</v>
      </c>
      <c r="L7961" t="s">
        <v>30</v>
      </c>
      <c r="M7961" t="s">
        <v>76</v>
      </c>
      <c r="N7961" t="s">
        <v>99</v>
      </c>
      <c r="O7961" t="s">
        <v>69</v>
      </c>
      <c r="P7961" t="s">
        <v>7029</v>
      </c>
      <c r="Q7961" t="s">
        <v>71</v>
      </c>
      <c r="R7961" s="7">
        <v>0</v>
      </c>
      <c r="S7961" s="7">
        <f t="shared" si="1116"/>
        <v>276.69</v>
      </c>
      <c r="T7961" s="8">
        <v>49.804200000000002</v>
      </c>
      <c r="U7961" s="8" t="str">
        <f t="shared" si="1122"/>
        <v>Low</v>
      </c>
      <c r="V7961" s="7">
        <v>3</v>
      </c>
      <c r="W7961" s="8">
        <v>276.69</v>
      </c>
      <c r="X7961" s="8">
        <f t="shared" si="1123"/>
        <v>2025</v>
      </c>
      <c r="Y7961" s="9">
        <v>0.18</v>
      </c>
      <c r="Z7961" s="9" t="str">
        <f t="shared" si="1124"/>
        <v>Low</v>
      </c>
    </row>
    <row r="7962" spans="1:26" x14ac:dyDescent="0.3">
      <c r="A7962" t="s">
        <v>7351</v>
      </c>
      <c r="B7962" s="6">
        <v>44756</v>
      </c>
      <c r="C7962" s="6" t="str">
        <f t="shared" si="1117"/>
        <v>2022</v>
      </c>
      <c r="D7962" s="6" t="str">
        <f t="shared" si="1118"/>
        <v>July</v>
      </c>
      <c r="E7962" s="6" t="str">
        <f t="shared" si="1119"/>
        <v>Q3</v>
      </c>
      <c r="F7962" s="6" t="str">
        <f t="shared" si="1120"/>
        <v>High</v>
      </c>
      <c r="G7962" s="6" t="str">
        <f t="shared" si="1121"/>
        <v>Full Price</v>
      </c>
      <c r="H7962" s="6">
        <v>44760</v>
      </c>
      <c r="I7962" t="s">
        <v>2487</v>
      </c>
      <c r="J7962" t="s">
        <v>492</v>
      </c>
      <c r="K7962" t="s">
        <v>2015</v>
      </c>
      <c r="L7962" t="s">
        <v>30</v>
      </c>
      <c r="M7962" t="s">
        <v>31</v>
      </c>
      <c r="N7962" t="s">
        <v>53</v>
      </c>
      <c r="O7962" t="s">
        <v>69</v>
      </c>
      <c r="P7962" t="s">
        <v>7029</v>
      </c>
      <c r="Q7962" t="s">
        <v>71</v>
      </c>
      <c r="R7962" s="7">
        <v>0</v>
      </c>
      <c r="S7962" s="7">
        <f t="shared" si="1116"/>
        <v>71.92</v>
      </c>
      <c r="T7962" s="8">
        <v>20.8568</v>
      </c>
      <c r="U7962" s="8" t="str">
        <f t="shared" si="1122"/>
        <v>Low</v>
      </c>
      <c r="V7962" s="7">
        <v>4</v>
      </c>
      <c r="W7962" s="8">
        <v>71.92</v>
      </c>
      <c r="X7962" s="8">
        <f t="shared" si="1123"/>
        <v>4425</v>
      </c>
      <c r="Y7962" s="9">
        <v>0.28999999999999998</v>
      </c>
      <c r="Z7962" s="9" t="str">
        <f t="shared" si="1124"/>
        <v>High</v>
      </c>
    </row>
    <row r="7963" spans="1:26" x14ac:dyDescent="0.3">
      <c r="A7963" t="s">
        <v>7351</v>
      </c>
      <c r="B7963" s="6">
        <v>44756</v>
      </c>
      <c r="C7963" s="6" t="str">
        <f t="shared" si="1117"/>
        <v>2022</v>
      </c>
      <c r="D7963" s="6" t="str">
        <f t="shared" si="1118"/>
        <v>July</v>
      </c>
      <c r="E7963" s="6" t="str">
        <f t="shared" si="1119"/>
        <v>Q3</v>
      </c>
      <c r="F7963" s="6" t="str">
        <f t="shared" si="1120"/>
        <v>High</v>
      </c>
      <c r="G7963" s="6" t="str">
        <f t="shared" si="1121"/>
        <v>Discounted</v>
      </c>
      <c r="H7963" s="6">
        <v>44760</v>
      </c>
      <c r="I7963" t="s">
        <v>2487</v>
      </c>
      <c r="J7963" t="s">
        <v>101</v>
      </c>
      <c r="K7963" t="s">
        <v>2168</v>
      </c>
      <c r="L7963" t="s">
        <v>30</v>
      </c>
      <c r="M7963" t="s">
        <v>31</v>
      </c>
      <c r="N7963" t="s">
        <v>41</v>
      </c>
      <c r="O7963" t="s">
        <v>69</v>
      </c>
      <c r="P7963" t="s">
        <v>7029</v>
      </c>
      <c r="Q7963" t="s">
        <v>71</v>
      </c>
      <c r="R7963" s="7">
        <v>0.2</v>
      </c>
      <c r="S7963" s="7">
        <f t="shared" si="1116"/>
        <v>3.5584000000000002</v>
      </c>
      <c r="T7963" s="8">
        <v>1.4456</v>
      </c>
      <c r="U7963" s="8" t="str">
        <f t="shared" si="1122"/>
        <v>Low</v>
      </c>
      <c r="V7963" s="7">
        <v>2</v>
      </c>
      <c r="W7963" s="8">
        <v>4.4480000000000004</v>
      </c>
      <c r="X7963" s="8">
        <f t="shared" si="1123"/>
        <v>9574</v>
      </c>
      <c r="Y7963" s="9">
        <v>0.32500000000000001</v>
      </c>
      <c r="Z7963" s="9" t="str">
        <f t="shared" si="1124"/>
        <v>High</v>
      </c>
    </row>
    <row r="7964" spans="1:26" x14ac:dyDescent="0.3">
      <c r="A7964" t="s">
        <v>7351</v>
      </c>
      <c r="B7964" s="6">
        <v>44756</v>
      </c>
      <c r="C7964" s="6" t="str">
        <f t="shared" si="1117"/>
        <v>2022</v>
      </c>
      <c r="D7964" s="6" t="str">
        <f t="shared" si="1118"/>
        <v>July</v>
      </c>
      <c r="E7964" s="6" t="str">
        <f t="shared" si="1119"/>
        <v>Q3</v>
      </c>
      <c r="F7964" s="6" t="str">
        <f t="shared" si="1120"/>
        <v>High</v>
      </c>
      <c r="G7964" s="6" t="str">
        <f t="shared" si="1121"/>
        <v>Full Price</v>
      </c>
      <c r="H7964" s="6">
        <v>44760</v>
      </c>
      <c r="I7964" t="s">
        <v>2487</v>
      </c>
      <c r="J7964" t="s">
        <v>853</v>
      </c>
      <c r="K7964" t="s">
        <v>3134</v>
      </c>
      <c r="L7964" t="s">
        <v>30</v>
      </c>
      <c r="M7964" t="s">
        <v>31</v>
      </c>
      <c r="N7964" t="s">
        <v>86</v>
      </c>
      <c r="O7964" t="s">
        <v>69</v>
      </c>
      <c r="P7964" t="s">
        <v>7029</v>
      </c>
      <c r="Q7964" t="s">
        <v>71</v>
      </c>
      <c r="R7964" s="7">
        <v>0</v>
      </c>
      <c r="S7964" s="7">
        <f t="shared" si="1116"/>
        <v>4.96</v>
      </c>
      <c r="T7964" s="8">
        <v>2.3311999999999999</v>
      </c>
      <c r="U7964" s="8" t="str">
        <f t="shared" si="1122"/>
        <v>Low</v>
      </c>
      <c r="V7964" s="7">
        <v>4</v>
      </c>
      <c r="W7964" s="8">
        <v>4.96</v>
      </c>
      <c r="X7964" s="8">
        <f t="shared" si="1123"/>
        <v>9495</v>
      </c>
      <c r="Y7964" s="9">
        <v>0.47</v>
      </c>
      <c r="Z7964" s="9" t="str">
        <f t="shared" si="1124"/>
        <v>High</v>
      </c>
    </row>
    <row r="7965" spans="1:26" x14ac:dyDescent="0.3">
      <c r="A7965" t="s">
        <v>7351</v>
      </c>
      <c r="B7965" s="6">
        <v>44756</v>
      </c>
      <c r="C7965" s="6" t="str">
        <f t="shared" si="1117"/>
        <v>2022</v>
      </c>
      <c r="D7965" s="6" t="str">
        <f t="shared" si="1118"/>
        <v>July</v>
      </c>
      <c r="E7965" s="6" t="str">
        <f t="shared" si="1119"/>
        <v>Q3</v>
      </c>
      <c r="F7965" s="6" t="str">
        <f t="shared" si="1120"/>
        <v>Low</v>
      </c>
      <c r="G7965" s="6" t="str">
        <f t="shared" si="1121"/>
        <v>Full Price</v>
      </c>
      <c r="H7965" s="6">
        <v>44760</v>
      </c>
      <c r="I7965" t="s">
        <v>2487</v>
      </c>
      <c r="J7965" t="s">
        <v>1088</v>
      </c>
      <c r="K7965" t="s">
        <v>5423</v>
      </c>
      <c r="L7965" t="s">
        <v>30</v>
      </c>
      <c r="M7965" t="s">
        <v>91</v>
      </c>
      <c r="N7965" t="s">
        <v>110</v>
      </c>
      <c r="O7965" t="s">
        <v>69</v>
      </c>
      <c r="P7965" t="s">
        <v>7029</v>
      </c>
      <c r="Q7965" t="s">
        <v>71</v>
      </c>
      <c r="R7965" s="7">
        <v>0</v>
      </c>
      <c r="S7965" s="7">
        <f t="shared" si="1116"/>
        <v>140.97</v>
      </c>
      <c r="T7965" s="8">
        <v>19.735800000000001</v>
      </c>
      <c r="U7965" s="8" t="str">
        <f t="shared" si="1122"/>
        <v>Low</v>
      </c>
      <c r="V7965" s="7">
        <v>3</v>
      </c>
      <c r="W7965" s="8">
        <v>140.97</v>
      </c>
      <c r="X7965" s="8">
        <f t="shared" si="1123"/>
        <v>3198</v>
      </c>
      <c r="Y7965" s="9">
        <v>0.14000000000000001</v>
      </c>
      <c r="Z7965" s="9" t="str">
        <f t="shared" si="1124"/>
        <v>Low</v>
      </c>
    </row>
    <row r="7966" spans="1:26" x14ac:dyDescent="0.3">
      <c r="A7966" t="s">
        <v>7351</v>
      </c>
      <c r="B7966" s="6">
        <v>44756</v>
      </c>
      <c r="C7966" s="6" t="str">
        <f t="shared" si="1117"/>
        <v>2022</v>
      </c>
      <c r="D7966" s="6" t="str">
        <f t="shared" si="1118"/>
        <v>July</v>
      </c>
      <c r="E7966" s="6" t="str">
        <f t="shared" si="1119"/>
        <v>Q3</v>
      </c>
      <c r="F7966" s="6" t="str">
        <f t="shared" si="1120"/>
        <v>Low</v>
      </c>
      <c r="G7966" s="6" t="str">
        <f t="shared" si="1121"/>
        <v>Discounted</v>
      </c>
      <c r="H7966" s="6">
        <v>44760</v>
      </c>
      <c r="I7966" t="s">
        <v>2487</v>
      </c>
      <c r="J7966" t="s">
        <v>93</v>
      </c>
      <c r="K7966" t="s">
        <v>94</v>
      </c>
      <c r="L7966" t="s">
        <v>30</v>
      </c>
      <c r="M7966" t="s">
        <v>91</v>
      </c>
      <c r="N7966" t="s">
        <v>92</v>
      </c>
      <c r="O7966" t="s">
        <v>69</v>
      </c>
      <c r="P7966" t="s">
        <v>7029</v>
      </c>
      <c r="Q7966" t="s">
        <v>71</v>
      </c>
      <c r="R7966" s="7">
        <v>0.2</v>
      </c>
      <c r="S7966" s="7">
        <f t="shared" si="1116"/>
        <v>376.30079999999998</v>
      </c>
      <c r="T7966" s="8">
        <v>52.917299999999997</v>
      </c>
      <c r="U7966" s="8" t="str">
        <f t="shared" si="1122"/>
        <v>Low</v>
      </c>
      <c r="V7966" s="7">
        <v>3</v>
      </c>
      <c r="W7966" s="8">
        <v>470.37599999999998</v>
      </c>
      <c r="X7966" s="8">
        <f t="shared" si="1123"/>
        <v>1257</v>
      </c>
      <c r="Y7966" s="9">
        <v>0.1125</v>
      </c>
      <c r="Z7966" s="9" t="str">
        <f t="shared" si="1124"/>
        <v>Low</v>
      </c>
    </row>
    <row r="7967" spans="1:26" x14ac:dyDescent="0.3">
      <c r="A7967" t="s">
        <v>7352</v>
      </c>
      <c r="B7967" s="6">
        <v>44756</v>
      </c>
      <c r="C7967" s="6" t="str">
        <f t="shared" si="1117"/>
        <v>2022</v>
      </c>
      <c r="D7967" s="6" t="str">
        <f t="shared" si="1118"/>
        <v>July</v>
      </c>
      <c r="E7967" s="6" t="str">
        <f t="shared" si="1119"/>
        <v>Q3</v>
      </c>
      <c r="F7967" s="6" t="str">
        <f t="shared" si="1120"/>
        <v>High</v>
      </c>
      <c r="G7967" s="6" t="str">
        <f t="shared" si="1121"/>
        <v>Discounted</v>
      </c>
      <c r="H7967" s="6">
        <v>44760</v>
      </c>
      <c r="I7967" t="s">
        <v>933</v>
      </c>
      <c r="J7967" t="s">
        <v>93</v>
      </c>
      <c r="K7967" t="s">
        <v>3689</v>
      </c>
      <c r="L7967" t="s">
        <v>30</v>
      </c>
      <c r="M7967" t="s">
        <v>76</v>
      </c>
      <c r="N7967" t="s">
        <v>99</v>
      </c>
      <c r="O7967" t="s">
        <v>54</v>
      </c>
      <c r="P7967" t="s">
        <v>406</v>
      </c>
      <c r="Q7967" t="s">
        <v>132</v>
      </c>
      <c r="R7967" s="7">
        <v>0.2</v>
      </c>
      <c r="S7967" s="7">
        <f t="shared" si="1116"/>
        <v>317.536</v>
      </c>
      <c r="T7967" s="8">
        <v>148.845</v>
      </c>
      <c r="U7967" s="8" t="str">
        <f t="shared" si="1122"/>
        <v>Medium</v>
      </c>
      <c r="V7967" s="7">
        <v>5</v>
      </c>
      <c r="W7967" s="8">
        <v>396.92</v>
      </c>
      <c r="X7967" s="8">
        <f t="shared" si="1123"/>
        <v>1471</v>
      </c>
      <c r="Y7967" s="9">
        <v>0.375</v>
      </c>
      <c r="Z7967" s="9" t="str">
        <f t="shared" si="1124"/>
        <v>High</v>
      </c>
    </row>
    <row r="7968" spans="1:26" x14ac:dyDescent="0.3">
      <c r="A7968" t="s">
        <v>7352</v>
      </c>
      <c r="B7968" s="6">
        <v>44756</v>
      </c>
      <c r="C7968" s="6" t="str">
        <f t="shared" si="1117"/>
        <v>2022</v>
      </c>
      <c r="D7968" s="6" t="str">
        <f t="shared" si="1118"/>
        <v>July</v>
      </c>
      <c r="E7968" s="6" t="str">
        <f t="shared" si="1119"/>
        <v>Q3</v>
      </c>
      <c r="F7968" s="6" t="str">
        <f t="shared" si="1120"/>
        <v>Low</v>
      </c>
      <c r="G7968" s="6" t="str">
        <f t="shared" si="1121"/>
        <v>Discounted</v>
      </c>
      <c r="H7968" s="6">
        <v>44760</v>
      </c>
      <c r="I7968" t="s">
        <v>933</v>
      </c>
      <c r="J7968" t="s">
        <v>789</v>
      </c>
      <c r="K7968" t="s">
        <v>790</v>
      </c>
      <c r="L7968" t="s">
        <v>30</v>
      </c>
      <c r="M7968" t="s">
        <v>31</v>
      </c>
      <c r="N7968" t="s">
        <v>53</v>
      </c>
      <c r="O7968" t="s">
        <v>54</v>
      </c>
      <c r="P7968" t="s">
        <v>406</v>
      </c>
      <c r="Q7968" t="s">
        <v>132</v>
      </c>
      <c r="R7968" s="7">
        <v>0.2</v>
      </c>
      <c r="S7968" s="7">
        <f t="shared" si="1116"/>
        <v>10.495999999999999</v>
      </c>
      <c r="T7968" s="8">
        <v>2.1320000000000001</v>
      </c>
      <c r="U7968" s="8" t="str">
        <f t="shared" si="1122"/>
        <v>Low</v>
      </c>
      <c r="V7968" s="7">
        <v>5</v>
      </c>
      <c r="W7968" s="8">
        <v>13.12</v>
      </c>
      <c r="X7968" s="8">
        <f t="shared" si="1123"/>
        <v>8071</v>
      </c>
      <c r="Y7968" s="9">
        <v>0.16250000000000001</v>
      </c>
      <c r="Z7968" s="9" t="str">
        <f t="shared" si="1124"/>
        <v>Low</v>
      </c>
    </row>
    <row r="7969" spans="1:26" x14ac:dyDescent="0.3">
      <c r="A7969" t="s">
        <v>7352</v>
      </c>
      <c r="B7969" s="6">
        <v>44756</v>
      </c>
      <c r="C7969" s="6" t="str">
        <f t="shared" si="1117"/>
        <v>2022</v>
      </c>
      <c r="D7969" s="6" t="str">
        <f t="shared" si="1118"/>
        <v>July</v>
      </c>
      <c r="E7969" s="6" t="str">
        <f t="shared" si="1119"/>
        <v>Q3</v>
      </c>
      <c r="F7969" s="6" t="str">
        <f t="shared" si="1120"/>
        <v>High</v>
      </c>
      <c r="G7969" s="6" t="str">
        <f t="shared" si="1121"/>
        <v>Discounted</v>
      </c>
      <c r="H7969" s="6">
        <v>44760</v>
      </c>
      <c r="I7969" t="s">
        <v>933</v>
      </c>
      <c r="J7969" t="s">
        <v>67</v>
      </c>
      <c r="K7969" t="s">
        <v>4988</v>
      </c>
      <c r="L7969" t="s">
        <v>30</v>
      </c>
      <c r="M7969" t="s">
        <v>31</v>
      </c>
      <c r="N7969" t="s">
        <v>32</v>
      </c>
      <c r="O7969" t="s">
        <v>54</v>
      </c>
      <c r="P7969" t="s">
        <v>406</v>
      </c>
      <c r="Q7969" t="s">
        <v>132</v>
      </c>
      <c r="R7969" s="7">
        <v>0.2</v>
      </c>
      <c r="S7969" s="7">
        <f t="shared" si="1116"/>
        <v>7.3983999999999996</v>
      </c>
      <c r="T7969" s="8">
        <v>3.3523999999999998</v>
      </c>
      <c r="U7969" s="8" t="str">
        <f t="shared" si="1122"/>
        <v>Low</v>
      </c>
      <c r="V7969" s="7">
        <v>2</v>
      </c>
      <c r="W7969" s="8">
        <v>9.2479999999999993</v>
      </c>
      <c r="X7969" s="8">
        <f t="shared" si="1123"/>
        <v>8752</v>
      </c>
      <c r="Y7969" s="9">
        <v>0.36249999999999999</v>
      </c>
      <c r="Z7969" s="9" t="str">
        <f t="shared" si="1124"/>
        <v>High</v>
      </c>
    </row>
    <row r="7970" spans="1:26" x14ac:dyDescent="0.3">
      <c r="A7970" t="s">
        <v>7352</v>
      </c>
      <c r="B7970" s="6">
        <v>44756</v>
      </c>
      <c r="C7970" s="6" t="str">
        <f t="shared" si="1117"/>
        <v>2022</v>
      </c>
      <c r="D7970" s="6" t="str">
        <f t="shared" si="1118"/>
        <v>July</v>
      </c>
      <c r="E7970" s="6" t="str">
        <f t="shared" si="1119"/>
        <v>Q3</v>
      </c>
      <c r="F7970" s="6" t="str">
        <f t="shared" si="1120"/>
        <v>Low</v>
      </c>
      <c r="G7970" s="6" t="str">
        <f t="shared" si="1121"/>
        <v>Discounted</v>
      </c>
      <c r="H7970" s="6">
        <v>44760</v>
      </c>
      <c r="I7970" t="s">
        <v>933</v>
      </c>
      <c r="J7970" t="s">
        <v>47</v>
      </c>
      <c r="K7970" t="s">
        <v>1235</v>
      </c>
      <c r="L7970" t="s">
        <v>30</v>
      </c>
      <c r="M7970" t="s">
        <v>31</v>
      </c>
      <c r="N7970" t="s">
        <v>49</v>
      </c>
      <c r="O7970" t="s">
        <v>54</v>
      </c>
      <c r="P7970" t="s">
        <v>406</v>
      </c>
      <c r="Q7970" t="s">
        <v>132</v>
      </c>
      <c r="R7970" s="7">
        <v>0.2</v>
      </c>
      <c r="S7970" s="7">
        <f t="shared" si="1116"/>
        <v>191.56479999999999</v>
      </c>
      <c r="T7970" s="8">
        <v>17.959199999999999</v>
      </c>
      <c r="U7970" s="8" t="str">
        <f t="shared" si="1122"/>
        <v>Low</v>
      </c>
      <c r="V7970" s="7">
        <v>7</v>
      </c>
      <c r="W7970" s="8">
        <v>239.45599999999999</v>
      </c>
      <c r="X7970" s="8">
        <f t="shared" si="1123"/>
        <v>2310</v>
      </c>
      <c r="Y7970" s="9">
        <v>7.4999999999999997E-2</v>
      </c>
      <c r="Z7970" s="9" t="str">
        <f t="shared" si="1124"/>
        <v>Low</v>
      </c>
    </row>
    <row r="7971" spans="1:26" x14ac:dyDescent="0.3">
      <c r="A7971" t="s">
        <v>7352</v>
      </c>
      <c r="B7971" s="6">
        <v>44756</v>
      </c>
      <c r="C7971" s="6" t="str">
        <f t="shared" si="1117"/>
        <v>2022</v>
      </c>
      <c r="D7971" s="6" t="str">
        <f t="shared" si="1118"/>
        <v>July</v>
      </c>
      <c r="E7971" s="6" t="str">
        <f t="shared" si="1119"/>
        <v>Q3</v>
      </c>
      <c r="F7971" s="6" t="str">
        <f t="shared" si="1120"/>
        <v>Low</v>
      </c>
      <c r="G7971" s="6" t="str">
        <f t="shared" si="1121"/>
        <v>Discounted</v>
      </c>
      <c r="H7971" s="6">
        <v>44760</v>
      </c>
      <c r="I7971" t="s">
        <v>933</v>
      </c>
      <c r="J7971" t="s">
        <v>806</v>
      </c>
      <c r="K7971" t="s">
        <v>807</v>
      </c>
      <c r="L7971" t="s">
        <v>30</v>
      </c>
      <c r="M7971" t="s">
        <v>31</v>
      </c>
      <c r="N7971" t="s">
        <v>49</v>
      </c>
      <c r="O7971" t="s">
        <v>54</v>
      </c>
      <c r="P7971" t="s">
        <v>406</v>
      </c>
      <c r="Q7971" t="s">
        <v>132</v>
      </c>
      <c r="R7971" s="7">
        <v>0.2</v>
      </c>
      <c r="S7971" s="7">
        <f t="shared" si="1116"/>
        <v>49.631999999999998</v>
      </c>
      <c r="T7971" s="8">
        <v>4.6529999999999996</v>
      </c>
      <c r="U7971" s="8" t="str">
        <f t="shared" si="1122"/>
        <v>Low</v>
      </c>
      <c r="V7971" s="7">
        <v>5</v>
      </c>
      <c r="W7971" s="8">
        <v>62.04</v>
      </c>
      <c r="X7971" s="8">
        <f t="shared" si="1123"/>
        <v>4726</v>
      </c>
      <c r="Y7971" s="9">
        <v>7.4999999999999997E-2</v>
      </c>
      <c r="Z7971" s="9" t="str">
        <f t="shared" si="1124"/>
        <v>Low</v>
      </c>
    </row>
    <row r="7972" spans="1:26" x14ac:dyDescent="0.3">
      <c r="A7972" t="s">
        <v>7352</v>
      </c>
      <c r="B7972" s="6">
        <v>44756</v>
      </c>
      <c r="C7972" s="6" t="str">
        <f t="shared" si="1117"/>
        <v>2022</v>
      </c>
      <c r="D7972" s="6" t="str">
        <f t="shared" si="1118"/>
        <v>July</v>
      </c>
      <c r="E7972" s="6" t="str">
        <f t="shared" si="1119"/>
        <v>Q3</v>
      </c>
      <c r="F7972" s="6" t="str">
        <f t="shared" si="1120"/>
        <v>Low</v>
      </c>
      <c r="G7972" s="6" t="str">
        <f t="shared" si="1121"/>
        <v>Discounted</v>
      </c>
      <c r="H7972" s="6">
        <v>44760</v>
      </c>
      <c r="I7972" t="s">
        <v>933</v>
      </c>
      <c r="J7972" t="s">
        <v>629</v>
      </c>
      <c r="K7972" t="s">
        <v>2738</v>
      </c>
      <c r="L7972" t="s">
        <v>30</v>
      </c>
      <c r="M7972" t="s">
        <v>91</v>
      </c>
      <c r="N7972" t="s">
        <v>92</v>
      </c>
      <c r="O7972" t="s">
        <v>54</v>
      </c>
      <c r="P7972" t="s">
        <v>406</v>
      </c>
      <c r="Q7972" t="s">
        <v>132</v>
      </c>
      <c r="R7972" s="7">
        <v>0.4</v>
      </c>
      <c r="S7972" s="7">
        <f t="shared" si="1116"/>
        <v>1133.9675999999999</v>
      </c>
      <c r="T7972" s="8">
        <v>-377.98919999999998</v>
      </c>
      <c r="U7972" s="8" t="str">
        <f t="shared" si="1122"/>
        <v>Loss</v>
      </c>
      <c r="V7972" s="7">
        <v>9</v>
      </c>
      <c r="W7972" s="8">
        <v>1889.9459999999999</v>
      </c>
      <c r="X7972" s="8">
        <f t="shared" si="1123"/>
        <v>158</v>
      </c>
      <c r="Y7972" s="9">
        <v>-0.2</v>
      </c>
      <c r="Z7972" s="9" t="str">
        <f t="shared" si="1124"/>
        <v>Low</v>
      </c>
    </row>
    <row r="7973" spans="1:26" x14ac:dyDescent="0.3">
      <c r="A7973" t="s">
        <v>7353</v>
      </c>
      <c r="B7973" s="6">
        <v>44757</v>
      </c>
      <c r="C7973" s="6" t="str">
        <f t="shared" si="1117"/>
        <v>2022</v>
      </c>
      <c r="D7973" s="6" t="str">
        <f t="shared" si="1118"/>
        <v>July</v>
      </c>
      <c r="E7973" s="6" t="str">
        <f t="shared" si="1119"/>
        <v>Q3</v>
      </c>
      <c r="F7973" s="6" t="str">
        <f t="shared" si="1120"/>
        <v>Low</v>
      </c>
      <c r="G7973" s="6" t="str">
        <f t="shared" si="1121"/>
        <v>Full Price</v>
      </c>
      <c r="H7973" s="6">
        <v>44759</v>
      </c>
      <c r="I7973" t="s">
        <v>1800</v>
      </c>
      <c r="J7973" t="s">
        <v>188</v>
      </c>
      <c r="K7973" t="s">
        <v>1607</v>
      </c>
      <c r="L7973" t="s">
        <v>61</v>
      </c>
      <c r="M7973" t="s">
        <v>76</v>
      </c>
      <c r="N7973" t="s">
        <v>262</v>
      </c>
      <c r="O7973" t="s">
        <v>62</v>
      </c>
      <c r="P7973" t="s">
        <v>3373</v>
      </c>
      <c r="Q7973" t="s">
        <v>115</v>
      </c>
      <c r="R7973" s="7">
        <v>0</v>
      </c>
      <c r="S7973" s="7">
        <f t="shared" si="1116"/>
        <v>872.94</v>
      </c>
      <c r="T7973" s="8">
        <v>157.1292</v>
      </c>
      <c r="U7973" s="8" t="str">
        <f t="shared" si="1122"/>
        <v>Medium</v>
      </c>
      <c r="V7973" s="7">
        <v>3</v>
      </c>
      <c r="W7973" s="8">
        <v>872.94</v>
      </c>
      <c r="X7973" s="8">
        <f t="shared" si="1123"/>
        <v>576</v>
      </c>
      <c r="Y7973" s="9">
        <v>0.18</v>
      </c>
      <c r="Z7973" s="9" t="str">
        <f t="shared" si="1124"/>
        <v>Low</v>
      </c>
    </row>
    <row r="7974" spans="1:26" x14ac:dyDescent="0.3">
      <c r="A7974" t="s">
        <v>7353</v>
      </c>
      <c r="B7974" s="6">
        <v>44757</v>
      </c>
      <c r="C7974" s="6" t="str">
        <f t="shared" si="1117"/>
        <v>2022</v>
      </c>
      <c r="D7974" s="6" t="str">
        <f t="shared" si="1118"/>
        <v>July</v>
      </c>
      <c r="E7974" s="6" t="str">
        <f t="shared" si="1119"/>
        <v>Q3</v>
      </c>
      <c r="F7974" s="6" t="str">
        <f t="shared" si="1120"/>
        <v>High</v>
      </c>
      <c r="G7974" s="6" t="str">
        <f t="shared" si="1121"/>
        <v>Full Price</v>
      </c>
      <c r="H7974" s="6">
        <v>44759</v>
      </c>
      <c r="I7974" t="s">
        <v>1800</v>
      </c>
      <c r="J7974" t="s">
        <v>353</v>
      </c>
      <c r="K7974" t="s">
        <v>2341</v>
      </c>
      <c r="L7974" t="s">
        <v>61</v>
      </c>
      <c r="M7974" t="s">
        <v>31</v>
      </c>
      <c r="N7974" t="s">
        <v>174</v>
      </c>
      <c r="O7974" t="s">
        <v>62</v>
      </c>
      <c r="P7974" t="s">
        <v>3373</v>
      </c>
      <c r="Q7974" t="s">
        <v>115</v>
      </c>
      <c r="R7974" s="7">
        <v>0</v>
      </c>
      <c r="S7974" s="7">
        <f t="shared" si="1116"/>
        <v>179.94</v>
      </c>
      <c r="T7974" s="8">
        <v>50.383200000000002</v>
      </c>
      <c r="U7974" s="8" t="str">
        <f t="shared" si="1122"/>
        <v>Low</v>
      </c>
      <c r="V7974" s="7">
        <v>3</v>
      </c>
      <c r="W7974" s="8">
        <v>179.94</v>
      </c>
      <c r="X7974" s="8">
        <f t="shared" si="1123"/>
        <v>2787</v>
      </c>
      <c r="Y7974" s="9">
        <v>0.28000000000000003</v>
      </c>
      <c r="Z7974" s="9" t="str">
        <f t="shared" si="1124"/>
        <v>High</v>
      </c>
    </row>
    <row r="7975" spans="1:26" x14ac:dyDescent="0.3">
      <c r="A7975" t="s">
        <v>7353</v>
      </c>
      <c r="B7975" s="6">
        <v>44757</v>
      </c>
      <c r="C7975" s="6" t="str">
        <f t="shared" si="1117"/>
        <v>2022</v>
      </c>
      <c r="D7975" s="6" t="str">
        <f t="shared" si="1118"/>
        <v>July</v>
      </c>
      <c r="E7975" s="6" t="str">
        <f t="shared" si="1119"/>
        <v>Q3</v>
      </c>
      <c r="F7975" s="6" t="str">
        <f t="shared" si="1120"/>
        <v>High</v>
      </c>
      <c r="G7975" s="6" t="str">
        <f t="shared" si="1121"/>
        <v>Full Price</v>
      </c>
      <c r="H7975" s="6">
        <v>44759</v>
      </c>
      <c r="I7975" t="s">
        <v>1800</v>
      </c>
      <c r="J7975" t="s">
        <v>67</v>
      </c>
      <c r="K7975" t="s">
        <v>1217</v>
      </c>
      <c r="L7975" t="s">
        <v>61</v>
      </c>
      <c r="M7975" t="s">
        <v>31</v>
      </c>
      <c r="N7975" t="s">
        <v>32</v>
      </c>
      <c r="O7975" t="s">
        <v>62</v>
      </c>
      <c r="P7975" t="s">
        <v>3373</v>
      </c>
      <c r="Q7975" t="s">
        <v>115</v>
      </c>
      <c r="R7975" s="7">
        <v>0</v>
      </c>
      <c r="S7975" s="7">
        <f t="shared" si="1116"/>
        <v>12.96</v>
      </c>
      <c r="T7975" s="8">
        <v>6.2207999999999997</v>
      </c>
      <c r="U7975" s="8" t="str">
        <f t="shared" si="1122"/>
        <v>Low</v>
      </c>
      <c r="V7975" s="7">
        <v>2</v>
      </c>
      <c r="W7975" s="8">
        <v>12.96</v>
      </c>
      <c r="X7975" s="8">
        <f t="shared" si="1123"/>
        <v>8103</v>
      </c>
      <c r="Y7975" s="9">
        <v>0.48</v>
      </c>
      <c r="Z7975" s="9" t="str">
        <f t="shared" si="1124"/>
        <v>High</v>
      </c>
    </row>
    <row r="7976" spans="1:26" x14ac:dyDescent="0.3">
      <c r="A7976" t="s">
        <v>7354</v>
      </c>
      <c r="B7976" s="6">
        <v>44757</v>
      </c>
      <c r="C7976" s="6" t="str">
        <f t="shared" si="1117"/>
        <v>2022</v>
      </c>
      <c r="D7976" s="6" t="str">
        <f t="shared" si="1118"/>
        <v>July</v>
      </c>
      <c r="E7976" s="6" t="str">
        <f t="shared" si="1119"/>
        <v>Q3</v>
      </c>
      <c r="F7976" s="6" t="str">
        <f t="shared" si="1120"/>
        <v>Low</v>
      </c>
      <c r="G7976" s="6" t="str">
        <f t="shared" si="1121"/>
        <v>Discounted</v>
      </c>
      <c r="H7976" s="6">
        <v>44760</v>
      </c>
      <c r="I7976" t="s">
        <v>878</v>
      </c>
      <c r="J7976" t="s">
        <v>188</v>
      </c>
      <c r="K7976" t="s">
        <v>3463</v>
      </c>
      <c r="L7976" t="s">
        <v>30</v>
      </c>
      <c r="M7976" t="s">
        <v>76</v>
      </c>
      <c r="N7976" t="s">
        <v>77</v>
      </c>
      <c r="O7976" t="s">
        <v>54</v>
      </c>
      <c r="P7976" t="s">
        <v>270</v>
      </c>
      <c r="Q7976" t="s">
        <v>271</v>
      </c>
      <c r="R7976" s="7">
        <v>0.1</v>
      </c>
      <c r="S7976" s="7">
        <f t="shared" si="1116"/>
        <v>597.73140000000001</v>
      </c>
      <c r="T7976" s="8">
        <v>88.552800000000005</v>
      </c>
      <c r="U7976" s="8" t="str">
        <f t="shared" si="1122"/>
        <v>Low</v>
      </c>
      <c r="V7976" s="7">
        <v>6</v>
      </c>
      <c r="W7976" s="8">
        <v>664.14599999999996</v>
      </c>
      <c r="X7976" s="8">
        <f t="shared" si="1123"/>
        <v>824</v>
      </c>
      <c r="Y7976" s="9">
        <v>0.133333333</v>
      </c>
      <c r="Z7976" s="9" t="str">
        <f t="shared" si="1124"/>
        <v>Low</v>
      </c>
    </row>
    <row r="7977" spans="1:26" x14ac:dyDescent="0.3">
      <c r="A7977" t="s">
        <v>7354</v>
      </c>
      <c r="B7977" s="6">
        <v>44757</v>
      </c>
      <c r="C7977" s="6" t="str">
        <f t="shared" si="1117"/>
        <v>2022</v>
      </c>
      <c r="D7977" s="6" t="str">
        <f t="shared" si="1118"/>
        <v>July</v>
      </c>
      <c r="E7977" s="6" t="str">
        <f t="shared" si="1119"/>
        <v>Q3</v>
      </c>
      <c r="F7977" s="6" t="str">
        <f t="shared" si="1120"/>
        <v>High</v>
      </c>
      <c r="G7977" s="6" t="str">
        <f t="shared" si="1121"/>
        <v>Full Price</v>
      </c>
      <c r="H7977" s="6">
        <v>44760</v>
      </c>
      <c r="I7977" t="s">
        <v>878</v>
      </c>
      <c r="J7977" t="s">
        <v>105</v>
      </c>
      <c r="K7977" t="s">
        <v>4728</v>
      </c>
      <c r="L7977" t="s">
        <v>30</v>
      </c>
      <c r="M7977" t="s">
        <v>31</v>
      </c>
      <c r="N7977" t="s">
        <v>53</v>
      </c>
      <c r="O7977" t="s">
        <v>54</v>
      </c>
      <c r="P7977" t="s">
        <v>270</v>
      </c>
      <c r="Q7977" t="s">
        <v>271</v>
      </c>
      <c r="R7977" s="7">
        <v>0</v>
      </c>
      <c r="S7977" s="7">
        <f t="shared" si="1116"/>
        <v>6.56</v>
      </c>
      <c r="T7977" s="8">
        <v>1.9024000000000001</v>
      </c>
      <c r="U7977" s="8" t="str">
        <f t="shared" si="1122"/>
        <v>Low</v>
      </c>
      <c r="V7977" s="7">
        <v>2</v>
      </c>
      <c r="W7977" s="8">
        <v>6.56</v>
      </c>
      <c r="X7977" s="8">
        <f t="shared" si="1123"/>
        <v>9201</v>
      </c>
      <c r="Y7977" s="9">
        <v>0.28999999999999998</v>
      </c>
      <c r="Z7977" s="9" t="str">
        <f t="shared" si="1124"/>
        <v>High</v>
      </c>
    </row>
    <row r="7978" spans="1:26" x14ac:dyDescent="0.3">
      <c r="A7978" t="s">
        <v>7354</v>
      </c>
      <c r="B7978" s="6">
        <v>44757</v>
      </c>
      <c r="C7978" s="6" t="str">
        <f t="shared" si="1117"/>
        <v>2022</v>
      </c>
      <c r="D7978" s="6" t="str">
        <f t="shared" si="1118"/>
        <v>July</v>
      </c>
      <c r="E7978" s="6" t="str">
        <f t="shared" si="1119"/>
        <v>Q3</v>
      </c>
      <c r="F7978" s="6" t="str">
        <f t="shared" si="1120"/>
        <v>High</v>
      </c>
      <c r="G7978" s="6" t="str">
        <f t="shared" si="1121"/>
        <v>Full Price</v>
      </c>
      <c r="H7978" s="6">
        <v>44760</v>
      </c>
      <c r="I7978" t="s">
        <v>878</v>
      </c>
      <c r="J7978" t="s">
        <v>44</v>
      </c>
      <c r="K7978" t="s">
        <v>3012</v>
      </c>
      <c r="L7978" t="s">
        <v>30</v>
      </c>
      <c r="M7978" t="s">
        <v>31</v>
      </c>
      <c r="N7978" t="s">
        <v>46</v>
      </c>
      <c r="O7978" t="s">
        <v>54</v>
      </c>
      <c r="P7978" t="s">
        <v>270</v>
      </c>
      <c r="Q7978" t="s">
        <v>271</v>
      </c>
      <c r="R7978" s="7">
        <v>0</v>
      </c>
      <c r="S7978" s="7">
        <f t="shared" si="1116"/>
        <v>7.83</v>
      </c>
      <c r="T7978" s="8">
        <v>3.6017999999999999</v>
      </c>
      <c r="U7978" s="8" t="str">
        <f t="shared" si="1122"/>
        <v>Low</v>
      </c>
      <c r="V7978" s="7">
        <v>3</v>
      </c>
      <c r="W7978" s="8">
        <v>7.83</v>
      </c>
      <c r="X7978" s="8">
        <f t="shared" si="1123"/>
        <v>9010</v>
      </c>
      <c r="Y7978" s="9">
        <v>0.46</v>
      </c>
      <c r="Z7978" s="9" t="str">
        <f t="shared" si="1124"/>
        <v>High</v>
      </c>
    </row>
    <row r="7979" spans="1:26" x14ac:dyDescent="0.3">
      <c r="A7979" t="s">
        <v>7354</v>
      </c>
      <c r="B7979" s="6">
        <v>44757</v>
      </c>
      <c r="C7979" s="6" t="str">
        <f t="shared" si="1117"/>
        <v>2022</v>
      </c>
      <c r="D7979" s="6" t="str">
        <f t="shared" si="1118"/>
        <v>July</v>
      </c>
      <c r="E7979" s="6" t="str">
        <f t="shared" si="1119"/>
        <v>Q3</v>
      </c>
      <c r="F7979" s="6" t="str">
        <f t="shared" si="1120"/>
        <v>High</v>
      </c>
      <c r="G7979" s="6" t="str">
        <f t="shared" si="1121"/>
        <v>Full Price</v>
      </c>
      <c r="H7979" s="6">
        <v>44760</v>
      </c>
      <c r="I7979" t="s">
        <v>878</v>
      </c>
      <c r="J7979" t="s">
        <v>1070</v>
      </c>
      <c r="K7979" t="s">
        <v>2526</v>
      </c>
      <c r="L7979" t="s">
        <v>30</v>
      </c>
      <c r="M7979" t="s">
        <v>31</v>
      </c>
      <c r="N7979" t="s">
        <v>32</v>
      </c>
      <c r="O7979" t="s">
        <v>54</v>
      </c>
      <c r="P7979" t="s">
        <v>270</v>
      </c>
      <c r="Q7979" t="s">
        <v>271</v>
      </c>
      <c r="R7979" s="7">
        <v>0</v>
      </c>
      <c r="S7979" s="7">
        <f t="shared" si="1116"/>
        <v>8.9600000000000009</v>
      </c>
      <c r="T7979" s="8">
        <v>4.3903999999999996</v>
      </c>
      <c r="U7979" s="8" t="str">
        <f t="shared" si="1122"/>
        <v>Low</v>
      </c>
      <c r="V7979" s="7">
        <v>2</v>
      </c>
      <c r="W7979" s="8">
        <v>8.9600000000000009</v>
      </c>
      <c r="X7979" s="8">
        <f t="shared" si="1123"/>
        <v>8788</v>
      </c>
      <c r="Y7979" s="9">
        <v>0.49</v>
      </c>
      <c r="Z7979" s="9" t="str">
        <f t="shared" si="1124"/>
        <v>High</v>
      </c>
    </row>
    <row r="7980" spans="1:26" x14ac:dyDescent="0.3">
      <c r="A7980" t="s">
        <v>7354</v>
      </c>
      <c r="B7980" s="6">
        <v>44757</v>
      </c>
      <c r="C7980" s="6" t="str">
        <f t="shared" si="1117"/>
        <v>2022</v>
      </c>
      <c r="D7980" s="6" t="str">
        <f t="shared" si="1118"/>
        <v>July</v>
      </c>
      <c r="E7980" s="6" t="str">
        <f t="shared" si="1119"/>
        <v>Q3</v>
      </c>
      <c r="F7980" s="6" t="str">
        <f t="shared" si="1120"/>
        <v>High</v>
      </c>
      <c r="G7980" s="6" t="str">
        <f t="shared" si="1121"/>
        <v>Full Price</v>
      </c>
      <c r="H7980" s="6">
        <v>44760</v>
      </c>
      <c r="I7980" t="s">
        <v>878</v>
      </c>
      <c r="J7980" t="s">
        <v>1088</v>
      </c>
      <c r="K7980" t="s">
        <v>3206</v>
      </c>
      <c r="L7980" t="s">
        <v>30</v>
      </c>
      <c r="M7980" t="s">
        <v>91</v>
      </c>
      <c r="N7980" t="s">
        <v>110</v>
      </c>
      <c r="O7980" t="s">
        <v>54</v>
      </c>
      <c r="P7980" t="s">
        <v>270</v>
      </c>
      <c r="Q7980" t="s">
        <v>271</v>
      </c>
      <c r="R7980" s="7">
        <v>0</v>
      </c>
      <c r="S7980" s="7">
        <f t="shared" si="1116"/>
        <v>41.9</v>
      </c>
      <c r="T7980" s="8">
        <v>8.7989999999999995</v>
      </c>
      <c r="U7980" s="8" t="str">
        <f t="shared" si="1122"/>
        <v>Low</v>
      </c>
      <c r="V7980" s="7">
        <v>2</v>
      </c>
      <c r="W7980" s="8">
        <v>41.9</v>
      </c>
      <c r="X7980" s="8">
        <f t="shared" si="1123"/>
        <v>5525</v>
      </c>
      <c r="Y7980" s="9">
        <v>0.21</v>
      </c>
      <c r="Z7980" s="9" t="str">
        <f t="shared" si="1124"/>
        <v>High</v>
      </c>
    </row>
    <row r="7981" spans="1:26" x14ac:dyDescent="0.3">
      <c r="A7981" t="s">
        <v>7355</v>
      </c>
      <c r="B7981" s="6">
        <v>44757</v>
      </c>
      <c r="C7981" s="6" t="str">
        <f t="shared" si="1117"/>
        <v>2022</v>
      </c>
      <c r="D7981" s="6" t="str">
        <f t="shared" si="1118"/>
        <v>July</v>
      </c>
      <c r="E7981" s="6" t="str">
        <f t="shared" si="1119"/>
        <v>Q3</v>
      </c>
      <c r="F7981" s="6" t="str">
        <f t="shared" si="1120"/>
        <v>Low</v>
      </c>
      <c r="G7981" s="6" t="str">
        <f t="shared" si="1121"/>
        <v>Discounted</v>
      </c>
      <c r="H7981" s="6">
        <v>44761</v>
      </c>
      <c r="I7981" t="s">
        <v>1254</v>
      </c>
      <c r="J7981" t="s">
        <v>188</v>
      </c>
      <c r="K7981" t="s">
        <v>2239</v>
      </c>
      <c r="L7981" t="s">
        <v>30</v>
      </c>
      <c r="M7981" t="s">
        <v>76</v>
      </c>
      <c r="N7981" t="s">
        <v>262</v>
      </c>
      <c r="O7981" t="s">
        <v>54</v>
      </c>
      <c r="P7981" t="s">
        <v>452</v>
      </c>
      <c r="Q7981" t="s">
        <v>122</v>
      </c>
      <c r="R7981" s="7">
        <v>0.3</v>
      </c>
      <c r="S7981" s="7">
        <f t="shared" si="1116"/>
        <v>217.31009999999998</v>
      </c>
      <c r="T7981" s="8">
        <v>-48.783900000000003</v>
      </c>
      <c r="U7981" s="8" t="str">
        <f t="shared" si="1122"/>
        <v>Loss</v>
      </c>
      <c r="V7981" s="7">
        <v>3</v>
      </c>
      <c r="W7981" s="8">
        <v>310.44299999999998</v>
      </c>
      <c r="X7981" s="8">
        <f t="shared" si="1123"/>
        <v>1838</v>
      </c>
      <c r="Y7981" s="9">
        <v>-0.157142857</v>
      </c>
      <c r="Z7981" s="9" t="str">
        <f t="shared" si="1124"/>
        <v>Low</v>
      </c>
    </row>
    <row r="7982" spans="1:26" x14ac:dyDescent="0.3">
      <c r="A7982" t="s">
        <v>7355</v>
      </c>
      <c r="B7982" s="6">
        <v>44757</v>
      </c>
      <c r="C7982" s="6" t="str">
        <f t="shared" si="1117"/>
        <v>2022</v>
      </c>
      <c r="D7982" s="6" t="str">
        <f t="shared" si="1118"/>
        <v>July</v>
      </c>
      <c r="E7982" s="6" t="str">
        <f t="shared" si="1119"/>
        <v>Q3</v>
      </c>
      <c r="F7982" s="6" t="str">
        <f t="shared" si="1120"/>
        <v>High</v>
      </c>
      <c r="G7982" s="6" t="str">
        <f t="shared" si="1121"/>
        <v>Full Price</v>
      </c>
      <c r="H7982" s="6">
        <v>44761</v>
      </c>
      <c r="I7982" t="s">
        <v>1254</v>
      </c>
      <c r="J7982" t="s">
        <v>38</v>
      </c>
      <c r="K7982" t="s">
        <v>39</v>
      </c>
      <c r="L7982" t="s">
        <v>30</v>
      </c>
      <c r="M7982" t="s">
        <v>31</v>
      </c>
      <c r="N7982" t="s">
        <v>41</v>
      </c>
      <c r="O7982" t="s">
        <v>54</v>
      </c>
      <c r="P7982" t="s">
        <v>452</v>
      </c>
      <c r="Q7982" t="s">
        <v>122</v>
      </c>
      <c r="R7982" s="7">
        <v>0</v>
      </c>
      <c r="S7982" s="7">
        <f t="shared" si="1116"/>
        <v>26.55</v>
      </c>
      <c r="T7982" s="8">
        <v>13.009499999999999</v>
      </c>
      <c r="U7982" s="8" t="str">
        <f t="shared" si="1122"/>
        <v>Low</v>
      </c>
      <c r="V7982" s="7">
        <v>3</v>
      </c>
      <c r="W7982" s="8">
        <v>26.55</v>
      </c>
      <c r="X7982" s="8">
        <f t="shared" si="1123"/>
        <v>6524</v>
      </c>
      <c r="Y7982" s="9">
        <v>0.49</v>
      </c>
      <c r="Z7982" s="9" t="str">
        <f t="shared" si="1124"/>
        <v>High</v>
      </c>
    </row>
    <row r="7983" spans="1:26" x14ac:dyDescent="0.3">
      <c r="A7983" t="s">
        <v>7356</v>
      </c>
      <c r="B7983" s="6">
        <v>44758</v>
      </c>
      <c r="C7983" s="6" t="str">
        <f t="shared" si="1117"/>
        <v>2022</v>
      </c>
      <c r="D7983" s="6" t="str">
        <f t="shared" si="1118"/>
        <v>July</v>
      </c>
      <c r="E7983" s="6" t="str">
        <f t="shared" si="1119"/>
        <v>Q3</v>
      </c>
      <c r="F7983" s="6" t="str">
        <f t="shared" si="1120"/>
        <v>High</v>
      </c>
      <c r="G7983" s="6" t="str">
        <f t="shared" si="1121"/>
        <v>Discounted</v>
      </c>
      <c r="H7983" s="6">
        <v>44763</v>
      </c>
      <c r="I7983" t="s">
        <v>846</v>
      </c>
      <c r="J7983" t="s">
        <v>789</v>
      </c>
      <c r="K7983" t="s">
        <v>4698</v>
      </c>
      <c r="L7983" t="s">
        <v>40</v>
      </c>
      <c r="M7983" t="s">
        <v>31</v>
      </c>
      <c r="N7983" t="s">
        <v>53</v>
      </c>
      <c r="O7983" t="s">
        <v>33</v>
      </c>
      <c r="P7983" t="s">
        <v>388</v>
      </c>
      <c r="Q7983" t="s">
        <v>43</v>
      </c>
      <c r="R7983" s="7">
        <v>0.2</v>
      </c>
      <c r="S7983" s="7">
        <f t="shared" si="1116"/>
        <v>2.3296000000000001</v>
      </c>
      <c r="T7983" s="8">
        <v>0.91</v>
      </c>
      <c r="U7983" s="8" t="str">
        <f t="shared" si="1122"/>
        <v>Low</v>
      </c>
      <c r="V7983" s="7">
        <v>2</v>
      </c>
      <c r="W7983" s="8">
        <v>2.9119999999999999</v>
      </c>
      <c r="X7983" s="8">
        <f t="shared" si="1123"/>
        <v>9804</v>
      </c>
      <c r="Y7983" s="9">
        <v>0.3125</v>
      </c>
      <c r="Z7983" s="9" t="str">
        <f t="shared" si="1124"/>
        <v>High</v>
      </c>
    </row>
    <row r="7984" spans="1:26" x14ac:dyDescent="0.3">
      <c r="A7984" t="s">
        <v>7357</v>
      </c>
      <c r="B7984" s="6">
        <v>44758</v>
      </c>
      <c r="C7984" s="6" t="str">
        <f t="shared" si="1117"/>
        <v>2022</v>
      </c>
      <c r="D7984" s="6" t="str">
        <f t="shared" si="1118"/>
        <v>July</v>
      </c>
      <c r="E7984" s="6" t="str">
        <f t="shared" si="1119"/>
        <v>Q3</v>
      </c>
      <c r="F7984" s="6" t="str">
        <f t="shared" si="1120"/>
        <v>Low</v>
      </c>
      <c r="G7984" s="6" t="str">
        <f t="shared" si="1121"/>
        <v>Discounted</v>
      </c>
      <c r="H7984" s="6">
        <v>44765</v>
      </c>
      <c r="I7984" t="s">
        <v>331</v>
      </c>
      <c r="J7984" t="s">
        <v>74</v>
      </c>
      <c r="K7984" t="s">
        <v>3286</v>
      </c>
      <c r="L7984" t="s">
        <v>30</v>
      </c>
      <c r="M7984" t="s">
        <v>76</v>
      </c>
      <c r="N7984" t="s">
        <v>77</v>
      </c>
      <c r="O7984" t="s">
        <v>62</v>
      </c>
      <c r="P7984" t="s">
        <v>1759</v>
      </c>
      <c r="Q7984" t="s">
        <v>453</v>
      </c>
      <c r="R7984" s="7">
        <v>0.2</v>
      </c>
      <c r="S7984" s="7">
        <f t="shared" si="1116"/>
        <v>193.88159999999999</v>
      </c>
      <c r="T7984" s="8">
        <v>15.147</v>
      </c>
      <c r="U7984" s="8" t="str">
        <f t="shared" si="1122"/>
        <v>Low</v>
      </c>
      <c r="V7984" s="7">
        <v>3</v>
      </c>
      <c r="W7984" s="8">
        <v>242.352</v>
      </c>
      <c r="X7984" s="8">
        <f t="shared" si="1123"/>
        <v>2251</v>
      </c>
      <c r="Y7984" s="9">
        <v>6.25E-2</v>
      </c>
      <c r="Z7984" s="9" t="str">
        <f t="shared" si="1124"/>
        <v>Low</v>
      </c>
    </row>
    <row r="7985" spans="1:26" x14ac:dyDescent="0.3">
      <c r="A7985" t="s">
        <v>7358</v>
      </c>
      <c r="B7985" s="6">
        <v>44758</v>
      </c>
      <c r="C7985" s="6" t="str">
        <f t="shared" si="1117"/>
        <v>2022</v>
      </c>
      <c r="D7985" s="6" t="str">
        <f t="shared" si="1118"/>
        <v>July</v>
      </c>
      <c r="E7985" s="6" t="str">
        <f t="shared" si="1119"/>
        <v>Q3</v>
      </c>
      <c r="F7985" s="6" t="str">
        <f t="shared" si="1120"/>
        <v>Low</v>
      </c>
      <c r="G7985" s="6" t="str">
        <f t="shared" si="1121"/>
        <v>Discounted</v>
      </c>
      <c r="H7985" s="6">
        <v>44760</v>
      </c>
      <c r="I7985" t="s">
        <v>2134</v>
      </c>
      <c r="J7985" t="s">
        <v>74</v>
      </c>
      <c r="K7985" t="s">
        <v>2409</v>
      </c>
      <c r="L7985" t="s">
        <v>30</v>
      </c>
      <c r="M7985" t="s">
        <v>76</v>
      </c>
      <c r="N7985" t="s">
        <v>77</v>
      </c>
      <c r="O7985" t="s">
        <v>54</v>
      </c>
      <c r="P7985" t="s">
        <v>55</v>
      </c>
      <c r="Q7985" t="s">
        <v>56</v>
      </c>
      <c r="R7985" s="7">
        <v>0.3</v>
      </c>
      <c r="S7985" s="7">
        <f t="shared" si="1116"/>
        <v>49.9604</v>
      </c>
      <c r="T7985" s="8">
        <v>-1.0196000000000001</v>
      </c>
      <c r="U7985" s="8" t="str">
        <f t="shared" si="1122"/>
        <v>Loss</v>
      </c>
      <c r="V7985" s="7">
        <v>2</v>
      </c>
      <c r="W7985" s="8">
        <v>71.372</v>
      </c>
      <c r="X7985" s="8">
        <f t="shared" si="1123"/>
        <v>4433</v>
      </c>
      <c r="Y7985" s="9">
        <v>-1.4285714E-2</v>
      </c>
      <c r="Z7985" s="9" t="str">
        <f t="shared" si="1124"/>
        <v>Low</v>
      </c>
    </row>
    <row r="7986" spans="1:26" x14ac:dyDescent="0.3">
      <c r="A7986" t="s">
        <v>7359</v>
      </c>
      <c r="B7986" s="6">
        <v>44759</v>
      </c>
      <c r="C7986" s="6" t="str">
        <f t="shared" si="1117"/>
        <v>2022</v>
      </c>
      <c r="D7986" s="6" t="str">
        <f t="shared" si="1118"/>
        <v>July</v>
      </c>
      <c r="E7986" s="6" t="str">
        <f t="shared" si="1119"/>
        <v>Q3</v>
      </c>
      <c r="F7986" s="6" t="str">
        <f t="shared" si="1120"/>
        <v>High</v>
      </c>
      <c r="G7986" s="6" t="str">
        <f t="shared" si="1121"/>
        <v>Full Price</v>
      </c>
      <c r="H7986" s="6">
        <v>44765</v>
      </c>
      <c r="I7986" t="s">
        <v>5034</v>
      </c>
      <c r="J7986" t="s">
        <v>119</v>
      </c>
      <c r="K7986" t="s">
        <v>5403</v>
      </c>
      <c r="L7986" t="s">
        <v>40</v>
      </c>
      <c r="M7986" t="s">
        <v>76</v>
      </c>
      <c r="N7986" t="s">
        <v>99</v>
      </c>
      <c r="O7986" t="s">
        <v>54</v>
      </c>
      <c r="P7986" t="s">
        <v>3363</v>
      </c>
      <c r="Q7986" t="s">
        <v>271</v>
      </c>
      <c r="R7986" s="7">
        <v>0</v>
      </c>
      <c r="S7986" s="7">
        <f t="shared" si="1116"/>
        <v>39.08</v>
      </c>
      <c r="T7986" s="8">
        <v>14.4596</v>
      </c>
      <c r="U7986" s="8" t="str">
        <f t="shared" si="1122"/>
        <v>Low</v>
      </c>
      <c r="V7986" s="7">
        <v>4</v>
      </c>
      <c r="W7986" s="8">
        <v>39.08</v>
      </c>
      <c r="X7986" s="8">
        <f t="shared" si="1123"/>
        <v>5696</v>
      </c>
      <c r="Y7986" s="9">
        <v>0.37</v>
      </c>
      <c r="Z7986" s="9" t="str">
        <f t="shared" si="1124"/>
        <v>High</v>
      </c>
    </row>
    <row r="7987" spans="1:26" x14ac:dyDescent="0.3">
      <c r="A7987" t="s">
        <v>7359</v>
      </c>
      <c r="B7987" s="6">
        <v>44759</v>
      </c>
      <c r="C7987" s="6" t="str">
        <f t="shared" si="1117"/>
        <v>2022</v>
      </c>
      <c r="D7987" s="6" t="str">
        <f t="shared" si="1118"/>
        <v>July</v>
      </c>
      <c r="E7987" s="6" t="str">
        <f t="shared" si="1119"/>
        <v>Q3</v>
      </c>
      <c r="F7987" s="6" t="str">
        <f t="shared" si="1120"/>
        <v>High</v>
      </c>
      <c r="G7987" s="6" t="str">
        <f t="shared" si="1121"/>
        <v>Full Price</v>
      </c>
      <c r="H7987" s="6">
        <v>44765</v>
      </c>
      <c r="I7987" t="s">
        <v>5034</v>
      </c>
      <c r="J7987" t="s">
        <v>87</v>
      </c>
      <c r="K7987" t="s">
        <v>1098</v>
      </c>
      <c r="L7987" t="s">
        <v>40</v>
      </c>
      <c r="M7987" t="s">
        <v>31</v>
      </c>
      <c r="N7987" t="s">
        <v>32</v>
      </c>
      <c r="O7987" t="s">
        <v>54</v>
      </c>
      <c r="P7987" t="s">
        <v>3363</v>
      </c>
      <c r="Q7987" t="s">
        <v>271</v>
      </c>
      <c r="R7987" s="7">
        <v>0</v>
      </c>
      <c r="S7987" s="7">
        <f t="shared" si="1116"/>
        <v>99.9</v>
      </c>
      <c r="T7987" s="8">
        <v>47.951999999999998</v>
      </c>
      <c r="U7987" s="8" t="str">
        <f t="shared" si="1122"/>
        <v>Low</v>
      </c>
      <c r="V7987" s="7">
        <v>5</v>
      </c>
      <c r="W7987" s="8">
        <v>99.9</v>
      </c>
      <c r="X7987" s="8">
        <f t="shared" si="1123"/>
        <v>3783</v>
      </c>
      <c r="Y7987" s="9">
        <v>0.48</v>
      </c>
      <c r="Z7987" s="9" t="str">
        <f t="shared" si="1124"/>
        <v>High</v>
      </c>
    </row>
    <row r="7988" spans="1:26" x14ac:dyDescent="0.3">
      <c r="A7988" t="s">
        <v>7359</v>
      </c>
      <c r="B7988" s="6">
        <v>44759</v>
      </c>
      <c r="C7988" s="6" t="str">
        <f t="shared" si="1117"/>
        <v>2022</v>
      </c>
      <c r="D7988" s="6" t="str">
        <f t="shared" si="1118"/>
        <v>July</v>
      </c>
      <c r="E7988" s="6" t="str">
        <f t="shared" si="1119"/>
        <v>Q3</v>
      </c>
      <c r="F7988" s="6" t="str">
        <f t="shared" si="1120"/>
        <v>High</v>
      </c>
      <c r="G7988" s="6" t="str">
        <f t="shared" si="1121"/>
        <v>Full Price</v>
      </c>
      <c r="H7988" s="6">
        <v>44765</v>
      </c>
      <c r="I7988" t="s">
        <v>5034</v>
      </c>
      <c r="J7988" t="s">
        <v>2510</v>
      </c>
      <c r="K7988" t="s">
        <v>6356</v>
      </c>
      <c r="L7988" t="s">
        <v>40</v>
      </c>
      <c r="M7988" t="s">
        <v>91</v>
      </c>
      <c r="N7988" t="s">
        <v>92</v>
      </c>
      <c r="O7988" t="s">
        <v>54</v>
      </c>
      <c r="P7988" t="s">
        <v>3363</v>
      </c>
      <c r="Q7988" t="s">
        <v>271</v>
      </c>
      <c r="R7988" s="7">
        <v>0</v>
      </c>
      <c r="S7988" s="7">
        <f t="shared" si="1116"/>
        <v>269.98</v>
      </c>
      <c r="T7988" s="8">
        <v>67.495000000000005</v>
      </c>
      <c r="U7988" s="8" t="str">
        <f t="shared" si="1122"/>
        <v>Low</v>
      </c>
      <c r="V7988" s="7">
        <v>2</v>
      </c>
      <c r="W7988" s="8">
        <v>269.98</v>
      </c>
      <c r="X7988" s="8">
        <f t="shared" si="1123"/>
        <v>2082</v>
      </c>
      <c r="Y7988" s="9">
        <v>0.25</v>
      </c>
      <c r="Z7988" s="9" t="str">
        <f t="shared" si="1124"/>
        <v>High</v>
      </c>
    </row>
    <row r="7989" spans="1:26" x14ac:dyDescent="0.3">
      <c r="A7989" t="s">
        <v>7360</v>
      </c>
      <c r="B7989" s="6">
        <v>44759</v>
      </c>
      <c r="C7989" s="6" t="str">
        <f t="shared" si="1117"/>
        <v>2022</v>
      </c>
      <c r="D7989" s="6" t="str">
        <f t="shared" si="1118"/>
        <v>July</v>
      </c>
      <c r="E7989" s="6" t="str">
        <f t="shared" si="1119"/>
        <v>Q3</v>
      </c>
      <c r="F7989" s="6" t="str">
        <f t="shared" si="1120"/>
        <v>Low</v>
      </c>
      <c r="G7989" s="6" t="str">
        <f t="shared" si="1121"/>
        <v>Discounted</v>
      </c>
      <c r="H7989" s="6">
        <v>44763</v>
      </c>
      <c r="I7989" t="s">
        <v>1695</v>
      </c>
      <c r="J7989" t="s">
        <v>1033</v>
      </c>
      <c r="K7989" t="s">
        <v>1034</v>
      </c>
      <c r="L7989" t="s">
        <v>40</v>
      </c>
      <c r="M7989" t="s">
        <v>91</v>
      </c>
      <c r="N7989" t="s">
        <v>1035</v>
      </c>
      <c r="O7989" t="s">
        <v>69</v>
      </c>
      <c r="P7989" t="s">
        <v>70</v>
      </c>
      <c r="Q7989" t="s">
        <v>71</v>
      </c>
      <c r="R7989" s="7">
        <v>0.2</v>
      </c>
      <c r="S7989" s="7">
        <f t="shared" si="1116"/>
        <v>383.98719999999997</v>
      </c>
      <c r="T7989" s="8">
        <v>89.997</v>
      </c>
      <c r="U7989" s="8" t="str">
        <f t="shared" si="1122"/>
        <v>Low</v>
      </c>
      <c r="V7989" s="7">
        <v>2</v>
      </c>
      <c r="W7989" s="8">
        <v>479.98399999999998</v>
      </c>
      <c r="X7989" s="8">
        <f t="shared" si="1123"/>
        <v>1215</v>
      </c>
      <c r="Y7989" s="9">
        <v>0.1875</v>
      </c>
      <c r="Z7989" s="9" t="str">
        <f t="shared" si="1124"/>
        <v>Low</v>
      </c>
    </row>
    <row r="7990" spans="1:26" x14ac:dyDescent="0.3">
      <c r="A7990" t="s">
        <v>7361</v>
      </c>
      <c r="B7990" s="6">
        <v>44759</v>
      </c>
      <c r="C7990" s="6" t="str">
        <f t="shared" si="1117"/>
        <v>2022</v>
      </c>
      <c r="D7990" s="6" t="str">
        <f t="shared" si="1118"/>
        <v>July</v>
      </c>
      <c r="E7990" s="6" t="str">
        <f t="shared" si="1119"/>
        <v>Q3</v>
      </c>
      <c r="F7990" s="6" t="str">
        <f t="shared" si="1120"/>
        <v>High</v>
      </c>
      <c r="G7990" s="6" t="str">
        <f t="shared" si="1121"/>
        <v>Discounted</v>
      </c>
      <c r="H7990" s="6">
        <v>44764</v>
      </c>
      <c r="I7990" t="s">
        <v>3936</v>
      </c>
      <c r="J7990" t="s">
        <v>643</v>
      </c>
      <c r="K7990" t="s">
        <v>5281</v>
      </c>
      <c r="L7990" t="s">
        <v>30</v>
      </c>
      <c r="M7990" t="s">
        <v>76</v>
      </c>
      <c r="N7990" t="s">
        <v>99</v>
      </c>
      <c r="O7990" t="s">
        <v>62</v>
      </c>
      <c r="P7990" t="s">
        <v>542</v>
      </c>
      <c r="Q7990" t="s">
        <v>227</v>
      </c>
      <c r="R7990" s="7">
        <v>0.2</v>
      </c>
      <c r="S7990" s="7">
        <f t="shared" si="1116"/>
        <v>6.3231999999999999</v>
      </c>
      <c r="T7990" s="8">
        <v>2.1736</v>
      </c>
      <c r="U7990" s="8" t="str">
        <f t="shared" si="1122"/>
        <v>Low</v>
      </c>
      <c r="V7990" s="7">
        <v>2</v>
      </c>
      <c r="W7990" s="8">
        <v>7.9039999999999999</v>
      </c>
      <c r="X7990" s="8">
        <f t="shared" si="1123"/>
        <v>8990</v>
      </c>
      <c r="Y7990" s="9">
        <v>0.27500000000000002</v>
      </c>
      <c r="Z7990" s="9" t="str">
        <f t="shared" si="1124"/>
        <v>High</v>
      </c>
    </row>
    <row r="7991" spans="1:26" x14ac:dyDescent="0.3">
      <c r="A7991" t="s">
        <v>7362</v>
      </c>
      <c r="B7991" s="6">
        <v>44759</v>
      </c>
      <c r="C7991" s="6" t="str">
        <f t="shared" si="1117"/>
        <v>2022</v>
      </c>
      <c r="D7991" s="6" t="str">
        <f t="shared" si="1118"/>
        <v>July</v>
      </c>
      <c r="E7991" s="6" t="str">
        <f t="shared" si="1119"/>
        <v>Q3</v>
      </c>
      <c r="F7991" s="6" t="str">
        <f t="shared" si="1120"/>
        <v>Low</v>
      </c>
      <c r="G7991" s="6" t="str">
        <f t="shared" si="1121"/>
        <v>Discounted</v>
      </c>
      <c r="H7991" s="6">
        <v>44761</v>
      </c>
      <c r="I7991" t="s">
        <v>1149</v>
      </c>
      <c r="J7991" t="s">
        <v>2732</v>
      </c>
      <c r="K7991" t="s">
        <v>3295</v>
      </c>
      <c r="L7991" t="s">
        <v>61</v>
      </c>
      <c r="M7991" t="s">
        <v>76</v>
      </c>
      <c r="N7991" t="s">
        <v>138</v>
      </c>
      <c r="O7991" t="s">
        <v>69</v>
      </c>
      <c r="P7991" t="s">
        <v>708</v>
      </c>
      <c r="Q7991" t="s">
        <v>71</v>
      </c>
      <c r="R7991" s="7">
        <v>0.15</v>
      </c>
      <c r="S7991" s="7">
        <f t="shared" si="1116"/>
        <v>1015.04025</v>
      </c>
      <c r="T7991" s="8">
        <v>210.73500000000001</v>
      </c>
      <c r="U7991" s="8" t="str">
        <f t="shared" si="1122"/>
        <v>Medium</v>
      </c>
      <c r="V7991" s="7">
        <v>5</v>
      </c>
      <c r="W7991" s="8">
        <v>1194.165</v>
      </c>
      <c r="X7991" s="8">
        <f t="shared" si="1123"/>
        <v>363</v>
      </c>
      <c r="Y7991" s="9">
        <v>0.17647058800000001</v>
      </c>
      <c r="Z7991" s="9" t="str">
        <f t="shared" si="1124"/>
        <v>Low</v>
      </c>
    </row>
    <row r="7992" spans="1:26" x14ac:dyDescent="0.3">
      <c r="A7992" t="s">
        <v>7362</v>
      </c>
      <c r="B7992" s="6">
        <v>44759</v>
      </c>
      <c r="C7992" s="6" t="str">
        <f t="shared" si="1117"/>
        <v>2022</v>
      </c>
      <c r="D7992" s="6" t="str">
        <f t="shared" si="1118"/>
        <v>July</v>
      </c>
      <c r="E7992" s="6" t="str">
        <f t="shared" si="1119"/>
        <v>Q3</v>
      </c>
      <c r="F7992" s="6" t="str">
        <f t="shared" si="1120"/>
        <v>High</v>
      </c>
      <c r="G7992" s="6" t="str">
        <f t="shared" si="1121"/>
        <v>Full Price</v>
      </c>
      <c r="H7992" s="6">
        <v>44761</v>
      </c>
      <c r="I7992" t="s">
        <v>1149</v>
      </c>
      <c r="J7992" t="s">
        <v>2139</v>
      </c>
      <c r="K7992" t="s">
        <v>2859</v>
      </c>
      <c r="L7992" t="s">
        <v>61</v>
      </c>
      <c r="M7992" t="s">
        <v>31</v>
      </c>
      <c r="N7992" t="s">
        <v>149</v>
      </c>
      <c r="O7992" t="s">
        <v>69</v>
      </c>
      <c r="P7992" t="s">
        <v>708</v>
      </c>
      <c r="Q7992" t="s">
        <v>71</v>
      </c>
      <c r="R7992" s="7">
        <v>0</v>
      </c>
      <c r="S7992" s="7">
        <f t="shared" si="1116"/>
        <v>57.9</v>
      </c>
      <c r="T7992" s="8">
        <v>28.95</v>
      </c>
      <c r="U7992" s="8" t="str">
        <f t="shared" si="1122"/>
        <v>Low</v>
      </c>
      <c r="V7992" s="7">
        <v>5</v>
      </c>
      <c r="W7992" s="8">
        <v>57.9</v>
      </c>
      <c r="X7992" s="8">
        <f t="shared" si="1123"/>
        <v>4884</v>
      </c>
      <c r="Y7992" s="9">
        <v>0.5</v>
      </c>
      <c r="Z7992" s="9" t="str">
        <f t="shared" si="1124"/>
        <v>High</v>
      </c>
    </row>
    <row r="7993" spans="1:26" x14ac:dyDescent="0.3">
      <c r="A7993" t="s">
        <v>7362</v>
      </c>
      <c r="B7993" s="6">
        <v>44759</v>
      </c>
      <c r="C7993" s="6" t="str">
        <f t="shared" si="1117"/>
        <v>2022</v>
      </c>
      <c r="D7993" s="6" t="str">
        <f t="shared" si="1118"/>
        <v>July</v>
      </c>
      <c r="E7993" s="6" t="str">
        <f t="shared" si="1119"/>
        <v>Q3</v>
      </c>
      <c r="F7993" s="6" t="str">
        <f t="shared" si="1120"/>
        <v>High</v>
      </c>
      <c r="G7993" s="6" t="str">
        <f t="shared" si="1121"/>
        <v>Full Price</v>
      </c>
      <c r="H7993" s="6">
        <v>44761</v>
      </c>
      <c r="I7993" t="s">
        <v>1149</v>
      </c>
      <c r="J7993" t="s">
        <v>67</v>
      </c>
      <c r="K7993" t="s">
        <v>2761</v>
      </c>
      <c r="L7993" t="s">
        <v>61</v>
      </c>
      <c r="M7993" t="s">
        <v>31</v>
      </c>
      <c r="N7993" t="s">
        <v>32</v>
      </c>
      <c r="O7993" t="s">
        <v>69</v>
      </c>
      <c r="P7993" t="s">
        <v>708</v>
      </c>
      <c r="Q7993" t="s">
        <v>71</v>
      </c>
      <c r="R7993" s="7">
        <v>0</v>
      </c>
      <c r="S7993" s="7">
        <f t="shared" si="1116"/>
        <v>32.4</v>
      </c>
      <c r="T7993" s="8">
        <v>15.552</v>
      </c>
      <c r="U7993" s="8" t="str">
        <f t="shared" si="1122"/>
        <v>Low</v>
      </c>
      <c r="V7993" s="7">
        <v>5</v>
      </c>
      <c r="W7993" s="8">
        <v>32.4</v>
      </c>
      <c r="X7993" s="8">
        <f t="shared" si="1123"/>
        <v>6105</v>
      </c>
      <c r="Y7993" s="9">
        <v>0.48</v>
      </c>
      <c r="Z7993" s="9" t="str">
        <f t="shared" si="1124"/>
        <v>High</v>
      </c>
    </row>
    <row r="7994" spans="1:26" x14ac:dyDescent="0.3">
      <c r="A7994" t="s">
        <v>7362</v>
      </c>
      <c r="B7994" s="6">
        <v>44759</v>
      </c>
      <c r="C7994" s="6" t="str">
        <f t="shared" si="1117"/>
        <v>2022</v>
      </c>
      <c r="D7994" s="6" t="str">
        <f t="shared" si="1118"/>
        <v>July</v>
      </c>
      <c r="E7994" s="6" t="str">
        <f t="shared" si="1119"/>
        <v>Q3</v>
      </c>
      <c r="F7994" s="6" t="str">
        <f t="shared" si="1120"/>
        <v>Low</v>
      </c>
      <c r="G7994" s="6" t="str">
        <f t="shared" si="1121"/>
        <v>Full Price</v>
      </c>
      <c r="H7994" s="6">
        <v>44761</v>
      </c>
      <c r="I7994" t="s">
        <v>1149</v>
      </c>
      <c r="J7994" t="s">
        <v>714</v>
      </c>
      <c r="K7994" t="s">
        <v>715</v>
      </c>
      <c r="L7994" t="s">
        <v>61</v>
      </c>
      <c r="M7994" t="s">
        <v>31</v>
      </c>
      <c r="N7994" t="s">
        <v>49</v>
      </c>
      <c r="O7994" t="s">
        <v>69</v>
      </c>
      <c r="P7994" t="s">
        <v>708</v>
      </c>
      <c r="Q7994" t="s">
        <v>71</v>
      </c>
      <c r="R7994" s="7">
        <v>0</v>
      </c>
      <c r="S7994" s="7">
        <f t="shared" si="1116"/>
        <v>10.56</v>
      </c>
      <c r="T7994" s="8">
        <v>0</v>
      </c>
      <c r="U7994" s="8" t="str">
        <f t="shared" si="1122"/>
        <v>Low</v>
      </c>
      <c r="V7994" s="7">
        <v>2</v>
      </c>
      <c r="W7994" s="8">
        <v>10.56</v>
      </c>
      <c r="X7994" s="8">
        <f t="shared" si="1123"/>
        <v>8527</v>
      </c>
      <c r="Y7994" s="9">
        <v>0</v>
      </c>
      <c r="Z7994" s="9" t="str">
        <f t="shared" si="1124"/>
        <v>Low</v>
      </c>
    </row>
    <row r="7995" spans="1:26" x14ac:dyDescent="0.3">
      <c r="A7995" t="s">
        <v>7363</v>
      </c>
      <c r="B7995" s="6">
        <v>44760</v>
      </c>
      <c r="C7995" s="6" t="str">
        <f t="shared" si="1117"/>
        <v>2022</v>
      </c>
      <c r="D7995" s="6" t="str">
        <f t="shared" si="1118"/>
        <v>July</v>
      </c>
      <c r="E7995" s="6" t="str">
        <f t="shared" si="1119"/>
        <v>Q3</v>
      </c>
      <c r="F7995" s="6" t="str">
        <f t="shared" si="1120"/>
        <v>Low</v>
      </c>
      <c r="G7995" s="6" t="str">
        <f t="shared" si="1121"/>
        <v>Discounted</v>
      </c>
      <c r="H7995" s="6">
        <v>44765</v>
      </c>
      <c r="I7995" t="s">
        <v>2758</v>
      </c>
      <c r="J7995" t="s">
        <v>89</v>
      </c>
      <c r="K7995" t="s">
        <v>3140</v>
      </c>
      <c r="L7995" t="s">
        <v>30</v>
      </c>
      <c r="M7995" t="s">
        <v>76</v>
      </c>
      <c r="N7995" t="s">
        <v>77</v>
      </c>
      <c r="O7995" t="s">
        <v>69</v>
      </c>
      <c r="P7995" t="s">
        <v>1463</v>
      </c>
      <c r="Q7995" t="s">
        <v>180</v>
      </c>
      <c r="R7995" s="7">
        <v>0.2</v>
      </c>
      <c r="S7995" s="7">
        <f t="shared" si="1116"/>
        <v>249.58080000000001</v>
      </c>
      <c r="T7995" s="8">
        <v>-42.896700000000003</v>
      </c>
      <c r="U7995" s="8" t="str">
        <f t="shared" si="1122"/>
        <v>Loss</v>
      </c>
      <c r="V7995" s="7">
        <v>3</v>
      </c>
      <c r="W7995" s="8">
        <v>311.976</v>
      </c>
      <c r="X7995" s="8">
        <f t="shared" si="1123"/>
        <v>1831</v>
      </c>
      <c r="Y7995" s="9">
        <v>-0.13750000000000001</v>
      </c>
      <c r="Z7995" s="9" t="str">
        <f t="shared" si="1124"/>
        <v>Low</v>
      </c>
    </row>
    <row r="7996" spans="1:26" x14ac:dyDescent="0.3">
      <c r="A7996" t="s">
        <v>7363</v>
      </c>
      <c r="B7996" s="6">
        <v>44760</v>
      </c>
      <c r="C7996" s="6" t="str">
        <f t="shared" si="1117"/>
        <v>2022</v>
      </c>
      <c r="D7996" s="6" t="str">
        <f t="shared" si="1118"/>
        <v>July</v>
      </c>
      <c r="E7996" s="6" t="str">
        <f t="shared" si="1119"/>
        <v>Q3</v>
      </c>
      <c r="F7996" s="6" t="str">
        <f t="shared" si="1120"/>
        <v>Low</v>
      </c>
      <c r="G7996" s="6" t="str">
        <f t="shared" si="1121"/>
        <v>Discounted</v>
      </c>
      <c r="H7996" s="6">
        <v>44765</v>
      </c>
      <c r="I7996" t="s">
        <v>2758</v>
      </c>
      <c r="J7996" t="s">
        <v>74</v>
      </c>
      <c r="K7996" t="s">
        <v>3286</v>
      </c>
      <c r="L7996" t="s">
        <v>30</v>
      </c>
      <c r="M7996" t="s">
        <v>76</v>
      </c>
      <c r="N7996" t="s">
        <v>77</v>
      </c>
      <c r="O7996" t="s">
        <v>69</v>
      </c>
      <c r="P7996" t="s">
        <v>1463</v>
      </c>
      <c r="Q7996" t="s">
        <v>180</v>
      </c>
      <c r="R7996" s="7">
        <v>0.2</v>
      </c>
      <c r="S7996" s="7">
        <f t="shared" si="1116"/>
        <v>129.2544</v>
      </c>
      <c r="T7996" s="8">
        <v>10.098000000000001</v>
      </c>
      <c r="U7996" s="8" t="str">
        <f t="shared" si="1122"/>
        <v>Low</v>
      </c>
      <c r="V7996" s="7">
        <v>2</v>
      </c>
      <c r="W7996" s="8">
        <v>161.56800000000001</v>
      </c>
      <c r="X7996" s="8">
        <f t="shared" si="1123"/>
        <v>2950</v>
      </c>
      <c r="Y7996" s="9">
        <v>6.25E-2</v>
      </c>
      <c r="Z7996" s="9" t="str">
        <f t="shared" si="1124"/>
        <v>Low</v>
      </c>
    </row>
    <row r="7997" spans="1:26" x14ac:dyDescent="0.3">
      <c r="A7997" t="s">
        <v>7363</v>
      </c>
      <c r="B7997" s="6">
        <v>44760</v>
      </c>
      <c r="C7997" s="6" t="str">
        <f t="shared" si="1117"/>
        <v>2022</v>
      </c>
      <c r="D7997" s="6" t="str">
        <f t="shared" si="1118"/>
        <v>July</v>
      </c>
      <c r="E7997" s="6" t="str">
        <f t="shared" si="1119"/>
        <v>Q3</v>
      </c>
      <c r="F7997" s="6" t="str">
        <f t="shared" si="1120"/>
        <v>Low</v>
      </c>
      <c r="G7997" s="6" t="str">
        <f t="shared" si="1121"/>
        <v>Discounted</v>
      </c>
      <c r="H7997" s="6">
        <v>44765</v>
      </c>
      <c r="I7997" t="s">
        <v>2758</v>
      </c>
      <c r="J7997" t="s">
        <v>689</v>
      </c>
      <c r="K7997" t="s">
        <v>3165</v>
      </c>
      <c r="L7997" t="s">
        <v>30</v>
      </c>
      <c r="M7997" t="s">
        <v>76</v>
      </c>
      <c r="N7997" t="s">
        <v>262</v>
      </c>
      <c r="O7997" t="s">
        <v>69</v>
      </c>
      <c r="P7997" t="s">
        <v>1463</v>
      </c>
      <c r="Q7997" t="s">
        <v>180</v>
      </c>
      <c r="R7997" s="7">
        <v>0.5</v>
      </c>
      <c r="S7997" s="7">
        <f t="shared" si="1116"/>
        <v>400.8</v>
      </c>
      <c r="T7997" s="8">
        <v>-448.89600000000002</v>
      </c>
      <c r="U7997" s="8" t="str">
        <f t="shared" si="1122"/>
        <v>Loss</v>
      </c>
      <c r="V7997" s="7">
        <v>5</v>
      </c>
      <c r="W7997" s="8">
        <v>801.6</v>
      </c>
      <c r="X7997" s="8">
        <f t="shared" si="1123"/>
        <v>652</v>
      </c>
      <c r="Y7997" s="9">
        <v>-0.56000000000000005</v>
      </c>
      <c r="Z7997" s="9" t="str">
        <f t="shared" si="1124"/>
        <v>Low</v>
      </c>
    </row>
    <row r="7998" spans="1:26" x14ac:dyDescent="0.3">
      <c r="A7998" t="s">
        <v>7363</v>
      </c>
      <c r="B7998" s="6">
        <v>44760</v>
      </c>
      <c r="C7998" s="6" t="str">
        <f t="shared" si="1117"/>
        <v>2022</v>
      </c>
      <c r="D7998" s="6" t="str">
        <f t="shared" si="1118"/>
        <v>July</v>
      </c>
      <c r="E7998" s="6" t="str">
        <f t="shared" si="1119"/>
        <v>Q3</v>
      </c>
      <c r="F7998" s="6" t="str">
        <f t="shared" si="1120"/>
        <v>Low</v>
      </c>
      <c r="G7998" s="6" t="str">
        <f t="shared" si="1121"/>
        <v>Discounted</v>
      </c>
      <c r="H7998" s="6">
        <v>44765</v>
      </c>
      <c r="I7998" t="s">
        <v>2758</v>
      </c>
      <c r="J7998" t="s">
        <v>101</v>
      </c>
      <c r="K7998" t="s">
        <v>2906</v>
      </c>
      <c r="L7998" t="s">
        <v>30</v>
      </c>
      <c r="M7998" t="s">
        <v>31</v>
      </c>
      <c r="N7998" t="s">
        <v>41</v>
      </c>
      <c r="O7998" t="s">
        <v>69</v>
      </c>
      <c r="P7998" t="s">
        <v>1463</v>
      </c>
      <c r="Q7998" t="s">
        <v>180</v>
      </c>
      <c r="R7998" s="7">
        <v>0.7</v>
      </c>
      <c r="S7998" s="7">
        <f t="shared" si="1116"/>
        <v>2.2968000000000002</v>
      </c>
      <c r="T7998" s="8">
        <v>-6.1247999999999996</v>
      </c>
      <c r="U7998" s="8" t="str">
        <f t="shared" si="1122"/>
        <v>Loss</v>
      </c>
      <c r="V7998" s="7">
        <v>4</v>
      </c>
      <c r="W7998" s="8">
        <v>7.6559999999999997</v>
      </c>
      <c r="X7998" s="8">
        <f t="shared" si="1123"/>
        <v>9036</v>
      </c>
      <c r="Y7998" s="9">
        <v>-0.8</v>
      </c>
      <c r="Z7998" s="9" t="str">
        <f t="shared" si="1124"/>
        <v>Low</v>
      </c>
    </row>
    <row r="7999" spans="1:26" x14ac:dyDescent="0.3">
      <c r="A7999" t="s">
        <v>7363</v>
      </c>
      <c r="B7999" s="6">
        <v>44760</v>
      </c>
      <c r="C7999" s="6" t="str">
        <f t="shared" si="1117"/>
        <v>2022</v>
      </c>
      <c r="D7999" s="6" t="str">
        <f t="shared" si="1118"/>
        <v>July</v>
      </c>
      <c r="E7999" s="6" t="str">
        <f t="shared" si="1119"/>
        <v>Q3</v>
      </c>
      <c r="F7999" s="6" t="str">
        <f t="shared" si="1120"/>
        <v>High</v>
      </c>
      <c r="G7999" s="6" t="str">
        <f t="shared" si="1121"/>
        <v>Discounted</v>
      </c>
      <c r="H7999" s="6">
        <v>44765</v>
      </c>
      <c r="I7999" t="s">
        <v>2758</v>
      </c>
      <c r="J7999" t="s">
        <v>89</v>
      </c>
      <c r="K7999" t="s">
        <v>1919</v>
      </c>
      <c r="L7999" t="s">
        <v>30</v>
      </c>
      <c r="M7999" t="s">
        <v>31</v>
      </c>
      <c r="N7999" t="s">
        <v>32</v>
      </c>
      <c r="O7999" t="s">
        <v>69</v>
      </c>
      <c r="P7999" t="s">
        <v>1463</v>
      </c>
      <c r="Q7999" t="s">
        <v>180</v>
      </c>
      <c r="R7999" s="7">
        <v>0.2</v>
      </c>
      <c r="S7999" s="7">
        <f t="shared" si="1116"/>
        <v>12.876799999999999</v>
      </c>
      <c r="T7999" s="8">
        <v>5.2312000000000003</v>
      </c>
      <c r="U7999" s="8" t="str">
        <f t="shared" si="1122"/>
        <v>Low</v>
      </c>
      <c r="V7999" s="7">
        <v>2</v>
      </c>
      <c r="W7999" s="8">
        <v>16.096</v>
      </c>
      <c r="X7999" s="8">
        <f t="shared" si="1123"/>
        <v>7610</v>
      </c>
      <c r="Y7999" s="9">
        <v>0.32500000000000001</v>
      </c>
      <c r="Z7999" s="9" t="str">
        <f t="shared" si="1124"/>
        <v>High</v>
      </c>
    </row>
    <row r="8000" spans="1:26" x14ac:dyDescent="0.3">
      <c r="A8000" t="s">
        <v>7364</v>
      </c>
      <c r="B8000" s="6">
        <v>44760</v>
      </c>
      <c r="C8000" s="6" t="str">
        <f t="shared" si="1117"/>
        <v>2022</v>
      </c>
      <c r="D8000" s="6" t="str">
        <f t="shared" si="1118"/>
        <v>July</v>
      </c>
      <c r="E8000" s="6" t="str">
        <f t="shared" si="1119"/>
        <v>Q3</v>
      </c>
      <c r="F8000" s="6" t="str">
        <f t="shared" si="1120"/>
        <v>Low</v>
      </c>
      <c r="G8000" s="6" t="str">
        <f t="shared" si="1121"/>
        <v>Discounted</v>
      </c>
      <c r="H8000" s="6">
        <v>44765</v>
      </c>
      <c r="I8000" t="s">
        <v>118</v>
      </c>
      <c r="J8000" t="s">
        <v>89</v>
      </c>
      <c r="K8000" t="s">
        <v>1351</v>
      </c>
      <c r="L8000" t="s">
        <v>30</v>
      </c>
      <c r="M8000" t="s">
        <v>76</v>
      </c>
      <c r="N8000" t="s">
        <v>77</v>
      </c>
      <c r="O8000" t="s">
        <v>54</v>
      </c>
      <c r="P8000" t="s">
        <v>55</v>
      </c>
      <c r="Q8000" t="s">
        <v>56</v>
      </c>
      <c r="R8000" s="7">
        <v>0.3</v>
      </c>
      <c r="S8000" s="7">
        <f t="shared" si="1116"/>
        <v>139.1208</v>
      </c>
      <c r="T8000" s="8">
        <v>-14.196</v>
      </c>
      <c r="U8000" s="8" t="str">
        <f t="shared" si="1122"/>
        <v>Loss</v>
      </c>
      <c r="V8000" s="7">
        <v>4</v>
      </c>
      <c r="W8000" s="8">
        <v>198.744</v>
      </c>
      <c r="X8000" s="8">
        <f t="shared" si="1123"/>
        <v>2604</v>
      </c>
      <c r="Y8000" s="9">
        <v>-7.1428570999999996E-2</v>
      </c>
      <c r="Z8000" s="9" t="str">
        <f t="shared" si="1124"/>
        <v>Low</v>
      </c>
    </row>
    <row r="8001" spans="1:26" x14ac:dyDescent="0.3">
      <c r="A8001" t="s">
        <v>7364</v>
      </c>
      <c r="B8001" s="6">
        <v>44760</v>
      </c>
      <c r="C8001" s="6" t="str">
        <f t="shared" si="1117"/>
        <v>2022</v>
      </c>
      <c r="D8001" s="6" t="str">
        <f t="shared" si="1118"/>
        <v>July</v>
      </c>
      <c r="E8001" s="6" t="str">
        <f t="shared" si="1119"/>
        <v>Q3</v>
      </c>
      <c r="F8001" s="6" t="str">
        <f t="shared" si="1120"/>
        <v>Low</v>
      </c>
      <c r="G8001" s="6" t="str">
        <f t="shared" si="1121"/>
        <v>Discounted</v>
      </c>
      <c r="H8001" s="6">
        <v>44765</v>
      </c>
      <c r="I8001" t="s">
        <v>118</v>
      </c>
      <c r="J8001" t="s">
        <v>467</v>
      </c>
      <c r="K8001" t="s">
        <v>1915</v>
      </c>
      <c r="L8001" t="s">
        <v>30</v>
      </c>
      <c r="M8001" t="s">
        <v>31</v>
      </c>
      <c r="N8001" t="s">
        <v>356</v>
      </c>
      <c r="O8001" t="s">
        <v>54</v>
      </c>
      <c r="P8001" t="s">
        <v>55</v>
      </c>
      <c r="Q8001" t="s">
        <v>56</v>
      </c>
      <c r="R8001" s="7">
        <v>0.2</v>
      </c>
      <c r="S8001" s="7">
        <f t="shared" si="1116"/>
        <v>7.3471999999999991</v>
      </c>
      <c r="T8001" s="8">
        <v>1.1479999999999999</v>
      </c>
      <c r="U8001" s="8" t="str">
        <f t="shared" si="1122"/>
        <v>Low</v>
      </c>
      <c r="V8001" s="7">
        <v>2</v>
      </c>
      <c r="W8001" s="8">
        <v>9.1839999999999993</v>
      </c>
      <c r="X8001" s="8">
        <f t="shared" si="1123"/>
        <v>8768</v>
      </c>
      <c r="Y8001" s="9">
        <v>0.125</v>
      </c>
      <c r="Z8001" s="9" t="str">
        <f t="shared" si="1124"/>
        <v>Low</v>
      </c>
    </row>
    <row r="8002" spans="1:26" x14ac:dyDescent="0.3">
      <c r="A8002" t="s">
        <v>7364</v>
      </c>
      <c r="B8002" s="6">
        <v>44760</v>
      </c>
      <c r="C8002" s="6" t="str">
        <f t="shared" si="1117"/>
        <v>2022</v>
      </c>
      <c r="D8002" s="6" t="str">
        <f t="shared" si="1118"/>
        <v>July</v>
      </c>
      <c r="E8002" s="6" t="str">
        <f t="shared" si="1119"/>
        <v>Q3</v>
      </c>
      <c r="F8002" s="6" t="str">
        <f t="shared" si="1120"/>
        <v>Low</v>
      </c>
      <c r="G8002" s="6" t="str">
        <f t="shared" si="1121"/>
        <v>Discounted</v>
      </c>
      <c r="H8002" s="6">
        <v>44765</v>
      </c>
      <c r="I8002" t="s">
        <v>118</v>
      </c>
      <c r="J8002" t="s">
        <v>1559</v>
      </c>
      <c r="K8002" t="s">
        <v>3629</v>
      </c>
      <c r="L8002" t="s">
        <v>30</v>
      </c>
      <c r="M8002" t="s">
        <v>91</v>
      </c>
      <c r="N8002" t="s">
        <v>1035</v>
      </c>
      <c r="O8002" t="s">
        <v>54</v>
      </c>
      <c r="P8002" t="s">
        <v>55</v>
      </c>
      <c r="Q8002" t="s">
        <v>56</v>
      </c>
      <c r="R8002" s="7">
        <v>0.4</v>
      </c>
      <c r="S8002" s="7">
        <f t="shared" ref="S8002:S8065" si="1125">W8002 - (W8002 * R8002)</f>
        <v>359.98199999999997</v>
      </c>
      <c r="T8002" s="8">
        <v>69.996499999999997</v>
      </c>
      <c r="U8002" s="8" t="str">
        <f t="shared" si="1122"/>
        <v>Low</v>
      </c>
      <c r="V8002" s="7">
        <v>5</v>
      </c>
      <c r="W8002" s="8">
        <v>599.97</v>
      </c>
      <c r="X8002" s="8">
        <f t="shared" si="1123"/>
        <v>948</v>
      </c>
      <c r="Y8002" s="9">
        <v>0.116666667</v>
      </c>
      <c r="Z8002" s="9" t="str">
        <f t="shared" si="1124"/>
        <v>Low</v>
      </c>
    </row>
    <row r="8003" spans="1:26" x14ac:dyDescent="0.3">
      <c r="A8003" t="s">
        <v>7365</v>
      </c>
      <c r="B8003" s="6">
        <v>44762</v>
      </c>
      <c r="C8003" s="6" t="str">
        <f t="shared" ref="C8003:C8066" si="1126">TEXT(B8003, "YYYY")</f>
        <v>2022</v>
      </c>
      <c r="D8003" s="6" t="str">
        <f t="shared" ref="D8003:D8066" si="1127">TEXT(B8003, "MMMM")</f>
        <v>July</v>
      </c>
      <c r="E8003" s="6" t="str">
        <f t="shared" ref="E8003:E8066" si="1128">"Q" &amp; INT((MONTH(B8003) - 1) / 3) + 1</f>
        <v>Q3</v>
      </c>
      <c r="F8003" s="6" t="str">
        <f t="shared" ref="F8003:F8066" si="1129">IF(Y8003&gt; 0.2, "High", "Low")</f>
        <v>Low</v>
      </c>
      <c r="G8003" s="6" t="str">
        <f t="shared" ref="G8003:G8066" si="1130">IF(R8003&gt;0, "Discounted", "Full Price")</f>
        <v>Discounted</v>
      </c>
      <c r="H8003" s="6">
        <v>44767</v>
      </c>
      <c r="I8003" t="s">
        <v>1509</v>
      </c>
      <c r="J8003" t="s">
        <v>472</v>
      </c>
      <c r="K8003" t="s">
        <v>473</v>
      </c>
      <c r="L8003" t="s">
        <v>61</v>
      </c>
      <c r="M8003" t="s">
        <v>76</v>
      </c>
      <c r="N8003" t="s">
        <v>77</v>
      </c>
      <c r="O8003" t="s">
        <v>54</v>
      </c>
      <c r="P8003" t="s">
        <v>270</v>
      </c>
      <c r="Q8003" t="s">
        <v>271</v>
      </c>
      <c r="R8003" s="7">
        <v>0.1</v>
      </c>
      <c r="S8003" s="7">
        <f t="shared" si="1125"/>
        <v>147.38760000000002</v>
      </c>
      <c r="T8003" s="8">
        <v>25.474399999999999</v>
      </c>
      <c r="U8003" s="8" t="str">
        <f t="shared" ref="U8003:U8066" si="1131">IF(T8003 &lt; 0, "Loss", IF(T8003 &lt; 100, "Low", IF(T8003 &lt; 500, "Medium", "High")))</f>
        <v>Low</v>
      </c>
      <c r="V8003" s="7">
        <v>2</v>
      </c>
      <c r="W8003" s="8">
        <v>163.76400000000001</v>
      </c>
      <c r="X8003" s="8">
        <f t="shared" ref="X8003:X8066" si="1132">_xlfn.RANK.EQ(W8003, W$2:W$9994)</f>
        <v>2938</v>
      </c>
      <c r="Y8003" s="9">
        <v>0.15555555600000001</v>
      </c>
      <c r="Z8003" s="9" t="str">
        <f t="shared" ref="Z8003:Z8066" si="1133">IF(Y8003 &gt; 0.2, "High", "Low")</f>
        <v>Low</v>
      </c>
    </row>
    <row r="8004" spans="1:26" x14ac:dyDescent="0.3">
      <c r="A8004" t="s">
        <v>7365</v>
      </c>
      <c r="B8004" s="6">
        <v>44762</v>
      </c>
      <c r="C8004" s="6" t="str">
        <f t="shared" si="1126"/>
        <v>2022</v>
      </c>
      <c r="D8004" s="6" t="str">
        <f t="shared" si="1127"/>
        <v>July</v>
      </c>
      <c r="E8004" s="6" t="str">
        <f t="shared" si="1128"/>
        <v>Q3</v>
      </c>
      <c r="F8004" s="6" t="str">
        <f t="shared" si="1129"/>
        <v>Low</v>
      </c>
      <c r="G8004" s="6" t="str">
        <f t="shared" si="1130"/>
        <v>Full Price</v>
      </c>
      <c r="H8004" s="6">
        <v>44767</v>
      </c>
      <c r="I8004" t="s">
        <v>1509</v>
      </c>
      <c r="J8004" t="s">
        <v>806</v>
      </c>
      <c r="K8004" t="s">
        <v>813</v>
      </c>
      <c r="L8004" t="s">
        <v>61</v>
      </c>
      <c r="M8004" t="s">
        <v>76</v>
      </c>
      <c r="N8004" t="s">
        <v>99</v>
      </c>
      <c r="O8004" t="s">
        <v>54</v>
      </c>
      <c r="P8004" t="s">
        <v>270</v>
      </c>
      <c r="Q8004" t="s">
        <v>271</v>
      </c>
      <c r="R8004" s="7">
        <v>0</v>
      </c>
      <c r="S8004" s="7">
        <f t="shared" si="1125"/>
        <v>183.92</v>
      </c>
      <c r="T8004" s="8">
        <v>31.266400000000001</v>
      </c>
      <c r="U8004" s="8" t="str">
        <f t="shared" si="1131"/>
        <v>Low</v>
      </c>
      <c r="V8004" s="7">
        <v>4</v>
      </c>
      <c r="W8004" s="8">
        <v>183.92</v>
      </c>
      <c r="X8004" s="8">
        <f t="shared" si="1132"/>
        <v>2741</v>
      </c>
      <c r="Y8004" s="9">
        <v>0.17</v>
      </c>
      <c r="Z8004" s="9" t="str">
        <f t="shared" si="1133"/>
        <v>Low</v>
      </c>
    </row>
    <row r="8005" spans="1:26" x14ac:dyDescent="0.3">
      <c r="A8005" t="s">
        <v>7365</v>
      </c>
      <c r="B8005" s="6">
        <v>44762</v>
      </c>
      <c r="C8005" s="6" t="str">
        <f t="shared" si="1126"/>
        <v>2022</v>
      </c>
      <c r="D8005" s="6" t="str">
        <f t="shared" si="1127"/>
        <v>July</v>
      </c>
      <c r="E8005" s="6" t="str">
        <f t="shared" si="1128"/>
        <v>Q3</v>
      </c>
      <c r="F8005" s="6" t="str">
        <f t="shared" si="1129"/>
        <v>High</v>
      </c>
      <c r="G8005" s="6" t="str">
        <f t="shared" si="1130"/>
        <v>Full Price</v>
      </c>
      <c r="H8005" s="6">
        <v>44767</v>
      </c>
      <c r="I8005" t="s">
        <v>1509</v>
      </c>
      <c r="J8005" t="s">
        <v>67</v>
      </c>
      <c r="K8005" t="s">
        <v>3560</v>
      </c>
      <c r="L8005" t="s">
        <v>61</v>
      </c>
      <c r="M8005" t="s">
        <v>31</v>
      </c>
      <c r="N8005" t="s">
        <v>32</v>
      </c>
      <c r="O8005" t="s">
        <v>54</v>
      </c>
      <c r="P8005" t="s">
        <v>270</v>
      </c>
      <c r="Q8005" t="s">
        <v>271</v>
      </c>
      <c r="R8005" s="7">
        <v>0</v>
      </c>
      <c r="S8005" s="7">
        <f t="shared" si="1125"/>
        <v>13.36</v>
      </c>
      <c r="T8005" s="8">
        <v>6.4127999999999998</v>
      </c>
      <c r="U8005" s="8" t="str">
        <f t="shared" si="1131"/>
        <v>Low</v>
      </c>
      <c r="V8005" s="7">
        <v>2</v>
      </c>
      <c r="W8005" s="8">
        <v>13.36</v>
      </c>
      <c r="X8005" s="8">
        <f t="shared" si="1132"/>
        <v>8037</v>
      </c>
      <c r="Y8005" s="9">
        <v>0.48</v>
      </c>
      <c r="Z8005" s="9" t="str">
        <f t="shared" si="1133"/>
        <v>High</v>
      </c>
    </row>
    <row r="8006" spans="1:26" x14ac:dyDescent="0.3">
      <c r="A8006" t="s">
        <v>7366</v>
      </c>
      <c r="B8006" s="6">
        <v>44762</v>
      </c>
      <c r="C8006" s="6" t="str">
        <f t="shared" si="1126"/>
        <v>2022</v>
      </c>
      <c r="D8006" s="6" t="str">
        <f t="shared" si="1127"/>
        <v>July</v>
      </c>
      <c r="E8006" s="6" t="str">
        <f t="shared" si="1128"/>
        <v>Q3</v>
      </c>
      <c r="F8006" s="6" t="str">
        <f t="shared" si="1129"/>
        <v>Low</v>
      </c>
      <c r="G8006" s="6" t="str">
        <f t="shared" si="1130"/>
        <v>Discounted</v>
      </c>
      <c r="H8006" s="6">
        <v>44768</v>
      </c>
      <c r="I8006" t="s">
        <v>1354</v>
      </c>
      <c r="J8006" t="s">
        <v>89</v>
      </c>
      <c r="K8006" t="s">
        <v>1316</v>
      </c>
      <c r="L8006" t="s">
        <v>30</v>
      </c>
      <c r="M8006" t="s">
        <v>76</v>
      </c>
      <c r="N8006" t="s">
        <v>99</v>
      </c>
      <c r="O8006" t="s">
        <v>33</v>
      </c>
      <c r="P8006" t="s">
        <v>368</v>
      </c>
      <c r="Q8006" t="s">
        <v>43</v>
      </c>
      <c r="R8006" s="7">
        <v>0.6</v>
      </c>
      <c r="S8006" s="7">
        <f t="shared" si="1125"/>
        <v>3.5167999999999999</v>
      </c>
      <c r="T8006" s="8">
        <v>-5.7148000000000003</v>
      </c>
      <c r="U8006" s="8" t="str">
        <f t="shared" si="1131"/>
        <v>Loss</v>
      </c>
      <c r="V8006" s="7">
        <v>1</v>
      </c>
      <c r="W8006" s="8">
        <v>8.7919999999999998</v>
      </c>
      <c r="X8006" s="8">
        <f t="shared" si="1132"/>
        <v>8829</v>
      </c>
      <c r="Y8006" s="9">
        <v>-0.65</v>
      </c>
      <c r="Z8006" s="9" t="str">
        <f t="shared" si="1133"/>
        <v>Low</v>
      </c>
    </row>
    <row r="8007" spans="1:26" x14ac:dyDescent="0.3">
      <c r="A8007" t="s">
        <v>7366</v>
      </c>
      <c r="B8007" s="6">
        <v>44762</v>
      </c>
      <c r="C8007" s="6" t="str">
        <f t="shared" si="1126"/>
        <v>2022</v>
      </c>
      <c r="D8007" s="6" t="str">
        <f t="shared" si="1127"/>
        <v>July</v>
      </c>
      <c r="E8007" s="6" t="str">
        <f t="shared" si="1128"/>
        <v>Q3</v>
      </c>
      <c r="F8007" s="6" t="str">
        <f t="shared" si="1129"/>
        <v>Low</v>
      </c>
      <c r="G8007" s="6" t="str">
        <f t="shared" si="1130"/>
        <v>Discounted</v>
      </c>
      <c r="H8007" s="6">
        <v>44768</v>
      </c>
      <c r="I8007" t="s">
        <v>1354</v>
      </c>
      <c r="J8007" t="s">
        <v>89</v>
      </c>
      <c r="K8007" t="s">
        <v>2673</v>
      </c>
      <c r="L8007" t="s">
        <v>30</v>
      </c>
      <c r="M8007" t="s">
        <v>31</v>
      </c>
      <c r="N8007" t="s">
        <v>49</v>
      </c>
      <c r="O8007" t="s">
        <v>33</v>
      </c>
      <c r="P8007" t="s">
        <v>368</v>
      </c>
      <c r="Q8007" t="s">
        <v>43</v>
      </c>
      <c r="R8007" s="7">
        <v>0.2</v>
      </c>
      <c r="S8007" s="7">
        <f t="shared" si="1125"/>
        <v>55.769600000000004</v>
      </c>
      <c r="T8007" s="8">
        <v>8.7140000000000004</v>
      </c>
      <c r="U8007" s="8" t="str">
        <f t="shared" si="1131"/>
        <v>Low</v>
      </c>
      <c r="V8007" s="7">
        <v>2</v>
      </c>
      <c r="W8007" s="8">
        <v>69.712000000000003</v>
      </c>
      <c r="X8007" s="8">
        <f t="shared" si="1132"/>
        <v>4483</v>
      </c>
      <c r="Y8007" s="9">
        <v>0.125</v>
      </c>
      <c r="Z8007" s="9" t="str">
        <f t="shared" si="1133"/>
        <v>Low</v>
      </c>
    </row>
    <row r="8008" spans="1:26" x14ac:dyDescent="0.3">
      <c r="A8008" t="s">
        <v>7367</v>
      </c>
      <c r="B8008" s="6">
        <v>44762</v>
      </c>
      <c r="C8008" s="6" t="str">
        <f t="shared" si="1126"/>
        <v>2022</v>
      </c>
      <c r="D8008" s="6" t="str">
        <f t="shared" si="1127"/>
        <v>July</v>
      </c>
      <c r="E8008" s="6" t="str">
        <f t="shared" si="1128"/>
        <v>Q3</v>
      </c>
      <c r="F8008" s="6" t="str">
        <f t="shared" si="1129"/>
        <v>Low</v>
      </c>
      <c r="G8008" s="6" t="str">
        <f t="shared" si="1130"/>
        <v>Full Price</v>
      </c>
      <c r="H8008" s="6">
        <v>44767</v>
      </c>
      <c r="I8008" t="s">
        <v>2998</v>
      </c>
      <c r="J8008" t="s">
        <v>411</v>
      </c>
      <c r="K8008" t="s">
        <v>1892</v>
      </c>
      <c r="L8008" t="s">
        <v>61</v>
      </c>
      <c r="M8008" t="s">
        <v>76</v>
      </c>
      <c r="N8008" t="s">
        <v>77</v>
      </c>
      <c r="O8008" t="s">
        <v>33</v>
      </c>
      <c r="P8008" t="s">
        <v>1637</v>
      </c>
      <c r="Q8008" t="s">
        <v>255</v>
      </c>
      <c r="R8008" s="7">
        <v>0</v>
      </c>
      <c r="S8008" s="7">
        <f t="shared" si="1125"/>
        <v>182.94</v>
      </c>
      <c r="T8008" s="8">
        <v>27.440999999999999</v>
      </c>
      <c r="U8008" s="8" t="str">
        <f t="shared" si="1131"/>
        <v>Low</v>
      </c>
      <c r="V8008" s="7">
        <v>3</v>
      </c>
      <c r="W8008" s="8">
        <v>182.94</v>
      </c>
      <c r="X8008" s="8">
        <f t="shared" si="1132"/>
        <v>2747</v>
      </c>
      <c r="Y8008" s="9">
        <v>0.15</v>
      </c>
      <c r="Z8008" s="9" t="str">
        <f t="shared" si="1133"/>
        <v>Low</v>
      </c>
    </row>
    <row r="8009" spans="1:26" x14ac:dyDescent="0.3">
      <c r="A8009" t="s">
        <v>7367</v>
      </c>
      <c r="B8009" s="6">
        <v>44762</v>
      </c>
      <c r="C8009" s="6" t="str">
        <f t="shared" si="1126"/>
        <v>2022</v>
      </c>
      <c r="D8009" s="6" t="str">
        <f t="shared" si="1127"/>
        <v>July</v>
      </c>
      <c r="E8009" s="6" t="str">
        <f t="shared" si="1128"/>
        <v>Q3</v>
      </c>
      <c r="F8009" s="6" t="str">
        <f t="shared" si="1129"/>
        <v>High</v>
      </c>
      <c r="G8009" s="6" t="str">
        <f t="shared" si="1130"/>
        <v>Full Price</v>
      </c>
      <c r="H8009" s="6">
        <v>44767</v>
      </c>
      <c r="I8009" t="s">
        <v>2998</v>
      </c>
      <c r="J8009" t="s">
        <v>89</v>
      </c>
      <c r="K8009" t="s">
        <v>1214</v>
      </c>
      <c r="L8009" t="s">
        <v>61</v>
      </c>
      <c r="M8009" t="s">
        <v>31</v>
      </c>
      <c r="N8009" t="s">
        <v>174</v>
      </c>
      <c r="O8009" t="s">
        <v>33</v>
      </c>
      <c r="P8009" t="s">
        <v>1637</v>
      </c>
      <c r="Q8009" t="s">
        <v>255</v>
      </c>
      <c r="R8009" s="7">
        <v>0</v>
      </c>
      <c r="S8009" s="7">
        <f t="shared" si="1125"/>
        <v>416.32</v>
      </c>
      <c r="T8009" s="8">
        <v>112.4064</v>
      </c>
      <c r="U8009" s="8" t="str">
        <f t="shared" si="1131"/>
        <v>Medium</v>
      </c>
      <c r="V8009" s="7">
        <v>2</v>
      </c>
      <c r="W8009" s="8">
        <v>416.32</v>
      </c>
      <c r="X8009" s="8">
        <f t="shared" si="1132"/>
        <v>1417</v>
      </c>
      <c r="Y8009" s="9">
        <v>0.27</v>
      </c>
      <c r="Z8009" s="9" t="str">
        <f t="shared" si="1133"/>
        <v>High</v>
      </c>
    </row>
    <row r="8010" spans="1:26" x14ac:dyDescent="0.3">
      <c r="A8010" t="s">
        <v>7367</v>
      </c>
      <c r="B8010" s="6">
        <v>44762</v>
      </c>
      <c r="C8010" s="6" t="str">
        <f t="shared" si="1126"/>
        <v>2022</v>
      </c>
      <c r="D8010" s="6" t="str">
        <f t="shared" si="1127"/>
        <v>July</v>
      </c>
      <c r="E8010" s="6" t="str">
        <f t="shared" si="1128"/>
        <v>Q3</v>
      </c>
      <c r="F8010" s="6" t="str">
        <f t="shared" si="1129"/>
        <v>High</v>
      </c>
      <c r="G8010" s="6" t="str">
        <f t="shared" si="1130"/>
        <v>Full Price</v>
      </c>
      <c r="H8010" s="6">
        <v>44767</v>
      </c>
      <c r="I8010" t="s">
        <v>2998</v>
      </c>
      <c r="J8010" t="s">
        <v>44</v>
      </c>
      <c r="K8010" t="s">
        <v>4490</v>
      </c>
      <c r="L8010" t="s">
        <v>61</v>
      </c>
      <c r="M8010" t="s">
        <v>31</v>
      </c>
      <c r="N8010" t="s">
        <v>41</v>
      </c>
      <c r="O8010" t="s">
        <v>33</v>
      </c>
      <c r="P8010" t="s">
        <v>1637</v>
      </c>
      <c r="Q8010" t="s">
        <v>255</v>
      </c>
      <c r="R8010" s="7">
        <v>0</v>
      </c>
      <c r="S8010" s="7">
        <f t="shared" si="1125"/>
        <v>43</v>
      </c>
      <c r="T8010" s="8">
        <v>20.21</v>
      </c>
      <c r="U8010" s="8" t="str">
        <f t="shared" si="1131"/>
        <v>Low</v>
      </c>
      <c r="V8010" s="7">
        <v>5</v>
      </c>
      <c r="W8010" s="8">
        <v>43</v>
      </c>
      <c r="X8010" s="8">
        <f t="shared" si="1132"/>
        <v>5480</v>
      </c>
      <c r="Y8010" s="9">
        <v>0.47</v>
      </c>
      <c r="Z8010" s="9" t="str">
        <f t="shared" si="1133"/>
        <v>High</v>
      </c>
    </row>
    <row r="8011" spans="1:26" x14ac:dyDescent="0.3">
      <c r="A8011" t="s">
        <v>7367</v>
      </c>
      <c r="B8011" s="6">
        <v>44762</v>
      </c>
      <c r="C8011" s="6" t="str">
        <f t="shared" si="1126"/>
        <v>2022</v>
      </c>
      <c r="D8011" s="6" t="str">
        <f t="shared" si="1127"/>
        <v>July</v>
      </c>
      <c r="E8011" s="6" t="str">
        <f t="shared" si="1128"/>
        <v>Q3</v>
      </c>
      <c r="F8011" s="6" t="str">
        <f t="shared" si="1129"/>
        <v>High</v>
      </c>
      <c r="G8011" s="6" t="str">
        <f t="shared" si="1130"/>
        <v>Full Price</v>
      </c>
      <c r="H8011" s="6">
        <v>44767</v>
      </c>
      <c r="I8011" t="s">
        <v>2998</v>
      </c>
      <c r="J8011" t="s">
        <v>440</v>
      </c>
      <c r="K8011" t="s">
        <v>3605</v>
      </c>
      <c r="L8011" t="s">
        <v>61</v>
      </c>
      <c r="M8011" t="s">
        <v>31</v>
      </c>
      <c r="N8011" t="s">
        <v>41</v>
      </c>
      <c r="O8011" t="s">
        <v>33</v>
      </c>
      <c r="P8011" t="s">
        <v>1637</v>
      </c>
      <c r="Q8011" t="s">
        <v>255</v>
      </c>
      <c r="R8011" s="7">
        <v>0</v>
      </c>
      <c r="S8011" s="7">
        <f t="shared" si="1125"/>
        <v>60.83</v>
      </c>
      <c r="T8011" s="8">
        <v>30.414999999999999</v>
      </c>
      <c r="U8011" s="8" t="str">
        <f t="shared" si="1131"/>
        <v>Low</v>
      </c>
      <c r="V8011" s="7">
        <v>7</v>
      </c>
      <c r="W8011" s="8">
        <v>60.83</v>
      </c>
      <c r="X8011" s="8">
        <f t="shared" si="1132"/>
        <v>4773</v>
      </c>
      <c r="Y8011" s="9">
        <v>0.5</v>
      </c>
      <c r="Z8011" s="9" t="str">
        <f t="shared" si="1133"/>
        <v>High</v>
      </c>
    </row>
    <row r="8012" spans="1:26" x14ac:dyDescent="0.3">
      <c r="A8012" t="s">
        <v>7367</v>
      </c>
      <c r="B8012" s="6">
        <v>44762</v>
      </c>
      <c r="C8012" s="6" t="str">
        <f t="shared" si="1126"/>
        <v>2022</v>
      </c>
      <c r="D8012" s="6" t="str">
        <f t="shared" si="1127"/>
        <v>July</v>
      </c>
      <c r="E8012" s="6" t="str">
        <f t="shared" si="1128"/>
        <v>Q3</v>
      </c>
      <c r="F8012" s="6" t="str">
        <f t="shared" si="1129"/>
        <v>High</v>
      </c>
      <c r="G8012" s="6" t="str">
        <f t="shared" si="1130"/>
        <v>Full Price</v>
      </c>
      <c r="H8012" s="6">
        <v>44767</v>
      </c>
      <c r="I8012" t="s">
        <v>2998</v>
      </c>
      <c r="J8012" t="s">
        <v>44</v>
      </c>
      <c r="K8012" t="s">
        <v>3674</v>
      </c>
      <c r="L8012" t="s">
        <v>61</v>
      </c>
      <c r="M8012" t="s">
        <v>31</v>
      </c>
      <c r="N8012" t="s">
        <v>46</v>
      </c>
      <c r="O8012" t="s">
        <v>33</v>
      </c>
      <c r="P8012" t="s">
        <v>1637</v>
      </c>
      <c r="Q8012" t="s">
        <v>255</v>
      </c>
      <c r="R8012" s="7">
        <v>0</v>
      </c>
      <c r="S8012" s="7">
        <f t="shared" si="1125"/>
        <v>14.62</v>
      </c>
      <c r="T8012" s="8">
        <v>6.8714000000000004</v>
      </c>
      <c r="U8012" s="8" t="str">
        <f t="shared" si="1131"/>
        <v>Low</v>
      </c>
      <c r="V8012" s="7">
        <v>2</v>
      </c>
      <c r="W8012" s="8">
        <v>14.62</v>
      </c>
      <c r="X8012" s="8">
        <f t="shared" si="1132"/>
        <v>7870</v>
      </c>
      <c r="Y8012" s="9">
        <v>0.47</v>
      </c>
      <c r="Z8012" s="9" t="str">
        <f t="shared" si="1133"/>
        <v>High</v>
      </c>
    </row>
    <row r="8013" spans="1:26" x14ac:dyDescent="0.3">
      <c r="A8013" t="s">
        <v>7367</v>
      </c>
      <c r="B8013" s="6">
        <v>44762</v>
      </c>
      <c r="C8013" s="6" t="str">
        <f t="shared" si="1126"/>
        <v>2022</v>
      </c>
      <c r="D8013" s="6" t="str">
        <f t="shared" si="1127"/>
        <v>July</v>
      </c>
      <c r="E8013" s="6" t="str">
        <f t="shared" si="1128"/>
        <v>Q3</v>
      </c>
      <c r="F8013" s="6" t="str">
        <f t="shared" si="1129"/>
        <v>High</v>
      </c>
      <c r="G8013" s="6" t="str">
        <f t="shared" si="1130"/>
        <v>Full Price</v>
      </c>
      <c r="H8013" s="6">
        <v>44767</v>
      </c>
      <c r="I8013" t="s">
        <v>2998</v>
      </c>
      <c r="J8013" t="s">
        <v>161</v>
      </c>
      <c r="K8013" t="s">
        <v>3811</v>
      </c>
      <c r="L8013" t="s">
        <v>61</v>
      </c>
      <c r="M8013" t="s">
        <v>91</v>
      </c>
      <c r="N8013" t="s">
        <v>110</v>
      </c>
      <c r="O8013" t="s">
        <v>33</v>
      </c>
      <c r="P8013" t="s">
        <v>1637</v>
      </c>
      <c r="Q8013" t="s">
        <v>255</v>
      </c>
      <c r="R8013" s="7">
        <v>0</v>
      </c>
      <c r="S8013" s="7">
        <f t="shared" si="1125"/>
        <v>389.97</v>
      </c>
      <c r="T8013" s="8">
        <v>132.5898</v>
      </c>
      <c r="U8013" s="8" t="str">
        <f t="shared" si="1131"/>
        <v>Medium</v>
      </c>
      <c r="V8013" s="7">
        <v>3</v>
      </c>
      <c r="W8013" s="8">
        <v>389.97</v>
      </c>
      <c r="X8013" s="8">
        <f t="shared" si="1132"/>
        <v>1491</v>
      </c>
      <c r="Y8013" s="9">
        <v>0.34</v>
      </c>
      <c r="Z8013" s="9" t="str">
        <f t="shared" si="1133"/>
        <v>High</v>
      </c>
    </row>
    <row r="8014" spans="1:26" x14ac:dyDescent="0.3">
      <c r="A8014" t="s">
        <v>7368</v>
      </c>
      <c r="B8014" s="6">
        <v>44762</v>
      </c>
      <c r="C8014" s="6" t="str">
        <f t="shared" si="1126"/>
        <v>2022</v>
      </c>
      <c r="D8014" s="6" t="str">
        <f t="shared" si="1127"/>
        <v>July</v>
      </c>
      <c r="E8014" s="6" t="str">
        <f t="shared" si="1128"/>
        <v>Q3</v>
      </c>
      <c r="F8014" s="6" t="str">
        <f t="shared" si="1129"/>
        <v>High</v>
      </c>
      <c r="G8014" s="6" t="str">
        <f t="shared" si="1130"/>
        <v>Full Price</v>
      </c>
      <c r="H8014" s="6">
        <v>44766</v>
      </c>
      <c r="I8014" t="s">
        <v>2358</v>
      </c>
      <c r="J8014" t="s">
        <v>82</v>
      </c>
      <c r="K8014" t="s">
        <v>1860</v>
      </c>
      <c r="L8014" t="s">
        <v>61</v>
      </c>
      <c r="M8014" t="s">
        <v>31</v>
      </c>
      <c r="N8014" t="s">
        <v>41</v>
      </c>
      <c r="O8014" t="s">
        <v>33</v>
      </c>
      <c r="P8014" t="s">
        <v>7219</v>
      </c>
      <c r="Q8014" t="s">
        <v>556</v>
      </c>
      <c r="R8014" s="7">
        <v>0</v>
      </c>
      <c r="S8014" s="7">
        <f t="shared" si="1125"/>
        <v>735.98</v>
      </c>
      <c r="T8014" s="8">
        <v>331.19099999999997</v>
      </c>
      <c r="U8014" s="8" t="str">
        <f t="shared" si="1131"/>
        <v>Medium</v>
      </c>
      <c r="V8014" s="7">
        <v>2</v>
      </c>
      <c r="W8014" s="8">
        <v>735.98</v>
      </c>
      <c r="X8014" s="8">
        <f t="shared" si="1132"/>
        <v>715</v>
      </c>
      <c r="Y8014" s="9">
        <v>0.45</v>
      </c>
      <c r="Z8014" s="9" t="str">
        <f t="shared" si="1133"/>
        <v>High</v>
      </c>
    </row>
    <row r="8015" spans="1:26" x14ac:dyDescent="0.3">
      <c r="A8015" t="s">
        <v>7369</v>
      </c>
      <c r="B8015" s="6">
        <v>44763</v>
      </c>
      <c r="C8015" s="6" t="str">
        <f t="shared" si="1126"/>
        <v>2022</v>
      </c>
      <c r="D8015" s="6" t="str">
        <f t="shared" si="1127"/>
        <v>July</v>
      </c>
      <c r="E8015" s="6" t="str">
        <f t="shared" si="1128"/>
        <v>Q3</v>
      </c>
      <c r="F8015" s="6" t="str">
        <f t="shared" si="1129"/>
        <v>Low</v>
      </c>
      <c r="G8015" s="6" t="str">
        <f t="shared" si="1130"/>
        <v>Discounted</v>
      </c>
      <c r="H8015" s="6">
        <v>44766</v>
      </c>
      <c r="I8015" t="s">
        <v>1392</v>
      </c>
      <c r="J8015" t="s">
        <v>44</v>
      </c>
      <c r="K8015" t="s">
        <v>2198</v>
      </c>
      <c r="L8015" t="s">
        <v>61</v>
      </c>
      <c r="M8015" t="s">
        <v>31</v>
      </c>
      <c r="N8015" t="s">
        <v>41</v>
      </c>
      <c r="O8015" t="s">
        <v>33</v>
      </c>
      <c r="P8015" t="s">
        <v>1343</v>
      </c>
      <c r="Q8015" t="s">
        <v>43</v>
      </c>
      <c r="R8015" s="7">
        <v>0.8</v>
      </c>
      <c r="S8015" s="7">
        <f t="shared" si="1125"/>
        <v>0.57279999999999998</v>
      </c>
      <c r="T8015" s="8">
        <v>-4.5823999999999998</v>
      </c>
      <c r="U8015" s="8" t="str">
        <f t="shared" si="1131"/>
        <v>Loss</v>
      </c>
      <c r="V8015" s="7">
        <v>4</v>
      </c>
      <c r="W8015" s="8">
        <v>2.8639999999999999</v>
      </c>
      <c r="X8015" s="8">
        <f t="shared" si="1132"/>
        <v>9822</v>
      </c>
      <c r="Y8015" s="9">
        <v>-1.6</v>
      </c>
      <c r="Z8015" s="9" t="str">
        <f t="shared" si="1133"/>
        <v>Low</v>
      </c>
    </row>
    <row r="8016" spans="1:26" x14ac:dyDescent="0.3">
      <c r="A8016" t="s">
        <v>7369</v>
      </c>
      <c r="B8016" s="6">
        <v>44763</v>
      </c>
      <c r="C8016" s="6" t="str">
        <f t="shared" si="1126"/>
        <v>2022</v>
      </c>
      <c r="D8016" s="6" t="str">
        <f t="shared" si="1127"/>
        <v>July</v>
      </c>
      <c r="E8016" s="6" t="str">
        <f t="shared" si="1128"/>
        <v>Q3</v>
      </c>
      <c r="F8016" s="6" t="str">
        <f t="shared" si="1129"/>
        <v>Low</v>
      </c>
      <c r="G8016" s="6" t="str">
        <f t="shared" si="1130"/>
        <v>Discounted</v>
      </c>
      <c r="H8016" s="6">
        <v>44766</v>
      </c>
      <c r="I8016" t="s">
        <v>1392</v>
      </c>
      <c r="J8016" t="s">
        <v>89</v>
      </c>
      <c r="K8016" t="s">
        <v>479</v>
      </c>
      <c r="L8016" t="s">
        <v>61</v>
      </c>
      <c r="M8016" t="s">
        <v>31</v>
      </c>
      <c r="N8016" t="s">
        <v>41</v>
      </c>
      <c r="O8016" t="s">
        <v>33</v>
      </c>
      <c r="P8016" t="s">
        <v>1343</v>
      </c>
      <c r="Q8016" t="s">
        <v>43</v>
      </c>
      <c r="R8016" s="7">
        <v>0.8</v>
      </c>
      <c r="S8016" s="7">
        <f t="shared" si="1125"/>
        <v>18.838399999999993</v>
      </c>
      <c r="T8016" s="8">
        <v>-164.83600000000001</v>
      </c>
      <c r="U8016" s="8" t="str">
        <f t="shared" si="1131"/>
        <v>Loss</v>
      </c>
      <c r="V8016" s="7">
        <v>7</v>
      </c>
      <c r="W8016" s="8">
        <v>94.191999999999993</v>
      </c>
      <c r="X8016" s="8">
        <f t="shared" si="1132"/>
        <v>3903</v>
      </c>
      <c r="Y8016" s="9">
        <v>-1.75</v>
      </c>
      <c r="Z8016" s="9" t="str">
        <f t="shared" si="1133"/>
        <v>Low</v>
      </c>
    </row>
    <row r="8017" spans="1:26" x14ac:dyDescent="0.3">
      <c r="A8017" t="s">
        <v>7370</v>
      </c>
      <c r="B8017" s="6">
        <v>44763</v>
      </c>
      <c r="C8017" s="6" t="str">
        <f t="shared" si="1126"/>
        <v>2022</v>
      </c>
      <c r="D8017" s="6" t="str">
        <f t="shared" si="1127"/>
        <v>July</v>
      </c>
      <c r="E8017" s="6" t="str">
        <f t="shared" si="1128"/>
        <v>Q3</v>
      </c>
      <c r="F8017" s="6" t="str">
        <f t="shared" si="1129"/>
        <v>High</v>
      </c>
      <c r="G8017" s="6" t="str">
        <f t="shared" si="1130"/>
        <v>Full Price</v>
      </c>
      <c r="H8017" s="6">
        <v>44769</v>
      </c>
      <c r="I8017" t="s">
        <v>2596</v>
      </c>
      <c r="J8017" t="s">
        <v>89</v>
      </c>
      <c r="K8017" t="s">
        <v>5326</v>
      </c>
      <c r="L8017" t="s">
        <v>30</v>
      </c>
      <c r="M8017" t="s">
        <v>76</v>
      </c>
      <c r="N8017" t="s">
        <v>138</v>
      </c>
      <c r="O8017" t="s">
        <v>62</v>
      </c>
      <c r="P8017" t="s">
        <v>1490</v>
      </c>
      <c r="Q8017" t="s">
        <v>115</v>
      </c>
      <c r="R8017" s="7">
        <v>0</v>
      </c>
      <c r="S8017" s="7">
        <f t="shared" si="1125"/>
        <v>302.94</v>
      </c>
      <c r="T8017" s="8">
        <v>69.676199999999994</v>
      </c>
      <c r="U8017" s="8" t="str">
        <f t="shared" si="1131"/>
        <v>Low</v>
      </c>
      <c r="V8017" s="7">
        <v>3</v>
      </c>
      <c r="W8017" s="8">
        <v>302.94</v>
      </c>
      <c r="X8017" s="8">
        <f t="shared" si="1132"/>
        <v>1872</v>
      </c>
      <c r="Y8017" s="9">
        <v>0.23</v>
      </c>
      <c r="Z8017" s="9" t="str">
        <f t="shared" si="1133"/>
        <v>High</v>
      </c>
    </row>
    <row r="8018" spans="1:26" x14ac:dyDescent="0.3">
      <c r="A8018" t="s">
        <v>7370</v>
      </c>
      <c r="B8018" s="6">
        <v>44763</v>
      </c>
      <c r="C8018" s="6" t="str">
        <f t="shared" si="1126"/>
        <v>2022</v>
      </c>
      <c r="D8018" s="6" t="str">
        <f t="shared" si="1127"/>
        <v>July</v>
      </c>
      <c r="E8018" s="6" t="str">
        <f t="shared" si="1128"/>
        <v>Q3</v>
      </c>
      <c r="F8018" s="6" t="str">
        <f t="shared" si="1129"/>
        <v>High</v>
      </c>
      <c r="G8018" s="6" t="str">
        <f t="shared" si="1130"/>
        <v>Full Price</v>
      </c>
      <c r="H8018" s="6">
        <v>44769</v>
      </c>
      <c r="I8018" t="s">
        <v>2596</v>
      </c>
      <c r="J8018" t="s">
        <v>89</v>
      </c>
      <c r="K8018" t="s">
        <v>1941</v>
      </c>
      <c r="L8018" t="s">
        <v>30</v>
      </c>
      <c r="M8018" t="s">
        <v>76</v>
      </c>
      <c r="N8018" t="s">
        <v>99</v>
      </c>
      <c r="O8018" t="s">
        <v>62</v>
      </c>
      <c r="P8018" t="s">
        <v>1490</v>
      </c>
      <c r="Q8018" t="s">
        <v>115</v>
      </c>
      <c r="R8018" s="7">
        <v>0</v>
      </c>
      <c r="S8018" s="7">
        <f t="shared" si="1125"/>
        <v>8.8000000000000007</v>
      </c>
      <c r="T8018" s="8">
        <v>3.8719999999999999</v>
      </c>
      <c r="U8018" s="8" t="str">
        <f t="shared" si="1131"/>
        <v>Low</v>
      </c>
      <c r="V8018" s="7">
        <v>5</v>
      </c>
      <c r="W8018" s="8">
        <v>8.8000000000000007</v>
      </c>
      <c r="X8018" s="8">
        <f t="shared" si="1132"/>
        <v>8826</v>
      </c>
      <c r="Y8018" s="9">
        <v>0.44</v>
      </c>
      <c r="Z8018" s="9" t="str">
        <f t="shared" si="1133"/>
        <v>High</v>
      </c>
    </row>
    <row r="8019" spans="1:26" x14ac:dyDescent="0.3">
      <c r="A8019" t="s">
        <v>7370</v>
      </c>
      <c r="B8019" s="6">
        <v>44763</v>
      </c>
      <c r="C8019" s="6" t="str">
        <f t="shared" si="1126"/>
        <v>2022</v>
      </c>
      <c r="D8019" s="6" t="str">
        <f t="shared" si="1127"/>
        <v>July</v>
      </c>
      <c r="E8019" s="6" t="str">
        <f t="shared" si="1128"/>
        <v>Q3</v>
      </c>
      <c r="F8019" s="6" t="str">
        <f t="shared" si="1129"/>
        <v>High</v>
      </c>
      <c r="G8019" s="6" t="str">
        <f t="shared" si="1130"/>
        <v>Full Price</v>
      </c>
      <c r="H8019" s="6">
        <v>44769</v>
      </c>
      <c r="I8019" t="s">
        <v>2596</v>
      </c>
      <c r="J8019" t="s">
        <v>5143</v>
      </c>
      <c r="K8019" t="s">
        <v>5144</v>
      </c>
      <c r="L8019" t="s">
        <v>30</v>
      </c>
      <c r="M8019" t="s">
        <v>31</v>
      </c>
      <c r="N8019" t="s">
        <v>53</v>
      </c>
      <c r="O8019" t="s">
        <v>62</v>
      </c>
      <c r="P8019" t="s">
        <v>1490</v>
      </c>
      <c r="Q8019" t="s">
        <v>115</v>
      </c>
      <c r="R8019" s="7">
        <v>0</v>
      </c>
      <c r="S8019" s="7">
        <f t="shared" si="1125"/>
        <v>101.94</v>
      </c>
      <c r="T8019" s="8">
        <v>29.5626</v>
      </c>
      <c r="U8019" s="8" t="str">
        <f t="shared" si="1131"/>
        <v>Low</v>
      </c>
      <c r="V8019" s="7">
        <v>6</v>
      </c>
      <c r="W8019" s="8">
        <v>101.94</v>
      </c>
      <c r="X8019" s="8">
        <f t="shared" si="1132"/>
        <v>3742</v>
      </c>
      <c r="Y8019" s="9">
        <v>0.28999999999999998</v>
      </c>
      <c r="Z8019" s="9" t="str">
        <f t="shared" si="1133"/>
        <v>High</v>
      </c>
    </row>
    <row r="8020" spans="1:26" x14ac:dyDescent="0.3">
      <c r="A8020" t="s">
        <v>7370</v>
      </c>
      <c r="B8020" s="6">
        <v>44763</v>
      </c>
      <c r="C8020" s="6" t="str">
        <f t="shared" si="1126"/>
        <v>2022</v>
      </c>
      <c r="D8020" s="6" t="str">
        <f t="shared" si="1127"/>
        <v>July</v>
      </c>
      <c r="E8020" s="6" t="str">
        <f t="shared" si="1128"/>
        <v>Q3</v>
      </c>
      <c r="F8020" s="6" t="str">
        <f t="shared" si="1129"/>
        <v>High</v>
      </c>
      <c r="G8020" s="6" t="str">
        <f t="shared" si="1130"/>
        <v>Full Price</v>
      </c>
      <c r="H8020" s="6">
        <v>44769</v>
      </c>
      <c r="I8020" t="s">
        <v>2596</v>
      </c>
      <c r="J8020" t="s">
        <v>105</v>
      </c>
      <c r="K8020" t="s">
        <v>557</v>
      </c>
      <c r="L8020" t="s">
        <v>30</v>
      </c>
      <c r="M8020" t="s">
        <v>31</v>
      </c>
      <c r="N8020" t="s">
        <v>53</v>
      </c>
      <c r="O8020" t="s">
        <v>62</v>
      </c>
      <c r="P8020" t="s">
        <v>1490</v>
      </c>
      <c r="Q8020" t="s">
        <v>115</v>
      </c>
      <c r="R8020" s="7">
        <v>0</v>
      </c>
      <c r="S8020" s="7">
        <f t="shared" si="1125"/>
        <v>19.68</v>
      </c>
      <c r="T8020" s="8">
        <v>5.7072000000000003</v>
      </c>
      <c r="U8020" s="8" t="str">
        <f t="shared" si="1131"/>
        <v>Low</v>
      </c>
      <c r="V8020" s="7">
        <v>6</v>
      </c>
      <c r="W8020" s="8">
        <v>19.68</v>
      </c>
      <c r="X8020" s="8">
        <f t="shared" si="1132"/>
        <v>7182</v>
      </c>
      <c r="Y8020" s="9">
        <v>0.28999999999999998</v>
      </c>
      <c r="Z8020" s="9" t="str">
        <f t="shared" si="1133"/>
        <v>High</v>
      </c>
    </row>
    <row r="8021" spans="1:26" x14ac:dyDescent="0.3">
      <c r="A8021" t="s">
        <v>7370</v>
      </c>
      <c r="B8021" s="6">
        <v>44763</v>
      </c>
      <c r="C8021" s="6" t="str">
        <f t="shared" si="1126"/>
        <v>2022</v>
      </c>
      <c r="D8021" s="6" t="str">
        <f t="shared" si="1127"/>
        <v>July</v>
      </c>
      <c r="E8021" s="6" t="str">
        <f t="shared" si="1128"/>
        <v>Q3</v>
      </c>
      <c r="F8021" s="6" t="str">
        <f t="shared" si="1129"/>
        <v>High</v>
      </c>
      <c r="G8021" s="6" t="str">
        <f t="shared" si="1130"/>
        <v>Full Price</v>
      </c>
      <c r="H8021" s="6">
        <v>44769</v>
      </c>
      <c r="I8021" t="s">
        <v>2596</v>
      </c>
      <c r="J8021" t="s">
        <v>440</v>
      </c>
      <c r="K8021" t="s">
        <v>1525</v>
      </c>
      <c r="L8021" t="s">
        <v>30</v>
      </c>
      <c r="M8021" t="s">
        <v>31</v>
      </c>
      <c r="N8021" t="s">
        <v>41</v>
      </c>
      <c r="O8021" t="s">
        <v>62</v>
      </c>
      <c r="P8021" t="s">
        <v>1490</v>
      </c>
      <c r="Q8021" t="s">
        <v>115</v>
      </c>
      <c r="R8021" s="7">
        <v>0</v>
      </c>
      <c r="S8021" s="7">
        <f t="shared" si="1125"/>
        <v>14.94</v>
      </c>
      <c r="T8021" s="8">
        <v>7.1711999999999998</v>
      </c>
      <c r="U8021" s="8" t="str">
        <f t="shared" si="1131"/>
        <v>Low</v>
      </c>
      <c r="V8021" s="7">
        <v>3</v>
      </c>
      <c r="W8021" s="8">
        <v>14.94</v>
      </c>
      <c r="X8021" s="8">
        <f t="shared" si="1132"/>
        <v>7804</v>
      </c>
      <c r="Y8021" s="9">
        <v>0.48</v>
      </c>
      <c r="Z8021" s="9" t="str">
        <f t="shared" si="1133"/>
        <v>High</v>
      </c>
    </row>
    <row r="8022" spans="1:26" x14ac:dyDescent="0.3">
      <c r="A8022" t="s">
        <v>7370</v>
      </c>
      <c r="B8022" s="6">
        <v>44763</v>
      </c>
      <c r="C8022" s="6" t="str">
        <f t="shared" si="1126"/>
        <v>2022</v>
      </c>
      <c r="D8022" s="6" t="str">
        <f t="shared" si="1127"/>
        <v>July</v>
      </c>
      <c r="E8022" s="6" t="str">
        <f t="shared" si="1128"/>
        <v>Q3</v>
      </c>
      <c r="F8022" s="6" t="str">
        <f t="shared" si="1129"/>
        <v>Low</v>
      </c>
      <c r="G8022" s="6" t="str">
        <f t="shared" si="1130"/>
        <v>Full Price</v>
      </c>
      <c r="H8022" s="6">
        <v>44769</v>
      </c>
      <c r="I8022" t="s">
        <v>2596</v>
      </c>
      <c r="J8022" t="s">
        <v>2148</v>
      </c>
      <c r="K8022" t="s">
        <v>5346</v>
      </c>
      <c r="L8022" t="s">
        <v>30</v>
      </c>
      <c r="M8022" t="s">
        <v>31</v>
      </c>
      <c r="N8022" t="s">
        <v>356</v>
      </c>
      <c r="O8022" t="s">
        <v>62</v>
      </c>
      <c r="P8022" t="s">
        <v>1490</v>
      </c>
      <c r="Q8022" t="s">
        <v>115</v>
      </c>
      <c r="R8022" s="7">
        <v>0</v>
      </c>
      <c r="S8022" s="7">
        <f t="shared" si="1125"/>
        <v>231.72</v>
      </c>
      <c r="T8022" s="8">
        <v>11.586</v>
      </c>
      <c r="U8022" s="8" t="str">
        <f t="shared" si="1131"/>
        <v>Low</v>
      </c>
      <c r="V8022" s="7">
        <v>2</v>
      </c>
      <c r="W8022" s="8">
        <v>231.72</v>
      </c>
      <c r="X8022" s="8">
        <f t="shared" si="1132"/>
        <v>2348</v>
      </c>
      <c r="Y8022" s="9">
        <v>0.05</v>
      </c>
      <c r="Z8022" s="9" t="str">
        <f t="shared" si="1133"/>
        <v>Low</v>
      </c>
    </row>
    <row r="8023" spans="1:26" x14ac:dyDescent="0.3">
      <c r="A8023" t="s">
        <v>7370</v>
      </c>
      <c r="B8023" s="6">
        <v>44763</v>
      </c>
      <c r="C8023" s="6" t="str">
        <f t="shared" si="1126"/>
        <v>2022</v>
      </c>
      <c r="D8023" s="6" t="str">
        <f t="shared" si="1127"/>
        <v>July</v>
      </c>
      <c r="E8023" s="6" t="str">
        <f t="shared" si="1128"/>
        <v>Q3</v>
      </c>
      <c r="F8023" s="6" t="str">
        <f t="shared" si="1129"/>
        <v>High</v>
      </c>
      <c r="G8023" s="6" t="str">
        <f t="shared" si="1130"/>
        <v>Full Price</v>
      </c>
      <c r="H8023" s="6">
        <v>44769</v>
      </c>
      <c r="I8023" t="s">
        <v>2596</v>
      </c>
      <c r="J8023" t="s">
        <v>1204</v>
      </c>
      <c r="K8023" t="s">
        <v>1205</v>
      </c>
      <c r="L8023" t="s">
        <v>30</v>
      </c>
      <c r="M8023" t="s">
        <v>91</v>
      </c>
      <c r="N8023" t="s">
        <v>92</v>
      </c>
      <c r="O8023" t="s">
        <v>62</v>
      </c>
      <c r="P8023" t="s">
        <v>1490</v>
      </c>
      <c r="Q8023" t="s">
        <v>115</v>
      </c>
      <c r="R8023" s="7">
        <v>0</v>
      </c>
      <c r="S8023" s="7">
        <f t="shared" si="1125"/>
        <v>271.95999999999998</v>
      </c>
      <c r="T8023" s="8">
        <v>67.989999999999995</v>
      </c>
      <c r="U8023" s="8" t="str">
        <f t="shared" si="1131"/>
        <v>Low</v>
      </c>
      <c r="V8023" s="7">
        <v>4</v>
      </c>
      <c r="W8023" s="8">
        <v>271.95999999999998</v>
      </c>
      <c r="X8023" s="8">
        <f t="shared" si="1132"/>
        <v>2068</v>
      </c>
      <c r="Y8023" s="9">
        <v>0.25</v>
      </c>
      <c r="Z8023" s="9" t="str">
        <f t="shared" si="1133"/>
        <v>High</v>
      </c>
    </row>
    <row r="8024" spans="1:26" x14ac:dyDescent="0.3">
      <c r="A8024" t="s">
        <v>7371</v>
      </c>
      <c r="B8024" s="6">
        <v>44763</v>
      </c>
      <c r="C8024" s="6" t="str">
        <f t="shared" si="1126"/>
        <v>2022</v>
      </c>
      <c r="D8024" s="6" t="str">
        <f t="shared" si="1127"/>
        <v>July</v>
      </c>
      <c r="E8024" s="6" t="str">
        <f t="shared" si="1128"/>
        <v>Q3</v>
      </c>
      <c r="F8024" s="6" t="str">
        <f t="shared" si="1129"/>
        <v>High</v>
      </c>
      <c r="G8024" s="6" t="str">
        <f t="shared" si="1130"/>
        <v>Full Price</v>
      </c>
      <c r="H8024" s="6">
        <v>44767</v>
      </c>
      <c r="I8024" t="s">
        <v>1509</v>
      </c>
      <c r="J8024" t="s">
        <v>89</v>
      </c>
      <c r="K8024" t="s">
        <v>1420</v>
      </c>
      <c r="L8024" t="s">
        <v>61</v>
      </c>
      <c r="M8024" t="s">
        <v>31</v>
      </c>
      <c r="N8024" t="s">
        <v>53</v>
      </c>
      <c r="O8024" t="s">
        <v>69</v>
      </c>
      <c r="P8024" t="s">
        <v>347</v>
      </c>
      <c r="Q8024" t="s">
        <v>71</v>
      </c>
      <c r="R8024" s="7">
        <v>0</v>
      </c>
      <c r="S8024" s="7">
        <f t="shared" si="1125"/>
        <v>3.52</v>
      </c>
      <c r="T8024" s="8">
        <v>1.6896</v>
      </c>
      <c r="U8024" s="8" t="str">
        <f t="shared" si="1131"/>
        <v>Low</v>
      </c>
      <c r="V8024" s="7">
        <v>2</v>
      </c>
      <c r="W8024" s="8">
        <v>3.52</v>
      </c>
      <c r="X8024" s="8">
        <f t="shared" si="1132"/>
        <v>9704</v>
      </c>
      <c r="Y8024" s="9">
        <v>0.48</v>
      </c>
      <c r="Z8024" s="9" t="str">
        <f t="shared" si="1133"/>
        <v>High</v>
      </c>
    </row>
    <row r="8025" spans="1:26" x14ac:dyDescent="0.3">
      <c r="A8025" t="s">
        <v>7371</v>
      </c>
      <c r="B8025" s="6">
        <v>44763</v>
      </c>
      <c r="C8025" s="6" t="str">
        <f t="shared" si="1126"/>
        <v>2022</v>
      </c>
      <c r="D8025" s="6" t="str">
        <f t="shared" si="1127"/>
        <v>July</v>
      </c>
      <c r="E8025" s="6" t="str">
        <f t="shared" si="1128"/>
        <v>Q3</v>
      </c>
      <c r="F8025" s="6" t="str">
        <f t="shared" si="1129"/>
        <v>Low</v>
      </c>
      <c r="G8025" s="6" t="str">
        <f t="shared" si="1130"/>
        <v>Discounted</v>
      </c>
      <c r="H8025" s="6">
        <v>44767</v>
      </c>
      <c r="I8025" t="s">
        <v>1509</v>
      </c>
      <c r="J8025" t="s">
        <v>548</v>
      </c>
      <c r="K8025" t="s">
        <v>2114</v>
      </c>
      <c r="L8025" t="s">
        <v>61</v>
      </c>
      <c r="M8025" t="s">
        <v>91</v>
      </c>
      <c r="N8025" t="s">
        <v>92</v>
      </c>
      <c r="O8025" t="s">
        <v>69</v>
      </c>
      <c r="P8025" t="s">
        <v>347</v>
      </c>
      <c r="Q8025" t="s">
        <v>71</v>
      </c>
      <c r="R8025" s="7">
        <v>0.2</v>
      </c>
      <c r="S8025" s="7">
        <f t="shared" si="1125"/>
        <v>1300.9536000000001</v>
      </c>
      <c r="T8025" s="8">
        <v>121.9644</v>
      </c>
      <c r="U8025" s="8" t="str">
        <f t="shared" si="1131"/>
        <v>Medium</v>
      </c>
      <c r="V8025" s="7">
        <v>9</v>
      </c>
      <c r="W8025" s="8">
        <v>1626.192</v>
      </c>
      <c r="X8025" s="8">
        <f t="shared" si="1132"/>
        <v>207</v>
      </c>
      <c r="Y8025" s="9">
        <v>7.4999999999999997E-2</v>
      </c>
      <c r="Z8025" s="9" t="str">
        <f t="shared" si="1133"/>
        <v>Low</v>
      </c>
    </row>
    <row r="8026" spans="1:26" x14ac:dyDescent="0.3">
      <c r="A8026" t="s">
        <v>7372</v>
      </c>
      <c r="B8026" s="6">
        <v>44763</v>
      </c>
      <c r="C8026" s="6" t="str">
        <f t="shared" si="1126"/>
        <v>2022</v>
      </c>
      <c r="D8026" s="6" t="str">
        <f t="shared" si="1127"/>
        <v>July</v>
      </c>
      <c r="E8026" s="6" t="str">
        <f t="shared" si="1128"/>
        <v>Q3</v>
      </c>
      <c r="F8026" s="6" t="str">
        <f t="shared" si="1129"/>
        <v>High</v>
      </c>
      <c r="G8026" s="6" t="str">
        <f t="shared" si="1130"/>
        <v>Full Price</v>
      </c>
      <c r="H8026" s="6">
        <v>44769</v>
      </c>
      <c r="I8026" t="s">
        <v>1032</v>
      </c>
      <c r="J8026" t="s">
        <v>245</v>
      </c>
      <c r="K8026" t="s">
        <v>3545</v>
      </c>
      <c r="L8026" t="s">
        <v>30</v>
      </c>
      <c r="M8026" t="s">
        <v>31</v>
      </c>
      <c r="N8026" t="s">
        <v>174</v>
      </c>
      <c r="O8026" t="s">
        <v>54</v>
      </c>
      <c r="P8026" t="s">
        <v>270</v>
      </c>
      <c r="Q8026" t="s">
        <v>271</v>
      </c>
      <c r="R8026" s="7">
        <v>0</v>
      </c>
      <c r="S8026" s="7">
        <f t="shared" si="1125"/>
        <v>17.48</v>
      </c>
      <c r="T8026" s="8">
        <v>4.5448000000000004</v>
      </c>
      <c r="U8026" s="8" t="str">
        <f t="shared" si="1131"/>
        <v>Low</v>
      </c>
      <c r="V8026" s="7">
        <v>4</v>
      </c>
      <c r="W8026" s="8">
        <v>17.48</v>
      </c>
      <c r="X8026" s="8">
        <f t="shared" si="1132"/>
        <v>7460</v>
      </c>
      <c r="Y8026" s="9">
        <v>0.26</v>
      </c>
      <c r="Z8026" s="9" t="str">
        <f t="shared" si="1133"/>
        <v>High</v>
      </c>
    </row>
    <row r="8027" spans="1:26" x14ac:dyDescent="0.3">
      <c r="A8027" t="s">
        <v>7373</v>
      </c>
      <c r="B8027" s="6">
        <v>44763</v>
      </c>
      <c r="C8027" s="6" t="str">
        <f t="shared" si="1126"/>
        <v>2022</v>
      </c>
      <c r="D8027" s="6" t="str">
        <f t="shared" si="1127"/>
        <v>July</v>
      </c>
      <c r="E8027" s="6" t="str">
        <f t="shared" si="1128"/>
        <v>Q3</v>
      </c>
      <c r="F8027" s="6" t="str">
        <f t="shared" si="1129"/>
        <v>Low</v>
      </c>
      <c r="G8027" s="6" t="str">
        <f t="shared" si="1130"/>
        <v>Discounted</v>
      </c>
      <c r="H8027" s="6">
        <v>44767</v>
      </c>
      <c r="I8027" t="s">
        <v>1847</v>
      </c>
      <c r="J8027" t="s">
        <v>188</v>
      </c>
      <c r="K8027" t="s">
        <v>3190</v>
      </c>
      <c r="L8027" t="s">
        <v>30</v>
      </c>
      <c r="M8027" t="s">
        <v>76</v>
      </c>
      <c r="N8027" t="s">
        <v>262</v>
      </c>
      <c r="O8027" t="s">
        <v>33</v>
      </c>
      <c r="P8027" t="s">
        <v>5839</v>
      </c>
      <c r="Q8027" t="s">
        <v>35</v>
      </c>
      <c r="R8027" s="7">
        <v>0.3</v>
      </c>
      <c r="S8027" s="7">
        <f t="shared" si="1125"/>
        <v>87.082799999999992</v>
      </c>
      <c r="T8027" s="8">
        <v>-21.3264</v>
      </c>
      <c r="U8027" s="8" t="str">
        <f t="shared" si="1131"/>
        <v>Loss</v>
      </c>
      <c r="V8027" s="7">
        <v>4</v>
      </c>
      <c r="W8027" s="8">
        <v>124.404</v>
      </c>
      <c r="X8027" s="8">
        <f t="shared" si="1132"/>
        <v>3369</v>
      </c>
      <c r="Y8027" s="9">
        <v>-0.171428571</v>
      </c>
      <c r="Z8027" s="9" t="str">
        <f t="shared" si="1133"/>
        <v>Low</v>
      </c>
    </row>
    <row r="8028" spans="1:26" x14ac:dyDescent="0.3">
      <c r="A8028" t="s">
        <v>7374</v>
      </c>
      <c r="B8028" s="6">
        <v>44763</v>
      </c>
      <c r="C8028" s="6" t="str">
        <f t="shared" si="1126"/>
        <v>2022</v>
      </c>
      <c r="D8028" s="6" t="str">
        <f t="shared" si="1127"/>
        <v>July</v>
      </c>
      <c r="E8028" s="6" t="str">
        <f t="shared" si="1128"/>
        <v>Q3</v>
      </c>
      <c r="F8028" s="6" t="str">
        <f t="shared" si="1129"/>
        <v>High</v>
      </c>
      <c r="G8028" s="6" t="str">
        <f t="shared" si="1130"/>
        <v>Full Price</v>
      </c>
      <c r="H8028" s="6">
        <v>44767</v>
      </c>
      <c r="I8028" t="s">
        <v>3180</v>
      </c>
      <c r="J8028" t="s">
        <v>67</v>
      </c>
      <c r="K8028" t="s">
        <v>1937</v>
      </c>
      <c r="L8028" t="s">
        <v>40</v>
      </c>
      <c r="M8028" t="s">
        <v>31</v>
      </c>
      <c r="N8028" t="s">
        <v>32</v>
      </c>
      <c r="O8028" t="s">
        <v>54</v>
      </c>
      <c r="P8028" t="s">
        <v>1532</v>
      </c>
      <c r="Q8028" t="s">
        <v>322</v>
      </c>
      <c r="R8028" s="7">
        <v>0</v>
      </c>
      <c r="S8028" s="7">
        <f t="shared" si="1125"/>
        <v>6.48</v>
      </c>
      <c r="T8028" s="8">
        <v>3.1751999999999998</v>
      </c>
      <c r="U8028" s="8" t="str">
        <f t="shared" si="1131"/>
        <v>Low</v>
      </c>
      <c r="V8028" s="7">
        <v>1</v>
      </c>
      <c r="W8028" s="8">
        <v>6.48</v>
      </c>
      <c r="X8028" s="8">
        <f t="shared" si="1132"/>
        <v>9210</v>
      </c>
      <c r="Y8028" s="9">
        <v>0.49</v>
      </c>
      <c r="Z8028" s="9" t="str">
        <f t="shared" si="1133"/>
        <v>High</v>
      </c>
    </row>
    <row r="8029" spans="1:26" x14ac:dyDescent="0.3">
      <c r="A8029" t="s">
        <v>7375</v>
      </c>
      <c r="B8029" s="6">
        <v>44763</v>
      </c>
      <c r="C8029" s="6" t="str">
        <f t="shared" si="1126"/>
        <v>2022</v>
      </c>
      <c r="D8029" s="6" t="str">
        <f t="shared" si="1127"/>
        <v>July</v>
      </c>
      <c r="E8029" s="6" t="str">
        <f t="shared" si="1128"/>
        <v>Q3</v>
      </c>
      <c r="F8029" s="6" t="str">
        <f t="shared" si="1129"/>
        <v>Low</v>
      </c>
      <c r="G8029" s="6" t="str">
        <f t="shared" si="1130"/>
        <v>Discounted</v>
      </c>
      <c r="H8029" s="6">
        <v>44768</v>
      </c>
      <c r="I8029" t="s">
        <v>2163</v>
      </c>
      <c r="J8029" t="s">
        <v>256</v>
      </c>
      <c r="K8029" t="s">
        <v>1453</v>
      </c>
      <c r="L8029" t="s">
        <v>30</v>
      </c>
      <c r="M8029" t="s">
        <v>31</v>
      </c>
      <c r="N8029" t="s">
        <v>41</v>
      </c>
      <c r="O8029" t="s">
        <v>33</v>
      </c>
      <c r="P8029" t="s">
        <v>368</v>
      </c>
      <c r="Q8029" t="s">
        <v>43</v>
      </c>
      <c r="R8029" s="7">
        <v>0.8</v>
      </c>
      <c r="S8029" s="7">
        <f t="shared" si="1125"/>
        <v>0.42239999999999989</v>
      </c>
      <c r="T8029" s="8">
        <v>-3.3792</v>
      </c>
      <c r="U8029" s="8" t="str">
        <f t="shared" si="1131"/>
        <v>Loss</v>
      </c>
      <c r="V8029" s="7">
        <v>2</v>
      </c>
      <c r="W8029" s="8">
        <v>2.1120000000000001</v>
      </c>
      <c r="X8029" s="8">
        <f t="shared" si="1132"/>
        <v>9904</v>
      </c>
      <c r="Y8029" s="9">
        <v>-1.6</v>
      </c>
      <c r="Z8029" s="9" t="str">
        <f t="shared" si="1133"/>
        <v>Low</v>
      </c>
    </row>
    <row r="8030" spans="1:26" x14ac:dyDescent="0.3">
      <c r="A8030" t="s">
        <v>7376</v>
      </c>
      <c r="B8030" s="6">
        <v>44763</v>
      </c>
      <c r="C8030" s="6" t="str">
        <f t="shared" si="1126"/>
        <v>2022</v>
      </c>
      <c r="D8030" s="6" t="str">
        <f t="shared" si="1127"/>
        <v>July</v>
      </c>
      <c r="E8030" s="6" t="str">
        <f t="shared" si="1128"/>
        <v>Q3</v>
      </c>
      <c r="F8030" s="6" t="str">
        <f t="shared" si="1129"/>
        <v>Low</v>
      </c>
      <c r="G8030" s="6" t="str">
        <f t="shared" si="1130"/>
        <v>Discounted</v>
      </c>
      <c r="H8030" s="6">
        <v>44767</v>
      </c>
      <c r="I8030" t="s">
        <v>3936</v>
      </c>
      <c r="J8030" t="s">
        <v>188</v>
      </c>
      <c r="K8030" t="s">
        <v>1242</v>
      </c>
      <c r="L8030" t="s">
        <v>30</v>
      </c>
      <c r="M8030" t="s">
        <v>76</v>
      </c>
      <c r="N8030" t="s">
        <v>77</v>
      </c>
      <c r="O8030" t="s">
        <v>69</v>
      </c>
      <c r="P8030" t="s">
        <v>263</v>
      </c>
      <c r="Q8030" t="s">
        <v>71</v>
      </c>
      <c r="R8030" s="7">
        <v>0.2</v>
      </c>
      <c r="S8030" s="7">
        <f t="shared" si="1125"/>
        <v>180.23679999999999</v>
      </c>
      <c r="T8030" s="8">
        <v>22.529599999999999</v>
      </c>
      <c r="U8030" s="8" t="str">
        <f t="shared" si="1131"/>
        <v>Low</v>
      </c>
      <c r="V8030" s="7">
        <v>2</v>
      </c>
      <c r="W8030" s="8">
        <v>225.29599999999999</v>
      </c>
      <c r="X8030" s="8">
        <f t="shared" si="1132"/>
        <v>2378</v>
      </c>
      <c r="Y8030" s="9">
        <v>0.1</v>
      </c>
      <c r="Z8030" s="9" t="str">
        <f t="shared" si="1133"/>
        <v>Low</v>
      </c>
    </row>
    <row r="8031" spans="1:26" x14ac:dyDescent="0.3">
      <c r="A8031" t="s">
        <v>7376</v>
      </c>
      <c r="B8031" s="6">
        <v>44763</v>
      </c>
      <c r="C8031" s="6" t="str">
        <f t="shared" si="1126"/>
        <v>2022</v>
      </c>
      <c r="D8031" s="6" t="str">
        <f t="shared" si="1127"/>
        <v>July</v>
      </c>
      <c r="E8031" s="6" t="str">
        <f t="shared" si="1128"/>
        <v>Q3</v>
      </c>
      <c r="F8031" s="6" t="str">
        <f t="shared" si="1129"/>
        <v>High</v>
      </c>
      <c r="G8031" s="6" t="str">
        <f t="shared" si="1130"/>
        <v>Discounted</v>
      </c>
      <c r="H8031" s="6">
        <v>44767</v>
      </c>
      <c r="I8031" t="s">
        <v>3936</v>
      </c>
      <c r="J8031" t="s">
        <v>38</v>
      </c>
      <c r="K8031" t="s">
        <v>1740</v>
      </c>
      <c r="L8031" t="s">
        <v>30</v>
      </c>
      <c r="M8031" t="s">
        <v>31</v>
      </c>
      <c r="N8031" t="s">
        <v>41</v>
      </c>
      <c r="O8031" t="s">
        <v>69</v>
      </c>
      <c r="P8031" t="s">
        <v>263</v>
      </c>
      <c r="Q8031" t="s">
        <v>71</v>
      </c>
      <c r="R8031" s="7">
        <v>0.2</v>
      </c>
      <c r="S8031" s="7">
        <f t="shared" si="1125"/>
        <v>40.281599999999997</v>
      </c>
      <c r="T8031" s="8">
        <v>17.623200000000001</v>
      </c>
      <c r="U8031" s="8" t="str">
        <f t="shared" si="1131"/>
        <v>Low</v>
      </c>
      <c r="V8031" s="7">
        <v>3</v>
      </c>
      <c r="W8031" s="8">
        <v>50.351999999999997</v>
      </c>
      <c r="X8031" s="8">
        <f t="shared" si="1132"/>
        <v>5129</v>
      </c>
      <c r="Y8031" s="9">
        <v>0.35</v>
      </c>
      <c r="Z8031" s="9" t="str">
        <f t="shared" si="1133"/>
        <v>High</v>
      </c>
    </row>
    <row r="8032" spans="1:26" x14ac:dyDescent="0.3">
      <c r="A8032" t="s">
        <v>7376</v>
      </c>
      <c r="B8032" s="6">
        <v>44763</v>
      </c>
      <c r="C8032" s="6" t="str">
        <f t="shared" si="1126"/>
        <v>2022</v>
      </c>
      <c r="D8032" s="6" t="str">
        <f t="shared" si="1127"/>
        <v>July</v>
      </c>
      <c r="E8032" s="6" t="str">
        <f t="shared" si="1128"/>
        <v>Q3</v>
      </c>
      <c r="F8032" s="6" t="str">
        <f t="shared" si="1129"/>
        <v>High</v>
      </c>
      <c r="G8032" s="6" t="str">
        <f t="shared" si="1130"/>
        <v>Full Price</v>
      </c>
      <c r="H8032" s="6">
        <v>44767</v>
      </c>
      <c r="I8032" t="s">
        <v>3936</v>
      </c>
      <c r="J8032" t="s">
        <v>205</v>
      </c>
      <c r="K8032" t="s">
        <v>7377</v>
      </c>
      <c r="L8032" t="s">
        <v>30</v>
      </c>
      <c r="M8032" t="s">
        <v>31</v>
      </c>
      <c r="N8032" t="s">
        <v>32</v>
      </c>
      <c r="O8032" t="s">
        <v>69</v>
      </c>
      <c r="P8032" t="s">
        <v>263</v>
      </c>
      <c r="Q8032" t="s">
        <v>71</v>
      </c>
      <c r="R8032" s="7">
        <v>0</v>
      </c>
      <c r="S8032" s="7">
        <f t="shared" si="1125"/>
        <v>16.34</v>
      </c>
      <c r="T8032" s="8">
        <v>7.6798000000000002</v>
      </c>
      <c r="U8032" s="8" t="str">
        <f t="shared" si="1131"/>
        <v>Low</v>
      </c>
      <c r="V8032" s="7">
        <v>2</v>
      </c>
      <c r="W8032" s="8">
        <v>16.34</v>
      </c>
      <c r="X8032" s="8">
        <f t="shared" si="1132"/>
        <v>7592</v>
      </c>
      <c r="Y8032" s="9">
        <v>0.47</v>
      </c>
      <c r="Z8032" s="9" t="str">
        <f t="shared" si="1133"/>
        <v>High</v>
      </c>
    </row>
    <row r="8033" spans="1:26" x14ac:dyDescent="0.3">
      <c r="A8033" t="s">
        <v>7378</v>
      </c>
      <c r="B8033" s="6">
        <v>44763</v>
      </c>
      <c r="C8033" s="6" t="str">
        <f t="shared" si="1126"/>
        <v>2022</v>
      </c>
      <c r="D8033" s="6" t="str">
        <f t="shared" si="1127"/>
        <v>July</v>
      </c>
      <c r="E8033" s="6" t="str">
        <f t="shared" si="1128"/>
        <v>Q3</v>
      </c>
      <c r="F8033" s="6" t="str">
        <f t="shared" si="1129"/>
        <v>High</v>
      </c>
      <c r="G8033" s="6" t="str">
        <f t="shared" si="1130"/>
        <v>Full Price</v>
      </c>
      <c r="H8033" s="6">
        <v>44763</v>
      </c>
      <c r="I8033" t="s">
        <v>3195</v>
      </c>
      <c r="J8033" t="s">
        <v>492</v>
      </c>
      <c r="K8033" t="s">
        <v>493</v>
      </c>
      <c r="L8033" t="s">
        <v>30</v>
      </c>
      <c r="M8033" t="s">
        <v>31</v>
      </c>
      <c r="N8033" t="s">
        <v>53</v>
      </c>
      <c r="O8033" t="s">
        <v>69</v>
      </c>
      <c r="P8033" t="s">
        <v>1232</v>
      </c>
      <c r="Q8033" t="s">
        <v>520</v>
      </c>
      <c r="R8033" s="7">
        <v>0</v>
      </c>
      <c r="S8033" s="7">
        <f t="shared" si="1125"/>
        <v>25.99</v>
      </c>
      <c r="T8033" s="8">
        <v>7.5370999999999997</v>
      </c>
      <c r="U8033" s="8" t="str">
        <f t="shared" si="1131"/>
        <v>Low</v>
      </c>
      <c r="V8033" s="7">
        <v>1</v>
      </c>
      <c r="W8033" s="8">
        <v>25.99</v>
      </c>
      <c r="X8033" s="8">
        <f t="shared" si="1132"/>
        <v>6567</v>
      </c>
      <c r="Y8033" s="9">
        <v>0.28999999999999998</v>
      </c>
      <c r="Z8033" s="9" t="str">
        <f t="shared" si="1133"/>
        <v>High</v>
      </c>
    </row>
    <row r="8034" spans="1:26" x14ac:dyDescent="0.3">
      <c r="A8034" t="s">
        <v>7378</v>
      </c>
      <c r="B8034" s="6">
        <v>44763</v>
      </c>
      <c r="C8034" s="6" t="str">
        <f t="shared" si="1126"/>
        <v>2022</v>
      </c>
      <c r="D8034" s="6" t="str">
        <f t="shared" si="1127"/>
        <v>July</v>
      </c>
      <c r="E8034" s="6" t="str">
        <f t="shared" si="1128"/>
        <v>Q3</v>
      </c>
      <c r="F8034" s="6" t="str">
        <f t="shared" si="1129"/>
        <v>Low</v>
      </c>
      <c r="G8034" s="6" t="str">
        <f t="shared" si="1130"/>
        <v>Discounted</v>
      </c>
      <c r="H8034" s="6">
        <v>44763</v>
      </c>
      <c r="I8034" t="s">
        <v>3195</v>
      </c>
      <c r="J8034" t="s">
        <v>89</v>
      </c>
      <c r="K8034" t="s">
        <v>6030</v>
      </c>
      <c r="L8034" t="s">
        <v>30</v>
      </c>
      <c r="M8034" t="s">
        <v>91</v>
      </c>
      <c r="N8034" t="s">
        <v>92</v>
      </c>
      <c r="O8034" t="s">
        <v>69</v>
      </c>
      <c r="P8034" t="s">
        <v>1232</v>
      </c>
      <c r="Q8034" t="s">
        <v>520</v>
      </c>
      <c r="R8034" s="7">
        <v>0.2</v>
      </c>
      <c r="S8034" s="7">
        <f t="shared" si="1125"/>
        <v>57.542400000000001</v>
      </c>
      <c r="T8034" s="8">
        <v>6.2937000000000003</v>
      </c>
      <c r="U8034" s="8" t="str">
        <f t="shared" si="1131"/>
        <v>Low</v>
      </c>
      <c r="V8034" s="7">
        <v>9</v>
      </c>
      <c r="W8034" s="8">
        <v>71.927999999999997</v>
      </c>
      <c r="X8034" s="8">
        <f t="shared" si="1132"/>
        <v>4423</v>
      </c>
      <c r="Y8034" s="9">
        <v>8.7499999999999994E-2</v>
      </c>
      <c r="Z8034" s="9" t="str">
        <f t="shared" si="1133"/>
        <v>Low</v>
      </c>
    </row>
    <row r="8035" spans="1:26" x14ac:dyDescent="0.3">
      <c r="A8035" t="s">
        <v>7379</v>
      </c>
      <c r="B8035" s="6">
        <v>44763</v>
      </c>
      <c r="C8035" s="6" t="str">
        <f t="shared" si="1126"/>
        <v>2022</v>
      </c>
      <c r="D8035" s="6" t="str">
        <f t="shared" si="1127"/>
        <v>July</v>
      </c>
      <c r="E8035" s="6" t="str">
        <f t="shared" si="1128"/>
        <v>Q3</v>
      </c>
      <c r="F8035" s="6" t="str">
        <f t="shared" si="1129"/>
        <v>Low</v>
      </c>
      <c r="G8035" s="6" t="str">
        <f t="shared" si="1130"/>
        <v>Discounted</v>
      </c>
      <c r="H8035" s="6">
        <v>44768</v>
      </c>
      <c r="I8035" t="s">
        <v>5292</v>
      </c>
      <c r="J8035" t="s">
        <v>89</v>
      </c>
      <c r="K8035" t="s">
        <v>1545</v>
      </c>
      <c r="L8035" t="s">
        <v>40</v>
      </c>
      <c r="M8035" t="s">
        <v>31</v>
      </c>
      <c r="N8035" t="s">
        <v>41</v>
      </c>
      <c r="O8035" t="s">
        <v>54</v>
      </c>
      <c r="P8035" t="s">
        <v>1163</v>
      </c>
      <c r="Q8035" t="s">
        <v>132</v>
      </c>
      <c r="R8035" s="7">
        <v>0.7</v>
      </c>
      <c r="S8035" s="7">
        <f t="shared" si="1125"/>
        <v>10.179000000000002</v>
      </c>
      <c r="T8035" s="8">
        <v>-22.62</v>
      </c>
      <c r="U8035" s="8" t="str">
        <f t="shared" si="1131"/>
        <v>Loss</v>
      </c>
      <c r="V8035" s="7">
        <v>3</v>
      </c>
      <c r="W8035" s="8">
        <v>33.93</v>
      </c>
      <c r="X8035" s="8">
        <f t="shared" si="1132"/>
        <v>6014</v>
      </c>
      <c r="Y8035" s="9">
        <v>-0.66666666699999999</v>
      </c>
      <c r="Z8035" s="9" t="str">
        <f t="shared" si="1133"/>
        <v>Low</v>
      </c>
    </row>
    <row r="8036" spans="1:26" x14ac:dyDescent="0.3">
      <c r="A8036" t="s">
        <v>7379</v>
      </c>
      <c r="B8036" s="6">
        <v>44763</v>
      </c>
      <c r="C8036" s="6" t="str">
        <f t="shared" si="1126"/>
        <v>2022</v>
      </c>
      <c r="D8036" s="6" t="str">
        <f t="shared" si="1127"/>
        <v>July</v>
      </c>
      <c r="E8036" s="6" t="str">
        <f t="shared" si="1128"/>
        <v>Q3</v>
      </c>
      <c r="F8036" s="6" t="str">
        <f t="shared" si="1129"/>
        <v>Low</v>
      </c>
      <c r="G8036" s="6" t="str">
        <f t="shared" si="1130"/>
        <v>Discounted</v>
      </c>
      <c r="H8036" s="6">
        <v>44768</v>
      </c>
      <c r="I8036" t="s">
        <v>5292</v>
      </c>
      <c r="J8036" t="s">
        <v>89</v>
      </c>
      <c r="K8036" t="s">
        <v>6112</v>
      </c>
      <c r="L8036" t="s">
        <v>40</v>
      </c>
      <c r="M8036" t="s">
        <v>31</v>
      </c>
      <c r="N8036" t="s">
        <v>49</v>
      </c>
      <c r="O8036" t="s">
        <v>54</v>
      </c>
      <c r="P8036" t="s">
        <v>1163</v>
      </c>
      <c r="Q8036" t="s">
        <v>132</v>
      </c>
      <c r="R8036" s="7">
        <v>0.2</v>
      </c>
      <c r="S8036" s="7">
        <f t="shared" si="1125"/>
        <v>177.85599999999999</v>
      </c>
      <c r="T8036" s="8">
        <v>25.010999999999999</v>
      </c>
      <c r="U8036" s="8" t="str">
        <f t="shared" si="1131"/>
        <v>Low</v>
      </c>
      <c r="V8036" s="7">
        <v>7</v>
      </c>
      <c r="W8036" s="8">
        <v>222.32</v>
      </c>
      <c r="X8036" s="8">
        <f t="shared" si="1132"/>
        <v>2397</v>
      </c>
      <c r="Y8036" s="9">
        <v>0.1125</v>
      </c>
      <c r="Z8036" s="9" t="str">
        <f t="shared" si="1133"/>
        <v>Low</v>
      </c>
    </row>
    <row r="8037" spans="1:26" x14ac:dyDescent="0.3">
      <c r="A8037" t="s">
        <v>7379</v>
      </c>
      <c r="B8037" s="6">
        <v>44763</v>
      </c>
      <c r="C8037" s="6" t="str">
        <f t="shared" si="1126"/>
        <v>2022</v>
      </c>
      <c r="D8037" s="6" t="str">
        <f t="shared" si="1127"/>
        <v>July</v>
      </c>
      <c r="E8037" s="6" t="str">
        <f t="shared" si="1128"/>
        <v>Q3</v>
      </c>
      <c r="F8037" s="6" t="str">
        <f t="shared" si="1129"/>
        <v>Low</v>
      </c>
      <c r="G8037" s="6" t="str">
        <f t="shared" si="1130"/>
        <v>Discounted</v>
      </c>
      <c r="H8037" s="6">
        <v>44768</v>
      </c>
      <c r="I8037" t="s">
        <v>5292</v>
      </c>
      <c r="J8037" t="s">
        <v>89</v>
      </c>
      <c r="K8037" t="s">
        <v>3881</v>
      </c>
      <c r="L8037" t="s">
        <v>40</v>
      </c>
      <c r="M8037" t="s">
        <v>91</v>
      </c>
      <c r="N8037" t="s">
        <v>92</v>
      </c>
      <c r="O8037" t="s">
        <v>54</v>
      </c>
      <c r="P8037" t="s">
        <v>1163</v>
      </c>
      <c r="Q8037" t="s">
        <v>132</v>
      </c>
      <c r="R8037" s="7">
        <v>0.4</v>
      </c>
      <c r="S8037" s="7">
        <f t="shared" si="1125"/>
        <v>126.33839999999999</v>
      </c>
      <c r="T8037" s="8">
        <v>-52.640999999999998</v>
      </c>
      <c r="U8037" s="8" t="str">
        <f t="shared" si="1131"/>
        <v>Loss</v>
      </c>
      <c r="V8037" s="7">
        <v>6</v>
      </c>
      <c r="W8037" s="8">
        <v>210.56399999999999</v>
      </c>
      <c r="X8037" s="8">
        <f t="shared" si="1132"/>
        <v>2489</v>
      </c>
      <c r="Y8037" s="9">
        <v>-0.25</v>
      </c>
      <c r="Z8037" s="9" t="str">
        <f t="shared" si="1133"/>
        <v>Low</v>
      </c>
    </row>
    <row r="8038" spans="1:26" x14ac:dyDescent="0.3">
      <c r="A8038" t="s">
        <v>7380</v>
      </c>
      <c r="B8038" s="6">
        <v>44764</v>
      </c>
      <c r="C8038" s="6" t="str">
        <f t="shared" si="1126"/>
        <v>2022</v>
      </c>
      <c r="D8038" s="6" t="str">
        <f t="shared" si="1127"/>
        <v>July</v>
      </c>
      <c r="E8038" s="6" t="str">
        <f t="shared" si="1128"/>
        <v>Q3</v>
      </c>
      <c r="F8038" s="6" t="str">
        <f t="shared" si="1129"/>
        <v>Low</v>
      </c>
      <c r="G8038" s="6" t="str">
        <f t="shared" si="1130"/>
        <v>Discounted</v>
      </c>
      <c r="H8038" s="6">
        <v>44769</v>
      </c>
      <c r="I8038" t="s">
        <v>289</v>
      </c>
      <c r="J8038" t="s">
        <v>188</v>
      </c>
      <c r="K8038" t="s">
        <v>1687</v>
      </c>
      <c r="L8038" t="s">
        <v>30</v>
      </c>
      <c r="M8038" t="s">
        <v>76</v>
      </c>
      <c r="N8038" t="s">
        <v>77</v>
      </c>
      <c r="O8038" t="s">
        <v>33</v>
      </c>
      <c r="P8038" t="s">
        <v>368</v>
      </c>
      <c r="Q8038" t="s">
        <v>43</v>
      </c>
      <c r="R8038" s="7">
        <v>0.3</v>
      </c>
      <c r="S8038" s="7">
        <f t="shared" si="1125"/>
        <v>368.44080000000008</v>
      </c>
      <c r="T8038" s="8">
        <v>-75.191999999999993</v>
      </c>
      <c r="U8038" s="8" t="str">
        <f t="shared" si="1131"/>
        <v>Loss</v>
      </c>
      <c r="V8038" s="7">
        <v>4</v>
      </c>
      <c r="W8038" s="8">
        <v>526.34400000000005</v>
      </c>
      <c r="X8038" s="8">
        <f t="shared" si="1132"/>
        <v>1108</v>
      </c>
      <c r="Y8038" s="9">
        <v>-0.14285714299999999</v>
      </c>
      <c r="Z8038" s="9" t="str">
        <f t="shared" si="1133"/>
        <v>Low</v>
      </c>
    </row>
    <row r="8039" spans="1:26" x14ac:dyDescent="0.3">
      <c r="A8039" t="s">
        <v>7381</v>
      </c>
      <c r="B8039" s="6">
        <v>44764</v>
      </c>
      <c r="C8039" s="6" t="str">
        <f t="shared" si="1126"/>
        <v>2022</v>
      </c>
      <c r="D8039" s="6" t="str">
        <f t="shared" si="1127"/>
        <v>July</v>
      </c>
      <c r="E8039" s="6" t="str">
        <f t="shared" si="1128"/>
        <v>Q3</v>
      </c>
      <c r="F8039" s="6" t="str">
        <f t="shared" si="1129"/>
        <v>High</v>
      </c>
      <c r="G8039" s="6" t="str">
        <f t="shared" si="1130"/>
        <v>Full Price</v>
      </c>
      <c r="H8039" s="6">
        <v>44770</v>
      </c>
      <c r="I8039" t="s">
        <v>2540</v>
      </c>
      <c r="J8039" t="s">
        <v>912</v>
      </c>
      <c r="K8039" t="s">
        <v>913</v>
      </c>
      <c r="L8039" t="s">
        <v>61</v>
      </c>
      <c r="M8039" t="s">
        <v>91</v>
      </c>
      <c r="N8039" t="s">
        <v>92</v>
      </c>
      <c r="O8039" t="s">
        <v>54</v>
      </c>
      <c r="P8039" t="s">
        <v>270</v>
      </c>
      <c r="Q8039" t="s">
        <v>271</v>
      </c>
      <c r="R8039" s="7">
        <v>0</v>
      </c>
      <c r="S8039" s="7">
        <f t="shared" si="1125"/>
        <v>29.97</v>
      </c>
      <c r="T8039" s="8">
        <v>14.085900000000001</v>
      </c>
      <c r="U8039" s="8" t="str">
        <f t="shared" si="1131"/>
        <v>Low</v>
      </c>
      <c r="V8039" s="7">
        <v>3</v>
      </c>
      <c r="W8039" s="8">
        <v>29.97</v>
      </c>
      <c r="X8039" s="8">
        <f t="shared" si="1132"/>
        <v>6303</v>
      </c>
      <c r="Y8039" s="9">
        <v>0.47</v>
      </c>
      <c r="Z8039" s="9" t="str">
        <f t="shared" si="1133"/>
        <v>High</v>
      </c>
    </row>
    <row r="8040" spans="1:26" x14ac:dyDescent="0.3">
      <c r="A8040" t="s">
        <v>7382</v>
      </c>
      <c r="B8040" s="6">
        <v>44765</v>
      </c>
      <c r="C8040" s="6" t="str">
        <f t="shared" si="1126"/>
        <v>2022</v>
      </c>
      <c r="D8040" s="6" t="str">
        <f t="shared" si="1127"/>
        <v>July</v>
      </c>
      <c r="E8040" s="6" t="str">
        <f t="shared" si="1128"/>
        <v>Q3</v>
      </c>
      <c r="F8040" s="6" t="str">
        <f t="shared" si="1129"/>
        <v>High</v>
      </c>
      <c r="G8040" s="6" t="str">
        <f t="shared" si="1130"/>
        <v>Discounted</v>
      </c>
      <c r="H8040" s="6">
        <v>44769</v>
      </c>
      <c r="I8040" t="s">
        <v>4518</v>
      </c>
      <c r="J8040" t="s">
        <v>67</v>
      </c>
      <c r="K8040" t="s">
        <v>561</v>
      </c>
      <c r="L8040" t="s">
        <v>61</v>
      </c>
      <c r="M8040" t="s">
        <v>31</v>
      </c>
      <c r="N8040" t="s">
        <v>32</v>
      </c>
      <c r="O8040" t="s">
        <v>33</v>
      </c>
      <c r="P8040" t="s">
        <v>368</v>
      </c>
      <c r="Q8040" t="s">
        <v>43</v>
      </c>
      <c r="R8040" s="7">
        <v>0.2</v>
      </c>
      <c r="S8040" s="7">
        <f t="shared" si="1125"/>
        <v>50.6496</v>
      </c>
      <c r="T8040" s="8">
        <v>20.5764</v>
      </c>
      <c r="U8040" s="8" t="str">
        <f t="shared" si="1131"/>
        <v>Low</v>
      </c>
      <c r="V8040" s="7">
        <v>3</v>
      </c>
      <c r="W8040" s="8">
        <v>63.311999999999998</v>
      </c>
      <c r="X8040" s="8">
        <f t="shared" si="1132"/>
        <v>4684</v>
      </c>
      <c r="Y8040" s="9">
        <v>0.32500000000000001</v>
      </c>
      <c r="Z8040" s="9" t="str">
        <f t="shared" si="1133"/>
        <v>High</v>
      </c>
    </row>
    <row r="8041" spans="1:26" x14ac:dyDescent="0.3">
      <c r="A8041" t="s">
        <v>7383</v>
      </c>
      <c r="B8041" s="6">
        <v>44765</v>
      </c>
      <c r="C8041" s="6" t="str">
        <f t="shared" si="1126"/>
        <v>2022</v>
      </c>
      <c r="D8041" s="6" t="str">
        <f t="shared" si="1127"/>
        <v>July</v>
      </c>
      <c r="E8041" s="6" t="str">
        <f t="shared" si="1128"/>
        <v>Q3</v>
      </c>
      <c r="F8041" s="6" t="str">
        <f t="shared" si="1129"/>
        <v>High</v>
      </c>
      <c r="G8041" s="6" t="str">
        <f t="shared" si="1130"/>
        <v>Full Price</v>
      </c>
      <c r="H8041" s="6">
        <v>44769</v>
      </c>
      <c r="I8041" t="s">
        <v>2053</v>
      </c>
      <c r="J8041" t="s">
        <v>44</v>
      </c>
      <c r="K8041" t="s">
        <v>2940</v>
      </c>
      <c r="L8041" t="s">
        <v>61</v>
      </c>
      <c r="M8041" t="s">
        <v>31</v>
      </c>
      <c r="N8041" t="s">
        <v>46</v>
      </c>
      <c r="O8041" t="s">
        <v>54</v>
      </c>
      <c r="P8041" t="s">
        <v>725</v>
      </c>
      <c r="Q8041" t="s">
        <v>271</v>
      </c>
      <c r="R8041" s="7">
        <v>0</v>
      </c>
      <c r="S8041" s="7">
        <f t="shared" si="1125"/>
        <v>41.4</v>
      </c>
      <c r="T8041" s="8">
        <v>19.872</v>
      </c>
      <c r="U8041" s="8" t="str">
        <f t="shared" si="1131"/>
        <v>Low</v>
      </c>
      <c r="V8041" s="7">
        <v>4</v>
      </c>
      <c r="W8041" s="8">
        <v>41.4</v>
      </c>
      <c r="X8041" s="8">
        <f t="shared" si="1132"/>
        <v>5555</v>
      </c>
      <c r="Y8041" s="9">
        <v>0.48</v>
      </c>
      <c r="Z8041" s="9" t="str">
        <f t="shared" si="1133"/>
        <v>High</v>
      </c>
    </row>
    <row r="8042" spans="1:26" x14ac:dyDescent="0.3">
      <c r="A8042" t="s">
        <v>7384</v>
      </c>
      <c r="B8042" s="6">
        <v>44765</v>
      </c>
      <c r="C8042" s="6" t="str">
        <f t="shared" si="1126"/>
        <v>2022</v>
      </c>
      <c r="D8042" s="6" t="str">
        <f t="shared" si="1127"/>
        <v>July</v>
      </c>
      <c r="E8042" s="6" t="str">
        <f t="shared" si="1128"/>
        <v>Q3</v>
      </c>
      <c r="F8042" s="6" t="str">
        <f t="shared" si="1129"/>
        <v>Low</v>
      </c>
      <c r="G8042" s="6" t="str">
        <f t="shared" si="1130"/>
        <v>Discounted</v>
      </c>
      <c r="H8042" s="6">
        <v>44770</v>
      </c>
      <c r="I8042" t="s">
        <v>571</v>
      </c>
      <c r="J8042" t="s">
        <v>1026</v>
      </c>
      <c r="K8042" t="s">
        <v>2075</v>
      </c>
      <c r="L8042" t="s">
        <v>30</v>
      </c>
      <c r="M8042" t="s">
        <v>31</v>
      </c>
      <c r="N8042" t="s">
        <v>53</v>
      </c>
      <c r="O8042" t="s">
        <v>33</v>
      </c>
      <c r="P8042" t="s">
        <v>5948</v>
      </c>
      <c r="Q8042" t="s">
        <v>43</v>
      </c>
      <c r="R8042" s="7">
        <v>0.2</v>
      </c>
      <c r="S8042" s="7">
        <f t="shared" si="1125"/>
        <v>97.228800000000007</v>
      </c>
      <c r="T8042" s="8">
        <v>15.192</v>
      </c>
      <c r="U8042" s="8" t="str">
        <f t="shared" si="1131"/>
        <v>Low</v>
      </c>
      <c r="V8042" s="7">
        <v>4</v>
      </c>
      <c r="W8042" s="8">
        <v>121.536</v>
      </c>
      <c r="X8042" s="8">
        <f t="shared" si="1132"/>
        <v>3427</v>
      </c>
      <c r="Y8042" s="9">
        <v>0.125</v>
      </c>
      <c r="Z8042" s="9" t="str">
        <f t="shared" si="1133"/>
        <v>Low</v>
      </c>
    </row>
    <row r="8043" spans="1:26" x14ac:dyDescent="0.3">
      <c r="A8043" t="s">
        <v>7385</v>
      </c>
      <c r="B8043" s="6">
        <v>44765</v>
      </c>
      <c r="C8043" s="6" t="str">
        <f t="shared" si="1126"/>
        <v>2022</v>
      </c>
      <c r="D8043" s="6" t="str">
        <f t="shared" si="1127"/>
        <v>July</v>
      </c>
      <c r="E8043" s="6" t="str">
        <f t="shared" si="1128"/>
        <v>Q3</v>
      </c>
      <c r="F8043" s="6" t="str">
        <f t="shared" si="1129"/>
        <v>High</v>
      </c>
      <c r="G8043" s="6" t="str">
        <f t="shared" si="1130"/>
        <v>Discounted</v>
      </c>
      <c r="H8043" s="6">
        <v>44770</v>
      </c>
      <c r="I8043" t="s">
        <v>563</v>
      </c>
      <c r="J8043" t="s">
        <v>1209</v>
      </c>
      <c r="K8043" t="s">
        <v>1210</v>
      </c>
      <c r="L8043" t="s">
        <v>61</v>
      </c>
      <c r="M8043" t="s">
        <v>31</v>
      </c>
      <c r="N8043" t="s">
        <v>41</v>
      </c>
      <c r="O8043" t="s">
        <v>54</v>
      </c>
      <c r="P8043" t="s">
        <v>270</v>
      </c>
      <c r="Q8043" t="s">
        <v>271</v>
      </c>
      <c r="R8043" s="7">
        <v>0.2</v>
      </c>
      <c r="S8043" s="7">
        <f t="shared" si="1125"/>
        <v>10.5024</v>
      </c>
      <c r="T8043" s="8">
        <v>4.2666000000000004</v>
      </c>
      <c r="U8043" s="8" t="str">
        <f t="shared" si="1131"/>
        <v>Low</v>
      </c>
      <c r="V8043" s="7">
        <v>3</v>
      </c>
      <c r="W8043" s="8">
        <v>13.128</v>
      </c>
      <c r="X8043" s="8">
        <f t="shared" si="1132"/>
        <v>8068</v>
      </c>
      <c r="Y8043" s="9">
        <v>0.32500000000000001</v>
      </c>
      <c r="Z8043" s="9" t="str">
        <f t="shared" si="1133"/>
        <v>High</v>
      </c>
    </row>
    <row r="8044" spans="1:26" x14ac:dyDescent="0.3">
      <c r="A8044" t="s">
        <v>7386</v>
      </c>
      <c r="B8044" s="6">
        <v>44765</v>
      </c>
      <c r="C8044" s="6" t="str">
        <f t="shared" si="1126"/>
        <v>2022</v>
      </c>
      <c r="D8044" s="6" t="str">
        <f t="shared" si="1127"/>
        <v>July</v>
      </c>
      <c r="E8044" s="6" t="str">
        <f t="shared" si="1128"/>
        <v>Q3</v>
      </c>
      <c r="F8044" s="6" t="str">
        <f t="shared" si="1129"/>
        <v>High</v>
      </c>
      <c r="G8044" s="6" t="str">
        <f t="shared" si="1130"/>
        <v>Full Price</v>
      </c>
      <c r="H8044" s="6">
        <v>44766</v>
      </c>
      <c r="I8044" t="s">
        <v>4122</v>
      </c>
      <c r="J8044" t="s">
        <v>161</v>
      </c>
      <c r="K8044" t="s">
        <v>357</v>
      </c>
      <c r="L8044" t="s">
        <v>40</v>
      </c>
      <c r="M8044" t="s">
        <v>91</v>
      </c>
      <c r="N8044" t="s">
        <v>110</v>
      </c>
      <c r="O8044" t="s">
        <v>33</v>
      </c>
      <c r="P8044" t="s">
        <v>3398</v>
      </c>
      <c r="Q8044" t="s">
        <v>287</v>
      </c>
      <c r="R8044" s="7">
        <v>0</v>
      </c>
      <c r="S8044" s="7">
        <f t="shared" si="1125"/>
        <v>399.95</v>
      </c>
      <c r="T8044" s="8">
        <v>143.982</v>
      </c>
      <c r="U8044" s="8" t="str">
        <f t="shared" si="1131"/>
        <v>Medium</v>
      </c>
      <c r="V8044" s="7">
        <v>5</v>
      </c>
      <c r="W8044" s="8">
        <v>399.95</v>
      </c>
      <c r="X8044" s="8">
        <f t="shared" si="1132"/>
        <v>1459</v>
      </c>
      <c r="Y8044" s="9">
        <v>0.36</v>
      </c>
      <c r="Z8044" s="9" t="str">
        <f t="shared" si="1133"/>
        <v>High</v>
      </c>
    </row>
    <row r="8045" spans="1:26" x14ac:dyDescent="0.3">
      <c r="A8045" t="s">
        <v>7387</v>
      </c>
      <c r="B8045" s="6">
        <v>44765</v>
      </c>
      <c r="C8045" s="6" t="str">
        <f t="shared" si="1126"/>
        <v>2022</v>
      </c>
      <c r="D8045" s="6" t="str">
        <f t="shared" si="1127"/>
        <v>July</v>
      </c>
      <c r="E8045" s="6" t="str">
        <f t="shared" si="1128"/>
        <v>Q3</v>
      </c>
      <c r="F8045" s="6" t="str">
        <f t="shared" si="1129"/>
        <v>High</v>
      </c>
      <c r="G8045" s="6" t="str">
        <f t="shared" si="1130"/>
        <v>Discounted</v>
      </c>
      <c r="H8045" s="6">
        <v>44772</v>
      </c>
      <c r="I8045" t="s">
        <v>326</v>
      </c>
      <c r="J8045" t="s">
        <v>256</v>
      </c>
      <c r="K8045" t="s">
        <v>4147</v>
      </c>
      <c r="L8045" t="s">
        <v>40</v>
      </c>
      <c r="M8045" t="s">
        <v>31</v>
      </c>
      <c r="N8045" t="s">
        <v>41</v>
      </c>
      <c r="O8045" t="s">
        <v>54</v>
      </c>
      <c r="P8045" t="s">
        <v>270</v>
      </c>
      <c r="Q8045" t="s">
        <v>271</v>
      </c>
      <c r="R8045" s="7">
        <v>0.2</v>
      </c>
      <c r="S8045" s="7">
        <f t="shared" si="1125"/>
        <v>11.135999999999999</v>
      </c>
      <c r="T8045" s="8">
        <v>4.3499999999999996</v>
      </c>
      <c r="U8045" s="8" t="str">
        <f t="shared" si="1131"/>
        <v>Low</v>
      </c>
      <c r="V8045" s="7">
        <v>3</v>
      </c>
      <c r="W8045" s="8">
        <v>13.92</v>
      </c>
      <c r="X8045" s="8">
        <f t="shared" si="1132"/>
        <v>7971</v>
      </c>
      <c r="Y8045" s="9">
        <v>0.3125</v>
      </c>
      <c r="Z8045" s="9" t="str">
        <f t="shared" si="1133"/>
        <v>High</v>
      </c>
    </row>
    <row r="8046" spans="1:26" x14ac:dyDescent="0.3">
      <c r="A8046" t="s">
        <v>7388</v>
      </c>
      <c r="B8046" s="6">
        <v>44765</v>
      </c>
      <c r="C8046" s="6" t="str">
        <f t="shared" si="1126"/>
        <v>2022</v>
      </c>
      <c r="D8046" s="6" t="str">
        <f t="shared" si="1127"/>
        <v>July</v>
      </c>
      <c r="E8046" s="6" t="str">
        <f t="shared" si="1128"/>
        <v>Q3</v>
      </c>
      <c r="F8046" s="6" t="str">
        <f t="shared" si="1129"/>
        <v>High</v>
      </c>
      <c r="G8046" s="6" t="str">
        <f t="shared" si="1130"/>
        <v>Discounted</v>
      </c>
      <c r="H8046" s="6">
        <v>44768</v>
      </c>
      <c r="I8046" t="s">
        <v>2504</v>
      </c>
      <c r="J8046" t="s">
        <v>440</v>
      </c>
      <c r="K8046" t="s">
        <v>441</v>
      </c>
      <c r="L8046" t="s">
        <v>30</v>
      </c>
      <c r="M8046" t="s">
        <v>31</v>
      </c>
      <c r="N8046" t="s">
        <v>41</v>
      </c>
      <c r="O8046" t="s">
        <v>69</v>
      </c>
      <c r="P8046" t="s">
        <v>70</v>
      </c>
      <c r="Q8046" t="s">
        <v>71</v>
      </c>
      <c r="R8046" s="7">
        <v>0.2</v>
      </c>
      <c r="S8046" s="7">
        <f t="shared" si="1125"/>
        <v>12.153600000000001</v>
      </c>
      <c r="T8046" s="8">
        <v>5.5071000000000003</v>
      </c>
      <c r="U8046" s="8" t="str">
        <f t="shared" si="1131"/>
        <v>Low</v>
      </c>
      <c r="V8046" s="7">
        <v>3</v>
      </c>
      <c r="W8046" s="8">
        <v>15.192</v>
      </c>
      <c r="X8046" s="8">
        <f t="shared" si="1132"/>
        <v>7773</v>
      </c>
      <c r="Y8046" s="9">
        <v>0.36249999999999999</v>
      </c>
      <c r="Z8046" s="9" t="str">
        <f t="shared" si="1133"/>
        <v>High</v>
      </c>
    </row>
    <row r="8047" spans="1:26" x14ac:dyDescent="0.3">
      <c r="A8047" t="s">
        <v>7388</v>
      </c>
      <c r="B8047" s="6">
        <v>44765</v>
      </c>
      <c r="C8047" s="6" t="str">
        <f t="shared" si="1126"/>
        <v>2022</v>
      </c>
      <c r="D8047" s="6" t="str">
        <f t="shared" si="1127"/>
        <v>July</v>
      </c>
      <c r="E8047" s="6" t="str">
        <f t="shared" si="1128"/>
        <v>Q3</v>
      </c>
      <c r="F8047" s="6" t="str">
        <f t="shared" si="1129"/>
        <v>High</v>
      </c>
      <c r="G8047" s="6" t="str">
        <f t="shared" si="1130"/>
        <v>Full Price</v>
      </c>
      <c r="H8047" s="6">
        <v>44768</v>
      </c>
      <c r="I8047" t="s">
        <v>2504</v>
      </c>
      <c r="J8047" t="s">
        <v>89</v>
      </c>
      <c r="K8047" t="s">
        <v>1093</v>
      </c>
      <c r="L8047" t="s">
        <v>30</v>
      </c>
      <c r="M8047" t="s">
        <v>31</v>
      </c>
      <c r="N8047" t="s">
        <v>32</v>
      </c>
      <c r="O8047" t="s">
        <v>69</v>
      </c>
      <c r="P8047" t="s">
        <v>70</v>
      </c>
      <c r="Q8047" t="s">
        <v>71</v>
      </c>
      <c r="R8047" s="7">
        <v>0</v>
      </c>
      <c r="S8047" s="7">
        <f t="shared" si="1125"/>
        <v>58.32</v>
      </c>
      <c r="T8047" s="8">
        <v>27.993600000000001</v>
      </c>
      <c r="U8047" s="8" t="str">
        <f t="shared" si="1131"/>
        <v>Low</v>
      </c>
      <c r="V8047" s="7">
        <v>9</v>
      </c>
      <c r="W8047" s="8">
        <v>58.32</v>
      </c>
      <c r="X8047" s="8">
        <f t="shared" si="1132"/>
        <v>4868</v>
      </c>
      <c r="Y8047" s="9">
        <v>0.48</v>
      </c>
      <c r="Z8047" s="9" t="str">
        <f t="shared" si="1133"/>
        <v>High</v>
      </c>
    </row>
    <row r="8048" spans="1:26" x14ac:dyDescent="0.3">
      <c r="A8048" t="s">
        <v>7389</v>
      </c>
      <c r="B8048" s="6">
        <v>44765</v>
      </c>
      <c r="C8048" s="6" t="str">
        <f t="shared" si="1126"/>
        <v>2022</v>
      </c>
      <c r="D8048" s="6" t="str">
        <f t="shared" si="1127"/>
        <v>July</v>
      </c>
      <c r="E8048" s="6" t="str">
        <f t="shared" si="1128"/>
        <v>Q3</v>
      </c>
      <c r="F8048" s="6" t="str">
        <f t="shared" si="1129"/>
        <v>High</v>
      </c>
      <c r="G8048" s="6" t="str">
        <f t="shared" si="1130"/>
        <v>Full Price</v>
      </c>
      <c r="H8048" s="6">
        <v>44767</v>
      </c>
      <c r="I8048" t="s">
        <v>1912</v>
      </c>
      <c r="J8048" t="s">
        <v>4152</v>
      </c>
      <c r="K8048" t="s">
        <v>4153</v>
      </c>
      <c r="L8048" t="s">
        <v>30</v>
      </c>
      <c r="M8048" t="s">
        <v>31</v>
      </c>
      <c r="N8048" t="s">
        <v>53</v>
      </c>
      <c r="O8048" t="s">
        <v>33</v>
      </c>
      <c r="P8048" t="s">
        <v>7390</v>
      </c>
      <c r="Q8048" t="s">
        <v>237</v>
      </c>
      <c r="R8048" s="7">
        <v>0</v>
      </c>
      <c r="S8048" s="7">
        <f t="shared" si="1125"/>
        <v>11.68</v>
      </c>
      <c r="T8048" s="8">
        <v>5.4896000000000003</v>
      </c>
      <c r="U8048" s="8" t="str">
        <f t="shared" si="1131"/>
        <v>Low</v>
      </c>
      <c r="V8048" s="7">
        <v>2</v>
      </c>
      <c r="W8048" s="8">
        <v>11.68</v>
      </c>
      <c r="X8048" s="8">
        <f t="shared" si="1132"/>
        <v>8333</v>
      </c>
      <c r="Y8048" s="9">
        <v>0.47</v>
      </c>
      <c r="Z8048" s="9" t="str">
        <f t="shared" si="1133"/>
        <v>High</v>
      </c>
    </row>
    <row r="8049" spans="1:26" x14ac:dyDescent="0.3">
      <c r="A8049" t="s">
        <v>7389</v>
      </c>
      <c r="B8049" s="6">
        <v>44765</v>
      </c>
      <c r="C8049" s="6" t="str">
        <f t="shared" si="1126"/>
        <v>2022</v>
      </c>
      <c r="D8049" s="6" t="str">
        <f t="shared" si="1127"/>
        <v>July</v>
      </c>
      <c r="E8049" s="6" t="str">
        <f t="shared" si="1128"/>
        <v>Q3</v>
      </c>
      <c r="F8049" s="6" t="str">
        <f t="shared" si="1129"/>
        <v>Low</v>
      </c>
      <c r="G8049" s="6" t="str">
        <f t="shared" si="1130"/>
        <v>Full Price</v>
      </c>
      <c r="H8049" s="6">
        <v>44767</v>
      </c>
      <c r="I8049" t="s">
        <v>1912</v>
      </c>
      <c r="J8049" t="s">
        <v>108</v>
      </c>
      <c r="K8049" t="s">
        <v>2979</v>
      </c>
      <c r="L8049" t="s">
        <v>30</v>
      </c>
      <c r="M8049" t="s">
        <v>91</v>
      </c>
      <c r="N8049" t="s">
        <v>110</v>
      </c>
      <c r="O8049" t="s">
        <v>33</v>
      </c>
      <c r="P8049" t="s">
        <v>7390</v>
      </c>
      <c r="Q8049" t="s">
        <v>237</v>
      </c>
      <c r="R8049" s="7">
        <v>0</v>
      </c>
      <c r="S8049" s="7">
        <f t="shared" si="1125"/>
        <v>159.75</v>
      </c>
      <c r="T8049" s="8">
        <v>11.182499999999999</v>
      </c>
      <c r="U8049" s="8" t="str">
        <f t="shared" si="1131"/>
        <v>Low</v>
      </c>
      <c r="V8049" s="7">
        <v>5</v>
      </c>
      <c r="W8049" s="8">
        <v>159.75</v>
      </c>
      <c r="X8049" s="8">
        <f t="shared" si="1132"/>
        <v>2987</v>
      </c>
      <c r="Y8049" s="9">
        <v>7.0000000000000007E-2</v>
      </c>
      <c r="Z8049" s="9" t="str">
        <f t="shared" si="1133"/>
        <v>Low</v>
      </c>
    </row>
    <row r="8050" spans="1:26" x14ac:dyDescent="0.3">
      <c r="A8050" t="s">
        <v>7391</v>
      </c>
      <c r="B8050" s="6">
        <v>44766</v>
      </c>
      <c r="C8050" s="6" t="str">
        <f t="shared" si="1126"/>
        <v>2022</v>
      </c>
      <c r="D8050" s="6" t="str">
        <f t="shared" si="1127"/>
        <v>July</v>
      </c>
      <c r="E8050" s="6" t="str">
        <f t="shared" si="1128"/>
        <v>Q3</v>
      </c>
      <c r="F8050" s="6" t="str">
        <f t="shared" si="1129"/>
        <v>High</v>
      </c>
      <c r="G8050" s="6" t="str">
        <f t="shared" si="1130"/>
        <v>Discounted</v>
      </c>
      <c r="H8050" s="6">
        <v>44766</v>
      </c>
      <c r="I8050" t="s">
        <v>2912</v>
      </c>
      <c r="J8050" t="s">
        <v>532</v>
      </c>
      <c r="K8050" t="s">
        <v>1085</v>
      </c>
      <c r="L8050" t="s">
        <v>61</v>
      </c>
      <c r="M8050" t="s">
        <v>91</v>
      </c>
      <c r="N8050" t="s">
        <v>1035</v>
      </c>
      <c r="O8050" t="s">
        <v>69</v>
      </c>
      <c r="P8050" t="s">
        <v>538</v>
      </c>
      <c r="Q8050" t="s">
        <v>71</v>
      </c>
      <c r="R8050" s="7">
        <v>0.2</v>
      </c>
      <c r="S8050" s="7">
        <f t="shared" si="1125"/>
        <v>1919.9680000000001</v>
      </c>
      <c r="T8050" s="8">
        <v>839.98599999999999</v>
      </c>
      <c r="U8050" s="8" t="str">
        <f t="shared" si="1131"/>
        <v>High</v>
      </c>
      <c r="V8050" s="7">
        <v>5</v>
      </c>
      <c r="W8050" s="8">
        <v>2399.96</v>
      </c>
      <c r="X8050" s="8">
        <f t="shared" si="1132"/>
        <v>106</v>
      </c>
      <c r="Y8050" s="9">
        <v>0.35</v>
      </c>
      <c r="Z8050" s="9" t="str">
        <f t="shared" si="1133"/>
        <v>High</v>
      </c>
    </row>
    <row r="8051" spans="1:26" x14ac:dyDescent="0.3">
      <c r="A8051" t="s">
        <v>7392</v>
      </c>
      <c r="B8051" s="6">
        <v>44767</v>
      </c>
      <c r="C8051" s="6" t="str">
        <f t="shared" si="1126"/>
        <v>2022</v>
      </c>
      <c r="D8051" s="6" t="str">
        <f t="shared" si="1127"/>
        <v>July</v>
      </c>
      <c r="E8051" s="6" t="str">
        <f t="shared" si="1128"/>
        <v>Q3</v>
      </c>
      <c r="F8051" s="6" t="str">
        <f t="shared" si="1129"/>
        <v>Low</v>
      </c>
      <c r="G8051" s="6" t="str">
        <f t="shared" si="1130"/>
        <v>Discounted</v>
      </c>
      <c r="H8051" s="6">
        <v>44770</v>
      </c>
      <c r="I8051" t="s">
        <v>2197</v>
      </c>
      <c r="J8051" t="s">
        <v>192</v>
      </c>
      <c r="K8051" t="s">
        <v>3922</v>
      </c>
      <c r="L8051" t="s">
        <v>30</v>
      </c>
      <c r="M8051" t="s">
        <v>76</v>
      </c>
      <c r="N8051" t="s">
        <v>99</v>
      </c>
      <c r="O8051" t="s">
        <v>54</v>
      </c>
      <c r="P8051" t="s">
        <v>55</v>
      </c>
      <c r="Q8051" t="s">
        <v>56</v>
      </c>
      <c r="R8051" s="7">
        <v>0.2</v>
      </c>
      <c r="S8051" s="7">
        <f t="shared" si="1125"/>
        <v>16.076799999999999</v>
      </c>
      <c r="T8051" s="8">
        <v>3.0144000000000002</v>
      </c>
      <c r="U8051" s="8" t="str">
        <f t="shared" si="1131"/>
        <v>Low</v>
      </c>
      <c r="V8051" s="7">
        <v>4</v>
      </c>
      <c r="W8051" s="8">
        <v>20.096</v>
      </c>
      <c r="X8051" s="8">
        <f t="shared" si="1132"/>
        <v>7128</v>
      </c>
      <c r="Y8051" s="9">
        <v>0.15</v>
      </c>
      <c r="Z8051" s="9" t="str">
        <f t="shared" si="1133"/>
        <v>Low</v>
      </c>
    </row>
    <row r="8052" spans="1:26" x14ac:dyDescent="0.3">
      <c r="A8052" t="s">
        <v>7392</v>
      </c>
      <c r="B8052" s="6">
        <v>44767</v>
      </c>
      <c r="C8052" s="6" t="str">
        <f t="shared" si="1126"/>
        <v>2022</v>
      </c>
      <c r="D8052" s="6" t="str">
        <f t="shared" si="1127"/>
        <v>July</v>
      </c>
      <c r="E8052" s="6" t="str">
        <f t="shared" si="1128"/>
        <v>Q3</v>
      </c>
      <c r="F8052" s="6" t="str">
        <f t="shared" si="1129"/>
        <v>Low</v>
      </c>
      <c r="G8052" s="6" t="str">
        <f t="shared" si="1130"/>
        <v>Discounted</v>
      </c>
      <c r="H8052" s="6">
        <v>44770</v>
      </c>
      <c r="I8052" t="s">
        <v>2197</v>
      </c>
      <c r="J8052" t="s">
        <v>584</v>
      </c>
      <c r="K8052" t="s">
        <v>5551</v>
      </c>
      <c r="L8052" t="s">
        <v>30</v>
      </c>
      <c r="M8052" t="s">
        <v>76</v>
      </c>
      <c r="N8052" t="s">
        <v>262</v>
      </c>
      <c r="O8052" t="s">
        <v>54</v>
      </c>
      <c r="P8052" t="s">
        <v>55</v>
      </c>
      <c r="Q8052" t="s">
        <v>56</v>
      </c>
      <c r="R8052" s="7">
        <v>0.4</v>
      </c>
      <c r="S8052" s="7">
        <f t="shared" si="1125"/>
        <v>83.152799999999985</v>
      </c>
      <c r="T8052" s="8">
        <v>-34.646999999999998</v>
      </c>
      <c r="U8052" s="8" t="str">
        <f t="shared" si="1131"/>
        <v>Loss</v>
      </c>
      <c r="V8052" s="7">
        <v>1</v>
      </c>
      <c r="W8052" s="8">
        <v>138.58799999999999</v>
      </c>
      <c r="X8052" s="8">
        <f t="shared" si="1132"/>
        <v>3222</v>
      </c>
      <c r="Y8052" s="9">
        <v>-0.25</v>
      </c>
      <c r="Z8052" s="9" t="str">
        <f t="shared" si="1133"/>
        <v>Low</v>
      </c>
    </row>
    <row r="8053" spans="1:26" x14ac:dyDescent="0.3">
      <c r="A8053" t="s">
        <v>7392</v>
      </c>
      <c r="B8053" s="6">
        <v>44767</v>
      </c>
      <c r="C8053" s="6" t="str">
        <f t="shared" si="1126"/>
        <v>2022</v>
      </c>
      <c r="D8053" s="6" t="str">
        <f t="shared" si="1127"/>
        <v>July</v>
      </c>
      <c r="E8053" s="6" t="str">
        <f t="shared" si="1128"/>
        <v>Q3</v>
      </c>
      <c r="F8053" s="6" t="str">
        <f t="shared" si="1129"/>
        <v>High</v>
      </c>
      <c r="G8053" s="6" t="str">
        <f t="shared" si="1130"/>
        <v>Discounted</v>
      </c>
      <c r="H8053" s="6">
        <v>44770</v>
      </c>
      <c r="I8053" t="s">
        <v>2197</v>
      </c>
      <c r="J8053" t="s">
        <v>67</v>
      </c>
      <c r="K8053" t="s">
        <v>2018</v>
      </c>
      <c r="L8053" t="s">
        <v>30</v>
      </c>
      <c r="M8053" t="s">
        <v>31</v>
      </c>
      <c r="N8053" t="s">
        <v>32</v>
      </c>
      <c r="O8053" t="s">
        <v>54</v>
      </c>
      <c r="P8053" t="s">
        <v>55</v>
      </c>
      <c r="Q8053" t="s">
        <v>56</v>
      </c>
      <c r="R8053" s="7">
        <v>0.2</v>
      </c>
      <c r="S8053" s="7">
        <f t="shared" si="1125"/>
        <v>16.588799999999999</v>
      </c>
      <c r="T8053" s="8">
        <v>7.2576000000000001</v>
      </c>
      <c r="U8053" s="8" t="str">
        <f t="shared" si="1131"/>
        <v>Low</v>
      </c>
      <c r="V8053" s="7">
        <v>4</v>
      </c>
      <c r="W8053" s="8">
        <v>20.736000000000001</v>
      </c>
      <c r="X8053" s="8">
        <f t="shared" si="1132"/>
        <v>7060</v>
      </c>
      <c r="Y8053" s="9">
        <v>0.35</v>
      </c>
      <c r="Z8053" s="9" t="str">
        <f t="shared" si="1133"/>
        <v>High</v>
      </c>
    </row>
    <row r="8054" spans="1:26" x14ac:dyDescent="0.3">
      <c r="A8054" t="s">
        <v>7392</v>
      </c>
      <c r="B8054" s="6">
        <v>44767</v>
      </c>
      <c r="C8054" s="6" t="str">
        <f t="shared" si="1126"/>
        <v>2022</v>
      </c>
      <c r="D8054" s="6" t="str">
        <f t="shared" si="1127"/>
        <v>July</v>
      </c>
      <c r="E8054" s="6" t="str">
        <f t="shared" si="1128"/>
        <v>Q3</v>
      </c>
      <c r="F8054" s="6" t="str">
        <f t="shared" si="1129"/>
        <v>Low</v>
      </c>
      <c r="G8054" s="6" t="str">
        <f t="shared" si="1130"/>
        <v>Discounted</v>
      </c>
      <c r="H8054" s="6">
        <v>44770</v>
      </c>
      <c r="I8054" t="s">
        <v>2197</v>
      </c>
      <c r="J8054" t="s">
        <v>151</v>
      </c>
      <c r="K8054" t="s">
        <v>4726</v>
      </c>
      <c r="L8054" t="s">
        <v>30</v>
      </c>
      <c r="M8054" t="s">
        <v>31</v>
      </c>
      <c r="N8054" t="s">
        <v>49</v>
      </c>
      <c r="O8054" t="s">
        <v>54</v>
      </c>
      <c r="P8054" t="s">
        <v>55</v>
      </c>
      <c r="Q8054" t="s">
        <v>56</v>
      </c>
      <c r="R8054" s="7">
        <v>0.2</v>
      </c>
      <c r="S8054" s="7">
        <f t="shared" si="1125"/>
        <v>207.93600000000001</v>
      </c>
      <c r="T8054" s="8">
        <v>-25.992000000000001</v>
      </c>
      <c r="U8054" s="8" t="str">
        <f t="shared" si="1131"/>
        <v>Loss</v>
      </c>
      <c r="V8054" s="7">
        <v>5</v>
      </c>
      <c r="W8054" s="8">
        <v>259.92</v>
      </c>
      <c r="X8054" s="8">
        <f t="shared" si="1132"/>
        <v>2126</v>
      </c>
      <c r="Y8054" s="9">
        <v>-0.1</v>
      </c>
      <c r="Z8054" s="9" t="str">
        <f t="shared" si="1133"/>
        <v>Low</v>
      </c>
    </row>
    <row r="8055" spans="1:26" x14ac:dyDescent="0.3">
      <c r="A8055" t="s">
        <v>7392</v>
      </c>
      <c r="B8055" s="6">
        <v>44767</v>
      </c>
      <c r="C8055" s="6" t="str">
        <f t="shared" si="1126"/>
        <v>2022</v>
      </c>
      <c r="D8055" s="6" t="str">
        <f t="shared" si="1127"/>
        <v>July</v>
      </c>
      <c r="E8055" s="6" t="str">
        <f t="shared" si="1128"/>
        <v>Q3</v>
      </c>
      <c r="F8055" s="6" t="str">
        <f t="shared" si="1129"/>
        <v>Low</v>
      </c>
      <c r="G8055" s="6" t="str">
        <f t="shared" si="1130"/>
        <v>Discounted</v>
      </c>
      <c r="H8055" s="6">
        <v>44770</v>
      </c>
      <c r="I8055" t="s">
        <v>2197</v>
      </c>
      <c r="J8055" t="s">
        <v>467</v>
      </c>
      <c r="K8055" t="s">
        <v>4408</v>
      </c>
      <c r="L8055" t="s">
        <v>30</v>
      </c>
      <c r="M8055" t="s">
        <v>31</v>
      </c>
      <c r="N8055" t="s">
        <v>356</v>
      </c>
      <c r="O8055" t="s">
        <v>54</v>
      </c>
      <c r="P8055" t="s">
        <v>55</v>
      </c>
      <c r="Q8055" t="s">
        <v>56</v>
      </c>
      <c r="R8055" s="7">
        <v>0.2</v>
      </c>
      <c r="S8055" s="7">
        <f t="shared" si="1125"/>
        <v>30.201600000000003</v>
      </c>
      <c r="T8055" s="8">
        <v>4.2470999999999997</v>
      </c>
      <c r="U8055" s="8" t="str">
        <f t="shared" si="1131"/>
        <v>Low</v>
      </c>
      <c r="V8055" s="7">
        <v>3</v>
      </c>
      <c r="W8055" s="8">
        <v>37.752000000000002</v>
      </c>
      <c r="X8055" s="8">
        <f t="shared" si="1132"/>
        <v>5765</v>
      </c>
      <c r="Y8055" s="9">
        <v>0.1125</v>
      </c>
      <c r="Z8055" s="9" t="str">
        <f t="shared" si="1133"/>
        <v>Low</v>
      </c>
    </row>
    <row r="8056" spans="1:26" x14ac:dyDescent="0.3">
      <c r="A8056" t="s">
        <v>7393</v>
      </c>
      <c r="B8056" s="6">
        <v>44767</v>
      </c>
      <c r="C8056" s="6" t="str">
        <f t="shared" si="1126"/>
        <v>2022</v>
      </c>
      <c r="D8056" s="6" t="str">
        <f t="shared" si="1127"/>
        <v>July</v>
      </c>
      <c r="E8056" s="6" t="str">
        <f t="shared" si="1128"/>
        <v>Q3</v>
      </c>
      <c r="F8056" s="6" t="str">
        <f t="shared" si="1129"/>
        <v>High</v>
      </c>
      <c r="G8056" s="6" t="str">
        <f t="shared" si="1130"/>
        <v>Discounted</v>
      </c>
      <c r="H8056" s="6">
        <v>44771</v>
      </c>
      <c r="I8056" t="s">
        <v>730</v>
      </c>
      <c r="J8056" t="s">
        <v>44</v>
      </c>
      <c r="K8056" t="s">
        <v>3857</v>
      </c>
      <c r="L8056" t="s">
        <v>30</v>
      </c>
      <c r="M8056" t="s">
        <v>31</v>
      </c>
      <c r="N8056" t="s">
        <v>46</v>
      </c>
      <c r="O8056" t="s">
        <v>54</v>
      </c>
      <c r="P8056" t="s">
        <v>55</v>
      </c>
      <c r="Q8056" t="s">
        <v>56</v>
      </c>
      <c r="R8056" s="7">
        <v>0.2</v>
      </c>
      <c r="S8056" s="7">
        <f t="shared" si="1125"/>
        <v>2.6431999999999998</v>
      </c>
      <c r="T8056" s="8">
        <v>1.0738000000000001</v>
      </c>
      <c r="U8056" s="8" t="str">
        <f t="shared" si="1131"/>
        <v>Low</v>
      </c>
      <c r="V8056" s="7">
        <v>1</v>
      </c>
      <c r="W8056" s="8">
        <v>3.3039999999999998</v>
      </c>
      <c r="X8056" s="8">
        <f t="shared" si="1132"/>
        <v>9736</v>
      </c>
      <c r="Y8056" s="9">
        <v>0.32500000000000001</v>
      </c>
      <c r="Z8056" s="9" t="str">
        <f t="shared" si="1133"/>
        <v>High</v>
      </c>
    </row>
    <row r="8057" spans="1:26" x14ac:dyDescent="0.3">
      <c r="A8057" t="s">
        <v>7394</v>
      </c>
      <c r="B8057" s="6">
        <v>44767</v>
      </c>
      <c r="C8057" s="6" t="str">
        <f t="shared" si="1126"/>
        <v>2022</v>
      </c>
      <c r="D8057" s="6" t="str">
        <f t="shared" si="1127"/>
        <v>July</v>
      </c>
      <c r="E8057" s="6" t="str">
        <f t="shared" si="1128"/>
        <v>Q3</v>
      </c>
      <c r="F8057" s="6" t="str">
        <f t="shared" si="1129"/>
        <v>Low</v>
      </c>
      <c r="G8057" s="6" t="str">
        <f t="shared" si="1130"/>
        <v>Discounted</v>
      </c>
      <c r="H8057" s="6">
        <v>44769</v>
      </c>
      <c r="I8057" t="s">
        <v>4926</v>
      </c>
      <c r="J8057" t="s">
        <v>47</v>
      </c>
      <c r="K8057" t="s">
        <v>1691</v>
      </c>
      <c r="L8057" t="s">
        <v>40</v>
      </c>
      <c r="M8057" t="s">
        <v>76</v>
      </c>
      <c r="N8057" t="s">
        <v>262</v>
      </c>
      <c r="O8057" t="s">
        <v>33</v>
      </c>
      <c r="P8057" t="s">
        <v>364</v>
      </c>
      <c r="Q8057" t="s">
        <v>35</v>
      </c>
      <c r="R8057" s="7">
        <v>0.3</v>
      </c>
      <c r="S8057" s="7">
        <f t="shared" si="1125"/>
        <v>208.68119999999999</v>
      </c>
      <c r="T8057" s="8">
        <v>-4.2587999999999999</v>
      </c>
      <c r="U8057" s="8" t="str">
        <f t="shared" si="1131"/>
        <v>Loss</v>
      </c>
      <c r="V8057" s="7">
        <v>6</v>
      </c>
      <c r="W8057" s="8">
        <v>298.11599999999999</v>
      </c>
      <c r="X8057" s="8">
        <f t="shared" si="1132"/>
        <v>1920</v>
      </c>
      <c r="Y8057" s="9">
        <v>-1.4285714E-2</v>
      </c>
      <c r="Z8057" s="9" t="str">
        <f t="shared" si="1133"/>
        <v>Low</v>
      </c>
    </row>
    <row r="8058" spans="1:26" x14ac:dyDescent="0.3">
      <c r="A8058" t="s">
        <v>7395</v>
      </c>
      <c r="B8058" s="6">
        <v>44767</v>
      </c>
      <c r="C8058" s="6" t="str">
        <f t="shared" si="1126"/>
        <v>2022</v>
      </c>
      <c r="D8058" s="6" t="str">
        <f t="shared" si="1127"/>
        <v>July</v>
      </c>
      <c r="E8058" s="6" t="str">
        <f t="shared" si="1128"/>
        <v>Q3</v>
      </c>
      <c r="F8058" s="6" t="str">
        <f t="shared" si="1129"/>
        <v>High</v>
      </c>
      <c r="G8058" s="6" t="str">
        <f t="shared" si="1130"/>
        <v>Full Price</v>
      </c>
      <c r="H8058" s="6">
        <v>44773</v>
      </c>
      <c r="I8058" t="s">
        <v>5258</v>
      </c>
      <c r="J8058" t="s">
        <v>44</v>
      </c>
      <c r="K8058" t="s">
        <v>5754</v>
      </c>
      <c r="L8058" t="s">
        <v>30</v>
      </c>
      <c r="M8058" t="s">
        <v>31</v>
      </c>
      <c r="N8058" t="s">
        <v>46</v>
      </c>
      <c r="O8058" t="s">
        <v>33</v>
      </c>
      <c r="P8058" t="s">
        <v>1637</v>
      </c>
      <c r="Q8058" t="s">
        <v>255</v>
      </c>
      <c r="R8058" s="7">
        <v>0</v>
      </c>
      <c r="S8058" s="7">
        <f t="shared" si="1125"/>
        <v>20.23</v>
      </c>
      <c r="T8058" s="8">
        <v>9.5081000000000007</v>
      </c>
      <c r="U8058" s="8" t="str">
        <f t="shared" si="1131"/>
        <v>Low</v>
      </c>
      <c r="V8058" s="7">
        <v>7</v>
      </c>
      <c r="W8058" s="8">
        <v>20.23</v>
      </c>
      <c r="X8058" s="8">
        <f t="shared" si="1132"/>
        <v>7118</v>
      </c>
      <c r="Y8058" s="9">
        <v>0.47</v>
      </c>
      <c r="Z8058" s="9" t="str">
        <f t="shared" si="1133"/>
        <v>High</v>
      </c>
    </row>
    <row r="8059" spans="1:26" x14ac:dyDescent="0.3">
      <c r="A8059" t="s">
        <v>7396</v>
      </c>
      <c r="B8059" s="6">
        <v>44768</v>
      </c>
      <c r="C8059" s="6" t="str">
        <f t="shared" si="1126"/>
        <v>2022</v>
      </c>
      <c r="D8059" s="6" t="str">
        <f t="shared" si="1127"/>
        <v>July</v>
      </c>
      <c r="E8059" s="6" t="str">
        <f t="shared" si="1128"/>
        <v>Q3</v>
      </c>
      <c r="F8059" s="6" t="str">
        <f t="shared" si="1129"/>
        <v>Low</v>
      </c>
      <c r="G8059" s="6" t="str">
        <f t="shared" si="1130"/>
        <v>Discounted</v>
      </c>
      <c r="H8059" s="6">
        <v>44774</v>
      </c>
      <c r="I8059" t="s">
        <v>2347</v>
      </c>
      <c r="J8059" t="s">
        <v>74</v>
      </c>
      <c r="K8059" t="s">
        <v>2737</v>
      </c>
      <c r="L8059" t="s">
        <v>61</v>
      </c>
      <c r="M8059" t="s">
        <v>76</v>
      </c>
      <c r="N8059" t="s">
        <v>77</v>
      </c>
      <c r="O8059" t="s">
        <v>69</v>
      </c>
      <c r="P8059" t="s">
        <v>70</v>
      </c>
      <c r="Q8059" t="s">
        <v>71</v>
      </c>
      <c r="R8059" s="7">
        <v>0.2</v>
      </c>
      <c r="S8059" s="7">
        <f t="shared" si="1125"/>
        <v>289.88159999999999</v>
      </c>
      <c r="T8059" s="8">
        <v>45.293999999999997</v>
      </c>
      <c r="U8059" s="8" t="str">
        <f t="shared" si="1131"/>
        <v>Low</v>
      </c>
      <c r="V8059" s="7">
        <v>3</v>
      </c>
      <c r="W8059" s="8">
        <v>362.35199999999998</v>
      </c>
      <c r="X8059" s="8">
        <f t="shared" si="1132"/>
        <v>1601</v>
      </c>
      <c r="Y8059" s="9">
        <v>0.125</v>
      </c>
      <c r="Z8059" s="9" t="str">
        <f t="shared" si="1133"/>
        <v>Low</v>
      </c>
    </row>
    <row r="8060" spans="1:26" x14ac:dyDescent="0.3">
      <c r="A8060" t="s">
        <v>7396</v>
      </c>
      <c r="B8060" s="6">
        <v>44768</v>
      </c>
      <c r="C8060" s="6" t="str">
        <f t="shared" si="1126"/>
        <v>2022</v>
      </c>
      <c r="D8060" s="6" t="str">
        <f t="shared" si="1127"/>
        <v>July</v>
      </c>
      <c r="E8060" s="6" t="str">
        <f t="shared" si="1128"/>
        <v>Q3</v>
      </c>
      <c r="F8060" s="6" t="str">
        <f t="shared" si="1129"/>
        <v>High</v>
      </c>
      <c r="G8060" s="6" t="str">
        <f t="shared" si="1130"/>
        <v>Full Price</v>
      </c>
      <c r="H8060" s="6">
        <v>44774</v>
      </c>
      <c r="I8060" t="s">
        <v>2347</v>
      </c>
      <c r="J8060" t="s">
        <v>161</v>
      </c>
      <c r="K8060" t="s">
        <v>3865</v>
      </c>
      <c r="L8060" t="s">
        <v>61</v>
      </c>
      <c r="M8060" t="s">
        <v>91</v>
      </c>
      <c r="N8060" t="s">
        <v>110</v>
      </c>
      <c r="O8060" t="s">
        <v>69</v>
      </c>
      <c r="P8060" t="s">
        <v>70</v>
      </c>
      <c r="Q8060" t="s">
        <v>71</v>
      </c>
      <c r="R8060" s="7">
        <v>0</v>
      </c>
      <c r="S8060" s="7">
        <f t="shared" si="1125"/>
        <v>1649.95</v>
      </c>
      <c r="T8060" s="8">
        <v>659.98</v>
      </c>
      <c r="U8060" s="8" t="str">
        <f t="shared" si="1131"/>
        <v>High</v>
      </c>
      <c r="V8060" s="7">
        <v>5</v>
      </c>
      <c r="W8060" s="8">
        <v>1649.95</v>
      </c>
      <c r="X8060" s="8">
        <f t="shared" si="1132"/>
        <v>198</v>
      </c>
      <c r="Y8060" s="9">
        <v>0.4</v>
      </c>
      <c r="Z8060" s="9" t="str">
        <f t="shared" si="1133"/>
        <v>High</v>
      </c>
    </row>
    <row r="8061" spans="1:26" x14ac:dyDescent="0.3">
      <c r="A8061" t="s">
        <v>7397</v>
      </c>
      <c r="B8061" s="6">
        <v>44769</v>
      </c>
      <c r="C8061" s="6" t="str">
        <f t="shared" si="1126"/>
        <v>2022</v>
      </c>
      <c r="D8061" s="6" t="str">
        <f t="shared" si="1127"/>
        <v>July</v>
      </c>
      <c r="E8061" s="6" t="str">
        <f t="shared" si="1128"/>
        <v>Q3</v>
      </c>
      <c r="F8061" s="6" t="str">
        <f t="shared" si="1129"/>
        <v>Low</v>
      </c>
      <c r="G8061" s="6" t="str">
        <f t="shared" si="1130"/>
        <v>Discounted</v>
      </c>
      <c r="H8061" s="6">
        <v>44774</v>
      </c>
      <c r="I8061" t="s">
        <v>4143</v>
      </c>
      <c r="J8061" t="s">
        <v>74</v>
      </c>
      <c r="K8061" t="s">
        <v>336</v>
      </c>
      <c r="L8061" t="s">
        <v>30</v>
      </c>
      <c r="M8061" t="s">
        <v>76</v>
      </c>
      <c r="N8061" t="s">
        <v>77</v>
      </c>
      <c r="O8061" t="s">
        <v>62</v>
      </c>
      <c r="P8061" t="s">
        <v>550</v>
      </c>
      <c r="Q8061" t="s">
        <v>453</v>
      </c>
      <c r="R8061" s="7">
        <v>0.2</v>
      </c>
      <c r="S8061" s="7">
        <f t="shared" si="1125"/>
        <v>155.8784</v>
      </c>
      <c r="T8061" s="8">
        <v>12.178000000000001</v>
      </c>
      <c r="U8061" s="8" t="str">
        <f t="shared" si="1131"/>
        <v>Low</v>
      </c>
      <c r="V8061" s="7">
        <v>4</v>
      </c>
      <c r="W8061" s="8">
        <v>194.84800000000001</v>
      </c>
      <c r="X8061" s="8">
        <f t="shared" si="1132"/>
        <v>2645</v>
      </c>
      <c r="Y8061" s="9">
        <v>6.25E-2</v>
      </c>
      <c r="Z8061" s="9" t="str">
        <f t="shared" si="1133"/>
        <v>Low</v>
      </c>
    </row>
    <row r="8062" spans="1:26" x14ac:dyDescent="0.3">
      <c r="A8062" t="s">
        <v>7398</v>
      </c>
      <c r="B8062" s="6">
        <v>44769</v>
      </c>
      <c r="C8062" s="6" t="str">
        <f t="shared" si="1126"/>
        <v>2022</v>
      </c>
      <c r="D8062" s="6" t="str">
        <f t="shared" si="1127"/>
        <v>July</v>
      </c>
      <c r="E8062" s="6" t="str">
        <f t="shared" si="1128"/>
        <v>Q3</v>
      </c>
      <c r="F8062" s="6" t="str">
        <f t="shared" si="1129"/>
        <v>High</v>
      </c>
      <c r="G8062" s="6" t="str">
        <f t="shared" si="1130"/>
        <v>Full Price</v>
      </c>
      <c r="H8062" s="6">
        <v>44773</v>
      </c>
      <c r="I8062" t="s">
        <v>6879</v>
      </c>
      <c r="J8062" t="s">
        <v>1630</v>
      </c>
      <c r="K8062" t="s">
        <v>1727</v>
      </c>
      <c r="L8062" t="s">
        <v>30</v>
      </c>
      <c r="M8062" t="s">
        <v>76</v>
      </c>
      <c r="N8062" t="s">
        <v>99</v>
      </c>
      <c r="O8062" t="s">
        <v>54</v>
      </c>
      <c r="P8062" t="s">
        <v>464</v>
      </c>
      <c r="Q8062" t="s">
        <v>271</v>
      </c>
      <c r="R8062" s="7">
        <v>0</v>
      </c>
      <c r="S8062" s="7">
        <f t="shared" si="1125"/>
        <v>14.89</v>
      </c>
      <c r="T8062" s="8">
        <v>4.0202999999999998</v>
      </c>
      <c r="U8062" s="8" t="str">
        <f t="shared" si="1131"/>
        <v>Low</v>
      </c>
      <c r="V8062" s="7">
        <v>1</v>
      </c>
      <c r="W8062" s="8">
        <v>14.89</v>
      </c>
      <c r="X8062" s="8">
        <f t="shared" si="1132"/>
        <v>7829</v>
      </c>
      <c r="Y8062" s="9">
        <v>0.27</v>
      </c>
      <c r="Z8062" s="9" t="str">
        <f t="shared" si="1133"/>
        <v>High</v>
      </c>
    </row>
    <row r="8063" spans="1:26" x14ac:dyDescent="0.3">
      <c r="A8063" t="s">
        <v>7398</v>
      </c>
      <c r="B8063" s="6">
        <v>44769</v>
      </c>
      <c r="C8063" s="6" t="str">
        <f t="shared" si="1126"/>
        <v>2022</v>
      </c>
      <c r="D8063" s="6" t="str">
        <f t="shared" si="1127"/>
        <v>July</v>
      </c>
      <c r="E8063" s="6" t="str">
        <f t="shared" si="1128"/>
        <v>Q3</v>
      </c>
      <c r="F8063" s="6" t="str">
        <f t="shared" si="1129"/>
        <v>High</v>
      </c>
      <c r="G8063" s="6" t="str">
        <f t="shared" si="1130"/>
        <v>Full Price</v>
      </c>
      <c r="H8063" s="6">
        <v>44773</v>
      </c>
      <c r="I8063" t="s">
        <v>6879</v>
      </c>
      <c r="J8063" t="s">
        <v>1204</v>
      </c>
      <c r="K8063" t="s">
        <v>1205</v>
      </c>
      <c r="L8063" t="s">
        <v>30</v>
      </c>
      <c r="M8063" t="s">
        <v>91</v>
      </c>
      <c r="N8063" t="s">
        <v>92</v>
      </c>
      <c r="O8063" t="s">
        <v>54</v>
      </c>
      <c r="P8063" t="s">
        <v>464</v>
      </c>
      <c r="Q8063" t="s">
        <v>271</v>
      </c>
      <c r="R8063" s="7">
        <v>0</v>
      </c>
      <c r="S8063" s="7">
        <f t="shared" si="1125"/>
        <v>543.91999999999996</v>
      </c>
      <c r="T8063" s="8">
        <v>135.97999999999999</v>
      </c>
      <c r="U8063" s="8" t="str">
        <f t="shared" si="1131"/>
        <v>Medium</v>
      </c>
      <c r="V8063" s="7">
        <v>8</v>
      </c>
      <c r="W8063" s="8">
        <v>543.91999999999996</v>
      </c>
      <c r="X8063" s="8">
        <f t="shared" si="1132"/>
        <v>1064</v>
      </c>
      <c r="Y8063" s="9">
        <v>0.25</v>
      </c>
      <c r="Z8063" s="9" t="str">
        <f t="shared" si="1133"/>
        <v>High</v>
      </c>
    </row>
    <row r="8064" spans="1:26" x14ac:dyDescent="0.3">
      <c r="A8064" t="s">
        <v>7399</v>
      </c>
      <c r="B8064" s="6">
        <v>44769</v>
      </c>
      <c r="C8064" s="6" t="str">
        <f t="shared" si="1126"/>
        <v>2022</v>
      </c>
      <c r="D8064" s="6" t="str">
        <f t="shared" si="1127"/>
        <v>July</v>
      </c>
      <c r="E8064" s="6" t="str">
        <f t="shared" si="1128"/>
        <v>Q3</v>
      </c>
      <c r="F8064" s="6" t="str">
        <f t="shared" si="1129"/>
        <v>Low</v>
      </c>
      <c r="G8064" s="6" t="str">
        <f t="shared" si="1130"/>
        <v>Discounted</v>
      </c>
      <c r="H8064" s="6">
        <v>44773</v>
      </c>
      <c r="I8064" t="s">
        <v>698</v>
      </c>
      <c r="J8064" t="s">
        <v>192</v>
      </c>
      <c r="K8064" t="s">
        <v>1835</v>
      </c>
      <c r="L8064" t="s">
        <v>30</v>
      </c>
      <c r="M8064" t="s">
        <v>76</v>
      </c>
      <c r="N8064" t="s">
        <v>99</v>
      </c>
      <c r="O8064" t="s">
        <v>62</v>
      </c>
      <c r="P8064" t="s">
        <v>516</v>
      </c>
      <c r="Q8064" t="s">
        <v>227</v>
      </c>
      <c r="R8064" s="7">
        <v>0.2</v>
      </c>
      <c r="S8064" s="7">
        <f t="shared" si="1125"/>
        <v>72.825599999999994</v>
      </c>
      <c r="T8064" s="8">
        <v>-2.2757999999999998</v>
      </c>
      <c r="U8064" s="8" t="str">
        <f t="shared" si="1131"/>
        <v>Loss</v>
      </c>
      <c r="V8064" s="7">
        <v>3</v>
      </c>
      <c r="W8064" s="8">
        <v>91.031999999999996</v>
      </c>
      <c r="X8064" s="8">
        <f t="shared" si="1132"/>
        <v>3956</v>
      </c>
      <c r="Y8064" s="9">
        <v>-2.5000000000000001E-2</v>
      </c>
      <c r="Z8064" s="9" t="str">
        <f t="shared" si="1133"/>
        <v>Low</v>
      </c>
    </row>
    <row r="8065" spans="1:26" x14ac:dyDescent="0.3">
      <c r="A8065" t="s">
        <v>7400</v>
      </c>
      <c r="B8065" s="6">
        <v>44769</v>
      </c>
      <c r="C8065" s="6" t="str">
        <f t="shared" si="1126"/>
        <v>2022</v>
      </c>
      <c r="D8065" s="6" t="str">
        <f t="shared" si="1127"/>
        <v>July</v>
      </c>
      <c r="E8065" s="6" t="str">
        <f t="shared" si="1128"/>
        <v>Q3</v>
      </c>
      <c r="F8065" s="6" t="str">
        <f t="shared" si="1129"/>
        <v>High</v>
      </c>
      <c r="G8065" s="6" t="str">
        <f t="shared" si="1130"/>
        <v>Full Price</v>
      </c>
      <c r="H8065" s="6">
        <v>44774</v>
      </c>
      <c r="I8065" t="s">
        <v>2044</v>
      </c>
      <c r="J8065" t="s">
        <v>1715</v>
      </c>
      <c r="K8065" t="s">
        <v>1715</v>
      </c>
      <c r="L8065" t="s">
        <v>30</v>
      </c>
      <c r="M8065" t="s">
        <v>76</v>
      </c>
      <c r="N8065" t="s">
        <v>99</v>
      </c>
      <c r="O8065" t="s">
        <v>69</v>
      </c>
      <c r="P8065" t="s">
        <v>298</v>
      </c>
      <c r="Q8065" t="s">
        <v>299</v>
      </c>
      <c r="R8065" s="7">
        <v>0</v>
      </c>
      <c r="S8065" s="7">
        <f t="shared" si="1125"/>
        <v>23.88</v>
      </c>
      <c r="T8065" s="8">
        <v>10.507199999999999</v>
      </c>
      <c r="U8065" s="8" t="str">
        <f t="shared" si="1131"/>
        <v>Low</v>
      </c>
      <c r="V8065" s="7">
        <v>3</v>
      </c>
      <c r="W8065" s="8">
        <v>23.88</v>
      </c>
      <c r="X8065" s="8">
        <f t="shared" si="1132"/>
        <v>6788</v>
      </c>
      <c r="Y8065" s="9">
        <v>0.44</v>
      </c>
      <c r="Z8065" s="9" t="str">
        <f t="shared" si="1133"/>
        <v>High</v>
      </c>
    </row>
    <row r="8066" spans="1:26" x14ac:dyDescent="0.3">
      <c r="A8066" t="s">
        <v>7400</v>
      </c>
      <c r="B8066" s="6">
        <v>44769</v>
      </c>
      <c r="C8066" s="6" t="str">
        <f t="shared" si="1126"/>
        <v>2022</v>
      </c>
      <c r="D8066" s="6" t="str">
        <f t="shared" si="1127"/>
        <v>July</v>
      </c>
      <c r="E8066" s="6" t="str">
        <f t="shared" si="1128"/>
        <v>Q3</v>
      </c>
      <c r="F8066" s="6" t="str">
        <f t="shared" si="1129"/>
        <v>High</v>
      </c>
      <c r="G8066" s="6" t="str">
        <f t="shared" si="1130"/>
        <v>Full Price</v>
      </c>
      <c r="H8066" s="6">
        <v>44774</v>
      </c>
      <c r="I8066" t="s">
        <v>2044</v>
      </c>
      <c r="J8066" t="s">
        <v>67</v>
      </c>
      <c r="K8066" t="s">
        <v>4137</v>
      </c>
      <c r="L8066" t="s">
        <v>30</v>
      </c>
      <c r="M8066" t="s">
        <v>31</v>
      </c>
      <c r="N8066" t="s">
        <v>32</v>
      </c>
      <c r="O8066" t="s">
        <v>69</v>
      </c>
      <c r="P8066" t="s">
        <v>298</v>
      </c>
      <c r="Q8066" t="s">
        <v>299</v>
      </c>
      <c r="R8066" s="7">
        <v>0</v>
      </c>
      <c r="S8066" s="7">
        <f t="shared" ref="S8066:S8129" si="1134">W8066 - (W8066 * R8066)</f>
        <v>12.96</v>
      </c>
      <c r="T8066" s="8">
        <v>6.2207999999999997</v>
      </c>
      <c r="U8066" s="8" t="str">
        <f t="shared" si="1131"/>
        <v>Low</v>
      </c>
      <c r="V8066" s="7">
        <v>2</v>
      </c>
      <c r="W8066" s="8">
        <v>12.96</v>
      </c>
      <c r="X8066" s="8">
        <f t="shared" si="1132"/>
        <v>8103</v>
      </c>
      <c r="Y8066" s="9">
        <v>0.48</v>
      </c>
      <c r="Z8066" s="9" t="str">
        <f t="shared" si="1133"/>
        <v>High</v>
      </c>
    </row>
    <row r="8067" spans="1:26" x14ac:dyDescent="0.3">
      <c r="A8067" t="s">
        <v>7400</v>
      </c>
      <c r="B8067" s="6">
        <v>44769</v>
      </c>
      <c r="C8067" s="6" t="str">
        <f t="shared" ref="C8067:C8130" si="1135">TEXT(B8067, "YYYY")</f>
        <v>2022</v>
      </c>
      <c r="D8067" s="6" t="str">
        <f t="shared" ref="D8067:D8130" si="1136">TEXT(B8067, "MMMM")</f>
        <v>July</v>
      </c>
      <c r="E8067" s="6" t="str">
        <f t="shared" ref="E8067:E8130" si="1137">"Q" &amp; INT((MONTH(B8067) - 1) / 3) + 1</f>
        <v>Q3</v>
      </c>
      <c r="F8067" s="6" t="str">
        <f t="shared" ref="F8067:F8130" si="1138">IF(Y8067&gt; 0.2, "High", "Low")</f>
        <v>High</v>
      </c>
      <c r="G8067" s="6" t="str">
        <f t="shared" ref="G8067:G8130" si="1139">IF(R8067&gt;0, "Discounted", "Full Price")</f>
        <v>Full Price</v>
      </c>
      <c r="H8067" s="6">
        <v>44774</v>
      </c>
      <c r="I8067" t="s">
        <v>2044</v>
      </c>
      <c r="J8067" t="s">
        <v>28</v>
      </c>
      <c r="K8067" t="s">
        <v>1438</v>
      </c>
      <c r="L8067" t="s">
        <v>30</v>
      </c>
      <c r="M8067" t="s">
        <v>31</v>
      </c>
      <c r="N8067" t="s">
        <v>32</v>
      </c>
      <c r="O8067" t="s">
        <v>69</v>
      </c>
      <c r="P8067" t="s">
        <v>298</v>
      </c>
      <c r="Q8067" t="s">
        <v>299</v>
      </c>
      <c r="R8067" s="7">
        <v>0</v>
      </c>
      <c r="S8067" s="7">
        <f t="shared" si="1134"/>
        <v>26.2</v>
      </c>
      <c r="T8067" s="8">
        <v>12.052</v>
      </c>
      <c r="U8067" s="8" t="str">
        <f t="shared" ref="U8067:U8130" si="1140">IF(T8067 &lt; 0, "Loss", IF(T8067 &lt; 100, "Low", IF(T8067 &lt; 500, "Medium", "High")))</f>
        <v>Low</v>
      </c>
      <c r="V8067" s="7">
        <v>4</v>
      </c>
      <c r="W8067" s="8">
        <v>26.2</v>
      </c>
      <c r="X8067" s="8">
        <f t="shared" ref="X8067:X8130" si="1141">_xlfn.RANK.EQ(W8067, W$2:W$9994)</f>
        <v>6551</v>
      </c>
      <c r="Y8067" s="9">
        <v>0.46</v>
      </c>
      <c r="Z8067" s="9" t="str">
        <f t="shared" ref="Z8067:Z8130" si="1142">IF(Y8067 &gt; 0.2, "High", "Low")</f>
        <v>High</v>
      </c>
    </row>
    <row r="8068" spans="1:26" x14ac:dyDescent="0.3">
      <c r="A8068" t="s">
        <v>7400</v>
      </c>
      <c r="B8068" s="6">
        <v>44769</v>
      </c>
      <c r="C8068" s="6" t="str">
        <f t="shared" si="1135"/>
        <v>2022</v>
      </c>
      <c r="D8068" s="6" t="str">
        <f t="shared" si="1136"/>
        <v>July</v>
      </c>
      <c r="E8068" s="6" t="str">
        <f t="shared" si="1137"/>
        <v>Q3</v>
      </c>
      <c r="F8068" s="6" t="str">
        <f t="shared" si="1138"/>
        <v>Low</v>
      </c>
      <c r="G8068" s="6" t="str">
        <f t="shared" si="1139"/>
        <v>Full Price</v>
      </c>
      <c r="H8068" s="6">
        <v>44774</v>
      </c>
      <c r="I8068" t="s">
        <v>2044</v>
      </c>
      <c r="J8068" t="s">
        <v>1088</v>
      </c>
      <c r="K8068" t="s">
        <v>5423</v>
      </c>
      <c r="L8068" t="s">
        <v>30</v>
      </c>
      <c r="M8068" t="s">
        <v>91</v>
      </c>
      <c r="N8068" t="s">
        <v>110</v>
      </c>
      <c r="O8068" t="s">
        <v>69</v>
      </c>
      <c r="P8068" t="s">
        <v>298</v>
      </c>
      <c r="Q8068" t="s">
        <v>299</v>
      </c>
      <c r="R8068" s="7">
        <v>0</v>
      </c>
      <c r="S8068" s="7">
        <f t="shared" si="1134"/>
        <v>234.95</v>
      </c>
      <c r="T8068" s="8">
        <v>32.893000000000001</v>
      </c>
      <c r="U8068" s="8" t="str">
        <f t="shared" si="1140"/>
        <v>Low</v>
      </c>
      <c r="V8068" s="7">
        <v>5</v>
      </c>
      <c r="W8068" s="8">
        <v>234.95</v>
      </c>
      <c r="X8068" s="8">
        <f t="shared" si="1141"/>
        <v>2334</v>
      </c>
      <c r="Y8068" s="9">
        <v>0.14000000000000001</v>
      </c>
      <c r="Z8068" s="9" t="str">
        <f t="shared" si="1142"/>
        <v>Low</v>
      </c>
    </row>
    <row r="8069" spans="1:26" x14ac:dyDescent="0.3">
      <c r="A8069" t="s">
        <v>7401</v>
      </c>
      <c r="B8069" s="6">
        <v>44770</v>
      </c>
      <c r="C8069" s="6" t="str">
        <f t="shared" si="1135"/>
        <v>2022</v>
      </c>
      <c r="D8069" s="6" t="str">
        <f t="shared" si="1136"/>
        <v>July</v>
      </c>
      <c r="E8069" s="6" t="str">
        <f t="shared" si="1137"/>
        <v>Q3</v>
      </c>
      <c r="F8069" s="6" t="str">
        <f t="shared" si="1138"/>
        <v>High</v>
      </c>
      <c r="G8069" s="6" t="str">
        <f t="shared" si="1139"/>
        <v>Discounted</v>
      </c>
      <c r="H8069" s="6">
        <v>44774</v>
      </c>
      <c r="I8069" t="s">
        <v>4816</v>
      </c>
      <c r="J8069" t="s">
        <v>89</v>
      </c>
      <c r="K8069" t="s">
        <v>747</v>
      </c>
      <c r="L8069" t="s">
        <v>61</v>
      </c>
      <c r="M8069" t="s">
        <v>31</v>
      </c>
      <c r="N8069" t="s">
        <v>41</v>
      </c>
      <c r="O8069" t="s">
        <v>69</v>
      </c>
      <c r="P8069" t="s">
        <v>139</v>
      </c>
      <c r="Q8069" t="s">
        <v>71</v>
      </c>
      <c r="R8069" s="7">
        <v>0.2</v>
      </c>
      <c r="S8069" s="7">
        <f t="shared" si="1134"/>
        <v>7.9871999999999996</v>
      </c>
      <c r="T8069" s="8">
        <v>3.6192000000000002</v>
      </c>
      <c r="U8069" s="8" t="str">
        <f t="shared" si="1140"/>
        <v>Low</v>
      </c>
      <c r="V8069" s="7">
        <v>4</v>
      </c>
      <c r="W8069" s="8">
        <v>9.984</v>
      </c>
      <c r="X8069" s="8">
        <f t="shared" si="1141"/>
        <v>8634</v>
      </c>
      <c r="Y8069" s="9">
        <v>0.36249999999999999</v>
      </c>
      <c r="Z8069" s="9" t="str">
        <f t="shared" si="1142"/>
        <v>High</v>
      </c>
    </row>
    <row r="8070" spans="1:26" x14ac:dyDescent="0.3">
      <c r="A8070" t="s">
        <v>7401</v>
      </c>
      <c r="B8070" s="6">
        <v>44770</v>
      </c>
      <c r="C8070" s="6" t="str">
        <f t="shared" si="1135"/>
        <v>2022</v>
      </c>
      <c r="D8070" s="6" t="str">
        <f t="shared" si="1136"/>
        <v>July</v>
      </c>
      <c r="E8070" s="6" t="str">
        <f t="shared" si="1137"/>
        <v>Q3</v>
      </c>
      <c r="F8070" s="6" t="str">
        <f t="shared" si="1138"/>
        <v>High</v>
      </c>
      <c r="G8070" s="6" t="str">
        <f t="shared" si="1139"/>
        <v>Full Price</v>
      </c>
      <c r="H8070" s="6">
        <v>44774</v>
      </c>
      <c r="I8070" t="s">
        <v>4816</v>
      </c>
      <c r="J8070" t="s">
        <v>89</v>
      </c>
      <c r="K8070" t="s">
        <v>5381</v>
      </c>
      <c r="L8070" t="s">
        <v>61</v>
      </c>
      <c r="M8070" t="s">
        <v>31</v>
      </c>
      <c r="N8070" t="s">
        <v>49</v>
      </c>
      <c r="O8070" t="s">
        <v>69</v>
      </c>
      <c r="P8070" t="s">
        <v>139</v>
      </c>
      <c r="Q8070" t="s">
        <v>71</v>
      </c>
      <c r="R8070" s="7">
        <v>0</v>
      </c>
      <c r="S8070" s="7">
        <f t="shared" si="1134"/>
        <v>14.98</v>
      </c>
      <c r="T8070" s="8">
        <v>4.1943999999999999</v>
      </c>
      <c r="U8070" s="8" t="str">
        <f t="shared" si="1140"/>
        <v>Low</v>
      </c>
      <c r="V8070" s="7">
        <v>1</v>
      </c>
      <c r="W8070" s="8">
        <v>14.98</v>
      </c>
      <c r="X8070" s="8">
        <f t="shared" si="1141"/>
        <v>7792</v>
      </c>
      <c r="Y8070" s="9">
        <v>0.28000000000000003</v>
      </c>
      <c r="Z8070" s="9" t="str">
        <f t="shared" si="1142"/>
        <v>High</v>
      </c>
    </row>
    <row r="8071" spans="1:26" x14ac:dyDescent="0.3">
      <c r="A8071" t="s">
        <v>7401</v>
      </c>
      <c r="B8071" s="6">
        <v>44770</v>
      </c>
      <c r="C8071" s="6" t="str">
        <f t="shared" si="1135"/>
        <v>2022</v>
      </c>
      <c r="D8071" s="6" t="str">
        <f t="shared" si="1136"/>
        <v>July</v>
      </c>
      <c r="E8071" s="6" t="str">
        <f t="shared" si="1137"/>
        <v>Q3</v>
      </c>
      <c r="F8071" s="6" t="str">
        <f t="shared" si="1138"/>
        <v>Low</v>
      </c>
      <c r="G8071" s="6" t="str">
        <f t="shared" si="1139"/>
        <v>Discounted</v>
      </c>
      <c r="H8071" s="6">
        <v>44774</v>
      </c>
      <c r="I8071" t="s">
        <v>4816</v>
      </c>
      <c r="J8071" t="s">
        <v>89</v>
      </c>
      <c r="K8071" t="s">
        <v>1100</v>
      </c>
      <c r="L8071" t="s">
        <v>61</v>
      </c>
      <c r="M8071" t="s">
        <v>91</v>
      </c>
      <c r="N8071" t="s">
        <v>92</v>
      </c>
      <c r="O8071" t="s">
        <v>69</v>
      </c>
      <c r="P8071" t="s">
        <v>139</v>
      </c>
      <c r="Q8071" t="s">
        <v>71</v>
      </c>
      <c r="R8071" s="7">
        <v>0.2</v>
      </c>
      <c r="S8071" s="7">
        <f t="shared" si="1134"/>
        <v>916.4799999999999</v>
      </c>
      <c r="T8071" s="8">
        <v>100.24</v>
      </c>
      <c r="U8071" s="8" t="str">
        <f t="shared" si="1140"/>
        <v>Medium</v>
      </c>
      <c r="V8071" s="7">
        <v>4</v>
      </c>
      <c r="W8071" s="8">
        <v>1145.5999999999999</v>
      </c>
      <c r="X8071" s="8">
        <f t="shared" si="1141"/>
        <v>371</v>
      </c>
      <c r="Y8071" s="9">
        <v>8.7499999999999994E-2</v>
      </c>
      <c r="Z8071" s="9" t="str">
        <f t="shared" si="1142"/>
        <v>Low</v>
      </c>
    </row>
    <row r="8072" spans="1:26" x14ac:dyDescent="0.3">
      <c r="A8072" t="s">
        <v>7402</v>
      </c>
      <c r="B8072" s="6">
        <v>44771</v>
      </c>
      <c r="C8072" s="6" t="str">
        <f t="shared" si="1135"/>
        <v>2022</v>
      </c>
      <c r="D8072" s="6" t="str">
        <f t="shared" si="1136"/>
        <v>July</v>
      </c>
      <c r="E8072" s="6" t="str">
        <f t="shared" si="1137"/>
        <v>Q3</v>
      </c>
      <c r="F8072" s="6" t="str">
        <f t="shared" si="1138"/>
        <v>Low</v>
      </c>
      <c r="G8072" s="6" t="str">
        <f t="shared" si="1139"/>
        <v>Discounted</v>
      </c>
      <c r="H8072" s="6">
        <v>44774</v>
      </c>
      <c r="I8072" t="s">
        <v>3753</v>
      </c>
      <c r="J8072" t="s">
        <v>214</v>
      </c>
      <c r="K8072" t="s">
        <v>4411</v>
      </c>
      <c r="L8072" t="s">
        <v>30</v>
      </c>
      <c r="M8072" t="s">
        <v>31</v>
      </c>
      <c r="N8072" t="s">
        <v>174</v>
      </c>
      <c r="O8072" t="s">
        <v>62</v>
      </c>
      <c r="P8072" t="s">
        <v>516</v>
      </c>
      <c r="Q8072" t="s">
        <v>453</v>
      </c>
      <c r="R8072" s="7">
        <v>0.2</v>
      </c>
      <c r="S8072" s="7">
        <f t="shared" si="1134"/>
        <v>27.878399999999999</v>
      </c>
      <c r="T8072" s="8">
        <v>6.5339999999999998</v>
      </c>
      <c r="U8072" s="8" t="str">
        <f t="shared" si="1140"/>
        <v>Low</v>
      </c>
      <c r="V8072" s="7">
        <v>2</v>
      </c>
      <c r="W8072" s="8">
        <v>34.847999999999999</v>
      </c>
      <c r="X8072" s="8">
        <f t="shared" si="1141"/>
        <v>5958</v>
      </c>
      <c r="Y8072" s="9">
        <v>0.1875</v>
      </c>
      <c r="Z8072" s="9" t="str">
        <f t="shared" si="1142"/>
        <v>Low</v>
      </c>
    </row>
    <row r="8073" spans="1:26" x14ac:dyDescent="0.3">
      <c r="A8073" t="s">
        <v>7402</v>
      </c>
      <c r="B8073" s="6">
        <v>44771</v>
      </c>
      <c r="C8073" s="6" t="str">
        <f t="shared" si="1135"/>
        <v>2022</v>
      </c>
      <c r="D8073" s="6" t="str">
        <f t="shared" si="1136"/>
        <v>July</v>
      </c>
      <c r="E8073" s="6" t="str">
        <f t="shared" si="1137"/>
        <v>Q3</v>
      </c>
      <c r="F8073" s="6" t="str">
        <f t="shared" si="1138"/>
        <v>Low</v>
      </c>
      <c r="G8073" s="6" t="str">
        <f t="shared" si="1139"/>
        <v>Discounted</v>
      </c>
      <c r="H8073" s="6">
        <v>44774</v>
      </c>
      <c r="I8073" t="s">
        <v>3753</v>
      </c>
      <c r="J8073" t="s">
        <v>105</v>
      </c>
      <c r="K8073" t="s">
        <v>1360</v>
      </c>
      <c r="L8073" t="s">
        <v>30</v>
      </c>
      <c r="M8073" t="s">
        <v>31</v>
      </c>
      <c r="N8073" t="s">
        <v>53</v>
      </c>
      <c r="O8073" t="s">
        <v>62</v>
      </c>
      <c r="P8073" t="s">
        <v>516</v>
      </c>
      <c r="Q8073" t="s">
        <v>453</v>
      </c>
      <c r="R8073" s="7">
        <v>0.2</v>
      </c>
      <c r="S8073" s="7">
        <f t="shared" si="1134"/>
        <v>3.4944000000000002</v>
      </c>
      <c r="T8073" s="8">
        <v>0.38219999999999998</v>
      </c>
      <c r="U8073" s="8" t="str">
        <f t="shared" si="1140"/>
        <v>Low</v>
      </c>
      <c r="V8073" s="7">
        <v>3</v>
      </c>
      <c r="W8073" s="8">
        <v>4.3680000000000003</v>
      </c>
      <c r="X8073" s="8">
        <f t="shared" si="1141"/>
        <v>9586</v>
      </c>
      <c r="Y8073" s="9">
        <v>8.7499999999999994E-2</v>
      </c>
      <c r="Z8073" s="9" t="str">
        <f t="shared" si="1142"/>
        <v>Low</v>
      </c>
    </row>
    <row r="8074" spans="1:26" x14ac:dyDescent="0.3">
      <c r="A8074" t="s">
        <v>7402</v>
      </c>
      <c r="B8074" s="6">
        <v>44771</v>
      </c>
      <c r="C8074" s="6" t="str">
        <f t="shared" si="1135"/>
        <v>2022</v>
      </c>
      <c r="D8074" s="6" t="str">
        <f t="shared" si="1136"/>
        <v>July</v>
      </c>
      <c r="E8074" s="6" t="str">
        <f t="shared" si="1137"/>
        <v>Q3</v>
      </c>
      <c r="F8074" s="6" t="str">
        <f t="shared" si="1138"/>
        <v>Low</v>
      </c>
      <c r="G8074" s="6" t="str">
        <f t="shared" si="1139"/>
        <v>Discounted</v>
      </c>
      <c r="H8074" s="6">
        <v>44774</v>
      </c>
      <c r="I8074" t="s">
        <v>3753</v>
      </c>
      <c r="J8074" t="s">
        <v>629</v>
      </c>
      <c r="K8074" t="s">
        <v>5846</v>
      </c>
      <c r="L8074" t="s">
        <v>30</v>
      </c>
      <c r="M8074" t="s">
        <v>91</v>
      </c>
      <c r="N8074" t="s">
        <v>92</v>
      </c>
      <c r="O8074" t="s">
        <v>62</v>
      </c>
      <c r="P8074" t="s">
        <v>516</v>
      </c>
      <c r="Q8074" t="s">
        <v>453</v>
      </c>
      <c r="R8074" s="7">
        <v>0.2</v>
      </c>
      <c r="S8074" s="7">
        <f t="shared" si="1134"/>
        <v>17.600000000000001</v>
      </c>
      <c r="T8074" s="8">
        <v>1.375</v>
      </c>
      <c r="U8074" s="8" t="str">
        <f t="shared" si="1140"/>
        <v>Low</v>
      </c>
      <c r="V8074" s="7">
        <v>5</v>
      </c>
      <c r="W8074" s="8">
        <v>22</v>
      </c>
      <c r="X8074" s="8">
        <f t="shared" si="1141"/>
        <v>6943</v>
      </c>
      <c r="Y8074" s="9">
        <v>6.25E-2</v>
      </c>
      <c r="Z8074" s="9" t="str">
        <f t="shared" si="1142"/>
        <v>Low</v>
      </c>
    </row>
    <row r="8075" spans="1:26" x14ac:dyDescent="0.3">
      <c r="A8075" t="s">
        <v>7403</v>
      </c>
      <c r="B8075" s="6">
        <v>44771</v>
      </c>
      <c r="C8075" s="6" t="str">
        <f t="shared" si="1135"/>
        <v>2022</v>
      </c>
      <c r="D8075" s="6" t="str">
        <f t="shared" si="1136"/>
        <v>July</v>
      </c>
      <c r="E8075" s="6" t="str">
        <f t="shared" si="1137"/>
        <v>Q3</v>
      </c>
      <c r="F8075" s="6" t="str">
        <f t="shared" si="1138"/>
        <v>Low</v>
      </c>
      <c r="G8075" s="6" t="str">
        <f t="shared" si="1139"/>
        <v>Full Price</v>
      </c>
      <c r="H8075" s="6">
        <v>44775</v>
      </c>
      <c r="I8075" t="s">
        <v>424</v>
      </c>
      <c r="J8075" t="s">
        <v>89</v>
      </c>
      <c r="K8075" t="s">
        <v>5036</v>
      </c>
      <c r="L8075" t="s">
        <v>30</v>
      </c>
      <c r="M8075" t="s">
        <v>91</v>
      </c>
      <c r="N8075" t="s">
        <v>110</v>
      </c>
      <c r="O8075" t="s">
        <v>69</v>
      </c>
      <c r="P8075" t="s">
        <v>298</v>
      </c>
      <c r="Q8075" t="s">
        <v>299</v>
      </c>
      <c r="R8075" s="7">
        <v>0</v>
      </c>
      <c r="S8075" s="7">
        <f t="shared" si="1134"/>
        <v>90.57</v>
      </c>
      <c r="T8075" s="8">
        <v>11.774100000000001</v>
      </c>
      <c r="U8075" s="8" t="str">
        <f t="shared" si="1140"/>
        <v>Low</v>
      </c>
      <c r="V8075" s="7">
        <v>3</v>
      </c>
      <c r="W8075" s="8">
        <v>90.57</v>
      </c>
      <c r="X8075" s="8">
        <f t="shared" si="1141"/>
        <v>3967</v>
      </c>
      <c r="Y8075" s="9">
        <v>0.13</v>
      </c>
      <c r="Z8075" s="9" t="str">
        <f t="shared" si="1142"/>
        <v>Low</v>
      </c>
    </row>
    <row r="8076" spans="1:26" x14ac:dyDescent="0.3">
      <c r="A8076" t="s">
        <v>7404</v>
      </c>
      <c r="B8076" s="6">
        <v>44771</v>
      </c>
      <c r="C8076" s="6" t="str">
        <f t="shared" si="1135"/>
        <v>2022</v>
      </c>
      <c r="D8076" s="6" t="str">
        <f t="shared" si="1136"/>
        <v>July</v>
      </c>
      <c r="E8076" s="6" t="str">
        <f t="shared" si="1137"/>
        <v>Q3</v>
      </c>
      <c r="F8076" s="6" t="str">
        <f t="shared" si="1138"/>
        <v>High</v>
      </c>
      <c r="G8076" s="6" t="str">
        <f t="shared" si="1139"/>
        <v>Full Price</v>
      </c>
      <c r="H8076" s="6">
        <v>44775</v>
      </c>
      <c r="I8076" t="s">
        <v>1841</v>
      </c>
      <c r="J8076" t="s">
        <v>584</v>
      </c>
      <c r="K8076" t="s">
        <v>4037</v>
      </c>
      <c r="L8076" t="s">
        <v>30</v>
      </c>
      <c r="M8076" t="s">
        <v>76</v>
      </c>
      <c r="N8076" t="s">
        <v>138</v>
      </c>
      <c r="O8076" t="s">
        <v>69</v>
      </c>
      <c r="P8076" t="s">
        <v>298</v>
      </c>
      <c r="Q8076" t="s">
        <v>299</v>
      </c>
      <c r="R8076" s="7">
        <v>0</v>
      </c>
      <c r="S8076" s="7">
        <f t="shared" si="1134"/>
        <v>115.96</v>
      </c>
      <c r="T8076" s="8">
        <v>25.511199999999999</v>
      </c>
      <c r="U8076" s="8" t="str">
        <f t="shared" si="1140"/>
        <v>Low</v>
      </c>
      <c r="V8076" s="7">
        <v>2</v>
      </c>
      <c r="W8076" s="8">
        <v>115.96</v>
      </c>
      <c r="X8076" s="8">
        <f t="shared" si="1141"/>
        <v>3509</v>
      </c>
      <c r="Y8076" s="9">
        <v>0.22</v>
      </c>
      <c r="Z8076" s="9" t="str">
        <f t="shared" si="1142"/>
        <v>High</v>
      </c>
    </row>
    <row r="8077" spans="1:26" x14ac:dyDescent="0.3">
      <c r="A8077" t="s">
        <v>7405</v>
      </c>
      <c r="B8077" s="6">
        <v>44771</v>
      </c>
      <c r="C8077" s="6" t="str">
        <f t="shared" si="1135"/>
        <v>2022</v>
      </c>
      <c r="D8077" s="6" t="str">
        <f t="shared" si="1136"/>
        <v>July</v>
      </c>
      <c r="E8077" s="6" t="str">
        <f t="shared" si="1137"/>
        <v>Q3</v>
      </c>
      <c r="F8077" s="6" t="str">
        <f t="shared" si="1138"/>
        <v>Low</v>
      </c>
      <c r="G8077" s="6" t="str">
        <f t="shared" si="1139"/>
        <v>Discounted</v>
      </c>
      <c r="H8077" s="6">
        <v>44776</v>
      </c>
      <c r="I8077" t="s">
        <v>1008</v>
      </c>
      <c r="J8077" t="s">
        <v>89</v>
      </c>
      <c r="K8077" t="s">
        <v>3110</v>
      </c>
      <c r="L8077" t="s">
        <v>61</v>
      </c>
      <c r="M8077" t="s">
        <v>31</v>
      </c>
      <c r="N8077" t="s">
        <v>86</v>
      </c>
      <c r="O8077" t="s">
        <v>33</v>
      </c>
      <c r="P8077" t="s">
        <v>893</v>
      </c>
      <c r="Q8077" t="s">
        <v>35</v>
      </c>
      <c r="R8077" s="7">
        <v>0.2</v>
      </c>
      <c r="S8077" s="7">
        <f t="shared" si="1134"/>
        <v>2.3167999999999997</v>
      </c>
      <c r="T8077" s="8">
        <v>0.47060000000000002</v>
      </c>
      <c r="U8077" s="8" t="str">
        <f t="shared" si="1140"/>
        <v>Low</v>
      </c>
      <c r="V8077" s="7">
        <v>2</v>
      </c>
      <c r="W8077" s="8">
        <v>2.8959999999999999</v>
      </c>
      <c r="X8077" s="8">
        <f t="shared" si="1141"/>
        <v>9808</v>
      </c>
      <c r="Y8077" s="9">
        <v>0.16250000000000001</v>
      </c>
      <c r="Z8077" s="9" t="str">
        <f t="shared" si="1142"/>
        <v>Low</v>
      </c>
    </row>
    <row r="8078" spans="1:26" x14ac:dyDescent="0.3">
      <c r="A8078" t="s">
        <v>7405</v>
      </c>
      <c r="B8078" s="6">
        <v>44771</v>
      </c>
      <c r="C8078" s="6" t="str">
        <f t="shared" si="1135"/>
        <v>2022</v>
      </c>
      <c r="D8078" s="6" t="str">
        <f t="shared" si="1136"/>
        <v>July</v>
      </c>
      <c r="E8078" s="6" t="str">
        <f t="shared" si="1137"/>
        <v>Q3</v>
      </c>
      <c r="F8078" s="6" t="str">
        <f t="shared" si="1138"/>
        <v>Low</v>
      </c>
      <c r="G8078" s="6" t="str">
        <f t="shared" si="1139"/>
        <v>Discounted</v>
      </c>
      <c r="H8078" s="6">
        <v>44776</v>
      </c>
      <c r="I8078" t="s">
        <v>1008</v>
      </c>
      <c r="J8078" t="s">
        <v>598</v>
      </c>
      <c r="K8078" t="s">
        <v>3885</v>
      </c>
      <c r="L8078" t="s">
        <v>61</v>
      </c>
      <c r="M8078" t="s">
        <v>91</v>
      </c>
      <c r="N8078" t="s">
        <v>92</v>
      </c>
      <c r="O8078" t="s">
        <v>33</v>
      </c>
      <c r="P8078" t="s">
        <v>893</v>
      </c>
      <c r="Q8078" t="s">
        <v>35</v>
      </c>
      <c r="R8078" s="7">
        <v>0.2</v>
      </c>
      <c r="S8078" s="7">
        <f t="shared" si="1134"/>
        <v>99.833600000000004</v>
      </c>
      <c r="T8078" s="8">
        <v>15.599</v>
      </c>
      <c r="U8078" s="8" t="str">
        <f t="shared" si="1140"/>
        <v>Low</v>
      </c>
      <c r="V8078" s="7">
        <v>1</v>
      </c>
      <c r="W8078" s="8">
        <v>124.792</v>
      </c>
      <c r="X8078" s="8">
        <f t="shared" si="1141"/>
        <v>3363</v>
      </c>
      <c r="Y8078" s="9">
        <v>0.125</v>
      </c>
      <c r="Z8078" s="9" t="str">
        <f t="shared" si="1142"/>
        <v>Low</v>
      </c>
    </row>
    <row r="8079" spans="1:26" x14ac:dyDescent="0.3">
      <c r="A8079" t="s">
        <v>7406</v>
      </c>
      <c r="B8079" s="6">
        <v>44771</v>
      </c>
      <c r="C8079" s="6" t="str">
        <f t="shared" si="1135"/>
        <v>2022</v>
      </c>
      <c r="D8079" s="6" t="str">
        <f t="shared" si="1136"/>
        <v>July</v>
      </c>
      <c r="E8079" s="6" t="str">
        <f t="shared" si="1137"/>
        <v>Q3</v>
      </c>
      <c r="F8079" s="6" t="str">
        <f t="shared" si="1138"/>
        <v>High</v>
      </c>
      <c r="G8079" s="6" t="str">
        <f t="shared" si="1139"/>
        <v>Full Price</v>
      </c>
      <c r="H8079" s="6">
        <v>44776</v>
      </c>
      <c r="I8079" t="s">
        <v>1815</v>
      </c>
      <c r="J8079" t="s">
        <v>472</v>
      </c>
      <c r="K8079" t="s">
        <v>2514</v>
      </c>
      <c r="L8079" t="s">
        <v>30</v>
      </c>
      <c r="M8079" t="s">
        <v>76</v>
      </c>
      <c r="N8079" t="s">
        <v>77</v>
      </c>
      <c r="O8079" t="s">
        <v>33</v>
      </c>
      <c r="P8079" t="s">
        <v>3015</v>
      </c>
      <c r="Q8079" t="s">
        <v>1419</v>
      </c>
      <c r="R8079" s="7">
        <v>0</v>
      </c>
      <c r="S8079" s="7">
        <f t="shared" si="1134"/>
        <v>302.67</v>
      </c>
      <c r="T8079" s="8">
        <v>72.640799999999999</v>
      </c>
      <c r="U8079" s="8" t="str">
        <f t="shared" si="1140"/>
        <v>Low</v>
      </c>
      <c r="V8079" s="7">
        <v>3</v>
      </c>
      <c r="W8079" s="8">
        <v>302.67</v>
      </c>
      <c r="X8079" s="8">
        <f t="shared" si="1141"/>
        <v>1877</v>
      </c>
      <c r="Y8079" s="9">
        <v>0.24</v>
      </c>
      <c r="Z8079" s="9" t="str">
        <f t="shared" si="1142"/>
        <v>High</v>
      </c>
    </row>
    <row r="8080" spans="1:26" x14ac:dyDescent="0.3">
      <c r="A8080" t="s">
        <v>7406</v>
      </c>
      <c r="B8080" s="6">
        <v>44771</v>
      </c>
      <c r="C8080" s="6" t="str">
        <f t="shared" si="1135"/>
        <v>2022</v>
      </c>
      <c r="D8080" s="6" t="str">
        <f t="shared" si="1136"/>
        <v>July</v>
      </c>
      <c r="E8080" s="6" t="str">
        <f t="shared" si="1137"/>
        <v>Q3</v>
      </c>
      <c r="F8080" s="6" t="str">
        <f t="shared" si="1138"/>
        <v>High</v>
      </c>
      <c r="G8080" s="6" t="str">
        <f t="shared" si="1139"/>
        <v>Full Price</v>
      </c>
      <c r="H8080" s="6">
        <v>44776</v>
      </c>
      <c r="I8080" t="s">
        <v>1815</v>
      </c>
      <c r="J8080" t="s">
        <v>214</v>
      </c>
      <c r="K8080" t="s">
        <v>215</v>
      </c>
      <c r="L8080" t="s">
        <v>30</v>
      </c>
      <c r="M8080" t="s">
        <v>31</v>
      </c>
      <c r="N8080" t="s">
        <v>174</v>
      </c>
      <c r="O8080" t="s">
        <v>33</v>
      </c>
      <c r="P8080" t="s">
        <v>3015</v>
      </c>
      <c r="Q8080" t="s">
        <v>1419</v>
      </c>
      <c r="R8080" s="7">
        <v>0</v>
      </c>
      <c r="S8080" s="7">
        <f t="shared" si="1134"/>
        <v>137.62</v>
      </c>
      <c r="T8080" s="8">
        <v>60.552799999999998</v>
      </c>
      <c r="U8080" s="8" t="str">
        <f t="shared" si="1140"/>
        <v>Low</v>
      </c>
      <c r="V8080" s="7">
        <v>2</v>
      </c>
      <c r="W8080" s="8">
        <v>137.62</v>
      </c>
      <c r="X8080" s="8">
        <f t="shared" si="1141"/>
        <v>3227</v>
      </c>
      <c r="Y8080" s="9">
        <v>0.44</v>
      </c>
      <c r="Z8080" s="9" t="str">
        <f t="shared" si="1142"/>
        <v>High</v>
      </c>
    </row>
    <row r="8081" spans="1:26" x14ac:dyDescent="0.3">
      <c r="A8081" t="s">
        <v>7406</v>
      </c>
      <c r="B8081" s="6">
        <v>44771</v>
      </c>
      <c r="C8081" s="6" t="str">
        <f t="shared" si="1135"/>
        <v>2022</v>
      </c>
      <c r="D8081" s="6" t="str">
        <f t="shared" si="1136"/>
        <v>July</v>
      </c>
      <c r="E8081" s="6" t="str">
        <f t="shared" si="1137"/>
        <v>Q3</v>
      </c>
      <c r="F8081" s="6" t="str">
        <f t="shared" si="1138"/>
        <v>High</v>
      </c>
      <c r="G8081" s="6" t="str">
        <f t="shared" si="1139"/>
        <v>Full Price</v>
      </c>
      <c r="H8081" s="6">
        <v>44776</v>
      </c>
      <c r="I8081" t="s">
        <v>1815</v>
      </c>
      <c r="J8081" t="s">
        <v>38</v>
      </c>
      <c r="K8081" t="s">
        <v>1043</v>
      </c>
      <c r="L8081" t="s">
        <v>30</v>
      </c>
      <c r="M8081" t="s">
        <v>31</v>
      </c>
      <c r="N8081" t="s">
        <v>41</v>
      </c>
      <c r="O8081" t="s">
        <v>33</v>
      </c>
      <c r="P8081" t="s">
        <v>3015</v>
      </c>
      <c r="Q8081" t="s">
        <v>1419</v>
      </c>
      <c r="R8081" s="7">
        <v>0</v>
      </c>
      <c r="S8081" s="7">
        <f t="shared" si="1134"/>
        <v>33.479999999999997</v>
      </c>
      <c r="T8081" s="8">
        <v>16.405200000000001</v>
      </c>
      <c r="U8081" s="8" t="str">
        <f t="shared" si="1140"/>
        <v>Low</v>
      </c>
      <c r="V8081" s="7">
        <v>2</v>
      </c>
      <c r="W8081" s="8">
        <v>33.479999999999997</v>
      </c>
      <c r="X8081" s="8">
        <f t="shared" si="1141"/>
        <v>6044</v>
      </c>
      <c r="Y8081" s="9">
        <v>0.49</v>
      </c>
      <c r="Z8081" s="9" t="str">
        <f t="shared" si="1142"/>
        <v>High</v>
      </c>
    </row>
    <row r="8082" spans="1:26" x14ac:dyDescent="0.3">
      <c r="A8082" t="s">
        <v>7406</v>
      </c>
      <c r="B8082" s="6">
        <v>44771</v>
      </c>
      <c r="C8082" s="6" t="str">
        <f t="shared" si="1135"/>
        <v>2022</v>
      </c>
      <c r="D8082" s="6" t="str">
        <f t="shared" si="1136"/>
        <v>July</v>
      </c>
      <c r="E8082" s="6" t="str">
        <f t="shared" si="1137"/>
        <v>Q3</v>
      </c>
      <c r="F8082" s="6" t="str">
        <f t="shared" si="1138"/>
        <v>High</v>
      </c>
      <c r="G8082" s="6" t="str">
        <f t="shared" si="1139"/>
        <v>Full Price</v>
      </c>
      <c r="H8082" s="6">
        <v>44776</v>
      </c>
      <c r="I8082" t="s">
        <v>1815</v>
      </c>
      <c r="J8082" t="s">
        <v>1204</v>
      </c>
      <c r="K8082" t="s">
        <v>2275</v>
      </c>
      <c r="L8082" t="s">
        <v>30</v>
      </c>
      <c r="M8082" t="s">
        <v>91</v>
      </c>
      <c r="N8082" t="s">
        <v>92</v>
      </c>
      <c r="O8082" t="s">
        <v>33</v>
      </c>
      <c r="P8082" t="s">
        <v>3015</v>
      </c>
      <c r="Q8082" t="s">
        <v>1419</v>
      </c>
      <c r="R8082" s="7">
        <v>0</v>
      </c>
      <c r="S8082" s="7">
        <f t="shared" si="1134"/>
        <v>461.97</v>
      </c>
      <c r="T8082" s="8">
        <v>133.97130000000001</v>
      </c>
      <c r="U8082" s="8" t="str">
        <f t="shared" si="1140"/>
        <v>Medium</v>
      </c>
      <c r="V8082" s="7">
        <v>3</v>
      </c>
      <c r="W8082" s="8">
        <v>461.97</v>
      </c>
      <c r="X8082" s="8">
        <f t="shared" si="1141"/>
        <v>1284</v>
      </c>
      <c r="Y8082" s="9">
        <v>0.28999999999999998</v>
      </c>
      <c r="Z8082" s="9" t="str">
        <f t="shared" si="1142"/>
        <v>High</v>
      </c>
    </row>
    <row r="8083" spans="1:26" x14ac:dyDescent="0.3">
      <c r="A8083" t="s">
        <v>7407</v>
      </c>
      <c r="B8083" s="6">
        <v>44771</v>
      </c>
      <c r="C8083" s="6" t="str">
        <f t="shared" si="1135"/>
        <v>2022</v>
      </c>
      <c r="D8083" s="6" t="str">
        <f t="shared" si="1136"/>
        <v>July</v>
      </c>
      <c r="E8083" s="6" t="str">
        <f t="shared" si="1137"/>
        <v>Q3</v>
      </c>
      <c r="F8083" s="6" t="str">
        <f t="shared" si="1138"/>
        <v>High</v>
      </c>
      <c r="G8083" s="6" t="str">
        <f t="shared" si="1139"/>
        <v>Full Price</v>
      </c>
      <c r="H8083" s="6">
        <v>44774</v>
      </c>
      <c r="I8083" t="s">
        <v>619</v>
      </c>
      <c r="J8083" t="s">
        <v>703</v>
      </c>
      <c r="K8083" t="s">
        <v>1327</v>
      </c>
      <c r="L8083" t="s">
        <v>30</v>
      </c>
      <c r="M8083" t="s">
        <v>31</v>
      </c>
      <c r="N8083" t="s">
        <v>53</v>
      </c>
      <c r="O8083" t="s">
        <v>54</v>
      </c>
      <c r="P8083" t="s">
        <v>962</v>
      </c>
      <c r="Q8083" t="s">
        <v>271</v>
      </c>
      <c r="R8083" s="7">
        <v>0</v>
      </c>
      <c r="S8083" s="7">
        <f t="shared" si="1134"/>
        <v>60.12</v>
      </c>
      <c r="T8083" s="8">
        <v>22.244399999999999</v>
      </c>
      <c r="U8083" s="8" t="str">
        <f t="shared" si="1140"/>
        <v>Low</v>
      </c>
      <c r="V8083" s="7">
        <v>9</v>
      </c>
      <c r="W8083" s="8">
        <v>60.12</v>
      </c>
      <c r="X8083" s="8">
        <f t="shared" si="1141"/>
        <v>4795</v>
      </c>
      <c r="Y8083" s="9">
        <v>0.37</v>
      </c>
      <c r="Z8083" s="9" t="str">
        <f t="shared" si="1142"/>
        <v>High</v>
      </c>
    </row>
    <row r="8084" spans="1:26" x14ac:dyDescent="0.3">
      <c r="A8084" t="s">
        <v>7408</v>
      </c>
      <c r="B8084" s="6">
        <v>44772</v>
      </c>
      <c r="C8084" s="6" t="str">
        <f t="shared" si="1135"/>
        <v>2022</v>
      </c>
      <c r="D8084" s="6" t="str">
        <f t="shared" si="1136"/>
        <v>July</v>
      </c>
      <c r="E8084" s="6" t="str">
        <f t="shared" si="1137"/>
        <v>Q3</v>
      </c>
      <c r="F8084" s="6" t="str">
        <f t="shared" si="1138"/>
        <v>High</v>
      </c>
      <c r="G8084" s="6" t="str">
        <f t="shared" si="1139"/>
        <v>Full Price</v>
      </c>
      <c r="H8084" s="6">
        <v>44779</v>
      </c>
      <c r="I8084" t="s">
        <v>4503</v>
      </c>
      <c r="J8084" t="s">
        <v>89</v>
      </c>
      <c r="K8084" t="s">
        <v>2064</v>
      </c>
      <c r="L8084" t="s">
        <v>30</v>
      </c>
      <c r="M8084" t="s">
        <v>91</v>
      </c>
      <c r="N8084" t="s">
        <v>92</v>
      </c>
      <c r="O8084" t="s">
        <v>54</v>
      </c>
      <c r="P8084" t="s">
        <v>917</v>
      </c>
      <c r="Q8084" t="s">
        <v>918</v>
      </c>
      <c r="R8084" s="7">
        <v>0</v>
      </c>
      <c r="S8084" s="7">
        <f t="shared" si="1134"/>
        <v>89.95</v>
      </c>
      <c r="T8084" s="8">
        <v>43.176000000000002</v>
      </c>
      <c r="U8084" s="8" t="str">
        <f t="shared" si="1140"/>
        <v>Low</v>
      </c>
      <c r="V8084" s="7">
        <v>5</v>
      </c>
      <c r="W8084" s="8">
        <v>89.95</v>
      </c>
      <c r="X8084" s="8">
        <f t="shared" si="1141"/>
        <v>3993</v>
      </c>
      <c r="Y8084" s="9">
        <v>0.48</v>
      </c>
      <c r="Z8084" s="9" t="str">
        <f t="shared" si="1142"/>
        <v>High</v>
      </c>
    </row>
    <row r="8085" spans="1:26" x14ac:dyDescent="0.3">
      <c r="A8085" t="s">
        <v>7409</v>
      </c>
      <c r="B8085" s="6">
        <v>44772</v>
      </c>
      <c r="C8085" s="6" t="str">
        <f t="shared" si="1135"/>
        <v>2022</v>
      </c>
      <c r="D8085" s="6" t="str">
        <f t="shared" si="1136"/>
        <v>July</v>
      </c>
      <c r="E8085" s="6" t="str">
        <f t="shared" si="1137"/>
        <v>Q3</v>
      </c>
      <c r="F8085" s="6" t="str">
        <f t="shared" si="1138"/>
        <v>Low</v>
      </c>
      <c r="G8085" s="6" t="str">
        <f t="shared" si="1139"/>
        <v>Discounted</v>
      </c>
      <c r="H8085" s="6">
        <v>44775</v>
      </c>
      <c r="I8085" t="s">
        <v>2871</v>
      </c>
      <c r="J8085" t="s">
        <v>38</v>
      </c>
      <c r="K8085" t="s">
        <v>1200</v>
      </c>
      <c r="L8085" t="s">
        <v>40</v>
      </c>
      <c r="M8085" t="s">
        <v>31</v>
      </c>
      <c r="N8085" t="s">
        <v>41</v>
      </c>
      <c r="O8085" t="s">
        <v>54</v>
      </c>
      <c r="P8085" t="s">
        <v>1286</v>
      </c>
      <c r="Q8085" t="s">
        <v>132</v>
      </c>
      <c r="R8085" s="7">
        <v>0.7</v>
      </c>
      <c r="S8085" s="7">
        <f t="shared" si="1134"/>
        <v>23.032800000000002</v>
      </c>
      <c r="T8085" s="8">
        <v>-53.743200000000002</v>
      </c>
      <c r="U8085" s="8" t="str">
        <f t="shared" si="1140"/>
        <v>Loss</v>
      </c>
      <c r="V8085" s="7">
        <v>4</v>
      </c>
      <c r="W8085" s="8">
        <v>76.775999999999996</v>
      </c>
      <c r="X8085" s="8">
        <f t="shared" si="1141"/>
        <v>4299</v>
      </c>
      <c r="Y8085" s="9">
        <v>-0.7</v>
      </c>
      <c r="Z8085" s="9" t="str">
        <f t="shared" si="1142"/>
        <v>Low</v>
      </c>
    </row>
    <row r="8086" spans="1:26" x14ac:dyDescent="0.3">
      <c r="A8086" t="s">
        <v>7410</v>
      </c>
      <c r="B8086" s="6">
        <v>44772</v>
      </c>
      <c r="C8086" s="6" t="str">
        <f t="shared" si="1135"/>
        <v>2022</v>
      </c>
      <c r="D8086" s="6" t="str">
        <f t="shared" si="1136"/>
        <v>July</v>
      </c>
      <c r="E8086" s="6" t="str">
        <f t="shared" si="1137"/>
        <v>Q3</v>
      </c>
      <c r="F8086" s="6" t="str">
        <f t="shared" si="1138"/>
        <v>High</v>
      </c>
      <c r="G8086" s="6" t="str">
        <f t="shared" si="1139"/>
        <v>Full Price</v>
      </c>
      <c r="H8086" s="6">
        <v>44776</v>
      </c>
      <c r="I8086" t="s">
        <v>933</v>
      </c>
      <c r="J8086" t="s">
        <v>44</v>
      </c>
      <c r="K8086" t="s">
        <v>313</v>
      </c>
      <c r="L8086" t="s">
        <v>30</v>
      </c>
      <c r="M8086" t="s">
        <v>31</v>
      </c>
      <c r="N8086" t="s">
        <v>46</v>
      </c>
      <c r="O8086" t="s">
        <v>69</v>
      </c>
      <c r="P8086" t="s">
        <v>281</v>
      </c>
      <c r="Q8086" t="s">
        <v>71</v>
      </c>
      <c r="R8086" s="7">
        <v>0</v>
      </c>
      <c r="S8086" s="7">
        <f t="shared" si="1134"/>
        <v>26.25</v>
      </c>
      <c r="T8086" s="8">
        <v>12.6</v>
      </c>
      <c r="U8086" s="8" t="str">
        <f t="shared" si="1140"/>
        <v>Low</v>
      </c>
      <c r="V8086" s="7">
        <v>7</v>
      </c>
      <c r="W8086" s="8">
        <v>26.25</v>
      </c>
      <c r="X8086" s="8">
        <f t="shared" si="1141"/>
        <v>6548</v>
      </c>
      <c r="Y8086" s="9">
        <v>0.48</v>
      </c>
      <c r="Z8086" s="9" t="str">
        <f t="shared" si="1142"/>
        <v>High</v>
      </c>
    </row>
    <row r="8087" spans="1:26" x14ac:dyDescent="0.3">
      <c r="A8087" t="s">
        <v>7410</v>
      </c>
      <c r="B8087" s="6">
        <v>44772</v>
      </c>
      <c r="C8087" s="6" t="str">
        <f t="shared" si="1135"/>
        <v>2022</v>
      </c>
      <c r="D8087" s="6" t="str">
        <f t="shared" si="1136"/>
        <v>July</v>
      </c>
      <c r="E8087" s="6" t="str">
        <f t="shared" si="1137"/>
        <v>Q3</v>
      </c>
      <c r="F8087" s="6" t="str">
        <f t="shared" si="1138"/>
        <v>High</v>
      </c>
      <c r="G8087" s="6" t="str">
        <f t="shared" si="1139"/>
        <v>Full Price</v>
      </c>
      <c r="H8087" s="6">
        <v>44776</v>
      </c>
      <c r="I8087" t="s">
        <v>933</v>
      </c>
      <c r="J8087" t="s">
        <v>89</v>
      </c>
      <c r="K8087" t="s">
        <v>647</v>
      </c>
      <c r="L8087" t="s">
        <v>30</v>
      </c>
      <c r="M8087" t="s">
        <v>31</v>
      </c>
      <c r="N8087" t="s">
        <v>49</v>
      </c>
      <c r="O8087" t="s">
        <v>69</v>
      </c>
      <c r="P8087" t="s">
        <v>281</v>
      </c>
      <c r="Q8087" t="s">
        <v>71</v>
      </c>
      <c r="R8087" s="7">
        <v>0</v>
      </c>
      <c r="S8087" s="7">
        <f t="shared" si="1134"/>
        <v>330.4</v>
      </c>
      <c r="T8087" s="8">
        <v>85.903999999999996</v>
      </c>
      <c r="U8087" s="8" t="str">
        <f t="shared" si="1140"/>
        <v>Low</v>
      </c>
      <c r="V8087" s="7">
        <v>2</v>
      </c>
      <c r="W8087" s="8">
        <v>330.4</v>
      </c>
      <c r="X8087" s="8">
        <f t="shared" si="1141"/>
        <v>1744</v>
      </c>
      <c r="Y8087" s="9">
        <v>0.26</v>
      </c>
      <c r="Z8087" s="9" t="str">
        <f t="shared" si="1142"/>
        <v>High</v>
      </c>
    </row>
    <row r="8088" spans="1:26" x14ac:dyDescent="0.3">
      <c r="A8088" t="s">
        <v>7411</v>
      </c>
      <c r="B8088" s="6">
        <v>44773</v>
      </c>
      <c r="C8088" s="6" t="str">
        <f t="shared" si="1135"/>
        <v>2022</v>
      </c>
      <c r="D8088" s="6" t="str">
        <f t="shared" si="1136"/>
        <v>July</v>
      </c>
      <c r="E8088" s="6" t="str">
        <f t="shared" si="1137"/>
        <v>Q3</v>
      </c>
      <c r="F8088" s="6" t="str">
        <f t="shared" si="1138"/>
        <v>Low</v>
      </c>
      <c r="G8088" s="6" t="str">
        <f t="shared" si="1139"/>
        <v>Discounted</v>
      </c>
      <c r="H8088" s="6">
        <v>44773</v>
      </c>
      <c r="I8088" t="s">
        <v>4173</v>
      </c>
      <c r="J8088" t="s">
        <v>767</v>
      </c>
      <c r="K8088" t="s">
        <v>1211</v>
      </c>
      <c r="L8088" t="s">
        <v>30</v>
      </c>
      <c r="M8088" t="s">
        <v>91</v>
      </c>
      <c r="N8088" t="s">
        <v>92</v>
      </c>
      <c r="O8088" t="s">
        <v>33</v>
      </c>
      <c r="P8088" t="s">
        <v>368</v>
      </c>
      <c r="Q8088" t="s">
        <v>43</v>
      </c>
      <c r="R8088" s="7">
        <v>0.2</v>
      </c>
      <c r="S8088" s="7">
        <f t="shared" si="1134"/>
        <v>29.433600000000002</v>
      </c>
      <c r="T8088" s="8">
        <v>4.1391</v>
      </c>
      <c r="U8088" s="8" t="str">
        <f t="shared" si="1140"/>
        <v>Low</v>
      </c>
      <c r="V8088" s="7">
        <v>1</v>
      </c>
      <c r="W8088" s="8">
        <v>36.792000000000002</v>
      </c>
      <c r="X8088" s="8">
        <f t="shared" si="1141"/>
        <v>5816</v>
      </c>
      <c r="Y8088" s="9">
        <v>0.1125</v>
      </c>
      <c r="Z8088" s="9" t="str">
        <f t="shared" si="1142"/>
        <v>Low</v>
      </c>
    </row>
    <row r="8089" spans="1:26" x14ac:dyDescent="0.3">
      <c r="A8089" t="s">
        <v>7412</v>
      </c>
      <c r="B8089" s="6">
        <v>44773</v>
      </c>
      <c r="C8089" s="6" t="str">
        <f t="shared" si="1135"/>
        <v>2022</v>
      </c>
      <c r="D8089" s="6" t="str">
        <f t="shared" si="1136"/>
        <v>July</v>
      </c>
      <c r="E8089" s="6" t="str">
        <f t="shared" si="1137"/>
        <v>Q3</v>
      </c>
      <c r="F8089" s="6" t="str">
        <f t="shared" si="1138"/>
        <v>High</v>
      </c>
      <c r="G8089" s="6" t="str">
        <f t="shared" si="1139"/>
        <v>Discounted</v>
      </c>
      <c r="H8089" s="6">
        <v>44778</v>
      </c>
      <c r="I8089" t="s">
        <v>2181</v>
      </c>
      <c r="J8089" t="s">
        <v>67</v>
      </c>
      <c r="K8089" t="s">
        <v>3350</v>
      </c>
      <c r="L8089" t="s">
        <v>61</v>
      </c>
      <c r="M8089" t="s">
        <v>31</v>
      </c>
      <c r="N8089" t="s">
        <v>32</v>
      </c>
      <c r="O8089" t="s">
        <v>54</v>
      </c>
      <c r="P8089" t="s">
        <v>55</v>
      </c>
      <c r="Q8089" t="s">
        <v>56</v>
      </c>
      <c r="R8089" s="7">
        <v>0.2</v>
      </c>
      <c r="S8089" s="7">
        <f t="shared" si="1134"/>
        <v>43.852800000000002</v>
      </c>
      <c r="T8089" s="8">
        <v>17.815200000000001</v>
      </c>
      <c r="U8089" s="8" t="str">
        <f t="shared" si="1140"/>
        <v>Low</v>
      </c>
      <c r="V8089" s="7">
        <v>3</v>
      </c>
      <c r="W8089" s="8">
        <v>54.816000000000003</v>
      </c>
      <c r="X8089" s="8">
        <f t="shared" si="1141"/>
        <v>4988</v>
      </c>
      <c r="Y8089" s="9">
        <v>0.32500000000000001</v>
      </c>
      <c r="Z8089" s="9" t="str">
        <f t="shared" si="1142"/>
        <v>High</v>
      </c>
    </row>
    <row r="8090" spans="1:26" x14ac:dyDescent="0.3">
      <c r="A8090" t="s">
        <v>7413</v>
      </c>
      <c r="B8090" s="6">
        <v>44773</v>
      </c>
      <c r="C8090" s="6" t="str">
        <f t="shared" si="1135"/>
        <v>2022</v>
      </c>
      <c r="D8090" s="6" t="str">
        <f t="shared" si="1136"/>
        <v>July</v>
      </c>
      <c r="E8090" s="6" t="str">
        <f t="shared" si="1137"/>
        <v>Q3</v>
      </c>
      <c r="F8090" s="6" t="str">
        <f t="shared" si="1138"/>
        <v>Low</v>
      </c>
      <c r="G8090" s="6" t="str">
        <f t="shared" si="1139"/>
        <v>Discounted</v>
      </c>
      <c r="H8090" s="6">
        <v>44777</v>
      </c>
      <c r="I8090" t="s">
        <v>2523</v>
      </c>
      <c r="J8090" t="s">
        <v>89</v>
      </c>
      <c r="K8090" t="s">
        <v>3681</v>
      </c>
      <c r="L8090" t="s">
        <v>40</v>
      </c>
      <c r="M8090" t="s">
        <v>91</v>
      </c>
      <c r="N8090" t="s">
        <v>110</v>
      </c>
      <c r="O8090" t="s">
        <v>62</v>
      </c>
      <c r="P8090" t="s">
        <v>2556</v>
      </c>
      <c r="Q8090" t="s">
        <v>227</v>
      </c>
      <c r="R8090" s="7">
        <v>0.2</v>
      </c>
      <c r="S8090" s="7">
        <f t="shared" si="1134"/>
        <v>33.139200000000002</v>
      </c>
      <c r="T8090" s="8">
        <v>8.2848000000000006</v>
      </c>
      <c r="U8090" s="8" t="str">
        <f t="shared" si="1140"/>
        <v>Low</v>
      </c>
      <c r="V8090" s="7">
        <v>2</v>
      </c>
      <c r="W8090" s="8">
        <v>41.423999999999999</v>
      </c>
      <c r="X8090" s="8">
        <f t="shared" si="1141"/>
        <v>5553</v>
      </c>
      <c r="Y8090" s="9">
        <v>0.2</v>
      </c>
      <c r="Z8090" s="9" t="str">
        <f t="shared" si="1142"/>
        <v>Low</v>
      </c>
    </row>
    <row r="8091" spans="1:26" x14ac:dyDescent="0.3">
      <c r="A8091" t="s">
        <v>7414</v>
      </c>
      <c r="B8091" s="6">
        <v>44773</v>
      </c>
      <c r="C8091" s="6" t="str">
        <f t="shared" si="1135"/>
        <v>2022</v>
      </c>
      <c r="D8091" s="6" t="str">
        <f t="shared" si="1136"/>
        <v>July</v>
      </c>
      <c r="E8091" s="6" t="str">
        <f t="shared" si="1137"/>
        <v>Q3</v>
      </c>
      <c r="F8091" s="6" t="str">
        <f t="shared" si="1138"/>
        <v>Low</v>
      </c>
      <c r="G8091" s="6" t="str">
        <f t="shared" si="1139"/>
        <v>Discounted</v>
      </c>
      <c r="H8091" s="6">
        <v>44778</v>
      </c>
      <c r="I8091" t="s">
        <v>1096</v>
      </c>
      <c r="J8091" t="s">
        <v>548</v>
      </c>
      <c r="K8091" t="s">
        <v>2664</v>
      </c>
      <c r="L8091" t="s">
        <v>30</v>
      </c>
      <c r="M8091" t="s">
        <v>91</v>
      </c>
      <c r="N8091" t="s">
        <v>92</v>
      </c>
      <c r="O8091" t="s">
        <v>54</v>
      </c>
      <c r="P8091" t="s">
        <v>55</v>
      </c>
      <c r="Q8091" t="s">
        <v>56</v>
      </c>
      <c r="R8091" s="7">
        <v>0.4</v>
      </c>
      <c r="S8091" s="7">
        <f t="shared" si="1134"/>
        <v>171.34559999999999</v>
      </c>
      <c r="T8091" s="8">
        <v>-57.115200000000002</v>
      </c>
      <c r="U8091" s="8" t="str">
        <f t="shared" si="1140"/>
        <v>Loss</v>
      </c>
      <c r="V8091" s="7">
        <v>4</v>
      </c>
      <c r="W8091" s="8">
        <v>285.57600000000002</v>
      </c>
      <c r="X8091" s="8">
        <f t="shared" si="1141"/>
        <v>1979</v>
      </c>
      <c r="Y8091" s="9">
        <v>-0.2</v>
      </c>
      <c r="Z8091" s="9" t="str">
        <f t="shared" si="1142"/>
        <v>Low</v>
      </c>
    </row>
    <row r="8092" spans="1:26" x14ac:dyDescent="0.3">
      <c r="A8092" t="s">
        <v>7415</v>
      </c>
      <c r="B8092" s="6">
        <v>44773</v>
      </c>
      <c r="C8092" s="6" t="str">
        <f t="shared" si="1135"/>
        <v>2022</v>
      </c>
      <c r="D8092" s="6" t="str">
        <f t="shared" si="1136"/>
        <v>July</v>
      </c>
      <c r="E8092" s="6" t="str">
        <f t="shared" si="1137"/>
        <v>Q3</v>
      </c>
      <c r="F8092" s="6" t="str">
        <f t="shared" si="1138"/>
        <v>High</v>
      </c>
      <c r="G8092" s="6" t="str">
        <f t="shared" si="1139"/>
        <v>Full Price</v>
      </c>
      <c r="H8092" s="6">
        <v>44777</v>
      </c>
      <c r="I8092" t="s">
        <v>968</v>
      </c>
      <c r="J8092" t="s">
        <v>44</v>
      </c>
      <c r="K8092" t="s">
        <v>3392</v>
      </c>
      <c r="L8092" t="s">
        <v>40</v>
      </c>
      <c r="M8092" t="s">
        <v>31</v>
      </c>
      <c r="N8092" t="s">
        <v>41</v>
      </c>
      <c r="O8092" t="s">
        <v>54</v>
      </c>
      <c r="P8092" t="s">
        <v>452</v>
      </c>
      <c r="Q8092" t="s">
        <v>122</v>
      </c>
      <c r="R8092" s="7">
        <v>0</v>
      </c>
      <c r="S8092" s="7">
        <f t="shared" si="1134"/>
        <v>11.01</v>
      </c>
      <c r="T8092" s="8">
        <v>5.3948999999999998</v>
      </c>
      <c r="U8092" s="8" t="str">
        <f t="shared" si="1140"/>
        <v>Low</v>
      </c>
      <c r="V8092" s="7">
        <v>3</v>
      </c>
      <c r="W8092" s="8">
        <v>11.01</v>
      </c>
      <c r="X8092" s="8">
        <f t="shared" si="1141"/>
        <v>8458</v>
      </c>
      <c r="Y8092" s="9">
        <v>0.49</v>
      </c>
      <c r="Z8092" s="9" t="str">
        <f t="shared" si="1142"/>
        <v>High</v>
      </c>
    </row>
    <row r="8093" spans="1:26" x14ac:dyDescent="0.3">
      <c r="A8093" t="s">
        <v>7415</v>
      </c>
      <c r="B8093" s="6">
        <v>44773</v>
      </c>
      <c r="C8093" s="6" t="str">
        <f t="shared" si="1135"/>
        <v>2022</v>
      </c>
      <c r="D8093" s="6" t="str">
        <f t="shared" si="1136"/>
        <v>July</v>
      </c>
      <c r="E8093" s="6" t="str">
        <f t="shared" si="1137"/>
        <v>Q3</v>
      </c>
      <c r="F8093" s="6" t="str">
        <f t="shared" si="1138"/>
        <v>High</v>
      </c>
      <c r="G8093" s="6" t="str">
        <f t="shared" si="1139"/>
        <v>Full Price</v>
      </c>
      <c r="H8093" s="6">
        <v>44777</v>
      </c>
      <c r="I8093" t="s">
        <v>968</v>
      </c>
      <c r="J8093" t="s">
        <v>151</v>
      </c>
      <c r="K8093" t="s">
        <v>911</v>
      </c>
      <c r="L8093" t="s">
        <v>40</v>
      </c>
      <c r="M8093" t="s">
        <v>31</v>
      </c>
      <c r="N8093" t="s">
        <v>41</v>
      </c>
      <c r="O8093" t="s">
        <v>54</v>
      </c>
      <c r="P8093" t="s">
        <v>452</v>
      </c>
      <c r="Q8093" t="s">
        <v>122</v>
      </c>
      <c r="R8093" s="7">
        <v>0</v>
      </c>
      <c r="S8093" s="7">
        <f t="shared" si="1134"/>
        <v>849.95</v>
      </c>
      <c r="T8093" s="8">
        <v>390.97699999999998</v>
      </c>
      <c r="U8093" s="8" t="str">
        <f t="shared" si="1140"/>
        <v>Medium</v>
      </c>
      <c r="V8093" s="7">
        <v>5</v>
      </c>
      <c r="W8093" s="8">
        <v>849.95</v>
      </c>
      <c r="X8093" s="8">
        <f t="shared" si="1141"/>
        <v>605</v>
      </c>
      <c r="Y8093" s="9">
        <v>0.46</v>
      </c>
      <c r="Z8093" s="9" t="str">
        <f t="shared" si="1142"/>
        <v>High</v>
      </c>
    </row>
    <row r="8094" spans="1:26" x14ac:dyDescent="0.3">
      <c r="A8094" t="s">
        <v>7415</v>
      </c>
      <c r="B8094" s="6">
        <v>44773</v>
      </c>
      <c r="C8094" s="6" t="str">
        <f t="shared" si="1135"/>
        <v>2022</v>
      </c>
      <c r="D8094" s="6" t="str">
        <f t="shared" si="1136"/>
        <v>July</v>
      </c>
      <c r="E8094" s="6" t="str">
        <f t="shared" si="1137"/>
        <v>Q3</v>
      </c>
      <c r="F8094" s="6" t="str">
        <f t="shared" si="1138"/>
        <v>High</v>
      </c>
      <c r="G8094" s="6" t="str">
        <f t="shared" si="1139"/>
        <v>Full Price</v>
      </c>
      <c r="H8094" s="6">
        <v>44777</v>
      </c>
      <c r="I8094" t="s">
        <v>968</v>
      </c>
      <c r="J8094" t="s">
        <v>44</v>
      </c>
      <c r="K8094" t="s">
        <v>4857</v>
      </c>
      <c r="L8094" t="s">
        <v>40</v>
      </c>
      <c r="M8094" t="s">
        <v>31</v>
      </c>
      <c r="N8094" t="s">
        <v>32</v>
      </c>
      <c r="O8094" t="s">
        <v>54</v>
      </c>
      <c r="P8094" t="s">
        <v>452</v>
      </c>
      <c r="Q8094" t="s">
        <v>122</v>
      </c>
      <c r="R8094" s="7">
        <v>0</v>
      </c>
      <c r="S8094" s="7">
        <f t="shared" si="1134"/>
        <v>11.54</v>
      </c>
      <c r="T8094" s="8">
        <v>5.5392000000000001</v>
      </c>
      <c r="U8094" s="8" t="str">
        <f t="shared" si="1140"/>
        <v>Low</v>
      </c>
      <c r="V8094" s="7">
        <v>1</v>
      </c>
      <c r="W8094" s="8">
        <v>11.54</v>
      </c>
      <c r="X8094" s="8">
        <f t="shared" si="1141"/>
        <v>8372</v>
      </c>
      <c r="Y8094" s="9">
        <v>0.48</v>
      </c>
      <c r="Z8094" s="9" t="str">
        <f t="shared" si="1142"/>
        <v>High</v>
      </c>
    </row>
    <row r="8095" spans="1:26" x14ac:dyDescent="0.3">
      <c r="A8095" t="s">
        <v>7416</v>
      </c>
      <c r="B8095" s="6">
        <v>44773</v>
      </c>
      <c r="C8095" s="6" t="str">
        <f t="shared" si="1135"/>
        <v>2022</v>
      </c>
      <c r="D8095" s="6" t="str">
        <f t="shared" si="1136"/>
        <v>July</v>
      </c>
      <c r="E8095" s="6" t="str">
        <f t="shared" si="1137"/>
        <v>Q3</v>
      </c>
      <c r="F8095" s="6" t="str">
        <f t="shared" si="1138"/>
        <v>High</v>
      </c>
      <c r="G8095" s="6" t="str">
        <f t="shared" si="1139"/>
        <v>Full Price</v>
      </c>
      <c r="H8095" s="6">
        <v>44776</v>
      </c>
      <c r="I8095" t="s">
        <v>3137</v>
      </c>
      <c r="J8095" t="s">
        <v>89</v>
      </c>
      <c r="K8095" t="s">
        <v>2617</v>
      </c>
      <c r="L8095" t="s">
        <v>30</v>
      </c>
      <c r="M8095" t="s">
        <v>76</v>
      </c>
      <c r="N8095" t="s">
        <v>99</v>
      </c>
      <c r="O8095" t="s">
        <v>69</v>
      </c>
      <c r="P8095" t="s">
        <v>139</v>
      </c>
      <c r="Q8095" t="s">
        <v>71</v>
      </c>
      <c r="R8095" s="7">
        <v>0</v>
      </c>
      <c r="S8095" s="7">
        <f t="shared" si="1134"/>
        <v>36.96</v>
      </c>
      <c r="T8095" s="8">
        <v>11.457599999999999</v>
      </c>
      <c r="U8095" s="8" t="str">
        <f t="shared" si="1140"/>
        <v>Low</v>
      </c>
      <c r="V8095" s="7">
        <v>7</v>
      </c>
      <c r="W8095" s="8">
        <v>36.96</v>
      </c>
      <c r="X8095" s="8">
        <f t="shared" si="1141"/>
        <v>5810</v>
      </c>
      <c r="Y8095" s="9">
        <v>0.31</v>
      </c>
      <c r="Z8095" s="9" t="str">
        <f t="shared" si="1142"/>
        <v>High</v>
      </c>
    </row>
    <row r="8096" spans="1:26" x14ac:dyDescent="0.3">
      <c r="A8096" t="s">
        <v>7416</v>
      </c>
      <c r="B8096" s="6">
        <v>44773</v>
      </c>
      <c r="C8096" s="6" t="str">
        <f t="shared" si="1135"/>
        <v>2022</v>
      </c>
      <c r="D8096" s="6" t="str">
        <f t="shared" si="1136"/>
        <v>July</v>
      </c>
      <c r="E8096" s="6" t="str">
        <f t="shared" si="1137"/>
        <v>Q3</v>
      </c>
      <c r="F8096" s="6" t="str">
        <f t="shared" si="1138"/>
        <v>High</v>
      </c>
      <c r="G8096" s="6" t="str">
        <f t="shared" si="1139"/>
        <v>Full Price</v>
      </c>
      <c r="H8096" s="6">
        <v>44776</v>
      </c>
      <c r="I8096" t="s">
        <v>3137</v>
      </c>
      <c r="J8096" t="s">
        <v>192</v>
      </c>
      <c r="K8096" t="s">
        <v>1064</v>
      </c>
      <c r="L8096" t="s">
        <v>30</v>
      </c>
      <c r="M8096" t="s">
        <v>31</v>
      </c>
      <c r="N8096" t="s">
        <v>49</v>
      </c>
      <c r="O8096" t="s">
        <v>69</v>
      </c>
      <c r="P8096" t="s">
        <v>139</v>
      </c>
      <c r="Q8096" t="s">
        <v>71</v>
      </c>
      <c r="R8096" s="7">
        <v>0</v>
      </c>
      <c r="S8096" s="7">
        <f t="shared" si="1134"/>
        <v>56.56</v>
      </c>
      <c r="T8096" s="8">
        <v>15.2712</v>
      </c>
      <c r="U8096" s="8" t="str">
        <f t="shared" si="1140"/>
        <v>Low</v>
      </c>
      <c r="V8096" s="7">
        <v>2</v>
      </c>
      <c r="W8096" s="8">
        <v>56.56</v>
      </c>
      <c r="X8096" s="8">
        <f t="shared" si="1141"/>
        <v>4919</v>
      </c>
      <c r="Y8096" s="9">
        <v>0.27</v>
      </c>
      <c r="Z8096" s="9" t="str">
        <f t="shared" si="1142"/>
        <v>High</v>
      </c>
    </row>
    <row r="8097" spans="1:26" x14ac:dyDescent="0.3">
      <c r="A8097" t="s">
        <v>7417</v>
      </c>
      <c r="B8097" s="6">
        <v>44773</v>
      </c>
      <c r="C8097" s="6" t="str">
        <f t="shared" si="1135"/>
        <v>2022</v>
      </c>
      <c r="D8097" s="6" t="str">
        <f t="shared" si="1136"/>
        <v>July</v>
      </c>
      <c r="E8097" s="6" t="str">
        <f t="shared" si="1137"/>
        <v>Q3</v>
      </c>
      <c r="F8097" s="6" t="str">
        <f t="shared" si="1138"/>
        <v>High</v>
      </c>
      <c r="G8097" s="6" t="str">
        <f t="shared" si="1139"/>
        <v>Full Price</v>
      </c>
      <c r="H8097" s="6">
        <v>44778</v>
      </c>
      <c r="I8097" t="s">
        <v>2513</v>
      </c>
      <c r="J8097" t="s">
        <v>1299</v>
      </c>
      <c r="K8097" t="s">
        <v>4896</v>
      </c>
      <c r="L8097" t="s">
        <v>61</v>
      </c>
      <c r="M8097" t="s">
        <v>31</v>
      </c>
      <c r="N8097" t="s">
        <v>174</v>
      </c>
      <c r="O8097" t="s">
        <v>33</v>
      </c>
      <c r="P8097" t="s">
        <v>1132</v>
      </c>
      <c r="Q8097" t="s">
        <v>287</v>
      </c>
      <c r="R8097" s="7">
        <v>0</v>
      </c>
      <c r="S8097" s="7">
        <f t="shared" si="1134"/>
        <v>155.88</v>
      </c>
      <c r="T8097" s="8">
        <v>54.558</v>
      </c>
      <c r="U8097" s="8" t="str">
        <f t="shared" si="1140"/>
        <v>Low</v>
      </c>
      <c r="V8097" s="7">
        <v>6</v>
      </c>
      <c r="W8097" s="8">
        <v>155.88</v>
      </c>
      <c r="X8097" s="8">
        <f t="shared" si="1141"/>
        <v>3016</v>
      </c>
      <c r="Y8097" s="9">
        <v>0.35</v>
      </c>
      <c r="Z8097" s="9" t="str">
        <f t="shared" si="1142"/>
        <v>High</v>
      </c>
    </row>
    <row r="8098" spans="1:26" x14ac:dyDescent="0.3">
      <c r="A8098" t="s">
        <v>7417</v>
      </c>
      <c r="B8098" s="6">
        <v>44773</v>
      </c>
      <c r="C8098" s="6" t="str">
        <f t="shared" si="1135"/>
        <v>2022</v>
      </c>
      <c r="D8098" s="6" t="str">
        <f t="shared" si="1136"/>
        <v>July</v>
      </c>
      <c r="E8098" s="6" t="str">
        <f t="shared" si="1137"/>
        <v>Q3</v>
      </c>
      <c r="F8098" s="6" t="str">
        <f t="shared" si="1138"/>
        <v>High</v>
      </c>
      <c r="G8098" s="6" t="str">
        <f t="shared" si="1139"/>
        <v>Full Price</v>
      </c>
      <c r="H8098" s="6">
        <v>44778</v>
      </c>
      <c r="I8098" t="s">
        <v>2513</v>
      </c>
      <c r="J8098" t="s">
        <v>101</v>
      </c>
      <c r="K8098" t="s">
        <v>2337</v>
      </c>
      <c r="L8098" t="s">
        <v>61</v>
      </c>
      <c r="M8098" t="s">
        <v>31</v>
      </c>
      <c r="N8098" t="s">
        <v>41</v>
      </c>
      <c r="O8098" t="s">
        <v>33</v>
      </c>
      <c r="P8098" t="s">
        <v>1132</v>
      </c>
      <c r="Q8098" t="s">
        <v>287</v>
      </c>
      <c r="R8098" s="7">
        <v>0</v>
      </c>
      <c r="S8098" s="7">
        <f t="shared" si="1134"/>
        <v>17.52</v>
      </c>
      <c r="T8098" s="8">
        <v>8.4095999999999993</v>
      </c>
      <c r="U8098" s="8" t="str">
        <f t="shared" si="1140"/>
        <v>Low</v>
      </c>
      <c r="V8098" s="7">
        <v>4</v>
      </c>
      <c r="W8098" s="8">
        <v>17.52</v>
      </c>
      <c r="X8098" s="8">
        <f t="shared" si="1141"/>
        <v>7452</v>
      </c>
      <c r="Y8098" s="9">
        <v>0.48</v>
      </c>
      <c r="Z8098" s="9" t="str">
        <f t="shared" si="1142"/>
        <v>High</v>
      </c>
    </row>
    <row r="8099" spans="1:26" x14ac:dyDescent="0.3">
      <c r="A8099" t="s">
        <v>7418</v>
      </c>
      <c r="B8099" s="6">
        <v>44774</v>
      </c>
      <c r="C8099" s="6" t="str">
        <f t="shared" si="1135"/>
        <v>2022</v>
      </c>
      <c r="D8099" s="6" t="str">
        <f t="shared" si="1136"/>
        <v>August</v>
      </c>
      <c r="E8099" s="6" t="str">
        <f t="shared" si="1137"/>
        <v>Q3</v>
      </c>
      <c r="F8099" s="6" t="str">
        <f t="shared" si="1138"/>
        <v>High</v>
      </c>
      <c r="G8099" s="6" t="str">
        <f t="shared" si="1139"/>
        <v>Discounted</v>
      </c>
      <c r="H8099" s="6">
        <v>44777</v>
      </c>
      <c r="I8099" t="s">
        <v>1382</v>
      </c>
      <c r="J8099" t="s">
        <v>38</v>
      </c>
      <c r="K8099" t="s">
        <v>641</v>
      </c>
      <c r="L8099" t="s">
        <v>61</v>
      </c>
      <c r="M8099" t="s">
        <v>31</v>
      </c>
      <c r="N8099" t="s">
        <v>41</v>
      </c>
      <c r="O8099" t="s">
        <v>69</v>
      </c>
      <c r="P8099" t="s">
        <v>4538</v>
      </c>
      <c r="Q8099" t="s">
        <v>71</v>
      </c>
      <c r="R8099" s="7">
        <v>0.2</v>
      </c>
      <c r="S8099" s="7">
        <f t="shared" si="1134"/>
        <v>43.916800000000002</v>
      </c>
      <c r="T8099" s="8">
        <v>18.5274</v>
      </c>
      <c r="U8099" s="8" t="str">
        <f t="shared" si="1140"/>
        <v>Low</v>
      </c>
      <c r="V8099" s="7">
        <v>2</v>
      </c>
      <c r="W8099" s="8">
        <v>54.896000000000001</v>
      </c>
      <c r="X8099" s="8">
        <f t="shared" si="1141"/>
        <v>4987</v>
      </c>
      <c r="Y8099" s="9">
        <v>0.33750000000000002</v>
      </c>
      <c r="Z8099" s="9" t="str">
        <f t="shared" si="1142"/>
        <v>High</v>
      </c>
    </row>
    <row r="8100" spans="1:26" x14ac:dyDescent="0.3">
      <c r="A8100" t="s">
        <v>7419</v>
      </c>
      <c r="B8100" s="6">
        <v>44774</v>
      </c>
      <c r="C8100" s="6" t="str">
        <f t="shared" si="1135"/>
        <v>2022</v>
      </c>
      <c r="D8100" s="6" t="str">
        <f t="shared" si="1136"/>
        <v>August</v>
      </c>
      <c r="E8100" s="6" t="str">
        <f t="shared" si="1137"/>
        <v>Q3</v>
      </c>
      <c r="F8100" s="6" t="str">
        <f t="shared" si="1138"/>
        <v>Low</v>
      </c>
      <c r="G8100" s="6" t="str">
        <f t="shared" si="1139"/>
        <v>Discounted</v>
      </c>
      <c r="H8100" s="6">
        <v>44777</v>
      </c>
      <c r="I8100" t="s">
        <v>2266</v>
      </c>
      <c r="J8100" t="s">
        <v>1204</v>
      </c>
      <c r="K8100" t="s">
        <v>1205</v>
      </c>
      <c r="L8100" t="s">
        <v>30</v>
      </c>
      <c r="M8100" t="s">
        <v>91</v>
      </c>
      <c r="N8100" t="s">
        <v>92</v>
      </c>
      <c r="O8100" t="s">
        <v>62</v>
      </c>
      <c r="P8100" t="s">
        <v>1759</v>
      </c>
      <c r="Q8100" t="s">
        <v>453</v>
      </c>
      <c r="R8100" s="7">
        <v>0.2</v>
      </c>
      <c r="S8100" s="7">
        <f t="shared" si="1134"/>
        <v>217.56799999999998</v>
      </c>
      <c r="T8100" s="8">
        <v>16.997499999999999</v>
      </c>
      <c r="U8100" s="8" t="str">
        <f t="shared" si="1140"/>
        <v>Low</v>
      </c>
      <c r="V8100" s="7">
        <v>5</v>
      </c>
      <c r="W8100" s="8">
        <v>271.95999999999998</v>
      </c>
      <c r="X8100" s="8">
        <f t="shared" si="1141"/>
        <v>2068</v>
      </c>
      <c r="Y8100" s="9">
        <v>6.25E-2</v>
      </c>
      <c r="Z8100" s="9" t="str">
        <f t="shared" si="1142"/>
        <v>Low</v>
      </c>
    </row>
    <row r="8101" spans="1:26" x14ac:dyDescent="0.3">
      <c r="A8101" t="s">
        <v>7420</v>
      </c>
      <c r="B8101" s="6">
        <v>44774</v>
      </c>
      <c r="C8101" s="6" t="str">
        <f t="shared" si="1135"/>
        <v>2022</v>
      </c>
      <c r="D8101" s="6" t="str">
        <f t="shared" si="1136"/>
        <v>August</v>
      </c>
      <c r="E8101" s="6" t="str">
        <f t="shared" si="1137"/>
        <v>Q3</v>
      </c>
      <c r="F8101" s="6" t="str">
        <f t="shared" si="1138"/>
        <v>Low</v>
      </c>
      <c r="G8101" s="6" t="str">
        <f t="shared" si="1139"/>
        <v>Discounted</v>
      </c>
      <c r="H8101" s="6">
        <v>44776</v>
      </c>
      <c r="I8101" t="s">
        <v>2005</v>
      </c>
      <c r="J8101" t="s">
        <v>89</v>
      </c>
      <c r="K8101" t="s">
        <v>2094</v>
      </c>
      <c r="L8101" t="s">
        <v>30</v>
      </c>
      <c r="M8101" t="s">
        <v>91</v>
      </c>
      <c r="N8101" t="s">
        <v>92</v>
      </c>
      <c r="O8101" t="s">
        <v>33</v>
      </c>
      <c r="P8101" t="s">
        <v>368</v>
      </c>
      <c r="Q8101" t="s">
        <v>43</v>
      </c>
      <c r="R8101" s="7">
        <v>0.2</v>
      </c>
      <c r="S8101" s="7">
        <f t="shared" si="1134"/>
        <v>76.787199999999999</v>
      </c>
      <c r="T8101" s="8">
        <v>5.9989999999999997</v>
      </c>
      <c r="U8101" s="8" t="str">
        <f t="shared" si="1140"/>
        <v>Low</v>
      </c>
      <c r="V8101" s="7">
        <v>2</v>
      </c>
      <c r="W8101" s="8">
        <v>95.983999999999995</v>
      </c>
      <c r="X8101" s="8">
        <f t="shared" si="1141"/>
        <v>3859</v>
      </c>
      <c r="Y8101" s="9">
        <v>6.25E-2</v>
      </c>
      <c r="Z8101" s="9" t="str">
        <f t="shared" si="1142"/>
        <v>Low</v>
      </c>
    </row>
    <row r="8102" spans="1:26" x14ac:dyDescent="0.3">
      <c r="A8102" t="s">
        <v>7421</v>
      </c>
      <c r="B8102" s="6">
        <v>44774</v>
      </c>
      <c r="C8102" s="6" t="str">
        <f t="shared" si="1135"/>
        <v>2022</v>
      </c>
      <c r="D8102" s="6" t="str">
        <f t="shared" si="1136"/>
        <v>August</v>
      </c>
      <c r="E8102" s="6" t="str">
        <f t="shared" si="1137"/>
        <v>Q3</v>
      </c>
      <c r="F8102" s="6" t="str">
        <f t="shared" si="1138"/>
        <v>High</v>
      </c>
      <c r="G8102" s="6" t="str">
        <f t="shared" si="1139"/>
        <v>Discounted</v>
      </c>
      <c r="H8102" s="6">
        <v>44780</v>
      </c>
      <c r="I8102" t="s">
        <v>1746</v>
      </c>
      <c r="J8102" t="s">
        <v>67</v>
      </c>
      <c r="K8102" t="s">
        <v>7422</v>
      </c>
      <c r="L8102" t="s">
        <v>61</v>
      </c>
      <c r="M8102" t="s">
        <v>31</v>
      </c>
      <c r="N8102" t="s">
        <v>32</v>
      </c>
      <c r="O8102" t="s">
        <v>33</v>
      </c>
      <c r="P8102" t="s">
        <v>893</v>
      </c>
      <c r="Q8102" t="s">
        <v>35</v>
      </c>
      <c r="R8102" s="7">
        <v>0.2</v>
      </c>
      <c r="S8102" s="7">
        <f t="shared" si="1134"/>
        <v>29.030399999999997</v>
      </c>
      <c r="T8102" s="8">
        <v>12.700799999999999</v>
      </c>
      <c r="U8102" s="8" t="str">
        <f t="shared" si="1140"/>
        <v>Low</v>
      </c>
      <c r="V8102" s="7">
        <v>7</v>
      </c>
      <c r="W8102" s="8">
        <v>36.287999999999997</v>
      </c>
      <c r="X8102" s="8">
        <f t="shared" si="1141"/>
        <v>5851</v>
      </c>
      <c r="Y8102" s="9">
        <v>0.35</v>
      </c>
      <c r="Z8102" s="9" t="str">
        <f t="shared" si="1142"/>
        <v>High</v>
      </c>
    </row>
    <row r="8103" spans="1:26" x14ac:dyDescent="0.3">
      <c r="A8103" t="s">
        <v>7421</v>
      </c>
      <c r="B8103" s="6">
        <v>44774</v>
      </c>
      <c r="C8103" s="6" t="str">
        <f t="shared" si="1135"/>
        <v>2022</v>
      </c>
      <c r="D8103" s="6" t="str">
        <f t="shared" si="1136"/>
        <v>August</v>
      </c>
      <c r="E8103" s="6" t="str">
        <f t="shared" si="1137"/>
        <v>Q3</v>
      </c>
      <c r="F8103" s="6" t="str">
        <f t="shared" si="1138"/>
        <v>Low</v>
      </c>
      <c r="G8103" s="6" t="str">
        <f t="shared" si="1139"/>
        <v>Discounted</v>
      </c>
      <c r="H8103" s="6">
        <v>44780</v>
      </c>
      <c r="I8103" t="s">
        <v>1746</v>
      </c>
      <c r="J8103" t="s">
        <v>89</v>
      </c>
      <c r="K8103" t="s">
        <v>3356</v>
      </c>
      <c r="L8103" t="s">
        <v>61</v>
      </c>
      <c r="M8103" t="s">
        <v>91</v>
      </c>
      <c r="N8103" t="s">
        <v>534</v>
      </c>
      <c r="O8103" t="s">
        <v>33</v>
      </c>
      <c r="P8103" t="s">
        <v>893</v>
      </c>
      <c r="Q8103" t="s">
        <v>35</v>
      </c>
      <c r="R8103" s="7">
        <v>0.4</v>
      </c>
      <c r="S8103" s="7">
        <f t="shared" si="1134"/>
        <v>863.98919999999998</v>
      </c>
      <c r="T8103" s="8">
        <v>-263.99669999999998</v>
      </c>
      <c r="U8103" s="8" t="str">
        <f t="shared" si="1140"/>
        <v>Loss</v>
      </c>
      <c r="V8103" s="7">
        <v>3</v>
      </c>
      <c r="W8103" s="8">
        <v>1439.982</v>
      </c>
      <c r="X8103" s="8">
        <f t="shared" si="1141"/>
        <v>258</v>
      </c>
      <c r="Y8103" s="9">
        <v>-0.18333333299999999</v>
      </c>
      <c r="Z8103" s="9" t="str">
        <f t="shared" si="1142"/>
        <v>Low</v>
      </c>
    </row>
    <row r="8104" spans="1:26" x14ac:dyDescent="0.3">
      <c r="A8104" t="s">
        <v>7423</v>
      </c>
      <c r="B8104" s="6">
        <v>44774</v>
      </c>
      <c r="C8104" s="6" t="str">
        <f t="shared" si="1135"/>
        <v>2022</v>
      </c>
      <c r="D8104" s="6" t="str">
        <f t="shared" si="1136"/>
        <v>August</v>
      </c>
      <c r="E8104" s="6" t="str">
        <f t="shared" si="1137"/>
        <v>Q3</v>
      </c>
      <c r="F8104" s="6" t="str">
        <f t="shared" si="1138"/>
        <v>High</v>
      </c>
      <c r="G8104" s="6" t="str">
        <f t="shared" si="1139"/>
        <v>Full Price</v>
      </c>
      <c r="H8104" s="6">
        <v>44778</v>
      </c>
      <c r="I8104" t="s">
        <v>4415</v>
      </c>
      <c r="J8104" t="s">
        <v>151</v>
      </c>
      <c r="K8104" t="s">
        <v>2370</v>
      </c>
      <c r="L8104" t="s">
        <v>30</v>
      </c>
      <c r="M8104" t="s">
        <v>31</v>
      </c>
      <c r="N8104" t="s">
        <v>49</v>
      </c>
      <c r="O8104" t="s">
        <v>69</v>
      </c>
      <c r="P8104" t="s">
        <v>139</v>
      </c>
      <c r="Q8104" t="s">
        <v>71</v>
      </c>
      <c r="R8104" s="7">
        <v>0</v>
      </c>
      <c r="S8104" s="7">
        <f t="shared" si="1134"/>
        <v>186.54</v>
      </c>
      <c r="T8104" s="8">
        <v>50.3658</v>
      </c>
      <c r="U8104" s="8" t="str">
        <f t="shared" si="1140"/>
        <v>Low</v>
      </c>
      <c r="V8104" s="7">
        <v>3</v>
      </c>
      <c r="W8104" s="8">
        <v>186.54</v>
      </c>
      <c r="X8104" s="8">
        <f t="shared" si="1141"/>
        <v>2714</v>
      </c>
      <c r="Y8104" s="9">
        <v>0.27</v>
      </c>
      <c r="Z8104" s="9" t="str">
        <f t="shared" si="1142"/>
        <v>High</v>
      </c>
    </row>
    <row r="8105" spans="1:26" x14ac:dyDescent="0.3">
      <c r="A8105" t="s">
        <v>7424</v>
      </c>
      <c r="B8105" s="6">
        <v>44776</v>
      </c>
      <c r="C8105" s="6" t="str">
        <f t="shared" si="1135"/>
        <v>2022</v>
      </c>
      <c r="D8105" s="6" t="str">
        <f t="shared" si="1136"/>
        <v>August</v>
      </c>
      <c r="E8105" s="6" t="str">
        <f t="shared" si="1137"/>
        <v>Q3</v>
      </c>
      <c r="F8105" s="6" t="str">
        <f t="shared" si="1138"/>
        <v>Low</v>
      </c>
      <c r="G8105" s="6" t="str">
        <f t="shared" si="1139"/>
        <v>Discounted</v>
      </c>
      <c r="H8105" s="6">
        <v>44780</v>
      </c>
      <c r="I8105" t="s">
        <v>3154</v>
      </c>
      <c r="J8105" t="s">
        <v>732</v>
      </c>
      <c r="K8105" t="s">
        <v>4330</v>
      </c>
      <c r="L8105" t="s">
        <v>30</v>
      </c>
      <c r="M8105" t="s">
        <v>91</v>
      </c>
      <c r="N8105" t="s">
        <v>110</v>
      </c>
      <c r="O8105" t="s">
        <v>33</v>
      </c>
      <c r="P8105" t="s">
        <v>908</v>
      </c>
      <c r="Q8105" t="s">
        <v>43</v>
      </c>
      <c r="R8105" s="7">
        <v>0.2</v>
      </c>
      <c r="S8105" s="7">
        <f t="shared" si="1134"/>
        <v>31.852800000000002</v>
      </c>
      <c r="T8105" s="8">
        <v>7.4654999999999996</v>
      </c>
      <c r="U8105" s="8" t="str">
        <f t="shared" si="1140"/>
        <v>Low</v>
      </c>
      <c r="V8105" s="7">
        <v>3</v>
      </c>
      <c r="W8105" s="8">
        <v>39.816000000000003</v>
      </c>
      <c r="X8105" s="8">
        <f t="shared" si="1141"/>
        <v>5674</v>
      </c>
      <c r="Y8105" s="9">
        <v>0.1875</v>
      </c>
      <c r="Z8105" s="9" t="str">
        <f t="shared" si="1142"/>
        <v>Low</v>
      </c>
    </row>
    <row r="8106" spans="1:26" x14ac:dyDescent="0.3">
      <c r="A8106" t="s">
        <v>7425</v>
      </c>
      <c r="B8106" s="6">
        <v>44776</v>
      </c>
      <c r="C8106" s="6" t="str">
        <f t="shared" si="1135"/>
        <v>2022</v>
      </c>
      <c r="D8106" s="6" t="str">
        <f t="shared" si="1136"/>
        <v>August</v>
      </c>
      <c r="E8106" s="6" t="str">
        <f t="shared" si="1137"/>
        <v>Q3</v>
      </c>
      <c r="F8106" s="6" t="str">
        <f t="shared" si="1138"/>
        <v>High</v>
      </c>
      <c r="G8106" s="6" t="str">
        <f t="shared" si="1139"/>
        <v>Full Price</v>
      </c>
      <c r="H8106" s="6">
        <v>44781</v>
      </c>
      <c r="I8106" t="s">
        <v>5532</v>
      </c>
      <c r="J8106" t="s">
        <v>89</v>
      </c>
      <c r="K8106" t="s">
        <v>2589</v>
      </c>
      <c r="L8106" t="s">
        <v>61</v>
      </c>
      <c r="M8106" t="s">
        <v>31</v>
      </c>
      <c r="N8106" t="s">
        <v>49</v>
      </c>
      <c r="O8106" t="s">
        <v>69</v>
      </c>
      <c r="P8106" t="s">
        <v>298</v>
      </c>
      <c r="Q8106" t="s">
        <v>299</v>
      </c>
      <c r="R8106" s="7">
        <v>0</v>
      </c>
      <c r="S8106" s="7">
        <f t="shared" si="1134"/>
        <v>16.059999999999999</v>
      </c>
      <c r="T8106" s="8">
        <v>4.1756000000000002</v>
      </c>
      <c r="U8106" s="8" t="str">
        <f t="shared" si="1140"/>
        <v>Low</v>
      </c>
      <c r="V8106" s="7">
        <v>1</v>
      </c>
      <c r="W8106" s="8">
        <v>16.059999999999999</v>
      </c>
      <c r="X8106" s="8">
        <f t="shared" si="1141"/>
        <v>7611</v>
      </c>
      <c r="Y8106" s="9">
        <v>0.26</v>
      </c>
      <c r="Z8106" s="9" t="str">
        <f t="shared" si="1142"/>
        <v>High</v>
      </c>
    </row>
    <row r="8107" spans="1:26" x14ac:dyDescent="0.3">
      <c r="A8107" t="s">
        <v>7426</v>
      </c>
      <c r="B8107" s="6">
        <v>44776</v>
      </c>
      <c r="C8107" s="6" t="str">
        <f t="shared" si="1135"/>
        <v>2022</v>
      </c>
      <c r="D8107" s="6" t="str">
        <f t="shared" si="1136"/>
        <v>August</v>
      </c>
      <c r="E8107" s="6" t="str">
        <f t="shared" si="1137"/>
        <v>Q3</v>
      </c>
      <c r="F8107" s="6" t="str">
        <f t="shared" si="1138"/>
        <v>High</v>
      </c>
      <c r="G8107" s="6" t="str">
        <f t="shared" si="1139"/>
        <v>Full Price</v>
      </c>
      <c r="H8107" s="6">
        <v>44779</v>
      </c>
      <c r="I8107" t="s">
        <v>1165</v>
      </c>
      <c r="J8107" t="s">
        <v>151</v>
      </c>
      <c r="K8107" t="s">
        <v>222</v>
      </c>
      <c r="L8107" t="s">
        <v>30</v>
      </c>
      <c r="M8107" t="s">
        <v>31</v>
      </c>
      <c r="N8107" t="s">
        <v>49</v>
      </c>
      <c r="O8107" t="s">
        <v>69</v>
      </c>
      <c r="P8107" t="s">
        <v>70</v>
      </c>
      <c r="Q8107" t="s">
        <v>71</v>
      </c>
      <c r="R8107" s="7">
        <v>0</v>
      </c>
      <c r="S8107" s="7">
        <f t="shared" si="1134"/>
        <v>99.87</v>
      </c>
      <c r="T8107" s="8">
        <v>23.968800000000002</v>
      </c>
      <c r="U8107" s="8" t="str">
        <f t="shared" si="1140"/>
        <v>Low</v>
      </c>
      <c r="V8107" s="7">
        <v>3</v>
      </c>
      <c r="W8107" s="8">
        <v>99.87</v>
      </c>
      <c r="X8107" s="8">
        <f t="shared" si="1141"/>
        <v>3785</v>
      </c>
      <c r="Y8107" s="9">
        <v>0.24</v>
      </c>
      <c r="Z8107" s="9" t="str">
        <f t="shared" si="1142"/>
        <v>High</v>
      </c>
    </row>
    <row r="8108" spans="1:26" x14ac:dyDescent="0.3">
      <c r="A8108" t="s">
        <v>7427</v>
      </c>
      <c r="B8108" s="6">
        <v>44776</v>
      </c>
      <c r="C8108" s="6" t="str">
        <f t="shared" si="1135"/>
        <v>2022</v>
      </c>
      <c r="D8108" s="6" t="str">
        <f t="shared" si="1136"/>
        <v>August</v>
      </c>
      <c r="E8108" s="6" t="str">
        <f t="shared" si="1137"/>
        <v>Q3</v>
      </c>
      <c r="F8108" s="6" t="str">
        <f t="shared" si="1138"/>
        <v>High</v>
      </c>
      <c r="G8108" s="6" t="str">
        <f t="shared" si="1139"/>
        <v>Discounted</v>
      </c>
      <c r="H8108" s="6">
        <v>44779</v>
      </c>
      <c r="I8108" t="s">
        <v>5588</v>
      </c>
      <c r="J8108" t="s">
        <v>44</v>
      </c>
      <c r="K8108" t="s">
        <v>651</v>
      </c>
      <c r="L8108" t="s">
        <v>30</v>
      </c>
      <c r="M8108" t="s">
        <v>31</v>
      </c>
      <c r="N8108" t="s">
        <v>46</v>
      </c>
      <c r="O8108" t="s">
        <v>54</v>
      </c>
      <c r="P8108" t="s">
        <v>1890</v>
      </c>
      <c r="Q8108" t="s">
        <v>132</v>
      </c>
      <c r="R8108" s="7">
        <v>0.2</v>
      </c>
      <c r="S8108" s="7">
        <f t="shared" si="1134"/>
        <v>13.215999999999999</v>
      </c>
      <c r="T8108" s="8">
        <v>5.3689999999999998</v>
      </c>
      <c r="U8108" s="8" t="str">
        <f t="shared" si="1140"/>
        <v>Low</v>
      </c>
      <c r="V8108" s="7">
        <v>5</v>
      </c>
      <c r="W8108" s="8">
        <v>16.52</v>
      </c>
      <c r="X8108" s="8">
        <f t="shared" si="1141"/>
        <v>7570</v>
      </c>
      <c r="Y8108" s="9">
        <v>0.32500000000000001</v>
      </c>
      <c r="Z8108" s="9" t="str">
        <f t="shared" si="1142"/>
        <v>High</v>
      </c>
    </row>
    <row r="8109" spans="1:26" x14ac:dyDescent="0.3">
      <c r="A8109" t="s">
        <v>7428</v>
      </c>
      <c r="B8109" s="6">
        <v>44776</v>
      </c>
      <c r="C8109" s="6" t="str">
        <f t="shared" si="1135"/>
        <v>2022</v>
      </c>
      <c r="D8109" s="6" t="str">
        <f t="shared" si="1136"/>
        <v>August</v>
      </c>
      <c r="E8109" s="6" t="str">
        <f t="shared" si="1137"/>
        <v>Q3</v>
      </c>
      <c r="F8109" s="6" t="str">
        <f t="shared" si="1138"/>
        <v>Low</v>
      </c>
      <c r="G8109" s="6" t="str">
        <f t="shared" si="1139"/>
        <v>Discounted</v>
      </c>
      <c r="H8109" s="6">
        <v>44777</v>
      </c>
      <c r="I8109" t="s">
        <v>4314</v>
      </c>
      <c r="J8109" t="s">
        <v>136</v>
      </c>
      <c r="K8109" t="s">
        <v>137</v>
      </c>
      <c r="L8109" t="s">
        <v>30</v>
      </c>
      <c r="M8109" t="s">
        <v>76</v>
      </c>
      <c r="N8109" t="s">
        <v>138</v>
      </c>
      <c r="O8109" t="s">
        <v>33</v>
      </c>
      <c r="P8109" t="s">
        <v>368</v>
      </c>
      <c r="Q8109" t="s">
        <v>43</v>
      </c>
      <c r="R8109" s="7">
        <v>0.3</v>
      </c>
      <c r="S8109" s="7">
        <f t="shared" si="1134"/>
        <v>128.36040000000003</v>
      </c>
      <c r="T8109" s="8">
        <v>-36.674399999999999</v>
      </c>
      <c r="U8109" s="8" t="str">
        <f t="shared" si="1140"/>
        <v>Loss</v>
      </c>
      <c r="V8109" s="7">
        <v>2</v>
      </c>
      <c r="W8109" s="8">
        <v>183.37200000000001</v>
      </c>
      <c r="X8109" s="8">
        <f t="shared" si="1141"/>
        <v>2743</v>
      </c>
      <c r="Y8109" s="9">
        <v>-0.2</v>
      </c>
      <c r="Z8109" s="9" t="str">
        <f t="shared" si="1142"/>
        <v>Low</v>
      </c>
    </row>
    <row r="8110" spans="1:26" x14ac:dyDescent="0.3">
      <c r="A8110" t="s">
        <v>7429</v>
      </c>
      <c r="B8110" s="6">
        <v>44776</v>
      </c>
      <c r="C8110" s="6" t="str">
        <f t="shared" si="1135"/>
        <v>2022</v>
      </c>
      <c r="D8110" s="6" t="str">
        <f t="shared" si="1136"/>
        <v>August</v>
      </c>
      <c r="E8110" s="6" t="str">
        <f t="shared" si="1137"/>
        <v>Q3</v>
      </c>
      <c r="F8110" s="6" t="str">
        <f t="shared" si="1138"/>
        <v>Low</v>
      </c>
      <c r="G8110" s="6" t="str">
        <f t="shared" si="1139"/>
        <v>Full Price</v>
      </c>
      <c r="H8110" s="6">
        <v>44781</v>
      </c>
      <c r="I8110" t="s">
        <v>3974</v>
      </c>
      <c r="J8110" t="s">
        <v>1113</v>
      </c>
      <c r="K8110" t="s">
        <v>1114</v>
      </c>
      <c r="L8110" t="s">
        <v>30</v>
      </c>
      <c r="M8110" t="s">
        <v>76</v>
      </c>
      <c r="N8110" t="s">
        <v>99</v>
      </c>
      <c r="O8110" t="s">
        <v>69</v>
      </c>
      <c r="P8110" t="s">
        <v>139</v>
      </c>
      <c r="Q8110" t="s">
        <v>71</v>
      </c>
      <c r="R8110" s="7">
        <v>0</v>
      </c>
      <c r="S8110" s="7">
        <f t="shared" si="1134"/>
        <v>123.96</v>
      </c>
      <c r="T8110" s="8">
        <v>11.1564</v>
      </c>
      <c r="U8110" s="8" t="str">
        <f t="shared" si="1140"/>
        <v>Low</v>
      </c>
      <c r="V8110" s="7">
        <v>3</v>
      </c>
      <c r="W8110" s="8">
        <v>123.96</v>
      </c>
      <c r="X8110" s="8">
        <f t="shared" si="1141"/>
        <v>3378</v>
      </c>
      <c r="Y8110" s="9">
        <v>0.09</v>
      </c>
      <c r="Z8110" s="9" t="str">
        <f t="shared" si="1142"/>
        <v>Low</v>
      </c>
    </row>
    <row r="8111" spans="1:26" x14ac:dyDescent="0.3">
      <c r="A8111" t="s">
        <v>7429</v>
      </c>
      <c r="B8111" s="6">
        <v>44776</v>
      </c>
      <c r="C8111" s="6" t="str">
        <f t="shared" si="1135"/>
        <v>2022</v>
      </c>
      <c r="D8111" s="6" t="str">
        <f t="shared" si="1136"/>
        <v>August</v>
      </c>
      <c r="E8111" s="6" t="str">
        <f t="shared" si="1137"/>
        <v>Q3</v>
      </c>
      <c r="F8111" s="6" t="str">
        <f t="shared" si="1138"/>
        <v>High</v>
      </c>
      <c r="G8111" s="6" t="str">
        <f t="shared" si="1139"/>
        <v>Full Price</v>
      </c>
      <c r="H8111" s="6">
        <v>44781</v>
      </c>
      <c r="I8111" t="s">
        <v>3974</v>
      </c>
      <c r="J8111" t="s">
        <v>44</v>
      </c>
      <c r="K8111" t="s">
        <v>5256</v>
      </c>
      <c r="L8111" t="s">
        <v>30</v>
      </c>
      <c r="M8111" t="s">
        <v>31</v>
      </c>
      <c r="N8111" t="s">
        <v>46</v>
      </c>
      <c r="O8111" t="s">
        <v>69</v>
      </c>
      <c r="P8111" t="s">
        <v>139</v>
      </c>
      <c r="Q8111" t="s">
        <v>71</v>
      </c>
      <c r="R8111" s="7">
        <v>0</v>
      </c>
      <c r="S8111" s="7">
        <f t="shared" si="1134"/>
        <v>51.75</v>
      </c>
      <c r="T8111" s="8">
        <v>24.84</v>
      </c>
      <c r="U8111" s="8" t="str">
        <f t="shared" si="1140"/>
        <v>Low</v>
      </c>
      <c r="V8111" s="7">
        <v>5</v>
      </c>
      <c r="W8111" s="8">
        <v>51.75</v>
      </c>
      <c r="X8111" s="8">
        <f t="shared" si="1141"/>
        <v>5082</v>
      </c>
      <c r="Y8111" s="9">
        <v>0.48</v>
      </c>
      <c r="Z8111" s="9" t="str">
        <f t="shared" si="1142"/>
        <v>High</v>
      </c>
    </row>
    <row r="8112" spans="1:26" x14ac:dyDescent="0.3">
      <c r="A8112" t="s">
        <v>7430</v>
      </c>
      <c r="B8112" s="6">
        <v>44777</v>
      </c>
      <c r="C8112" s="6" t="str">
        <f t="shared" si="1135"/>
        <v>2022</v>
      </c>
      <c r="D8112" s="6" t="str">
        <f t="shared" si="1136"/>
        <v>August</v>
      </c>
      <c r="E8112" s="6" t="str">
        <f t="shared" si="1137"/>
        <v>Q3</v>
      </c>
      <c r="F8112" s="6" t="str">
        <f t="shared" si="1138"/>
        <v>High</v>
      </c>
      <c r="G8112" s="6" t="str">
        <f t="shared" si="1139"/>
        <v>Discounted</v>
      </c>
      <c r="H8112" s="6">
        <v>44780</v>
      </c>
      <c r="I8112" t="s">
        <v>1686</v>
      </c>
      <c r="J8112" t="s">
        <v>89</v>
      </c>
      <c r="K8112" t="s">
        <v>5435</v>
      </c>
      <c r="L8112" t="s">
        <v>61</v>
      </c>
      <c r="M8112" t="s">
        <v>31</v>
      </c>
      <c r="N8112" t="s">
        <v>149</v>
      </c>
      <c r="O8112" t="s">
        <v>69</v>
      </c>
      <c r="P8112" t="s">
        <v>7431</v>
      </c>
      <c r="Q8112" t="s">
        <v>495</v>
      </c>
      <c r="R8112" s="7">
        <v>0.2</v>
      </c>
      <c r="S8112" s="7">
        <f t="shared" si="1134"/>
        <v>7.0272000000000006</v>
      </c>
      <c r="T8112" s="8">
        <v>3.1842000000000001</v>
      </c>
      <c r="U8112" s="8" t="str">
        <f t="shared" si="1140"/>
        <v>Low</v>
      </c>
      <c r="V8112" s="7">
        <v>1</v>
      </c>
      <c r="W8112" s="8">
        <v>8.7840000000000007</v>
      </c>
      <c r="X8112" s="8">
        <f t="shared" si="1141"/>
        <v>8830</v>
      </c>
      <c r="Y8112" s="9">
        <v>0.36249999999999999</v>
      </c>
      <c r="Z8112" s="9" t="str">
        <f t="shared" si="1142"/>
        <v>High</v>
      </c>
    </row>
    <row r="8113" spans="1:26" x14ac:dyDescent="0.3">
      <c r="A8113" t="s">
        <v>7430</v>
      </c>
      <c r="B8113" s="6">
        <v>44777</v>
      </c>
      <c r="C8113" s="6" t="str">
        <f t="shared" si="1135"/>
        <v>2022</v>
      </c>
      <c r="D8113" s="6" t="str">
        <f t="shared" si="1136"/>
        <v>August</v>
      </c>
      <c r="E8113" s="6" t="str">
        <f t="shared" si="1137"/>
        <v>Q3</v>
      </c>
      <c r="F8113" s="6" t="str">
        <f t="shared" si="1138"/>
        <v>High</v>
      </c>
      <c r="G8113" s="6" t="str">
        <f t="shared" si="1139"/>
        <v>Discounted</v>
      </c>
      <c r="H8113" s="6">
        <v>44780</v>
      </c>
      <c r="I8113" t="s">
        <v>1686</v>
      </c>
      <c r="J8113" t="s">
        <v>2874</v>
      </c>
      <c r="K8113" t="s">
        <v>2875</v>
      </c>
      <c r="L8113" t="s">
        <v>61</v>
      </c>
      <c r="M8113" t="s">
        <v>31</v>
      </c>
      <c r="N8113" t="s">
        <v>32</v>
      </c>
      <c r="O8113" t="s">
        <v>69</v>
      </c>
      <c r="P8113" t="s">
        <v>7431</v>
      </c>
      <c r="Q8113" t="s">
        <v>495</v>
      </c>
      <c r="R8113" s="7">
        <v>0.2</v>
      </c>
      <c r="S8113" s="7">
        <f t="shared" si="1134"/>
        <v>6.3743999999999996</v>
      </c>
      <c r="T8113" s="8">
        <v>2.8883999999999999</v>
      </c>
      <c r="U8113" s="8" t="str">
        <f t="shared" si="1140"/>
        <v>Low</v>
      </c>
      <c r="V8113" s="7">
        <v>2</v>
      </c>
      <c r="W8113" s="8">
        <v>7.968</v>
      </c>
      <c r="X8113" s="8">
        <f t="shared" si="1141"/>
        <v>8972</v>
      </c>
      <c r="Y8113" s="9">
        <v>0.36249999999999999</v>
      </c>
      <c r="Z8113" s="9" t="str">
        <f t="shared" si="1142"/>
        <v>High</v>
      </c>
    </row>
    <row r="8114" spans="1:26" x14ac:dyDescent="0.3">
      <c r="A8114" t="s">
        <v>7432</v>
      </c>
      <c r="B8114" s="6">
        <v>44777</v>
      </c>
      <c r="C8114" s="6" t="str">
        <f t="shared" si="1135"/>
        <v>2022</v>
      </c>
      <c r="D8114" s="6" t="str">
        <f t="shared" si="1136"/>
        <v>August</v>
      </c>
      <c r="E8114" s="6" t="str">
        <f t="shared" si="1137"/>
        <v>Q3</v>
      </c>
      <c r="F8114" s="6" t="str">
        <f t="shared" si="1138"/>
        <v>Low</v>
      </c>
      <c r="G8114" s="6" t="str">
        <f t="shared" si="1139"/>
        <v>Discounted</v>
      </c>
      <c r="H8114" s="6">
        <v>44781</v>
      </c>
      <c r="I8114" t="s">
        <v>1686</v>
      </c>
      <c r="J8114" t="s">
        <v>44</v>
      </c>
      <c r="K8114" t="s">
        <v>297</v>
      </c>
      <c r="L8114" t="s">
        <v>61</v>
      </c>
      <c r="M8114" t="s">
        <v>31</v>
      </c>
      <c r="N8114" t="s">
        <v>41</v>
      </c>
      <c r="O8114" t="s">
        <v>33</v>
      </c>
      <c r="P8114" t="s">
        <v>2746</v>
      </c>
      <c r="Q8114" t="s">
        <v>35</v>
      </c>
      <c r="R8114" s="7">
        <v>0.8</v>
      </c>
      <c r="S8114" s="7">
        <f t="shared" si="1134"/>
        <v>0.66359999999999975</v>
      </c>
      <c r="T8114" s="8">
        <v>-5.6406000000000001</v>
      </c>
      <c r="U8114" s="8" t="str">
        <f t="shared" si="1140"/>
        <v>Loss</v>
      </c>
      <c r="V8114" s="7">
        <v>3</v>
      </c>
      <c r="W8114" s="8">
        <v>3.3180000000000001</v>
      </c>
      <c r="X8114" s="8">
        <f t="shared" si="1141"/>
        <v>9733</v>
      </c>
      <c r="Y8114" s="9">
        <v>-1.7</v>
      </c>
      <c r="Z8114" s="9" t="str">
        <f t="shared" si="1142"/>
        <v>Low</v>
      </c>
    </row>
    <row r="8115" spans="1:26" x14ac:dyDescent="0.3">
      <c r="A8115" t="s">
        <v>7433</v>
      </c>
      <c r="B8115" s="6">
        <v>44778</v>
      </c>
      <c r="C8115" s="6" t="str">
        <f t="shared" si="1135"/>
        <v>2022</v>
      </c>
      <c r="D8115" s="6" t="str">
        <f t="shared" si="1136"/>
        <v>August</v>
      </c>
      <c r="E8115" s="6" t="str">
        <f t="shared" si="1137"/>
        <v>Q3</v>
      </c>
      <c r="F8115" s="6" t="str">
        <f t="shared" si="1138"/>
        <v>High</v>
      </c>
      <c r="G8115" s="6" t="str">
        <f t="shared" si="1139"/>
        <v>Full Price</v>
      </c>
      <c r="H8115" s="6">
        <v>44781</v>
      </c>
      <c r="I8115" t="s">
        <v>1153</v>
      </c>
      <c r="J8115" t="s">
        <v>1070</v>
      </c>
      <c r="K8115" t="s">
        <v>4850</v>
      </c>
      <c r="L8115" t="s">
        <v>61</v>
      </c>
      <c r="M8115" t="s">
        <v>31</v>
      </c>
      <c r="N8115" t="s">
        <v>32</v>
      </c>
      <c r="O8115" t="s">
        <v>62</v>
      </c>
      <c r="P8115" t="s">
        <v>381</v>
      </c>
      <c r="Q8115" t="s">
        <v>79</v>
      </c>
      <c r="R8115" s="7">
        <v>0</v>
      </c>
      <c r="S8115" s="7">
        <f t="shared" si="1134"/>
        <v>13.76</v>
      </c>
      <c r="T8115" s="8">
        <v>6.3296000000000001</v>
      </c>
      <c r="U8115" s="8" t="str">
        <f t="shared" si="1140"/>
        <v>Low</v>
      </c>
      <c r="V8115" s="7">
        <v>2</v>
      </c>
      <c r="W8115" s="8">
        <v>13.76</v>
      </c>
      <c r="X8115" s="8">
        <f t="shared" si="1141"/>
        <v>7997</v>
      </c>
      <c r="Y8115" s="9">
        <v>0.46</v>
      </c>
      <c r="Z8115" s="9" t="str">
        <f t="shared" si="1142"/>
        <v>High</v>
      </c>
    </row>
    <row r="8116" spans="1:26" x14ac:dyDescent="0.3">
      <c r="A8116" t="s">
        <v>7434</v>
      </c>
      <c r="B8116" s="6">
        <v>44778</v>
      </c>
      <c r="C8116" s="6" t="str">
        <f t="shared" si="1135"/>
        <v>2022</v>
      </c>
      <c r="D8116" s="6" t="str">
        <f t="shared" si="1136"/>
        <v>August</v>
      </c>
      <c r="E8116" s="6" t="str">
        <f t="shared" si="1137"/>
        <v>Q3</v>
      </c>
      <c r="F8116" s="6" t="str">
        <f t="shared" si="1138"/>
        <v>High</v>
      </c>
      <c r="G8116" s="6" t="str">
        <f t="shared" si="1139"/>
        <v>Full Price</v>
      </c>
      <c r="H8116" s="6">
        <v>44782</v>
      </c>
      <c r="I8116" t="s">
        <v>646</v>
      </c>
      <c r="J8116" t="s">
        <v>89</v>
      </c>
      <c r="K8116" t="s">
        <v>1889</v>
      </c>
      <c r="L8116" t="s">
        <v>30</v>
      </c>
      <c r="M8116" t="s">
        <v>31</v>
      </c>
      <c r="N8116" t="s">
        <v>41</v>
      </c>
      <c r="O8116" t="s">
        <v>33</v>
      </c>
      <c r="P8116" t="s">
        <v>2423</v>
      </c>
      <c r="Q8116" t="s">
        <v>237</v>
      </c>
      <c r="R8116" s="7">
        <v>0</v>
      </c>
      <c r="S8116" s="7">
        <f t="shared" si="1134"/>
        <v>125.88</v>
      </c>
      <c r="T8116" s="8">
        <v>60.422400000000003</v>
      </c>
      <c r="U8116" s="8" t="str">
        <f t="shared" si="1140"/>
        <v>Low</v>
      </c>
      <c r="V8116" s="7">
        <v>6</v>
      </c>
      <c r="W8116" s="8">
        <v>125.88</v>
      </c>
      <c r="X8116" s="8">
        <f t="shared" si="1141"/>
        <v>3357</v>
      </c>
      <c r="Y8116" s="9">
        <v>0.48</v>
      </c>
      <c r="Z8116" s="9" t="str">
        <f t="shared" si="1142"/>
        <v>High</v>
      </c>
    </row>
    <row r="8117" spans="1:26" x14ac:dyDescent="0.3">
      <c r="A8117" t="s">
        <v>7434</v>
      </c>
      <c r="B8117" s="6">
        <v>44778</v>
      </c>
      <c r="C8117" s="6" t="str">
        <f t="shared" si="1135"/>
        <v>2022</v>
      </c>
      <c r="D8117" s="6" t="str">
        <f t="shared" si="1136"/>
        <v>August</v>
      </c>
      <c r="E8117" s="6" t="str">
        <f t="shared" si="1137"/>
        <v>Q3</v>
      </c>
      <c r="F8117" s="6" t="str">
        <f t="shared" si="1138"/>
        <v>High</v>
      </c>
      <c r="G8117" s="6" t="str">
        <f t="shared" si="1139"/>
        <v>Full Price</v>
      </c>
      <c r="H8117" s="6">
        <v>44782</v>
      </c>
      <c r="I8117" t="s">
        <v>646</v>
      </c>
      <c r="J8117" t="s">
        <v>44</v>
      </c>
      <c r="K8117" t="s">
        <v>2628</v>
      </c>
      <c r="L8117" t="s">
        <v>30</v>
      </c>
      <c r="M8117" t="s">
        <v>31</v>
      </c>
      <c r="N8117" t="s">
        <v>46</v>
      </c>
      <c r="O8117" t="s">
        <v>33</v>
      </c>
      <c r="P8117" t="s">
        <v>2423</v>
      </c>
      <c r="Q8117" t="s">
        <v>237</v>
      </c>
      <c r="R8117" s="7">
        <v>0</v>
      </c>
      <c r="S8117" s="7">
        <f t="shared" si="1134"/>
        <v>133.19999999999999</v>
      </c>
      <c r="T8117" s="8">
        <v>66.599999999999994</v>
      </c>
      <c r="U8117" s="8" t="str">
        <f t="shared" si="1140"/>
        <v>Low</v>
      </c>
      <c r="V8117" s="7">
        <v>9</v>
      </c>
      <c r="W8117" s="8">
        <v>133.19999999999999</v>
      </c>
      <c r="X8117" s="8">
        <f t="shared" si="1141"/>
        <v>3266</v>
      </c>
      <c r="Y8117" s="9">
        <v>0.5</v>
      </c>
      <c r="Z8117" s="9" t="str">
        <f t="shared" si="1142"/>
        <v>High</v>
      </c>
    </row>
    <row r="8118" spans="1:26" x14ac:dyDescent="0.3">
      <c r="A8118" t="s">
        <v>7434</v>
      </c>
      <c r="B8118" s="6">
        <v>44778</v>
      </c>
      <c r="C8118" s="6" t="str">
        <f t="shared" si="1135"/>
        <v>2022</v>
      </c>
      <c r="D8118" s="6" t="str">
        <f t="shared" si="1136"/>
        <v>August</v>
      </c>
      <c r="E8118" s="6" t="str">
        <f t="shared" si="1137"/>
        <v>Q3</v>
      </c>
      <c r="F8118" s="6" t="str">
        <f t="shared" si="1138"/>
        <v>High</v>
      </c>
      <c r="G8118" s="6" t="str">
        <f t="shared" si="1139"/>
        <v>Full Price</v>
      </c>
      <c r="H8118" s="6">
        <v>44782</v>
      </c>
      <c r="I8118" t="s">
        <v>646</v>
      </c>
      <c r="J8118" t="s">
        <v>161</v>
      </c>
      <c r="K8118" t="s">
        <v>5011</v>
      </c>
      <c r="L8118" t="s">
        <v>30</v>
      </c>
      <c r="M8118" t="s">
        <v>91</v>
      </c>
      <c r="N8118" t="s">
        <v>110</v>
      </c>
      <c r="O8118" t="s">
        <v>33</v>
      </c>
      <c r="P8118" t="s">
        <v>2423</v>
      </c>
      <c r="Q8118" t="s">
        <v>237</v>
      </c>
      <c r="R8118" s="7">
        <v>0</v>
      </c>
      <c r="S8118" s="7">
        <f t="shared" si="1134"/>
        <v>79.78</v>
      </c>
      <c r="T8118" s="8">
        <v>29.518599999999999</v>
      </c>
      <c r="U8118" s="8" t="str">
        <f t="shared" si="1140"/>
        <v>Low</v>
      </c>
      <c r="V8118" s="7">
        <v>2</v>
      </c>
      <c r="W8118" s="8">
        <v>79.78</v>
      </c>
      <c r="X8118" s="8">
        <f t="shared" si="1141"/>
        <v>4232</v>
      </c>
      <c r="Y8118" s="9">
        <v>0.37</v>
      </c>
      <c r="Z8118" s="9" t="str">
        <f t="shared" si="1142"/>
        <v>High</v>
      </c>
    </row>
    <row r="8119" spans="1:26" x14ac:dyDescent="0.3">
      <c r="A8119" t="s">
        <v>7435</v>
      </c>
      <c r="B8119" s="6">
        <v>44778</v>
      </c>
      <c r="C8119" s="6" t="str">
        <f t="shared" si="1135"/>
        <v>2022</v>
      </c>
      <c r="D8119" s="6" t="str">
        <f t="shared" si="1136"/>
        <v>August</v>
      </c>
      <c r="E8119" s="6" t="str">
        <f t="shared" si="1137"/>
        <v>Q3</v>
      </c>
      <c r="F8119" s="6" t="str">
        <f t="shared" si="1138"/>
        <v>Low</v>
      </c>
      <c r="G8119" s="6" t="str">
        <f t="shared" si="1139"/>
        <v>Discounted</v>
      </c>
      <c r="H8119" s="6">
        <v>44781</v>
      </c>
      <c r="I8119" t="s">
        <v>1770</v>
      </c>
      <c r="J8119" t="s">
        <v>141</v>
      </c>
      <c r="K8119" t="s">
        <v>3522</v>
      </c>
      <c r="L8119" t="s">
        <v>40</v>
      </c>
      <c r="M8119" t="s">
        <v>31</v>
      </c>
      <c r="N8119" t="s">
        <v>49</v>
      </c>
      <c r="O8119" t="s">
        <v>33</v>
      </c>
      <c r="P8119" t="s">
        <v>34</v>
      </c>
      <c r="Q8119" t="s">
        <v>35</v>
      </c>
      <c r="R8119" s="7">
        <v>0.2</v>
      </c>
      <c r="S8119" s="7">
        <f t="shared" si="1134"/>
        <v>120.84480000000001</v>
      </c>
      <c r="T8119" s="8">
        <v>7.5528000000000004</v>
      </c>
      <c r="U8119" s="8" t="str">
        <f t="shared" si="1140"/>
        <v>Low</v>
      </c>
      <c r="V8119" s="7">
        <v>9</v>
      </c>
      <c r="W8119" s="8">
        <v>151.05600000000001</v>
      </c>
      <c r="X8119" s="8">
        <f t="shared" si="1141"/>
        <v>3072</v>
      </c>
      <c r="Y8119" s="9">
        <v>0.05</v>
      </c>
      <c r="Z8119" s="9" t="str">
        <f t="shared" si="1142"/>
        <v>Low</v>
      </c>
    </row>
    <row r="8120" spans="1:26" x14ac:dyDescent="0.3">
      <c r="A8120" t="s">
        <v>7436</v>
      </c>
      <c r="B8120" s="6">
        <v>44779</v>
      </c>
      <c r="C8120" s="6" t="str">
        <f t="shared" si="1135"/>
        <v>2022</v>
      </c>
      <c r="D8120" s="6" t="str">
        <f t="shared" si="1136"/>
        <v>August</v>
      </c>
      <c r="E8120" s="6" t="str">
        <f t="shared" si="1137"/>
        <v>Q3</v>
      </c>
      <c r="F8120" s="6" t="str">
        <f t="shared" si="1138"/>
        <v>High</v>
      </c>
      <c r="G8120" s="6" t="str">
        <f t="shared" si="1139"/>
        <v>Discounted</v>
      </c>
      <c r="H8120" s="6">
        <v>44784</v>
      </c>
      <c r="I8120" t="s">
        <v>5053</v>
      </c>
      <c r="J8120" t="s">
        <v>89</v>
      </c>
      <c r="K8120" t="s">
        <v>5924</v>
      </c>
      <c r="L8120" t="s">
        <v>61</v>
      </c>
      <c r="M8120" t="s">
        <v>31</v>
      </c>
      <c r="N8120" t="s">
        <v>32</v>
      </c>
      <c r="O8120" t="s">
        <v>33</v>
      </c>
      <c r="P8120" t="s">
        <v>2803</v>
      </c>
      <c r="Q8120" t="s">
        <v>35</v>
      </c>
      <c r="R8120" s="7">
        <v>0.2</v>
      </c>
      <c r="S8120" s="7">
        <f t="shared" si="1134"/>
        <v>92.236800000000002</v>
      </c>
      <c r="T8120" s="8">
        <v>40.3536</v>
      </c>
      <c r="U8120" s="8" t="str">
        <f t="shared" si="1140"/>
        <v>Low</v>
      </c>
      <c r="V8120" s="7">
        <v>3</v>
      </c>
      <c r="W8120" s="8">
        <v>115.29600000000001</v>
      </c>
      <c r="X8120" s="8">
        <f t="shared" si="1141"/>
        <v>3515</v>
      </c>
      <c r="Y8120" s="9">
        <v>0.35</v>
      </c>
      <c r="Z8120" s="9" t="str">
        <f t="shared" si="1142"/>
        <v>High</v>
      </c>
    </row>
    <row r="8121" spans="1:26" x14ac:dyDescent="0.3">
      <c r="A8121" t="s">
        <v>7437</v>
      </c>
      <c r="B8121" s="6">
        <v>44779</v>
      </c>
      <c r="C8121" s="6" t="str">
        <f t="shared" si="1135"/>
        <v>2022</v>
      </c>
      <c r="D8121" s="6" t="str">
        <f t="shared" si="1136"/>
        <v>August</v>
      </c>
      <c r="E8121" s="6" t="str">
        <f t="shared" si="1137"/>
        <v>Q3</v>
      </c>
      <c r="F8121" s="6" t="str">
        <f t="shared" si="1138"/>
        <v>High</v>
      </c>
      <c r="G8121" s="6" t="str">
        <f t="shared" si="1139"/>
        <v>Full Price</v>
      </c>
      <c r="H8121" s="6">
        <v>44785</v>
      </c>
      <c r="I8121" t="s">
        <v>890</v>
      </c>
      <c r="J8121" t="s">
        <v>1026</v>
      </c>
      <c r="K8121" t="s">
        <v>2075</v>
      </c>
      <c r="L8121" t="s">
        <v>40</v>
      </c>
      <c r="M8121" t="s">
        <v>31</v>
      </c>
      <c r="N8121" t="s">
        <v>53</v>
      </c>
      <c r="O8121" t="s">
        <v>54</v>
      </c>
      <c r="P8121" t="s">
        <v>347</v>
      </c>
      <c r="Q8121" t="s">
        <v>1180</v>
      </c>
      <c r="R8121" s="7">
        <v>0</v>
      </c>
      <c r="S8121" s="7">
        <f t="shared" si="1134"/>
        <v>227.88</v>
      </c>
      <c r="T8121" s="8">
        <v>68.364000000000004</v>
      </c>
      <c r="U8121" s="8" t="str">
        <f t="shared" si="1140"/>
        <v>Low</v>
      </c>
      <c r="V8121" s="7">
        <v>6</v>
      </c>
      <c r="W8121" s="8">
        <v>227.88</v>
      </c>
      <c r="X8121" s="8">
        <f t="shared" si="1141"/>
        <v>2367</v>
      </c>
      <c r="Y8121" s="9">
        <v>0.3</v>
      </c>
      <c r="Z8121" s="9" t="str">
        <f t="shared" si="1142"/>
        <v>High</v>
      </c>
    </row>
    <row r="8122" spans="1:26" x14ac:dyDescent="0.3">
      <c r="A8122" t="s">
        <v>7437</v>
      </c>
      <c r="B8122" s="6">
        <v>44779</v>
      </c>
      <c r="C8122" s="6" t="str">
        <f t="shared" si="1135"/>
        <v>2022</v>
      </c>
      <c r="D8122" s="6" t="str">
        <f t="shared" si="1136"/>
        <v>August</v>
      </c>
      <c r="E8122" s="6" t="str">
        <f t="shared" si="1137"/>
        <v>Q3</v>
      </c>
      <c r="F8122" s="6" t="str">
        <f t="shared" si="1138"/>
        <v>High</v>
      </c>
      <c r="G8122" s="6" t="str">
        <f t="shared" si="1139"/>
        <v>Full Price</v>
      </c>
      <c r="H8122" s="6">
        <v>44785</v>
      </c>
      <c r="I8122" t="s">
        <v>890</v>
      </c>
      <c r="J8122" t="s">
        <v>44</v>
      </c>
      <c r="K8122" t="s">
        <v>1038</v>
      </c>
      <c r="L8122" t="s">
        <v>40</v>
      </c>
      <c r="M8122" t="s">
        <v>31</v>
      </c>
      <c r="N8122" t="s">
        <v>46</v>
      </c>
      <c r="O8122" t="s">
        <v>54</v>
      </c>
      <c r="P8122" t="s">
        <v>347</v>
      </c>
      <c r="Q8122" t="s">
        <v>1180</v>
      </c>
      <c r="R8122" s="7">
        <v>0</v>
      </c>
      <c r="S8122" s="7">
        <f t="shared" si="1134"/>
        <v>24.64</v>
      </c>
      <c r="T8122" s="8">
        <v>11.827199999999999</v>
      </c>
      <c r="U8122" s="8" t="str">
        <f t="shared" si="1140"/>
        <v>Low</v>
      </c>
      <c r="V8122" s="7">
        <v>8</v>
      </c>
      <c r="W8122" s="8">
        <v>24.64</v>
      </c>
      <c r="X8122" s="8">
        <f t="shared" si="1141"/>
        <v>6713</v>
      </c>
      <c r="Y8122" s="9">
        <v>0.48</v>
      </c>
      <c r="Z8122" s="9" t="str">
        <f t="shared" si="1142"/>
        <v>High</v>
      </c>
    </row>
    <row r="8123" spans="1:26" x14ac:dyDescent="0.3">
      <c r="A8123" t="s">
        <v>7437</v>
      </c>
      <c r="B8123" s="6">
        <v>44779</v>
      </c>
      <c r="C8123" s="6" t="str">
        <f t="shared" si="1135"/>
        <v>2022</v>
      </c>
      <c r="D8123" s="6" t="str">
        <f t="shared" si="1136"/>
        <v>August</v>
      </c>
      <c r="E8123" s="6" t="str">
        <f t="shared" si="1137"/>
        <v>Q3</v>
      </c>
      <c r="F8123" s="6" t="str">
        <f t="shared" si="1138"/>
        <v>High</v>
      </c>
      <c r="G8123" s="6" t="str">
        <f t="shared" si="1139"/>
        <v>Full Price</v>
      </c>
      <c r="H8123" s="6">
        <v>44785</v>
      </c>
      <c r="I8123" t="s">
        <v>890</v>
      </c>
      <c r="J8123" t="s">
        <v>936</v>
      </c>
      <c r="K8123" t="s">
        <v>4098</v>
      </c>
      <c r="L8123" t="s">
        <v>40</v>
      </c>
      <c r="M8123" t="s">
        <v>91</v>
      </c>
      <c r="N8123" t="s">
        <v>92</v>
      </c>
      <c r="O8123" t="s">
        <v>54</v>
      </c>
      <c r="P8123" t="s">
        <v>347</v>
      </c>
      <c r="Q8123" t="s">
        <v>1180</v>
      </c>
      <c r="R8123" s="7">
        <v>0</v>
      </c>
      <c r="S8123" s="7">
        <f t="shared" si="1134"/>
        <v>824.95</v>
      </c>
      <c r="T8123" s="8">
        <v>247.48500000000001</v>
      </c>
      <c r="U8123" s="8" t="str">
        <f t="shared" si="1140"/>
        <v>Medium</v>
      </c>
      <c r="V8123" s="7">
        <v>5</v>
      </c>
      <c r="W8123" s="8">
        <v>824.95</v>
      </c>
      <c r="X8123" s="8">
        <f t="shared" si="1141"/>
        <v>637</v>
      </c>
      <c r="Y8123" s="9">
        <v>0.3</v>
      </c>
      <c r="Z8123" s="9" t="str">
        <f t="shared" si="1142"/>
        <v>High</v>
      </c>
    </row>
    <row r="8124" spans="1:26" x14ac:dyDescent="0.3">
      <c r="A8124" t="s">
        <v>7438</v>
      </c>
      <c r="B8124" s="6">
        <v>44779</v>
      </c>
      <c r="C8124" s="6" t="str">
        <f t="shared" si="1135"/>
        <v>2022</v>
      </c>
      <c r="D8124" s="6" t="str">
        <f t="shared" si="1136"/>
        <v>August</v>
      </c>
      <c r="E8124" s="6" t="str">
        <f t="shared" si="1137"/>
        <v>Q3</v>
      </c>
      <c r="F8124" s="6" t="str">
        <f t="shared" si="1138"/>
        <v>Low</v>
      </c>
      <c r="G8124" s="6" t="str">
        <f t="shared" si="1139"/>
        <v>Full Price</v>
      </c>
      <c r="H8124" s="6">
        <v>44783</v>
      </c>
      <c r="I8124" t="s">
        <v>118</v>
      </c>
      <c r="J8124" t="s">
        <v>136</v>
      </c>
      <c r="K8124" t="s">
        <v>1842</v>
      </c>
      <c r="L8124" t="s">
        <v>30</v>
      </c>
      <c r="M8124" t="s">
        <v>76</v>
      </c>
      <c r="N8124" t="s">
        <v>138</v>
      </c>
      <c r="O8124" t="s">
        <v>62</v>
      </c>
      <c r="P8124" t="s">
        <v>236</v>
      </c>
      <c r="Q8124" t="s">
        <v>147</v>
      </c>
      <c r="R8124" s="7">
        <v>0</v>
      </c>
      <c r="S8124" s="7">
        <f t="shared" si="1134"/>
        <v>145.74</v>
      </c>
      <c r="T8124" s="8">
        <v>23.3184</v>
      </c>
      <c r="U8124" s="8" t="str">
        <f t="shared" si="1140"/>
        <v>Low</v>
      </c>
      <c r="V8124" s="7">
        <v>3</v>
      </c>
      <c r="W8124" s="8">
        <v>145.74</v>
      </c>
      <c r="X8124" s="8">
        <f t="shared" si="1141"/>
        <v>3145</v>
      </c>
      <c r="Y8124" s="9">
        <v>0.16</v>
      </c>
      <c r="Z8124" s="9" t="str">
        <f t="shared" si="1142"/>
        <v>Low</v>
      </c>
    </row>
    <row r="8125" spans="1:26" x14ac:dyDescent="0.3">
      <c r="A8125" t="s">
        <v>7438</v>
      </c>
      <c r="B8125" s="6">
        <v>44779</v>
      </c>
      <c r="C8125" s="6" t="str">
        <f t="shared" si="1135"/>
        <v>2022</v>
      </c>
      <c r="D8125" s="6" t="str">
        <f t="shared" si="1136"/>
        <v>August</v>
      </c>
      <c r="E8125" s="6" t="str">
        <f t="shared" si="1137"/>
        <v>Q3</v>
      </c>
      <c r="F8125" s="6" t="str">
        <f t="shared" si="1138"/>
        <v>High</v>
      </c>
      <c r="G8125" s="6" t="str">
        <f t="shared" si="1139"/>
        <v>Full Price</v>
      </c>
      <c r="H8125" s="6">
        <v>44783</v>
      </c>
      <c r="I8125" t="s">
        <v>118</v>
      </c>
      <c r="J8125" t="s">
        <v>89</v>
      </c>
      <c r="K8125" t="s">
        <v>2366</v>
      </c>
      <c r="L8125" t="s">
        <v>30</v>
      </c>
      <c r="M8125" t="s">
        <v>76</v>
      </c>
      <c r="N8125" t="s">
        <v>99</v>
      </c>
      <c r="O8125" t="s">
        <v>62</v>
      </c>
      <c r="P8125" t="s">
        <v>236</v>
      </c>
      <c r="Q8125" t="s">
        <v>147</v>
      </c>
      <c r="R8125" s="7">
        <v>0</v>
      </c>
      <c r="S8125" s="7">
        <f t="shared" si="1134"/>
        <v>15.4</v>
      </c>
      <c r="T8125" s="8">
        <v>7.3920000000000003</v>
      </c>
      <c r="U8125" s="8" t="str">
        <f t="shared" si="1140"/>
        <v>Low</v>
      </c>
      <c r="V8125" s="7">
        <v>5</v>
      </c>
      <c r="W8125" s="8">
        <v>15.4</v>
      </c>
      <c r="X8125" s="8">
        <f t="shared" si="1141"/>
        <v>7748</v>
      </c>
      <c r="Y8125" s="9">
        <v>0.48</v>
      </c>
      <c r="Z8125" s="9" t="str">
        <f t="shared" si="1142"/>
        <v>High</v>
      </c>
    </row>
    <row r="8126" spans="1:26" x14ac:dyDescent="0.3">
      <c r="A8126" t="s">
        <v>7439</v>
      </c>
      <c r="B8126" s="6">
        <v>44779</v>
      </c>
      <c r="C8126" s="6" t="str">
        <f t="shared" si="1135"/>
        <v>2022</v>
      </c>
      <c r="D8126" s="6" t="str">
        <f t="shared" si="1136"/>
        <v>August</v>
      </c>
      <c r="E8126" s="6" t="str">
        <f t="shared" si="1137"/>
        <v>Q3</v>
      </c>
      <c r="F8126" s="6" t="str">
        <f t="shared" si="1138"/>
        <v>High</v>
      </c>
      <c r="G8126" s="6" t="str">
        <f t="shared" si="1139"/>
        <v>Full Price</v>
      </c>
      <c r="H8126" s="6">
        <v>44783</v>
      </c>
      <c r="I8126" t="s">
        <v>2631</v>
      </c>
      <c r="J8126" t="s">
        <v>467</v>
      </c>
      <c r="K8126" t="s">
        <v>3726</v>
      </c>
      <c r="L8126" t="s">
        <v>30</v>
      </c>
      <c r="M8126" t="s">
        <v>31</v>
      </c>
      <c r="N8126" t="s">
        <v>356</v>
      </c>
      <c r="O8126" t="s">
        <v>54</v>
      </c>
      <c r="P8126" t="s">
        <v>270</v>
      </c>
      <c r="Q8126" t="s">
        <v>271</v>
      </c>
      <c r="R8126" s="7">
        <v>0</v>
      </c>
      <c r="S8126" s="7">
        <f t="shared" si="1134"/>
        <v>70.12</v>
      </c>
      <c r="T8126" s="8">
        <v>21.036000000000001</v>
      </c>
      <c r="U8126" s="8" t="str">
        <f t="shared" si="1140"/>
        <v>Low</v>
      </c>
      <c r="V8126" s="7">
        <v>4</v>
      </c>
      <c r="W8126" s="8">
        <v>70.12</v>
      </c>
      <c r="X8126" s="8">
        <f t="shared" si="1141"/>
        <v>4469</v>
      </c>
      <c r="Y8126" s="9">
        <v>0.3</v>
      </c>
      <c r="Z8126" s="9" t="str">
        <f t="shared" si="1142"/>
        <v>High</v>
      </c>
    </row>
    <row r="8127" spans="1:26" x14ac:dyDescent="0.3">
      <c r="A8127" t="s">
        <v>7440</v>
      </c>
      <c r="B8127" s="6">
        <v>44780</v>
      </c>
      <c r="C8127" s="6" t="str">
        <f t="shared" si="1135"/>
        <v>2022</v>
      </c>
      <c r="D8127" s="6" t="str">
        <f t="shared" si="1136"/>
        <v>August</v>
      </c>
      <c r="E8127" s="6" t="str">
        <f t="shared" si="1137"/>
        <v>Q3</v>
      </c>
      <c r="F8127" s="6" t="str">
        <f t="shared" si="1138"/>
        <v>Low</v>
      </c>
      <c r="G8127" s="6" t="str">
        <f t="shared" si="1139"/>
        <v>Discounted</v>
      </c>
      <c r="H8127" s="6">
        <v>44781</v>
      </c>
      <c r="I8127" t="s">
        <v>509</v>
      </c>
      <c r="J8127" t="s">
        <v>47</v>
      </c>
      <c r="K8127" t="s">
        <v>3234</v>
      </c>
      <c r="L8127" t="s">
        <v>30</v>
      </c>
      <c r="M8127" t="s">
        <v>31</v>
      </c>
      <c r="N8127" t="s">
        <v>49</v>
      </c>
      <c r="O8127" t="s">
        <v>33</v>
      </c>
      <c r="P8127" t="s">
        <v>364</v>
      </c>
      <c r="Q8127" t="s">
        <v>35</v>
      </c>
      <c r="R8127" s="7">
        <v>0.2</v>
      </c>
      <c r="S8127" s="7">
        <f t="shared" si="1134"/>
        <v>94.527999999999992</v>
      </c>
      <c r="T8127" s="8">
        <v>-25.109000000000002</v>
      </c>
      <c r="U8127" s="8" t="str">
        <f t="shared" si="1140"/>
        <v>Loss</v>
      </c>
      <c r="V8127" s="7">
        <v>2</v>
      </c>
      <c r="W8127" s="8">
        <v>118.16</v>
      </c>
      <c r="X8127" s="8">
        <f t="shared" si="1141"/>
        <v>3486</v>
      </c>
      <c r="Y8127" s="9">
        <v>-0.21249999999999999</v>
      </c>
      <c r="Z8127" s="9" t="str">
        <f t="shared" si="1142"/>
        <v>Low</v>
      </c>
    </row>
    <row r="8128" spans="1:26" x14ac:dyDescent="0.3">
      <c r="A8128" t="s">
        <v>7440</v>
      </c>
      <c r="B8128" s="6">
        <v>44780</v>
      </c>
      <c r="C8128" s="6" t="str">
        <f t="shared" si="1135"/>
        <v>2022</v>
      </c>
      <c r="D8128" s="6" t="str">
        <f t="shared" si="1136"/>
        <v>August</v>
      </c>
      <c r="E8128" s="6" t="str">
        <f t="shared" si="1137"/>
        <v>Q3</v>
      </c>
      <c r="F8128" s="6" t="str">
        <f t="shared" si="1138"/>
        <v>Low</v>
      </c>
      <c r="G8128" s="6" t="str">
        <f t="shared" si="1139"/>
        <v>Discounted</v>
      </c>
      <c r="H8128" s="6">
        <v>44781</v>
      </c>
      <c r="I8128" t="s">
        <v>509</v>
      </c>
      <c r="J8128" t="s">
        <v>161</v>
      </c>
      <c r="K8128" t="s">
        <v>4553</v>
      </c>
      <c r="L8128" t="s">
        <v>30</v>
      </c>
      <c r="M8128" t="s">
        <v>91</v>
      </c>
      <c r="N8128" t="s">
        <v>110</v>
      </c>
      <c r="O8128" t="s">
        <v>33</v>
      </c>
      <c r="P8128" t="s">
        <v>364</v>
      </c>
      <c r="Q8128" t="s">
        <v>35</v>
      </c>
      <c r="R8128" s="7">
        <v>0.2</v>
      </c>
      <c r="S8128" s="7">
        <f t="shared" si="1134"/>
        <v>95.558399999999992</v>
      </c>
      <c r="T8128" s="8">
        <v>-13.437900000000001</v>
      </c>
      <c r="U8128" s="8" t="str">
        <f t="shared" si="1140"/>
        <v>Loss</v>
      </c>
      <c r="V8128" s="7">
        <v>3</v>
      </c>
      <c r="W8128" s="8">
        <v>119.44799999999999</v>
      </c>
      <c r="X8128" s="8">
        <f t="shared" si="1141"/>
        <v>3474</v>
      </c>
      <c r="Y8128" s="9">
        <v>-0.1125</v>
      </c>
      <c r="Z8128" s="9" t="str">
        <f t="shared" si="1142"/>
        <v>Low</v>
      </c>
    </row>
    <row r="8129" spans="1:26" x14ac:dyDescent="0.3">
      <c r="A8129" t="s">
        <v>7441</v>
      </c>
      <c r="B8129" s="6">
        <v>44780</v>
      </c>
      <c r="C8129" s="6" t="str">
        <f t="shared" si="1135"/>
        <v>2022</v>
      </c>
      <c r="D8129" s="6" t="str">
        <f t="shared" si="1136"/>
        <v>August</v>
      </c>
      <c r="E8129" s="6" t="str">
        <f t="shared" si="1137"/>
        <v>Q3</v>
      </c>
      <c r="F8129" s="6" t="str">
        <f t="shared" si="1138"/>
        <v>High</v>
      </c>
      <c r="G8129" s="6" t="str">
        <f t="shared" si="1139"/>
        <v>Full Price</v>
      </c>
      <c r="H8129" s="6">
        <v>44785</v>
      </c>
      <c r="I8129" t="s">
        <v>2996</v>
      </c>
      <c r="J8129" t="s">
        <v>67</v>
      </c>
      <c r="K8129" t="s">
        <v>466</v>
      </c>
      <c r="L8129" t="s">
        <v>30</v>
      </c>
      <c r="M8129" t="s">
        <v>31</v>
      </c>
      <c r="N8129" t="s">
        <v>32</v>
      </c>
      <c r="O8129" t="s">
        <v>69</v>
      </c>
      <c r="P8129" t="s">
        <v>945</v>
      </c>
      <c r="Q8129" t="s">
        <v>71</v>
      </c>
      <c r="R8129" s="7">
        <v>0</v>
      </c>
      <c r="S8129" s="7">
        <f t="shared" si="1134"/>
        <v>244.55</v>
      </c>
      <c r="T8129" s="8">
        <v>114.9385</v>
      </c>
      <c r="U8129" s="8" t="str">
        <f t="shared" si="1140"/>
        <v>Medium</v>
      </c>
      <c r="V8129" s="7">
        <v>5</v>
      </c>
      <c r="W8129" s="8">
        <v>244.55</v>
      </c>
      <c r="X8129" s="8">
        <f t="shared" si="1141"/>
        <v>2228</v>
      </c>
      <c r="Y8129" s="9">
        <v>0.47</v>
      </c>
      <c r="Z8129" s="9" t="str">
        <f t="shared" si="1142"/>
        <v>High</v>
      </c>
    </row>
    <row r="8130" spans="1:26" x14ac:dyDescent="0.3">
      <c r="A8130" t="s">
        <v>7442</v>
      </c>
      <c r="B8130" s="6">
        <v>44780</v>
      </c>
      <c r="C8130" s="6" t="str">
        <f t="shared" si="1135"/>
        <v>2022</v>
      </c>
      <c r="D8130" s="6" t="str">
        <f t="shared" si="1136"/>
        <v>August</v>
      </c>
      <c r="E8130" s="6" t="str">
        <f t="shared" si="1137"/>
        <v>Q3</v>
      </c>
      <c r="F8130" s="6" t="str">
        <f t="shared" si="1138"/>
        <v>High</v>
      </c>
      <c r="G8130" s="6" t="str">
        <f t="shared" si="1139"/>
        <v>Full Price</v>
      </c>
      <c r="H8130" s="6">
        <v>44785</v>
      </c>
      <c r="I8130" t="s">
        <v>4143</v>
      </c>
      <c r="J8130" t="s">
        <v>4152</v>
      </c>
      <c r="K8130" t="s">
        <v>4153</v>
      </c>
      <c r="L8130" t="s">
        <v>30</v>
      </c>
      <c r="M8130" t="s">
        <v>31</v>
      </c>
      <c r="N8130" t="s">
        <v>53</v>
      </c>
      <c r="O8130" t="s">
        <v>54</v>
      </c>
      <c r="P8130" t="s">
        <v>725</v>
      </c>
      <c r="Q8130" t="s">
        <v>271</v>
      </c>
      <c r="R8130" s="7">
        <v>0</v>
      </c>
      <c r="S8130" s="7">
        <f t="shared" ref="S8130:S8193" si="1143">W8130 - (W8130 * R8130)</f>
        <v>11.68</v>
      </c>
      <c r="T8130" s="8">
        <v>5.4896000000000003</v>
      </c>
      <c r="U8130" s="8" t="str">
        <f t="shared" si="1140"/>
        <v>Low</v>
      </c>
      <c r="V8130" s="7">
        <v>2</v>
      </c>
      <c r="W8130" s="8">
        <v>11.68</v>
      </c>
      <c r="X8130" s="8">
        <f t="shared" si="1141"/>
        <v>8333</v>
      </c>
      <c r="Y8130" s="9">
        <v>0.47</v>
      </c>
      <c r="Z8130" s="9" t="str">
        <f t="shared" si="1142"/>
        <v>High</v>
      </c>
    </row>
    <row r="8131" spans="1:26" x14ac:dyDescent="0.3">
      <c r="A8131" t="s">
        <v>7442</v>
      </c>
      <c r="B8131" s="6">
        <v>44780</v>
      </c>
      <c r="C8131" s="6" t="str">
        <f t="shared" ref="C8131:C8194" si="1144">TEXT(B8131, "YYYY")</f>
        <v>2022</v>
      </c>
      <c r="D8131" s="6" t="str">
        <f t="shared" ref="D8131:D8194" si="1145">TEXT(B8131, "MMMM")</f>
        <v>August</v>
      </c>
      <c r="E8131" s="6" t="str">
        <f t="shared" ref="E8131:E8194" si="1146">"Q" &amp; INT((MONTH(B8131) - 1) / 3) + 1</f>
        <v>Q3</v>
      </c>
      <c r="F8131" s="6" t="str">
        <f t="shared" ref="F8131:F8194" si="1147">IF(Y8131&gt; 0.2, "High", "Low")</f>
        <v>High</v>
      </c>
      <c r="G8131" s="6" t="str">
        <f t="shared" ref="G8131:G8194" si="1148">IF(R8131&gt;0, "Discounted", "Full Price")</f>
        <v>Full Price</v>
      </c>
      <c r="H8131" s="6">
        <v>44785</v>
      </c>
      <c r="I8131" t="s">
        <v>4143</v>
      </c>
      <c r="J8131" t="s">
        <v>367</v>
      </c>
      <c r="K8131" t="s">
        <v>367</v>
      </c>
      <c r="L8131" t="s">
        <v>30</v>
      </c>
      <c r="M8131" t="s">
        <v>31</v>
      </c>
      <c r="N8131" t="s">
        <v>53</v>
      </c>
      <c r="O8131" t="s">
        <v>54</v>
      </c>
      <c r="P8131" t="s">
        <v>725</v>
      </c>
      <c r="Q8131" t="s">
        <v>271</v>
      </c>
      <c r="R8131" s="7">
        <v>0</v>
      </c>
      <c r="S8131" s="7">
        <f t="shared" si="1143"/>
        <v>104.8</v>
      </c>
      <c r="T8131" s="8">
        <v>26.2</v>
      </c>
      <c r="U8131" s="8" t="str">
        <f t="shared" ref="U8131:U8194" si="1149">IF(T8131 &lt; 0, "Loss", IF(T8131 &lt; 100, "Low", IF(T8131 &lt; 500, "Medium", "High")))</f>
        <v>Low</v>
      </c>
      <c r="V8131" s="7">
        <v>10</v>
      </c>
      <c r="W8131" s="8">
        <v>104.8</v>
      </c>
      <c r="X8131" s="8">
        <f t="shared" ref="X8131:X8194" si="1150">_xlfn.RANK.EQ(W8131, W$2:W$9994)</f>
        <v>3695</v>
      </c>
      <c r="Y8131" s="9">
        <v>0.25</v>
      </c>
      <c r="Z8131" s="9" t="str">
        <f t="shared" ref="Z8131:Z8194" si="1151">IF(Y8131 &gt; 0.2, "High", "Low")</f>
        <v>High</v>
      </c>
    </row>
    <row r="8132" spans="1:26" x14ac:dyDescent="0.3">
      <c r="A8132" t="s">
        <v>7443</v>
      </c>
      <c r="B8132" s="6">
        <v>44780</v>
      </c>
      <c r="C8132" s="6" t="str">
        <f t="shared" si="1144"/>
        <v>2022</v>
      </c>
      <c r="D8132" s="6" t="str">
        <f t="shared" si="1145"/>
        <v>August</v>
      </c>
      <c r="E8132" s="6" t="str">
        <f t="shared" si="1146"/>
        <v>Q3</v>
      </c>
      <c r="F8132" s="6" t="str">
        <f t="shared" si="1147"/>
        <v>High</v>
      </c>
      <c r="G8132" s="6" t="str">
        <f t="shared" si="1148"/>
        <v>Discounted</v>
      </c>
      <c r="H8132" s="6">
        <v>44786</v>
      </c>
      <c r="I8132" t="s">
        <v>873</v>
      </c>
      <c r="J8132" t="s">
        <v>44</v>
      </c>
      <c r="K8132" t="s">
        <v>4490</v>
      </c>
      <c r="L8132" t="s">
        <v>30</v>
      </c>
      <c r="M8132" t="s">
        <v>31</v>
      </c>
      <c r="N8132" t="s">
        <v>41</v>
      </c>
      <c r="O8132" t="s">
        <v>69</v>
      </c>
      <c r="P8132" t="s">
        <v>263</v>
      </c>
      <c r="Q8132" t="s">
        <v>71</v>
      </c>
      <c r="R8132" s="7">
        <v>0.2</v>
      </c>
      <c r="S8132" s="7">
        <f t="shared" si="1143"/>
        <v>11.007999999999999</v>
      </c>
      <c r="T8132" s="8">
        <v>4.6440000000000001</v>
      </c>
      <c r="U8132" s="8" t="str">
        <f t="shared" si="1149"/>
        <v>Low</v>
      </c>
      <c r="V8132" s="7">
        <v>2</v>
      </c>
      <c r="W8132" s="8">
        <v>13.76</v>
      </c>
      <c r="X8132" s="8">
        <f t="shared" si="1150"/>
        <v>7997</v>
      </c>
      <c r="Y8132" s="9">
        <v>0.33750000000000002</v>
      </c>
      <c r="Z8132" s="9" t="str">
        <f t="shared" si="1151"/>
        <v>High</v>
      </c>
    </row>
    <row r="8133" spans="1:26" x14ac:dyDescent="0.3">
      <c r="A8133" t="s">
        <v>7443</v>
      </c>
      <c r="B8133" s="6">
        <v>44780</v>
      </c>
      <c r="C8133" s="6" t="str">
        <f t="shared" si="1144"/>
        <v>2022</v>
      </c>
      <c r="D8133" s="6" t="str">
        <f t="shared" si="1145"/>
        <v>August</v>
      </c>
      <c r="E8133" s="6" t="str">
        <f t="shared" si="1146"/>
        <v>Q3</v>
      </c>
      <c r="F8133" s="6" t="str">
        <f t="shared" si="1147"/>
        <v>Low</v>
      </c>
      <c r="G8133" s="6" t="str">
        <f t="shared" si="1148"/>
        <v>Discounted</v>
      </c>
      <c r="H8133" s="6">
        <v>44786</v>
      </c>
      <c r="I8133" t="s">
        <v>873</v>
      </c>
      <c r="J8133" t="s">
        <v>93</v>
      </c>
      <c r="K8133" t="s">
        <v>1600</v>
      </c>
      <c r="L8133" t="s">
        <v>30</v>
      </c>
      <c r="M8133" t="s">
        <v>91</v>
      </c>
      <c r="N8133" t="s">
        <v>92</v>
      </c>
      <c r="O8133" t="s">
        <v>69</v>
      </c>
      <c r="P8133" t="s">
        <v>263</v>
      </c>
      <c r="Q8133" t="s">
        <v>71</v>
      </c>
      <c r="R8133" s="7">
        <v>0.2</v>
      </c>
      <c r="S8133" s="7">
        <f t="shared" si="1143"/>
        <v>127.968</v>
      </c>
      <c r="T8133" s="8">
        <v>17.9955</v>
      </c>
      <c r="U8133" s="8" t="str">
        <f t="shared" si="1149"/>
        <v>Low</v>
      </c>
      <c r="V8133" s="7">
        <v>5</v>
      </c>
      <c r="W8133" s="8">
        <v>159.96</v>
      </c>
      <c r="X8133" s="8">
        <f t="shared" si="1150"/>
        <v>2979</v>
      </c>
      <c r="Y8133" s="9">
        <v>0.1125</v>
      </c>
      <c r="Z8133" s="9" t="str">
        <f t="shared" si="1151"/>
        <v>Low</v>
      </c>
    </row>
    <row r="8134" spans="1:26" x14ac:dyDescent="0.3">
      <c r="A8134" t="s">
        <v>7444</v>
      </c>
      <c r="B8134" s="6">
        <v>44780</v>
      </c>
      <c r="C8134" s="6" t="str">
        <f t="shared" si="1144"/>
        <v>2022</v>
      </c>
      <c r="D8134" s="6" t="str">
        <f t="shared" si="1145"/>
        <v>August</v>
      </c>
      <c r="E8134" s="6" t="str">
        <f t="shared" si="1146"/>
        <v>Q3</v>
      </c>
      <c r="F8134" s="6" t="str">
        <f t="shared" si="1147"/>
        <v>Low</v>
      </c>
      <c r="G8134" s="6" t="str">
        <f t="shared" si="1148"/>
        <v>Discounted</v>
      </c>
      <c r="H8134" s="6">
        <v>44784</v>
      </c>
      <c r="I8134" t="s">
        <v>2765</v>
      </c>
      <c r="J8134" t="s">
        <v>74</v>
      </c>
      <c r="K8134" t="s">
        <v>7445</v>
      </c>
      <c r="L8134" t="s">
        <v>30</v>
      </c>
      <c r="M8134" t="s">
        <v>76</v>
      </c>
      <c r="N8134" t="s">
        <v>77</v>
      </c>
      <c r="O8134" t="s">
        <v>69</v>
      </c>
      <c r="P8134" t="s">
        <v>7029</v>
      </c>
      <c r="Q8134" t="s">
        <v>71</v>
      </c>
      <c r="R8134" s="7">
        <v>0.2</v>
      </c>
      <c r="S8134" s="7">
        <f t="shared" si="1143"/>
        <v>165.74719999999999</v>
      </c>
      <c r="T8134" s="8">
        <v>25.898</v>
      </c>
      <c r="U8134" s="8" t="str">
        <f t="shared" si="1149"/>
        <v>Low</v>
      </c>
      <c r="V8134" s="7">
        <v>1</v>
      </c>
      <c r="W8134" s="8">
        <v>207.184</v>
      </c>
      <c r="X8134" s="8">
        <f t="shared" si="1150"/>
        <v>2526</v>
      </c>
      <c r="Y8134" s="9">
        <v>0.125</v>
      </c>
      <c r="Z8134" s="9" t="str">
        <f t="shared" si="1151"/>
        <v>Low</v>
      </c>
    </row>
    <row r="8135" spans="1:26" x14ac:dyDescent="0.3">
      <c r="A8135" t="s">
        <v>7444</v>
      </c>
      <c r="B8135" s="6">
        <v>44780</v>
      </c>
      <c r="C8135" s="6" t="str">
        <f t="shared" si="1144"/>
        <v>2022</v>
      </c>
      <c r="D8135" s="6" t="str">
        <f t="shared" si="1145"/>
        <v>August</v>
      </c>
      <c r="E8135" s="6" t="str">
        <f t="shared" si="1146"/>
        <v>Q3</v>
      </c>
      <c r="F8135" s="6" t="str">
        <f t="shared" si="1147"/>
        <v>High</v>
      </c>
      <c r="G8135" s="6" t="str">
        <f t="shared" si="1148"/>
        <v>Full Price</v>
      </c>
      <c r="H8135" s="6">
        <v>44784</v>
      </c>
      <c r="I8135" t="s">
        <v>2765</v>
      </c>
      <c r="J8135" t="s">
        <v>97</v>
      </c>
      <c r="K8135" t="s">
        <v>4014</v>
      </c>
      <c r="L8135" t="s">
        <v>30</v>
      </c>
      <c r="M8135" t="s">
        <v>76</v>
      </c>
      <c r="N8135" t="s">
        <v>99</v>
      </c>
      <c r="O8135" t="s">
        <v>69</v>
      </c>
      <c r="P8135" t="s">
        <v>7029</v>
      </c>
      <c r="Q8135" t="s">
        <v>71</v>
      </c>
      <c r="R8135" s="7">
        <v>0</v>
      </c>
      <c r="S8135" s="7">
        <f t="shared" si="1143"/>
        <v>51.75</v>
      </c>
      <c r="T8135" s="8">
        <v>15.525</v>
      </c>
      <c r="U8135" s="8" t="str">
        <f t="shared" si="1149"/>
        <v>Low</v>
      </c>
      <c r="V8135" s="7">
        <v>1</v>
      </c>
      <c r="W8135" s="8">
        <v>51.75</v>
      </c>
      <c r="X8135" s="8">
        <f t="shared" si="1150"/>
        <v>5082</v>
      </c>
      <c r="Y8135" s="9">
        <v>0.3</v>
      </c>
      <c r="Z8135" s="9" t="str">
        <f t="shared" si="1151"/>
        <v>High</v>
      </c>
    </row>
    <row r="8136" spans="1:26" x14ac:dyDescent="0.3">
      <c r="A8136" t="s">
        <v>7444</v>
      </c>
      <c r="B8136" s="6">
        <v>44780</v>
      </c>
      <c r="C8136" s="6" t="str">
        <f t="shared" si="1144"/>
        <v>2022</v>
      </c>
      <c r="D8136" s="6" t="str">
        <f t="shared" si="1145"/>
        <v>August</v>
      </c>
      <c r="E8136" s="6" t="str">
        <f t="shared" si="1146"/>
        <v>Q3</v>
      </c>
      <c r="F8136" s="6" t="str">
        <f t="shared" si="1147"/>
        <v>High</v>
      </c>
      <c r="G8136" s="6" t="str">
        <f t="shared" si="1148"/>
        <v>Full Price</v>
      </c>
      <c r="H8136" s="6">
        <v>44784</v>
      </c>
      <c r="I8136" t="s">
        <v>2765</v>
      </c>
      <c r="J8136" t="s">
        <v>89</v>
      </c>
      <c r="K8136" t="s">
        <v>449</v>
      </c>
      <c r="L8136" t="s">
        <v>30</v>
      </c>
      <c r="M8136" t="s">
        <v>31</v>
      </c>
      <c r="N8136" t="s">
        <v>174</v>
      </c>
      <c r="O8136" t="s">
        <v>69</v>
      </c>
      <c r="P8136" t="s">
        <v>7029</v>
      </c>
      <c r="Q8136" t="s">
        <v>71</v>
      </c>
      <c r="R8136" s="7">
        <v>0</v>
      </c>
      <c r="S8136" s="7">
        <f t="shared" si="1143"/>
        <v>1473.1</v>
      </c>
      <c r="T8136" s="8">
        <v>412.46800000000002</v>
      </c>
      <c r="U8136" s="8" t="str">
        <f t="shared" si="1149"/>
        <v>Medium</v>
      </c>
      <c r="V8136" s="7">
        <v>5</v>
      </c>
      <c r="W8136" s="8">
        <v>1473.1</v>
      </c>
      <c r="X8136" s="8">
        <f t="shared" si="1150"/>
        <v>249</v>
      </c>
      <c r="Y8136" s="9">
        <v>0.28000000000000003</v>
      </c>
      <c r="Z8136" s="9" t="str">
        <f t="shared" si="1151"/>
        <v>High</v>
      </c>
    </row>
    <row r="8137" spans="1:26" x14ac:dyDescent="0.3">
      <c r="A8137" t="s">
        <v>7444</v>
      </c>
      <c r="B8137" s="6">
        <v>44780</v>
      </c>
      <c r="C8137" s="6" t="str">
        <f t="shared" si="1144"/>
        <v>2022</v>
      </c>
      <c r="D8137" s="6" t="str">
        <f t="shared" si="1145"/>
        <v>August</v>
      </c>
      <c r="E8137" s="6" t="str">
        <f t="shared" si="1146"/>
        <v>Q3</v>
      </c>
      <c r="F8137" s="6" t="str">
        <f t="shared" si="1147"/>
        <v>High</v>
      </c>
      <c r="G8137" s="6" t="str">
        <f t="shared" si="1148"/>
        <v>Discounted</v>
      </c>
      <c r="H8137" s="6">
        <v>44784</v>
      </c>
      <c r="I8137" t="s">
        <v>2765</v>
      </c>
      <c r="J8137" t="s">
        <v>89</v>
      </c>
      <c r="K8137" t="s">
        <v>7446</v>
      </c>
      <c r="L8137" t="s">
        <v>30</v>
      </c>
      <c r="M8137" t="s">
        <v>31</v>
      </c>
      <c r="N8137" t="s">
        <v>41</v>
      </c>
      <c r="O8137" t="s">
        <v>69</v>
      </c>
      <c r="P8137" t="s">
        <v>7029</v>
      </c>
      <c r="Q8137" t="s">
        <v>71</v>
      </c>
      <c r="R8137" s="7">
        <v>0.2</v>
      </c>
      <c r="S8137" s="7">
        <f t="shared" si="1143"/>
        <v>24.9024</v>
      </c>
      <c r="T8137" s="8">
        <v>11.673</v>
      </c>
      <c r="U8137" s="8" t="str">
        <f t="shared" si="1149"/>
        <v>Low</v>
      </c>
      <c r="V8137" s="7">
        <v>3</v>
      </c>
      <c r="W8137" s="8">
        <v>31.128</v>
      </c>
      <c r="X8137" s="8">
        <f t="shared" si="1150"/>
        <v>6213</v>
      </c>
      <c r="Y8137" s="9">
        <v>0.375</v>
      </c>
      <c r="Z8137" s="9" t="str">
        <f t="shared" si="1151"/>
        <v>High</v>
      </c>
    </row>
    <row r="8138" spans="1:26" x14ac:dyDescent="0.3">
      <c r="A8138" t="s">
        <v>7444</v>
      </c>
      <c r="B8138" s="6">
        <v>44780</v>
      </c>
      <c r="C8138" s="6" t="str">
        <f t="shared" si="1144"/>
        <v>2022</v>
      </c>
      <c r="D8138" s="6" t="str">
        <f t="shared" si="1145"/>
        <v>August</v>
      </c>
      <c r="E8138" s="6" t="str">
        <f t="shared" si="1146"/>
        <v>Q3</v>
      </c>
      <c r="F8138" s="6" t="str">
        <f t="shared" si="1147"/>
        <v>High</v>
      </c>
      <c r="G8138" s="6" t="str">
        <f t="shared" si="1148"/>
        <v>Discounted</v>
      </c>
      <c r="H8138" s="6">
        <v>44784</v>
      </c>
      <c r="I8138" t="s">
        <v>2765</v>
      </c>
      <c r="J8138" t="s">
        <v>440</v>
      </c>
      <c r="K8138" t="s">
        <v>1525</v>
      </c>
      <c r="L8138" t="s">
        <v>30</v>
      </c>
      <c r="M8138" t="s">
        <v>31</v>
      </c>
      <c r="N8138" t="s">
        <v>41</v>
      </c>
      <c r="O8138" t="s">
        <v>69</v>
      </c>
      <c r="P8138" t="s">
        <v>7029</v>
      </c>
      <c r="Q8138" t="s">
        <v>71</v>
      </c>
      <c r="R8138" s="7">
        <v>0.2</v>
      </c>
      <c r="S8138" s="7">
        <f t="shared" si="1143"/>
        <v>9.5616000000000003</v>
      </c>
      <c r="T8138" s="8">
        <v>4.1832000000000003</v>
      </c>
      <c r="U8138" s="8" t="str">
        <f t="shared" si="1149"/>
        <v>Low</v>
      </c>
      <c r="V8138" s="7">
        <v>3</v>
      </c>
      <c r="W8138" s="8">
        <v>11.952</v>
      </c>
      <c r="X8138" s="8">
        <f t="shared" si="1150"/>
        <v>8284</v>
      </c>
      <c r="Y8138" s="9">
        <v>0.35</v>
      </c>
      <c r="Z8138" s="9" t="str">
        <f t="shared" si="1151"/>
        <v>High</v>
      </c>
    </row>
    <row r="8139" spans="1:26" x14ac:dyDescent="0.3">
      <c r="A8139" t="s">
        <v>7444</v>
      </c>
      <c r="B8139" s="6">
        <v>44780</v>
      </c>
      <c r="C8139" s="6" t="str">
        <f t="shared" si="1144"/>
        <v>2022</v>
      </c>
      <c r="D8139" s="6" t="str">
        <f t="shared" si="1145"/>
        <v>August</v>
      </c>
      <c r="E8139" s="6" t="str">
        <f t="shared" si="1146"/>
        <v>Q3</v>
      </c>
      <c r="F8139" s="6" t="str">
        <f t="shared" si="1147"/>
        <v>High</v>
      </c>
      <c r="G8139" s="6" t="str">
        <f t="shared" si="1148"/>
        <v>Full Price</v>
      </c>
      <c r="H8139" s="6">
        <v>44784</v>
      </c>
      <c r="I8139" t="s">
        <v>2765</v>
      </c>
      <c r="J8139" t="s">
        <v>67</v>
      </c>
      <c r="K8139" t="s">
        <v>1589</v>
      </c>
      <c r="L8139" t="s">
        <v>30</v>
      </c>
      <c r="M8139" t="s">
        <v>31</v>
      </c>
      <c r="N8139" t="s">
        <v>32</v>
      </c>
      <c r="O8139" t="s">
        <v>69</v>
      </c>
      <c r="P8139" t="s">
        <v>7029</v>
      </c>
      <c r="Q8139" t="s">
        <v>71</v>
      </c>
      <c r="R8139" s="7">
        <v>0</v>
      </c>
      <c r="S8139" s="7">
        <f t="shared" si="1143"/>
        <v>24.56</v>
      </c>
      <c r="T8139" s="8">
        <v>11.543200000000001</v>
      </c>
      <c r="U8139" s="8" t="str">
        <f t="shared" si="1149"/>
        <v>Low</v>
      </c>
      <c r="V8139" s="7">
        <v>2</v>
      </c>
      <c r="W8139" s="8">
        <v>24.56</v>
      </c>
      <c r="X8139" s="8">
        <f t="shared" si="1150"/>
        <v>6718</v>
      </c>
      <c r="Y8139" s="9">
        <v>0.47</v>
      </c>
      <c r="Z8139" s="9" t="str">
        <f t="shared" si="1151"/>
        <v>High</v>
      </c>
    </row>
    <row r="8140" spans="1:26" x14ac:dyDescent="0.3">
      <c r="A8140" t="s">
        <v>7444</v>
      </c>
      <c r="B8140" s="6">
        <v>44780</v>
      </c>
      <c r="C8140" s="6" t="str">
        <f t="shared" si="1144"/>
        <v>2022</v>
      </c>
      <c r="D8140" s="6" t="str">
        <f t="shared" si="1145"/>
        <v>August</v>
      </c>
      <c r="E8140" s="6" t="str">
        <f t="shared" si="1146"/>
        <v>Q3</v>
      </c>
      <c r="F8140" s="6" t="str">
        <f t="shared" si="1147"/>
        <v>Low</v>
      </c>
      <c r="G8140" s="6" t="str">
        <f t="shared" si="1148"/>
        <v>Full Price</v>
      </c>
      <c r="H8140" s="6">
        <v>44784</v>
      </c>
      <c r="I8140" t="s">
        <v>2765</v>
      </c>
      <c r="J8140" t="s">
        <v>1088</v>
      </c>
      <c r="K8140" t="s">
        <v>5765</v>
      </c>
      <c r="L8140" t="s">
        <v>30</v>
      </c>
      <c r="M8140" t="s">
        <v>91</v>
      </c>
      <c r="N8140" t="s">
        <v>110</v>
      </c>
      <c r="O8140" t="s">
        <v>69</v>
      </c>
      <c r="P8140" t="s">
        <v>7029</v>
      </c>
      <c r="Q8140" t="s">
        <v>71</v>
      </c>
      <c r="R8140" s="7">
        <v>0</v>
      </c>
      <c r="S8140" s="7">
        <f t="shared" si="1143"/>
        <v>55.76</v>
      </c>
      <c r="T8140" s="8">
        <v>7.8064</v>
      </c>
      <c r="U8140" s="8" t="str">
        <f t="shared" si="1149"/>
        <v>Low</v>
      </c>
      <c r="V8140" s="7">
        <v>4</v>
      </c>
      <c r="W8140" s="8">
        <v>55.76</v>
      </c>
      <c r="X8140" s="8">
        <f t="shared" si="1150"/>
        <v>4952</v>
      </c>
      <c r="Y8140" s="9">
        <v>0.14000000000000001</v>
      </c>
      <c r="Z8140" s="9" t="str">
        <f t="shared" si="1151"/>
        <v>Low</v>
      </c>
    </row>
    <row r="8141" spans="1:26" x14ac:dyDescent="0.3">
      <c r="A8141" t="s">
        <v>7444</v>
      </c>
      <c r="B8141" s="6">
        <v>44780</v>
      </c>
      <c r="C8141" s="6" t="str">
        <f t="shared" si="1144"/>
        <v>2022</v>
      </c>
      <c r="D8141" s="6" t="str">
        <f t="shared" si="1145"/>
        <v>August</v>
      </c>
      <c r="E8141" s="6" t="str">
        <f t="shared" si="1146"/>
        <v>Q3</v>
      </c>
      <c r="F8141" s="6" t="str">
        <f t="shared" si="1147"/>
        <v>Low</v>
      </c>
      <c r="G8141" s="6" t="str">
        <f t="shared" si="1148"/>
        <v>Discounted</v>
      </c>
      <c r="H8141" s="6">
        <v>44784</v>
      </c>
      <c r="I8141" t="s">
        <v>2765</v>
      </c>
      <c r="J8141" t="s">
        <v>548</v>
      </c>
      <c r="K8141" t="s">
        <v>549</v>
      </c>
      <c r="L8141" t="s">
        <v>30</v>
      </c>
      <c r="M8141" t="s">
        <v>91</v>
      </c>
      <c r="N8141" t="s">
        <v>92</v>
      </c>
      <c r="O8141" t="s">
        <v>69</v>
      </c>
      <c r="P8141" t="s">
        <v>7029</v>
      </c>
      <c r="Q8141" t="s">
        <v>71</v>
      </c>
      <c r="R8141" s="7">
        <v>0.2</v>
      </c>
      <c r="S8141" s="7">
        <f t="shared" si="1143"/>
        <v>566.30399999999997</v>
      </c>
      <c r="T8141" s="8">
        <v>44.2425</v>
      </c>
      <c r="U8141" s="8" t="str">
        <f t="shared" si="1149"/>
        <v>Low</v>
      </c>
      <c r="V8141" s="7">
        <v>3</v>
      </c>
      <c r="W8141" s="8">
        <v>707.88</v>
      </c>
      <c r="X8141" s="8">
        <f t="shared" si="1150"/>
        <v>754</v>
      </c>
      <c r="Y8141" s="9">
        <v>6.25E-2</v>
      </c>
      <c r="Z8141" s="9" t="str">
        <f t="shared" si="1151"/>
        <v>Low</v>
      </c>
    </row>
    <row r="8142" spans="1:26" x14ac:dyDescent="0.3">
      <c r="A8142" t="s">
        <v>7447</v>
      </c>
      <c r="B8142" s="6">
        <v>44780</v>
      </c>
      <c r="C8142" s="6" t="str">
        <f t="shared" si="1144"/>
        <v>2022</v>
      </c>
      <c r="D8142" s="6" t="str">
        <f t="shared" si="1145"/>
        <v>August</v>
      </c>
      <c r="E8142" s="6" t="str">
        <f t="shared" si="1146"/>
        <v>Q3</v>
      </c>
      <c r="F8142" s="6" t="str">
        <f t="shared" si="1147"/>
        <v>High</v>
      </c>
      <c r="G8142" s="6" t="str">
        <f t="shared" si="1148"/>
        <v>Full Price</v>
      </c>
      <c r="H8142" s="6">
        <v>44784</v>
      </c>
      <c r="I8142" t="s">
        <v>1155</v>
      </c>
      <c r="J8142" t="s">
        <v>108</v>
      </c>
      <c r="K8142" t="s">
        <v>1734</v>
      </c>
      <c r="L8142" t="s">
        <v>30</v>
      </c>
      <c r="M8142" t="s">
        <v>91</v>
      </c>
      <c r="N8142" t="s">
        <v>110</v>
      </c>
      <c r="O8142" t="s">
        <v>33</v>
      </c>
      <c r="P8142" t="s">
        <v>2807</v>
      </c>
      <c r="Q8142" t="s">
        <v>556</v>
      </c>
      <c r="R8142" s="7">
        <v>0</v>
      </c>
      <c r="S8142" s="7">
        <f t="shared" si="1143"/>
        <v>63.96</v>
      </c>
      <c r="T8142" s="8">
        <v>19.8276</v>
      </c>
      <c r="U8142" s="8" t="str">
        <f t="shared" si="1149"/>
        <v>Low</v>
      </c>
      <c r="V8142" s="7">
        <v>4</v>
      </c>
      <c r="W8142" s="8">
        <v>63.96</v>
      </c>
      <c r="X8142" s="8">
        <f t="shared" si="1150"/>
        <v>4656</v>
      </c>
      <c r="Y8142" s="9">
        <v>0.31</v>
      </c>
      <c r="Z8142" s="9" t="str">
        <f t="shared" si="1151"/>
        <v>High</v>
      </c>
    </row>
    <row r="8143" spans="1:26" x14ac:dyDescent="0.3">
      <c r="A8143" t="s">
        <v>7448</v>
      </c>
      <c r="B8143" s="6">
        <v>44780</v>
      </c>
      <c r="C8143" s="6" t="str">
        <f t="shared" si="1144"/>
        <v>2022</v>
      </c>
      <c r="D8143" s="6" t="str">
        <f t="shared" si="1145"/>
        <v>August</v>
      </c>
      <c r="E8143" s="6" t="str">
        <f t="shared" si="1146"/>
        <v>Q3</v>
      </c>
      <c r="F8143" s="6" t="str">
        <f t="shared" si="1147"/>
        <v>High</v>
      </c>
      <c r="G8143" s="6" t="str">
        <f t="shared" si="1148"/>
        <v>Discounted</v>
      </c>
      <c r="H8143" s="6">
        <v>44784</v>
      </c>
      <c r="I8143" t="s">
        <v>4018</v>
      </c>
      <c r="J8143" t="s">
        <v>161</v>
      </c>
      <c r="K8143" t="s">
        <v>1818</v>
      </c>
      <c r="L8143" t="s">
        <v>30</v>
      </c>
      <c r="M8143" t="s">
        <v>91</v>
      </c>
      <c r="N8143" t="s">
        <v>110</v>
      </c>
      <c r="O8143" t="s">
        <v>62</v>
      </c>
      <c r="P8143" t="s">
        <v>516</v>
      </c>
      <c r="Q8143" t="s">
        <v>453</v>
      </c>
      <c r="R8143" s="7">
        <v>0.2</v>
      </c>
      <c r="S8143" s="7">
        <f t="shared" si="1143"/>
        <v>63.993600000000001</v>
      </c>
      <c r="T8143" s="8">
        <v>21.997800000000002</v>
      </c>
      <c r="U8143" s="8" t="str">
        <f t="shared" si="1149"/>
        <v>Low</v>
      </c>
      <c r="V8143" s="7">
        <v>1</v>
      </c>
      <c r="W8143" s="8">
        <v>79.992000000000004</v>
      </c>
      <c r="X8143" s="8">
        <f t="shared" si="1150"/>
        <v>4205</v>
      </c>
      <c r="Y8143" s="9">
        <v>0.27500000000000002</v>
      </c>
      <c r="Z8143" s="9" t="str">
        <f t="shared" si="1151"/>
        <v>High</v>
      </c>
    </row>
    <row r="8144" spans="1:26" x14ac:dyDescent="0.3">
      <c r="A8144" t="s">
        <v>7449</v>
      </c>
      <c r="B8144" s="6">
        <v>44783</v>
      </c>
      <c r="C8144" s="6" t="str">
        <f t="shared" si="1144"/>
        <v>2022</v>
      </c>
      <c r="D8144" s="6" t="str">
        <f t="shared" si="1145"/>
        <v>August</v>
      </c>
      <c r="E8144" s="6" t="str">
        <f t="shared" si="1146"/>
        <v>Q3</v>
      </c>
      <c r="F8144" s="6" t="str">
        <f t="shared" si="1147"/>
        <v>High</v>
      </c>
      <c r="G8144" s="6" t="str">
        <f t="shared" si="1148"/>
        <v>Full Price</v>
      </c>
      <c r="H8144" s="6">
        <v>44788</v>
      </c>
      <c r="I8144" t="s">
        <v>1764</v>
      </c>
      <c r="J8144" t="s">
        <v>806</v>
      </c>
      <c r="K8144" t="s">
        <v>981</v>
      </c>
      <c r="L8144" t="s">
        <v>30</v>
      </c>
      <c r="M8144" t="s">
        <v>76</v>
      </c>
      <c r="N8144" t="s">
        <v>99</v>
      </c>
      <c r="O8144" t="s">
        <v>33</v>
      </c>
      <c r="P8144" t="s">
        <v>406</v>
      </c>
      <c r="Q8144" t="s">
        <v>237</v>
      </c>
      <c r="R8144" s="7">
        <v>0</v>
      </c>
      <c r="S8144" s="7">
        <f t="shared" si="1143"/>
        <v>121.3</v>
      </c>
      <c r="T8144" s="8">
        <v>25.472999999999999</v>
      </c>
      <c r="U8144" s="8" t="str">
        <f t="shared" si="1149"/>
        <v>Low</v>
      </c>
      <c r="V8144" s="7">
        <v>2</v>
      </c>
      <c r="W8144" s="8">
        <v>121.3</v>
      </c>
      <c r="X8144" s="8">
        <f t="shared" si="1150"/>
        <v>3429</v>
      </c>
      <c r="Y8144" s="9">
        <v>0.21</v>
      </c>
      <c r="Z8144" s="9" t="str">
        <f t="shared" si="1151"/>
        <v>High</v>
      </c>
    </row>
    <row r="8145" spans="1:26" x14ac:dyDescent="0.3">
      <c r="A8145" t="s">
        <v>7449</v>
      </c>
      <c r="B8145" s="6">
        <v>44783</v>
      </c>
      <c r="C8145" s="6" t="str">
        <f t="shared" si="1144"/>
        <v>2022</v>
      </c>
      <c r="D8145" s="6" t="str">
        <f t="shared" si="1145"/>
        <v>August</v>
      </c>
      <c r="E8145" s="6" t="str">
        <f t="shared" si="1146"/>
        <v>Q3</v>
      </c>
      <c r="F8145" s="6" t="str">
        <f t="shared" si="1147"/>
        <v>High</v>
      </c>
      <c r="G8145" s="6" t="str">
        <f t="shared" si="1148"/>
        <v>Full Price</v>
      </c>
      <c r="H8145" s="6">
        <v>44788</v>
      </c>
      <c r="I8145" t="s">
        <v>1764</v>
      </c>
      <c r="J8145" t="s">
        <v>150</v>
      </c>
      <c r="K8145" t="s">
        <v>150</v>
      </c>
      <c r="L8145" t="s">
        <v>30</v>
      </c>
      <c r="M8145" t="s">
        <v>31</v>
      </c>
      <c r="N8145" t="s">
        <v>149</v>
      </c>
      <c r="O8145" t="s">
        <v>33</v>
      </c>
      <c r="P8145" t="s">
        <v>406</v>
      </c>
      <c r="Q8145" t="s">
        <v>237</v>
      </c>
      <c r="R8145" s="7">
        <v>0</v>
      </c>
      <c r="S8145" s="7">
        <f t="shared" si="1143"/>
        <v>70.08</v>
      </c>
      <c r="T8145" s="8">
        <v>35.04</v>
      </c>
      <c r="U8145" s="8" t="str">
        <f t="shared" si="1149"/>
        <v>Low</v>
      </c>
      <c r="V8145" s="7">
        <v>6</v>
      </c>
      <c r="W8145" s="8">
        <v>70.08</v>
      </c>
      <c r="X8145" s="8">
        <f t="shared" si="1150"/>
        <v>4471</v>
      </c>
      <c r="Y8145" s="9">
        <v>0.5</v>
      </c>
      <c r="Z8145" s="9" t="str">
        <f t="shared" si="1151"/>
        <v>High</v>
      </c>
    </row>
    <row r="8146" spans="1:26" x14ac:dyDescent="0.3">
      <c r="A8146" t="s">
        <v>7449</v>
      </c>
      <c r="B8146" s="6">
        <v>44783</v>
      </c>
      <c r="C8146" s="6" t="str">
        <f t="shared" si="1144"/>
        <v>2022</v>
      </c>
      <c r="D8146" s="6" t="str">
        <f t="shared" si="1145"/>
        <v>August</v>
      </c>
      <c r="E8146" s="6" t="str">
        <f t="shared" si="1146"/>
        <v>Q3</v>
      </c>
      <c r="F8146" s="6" t="str">
        <f t="shared" si="1147"/>
        <v>High</v>
      </c>
      <c r="G8146" s="6" t="str">
        <f t="shared" si="1148"/>
        <v>Full Price</v>
      </c>
      <c r="H8146" s="6">
        <v>44788</v>
      </c>
      <c r="I8146" t="s">
        <v>1764</v>
      </c>
      <c r="J8146" t="s">
        <v>89</v>
      </c>
      <c r="K8146" t="s">
        <v>316</v>
      </c>
      <c r="L8146" t="s">
        <v>30</v>
      </c>
      <c r="M8146" t="s">
        <v>91</v>
      </c>
      <c r="N8146" t="s">
        <v>92</v>
      </c>
      <c r="O8146" t="s">
        <v>33</v>
      </c>
      <c r="P8146" t="s">
        <v>406</v>
      </c>
      <c r="Q8146" t="s">
        <v>237</v>
      </c>
      <c r="R8146" s="7">
        <v>0</v>
      </c>
      <c r="S8146" s="7">
        <f t="shared" si="1143"/>
        <v>1454.49</v>
      </c>
      <c r="T8146" s="8">
        <v>378.16739999999999</v>
      </c>
      <c r="U8146" s="8" t="str">
        <f t="shared" si="1149"/>
        <v>Medium</v>
      </c>
      <c r="V8146" s="7">
        <v>9</v>
      </c>
      <c r="W8146" s="8">
        <v>1454.49</v>
      </c>
      <c r="X8146" s="8">
        <f t="shared" si="1150"/>
        <v>253</v>
      </c>
      <c r="Y8146" s="9">
        <v>0.26</v>
      </c>
      <c r="Z8146" s="9" t="str">
        <f t="shared" si="1151"/>
        <v>High</v>
      </c>
    </row>
    <row r="8147" spans="1:26" x14ac:dyDescent="0.3">
      <c r="A8147" t="s">
        <v>7450</v>
      </c>
      <c r="B8147" s="6">
        <v>44783</v>
      </c>
      <c r="C8147" s="6" t="str">
        <f t="shared" si="1144"/>
        <v>2022</v>
      </c>
      <c r="D8147" s="6" t="str">
        <f t="shared" si="1145"/>
        <v>August</v>
      </c>
      <c r="E8147" s="6" t="str">
        <f t="shared" si="1146"/>
        <v>Q3</v>
      </c>
      <c r="F8147" s="6" t="str">
        <f t="shared" si="1147"/>
        <v>High</v>
      </c>
      <c r="G8147" s="6" t="str">
        <f t="shared" si="1148"/>
        <v>Full Price</v>
      </c>
      <c r="H8147" s="6">
        <v>44788</v>
      </c>
      <c r="I8147" t="s">
        <v>3132</v>
      </c>
      <c r="J8147" t="s">
        <v>67</v>
      </c>
      <c r="K8147" t="s">
        <v>3244</v>
      </c>
      <c r="L8147" t="s">
        <v>61</v>
      </c>
      <c r="M8147" t="s">
        <v>31</v>
      </c>
      <c r="N8147" t="s">
        <v>32</v>
      </c>
      <c r="O8147" t="s">
        <v>33</v>
      </c>
      <c r="P8147" t="s">
        <v>381</v>
      </c>
      <c r="Q8147" t="s">
        <v>237</v>
      </c>
      <c r="R8147" s="7">
        <v>0</v>
      </c>
      <c r="S8147" s="7">
        <f t="shared" si="1143"/>
        <v>177.2</v>
      </c>
      <c r="T8147" s="8">
        <v>83.284000000000006</v>
      </c>
      <c r="U8147" s="8" t="str">
        <f t="shared" si="1149"/>
        <v>Low</v>
      </c>
      <c r="V8147" s="7">
        <v>5</v>
      </c>
      <c r="W8147" s="8">
        <v>177.2</v>
      </c>
      <c r="X8147" s="8">
        <f t="shared" si="1150"/>
        <v>2812</v>
      </c>
      <c r="Y8147" s="9">
        <v>0.47</v>
      </c>
      <c r="Z8147" s="9" t="str">
        <f t="shared" si="1151"/>
        <v>High</v>
      </c>
    </row>
    <row r="8148" spans="1:26" x14ac:dyDescent="0.3">
      <c r="A8148" t="s">
        <v>7451</v>
      </c>
      <c r="B8148" s="6">
        <v>44784</v>
      </c>
      <c r="C8148" s="6" t="str">
        <f t="shared" si="1144"/>
        <v>2022</v>
      </c>
      <c r="D8148" s="6" t="str">
        <f t="shared" si="1145"/>
        <v>August</v>
      </c>
      <c r="E8148" s="6" t="str">
        <f t="shared" si="1146"/>
        <v>Q3</v>
      </c>
      <c r="F8148" s="6" t="str">
        <f t="shared" si="1147"/>
        <v>High</v>
      </c>
      <c r="G8148" s="6" t="str">
        <f t="shared" si="1148"/>
        <v>Full Price</v>
      </c>
      <c r="H8148" s="6">
        <v>44789</v>
      </c>
      <c r="I8148" t="s">
        <v>4349</v>
      </c>
      <c r="J8148" t="s">
        <v>67</v>
      </c>
      <c r="K8148" t="s">
        <v>847</v>
      </c>
      <c r="L8148" t="s">
        <v>40</v>
      </c>
      <c r="M8148" t="s">
        <v>31</v>
      </c>
      <c r="N8148" t="s">
        <v>32</v>
      </c>
      <c r="O8148" t="s">
        <v>54</v>
      </c>
      <c r="P8148" t="s">
        <v>270</v>
      </c>
      <c r="Q8148" t="s">
        <v>271</v>
      </c>
      <c r="R8148" s="7">
        <v>0</v>
      </c>
      <c r="S8148" s="7">
        <f t="shared" si="1143"/>
        <v>25.92</v>
      </c>
      <c r="T8148" s="8">
        <v>12.441599999999999</v>
      </c>
      <c r="U8148" s="8" t="str">
        <f t="shared" si="1149"/>
        <v>Low</v>
      </c>
      <c r="V8148" s="7">
        <v>4</v>
      </c>
      <c r="W8148" s="8">
        <v>25.92</v>
      </c>
      <c r="X8148" s="8">
        <f t="shared" si="1150"/>
        <v>6577</v>
      </c>
      <c r="Y8148" s="9">
        <v>0.48</v>
      </c>
      <c r="Z8148" s="9" t="str">
        <f t="shared" si="1151"/>
        <v>High</v>
      </c>
    </row>
    <row r="8149" spans="1:26" x14ac:dyDescent="0.3">
      <c r="A8149" t="s">
        <v>7452</v>
      </c>
      <c r="B8149" s="6">
        <v>44784</v>
      </c>
      <c r="C8149" s="6" t="str">
        <f t="shared" si="1144"/>
        <v>2022</v>
      </c>
      <c r="D8149" s="6" t="str">
        <f t="shared" si="1145"/>
        <v>August</v>
      </c>
      <c r="E8149" s="6" t="str">
        <f t="shared" si="1146"/>
        <v>Q3</v>
      </c>
      <c r="F8149" s="6" t="str">
        <f t="shared" si="1147"/>
        <v>High</v>
      </c>
      <c r="G8149" s="6" t="str">
        <f t="shared" si="1148"/>
        <v>Discounted</v>
      </c>
      <c r="H8149" s="6">
        <v>44786</v>
      </c>
      <c r="I8149" t="s">
        <v>2548</v>
      </c>
      <c r="J8149" t="s">
        <v>458</v>
      </c>
      <c r="K8149" t="s">
        <v>1517</v>
      </c>
      <c r="L8149" t="s">
        <v>61</v>
      </c>
      <c r="M8149" t="s">
        <v>31</v>
      </c>
      <c r="N8149" t="s">
        <v>53</v>
      </c>
      <c r="O8149" t="s">
        <v>33</v>
      </c>
      <c r="P8149" t="s">
        <v>4199</v>
      </c>
      <c r="Q8149" t="s">
        <v>35</v>
      </c>
      <c r="R8149" s="7">
        <v>0.2</v>
      </c>
      <c r="S8149" s="7">
        <f t="shared" si="1143"/>
        <v>7.3471999999999991</v>
      </c>
      <c r="T8149" s="8">
        <v>2.87</v>
      </c>
      <c r="U8149" s="8" t="str">
        <f t="shared" si="1149"/>
        <v>Low</v>
      </c>
      <c r="V8149" s="7">
        <v>7</v>
      </c>
      <c r="W8149" s="8">
        <v>9.1839999999999993</v>
      </c>
      <c r="X8149" s="8">
        <f t="shared" si="1150"/>
        <v>8768</v>
      </c>
      <c r="Y8149" s="9">
        <v>0.3125</v>
      </c>
      <c r="Z8149" s="9" t="str">
        <f t="shared" si="1151"/>
        <v>High</v>
      </c>
    </row>
    <row r="8150" spans="1:26" x14ac:dyDescent="0.3">
      <c r="A8150" t="s">
        <v>7452</v>
      </c>
      <c r="B8150" s="6">
        <v>44784</v>
      </c>
      <c r="C8150" s="6" t="str">
        <f t="shared" si="1144"/>
        <v>2022</v>
      </c>
      <c r="D8150" s="6" t="str">
        <f t="shared" si="1145"/>
        <v>August</v>
      </c>
      <c r="E8150" s="6" t="str">
        <f t="shared" si="1146"/>
        <v>Q3</v>
      </c>
      <c r="F8150" s="6" t="str">
        <f t="shared" si="1147"/>
        <v>Low</v>
      </c>
      <c r="G8150" s="6" t="str">
        <f t="shared" si="1148"/>
        <v>Discounted</v>
      </c>
      <c r="H8150" s="6">
        <v>44786</v>
      </c>
      <c r="I8150" t="s">
        <v>2548</v>
      </c>
      <c r="J8150" t="s">
        <v>151</v>
      </c>
      <c r="K8150" t="s">
        <v>801</v>
      </c>
      <c r="L8150" t="s">
        <v>61</v>
      </c>
      <c r="M8150" t="s">
        <v>31</v>
      </c>
      <c r="N8150" t="s">
        <v>41</v>
      </c>
      <c r="O8150" t="s">
        <v>33</v>
      </c>
      <c r="P8150" t="s">
        <v>4199</v>
      </c>
      <c r="Q8150" t="s">
        <v>35</v>
      </c>
      <c r="R8150" s="7">
        <v>0.8</v>
      </c>
      <c r="S8150" s="7">
        <f t="shared" si="1143"/>
        <v>2.5727999999999991</v>
      </c>
      <c r="T8150" s="8">
        <v>-22.512</v>
      </c>
      <c r="U8150" s="8" t="str">
        <f t="shared" si="1149"/>
        <v>Loss</v>
      </c>
      <c r="V8150" s="7">
        <v>8</v>
      </c>
      <c r="W8150" s="8">
        <v>12.864000000000001</v>
      </c>
      <c r="X8150" s="8">
        <f t="shared" si="1150"/>
        <v>8164</v>
      </c>
      <c r="Y8150" s="9">
        <v>-1.75</v>
      </c>
      <c r="Z8150" s="9" t="str">
        <f t="shared" si="1151"/>
        <v>Low</v>
      </c>
    </row>
    <row r="8151" spans="1:26" x14ac:dyDescent="0.3">
      <c r="A8151" t="s">
        <v>7452</v>
      </c>
      <c r="B8151" s="6">
        <v>44784</v>
      </c>
      <c r="C8151" s="6" t="str">
        <f t="shared" si="1144"/>
        <v>2022</v>
      </c>
      <c r="D8151" s="6" t="str">
        <f t="shared" si="1145"/>
        <v>August</v>
      </c>
      <c r="E8151" s="6" t="str">
        <f t="shared" si="1146"/>
        <v>Q3</v>
      </c>
      <c r="F8151" s="6" t="str">
        <f t="shared" si="1147"/>
        <v>High</v>
      </c>
      <c r="G8151" s="6" t="str">
        <f t="shared" si="1148"/>
        <v>Discounted</v>
      </c>
      <c r="H8151" s="6">
        <v>44786</v>
      </c>
      <c r="I8151" t="s">
        <v>2548</v>
      </c>
      <c r="J8151" t="s">
        <v>205</v>
      </c>
      <c r="K8151" t="s">
        <v>2729</v>
      </c>
      <c r="L8151" t="s">
        <v>61</v>
      </c>
      <c r="M8151" t="s">
        <v>31</v>
      </c>
      <c r="N8151" t="s">
        <v>32</v>
      </c>
      <c r="O8151" t="s">
        <v>33</v>
      </c>
      <c r="P8151" t="s">
        <v>4199</v>
      </c>
      <c r="Q8151" t="s">
        <v>35</v>
      </c>
      <c r="R8151" s="7">
        <v>0.2</v>
      </c>
      <c r="S8151" s="7">
        <f t="shared" si="1143"/>
        <v>23.731200000000001</v>
      </c>
      <c r="T8151" s="8">
        <v>10.0116</v>
      </c>
      <c r="U8151" s="8" t="str">
        <f t="shared" si="1149"/>
        <v>Low</v>
      </c>
      <c r="V8151" s="7">
        <v>4</v>
      </c>
      <c r="W8151" s="8">
        <v>29.664000000000001</v>
      </c>
      <c r="X8151" s="8">
        <f t="shared" si="1150"/>
        <v>6337</v>
      </c>
      <c r="Y8151" s="9">
        <v>0.33750000000000002</v>
      </c>
      <c r="Z8151" s="9" t="str">
        <f t="shared" si="1151"/>
        <v>High</v>
      </c>
    </row>
    <row r="8152" spans="1:26" x14ac:dyDescent="0.3">
      <c r="A8152" t="s">
        <v>7452</v>
      </c>
      <c r="B8152" s="6">
        <v>44784</v>
      </c>
      <c r="C8152" s="6" t="str">
        <f t="shared" si="1144"/>
        <v>2022</v>
      </c>
      <c r="D8152" s="6" t="str">
        <f t="shared" si="1145"/>
        <v>August</v>
      </c>
      <c r="E8152" s="6" t="str">
        <f t="shared" si="1146"/>
        <v>Q3</v>
      </c>
      <c r="F8152" s="6" t="str">
        <f t="shared" si="1147"/>
        <v>Low</v>
      </c>
      <c r="G8152" s="6" t="str">
        <f t="shared" si="1148"/>
        <v>Discounted</v>
      </c>
      <c r="H8152" s="6">
        <v>44786</v>
      </c>
      <c r="I8152" t="s">
        <v>2548</v>
      </c>
      <c r="J8152" t="s">
        <v>903</v>
      </c>
      <c r="K8152" t="s">
        <v>904</v>
      </c>
      <c r="L8152" t="s">
        <v>61</v>
      </c>
      <c r="M8152" t="s">
        <v>91</v>
      </c>
      <c r="N8152" t="s">
        <v>92</v>
      </c>
      <c r="O8152" t="s">
        <v>33</v>
      </c>
      <c r="P8152" t="s">
        <v>4199</v>
      </c>
      <c r="Q8152" t="s">
        <v>35</v>
      </c>
      <c r="R8152" s="7">
        <v>0.2</v>
      </c>
      <c r="S8152" s="7">
        <f t="shared" si="1143"/>
        <v>122.8672</v>
      </c>
      <c r="T8152" s="8">
        <v>13.438599999999999</v>
      </c>
      <c r="U8152" s="8" t="str">
        <f t="shared" si="1149"/>
        <v>Low</v>
      </c>
      <c r="V8152" s="7">
        <v>2</v>
      </c>
      <c r="W8152" s="8">
        <v>153.584</v>
      </c>
      <c r="X8152" s="8">
        <f t="shared" si="1150"/>
        <v>3046</v>
      </c>
      <c r="Y8152" s="9">
        <v>8.7499999999999994E-2</v>
      </c>
      <c r="Z8152" s="9" t="str">
        <f t="shared" si="1151"/>
        <v>Low</v>
      </c>
    </row>
    <row r="8153" spans="1:26" x14ac:dyDescent="0.3">
      <c r="A8153" t="s">
        <v>7453</v>
      </c>
      <c r="B8153" s="6">
        <v>44784</v>
      </c>
      <c r="C8153" s="6" t="str">
        <f t="shared" si="1144"/>
        <v>2022</v>
      </c>
      <c r="D8153" s="6" t="str">
        <f t="shared" si="1145"/>
        <v>August</v>
      </c>
      <c r="E8153" s="6" t="str">
        <f t="shared" si="1146"/>
        <v>Q3</v>
      </c>
      <c r="F8153" s="6" t="str">
        <f t="shared" si="1147"/>
        <v>High</v>
      </c>
      <c r="G8153" s="6" t="str">
        <f t="shared" si="1148"/>
        <v>Full Price</v>
      </c>
      <c r="H8153" s="6">
        <v>44786</v>
      </c>
      <c r="I8153" t="s">
        <v>683</v>
      </c>
      <c r="J8153" t="s">
        <v>89</v>
      </c>
      <c r="K8153" t="s">
        <v>1909</v>
      </c>
      <c r="L8153" t="s">
        <v>40</v>
      </c>
      <c r="M8153" t="s">
        <v>31</v>
      </c>
      <c r="N8153" t="s">
        <v>41</v>
      </c>
      <c r="O8153" t="s">
        <v>62</v>
      </c>
      <c r="P8153" t="s">
        <v>1021</v>
      </c>
      <c r="Q8153" t="s">
        <v>147</v>
      </c>
      <c r="R8153" s="7">
        <v>0</v>
      </c>
      <c r="S8153" s="7">
        <f t="shared" si="1143"/>
        <v>477.51</v>
      </c>
      <c r="T8153" s="8">
        <v>219.65459999999999</v>
      </c>
      <c r="U8153" s="8" t="str">
        <f t="shared" si="1149"/>
        <v>Medium</v>
      </c>
      <c r="V8153" s="7">
        <v>11</v>
      </c>
      <c r="W8153" s="8">
        <v>477.51</v>
      </c>
      <c r="X8153" s="8">
        <f t="shared" si="1150"/>
        <v>1244</v>
      </c>
      <c r="Y8153" s="9">
        <v>0.46</v>
      </c>
      <c r="Z8153" s="9" t="str">
        <f t="shared" si="1151"/>
        <v>High</v>
      </c>
    </row>
    <row r="8154" spans="1:26" x14ac:dyDescent="0.3">
      <c r="A8154" t="s">
        <v>7454</v>
      </c>
      <c r="B8154" s="6">
        <v>44785</v>
      </c>
      <c r="C8154" s="6" t="str">
        <f t="shared" si="1144"/>
        <v>2022</v>
      </c>
      <c r="D8154" s="6" t="str">
        <f t="shared" si="1145"/>
        <v>August</v>
      </c>
      <c r="E8154" s="6" t="str">
        <f t="shared" si="1146"/>
        <v>Q3</v>
      </c>
      <c r="F8154" s="6" t="str">
        <f t="shared" si="1147"/>
        <v>High</v>
      </c>
      <c r="G8154" s="6" t="str">
        <f t="shared" si="1148"/>
        <v>Discounted</v>
      </c>
      <c r="H8154" s="6">
        <v>44790</v>
      </c>
      <c r="I8154" t="s">
        <v>1933</v>
      </c>
      <c r="J8154" t="s">
        <v>67</v>
      </c>
      <c r="K8154" t="s">
        <v>2071</v>
      </c>
      <c r="L8154" t="s">
        <v>30</v>
      </c>
      <c r="M8154" t="s">
        <v>31</v>
      </c>
      <c r="N8154" t="s">
        <v>32</v>
      </c>
      <c r="O8154" t="s">
        <v>62</v>
      </c>
      <c r="P8154" t="s">
        <v>2981</v>
      </c>
      <c r="Q8154" t="s">
        <v>227</v>
      </c>
      <c r="R8154" s="7">
        <v>0.2</v>
      </c>
      <c r="S8154" s="7">
        <f t="shared" si="1143"/>
        <v>16.588799999999999</v>
      </c>
      <c r="T8154" s="8">
        <v>7.2576000000000001</v>
      </c>
      <c r="U8154" s="8" t="str">
        <f t="shared" si="1149"/>
        <v>Low</v>
      </c>
      <c r="V8154" s="7">
        <v>4</v>
      </c>
      <c r="W8154" s="8">
        <v>20.736000000000001</v>
      </c>
      <c r="X8154" s="8">
        <f t="shared" si="1150"/>
        <v>7060</v>
      </c>
      <c r="Y8154" s="9">
        <v>0.35</v>
      </c>
      <c r="Z8154" s="9" t="str">
        <f t="shared" si="1151"/>
        <v>High</v>
      </c>
    </row>
    <row r="8155" spans="1:26" x14ac:dyDescent="0.3">
      <c r="A8155" t="s">
        <v>7455</v>
      </c>
      <c r="B8155" s="6">
        <v>44785</v>
      </c>
      <c r="C8155" s="6" t="str">
        <f t="shared" si="1144"/>
        <v>2022</v>
      </c>
      <c r="D8155" s="6" t="str">
        <f t="shared" si="1145"/>
        <v>August</v>
      </c>
      <c r="E8155" s="6" t="str">
        <f t="shared" si="1146"/>
        <v>Q3</v>
      </c>
      <c r="F8155" s="6" t="str">
        <f t="shared" si="1147"/>
        <v>High</v>
      </c>
      <c r="G8155" s="6" t="str">
        <f t="shared" si="1148"/>
        <v>Full Price</v>
      </c>
      <c r="H8155" s="6">
        <v>44785</v>
      </c>
      <c r="I8155" t="s">
        <v>3868</v>
      </c>
      <c r="J8155" t="s">
        <v>188</v>
      </c>
      <c r="K8155" t="s">
        <v>189</v>
      </c>
      <c r="L8155" t="s">
        <v>61</v>
      </c>
      <c r="M8155" t="s">
        <v>76</v>
      </c>
      <c r="N8155" t="s">
        <v>77</v>
      </c>
      <c r="O8155" t="s">
        <v>54</v>
      </c>
      <c r="P8155" t="s">
        <v>337</v>
      </c>
      <c r="Q8155" t="s">
        <v>918</v>
      </c>
      <c r="R8155" s="7">
        <v>0</v>
      </c>
      <c r="S8155" s="7">
        <f t="shared" si="1143"/>
        <v>1779.9</v>
      </c>
      <c r="T8155" s="8">
        <v>373.779</v>
      </c>
      <c r="U8155" s="8" t="str">
        <f t="shared" si="1149"/>
        <v>Medium</v>
      </c>
      <c r="V8155" s="7">
        <v>5</v>
      </c>
      <c r="W8155" s="8">
        <v>1779.9</v>
      </c>
      <c r="X8155" s="8">
        <f t="shared" si="1150"/>
        <v>177</v>
      </c>
      <c r="Y8155" s="9">
        <v>0.21</v>
      </c>
      <c r="Z8155" s="9" t="str">
        <f t="shared" si="1151"/>
        <v>High</v>
      </c>
    </row>
    <row r="8156" spans="1:26" x14ac:dyDescent="0.3">
      <c r="A8156" t="s">
        <v>7455</v>
      </c>
      <c r="B8156" s="6">
        <v>44785</v>
      </c>
      <c r="C8156" s="6" t="str">
        <f t="shared" si="1144"/>
        <v>2022</v>
      </c>
      <c r="D8156" s="6" t="str">
        <f t="shared" si="1145"/>
        <v>August</v>
      </c>
      <c r="E8156" s="6" t="str">
        <f t="shared" si="1146"/>
        <v>Q3</v>
      </c>
      <c r="F8156" s="6" t="str">
        <f t="shared" si="1147"/>
        <v>High</v>
      </c>
      <c r="G8156" s="6" t="str">
        <f t="shared" si="1148"/>
        <v>Full Price</v>
      </c>
      <c r="H8156" s="6">
        <v>44785</v>
      </c>
      <c r="I8156" t="s">
        <v>3868</v>
      </c>
      <c r="J8156" t="s">
        <v>492</v>
      </c>
      <c r="K8156" t="s">
        <v>1372</v>
      </c>
      <c r="L8156" t="s">
        <v>61</v>
      </c>
      <c r="M8156" t="s">
        <v>31</v>
      </c>
      <c r="N8156" t="s">
        <v>53</v>
      </c>
      <c r="O8156" t="s">
        <v>54</v>
      </c>
      <c r="P8156" t="s">
        <v>337</v>
      </c>
      <c r="Q8156" t="s">
        <v>918</v>
      </c>
      <c r="R8156" s="7">
        <v>0</v>
      </c>
      <c r="S8156" s="7">
        <f t="shared" si="1143"/>
        <v>219.9</v>
      </c>
      <c r="T8156" s="8">
        <v>59.372999999999998</v>
      </c>
      <c r="U8156" s="8" t="str">
        <f t="shared" si="1149"/>
        <v>Low</v>
      </c>
      <c r="V8156" s="7">
        <v>5</v>
      </c>
      <c r="W8156" s="8">
        <v>219.9</v>
      </c>
      <c r="X8156" s="8">
        <f t="shared" si="1150"/>
        <v>2418</v>
      </c>
      <c r="Y8156" s="9">
        <v>0.27</v>
      </c>
      <c r="Z8156" s="9" t="str">
        <f t="shared" si="1151"/>
        <v>High</v>
      </c>
    </row>
    <row r="8157" spans="1:26" x14ac:dyDescent="0.3">
      <c r="A8157" t="s">
        <v>7455</v>
      </c>
      <c r="B8157" s="6">
        <v>44785</v>
      </c>
      <c r="C8157" s="6" t="str">
        <f t="shared" si="1144"/>
        <v>2022</v>
      </c>
      <c r="D8157" s="6" t="str">
        <f t="shared" si="1145"/>
        <v>August</v>
      </c>
      <c r="E8157" s="6" t="str">
        <f t="shared" si="1146"/>
        <v>Q3</v>
      </c>
      <c r="F8157" s="6" t="str">
        <f t="shared" si="1147"/>
        <v>High</v>
      </c>
      <c r="G8157" s="6" t="str">
        <f t="shared" si="1148"/>
        <v>Full Price</v>
      </c>
      <c r="H8157" s="6">
        <v>44785</v>
      </c>
      <c r="I8157" t="s">
        <v>3868</v>
      </c>
      <c r="J8157" t="s">
        <v>105</v>
      </c>
      <c r="K8157" t="s">
        <v>106</v>
      </c>
      <c r="L8157" t="s">
        <v>61</v>
      </c>
      <c r="M8157" t="s">
        <v>31</v>
      </c>
      <c r="N8157" t="s">
        <v>53</v>
      </c>
      <c r="O8157" t="s">
        <v>54</v>
      </c>
      <c r="P8157" t="s">
        <v>337</v>
      </c>
      <c r="Q8157" t="s">
        <v>918</v>
      </c>
      <c r="R8157" s="7">
        <v>0</v>
      </c>
      <c r="S8157" s="7">
        <f t="shared" si="1143"/>
        <v>17.52</v>
      </c>
      <c r="T8157" s="8">
        <v>5.2560000000000002</v>
      </c>
      <c r="U8157" s="8" t="str">
        <f t="shared" si="1149"/>
        <v>Low</v>
      </c>
      <c r="V8157" s="7">
        <v>3</v>
      </c>
      <c r="W8157" s="8">
        <v>17.52</v>
      </c>
      <c r="X8157" s="8">
        <f t="shared" si="1150"/>
        <v>7452</v>
      </c>
      <c r="Y8157" s="9">
        <v>0.3</v>
      </c>
      <c r="Z8157" s="9" t="str">
        <f t="shared" si="1151"/>
        <v>High</v>
      </c>
    </row>
    <row r="8158" spans="1:26" x14ac:dyDescent="0.3">
      <c r="A8158" t="s">
        <v>7456</v>
      </c>
      <c r="B8158" s="6">
        <v>44785</v>
      </c>
      <c r="C8158" s="6" t="str">
        <f t="shared" si="1144"/>
        <v>2022</v>
      </c>
      <c r="D8158" s="6" t="str">
        <f t="shared" si="1145"/>
        <v>August</v>
      </c>
      <c r="E8158" s="6" t="str">
        <f t="shared" si="1146"/>
        <v>Q3</v>
      </c>
      <c r="F8158" s="6" t="str">
        <f t="shared" si="1147"/>
        <v>High</v>
      </c>
      <c r="G8158" s="6" t="str">
        <f t="shared" si="1148"/>
        <v>Discounted</v>
      </c>
      <c r="H8158" s="6">
        <v>44792</v>
      </c>
      <c r="I8158" t="s">
        <v>3462</v>
      </c>
      <c r="J8158" t="s">
        <v>44</v>
      </c>
      <c r="K8158" t="s">
        <v>2054</v>
      </c>
      <c r="L8158" t="s">
        <v>30</v>
      </c>
      <c r="M8158" t="s">
        <v>31</v>
      </c>
      <c r="N8158" t="s">
        <v>41</v>
      </c>
      <c r="O8158" t="s">
        <v>69</v>
      </c>
      <c r="P8158" t="s">
        <v>298</v>
      </c>
      <c r="Q8158" t="s">
        <v>299</v>
      </c>
      <c r="R8158" s="7">
        <v>0.2</v>
      </c>
      <c r="S8158" s="7">
        <f t="shared" si="1143"/>
        <v>80.563199999999995</v>
      </c>
      <c r="T8158" s="8">
        <v>37.764000000000003</v>
      </c>
      <c r="U8158" s="8" t="str">
        <f t="shared" si="1149"/>
        <v>Low</v>
      </c>
      <c r="V8158" s="7">
        <v>6</v>
      </c>
      <c r="W8158" s="8">
        <v>100.70399999999999</v>
      </c>
      <c r="X8158" s="8">
        <f t="shared" si="1150"/>
        <v>3759</v>
      </c>
      <c r="Y8158" s="9">
        <v>0.375</v>
      </c>
      <c r="Z8158" s="9" t="str">
        <f t="shared" si="1151"/>
        <v>High</v>
      </c>
    </row>
    <row r="8159" spans="1:26" x14ac:dyDescent="0.3">
      <c r="A8159" t="s">
        <v>7456</v>
      </c>
      <c r="B8159" s="6">
        <v>44785</v>
      </c>
      <c r="C8159" s="6" t="str">
        <f t="shared" si="1144"/>
        <v>2022</v>
      </c>
      <c r="D8159" s="6" t="str">
        <f t="shared" si="1145"/>
        <v>August</v>
      </c>
      <c r="E8159" s="6" t="str">
        <f t="shared" si="1146"/>
        <v>Q3</v>
      </c>
      <c r="F8159" s="6" t="str">
        <f t="shared" si="1147"/>
        <v>High</v>
      </c>
      <c r="G8159" s="6" t="str">
        <f t="shared" si="1148"/>
        <v>Full Price</v>
      </c>
      <c r="H8159" s="6">
        <v>44792</v>
      </c>
      <c r="I8159" t="s">
        <v>3462</v>
      </c>
      <c r="J8159" t="s">
        <v>67</v>
      </c>
      <c r="K8159" t="s">
        <v>3818</v>
      </c>
      <c r="L8159" t="s">
        <v>30</v>
      </c>
      <c r="M8159" t="s">
        <v>31</v>
      </c>
      <c r="N8159" t="s">
        <v>32</v>
      </c>
      <c r="O8159" t="s">
        <v>69</v>
      </c>
      <c r="P8159" t="s">
        <v>298</v>
      </c>
      <c r="Q8159" t="s">
        <v>299</v>
      </c>
      <c r="R8159" s="7">
        <v>0</v>
      </c>
      <c r="S8159" s="7">
        <f t="shared" si="1143"/>
        <v>192.16</v>
      </c>
      <c r="T8159" s="8">
        <v>92.236800000000002</v>
      </c>
      <c r="U8159" s="8" t="str">
        <f t="shared" si="1149"/>
        <v>Low</v>
      </c>
      <c r="V8159" s="7">
        <v>4</v>
      </c>
      <c r="W8159" s="8">
        <v>192.16</v>
      </c>
      <c r="X8159" s="8">
        <f t="shared" si="1150"/>
        <v>2664</v>
      </c>
      <c r="Y8159" s="9">
        <v>0.48</v>
      </c>
      <c r="Z8159" s="9" t="str">
        <f t="shared" si="1151"/>
        <v>High</v>
      </c>
    </row>
    <row r="8160" spans="1:26" x14ac:dyDescent="0.3">
      <c r="A8160" t="s">
        <v>7456</v>
      </c>
      <c r="B8160" s="6">
        <v>44785</v>
      </c>
      <c r="C8160" s="6" t="str">
        <f t="shared" si="1144"/>
        <v>2022</v>
      </c>
      <c r="D8160" s="6" t="str">
        <f t="shared" si="1145"/>
        <v>August</v>
      </c>
      <c r="E8160" s="6" t="str">
        <f t="shared" si="1146"/>
        <v>Q3</v>
      </c>
      <c r="F8160" s="6" t="str">
        <f t="shared" si="1147"/>
        <v>High</v>
      </c>
      <c r="G8160" s="6" t="str">
        <f t="shared" si="1148"/>
        <v>Full Price</v>
      </c>
      <c r="H8160" s="6">
        <v>44792</v>
      </c>
      <c r="I8160" t="s">
        <v>3462</v>
      </c>
      <c r="J8160" t="s">
        <v>89</v>
      </c>
      <c r="K8160" t="s">
        <v>3495</v>
      </c>
      <c r="L8160" t="s">
        <v>30</v>
      </c>
      <c r="M8160" t="s">
        <v>31</v>
      </c>
      <c r="N8160" t="s">
        <v>49</v>
      </c>
      <c r="O8160" t="s">
        <v>69</v>
      </c>
      <c r="P8160" t="s">
        <v>298</v>
      </c>
      <c r="Q8160" t="s">
        <v>299</v>
      </c>
      <c r="R8160" s="7">
        <v>0</v>
      </c>
      <c r="S8160" s="7">
        <f t="shared" si="1143"/>
        <v>46.74</v>
      </c>
      <c r="T8160" s="8">
        <v>11.685</v>
      </c>
      <c r="U8160" s="8" t="str">
        <f t="shared" si="1149"/>
        <v>Low</v>
      </c>
      <c r="V8160" s="7">
        <v>3</v>
      </c>
      <c r="W8160" s="8">
        <v>46.74</v>
      </c>
      <c r="X8160" s="8">
        <f t="shared" si="1150"/>
        <v>5290</v>
      </c>
      <c r="Y8160" s="9">
        <v>0.25</v>
      </c>
      <c r="Z8160" s="9" t="str">
        <f t="shared" si="1151"/>
        <v>High</v>
      </c>
    </row>
    <row r="8161" spans="1:26" x14ac:dyDescent="0.3">
      <c r="A8161" t="s">
        <v>7456</v>
      </c>
      <c r="B8161" s="6">
        <v>44785</v>
      </c>
      <c r="C8161" s="6" t="str">
        <f t="shared" si="1144"/>
        <v>2022</v>
      </c>
      <c r="D8161" s="6" t="str">
        <f t="shared" si="1145"/>
        <v>August</v>
      </c>
      <c r="E8161" s="6" t="str">
        <f t="shared" si="1146"/>
        <v>Q3</v>
      </c>
      <c r="F8161" s="6" t="str">
        <f t="shared" si="1147"/>
        <v>Low</v>
      </c>
      <c r="G8161" s="6" t="str">
        <f t="shared" si="1148"/>
        <v>Full Price</v>
      </c>
      <c r="H8161" s="6">
        <v>44792</v>
      </c>
      <c r="I8161" t="s">
        <v>3462</v>
      </c>
      <c r="J8161" t="s">
        <v>89</v>
      </c>
      <c r="K8161" t="s">
        <v>4737</v>
      </c>
      <c r="L8161" t="s">
        <v>30</v>
      </c>
      <c r="M8161" t="s">
        <v>91</v>
      </c>
      <c r="N8161" t="s">
        <v>110</v>
      </c>
      <c r="O8161" t="s">
        <v>69</v>
      </c>
      <c r="P8161" t="s">
        <v>298</v>
      </c>
      <c r="Q8161" t="s">
        <v>299</v>
      </c>
      <c r="R8161" s="7">
        <v>0</v>
      </c>
      <c r="S8161" s="7">
        <f t="shared" si="1143"/>
        <v>174.95</v>
      </c>
      <c r="T8161" s="8">
        <v>12.246499999999999</v>
      </c>
      <c r="U8161" s="8" t="str">
        <f t="shared" si="1149"/>
        <v>Low</v>
      </c>
      <c r="V8161" s="7">
        <v>5</v>
      </c>
      <c r="W8161" s="8">
        <v>174.95</v>
      </c>
      <c r="X8161" s="8">
        <f t="shared" si="1150"/>
        <v>2824</v>
      </c>
      <c r="Y8161" s="9">
        <v>7.0000000000000007E-2</v>
      </c>
      <c r="Z8161" s="9" t="str">
        <f t="shared" si="1151"/>
        <v>Low</v>
      </c>
    </row>
    <row r="8162" spans="1:26" x14ac:dyDescent="0.3">
      <c r="A8162" t="s">
        <v>7456</v>
      </c>
      <c r="B8162" s="6">
        <v>44785</v>
      </c>
      <c r="C8162" s="6" t="str">
        <f t="shared" si="1144"/>
        <v>2022</v>
      </c>
      <c r="D8162" s="6" t="str">
        <f t="shared" si="1145"/>
        <v>August</v>
      </c>
      <c r="E8162" s="6" t="str">
        <f t="shared" si="1146"/>
        <v>Q3</v>
      </c>
      <c r="F8162" s="6" t="str">
        <f t="shared" si="1147"/>
        <v>High</v>
      </c>
      <c r="G8162" s="6" t="str">
        <f t="shared" si="1148"/>
        <v>Full Price</v>
      </c>
      <c r="H8162" s="6">
        <v>44792</v>
      </c>
      <c r="I8162" t="s">
        <v>3462</v>
      </c>
      <c r="J8162" t="s">
        <v>532</v>
      </c>
      <c r="K8162" t="s">
        <v>4278</v>
      </c>
      <c r="L8162" t="s">
        <v>30</v>
      </c>
      <c r="M8162" t="s">
        <v>91</v>
      </c>
      <c r="N8162" t="s">
        <v>1035</v>
      </c>
      <c r="O8162" t="s">
        <v>69</v>
      </c>
      <c r="P8162" t="s">
        <v>298</v>
      </c>
      <c r="Q8162" t="s">
        <v>299</v>
      </c>
      <c r="R8162" s="7">
        <v>0</v>
      </c>
      <c r="S8162" s="7">
        <f t="shared" si="1143"/>
        <v>299.99</v>
      </c>
      <c r="T8162" s="8">
        <v>89.997</v>
      </c>
      <c r="U8162" s="8" t="str">
        <f t="shared" si="1149"/>
        <v>Low</v>
      </c>
      <c r="V8162" s="7">
        <v>1</v>
      </c>
      <c r="W8162" s="8">
        <v>299.99</v>
      </c>
      <c r="X8162" s="8">
        <f t="shared" si="1150"/>
        <v>1905</v>
      </c>
      <c r="Y8162" s="9">
        <v>0.3</v>
      </c>
      <c r="Z8162" s="9" t="str">
        <f t="shared" si="1151"/>
        <v>High</v>
      </c>
    </row>
    <row r="8163" spans="1:26" x14ac:dyDescent="0.3">
      <c r="A8163" t="s">
        <v>7456</v>
      </c>
      <c r="B8163" s="6">
        <v>44785</v>
      </c>
      <c r="C8163" s="6" t="str">
        <f t="shared" si="1144"/>
        <v>2022</v>
      </c>
      <c r="D8163" s="6" t="str">
        <f t="shared" si="1145"/>
        <v>August</v>
      </c>
      <c r="E8163" s="6" t="str">
        <f t="shared" si="1146"/>
        <v>Q3</v>
      </c>
      <c r="F8163" s="6" t="str">
        <f t="shared" si="1147"/>
        <v>Low</v>
      </c>
      <c r="G8163" s="6" t="str">
        <f t="shared" si="1148"/>
        <v>Discounted</v>
      </c>
      <c r="H8163" s="6">
        <v>44792</v>
      </c>
      <c r="I8163" t="s">
        <v>3462</v>
      </c>
      <c r="J8163" t="s">
        <v>1280</v>
      </c>
      <c r="K8163" t="s">
        <v>1281</v>
      </c>
      <c r="L8163" t="s">
        <v>30</v>
      </c>
      <c r="M8163" t="s">
        <v>91</v>
      </c>
      <c r="N8163" t="s">
        <v>92</v>
      </c>
      <c r="O8163" t="s">
        <v>69</v>
      </c>
      <c r="P8163" t="s">
        <v>298</v>
      </c>
      <c r="Q8163" t="s">
        <v>299</v>
      </c>
      <c r="R8163" s="7">
        <v>0.2</v>
      </c>
      <c r="S8163" s="7">
        <f t="shared" si="1143"/>
        <v>194.0992</v>
      </c>
      <c r="T8163" s="8">
        <v>27.295200000000001</v>
      </c>
      <c r="U8163" s="8" t="str">
        <f t="shared" si="1149"/>
        <v>Low</v>
      </c>
      <c r="V8163" s="7">
        <v>8</v>
      </c>
      <c r="W8163" s="8">
        <v>242.624</v>
      </c>
      <c r="X8163" s="8">
        <f t="shared" si="1150"/>
        <v>2249</v>
      </c>
      <c r="Y8163" s="9">
        <v>0.1125</v>
      </c>
      <c r="Z8163" s="9" t="str">
        <f t="shared" si="1151"/>
        <v>Low</v>
      </c>
    </row>
    <row r="8164" spans="1:26" x14ac:dyDescent="0.3">
      <c r="A8164" t="s">
        <v>7457</v>
      </c>
      <c r="B8164" s="6">
        <v>44785</v>
      </c>
      <c r="C8164" s="6" t="str">
        <f t="shared" si="1144"/>
        <v>2022</v>
      </c>
      <c r="D8164" s="6" t="str">
        <f t="shared" si="1145"/>
        <v>August</v>
      </c>
      <c r="E8164" s="6" t="str">
        <f t="shared" si="1146"/>
        <v>Q3</v>
      </c>
      <c r="F8164" s="6" t="str">
        <f t="shared" si="1147"/>
        <v>High</v>
      </c>
      <c r="G8164" s="6" t="str">
        <f t="shared" si="1148"/>
        <v>Full Price</v>
      </c>
      <c r="H8164" s="6">
        <v>44788</v>
      </c>
      <c r="I8164" t="s">
        <v>1025</v>
      </c>
      <c r="J8164" t="s">
        <v>119</v>
      </c>
      <c r="K8164" t="s">
        <v>621</v>
      </c>
      <c r="L8164" t="s">
        <v>30</v>
      </c>
      <c r="M8164" t="s">
        <v>76</v>
      </c>
      <c r="N8164" t="s">
        <v>99</v>
      </c>
      <c r="O8164" t="s">
        <v>69</v>
      </c>
      <c r="P8164" t="s">
        <v>6104</v>
      </c>
      <c r="Q8164" t="s">
        <v>71</v>
      </c>
      <c r="R8164" s="7">
        <v>0</v>
      </c>
      <c r="S8164" s="7">
        <f t="shared" si="1143"/>
        <v>54.92</v>
      </c>
      <c r="T8164" s="8">
        <v>19.7712</v>
      </c>
      <c r="U8164" s="8" t="str">
        <f t="shared" si="1149"/>
        <v>Low</v>
      </c>
      <c r="V8164" s="7">
        <v>4</v>
      </c>
      <c r="W8164" s="8">
        <v>54.92</v>
      </c>
      <c r="X8164" s="8">
        <f t="shared" si="1150"/>
        <v>4980</v>
      </c>
      <c r="Y8164" s="9">
        <v>0.36</v>
      </c>
      <c r="Z8164" s="9" t="str">
        <f t="shared" si="1151"/>
        <v>High</v>
      </c>
    </row>
    <row r="8165" spans="1:26" x14ac:dyDescent="0.3">
      <c r="A8165" t="s">
        <v>7457</v>
      </c>
      <c r="B8165" s="6">
        <v>44785</v>
      </c>
      <c r="C8165" s="6" t="str">
        <f t="shared" si="1144"/>
        <v>2022</v>
      </c>
      <c r="D8165" s="6" t="str">
        <f t="shared" si="1145"/>
        <v>August</v>
      </c>
      <c r="E8165" s="6" t="str">
        <f t="shared" si="1146"/>
        <v>Q3</v>
      </c>
      <c r="F8165" s="6" t="str">
        <f t="shared" si="1147"/>
        <v>High</v>
      </c>
      <c r="G8165" s="6" t="str">
        <f t="shared" si="1148"/>
        <v>Full Price</v>
      </c>
      <c r="H8165" s="6">
        <v>44788</v>
      </c>
      <c r="I8165" t="s">
        <v>1025</v>
      </c>
      <c r="J8165" t="s">
        <v>3204</v>
      </c>
      <c r="K8165" t="s">
        <v>3205</v>
      </c>
      <c r="L8165" t="s">
        <v>30</v>
      </c>
      <c r="M8165" t="s">
        <v>31</v>
      </c>
      <c r="N8165" t="s">
        <v>174</v>
      </c>
      <c r="O8165" t="s">
        <v>69</v>
      </c>
      <c r="P8165" t="s">
        <v>6104</v>
      </c>
      <c r="Q8165" t="s">
        <v>71</v>
      </c>
      <c r="R8165" s="7">
        <v>0</v>
      </c>
      <c r="S8165" s="7">
        <f t="shared" si="1143"/>
        <v>542.94000000000005</v>
      </c>
      <c r="T8165" s="8">
        <v>152.0232</v>
      </c>
      <c r="U8165" s="8" t="str">
        <f t="shared" si="1149"/>
        <v>Medium</v>
      </c>
      <c r="V8165" s="7">
        <v>3</v>
      </c>
      <c r="W8165" s="8">
        <v>542.94000000000005</v>
      </c>
      <c r="X8165" s="8">
        <f t="shared" si="1150"/>
        <v>1066</v>
      </c>
      <c r="Y8165" s="9">
        <v>0.28000000000000003</v>
      </c>
      <c r="Z8165" s="9" t="str">
        <f t="shared" si="1151"/>
        <v>High</v>
      </c>
    </row>
    <row r="8166" spans="1:26" x14ac:dyDescent="0.3">
      <c r="A8166" t="s">
        <v>7458</v>
      </c>
      <c r="B8166" s="6">
        <v>44786</v>
      </c>
      <c r="C8166" s="6" t="str">
        <f t="shared" si="1144"/>
        <v>2022</v>
      </c>
      <c r="D8166" s="6" t="str">
        <f t="shared" si="1145"/>
        <v>August</v>
      </c>
      <c r="E8166" s="6" t="str">
        <f t="shared" si="1146"/>
        <v>Q3</v>
      </c>
      <c r="F8166" s="6" t="str">
        <f t="shared" si="1147"/>
        <v>High</v>
      </c>
      <c r="G8166" s="6" t="str">
        <f t="shared" si="1148"/>
        <v>Discounted</v>
      </c>
      <c r="H8166" s="6">
        <v>44793</v>
      </c>
      <c r="I8166" t="s">
        <v>2828</v>
      </c>
      <c r="J8166" t="s">
        <v>38</v>
      </c>
      <c r="K8166" t="s">
        <v>1444</v>
      </c>
      <c r="L8166" t="s">
        <v>61</v>
      </c>
      <c r="M8166" t="s">
        <v>31</v>
      </c>
      <c r="N8166" t="s">
        <v>41</v>
      </c>
      <c r="O8166" t="s">
        <v>69</v>
      </c>
      <c r="P8166" t="s">
        <v>263</v>
      </c>
      <c r="Q8166" t="s">
        <v>71</v>
      </c>
      <c r="R8166" s="7">
        <v>0.2</v>
      </c>
      <c r="S8166" s="7">
        <f t="shared" si="1143"/>
        <v>28.819200000000002</v>
      </c>
      <c r="T8166" s="8">
        <v>11.707800000000001</v>
      </c>
      <c r="U8166" s="8" t="str">
        <f t="shared" si="1149"/>
        <v>Low</v>
      </c>
      <c r="V8166" s="7">
        <v>3</v>
      </c>
      <c r="W8166" s="8">
        <v>36.024000000000001</v>
      </c>
      <c r="X8166" s="8">
        <f t="shared" si="1150"/>
        <v>5869</v>
      </c>
      <c r="Y8166" s="9">
        <v>0.32500000000000001</v>
      </c>
      <c r="Z8166" s="9" t="str">
        <f t="shared" si="1151"/>
        <v>High</v>
      </c>
    </row>
    <row r="8167" spans="1:26" x14ac:dyDescent="0.3">
      <c r="A8167" t="s">
        <v>7459</v>
      </c>
      <c r="B8167" s="6">
        <v>44786</v>
      </c>
      <c r="C8167" s="6" t="str">
        <f t="shared" si="1144"/>
        <v>2022</v>
      </c>
      <c r="D8167" s="6" t="str">
        <f t="shared" si="1145"/>
        <v>August</v>
      </c>
      <c r="E8167" s="6" t="str">
        <f t="shared" si="1146"/>
        <v>Q3</v>
      </c>
      <c r="F8167" s="6" t="str">
        <f t="shared" si="1147"/>
        <v>High</v>
      </c>
      <c r="G8167" s="6" t="str">
        <f t="shared" si="1148"/>
        <v>Full Price</v>
      </c>
      <c r="H8167" s="6">
        <v>44786</v>
      </c>
      <c r="I8167" t="s">
        <v>873</v>
      </c>
      <c r="J8167" t="s">
        <v>1123</v>
      </c>
      <c r="K8167" t="s">
        <v>1123</v>
      </c>
      <c r="L8167" t="s">
        <v>30</v>
      </c>
      <c r="M8167" t="s">
        <v>31</v>
      </c>
      <c r="N8167" t="s">
        <v>174</v>
      </c>
      <c r="O8167" t="s">
        <v>69</v>
      </c>
      <c r="P8167" t="s">
        <v>139</v>
      </c>
      <c r="Q8167" t="s">
        <v>71</v>
      </c>
      <c r="R8167" s="7">
        <v>0</v>
      </c>
      <c r="S8167" s="7">
        <f t="shared" si="1143"/>
        <v>83.79</v>
      </c>
      <c r="T8167" s="8">
        <v>22.6233</v>
      </c>
      <c r="U8167" s="8" t="str">
        <f t="shared" si="1149"/>
        <v>Low</v>
      </c>
      <c r="V8167" s="7">
        <v>7</v>
      </c>
      <c r="W8167" s="8">
        <v>83.79</v>
      </c>
      <c r="X8167" s="8">
        <f t="shared" si="1150"/>
        <v>4134</v>
      </c>
      <c r="Y8167" s="9">
        <v>0.27</v>
      </c>
      <c r="Z8167" s="9" t="str">
        <f t="shared" si="1151"/>
        <v>High</v>
      </c>
    </row>
    <row r="8168" spans="1:26" x14ac:dyDescent="0.3">
      <c r="A8168" t="s">
        <v>7459</v>
      </c>
      <c r="B8168" s="6">
        <v>44786</v>
      </c>
      <c r="C8168" s="6" t="str">
        <f t="shared" si="1144"/>
        <v>2022</v>
      </c>
      <c r="D8168" s="6" t="str">
        <f t="shared" si="1145"/>
        <v>August</v>
      </c>
      <c r="E8168" s="6" t="str">
        <f t="shared" si="1146"/>
        <v>Q3</v>
      </c>
      <c r="F8168" s="6" t="str">
        <f t="shared" si="1147"/>
        <v>High</v>
      </c>
      <c r="G8168" s="6" t="str">
        <f t="shared" si="1148"/>
        <v>Full Price</v>
      </c>
      <c r="H8168" s="6">
        <v>44786</v>
      </c>
      <c r="I8168" t="s">
        <v>873</v>
      </c>
      <c r="J8168" t="s">
        <v>105</v>
      </c>
      <c r="K8168" t="s">
        <v>463</v>
      </c>
      <c r="L8168" t="s">
        <v>30</v>
      </c>
      <c r="M8168" t="s">
        <v>31</v>
      </c>
      <c r="N8168" t="s">
        <v>53</v>
      </c>
      <c r="O8168" t="s">
        <v>69</v>
      </c>
      <c r="P8168" t="s">
        <v>139</v>
      </c>
      <c r="Q8168" t="s">
        <v>71</v>
      </c>
      <c r="R8168" s="7">
        <v>0</v>
      </c>
      <c r="S8168" s="7">
        <f t="shared" si="1143"/>
        <v>59.52</v>
      </c>
      <c r="T8168" s="8">
        <v>15.475199999999999</v>
      </c>
      <c r="U8168" s="8" t="str">
        <f t="shared" si="1149"/>
        <v>Low</v>
      </c>
      <c r="V8168" s="7">
        <v>3</v>
      </c>
      <c r="W8168" s="8">
        <v>59.52</v>
      </c>
      <c r="X8168" s="8">
        <f t="shared" si="1150"/>
        <v>4836</v>
      </c>
      <c r="Y8168" s="9">
        <v>0.26</v>
      </c>
      <c r="Z8168" s="9" t="str">
        <f t="shared" si="1151"/>
        <v>High</v>
      </c>
    </row>
    <row r="8169" spans="1:26" x14ac:dyDescent="0.3">
      <c r="A8169" t="s">
        <v>7459</v>
      </c>
      <c r="B8169" s="6">
        <v>44786</v>
      </c>
      <c r="C8169" s="6" t="str">
        <f t="shared" si="1144"/>
        <v>2022</v>
      </c>
      <c r="D8169" s="6" t="str">
        <f t="shared" si="1145"/>
        <v>August</v>
      </c>
      <c r="E8169" s="6" t="str">
        <f t="shared" si="1146"/>
        <v>Q3</v>
      </c>
      <c r="F8169" s="6" t="str">
        <f t="shared" si="1147"/>
        <v>High</v>
      </c>
      <c r="G8169" s="6" t="str">
        <f t="shared" si="1148"/>
        <v>Full Price</v>
      </c>
      <c r="H8169" s="6">
        <v>44786</v>
      </c>
      <c r="I8169" t="s">
        <v>873</v>
      </c>
      <c r="J8169" t="s">
        <v>714</v>
      </c>
      <c r="K8169" t="s">
        <v>4208</v>
      </c>
      <c r="L8169" t="s">
        <v>30</v>
      </c>
      <c r="M8169" t="s">
        <v>31</v>
      </c>
      <c r="N8169" t="s">
        <v>49</v>
      </c>
      <c r="O8169" t="s">
        <v>69</v>
      </c>
      <c r="P8169" t="s">
        <v>139</v>
      </c>
      <c r="Q8169" t="s">
        <v>71</v>
      </c>
      <c r="R8169" s="7">
        <v>0</v>
      </c>
      <c r="S8169" s="7">
        <f t="shared" si="1143"/>
        <v>31.44</v>
      </c>
      <c r="T8169" s="8">
        <v>8.4887999999999995</v>
      </c>
      <c r="U8169" s="8" t="str">
        <f t="shared" si="1149"/>
        <v>Low</v>
      </c>
      <c r="V8169" s="7">
        <v>3</v>
      </c>
      <c r="W8169" s="8">
        <v>31.44</v>
      </c>
      <c r="X8169" s="8">
        <f t="shared" si="1150"/>
        <v>6195</v>
      </c>
      <c r="Y8169" s="9">
        <v>0.27</v>
      </c>
      <c r="Z8169" s="9" t="str">
        <f t="shared" si="1151"/>
        <v>High</v>
      </c>
    </row>
    <row r="8170" spans="1:26" x14ac:dyDescent="0.3">
      <c r="A8170" t="s">
        <v>7459</v>
      </c>
      <c r="B8170" s="6">
        <v>44786</v>
      </c>
      <c r="C8170" s="6" t="str">
        <f t="shared" si="1144"/>
        <v>2022</v>
      </c>
      <c r="D8170" s="6" t="str">
        <f t="shared" si="1145"/>
        <v>August</v>
      </c>
      <c r="E8170" s="6" t="str">
        <f t="shared" si="1146"/>
        <v>Q3</v>
      </c>
      <c r="F8170" s="6" t="str">
        <f t="shared" si="1147"/>
        <v>High</v>
      </c>
      <c r="G8170" s="6" t="str">
        <f t="shared" si="1148"/>
        <v>Full Price</v>
      </c>
      <c r="H8170" s="6">
        <v>44786</v>
      </c>
      <c r="I8170" t="s">
        <v>873</v>
      </c>
      <c r="J8170" t="s">
        <v>1377</v>
      </c>
      <c r="K8170" t="s">
        <v>1377</v>
      </c>
      <c r="L8170" t="s">
        <v>30</v>
      </c>
      <c r="M8170" t="s">
        <v>31</v>
      </c>
      <c r="N8170" t="s">
        <v>356</v>
      </c>
      <c r="O8170" t="s">
        <v>69</v>
      </c>
      <c r="P8170" t="s">
        <v>139</v>
      </c>
      <c r="Q8170" t="s">
        <v>71</v>
      </c>
      <c r="R8170" s="7">
        <v>0</v>
      </c>
      <c r="S8170" s="7">
        <f t="shared" si="1143"/>
        <v>31.92</v>
      </c>
      <c r="T8170" s="8">
        <v>9.2568000000000001</v>
      </c>
      <c r="U8170" s="8" t="str">
        <f t="shared" si="1149"/>
        <v>Low</v>
      </c>
      <c r="V8170" s="7">
        <v>4</v>
      </c>
      <c r="W8170" s="8">
        <v>31.92</v>
      </c>
      <c r="X8170" s="8">
        <f t="shared" si="1150"/>
        <v>6166</v>
      </c>
      <c r="Y8170" s="9">
        <v>0.28999999999999998</v>
      </c>
      <c r="Z8170" s="9" t="str">
        <f t="shared" si="1151"/>
        <v>High</v>
      </c>
    </row>
    <row r="8171" spans="1:26" x14ac:dyDescent="0.3">
      <c r="A8171" t="s">
        <v>7460</v>
      </c>
      <c r="B8171" s="6">
        <v>44786</v>
      </c>
      <c r="C8171" s="6" t="str">
        <f t="shared" si="1144"/>
        <v>2022</v>
      </c>
      <c r="D8171" s="6" t="str">
        <f t="shared" si="1145"/>
        <v>August</v>
      </c>
      <c r="E8171" s="6" t="str">
        <f t="shared" si="1146"/>
        <v>Q3</v>
      </c>
      <c r="F8171" s="6" t="str">
        <f t="shared" si="1147"/>
        <v>Low</v>
      </c>
      <c r="G8171" s="6" t="str">
        <f t="shared" si="1148"/>
        <v>Discounted</v>
      </c>
      <c r="H8171" s="6">
        <v>44791</v>
      </c>
      <c r="I8171" t="s">
        <v>1553</v>
      </c>
      <c r="J8171" t="s">
        <v>188</v>
      </c>
      <c r="K8171" t="s">
        <v>4561</v>
      </c>
      <c r="L8171" t="s">
        <v>30</v>
      </c>
      <c r="M8171" t="s">
        <v>76</v>
      </c>
      <c r="N8171" t="s">
        <v>77</v>
      </c>
      <c r="O8171" t="s">
        <v>62</v>
      </c>
      <c r="P8171" t="s">
        <v>1010</v>
      </c>
      <c r="Q8171" t="s">
        <v>202</v>
      </c>
      <c r="R8171" s="7">
        <v>0.2</v>
      </c>
      <c r="S8171" s="7">
        <f t="shared" si="1143"/>
        <v>338.91840000000002</v>
      </c>
      <c r="T8171" s="8">
        <v>47.660400000000003</v>
      </c>
      <c r="U8171" s="8" t="str">
        <f t="shared" si="1149"/>
        <v>Low</v>
      </c>
      <c r="V8171" s="7">
        <v>2</v>
      </c>
      <c r="W8171" s="8">
        <v>423.64800000000002</v>
      </c>
      <c r="X8171" s="8">
        <f t="shared" si="1150"/>
        <v>1397</v>
      </c>
      <c r="Y8171" s="9">
        <v>0.1125</v>
      </c>
      <c r="Z8171" s="9" t="str">
        <f t="shared" si="1151"/>
        <v>Low</v>
      </c>
    </row>
    <row r="8172" spans="1:26" x14ac:dyDescent="0.3">
      <c r="A8172" t="s">
        <v>7460</v>
      </c>
      <c r="B8172" s="6">
        <v>44786</v>
      </c>
      <c r="C8172" s="6" t="str">
        <f t="shared" si="1144"/>
        <v>2022</v>
      </c>
      <c r="D8172" s="6" t="str">
        <f t="shared" si="1145"/>
        <v>August</v>
      </c>
      <c r="E8172" s="6" t="str">
        <f t="shared" si="1146"/>
        <v>Q3</v>
      </c>
      <c r="F8172" s="6" t="str">
        <f t="shared" si="1147"/>
        <v>Low</v>
      </c>
      <c r="G8172" s="6" t="str">
        <f t="shared" si="1148"/>
        <v>Discounted</v>
      </c>
      <c r="H8172" s="6">
        <v>44791</v>
      </c>
      <c r="I8172" t="s">
        <v>1553</v>
      </c>
      <c r="J8172" t="s">
        <v>192</v>
      </c>
      <c r="K8172" t="s">
        <v>2951</v>
      </c>
      <c r="L8172" t="s">
        <v>30</v>
      </c>
      <c r="M8172" t="s">
        <v>76</v>
      </c>
      <c r="N8172" t="s">
        <v>99</v>
      </c>
      <c r="O8172" t="s">
        <v>62</v>
      </c>
      <c r="P8172" t="s">
        <v>1010</v>
      </c>
      <c r="Q8172" t="s">
        <v>202</v>
      </c>
      <c r="R8172" s="7">
        <v>0.2</v>
      </c>
      <c r="S8172" s="7">
        <f t="shared" si="1143"/>
        <v>25.587200000000003</v>
      </c>
      <c r="T8172" s="8">
        <v>0</v>
      </c>
      <c r="U8172" s="8" t="str">
        <f t="shared" si="1149"/>
        <v>Low</v>
      </c>
      <c r="V8172" s="7">
        <v>1</v>
      </c>
      <c r="W8172" s="8">
        <v>31.984000000000002</v>
      </c>
      <c r="X8172" s="8">
        <f t="shared" si="1150"/>
        <v>6152</v>
      </c>
      <c r="Y8172" s="9">
        <v>0</v>
      </c>
      <c r="Z8172" s="9" t="str">
        <f t="shared" si="1151"/>
        <v>Low</v>
      </c>
    </row>
    <row r="8173" spans="1:26" x14ac:dyDescent="0.3">
      <c r="A8173" t="s">
        <v>7460</v>
      </c>
      <c r="B8173" s="6">
        <v>44786</v>
      </c>
      <c r="C8173" s="6" t="str">
        <f t="shared" si="1144"/>
        <v>2022</v>
      </c>
      <c r="D8173" s="6" t="str">
        <f t="shared" si="1145"/>
        <v>August</v>
      </c>
      <c r="E8173" s="6" t="str">
        <f t="shared" si="1146"/>
        <v>Q3</v>
      </c>
      <c r="F8173" s="6" t="str">
        <f t="shared" si="1147"/>
        <v>Low</v>
      </c>
      <c r="G8173" s="6" t="str">
        <f t="shared" si="1148"/>
        <v>Discounted</v>
      </c>
      <c r="H8173" s="6">
        <v>44791</v>
      </c>
      <c r="I8173" t="s">
        <v>1553</v>
      </c>
      <c r="J8173" t="s">
        <v>353</v>
      </c>
      <c r="K8173" t="s">
        <v>3158</v>
      </c>
      <c r="L8173" t="s">
        <v>30</v>
      </c>
      <c r="M8173" t="s">
        <v>31</v>
      </c>
      <c r="N8173" t="s">
        <v>174</v>
      </c>
      <c r="O8173" t="s">
        <v>62</v>
      </c>
      <c r="P8173" t="s">
        <v>1010</v>
      </c>
      <c r="Q8173" t="s">
        <v>202</v>
      </c>
      <c r="R8173" s="7">
        <v>0.2</v>
      </c>
      <c r="S8173" s="7">
        <f t="shared" si="1143"/>
        <v>217.63839999999999</v>
      </c>
      <c r="T8173" s="8">
        <v>30.605399999999999</v>
      </c>
      <c r="U8173" s="8" t="str">
        <f t="shared" si="1149"/>
        <v>Low</v>
      </c>
      <c r="V8173" s="7">
        <v>7</v>
      </c>
      <c r="W8173" s="8">
        <v>272.048</v>
      </c>
      <c r="X8173" s="8">
        <f t="shared" si="1150"/>
        <v>2064</v>
      </c>
      <c r="Y8173" s="9">
        <v>0.1125</v>
      </c>
      <c r="Z8173" s="9" t="str">
        <f t="shared" si="1151"/>
        <v>Low</v>
      </c>
    </row>
    <row r="8174" spans="1:26" x14ac:dyDescent="0.3">
      <c r="A8174" t="s">
        <v>7460</v>
      </c>
      <c r="B8174" s="6">
        <v>44786</v>
      </c>
      <c r="C8174" s="6" t="str">
        <f t="shared" si="1144"/>
        <v>2022</v>
      </c>
      <c r="D8174" s="6" t="str">
        <f t="shared" si="1145"/>
        <v>August</v>
      </c>
      <c r="E8174" s="6" t="str">
        <f t="shared" si="1146"/>
        <v>Q3</v>
      </c>
      <c r="F8174" s="6" t="str">
        <f t="shared" si="1147"/>
        <v>Low</v>
      </c>
      <c r="G8174" s="6" t="str">
        <f t="shared" si="1148"/>
        <v>Discounted</v>
      </c>
      <c r="H8174" s="6">
        <v>44791</v>
      </c>
      <c r="I8174" t="s">
        <v>1553</v>
      </c>
      <c r="J8174" t="s">
        <v>38</v>
      </c>
      <c r="K8174" t="s">
        <v>1918</v>
      </c>
      <c r="L8174" t="s">
        <v>30</v>
      </c>
      <c r="M8174" t="s">
        <v>31</v>
      </c>
      <c r="N8174" t="s">
        <v>41</v>
      </c>
      <c r="O8174" t="s">
        <v>62</v>
      </c>
      <c r="P8174" t="s">
        <v>1010</v>
      </c>
      <c r="Q8174" t="s">
        <v>202</v>
      </c>
      <c r="R8174" s="7">
        <v>0.7</v>
      </c>
      <c r="S8174" s="7">
        <f t="shared" si="1143"/>
        <v>484.3746000000001</v>
      </c>
      <c r="T8174" s="8">
        <v>-1237.8462</v>
      </c>
      <c r="U8174" s="8" t="str">
        <f t="shared" si="1149"/>
        <v>Loss</v>
      </c>
      <c r="V8174" s="7">
        <v>6</v>
      </c>
      <c r="W8174" s="8">
        <v>1614.5820000000001</v>
      </c>
      <c r="X8174" s="8">
        <f t="shared" si="1150"/>
        <v>210</v>
      </c>
      <c r="Y8174" s="9">
        <v>-0.76666666699999997</v>
      </c>
      <c r="Z8174" s="9" t="str">
        <f t="shared" si="1151"/>
        <v>Low</v>
      </c>
    </row>
    <row r="8175" spans="1:26" x14ac:dyDescent="0.3">
      <c r="A8175" t="s">
        <v>7460</v>
      </c>
      <c r="B8175" s="6">
        <v>44786</v>
      </c>
      <c r="C8175" s="6" t="str">
        <f t="shared" si="1144"/>
        <v>2022</v>
      </c>
      <c r="D8175" s="6" t="str">
        <f t="shared" si="1145"/>
        <v>August</v>
      </c>
      <c r="E8175" s="6" t="str">
        <f t="shared" si="1146"/>
        <v>Q3</v>
      </c>
      <c r="F8175" s="6" t="str">
        <f t="shared" si="1147"/>
        <v>High</v>
      </c>
      <c r="G8175" s="6" t="str">
        <f t="shared" si="1148"/>
        <v>Discounted</v>
      </c>
      <c r="H8175" s="6">
        <v>44791</v>
      </c>
      <c r="I8175" t="s">
        <v>1553</v>
      </c>
      <c r="J8175" t="s">
        <v>89</v>
      </c>
      <c r="K8175" t="s">
        <v>2188</v>
      </c>
      <c r="L8175" t="s">
        <v>30</v>
      </c>
      <c r="M8175" t="s">
        <v>31</v>
      </c>
      <c r="N8175" t="s">
        <v>149</v>
      </c>
      <c r="O8175" t="s">
        <v>62</v>
      </c>
      <c r="P8175" t="s">
        <v>1010</v>
      </c>
      <c r="Q8175" t="s">
        <v>202</v>
      </c>
      <c r="R8175" s="7">
        <v>0.2</v>
      </c>
      <c r="S8175" s="7">
        <f t="shared" si="1143"/>
        <v>11.808</v>
      </c>
      <c r="T8175" s="8">
        <v>4.7969999999999997</v>
      </c>
      <c r="U8175" s="8" t="str">
        <f t="shared" si="1149"/>
        <v>Low</v>
      </c>
      <c r="V8175" s="7">
        <v>5</v>
      </c>
      <c r="W8175" s="8">
        <v>14.76</v>
      </c>
      <c r="X8175" s="8">
        <f t="shared" si="1150"/>
        <v>7841</v>
      </c>
      <c r="Y8175" s="9">
        <v>0.32500000000000001</v>
      </c>
      <c r="Z8175" s="9" t="str">
        <f t="shared" si="1151"/>
        <v>High</v>
      </c>
    </row>
    <row r="8176" spans="1:26" x14ac:dyDescent="0.3">
      <c r="A8176" t="s">
        <v>7460</v>
      </c>
      <c r="B8176" s="6">
        <v>44786</v>
      </c>
      <c r="C8176" s="6" t="str">
        <f t="shared" si="1144"/>
        <v>2022</v>
      </c>
      <c r="D8176" s="6" t="str">
        <f t="shared" si="1145"/>
        <v>August</v>
      </c>
      <c r="E8176" s="6" t="str">
        <f t="shared" si="1146"/>
        <v>Q3</v>
      </c>
      <c r="F8176" s="6" t="str">
        <f t="shared" si="1147"/>
        <v>High</v>
      </c>
      <c r="G8176" s="6" t="str">
        <f t="shared" si="1148"/>
        <v>Discounted</v>
      </c>
      <c r="H8176" s="6">
        <v>44791</v>
      </c>
      <c r="I8176" t="s">
        <v>1553</v>
      </c>
      <c r="J8176" t="s">
        <v>89</v>
      </c>
      <c r="K8176" t="s">
        <v>295</v>
      </c>
      <c r="L8176" t="s">
        <v>30</v>
      </c>
      <c r="M8176" t="s">
        <v>31</v>
      </c>
      <c r="N8176" t="s">
        <v>86</v>
      </c>
      <c r="O8176" t="s">
        <v>62</v>
      </c>
      <c r="P8176" t="s">
        <v>1010</v>
      </c>
      <c r="Q8176" t="s">
        <v>202</v>
      </c>
      <c r="R8176" s="7">
        <v>0.2</v>
      </c>
      <c r="S8176" s="7">
        <f t="shared" si="1143"/>
        <v>19.456</v>
      </c>
      <c r="T8176" s="8">
        <v>9.1199999999999992</v>
      </c>
      <c r="U8176" s="8" t="str">
        <f t="shared" si="1149"/>
        <v>Low</v>
      </c>
      <c r="V8176" s="7">
        <v>5</v>
      </c>
      <c r="W8176" s="8">
        <v>24.32</v>
      </c>
      <c r="X8176" s="8">
        <f t="shared" si="1150"/>
        <v>6740</v>
      </c>
      <c r="Y8176" s="9">
        <v>0.375</v>
      </c>
      <c r="Z8176" s="9" t="str">
        <f t="shared" si="1151"/>
        <v>High</v>
      </c>
    </row>
    <row r="8177" spans="1:26" x14ac:dyDescent="0.3">
      <c r="A8177" t="s">
        <v>7460</v>
      </c>
      <c r="B8177" s="6">
        <v>44786</v>
      </c>
      <c r="C8177" s="6" t="str">
        <f t="shared" si="1144"/>
        <v>2022</v>
      </c>
      <c r="D8177" s="6" t="str">
        <f t="shared" si="1145"/>
        <v>August</v>
      </c>
      <c r="E8177" s="6" t="str">
        <f t="shared" si="1146"/>
        <v>Q3</v>
      </c>
      <c r="F8177" s="6" t="str">
        <f t="shared" si="1147"/>
        <v>High</v>
      </c>
      <c r="G8177" s="6" t="str">
        <f t="shared" si="1148"/>
        <v>Discounted</v>
      </c>
      <c r="H8177" s="6">
        <v>44791</v>
      </c>
      <c r="I8177" t="s">
        <v>1553</v>
      </c>
      <c r="J8177" t="s">
        <v>319</v>
      </c>
      <c r="K8177" t="s">
        <v>1638</v>
      </c>
      <c r="L8177" t="s">
        <v>30</v>
      </c>
      <c r="M8177" t="s">
        <v>91</v>
      </c>
      <c r="N8177" t="s">
        <v>110</v>
      </c>
      <c r="O8177" t="s">
        <v>62</v>
      </c>
      <c r="P8177" t="s">
        <v>1010</v>
      </c>
      <c r="Q8177" t="s">
        <v>202</v>
      </c>
      <c r="R8177" s="7">
        <v>0.2</v>
      </c>
      <c r="S8177" s="7">
        <f t="shared" si="1143"/>
        <v>1.2672000000000001</v>
      </c>
      <c r="T8177" s="8">
        <v>0.47520000000000001</v>
      </c>
      <c r="U8177" s="8" t="str">
        <f t="shared" si="1149"/>
        <v>Low</v>
      </c>
      <c r="V8177" s="7">
        <v>2</v>
      </c>
      <c r="W8177" s="8">
        <v>1.5840000000000001</v>
      </c>
      <c r="X8177" s="8">
        <f t="shared" si="1150"/>
        <v>9954</v>
      </c>
      <c r="Y8177" s="9">
        <v>0.3</v>
      </c>
      <c r="Z8177" s="9" t="str">
        <f t="shared" si="1151"/>
        <v>High</v>
      </c>
    </row>
    <row r="8178" spans="1:26" x14ac:dyDescent="0.3">
      <c r="A8178" t="s">
        <v>7461</v>
      </c>
      <c r="B8178" s="6">
        <v>44786</v>
      </c>
      <c r="C8178" s="6" t="str">
        <f t="shared" si="1144"/>
        <v>2022</v>
      </c>
      <c r="D8178" s="6" t="str">
        <f t="shared" si="1145"/>
        <v>August</v>
      </c>
      <c r="E8178" s="6" t="str">
        <f t="shared" si="1146"/>
        <v>Q3</v>
      </c>
      <c r="F8178" s="6" t="str">
        <f t="shared" si="1147"/>
        <v>High</v>
      </c>
      <c r="G8178" s="6" t="str">
        <f t="shared" si="1148"/>
        <v>Discounted</v>
      </c>
      <c r="H8178" s="6">
        <v>44793</v>
      </c>
      <c r="I8178" t="s">
        <v>2351</v>
      </c>
      <c r="J8178" t="s">
        <v>44</v>
      </c>
      <c r="K8178" t="s">
        <v>3674</v>
      </c>
      <c r="L8178" t="s">
        <v>61</v>
      </c>
      <c r="M8178" t="s">
        <v>31</v>
      </c>
      <c r="N8178" t="s">
        <v>46</v>
      </c>
      <c r="O8178" t="s">
        <v>54</v>
      </c>
      <c r="P8178" t="s">
        <v>55</v>
      </c>
      <c r="Q8178" t="s">
        <v>56</v>
      </c>
      <c r="R8178" s="7">
        <v>0.2</v>
      </c>
      <c r="S8178" s="7">
        <f t="shared" si="1143"/>
        <v>14.0352</v>
      </c>
      <c r="T8178" s="8">
        <v>5.9211</v>
      </c>
      <c r="U8178" s="8" t="str">
        <f t="shared" si="1149"/>
        <v>Low</v>
      </c>
      <c r="V8178" s="7">
        <v>3</v>
      </c>
      <c r="W8178" s="8">
        <v>17.544</v>
      </c>
      <c r="X8178" s="8">
        <f t="shared" si="1150"/>
        <v>7450</v>
      </c>
      <c r="Y8178" s="9">
        <v>0.33750000000000002</v>
      </c>
      <c r="Z8178" s="9" t="str">
        <f t="shared" si="1151"/>
        <v>High</v>
      </c>
    </row>
    <row r="8179" spans="1:26" x14ac:dyDescent="0.3">
      <c r="A8179" t="s">
        <v>7462</v>
      </c>
      <c r="B8179" s="6">
        <v>44787</v>
      </c>
      <c r="C8179" s="6" t="str">
        <f t="shared" si="1144"/>
        <v>2022</v>
      </c>
      <c r="D8179" s="6" t="str">
        <f t="shared" si="1145"/>
        <v>August</v>
      </c>
      <c r="E8179" s="6" t="str">
        <f t="shared" si="1146"/>
        <v>Q3</v>
      </c>
      <c r="F8179" s="6" t="str">
        <f t="shared" si="1147"/>
        <v>Low</v>
      </c>
      <c r="G8179" s="6" t="str">
        <f t="shared" si="1148"/>
        <v>Discounted</v>
      </c>
      <c r="H8179" s="6">
        <v>44794</v>
      </c>
      <c r="I8179" t="s">
        <v>5246</v>
      </c>
      <c r="J8179" t="s">
        <v>689</v>
      </c>
      <c r="K8179" t="s">
        <v>3754</v>
      </c>
      <c r="L8179" t="s">
        <v>30</v>
      </c>
      <c r="M8179" t="s">
        <v>76</v>
      </c>
      <c r="N8179" t="s">
        <v>262</v>
      </c>
      <c r="O8179" t="s">
        <v>69</v>
      </c>
      <c r="P8179" t="s">
        <v>70</v>
      </c>
      <c r="Q8179" t="s">
        <v>71</v>
      </c>
      <c r="R8179" s="7">
        <v>0.2</v>
      </c>
      <c r="S8179" s="7">
        <f t="shared" si="1143"/>
        <v>334.63679999999999</v>
      </c>
      <c r="T8179" s="8">
        <v>5.2286999999999999</v>
      </c>
      <c r="U8179" s="8" t="str">
        <f t="shared" si="1149"/>
        <v>Low</v>
      </c>
      <c r="V8179" s="7">
        <v>3</v>
      </c>
      <c r="W8179" s="8">
        <v>418.29599999999999</v>
      </c>
      <c r="X8179" s="8">
        <f t="shared" si="1150"/>
        <v>1416</v>
      </c>
      <c r="Y8179" s="9">
        <v>1.2500000000000001E-2</v>
      </c>
      <c r="Z8179" s="9" t="str">
        <f t="shared" si="1151"/>
        <v>Low</v>
      </c>
    </row>
    <row r="8180" spans="1:26" x14ac:dyDescent="0.3">
      <c r="A8180" t="s">
        <v>7463</v>
      </c>
      <c r="B8180" s="6">
        <v>44787</v>
      </c>
      <c r="C8180" s="6" t="str">
        <f t="shared" si="1144"/>
        <v>2022</v>
      </c>
      <c r="D8180" s="6" t="str">
        <f t="shared" si="1145"/>
        <v>August</v>
      </c>
      <c r="E8180" s="6" t="str">
        <f t="shared" si="1146"/>
        <v>Q3</v>
      </c>
      <c r="F8180" s="6" t="str">
        <f t="shared" si="1147"/>
        <v>High</v>
      </c>
      <c r="G8180" s="6" t="str">
        <f t="shared" si="1148"/>
        <v>Full Price</v>
      </c>
      <c r="H8180" s="6">
        <v>44789</v>
      </c>
      <c r="I8180" t="s">
        <v>2036</v>
      </c>
      <c r="J8180" t="s">
        <v>105</v>
      </c>
      <c r="K8180" t="s">
        <v>6497</v>
      </c>
      <c r="L8180" t="s">
        <v>30</v>
      </c>
      <c r="M8180" t="s">
        <v>31</v>
      </c>
      <c r="N8180" t="s">
        <v>53</v>
      </c>
      <c r="O8180" t="s">
        <v>69</v>
      </c>
      <c r="P8180" t="s">
        <v>139</v>
      </c>
      <c r="Q8180" t="s">
        <v>71</v>
      </c>
      <c r="R8180" s="7">
        <v>0</v>
      </c>
      <c r="S8180" s="7">
        <f t="shared" si="1143"/>
        <v>16.68</v>
      </c>
      <c r="T8180" s="8">
        <v>4.3368000000000002</v>
      </c>
      <c r="U8180" s="8" t="str">
        <f t="shared" si="1149"/>
        <v>Low</v>
      </c>
      <c r="V8180" s="7">
        <v>6</v>
      </c>
      <c r="W8180" s="8">
        <v>16.68</v>
      </c>
      <c r="X8180" s="8">
        <f t="shared" si="1150"/>
        <v>7558</v>
      </c>
      <c r="Y8180" s="9">
        <v>0.26</v>
      </c>
      <c r="Z8180" s="9" t="str">
        <f t="shared" si="1151"/>
        <v>High</v>
      </c>
    </row>
    <row r="8181" spans="1:26" x14ac:dyDescent="0.3">
      <c r="A8181" t="s">
        <v>7463</v>
      </c>
      <c r="B8181" s="6">
        <v>44787</v>
      </c>
      <c r="C8181" s="6" t="str">
        <f t="shared" si="1144"/>
        <v>2022</v>
      </c>
      <c r="D8181" s="6" t="str">
        <f t="shared" si="1145"/>
        <v>August</v>
      </c>
      <c r="E8181" s="6" t="str">
        <f t="shared" si="1146"/>
        <v>Q3</v>
      </c>
      <c r="F8181" s="6" t="str">
        <f t="shared" si="1147"/>
        <v>High</v>
      </c>
      <c r="G8181" s="6" t="str">
        <f t="shared" si="1148"/>
        <v>Full Price</v>
      </c>
      <c r="H8181" s="6">
        <v>44789</v>
      </c>
      <c r="I8181" t="s">
        <v>2036</v>
      </c>
      <c r="J8181" t="s">
        <v>44</v>
      </c>
      <c r="K8181" t="s">
        <v>1004</v>
      </c>
      <c r="L8181" t="s">
        <v>30</v>
      </c>
      <c r="M8181" t="s">
        <v>31</v>
      </c>
      <c r="N8181" t="s">
        <v>46</v>
      </c>
      <c r="O8181" t="s">
        <v>69</v>
      </c>
      <c r="P8181" t="s">
        <v>139</v>
      </c>
      <c r="Q8181" t="s">
        <v>71</v>
      </c>
      <c r="R8181" s="7">
        <v>0</v>
      </c>
      <c r="S8181" s="7">
        <f t="shared" si="1143"/>
        <v>5.76</v>
      </c>
      <c r="T8181" s="8">
        <v>2.8224</v>
      </c>
      <c r="U8181" s="8" t="str">
        <f t="shared" si="1149"/>
        <v>Low</v>
      </c>
      <c r="V8181" s="7">
        <v>2</v>
      </c>
      <c r="W8181" s="8">
        <v>5.76</v>
      </c>
      <c r="X8181" s="8">
        <f t="shared" si="1150"/>
        <v>9353</v>
      </c>
      <c r="Y8181" s="9">
        <v>0.49</v>
      </c>
      <c r="Z8181" s="9" t="str">
        <f t="shared" si="1151"/>
        <v>High</v>
      </c>
    </row>
    <row r="8182" spans="1:26" x14ac:dyDescent="0.3">
      <c r="A8182" t="s">
        <v>7464</v>
      </c>
      <c r="B8182" s="6">
        <v>44788</v>
      </c>
      <c r="C8182" s="6" t="str">
        <f t="shared" si="1144"/>
        <v>2022</v>
      </c>
      <c r="D8182" s="6" t="str">
        <f t="shared" si="1145"/>
        <v>August</v>
      </c>
      <c r="E8182" s="6" t="str">
        <f t="shared" si="1146"/>
        <v>Q3</v>
      </c>
      <c r="F8182" s="6" t="str">
        <f t="shared" si="1147"/>
        <v>Low</v>
      </c>
      <c r="G8182" s="6" t="str">
        <f t="shared" si="1148"/>
        <v>Discounted</v>
      </c>
      <c r="H8182" s="6">
        <v>44791</v>
      </c>
      <c r="I8182" t="s">
        <v>4964</v>
      </c>
      <c r="J8182" t="s">
        <v>141</v>
      </c>
      <c r="K8182" t="s">
        <v>1866</v>
      </c>
      <c r="L8182" t="s">
        <v>61</v>
      </c>
      <c r="M8182" t="s">
        <v>31</v>
      </c>
      <c r="N8182" t="s">
        <v>49</v>
      </c>
      <c r="O8182" t="s">
        <v>54</v>
      </c>
      <c r="P8182" t="s">
        <v>55</v>
      </c>
      <c r="Q8182" t="s">
        <v>56</v>
      </c>
      <c r="R8182" s="7">
        <v>0.2</v>
      </c>
      <c r="S8182" s="7">
        <f t="shared" si="1143"/>
        <v>1441.3056000000001</v>
      </c>
      <c r="T8182" s="8">
        <v>-337.80599999999998</v>
      </c>
      <c r="U8182" s="8" t="str">
        <f t="shared" si="1149"/>
        <v>Loss</v>
      </c>
      <c r="V8182" s="7">
        <v>6</v>
      </c>
      <c r="W8182" s="8">
        <v>1801.6320000000001</v>
      </c>
      <c r="X8182" s="8">
        <f t="shared" si="1150"/>
        <v>166</v>
      </c>
      <c r="Y8182" s="9">
        <v>-0.1875</v>
      </c>
      <c r="Z8182" s="9" t="str">
        <f t="shared" si="1151"/>
        <v>Low</v>
      </c>
    </row>
    <row r="8183" spans="1:26" x14ac:dyDescent="0.3">
      <c r="A8183" t="s">
        <v>7465</v>
      </c>
      <c r="B8183" s="6">
        <v>44788</v>
      </c>
      <c r="C8183" s="6" t="str">
        <f t="shared" si="1144"/>
        <v>2022</v>
      </c>
      <c r="D8183" s="6" t="str">
        <f t="shared" si="1145"/>
        <v>August</v>
      </c>
      <c r="E8183" s="6" t="str">
        <f t="shared" si="1146"/>
        <v>Q3</v>
      </c>
      <c r="F8183" s="6" t="str">
        <f t="shared" si="1147"/>
        <v>High</v>
      </c>
      <c r="G8183" s="6" t="str">
        <f t="shared" si="1148"/>
        <v>Full Price</v>
      </c>
      <c r="H8183" s="6">
        <v>44794</v>
      </c>
      <c r="I8183" t="s">
        <v>1267</v>
      </c>
      <c r="J8183" t="s">
        <v>151</v>
      </c>
      <c r="K8183" t="s">
        <v>502</v>
      </c>
      <c r="L8183" t="s">
        <v>30</v>
      </c>
      <c r="M8183" t="s">
        <v>31</v>
      </c>
      <c r="N8183" t="s">
        <v>174</v>
      </c>
      <c r="O8183" t="s">
        <v>54</v>
      </c>
      <c r="P8183" t="s">
        <v>1532</v>
      </c>
      <c r="Q8183" t="s">
        <v>322</v>
      </c>
      <c r="R8183" s="7">
        <v>0</v>
      </c>
      <c r="S8183" s="7">
        <f t="shared" si="1143"/>
        <v>97.84</v>
      </c>
      <c r="T8183" s="8">
        <v>25.438400000000001</v>
      </c>
      <c r="U8183" s="8" t="str">
        <f t="shared" si="1149"/>
        <v>Low</v>
      </c>
      <c r="V8183" s="7">
        <v>2</v>
      </c>
      <c r="W8183" s="8">
        <v>97.84</v>
      </c>
      <c r="X8183" s="8">
        <f t="shared" si="1150"/>
        <v>3832</v>
      </c>
      <c r="Y8183" s="9">
        <v>0.26</v>
      </c>
      <c r="Z8183" s="9" t="str">
        <f t="shared" si="1151"/>
        <v>High</v>
      </c>
    </row>
    <row r="8184" spans="1:26" x14ac:dyDescent="0.3">
      <c r="A8184" t="s">
        <v>7466</v>
      </c>
      <c r="B8184" s="6">
        <v>44788</v>
      </c>
      <c r="C8184" s="6" t="str">
        <f t="shared" si="1144"/>
        <v>2022</v>
      </c>
      <c r="D8184" s="6" t="str">
        <f t="shared" si="1145"/>
        <v>August</v>
      </c>
      <c r="E8184" s="6" t="str">
        <f t="shared" si="1146"/>
        <v>Q3</v>
      </c>
      <c r="F8184" s="6" t="str">
        <f t="shared" si="1147"/>
        <v>High</v>
      </c>
      <c r="G8184" s="6" t="str">
        <f t="shared" si="1148"/>
        <v>Full Price</v>
      </c>
      <c r="H8184" s="6">
        <v>44792</v>
      </c>
      <c r="I8184" t="s">
        <v>5003</v>
      </c>
      <c r="J8184" t="s">
        <v>44</v>
      </c>
      <c r="K8184" t="s">
        <v>445</v>
      </c>
      <c r="L8184" t="s">
        <v>61</v>
      </c>
      <c r="M8184" t="s">
        <v>31</v>
      </c>
      <c r="N8184" t="s">
        <v>46</v>
      </c>
      <c r="O8184" t="s">
        <v>33</v>
      </c>
      <c r="P8184" t="s">
        <v>499</v>
      </c>
      <c r="Q8184" t="s">
        <v>556</v>
      </c>
      <c r="R8184" s="7">
        <v>0</v>
      </c>
      <c r="S8184" s="7">
        <f t="shared" si="1143"/>
        <v>50.4</v>
      </c>
      <c r="T8184" s="8">
        <v>23.184000000000001</v>
      </c>
      <c r="U8184" s="8" t="str">
        <f t="shared" si="1149"/>
        <v>Low</v>
      </c>
      <c r="V8184" s="7">
        <v>8</v>
      </c>
      <c r="W8184" s="8">
        <v>50.4</v>
      </c>
      <c r="X8184" s="8">
        <f t="shared" si="1150"/>
        <v>5128</v>
      </c>
      <c r="Y8184" s="9">
        <v>0.46</v>
      </c>
      <c r="Z8184" s="9" t="str">
        <f t="shared" si="1151"/>
        <v>High</v>
      </c>
    </row>
    <row r="8185" spans="1:26" x14ac:dyDescent="0.3">
      <c r="A8185" t="s">
        <v>7467</v>
      </c>
      <c r="B8185" s="6">
        <v>44789</v>
      </c>
      <c r="C8185" s="6" t="str">
        <f t="shared" si="1144"/>
        <v>2022</v>
      </c>
      <c r="D8185" s="6" t="str">
        <f t="shared" si="1145"/>
        <v>August</v>
      </c>
      <c r="E8185" s="6" t="str">
        <f t="shared" si="1146"/>
        <v>Q3</v>
      </c>
      <c r="F8185" s="6" t="str">
        <f t="shared" si="1147"/>
        <v>Low</v>
      </c>
      <c r="G8185" s="6" t="str">
        <f t="shared" si="1148"/>
        <v>Discounted</v>
      </c>
      <c r="H8185" s="6">
        <v>44789</v>
      </c>
      <c r="I8185" t="s">
        <v>3388</v>
      </c>
      <c r="J8185" t="s">
        <v>89</v>
      </c>
      <c r="K8185" t="s">
        <v>3186</v>
      </c>
      <c r="L8185" t="s">
        <v>30</v>
      </c>
      <c r="M8185" t="s">
        <v>31</v>
      </c>
      <c r="N8185" t="s">
        <v>41</v>
      </c>
      <c r="O8185" t="s">
        <v>62</v>
      </c>
      <c r="P8185" t="s">
        <v>337</v>
      </c>
      <c r="Q8185" t="s">
        <v>202</v>
      </c>
      <c r="R8185" s="7">
        <v>0.7</v>
      </c>
      <c r="S8185" s="7">
        <f t="shared" si="1143"/>
        <v>4.0284000000000013</v>
      </c>
      <c r="T8185" s="8">
        <v>-11.19</v>
      </c>
      <c r="U8185" s="8" t="str">
        <f t="shared" si="1149"/>
        <v>Loss</v>
      </c>
      <c r="V8185" s="7">
        <v>3</v>
      </c>
      <c r="W8185" s="8">
        <v>13.428000000000001</v>
      </c>
      <c r="X8185" s="8">
        <f t="shared" si="1150"/>
        <v>8027</v>
      </c>
      <c r="Y8185" s="9">
        <v>-0.83333333300000001</v>
      </c>
      <c r="Z8185" s="9" t="str">
        <f t="shared" si="1151"/>
        <v>Low</v>
      </c>
    </row>
    <row r="8186" spans="1:26" x14ac:dyDescent="0.3">
      <c r="A8186" t="s">
        <v>7467</v>
      </c>
      <c r="B8186" s="6">
        <v>44789</v>
      </c>
      <c r="C8186" s="6" t="str">
        <f t="shared" si="1144"/>
        <v>2022</v>
      </c>
      <c r="D8186" s="6" t="str">
        <f t="shared" si="1145"/>
        <v>August</v>
      </c>
      <c r="E8186" s="6" t="str">
        <f t="shared" si="1146"/>
        <v>Q3</v>
      </c>
      <c r="F8186" s="6" t="str">
        <f t="shared" si="1147"/>
        <v>Low</v>
      </c>
      <c r="G8186" s="6" t="str">
        <f t="shared" si="1148"/>
        <v>Discounted</v>
      </c>
      <c r="H8186" s="6">
        <v>44789</v>
      </c>
      <c r="I8186" t="s">
        <v>3388</v>
      </c>
      <c r="J8186" t="s">
        <v>101</v>
      </c>
      <c r="K8186" t="s">
        <v>2712</v>
      </c>
      <c r="L8186" t="s">
        <v>30</v>
      </c>
      <c r="M8186" t="s">
        <v>31</v>
      </c>
      <c r="N8186" t="s">
        <v>49</v>
      </c>
      <c r="O8186" t="s">
        <v>62</v>
      </c>
      <c r="P8186" t="s">
        <v>337</v>
      </c>
      <c r="Q8186" t="s">
        <v>202</v>
      </c>
      <c r="R8186" s="7">
        <v>0.2</v>
      </c>
      <c r="S8186" s="7">
        <f t="shared" si="1143"/>
        <v>53.708799999999997</v>
      </c>
      <c r="T8186" s="8">
        <v>-0.83919999999999995</v>
      </c>
      <c r="U8186" s="8" t="str">
        <f t="shared" si="1149"/>
        <v>Loss</v>
      </c>
      <c r="V8186" s="7">
        <v>4</v>
      </c>
      <c r="W8186" s="8">
        <v>67.135999999999996</v>
      </c>
      <c r="X8186" s="8">
        <f t="shared" si="1150"/>
        <v>4565</v>
      </c>
      <c r="Y8186" s="9">
        <v>-1.2500000000000001E-2</v>
      </c>
      <c r="Z8186" s="9" t="str">
        <f t="shared" si="1151"/>
        <v>Low</v>
      </c>
    </row>
    <row r="8187" spans="1:26" x14ac:dyDescent="0.3">
      <c r="A8187" t="s">
        <v>7468</v>
      </c>
      <c r="B8187" s="6">
        <v>44790</v>
      </c>
      <c r="C8187" s="6" t="str">
        <f t="shared" si="1144"/>
        <v>2022</v>
      </c>
      <c r="D8187" s="6" t="str">
        <f t="shared" si="1145"/>
        <v>August</v>
      </c>
      <c r="E8187" s="6" t="str">
        <f t="shared" si="1146"/>
        <v>Q3</v>
      </c>
      <c r="F8187" s="6" t="str">
        <f t="shared" si="1147"/>
        <v>High</v>
      </c>
      <c r="G8187" s="6" t="str">
        <f t="shared" si="1148"/>
        <v>Discounted</v>
      </c>
      <c r="H8187" s="6">
        <v>44792</v>
      </c>
      <c r="I8187" t="s">
        <v>895</v>
      </c>
      <c r="J8187" t="s">
        <v>74</v>
      </c>
      <c r="K8187" t="s">
        <v>1234</v>
      </c>
      <c r="L8187" t="s">
        <v>61</v>
      </c>
      <c r="M8187" t="s">
        <v>76</v>
      </c>
      <c r="N8187" t="s">
        <v>77</v>
      </c>
      <c r="O8187" t="s">
        <v>54</v>
      </c>
      <c r="P8187" t="s">
        <v>1124</v>
      </c>
      <c r="Q8187" t="s">
        <v>271</v>
      </c>
      <c r="R8187" s="7">
        <v>0.1</v>
      </c>
      <c r="S8187" s="7">
        <f t="shared" si="1143"/>
        <v>416.30760000000004</v>
      </c>
      <c r="T8187" s="8">
        <v>97.6524</v>
      </c>
      <c r="U8187" s="8" t="str">
        <f t="shared" si="1149"/>
        <v>Low</v>
      </c>
      <c r="V8187" s="7">
        <v>2</v>
      </c>
      <c r="W8187" s="8">
        <v>462.56400000000002</v>
      </c>
      <c r="X8187" s="8">
        <f t="shared" si="1150"/>
        <v>1283</v>
      </c>
      <c r="Y8187" s="9">
        <v>0.21111111099999999</v>
      </c>
      <c r="Z8187" s="9" t="str">
        <f t="shared" si="1151"/>
        <v>High</v>
      </c>
    </row>
    <row r="8188" spans="1:26" x14ac:dyDescent="0.3">
      <c r="A8188" t="s">
        <v>7468</v>
      </c>
      <c r="B8188" s="6">
        <v>44790</v>
      </c>
      <c r="C8188" s="6" t="str">
        <f t="shared" si="1144"/>
        <v>2022</v>
      </c>
      <c r="D8188" s="6" t="str">
        <f t="shared" si="1145"/>
        <v>August</v>
      </c>
      <c r="E8188" s="6" t="str">
        <f t="shared" si="1146"/>
        <v>Q3</v>
      </c>
      <c r="F8188" s="6" t="str">
        <f t="shared" si="1147"/>
        <v>High</v>
      </c>
      <c r="G8188" s="6" t="str">
        <f t="shared" si="1148"/>
        <v>Discounted</v>
      </c>
      <c r="H8188" s="6">
        <v>44792</v>
      </c>
      <c r="I8188" t="s">
        <v>895</v>
      </c>
      <c r="J8188" t="s">
        <v>38</v>
      </c>
      <c r="K8188" t="s">
        <v>200</v>
      </c>
      <c r="L8188" t="s">
        <v>61</v>
      </c>
      <c r="M8188" t="s">
        <v>31</v>
      </c>
      <c r="N8188" t="s">
        <v>41</v>
      </c>
      <c r="O8188" t="s">
        <v>54</v>
      </c>
      <c r="P8188" t="s">
        <v>1124</v>
      </c>
      <c r="Q8188" t="s">
        <v>271</v>
      </c>
      <c r="R8188" s="7">
        <v>0.2</v>
      </c>
      <c r="S8188" s="7">
        <f t="shared" si="1143"/>
        <v>716.73599999999999</v>
      </c>
      <c r="T8188" s="8">
        <v>302.37299999999999</v>
      </c>
      <c r="U8188" s="8" t="str">
        <f t="shared" si="1149"/>
        <v>Medium</v>
      </c>
      <c r="V8188" s="7">
        <v>5</v>
      </c>
      <c r="W8188" s="8">
        <v>895.92</v>
      </c>
      <c r="X8188" s="8">
        <f t="shared" si="1150"/>
        <v>552</v>
      </c>
      <c r="Y8188" s="9">
        <v>0.33750000000000002</v>
      </c>
      <c r="Z8188" s="9" t="str">
        <f t="shared" si="1151"/>
        <v>High</v>
      </c>
    </row>
    <row r="8189" spans="1:26" x14ac:dyDescent="0.3">
      <c r="A8189" t="s">
        <v>7469</v>
      </c>
      <c r="B8189" s="6">
        <v>44790</v>
      </c>
      <c r="C8189" s="6" t="str">
        <f t="shared" si="1144"/>
        <v>2022</v>
      </c>
      <c r="D8189" s="6" t="str">
        <f t="shared" si="1145"/>
        <v>August</v>
      </c>
      <c r="E8189" s="6" t="str">
        <f t="shared" si="1146"/>
        <v>Q3</v>
      </c>
      <c r="F8189" s="6" t="str">
        <f t="shared" si="1147"/>
        <v>Low</v>
      </c>
      <c r="G8189" s="6" t="str">
        <f t="shared" si="1148"/>
        <v>Discounted</v>
      </c>
      <c r="H8189" s="6">
        <v>44795</v>
      </c>
      <c r="I8189" t="s">
        <v>4748</v>
      </c>
      <c r="J8189" t="s">
        <v>188</v>
      </c>
      <c r="K8189" t="s">
        <v>1670</v>
      </c>
      <c r="L8189" t="s">
        <v>30</v>
      </c>
      <c r="M8189" t="s">
        <v>76</v>
      </c>
      <c r="N8189" t="s">
        <v>77</v>
      </c>
      <c r="O8189" t="s">
        <v>54</v>
      </c>
      <c r="P8189" t="s">
        <v>55</v>
      </c>
      <c r="Q8189" t="s">
        <v>56</v>
      </c>
      <c r="R8189" s="7">
        <v>0.3</v>
      </c>
      <c r="S8189" s="7">
        <f t="shared" si="1143"/>
        <v>3091.3217999999997</v>
      </c>
      <c r="T8189" s="8">
        <v>-630.88199999999995</v>
      </c>
      <c r="U8189" s="8" t="str">
        <f t="shared" si="1149"/>
        <v>Loss</v>
      </c>
      <c r="V8189" s="7">
        <v>9</v>
      </c>
      <c r="W8189" s="8">
        <v>4416.174</v>
      </c>
      <c r="X8189" s="8">
        <f t="shared" si="1150"/>
        <v>30</v>
      </c>
      <c r="Y8189" s="9">
        <v>-0.14285714299999999</v>
      </c>
      <c r="Z8189" s="9" t="str">
        <f t="shared" si="1151"/>
        <v>Low</v>
      </c>
    </row>
    <row r="8190" spans="1:26" x14ac:dyDescent="0.3">
      <c r="A8190" t="s">
        <v>7470</v>
      </c>
      <c r="B8190" s="6">
        <v>44790</v>
      </c>
      <c r="C8190" s="6" t="str">
        <f t="shared" si="1144"/>
        <v>2022</v>
      </c>
      <c r="D8190" s="6" t="str">
        <f t="shared" si="1145"/>
        <v>August</v>
      </c>
      <c r="E8190" s="6" t="str">
        <f t="shared" si="1146"/>
        <v>Q3</v>
      </c>
      <c r="F8190" s="6" t="str">
        <f t="shared" si="1147"/>
        <v>Low</v>
      </c>
      <c r="G8190" s="6" t="str">
        <f t="shared" si="1148"/>
        <v>Discounted</v>
      </c>
      <c r="H8190" s="6">
        <v>44797</v>
      </c>
      <c r="I8190" t="s">
        <v>1844</v>
      </c>
      <c r="J8190" t="s">
        <v>47</v>
      </c>
      <c r="K8190" t="s">
        <v>2787</v>
      </c>
      <c r="L8190" t="s">
        <v>40</v>
      </c>
      <c r="M8190" t="s">
        <v>76</v>
      </c>
      <c r="N8190" t="s">
        <v>77</v>
      </c>
      <c r="O8190" t="s">
        <v>33</v>
      </c>
      <c r="P8190" t="s">
        <v>34</v>
      </c>
      <c r="Q8190" t="s">
        <v>35</v>
      </c>
      <c r="R8190" s="7">
        <v>0.3</v>
      </c>
      <c r="S8190" s="7">
        <f t="shared" si="1143"/>
        <v>52.214399999999998</v>
      </c>
      <c r="T8190" s="8">
        <v>-2.1312000000000002</v>
      </c>
      <c r="U8190" s="8" t="str">
        <f t="shared" si="1149"/>
        <v>Loss</v>
      </c>
      <c r="V8190" s="7">
        <v>4</v>
      </c>
      <c r="W8190" s="8">
        <v>74.591999999999999</v>
      </c>
      <c r="X8190" s="8">
        <f t="shared" si="1150"/>
        <v>4339</v>
      </c>
      <c r="Y8190" s="9">
        <v>-2.8571428999999999E-2</v>
      </c>
      <c r="Z8190" s="9" t="str">
        <f t="shared" si="1151"/>
        <v>Low</v>
      </c>
    </row>
    <row r="8191" spans="1:26" x14ac:dyDescent="0.3">
      <c r="A8191" t="s">
        <v>7470</v>
      </c>
      <c r="B8191" s="6">
        <v>44790</v>
      </c>
      <c r="C8191" s="6" t="str">
        <f t="shared" si="1144"/>
        <v>2022</v>
      </c>
      <c r="D8191" s="6" t="str">
        <f t="shared" si="1145"/>
        <v>August</v>
      </c>
      <c r="E8191" s="6" t="str">
        <f t="shared" si="1146"/>
        <v>Q3</v>
      </c>
      <c r="F8191" s="6" t="str">
        <f t="shared" si="1147"/>
        <v>Low</v>
      </c>
      <c r="G8191" s="6" t="str">
        <f t="shared" si="1148"/>
        <v>Discounted</v>
      </c>
      <c r="H8191" s="6">
        <v>44797</v>
      </c>
      <c r="I8191" t="s">
        <v>1844</v>
      </c>
      <c r="J8191" t="s">
        <v>89</v>
      </c>
      <c r="K8191" t="s">
        <v>3450</v>
      </c>
      <c r="L8191" t="s">
        <v>40</v>
      </c>
      <c r="M8191" t="s">
        <v>76</v>
      </c>
      <c r="N8191" t="s">
        <v>99</v>
      </c>
      <c r="O8191" t="s">
        <v>33</v>
      </c>
      <c r="P8191" t="s">
        <v>34</v>
      </c>
      <c r="Q8191" t="s">
        <v>35</v>
      </c>
      <c r="R8191" s="7">
        <v>0.6</v>
      </c>
      <c r="S8191" s="7">
        <f t="shared" si="1143"/>
        <v>6.7135999999999996</v>
      </c>
      <c r="T8191" s="8">
        <v>-22.238800000000001</v>
      </c>
      <c r="U8191" s="8" t="str">
        <f t="shared" si="1149"/>
        <v>Loss</v>
      </c>
      <c r="V8191" s="7">
        <v>2</v>
      </c>
      <c r="W8191" s="8">
        <v>16.783999999999999</v>
      </c>
      <c r="X8191" s="8">
        <f t="shared" si="1150"/>
        <v>7538</v>
      </c>
      <c r="Y8191" s="9">
        <v>-1.325</v>
      </c>
      <c r="Z8191" s="9" t="str">
        <f t="shared" si="1151"/>
        <v>Low</v>
      </c>
    </row>
    <row r="8192" spans="1:26" x14ac:dyDescent="0.3">
      <c r="A8192" t="s">
        <v>7470</v>
      </c>
      <c r="B8192" s="6">
        <v>44790</v>
      </c>
      <c r="C8192" s="6" t="str">
        <f t="shared" si="1144"/>
        <v>2022</v>
      </c>
      <c r="D8192" s="6" t="str">
        <f t="shared" si="1145"/>
        <v>August</v>
      </c>
      <c r="E8192" s="6" t="str">
        <f t="shared" si="1146"/>
        <v>Q3</v>
      </c>
      <c r="F8192" s="6" t="str">
        <f t="shared" si="1147"/>
        <v>Low</v>
      </c>
      <c r="G8192" s="6" t="str">
        <f t="shared" si="1148"/>
        <v>Discounted</v>
      </c>
      <c r="H8192" s="6">
        <v>44797</v>
      </c>
      <c r="I8192" t="s">
        <v>1844</v>
      </c>
      <c r="J8192" t="s">
        <v>353</v>
      </c>
      <c r="K8192" t="s">
        <v>3158</v>
      </c>
      <c r="L8192" t="s">
        <v>40</v>
      </c>
      <c r="M8192" t="s">
        <v>31</v>
      </c>
      <c r="N8192" t="s">
        <v>174</v>
      </c>
      <c r="O8192" t="s">
        <v>33</v>
      </c>
      <c r="P8192" t="s">
        <v>34</v>
      </c>
      <c r="Q8192" t="s">
        <v>35</v>
      </c>
      <c r="R8192" s="7">
        <v>0.8</v>
      </c>
      <c r="S8192" s="7">
        <f t="shared" si="1143"/>
        <v>7.7727999999999966</v>
      </c>
      <c r="T8192" s="8">
        <v>-99.103200000000001</v>
      </c>
      <c r="U8192" s="8" t="str">
        <f t="shared" si="1149"/>
        <v>Loss</v>
      </c>
      <c r="V8192" s="7">
        <v>4</v>
      </c>
      <c r="W8192" s="8">
        <v>38.863999999999997</v>
      </c>
      <c r="X8192" s="8">
        <f t="shared" si="1150"/>
        <v>5719</v>
      </c>
      <c r="Y8192" s="9">
        <v>-2.5499999999999998</v>
      </c>
      <c r="Z8192" s="9" t="str">
        <f t="shared" si="1151"/>
        <v>Low</v>
      </c>
    </row>
    <row r="8193" spans="1:26" x14ac:dyDescent="0.3">
      <c r="A8193" t="s">
        <v>7470</v>
      </c>
      <c r="B8193" s="6">
        <v>44790</v>
      </c>
      <c r="C8193" s="6" t="str">
        <f t="shared" si="1144"/>
        <v>2022</v>
      </c>
      <c r="D8193" s="6" t="str">
        <f t="shared" si="1145"/>
        <v>August</v>
      </c>
      <c r="E8193" s="6" t="str">
        <f t="shared" si="1146"/>
        <v>Q3</v>
      </c>
      <c r="F8193" s="6" t="str">
        <f t="shared" si="1147"/>
        <v>Low</v>
      </c>
      <c r="G8193" s="6" t="str">
        <f t="shared" si="1148"/>
        <v>Discounted</v>
      </c>
      <c r="H8193" s="6">
        <v>44797</v>
      </c>
      <c r="I8193" t="s">
        <v>1844</v>
      </c>
      <c r="J8193" t="s">
        <v>44</v>
      </c>
      <c r="K8193" t="s">
        <v>597</v>
      </c>
      <c r="L8193" t="s">
        <v>40</v>
      </c>
      <c r="M8193" t="s">
        <v>31</v>
      </c>
      <c r="N8193" t="s">
        <v>53</v>
      </c>
      <c r="O8193" t="s">
        <v>33</v>
      </c>
      <c r="P8193" t="s">
        <v>34</v>
      </c>
      <c r="Q8193" t="s">
        <v>35</v>
      </c>
      <c r="R8193" s="7">
        <v>0.2</v>
      </c>
      <c r="S8193" s="7">
        <f t="shared" si="1143"/>
        <v>6.4127999999999998</v>
      </c>
      <c r="T8193" s="8">
        <v>1.002</v>
      </c>
      <c r="U8193" s="8" t="str">
        <f t="shared" si="1149"/>
        <v>Low</v>
      </c>
      <c r="V8193" s="7">
        <v>3</v>
      </c>
      <c r="W8193" s="8">
        <v>8.016</v>
      </c>
      <c r="X8193" s="8">
        <f t="shared" si="1150"/>
        <v>8950</v>
      </c>
      <c r="Y8193" s="9">
        <v>0.125</v>
      </c>
      <c r="Z8193" s="9" t="str">
        <f t="shared" si="1151"/>
        <v>Low</v>
      </c>
    </row>
    <row r="8194" spans="1:26" x14ac:dyDescent="0.3">
      <c r="A8194" t="s">
        <v>7470</v>
      </c>
      <c r="B8194" s="6">
        <v>44790</v>
      </c>
      <c r="C8194" s="6" t="str">
        <f t="shared" si="1144"/>
        <v>2022</v>
      </c>
      <c r="D8194" s="6" t="str">
        <f t="shared" si="1145"/>
        <v>August</v>
      </c>
      <c r="E8194" s="6" t="str">
        <f t="shared" si="1146"/>
        <v>Q3</v>
      </c>
      <c r="F8194" s="6" t="str">
        <f t="shared" si="1147"/>
        <v>Low</v>
      </c>
      <c r="G8194" s="6" t="str">
        <f t="shared" si="1148"/>
        <v>Discounted</v>
      </c>
      <c r="H8194" s="6">
        <v>44797</v>
      </c>
      <c r="I8194" t="s">
        <v>1844</v>
      </c>
      <c r="J8194" t="s">
        <v>101</v>
      </c>
      <c r="K8194" t="s">
        <v>1881</v>
      </c>
      <c r="L8194" t="s">
        <v>40</v>
      </c>
      <c r="M8194" t="s">
        <v>31</v>
      </c>
      <c r="N8194" t="s">
        <v>356</v>
      </c>
      <c r="O8194" t="s">
        <v>33</v>
      </c>
      <c r="P8194" t="s">
        <v>34</v>
      </c>
      <c r="Q8194" t="s">
        <v>35</v>
      </c>
      <c r="R8194" s="7">
        <v>0.2</v>
      </c>
      <c r="S8194" s="7">
        <f t="shared" ref="S8194:S8257" si="1152">W8194 - (W8194 * R8194)</f>
        <v>4.4415999999999993</v>
      </c>
      <c r="T8194" s="8">
        <v>-1.0409999999999999</v>
      </c>
      <c r="U8194" s="8" t="str">
        <f t="shared" si="1149"/>
        <v>Loss</v>
      </c>
      <c r="V8194" s="7">
        <v>2</v>
      </c>
      <c r="W8194" s="8">
        <v>5.5519999999999996</v>
      </c>
      <c r="X8194" s="8">
        <f t="shared" si="1150"/>
        <v>9400</v>
      </c>
      <c r="Y8194" s="9">
        <v>-0.1875</v>
      </c>
      <c r="Z8194" s="9" t="str">
        <f t="shared" si="1151"/>
        <v>Low</v>
      </c>
    </row>
    <row r="8195" spans="1:26" x14ac:dyDescent="0.3">
      <c r="A8195" t="s">
        <v>7471</v>
      </c>
      <c r="B8195" s="6">
        <v>44790</v>
      </c>
      <c r="C8195" s="6" t="str">
        <f t="shared" ref="C8195:C8258" si="1153">TEXT(B8195, "YYYY")</f>
        <v>2022</v>
      </c>
      <c r="D8195" s="6" t="str">
        <f t="shared" ref="D8195:D8258" si="1154">TEXT(B8195, "MMMM")</f>
        <v>August</v>
      </c>
      <c r="E8195" s="6" t="str">
        <f t="shared" ref="E8195:E8258" si="1155">"Q" &amp; INT((MONTH(B8195) - 1) / 3) + 1</f>
        <v>Q3</v>
      </c>
      <c r="F8195" s="6" t="str">
        <f t="shared" ref="F8195:F8258" si="1156">IF(Y8195&gt; 0.2, "High", "Low")</f>
        <v>High</v>
      </c>
      <c r="G8195" s="6" t="str">
        <f t="shared" ref="G8195:G8258" si="1157">IF(R8195&gt;0, "Discounted", "Full Price")</f>
        <v>Full Price</v>
      </c>
      <c r="H8195" s="6">
        <v>44796</v>
      </c>
      <c r="I8195" t="s">
        <v>1640</v>
      </c>
      <c r="J8195" t="s">
        <v>38</v>
      </c>
      <c r="K8195" t="s">
        <v>641</v>
      </c>
      <c r="L8195" t="s">
        <v>40</v>
      </c>
      <c r="M8195" t="s">
        <v>31</v>
      </c>
      <c r="N8195" t="s">
        <v>41</v>
      </c>
      <c r="O8195" t="s">
        <v>62</v>
      </c>
      <c r="P8195" t="s">
        <v>1028</v>
      </c>
      <c r="Q8195" t="s">
        <v>79</v>
      </c>
      <c r="R8195" s="7">
        <v>0</v>
      </c>
      <c r="S8195" s="7">
        <f t="shared" si="1152"/>
        <v>102.93</v>
      </c>
      <c r="T8195" s="8">
        <v>48.377099999999999</v>
      </c>
      <c r="U8195" s="8" t="str">
        <f t="shared" ref="U8195:U8258" si="1158">IF(T8195 &lt; 0, "Loss", IF(T8195 &lt; 100, "Low", IF(T8195 &lt; 500, "Medium", "High")))</f>
        <v>Low</v>
      </c>
      <c r="V8195" s="7">
        <v>3</v>
      </c>
      <c r="W8195" s="8">
        <v>102.93</v>
      </c>
      <c r="X8195" s="8">
        <f t="shared" ref="X8195:X8258" si="1159">_xlfn.RANK.EQ(W8195, W$2:W$9994)</f>
        <v>3721</v>
      </c>
      <c r="Y8195" s="9">
        <v>0.47</v>
      </c>
      <c r="Z8195" s="9" t="str">
        <f t="shared" ref="Z8195:Z8258" si="1160">IF(Y8195 &gt; 0.2, "High", "Low")</f>
        <v>High</v>
      </c>
    </row>
    <row r="8196" spans="1:26" x14ac:dyDescent="0.3">
      <c r="A8196" t="s">
        <v>7471</v>
      </c>
      <c r="B8196" s="6">
        <v>44790</v>
      </c>
      <c r="C8196" s="6" t="str">
        <f t="shared" si="1153"/>
        <v>2022</v>
      </c>
      <c r="D8196" s="6" t="str">
        <f t="shared" si="1154"/>
        <v>August</v>
      </c>
      <c r="E8196" s="6" t="str">
        <f t="shared" si="1155"/>
        <v>Q3</v>
      </c>
      <c r="F8196" s="6" t="str">
        <f t="shared" si="1156"/>
        <v>Low</v>
      </c>
      <c r="G8196" s="6" t="str">
        <f t="shared" si="1157"/>
        <v>Full Price</v>
      </c>
      <c r="H8196" s="6">
        <v>44796</v>
      </c>
      <c r="I8196" t="s">
        <v>1640</v>
      </c>
      <c r="J8196" t="s">
        <v>161</v>
      </c>
      <c r="K8196" t="s">
        <v>1813</v>
      </c>
      <c r="L8196" t="s">
        <v>40</v>
      </c>
      <c r="M8196" t="s">
        <v>91</v>
      </c>
      <c r="N8196" t="s">
        <v>110</v>
      </c>
      <c r="O8196" t="s">
        <v>62</v>
      </c>
      <c r="P8196" t="s">
        <v>1028</v>
      </c>
      <c r="Q8196" t="s">
        <v>79</v>
      </c>
      <c r="R8196" s="7">
        <v>0</v>
      </c>
      <c r="S8196" s="7">
        <f t="shared" si="1152"/>
        <v>98.16</v>
      </c>
      <c r="T8196" s="8">
        <v>9.8160000000000007</v>
      </c>
      <c r="U8196" s="8" t="str">
        <f t="shared" si="1158"/>
        <v>Low</v>
      </c>
      <c r="V8196" s="7">
        <v>6</v>
      </c>
      <c r="W8196" s="8">
        <v>98.16</v>
      </c>
      <c r="X8196" s="8">
        <f t="shared" si="1159"/>
        <v>3822</v>
      </c>
      <c r="Y8196" s="9">
        <v>0.1</v>
      </c>
      <c r="Z8196" s="9" t="str">
        <f t="shared" si="1160"/>
        <v>Low</v>
      </c>
    </row>
    <row r="8197" spans="1:26" x14ac:dyDescent="0.3">
      <c r="A8197" t="s">
        <v>7472</v>
      </c>
      <c r="B8197" s="6">
        <v>44790</v>
      </c>
      <c r="C8197" s="6" t="str">
        <f t="shared" si="1153"/>
        <v>2022</v>
      </c>
      <c r="D8197" s="6" t="str">
        <f t="shared" si="1154"/>
        <v>August</v>
      </c>
      <c r="E8197" s="6" t="str">
        <f t="shared" si="1155"/>
        <v>Q3</v>
      </c>
      <c r="F8197" s="6" t="str">
        <f t="shared" si="1156"/>
        <v>High</v>
      </c>
      <c r="G8197" s="6" t="str">
        <f t="shared" si="1157"/>
        <v>Full Price</v>
      </c>
      <c r="H8197" s="6">
        <v>44797</v>
      </c>
      <c r="I8197" t="s">
        <v>3368</v>
      </c>
      <c r="J8197" t="s">
        <v>4492</v>
      </c>
      <c r="K8197" t="s">
        <v>5599</v>
      </c>
      <c r="L8197" t="s">
        <v>61</v>
      </c>
      <c r="M8197" t="s">
        <v>31</v>
      </c>
      <c r="N8197" t="s">
        <v>174</v>
      </c>
      <c r="O8197" t="s">
        <v>69</v>
      </c>
      <c r="P8197" t="s">
        <v>2936</v>
      </c>
      <c r="Q8197" t="s">
        <v>71</v>
      </c>
      <c r="R8197" s="7">
        <v>0</v>
      </c>
      <c r="S8197" s="7">
        <f t="shared" si="1152"/>
        <v>2518.29</v>
      </c>
      <c r="T8197" s="8">
        <v>654.75540000000001</v>
      </c>
      <c r="U8197" s="8" t="str">
        <f t="shared" si="1158"/>
        <v>High</v>
      </c>
      <c r="V8197" s="7">
        <v>9</v>
      </c>
      <c r="W8197" s="8">
        <v>2518.29</v>
      </c>
      <c r="X8197" s="8">
        <f t="shared" si="1159"/>
        <v>99</v>
      </c>
      <c r="Y8197" s="9">
        <v>0.26</v>
      </c>
      <c r="Z8197" s="9" t="str">
        <f t="shared" si="1160"/>
        <v>High</v>
      </c>
    </row>
    <row r="8198" spans="1:26" x14ac:dyDescent="0.3">
      <c r="A8198" t="s">
        <v>7472</v>
      </c>
      <c r="B8198" s="6">
        <v>44790</v>
      </c>
      <c r="C8198" s="6" t="str">
        <f t="shared" si="1153"/>
        <v>2022</v>
      </c>
      <c r="D8198" s="6" t="str">
        <f t="shared" si="1154"/>
        <v>August</v>
      </c>
      <c r="E8198" s="6" t="str">
        <f t="shared" si="1155"/>
        <v>Q3</v>
      </c>
      <c r="F8198" s="6" t="str">
        <f t="shared" si="1156"/>
        <v>High</v>
      </c>
      <c r="G8198" s="6" t="str">
        <f t="shared" si="1157"/>
        <v>Discounted</v>
      </c>
      <c r="H8198" s="6">
        <v>44797</v>
      </c>
      <c r="I8198" t="s">
        <v>3368</v>
      </c>
      <c r="J8198" t="s">
        <v>256</v>
      </c>
      <c r="K8198" t="s">
        <v>1503</v>
      </c>
      <c r="L8198" t="s">
        <v>61</v>
      </c>
      <c r="M8198" t="s">
        <v>31</v>
      </c>
      <c r="N8198" t="s">
        <v>41</v>
      </c>
      <c r="O8198" t="s">
        <v>69</v>
      </c>
      <c r="P8198" t="s">
        <v>2936</v>
      </c>
      <c r="Q8198" t="s">
        <v>71</v>
      </c>
      <c r="R8198" s="7">
        <v>0.2</v>
      </c>
      <c r="S8198" s="7">
        <f t="shared" si="1152"/>
        <v>11.135999999999999</v>
      </c>
      <c r="T8198" s="8">
        <v>4.8719999999999999</v>
      </c>
      <c r="U8198" s="8" t="str">
        <f t="shared" si="1158"/>
        <v>Low</v>
      </c>
      <c r="V8198" s="7">
        <v>3</v>
      </c>
      <c r="W8198" s="8">
        <v>13.92</v>
      </c>
      <c r="X8198" s="8">
        <f t="shared" si="1159"/>
        <v>7971</v>
      </c>
      <c r="Y8198" s="9">
        <v>0.35</v>
      </c>
      <c r="Z8198" s="9" t="str">
        <f t="shared" si="1160"/>
        <v>High</v>
      </c>
    </row>
    <row r="8199" spans="1:26" x14ac:dyDescent="0.3">
      <c r="A8199" t="s">
        <v>7472</v>
      </c>
      <c r="B8199" s="6">
        <v>44790</v>
      </c>
      <c r="C8199" s="6" t="str">
        <f t="shared" si="1153"/>
        <v>2022</v>
      </c>
      <c r="D8199" s="6" t="str">
        <f t="shared" si="1154"/>
        <v>August</v>
      </c>
      <c r="E8199" s="6" t="str">
        <f t="shared" si="1155"/>
        <v>Q3</v>
      </c>
      <c r="F8199" s="6" t="str">
        <f t="shared" si="1156"/>
        <v>High</v>
      </c>
      <c r="G8199" s="6" t="str">
        <f t="shared" si="1157"/>
        <v>Discounted</v>
      </c>
      <c r="H8199" s="6">
        <v>44797</v>
      </c>
      <c r="I8199" t="s">
        <v>3368</v>
      </c>
      <c r="J8199" t="s">
        <v>38</v>
      </c>
      <c r="K8199" t="s">
        <v>306</v>
      </c>
      <c r="L8199" t="s">
        <v>61</v>
      </c>
      <c r="M8199" t="s">
        <v>31</v>
      </c>
      <c r="N8199" t="s">
        <v>41</v>
      </c>
      <c r="O8199" t="s">
        <v>69</v>
      </c>
      <c r="P8199" t="s">
        <v>2936</v>
      </c>
      <c r="Q8199" t="s">
        <v>71</v>
      </c>
      <c r="R8199" s="7">
        <v>0.2</v>
      </c>
      <c r="S8199" s="7">
        <f t="shared" si="1152"/>
        <v>176.84480000000002</v>
      </c>
      <c r="T8199" s="8">
        <v>77.369600000000005</v>
      </c>
      <c r="U8199" s="8" t="str">
        <f t="shared" si="1158"/>
        <v>Low</v>
      </c>
      <c r="V8199" s="7">
        <v>8</v>
      </c>
      <c r="W8199" s="8">
        <v>221.05600000000001</v>
      </c>
      <c r="X8199" s="8">
        <f t="shared" si="1159"/>
        <v>2407</v>
      </c>
      <c r="Y8199" s="9">
        <v>0.35</v>
      </c>
      <c r="Z8199" s="9" t="str">
        <f t="shared" si="1160"/>
        <v>High</v>
      </c>
    </row>
    <row r="8200" spans="1:26" x14ac:dyDescent="0.3">
      <c r="A8200" t="s">
        <v>7472</v>
      </c>
      <c r="B8200" s="6">
        <v>44790</v>
      </c>
      <c r="C8200" s="6" t="str">
        <f t="shared" si="1153"/>
        <v>2022</v>
      </c>
      <c r="D8200" s="6" t="str">
        <f t="shared" si="1154"/>
        <v>August</v>
      </c>
      <c r="E8200" s="6" t="str">
        <f t="shared" si="1155"/>
        <v>Q3</v>
      </c>
      <c r="F8200" s="6" t="str">
        <f t="shared" si="1156"/>
        <v>High</v>
      </c>
      <c r="G8200" s="6" t="str">
        <f t="shared" si="1157"/>
        <v>Full Price</v>
      </c>
      <c r="H8200" s="6">
        <v>44797</v>
      </c>
      <c r="I8200" t="s">
        <v>3368</v>
      </c>
      <c r="J8200" t="s">
        <v>150</v>
      </c>
      <c r="K8200" t="s">
        <v>150</v>
      </c>
      <c r="L8200" t="s">
        <v>61</v>
      </c>
      <c r="M8200" t="s">
        <v>31</v>
      </c>
      <c r="N8200" t="s">
        <v>149</v>
      </c>
      <c r="O8200" t="s">
        <v>69</v>
      </c>
      <c r="P8200" t="s">
        <v>2936</v>
      </c>
      <c r="Q8200" t="s">
        <v>71</v>
      </c>
      <c r="R8200" s="7">
        <v>0</v>
      </c>
      <c r="S8200" s="7">
        <f t="shared" si="1152"/>
        <v>23.36</v>
      </c>
      <c r="T8200" s="8">
        <v>11.68</v>
      </c>
      <c r="U8200" s="8" t="str">
        <f t="shared" si="1158"/>
        <v>Low</v>
      </c>
      <c r="V8200" s="7">
        <v>2</v>
      </c>
      <c r="W8200" s="8">
        <v>23.36</v>
      </c>
      <c r="X8200" s="8">
        <f t="shared" si="1159"/>
        <v>6824</v>
      </c>
      <c r="Y8200" s="9">
        <v>0.5</v>
      </c>
      <c r="Z8200" s="9" t="str">
        <f t="shared" si="1160"/>
        <v>High</v>
      </c>
    </row>
    <row r="8201" spans="1:26" x14ac:dyDescent="0.3">
      <c r="A8201" t="s">
        <v>7472</v>
      </c>
      <c r="B8201" s="6">
        <v>44790</v>
      </c>
      <c r="C8201" s="6" t="str">
        <f t="shared" si="1153"/>
        <v>2022</v>
      </c>
      <c r="D8201" s="6" t="str">
        <f t="shared" si="1154"/>
        <v>August</v>
      </c>
      <c r="E8201" s="6" t="str">
        <f t="shared" si="1155"/>
        <v>Q3</v>
      </c>
      <c r="F8201" s="6" t="str">
        <f t="shared" si="1156"/>
        <v>High</v>
      </c>
      <c r="G8201" s="6" t="str">
        <f t="shared" si="1157"/>
        <v>Full Price</v>
      </c>
      <c r="H8201" s="6">
        <v>44797</v>
      </c>
      <c r="I8201" t="s">
        <v>3368</v>
      </c>
      <c r="J8201" t="s">
        <v>67</v>
      </c>
      <c r="K8201" t="s">
        <v>3773</v>
      </c>
      <c r="L8201" t="s">
        <v>61</v>
      </c>
      <c r="M8201" t="s">
        <v>31</v>
      </c>
      <c r="N8201" t="s">
        <v>32</v>
      </c>
      <c r="O8201" t="s">
        <v>69</v>
      </c>
      <c r="P8201" t="s">
        <v>2936</v>
      </c>
      <c r="Q8201" t="s">
        <v>71</v>
      </c>
      <c r="R8201" s="7">
        <v>0</v>
      </c>
      <c r="S8201" s="7">
        <f t="shared" si="1152"/>
        <v>8.56</v>
      </c>
      <c r="T8201" s="8">
        <v>3.8519999999999999</v>
      </c>
      <c r="U8201" s="8" t="str">
        <f t="shared" si="1158"/>
        <v>Low</v>
      </c>
      <c r="V8201" s="7">
        <v>2</v>
      </c>
      <c r="W8201" s="8">
        <v>8.56</v>
      </c>
      <c r="X8201" s="8">
        <f t="shared" si="1159"/>
        <v>8880</v>
      </c>
      <c r="Y8201" s="9">
        <v>0.45</v>
      </c>
      <c r="Z8201" s="9" t="str">
        <f t="shared" si="1160"/>
        <v>High</v>
      </c>
    </row>
    <row r="8202" spans="1:26" x14ac:dyDescent="0.3">
      <c r="A8202" t="s">
        <v>7472</v>
      </c>
      <c r="B8202" s="6">
        <v>44790</v>
      </c>
      <c r="C8202" s="6" t="str">
        <f t="shared" si="1153"/>
        <v>2022</v>
      </c>
      <c r="D8202" s="6" t="str">
        <f t="shared" si="1154"/>
        <v>August</v>
      </c>
      <c r="E8202" s="6" t="str">
        <f t="shared" si="1155"/>
        <v>Q3</v>
      </c>
      <c r="F8202" s="6" t="str">
        <f t="shared" si="1156"/>
        <v>High</v>
      </c>
      <c r="G8202" s="6" t="str">
        <f t="shared" si="1157"/>
        <v>Full Price</v>
      </c>
      <c r="H8202" s="6">
        <v>44797</v>
      </c>
      <c r="I8202" t="s">
        <v>3368</v>
      </c>
      <c r="J8202" t="s">
        <v>3036</v>
      </c>
      <c r="K8202" t="s">
        <v>3037</v>
      </c>
      <c r="L8202" t="s">
        <v>61</v>
      </c>
      <c r="M8202" t="s">
        <v>31</v>
      </c>
      <c r="N8202" t="s">
        <v>49</v>
      </c>
      <c r="O8202" t="s">
        <v>69</v>
      </c>
      <c r="P8202" t="s">
        <v>2936</v>
      </c>
      <c r="Q8202" t="s">
        <v>71</v>
      </c>
      <c r="R8202" s="7">
        <v>0</v>
      </c>
      <c r="S8202" s="7">
        <f t="shared" si="1152"/>
        <v>540.57000000000005</v>
      </c>
      <c r="T8202" s="8">
        <v>140.54820000000001</v>
      </c>
      <c r="U8202" s="8" t="str">
        <f t="shared" si="1158"/>
        <v>Medium</v>
      </c>
      <c r="V8202" s="7">
        <v>3</v>
      </c>
      <c r="W8202" s="8">
        <v>540.57000000000005</v>
      </c>
      <c r="X8202" s="8">
        <f t="shared" si="1159"/>
        <v>1075</v>
      </c>
      <c r="Y8202" s="9">
        <v>0.26</v>
      </c>
      <c r="Z8202" s="9" t="str">
        <f t="shared" si="1160"/>
        <v>High</v>
      </c>
    </row>
    <row r="8203" spans="1:26" x14ac:dyDescent="0.3">
      <c r="A8203" t="s">
        <v>7472</v>
      </c>
      <c r="B8203" s="6">
        <v>44790</v>
      </c>
      <c r="C8203" s="6" t="str">
        <f t="shared" si="1153"/>
        <v>2022</v>
      </c>
      <c r="D8203" s="6" t="str">
        <f t="shared" si="1154"/>
        <v>August</v>
      </c>
      <c r="E8203" s="6" t="str">
        <f t="shared" si="1155"/>
        <v>Q3</v>
      </c>
      <c r="F8203" s="6" t="str">
        <f t="shared" si="1156"/>
        <v>Low</v>
      </c>
      <c r="G8203" s="6" t="str">
        <f t="shared" si="1157"/>
        <v>Discounted</v>
      </c>
      <c r="H8203" s="6">
        <v>44797</v>
      </c>
      <c r="I8203" t="s">
        <v>3368</v>
      </c>
      <c r="J8203" t="s">
        <v>2783</v>
      </c>
      <c r="K8203" t="s">
        <v>4487</v>
      </c>
      <c r="L8203" t="s">
        <v>61</v>
      </c>
      <c r="M8203" t="s">
        <v>91</v>
      </c>
      <c r="N8203" t="s">
        <v>92</v>
      </c>
      <c r="O8203" t="s">
        <v>69</v>
      </c>
      <c r="P8203" t="s">
        <v>2936</v>
      </c>
      <c r="Q8203" t="s">
        <v>71</v>
      </c>
      <c r="R8203" s="7">
        <v>0.2</v>
      </c>
      <c r="S8203" s="7">
        <f t="shared" si="1152"/>
        <v>57.580799999999996</v>
      </c>
      <c r="T8203" s="8">
        <v>8.9969999999999999</v>
      </c>
      <c r="U8203" s="8" t="str">
        <f t="shared" si="1158"/>
        <v>Low</v>
      </c>
      <c r="V8203" s="7">
        <v>3</v>
      </c>
      <c r="W8203" s="8">
        <v>71.975999999999999</v>
      </c>
      <c r="X8203" s="8">
        <f t="shared" si="1159"/>
        <v>4405</v>
      </c>
      <c r="Y8203" s="9">
        <v>0.125</v>
      </c>
      <c r="Z8203" s="9" t="str">
        <f t="shared" si="1160"/>
        <v>Low</v>
      </c>
    </row>
    <row r="8204" spans="1:26" x14ac:dyDescent="0.3">
      <c r="A8204" t="s">
        <v>7473</v>
      </c>
      <c r="B8204" s="6">
        <v>44791</v>
      </c>
      <c r="C8204" s="6" t="str">
        <f t="shared" si="1153"/>
        <v>2022</v>
      </c>
      <c r="D8204" s="6" t="str">
        <f t="shared" si="1154"/>
        <v>August</v>
      </c>
      <c r="E8204" s="6" t="str">
        <f t="shared" si="1155"/>
        <v>Q3</v>
      </c>
      <c r="F8204" s="6" t="str">
        <f t="shared" si="1156"/>
        <v>Low</v>
      </c>
      <c r="G8204" s="6" t="str">
        <f t="shared" si="1157"/>
        <v>Discounted</v>
      </c>
      <c r="H8204" s="6">
        <v>44795</v>
      </c>
      <c r="I8204" t="s">
        <v>1516</v>
      </c>
      <c r="J8204" t="s">
        <v>101</v>
      </c>
      <c r="K8204" t="s">
        <v>1620</v>
      </c>
      <c r="L8204" t="s">
        <v>30</v>
      </c>
      <c r="M8204" t="s">
        <v>31</v>
      </c>
      <c r="N8204" t="s">
        <v>41</v>
      </c>
      <c r="O8204" t="s">
        <v>33</v>
      </c>
      <c r="P8204" t="s">
        <v>364</v>
      </c>
      <c r="Q8204" t="s">
        <v>35</v>
      </c>
      <c r="R8204" s="7">
        <v>0.8</v>
      </c>
      <c r="S8204" s="7">
        <f t="shared" si="1152"/>
        <v>4.2759999999999998</v>
      </c>
      <c r="T8204" s="8">
        <v>-33.139000000000003</v>
      </c>
      <c r="U8204" s="8" t="str">
        <f t="shared" si="1158"/>
        <v>Loss</v>
      </c>
      <c r="V8204" s="7">
        <v>5</v>
      </c>
      <c r="W8204" s="8">
        <v>21.38</v>
      </c>
      <c r="X8204" s="8">
        <f t="shared" si="1159"/>
        <v>7006</v>
      </c>
      <c r="Y8204" s="9">
        <v>-1.55</v>
      </c>
      <c r="Z8204" s="9" t="str">
        <f t="shared" si="1160"/>
        <v>Low</v>
      </c>
    </row>
    <row r="8205" spans="1:26" x14ac:dyDescent="0.3">
      <c r="A8205" t="s">
        <v>7473</v>
      </c>
      <c r="B8205" s="6">
        <v>44791</v>
      </c>
      <c r="C8205" s="6" t="str">
        <f t="shared" si="1153"/>
        <v>2022</v>
      </c>
      <c r="D8205" s="6" t="str">
        <f t="shared" si="1154"/>
        <v>August</v>
      </c>
      <c r="E8205" s="6" t="str">
        <f t="shared" si="1155"/>
        <v>Q3</v>
      </c>
      <c r="F8205" s="6" t="str">
        <f t="shared" si="1156"/>
        <v>Low</v>
      </c>
      <c r="G8205" s="6" t="str">
        <f t="shared" si="1157"/>
        <v>Discounted</v>
      </c>
      <c r="H8205" s="6">
        <v>44795</v>
      </c>
      <c r="I8205" t="s">
        <v>1516</v>
      </c>
      <c r="J8205" t="s">
        <v>82</v>
      </c>
      <c r="K8205" t="s">
        <v>744</v>
      </c>
      <c r="L8205" t="s">
        <v>30</v>
      </c>
      <c r="M8205" t="s">
        <v>31</v>
      </c>
      <c r="N8205" t="s">
        <v>41</v>
      </c>
      <c r="O8205" t="s">
        <v>33</v>
      </c>
      <c r="P8205" t="s">
        <v>364</v>
      </c>
      <c r="Q8205" t="s">
        <v>35</v>
      </c>
      <c r="R8205" s="7">
        <v>0.8</v>
      </c>
      <c r="S8205" s="7">
        <f t="shared" si="1152"/>
        <v>1.3487999999999998</v>
      </c>
      <c r="T8205" s="8">
        <v>-11.4648</v>
      </c>
      <c r="U8205" s="8" t="str">
        <f t="shared" si="1158"/>
        <v>Loss</v>
      </c>
      <c r="V8205" s="7">
        <v>4</v>
      </c>
      <c r="W8205" s="8">
        <v>6.7439999999999998</v>
      </c>
      <c r="X8205" s="8">
        <f t="shared" si="1159"/>
        <v>9165</v>
      </c>
      <c r="Y8205" s="9">
        <v>-1.7</v>
      </c>
      <c r="Z8205" s="9" t="str">
        <f t="shared" si="1160"/>
        <v>Low</v>
      </c>
    </row>
    <row r="8206" spans="1:26" x14ac:dyDescent="0.3">
      <c r="A8206" t="s">
        <v>7473</v>
      </c>
      <c r="B8206" s="6">
        <v>44791</v>
      </c>
      <c r="C8206" s="6" t="str">
        <f t="shared" si="1153"/>
        <v>2022</v>
      </c>
      <c r="D8206" s="6" t="str">
        <f t="shared" si="1154"/>
        <v>August</v>
      </c>
      <c r="E8206" s="6" t="str">
        <f t="shared" si="1155"/>
        <v>Q3</v>
      </c>
      <c r="F8206" s="6" t="str">
        <f t="shared" si="1156"/>
        <v>Low</v>
      </c>
      <c r="G8206" s="6" t="str">
        <f t="shared" si="1157"/>
        <v>Discounted</v>
      </c>
      <c r="H8206" s="6">
        <v>44795</v>
      </c>
      <c r="I8206" t="s">
        <v>1516</v>
      </c>
      <c r="J8206" t="s">
        <v>47</v>
      </c>
      <c r="K8206" t="s">
        <v>1293</v>
      </c>
      <c r="L8206" t="s">
        <v>30</v>
      </c>
      <c r="M8206" t="s">
        <v>31</v>
      </c>
      <c r="N8206" t="s">
        <v>49</v>
      </c>
      <c r="O8206" t="s">
        <v>33</v>
      </c>
      <c r="P8206" t="s">
        <v>364</v>
      </c>
      <c r="Q8206" t="s">
        <v>35</v>
      </c>
      <c r="R8206" s="7">
        <v>0.2</v>
      </c>
      <c r="S8206" s="7">
        <f t="shared" si="1152"/>
        <v>160.05119999999999</v>
      </c>
      <c r="T8206" s="8">
        <v>12.504</v>
      </c>
      <c r="U8206" s="8" t="str">
        <f t="shared" si="1158"/>
        <v>Low</v>
      </c>
      <c r="V8206" s="7">
        <v>3</v>
      </c>
      <c r="W8206" s="8">
        <v>200.06399999999999</v>
      </c>
      <c r="X8206" s="8">
        <f t="shared" si="1159"/>
        <v>2578</v>
      </c>
      <c r="Y8206" s="9">
        <v>6.25E-2</v>
      </c>
      <c r="Z8206" s="9" t="str">
        <f t="shared" si="1160"/>
        <v>Low</v>
      </c>
    </row>
    <row r="8207" spans="1:26" x14ac:dyDescent="0.3">
      <c r="A8207" t="s">
        <v>7474</v>
      </c>
      <c r="B8207" s="6">
        <v>44791</v>
      </c>
      <c r="C8207" s="6" t="str">
        <f t="shared" si="1153"/>
        <v>2022</v>
      </c>
      <c r="D8207" s="6" t="str">
        <f t="shared" si="1154"/>
        <v>August</v>
      </c>
      <c r="E8207" s="6" t="str">
        <f t="shared" si="1155"/>
        <v>Q3</v>
      </c>
      <c r="F8207" s="6" t="str">
        <f t="shared" si="1156"/>
        <v>High</v>
      </c>
      <c r="G8207" s="6" t="str">
        <f t="shared" si="1157"/>
        <v>Full Price</v>
      </c>
      <c r="H8207" s="6">
        <v>44796</v>
      </c>
      <c r="I8207" t="s">
        <v>2897</v>
      </c>
      <c r="J8207" t="s">
        <v>119</v>
      </c>
      <c r="K8207" t="s">
        <v>120</v>
      </c>
      <c r="L8207" t="s">
        <v>61</v>
      </c>
      <c r="M8207" t="s">
        <v>76</v>
      </c>
      <c r="N8207" t="s">
        <v>99</v>
      </c>
      <c r="O8207" t="s">
        <v>54</v>
      </c>
      <c r="P8207" t="s">
        <v>270</v>
      </c>
      <c r="Q8207" t="s">
        <v>271</v>
      </c>
      <c r="R8207" s="7">
        <v>0</v>
      </c>
      <c r="S8207" s="7">
        <f t="shared" si="1152"/>
        <v>9.94</v>
      </c>
      <c r="T8207" s="8">
        <v>3.0813999999999999</v>
      </c>
      <c r="U8207" s="8" t="str">
        <f t="shared" si="1158"/>
        <v>Low</v>
      </c>
      <c r="V8207" s="7">
        <v>2</v>
      </c>
      <c r="W8207" s="8">
        <v>9.94</v>
      </c>
      <c r="X8207" s="8">
        <f t="shared" si="1159"/>
        <v>8648</v>
      </c>
      <c r="Y8207" s="9">
        <v>0.31</v>
      </c>
      <c r="Z8207" s="9" t="str">
        <f t="shared" si="1160"/>
        <v>High</v>
      </c>
    </row>
    <row r="8208" spans="1:26" x14ac:dyDescent="0.3">
      <c r="A8208" t="s">
        <v>7474</v>
      </c>
      <c r="B8208" s="6">
        <v>44791</v>
      </c>
      <c r="C8208" s="6" t="str">
        <f t="shared" si="1153"/>
        <v>2022</v>
      </c>
      <c r="D8208" s="6" t="str">
        <f t="shared" si="1154"/>
        <v>August</v>
      </c>
      <c r="E8208" s="6" t="str">
        <f t="shared" si="1155"/>
        <v>Q3</v>
      </c>
      <c r="F8208" s="6" t="str">
        <f t="shared" si="1156"/>
        <v>High</v>
      </c>
      <c r="G8208" s="6" t="str">
        <f t="shared" si="1157"/>
        <v>Full Price</v>
      </c>
      <c r="H8208" s="6">
        <v>44796</v>
      </c>
      <c r="I8208" t="s">
        <v>2897</v>
      </c>
      <c r="J8208" t="s">
        <v>1322</v>
      </c>
      <c r="K8208" t="s">
        <v>2363</v>
      </c>
      <c r="L8208" t="s">
        <v>61</v>
      </c>
      <c r="M8208" t="s">
        <v>76</v>
      </c>
      <c r="N8208" t="s">
        <v>99</v>
      </c>
      <c r="O8208" t="s">
        <v>54</v>
      </c>
      <c r="P8208" t="s">
        <v>270</v>
      </c>
      <c r="Q8208" t="s">
        <v>271</v>
      </c>
      <c r="R8208" s="7">
        <v>0</v>
      </c>
      <c r="S8208" s="7">
        <f t="shared" si="1152"/>
        <v>88.02</v>
      </c>
      <c r="T8208" s="8">
        <v>27.286200000000001</v>
      </c>
      <c r="U8208" s="8" t="str">
        <f t="shared" si="1158"/>
        <v>Low</v>
      </c>
      <c r="V8208" s="7">
        <v>3</v>
      </c>
      <c r="W8208" s="8">
        <v>88.02</v>
      </c>
      <c r="X8208" s="8">
        <f t="shared" si="1159"/>
        <v>4031</v>
      </c>
      <c r="Y8208" s="9">
        <v>0.31</v>
      </c>
      <c r="Z8208" s="9" t="str">
        <f t="shared" si="1160"/>
        <v>High</v>
      </c>
    </row>
    <row r="8209" spans="1:26" x14ac:dyDescent="0.3">
      <c r="A8209" t="s">
        <v>7474</v>
      </c>
      <c r="B8209" s="6">
        <v>44791</v>
      </c>
      <c r="C8209" s="6" t="str">
        <f t="shared" si="1153"/>
        <v>2022</v>
      </c>
      <c r="D8209" s="6" t="str">
        <f t="shared" si="1154"/>
        <v>August</v>
      </c>
      <c r="E8209" s="6" t="str">
        <f t="shared" si="1155"/>
        <v>Q3</v>
      </c>
      <c r="F8209" s="6" t="str">
        <f t="shared" si="1156"/>
        <v>High</v>
      </c>
      <c r="G8209" s="6" t="str">
        <f t="shared" si="1157"/>
        <v>Full Price</v>
      </c>
      <c r="H8209" s="6">
        <v>44796</v>
      </c>
      <c r="I8209" t="s">
        <v>2897</v>
      </c>
      <c r="J8209" t="s">
        <v>119</v>
      </c>
      <c r="K8209" t="s">
        <v>3011</v>
      </c>
      <c r="L8209" t="s">
        <v>61</v>
      </c>
      <c r="M8209" t="s">
        <v>76</v>
      </c>
      <c r="N8209" t="s">
        <v>99</v>
      </c>
      <c r="O8209" t="s">
        <v>54</v>
      </c>
      <c r="P8209" t="s">
        <v>270</v>
      </c>
      <c r="Q8209" t="s">
        <v>271</v>
      </c>
      <c r="R8209" s="7">
        <v>0</v>
      </c>
      <c r="S8209" s="7">
        <f t="shared" si="1152"/>
        <v>40.479999999999997</v>
      </c>
      <c r="T8209" s="8">
        <v>15.7872</v>
      </c>
      <c r="U8209" s="8" t="str">
        <f t="shared" si="1158"/>
        <v>Low</v>
      </c>
      <c r="V8209" s="7">
        <v>2</v>
      </c>
      <c r="W8209" s="8">
        <v>40.479999999999997</v>
      </c>
      <c r="X8209" s="8">
        <f t="shared" si="1159"/>
        <v>5606</v>
      </c>
      <c r="Y8209" s="9">
        <v>0.39</v>
      </c>
      <c r="Z8209" s="9" t="str">
        <f t="shared" si="1160"/>
        <v>High</v>
      </c>
    </row>
    <row r="8210" spans="1:26" x14ac:dyDescent="0.3">
      <c r="A8210" t="s">
        <v>7474</v>
      </c>
      <c r="B8210" s="6">
        <v>44791</v>
      </c>
      <c r="C8210" s="6" t="str">
        <f t="shared" si="1153"/>
        <v>2022</v>
      </c>
      <c r="D8210" s="6" t="str">
        <f t="shared" si="1154"/>
        <v>August</v>
      </c>
      <c r="E8210" s="6" t="str">
        <f t="shared" si="1155"/>
        <v>Q3</v>
      </c>
      <c r="F8210" s="6" t="str">
        <f t="shared" si="1156"/>
        <v>High</v>
      </c>
      <c r="G8210" s="6" t="str">
        <f t="shared" si="1157"/>
        <v>Discounted</v>
      </c>
      <c r="H8210" s="6">
        <v>44796</v>
      </c>
      <c r="I8210" t="s">
        <v>2897</v>
      </c>
      <c r="J8210" t="s">
        <v>89</v>
      </c>
      <c r="K8210" t="s">
        <v>3186</v>
      </c>
      <c r="L8210" t="s">
        <v>61</v>
      </c>
      <c r="M8210" t="s">
        <v>31</v>
      </c>
      <c r="N8210" t="s">
        <v>41</v>
      </c>
      <c r="O8210" t="s">
        <v>54</v>
      </c>
      <c r="P8210" t="s">
        <v>270</v>
      </c>
      <c r="Q8210" t="s">
        <v>271</v>
      </c>
      <c r="R8210" s="7">
        <v>0.2</v>
      </c>
      <c r="S8210" s="7">
        <f t="shared" si="1152"/>
        <v>85.9392</v>
      </c>
      <c r="T8210" s="8">
        <v>33.57</v>
      </c>
      <c r="U8210" s="8" t="str">
        <f t="shared" si="1158"/>
        <v>Low</v>
      </c>
      <c r="V8210" s="7">
        <v>9</v>
      </c>
      <c r="W8210" s="8">
        <v>107.42400000000001</v>
      </c>
      <c r="X8210" s="8">
        <f t="shared" si="1159"/>
        <v>3645</v>
      </c>
      <c r="Y8210" s="9">
        <v>0.3125</v>
      </c>
      <c r="Z8210" s="9" t="str">
        <f t="shared" si="1160"/>
        <v>High</v>
      </c>
    </row>
    <row r="8211" spans="1:26" x14ac:dyDescent="0.3">
      <c r="A8211" t="s">
        <v>7474</v>
      </c>
      <c r="B8211" s="6">
        <v>44791</v>
      </c>
      <c r="C8211" s="6" t="str">
        <f t="shared" si="1153"/>
        <v>2022</v>
      </c>
      <c r="D8211" s="6" t="str">
        <f t="shared" si="1154"/>
        <v>August</v>
      </c>
      <c r="E8211" s="6" t="str">
        <f t="shared" si="1155"/>
        <v>Q3</v>
      </c>
      <c r="F8211" s="6" t="str">
        <f t="shared" si="1156"/>
        <v>High</v>
      </c>
      <c r="G8211" s="6" t="str">
        <f t="shared" si="1157"/>
        <v>Full Price</v>
      </c>
      <c r="H8211" s="6">
        <v>44796</v>
      </c>
      <c r="I8211" t="s">
        <v>2897</v>
      </c>
      <c r="J8211" t="s">
        <v>1280</v>
      </c>
      <c r="K8211" t="s">
        <v>1281</v>
      </c>
      <c r="L8211" t="s">
        <v>61</v>
      </c>
      <c r="M8211" t="s">
        <v>91</v>
      </c>
      <c r="N8211" t="s">
        <v>92</v>
      </c>
      <c r="O8211" t="s">
        <v>54</v>
      </c>
      <c r="P8211" t="s">
        <v>270</v>
      </c>
      <c r="Q8211" t="s">
        <v>271</v>
      </c>
      <c r="R8211" s="7">
        <v>0</v>
      </c>
      <c r="S8211" s="7">
        <f t="shared" si="1152"/>
        <v>37.909999999999997</v>
      </c>
      <c r="T8211" s="8">
        <v>10.9939</v>
      </c>
      <c r="U8211" s="8" t="str">
        <f t="shared" si="1158"/>
        <v>Low</v>
      </c>
      <c r="V8211" s="7">
        <v>1</v>
      </c>
      <c r="W8211" s="8">
        <v>37.909999999999997</v>
      </c>
      <c r="X8211" s="8">
        <f t="shared" si="1159"/>
        <v>5759</v>
      </c>
      <c r="Y8211" s="9">
        <v>0.28999999999999998</v>
      </c>
      <c r="Z8211" s="9" t="str">
        <f t="shared" si="1160"/>
        <v>High</v>
      </c>
    </row>
    <row r="8212" spans="1:26" x14ac:dyDescent="0.3">
      <c r="A8212" t="s">
        <v>7475</v>
      </c>
      <c r="B8212" s="6">
        <v>44791</v>
      </c>
      <c r="C8212" s="6" t="str">
        <f t="shared" si="1153"/>
        <v>2022</v>
      </c>
      <c r="D8212" s="6" t="str">
        <f t="shared" si="1154"/>
        <v>August</v>
      </c>
      <c r="E8212" s="6" t="str">
        <f t="shared" si="1155"/>
        <v>Q3</v>
      </c>
      <c r="F8212" s="6" t="str">
        <f t="shared" si="1156"/>
        <v>High</v>
      </c>
      <c r="G8212" s="6" t="str">
        <f t="shared" si="1157"/>
        <v>Full Price</v>
      </c>
      <c r="H8212" s="6">
        <v>44798</v>
      </c>
      <c r="I8212" t="s">
        <v>3331</v>
      </c>
      <c r="J8212" t="s">
        <v>89</v>
      </c>
      <c r="K8212" t="s">
        <v>1316</v>
      </c>
      <c r="L8212" t="s">
        <v>61</v>
      </c>
      <c r="M8212" t="s">
        <v>76</v>
      </c>
      <c r="N8212" t="s">
        <v>99</v>
      </c>
      <c r="O8212" t="s">
        <v>69</v>
      </c>
      <c r="P8212" t="s">
        <v>298</v>
      </c>
      <c r="Q8212" t="s">
        <v>299</v>
      </c>
      <c r="R8212" s="7">
        <v>0</v>
      </c>
      <c r="S8212" s="7">
        <f t="shared" si="1152"/>
        <v>65.94</v>
      </c>
      <c r="T8212" s="8">
        <v>22.419599999999999</v>
      </c>
      <c r="U8212" s="8" t="str">
        <f t="shared" si="1158"/>
        <v>Low</v>
      </c>
      <c r="V8212" s="7">
        <v>3</v>
      </c>
      <c r="W8212" s="8">
        <v>65.94</v>
      </c>
      <c r="X8212" s="8">
        <f t="shared" si="1159"/>
        <v>4594</v>
      </c>
      <c r="Y8212" s="9">
        <v>0.34</v>
      </c>
      <c r="Z8212" s="9" t="str">
        <f t="shared" si="1160"/>
        <v>High</v>
      </c>
    </row>
    <row r="8213" spans="1:26" x14ac:dyDescent="0.3">
      <c r="A8213" t="s">
        <v>7475</v>
      </c>
      <c r="B8213" s="6">
        <v>44791</v>
      </c>
      <c r="C8213" s="6" t="str">
        <f t="shared" si="1153"/>
        <v>2022</v>
      </c>
      <c r="D8213" s="6" t="str">
        <f t="shared" si="1154"/>
        <v>August</v>
      </c>
      <c r="E8213" s="6" t="str">
        <f t="shared" si="1155"/>
        <v>Q3</v>
      </c>
      <c r="F8213" s="6" t="str">
        <f t="shared" si="1156"/>
        <v>High</v>
      </c>
      <c r="G8213" s="6" t="str">
        <f t="shared" si="1157"/>
        <v>Discounted</v>
      </c>
      <c r="H8213" s="6">
        <v>44798</v>
      </c>
      <c r="I8213" t="s">
        <v>3331</v>
      </c>
      <c r="J8213" t="s">
        <v>151</v>
      </c>
      <c r="K8213" t="s">
        <v>1192</v>
      </c>
      <c r="L8213" t="s">
        <v>61</v>
      </c>
      <c r="M8213" t="s">
        <v>31</v>
      </c>
      <c r="N8213" t="s">
        <v>41</v>
      </c>
      <c r="O8213" t="s">
        <v>69</v>
      </c>
      <c r="P8213" t="s">
        <v>298</v>
      </c>
      <c r="Q8213" t="s">
        <v>299</v>
      </c>
      <c r="R8213" s="7">
        <v>0.2</v>
      </c>
      <c r="S8213" s="7">
        <f t="shared" si="1152"/>
        <v>2234.8224</v>
      </c>
      <c r="T8213" s="8">
        <v>942.81569999999999</v>
      </c>
      <c r="U8213" s="8" t="str">
        <f t="shared" si="1158"/>
        <v>High</v>
      </c>
      <c r="V8213" s="7">
        <v>9</v>
      </c>
      <c r="W8213" s="8">
        <v>2793.5279999999998</v>
      </c>
      <c r="X8213" s="8">
        <f t="shared" si="1159"/>
        <v>80</v>
      </c>
      <c r="Y8213" s="9">
        <v>0.33750000000000002</v>
      </c>
      <c r="Z8213" s="9" t="str">
        <f t="shared" si="1160"/>
        <v>High</v>
      </c>
    </row>
    <row r="8214" spans="1:26" x14ac:dyDescent="0.3">
      <c r="A8214" t="s">
        <v>7475</v>
      </c>
      <c r="B8214" s="6">
        <v>44791</v>
      </c>
      <c r="C8214" s="6" t="str">
        <f t="shared" si="1153"/>
        <v>2022</v>
      </c>
      <c r="D8214" s="6" t="str">
        <f t="shared" si="1154"/>
        <v>August</v>
      </c>
      <c r="E8214" s="6" t="str">
        <f t="shared" si="1155"/>
        <v>Q3</v>
      </c>
      <c r="F8214" s="6" t="str">
        <f t="shared" si="1156"/>
        <v>High</v>
      </c>
      <c r="G8214" s="6" t="str">
        <f t="shared" si="1157"/>
        <v>Full Price</v>
      </c>
      <c r="H8214" s="6">
        <v>44798</v>
      </c>
      <c r="I8214" t="s">
        <v>3331</v>
      </c>
      <c r="J8214" t="s">
        <v>89</v>
      </c>
      <c r="K8214" t="s">
        <v>1673</v>
      </c>
      <c r="L8214" t="s">
        <v>61</v>
      </c>
      <c r="M8214" t="s">
        <v>31</v>
      </c>
      <c r="N8214" t="s">
        <v>49</v>
      </c>
      <c r="O8214" t="s">
        <v>69</v>
      </c>
      <c r="P8214" t="s">
        <v>298</v>
      </c>
      <c r="Q8214" t="s">
        <v>299</v>
      </c>
      <c r="R8214" s="7">
        <v>0</v>
      </c>
      <c r="S8214" s="7">
        <f t="shared" si="1152"/>
        <v>1000.02</v>
      </c>
      <c r="T8214" s="8">
        <v>290.00580000000002</v>
      </c>
      <c r="U8214" s="8" t="str">
        <f t="shared" si="1158"/>
        <v>Medium</v>
      </c>
      <c r="V8214" s="7">
        <v>7</v>
      </c>
      <c r="W8214" s="8">
        <v>1000.02</v>
      </c>
      <c r="X8214" s="8">
        <f t="shared" si="1159"/>
        <v>467</v>
      </c>
      <c r="Y8214" s="9">
        <v>0.28999999999999998</v>
      </c>
      <c r="Z8214" s="9" t="str">
        <f t="shared" si="1160"/>
        <v>High</v>
      </c>
    </row>
    <row r="8215" spans="1:26" x14ac:dyDescent="0.3">
      <c r="A8215" t="s">
        <v>7476</v>
      </c>
      <c r="B8215" s="6">
        <v>44791</v>
      </c>
      <c r="C8215" s="6" t="str">
        <f t="shared" si="1153"/>
        <v>2022</v>
      </c>
      <c r="D8215" s="6" t="str">
        <f t="shared" si="1154"/>
        <v>August</v>
      </c>
      <c r="E8215" s="6" t="str">
        <f t="shared" si="1155"/>
        <v>Q3</v>
      </c>
      <c r="F8215" s="6" t="str">
        <f t="shared" si="1156"/>
        <v>High</v>
      </c>
      <c r="G8215" s="6" t="str">
        <f t="shared" si="1157"/>
        <v>Full Price</v>
      </c>
      <c r="H8215" s="6">
        <v>44795</v>
      </c>
      <c r="I8215" t="s">
        <v>4400</v>
      </c>
      <c r="J8215" t="s">
        <v>153</v>
      </c>
      <c r="K8215" t="s">
        <v>3287</v>
      </c>
      <c r="L8215" t="s">
        <v>61</v>
      </c>
      <c r="M8215" t="s">
        <v>91</v>
      </c>
      <c r="N8215" t="s">
        <v>110</v>
      </c>
      <c r="O8215" t="s">
        <v>69</v>
      </c>
      <c r="P8215" t="s">
        <v>298</v>
      </c>
      <c r="Q8215" t="s">
        <v>299</v>
      </c>
      <c r="R8215" s="7">
        <v>0</v>
      </c>
      <c r="S8215" s="7">
        <f t="shared" si="1152"/>
        <v>843.9</v>
      </c>
      <c r="T8215" s="8">
        <v>371.31599999999997</v>
      </c>
      <c r="U8215" s="8" t="str">
        <f t="shared" si="1158"/>
        <v>Medium</v>
      </c>
      <c r="V8215" s="7">
        <v>2</v>
      </c>
      <c r="W8215" s="8">
        <v>843.9</v>
      </c>
      <c r="X8215" s="8">
        <f t="shared" si="1159"/>
        <v>611</v>
      </c>
      <c r="Y8215" s="9">
        <v>0.44</v>
      </c>
      <c r="Z8215" s="9" t="str">
        <f t="shared" si="1160"/>
        <v>High</v>
      </c>
    </row>
    <row r="8216" spans="1:26" x14ac:dyDescent="0.3">
      <c r="A8216" t="s">
        <v>7476</v>
      </c>
      <c r="B8216" s="6">
        <v>44791</v>
      </c>
      <c r="C8216" s="6" t="str">
        <f t="shared" si="1153"/>
        <v>2022</v>
      </c>
      <c r="D8216" s="6" t="str">
        <f t="shared" si="1154"/>
        <v>August</v>
      </c>
      <c r="E8216" s="6" t="str">
        <f t="shared" si="1155"/>
        <v>Q3</v>
      </c>
      <c r="F8216" s="6" t="str">
        <f t="shared" si="1156"/>
        <v>Low</v>
      </c>
      <c r="G8216" s="6" t="str">
        <f t="shared" si="1157"/>
        <v>Full Price</v>
      </c>
      <c r="H8216" s="6">
        <v>44795</v>
      </c>
      <c r="I8216" t="s">
        <v>4400</v>
      </c>
      <c r="J8216" t="s">
        <v>524</v>
      </c>
      <c r="K8216" t="s">
        <v>3561</v>
      </c>
      <c r="L8216" t="s">
        <v>61</v>
      </c>
      <c r="M8216" t="s">
        <v>91</v>
      </c>
      <c r="N8216" t="s">
        <v>110</v>
      </c>
      <c r="O8216" t="s">
        <v>69</v>
      </c>
      <c r="P8216" t="s">
        <v>298</v>
      </c>
      <c r="Q8216" t="s">
        <v>299</v>
      </c>
      <c r="R8216" s="7">
        <v>0</v>
      </c>
      <c r="S8216" s="7">
        <f t="shared" si="1152"/>
        <v>1496.16</v>
      </c>
      <c r="T8216" s="8">
        <v>224.42400000000001</v>
      </c>
      <c r="U8216" s="8" t="str">
        <f t="shared" si="1158"/>
        <v>Medium</v>
      </c>
      <c r="V8216" s="7">
        <v>9</v>
      </c>
      <c r="W8216" s="8">
        <v>1496.16</v>
      </c>
      <c r="X8216" s="8">
        <f t="shared" si="1159"/>
        <v>242</v>
      </c>
      <c r="Y8216" s="9">
        <v>0.15</v>
      </c>
      <c r="Z8216" s="9" t="str">
        <f t="shared" si="1160"/>
        <v>Low</v>
      </c>
    </row>
    <row r="8217" spans="1:26" x14ac:dyDescent="0.3">
      <c r="A8217" t="s">
        <v>7477</v>
      </c>
      <c r="B8217" s="6">
        <v>44791</v>
      </c>
      <c r="C8217" s="6" t="str">
        <f t="shared" si="1153"/>
        <v>2022</v>
      </c>
      <c r="D8217" s="6" t="str">
        <f t="shared" si="1154"/>
        <v>August</v>
      </c>
      <c r="E8217" s="6" t="str">
        <f t="shared" si="1155"/>
        <v>Q3</v>
      </c>
      <c r="F8217" s="6" t="str">
        <f t="shared" si="1156"/>
        <v>Low</v>
      </c>
      <c r="G8217" s="6" t="str">
        <f t="shared" si="1157"/>
        <v>Discounted</v>
      </c>
      <c r="H8217" s="6">
        <v>44798</v>
      </c>
      <c r="I8217" t="s">
        <v>509</v>
      </c>
      <c r="J8217" t="s">
        <v>38</v>
      </c>
      <c r="K8217" t="s">
        <v>886</v>
      </c>
      <c r="L8217" t="s">
        <v>30</v>
      </c>
      <c r="M8217" t="s">
        <v>31</v>
      </c>
      <c r="N8217" t="s">
        <v>41</v>
      </c>
      <c r="O8217" t="s">
        <v>54</v>
      </c>
      <c r="P8217" t="s">
        <v>1286</v>
      </c>
      <c r="Q8217" t="s">
        <v>132</v>
      </c>
      <c r="R8217" s="7">
        <v>0.7</v>
      </c>
      <c r="S8217" s="7">
        <f t="shared" si="1152"/>
        <v>3.2346000000000004</v>
      </c>
      <c r="T8217" s="8">
        <v>-7.9067999999999996</v>
      </c>
      <c r="U8217" s="8" t="str">
        <f t="shared" si="1158"/>
        <v>Loss</v>
      </c>
      <c r="V8217" s="7">
        <v>3</v>
      </c>
      <c r="W8217" s="8">
        <v>10.782</v>
      </c>
      <c r="X8217" s="8">
        <f t="shared" si="1159"/>
        <v>8491</v>
      </c>
      <c r="Y8217" s="9">
        <v>-0.73333333300000003</v>
      </c>
      <c r="Z8217" s="9" t="str">
        <f t="shared" si="1160"/>
        <v>Low</v>
      </c>
    </row>
    <row r="8218" spans="1:26" x14ac:dyDescent="0.3">
      <c r="A8218" t="s">
        <v>7478</v>
      </c>
      <c r="B8218" s="6">
        <v>44791</v>
      </c>
      <c r="C8218" s="6" t="str">
        <f t="shared" si="1153"/>
        <v>2022</v>
      </c>
      <c r="D8218" s="6" t="str">
        <f t="shared" si="1154"/>
        <v>August</v>
      </c>
      <c r="E8218" s="6" t="str">
        <f t="shared" si="1155"/>
        <v>Q3</v>
      </c>
      <c r="F8218" s="6" t="str">
        <f t="shared" si="1156"/>
        <v>Low</v>
      </c>
      <c r="G8218" s="6" t="str">
        <f t="shared" si="1157"/>
        <v>Full Price</v>
      </c>
      <c r="H8218" s="6">
        <v>44795</v>
      </c>
      <c r="I8218" t="s">
        <v>943</v>
      </c>
      <c r="J8218" t="s">
        <v>151</v>
      </c>
      <c r="K8218" t="s">
        <v>2356</v>
      </c>
      <c r="L8218" t="s">
        <v>40</v>
      </c>
      <c r="M8218" t="s">
        <v>31</v>
      </c>
      <c r="N8218" t="s">
        <v>49</v>
      </c>
      <c r="O8218" t="s">
        <v>69</v>
      </c>
      <c r="P8218" t="s">
        <v>298</v>
      </c>
      <c r="Q8218" t="s">
        <v>299</v>
      </c>
      <c r="R8218" s="7">
        <v>0</v>
      </c>
      <c r="S8218" s="7">
        <f t="shared" si="1152"/>
        <v>323.10000000000002</v>
      </c>
      <c r="T8218" s="8">
        <v>61.389000000000003</v>
      </c>
      <c r="U8218" s="8" t="str">
        <f t="shared" si="1158"/>
        <v>Low</v>
      </c>
      <c r="V8218" s="7">
        <v>2</v>
      </c>
      <c r="W8218" s="8">
        <v>323.10000000000002</v>
      </c>
      <c r="X8218" s="8">
        <f t="shared" si="1159"/>
        <v>1773</v>
      </c>
      <c r="Y8218" s="9">
        <v>0.19</v>
      </c>
      <c r="Z8218" s="9" t="str">
        <f t="shared" si="1160"/>
        <v>Low</v>
      </c>
    </row>
    <row r="8219" spans="1:26" x14ac:dyDescent="0.3">
      <c r="A8219" t="s">
        <v>7479</v>
      </c>
      <c r="B8219" s="6">
        <v>44791</v>
      </c>
      <c r="C8219" s="6" t="str">
        <f t="shared" si="1153"/>
        <v>2022</v>
      </c>
      <c r="D8219" s="6" t="str">
        <f t="shared" si="1154"/>
        <v>August</v>
      </c>
      <c r="E8219" s="6" t="str">
        <f t="shared" si="1155"/>
        <v>Q3</v>
      </c>
      <c r="F8219" s="6" t="str">
        <f t="shared" si="1156"/>
        <v>High</v>
      </c>
      <c r="G8219" s="6" t="str">
        <f t="shared" si="1157"/>
        <v>Full Price</v>
      </c>
      <c r="H8219" s="6">
        <v>44795</v>
      </c>
      <c r="I8219" t="s">
        <v>6163</v>
      </c>
      <c r="J8219" t="s">
        <v>1603</v>
      </c>
      <c r="K8219" t="s">
        <v>3297</v>
      </c>
      <c r="L8219" t="s">
        <v>30</v>
      </c>
      <c r="M8219" t="s">
        <v>91</v>
      </c>
      <c r="N8219" t="s">
        <v>110</v>
      </c>
      <c r="O8219" t="s">
        <v>54</v>
      </c>
      <c r="P8219" t="s">
        <v>4148</v>
      </c>
      <c r="Q8219" t="s">
        <v>749</v>
      </c>
      <c r="R8219" s="7">
        <v>0</v>
      </c>
      <c r="S8219" s="7">
        <f t="shared" si="1152"/>
        <v>23.18</v>
      </c>
      <c r="T8219" s="8">
        <v>7.6494</v>
      </c>
      <c r="U8219" s="8" t="str">
        <f t="shared" si="1158"/>
        <v>Low</v>
      </c>
      <c r="V8219" s="7">
        <v>2</v>
      </c>
      <c r="W8219" s="8">
        <v>23.18</v>
      </c>
      <c r="X8219" s="8">
        <f t="shared" si="1159"/>
        <v>6838</v>
      </c>
      <c r="Y8219" s="9">
        <v>0.33</v>
      </c>
      <c r="Z8219" s="9" t="str">
        <f t="shared" si="1160"/>
        <v>High</v>
      </c>
    </row>
    <row r="8220" spans="1:26" x14ac:dyDescent="0.3">
      <c r="A8220" t="s">
        <v>7480</v>
      </c>
      <c r="B8220" s="6">
        <v>44791</v>
      </c>
      <c r="C8220" s="6" t="str">
        <f t="shared" si="1153"/>
        <v>2022</v>
      </c>
      <c r="D8220" s="6" t="str">
        <f t="shared" si="1154"/>
        <v>August</v>
      </c>
      <c r="E8220" s="6" t="str">
        <f t="shared" si="1155"/>
        <v>Q3</v>
      </c>
      <c r="F8220" s="6" t="str">
        <f t="shared" si="1156"/>
        <v>Low</v>
      </c>
      <c r="G8220" s="6" t="str">
        <f t="shared" si="1157"/>
        <v>Discounted</v>
      </c>
      <c r="H8220" s="6">
        <v>44794</v>
      </c>
      <c r="I8220" t="s">
        <v>838</v>
      </c>
      <c r="J8220" t="s">
        <v>105</v>
      </c>
      <c r="K8220" t="s">
        <v>2585</v>
      </c>
      <c r="L8220" t="s">
        <v>30</v>
      </c>
      <c r="M8220" t="s">
        <v>31</v>
      </c>
      <c r="N8220" t="s">
        <v>53</v>
      </c>
      <c r="O8220" t="s">
        <v>54</v>
      </c>
      <c r="P8220" t="s">
        <v>406</v>
      </c>
      <c r="Q8220" t="s">
        <v>132</v>
      </c>
      <c r="R8220" s="7">
        <v>0.2</v>
      </c>
      <c r="S8220" s="7">
        <f t="shared" si="1152"/>
        <v>7.9296000000000006</v>
      </c>
      <c r="T8220" s="8">
        <v>1.2390000000000001</v>
      </c>
      <c r="U8220" s="8" t="str">
        <f t="shared" si="1158"/>
        <v>Low</v>
      </c>
      <c r="V8220" s="7">
        <v>3</v>
      </c>
      <c r="W8220" s="8">
        <v>9.9120000000000008</v>
      </c>
      <c r="X8220" s="8">
        <f t="shared" si="1159"/>
        <v>8652</v>
      </c>
      <c r="Y8220" s="9">
        <v>0.125</v>
      </c>
      <c r="Z8220" s="9" t="str">
        <f t="shared" si="1160"/>
        <v>Low</v>
      </c>
    </row>
    <row r="8221" spans="1:26" x14ac:dyDescent="0.3">
      <c r="A8221" t="s">
        <v>7481</v>
      </c>
      <c r="B8221" s="6">
        <v>44792</v>
      </c>
      <c r="C8221" s="6" t="str">
        <f t="shared" si="1153"/>
        <v>2022</v>
      </c>
      <c r="D8221" s="6" t="str">
        <f t="shared" si="1154"/>
        <v>August</v>
      </c>
      <c r="E8221" s="6" t="str">
        <f t="shared" si="1155"/>
        <v>Q3</v>
      </c>
      <c r="F8221" s="6" t="str">
        <f t="shared" si="1156"/>
        <v>High</v>
      </c>
      <c r="G8221" s="6" t="str">
        <f t="shared" si="1157"/>
        <v>Discounted</v>
      </c>
      <c r="H8221" s="6">
        <v>44796</v>
      </c>
      <c r="I8221" t="s">
        <v>2396</v>
      </c>
      <c r="J8221" t="s">
        <v>256</v>
      </c>
      <c r="K8221" t="s">
        <v>1975</v>
      </c>
      <c r="L8221" t="s">
        <v>30</v>
      </c>
      <c r="M8221" t="s">
        <v>31</v>
      </c>
      <c r="N8221" t="s">
        <v>41</v>
      </c>
      <c r="O8221" t="s">
        <v>69</v>
      </c>
      <c r="P8221" t="s">
        <v>2840</v>
      </c>
      <c r="Q8221" t="s">
        <v>520</v>
      </c>
      <c r="R8221" s="7">
        <v>0.2</v>
      </c>
      <c r="S8221" s="7">
        <f t="shared" si="1152"/>
        <v>82.176000000000002</v>
      </c>
      <c r="T8221" s="8">
        <v>37.235999999999997</v>
      </c>
      <c r="U8221" s="8" t="str">
        <f t="shared" si="1158"/>
        <v>Low</v>
      </c>
      <c r="V8221" s="7">
        <v>3</v>
      </c>
      <c r="W8221" s="8">
        <v>102.72</v>
      </c>
      <c r="X8221" s="8">
        <f t="shared" si="1159"/>
        <v>3724</v>
      </c>
      <c r="Y8221" s="9">
        <v>0.36249999999999999</v>
      </c>
      <c r="Z8221" s="9" t="str">
        <f t="shared" si="1160"/>
        <v>High</v>
      </c>
    </row>
    <row r="8222" spans="1:26" x14ac:dyDescent="0.3">
      <c r="A8222" t="s">
        <v>7482</v>
      </c>
      <c r="B8222" s="6">
        <v>44792</v>
      </c>
      <c r="C8222" s="6" t="str">
        <f t="shared" si="1153"/>
        <v>2022</v>
      </c>
      <c r="D8222" s="6" t="str">
        <f t="shared" si="1154"/>
        <v>August</v>
      </c>
      <c r="E8222" s="6" t="str">
        <f t="shared" si="1155"/>
        <v>Q3</v>
      </c>
      <c r="F8222" s="6" t="str">
        <f t="shared" si="1156"/>
        <v>Low</v>
      </c>
      <c r="G8222" s="6" t="str">
        <f t="shared" si="1157"/>
        <v>Discounted</v>
      </c>
      <c r="H8222" s="6">
        <v>44796</v>
      </c>
      <c r="I8222" t="s">
        <v>1400</v>
      </c>
      <c r="J8222" t="s">
        <v>89</v>
      </c>
      <c r="K8222" t="s">
        <v>4611</v>
      </c>
      <c r="L8222" t="s">
        <v>30</v>
      </c>
      <c r="M8222" t="s">
        <v>31</v>
      </c>
      <c r="N8222" t="s">
        <v>41</v>
      </c>
      <c r="O8222" t="s">
        <v>33</v>
      </c>
      <c r="P8222" t="s">
        <v>368</v>
      </c>
      <c r="Q8222" t="s">
        <v>43</v>
      </c>
      <c r="R8222" s="7">
        <v>0.8</v>
      </c>
      <c r="S8222" s="7">
        <f t="shared" si="1152"/>
        <v>0.45919999999999983</v>
      </c>
      <c r="T8222" s="8">
        <v>-3.9032</v>
      </c>
      <c r="U8222" s="8" t="str">
        <f t="shared" si="1158"/>
        <v>Loss</v>
      </c>
      <c r="V8222" s="7">
        <v>2</v>
      </c>
      <c r="W8222" s="8">
        <v>2.2959999999999998</v>
      </c>
      <c r="X8222" s="8">
        <f t="shared" si="1159"/>
        <v>9891</v>
      </c>
      <c r="Y8222" s="9">
        <v>-1.7</v>
      </c>
      <c r="Z8222" s="9" t="str">
        <f t="shared" si="1160"/>
        <v>Low</v>
      </c>
    </row>
    <row r="8223" spans="1:26" x14ac:dyDescent="0.3">
      <c r="A8223" t="s">
        <v>7483</v>
      </c>
      <c r="B8223" s="6">
        <v>44792</v>
      </c>
      <c r="C8223" s="6" t="str">
        <f t="shared" si="1153"/>
        <v>2022</v>
      </c>
      <c r="D8223" s="6" t="str">
        <f t="shared" si="1154"/>
        <v>August</v>
      </c>
      <c r="E8223" s="6" t="str">
        <f t="shared" si="1155"/>
        <v>Q3</v>
      </c>
      <c r="F8223" s="6" t="str">
        <f t="shared" si="1156"/>
        <v>High</v>
      </c>
      <c r="G8223" s="6" t="str">
        <f t="shared" si="1157"/>
        <v>Full Price</v>
      </c>
      <c r="H8223" s="6">
        <v>44797</v>
      </c>
      <c r="I8223" t="s">
        <v>4583</v>
      </c>
      <c r="J8223" t="s">
        <v>67</v>
      </c>
      <c r="K8223" t="s">
        <v>1584</v>
      </c>
      <c r="L8223" t="s">
        <v>30</v>
      </c>
      <c r="M8223" t="s">
        <v>31</v>
      </c>
      <c r="N8223" t="s">
        <v>32</v>
      </c>
      <c r="O8223" t="s">
        <v>54</v>
      </c>
      <c r="P8223" t="s">
        <v>1081</v>
      </c>
      <c r="Q8223" t="s">
        <v>749</v>
      </c>
      <c r="R8223" s="7">
        <v>0</v>
      </c>
      <c r="S8223" s="7">
        <f t="shared" si="1152"/>
        <v>19.440000000000001</v>
      </c>
      <c r="T8223" s="8">
        <v>9.3312000000000008</v>
      </c>
      <c r="U8223" s="8" t="str">
        <f t="shared" si="1158"/>
        <v>Low</v>
      </c>
      <c r="V8223" s="7">
        <v>3</v>
      </c>
      <c r="W8223" s="8">
        <v>19.440000000000001</v>
      </c>
      <c r="X8223" s="8">
        <f t="shared" si="1159"/>
        <v>7206</v>
      </c>
      <c r="Y8223" s="9">
        <v>0.48</v>
      </c>
      <c r="Z8223" s="9" t="str">
        <f t="shared" si="1160"/>
        <v>High</v>
      </c>
    </row>
    <row r="8224" spans="1:26" x14ac:dyDescent="0.3">
      <c r="A8224" t="s">
        <v>7484</v>
      </c>
      <c r="B8224" s="6">
        <v>44792</v>
      </c>
      <c r="C8224" s="6" t="str">
        <f t="shared" si="1153"/>
        <v>2022</v>
      </c>
      <c r="D8224" s="6" t="str">
        <f t="shared" si="1154"/>
        <v>August</v>
      </c>
      <c r="E8224" s="6" t="str">
        <f t="shared" si="1155"/>
        <v>Q3</v>
      </c>
      <c r="F8224" s="6" t="str">
        <f t="shared" si="1156"/>
        <v>High</v>
      </c>
      <c r="G8224" s="6" t="str">
        <f t="shared" si="1157"/>
        <v>Full Price</v>
      </c>
      <c r="H8224" s="6">
        <v>44796</v>
      </c>
      <c r="I8224" t="s">
        <v>2183</v>
      </c>
      <c r="J8224" t="s">
        <v>151</v>
      </c>
      <c r="K8224" t="s">
        <v>1192</v>
      </c>
      <c r="L8224" t="s">
        <v>61</v>
      </c>
      <c r="M8224" t="s">
        <v>31</v>
      </c>
      <c r="N8224" t="s">
        <v>41</v>
      </c>
      <c r="O8224" t="s">
        <v>54</v>
      </c>
      <c r="P8224" t="s">
        <v>1081</v>
      </c>
      <c r="Q8224" t="s">
        <v>749</v>
      </c>
      <c r="R8224" s="7">
        <v>0</v>
      </c>
      <c r="S8224" s="7">
        <f t="shared" si="1152"/>
        <v>387.99</v>
      </c>
      <c r="T8224" s="8">
        <v>182.3553</v>
      </c>
      <c r="U8224" s="8" t="str">
        <f t="shared" si="1158"/>
        <v>Medium</v>
      </c>
      <c r="V8224" s="7">
        <v>1</v>
      </c>
      <c r="W8224" s="8">
        <v>387.99</v>
      </c>
      <c r="X8224" s="8">
        <f t="shared" si="1159"/>
        <v>1501</v>
      </c>
      <c r="Y8224" s="9">
        <v>0.47</v>
      </c>
      <c r="Z8224" s="9" t="str">
        <f t="shared" si="1160"/>
        <v>High</v>
      </c>
    </row>
    <row r="8225" spans="1:26" x14ac:dyDescent="0.3">
      <c r="A8225" t="s">
        <v>7485</v>
      </c>
      <c r="B8225" s="6">
        <v>44793</v>
      </c>
      <c r="C8225" s="6" t="str">
        <f t="shared" si="1153"/>
        <v>2022</v>
      </c>
      <c r="D8225" s="6" t="str">
        <f t="shared" si="1154"/>
        <v>August</v>
      </c>
      <c r="E8225" s="6" t="str">
        <f t="shared" si="1155"/>
        <v>Q3</v>
      </c>
      <c r="F8225" s="6" t="str">
        <f t="shared" si="1156"/>
        <v>High</v>
      </c>
      <c r="G8225" s="6" t="str">
        <f t="shared" si="1157"/>
        <v>Full Price</v>
      </c>
      <c r="H8225" s="6">
        <v>44800</v>
      </c>
      <c r="I8225" t="s">
        <v>491</v>
      </c>
      <c r="J8225" t="s">
        <v>67</v>
      </c>
      <c r="K8225" t="s">
        <v>1905</v>
      </c>
      <c r="L8225" t="s">
        <v>30</v>
      </c>
      <c r="M8225" t="s">
        <v>31</v>
      </c>
      <c r="N8225" t="s">
        <v>32</v>
      </c>
      <c r="O8225" t="s">
        <v>69</v>
      </c>
      <c r="P8225" t="s">
        <v>70</v>
      </c>
      <c r="Q8225" t="s">
        <v>71</v>
      </c>
      <c r="R8225" s="7">
        <v>0</v>
      </c>
      <c r="S8225" s="7">
        <f t="shared" si="1152"/>
        <v>25.92</v>
      </c>
      <c r="T8225" s="8">
        <v>12.441599999999999</v>
      </c>
      <c r="U8225" s="8" t="str">
        <f t="shared" si="1158"/>
        <v>Low</v>
      </c>
      <c r="V8225" s="7">
        <v>4</v>
      </c>
      <c r="W8225" s="8">
        <v>25.92</v>
      </c>
      <c r="X8225" s="8">
        <f t="shared" si="1159"/>
        <v>6577</v>
      </c>
      <c r="Y8225" s="9">
        <v>0.48</v>
      </c>
      <c r="Z8225" s="9" t="str">
        <f t="shared" si="1160"/>
        <v>High</v>
      </c>
    </row>
    <row r="8226" spans="1:26" x14ac:dyDescent="0.3">
      <c r="A8226" t="s">
        <v>7486</v>
      </c>
      <c r="B8226" s="6">
        <v>44793</v>
      </c>
      <c r="C8226" s="6" t="str">
        <f t="shared" si="1153"/>
        <v>2022</v>
      </c>
      <c r="D8226" s="6" t="str">
        <f t="shared" si="1154"/>
        <v>August</v>
      </c>
      <c r="E8226" s="6" t="str">
        <f t="shared" si="1155"/>
        <v>Q3</v>
      </c>
      <c r="F8226" s="6" t="str">
        <f t="shared" si="1156"/>
        <v>High</v>
      </c>
      <c r="G8226" s="6" t="str">
        <f t="shared" si="1157"/>
        <v>Discounted</v>
      </c>
      <c r="H8226" s="6">
        <v>44795</v>
      </c>
      <c r="I8226" t="s">
        <v>1847</v>
      </c>
      <c r="J8226" t="s">
        <v>38</v>
      </c>
      <c r="K8226" t="s">
        <v>1520</v>
      </c>
      <c r="L8226" t="s">
        <v>30</v>
      </c>
      <c r="M8226" t="s">
        <v>31</v>
      </c>
      <c r="N8226" t="s">
        <v>41</v>
      </c>
      <c r="O8226" t="s">
        <v>69</v>
      </c>
      <c r="P8226" t="s">
        <v>656</v>
      </c>
      <c r="Q8226" t="s">
        <v>71</v>
      </c>
      <c r="R8226" s="7">
        <v>0.2</v>
      </c>
      <c r="S8226" s="7">
        <f t="shared" si="1152"/>
        <v>191.29599999999999</v>
      </c>
      <c r="T8226" s="8">
        <v>77.713999999999999</v>
      </c>
      <c r="U8226" s="8" t="str">
        <f t="shared" si="1158"/>
        <v>Low</v>
      </c>
      <c r="V8226" s="7">
        <v>5</v>
      </c>
      <c r="W8226" s="8">
        <v>239.12</v>
      </c>
      <c r="X8226" s="8">
        <f t="shared" si="1159"/>
        <v>2314</v>
      </c>
      <c r="Y8226" s="9">
        <v>0.32500000000000001</v>
      </c>
      <c r="Z8226" s="9" t="str">
        <f t="shared" si="1160"/>
        <v>High</v>
      </c>
    </row>
    <row r="8227" spans="1:26" x14ac:dyDescent="0.3">
      <c r="A8227" t="s">
        <v>7487</v>
      </c>
      <c r="B8227" s="6">
        <v>44793</v>
      </c>
      <c r="C8227" s="6" t="str">
        <f t="shared" si="1153"/>
        <v>2022</v>
      </c>
      <c r="D8227" s="6" t="str">
        <f t="shared" si="1154"/>
        <v>August</v>
      </c>
      <c r="E8227" s="6" t="str">
        <f t="shared" si="1155"/>
        <v>Q3</v>
      </c>
      <c r="F8227" s="6" t="str">
        <f t="shared" si="1156"/>
        <v>Low</v>
      </c>
      <c r="G8227" s="6" t="str">
        <f t="shared" si="1157"/>
        <v>Discounted</v>
      </c>
      <c r="H8227" s="6">
        <v>44799</v>
      </c>
      <c r="I8227" t="s">
        <v>4840</v>
      </c>
      <c r="J8227" t="s">
        <v>153</v>
      </c>
      <c r="K8227" t="s">
        <v>1206</v>
      </c>
      <c r="L8227" t="s">
        <v>40</v>
      </c>
      <c r="M8227" t="s">
        <v>91</v>
      </c>
      <c r="N8227" t="s">
        <v>92</v>
      </c>
      <c r="O8227" t="s">
        <v>62</v>
      </c>
      <c r="P8227" t="s">
        <v>1759</v>
      </c>
      <c r="Q8227" t="s">
        <v>453</v>
      </c>
      <c r="R8227" s="7">
        <v>0.2</v>
      </c>
      <c r="S8227" s="7">
        <f t="shared" si="1152"/>
        <v>28.768000000000001</v>
      </c>
      <c r="T8227" s="8">
        <v>3.5960000000000001</v>
      </c>
      <c r="U8227" s="8" t="str">
        <f t="shared" si="1158"/>
        <v>Low</v>
      </c>
      <c r="V8227" s="7">
        <v>1</v>
      </c>
      <c r="W8227" s="8">
        <v>35.96</v>
      </c>
      <c r="X8227" s="8">
        <f t="shared" si="1159"/>
        <v>5876</v>
      </c>
      <c r="Y8227" s="9">
        <v>0.1</v>
      </c>
      <c r="Z8227" s="9" t="str">
        <f t="shared" si="1160"/>
        <v>Low</v>
      </c>
    </row>
    <row r="8228" spans="1:26" x14ac:dyDescent="0.3">
      <c r="A8228" t="s">
        <v>7488</v>
      </c>
      <c r="B8228" s="6">
        <v>44793</v>
      </c>
      <c r="C8228" s="6" t="str">
        <f t="shared" si="1153"/>
        <v>2022</v>
      </c>
      <c r="D8228" s="6" t="str">
        <f t="shared" si="1154"/>
        <v>August</v>
      </c>
      <c r="E8228" s="6" t="str">
        <f t="shared" si="1155"/>
        <v>Q3</v>
      </c>
      <c r="F8228" s="6" t="str">
        <f t="shared" si="1156"/>
        <v>High</v>
      </c>
      <c r="G8228" s="6" t="str">
        <f t="shared" si="1157"/>
        <v>Full Price</v>
      </c>
      <c r="H8228" s="6">
        <v>44798</v>
      </c>
      <c r="I8228" t="s">
        <v>2053</v>
      </c>
      <c r="J8228" t="s">
        <v>89</v>
      </c>
      <c r="K8228" t="s">
        <v>3054</v>
      </c>
      <c r="L8228" t="s">
        <v>61</v>
      </c>
      <c r="M8228" t="s">
        <v>31</v>
      </c>
      <c r="N8228" t="s">
        <v>49</v>
      </c>
      <c r="O8228" t="s">
        <v>69</v>
      </c>
      <c r="P8228" t="s">
        <v>139</v>
      </c>
      <c r="Q8228" t="s">
        <v>71</v>
      </c>
      <c r="R8228" s="7">
        <v>0</v>
      </c>
      <c r="S8228" s="7">
        <f t="shared" si="1152"/>
        <v>226.56</v>
      </c>
      <c r="T8228" s="8">
        <v>63.436799999999998</v>
      </c>
      <c r="U8228" s="8" t="str">
        <f t="shared" si="1158"/>
        <v>Low</v>
      </c>
      <c r="V8228" s="7">
        <v>6</v>
      </c>
      <c r="W8228" s="8">
        <v>226.56</v>
      </c>
      <c r="X8228" s="8">
        <f t="shared" si="1159"/>
        <v>2373</v>
      </c>
      <c r="Y8228" s="9">
        <v>0.28000000000000003</v>
      </c>
      <c r="Z8228" s="9" t="str">
        <f t="shared" si="1160"/>
        <v>High</v>
      </c>
    </row>
    <row r="8229" spans="1:26" x14ac:dyDescent="0.3">
      <c r="A8229" t="s">
        <v>7488</v>
      </c>
      <c r="B8229" s="6">
        <v>44793</v>
      </c>
      <c r="C8229" s="6" t="str">
        <f t="shared" si="1153"/>
        <v>2022</v>
      </c>
      <c r="D8229" s="6" t="str">
        <f t="shared" si="1154"/>
        <v>August</v>
      </c>
      <c r="E8229" s="6" t="str">
        <f t="shared" si="1155"/>
        <v>Q3</v>
      </c>
      <c r="F8229" s="6" t="str">
        <f t="shared" si="1156"/>
        <v>High</v>
      </c>
      <c r="G8229" s="6" t="str">
        <f t="shared" si="1157"/>
        <v>Full Price</v>
      </c>
      <c r="H8229" s="6">
        <v>44798</v>
      </c>
      <c r="I8229" t="s">
        <v>2053</v>
      </c>
      <c r="J8229" t="s">
        <v>467</v>
      </c>
      <c r="K8229" t="s">
        <v>1915</v>
      </c>
      <c r="L8229" t="s">
        <v>61</v>
      </c>
      <c r="M8229" t="s">
        <v>31</v>
      </c>
      <c r="N8229" t="s">
        <v>356</v>
      </c>
      <c r="O8229" t="s">
        <v>69</v>
      </c>
      <c r="P8229" t="s">
        <v>139</v>
      </c>
      <c r="Q8229" t="s">
        <v>71</v>
      </c>
      <c r="R8229" s="7">
        <v>0</v>
      </c>
      <c r="S8229" s="7">
        <f t="shared" si="1152"/>
        <v>17.22</v>
      </c>
      <c r="T8229" s="8">
        <v>5.1660000000000004</v>
      </c>
      <c r="U8229" s="8" t="str">
        <f t="shared" si="1158"/>
        <v>Low</v>
      </c>
      <c r="V8229" s="7">
        <v>3</v>
      </c>
      <c r="W8229" s="8">
        <v>17.22</v>
      </c>
      <c r="X8229" s="8">
        <f t="shared" si="1159"/>
        <v>7499</v>
      </c>
      <c r="Y8229" s="9">
        <v>0.3</v>
      </c>
      <c r="Z8229" s="9" t="str">
        <f t="shared" si="1160"/>
        <v>High</v>
      </c>
    </row>
    <row r="8230" spans="1:26" x14ac:dyDescent="0.3">
      <c r="A8230" t="s">
        <v>7488</v>
      </c>
      <c r="B8230" s="6">
        <v>44793</v>
      </c>
      <c r="C8230" s="6" t="str">
        <f t="shared" si="1153"/>
        <v>2022</v>
      </c>
      <c r="D8230" s="6" t="str">
        <f t="shared" si="1154"/>
        <v>August</v>
      </c>
      <c r="E8230" s="6" t="str">
        <f t="shared" si="1155"/>
        <v>Q3</v>
      </c>
      <c r="F8230" s="6" t="str">
        <f t="shared" si="1156"/>
        <v>Low</v>
      </c>
      <c r="G8230" s="6" t="str">
        <f t="shared" si="1157"/>
        <v>Discounted</v>
      </c>
      <c r="H8230" s="6">
        <v>44798</v>
      </c>
      <c r="I8230" t="s">
        <v>2053</v>
      </c>
      <c r="J8230" t="s">
        <v>153</v>
      </c>
      <c r="K8230" t="s">
        <v>1206</v>
      </c>
      <c r="L8230" t="s">
        <v>61</v>
      </c>
      <c r="M8230" t="s">
        <v>91</v>
      </c>
      <c r="N8230" t="s">
        <v>92</v>
      </c>
      <c r="O8230" t="s">
        <v>69</v>
      </c>
      <c r="P8230" t="s">
        <v>139</v>
      </c>
      <c r="Q8230" t="s">
        <v>71</v>
      </c>
      <c r="R8230" s="7">
        <v>0.2</v>
      </c>
      <c r="S8230" s="7">
        <f t="shared" si="1152"/>
        <v>86.304000000000002</v>
      </c>
      <c r="T8230" s="8">
        <v>10.788</v>
      </c>
      <c r="U8230" s="8" t="str">
        <f t="shared" si="1158"/>
        <v>Low</v>
      </c>
      <c r="V8230" s="7">
        <v>3</v>
      </c>
      <c r="W8230" s="8">
        <v>107.88</v>
      </c>
      <c r="X8230" s="8">
        <f t="shared" si="1159"/>
        <v>3636</v>
      </c>
      <c r="Y8230" s="9">
        <v>0.1</v>
      </c>
      <c r="Z8230" s="9" t="str">
        <f t="shared" si="1160"/>
        <v>Low</v>
      </c>
    </row>
    <row r="8231" spans="1:26" x14ac:dyDescent="0.3">
      <c r="A8231" t="s">
        <v>7489</v>
      </c>
      <c r="B8231" s="6">
        <v>44793</v>
      </c>
      <c r="C8231" s="6" t="str">
        <f t="shared" si="1153"/>
        <v>2022</v>
      </c>
      <c r="D8231" s="6" t="str">
        <f t="shared" si="1154"/>
        <v>August</v>
      </c>
      <c r="E8231" s="6" t="str">
        <f t="shared" si="1155"/>
        <v>Q3</v>
      </c>
      <c r="F8231" s="6" t="str">
        <f t="shared" si="1156"/>
        <v>High</v>
      </c>
      <c r="G8231" s="6" t="str">
        <f t="shared" si="1157"/>
        <v>Full Price</v>
      </c>
      <c r="H8231" s="6">
        <v>44793</v>
      </c>
      <c r="I8231" t="s">
        <v>3871</v>
      </c>
      <c r="J8231" t="s">
        <v>89</v>
      </c>
      <c r="K8231" t="s">
        <v>3646</v>
      </c>
      <c r="L8231" t="s">
        <v>61</v>
      </c>
      <c r="M8231" t="s">
        <v>31</v>
      </c>
      <c r="N8231" t="s">
        <v>49</v>
      </c>
      <c r="O8231" t="s">
        <v>54</v>
      </c>
      <c r="P8231" t="s">
        <v>1135</v>
      </c>
      <c r="Q8231" t="s">
        <v>749</v>
      </c>
      <c r="R8231" s="7">
        <v>0</v>
      </c>
      <c r="S8231" s="7">
        <f t="shared" si="1152"/>
        <v>40.29</v>
      </c>
      <c r="T8231" s="8">
        <v>10.4754</v>
      </c>
      <c r="U8231" s="8" t="str">
        <f t="shared" si="1158"/>
        <v>Low</v>
      </c>
      <c r="V8231" s="7">
        <v>3</v>
      </c>
      <c r="W8231" s="8">
        <v>40.29</v>
      </c>
      <c r="X8231" s="8">
        <f t="shared" si="1159"/>
        <v>5615</v>
      </c>
      <c r="Y8231" s="9">
        <v>0.26</v>
      </c>
      <c r="Z8231" s="9" t="str">
        <f t="shared" si="1160"/>
        <v>High</v>
      </c>
    </row>
    <row r="8232" spans="1:26" x14ac:dyDescent="0.3">
      <c r="A8232" t="s">
        <v>7490</v>
      </c>
      <c r="B8232" s="6">
        <v>44794</v>
      </c>
      <c r="C8232" s="6" t="str">
        <f t="shared" si="1153"/>
        <v>2022</v>
      </c>
      <c r="D8232" s="6" t="str">
        <f t="shared" si="1154"/>
        <v>August</v>
      </c>
      <c r="E8232" s="6" t="str">
        <f t="shared" si="1155"/>
        <v>Q3</v>
      </c>
      <c r="F8232" s="6" t="str">
        <f t="shared" si="1156"/>
        <v>High</v>
      </c>
      <c r="G8232" s="6" t="str">
        <f t="shared" si="1157"/>
        <v>Discounted</v>
      </c>
      <c r="H8232" s="6">
        <v>44801</v>
      </c>
      <c r="I8232" t="s">
        <v>2720</v>
      </c>
      <c r="J8232" t="s">
        <v>38</v>
      </c>
      <c r="K8232" t="s">
        <v>1918</v>
      </c>
      <c r="L8232" t="s">
        <v>30</v>
      </c>
      <c r="M8232" t="s">
        <v>31</v>
      </c>
      <c r="N8232" t="s">
        <v>41</v>
      </c>
      <c r="O8232" t="s">
        <v>54</v>
      </c>
      <c r="P8232" t="s">
        <v>270</v>
      </c>
      <c r="Q8232" t="s">
        <v>271</v>
      </c>
      <c r="R8232" s="7">
        <v>0.2</v>
      </c>
      <c r="S8232" s="7">
        <f t="shared" si="1152"/>
        <v>3444.4415999999997</v>
      </c>
      <c r="T8232" s="8">
        <v>1453.1238000000001</v>
      </c>
      <c r="U8232" s="8" t="str">
        <f t="shared" si="1158"/>
        <v>High</v>
      </c>
      <c r="V8232" s="7">
        <v>6</v>
      </c>
      <c r="W8232" s="8">
        <v>4305.5519999999997</v>
      </c>
      <c r="X8232" s="8">
        <f t="shared" si="1159"/>
        <v>34</v>
      </c>
      <c r="Y8232" s="9">
        <v>0.33750000000000002</v>
      </c>
      <c r="Z8232" s="9" t="str">
        <f t="shared" si="1160"/>
        <v>High</v>
      </c>
    </row>
    <row r="8233" spans="1:26" x14ac:dyDescent="0.3">
      <c r="A8233" t="s">
        <v>7490</v>
      </c>
      <c r="B8233" s="6">
        <v>44794</v>
      </c>
      <c r="C8233" s="6" t="str">
        <f t="shared" si="1153"/>
        <v>2022</v>
      </c>
      <c r="D8233" s="6" t="str">
        <f t="shared" si="1154"/>
        <v>August</v>
      </c>
      <c r="E8233" s="6" t="str">
        <f t="shared" si="1155"/>
        <v>Q3</v>
      </c>
      <c r="F8233" s="6" t="str">
        <f t="shared" si="1156"/>
        <v>High</v>
      </c>
      <c r="G8233" s="6" t="str">
        <f t="shared" si="1157"/>
        <v>Discounted</v>
      </c>
      <c r="H8233" s="6">
        <v>44801</v>
      </c>
      <c r="I8233" t="s">
        <v>2720</v>
      </c>
      <c r="J8233" t="s">
        <v>44</v>
      </c>
      <c r="K8233" t="s">
        <v>130</v>
      </c>
      <c r="L8233" t="s">
        <v>30</v>
      </c>
      <c r="M8233" t="s">
        <v>31</v>
      </c>
      <c r="N8233" t="s">
        <v>41</v>
      </c>
      <c r="O8233" t="s">
        <v>54</v>
      </c>
      <c r="P8233" t="s">
        <v>270</v>
      </c>
      <c r="Q8233" t="s">
        <v>271</v>
      </c>
      <c r="R8233" s="7">
        <v>0.2</v>
      </c>
      <c r="S8233" s="7">
        <f t="shared" si="1152"/>
        <v>25.670400000000001</v>
      </c>
      <c r="T8233" s="8">
        <v>11.2308</v>
      </c>
      <c r="U8233" s="8" t="str">
        <f t="shared" si="1158"/>
        <v>Low</v>
      </c>
      <c r="V8233" s="7">
        <v>7</v>
      </c>
      <c r="W8233" s="8">
        <v>32.088000000000001</v>
      </c>
      <c r="X8233" s="8">
        <f t="shared" si="1159"/>
        <v>6142</v>
      </c>
      <c r="Y8233" s="9">
        <v>0.35</v>
      </c>
      <c r="Z8233" s="9" t="str">
        <f t="shared" si="1160"/>
        <v>High</v>
      </c>
    </row>
    <row r="8234" spans="1:26" x14ac:dyDescent="0.3">
      <c r="A8234" t="s">
        <v>7491</v>
      </c>
      <c r="B8234" s="6">
        <v>44794</v>
      </c>
      <c r="C8234" s="6" t="str">
        <f t="shared" si="1153"/>
        <v>2022</v>
      </c>
      <c r="D8234" s="6" t="str">
        <f t="shared" si="1154"/>
        <v>August</v>
      </c>
      <c r="E8234" s="6" t="str">
        <f t="shared" si="1155"/>
        <v>Q3</v>
      </c>
      <c r="F8234" s="6" t="str">
        <f t="shared" si="1156"/>
        <v>Low</v>
      </c>
      <c r="G8234" s="6" t="str">
        <f t="shared" si="1157"/>
        <v>Full Price</v>
      </c>
      <c r="H8234" s="6">
        <v>44795</v>
      </c>
      <c r="I8234" t="s">
        <v>2039</v>
      </c>
      <c r="J8234" t="s">
        <v>806</v>
      </c>
      <c r="K8234" t="s">
        <v>2553</v>
      </c>
      <c r="L8234" t="s">
        <v>30</v>
      </c>
      <c r="M8234" t="s">
        <v>76</v>
      </c>
      <c r="N8234" t="s">
        <v>99</v>
      </c>
      <c r="O8234" t="s">
        <v>69</v>
      </c>
      <c r="P8234" t="s">
        <v>1140</v>
      </c>
      <c r="Q8234" t="s">
        <v>71</v>
      </c>
      <c r="R8234" s="7">
        <v>0</v>
      </c>
      <c r="S8234" s="7">
        <f t="shared" si="1152"/>
        <v>129.91999999999999</v>
      </c>
      <c r="T8234" s="8">
        <v>10.393599999999999</v>
      </c>
      <c r="U8234" s="8" t="str">
        <f t="shared" si="1158"/>
        <v>Low</v>
      </c>
      <c r="V8234" s="7">
        <v>4</v>
      </c>
      <c r="W8234" s="8">
        <v>129.91999999999999</v>
      </c>
      <c r="X8234" s="8">
        <f t="shared" si="1159"/>
        <v>3295</v>
      </c>
      <c r="Y8234" s="9">
        <v>0.08</v>
      </c>
      <c r="Z8234" s="9" t="str">
        <f t="shared" si="1160"/>
        <v>Low</v>
      </c>
    </row>
    <row r="8235" spans="1:26" x14ac:dyDescent="0.3">
      <c r="A8235" t="s">
        <v>7491</v>
      </c>
      <c r="B8235" s="6">
        <v>44794</v>
      </c>
      <c r="C8235" s="6" t="str">
        <f t="shared" si="1153"/>
        <v>2022</v>
      </c>
      <c r="D8235" s="6" t="str">
        <f t="shared" si="1154"/>
        <v>August</v>
      </c>
      <c r="E8235" s="6" t="str">
        <f t="shared" si="1155"/>
        <v>Q3</v>
      </c>
      <c r="F8235" s="6" t="str">
        <f t="shared" si="1156"/>
        <v>Low</v>
      </c>
      <c r="G8235" s="6" t="str">
        <f t="shared" si="1157"/>
        <v>Discounted</v>
      </c>
      <c r="H8235" s="6">
        <v>44795</v>
      </c>
      <c r="I8235" t="s">
        <v>2039</v>
      </c>
      <c r="J8235" t="s">
        <v>689</v>
      </c>
      <c r="K8235" t="s">
        <v>1272</v>
      </c>
      <c r="L8235" t="s">
        <v>30</v>
      </c>
      <c r="M8235" t="s">
        <v>76</v>
      </c>
      <c r="N8235" t="s">
        <v>262</v>
      </c>
      <c r="O8235" t="s">
        <v>69</v>
      </c>
      <c r="P8235" t="s">
        <v>1140</v>
      </c>
      <c r="Q8235" t="s">
        <v>71</v>
      </c>
      <c r="R8235" s="7">
        <v>0.2</v>
      </c>
      <c r="S8235" s="7">
        <f t="shared" si="1152"/>
        <v>454.98239999999998</v>
      </c>
      <c r="T8235" s="8">
        <v>28.436399999999999</v>
      </c>
      <c r="U8235" s="8" t="str">
        <f t="shared" si="1158"/>
        <v>Low</v>
      </c>
      <c r="V8235" s="7">
        <v>3</v>
      </c>
      <c r="W8235" s="8">
        <v>568.72799999999995</v>
      </c>
      <c r="X8235" s="8">
        <f t="shared" si="1159"/>
        <v>1011</v>
      </c>
      <c r="Y8235" s="9">
        <v>0.05</v>
      </c>
      <c r="Z8235" s="9" t="str">
        <f t="shared" si="1160"/>
        <v>Low</v>
      </c>
    </row>
    <row r="8236" spans="1:26" x14ac:dyDescent="0.3">
      <c r="A8236" t="s">
        <v>7491</v>
      </c>
      <c r="B8236" s="6">
        <v>44794</v>
      </c>
      <c r="C8236" s="6" t="str">
        <f t="shared" si="1153"/>
        <v>2022</v>
      </c>
      <c r="D8236" s="6" t="str">
        <f t="shared" si="1154"/>
        <v>August</v>
      </c>
      <c r="E8236" s="6" t="str">
        <f t="shared" si="1155"/>
        <v>Q3</v>
      </c>
      <c r="F8236" s="6" t="str">
        <f t="shared" si="1156"/>
        <v>High</v>
      </c>
      <c r="G8236" s="6" t="str">
        <f t="shared" si="1157"/>
        <v>Full Price</v>
      </c>
      <c r="H8236" s="6">
        <v>44795</v>
      </c>
      <c r="I8236" t="s">
        <v>2039</v>
      </c>
      <c r="J8236" t="s">
        <v>151</v>
      </c>
      <c r="K8236" t="s">
        <v>4704</v>
      </c>
      <c r="L8236" t="s">
        <v>30</v>
      </c>
      <c r="M8236" t="s">
        <v>31</v>
      </c>
      <c r="N8236" t="s">
        <v>174</v>
      </c>
      <c r="O8236" t="s">
        <v>69</v>
      </c>
      <c r="P8236" t="s">
        <v>1140</v>
      </c>
      <c r="Q8236" t="s">
        <v>71</v>
      </c>
      <c r="R8236" s="7">
        <v>0</v>
      </c>
      <c r="S8236" s="7">
        <f t="shared" si="1152"/>
        <v>203.52</v>
      </c>
      <c r="T8236" s="8">
        <v>54.950400000000002</v>
      </c>
      <c r="U8236" s="8" t="str">
        <f t="shared" si="1158"/>
        <v>Low</v>
      </c>
      <c r="V8236" s="7">
        <v>3</v>
      </c>
      <c r="W8236" s="8">
        <v>203.52</v>
      </c>
      <c r="X8236" s="8">
        <f t="shared" si="1159"/>
        <v>2562</v>
      </c>
      <c r="Y8236" s="9">
        <v>0.27</v>
      </c>
      <c r="Z8236" s="9" t="str">
        <f t="shared" si="1160"/>
        <v>High</v>
      </c>
    </row>
    <row r="8237" spans="1:26" x14ac:dyDescent="0.3">
      <c r="A8237" t="s">
        <v>7491</v>
      </c>
      <c r="B8237" s="6">
        <v>44794</v>
      </c>
      <c r="C8237" s="6" t="str">
        <f t="shared" si="1153"/>
        <v>2022</v>
      </c>
      <c r="D8237" s="6" t="str">
        <f t="shared" si="1154"/>
        <v>August</v>
      </c>
      <c r="E8237" s="6" t="str">
        <f t="shared" si="1155"/>
        <v>Q3</v>
      </c>
      <c r="F8237" s="6" t="str">
        <f t="shared" si="1156"/>
        <v>High</v>
      </c>
      <c r="G8237" s="6" t="str">
        <f t="shared" si="1157"/>
        <v>Full Price</v>
      </c>
      <c r="H8237" s="6">
        <v>44795</v>
      </c>
      <c r="I8237" t="s">
        <v>2039</v>
      </c>
      <c r="J8237" t="s">
        <v>105</v>
      </c>
      <c r="K8237" t="s">
        <v>4150</v>
      </c>
      <c r="L8237" t="s">
        <v>30</v>
      </c>
      <c r="M8237" t="s">
        <v>31</v>
      </c>
      <c r="N8237" t="s">
        <v>53</v>
      </c>
      <c r="O8237" t="s">
        <v>69</v>
      </c>
      <c r="P8237" t="s">
        <v>1140</v>
      </c>
      <c r="Q8237" t="s">
        <v>71</v>
      </c>
      <c r="R8237" s="7">
        <v>0</v>
      </c>
      <c r="S8237" s="7">
        <f t="shared" si="1152"/>
        <v>17.12</v>
      </c>
      <c r="T8237" s="8">
        <v>4.9648000000000003</v>
      </c>
      <c r="U8237" s="8" t="str">
        <f t="shared" si="1158"/>
        <v>Low</v>
      </c>
      <c r="V8237" s="7">
        <v>4</v>
      </c>
      <c r="W8237" s="8">
        <v>17.12</v>
      </c>
      <c r="X8237" s="8">
        <f t="shared" si="1159"/>
        <v>7507</v>
      </c>
      <c r="Y8237" s="9">
        <v>0.28999999999999998</v>
      </c>
      <c r="Z8237" s="9" t="str">
        <f t="shared" si="1160"/>
        <v>High</v>
      </c>
    </row>
    <row r="8238" spans="1:26" x14ac:dyDescent="0.3">
      <c r="A8238" t="s">
        <v>7491</v>
      </c>
      <c r="B8238" s="6">
        <v>44794</v>
      </c>
      <c r="C8238" s="6" t="str">
        <f t="shared" si="1153"/>
        <v>2022</v>
      </c>
      <c r="D8238" s="6" t="str">
        <f t="shared" si="1154"/>
        <v>August</v>
      </c>
      <c r="E8238" s="6" t="str">
        <f t="shared" si="1155"/>
        <v>Q3</v>
      </c>
      <c r="F8238" s="6" t="str">
        <f t="shared" si="1156"/>
        <v>High</v>
      </c>
      <c r="G8238" s="6" t="str">
        <f t="shared" si="1157"/>
        <v>Discounted</v>
      </c>
      <c r="H8238" s="6">
        <v>44795</v>
      </c>
      <c r="I8238" t="s">
        <v>2039</v>
      </c>
      <c r="J8238" t="s">
        <v>101</v>
      </c>
      <c r="K8238" t="s">
        <v>2666</v>
      </c>
      <c r="L8238" t="s">
        <v>30</v>
      </c>
      <c r="M8238" t="s">
        <v>31</v>
      </c>
      <c r="N8238" t="s">
        <v>41</v>
      </c>
      <c r="O8238" t="s">
        <v>69</v>
      </c>
      <c r="P8238" t="s">
        <v>1140</v>
      </c>
      <c r="Q8238" t="s">
        <v>71</v>
      </c>
      <c r="R8238" s="7">
        <v>0.2</v>
      </c>
      <c r="S8238" s="7">
        <f t="shared" si="1152"/>
        <v>93.71520000000001</v>
      </c>
      <c r="T8238" s="8">
        <v>42.464700000000001</v>
      </c>
      <c r="U8238" s="8" t="str">
        <f t="shared" si="1158"/>
        <v>Low</v>
      </c>
      <c r="V8238" s="7">
        <v>9</v>
      </c>
      <c r="W8238" s="8">
        <v>117.14400000000001</v>
      </c>
      <c r="X8238" s="8">
        <f t="shared" si="1159"/>
        <v>3496</v>
      </c>
      <c r="Y8238" s="9">
        <v>0.36249999999999999</v>
      </c>
      <c r="Z8238" s="9" t="str">
        <f t="shared" si="1160"/>
        <v>High</v>
      </c>
    </row>
    <row r="8239" spans="1:26" x14ac:dyDescent="0.3">
      <c r="A8239" t="s">
        <v>7491</v>
      </c>
      <c r="B8239" s="6">
        <v>44794</v>
      </c>
      <c r="C8239" s="6" t="str">
        <f t="shared" si="1153"/>
        <v>2022</v>
      </c>
      <c r="D8239" s="6" t="str">
        <f t="shared" si="1154"/>
        <v>August</v>
      </c>
      <c r="E8239" s="6" t="str">
        <f t="shared" si="1155"/>
        <v>Q3</v>
      </c>
      <c r="F8239" s="6" t="str">
        <f t="shared" si="1156"/>
        <v>High</v>
      </c>
      <c r="G8239" s="6" t="str">
        <f t="shared" si="1157"/>
        <v>Full Price</v>
      </c>
      <c r="H8239" s="6">
        <v>44795</v>
      </c>
      <c r="I8239" t="s">
        <v>2039</v>
      </c>
      <c r="J8239" t="s">
        <v>44</v>
      </c>
      <c r="K8239" t="s">
        <v>2940</v>
      </c>
      <c r="L8239" t="s">
        <v>30</v>
      </c>
      <c r="M8239" t="s">
        <v>31</v>
      </c>
      <c r="N8239" t="s">
        <v>46</v>
      </c>
      <c r="O8239" t="s">
        <v>69</v>
      </c>
      <c r="P8239" t="s">
        <v>1140</v>
      </c>
      <c r="Q8239" t="s">
        <v>71</v>
      </c>
      <c r="R8239" s="7">
        <v>0</v>
      </c>
      <c r="S8239" s="7">
        <f t="shared" si="1152"/>
        <v>51.75</v>
      </c>
      <c r="T8239" s="8">
        <v>24.84</v>
      </c>
      <c r="U8239" s="8" t="str">
        <f t="shared" si="1158"/>
        <v>Low</v>
      </c>
      <c r="V8239" s="7">
        <v>5</v>
      </c>
      <c r="W8239" s="8">
        <v>51.75</v>
      </c>
      <c r="X8239" s="8">
        <f t="shared" si="1159"/>
        <v>5082</v>
      </c>
      <c r="Y8239" s="9">
        <v>0.48</v>
      </c>
      <c r="Z8239" s="9" t="str">
        <f t="shared" si="1160"/>
        <v>High</v>
      </c>
    </row>
    <row r="8240" spans="1:26" x14ac:dyDescent="0.3">
      <c r="A8240" t="s">
        <v>7491</v>
      </c>
      <c r="B8240" s="6">
        <v>44794</v>
      </c>
      <c r="C8240" s="6" t="str">
        <f t="shared" si="1153"/>
        <v>2022</v>
      </c>
      <c r="D8240" s="6" t="str">
        <f t="shared" si="1154"/>
        <v>August</v>
      </c>
      <c r="E8240" s="6" t="str">
        <f t="shared" si="1155"/>
        <v>Q3</v>
      </c>
      <c r="F8240" s="6" t="str">
        <f t="shared" si="1156"/>
        <v>Low</v>
      </c>
      <c r="G8240" s="6" t="str">
        <f t="shared" si="1157"/>
        <v>Discounted</v>
      </c>
      <c r="H8240" s="6">
        <v>44795</v>
      </c>
      <c r="I8240" t="s">
        <v>2039</v>
      </c>
      <c r="J8240" t="s">
        <v>598</v>
      </c>
      <c r="K8240" t="s">
        <v>607</v>
      </c>
      <c r="L8240" t="s">
        <v>30</v>
      </c>
      <c r="M8240" t="s">
        <v>91</v>
      </c>
      <c r="N8240" t="s">
        <v>92</v>
      </c>
      <c r="O8240" t="s">
        <v>69</v>
      </c>
      <c r="P8240" t="s">
        <v>1140</v>
      </c>
      <c r="Q8240" t="s">
        <v>71</v>
      </c>
      <c r="R8240" s="7">
        <v>0.2</v>
      </c>
      <c r="S8240" s="7">
        <f t="shared" si="1152"/>
        <v>345.57440000000003</v>
      </c>
      <c r="T8240" s="8">
        <v>37.797199999999997</v>
      </c>
      <c r="U8240" s="8" t="str">
        <f t="shared" si="1158"/>
        <v>Low</v>
      </c>
      <c r="V8240" s="7">
        <v>4</v>
      </c>
      <c r="W8240" s="8">
        <v>431.96800000000002</v>
      </c>
      <c r="X8240" s="8">
        <f t="shared" si="1159"/>
        <v>1379</v>
      </c>
      <c r="Y8240" s="9">
        <v>8.7499999999999994E-2</v>
      </c>
      <c r="Z8240" s="9" t="str">
        <f t="shared" si="1160"/>
        <v>Low</v>
      </c>
    </row>
    <row r="8241" spans="1:26" x14ac:dyDescent="0.3">
      <c r="A8241" t="s">
        <v>7492</v>
      </c>
      <c r="B8241" s="6">
        <v>44794</v>
      </c>
      <c r="C8241" s="6" t="str">
        <f t="shared" si="1153"/>
        <v>2022</v>
      </c>
      <c r="D8241" s="6" t="str">
        <f t="shared" si="1154"/>
        <v>August</v>
      </c>
      <c r="E8241" s="6" t="str">
        <f t="shared" si="1155"/>
        <v>Q3</v>
      </c>
      <c r="F8241" s="6" t="str">
        <f t="shared" si="1156"/>
        <v>High</v>
      </c>
      <c r="G8241" s="6" t="str">
        <f t="shared" si="1157"/>
        <v>Full Price</v>
      </c>
      <c r="H8241" s="6">
        <v>44800</v>
      </c>
      <c r="I8241" t="s">
        <v>794</v>
      </c>
      <c r="J8241" t="s">
        <v>119</v>
      </c>
      <c r="K8241" t="s">
        <v>5623</v>
      </c>
      <c r="L8241" t="s">
        <v>40</v>
      </c>
      <c r="M8241" t="s">
        <v>76</v>
      </c>
      <c r="N8241" t="s">
        <v>99</v>
      </c>
      <c r="O8241" t="s">
        <v>54</v>
      </c>
      <c r="P8241" t="s">
        <v>337</v>
      </c>
      <c r="Q8241" t="s">
        <v>918</v>
      </c>
      <c r="R8241" s="7">
        <v>0</v>
      </c>
      <c r="S8241" s="7">
        <f t="shared" si="1152"/>
        <v>25.16</v>
      </c>
      <c r="T8241" s="8">
        <v>8.5543999999999993</v>
      </c>
      <c r="U8241" s="8" t="str">
        <f t="shared" si="1158"/>
        <v>Low</v>
      </c>
      <c r="V8241" s="7">
        <v>2</v>
      </c>
      <c r="W8241" s="8">
        <v>25.16</v>
      </c>
      <c r="X8241" s="8">
        <f t="shared" si="1159"/>
        <v>6666</v>
      </c>
      <c r="Y8241" s="9">
        <v>0.34</v>
      </c>
      <c r="Z8241" s="9" t="str">
        <f t="shared" si="1160"/>
        <v>High</v>
      </c>
    </row>
    <row r="8242" spans="1:26" x14ac:dyDescent="0.3">
      <c r="A8242" t="s">
        <v>7492</v>
      </c>
      <c r="B8242" s="6">
        <v>44794</v>
      </c>
      <c r="C8242" s="6" t="str">
        <f t="shared" si="1153"/>
        <v>2022</v>
      </c>
      <c r="D8242" s="6" t="str">
        <f t="shared" si="1154"/>
        <v>August</v>
      </c>
      <c r="E8242" s="6" t="str">
        <f t="shared" si="1155"/>
        <v>Q3</v>
      </c>
      <c r="F8242" s="6" t="str">
        <f t="shared" si="1156"/>
        <v>High</v>
      </c>
      <c r="G8242" s="6" t="str">
        <f t="shared" si="1157"/>
        <v>Full Price</v>
      </c>
      <c r="H8242" s="6">
        <v>44800</v>
      </c>
      <c r="I8242" t="s">
        <v>794</v>
      </c>
      <c r="J8242" t="s">
        <v>1322</v>
      </c>
      <c r="K8242" t="s">
        <v>6560</v>
      </c>
      <c r="L8242" t="s">
        <v>40</v>
      </c>
      <c r="M8242" t="s">
        <v>76</v>
      </c>
      <c r="N8242" t="s">
        <v>99</v>
      </c>
      <c r="O8242" t="s">
        <v>54</v>
      </c>
      <c r="P8242" t="s">
        <v>337</v>
      </c>
      <c r="Q8242" t="s">
        <v>918</v>
      </c>
      <c r="R8242" s="7">
        <v>0</v>
      </c>
      <c r="S8242" s="7">
        <f t="shared" si="1152"/>
        <v>91.92</v>
      </c>
      <c r="T8242" s="8">
        <v>31.252800000000001</v>
      </c>
      <c r="U8242" s="8" t="str">
        <f t="shared" si="1158"/>
        <v>Low</v>
      </c>
      <c r="V8242" s="7">
        <v>4</v>
      </c>
      <c r="W8242" s="8">
        <v>91.92</v>
      </c>
      <c r="X8242" s="8">
        <f t="shared" si="1159"/>
        <v>3937</v>
      </c>
      <c r="Y8242" s="9">
        <v>0.34</v>
      </c>
      <c r="Z8242" s="9" t="str">
        <f t="shared" si="1160"/>
        <v>High</v>
      </c>
    </row>
    <row r="8243" spans="1:26" x14ac:dyDescent="0.3">
      <c r="A8243" t="s">
        <v>7492</v>
      </c>
      <c r="B8243" s="6">
        <v>44794</v>
      </c>
      <c r="C8243" s="6" t="str">
        <f t="shared" si="1153"/>
        <v>2022</v>
      </c>
      <c r="D8243" s="6" t="str">
        <f t="shared" si="1154"/>
        <v>August</v>
      </c>
      <c r="E8243" s="6" t="str">
        <f t="shared" si="1155"/>
        <v>Q3</v>
      </c>
      <c r="F8243" s="6" t="str">
        <f t="shared" si="1156"/>
        <v>High</v>
      </c>
      <c r="G8243" s="6" t="str">
        <f t="shared" si="1157"/>
        <v>Full Price</v>
      </c>
      <c r="H8243" s="6">
        <v>44800</v>
      </c>
      <c r="I8243" t="s">
        <v>794</v>
      </c>
      <c r="J8243" t="s">
        <v>67</v>
      </c>
      <c r="K8243" t="s">
        <v>2839</v>
      </c>
      <c r="L8243" t="s">
        <v>40</v>
      </c>
      <c r="M8243" t="s">
        <v>31</v>
      </c>
      <c r="N8243" t="s">
        <v>32</v>
      </c>
      <c r="O8243" t="s">
        <v>54</v>
      </c>
      <c r="P8243" t="s">
        <v>337</v>
      </c>
      <c r="Q8243" t="s">
        <v>918</v>
      </c>
      <c r="R8243" s="7">
        <v>0</v>
      </c>
      <c r="S8243" s="7">
        <f t="shared" si="1152"/>
        <v>277.39999999999998</v>
      </c>
      <c r="T8243" s="8">
        <v>133.15199999999999</v>
      </c>
      <c r="U8243" s="8" t="str">
        <f t="shared" si="1158"/>
        <v>Medium</v>
      </c>
      <c r="V8243" s="7">
        <v>5</v>
      </c>
      <c r="W8243" s="8">
        <v>277.39999999999998</v>
      </c>
      <c r="X8243" s="8">
        <f t="shared" si="1159"/>
        <v>2019</v>
      </c>
      <c r="Y8243" s="9">
        <v>0.48</v>
      </c>
      <c r="Z8243" s="9" t="str">
        <f t="shared" si="1160"/>
        <v>High</v>
      </c>
    </row>
    <row r="8244" spans="1:26" x14ac:dyDescent="0.3">
      <c r="A8244" t="s">
        <v>7493</v>
      </c>
      <c r="B8244" s="6">
        <v>44794</v>
      </c>
      <c r="C8244" s="6" t="str">
        <f t="shared" si="1153"/>
        <v>2022</v>
      </c>
      <c r="D8244" s="6" t="str">
        <f t="shared" si="1154"/>
        <v>August</v>
      </c>
      <c r="E8244" s="6" t="str">
        <f t="shared" si="1155"/>
        <v>Q3</v>
      </c>
      <c r="F8244" s="6" t="str">
        <f t="shared" si="1156"/>
        <v>High</v>
      </c>
      <c r="G8244" s="6" t="str">
        <f t="shared" si="1157"/>
        <v>Discounted</v>
      </c>
      <c r="H8244" s="6">
        <v>44798</v>
      </c>
      <c r="I8244" t="s">
        <v>6286</v>
      </c>
      <c r="J8244" t="s">
        <v>119</v>
      </c>
      <c r="K8244" t="s">
        <v>3604</v>
      </c>
      <c r="L8244" t="s">
        <v>30</v>
      </c>
      <c r="M8244" t="s">
        <v>76</v>
      </c>
      <c r="N8244" t="s">
        <v>99</v>
      </c>
      <c r="O8244" t="s">
        <v>69</v>
      </c>
      <c r="P8244" t="s">
        <v>1028</v>
      </c>
      <c r="Q8244" t="s">
        <v>495</v>
      </c>
      <c r="R8244" s="7">
        <v>0.2</v>
      </c>
      <c r="S8244" s="7">
        <f t="shared" si="1152"/>
        <v>18.201599999999999</v>
      </c>
      <c r="T8244" s="8">
        <v>7.11</v>
      </c>
      <c r="U8244" s="8" t="str">
        <f t="shared" si="1158"/>
        <v>Low</v>
      </c>
      <c r="V8244" s="7">
        <v>3</v>
      </c>
      <c r="W8244" s="8">
        <v>22.751999999999999</v>
      </c>
      <c r="X8244" s="8">
        <f t="shared" si="1159"/>
        <v>6880</v>
      </c>
      <c r="Y8244" s="9">
        <v>0.3125</v>
      </c>
      <c r="Z8244" s="9" t="str">
        <f t="shared" si="1160"/>
        <v>High</v>
      </c>
    </row>
    <row r="8245" spans="1:26" x14ac:dyDescent="0.3">
      <c r="A8245" t="s">
        <v>7493</v>
      </c>
      <c r="B8245" s="6">
        <v>44794</v>
      </c>
      <c r="C8245" s="6" t="str">
        <f t="shared" si="1153"/>
        <v>2022</v>
      </c>
      <c r="D8245" s="6" t="str">
        <f t="shared" si="1154"/>
        <v>August</v>
      </c>
      <c r="E8245" s="6" t="str">
        <f t="shared" si="1155"/>
        <v>Q3</v>
      </c>
      <c r="F8245" s="6" t="str">
        <f t="shared" si="1156"/>
        <v>High</v>
      </c>
      <c r="G8245" s="6" t="str">
        <f t="shared" si="1157"/>
        <v>Discounted</v>
      </c>
      <c r="H8245" s="6">
        <v>44798</v>
      </c>
      <c r="I8245" t="s">
        <v>6286</v>
      </c>
      <c r="J8245" t="s">
        <v>87</v>
      </c>
      <c r="K8245" t="s">
        <v>3557</v>
      </c>
      <c r="L8245" t="s">
        <v>30</v>
      </c>
      <c r="M8245" t="s">
        <v>31</v>
      </c>
      <c r="N8245" t="s">
        <v>32</v>
      </c>
      <c r="O8245" t="s">
        <v>69</v>
      </c>
      <c r="P8245" t="s">
        <v>1028</v>
      </c>
      <c r="Q8245" t="s">
        <v>495</v>
      </c>
      <c r="R8245" s="7">
        <v>0.2</v>
      </c>
      <c r="S8245" s="7">
        <f t="shared" si="1152"/>
        <v>5.3376000000000001</v>
      </c>
      <c r="T8245" s="8">
        <v>2.085</v>
      </c>
      <c r="U8245" s="8" t="str">
        <f t="shared" si="1158"/>
        <v>Low</v>
      </c>
      <c r="V8245" s="7">
        <v>1</v>
      </c>
      <c r="W8245" s="8">
        <v>6.6719999999999997</v>
      </c>
      <c r="X8245" s="8">
        <f t="shared" si="1159"/>
        <v>9179</v>
      </c>
      <c r="Y8245" s="9">
        <v>0.3125</v>
      </c>
      <c r="Z8245" s="9" t="str">
        <f t="shared" si="1160"/>
        <v>High</v>
      </c>
    </row>
    <row r="8246" spans="1:26" x14ac:dyDescent="0.3">
      <c r="A8246" t="s">
        <v>7493</v>
      </c>
      <c r="B8246" s="6">
        <v>44794</v>
      </c>
      <c r="C8246" s="6" t="str">
        <f t="shared" si="1153"/>
        <v>2022</v>
      </c>
      <c r="D8246" s="6" t="str">
        <f t="shared" si="1154"/>
        <v>August</v>
      </c>
      <c r="E8246" s="6" t="str">
        <f t="shared" si="1155"/>
        <v>Q3</v>
      </c>
      <c r="F8246" s="6" t="str">
        <f t="shared" si="1156"/>
        <v>Low</v>
      </c>
      <c r="G8246" s="6" t="str">
        <f t="shared" si="1157"/>
        <v>Discounted</v>
      </c>
      <c r="H8246" s="6">
        <v>44798</v>
      </c>
      <c r="I8246" t="s">
        <v>6286</v>
      </c>
      <c r="J8246" t="s">
        <v>89</v>
      </c>
      <c r="K8246" t="s">
        <v>2913</v>
      </c>
      <c r="L8246" t="s">
        <v>30</v>
      </c>
      <c r="M8246" t="s">
        <v>31</v>
      </c>
      <c r="N8246" t="s">
        <v>49</v>
      </c>
      <c r="O8246" t="s">
        <v>69</v>
      </c>
      <c r="P8246" t="s">
        <v>1028</v>
      </c>
      <c r="Q8246" t="s">
        <v>495</v>
      </c>
      <c r="R8246" s="7">
        <v>0.2</v>
      </c>
      <c r="S8246" s="7">
        <f t="shared" si="1152"/>
        <v>189.67680000000001</v>
      </c>
      <c r="T8246" s="8">
        <v>20.745899999999999</v>
      </c>
      <c r="U8246" s="8" t="str">
        <f t="shared" si="1158"/>
        <v>Low</v>
      </c>
      <c r="V8246" s="7">
        <v>3</v>
      </c>
      <c r="W8246" s="8">
        <v>237.096</v>
      </c>
      <c r="X8246" s="8">
        <f t="shared" si="1159"/>
        <v>2323</v>
      </c>
      <c r="Y8246" s="9">
        <v>8.7499999999999994E-2</v>
      </c>
      <c r="Z8246" s="9" t="str">
        <f t="shared" si="1160"/>
        <v>Low</v>
      </c>
    </row>
    <row r="8247" spans="1:26" x14ac:dyDescent="0.3">
      <c r="A8247" t="s">
        <v>7494</v>
      </c>
      <c r="B8247" s="6">
        <v>44794</v>
      </c>
      <c r="C8247" s="6" t="str">
        <f t="shared" si="1153"/>
        <v>2022</v>
      </c>
      <c r="D8247" s="6" t="str">
        <f t="shared" si="1154"/>
        <v>August</v>
      </c>
      <c r="E8247" s="6" t="str">
        <f t="shared" si="1155"/>
        <v>Q3</v>
      </c>
      <c r="F8247" s="6" t="str">
        <f t="shared" si="1156"/>
        <v>Low</v>
      </c>
      <c r="G8247" s="6" t="str">
        <f t="shared" si="1157"/>
        <v>Discounted</v>
      </c>
      <c r="H8247" s="6">
        <v>44798</v>
      </c>
      <c r="I8247" t="s">
        <v>2760</v>
      </c>
      <c r="J8247" t="s">
        <v>89</v>
      </c>
      <c r="K8247" t="s">
        <v>1472</v>
      </c>
      <c r="L8247" t="s">
        <v>61</v>
      </c>
      <c r="M8247" t="s">
        <v>76</v>
      </c>
      <c r="N8247" t="s">
        <v>77</v>
      </c>
      <c r="O8247" t="s">
        <v>69</v>
      </c>
      <c r="P8247" t="s">
        <v>298</v>
      </c>
      <c r="Q8247" t="s">
        <v>299</v>
      </c>
      <c r="R8247" s="7">
        <v>0.2</v>
      </c>
      <c r="S8247" s="7">
        <f t="shared" si="1152"/>
        <v>310.96320000000003</v>
      </c>
      <c r="T8247" s="8">
        <v>38.870399999999997</v>
      </c>
      <c r="U8247" s="8" t="str">
        <f t="shared" si="1158"/>
        <v>Low</v>
      </c>
      <c r="V8247" s="7">
        <v>6</v>
      </c>
      <c r="W8247" s="8">
        <v>388.70400000000001</v>
      </c>
      <c r="X8247" s="8">
        <f t="shared" si="1159"/>
        <v>1498</v>
      </c>
      <c r="Y8247" s="9">
        <v>0.1</v>
      </c>
      <c r="Z8247" s="9" t="str">
        <f t="shared" si="1160"/>
        <v>Low</v>
      </c>
    </row>
    <row r="8248" spans="1:26" x14ac:dyDescent="0.3">
      <c r="A8248" t="s">
        <v>7494</v>
      </c>
      <c r="B8248" s="6">
        <v>44794</v>
      </c>
      <c r="C8248" s="6" t="str">
        <f t="shared" si="1153"/>
        <v>2022</v>
      </c>
      <c r="D8248" s="6" t="str">
        <f t="shared" si="1154"/>
        <v>August</v>
      </c>
      <c r="E8248" s="6" t="str">
        <f t="shared" si="1155"/>
        <v>Q3</v>
      </c>
      <c r="F8248" s="6" t="str">
        <f t="shared" si="1156"/>
        <v>Low</v>
      </c>
      <c r="G8248" s="6" t="str">
        <f t="shared" si="1157"/>
        <v>Full Price</v>
      </c>
      <c r="H8248" s="6">
        <v>44798</v>
      </c>
      <c r="I8248" t="s">
        <v>2760</v>
      </c>
      <c r="J8248" t="s">
        <v>151</v>
      </c>
      <c r="K8248" t="s">
        <v>152</v>
      </c>
      <c r="L8248" t="s">
        <v>61</v>
      </c>
      <c r="M8248" t="s">
        <v>31</v>
      </c>
      <c r="N8248" t="s">
        <v>49</v>
      </c>
      <c r="O8248" t="s">
        <v>69</v>
      </c>
      <c r="P8248" t="s">
        <v>298</v>
      </c>
      <c r="Q8248" t="s">
        <v>299</v>
      </c>
      <c r="R8248" s="7">
        <v>0</v>
      </c>
      <c r="S8248" s="7">
        <f t="shared" si="1152"/>
        <v>572.58000000000004</v>
      </c>
      <c r="T8248" s="8">
        <v>34.354799999999997</v>
      </c>
      <c r="U8248" s="8" t="str">
        <f t="shared" si="1158"/>
        <v>Low</v>
      </c>
      <c r="V8248" s="7">
        <v>6</v>
      </c>
      <c r="W8248" s="8">
        <v>572.58000000000004</v>
      </c>
      <c r="X8248" s="8">
        <f t="shared" si="1159"/>
        <v>1001</v>
      </c>
      <c r="Y8248" s="9">
        <v>0.06</v>
      </c>
      <c r="Z8248" s="9" t="str">
        <f t="shared" si="1160"/>
        <v>Low</v>
      </c>
    </row>
    <row r="8249" spans="1:26" x14ac:dyDescent="0.3">
      <c r="A8249" t="s">
        <v>7494</v>
      </c>
      <c r="B8249" s="6">
        <v>44794</v>
      </c>
      <c r="C8249" s="6" t="str">
        <f t="shared" si="1153"/>
        <v>2022</v>
      </c>
      <c r="D8249" s="6" t="str">
        <f t="shared" si="1154"/>
        <v>August</v>
      </c>
      <c r="E8249" s="6" t="str">
        <f t="shared" si="1155"/>
        <v>Q3</v>
      </c>
      <c r="F8249" s="6" t="str">
        <f t="shared" si="1156"/>
        <v>High</v>
      </c>
      <c r="G8249" s="6" t="str">
        <f t="shared" si="1157"/>
        <v>Full Price</v>
      </c>
      <c r="H8249" s="6">
        <v>44798</v>
      </c>
      <c r="I8249" t="s">
        <v>2760</v>
      </c>
      <c r="J8249" t="s">
        <v>732</v>
      </c>
      <c r="K8249" t="s">
        <v>4330</v>
      </c>
      <c r="L8249" t="s">
        <v>61</v>
      </c>
      <c r="M8249" t="s">
        <v>91</v>
      </c>
      <c r="N8249" t="s">
        <v>110</v>
      </c>
      <c r="O8249" t="s">
        <v>69</v>
      </c>
      <c r="P8249" t="s">
        <v>298</v>
      </c>
      <c r="Q8249" t="s">
        <v>299</v>
      </c>
      <c r="R8249" s="7">
        <v>0</v>
      </c>
      <c r="S8249" s="7">
        <f t="shared" si="1152"/>
        <v>33.18</v>
      </c>
      <c r="T8249" s="8">
        <v>11.613</v>
      </c>
      <c r="U8249" s="8" t="str">
        <f t="shared" si="1158"/>
        <v>Low</v>
      </c>
      <c r="V8249" s="7">
        <v>2</v>
      </c>
      <c r="W8249" s="8">
        <v>33.18</v>
      </c>
      <c r="X8249" s="8">
        <f t="shared" si="1159"/>
        <v>6064</v>
      </c>
      <c r="Y8249" s="9">
        <v>0.35</v>
      </c>
      <c r="Z8249" s="9" t="str">
        <f t="shared" si="1160"/>
        <v>High</v>
      </c>
    </row>
    <row r="8250" spans="1:26" x14ac:dyDescent="0.3">
      <c r="A8250" t="s">
        <v>7495</v>
      </c>
      <c r="B8250" s="6">
        <v>44794</v>
      </c>
      <c r="C8250" s="6" t="str">
        <f t="shared" si="1153"/>
        <v>2022</v>
      </c>
      <c r="D8250" s="6" t="str">
        <f t="shared" si="1154"/>
        <v>August</v>
      </c>
      <c r="E8250" s="6" t="str">
        <f t="shared" si="1155"/>
        <v>Q3</v>
      </c>
      <c r="F8250" s="6" t="str">
        <f t="shared" si="1156"/>
        <v>High</v>
      </c>
      <c r="G8250" s="6" t="str">
        <f t="shared" si="1157"/>
        <v>Full Price</v>
      </c>
      <c r="H8250" s="6">
        <v>44801</v>
      </c>
      <c r="I8250" t="s">
        <v>1213</v>
      </c>
      <c r="J8250" t="s">
        <v>89</v>
      </c>
      <c r="K8250" t="s">
        <v>1313</v>
      </c>
      <c r="L8250" t="s">
        <v>30</v>
      </c>
      <c r="M8250" t="s">
        <v>31</v>
      </c>
      <c r="N8250" t="s">
        <v>149</v>
      </c>
      <c r="O8250" t="s">
        <v>33</v>
      </c>
      <c r="P8250" t="s">
        <v>555</v>
      </c>
      <c r="Q8250" t="s">
        <v>556</v>
      </c>
      <c r="R8250" s="7">
        <v>0</v>
      </c>
      <c r="S8250" s="7">
        <f t="shared" si="1152"/>
        <v>15.28</v>
      </c>
      <c r="T8250" s="8">
        <v>7.4871999999999996</v>
      </c>
      <c r="U8250" s="8" t="str">
        <f t="shared" si="1158"/>
        <v>Low</v>
      </c>
      <c r="V8250" s="7">
        <v>2</v>
      </c>
      <c r="W8250" s="8">
        <v>15.28</v>
      </c>
      <c r="X8250" s="8">
        <f t="shared" si="1159"/>
        <v>7752</v>
      </c>
      <c r="Y8250" s="9">
        <v>0.49</v>
      </c>
      <c r="Z8250" s="9" t="str">
        <f t="shared" si="1160"/>
        <v>High</v>
      </c>
    </row>
    <row r="8251" spans="1:26" x14ac:dyDescent="0.3">
      <c r="A8251" t="s">
        <v>7495</v>
      </c>
      <c r="B8251" s="6">
        <v>44794</v>
      </c>
      <c r="C8251" s="6" t="str">
        <f t="shared" si="1153"/>
        <v>2022</v>
      </c>
      <c r="D8251" s="6" t="str">
        <f t="shared" si="1154"/>
        <v>August</v>
      </c>
      <c r="E8251" s="6" t="str">
        <f t="shared" si="1155"/>
        <v>Q3</v>
      </c>
      <c r="F8251" s="6" t="str">
        <f t="shared" si="1156"/>
        <v>High</v>
      </c>
      <c r="G8251" s="6" t="str">
        <f t="shared" si="1157"/>
        <v>Full Price</v>
      </c>
      <c r="H8251" s="6">
        <v>44801</v>
      </c>
      <c r="I8251" t="s">
        <v>1213</v>
      </c>
      <c r="J8251" t="s">
        <v>778</v>
      </c>
      <c r="K8251" t="s">
        <v>2084</v>
      </c>
      <c r="L8251" t="s">
        <v>30</v>
      </c>
      <c r="M8251" t="s">
        <v>31</v>
      </c>
      <c r="N8251" t="s">
        <v>86</v>
      </c>
      <c r="O8251" t="s">
        <v>33</v>
      </c>
      <c r="P8251" t="s">
        <v>555</v>
      </c>
      <c r="Q8251" t="s">
        <v>556</v>
      </c>
      <c r="R8251" s="7">
        <v>0</v>
      </c>
      <c r="S8251" s="7">
        <f t="shared" si="1152"/>
        <v>35</v>
      </c>
      <c r="T8251" s="8">
        <v>16.8</v>
      </c>
      <c r="U8251" s="8" t="str">
        <f t="shared" si="1158"/>
        <v>Low</v>
      </c>
      <c r="V8251" s="7">
        <v>7</v>
      </c>
      <c r="W8251" s="8">
        <v>35</v>
      </c>
      <c r="X8251" s="8">
        <f t="shared" si="1159"/>
        <v>5945</v>
      </c>
      <c r="Y8251" s="9">
        <v>0.48</v>
      </c>
      <c r="Z8251" s="9" t="str">
        <f t="shared" si="1160"/>
        <v>High</v>
      </c>
    </row>
    <row r="8252" spans="1:26" x14ac:dyDescent="0.3">
      <c r="A8252" t="s">
        <v>7495</v>
      </c>
      <c r="B8252" s="6">
        <v>44794</v>
      </c>
      <c r="C8252" s="6" t="str">
        <f t="shared" si="1153"/>
        <v>2022</v>
      </c>
      <c r="D8252" s="6" t="str">
        <f t="shared" si="1154"/>
        <v>August</v>
      </c>
      <c r="E8252" s="6" t="str">
        <f t="shared" si="1155"/>
        <v>Q3</v>
      </c>
      <c r="F8252" s="6" t="str">
        <f t="shared" si="1156"/>
        <v>High</v>
      </c>
      <c r="G8252" s="6" t="str">
        <f t="shared" si="1157"/>
        <v>Full Price</v>
      </c>
      <c r="H8252" s="6">
        <v>44801</v>
      </c>
      <c r="I8252" t="s">
        <v>1213</v>
      </c>
      <c r="J8252" t="s">
        <v>467</v>
      </c>
      <c r="K8252" t="s">
        <v>468</v>
      </c>
      <c r="L8252" t="s">
        <v>30</v>
      </c>
      <c r="M8252" t="s">
        <v>31</v>
      </c>
      <c r="N8252" t="s">
        <v>356</v>
      </c>
      <c r="O8252" t="s">
        <v>33</v>
      </c>
      <c r="P8252" t="s">
        <v>555</v>
      </c>
      <c r="Q8252" t="s">
        <v>556</v>
      </c>
      <c r="R8252" s="7">
        <v>0</v>
      </c>
      <c r="S8252" s="7">
        <f t="shared" si="1152"/>
        <v>37.24</v>
      </c>
      <c r="T8252" s="8">
        <v>10.7996</v>
      </c>
      <c r="U8252" s="8" t="str">
        <f t="shared" si="1158"/>
        <v>Low</v>
      </c>
      <c r="V8252" s="7">
        <v>4</v>
      </c>
      <c r="W8252" s="8">
        <v>37.24</v>
      </c>
      <c r="X8252" s="8">
        <f t="shared" si="1159"/>
        <v>5798</v>
      </c>
      <c r="Y8252" s="9">
        <v>0.28999999999999998</v>
      </c>
      <c r="Z8252" s="9" t="str">
        <f t="shared" si="1160"/>
        <v>High</v>
      </c>
    </row>
    <row r="8253" spans="1:26" x14ac:dyDescent="0.3">
      <c r="A8253" t="s">
        <v>7496</v>
      </c>
      <c r="B8253" s="6">
        <v>44794</v>
      </c>
      <c r="C8253" s="6" t="str">
        <f t="shared" si="1153"/>
        <v>2022</v>
      </c>
      <c r="D8253" s="6" t="str">
        <f t="shared" si="1154"/>
        <v>August</v>
      </c>
      <c r="E8253" s="6" t="str">
        <f t="shared" si="1155"/>
        <v>Q3</v>
      </c>
      <c r="F8253" s="6" t="str">
        <f t="shared" si="1156"/>
        <v>High</v>
      </c>
      <c r="G8253" s="6" t="str">
        <f t="shared" si="1157"/>
        <v>Discounted</v>
      </c>
      <c r="H8253" s="6">
        <v>44794</v>
      </c>
      <c r="I8253" t="s">
        <v>4964</v>
      </c>
      <c r="J8253" t="s">
        <v>67</v>
      </c>
      <c r="K8253" t="s">
        <v>1499</v>
      </c>
      <c r="L8253" t="s">
        <v>61</v>
      </c>
      <c r="M8253" t="s">
        <v>31</v>
      </c>
      <c r="N8253" t="s">
        <v>32</v>
      </c>
      <c r="O8253" t="s">
        <v>69</v>
      </c>
      <c r="P8253" t="s">
        <v>871</v>
      </c>
      <c r="Q8253" t="s">
        <v>180</v>
      </c>
      <c r="R8253" s="7">
        <v>0.2</v>
      </c>
      <c r="S8253" s="7">
        <f t="shared" si="1152"/>
        <v>67.103999999999999</v>
      </c>
      <c r="T8253" s="8">
        <v>29.358000000000001</v>
      </c>
      <c r="U8253" s="8" t="str">
        <f t="shared" si="1158"/>
        <v>Low</v>
      </c>
      <c r="V8253" s="7">
        <v>1</v>
      </c>
      <c r="W8253" s="8">
        <v>83.88</v>
      </c>
      <c r="X8253" s="8">
        <f t="shared" si="1159"/>
        <v>4130</v>
      </c>
      <c r="Y8253" s="9">
        <v>0.35</v>
      </c>
      <c r="Z8253" s="9" t="str">
        <f t="shared" si="1160"/>
        <v>High</v>
      </c>
    </row>
    <row r="8254" spans="1:26" x14ac:dyDescent="0.3">
      <c r="A8254" t="s">
        <v>7497</v>
      </c>
      <c r="B8254" s="6">
        <v>44794</v>
      </c>
      <c r="C8254" s="6" t="str">
        <f t="shared" si="1153"/>
        <v>2022</v>
      </c>
      <c r="D8254" s="6" t="str">
        <f t="shared" si="1154"/>
        <v>August</v>
      </c>
      <c r="E8254" s="6" t="str">
        <f t="shared" si="1155"/>
        <v>Q3</v>
      </c>
      <c r="F8254" s="6" t="str">
        <f t="shared" si="1156"/>
        <v>High</v>
      </c>
      <c r="G8254" s="6" t="str">
        <f t="shared" si="1157"/>
        <v>Full Price</v>
      </c>
      <c r="H8254" s="6">
        <v>44796</v>
      </c>
      <c r="I8254" t="s">
        <v>331</v>
      </c>
      <c r="J8254" t="s">
        <v>188</v>
      </c>
      <c r="K8254" t="s">
        <v>1130</v>
      </c>
      <c r="L8254" t="s">
        <v>30</v>
      </c>
      <c r="M8254" t="s">
        <v>76</v>
      </c>
      <c r="N8254" t="s">
        <v>77</v>
      </c>
      <c r="O8254" t="s">
        <v>62</v>
      </c>
      <c r="P8254" t="s">
        <v>577</v>
      </c>
      <c r="Q8254" t="s">
        <v>578</v>
      </c>
      <c r="R8254" s="7">
        <v>0</v>
      </c>
      <c r="S8254" s="7">
        <f t="shared" si="1152"/>
        <v>866.4</v>
      </c>
      <c r="T8254" s="8">
        <v>225.26400000000001</v>
      </c>
      <c r="U8254" s="8" t="str">
        <f t="shared" si="1158"/>
        <v>Medium</v>
      </c>
      <c r="V8254" s="7">
        <v>4</v>
      </c>
      <c r="W8254" s="8">
        <v>866.4</v>
      </c>
      <c r="X8254" s="8">
        <f t="shared" si="1159"/>
        <v>584</v>
      </c>
      <c r="Y8254" s="9">
        <v>0.26</v>
      </c>
      <c r="Z8254" s="9" t="str">
        <f t="shared" si="1160"/>
        <v>High</v>
      </c>
    </row>
    <row r="8255" spans="1:26" x14ac:dyDescent="0.3">
      <c r="A8255" t="s">
        <v>7498</v>
      </c>
      <c r="B8255" s="6">
        <v>44795</v>
      </c>
      <c r="C8255" s="6" t="str">
        <f t="shared" si="1153"/>
        <v>2022</v>
      </c>
      <c r="D8255" s="6" t="str">
        <f t="shared" si="1154"/>
        <v>August</v>
      </c>
      <c r="E8255" s="6" t="str">
        <f t="shared" si="1155"/>
        <v>Q3</v>
      </c>
      <c r="F8255" s="6" t="str">
        <f t="shared" si="1156"/>
        <v>Low</v>
      </c>
      <c r="G8255" s="6" t="str">
        <f t="shared" si="1157"/>
        <v>Discounted</v>
      </c>
      <c r="H8255" s="6">
        <v>44796</v>
      </c>
      <c r="I8255" t="s">
        <v>6879</v>
      </c>
      <c r="J8255" t="s">
        <v>188</v>
      </c>
      <c r="K8255" t="s">
        <v>2657</v>
      </c>
      <c r="L8255" t="s">
        <v>30</v>
      </c>
      <c r="M8255" t="s">
        <v>76</v>
      </c>
      <c r="N8255" t="s">
        <v>262</v>
      </c>
      <c r="O8255" t="s">
        <v>69</v>
      </c>
      <c r="P8255" t="s">
        <v>139</v>
      </c>
      <c r="Q8255" t="s">
        <v>71</v>
      </c>
      <c r="R8255" s="7">
        <v>0.2</v>
      </c>
      <c r="S8255" s="7">
        <f t="shared" si="1152"/>
        <v>168.00640000000001</v>
      </c>
      <c r="T8255" s="8">
        <v>2.6251000000000002</v>
      </c>
      <c r="U8255" s="8" t="str">
        <f t="shared" si="1158"/>
        <v>Low</v>
      </c>
      <c r="V8255" s="7">
        <v>1</v>
      </c>
      <c r="W8255" s="8">
        <v>210.00800000000001</v>
      </c>
      <c r="X8255" s="8">
        <f t="shared" si="1159"/>
        <v>2491</v>
      </c>
      <c r="Y8255" s="9">
        <v>1.2500000000000001E-2</v>
      </c>
      <c r="Z8255" s="9" t="str">
        <f t="shared" si="1160"/>
        <v>Low</v>
      </c>
    </row>
    <row r="8256" spans="1:26" x14ac:dyDescent="0.3">
      <c r="A8256" t="s">
        <v>7499</v>
      </c>
      <c r="B8256" s="6">
        <v>44795</v>
      </c>
      <c r="C8256" s="6" t="str">
        <f t="shared" si="1153"/>
        <v>2022</v>
      </c>
      <c r="D8256" s="6" t="str">
        <f t="shared" si="1154"/>
        <v>August</v>
      </c>
      <c r="E8256" s="6" t="str">
        <f t="shared" si="1155"/>
        <v>Q3</v>
      </c>
      <c r="F8256" s="6" t="str">
        <f t="shared" si="1156"/>
        <v>Low</v>
      </c>
      <c r="G8256" s="6" t="str">
        <f t="shared" si="1157"/>
        <v>Discounted</v>
      </c>
      <c r="H8256" s="6">
        <v>44797</v>
      </c>
      <c r="I8256" t="s">
        <v>1231</v>
      </c>
      <c r="J8256" t="s">
        <v>425</v>
      </c>
      <c r="K8256" t="s">
        <v>2751</v>
      </c>
      <c r="L8256" t="s">
        <v>40</v>
      </c>
      <c r="M8256" t="s">
        <v>76</v>
      </c>
      <c r="N8256" t="s">
        <v>262</v>
      </c>
      <c r="O8256" t="s">
        <v>54</v>
      </c>
      <c r="P8256" t="s">
        <v>55</v>
      </c>
      <c r="Q8256" t="s">
        <v>56</v>
      </c>
      <c r="R8256" s="7">
        <v>0.4</v>
      </c>
      <c r="S8256" s="7">
        <f t="shared" si="1152"/>
        <v>188.7192</v>
      </c>
      <c r="T8256" s="8">
        <v>-83.875200000000007</v>
      </c>
      <c r="U8256" s="8" t="str">
        <f t="shared" si="1158"/>
        <v>Loss</v>
      </c>
      <c r="V8256" s="7">
        <v>2</v>
      </c>
      <c r="W8256" s="8">
        <v>314.53199999999998</v>
      </c>
      <c r="X8256" s="8">
        <f t="shared" si="1159"/>
        <v>1817</v>
      </c>
      <c r="Y8256" s="9">
        <v>-0.26666666700000002</v>
      </c>
      <c r="Z8256" s="9" t="str">
        <f t="shared" si="1160"/>
        <v>Low</v>
      </c>
    </row>
    <row r="8257" spans="1:26" x14ac:dyDescent="0.3">
      <c r="A8257" t="s">
        <v>7500</v>
      </c>
      <c r="B8257" s="6">
        <v>44796</v>
      </c>
      <c r="C8257" s="6" t="str">
        <f t="shared" si="1153"/>
        <v>2022</v>
      </c>
      <c r="D8257" s="6" t="str">
        <f t="shared" si="1154"/>
        <v>August</v>
      </c>
      <c r="E8257" s="6" t="str">
        <f t="shared" si="1155"/>
        <v>Q3</v>
      </c>
      <c r="F8257" s="6" t="str">
        <f t="shared" si="1156"/>
        <v>Low</v>
      </c>
      <c r="G8257" s="6" t="str">
        <f t="shared" si="1157"/>
        <v>Discounted</v>
      </c>
      <c r="H8257" s="6">
        <v>44799</v>
      </c>
      <c r="I8257" t="s">
        <v>2641</v>
      </c>
      <c r="J8257" t="s">
        <v>192</v>
      </c>
      <c r="K8257" t="s">
        <v>1051</v>
      </c>
      <c r="L8257" t="s">
        <v>30</v>
      </c>
      <c r="M8257" t="s">
        <v>76</v>
      </c>
      <c r="N8257" t="s">
        <v>99</v>
      </c>
      <c r="O8257" t="s">
        <v>62</v>
      </c>
      <c r="P8257" t="s">
        <v>4799</v>
      </c>
      <c r="Q8257" t="s">
        <v>227</v>
      </c>
      <c r="R8257" s="7">
        <v>0.2</v>
      </c>
      <c r="S8257" s="7">
        <f t="shared" si="1152"/>
        <v>2.2271999999999998</v>
      </c>
      <c r="T8257" s="8">
        <v>0.41760000000000003</v>
      </c>
      <c r="U8257" s="8" t="str">
        <f t="shared" si="1158"/>
        <v>Low</v>
      </c>
      <c r="V8257" s="7">
        <v>2</v>
      </c>
      <c r="W8257" s="8">
        <v>2.7839999999999998</v>
      </c>
      <c r="X8257" s="8">
        <f t="shared" si="1159"/>
        <v>9830</v>
      </c>
      <c r="Y8257" s="9">
        <v>0.15</v>
      </c>
      <c r="Z8257" s="9" t="str">
        <f t="shared" si="1160"/>
        <v>Low</v>
      </c>
    </row>
    <row r="8258" spans="1:26" x14ac:dyDescent="0.3">
      <c r="A8258" t="s">
        <v>7500</v>
      </c>
      <c r="B8258" s="6">
        <v>44796</v>
      </c>
      <c r="C8258" s="6" t="str">
        <f t="shared" si="1153"/>
        <v>2022</v>
      </c>
      <c r="D8258" s="6" t="str">
        <f t="shared" si="1154"/>
        <v>August</v>
      </c>
      <c r="E8258" s="6" t="str">
        <f t="shared" si="1155"/>
        <v>Q3</v>
      </c>
      <c r="F8258" s="6" t="str">
        <f t="shared" si="1156"/>
        <v>Low</v>
      </c>
      <c r="G8258" s="6" t="str">
        <f t="shared" si="1157"/>
        <v>Discounted</v>
      </c>
      <c r="H8258" s="6">
        <v>44799</v>
      </c>
      <c r="I8258" t="s">
        <v>2641</v>
      </c>
      <c r="J8258" t="s">
        <v>151</v>
      </c>
      <c r="K8258" t="s">
        <v>4878</v>
      </c>
      <c r="L8258" t="s">
        <v>30</v>
      </c>
      <c r="M8258" t="s">
        <v>31</v>
      </c>
      <c r="N8258" t="s">
        <v>174</v>
      </c>
      <c r="O8258" t="s">
        <v>62</v>
      </c>
      <c r="P8258" t="s">
        <v>4799</v>
      </c>
      <c r="Q8258" t="s">
        <v>227</v>
      </c>
      <c r="R8258" s="7">
        <v>0.2</v>
      </c>
      <c r="S8258" s="7">
        <f t="shared" ref="S8258:S8321" si="1161">W8258 - (W8258 * R8258)</f>
        <v>129.10079999999999</v>
      </c>
      <c r="T8258" s="8">
        <v>12.103199999999999</v>
      </c>
      <c r="U8258" s="8" t="str">
        <f t="shared" si="1158"/>
        <v>Low</v>
      </c>
      <c r="V8258" s="7">
        <v>6</v>
      </c>
      <c r="W8258" s="8">
        <v>161.376</v>
      </c>
      <c r="X8258" s="8">
        <f t="shared" si="1159"/>
        <v>2955</v>
      </c>
      <c r="Y8258" s="9">
        <v>7.4999999999999997E-2</v>
      </c>
      <c r="Z8258" s="9" t="str">
        <f t="shared" si="1160"/>
        <v>Low</v>
      </c>
    </row>
    <row r="8259" spans="1:26" x14ac:dyDescent="0.3">
      <c r="A8259" t="s">
        <v>7500</v>
      </c>
      <c r="B8259" s="6">
        <v>44796</v>
      </c>
      <c r="C8259" s="6" t="str">
        <f t="shared" ref="C8259:C8322" si="1162">TEXT(B8259, "YYYY")</f>
        <v>2022</v>
      </c>
      <c r="D8259" s="6" t="str">
        <f t="shared" ref="D8259:D8322" si="1163">TEXT(B8259, "MMMM")</f>
        <v>August</v>
      </c>
      <c r="E8259" s="6" t="str">
        <f t="shared" ref="E8259:E8322" si="1164">"Q" &amp; INT((MONTH(B8259) - 1) / 3) + 1</f>
        <v>Q3</v>
      </c>
      <c r="F8259" s="6" t="str">
        <f t="shared" ref="F8259:F8322" si="1165">IF(Y8259&gt; 0.2, "High", "Low")</f>
        <v>High</v>
      </c>
      <c r="G8259" s="6" t="str">
        <f t="shared" ref="G8259:G8322" si="1166">IF(R8259&gt;0, "Discounted", "Full Price")</f>
        <v>Discounted</v>
      </c>
      <c r="H8259" s="6">
        <v>44799</v>
      </c>
      <c r="I8259" t="s">
        <v>2641</v>
      </c>
      <c r="J8259" t="s">
        <v>1276</v>
      </c>
      <c r="K8259" t="s">
        <v>2650</v>
      </c>
      <c r="L8259" t="s">
        <v>30</v>
      </c>
      <c r="M8259" t="s">
        <v>31</v>
      </c>
      <c r="N8259" t="s">
        <v>32</v>
      </c>
      <c r="O8259" t="s">
        <v>62</v>
      </c>
      <c r="P8259" t="s">
        <v>4799</v>
      </c>
      <c r="Q8259" t="s">
        <v>227</v>
      </c>
      <c r="R8259" s="7">
        <v>0.2</v>
      </c>
      <c r="S8259" s="7">
        <f t="shared" si="1161"/>
        <v>6.9760000000000009</v>
      </c>
      <c r="T8259" s="8">
        <v>2.9430000000000001</v>
      </c>
      <c r="U8259" s="8" t="str">
        <f t="shared" ref="U8259:U8322" si="1167">IF(T8259 &lt; 0, "Loss", IF(T8259 &lt; 100, "Low", IF(T8259 &lt; 500, "Medium", "High")))</f>
        <v>Low</v>
      </c>
      <c r="V8259" s="7">
        <v>5</v>
      </c>
      <c r="W8259" s="8">
        <v>8.7200000000000006</v>
      </c>
      <c r="X8259" s="8">
        <f t="shared" ref="X8259:X8322" si="1168">_xlfn.RANK.EQ(W8259, W$2:W$9994)</f>
        <v>8843</v>
      </c>
      <c r="Y8259" s="9">
        <v>0.33750000000000002</v>
      </c>
      <c r="Z8259" s="9" t="str">
        <f t="shared" ref="Z8259:Z8322" si="1169">IF(Y8259 &gt; 0.2, "High", "Low")</f>
        <v>High</v>
      </c>
    </row>
    <row r="8260" spans="1:26" x14ac:dyDescent="0.3">
      <c r="A8260" t="s">
        <v>7500</v>
      </c>
      <c r="B8260" s="6">
        <v>44796</v>
      </c>
      <c r="C8260" s="6" t="str">
        <f t="shared" si="1162"/>
        <v>2022</v>
      </c>
      <c r="D8260" s="6" t="str">
        <f t="shared" si="1163"/>
        <v>August</v>
      </c>
      <c r="E8260" s="6" t="str">
        <f t="shared" si="1164"/>
        <v>Q3</v>
      </c>
      <c r="F8260" s="6" t="str">
        <f t="shared" si="1165"/>
        <v>High</v>
      </c>
      <c r="G8260" s="6" t="str">
        <f t="shared" si="1166"/>
        <v>Discounted</v>
      </c>
      <c r="H8260" s="6">
        <v>44799</v>
      </c>
      <c r="I8260" t="s">
        <v>2641</v>
      </c>
      <c r="J8260" t="s">
        <v>89</v>
      </c>
      <c r="K8260" t="s">
        <v>5560</v>
      </c>
      <c r="L8260" t="s">
        <v>30</v>
      </c>
      <c r="M8260" t="s">
        <v>31</v>
      </c>
      <c r="N8260" t="s">
        <v>32</v>
      </c>
      <c r="O8260" t="s">
        <v>62</v>
      </c>
      <c r="P8260" t="s">
        <v>4799</v>
      </c>
      <c r="Q8260" t="s">
        <v>227</v>
      </c>
      <c r="R8260" s="7">
        <v>0.2</v>
      </c>
      <c r="S8260" s="7">
        <f t="shared" si="1161"/>
        <v>39.654399999999995</v>
      </c>
      <c r="T8260" s="8">
        <v>15.49</v>
      </c>
      <c r="U8260" s="8" t="str">
        <f t="shared" si="1167"/>
        <v>Low</v>
      </c>
      <c r="V8260" s="7">
        <v>2</v>
      </c>
      <c r="W8260" s="8">
        <v>49.567999999999998</v>
      </c>
      <c r="X8260" s="8">
        <f t="shared" si="1168"/>
        <v>5157</v>
      </c>
      <c r="Y8260" s="9">
        <v>0.3125</v>
      </c>
      <c r="Z8260" s="9" t="str">
        <f t="shared" si="1169"/>
        <v>High</v>
      </c>
    </row>
    <row r="8261" spans="1:26" x14ac:dyDescent="0.3">
      <c r="A8261" t="s">
        <v>7500</v>
      </c>
      <c r="B8261" s="6">
        <v>44796</v>
      </c>
      <c r="C8261" s="6" t="str">
        <f t="shared" si="1162"/>
        <v>2022</v>
      </c>
      <c r="D8261" s="6" t="str">
        <f t="shared" si="1163"/>
        <v>August</v>
      </c>
      <c r="E8261" s="6" t="str">
        <f t="shared" si="1164"/>
        <v>Q3</v>
      </c>
      <c r="F8261" s="6" t="str">
        <f t="shared" si="1165"/>
        <v>Low</v>
      </c>
      <c r="G8261" s="6" t="str">
        <f t="shared" si="1166"/>
        <v>Discounted</v>
      </c>
      <c r="H8261" s="6">
        <v>44799</v>
      </c>
      <c r="I8261" t="s">
        <v>2641</v>
      </c>
      <c r="J8261" t="s">
        <v>629</v>
      </c>
      <c r="K8261" t="s">
        <v>998</v>
      </c>
      <c r="L8261" t="s">
        <v>30</v>
      </c>
      <c r="M8261" t="s">
        <v>91</v>
      </c>
      <c r="N8261" t="s">
        <v>92</v>
      </c>
      <c r="O8261" t="s">
        <v>62</v>
      </c>
      <c r="P8261" t="s">
        <v>4799</v>
      </c>
      <c r="Q8261" t="s">
        <v>227</v>
      </c>
      <c r="R8261" s="7">
        <v>0.2</v>
      </c>
      <c r="S8261" s="7">
        <f t="shared" si="1161"/>
        <v>3494.3167999999996</v>
      </c>
      <c r="T8261" s="8">
        <v>327.59219999999999</v>
      </c>
      <c r="U8261" s="8" t="str">
        <f t="shared" si="1167"/>
        <v>Medium</v>
      </c>
      <c r="V8261" s="7">
        <v>13</v>
      </c>
      <c r="W8261" s="8">
        <v>4367.8959999999997</v>
      </c>
      <c r="X8261" s="8">
        <f t="shared" si="1168"/>
        <v>32</v>
      </c>
      <c r="Y8261" s="9">
        <v>7.4999999999999997E-2</v>
      </c>
      <c r="Z8261" s="9" t="str">
        <f t="shared" si="1169"/>
        <v>Low</v>
      </c>
    </row>
    <row r="8262" spans="1:26" x14ac:dyDescent="0.3">
      <c r="A8262" t="s">
        <v>7501</v>
      </c>
      <c r="B8262" s="6">
        <v>44797</v>
      </c>
      <c r="C8262" s="6" t="str">
        <f t="shared" si="1162"/>
        <v>2022</v>
      </c>
      <c r="D8262" s="6" t="str">
        <f t="shared" si="1163"/>
        <v>August</v>
      </c>
      <c r="E8262" s="6" t="str">
        <f t="shared" si="1164"/>
        <v>Q3</v>
      </c>
      <c r="F8262" s="6" t="str">
        <f t="shared" si="1165"/>
        <v>High</v>
      </c>
      <c r="G8262" s="6" t="str">
        <f t="shared" si="1166"/>
        <v>Discounted</v>
      </c>
      <c r="H8262" s="6">
        <v>44802</v>
      </c>
      <c r="I8262" t="s">
        <v>3448</v>
      </c>
      <c r="J8262" t="s">
        <v>101</v>
      </c>
      <c r="K8262" t="s">
        <v>1874</v>
      </c>
      <c r="L8262" t="s">
        <v>61</v>
      </c>
      <c r="M8262" t="s">
        <v>31</v>
      </c>
      <c r="N8262" t="s">
        <v>41</v>
      </c>
      <c r="O8262" t="s">
        <v>54</v>
      </c>
      <c r="P8262" t="s">
        <v>270</v>
      </c>
      <c r="Q8262" t="s">
        <v>271</v>
      </c>
      <c r="R8262" s="7">
        <v>0.2</v>
      </c>
      <c r="S8262" s="7">
        <f t="shared" si="1161"/>
        <v>2.9952000000000001</v>
      </c>
      <c r="T8262" s="8">
        <v>1.3104</v>
      </c>
      <c r="U8262" s="8" t="str">
        <f t="shared" si="1167"/>
        <v>Low</v>
      </c>
      <c r="V8262" s="7">
        <v>1</v>
      </c>
      <c r="W8262" s="8">
        <v>3.7440000000000002</v>
      </c>
      <c r="X8262" s="8">
        <f t="shared" si="1168"/>
        <v>9674</v>
      </c>
      <c r="Y8262" s="9">
        <v>0.35</v>
      </c>
      <c r="Z8262" s="9" t="str">
        <f t="shared" si="1169"/>
        <v>High</v>
      </c>
    </row>
    <row r="8263" spans="1:26" x14ac:dyDescent="0.3">
      <c r="A8263" t="s">
        <v>7501</v>
      </c>
      <c r="B8263" s="6">
        <v>44797</v>
      </c>
      <c r="C8263" s="6" t="str">
        <f t="shared" si="1162"/>
        <v>2022</v>
      </c>
      <c r="D8263" s="6" t="str">
        <f t="shared" si="1163"/>
        <v>August</v>
      </c>
      <c r="E8263" s="6" t="str">
        <f t="shared" si="1164"/>
        <v>Q3</v>
      </c>
      <c r="F8263" s="6" t="str">
        <f t="shared" si="1165"/>
        <v>High</v>
      </c>
      <c r="G8263" s="6" t="str">
        <f t="shared" si="1166"/>
        <v>Discounted</v>
      </c>
      <c r="H8263" s="6">
        <v>44802</v>
      </c>
      <c r="I8263" t="s">
        <v>3448</v>
      </c>
      <c r="J8263" t="s">
        <v>1361</v>
      </c>
      <c r="K8263" t="s">
        <v>1362</v>
      </c>
      <c r="L8263" t="s">
        <v>61</v>
      </c>
      <c r="M8263" t="s">
        <v>31</v>
      </c>
      <c r="N8263" t="s">
        <v>41</v>
      </c>
      <c r="O8263" t="s">
        <v>54</v>
      </c>
      <c r="P8263" t="s">
        <v>270</v>
      </c>
      <c r="Q8263" t="s">
        <v>271</v>
      </c>
      <c r="R8263" s="7">
        <v>0.2</v>
      </c>
      <c r="S8263" s="7">
        <f t="shared" si="1161"/>
        <v>19.7376</v>
      </c>
      <c r="T8263" s="8">
        <v>7.71</v>
      </c>
      <c r="U8263" s="8" t="str">
        <f t="shared" si="1167"/>
        <v>Low</v>
      </c>
      <c r="V8263" s="7">
        <v>4</v>
      </c>
      <c r="W8263" s="8">
        <v>24.672000000000001</v>
      </c>
      <c r="X8263" s="8">
        <f t="shared" si="1168"/>
        <v>6710</v>
      </c>
      <c r="Y8263" s="9">
        <v>0.3125</v>
      </c>
      <c r="Z8263" s="9" t="str">
        <f t="shared" si="1169"/>
        <v>High</v>
      </c>
    </row>
    <row r="8264" spans="1:26" x14ac:dyDescent="0.3">
      <c r="A8264" t="s">
        <v>7502</v>
      </c>
      <c r="B8264" s="6">
        <v>44797</v>
      </c>
      <c r="C8264" s="6" t="str">
        <f t="shared" si="1162"/>
        <v>2022</v>
      </c>
      <c r="D8264" s="6" t="str">
        <f t="shared" si="1163"/>
        <v>August</v>
      </c>
      <c r="E8264" s="6" t="str">
        <f t="shared" si="1164"/>
        <v>Q3</v>
      </c>
      <c r="F8264" s="6" t="str">
        <f t="shared" si="1165"/>
        <v>Low</v>
      </c>
      <c r="G8264" s="6" t="str">
        <f t="shared" si="1166"/>
        <v>Discounted</v>
      </c>
      <c r="H8264" s="6">
        <v>44799</v>
      </c>
      <c r="I8264" t="s">
        <v>2200</v>
      </c>
      <c r="J8264" t="s">
        <v>3204</v>
      </c>
      <c r="K8264" t="s">
        <v>5653</v>
      </c>
      <c r="L8264" t="s">
        <v>30</v>
      </c>
      <c r="M8264" t="s">
        <v>31</v>
      </c>
      <c r="N8264" t="s">
        <v>174</v>
      </c>
      <c r="O8264" t="s">
        <v>54</v>
      </c>
      <c r="P8264" t="s">
        <v>825</v>
      </c>
      <c r="Q8264" t="s">
        <v>132</v>
      </c>
      <c r="R8264" s="7">
        <v>0.2</v>
      </c>
      <c r="S8264" s="7">
        <f t="shared" si="1161"/>
        <v>517.01760000000002</v>
      </c>
      <c r="T8264" s="8">
        <v>64.627200000000002</v>
      </c>
      <c r="U8264" s="8" t="str">
        <f t="shared" si="1167"/>
        <v>Low</v>
      </c>
      <c r="V8264" s="7">
        <v>8</v>
      </c>
      <c r="W8264" s="8">
        <v>646.27200000000005</v>
      </c>
      <c r="X8264" s="8">
        <f t="shared" si="1168"/>
        <v>858</v>
      </c>
      <c r="Y8264" s="9">
        <v>0.1</v>
      </c>
      <c r="Z8264" s="9" t="str">
        <f t="shared" si="1169"/>
        <v>Low</v>
      </c>
    </row>
    <row r="8265" spans="1:26" x14ac:dyDescent="0.3">
      <c r="A8265" t="s">
        <v>7502</v>
      </c>
      <c r="B8265" s="6">
        <v>44797</v>
      </c>
      <c r="C8265" s="6" t="str">
        <f t="shared" si="1162"/>
        <v>2022</v>
      </c>
      <c r="D8265" s="6" t="str">
        <f t="shared" si="1163"/>
        <v>August</v>
      </c>
      <c r="E8265" s="6" t="str">
        <f t="shared" si="1164"/>
        <v>Q3</v>
      </c>
      <c r="F8265" s="6" t="str">
        <f t="shared" si="1165"/>
        <v>High</v>
      </c>
      <c r="G8265" s="6" t="str">
        <f t="shared" si="1166"/>
        <v>Discounted</v>
      </c>
      <c r="H8265" s="6">
        <v>44799</v>
      </c>
      <c r="I8265" t="s">
        <v>2200</v>
      </c>
      <c r="J8265" t="s">
        <v>67</v>
      </c>
      <c r="K8265" t="s">
        <v>573</v>
      </c>
      <c r="L8265" t="s">
        <v>30</v>
      </c>
      <c r="M8265" t="s">
        <v>31</v>
      </c>
      <c r="N8265" t="s">
        <v>32</v>
      </c>
      <c r="O8265" t="s">
        <v>54</v>
      </c>
      <c r="P8265" t="s">
        <v>825</v>
      </c>
      <c r="Q8265" t="s">
        <v>132</v>
      </c>
      <c r="R8265" s="7">
        <v>0.2</v>
      </c>
      <c r="S8265" s="7">
        <f t="shared" si="1161"/>
        <v>8.2943999999999996</v>
      </c>
      <c r="T8265" s="8">
        <v>3.7584</v>
      </c>
      <c r="U8265" s="8" t="str">
        <f t="shared" si="1167"/>
        <v>Low</v>
      </c>
      <c r="V8265" s="7">
        <v>2</v>
      </c>
      <c r="W8265" s="8">
        <v>10.368</v>
      </c>
      <c r="X8265" s="8">
        <f t="shared" si="1168"/>
        <v>8557</v>
      </c>
      <c r="Y8265" s="9">
        <v>0.36249999999999999</v>
      </c>
      <c r="Z8265" s="9" t="str">
        <f t="shared" si="1169"/>
        <v>High</v>
      </c>
    </row>
    <row r="8266" spans="1:26" x14ac:dyDescent="0.3">
      <c r="A8266" t="s">
        <v>7503</v>
      </c>
      <c r="B8266" s="6">
        <v>44798</v>
      </c>
      <c r="C8266" s="6" t="str">
        <f t="shared" si="1162"/>
        <v>2022</v>
      </c>
      <c r="D8266" s="6" t="str">
        <f t="shared" si="1163"/>
        <v>August</v>
      </c>
      <c r="E8266" s="6" t="str">
        <f t="shared" si="1164"/>
        <v>Q3</v>
      </c>
      <c r="F8266" s="6" t="str">
        <f t="shared" si="1165"/>
        <v>Low</v>
      </c>
      <c r="G8266" s="6" t="str">
        <f t="shared" si="1166"/>
        <v>Discounted</v>
      </c>
      <c r="H8266" s="6">
        <v>44801</v>
      </c>
      <c r="I8266" t="s">
        <v>5124</v>
      </c>
      <c r="J8266" t="s">
        <v>404</v>
      </c>
      <c r="K8266" t="s">
        <v>405</v>
      </c>
      <c r="L8266" t="s">
        <v>30</v>
      </c>
      <c r="M8266" t="s">
        <v>31</v>
      </c>
      <c r="N8266" t="s">
        <v>53</v>
      </c>
      <c r="O8266" t="s">
        <v>62</v>
      </c>
      <c r="P8266" t="s">
        <v>577</v>
      </c>
      <c r="Q8266" t="s">
        <v>202</v>
      </c>
      <c r="R8266" s="7">
        <v>0.2</v>
      </c>
      <c r="S8266" s="7">
        <f t="shared" si="1161"/>
        <v>7.7824</v>
      </c>
      <c r="T8266" s="8">
        <v>1.7023999999999999</v>
      </c>
      <c r="U8266" s="8" t="str">
        <f t="shared" si="1167"/>
        <v>Low</v>
      </c>
      <c r="V8266" s="7">
        <v>2</v>
      </c>
      <c r="W8266" s="8">
        <v>9.7279999999999998</v>
      </c>
      <c r="X8266" s="8">
        <f t="shared" si="1168"/>
        <v>8682</v>
      </c>
      <c r="Y8266" s="9">
        <v>0.17499999999999999</v>
      </c>
      <c r="Z8266" s="9" t="str">
        <f t="shared" si="1169"/>
        <v>Low</v>
      </c>
    </row>
    <row r="8267" spans="1:26" x14ac:dyDescent="0.3">
      <c r="A8267" t="s">
        <v>7503</v>
      </c>
      <c r="B8267" s="6">
        <v>44798</v>
      </c>
      <c r="C8267" s="6" t="str">
        <f t="shared" si="1162"/>
        <v>2022</v>
      </c>
      <c r="D8267" s="6" t="str">
        <f t="shared" si="1163"/>
        <v>August</v>
      </c>
      <c r="E8267" s="6" t="str">
        <f t="shared" si="1164"/>
        <v>Q3</v>
      </c>
      <c r="F8267" s="6" t="str">
        <f t="shared" si="1165"/>
        <v>High</v>
      </c>
      <c r="G8267" s="6" t="str">
        <f t="shared" si="1166"/>
        <v>Discounted</v>
      </c>
      <c r="H8267" s="6">
        <v>44801</v>
      </c>
      <c r="I8267" t="s">
        <v>5124</v>
      </c>
      <c r="J8267" t="s">
        <v>67</v>
      </c>
      <c r="K8267" t="s">
        <v>2710</v>
      </c>
      <c r="L8267" t="s">
        <v>30</v>
      </c>
      <c r="M8267" t="s">
        <v>31</v>
      </c>
      <c r="N8267" t="s">
        <v>32</v>
      </c>
      <c r="O8267" t="s">
        <v>62</v>
      </c>
      <c r="P8267" t="s">
        <v>577</v>
      </c>
      <c r="Q8267" t="s">
        <v>202</v>
      </c>
      <c r="R8267" s="7">
        <v>0.2</v>
      </c>
      <c r="S8267" s="7">
        <f t="shared" si="1161"/>
        <v>2.7391999999999999</v>
      </c>
      <c r="T8267" s="8">
        <v>1.07</v>
      </c>
      <c r="U8267" s="8" t="str">
        <f t="shared" si="1167"/>
        <v>Low</v>
      </c>
      <c r="V8267" s="7">
        <v>1</v>
      </c>
      <c r="W8267" s="8">
        <v>3.4239999999999999</v>
      </c>
      <c r="X8267" s="8">
        <f t="shared" si="1168"/>
        <v>9720</v>
      </c>
      <c r="Y8267" s="9">
        <v>0.3125</v>
      </c>
      <c r="Z8267" s="9" t="str">
        <f t="shared" si="1169"/>
        <v>High</v>
      </c>
    </row>
    <row r="8268" spans="1:26" x14ac:dyDescent="0.3">
      <c r="A8268" t="s">
        <v>7504</v>
      </c>
      <c r="B8268" s="6">
        <v>44798</v>
      </c>
      <c r="C8268" s="6" t="str">
        <f t="shared" si="1162"/>
        <v>2022</v>
      </c>
      <c r="D8268" s="6" t="str">
        <f t="shared" si="1163"/>
        <v>August</v>
      </c>
      <c r="E8268" s="6" t="str">
        <f t="shared" si="1164"/>
        <v>Q3</v>
      </c>
      <c r="F8268" s="6" t="str">
        <f t="shared" si="1165"/>
        <v>Low</v>
      </c>
      <c r="G8268" s="6" t="str">
        <f t="shared" si="1166"/>
        <v>Discounted</v>
      </c>
      <c r="H8268" s="6">
        <v>44800</v>
      </c>
      <c r="I8268" t="s">
        <v>1974</v>
      </c>
      <c r="J8268" t="s">
        <v>89</v>
      </c>
      <c r="K8268" t="s">
        <v>2589</v>
      </c>
      <c r="L8268" t="s">
        <v>30</v>
      </c>
      <c r="M8268" t="s">
        <v>31</v>
      </c>
      <c r="N8268" t="s">
        <v>49</v>
      </c>
      <c r="O8268" t="s">
        <v>54</v>
      </c>
      <c r="P8268" t="s">
        <v>1163</v>
      </c>
      <c r="Q8268" t="s">
        <v>132</v>
      </c>
      <c r="R8268" s="7">
        <v>0.2</v>
      </c>
      <c r="S8268" s="7">
        <f t="shared" si="1161"/>
        <v>20.556800000000003</v>
      </c>
      <c r="T8268" s="8">
        <v>1.9272</v>
      </c>
      <c r="U8268" s="8" t="str">
        <f t="shared" si="1167"/>
        <v>Low</v>
      </c>
      <c r="V8268" s="7">
        <v>2</v>
      </c>
      <c r="W8268" s="8">
        <v>25.696000000000002</v>
      </c>
      <c r="X8268" s="8">
        <f t="shared" si="1168"/>
        <v>6627</v>
      </c>
      <c r="Y8268" s="9">
        <v>7.4999999999999997E-2</v>
      </c>
      <c r="Z8268" s="9" t="str">
        <f t="shared" si="1169"/>
        <v>Low</v>
      </c>
    </row>
    <row r="8269" spans="1:26" x14ac:dyDescent="0.3">
      <c r="A8269" t="s">
        <v>7505</v>
      </c>
      <c r="B8269" s="6">
        <v>44798</v>
      </c>
      <c r="C8269" s="6" t="str">
        <f t="shared" si="1162"/>
        <v>2022</v>
      </c>
      <c r="D8269" s="6" t="str">
        <f t="shared" si="1163"/>
        <v>August</v>
      </c>
      <c r="E8269" s="6" t="str">
        <f t="shared" si="1164"/>
        <v>Q3</v>
      </c>
      <c r="F8269" s="6" t="str">
        <f t="shared" si="1165"/>
        <v>High</v>
      </c>
      <c r="G8269" s="6" t="str">
        <f t="shared" si="1166"/>
        <v>Discounted</v>
      </c>
      <c r="H8269" s="6">
        <v>44802</v>
      </c>
      <c r="I8269" t="s">
        <v>335</v>
      </c>
      <c r="J8269" t="s">
        <v>67</v>
      </c>
      <c r="K8269" t="s">
        <v>4629</v>
      </c>
      <c r="L8269" t="s">
        <v>30</v>
      </c>
      <c r="M8269" t="s">
        <v>31</v>
      </c>
      <c r="N8269" t="s">
        <v>32</v>
      </c>
      <c r="O8269" t="s">
        <v>62</v>
      </c>
      <c r="P8269" t="s">
        <v>1759</v>
      </c>
      <c r="Q8269" t="s">
        <v>453</v>
      </c>
      <c r="R8269" s="7">
        <v>0.2</v>
      </c>
      <c r="S8269" s="7">
        <f t="shared" si="1161"/>
        <v>153.72800000000001</v>
      </c>
      <c r="T8269" s="8">
        <v>67.256</v>
      </c>
      <c r="U8269" s="8" t="str">
        <f t="shared" si="1167"/>
        <v>Low</v>
      </c>
      <c r="V8269" s="7">
        <v>5</v>
      </c>
      <c r="W8269" s="8">
        <v>192.16</v>
      </c>
      <c r="X8269" s="8">
        <f t="shared" si="1168"/>
        <v>2664</v>
      </c>
      <c r="Y8269" s="9">
        <v>0.35</v>
      </c>
      <c r="Z8269" s="9" t="str">
        <f t="shared" si="1169"/>
        <v>High</v>
      </c>
    </row>
    <row r="8270" spans="1:26" x14ac:dyDescent="0.3">
      <c r="A8270" t="s">
        <v>7506</v>
      </c>
      <c r="B8270" s="6">
        <v>44798</v>
      </c>
      <c r="C8270" s="6" t="str">
        <f t="shared" si="1162"/>
        <v>2022</v>
      </c>
      <c r="D8270" s="6" t="str">
        <f t="shared" si="1163"/>
        <v>August</v>
      </c>
      <c r="E8270" s="6" t="str">
        <f t="shared" si="1164"/>
        <v>Q3</v>
      </c>
      <c r="F8270" s="6" t="str">
        <f t="shared" si="1165"/>
        <v>Low</v>
      </c>
      <c r="G8270" s="6" t="str">
        <f t="shared" si="1166"/>
        <v>Discounted</v>
      </c>
      <c r="H8270" s="6">
        <v>44802</v>
      </c>
      <c r="I8270" t="s">
        <v>118</v>
      </c>
      <c r="J8270" t="s">
        <v>584</v>
      </c>
      <c r="K8270" t="s">
        <v>5289</v>
      </c>
      <c r="L8270" t="s">
        <v>30</v>
      </c>
      <c r="M8270" t="s">
        <v>76</v>
      </c>
      <c r="N8270" t="s">
        <v>138</v>
      </c>
      <c r="O8270" t="s">
        <v>54</v>
      </c>
      <c r="P8270" t="s">
        <v>55</v>
      </c>
      <c r="Q8270" t="s">
        <v>56</v>
      </c>
      <c r="R8270" s="7">
        <v>0.5</v>
      </c>
      <c r="S8270" s="7">
        <f t="shared" si="1161"/>
        <v>65.489999999999995</v>
      </c>
      <c r="T8270" s="8">
        <v>-89.066400000000002</v>
      </c>
      <c r="U8270" s="8" t="str">
        <f t="shared" si="1167"/>
        <v>Loss</v>
      </c>
      <c r="V8270" s="7">
        <v>2</v>
      </c>
      <c r="W8270" s="8">
        <v>130.97999999999999</v>
      </c>
      <c r="X8270" s="8">
        <f t="shared" si="1168"/>
        <v>3287</v>
      </c>
      <c r="Y8270" s="9">
        <v>-0.68</v>
      </c>
      <c r="Z8270" s="9" t="str">
        <f t="shared" si="1169"/>
        <v>Low</v>
      </c>
    </row>
    <row r="8271" spans="1:26" x14ac:dyDescent="0.3">
      <c r="A8271" t="s">
        <v>7507</v>
      </c>
      <c r="B8271" s="6">
        <v>44799</v>
      </c>
      <c r="C8271" s="6" t="str">
        <f t="shared" si="1162"/>
        <v>2022</v>
      </c>
      <c r="D8271" s="6" t="str">
        <f t="shared" si="1163"/>
        <v>August</v>
      </c>
      <c r="E8271" s="6" t="str">
        <f t="shared" si="1164"/>
        <v>Q3</v>
      </c>
      <c r="F8271" s="6" t="str">
        <f t="shared" si="1165"/>
        <v>High</v>
      </c>
      <c r="G8271" s="6" t="str">
        <f t="shared" si="1166"/>
        <v>Full Price</v>
      </c>
      <c r="H8271" s="6">
        <v>44805</v>
      </c>
      <c r="I8271" t="s">
        <v>2865</v>
      </c>
      <c r="J8271" t="s">
        <v>1088</v>
      </c>
      <c r="K8271" t="s">
        <v>1476</v>
      </c>
      <c r="L8271" t="s">
        <v>40</v>
      </c>
      <c r="M8271" t="s">
        <v>91</v>
      </c>
      <c r="N8271" t="s">
        <v>110</v>
      </c>
      <c r="O8271" t="s">
        <v>62</v>
      </c>
      <c r="P8271" t="s">
        <v>406</v>
      </c>
      <c r="Q8271" t="s">
        <v>64</v>
      </c>
      <c r="R8271" s="7">
        <v>0</v>
      </c>
      <c r="S8271" s="7">
        <f t="shared" si="1161"/>
        <v>71.98</v>
      </c>
      <c r="T8271" s="8">
        <v>15.1158</v>
      </c>
      <c r="U8271" s="8" t="str">
        <f t="shared" si="1167"/>
        <v>Low</v>
      </c>
      <c r="V8271" s="7">
        <v>2</v>
      </c>
      <c r="W8271" s="8">
        <v>71.98</v>
      </c>
      <c r="X8271" s="8">
        <f t="shared" si="1168"/>
        <v>4402</v>
      </c>
      <c r="Y8271" s="9">
        <v>0.21</v>
      </c>
      <c r="Z8271" s="9" t="str">
        <f t="shared" si="1169"/>
        <v>High</v>
      </c>
    </row>
    <row r="8272" spans="1:26" x14ac:dyDescent="0.3">
      <c r="A8272" t="s">
        <v>7508</v>
      </c>
      <c r="B8272" s="6">
        <v>44799</v>
      </c>
      <c r="C8272" s="6" t="str">
        <f t="shared" si="1162"/>
        <v>2022</v>
      </c>
      <c r="D8272" s="6" t="str">
        <f t="shared" si="1163"/>
        <v>August</v>
      </c>
      <c r="E8272" s="6" t="str">
        <f t="shared" si="1164"/>
        <v>Q3</v>
      </c>
      <c r="F8272" s="6" t="str">
        <f t="shared" si="1165"/>
        <v>High</v>
      </c>
      <c r="G8272" s="6" t="str">
        <f t="shared" si="1166"/>
        <v>Full Price</v>
      </c>
      <c r="H8272" s="6">
        <v>44800</v>
      </c>
      <c r="I8272" t="s">
        <v>3633</v>
      </c>
      <c r="J8272" t="s">
        <v>89</v>
      </c>
      <c r="K8272" t="s">
        <v>3646</v>
      </c>
      <c r="L8272" t="s">
        <v>40</v>
      </c>
      <c r="M8272" t="s">
        <v>31</v>
      </c>
      <c r="N8272" t="s">
        <v>49</v>
      </c>
      <c r="O8272" t="s">
        <v>33</v>
      </c>
      <c r="P8272" t="s">
        <v>275</v>
      </c>
      <c r="Q8272" t="s">
        <v>212</v>
      </c>
      <c r="R8272" s="7">
        <v>0</v>
      </c>
      <c r="S8272" s="7">
        <f t="shared" si="1161"/>
        <v>53.72</v>
      </c>
      <c r="T8272" s="8">
        <v>13.9672</v>
      </c>
      <c r="U8272" s="8" t="str">
        <f t="shared" si="1167"/>
        <v>Low</v>
      </c>
      <c r="V8272" s="7">
        <v>4</v>
      </c>
      <c r="W8272" s="8">
        <v>53.72</v>
      </c>
      <c r="X8272" s="8">
        <f t="shared" si="1168"/>
        <v>5017</v>
      </c>
      <c r="Y8272" s="9">
        <v>0.26</v>
      </c>
      <c r="Z8272" s="9" t="str">
        <f t="shared" si="1169"/>
        <v>High</v>
      </c>
    </row>
    <row r="8273" spans="1:26" x14ac:dyDescent="0.3">
      <c r="A8273" t="s">
        <v>7509</v>
      </c>
      <c r="B8273" s="6">
        <v>44799</v>
      </c>
      <c r="C8273" s="6" t="str">
        <f t="shared" si="1162"/>
        <v>2022</v>
      </c>
      <c r="D8273" s="6" t="str">
        <f t="shared" si="1163"/>
        <v>August</v>
      </c>
      <c r="E8273" s="6" t="str">
        <f t="shared" si="1164"/>
        <v>Q3</v>
      </c>
      <c r="F8273" s="6" t="str">
        <f t="shared" si="1165"/>
        <v>Low</v>
      </c>
      <c r="G8273" s="6" t="str">
        <f t="shared" si="1166"/>
        <v>Discounted</v>
      </c>
      <c r="H8273" s="6">
        <v>44805</v>
      </c>
      <c r="I8273" t="s">
        <v>27</v>
      </c>
      <c r="J8273" t="s">
        <v>1322</v>
      </c>
      <c r="K8273" t="s">
        <v>2207</v>
      </c>
      <c r="L8273" t="s">
        <v>30</v>
      </c>
      <c r="M8273" t="s">
        <v>76</v>
      </c>
      <c r="N8273" t="s">
        <v>99</v>
      </c>
      <c r="O8273" t="s">
        <v>33</v>
      </c>
      <c r="P8273" t="s">
        <v>368</v>
      </c>
      <c r="Q8273" t="s">
        <v>43</v>
      </c>
      <c r="R8273" s="7">
        <v>0.6</v>
      </c>
      <c r="S8273" s="7">
        <f t="shared" si="1161"/>
        <v>25.984000000000002</v>
      </c>
      <c r="T8273" s="8">
        <v>-43.847999999999999</v>
      </c>
      <c r="U8273" s="8" t="str">
        <f t="shared" si="1167"/>
        <v>Loss</v>
      </c>
      <c r="V8273" s="7">
        <v>5</v>
      </c>
      <c r="W8273" s="8">
        <v>64.959999999999994</v>
      </c>
      <c r="X8273" s="8">
        <f t="shared" si="1168"/>
        <v>4613</v>
      </c>
      <c r="Y8273" s="9">
        <v>-0.67500000000000004</v>
      </c>
      <c r="Z8273" s="9" t="str">
        <f t="shared" si="1169"/>
        <v>Low</v>
      </c>
    </row>
    <row r="8274" spans="1:26" x14ac:dyDescent="0.3">
      <c r="A8274" t="s">
        <v>7510</v>
      </c>
      <c r="B8274" s="6">
        <v>44800</v>
      </c>
      <c r="C8274" s="6" t="str">
        <f t="shared" si="1162"/>
        <v>2022</v>
      </c>
      <c r="D8274" s="6" t="str">
        <f t="shared" si="1163"/>
        <v>August</v>
      </c>
      <c r="E8274" s="6" t="str">
        <f t="shared" si="1164"/>
        <v>Q3</v>
      </c>
      <c r="F8274" s="6" t="str">
        <f t="shared" si="1165"/>
        <v>Low</v>
      </c>
      <c r="G8274" s="6" t="str">
        <f t="shared" si="1166"/>
        <v>Discounted</v>
      </c>
      <c r="H8274" s="6">
        <v>44803</v>
      </c>
      <c r="I8274" t="s">
        <v>349</v>
      </c>
      <c r="J8274" t="s">
        <v>1784</v>
      </c>
      <c r="K8274" t="s">
        <v>3416</v>
      </c>
      <c r="L8274" t="s">
        <v>30</v>
      </c>
      <c r="M8274" t="s">
        <v>31</v>
      </c>
      <c r="N8274" t="s">
        <v>174</v>
      </c>
      <c r="O8274" t="s">
        <v>62</v>
      </c>
      <c r="P8274" t="s">
        <v>4038</v>
      </c>
      <c r="Q8274" t="s">
        <v>227</v>
      </c>
      <c r="R8274" s="7">
        <v>0.2</v>
      </c>
      <c r="S8274" s="7">
        <f t="shared" si="1161"/>
        <v>11.4688</v>
      </c>
      <c r="T8274" s="8">
        <v>0.89600000000000002</v>
      </c>
      <c r="U8274" s="8" t="str">
        <f t="shared" si="1167"/>
        <v>Low</v>
      </c>
      <c r="V8274" s="7">
        <v>4</v>
      </c>
      <c r="W8274" s="8">
        <v>14.336</v>
      </c>
      <c r="X8274" s="8">
        <f t="shared" si="1168"/>
        <v>7923</v>
      </c>
      <c r="Y8274" s="9">
        <v>6.25E-2</v>
      </c>
      <c r="Z8274" s="9" t="str">
        <f t="shared" si="1169"/>
        <v>Low</v>
      </c>
    </row>
    <row r="8275" spans="1:26" x14ac:dyDescent="0.3">
      <c r="A8275" t="s">
        <v>7511</v>
      </c>
      <c r="B8275" s="6">
        <v>44800</v>
      </c>
      <c r="C8275" s="6" t="str">
        <f t="shared" si="1162"/>
        <v>2022</v>
      </c>
      <c r="D8275" s="6" t="str">
        <f t="shared" si="1163"/>
        <v>August</v>
      </c>
      <c r="E8275" s="6" t="str">
        <f t="shared" si="1164"/>
        <v>Q3</v>
      </c>
      <c r="F8275" s="6" t="str">
        <f t="shared" si="1165"/>
        <v>High</v>
      </c>
      <c r="G8275" s="6" t="str">
        <f t="shared" si="1166"/>
        <v>Discounted</v>
      </c>
      <c r="H8275" s="6">
        <v>44800</v>
      </c>
      <c r="I8275" t="s">
        <v>3544</v>
      </c>
      <c r="J8275" t="s">
        <v>67</v>
      </c>
      <c r="K8275" t="s">
        <v>3259</v>
      </c>
      <c r="L8275" t="s">
        <v>61</v>
      </c>
      <c r="M8275" t="s">
        <v>31</v>
      </c>
      <c r="N8275" t="s">
        <v>32</v>
      </c>
      <c r="O8275" t="s">
        <v>54</v>
      </c>
      <c r="P8275" t="s">
        <v>55</v>
      </c>
      <c r="Q8275" t="s">
        <v>56</v>
      </c>
      <c r="R8275" s="7">
        <v>0.2</v>
      </c>
      <c r="S8275" s="7">
        <f t="shared" si="1161"/>
        <v>10.137600000000001</v>
      </c>
      <c r="T8275" s="8">
        <v>3.96</v>
      </c>
      <c r="U8275" s="8" t="str">
        <f t="shared" si="1167"/>
        <v>Low</v>
      </c>
      <c r="V8275" s="7">
        <v>3</v>
      </c>
      <c r="W8275" s="8">
        <v>12.672000000000001</v>
      </c>
      <c r="X8275" s="8">
        <f t="shared" si="1168"/>
        <v>8190</v>
      </c>
      <c r="Y8275" s="9">
        <v>0.3125</v>
      </c>
      <c r="Z8275" s="9" t="str">
        <f t="shared" si="1169"/>
        <v>High</v>
      </c>
    </row>
    <row r="8276" spans="1:26" x14ac:dyDescent="0.3">
      <c r="A8276" t="s">
        <v>7511</v>
      </c>
      <c r="B8276" s="6">
        <v>44800</v>
      </c>
      <c r="C8276" s="6" t="str">
        <f t="shared" si="1162"/>
        <v>2022</v>
      </c>
      <c r="D8276" s="6" t="str">
        <f t="shared" si="1163"/>
        <v>August</v>
      </c>
      <c r="E8276" s="6" t="str">
        <f t="shared" si="1164"/>
        <v>Q3</v>
      </c>
      <c r="F8276" s="6" t="str">
        <f t="shared" si="1165"/>
        <v>Low</v>
      </c>
      <c r="G8276" s="6" t="str">
        <f t="shared" si="1166"/>
        <v>Discounted</v>
      </c>
      <c r="H8276" s="6">
        <v>44800</v>
      </c>
      <c r="I8276" t="s">
        <v>3544</v>
      </c>
      <c r="J8276" t="s">
        <v>161</v>
      </c>
      <c r="K8276" t="s">
        <v>868</v>
      </c>
      <c r="L8276" t="s">
        <v>61</v>
      </c>
      <c r="M8276" t="s">
        <v>91</v>
      </c>
      <c r="N8276" t="s">
        <v>110</v>
      </c>
      <c r="O8276" t="s">
        <v>54</v>
      </c>
      <c r="P8276" t="s">
        <v>55</v>
      </c>
      <c r="Q8276" t="s">
        <v>56</v>
      </c>
      <c r="R8276" s="7">
        <v>0.2</v>
      </c>
      <c r="S8276" s="7">
        <f t="shared" si="1161"/>
        <v>895.91039999999998</v>
      </c>
      <c r="T8276" s="8">
        <v>209.97900000000001</v>
      </c>
      <c r="U8276" s="8" t="str">
        <f t="shared" si="1167"/>
        <v>Medium</v>
      </c>
      <c r="V8276" s="7">
        <v>14</v>
      </c>
      <c r="W8276" s="8">
        <v>1119.8879999999999</v>
      </c>
      <c r="X8276" s="8">
        <f t="shared" si="1168"/>
        <v>386</v>
      </c>
      <c r="Y8276" s="9">
        <v>0.1875</v>
      </c>
      <c r="Z8276" s="9" t="str">
        <f t="shared" si="1169"/>
        <v>Low</v>
      </c>
    </row>
    <row r="8277" spans="1:26" x14ac:dyDescent="0.3">
      <c r="A8277" t="s">
        <v>7512</v>
      </c>
      <c r="B8277" s="6">
        <v>44800</v>
      </c>
      <c r="C8277" s="6" t="str">
        <f t="shared" si="1162"/>
        <v>2022</v>
      </c>
      <c r="D8277" s="6" t="str">
        <f t="shared" si="1163"/>
        <v>August</v>
      </c>
      <c r="E8277" s="6" t="str">
        <f t="shared" si="1164"/>
        <v>Q3</v>
      </c>
      <c r="F8277" s="6" t="str">
        <f t="shared" si="1165"/>
        <v>High</v>
      </c>
      <c r="G8277" s="6" t="str">
        <f t="shared" si="1166"/>
        <v>Discounted</v>
      </c>
      <c r="H8277" s="6">
        <v>44805</v>
      </c>
      <c r="I8277" t="s">
        <v>3462</v>
      </c>
      <c r="J8277" t="s">
        <v>67</v>
      </c>
      <c r="K8277" t="s">
        <v>2303</v>
      </c>
      <c r="L8277" t="s">
        <v>30</v>
      </c>
      <c r="M8277" t="s">
        <v>31</v>
      </c>
      <c r="N8277" t="s">
        <v>32</v>
      </c>
      <c r="O8277" t="s">
        <v>62</v>
      </c>
      <c r="P8277" t="s">
        <v>1135</v>
      </c>
      <c r="Q8277" t="s">
        <v>202</v>
      </c>
      <c r="R8277" s="7">
        <v>0.2</v>
      </c>
      <c r="S8277" s="7">
        <f t="shared" si="1161"/>
        <v>4.1471999999999998</v>
      </c>
      <c r="T8277" s="8">
        <v>1.8144</v>
      </c>
      <c r="U8277" s="8" t="str">
        <f t="shared" si="1167"/>
        <v>Low</v>
      </c>
      <c r="V8277" s="7">
        <v>1</v>
      </c>
      <c r="W8277" s="8">
        <v>5.1840000000000002</v>
      </c>
      <c r="X8277" s="8">
        <f t="shared" si="1168"/>
        <v>9455</v>
      </c>
      <c r="Y8277" s="9">
        <v>0.35</v>
      </c>
      <c r="Z8277" s="9" t="str">
        <f t="shared" si="1169"/>
        <v>High</v>
      </c>
    </row>
    <row r="8278" spans="1:26" x14ac:dyDescent="0.3">
      <c r="A8278" t="s">
        <v>7513</v>
      </c>
      <c r="B8278" s="6">
        <v>44800</v>
      </c>
      <c r="C8278" s="6" t="str">
        <f t="shared" si="1162"/>
        <v>2022</v>
      </c>
      <c r="D8278" s="6" t="str">
        <f t="shared" si="1163"/>
        <v>August</v>
      </c>
      <c r="E8278" s="6" t="str">
        <f t="shared" si="1164"/>
        <v>Q3</v>
      </c>
      <c r="F8278" s="6" t="str">
        <f t="shared" si="1165"/>
        <v>Low</v>
      </c>
      <c r="G8278" s="6" t="str">
        <f t="shared" si="1166"/>
        <v>Discounted</v>
      </c>
      <c r="H8278" s="6">
        <v>44805</v>
      </c>
      <c r="I8278" t="s">
        <v>2408</v>
      </c>
      <c r="J8278" t="s">
        <v>1458</v>
      </c>
      <c r="K8278" t="s">
        <v>5139</v>
      </c>
      <c r="L8278" t="s">
        <v>61</v>
      </c>
      <c r="M8278" t="s">
        <v>76</v>
      </c>
      <c r="N8278" t="s">
        <v>262</v>
      </c>
      <c r="O8278" t="s">
        <v>54</v>
      </c>
      <c r="P8278" t="s">
        <v>1135</v>
      </c>
      <c r="Q8278" t="s">
        <v>749</v>
      </c>
      <c r="R8278" s="7">
        <v>0.3</v>
      </c>
      <c r="S8278" s="7">
        <f t="shared" si="1161"/>
        <v>1041.8968</v>
      </c>
      <c r="T8278" s="8">
        <v>-297.6848</v>
      </c>
      <c r="U8278" s="8" t="str">
        <f t="shared" si="1167"/>
        <v>Loss</v>
      </c>
      <c r="V8278" s="7">
        <v>7</v>
      </c>
      <c r="W8278" s="8">
        <v>1488.424</v>
      </c>
      <c r="X8278" s="8">
        <f t="shared" si="1168"/>
        <v>243</v>
      </c>
      <c r="Y8278" s="9">
        <v>-0.2</v>
      </c>
      <c r="Z8278" s="9" t="str">
        <f t="shared" si="1169"/>
        <v>Low</v>
      </c>
    </row>
    <row r="8279" spans="1:26" x14ac:dyDescent="0.3">
      <c r="A8279" t="s">
        <v>7514</v>
      </c>
      <c r="B8279" s="6">
        <v>44800</v>
      </c>
      <c r="C8279" s="6" t="str">
        <f t="shared" si="1162"/>
        <v>2022</v>
      </c>
      <c r="D8279" s="6" t="str">
        <f t="shared" si="1163"/>
        <v>August</v>
      </c>
      <c r="E8279" s="6" t="str">
        <f t="shared" si="1164"/>
        <v>Q3</v>
      </c>
      <c r="F8279" s="6" t="str">
        <f t="shared" si="1165"/>
        <v>High</v>
      </c>
      <c r="G8279" s="6" t="str">
        <f t="shared" si="1166"/>
        <v>Discounted</v>
      </c>
      <c r="H8279" s="6">
        <v>44803</v>
      </c>
      <c r="I8279" t="s">
        <v>2032</v>
      </c>
      <c r="J8279" t="s">
        <v>1361</v>
      </c>
      <c r="K8279" t="s">
        <v>1362</v>
      </c>
      <c r="L8279" t="s">
        <v>40</v>
      </c>
      <c r="M8279" t="s">
        <v>31</v>
      </c>
      <c r="N8279" t="s">
        <v>41</v>
      </c>
      <c r="O8279" t="s">
        <v>54</v>
      </c>
      <c r="P8279" t="s">
        <v>270</v>
      </c>
      <c r="Q8279" t="s">
        <v>271</v>
      </c>
      <c r="R8279" s="7">
        <v>0.2</v>
      </c>
      <c r="S8279" s="7">
        <f t="shared" si="1161"/>
        <v>29.606400000000001</v>
      </c>
      <c r="T8279" s="8">
        <v>11.565</v>
      </c>
      <c r="U8279" s="8" t="str">
        <f t="shared" si="1167"/>
        <v>Low</v>
      </c>
      <c r="V8279" s="7">
        <v>6</v>
      </c>
      <c r="W8279" s="8">
        <v>37.008000000000003</v>
      </c>
      <c r="X8279" s="8">
        <f t="shared" si="1168"/>
        <v>5807</v>
      </c>
      <c r="Y8279" s="9">
        <v>0.3125</v>
      </c>
      <c r="Z8279" s="9" t="str">
        <f t="shared" si="1169"/>
        <v>High</v>
      </c>
    </row>
    <row r="8280" spans="1:26" x14ac:dyDescent="0.3">
      <c r="A8280" t="s">
        <v>7514</v>
      </c>
      <c r="B8280" s="6">
        <v>44800</v>
      </c>
      <c r="C8280" s="6" t="str">
        <f t="shared" si="1162"/>
        <v>2022</v>
      </c>
      <c r="D8280" s="6" t="str">
        <f t="shared" si="1163"/>
        <v>August</v>
      </c>
      <c r="E8280" s="6" t="str">
        <f t="shared" si="1164"/>
        <v>Q3</v>
      </c>
      <c r="F8280" s="6" t="str">
        <f t="shared" si="1165"/>
        <v>High</v>
      </c>
      <c r="G8280" s="6" t="str">
        <f t="shared" si="1166"/>
        <v>Full Price</v>
      </c>
      <c r="H8280" s="6">
        <v>44803</v>
      </c>
      <c r="I8280" t="s">
        <v>2032</v>
      </c>
      <c r="J8280" t="s">
        <v>2462</v>
      </c>
      <c r="K8280" t="s">
        <v>2463</v>
      </c>
      <c r="L8280" t="s">
        <v>40</v>
      </c>
      <c r="M8280" t="s">
        <v>31</v>
      </c>
      <c r="N8280" t="s">
        <v>49</v>
      </c>
      <c r="O8280" t="s">
        <v>54</v>
      </c>
      <c r="P8280" t="s">
        <v>270</v>
      </c>
      <c r="Q8280" t="s">
        <v>271</v>
      </c>
      <c r="R8280" s="7">
        <v>0</v>
      </c>
      <c r="S8280" s="7">
        <f t="shared" si="1161"/>
        <v>63.84</v>
      </c>
      <c r="T8280" s="8">
        <v>16.598400000000002</v>
      </c>
      <c r="U8280" s="8" t="str">
        <f t="shared" si="1167"/>
        <v>Low</v>
      </c>
      <c r="V8280" s="7">
        <v>8</v>
      </c>
      <c r="W8280" s="8">
        <v>63.84</v>
      </c>
      <c r="X8280" s="8">
        <f t="shared" si="1168"/>
        <v>4671</v>
      </c>
      <c r="Y8280" s="9">
        <v>0.26</v>
      </c>
      <c r="Z8280" s="9" t="str">
        <f t="shared" si="1169"/>
        <v>High</v>
      </c>
    </row>
    <row r="8281" spans="1:26" x14ac:dyDescent="0.3">
      <c r="A8281" t="s">
        <v>7514</v>
      </c>
      <c r="B8281" s="6">
        <v>44800</v>
      </c>
      <c r="C8281" s="6" t="str">
        <f t="shared" si="1162"/>
        <v>2022</v>
      </c>
      <c r="D8281" s="6" t="str">
        <f t="shared" si="1163"/>
        <v>August</v>
      </c>
      <c r="E8281" s="6" t="str">
        <f t="shared" si="1164"/>
        <v>Q3</v>
      </c>
      <c r="F8281" s="6" t="str">
        <f t="shared" si="1165"/>
        <v>High</v>
      </c>
      <c r="G8281" s="6" t="str">
        <f t="shared" si="1166"/>
        <v>Full Price</v>
      </c>
      <c r="H8281" s="6">
        <v>44803</v>
      </c>
      <c r="I8281" t="s">
        <v>2032</v>
      </c>
      <c r="J8281" t="s">
        <v>89</v>
      </c>
      <c r="K8281" t="s">
        <v>1991</v>
      </c>
      <c r="L8281" t="s">
        <v>40</v>
      </c>
      <c r="M8281" t="s">
        <v>91</v>
      </c>
      <c r="N8281" t="s">
        <v>92</v>
      </c>
      <c r="O8281" t="s">
        <v>54</v>
      </c>
      <c r="P8281" t="s">
        <v>270</v>
      </c>
      <c r="Q8281" t="s">
        <v>271</v>
      </c>
      <c r="R8281" s="7">
        <v>0</v>
      </c>
      <c r="S8281" s="7">
        <f t="shared" si="1161"/>
        <v>347.97</v>
      </c>
      <c r="T8281" s="8">
        <v>100.9113</v>
      </c>
      <c r="U8281" s="8" t="str">
        <f t="shared" si="1167"/>
        <v>Medium</v>
      </c>
      <c r="V8281" s="7">
        <v>3</v>
      </c>
      <c r="W8281" s="8">
        <v>347.97</v>
      </c>
      <c r="X8281" s="8">
        <f t="shared" si="1168"/>
        <v>1666</v>
      </c>
      <c r="Y8281" s="9">
        <v>0.28999999999999998</v>
      </c>
      <c r="Z8281" s="9" t="str">
        <f t="shared" si="1169"/>
        <v>High</v>
      </c>
    </row>
    <row r="8282" spans="1:26" x14ac:dyDescent="0.3">
      <c r="A8282" t="s">
        <v>7515</v>
      </c>
      <c r="B8282" s="6">
        <v>44800</v>
      </c>
      <c r="C8282" s="6" t="str">
        <f t="shared" si="1162"/>
        <v>2022</v>
      </c>
      <c r="D8282" s="6" t="str">
        <f t="shared" si="1163"/>
        <v>August</v>
      </c>
      <c r="E8282" s="6" t="str">
        <f t="shared" si="1164"/>
        <v>Q3</v>
      </c>
      <c r="F8282" s="6" t="str">
        <f t="shared" si="1165"/>
        <v>Low</v>
      </c>
      <c r="G8282" s="6" t="str">
        <f t="shared" si="1166"/>
        <v>Discounted</v>
      </c>
      <c r="H8282" s="6">
        <v>44803</v>
      </c>
      <c r="I8282" t="s">
        <v>885</v>
      </c>
      <c r="J8282" t="s">
        <v>89</v>
      </c>
      <c r="K8282" t="s">
        <v>663</v>
      </c>
      <c r="L8282" t="s">
        <v>30</v>
      </c>
      <c r="M8282" t="s">
        <v>31</v>
      </c>
      <c r="N8282" t="s">
        <v>53</v>
      </c>
      <c r="O8282" t="s">
        <v>33</v>
      </c>
      <c r="P8282" t="s">
        <v>364</v>
      </c>
      <c r="Q8282" t="s">
        <v>35</v>
      </c>
      <c r="R8282" s="7">
        <v>0.2</v>
      </c>
      <c r="S8282" s="7">
        <f t="shared" si="1161"/>
        <v>4.7615999999999996</v>
      </c>
      <c r="T8282" s="8">
        <v>0.372</v>
      </c>
      <c r="U8282" s="8" t="str">
        <f t="shared" si="1167"/>
        <v>Low</v>
      </c>
      <c r="V8282" s="7">
        <v>1</v>
      </c>
      <c r="W8282" s="8">
        <v>5.952</v>
      </c>
      <c r="X8282" s="8">
        <f t="shared" si="1168"/>
        <v>9317</v>
      </c>
      <c r="Y8282" s="9">
        <v>6.25E-2</v>
      </c>
      <c r="Z8282" s="9" t="str">
        <f t="shared" si="1169"/>
        <v>Low</v>
      </c>
    </row>
    <row r="8283" spans="1:26" x14ac:dyDescent="0.3">
      <c r="A8283" t="s">
        <v>7516</v>
      </c>
      <c r="B8283" s="6">
        <v>44800</v>
      </c>
      <c r="C8283" s="6" t="str">
        <f t="shared" si="1162"/>
        <v>2022</v>
      </c>
      <c r="D8283" s="6" t="str">
        <f t="shared" si="1163"/>
        <v>August</v>
      </c>
      <c r="E8283" s="6" t="str">
        <f t="shared" si="1164"/>
        <v>Q3</v>
      </c>
      <c r="F8283" s="6" t="str">
        <f t="shared" si="1165"/>
        <v>Low</v>
      </c>
      <c r="G8283" s="6" t="str">
        <f t="shared" si="1166"/>
        <v>Discounted</v>
      </c>
      <c r="H8283" s="6">
        <v>44802</v>
      </c>
      <c r="I8283" t="s">
        <v>4373</v>
      </c>
      <c r="J8283" t="s">
        <v>425</v>
      </c>
      <c r="K8283" t="s">
        <v>988</v>
      </c>
      <c r="L8283" t="s">
        <v>61</v>
      </c>
      <c r="M8283" t="s">
        <v>76</v>
      </c>
      <c r="N8283" t="s">
        <v>77</v>
      </c>
      <c r="O8283" t="s">
        <v>69</v>
      </c>
      <c r="P8283" t="s">
        <v>7517</v>
      </c>
      <c r="Q8283" t="s">
        <v>71</v>
      </c>
      <c r="R8283" s="7">
        <v>0.2</v>
      </c>
      <c r="S8283" s="7">
        <f t="shared" si="1161"/>
        <v>184.22399999999999</v>
      </c>
      <c r="T8283" s="8">
        <v>23.027999999999999</v>
      </c>
      <c r="U8283" s="8" t="str">
        <f t="shared" si="1167"/>
        <v>Low</v>
      </c>
      <c r="V8283" s="7">
        <v>3</v>
      </c>
      <c r="W8283" s="8">
        <v>230.28</v>
      </c>
      <c r="X8283" s="8">
        <f t="shared" si="1168"/>
        <v>2355</v>
      </c>
      <c r="Y8283" s="9">
        <v>0.1</v>
      </c>
      <c r="Z8283" s="9" t="str">
        <f t="shared" si="1169"/>
        <v>Low</v>
      </c>
    </row>
    <row r="8284" spans="1:26" x14ac:dyDescent="0.3">
      <c r="A8284" t="s">
        <v>7516</v>
      </c>
      <c r="B8284" s="6">
        <v>44800</v>
      </c>
      <c r="C8284" s="6" t="str">
        <f t="shared" si="1162"/>
        <v>2022</v>
      </c>
      <c r="D8284" s="6" t="str">
        <f t="shared" si="1163"/>
        <v>August</v>
      </c>
      <c r="E8284" s="6" t="str">
        <f t="shared" si="1164"/>
        <v>Q3</v>
      </c>
      <c r="F8284" s="6" t="str">
        <f t="shared" si="1165"/>
        <v>High</v>
      </c>
      <c r="G8284" s="6" t="str">
        <f t="shared" si="1166"/>
        <v>Full Price</v>
      </c>
      <c r="H8284" s="6">
        <v>44802</v>
      </c>
      <c r="I8284" t="s">
        <v>4373</v>
      </c>
      <c r="J8284" t="s">
        <v>93</v>
      </c>
      <c r="K8284" t="s">
        <v>3689</v>
      </c>
      <c r="L8284" t="s">
        <v>61</v>
      </c>
      <c r="M8284" t="s">
        <v>76</v>
      </c>
      <c r="N8284" t="s">
        <v>99</v>
      </c>
      <c r="O8284" t="s">
        <v>69</v>
      </c>
      <c r="P8284" t="s">
        <v>7517</v>
      </c>
      <c r="Q8284" t="s">
        <v>71</v>
      </c>
      <c r="R8284" s="7">
        <v>0</v>
      </c>
      <c r="S8284" s="7">
        <f t="shared" si="1161"/>
        <v>198.46</v>
      </c>
      <c r="T8284" s="8">
        <v>99.23</v>
      </c>
      <c r="U8284" s="8" t="str">
        <f t="shared" si="1167"/>
        <v>Low</v>
      </c>
      <c r="V8284" s="7">
        <v>2</v>
      </c>
      <c r="W8284" s="8">
        <v>198.46</v>
      </c>
      <c r="X8284" s="8">
        <f t="shared" si="1168"/>
        <v>2606</v>
      </c>
      <c r="Y8284" s="9">
        <v>0.5</v>
      </c>
      <c r="Z8284" s="9" t="str">
        <f t="shared" si="1169"/>
        <v>High</v>
      </c>
    </row>
    <row r="8285" spans="1:26" x14ac:dyDescent="0.3">
      <c r="A8285" t="s">
        <v>7516</v>
      </c>
      <c r="B8285" s="6">
        <v>44800</v>
      </c>
      <c r="C8285" s="6" t="str">
        <f t="shared" si="1162"/>
        <v>2022</v>
      </c>
      <c r="D8285" s="6" t="str">
        <f t="shared" si="1163"/>
        <v>August</v>
      </c>
      <c r="E8285" s="6" t="str">
        <f t="shared" si="1164"/>
        <v>Q3</v>
      </c>
      <c r="F8285" s="6" t="str">
        <f t="shared" si="1165"/>
        <v>High</v>
      </c>
      <c r="G8285" s="6" t="str">
        <f t="shared" si="1166"/>
        <v>Full Price</v>
      </c>
      <c r="H8285" s="6">
        <v>44802</v>
      </c>
      <c r="I8285" t="s">
        <v>4373</v>
      </c>
      <c r="J8285" t="s">
        <v>89</v>
      </c>
      <c r="K8285" t="s">
        <v>2805</v>
      </c>
      <c r="L8285" t="s">
        <v>61</v>
      </c>
      <c r="M8285" t="s">
        <v>31</v>
      </c>
      <c r="N8285" t="s">
        <v>174</v>
      </c>
      <c r="O8285" t="s">
        <v>69</v>
      </c>
      <c r="P8285" t="s">
        <v>7517</v>
      </c>
      <c r="Q8285" t="s">
        <v>71</v>
      </c>
      <c r="R8285" s="7">
        <v>0</v>
      </c>
      <c r="S8285" s="7">
        <f t="shared" si="1161"/>
        <v>321.92</v>
      </c>
      <c r="T8285" s="8">
        <v>96.575999999999993</v>
      </c>
      <c r="U8285" s="8" t="str">
        <f t="shared" si="1167"/>
        <v>Low</v>
      </c>
      <c r="V8285" s="7">
        <v>4</v>
      </c>
      <c r="W8285" s="8">
        <v>321.92</v>
      </c>
      <c r="X8285" s="8">
        <f t="shared" si="1168"/>
        <v>1780</v>
      </c>
      <c r="Y8285" s="9">
        <v>0.3</v>
      </c>
      <c r="Z8285" s="9" t="str">
        <f t="shared" si="1169"/>
        <v>High</v>
      </c>
    </row>
    <row r="8286" spans="1:26" x14ac:dyDescent="0.3">
      <c r="A8286" t="s">
        <v>7516</v>
      </c>
      <c r="B8286" s="6">
        <v>44800</v>
      </c>
      <c r="C8286" s="6" t="str">
        <f t="shared" si="1162"/>
        <v>2022</v>
      </c>
      <c r="D8286" s="6" t="str">
        <f t="shared" si="1163"/>
        <v>August</v>
      </c>
      <c r="E8286" s="6" t="str">
        <f t="shared" si="1164"/>
        <v>Q3</v>
      </c>
      <c r="F8286" s="6" t="str">
        <f t="shared" si="1165"/>
        <v>High</v>
      </c>
      <c r="G8286" s="6" t="str">
        <f t="shared" si="1166"/>
        <v>Discounted</v>
      </c>
      <c r="H8286" s="6">
        <v>44802</v>
      </c>
      <c r="I8286" t="s">
        <v>4373</v>
      </c>
      <c r="J8286" t="s">
        <v>38</v>
      </c>
      <c r="K8286" t="s">
        <v>3087</v>
      </c>
      <c r="L8286" t="s">
        <v>61</v>
      </c>
      <c r="M8286" t="s">
        <v>31</v>
      </c>
      <c r="N8286" t="s">
        <v>41</v>
      </c>
      <c r="O8286" t="s">
        <v>69</v>
      </c>
      <c r="P8286" t="s">
        <v>7517</v>
      </c>
      <c r="Q8286" t="s">
        <v>71</v>
      </c>
      <c r="R8286" s="7">
        <v>0.2</v>
      </c>
      <c r="S8286" s="7">
        <f t="shared" si="1161"/>
        <v>673.25440000000003</v>
      </c>
      <c r="T8286" s="8">
        <v>294.54880000000003</v>
      </c>
      <c r="U8286" s="8" t="str">
        <f t="shared" si="1167"/>
        <v>Medium</v>
      </c>
      <c r="V8286" s="7">
        <v>2</v>
      </c>
      <c r="W8286" s="8">
        <v>841.56799999999998</v>
      </c>
      <c r="X8286" s="8">
        <f t="shared" si="1168"/>
        <v>617</v>
      </c>
      <c r="Y8286" s="9">
        <v>0.35</v>
      </c>
      <c r="Z8286" s="9" t="str">
        <f t="shared" si="1169"/>
        <v>High</v>
      </c>
    </row>
    <row r="8287" spans="1:26" x14ac:dyDescent="0.3">
      <c r="A8287" t="s">
        <v>7516</v>
      </c>
      <c r="B8287" s="6">
        <v>44800</v>
      </c>
      <c r="C8287" s="6" t="str">
        <f t="shared" si="1162"/>
        <v>2022</v>
      </c>
      <c r="D8287" s="6" t="str">
        <f t="shared" si="1163"/>
        <v>August</v>
      </c>
      <c r="E8287" s="6" t="str">
        <f t="shared" si="1164"/>
        <v>Q3</v>
      </c>
      <c r="F8287" s="6" t="str">
        <f t="shared" si="1165"/>
        <v>High</v>
      </c>
      <c r="G8287" s="6" t="str">
        <f t="shared" si="1166"/>
        <v>Full Price</v>
      </c>
      <c r="H8287" s="6">
        <v>44802</v>
      </c>
      <c r="I8287" t="s">
        <v>4373</v>
      </c>
      <c r="J8287" t="s">
        <v>89</v>
      </c>
      <c r="K8287" t="s">
        <v>1778</v>
      </c>
      <c r="L8287" t="s">
        <v>61</v>
      </c>
      <c r="M8287" t="s">
        <v>31</v>
      </c>
      <c r="N8287" t="s">
        <v>32</v>
      </c>
      <c r="O8287" t="s">
        <v>69</v>
      </c>
      <c r="P8287" t="s">
        <v>7517</v>
      </c>
      <c r="Q8287" t="s">
        <v>71</v>
      </c>
      <c r="R8287" s="7">
        <v>0</v>
      </c>
      <c r="S8287" s="7">
        <f t="shared" si="1161"/>
        <v>116.28</v>
      </c>
      <c r="T8287" s="8">
        <v>56.977200000000003</v>
      </c>
      <c r="U8287" s="8" t="str">
        <f t="shared" si="1167"/>
        <v>Low</v>
      </c>
      <c r="V8287" s="7">
        <v>3</v>
      </c>
      <c r="W8287" s="8">
        <v>116.28</v>
      </c>
      <c r="X8287" s="8">
        <f t="shared" si="1168"/>
        <v>3504</v>
      </c>
      <c r="Y8287" s="9">
        <v>0.49</v>
      </c>
      <c r="Z8287" s="9" t="str">
        <f t="shared" si="1169"/>
        <v>High</v>
      </c>
    </row>
    <row r="8288" spans="1:26" x14ac:dyDescent="0.3">
      <c r="A8288" t="s">
        <v>7516</v>
      </c>
      <c r="B8288" s="6">
        <v>44800</v>
      </c>
      <c r="C8288" s="6" t="str">
        <f t="shared" si="1162"/>
        <v>2022</v>
      </c>
      <c r="D8288" s="6" t="str">
        <f t="shared" si="1163"/>
        <v>August</v>
      </c>
      <c r="E8288" s="6" t="str">
        <f t="shared" si="1164"/>
        <v>Q3</v>
      </c>
      <c r="F8288" s="6" t="str">
        <f t="shared" si="1165"/>
        <v>Low</v>
      </c>
      <c r="G8288" s="6" t="str">
        <f t="shared" si="1166"/>
        <v>Full Price</v>
      </c>
      <c r="H8288" s="6">
        <v>44802</v>
      </c>
      <c r="I8288" t="s">
        <v>4373</v>
      </c>
      <c r="J8288" t="s">
        <v>89</v>
      </c>
      <c r="K8288" t="s">
        <v>456</v>
      </c>
      <c r="L8288" t="s">
        <v>61</v>
      </c>
      <c r="M8288" t="s">
        <v>31</v>
      </c>
      <c r="N8288" t="s">
        <v>49</v>
      </c>
      <c r="O8288" t="s">
        <v>69</v>
      </c>
      <c r="P8288" t="s">
        <v>7517</v>
      </c>
      <c r="Q8288" t="s">
        <v>71</v>
      </c>
      <c r="R8288" s="7">
        <v>0</v>
      </c>
      <c r="S8288" s="7">
        <f t="shared" si="1161"/>
        <v>354.9</v>
      </c>
      <c r="T8288" s="8">
        <v>17.745000000000001</v>
      </c>
      <c r="U8288" s="8" t="str">
        <f t="shared" si="1167"/>
        <v>Low</v>
      </c>
      <c r="V8288" s="7">
        <v>5</v>
      </c>
      <c r="W8288" s="8">
        <v>354.9</v>
      </c>
      <c r="X8288" s="8">
        <f t="shared" si="1168"/>
        <v>1644</v>
      </c>
      <c r="Y8288" s="9">
        <v>0.05</v>
      </c>
      <c r="Z8288" s="9" t="str">
        <f t="shared" si="1169"/>
        <v>Low</v>
      </c>
    </row>
    <row r="8289" spans="1:26" x14ac:dyDescent="0.3">
      <c r="A8289" t="s">
        <v>7516</v>
      </c>
      <c r="B8289" s="6">
        <v>44800</v>
      </c>
      <c r="C8289" s="6" t="str">
        <f t="shared" si="1162"/>
        <v>2022</v>
      </c>
      <c r="D8289" s="6" t="str">
        <f t="shared" si="1163"/>
        <v>August</v>
      </c>
      <c r="E8289" s="6" t="str">
        <f t="shared" si="1164"/>
        <v>Q3</v>
      </c>
      <c r="F8289" s="6" t="str">
        <f t="shared" si="1165"/>
        <v>High</v>
      </c>
      <c r="G8289" s="6" t="str">
        <f t="shared" si="1166"/>
        <v>Full Price</v>
      </c>
      <c r="H8289" s="6">
        <v>44802</v>
      </c>
      <c r="I8289" t="s">
        <v>4373</v>
      </c>
      <c r="J8289" t="s">
        <v>467</v>
      </c>
      <c r="K8289" t="s">
        <v>5902</v>
      </c>
      <c r="L8289" t="s">
        <v>61</v>
      </c>
      <c r="M8289" t="s">
        <v>31</v>
      </c>
      <c r="N8289" t="s">
        <v>356</v>
      </c>
      <c r="O8289" t="s">
        <v>69</v>
      </c>
      <c r="P8289" t="s">
        <v>7517</v>
      </c>
      <c r="Q8289" t="s">
        <v>71</v>
      </c>
      <c r="R8289" s="7">
        <v>0</v>
      </c>
      <c r="S8289" s="7">
        <f t="shared" si="1161"/>
        <v>28.4</v>
      </c>
      <c r="T8289" s="8">
        <v>8.2360000000000007</v>
      </c>
      <c r="U8289" s="8" t="str">
        <f t="shared" si="1167"/>
        <v>Low</v>
      </c>
      <c r="V8289" s="7">
        <v>5</v>
      </c>
      <c r="W8289" s="8">
        <v>28.4</v>
      </c>
      <c r="X8289" s="8">
        <f t="shared" si="1168"/>
        <v>6406</v>
      </c>
      <c r="Y8289" s="9">
        <v>0.28999999999999998</v>
      </c>
      <c r="Z8289" s="9" t="str">
        <f t="shared" si="1169"/>
        <v>High</v>
      </c>
    </row>
    <row r="8290" spans="1:26" x14ac:dyDescent="0.3">
      <c r="A8290" t="s">
        <v>7516</v>
      </c>
      <c r="B8290" s="6">
        <v>44800</v>
      </c>
      <c r="C8290" s="6" t="str">
        <f t="shared" si="1162"/>
        <v>2022</v>
      </c>
      <c r="D8290" s="6" t="str">
        <f t="shared" si="1163"/>
        <v>August</v>
      </c>
      <c r="E8290" s="6" t="str">
        <f t="shared" si="1164"/>
        <v>Q3</v>
      </c>
      <c r="F8290" s="6" t="str">
        <f t="shared" si="1165"/>
        <v>High</v>
      </c>
      <c r="G8290" s="6" t="str">
        <f t="shared" si="1166"/>
        <v>Discounted</v>
      </c>
      <c r="H8290" s="6">
        <v>44802</v>
      </c>
      <c r="I8290" t="s">
        <v>4373</v>
      </c>
      <c r="J8290" t="s">
        <v>1825</v>
      </c>
      <c r="K8290" t="s">
        <v>1826</v>
      </c>
      <c r="L8290" t="s">
        <v>61</v>
      </c>
      <c r="M8290" t="s">
        <v>91</v>
      </c>
      <c r="N8290" t="s">
        <v>1035</v>
      </c>
      <c r="O8290" t="s">
        <v>69</v>
      </c>
      <c r="P8290" t="s">
        <v>7517</v>
      </c>
      <c r="Q8290" t="s">
        <v>71</v>
      </c>
      <c r="R8290" s="7">
        <v>0.2</v>
      </c>
      <c r="S8290" s="7">
        <f t="shared" si="1161"/>
        <v>703.98720000000003</v>
      </c>
      <c r="T8290" s="8">
        <v>329.99400000000003</v>
      </c>
      <c r="U8290" s="8" t="str">
        <f t="shared" si="1167"/>
        <v>Medium</v>
      </c>
      <c r="V8290" s="7">
        <v>2</v>
      </c>
      <c r="W8290" s="8">
        <v>879.98400000000004</v>
      </c>
      <c r="X8290" s="8">
        <f t="shared" si="1168"/>
        <v>573</v>
      </c>
      <c r="Y8290" s="9">
        <v>0.375</v>
      </c>
      <c r="Z8290" s="9" t="str">
        <f t="shared" si="1169"/>
        <v>High</v>
      </c>
    </row>
    <row r="8291" spans="1:26" x14ac:dyDescent="0.3">
      <c r="A8291" t="s">
        <v>7518</v>
      </c>
      <c r="B8291" s="6">
        <v>44800</v>
      </c>
      <c r="C8291" s="6" t="str">
        <f t="shared" si="1162"/>
        <v>2022</v>
      </c>
      <c r="D8291" s="6" t="str">
        <f t="shared" si="1163"/>
        <v>August</v>
      </c>
      <c r="E8291" s="6" t="str">
        <f t="shared" si="1164"/>
        <v>Q3</v>
      </c>
      <c r="F8291" s="6" t="str">
        <f t="shared" si="1165"/>
        <v>High</v>
      </c>
      <c r="G8291" s="6" t="str">
        <f t="shared" si="1166"/>
        <v>Discounted</v>
      </c>
      <c r="H8291" s="6">
        <v>44803</v>
      </c>
      <c r="I8291" t="s">
        <v>2081</v>
      </c>
      <c r="J8291" t="s">
        <v>89</v>
      </c>
      <c r="K8291" t="s">
        <v>2397</v>
      </c>
      <c r="L8291" t="s">
        <v>61</v>
      </c>
      <c r="M8291" t="s">
        <v>31</v>
      </c>
      <c r="N8291" t="s">
        <v>149</v>
      </c>
      <c r="O8291" t="s">
        <v>62</v>
      </c>
      <c r="P8291" t="s">
        <v>542</v>
      </c>
      <c r="Q8291" t="s">
        <v>227</v>
      </c>
      <c r="R8291" s="7">
        <v>0.2</v>
      </c>
      <c r="S8291" s="7">
        <f t="shared" si="1161"/>
        <v>2.3167999999999997</v>
      </c>
      <c r="T8291" s="8">
        <v>0.97740000000000005</v>
      </c>
      <c r="U8291" s="8" t="str">
        <f t="shared" si="1167"/>
        <v>Low</v>
      </c>
      <c r="V8291" s="7">
        <v>1</v>
      </c>
      <c r="W8291" s="8">
        <v>2.8959999999999999</v>
      </c>
      <c r="X8291" s="8">
        <f t="shared" si="1168"/>
        <v>9808</v>
      </c>
      <c r="Y8291" s="9">
        <v>0.33750000000000002</v>
      </c>
      <c r="Z8291" s="9" t="str">
        <f t="shared" si="1169"/>
        <v>High</v>
      </c>
    </row>
    <row r="8292" spans="1:26" x14ac:dyDescent="0.3">
      <c r="A8292" t="s">
        <v>7519</v>
      </c>
      <c r="B8292" s="6">
        <v>44800</v>
      </c>
      <c r="C8292" s="6" t="str">
        <f t="shared" si="1162"/>
        <v>2022</v>
      </c>
      <c r="D8292" s="6" t="str">
        <f t="shared" si="1163"/>
        <v>August</v>
      </c>
      <c r="E8292" s="6" t="str">
        <f t="shared" si="1164"/>
        <v>Q3</v>
      </c>
      <c r="F8292" s="6" t="str">
        <f t="shared" si="1165"/>
        <v>High</v>
      </c>
      <c r="G8292" s="6" t="str">
        <f t="shared" si="1166"/>
        <v>Discounted</v>
      </c>
      <c r="H8292" s="6">
        <v>44804</v>
      </c>
      <c r="I8292" t="s">
        <v>3195</v>
      </c>
      <c r="J8292" t="s">
        <v>89</v>
      </c>
      <c r="K8292" t="s">
        <v>3640</v>
      </c>
      <c r="L8292" t="s">
        <v>30</v>
      </c>
      <c r="M8292" t="s">
        <v>76</v>
      </c>
      <c r="N8292" t="s">
        <v>99</v>
      </c>
      <c r="O8292" t="s">
        <v>69</v>
      </c>
      <c r="P8292" t="s">
        <v>3065</v>
      </c>
      <c r="Q8292" t="s">
        <v>180</v>
      </c>
      <c r="R8292" s="7">
        <v>0.2</v>
      </c>
      <c r="S8292" s="7">
        <f t="shared" si="1161"/>
        <v>96.460799999999992</v>
      </c>
      <c r="T8292" s="8">
        <v>33.1584</v>
      </c>
      <c r="U8292" s="8" t="str">
        <f t="shared" si="1167"/>
        <v>Low</v>
      </c>
      <c r="V8292" s="7">
        <v>8</v>
      </c>
      <c r="W8292" s="8">
        <v>120.57599999999999</v>
      </c>
      <c r="X8292" s="8">
        <f t="shared" si="1168"/>
        <v>3441</v>
      </c>
      <c r="Y8292" s="9">
        <v>0.27500000000000002</v>
      </c>
      <c r="Z8292" s="9" t="str">
        <f t="shared" si="1169"/>
        <v>High</v>
      </c>
    </row>
    <row r="8293" spans="1:26" x14ac:dyDescent="0.3">
      <c r="A8293" t="s">
        <v>7520</v>
      </c>
      <c r="B8293" s="6">
        <v>44801</v>
      </c>
      <c r="C8293" s="6" t="str">
        <f t="shared" si="1162"/>
        <v>2022</v>
      </c>
      <c r="D8293" s="6" t="str">
        <f t="shared" si="1163"/>
        <v>August</v>
      </c>
      <c r="E8293" s="6" t="str">
        <f t="shared" si="1164"/>
        <v>Q3</v>
      </c>
      <c r="F8293" s="6" t="str">
        <f t="shared" si="1165"/>
        <v>High</v>
      </c>
      <c r="G8293" s="6" t="str">
        <f t="shared" si="1166"/>
        <v>Full Price</v>
      </c>
      <c r="H8293" s="6">
        <v>44807</v>
      </c>
      <c r="I8293" t="s">
        <v>428</v>
      </c>
      <c r="J8293" t="s">
        <v>188</v>
      </c>
      <c r="K8293" t="s">
        <v>2546</v>
      </c>
      <c r="L8293" t="s">
        <v>40</v>
      </c>
      <c r="M8293" t="s">
        <v>76</v>
      </c>
      <c r="N8293" t="s">
        <v>262</v>
      </c>
      <c r="O8293" t="s">
        <v>69</v>
      </c>
      <c r="P8293" t="s">
        <v>298</v>
      </c>
      <c r="Q8293" t="s">
        <v>299</v>
      </c>
      <c r="R8293" s="7">
        <v>0</v>
      </c>
      <c r="S8293" s="7">
        <f t="shared" si="1161"/>
        <v>1137.75</v>
      </c>
      <c r="T8293" s="8">
        <v>250.30500000000001</v>
      </c>
      <c r="U8293" s="8" t="str">
        <f t="shared" si="1167"/>
        <v>Medium</v>
      </c>
      <c r="V8293" s="7">
        <v>5</v>
      </c>
      <c r="W8293" s="8">
        <v>1137.75</v>
      </c>
      <c r="X8293" s="8">
        <f t="shared" si="1168"/>
        <v>375</v>
      </c>
      <c r="Y8293" s="9">
        <v>0.22</v>
      </c>
      <c r="Z8293" s="9" t="str">
        <f t="shared" si="1169"/>
        <v>High</v>
      </c>
    </row>
    <row r="8294" spans="1:26" x14ac:dyDescent="0.3">
      <c r="A8294" t="s">
        <v>7520</v>
      </c>
      <c r="B8294" s="6">
        <v>44801</v>
      </c>
      <c r="C8294" s="6" t="str">
        <f t="shared" si="1162"/>
        <v>2022</v>
      </c>
      <c r="D8294" s="6" t="str">
        <f t="shared" si="1163"/>
        <v>August</v>
      </c>
      <c r="E8294" s="6" t="str">
        <f t="shared" si="1164"/>
        <v>Q3</v>
      </c>
      <c r="F8294" s="6" t="str">
        <f t="shared" si="1165"/>
        <v>High</v>
      </c>
      <c r="G8294" s="6" t="str">
        <f t="shared" si="1166"/>
        <v>Full Price</v>
      </c>
      <c r="H8294" s="6">
        <v>44807</v>
      </c>
      <c r="I8294" t="s">
        <v>428</v>
      </c>
      <c r="J8294" t="s">
        <v>105</v>
      </c>
      <c r="K8294" t="s">
        <v>3494</v>
      </c>
      <c r="L8294" t="s">
        <v>40</v>
      </c>
      <c r="M8294" t="s">
        <v>31</v>
      </c>
      <c r="N8294" t="s">
        <v>53</v>
      </c>
      <c r="O8294" t="s">
        <v>69</v>
      </c>
      <c r="P8294" t="s">
        <v>298</v>
      </c>
      <c r="Q8294" t="s">
        <v>299</v>
      </c>
      <c r="R8294" s="7">
        <v>0</v>
      </c>
      <c r="S8294" s="7">
        <f t="shared" si="1161"/>
        <v>5.56</v>
      </c>
      <c r="T8294" s="8">
        <v>1.4456</v>
      </c>
      <c r="U8294" s="8" t="str">
        <f t="shared" si="1167"/>
        <v>Low</v>
      </c>
      <c r="V8294" s="7">
        <v>2</v>
      </c>
      <c r="W8294" s="8">
        <v>5.56</v>
      </c>
      <c r="X8294" s="8">
        <f t="shared" si="1168"/>
        <v>9389</v>
      </c>
      <c r="Y8294" s="9">
        <v>0.26</v>
      </c>
      <c r="Z8294" s="9" t="str">
        <f t="shared" si="1169"/>
        <v>High</v>
      </c>
    </row>
    <row r="8295" spans="1:26" x14ac:dyDescent="0.3">
      <c r="A8295" t="s">
        <v>7520</v>
      </c>
      <c r="B8295" s="6">
        <v>44801</v>
      </c>
      <c r="C8295" s="6" t="str">
        <f t="shared" si="1162"/>
        <v>2022</v>
      </c>
      <c r="D8295" s="6" t="str">
        <f t="shared" si="1163"/>
        <v>August</v>
      </c>
      <c r="E8295" s="6" t="str">
        <f t="shared" si="1164"/>
        <v>Q3</v>
      </c>
      <c r="F8295" s="6" t="str">
        <f t="shared" si="1165"/>
        <v>High</v>
      </c>
      <c r="G8295" s="6" t="str">
        <f t="shared" si="1166"/>
        <v>Discounted</v>
      </c>
      <c r="H8295" s="6">
        <v>44807</v>
      </c>
      <c r="I8295" t="s">
        <v>428</v>
      </c>
      <c r="J8295" t="s">
        <v>38</v>
      </c>
      <c r="K8295" t="s">
        <v>1308</v>
      </c>
      <c r="L8295" t="s">
        <v>40</v>
      </c>
      <c r="M8295" t="s">
        <v>31</v>
      </c>
      <c r="N8295" t="s">
        <v>41</v>
      </c>
      <c r="O8295" t="s">
        <v>69</v>
      </c>
      <c r="P8295" t="s">
        <v>298</v>
      </c>
      <c r="Q8295" t="s">
        <v>299</v>
      </c>
      <c r="R8295" s="7">
        <v>0.2</v>
      </c>
      <c r="S8295" s="7">
        <f t="shared" si="1161"/>
        <v>79.744</v>
      </c>
      <c r="T8295" s="8">
        <v>32.396000000000001</v>
      </c>
      <c r="U8295" s="8" t="str">
        <f t="shared" si="1167"/>
        <v>Low</v>
      </c>
      <c r="V8295" s="7">
        <v>5</v>
      </c>
      <c r="W8295" s="8">
        <v>99.68</v>
      </c>
      <c r="X8295" s="8">
        <f t="shared" si="1168"/>
        <v>3790</v>
      </c>
      <c r="Y8295" s="9">
        <v>0.32500000000000001</v>
      </c>
      <c r="Z8295" s="9" t="str">
        <f t="shared" si="1169"/>
        <v>High</v>
      </c>
    </row>
    <row r="8296" spans="1:26" x14ac:dyDescent="0.3">
      <c r="A8296" t="s">
        <v>7520</v>
      </c>
      <c r="B8296" s="6">
        <v>44801</v>
      </c>
      <c r="C8296" s="6" t="str">
        <f t="shared" si="1162"/>
        <v>2022</v>
      </c>
      <c r="D8296" s="6" t="str">
        <f t="shared" si="1163"/>
        <v>August</v>
      </c>
      <c r="E8296" s="6" t="str">
        <f t="shared" si="1164"/>
        <v>Q3</v>
      </c>
      <c r="F8296" s="6" t="str">
        <f t="shared" si="1165"/>
        <v>High</v>
      </c>
      <c r="G8296" s="6" t="str">
        <f t="shared" si="1166"/>
        <v>Discounted</v>
      </c>
      <c r="H8296" s="6">
        <v>44807</v>
      </c>
      <c r="I8296" t="s">
        <v>428</v>
      </c>
      <c r="J8296" t="s">
        <v>3326</v>
      </c>
      <c r="K8296" t="s">
        <v>3327</v>
      </c>
      <c r="L8296" t="s">
        <v>40</v>
      </c>
      <c r="M8296" t="s">
        <v>91</v>
      </c>
      <c r="N8296" t="s">
        <v>92</v>
      </c>
      <c r="O8296" t="s">
        <v>69</v>
      </c>
      <c r="P8296" t="s">
        <v>298</v>
      </c>
      <c r="Q8296" t="s">
        <v>299</v>
      </c>
      <c r="R8296" s="7">
        <v>0.2</v>
      </c>
      <c r="S8296" s="7">
        <f t="shared" si="1161"/>
        <v>28.134399999999999</v>
      </c>
      <c r="T8296" s="8">
        <v>11.429600000000001</v>
      </c>
      <c r="U8296" s="8" t="str">
        <f t="shared" si="1167"/>
        <v>Low</v>
      </c>
      <c r="V8296" s="7">
        <v>4</v>
      </c>
      <c r="W8296" s="8">
        <v>35.167999999999999</v>
      </c>
      <c r="X8296" s="8">
        <f t="shared" si="1168"/>
        <v>5926</v>
      </c>
      <c r="Y8296" s="9">
        <v>0.32500000000000001</v>
      </c>
      <c r="Z8296" s="9" t="str">
        <f t="shared" si="1169"/>
        <v>High</v>
      </c>
    </row>
    <row r="8297" spans="1:26" x14ac:dyDescent="0.3">
      <c r="A8297" t="s">
        <v>7521</v>
      </c>
      <c r="B8297" s="6">
        <v>44801</v>
      </c>
      <c r="C8297" s="6" t="str">
        <f t="shared" si="1162"/>
        <v>2022</v>
      </c>
      <c r="D8297" s="6" t="str">
        <f t="shared" si="1163"/>
        <v>August</v>
      </c>
      <c r="E8297" s="6" t="str">
        <f t="shared" si="1164"/>
        <v>Q3</v>
      </c>
      <c r="F8297" s="6" t="str">
        <f t="shared" si="1165"/>
        <v>High</v>
      </c>
      <c r="G8297" s="6" t="str">
        <f t="shared" si="1166"/>
        <v>Discounted</v>
      </c>
      <c r="H8297" s="6">
        <v>44805</v>
      </c>
      <c r="I8297" t="s">
        <v>3123</v>
      </c>
      <c r="J8297" t="s">
        <v>2852</v>
      </c>
      <c r="K8297" t="s">
        <v>5695</v>
      </c>
      <c r="L8297" t="s">
        <v>30</v>
      </c>
      <c r="M8297" t="s">
        <v>31</v>
      </c>
      <c r="N8297" t="s">
        <v>32</v>
      </c>
      <c r="O8297" t="s">
        <v>33</v>
      </c>
      <c r="P8297" t="s">
        <v>368</v>
      </c>
      <c r="Q8297" t="s">
        <v>43</v>
      </c>
      <c r="R8297" s="7">
        <v>0.2</v>
      </c>
      <c r="S8297" s="7">
        <f t="shared" si="1161"/>
        <v>21.375999999999998</v>
      </c>
      <c r="T8297" s="8">
        <v>9.3520000000000003</v>
      </c>
      <c r="U8297" s="8" t="str">
        <f t="shared" si="1167"/>
        <v>Low</v>
      </c>
      <c r="V8297" s="7">
        <v>5</v>
      </c>
      <c r="W8297" s="8">
        <v>26.72</v>
      </c>
      <c r="X8297" s="8">
        <f t="shared" si="1168"/>
        <v>6515</v>
      </c>
      <c r="Y8297" s="9">
        <v>0.35</v>
      </c>
      <c r="Z8297" s="9" t="str">
        <f t="shared" si="1169"/>
        <v>High</v>
      </c>
    </row>
    <row r="8298" spans="1:26" x14ac:dyDescent="0.3">
      <c r="A8298" t="s">
        <v>7521</v>
      </c>
      <c r="B8298" s="6">
        <v>44801</v>
      </c>
      <c r="C8298" s="6" t="str">
        <f t="shared" si="1162"/>
        <v>2022</v>
      </c>
      <c r="D8298" s="6" t="str">
        <f t="shared" si="1163"/>
        <v>August</v>
      </c>
      <c r="E8298" s="6" t="str">
        <f t="shared" si="1164"/>
        <v>Q3</v>
      </c>
      <c r="F8298" s="6" t="str">
        <f t="shared" si="1165"/>
        <v>High</v>
      </c>
      <c r="G8298" s="6" t="str">
        <f t="shared" si="1166"/>
        <v>Discounted</v>
      </c>
      <c r="H8298" s="6">
        <v>44805</v>
      </c>
      <c r="I8298" t="s">
        <v>3123</v>
      </c>
      <c r="J8298" t="s">
        <v>67</v>
      </c>
      <c r="K8298" t="s">
        <v>2711</v>
      </c>
      <c r="L8298" t="s">
        <v>30</v>
      </c>
      <c r="M8298" t="s">
        <v>31</v>
      </c>
      <c r="N8298" t="s">
        <v>32</v>
      </c>
      <c r="O8298" t="s">
        <v>33</v>
      </c>
      <c r="P8298" t="s">
        <v>368</v>
      </c>
      <c r="Q8298" t="s">
        <v>43</v>
      </c>
      <c r="R8298" s="7">
        <v>0.2</v>
      </c>
      <c r="S8298" s="7">
        <f t="shared" si="1161"/>
        <v>20.275200000000002</v>
      </c>
      <c r="T8298" s="8">
        <v>7.92</v>
      </c>
      <c r="U8298" s="8" t="str">
        <f t="shared" si="1167"/>
        <v>Low</v>
      </c>
      <c r="V8298" s="7">
        <v>6</v>
      </c>
      <c r="W8298" s="8">
        <v>25.344000000000001</v>
      </c>
      <c r="X8298" s="8">
        <f t="shared" si="1168"/>
        <v>6649</v>
      </c>
      <c r="Y8298" s="9">
        <v>0.3125</v>
      </c>
      <c r="Z8298" s="9" t="str">
        <f t="shared" si="1169"/>
        <v>High</v>
      </c>
    </row>
    <row r="8299" spans="1:26" x14ac:dyDescent="0.3">
      <c r="A8299" t="s">
        <v>7522</v>
      </c>
      <c r="B8299" s="6">
        <v>44801</v>
      </c>
      <c r="C8299" s="6" t="str">
        <f t="shared" si="1162"/>
        <v>2022</v>
      </c>
      <c r="D8299" s="6" t="str">
        <f t="shared" si="1163"/>
        <v>August</v>
      </c>
      <c r="E8299" s="6" t="str">
        <f t="shared" si="1164"/>
        <v>Q3</v>
      </c>
      <c r="F8299" s="6" t="str">
        <f t="shared" si="1165"/>
        <v>High</v>
      </c>
      <c r="G8299" s="6" t="str">
        <f t="shared" si="1166"/>
        <v>Full Price</v>
      </c>
      <c r="H8299" s="6">
        <v>44805</v>
      </c>
      <c r="I8299" t="s">
        <v>1852</v>
      </c>
      <c r="J8299" t="s">
        <v>101</v>
      </c>
      <c r="K8299" t="s">
        <v>3571</v>
      </c>
      <c r="L8299" t="s">
        <v>40</v>
      </c>
      <c r="M8299" t="s">
        <v>31</v>
      </c>
      <c r="N8299" t="s">
        <v>174</v>
      </c>
      <c r="O8299" t="s">
        <v>33</v>
      </c>
      <c r="P8299" t="s">
        <v>1132</v>
      </c>
      <c r="Q8299" t="s">
        <v>287</v>
      </c>
      <c r="R8299" s="7">
        <v>0</v>
      </c>
      <c r="S8299" s="7">
        <f t="shared" si="1161"/>
        <v>91.6</v>
      </c>
      <c r="T8299" s="8">
        <v>26.564</v>
      </c>
      <c r="U8299" s="8" t="str">
        <f t="shared" si="1167"/>
        <v>Low</v>
      </c>
      <c r="V8299" s="7">
        <v>5</v>
      </c>
      <c r="W8299" s="8">
        <v>91.6</v>
      </c>
      <c r="X8299" s="8">
        <f t="shared" si="1168"/>
        <v>3943</v>
      </c>
      <c r="Y8299" s="9">
        <v>0.28999999999999998</v>
      </c>
      <c r="Z8299" s="9" t="str">
        <f t="shared" si="1169"/>
        <v>High</v>
      </c>
    </row>
    <row r="8300" spans="1:26" x14ac:dyDescent="0.3">
      <c r="A8300" t="s">
        <v>7522</v>
      </c>
      <c r="B8300" s="6">
        <v>44801</v>
      </c>
      <c r="C8300" s="6" t="str">
        <f t="shared" si="1162"/>
        <v>2022</v>
      </c>
      <c r="D8300" s="6" t="str">
        <f t="shared" si="1163"/>
        <v>August</v>
      </c>
      <c r="E8300" s="6" t="str">
        <f t="shared" si="1164"/>
        <v>Q3</v>
      </c>
      <c r="F8300" s="6" t="str">
        <f t="shared" si="1165"/>
        <v>High</v>
      </c>
      <c r="G8300" s="6" t="str">
        <f t="shared" si="1166"/>
        <v>Full Price</v>
      </c>
      <c r="H8300" s="6">
        <v>44805</v>
      </c>
      <c r="I8300" t="s">
        <v>1852</v>
      </c>
      <c r="J8300" t="s">
        <v>467</v>
      </c>
      <c r="K8300" t="s">
        <v>2697</v>
      </c>
      <c r="L8300" t="s">
        <v>40</v>
      </c>
      <c r="M8300" t="s">
        <v>31</v>
      </c>
      <c r="N8300" t="s">
        <v>356</v>
      </c>
      <c r="O8300" t="s">
        <v>33</v>
      </c>
      <c r="P8300" t="s">
        <v>1132</v>
      </c>
      <c r="Q8300" t="s">
        <v>287</v>
      </c>
      <c r="R8300" s="7">
        <v>0</v>
      </c>
      <c r="S8300" s="7">
        <f t="shared" si="1161"/>
        <v>21.81</v>
      </c>
      <c r="T8300" s="8">
        <v>5.8887</v>
      </c>
      <c r="U8300" s="8" t="str">
        <f t="shared" si="1167"/>
        <v>Low</v>
      </c>
      <c r="V8300" s="7">
        <v>3</v>
      </c>
      <c r="W8300" s="8">
        <v>21.81</v>
      </c>
      <c r="X8300" s="8">
        <f t="shared" si="1168"/>
        <v>6970</v>
      </c>
      <c r="Y8300" s="9">
        <v>0.27</v>
      </c>
      <c r="Z8300" s="9" t="str">
        <f t="shared" si="1169"/>
        <v>High</v>
      </c>
    </row>
    <row r="8301" spans="1:26" x14ac:dyDescent="0.3">
      <c r="A8301" t="s">
        <v>7523</v>
      </c>
      <c r="B8301" s="6">
        <v>44802</v>
      </c>
      <c r="C8301" s="6" t="str">
        <f t="shared" si="1162"/>
        <v>2022</v>
      </c>
      <c r="D8301" s="6" t="str">
        <f t="shared" si="1163"/>
        <v>August</v>
      </c>
      <c r="E8301" s="6" t="str">
        <f t="shared" si="1164"/>
        <v>Q3</v>
      </c>
      <c r="F8301" s="6" t="str">
        <f t="shared" si="1165"/>
        <v>High</v>
      </c>
      <c r="G8301" s="6" t="str">
        <f t="shared" si="1166"/>
        <v>Full Price</v>
      </c>
      <c r="H8301" s="6">
        <v>44808</v>
      </c>
      <c r="I8301" t="s">
        <v>3368</v>
      </c>
      <c r="J8301" t="s">
        <v>1150</v>
      </c>
      <c r="K8301" t="s">
        <v>5028</v>
      </c>
      <c r="L8301" t="s">
        <v>61</v>
      </c>
      <c r="M8301" t="s">
        <v>76</v>
      </c>
      <c r="N8301" t="s">
        <v>99</v>
      </c>
      <c r="O8301" t="s">
        <v>69</v>
      </c>
      <c r="P8301" t="s">
        <v>70</v>
      </c>
      <c r="Q8301" t="s">
        <v>71</v>
      </c>
      <c r="R8301" s="7">
        <v>0</v>
      </c>
      <c r="S8301" s="7">
        <f t="shared" si="1161"/>
        <v>148.02000000000001</v>
      </c>
      <c r="T8301" s="8">
        <v>41.445599999999999</v>
      </c>
      <c r="U8301" s="8" t="str">
        <f t="shared" si="1167"/>
        <v>Low</v>
      </c>
      <c r="V8301" s="7">
        <v>3</v>
      </c>
      <c r="W8301" s="8">
        <v>148.02000000000001</v>
      </c>
      <c r="X8301" s="8">
        <f t="shared" si="1168"/>
        <v>3104</v>
      </c>
      <c r="Y8301" s="9">
        <v>0.28000000000000003</v>
      </c>
      <c r="Z8301" s="9" t="str">
        <f t="shared" si="1169"/>
        <v>High</v>
      </c>
    </row>
    <row r="8302" spans="1:26" x14ac:dyDescent="0.3">
      <c r="A8302" t="s">
        <v>7524</v>
      </c>
      <c r="B8302" s="6">
        <v>44802</v>
      </c>
      <c r="C8302" s="6" t="str">
        <f t="shared" si="1162"/>
        <v>2022</v>
      </c>
      <c r="D8302" s="6" t="str">
        <f t="shared" si="1163"/>
        <v>August</v>
      </c>
      <c r="E8302" s="6" t="str">
        <f t="shared" si="1164"/>
        <v>Q3</v>
      </c>
      <c r="F8302" s="6" t="str">
        <f t="shared" si="1165"/>
        <v>Low</v>
      </c>
      <c r="G8302" s="6" t="str">
        <f t="shared" si="1166"/>
        <v>Discounted</v>
      </c>
      <c r="H8302" s="6">
        <v>44807</v>
      </c>
      <c r="I8302" t="s">
        <v>3004</v>
      </c>
      <c r="J8302" t="s">
        <v>105</v>
      </c>
      <c r="K8302" t="s">
        <v>4328</v>
      </c>
      <c r="L8302" t="s">
        <v>61</v>
      </c>
      <c r="M8302" t="s">
        <v>31</v>
      </c>
      <c r="N8302" t="s">
        <v>53</v>
      </c>
      <c r="O8302" t="s">
        <v>54</v>
      </c>
      <c r="P8302" t="s">
        <v>55</v>
      </c>
      <c r="Q8302" t="s">
        <v>56</v>
      </c>
      <c r="R8302" s="7">
        <v>0.2</v>
      </c>
      <c r="S8302" s="7">
        <f t="shared" si="1161"/>
        <v>7.5263999999999998</v>
      </c>
      <c r="T8302" s="8">
        <v>0.7056</v>
      </c>
      <c r="U8302" s="8" t="str">
        <f t="shared" si="1167"/>
        <v>Low</v>
      </c>
      <c r="V8302" s="7">
        <v>7</v>
      </c>
      <c r="W8302" s="8">
        <v>9.4079999999999995</v>
      </c>
      <c r="X8302" s="8">
        <f t="shared" si="1168"/>
        <v>8726</v>
      </c>
      <c r="Y8302" s="9">
        <v>7.4999999999999997E-2</v>
      </c>
      <c r="Z8302" s="9" t="str">
        <f t="shared" si="1169"/>
        <v>Low</v>
      </c>
    </row>
    <row r="8303" spans="1:26" x14ac:dyDescent="0.3">
      <c r="A8303" t="s">
        <v>7525</v>
      </c>
      <c r="B8303" s="6">
        <v>44802</v>
      </c>
      <c r="C8303" s="6" t="str">
        <f t="shared" si="1162"/>
        <v>2022</v>
      </c>
      <c r="D8303" s="6" t="str">
        <f t="shared" si="1163"/>
        <v>August</v>
      </c>
      <c r="E8303" s="6" t="str">
        <f t="shared" si="1164"/>
        <v>Q3</v>
      </c>
      <c r="F8303" s="6" t="str">
        <f t="shared" si="1165"/>
        <v>Low</v>
      </c>
      <c r="G8303" s="6" t="str">
        <f t="shared" si="1166"/>
        <v>Discounted</v>
      </c>
      <c r="H8303" s="6">
        <v>44805</v>
      </c>
      <c r="I8303" t="s">
        <v>3018</v>
      </c>
      <c r="J8303" t="s">
        <v>256</v>
      </c>
      <c r="K8303" t="s">
        <v>365</v>
      </c>
      <c r="L8303" t="s">
        <v>61</v>
      </c>
      <c r="M8303" t="s">
        <v>31</v>
      </c>
      <c r="N8303" t="s">
        <v>41</v>
      </c>
      <c r="O8303" t="s">
        <v>33</v>
      </c>
      <c r="P8303" t="s">
        <v>4342</v>
      </c>
      <c r="Q8303" t="s">
        <v>43</v>
      </c>
      <c r="R8303" s="7">
        <v>0.8</v>
      </c>
      <c r="S8303" s="7">
        <f t="shared" si="1161"/>
        <v>0.64799999999999969</v>
      </c>
      <c r="T8303" s="8">
        <v>-5.1840000000000002</v>
      </c>
      <c r="U8303" s="8" t="str">
        <f t="shared" si="1167"/>
        <v>Loss</v>
      </c>
      <c r="V8303" s="7">
        <v>9</v>
      </c>
      <c r="W8303" s="8">
        <v>3.24</v>
      </c>
      <c r="X8303" s="8">
        <f t="shared" si="1168"/>
        <v>9749</v>
      </c>
      <c r="Y8303" s="9">
        <v>-1.6</v>
      </c>
      <c r="Z8303" s="9" t="str">
        <f t="shared" si="1169"/>
        <v>Low</v>
      </c>
    </row>
    <row r="8304" spans="1:26" x14ac:dyDescent="0.3">
      <c r="A8304" t="s">
        <v>7525</v>
      </c>
      <c r="B8304" s="6">
        <v>44802</v>
      </c>
      <c r="C8304" s="6" t="str">
        <f t="shared" si="1162"/>
        <v>2022</v>
      </c>
      <c r="D8304" s="6" t="str">
        <f t="shared" si="1163"/>
        <v>August</v>
      </c>
      <c r="E8304" s="6" t="str">
        <f t="shared" si="1164"/>
        <v>Q3</v>
      </c>
      <c r="F8304" s="6" t="str">
        <f t="shared" si="1165"/>
        <v>High</v>
      </c>
      <c r="G8304" s="6" t="str">
        <f t="shared" si="1166"/>
        <v>Discounted</v>
      </c>
      <c r="H8304" s="6">
        <v>44805</v>
      </c>
      <c r="I8304" t="s">
        <v>3018</v>
      </c>
      <c r="J8304" t="s">
        <v>44</v>
      </c>
      <c r="K8304" t="s">
        <v>622</v>
      </c>
      <c r="L8304" t="s">
        <v>61</v>
      </c>
      <c r="M8304" t="s">
        <v>31</v>
      </c>
      <c r="N8304" t="s">
        <v>46</v>
      </c>
      <c r="O8304" t="s">
        <v>33</v>
      </c>
      <c r="P8304" t="s">
        <v>4342</v>
      </c>
      <c r="Q8304" t="s">
        <v>43</v>
      </c>
      <c r="R8304" s="7">
        <v>0.2</v>
      </c>
      <c r="S8304" s="7">
        <f t="shared" si="1161"/>
        <v>37.887999999999998</v>
      </c>
      <c r="T8304" s="8">
        <v>17.760000000000002</v>
      </c>
      <c r="U8304" s="8" t="str">
        <f t="shared" si="1167"/>
        <v>Low</v>
      </c>
      <c r="V8304" s="7">
        <v>4</v>
      </c>
      <c r="W8304" s="8">
        <v>47.36</v>
      </c>
      <c r="X8304" s="8">
        <f t="shared" si="1168"/>
        <v>5265</v>
      </c>
      <c r="Y8304" s="9">
        <v>0.375</v>
      </c>
      <c r="Z8304" s="9" t="str">
        <f t="shared" si="1169"/>
        <v>High</v>
      </c>
    </row>
    <row r="8305" spans="1:26" x14ac:dyDescent="0.3">
      <c r="A8305" t="s">
        <v>7525</v>
      </c>
      <c r="B8305" s="6">
        <v>44802</v>
      </c>
      <c r="C8305" s="6" t="str">
        <f t="shared" si="1162"/>
        <v>2022</v>
      </c>
      <c r="D8305" s="6" t="str">
        <f t="shared" si="1163"/>
        <v>August</v>
      </c>
      <c r="E8305" s="6" t="str">
        <f t="shared" si="1164"/>
        <v>Q3</v>
      </c>
      <c r="F8305" s="6" t="str">
        <f t="shared" si="1165"/>
        <v>Low</v>
      </c>
      <c r="G8305" s="6" t="str">
        <f t="shared" si="1166"/>
        <v>Discounted</v>
      </c>
      <c r="H8305" s="6">
        <v>44805</v>
      </c>
      <c r="I8305" t="s">
        <v>3018</v>
      </c>
      <c r="J8305" t="s">
        <v>778</v>
      </c>
      <c r="K8305" t="s">
        <v>3240</v>
      </c>
      <c r="L8305" t="s">
        <v>61</v>
      </c>
      <c r="M8305" t="s">
        <v>31</v>
      </c>
      <c r="N8305" t="s">
        <v>49</v>
      </c>
      <c r="O8305" t="s">
        <v>33</v>
      </c>
      <c r="P8305" t="s">
        <v>4342</v>
      </c>
      <c r="Q8305" t="s">
        <v>43</v>
      </c>
      <c r="R8305" s="7">
        <v>0.2</v>
      </c>
      <c r="S8305" s="7">
        <f t="shared" si="1161"/>
        <v>21.952000000000002</v>
      </c>
      <c r="T8305" s="8">
        <v>2.4009999999999998</v>
      </c>
      <c r="U8305" s="8" t="str">
        <f t="shared" si="1167"/>
        <v>Low</v>
      </c>
      <c r="V8305" s="7">
        <v>2</v>
      </c>
      <c r="W8305" s="8">
        <v>27.44</v>
      </c>
      <c r="X8305" s="8">
        <f t="shared" si="1168"/>
        <v>6466</v>
      </c>
      <c r="Y8305" s="9">
        <v>8.7499999999999994E-2</v>
      </c>
      <c r="Z8305" s="9" t="str">
        <f t="shared" si="1169"/>
        <v>Low</v>
      </c>
    </row>
    <row r="8306" spans="1:26" x14ac:dyDescent="0.3">
      <c r="A8306" t="s">
        <v>7526</v>
      </c>
      <c r="B8306" s="6">
        <v>44804</v>
      </c>
      <c r="C8306" s="6" t="str">
        <f t="shared" si="1162"/>
        <v>2022</v>
      </c>
      <c r="D8306" s="6" t="str">
        <f t="shared" si="1163"/>
        <v>August</v>
      </c>
      <c r="E8306" s="6" t="str">
        <f t="shared" si="1164"/>
        <v>Q3</v>
      </c>
      <c r="F8306" s="6" t="str">
        <f t="shared" si="1165"/>
        <v>High</v>
      </c>
      <c r="G8306" s="6" t="str">
        <f t="shared" si="1166"/>
        <v>Discounted</v>
      </c>
      <c r="H8306" s="6">
        <v>44808</v>
      </c>
      <c r="I8306" t="s">
        <v>1619</v>
      </c>
      <c r="J8306" t="s">
        <v>101</v>
      </c>
      <c r="K8306" t="s">
        <v>2168</v>
      </c>
      <c r="L8306" t="s">
        <v>40</v>
      </c>
      <c r="M8306" t="s">
        <v>31</v>
      </c>
      <c r="N8306" t="s">
        <v>41</v>
      </c>
      <c r="O8306" t="s">
        <v>69</v>
      </c>
      <c r="P8306" t="s">
        <v>139</v>
      </c>
      <c r="Q8306" t="s">
        <v>71</v>
      </c>
      <c r="R8306" s="7">
        <v>0.2</v>
      </c>
      <c r="S8306" s="7">
        <f t="shared" si="1161"/>
        <v>5.3376000000000001</v>
      </c>
      <c r="T8306" s="8">
        <v>2.1684000000000001</v>
      </c>
      <c r="U8306" s="8" t="str">
        <f t="shared" si="1167"/>
        <v>Low</v>
      </c>
      <c r="V8306" s="7">
        <v>3</v>
      </c>
      <c r="W8306" s="8">
        <v>6.6719999999999997</v>
      </c>
      <c r="X8306" s="8">
        <f t="shared" si="1168"/>
        <v>9179</v>
      </c>
      <c r="Y8306" s="9">
        <v>0.32500000000000001</v>
      </c>
      <c r="Z8306" s="9" t="str">
        <f t="shared" si="1169"/>
        <v>High</v>
      </c>
    </row>
    <row r="8307" spans="1:26" x14ac:dyDescent="0.3">
      <c r="A8307" t="s">
        <v>7526</v>
      </c>
      <c r="B8307" s="6">
        <v>44804</v>
      </c>
      <c r="C8307" s="6" t="str">
        <f t="shared" si="1162"/>
        <v>2022</v>
      </c>
      <c r="D8307" s="6" t="str">
        <f t="shared" si="1163"/>
        <v>August</v>
      </c>
      <c r="E8307" s="6" t="str">
        <f t="shared" si="1164"/>
        <v>Q3</v>
      </c>
      <c r="F8307" s="6" t="str">
        <f t="shared" si="1165"/>
        <v>Low</v>
      </c>
      <c r="G8307" s="6" t="str">
        <f t="shared" si="1166"/>
        <v>Discounted</v>
      </c>
      <c r="H8307" s="6">
        <v>44808</v>
      </c>
      <c r="I8307" t="s">
        <v>1619</v>
      </c>
      <c r="J8307" t="s">
        <v>89</v>
      </c>
      <c r="K8307" t="s">
        <v>4559</v>
      </c>
      <c r="L8307" t="s">
        <v>40</v>
      </c>
      <c r="M8307" t="s">
        <v>91</v>
      </c>
      <c r="N8307" t="s">
        <v>92</v>
      </c>
      <c r="O8307" t="s">
        <v>69</v>
      </c>
      <c r="P8307" t="s">
        <v>139</v>
      </c>
      <c r="Q8307" t="s">
        <v>71</v>
      </c>
      <c r="R8307" s="7">
        <v>0.2</v>
      </c>
      <c r="S8307" s="7">
        <f t="shared" si="1161"/>
        <v>551.52639999999997</v>
      </c>
      <c r="T8307" s="8">
        <v>77.558400000000006</v>
      </c>
      <c r="U8307" s="8" t="str">
        <f t="shared" si="1167"/>
        <v>Low</v>
      </c>
      <c r="V8307" s="7">
        <v>4</v>
      </c>
      <c r="W8307" s="8">
        <v>689.40800000000002</v>
      </c>
      <c r="X8307" s="8">
        <f t="shared" si="1168"/>
        <v>786</v>
      </c>
      <c r="Y8307" s="9">
        <v>0.1125</v>
      </c>
      <c r="Z8307" s="9" t="str">
        <f t="shared" si="1169"/>
        <v>Low</v>
      </c>
    </row>
    <row r="8308" spans="1:26" x14ac:dyDescent="0.3">
      <c r="A8308" t="s">
        <v>7527</v>
      </c>
      <c r="B8308" s="6">
        <v>44804</v>
      </c>
      <c r="C8308" s="6" t="str">
        <f t="shared" si="1162"/>
        <v>2022</v>
      </c>
      <c r="D8308" s="6" t="str">
        <f t="shared" si="1163"/>
        <v>August</v>
      </c>
      <c r="E8308" s="6" t="str">
        <f t="shared" si="1164"/>
        <v>Q3</v>
      </c>
      <c r="F8308" s="6" t="str">
        <f t="shared" si="1165"/>
        <v>High</v>
      </c>
      <c r="G8308" s="6" t="str">
        <f t="shared" si="1166"/>
        <v>Full Price</v>
      </c>
      <c r="H8308" s="6">
        <v>44809</v>
      </c>
      <c r="I8308" t="s">
        <v>2683</v>
      </c>
      <c r="J8308" t="s">
        <v>153</v>
      </c>
      <c r="K8308" t="s">
        <v>3105</v>
      </c>
      <c r="L8308" t="s">
        <v>30</v>
      </c>
      <c r="M8308" t="s">
        <v>91</v>
      </c>
      <c r="N8308" t="s">
        <v>110</v>
      </c>
      <c r="O8308" t="s">
        <v>62</v>
      </c>
      <c r="P8308" t="s">
        <v>2854</v>
      </c>
      <c r="Q8308" t="s">
        <v>147</v>
      </c>
      <c r="R8308" s="7">
        <v>0</v>
      </c>
      <c r="S8308" s="7">
        <f t="shared" si="1161"/>
        <v>659.9</v>
      </c>
      <c r="T8308" s="8">
        <v>217.767</v>
      </c>
      <c r="U8308" s="8" t="str">
        <f t="shared" si="1167"/>
        <v>Medium</v>
      </c>
      <c r="V8308" s="7">
        <v>2</v>
      </c>
      <c r="W8308" s="8">
        <v>659.9</v>
      </c>
      <c r="X8308" s="8">
        <f t="shared" si="1168"/>
        <v>836</v>
      </c>
      <c r="Y8308" s="9">
        <v>0.33</v>
      </c>
      <c r="Z8308" s="9" t="str">
        <f t="shared" si="1169"/>
        <v>High</v>
      </c>
    </row>
    <row r="8309" spans="1:26" x14ac:dyDescent="0.3">
      <c r="A8309" t="s">
        <v>7528</v>
      </c>
      <c r="B8309" s="6">
        <v>44804</v>
      </c>
      <c r="C8309" s="6" t="str">
        <f t="shared" si="1162"/>
        <v>2022</v>
      </c>
      <c r="D8309" s="6" t="str">
        <f t="shared" si="1163"/>
        <v>August</v>
      </c>
      <c r="E8309" s="6" t="str">
        <f t="shared" si="1164"/>
        <v>Q3</v>
      </c>
      <c r="F8309" s="6" t="str">
        <f t="shared" si="1165"/>
        <v>Low</v>
      </c>
      <c r="G8309" s="6" t="str">
        <f t="shared" si="1166"/>
        <v>Discounted</v>
      </c>
      <c r="H8309" s="6">
        <v>44809</v>
      </c>
      <c r="I8309" t="s">
        <v>3262</v>
      </c>
      <c r="J8309" t="s">
        <v>467</v>
      </c>
      <c r="K8309" t="s">
        <v>1480</v>
      </c>
      <c r="L8309" t="s">
        <v>40</v>
      </c>
      <c r="M8309" t="s">
        <v>31</v>
      </c>
      <c r="N8309" t="s">
        <v>356</v>
      </c>
      <c r="O8309" t="s">
        <v>69</v>
      </c>
      <c r="P8309" t="s">
        <v>1490</v>
      </c>
      <c r="Q8309" t="s">
        <v>175</v>
      </c>
      <c r="R8309" s="7">
        <v>0.2</v>
      </c>
      <c r="S8309" s="7">
        <f t="shared" si="1161"/>
        <v>4.9664000000000001</v>
      </c>
      <c r="T8309" s="8">
        <v>0.69840000000000002</v>
      </c>
      <c r="U8309" s="8" t="str">
        <f t="shared" si="1167"/>
        <v>Low</v>
      </c>
      <c r="V8309" s="7">
        <v>2</v>
      </c>
      <c r="W8309" s="8">
        <v>6.2080000000000002</v>
      </c>
      <c r="X8309" s="8">
        <f t="shared" si="1168"/>
        <v>9272</v>
      </c>
      <c r="Y8309" s="9">
        <v>0.1125</v>
      </c>
      <c r="Z8309" s="9" t="str">
        <f t="shared" si="1169"/>
        <v>Low</v>
      </c>
    </row>
    <row r="8310" spans="1:26" x14ac:dyDescent="0.3">
      <c r="A8310" t="s">
        <v>7529</v>
      </c>
      <c r="B8310" s="6">
        <v>44804</v>
      </c>
      <c r="C8310" s="6" t="str">
        <f t="shared" si="1162"/>
        <v>2022</v>
      </c>
      <c r="D8310" s="6" t="str">
        <f t="shared" si="1163"/>
        <v>August</v>
      </c>
      <c r="E8310" s="6" t="str">
        <f t="shared" si="1164"/>
        <v>Q3</v>
      </c>
      <c r="F8310" s="6" t="str">
        <f t="shared" si="1165"/>
        <v>Low</v>
      </c>
      <c r="G8310" s="6" t="str">
        <f t="shared" si="1166"/>
        <v>Full Price</v>
      </c>
      <c r="H8310" s="6">
        <v>44809</v>
      </c>
      <c r="I8310" t="s">
        <v>1536</v>
      </c>
      <c r="J8310" t="s">
        <v>276</v>
      </c>
      <c r="K8310" t="s">
        <v>707</v>
      </c>
      <c r="L8310" t="s">
        <v>30</v>
      </c>
      <c r="M8310" t="s">
        <v>31</v>
      </c>
      <c r="N8310" t="s">
        <v>49</v>
      </c>
      <c r="O8310" t="s">
        <v>69</v>
      </c>
      <c r="P8310" t="s">
        <v>139</v>
      </c>
      <c r="Q8310" t="s">
        <v>71</v>
      </c>
      <c r="R8310" s="7">
        <v>0</v>
      </c>
      <c r="S8310" s="7">
        <f t="shared" si="1161"/>
        <v>193.95</v>
      </c>
      <c r="T8310" s="8">
        <v>9.6974999999999998</v>
      </c>
      <c r="U8310" s="8" t="str">
        <f t="shared" si="1167"/>
        <v>Low</v>
      </c>
      <c r="V8310" s="7">
        <v>3</v>
      </c>
      <c r="W8310" s="8">
        <v>193.95</v>
      </c>
      <c r="X8310" s="8">
        <f t="shared" si="1168"/>
        <v>2655</v>
      </c>
      <c r="Y8310" s="9">
        <v>0.05</v>
      </c>
      <c r="Z8310" s="9" t="str">
        <f t="shared" si="1169"/>
        <v>Low</v>
      </c>
    </row>
    <row r="8311" spans="1:26" x14ac:dyDescent="0.3">
      <c r="A8311" t="s">
        <v>7530</v>
      </c>
      <c r="B8311" s="6">
        <v>44804</v>
      </c>
      <c r="C8311" s="6" t="str">
        <f t="shared" si="1162"/>
        <v>2022</v>
      </c>
      <c r="D8311" s="6" t="str">
        <f t="shared" si="1163"/>
        <v>August</v>
      </c>
      <c r="E8311" s="6" t="str">
        <f t="shared" si="1164"/>
        <v>Q3</v>
      </c>
      <c r="F8311" s="6" t="str">
        <f t="shared" si="1165"/>
        <v>High</v>
      </c>
      <c r="G8311" s="6" t="str">
        <f t="shared" si="1166"/>
        <v>Full Price</v>
      </c>
      <c r="H8311" s="6">
        <v>44809</v>
      </c>
      <c r="I8311" t="s">
        <v>451</v>
      </c>
      <c r="J8311" t="s">
        <v>1893</v>
      </c>
      <c r="K8311" t="s">
        <v>3765</v>
      </c>
      <c r="L8311" t="s">
        <v>30</v>
      </c>
      <c r="M8311" t="s">
        <v>31</v>
      </c>
      <c r="N8311" t="s">
        <v>174</v>
      </c>
      <c r="O8311" t="s">
        <v>33</v>
      </c>
      <c r="P8311" t="s">
        <v>1081</v>
      </c>
      <c r="Q8311" t="s">
        <v>237</v>
      </c>
      <c r="R8311" s="7">
        <v>0</v>
      </c>
      <c r="S8311" s="7">
        <f t="shared" si="1161"/>
        <v>638.73</v>
      </c>
      <c r="T8311" s="8">
        <v>166.06979999999999</v>
      </c>
      <c r="U8311" s="8" t="str">
        <f t="shared" si="1167"/>
        <v>Medium</v>
      </c>
      <c r="V8311" s="7">
        <v>9</v>
      </c>
      <c r="W8311" s="8">
        <v>638.73</v>
      </c>
      <c r="X8311" s="8">
        <f t="shared" si="1168"/>
        <v>866</v>
      </c>
      <c r="Y8311" s="9">
        <v>0.26</v>
      </c>
      <c r="Z8311" s="9" t="str">
        <f t="shared" si="1169"/>
        <v>High</v>
      </c>
    </row>
    <row r="8312" spans="1:26" x14ac:dyDescent="0.3">
      <c r="A8312" t="s">
        <v>7531</v>
      </c>
      <c r="B8312" s="6">
        <v>44804</v>
      </c>
      <c r="C8312" s="6" t="str">
        <f t="shared" si="1162"/>
        <v>2022</v>
      </c>
      <c r="D8312" s="6" t="str">
        <f t="shared" si="1163"/>
        <v>August</v>
      </c>
      <c r="E8312" s="6" t="str">
        <f t="shared" si="1164"/>
        <v>Q3</v>
      </c>
      <c r="F8312" s="6" t="str">
        <f t="shared" si="1165"/>
        <v>High</v>
      </c>
      <c r="G8312" s="6" t="str">
        <f t="shared" si="1166"/>
        <v>Discounted</v>
      </c>
      <c r="H8312" s="6">
        <v>44808</v>
      </c>
      <c r="I8312" t="s">
        <v>3025</v>
      </c>
      <c r="J8312" t="s">
        <v>67</v>
      </c>
      <c r="K8312" t="s">
        <v>844</v>
      </c>
      <c r="L8312" t="s">
        <v>30</v>
      </c>
      <c r="M8312" t="s">
        <v>31</v>
      </c>
      <c r="N8312" t="s">
        <v>32</v>
      </c>
      <c r="O8312" t="s">
        <v>62</v>
      </c>
      <c r="P8312" t="s">
        <v>2026</v>
      </c>
      <c r="Q8312" t="s">
        <v>453</v>
      </c>
      <c r="R8312" s="7">
        <v>0.2</v>
      </c>
      <c r="S8312" s="7">
        <f t="shared" si="1161"/>
        <v>183.6352</v>
      </c>
      <c r="T8312" s="8">
        <v>83.209699999999998</v>
      </c>
      <c r="U8312" s="8" t="str">
        <f t="shared" si="1167"/>
        <v>Low</v>
      </c>
      <c r="V8312" s="7">
        <v>7</v>
      </c>
      <c r="W8312" s="8">
        <v>229.54400000000001</v>
      </c>
      <c r="X8312" s="8">
        <f t="shared" si="1168"/>
        <v>2360</v>
      </c>
      <c r="Y8312" s="9">
        <v>0.36249999999999999</v>
      </c>
      <c r="Z8312" s="9" t="str">
        <f t="shared" si="1169"/>
        <v>High</v>
      </c>
    </row>
    <row r="8313" spans="1:26" x14ac:dyDescent="0.3">
      <c r="A8313" t="s">
        <v>7532</v>
      </c>
      <c r="B8313" s="6">
        <v>44804</v>
      </c>
      <c r="C8313" s="6" t="str">
        <f t="shared" si="1162"/>
        <v>2022</v>
      </c>
      <c r="D8313" s="6" t="str">
        <f t="shared" si="1163"/>
        <v>August</v>
      </c>
      <c r="E8313" s="6" t="str">
        <f t="shared" si="1164"/>
        <v>Q3</v>
      </c>
      <c r="F8313" s="6" t="str">
        <f t="shared" si="1165"/>
        <v>Low</v>
      </c>
      <c r="G8313" s="6" t="str">
        <f t="shared" si="1166"/>
        <v>Discounted</v>
      </c>
      <c r="H8313" s="6">
        <v>44806</v>
      </c>
      <c r="I8313" t="s">
        <v>3518</v>
      </c>
      <c r="J8313" t="s">
        <v>188</v>
      </c>
      <c r="K8313" t="s">
        <v>189</v>
      </c>
      <c r="L8313" t="s">
        <v>61</v>
      </c>
      <c r="M8313" t="s">
        <v>76</v>
      </c>
      <c r="N8313" t="s">
        <v>77</v>
      </c>
      <c r="O8313" t="s">
        <v>69</v>
      </c>
      <c r="P8313" t="s">
        <v>3599</v>
      </c>
      <c r="Q8313" t="s">
        <v>299</v>
      </c>
      <c r="R8313" s="7">
        <v>0.2</v>
      </c>
      <c r="S8313" s="7">
        <f t="shared" si="1161"/>
        <v>455.65440000000001</v>
      </c>
      <c r="T8313" s="8">
        <v>7.1196000000000002</v>
      </c>
      <c r="U8313" s="8" t="str">
        <f t="shared" si="1167"/>
        <v>Low</v>
      </c>
      <c r="V8313" s="7">
        <v>2</v>
      </c>
      <c r="W8313" s="8">
        <v>569.56799999999998</v>
      </c>
      <c r="X8313" s="8">
        <f t="shared" si="1168"/>
        <v>1008</v>
      </c>
      <c r="Y8313" s="9">
        <v>1.2500000000000001E-2</v>
      </c>
      <c r="Z8313" s="9" t="str">
        <f t="shared" si="1169"/>
        <v>Low</v>
      </c>
    </row>
    <row r="8314" spans="1:26" x14ac:dyDescent="0.3">
      <c r="A8314" t="s">
        <v>7532</v>
      </c>
      <c r="B8314" s="6">
        <v>44804</v>
      </c>
      <c r="C8314" s="6" t="str">
        <f t="shared" si="1162"/>
        <v>2022</v>
      </c>
      <c r="D8314" s="6" t="str">
        <f t="shared" si="1163"/>
        <v>August</v>
      </c>
      <c r="E8314" s="6" t="str">
        <f t="shared" si="1164"/>
        <v>Q3</v>
      </c>
      <c r="F8314" s="6" t="str">
        <f t="shared" si="1165"/>
        <v>High</v>
      </c>
      <c r="G8314" s="6" t="str">
        <f t="shared" si="1166"/>
        <v>Full Price</v>
      </c>
      <c r="H8314" s="6">
        <v>44806</v>
      </c>
      <c r="I8314" t="s">
        <v>3518</v>
      </c>
      <c r="J8314" t="s">
        <v>89</v>
      </c>
      <c r="K8314" t="s">
        <v>2465</v>
      </c>
      <c r="L8314" t="s">
        <v>61</v>
      </c>
      <c r="M8314" t="s">
        <v>31</v>
      </c>
      <c r="N8314" t="s">
        <v>49</v>
      </c>
      <c r="O8314" t="s">
        <v>69</v>
      </c>
      <c r="P8314" t="s">
        <v>3599</v>
      </c>
      <c r="Q8314" t="s">
        <v>299</v>
      </c>
      <c r="R8314" s="7">
        <v>0</v>
      </c>
      <c r="S8314" s="7">
        <f t="shared" si="1161"/>
        <v>149.72999999999999</v>
      </c>
      <c r="T8314" s="8">
        <v>43.421700000000001</v>
      </c>
      <c r="U8314" s="8" t="str">
        <f t="shared" si="1167"/>
        <v>Low</v>
      </c>
      <c r="V8314" s="7">
        <v>7</v>
      </c>
      <c r="W8314" s="8">
        <v>149.72999999999999</v>
      </c>
      <c r="X8314" s="8">
        <f t="shared" si="1168"/>
        <v>3091</v>
      </c>
      <c r="Y8314" s="9">
        <v>0.28999999999999998</v>
      </c>
      <c r="Z8314" s="9" t="str">
        <f t="shared" si="1169"/>
        <v>High</v>
      </c>
    </row>
    <row r="8315" spans="1:26" x14ac:dyDescent="0.3">
      <c r="A8315" t="s">
        <v>7533</v>
      </c>
      <c r="B8315" s="6">
        <v>44804</v>
      </c>
      <c r="C8315" s="6" t="str">
        <f t="shared" si="1162"/>
        <v>2022</v>
      </c>
      <c r="D8315" s="6" t="str">
        <f t="shared" si="1163"/>
        <v>August</v>
      </c>
      <c r="E8315" s="6" t="str">
        <f t="shared" si="1164"/>
        <v>Q3</v>
      </c>
      <c r="F8315" s="6" t="str">
        <f t="shared" si="1165"/>
        <v>High</v>
      </c>
      <c r="G8315" s="6" t="str">
        <f t="shared" si="1166"/>
        <v>Discounted</v>
      </c>
      <c r="H8315" s="6">
        <v>44809</v>
      </c>
      <c r="I8315" t="s">
        <v>2525</v>
      </c>
      <c r="J8315" t="s">
        <v>89</v>
      </c>
      <c r="K8315" t="s">
        <v>2659</v>
      </c>
      <c r="L8315" t="s">
        <v>30</v>
      </c>
      <c r="M8315" t="s">
        <v>31</v>
      </c>
      <c r="N8315" t="s">
        <v>86</v>
      </c>
      <c r="O8315" t="s">
        <v>69</v>
      </c>
      <c r="P8315" t="s">
        <v>2174</v>
      </c>
      <c r="Q8315" t="s">
        <v>180</v>
      </c>
      <c r="R8315" s="7">
        <v>0.2</v>
      </c>
      <c r="S8315" s="7">
        <f t="shared" si="1161"/>
        <v>6.7007999999999992</v>
      </c>
      <c r="T8315" s="8">
        <v>2.7222</v>
      </c>
      <c r="U8315" s="8" t="str">
        <f t="shared" si="1167"/>
        <v>Low</v>
      </c>
      <c r="V8315" s="7">
        <v>3</v>
      </c>
      <c r="W8315" s="8">
        <v>8.3759999999999994</v>
      </c>
      <c r="X8315" s="8">
        <f t="shared" si="1168"/>
        <v>8912</v>
      </c>
      <c r="Y8315" s="9">
        <v>0.32500000000000001</v>
      </c>
      <c r="Z8315" s="9" t="str">
        <f t="shared" si="1169"/>
        <v>High</v>
      </c>
    </row>
    <row r="8316" spans="1:26" x14ac:dyDescent="0.3">
      <c r="A8316" t="s">
        <v>7533</v>
      </c>
      <c r="B8316" s="6">
        <v>44804</v>
      </c>
      <c r="C8316" s="6" t="str">
        <f t="shared" si="1162"/>
        <v>2022</v>
      </c>
      <c r="D8316" s="6" t="str">
        <f t="shared" si="1163"/>
        <v>August</v>
      </c>
      <c r="E8316" s="6" t="str">
        <f t="shared" si="1164"/>
        <v>Q3</v>
      </c>
      <c r="F8316" s="6" t="str">
        <f t="shared" si="1165"/>
        <v>Low</v>
      </c>
      <c r="G8316" s="6" t="str">
        <f t="shared" si="1166"/>
        <v>Discounted</v>
      </c>
      <c r="H8316" s="6">
        <v>44809</v>
      </c>
      <c r="I8316" t="s">
        <v>2525</v>
      </c>
      <c r="J8316" t="s">
        <v>89</v>
      </c>
      <c r="K8316" t="s">
        <v>3646</v>
      </c>
      <c r="L8316" t="s">
        <v>30</v>
      </c>
      <c r="M8316" t="s">
        <v>31</v>
      </c>
      <c r="N8316" t="s">
        <v>49</v>
      </c>
      <c r="O8316" t="s">
        <v>69</v>
      </c>
      <c r="P8316" t="s">
        <v>2174</v>
      </c>
      <c r="Q8316" t="s">
        <v>180</v>
      </c>
      <c r="R8316" s="7">
        <v>0.2</v>
      </c>
      <c r="S8316" s="7">
        <f t="shared" si="1161"/>
        <v>8.5952000000000002</v>
      </c>
      <c r="T8316" s="8">
        <v>0.80579999999999996</v>
      </c>
      <c r="U8316" s="8" t="str">
        <f t="shared" si="1167"/>
        <v>Low</v>
      </c>
      <c r="V8316" s="7">
        <v>1</v>
      </c>
      <c r="W8316" s="8">
        <v>10.744</v>
      </c>
      <c r="X8316" s="8">
        <f t="shared" si="1168"/>
        <v>8501</v>
      </c>
      <c r="Y8316" s="9">
        <v>7.4999999999999997E-2</v>
      </c>
      <c r="Z8316" s="9" t="str">
        <f t="shared" si="1169"/>
        <v>Low</v>
      </c>
    </row>
    <row r="8317" spans="1:26" x14ac:dyDescent="0.3">
      <c r="A8317" t="s">
        <v>7534</v>
      </c>
      <c r="B8317" s="6">
        <v>44805</v>
      </c>
      <c r="C8317" s="6" t="str">
        <f t="shared" si="1162"/>
        <v>2022</v>
      </c>
      <c r="D8317" s="6" t="str">
        <f t="shared" si="1163"/>
        <v>September</v>
      </c>
      <c r="E8317" s="6" t="str">
        <f t="shared" si="1164"/>
        <v>Q3</v>
      </c>
      <c r="F8317" s="6" t="str">
        <f t="shared" si="1165"/>
        <v>High</v>
      </c>
      <c r="G8317" s="6" t="str">
        <f t="shared" si="1166"/>
        <v>Discounted</v>
      </c>
      <c r="H8317" s="6">
        <v>44810</v>
      </c>
      <c r="I8317" t="s">
        <v>3102</v>
      </c>
      <c r="J8317" t="s">
        <v>44</v>
      </c>
      <c r="K8317" t="s">
        <v>130</v>
      </c>
      <c r="L8317" t="s">
        <v>30</v>
      </c>
      <c r="M8317" t="s">
        <v>31</v>
      </c>
      <c r="N8317" t="s">
        <v>41</v>
      </c>
      <c r="O8317" t="s">
        <v>69</v>
      </c>
      <c r="P8317" t="s">
        <v>4119</v>
      </c>
      <c r="Q8317" t="s">
        <v>299</v>
      </c>
      <c r="R8317" s="7">
        <v>0.2</v>
      </c>
      <c r="S8317" s="7">
        <f t="shared" si="1161"/>
        <v>18.336000000000002</v>
      </c>
      <c r="T8317" s="8">
        <v>8.0220000000000002</v>
      </c>
      <c r="U8317" s="8" t="str">
        <f t="shared" si="1167"/>
        <v>Low</v>
      </c>
      <c r="V8317" s="7">
        <v>5</v>
      </c>
      <c r="W8317" s="8">
        <v>22.92</v>
      </c>
      <c r="X8317" s="8">
        <f t="shared" si="1168"/>
        <v>6867</v>
      </c>
      <c r="Y8317" s="9">
        <v>0.35</v>
      </c>
      <c r="Z8317" s="9" t="str">
        <f t="shared" si="1169"/>
        <v>High</v>
      </c>
    </row>
    <row r="8318" spans="1:26" x14ac:dyDescent="0.3">
      <c r="A8318" t="s">
        <v>7534</v>
      </c>
      <c r="B8318" s="6">
        <v>44805</v>
      </c>
      <c r="C8318" s="6" t="str">
        <f t="shared" si="1162"/>
        <v>2022</v>
      </c>
      <c r="D8318" s="6" t="str">
        <f t="shared" si="1163"/>
        <v>September</v>
      </c>
      <c r="E8318" s="6" t="str">
        <f t="shared" si="1164"/>
        <v>Q3</v>
      </c>
      <c r="F8318" s="6" t="str">
        <f t="shared" si="1165"/>
        <v>High</v>
      </c>
      <c r="G8318" s="6" t="str">
        <f t="shared" si="1166"/>
        <v>Full Price</v>
      </c>
      <c r="H8318" s="6">
        <v>44810</v>
      </c>
      <c r="I8318" t="s">
        <v>3102</v>
      </c>
      <c r="J8318" t="s">
        <v>161</v>
      </c>
      <c r="K8318" t="s">
        <v>4269</v>
      </c>
      <c r="L8318" t="s">
        <v>30</v>
      </c>
      <c r="M8318" t="s">
        <v>91</v>
      </c>
      <c r="N8318" t="s">
        <v>110</v>
      </c>
      <c r="O8318" t="s">
        <v>69</v>
      </c>
      <c r="P8318" t="s">
        <v>4119</v>
      </c>
      <c r="Q8318" t="s">
        <v>299</v>
      </c>
      <c r="R8318" s="7">
        <v>0</v>
      </c>
      <c r="S8318" s="7">
        <f t="shared" si="1161"/>
        <v>19.989999999999998</v>
      </c>
      <c r="T8318" s="8">
        <v>6.7965999999999998</v>
      </c>
      <c r="U8318" s="8" t="str">
        <f t="shared" si="1167"/>
        <v>Low</v>
      </c>
      <c r="V8318" s="7">
        <v>1</v>
      </c>
      <c r="W8318" s="8">
        <v>19.989999999999998</v>
      </c>
      <c r="X8318" s="8">
        <f t="shared" si="1168"/>
        <v>7142</v>
      </c>
      <c r="Y8318" s="9">
        <v>0.34</v>
      </c>
      <c r="Z8318" s="9" t="str">
        <f t="shared" si="1169"/>
        <v>High</v>
      </c>
    </row>
    <row r="8319" spans="1:26" x14ac:dyDescent="0.3">
      <c r="A8319" t="s">
        <v>7535</v>
      </c>
      <c r="B8319" s="6">
        <v>44805</v>
      </c>
      <c r="C8319" s="6" t="str">
        <f t="shared" si="1162"/>
        <v>2022</v>
      </c>
      <c r="D8319" s="6" t="str">
        <f t="shared" si="1163"/>
        <v>September</v>
      </c>
      <c r="E8319" s="6" t="str">
        <f t="shared" si="1164"/>
        <v>Q3</v>
      </c>
      <c r="F8319" s="6" t="str">
        <f t="shared" si="1165"/>
        <v>Low</v>
      </c>
      <c r="G8319" s="6" t="str">
        <f t="shared" si="1166"/>
        <v>Full Price</v>
      </c>
      <c r="H8319" s="6">
        <v>44805</v>
      </c>
      <c r="I8319" t="s">
        <v>3368</v>
      </c>
      <c r="J8319" t="s">
        <v>818</v>
      </c>
      <c r="K8319" t="s">
        <v>1248</v>
      </c>
      <c r="L8319" t="s">
        <v>61</v>
      </c>
      <c r="M8319" t="s">
        <v>76</v>
      </c>
      <c r="N8319" t="s">
        <v>262</v>
      </c>
      <c r="O8319" t="s">
        <v>69</v>
      </c>
      <c r="P8319" t="s">
        <v>298</v>
      </c>
      <c r="Q8319" t="s">
        <v>299</v>
      </c>
      <c r="R8319" s="7">
        <v>0</v>
      </c>
      <c r="S8319" s="7">
        <f t="shared" si="1161"/>
        <v>283.56</v>
      </c>
      <c r="T8319" s="8">
        <v>45.369599999999998</v>
      </c>
      <c r="U8319" s="8" t="str">
        <f t="shared" si="1167"/>
        <v>Low</v>
      </c>
      <c r="V8319" s="7">
        <v>4</v>
      </c>
      <c r="W8319" s="8">
        <v>283.56</v>
      </c>
      <c r="X8319" s="8">
        <f t="shared" si="1168"/>
        <v>1991</v>
      </c>
      <c r="Y8319" s="9">
        <v>0.16</v>
      </c>
      <c r="Z8319" s="9" t="str">
        <f t="shared" si="1169"/>
        <v>Low</v>
      </c>
    </row>
    <row r="8320" spans="1:26" x14ac:dyDescent="0.3">
      <c r="A8320" t="s">
        <v>7535</v>
      </c>
      <c r="B8320" s="6">
        <v>44805</v>
      </c>
      <c r="C8320" s="6" t="str">
        <f t="shared" si="1162"/>
        <v>2022</v>
      </c>
      <c r="D8320" s="6" t="str">
        <f t="shared" si="1163"/>
        <v>September</v>
      </c>
      <c r="E8320" s="6" t="str">
        <f t="shared" si="1164"/>
        <v>Q3</v>
      </c>
      <c r="F8320" s="6" t="str">
        <f t="shared" si="1165"/>
        <v>High</v>
      </c>
      <c r="G8320" s="6" t="str">
        <f t="shared" si="1166"/>
        <v>Full Price</v>
      </c>
      <c r="H8320" s="6">
        <v>44805</v>
      </c>
      <c r="I8320" t="s">
        <v>3368</v>
      </c>
      <c r="J8320" t="s">
        <v>1261</v>
      </c>
      <c r="K8320" t="s">
        <v>1262</v>
      </c>
      <c r="L8320" t="s">
        <v>61</v>
      </c>
      <c r="M8320" t="s">
        <v>31</v>
      </c>
      <c r="N8320" t="s">
        <v>174</v>
      </c>
      <c r="O8320" t="s">
        <v>69</v>
      </c>
      <c r="P8320" t="s">
        <v>298</v>
      </c>
      <c r="Q8320" t="s">
        <v>299</v>
      </c>
      <c r="R8320" s="7">
        <v>0</v>
      </c>
      <c r="S8320" s="7">
        <f t="shared" si="1161"/>
        <v>314.60000000000002</v>
      </c>
      <c r="T8320" s="8">
        <v>103.818</v>
      </c>
      <c r="U8320" s="8" t="str">
        <f t="shared" si="1167"/>
        <v>Medium</v>
      </c>
      <c r="V8320" s="7">
        <v>4</v>
      </c>
      <c r="W8320" s="8">
        <v>314.60000000000002</v>
      </c>
      <c r="X8320" s="8">
        <f t="shared" si="1168"/>
        <v>1812</v>
      </c>
      <c r="Y8320" s="9">
        <v>0.33</v>
      </c>
      <c r="Z8320" s="9" t="str">
        <f t="shared" si="1169"/>
        <v>High</v>
      </c>
    </row>
    <row r="8321" spans="1:26" x14ac:dyDescent="0.3">
      <c r="A8321" t="s">
        <v>7536</v>
      </c>
      <c r="B8321" s="6">
        <v>44805</v>
      </c>
      <c r="C8321" s="6" t="str">
        <f t="shared" si="1162"/>
        <v>2022</v>
      </c>
      <c r="D8321" s="6" t="str">
        <f t="shared" si="1163"/>
        <v>September</v>
      </c>
      <c r="E8321" s="6" t="str">
        <f t="shared" si="1164"/>
        <v>Q3</v>
      </c>
      <c r="F8321" s="6" t="str">
        <f t="shared" si="1165"/>
        <v>High</v>
      </c>
      <c r="G8321" s="6" t="str">
        <f t="shared" si="1166"/>
        <v>Full Price</v>
      </c>
      <c r="H8321" s="6">
        <v>44809</v>
      </c>
      <c r="I8321" t="s">
        <v>552</v>
      </c>
      <c r="J8321" t="s">
        <v>1322</v>
      </c>
      <c r="K8321" t="s">
        <v>6560</v>
      </c>
      <c r="L8321" t="s">
        <v>30</v>
      </c>
      <c r="M8321" t="s">
        <v>76</v>
      </c>
      <c r="N8321" t="s">
        <v>99</v>
      </c>
      <c r="O8321" t="s">
        <v>54</v>
      </c>
      <c r="P8321" t="s">
        <v>270</v>
      </c>
      <c r="Q8321" t="s">
        <v>271</v>
      </c>
      <c r="R8321" s="7">
        <v>0</v>
      </c>
      <c r="S8321" s="7">
        <f t="shared" si="1161"/>
        <v>114.9</v>
      </c>
      <c r="T8321" s="8">
        <v>39.066000000000003</v>
      </c>
      <c r="U8321" s="8" t="str">
        <f t="shared" si="1167"/>
        <v>Low</v>
      </c>
      <c r="V8321" s="7">
        <v>5</v>
      </c>
      <c r="W8321" s="8">
        <v>114.9</v>
      </c>
      <c r="X8321" s="8">
        <f t="shared" si="1168"/>
        <v>3523</v>
      </c>
      <c r="Y8321" s="9">
        <v>0.34</v>
      </c>
      <c r="Z8321" s="9" t="str">
        <f t="shared" si="1169"/>
        <v>High</v>
      </c>
    </row>
    <row r="8322" spans="1:26" x14ac:dyDescent="0.3">
      <c r="A8322" t="s">
        <v>7537</v>
      </c>
      <c r="B8322" s="6">
        <v>44805</v>
      </c>
      <c r="C8322" s="6" t="str">
        <f t="shared" si="1162"/>
        <v>2022</v>
      </c>
      <c r="D8322" s="6" t="str">
        <f t="shared" si="1163"/>
        <v>September</v>
      </c>
      <c r="E8322" s="6" t="str">
        <f t="shared" si="1164"/>
        <v>Q3</v>
      </c>
      <c r="F8322" s="6" t="str">
        <f t="shared" si="1165"/>
        <v>High</v>
      </c>
      <c r="G8322" s="6" t="str">
        <f t="shared" si="1166"/>
        <v>Full Price</v>
      </c>
      <c r="H8322" s="6">
        <v>44811</v>
      </c>
      <c r="I8322" t="s">
        <v>527</v>
      </c>
      <c r="J8322" t="s">
        <v>367</v>
      </c>
      <c r="K8322" t="s">
        <v>367</v>
      </c>
      <c r="L8322" t="s">
        <v>40</v>
      </c>
      <c r="M8322" t="s">
        <v>31</v>
      </c>
      <c r="N8322" t="s">
        <v>53</v>
      </c>
      <c r="O8322" t="s">
        <v>69</v>
      </c>
      <c r="P8322" t="s">
        <v>298</v>
      </c>
      <c r="Q8322" t="s">
        <v>299</v>
      </c>
      <c r="R8322" s="7">
        <v>0</v>
      </c>
      <c r="S8322" s="7">
        <f t="shared" ref="S8322:S8385" si="1170">W8322 - (W8322 * R8322)</f>
        <v>7.58</v>
      </c>
      <c r="T8322" s="8">
        <v>2.9561999999999999</v>
      </c>
      <c r="U8322" s="8" t="str">
        <f t="shared" si="1167"/>
        <v>Low</v>
      </c>
      <c r="V8322" s="7">
        <v>1</v>
      </c>
      <c r="W8322" s="8">
        <v>7.58</v>
      </c>
      <c r="X8322" s="8">
        <f t="shared" si="1168"/>
        <v>9046</v>
      </c>
      <c r="Y8322" s="9">
        <v>0.39</v>
      </c>
      <c r="Z8322" s="9" t="str">
        <f t="shared" si="1169"/>
        <v>High</v>
      </c>
    </row>
    <row r="8323" spans="1:26" x14ac:dyDescent="0.3">
      <c r="A8323" t="s">
        <v>7538</v>
      </c>
      <c r="B8323" s="6">
        <v>44805</v>
      </c>
      <c r="C8323" s="6" t="str">
        <f t="shared" ref="C8323:C8386" si="1171">TEXT(B8323, "YYYY")</f>
        <v>2022</v>
      </c>
      <c r="D8323" s="6" t="str">
        <f t="shared" ref="D8323:D8386" si="1172">TEXT(B8323, "MMMM")</f>
        <v>September</v>
      </c>
      <c r="E8323" s="6" t="str">
        <f t="shared" ref="E8323:E8386" si="1173">"Q" &amp; INT((MONTH(B8323) - 1) / 3) + 1</f>
        <v>Q3</v>
      </c>
      <c r="F8323" s="6" t="str">
        <f t="shared" ref="F8323:F8386" si="1174">IF(Y8323&gt; 0.2, "High", "Low")</f>
        <v>High</v>
      </c>
      <c r="G8323" s="6" t="str">
        <f t="shared" ref="G8323:G8386" si="1175">IF(R8323&gt;0, "Discounted", "Full Price")</f>
        <v>Full Price</v>
      </c>
      <c r="H8323" s="6">
        <v>44805</v>
      </c>
      <c r="I8323" t="s">
        <v>1496</v>
      </c>
      <c r="J8323" t="s">
        <v>89</v>
      </c>
      <c r="K8323" t="s">
        <v>3175</v>
      </c>
      <c r="L8323" t="s">
        <v>30</v>
      </c>
      <c r="M8323" t="s">
        <v>76</v>
      </c>
      <c r="N8323" t="s">
        <v>77</v>
      </c>
      <c r="O8323" t="s">
        <v>33</v>
      </c>
      <c r="P8323" t="s">
        <v>275</v>
      </c>
      <c r="Q8323" t="s">
        <v>212</v>
      </c>
      <c r="R8323" s="7">
        <v>0</v>
      </c>
      <c r="S8323" s="7">
        <f t="shared" si="1170"/>
        <v>498.26</v>
      </c>
      <c r="T8323" s="8">
        <v>134.53020000000001</v>
      </c>
      <c r="U8323" s="8" t="str">
        <f t="shared" ref="U8323:U8386" si="1176">IF(T8323 &lt; 0, "Loss", IF(T8323 &lt; 100, "Low", IF(T8323 &lt; 500, "Medium", "High")))</f>
        <v>Medium</v>
      </c>
      <c r="V8323" s="7">
        <v>7</v>
      </c>
      <c r="W8323" s="8">
        <v>498.26</v>
      </c>
      <c r="X8323" s="8">
        <f t="shared" ref="X8323:X8386" si="1177">_xlfn.RANK.EQ(W8323, W$2:W$9994)</f>
        <v>1168</v>
      </c>
      <c r="Y8323" s="9">
        <v>0.27</v>
      </c>
      <c r="Z8323" s="9" t="str">
        <f t="shared" ref="Z8323:Z8386" si="1178">IF(Y8323 &gt; 0.2, "High", "Low")</f>
        <v>High</v>
      </c>
    </row>
    <row r="8324" spans="1:26" x14ac:dyDescent="0.3">
      <c r="A8324" t="s">
        <v>7539</v>
      </c>
      <c r="B8324" s="6">
        <v>44806</v>
      </c>
      <c r="C8324" s="6" t="str">
        <f t="shared" si="1171"/>
        <v>2022</v>
      </c>
      <c r="D8324" s="6" t="str">
        <f t="shared" si="1172"/>
        <v>September</v>
      </c>
      <c r="E8324" s="6" t="str">
        <f t="shared" si="1173"/>
        <v>Q3</v>
      </c>
      <c r="F8324" s="6" t="str">
        <f t="shared" si="1174"/>
        <v>High</v>
      </c>
      <c r="G8324" s="6" t="str">
        <f t="shared" si="1175"/>
        <v>Discounted</v>
      </c>
      <c r="H8324" s="6">
        <v>44808</v>
      </c>
      <c r="I8324" t="s">
        <v>2151</v>
      </c>
      <c r="J8324" t="s">
        <v>44</v>
      </c>
      <c r="K8324" t="s">
        <v>2412</v>
      </c>
      <c r="L8324" t="s">
        <v>30</v>
      </c>
      <c r="M8324" t="s">
        <v>31</v>
      </c>
      <c r="N8324" t="s">
        <v>46</v>
      </c>
      <c r="O8324" t="s">
        <v>69</v>
      </c>
      <c r="P8324" t="s">
        <v>5830</v>
      </c>
      <c r="Q8324" t="s">
        <v>495</v>
      </c>
      <c r="R8324" s="7">
        <v>0.2</v>
      </c>
      <c r="S8324" s="7">
        <f t="shared" si="1170"/>
        <v>9.3567999999999998</v>
      </c>
      <c r="T8324" s="8">
        <v>3.9474</v>
      </c>
      <c r="U8324" s="8" t="str">
        <f t="shared" si="1176"/>
        <v>Low</v>
      </c>
      <c r="V8324" s="7">
        <v>2</v>
      </c>
      <c r="W8324" s="8">
        <v>11.696</v>
      </c>
      <c r="X8324" s="8">
        <f t="shared" si="1177"/>
        <v>8329</v>
      </c>
      <c r="Y8324" s="9">
        <v>0.33750000000000002</v>
      </c>
      <c r="Z8324" s="9" t="str">
        <f t="shared" si="1178"/>
        <v>High</v>
      </c>
    </row>
    <row r="8325" spans="1:26" x14ac:dyDescent="0.3">
      <c r="A8325" t="s">
        <v>7540</v>
      </c>
      <c r="B8325" s="6">
        <v>44806</v>
      </c>
      <c r="C8325" s="6" t="str">
        <f t="shared" si="1171"/>
        <v>2022</v>
      </c>
      <c r="D8325" s="6" t="str">
        <f t="shared" si="1172"/>
        <v>September</v>
      </c>
      <c r="E8325" s="6" t="str">
        <f t="shared" si="1173"/>
        <v>Q3</v>
      </c>
      <c r="F8325" s="6" t="str">
        <f t="shared" si="1174"/>
        <v>High</v>
      </c>
      <c r="G8325" s="6" t="str">
        <f t="shared" si="1175"/>
        <v>Full Price</v>
      </c>
      <c r="H8325" s="6">
        <v>44811</v>
      </c>
      <c r="I8325" t="s">
        <v>5633</v>
      </c>
      <c r="J8325" t="s">
        <v>89</v>
      </c>
      <c r="K8325" t="s">
        <v>6933</v>
      </c>
      <c r="L8325" t="s">
        <v>30</v>
      </c>
      <c r="M8325" t="s">
        <v>31</v>
      </c>
      <c r="N8325" t="s">
        <v>53</v>
      </c>
      <c r="O8325" t="s">
        <v>69</v>
      </c>
      <c r="P8325" t="s">
        <v>139</v>
      </c>
      <c r="Q8325" t="s">
        <v>71</v>
      </c>
      <c r="R8325" s="7">
        <v>0</v>
      </c>
      <c r="S8325" s="7">
        <f t="shared" si="1170"/>
        <v>6.57</v>
      </c>
      <c r="T8325" s="8">
        <v>1.7739</v>
      </c>
      <c r="U8325" s="8" t="str">
        <f t="shared" si="1176"/>
        <v>Low</v>
      </c>
      <c r="V8325" s="7">
        <v>3</v>
      </c>
      <c r="W8325" s="8">
        <v>6.57</v>
      </c>
      <c r="X8325" s="8">
        <f t="shared" si="1177"/>
        <v>9199</v>
      </c>
      <c r="Y8325" s="9">
        <v>0.27</v>
      </c>
      <c r="Z8325" s="9" t="str">
        <f t="shared" si="1178"/>
        <v>High</v>
      </c>
    </row>
    <row r="8326" spans="1:26" x14ac:dyDescent="0.3">
      <c r="A8326" t="s">
        <v>7541</v>
      </c>
      <c r="B8326" s="6">
        <v>44806</v>
      </c>
      <c r="C8326" s="6" t="str">
        <f t="shared" si="1171"/>
        <v>2022</v>
      </c>
      <c r="D8326" s="6" t="str">
        <f t="shared" si="1172"/>
        <v>September</v>
      </c>
      <c r="E8326" s="6" t="str">
        <f t="shared" si="1173"/>
        <v>Q3</v>
      </c>
      <c r="F8326" s="6" t="str">
        <f t="shared" si="1174"/>
        <v>Low</v>
      </c>
      <c r="G8326" s="6" t="str">
        <f t="shared" si="1175"/>
        <v>Discounted</v>
      </c>
      <c r="H8326" s="6">
        <v>44812</v>
      </c>
      <c r="I8326" t="s">
        <v>444</v>
      </c>
      <c r="J8326" t="s">
        <v>353</v>
      </c>
      <c r="K8326" t="s">
        <v>3201</v>
      </c>
      <c r="L8326" t="s">
        <v>61</v>
      </c>
      <c r="M8326" t="s">
        <v>31</v>
      </c>
      <c r="N8326" t="s">
        <v>174</v>
      </c>
      <c r="O8326" t="s">
        <v>33</v>
      </c>
      <c r="P8326" t="s">
        <v>368</v>
      </c>
      <c r="Q8326" t="s">
        <v>43</v>
      </c>
      <c r="R8326" s="7">
        <v>0.8</v>
      </c>
      <c r="S8326" s="7">
        <f t="shared" si="1170"/>
        <v>1.1175999999999995</v>
      </c>
      <c r="T8326" s="8">
        <v>-15.0876</v>
      </c>
      <c r="U8326" s="8" t="str">
        <f t="shared" si="1176"/>
        <v>Loss</v>
      </c>
      <c r="V8326" s="7">
        <v>2</v>
      </c>
      <c r="W8326" s="8">
        <v>5.5880000000000001</v>
      </c>
      <c r="X8326" s="8">
        <f t="shared" si="1177"/>
        <v>9383</v>
      </c>
      <c r="Y8326" s="9">
        <v>-2.7</v>
      </c>
      <c r="Z8326" s="9" t="str">
        <f t="shared" si="1178"/>
        <v>Low</v>
      </c>
    </row>
    <row r="8327" spans="1:26" x14ac:dyDescent="0.3">
      <c r="A8327" t="s">
        <v>7541</v>
      </c>
      <c r="B8327" s="6">
        <v>44806</v>
      </c>
      <c r="C8327" s="6" t="str">
        <f t="shared" si="1171"/>
        <v>2022</v>
      </c>
      <c r="D8327" s="6" t="str">
        <f t="shared" si="1172"/>
        <v>September</v>
      </c>
      <c r="E8327" s="6" t="str">
        <f t="shared" si="1173"/>
        <v>Q3</v>
      </c>
      <c r="F8327" s="6" t="str">
        <f t="shared" si="1174"/>
        <v>High</v>
      </c>
      <c r="G8327" s="6" t="str">
        <f t="shared" si="1175"/>
        <v>Discounted</v>
      </c>
      <c r="H8327" s="6">
        <v>44812</v>
      </c>
      <c r="I8327" t="s">
        <v>444</v>
      </c>
      <c r="J8327" t="s">
        <v>778</v>
      </c>
      <c r="K8327" t="s">
        <v>2084</v>
      </c>
      <c r="L8327" t="s">
        <v>61</v>
      </c>
      <c r="M8327" t="s">
        <v>31</v>
      </c>
      <c r="N8327" t="s">
        <v>86</v>
      </c>
      <c r="O8327" t="s">
        <v>33</v>
      </c>
      <c r="P8327" t="s">
        <v>368</v>
      </c>
      <c r="Q8327" t="s">
        <v>43</v>
      </c>
      <c r="R8327" s="7">
        <v>0.2</v>
      </c>
      <c r="S8327" s="7">
        <f t="shared" si="1170"/>
        <v>12.8</v>
      </c>
      <c r="T8327" s="8">
        <v>5.6</v>
      </c>
      <c r="U8327" s="8" t="str">
        <f t="shared" si="1176"/>
        <v>Low</v>
      </c>
      <c r="V8327" s="7">
        <v>4</v>
      </c>
      <c r="W8327" s="8">
        <v>16</v>
      </c>
      <c r="X8327" s="8">
        <f t="shared" si="1177"/>
        <v>7620</v>
      </c>
      <c r="Y8327" s="9">
        <v>0.35</v>
      </c>
      <c r="Z8327" s="9" t="str">
        <f t="shared" si="1178"/>
        <v>High</v>
      </c>
    </row>
    <row r="8328" spans="1:26" x14ac:dyDescent="0.3">
      <c r="A8328" t="s">
        <v>7541</v>
      </c>
      <c r="B8328" s="6">
        <v>44806</v>
      </c>
      <c r="C8328" s="6" t="str">
        <f t="shared" si="1171"/>
        <v>2022</v>
      </c>
      <c r="D8328" s="6" t="str">
        <f t="shared" si="1172"/>
        <v>September</v>
      </c>
      <c r="E8328" s="6" t="str">
        <f t="shared" si="1173"/>
        <v>Q3</v>
      </c>
      <c r="F8328" s="6" t="str">
        <f t="shared" si="1174"/>
        <v>Low</v>
      </c>
      <c r="G8328" s="6" t="str">
        <f t="shared" si="1175"/>
        <v>Discounted</v>
      </c>
      <c r="H8328" s="6">
        <v>44812</v>
      </c>
      <c r="I8328" t="s">
        <v>444</v>
      </c>
      <c r="J8328" t="s">
        <v>353</v>
      </c>
      <c r="K8328" t="s">
        <v>4255</v>
      </c>
      <c r="L8328" t="s">
        <v>61</v>
      </c>
      <c r="M8328" t="s">
        <v>31</v>
      </c>
      <c r="N8328" t="s">
        <v>49</v>
      </c>
      <c r="O8328" t="s">
        <v>33</v>
      </c>
      <c r="P8328" t="s">
        <v>368</v>
      </c>
      <c r="Q8328" t="s">
        <v>43</v>
      </c>
      <c r="R8328" s="7">
        <v>0.2</v>
      </c>
      <c r="S8328" s="7">
        <f t="shared" si="1170"/>
        <v>188.73599999999999</v>
      </c>
      <c r="T8328" s="8">
        <v>-44.234999999999999</v>
      </c>
      <c r="U8328" s="8" t="str">
        <f t="shared" si="1176"/>
        <v>Loss</v>
      </c>
      <c r="V8328" s="7">
        <v>5</v>
      </c>
      <c r="W8328" s="8">
        <v>235.92</v>
      </c>
      <c r="X8328" s="8">
        <f t="shared" si="1177"/>
        <v>2331</v>
      </c>
      <c r="Y8328" s="9">
        <v>-0.1875</v>
      </c>
      <c r="Z8328" s="9" t="str">
        <f t="shared" si="1178"/>
        <v>Low</v>
      </c>
    </row>
    <row r="8329" spans="1:26" x14ac:dyDescent="0.3">
      <c r="A8329" t="s">
        <v>7542</v>
      </c>
      <c r="B8329" s="6">
        <v>44806</v>
      </c>
      <c r="C8329" s="6" t="str">
        <f t="shared" si="1171"/>
        <v>2022</v>
      </c>
      <c r="D8329" s="6" t="str">
        <f t="shared" si="1172"/>
        <v>September</v>
      </c>
      <c r="E8329" s="6" t="str">
        <f t="shared" si="1173"/>
        <v>Q3</v>
      </c>
      <c r="F8329" s="6" t="str">
        <f t="shared" si="1174"/>
        <v>Low</v>
      </c>
      <c r="G8329" s="6" t="str">
        <f t="shared" si="1175"/>
        <v>Discounted</v>
      </c>
      <c r="H8329" s="6">
        <v>44806</v>
      </c>
      <c r="I8329" t="s">
        <v>4812</v>
      </c>
      <c r="J8329" t="s">
        <v>74</v>
      </c>
      <c r="K8329" t="s">
        <v>3671</v>
      </c>
      <c r="L8329" t="s">
        <v>40</v>
      </c>
      <c r="M8329" t="s">
        <v>76</v>
      </c>
      <c r="N8329" t="s">
        <v>77</v>
      </c>
      <c r="O8329" t="s">
        <v>69</v>
      </c>
      <c r="P8329" t="s">
        <v>298</v>
      </c>
      <c r="Q8329" t="s">
        <v>299</v>
      </c>
      <c r="R8329" s="7">
        <v>0.2</v>
      </c>
      <c r="S8329" s="7">
        <f t="shared" si="1170"/>
        <v>172.7808</v>
      </c>
      <c r="T8329" s="8">
        <v>-2.6997</v>
      </c>
      <c r="U8329" s="8" t="str">
        <f t="shared" si="1176"/>
        <v>Loss</v>
      </c>
      <c r="V8329" s="7">
        <v>3</v>
      </c>
      <c r="W8329" s="8">
        <v>215.976</v>
      </c>
      <c r="X8329" s="8">
        <f t="shared" si="1177"/>
        <v>2442</v>
      </c>
      <c r="Y8329" s="9">
        <v>-1.2500000000000001E-2</v>
      </c>
      <c r="Z8329" s="9" t="str">
        <f t="shared" si="1178"/>
        <v>Low</v>
      </c>
    </row>
    <row r="8330" spans="1:26" x14ac:dyDescent="0.3">
      <c r="A8330" t="s">
        <v>7543</v>
      </c>
      <c r="B8330" s="6">
        <v>44806</v>
      </c>
      <c r="C8330" s="6" t="str">
        <f t="shared" si="1171"/>
        <v>2022</v>
      </c>
      <c r="D8330" s="6" t="str">
        <f t="shared" si="1172"/>
        <v>September</v>
      </c>
      <c r="E8330" s="6" t="str">
        <f t="shared" si="1173"/>
        <v>Q3</v>
      </c>
      <c r="F8330" s="6" t="str">
        <f t="shared" si="1174"/>
        <v>Low</v>
      </c>
      <c r="G8330" s="6" t="str">
        <f t="shared" si="1175"/>
        <v>Discounted</v>
      </c>
      <c r="H8330" s="6">
        <v>44810</v>
      </c>
      <c r="I8330" t="s">
        <v>1414</v>
      </c>
      <c r="J8330" t="s">
        <v>835</v>
      </c>
      <c r="K8330" t="s">
        <v>836</v>
      </c>
      <c r="L8330" t="s">
        <v>30</v>
      </c>
      <c r="M8330" t="s">
        <v>91</v>
      </c>
      <c r="N8330" t="s">
        <v>110</v>
      </c>
      <c r="O8330" t="s">
        <v>33</v>
      </c>
      <c r="P8330" t="s">
        <v>368</v>
      </c>
      <c r="Q8330" t="s">
        <v>43</v>
      </c>
      <c r="R8330" s="7">
        <v>0.2</v>
      </c>
      <c r="S8330" s="7">
        <f t="shared" si="1170"/>
        <v>32.543999999999997</v>
      </c>
      <c r="T8330" s="8">
        <v>-7.1189999999999998</v>
      </c>
      <c r="U8330" s="8" t="str">
        <f t="shared" si="1176"/>
        <v>Loss</v>
      </c>
      <c r="V8330" s="7">
        <v>3</v>
      </c>
      <c r="W8330" s="8">
        <v>40.68</v>
      </c>
      <c r="X8330" s="8">
        <f t="shared" si="1177"/>
        <v>5596</v>
      </c>
      <c r="Y8330" s="9">
        <v>-0.17499999999999999</v>
      </c>
      <c r="Z8330" s="9" t="str">
        <f t="shared" si="1178"/>
        <v>Low</v>
      </c>
    </row>
    <row r="8331" spans="1:26" x14ac:dyDescent="0.3">
      <c r="A8331" t="s">
        <v>7544</v>
      </c>
      <c r="B8331" s="6">
        <v>44806</v>
      </c>
      <c r="C8331" s="6" t="str">
        <f t="shared" si="1171"/>
        <v>2022</v>
      </c>
      <c r="D8331" s="6" t="str">
        <f t="shared" si="1172"/>
        <v>September</v>
      </c>
      <c r="E8331" s="6" t="str">
        <f t="shared" si="1173"/>
        <v>Q3</v>
      </c>
      <c r="F8331" s="6" t="str">
        <f t="shared" si="1174"/>
        <v>High</v>
      </c>
      <c r="G8331" s="6" t="str">
        <f t="shared" si="1175"/>
        <v>Discounted</v>
      </c>
      <c r="H8331" s="6">
        <v>44810</v>
      </c>
      <c r="I8331" t="s">
        <v>4050</v>
      </c>
      <c r="J8331" t="s">
        <v>89</v>
      </c>
      <c r="K8331" t="s">
        <v>2602</v>
      </c>
      <c r="L8331" t="s">
        <v>30</v>
      </c>
      <c r="M8331" t="s">
        <v>31</v>
      </c>
      <c r="N8331" t="s">
        <v>32</v>
      </c>
      <c r="O8331" t="s">
        <v>54</v>
      </c>
      <c r="P8331" t="s">
        <v>55</v>
      </c>
      <c r="Q8331" t="s">
        <v>56</v>
      </c>
      <c r="R8331" s="7">
        <v>0.2</v>
      </c>
      <c r="S8331" s="7">
        <f t="shared" si="1170"/>
        <v>9.7536000000000005</v>
      </c>
      <c r="T8331" s="8">
        <v>4.1147999999999998</v>
      </c>
      <c r="U8331" s="8" t="str">
        <f t="shared" si="1176"/>
        <v>Low</v>
      </c>
      <c r="V8331" s="7">
        <v>3</v>
      </c>
      <c r="W8331" s="8">
        <v>12.192</v>
      </c>
      <c r="X8331" s="8">
        <f t="shared" si="1177"/>
        <v>8254</v>
      </c>
      <c r="Y8331" s="9">
        <v>0.33750000000000002</v>
      </c>
      <c r="Z8331" s="9" t="str">
        <f t="shared" si="1178"/>
        <v>High</v>
      </c>
    </row>
    <row r="8332" spans="1:26" x14ac:dyDescent="0.3">
      <c r="A8332" t="s">
        <v>7545</v>
      </c>
      <c r="B8332" s="6">
        <v>44806</v>
      </c>
      <c r="C8332" s="6" t="str">
        <f t="shared" si="1171"/>
        <v>2022</v>
      </c>
      <c r="D8332" s="6" t="str">
        <f t="shared" si="1172"/>
        <v>September</v>
      </c>
      <c r="E8332" s="6" t="str">
        <f t="shared" si="1173"/>
        <v>Q3</v>
      </c>
      <c r="F8332" s="6" t="str">
        <f t="shared" si="1174"/>
        <v>High</v>
      </c>
      <c r="G8332" s="6" t="str">
        <f t="shared" si="1175"/>
        <v>Discounted</v>
      </c>
      <c r="H8332" s="6">
        <v>44812</v>
      </c>
      <c r="I8332" t="s">
        <v>712</v>
      </c>
      <c r="J8332" t="s">
        <v>192</v>
      </c>
      <c r="K8332" t="s">
        <v>2915</v>
      </c>
      <c r="L8332" t="s">
        <v>61</v>
      </c>
      <c r="M8332" t="s">
        <v>76</v>
      </c>
      <c r="N8332" t="s">
        <v>99</v>
      </c>
      <c r="O8332" t="s">
        <v>54</v>
      </c>
      <c r="P8332" t="s">
        <v>1163</v>
      </c>
      <c r="Q8332" t="s">
        <v>132</v>
      </c>
      <c r="R8332" s="7">
        <v>0.2</v>
      </c>
      <c r="S8332" s="7">
        <f t="shared" si="1170"/>
        <v>12.057599999999999</v>
      </c>
      <c r="T8332" s="8">
        <v>4.1448</v>
      </c>
      <c r="U8332" s="8" t="str">
        <f t="shared" si="1176"/>
        <v>Low</v>
      </c>
      <c r="V8332" s="7">
        <v>3</v>
      </c>
      <c r="W8332" s="8">
        <v>15.071999999999999</v>
      </c>
      <c r="X8332" s="8">
        <f t="shared" si="1177"/>
        <v>7783</v>
      </c>
      <c r="Y8332" s="9">
        <v>0.27500000000000002</v>
      </c>
      <c r="Z8332" s="9" t="str">
        <f t="shared" si="1178"/>
        <v>High</v>
      </c>
    </row>
    <row r="8333" spans="1:26" x14ac:dyDescent="0.3">
      <c r="A8333" t="s">
        <v>7546</v>
      </c>
      <c r="B8333" s="6">
        <v>44806</v>
      </c>
      <c r="C8333" s="6" t="str">
        <f t="shared" si="1171"/>
        <v>2022</v>
      </c>
      <c r="D8333" s="6" t="str">
        <f t="shared" si="1172"/>
        <v>September</v>
      </c>
      <c r="E8333" s="6" t="str">
        <f t="shared" si="1173"/>
        <v>Q3</v>
      </c>
      <c r="F8333" s="6" t="str">
        <f t="shared" si="1174"/>
        <v>High</v>
      </c>
      <c r="G8333" s="6" t="str">
        <f t="shared" si="1175"/>
        <v>Full Price</v>
      </c>
      <c r="H8333" s="6">
        <v>44812</v>
      </c>
      <c r="I8333" t="s">
        <v>3648</v>
      </c>
      <c r="J8333" t="s">
        <v>89</v>
      </c>
      <c r="K8333" t="s">
        <v>1435</v>
      </c>
      <c r="L8333" t="s">
        <v>30</v>
      </c>
      <c r="M8333" t="s">
        <v>31</v>
      </c>
      <c r="N8333" t="s">
        <v>53</v>
      </c>
      <c r="O8333" t="s">
        <v>69</v>
      </c>
      <c r="P8333" t="s">
        <v>4035</v>
      </c>
      <c r="Q8333" t="s">
        <v>71</v>
      </c>
      <c r="R8333" s="7">
        <v>0</v>
      </c>
      <c r="S8333" s="7">
        <f t="shared" si="1170"/>
        <v>9.4</v>
      </c>
      <c r="T8333" s="8">
        <v>2.726</v>
      </c>
      <c r="U8333" s="8" t="str">
        <f t="shared" si="1176"/>
        <v>Low</v>
      </c>
      <c r="V8333" s="7">
        <v>5</v>
      </c>
      <c r="W8333" s="8">
        <v>9.4</v>
      </c>
      <c r="X8333" s="8">
        <f t="shared" si="1177"/>
        <v>8728</v>
      </c>
      <c r="Y8333" s="9">
        <v>0.28999999999999998</v>
      </c>
      <c r="Z8333" s="9" t="str">
        <f t="shared" si="1178"/>
        <v>High</v>
      </c>
    </row>
    <row r="8334" spans="1:26" x14ac:dyDescent="0.3">
      <c r="A8334" t="s">
        <v>7546</v>
      </c>
      <c r="B8334" s="6">
        <v>44806</v>
      </c>
      <c r="C8334" s="6" t="str">
        <f t="shared" si="1171"/>
        <v>2022</v>
      </c>
      <c r="D8334" s="6" t="str">
        <f t="shared" si="1172"/>
        <v>September</v>
      </c>
      <c r="E8334" s="6" t="str">
        <f t="shared" si="1173"/>
        <v>Q3</v>
      </c>
      <c r="F8334" s="6" t="str">
        <f t="shared" si="1174"/>
        <v>High</v>
      </c>
      <c r="G8334" s="6" t="str">
        <f t="shared" si="1175"/>
        <v>Full Price</v>
      </c>
      <c r="H8334" s="6">
        <v>44812</v>
      </c>
      <c r="I8334" t="s">
        <v>3648</v>
      </c>
      <c r="J8334" t="s">
        <v>44</v>
      </c>
      <c r="K8334" t="s">
        <v>622</v>
      </c>
      <c r="L8334" t="s">
        <v>30</v>
      </c>
      <c r="M8334" t="s">
        <v>31</v>
      </c>
      <c r="N8334" t="s">
        <v>46</v>
      </c>
      <c r="O8334" t="s">
        <v>69</v>
      </c>
      <c r="P8334" t="s">
        <v>4035</v>
      </c>
      <c r="Q8334" t="s">
        <v>71</v>
      </c>
      <c r="R8334" s="7">
        <v>0</v>
      </c>
      <c r="S8334" s="7">
        <f t="shared" si="1170"/>
        <v>74</v>
      </c>
      <c r="T8334" s="8">
        <v>37</v>
      </c>
      <c r="U8334" s="8" t="str">
        <f t="shared" si="1176"/>
        <v>Low</v>
      </c>
      <c r="V8334" s="7">
        <v>5</v>
      </c>
      <c r="W8334" s="8">
        <v>74</v>
      </c>
      <c r="X8334" s="8">
        <f t="shared" si="1177"/>
        <v>4354</v>
      </c>
      <c r="Y8334" s="9">
        <v>0.5</v>
      </c>
      <c r="Z8334" s="9" t="str">
        <f t="shared" si="1178"/>
        <v>High</v>
      </c>
    </row>
    <row r="8335" spans="1:26" x14ac:dyDescent="0.3">
      <c r="A8335" t="s">
        <v>7546</v>
      </c>
      <c r="B8335" s="6">
        <v>44806</v>
      </c>
      <c r="C8335" s="6" t="str">
        <f t="shared" si="1171"/>
        <v>2022</v>
      </c>
      <c r="D8335" s="6" t="str">
        <f t="shared" si="1172"/>
        <v>September</v>
      </c>
      <c r="E8335" s="6" t="str">
        <f t="shared" si="1173"/>
        <v>Q3</v>
      </c>
      <c r="F8335" s="6" t="str">
        <f t="shared" si="1174"/>
        <v>Low</v>
      </c>
      <c r="G8335" s="6" t="str">
        <f t="shared" si="1175"/>
        <v>Discounted</v>
      </c>
      <c r="H8335" s="6">
        <v>44812</v>
      </c>
      <c r="I8335" t="s">
        <v>3648</v>
      </c>
      <c r="J8335" t="s">
        <v>89</v>
      </c>
      <c r="K8335" t="s">
        <v>648</v>
      </c>
      <c r="L8335" t="s">
        <v>30</v>
      </c>
      <c r="M8335" t="s">
        <v>91</v>
      </c>
      <c r="N8335" t="s">
        <v>92</v>
      </c>
      <c r="O8335" t="s">
        <v>69</v>
      </c>
      <c r="P8335" t="s">
        <v>4035</v>
      </c>
      <c r="Q8335" t="s">
        <v>71</v>
      </c>
      <c r="R8335" s="7">
        <v>0.2</v>
      </c>
      <c r="S8335" s="7">
        <f t="shared" si="1170"/>
        <v>161.2672</v>
      </c>
      <c r="T8335" s="8">
        <v>12.599</v>
      </c>
      <c r="U8335" s="8" t="str">
        <f t="shared" si="1176"/>
        <v>Low</v>
      </c>
      <c r="V8335" s="7">
        <v>2</v>
      </c>
      <c r="W8335" s="8">
        <v>201.584</v>
      </c>
      <c r="X8335" s="8">
        <f t="shared" si="1177"/>
        <v>2565</v>
      </c>
      <c r="Y8335" s="9">
        <v>6.25E-2</v>
      </c>
      <c r="Z8335" s="9" t="str">
        <f t="shared" si="1178"/>
        <v>Low</v>
      </c>
    </row>
    <row r="8336" spans="1:26" x14ac:dyDescent="0.3">
      <c r="A8336" t="s">
        <v>7547</v>
      </c>
      <c r="B8336" s="6">
        <v>44806</v>
      </c>
      <c r="C8336" s="6" t="str">
        <f t="shared" si="1171"/>
        <v>2022</v>
      </c>
      <c r="D8336" s="6" t="str">
        <f t="shared" si="1172"/>
        <v>September</v>
      </c>
      <c r="E8336" s="6" t="str">
        <f t="shared" si="1173"/>
        <v>Q3</v>
      </c>
      <c r="F8336" s="6" t="str">
        <f t="shared" si="1174"/>
        <v>High</v>
      </c>
      <c r="G8336" s="6" t="str">
        <f t="shared" si="1175"/>
        <v>Full Price</v>
      </c>
      <c r="H8336" s="6">
        <v>44811</v>
      </c>
      <c r="I8336" t="s">
        <v>5034</v>
      </c>
      <c r="J8336" t="s">
        <v>151</v>
      </c>
      <c r="K8336" t="s">
        <v>2456</v>
      </c>
      <c r="L8336" t="s">
        <v>40</v>
      </c>
      <c r="M8336" t="s">
        <v>31</v>
      </c>
      <c r="N8336" t="s">
        <v>49</v>
      </c>
      <c r="O8336" t="s">
        <v>33</v>
      </c>
      <c r="P8336" t="s">
        <v>577</v>
      </c>
      <c r="Q8336" t="s">
        <v>212</v>
      </c>
      <c r="R8336" s="7">
        <v>0</v>
      </c>
      <c r="S8336" s="7">
        <f t="shared" si="1170"/>
        <v>352.38</v>
      </c>
      <c r="T8336" s="8">
        <v>81.047399999999996</v>
      </c>
      <c r="U8336" s="8" t="str">
        <f t="shared" si="1176"/>
        <v>Low</v>
      </c>
      <c r="V8336" s="7">
        <v>2</v>
      </c>
      <c r="W8336" s="8">
        <v>352.38</v>
      </c>
      <c r="X8336" s="8">
        <f t="shared" si="1177"/>
        <v>1653</v>
      </c>
      <c r="Y8336" s="9">
        <v>0.23</v>
      </c>
      <c r="Z8336" s="9" t="str">
        <f t="shared" si="1178"/>
        <v>High</v>
      </c>
    </row>
    <row r="8337" spans="1:26" x14ac:dyDescent="0.3">
      <c r="A8337" t="s">
        <v>7547</v>
      </c>
      <c r="B8337" s="6">
        <v>44806</v>
      </c>
      <c r="C8337" s="6" t="str">
        <f t="shared" si="1171"/>
        <v>2022</v>
      </c>
      <c r="D8337" s="6" t="str">
        <f t="shared" si="1172"/>
        <v>September</v>
      </c>
      <c r="E8337" s="6" t="str">
        <f t="shared" si="1173"/>
        <v>Q3</v>
      </c>
      <c r="F8337" s="6" t="str">
        <f t="shared" si="1174"/>
        <v>High</v>
      </c>
      <c r="G8337" s="6" t="str">
        <f t="shared" si="1175"/>
        <v>Full Price</v>
      </c>
      <c r="H8337" s="6">
        <v>44811</v>
      </c>
      <c r="I8337" t="s">
        <v>5034</v>
      </c>
      <c r="J8337" t="s">
        <v>319</v>
      </c>
      <c r="K8337" t="s">
        <v>7548</v>
      </c>
      <c r="L8337" t="s">
        <v>40</v>
      </c>
      <c r="M8337" t="s">
        <v>91</v>
      </c>
      <c r="N8337" t="s">
        <v>110</v>
      </c>
      <c r="O8337" t="s">
        <v>33</v>
      </c>
      <c r="P8337" t="s">
        <v>577</v>
      </c>
      <c r="Q8337" t="s">
        <v>212</v>
      </c>
      <c r="R8337" s="7">
        <v>0</v>
      </c>
      <c r="S8337" s="7">
        <f t="shared" si="1170"/>
        <v>1928.78</v>
      </c>
      <c r="T8337" s="8">
        <v>829.37540000000001</v>
      </c>
      <c r="U8337" s="8" t="str">
        <f t="shared" si="1176"/>
        <v>High</v>
      </c>
      <c r="V8337" s="7">
        <v>7</v>
      </c>
      <c r="W8337" s="8">
        <v>1928.78</v>
      </c>
      <c r="X8337" s="8">
        <f t="shared" si="1177"/>
        <v>150</v>
      </c>
      <c r="Y8337" s="9">
        <v>0.43</v>
      </c>
      <c r="Z8337" s="9" t="str">
        <f t="shared" si="1178"/>
        <v>High</v>
      </c>
    </row>
    <row r="8338" spans="1:26" x14ac:dyDescent="0.3">
      <c r="A8338" t="s">
        <v>7547</v>
      </c>
      <c r="B8338" s="6">
        <v>44806</v>
      </c>
      <c r="C8338" s="6" t="str">
        <f t="shared" si="1171"/>
        <v>2022</v>
      </c>
      <c r="D8338" s="6" t="str">
        <f t="shared" si="1172"/>
        <v>September</v>
      </c>
      <c r="E8338" s="6" t="str">
        <f t="shared" si="1173"/>
        <v>Q3</v>
      </c>
      <c r="F8338" s="6" t="str">
        <f t="shared" si="1174"/>
        <v>High</v>
      </c>
      <c r="G8338" s="6" t="str">
        <f t="shared" si="1175"/>
        <v>Full Price</v>
      </c>
      <c r="H8338" s="6">
        <v>44811</v>
      </c>
      <c r="I8338" t="s">
        <v>5034</v>
      </c>
      <c r="J8338" t="s">
        <v>548</v>
      </c>
      <c r="K8338" t="s">
        <v>3638</v>
      </c>
      <c r="L8338" t="s">
        <v>40</v>
      </c>
      <c r="M8338" t="s">
        <v>91</v>
      </c>
      <c r="N8338" t="s">
        <v>92</v>
      </c>
      <c r="O8338" t="s">
        <v>33</v>
      </c>
      <c r="P8338" t="s">
        <v>577</v>
      </c>
      <c r="Q8338" t="s">
        <v>212</v>
      </c>
      <c r="R8338" s="7">
        <v>0</v>
      </c>
      <c r="S8338" s="7">
        <f t="shared" si="1170"/>
        <v>1199.8</v>
      </c>
      <c r="T8338" s="8">
        <v>323.94600000000003</v>
      </c>
      <c r="U8338" s="8" t="str">
        <f t="shared" si="1176"/>
        <v>Medium</v>
      </c>
      <c r="V8338" s="7">
        <v>4</v>
      </c>
      <c r="W8338" s="8">
        <v>1199.8</v>
      </c>
      <c r="X8338" s="8">
        <f t="shared" si="1177"/>
        <v>360</v>
      </c>
      <c r="Y8338" s="9">
        <v>0.27</v>
      </c>
      <c r="Z8338" s="9" t="str">
        <f t="shared" si="1178"/>
        <v>High</v>
      </c>
    </row>
    <row r="8339" spans="1:26" x14ac:dyDescent="0.3">
      <c r="A8339" t="s">
        <v>7549</v>
      </c>
      <c r="B8339" s="6">
        <v>44806</v>
      </c>
      <c r="C8339" s="6" t="str">
        <f t="shared" si="1171"/>
        <v>2022</v>
      </c>
      <c r="D8339" s="6" t="str">
        <f t="shared" si="1172"/>
        <v>September</v>
      </c>
      <c r="E8339" s="6" t="str">
        <f t="shared" si="1173"/>
        <v>Q3</v>
      </c>
      <c r="F8339" s="6" t="str">
        <f t="shared" si="1174"/>
        <v>High</v>
      </c>
      <c r="G8339" s="6" t="str">
        <f t="shared" si="1175"/>
        <v>Full Price</v>
      </c>
      <c r="H8339" s="6">
        <v>44811</v>
      </c>
      <c r="I8339" t="s">
        <v>5588</v>
      </c>
      <c r="J8339" t="s">
        <v>67</v>
      </c>
      <c r="K8339" t="s">
        <v>4159</v>
      </c>
      <c r="L8339" t="s">
        <v>30</v>
      </c>
      <c r="M8339" t="s">
        <v>31</v>
      </c>
      <c r="N8339" t="s">
        <v>32</v>
      </c>
      <c r="O8339" t="s">
        <v>54</v>
      </c>
      <c r="P8339" t="s">
        <v>1449</v>
      </c>
      <c r="Q8339" t="s">
        <v>1056</v>
      </c>
      <c r="R8339" s="7">
        <v>0</v>
      </c>
      <c r="S8339" s="7">
        <f t="shared" si="1170"/>
        <v>79.92</v>
      </c>
      <c r="T8339" s="8">
        <v>37.562399999999997</v>
      </c>
      <c r="U8339" s="8" t="str">
        <f t="shared" si="1176"/>
        <v>Low</v>
      </c>
      <c r="V8339" s="7">
        <v>4</v>
      </c>
      <c r="W8339" s="8">
        <v>79.92</v>
      </c>
      <c r="X8339" s="8">
        <f t="shared" si="1177"/>
        <v>4223</v>
      </c>
      <c r="Y8339" s="9">
        <v>0.47</v>
      </c>
      <c r="Z8339" s="9" t="str">
        <f t="shared" si="1178"/>
        <v>High</v>
      </c>
    </row>
    <row r="8340" spans="1:26" x14ac:dyDescent="0.3">
      <c r="A8340" t="s">
        <v>7549</v>
      </c>
      <c r="B8340" s="6">
        <v>44806</v>
      </c>
      <c r="C8340" s="6" t="str">
        <f t="shared" si="1171"/>
        <v>2022</v>
      </c>
      <c r="D8340" s="6" t="str">
        <f t="shared" si="1172"/>
        <v>September</v>
      </c>
      <c r="E8340" s="6" t="str">
        <f t="shared" si="1173"/>
        <v>Q3</v>
      </c>
      <c r="F8340" s="6" t="str">
        <f t="shared" si="1174"/>
        <v>High</v>
      </c>
      <c r="G8340" s="6" t="str">
        <f t="shared" si="1175"/>
        <v>Full Price</v>
      </c>
      <c r="H8340" s="6">
        <v>44811</v>
      </c>
      <c r="I8340" t="s">
        <v>5588</v>
      </c>
      <c r="J8340" t="s">
        <v>67</v>
      </c>
      <c r="K8340" t="s">
        <v>4171</v>
      </c>
      <c r="L8340" t="s">
        <v>30</v>
      </c>
      <c r="M8340" t="s">
        <v>31</v>
      </c>
      <c r="N8340" t="s">
        <v>32</v>
      </c>
      <c r="O8340" t="s">
        <v>54</v>
      </c>
      <c r="P8340" t="s">
        <v>1449</v>
      </c>
      <c r="Q8340" t="s">
        <v>1056</v>
      </c>
      <c r="R8340" s="7">
        <v>0</v>
      </c>
      <c r="S8340" s="7">
        <f t="shared" si="1170"/>
        <v>146.82</v>
      </c>
      <c r="T8340" s="8">
        <v>73.41</v>
      </c>
      <c r="U8340" s="8" t="str">
        <f t="shared" si="1176"/>
        <v>Low</v>
      </c>
      <c r="V8340" s="7">
        <v>3</v>
      </c>
      <c r="W8340" s="8">
        <v>146.82</v>
      </c>
      <c r="X8340" s="8">
        <f t="shared" si="1177"/>
        <v>3115</v>
      </c>
      <c r="Y8340" s="9">
        <v>0.5</v>
      </c>
      <c r="Z8340" s="9" t="str">
        <f t="shared" si="1178"/>
        <v>High</v>
      </c>
    </row>
    <row r="8341" spans="1:26" x14ac:dyDescent="0.3">
      <c r="A8341" t="s">
        <v>7549</v>
      </c>
      <c r="B8341" s="6">
        <v>44806</v>
      </c>
      <c r="C8341" s="6" t="str">
        <f t="shared" si="1171"/>
        <v>2022</v>
      </c>
      <c r="D8341" s="6" t="str">
        <f t="shared" si="1172"/>
        <v>September</v>
      </c>
      <c r="E8341" s="6" t="str">
        <f t="shared" si="1173"/>
        <v>Q3</v>
      </c>
      <c r="F8341" s="6" t="str">
        <f t="shared" si="1174"/>
        <v>High</v>
      </c>
      <c r="G8341" s="6" t="str">
        <f t="shared" si="1175"/>
        <v>Full Price</v>
      </c>
      <c r="H8341" s="6">
        <v>44811</v>
      </c>
      <c r="I8341" t="s">
        <v>5588</v>
      </c>
      <c r="J8341" t="s">
        <v>89</v>
      </c>
      <c r="K8341" t="s">
        <v>605</v>
      </c>
      <c r="L8341" t="s">
        <v>30</v>
      </c>
      <c r="M8341" t="s">
        <v>31</v>
      </c>
      <c r="N8341" t="s">
        <v>49</v>
      </c>
      <c r="O8341" t="s">
        <v>54</v>
      </c>
      <c r="P8341" t="s">
        <v>1449</v>
      </c>
      <c r="Q8341" t="s">
        <v>1056</v>
      </c>
      <c r="R8341" s="7">
        <v>0</v>
      </c>
      <c r="S8341" s="7">
        <f t="shared" si="1170"/>
        <v>10.9</v>
      </c>
      <c r="T8341" s="8">
        <v>2.8340000000000001</v>
      </c>
      <c r="U8341" s="8" t="str">
        <f t="shared" si="1176"/>
        <v>Low</v>
      </c>
      <c r="V8341" s="7">
        <v>1</v>
      </c>
      <c r="W8341" s="8">
        <v>10.9</v>
      </c>
      <c r="X8341" s="8">
        <f t="shared" si="1177"/>
        <v>8471</v>
      </c>
      <c r="Y8341" s="9">
        <v>0.26</v>
      </c>
      <c r="Z8341" s="9" t="str">
        <f t="shared" si="1178"/>
        <v>High</v>
      </c>
    </row>
    <row r="8342" spans="1:26" x14ac:dyDescent="0.3">
      <c r="A8342" t="s">
        <v>7550</v>
      </c>
      <c r="B8342" s="6">
        <v>44806</v>
      </c>
      <c r="C8342" s="6" t="str">
        <f t="shared" si="1171"/>
        <v>2022</v>
      </c>
      <c r="D8342" s="6" t="str">
        <f t="shared" si="1172"/>
        <v>September</v>
      </c>
      <c r="E8342" s="6" t="str">
        <f t="shared" si="1173"/>
        <v>Q3</v>
      </c>
      <c r="F8342" s="6" t="str">
        <f t="shared" si="1174"/>
        <v>High</v>
      </c>
      <c r="G8342" s="6" t="str">
        <f t="shared" si="1175"/>
        <v>Full Price</v>
      </c>
      <c r="H8342" s="6">
        <v>44810</v>
      </c>
      <c r="I8342" t="s">
        <v>2975</v>
      </c>
      <c r="J8342" t="s">
        <v>38</v>
      </c>
      <c r="K8342" t="s">
        <v>3087</v>
      </c>
      <c r="L8342" t="s">
        <v>30</v>
      </c>
      <c r="M8342" t="s">
        <v>31</v>
      </c>
      <c r="N8342" t="s">
        <v>41</v>
      </c>
      <c r="O8342" t="s">
        <v>62</v>
      </c>
      <c r="P8342" t="s">
        <v>78</v>
      </c>
      <c r="Q8342" t="s">
        <v>79</v>
      </c>
      <c r="R8342" s="7">
        <v>0</v>
      </c>
      <c r="S8342" s="7">
        <f t="shared" si="1170"/>
        <v>1577.94</v>
      </c>
      <c r="T8342" s="8">
        <v>757.41120000000001</v>
      </c>
      <c r="U8342" s="8" t="str">
        <f t="shared" si="1176"/>
        <v>High</v>
      </c>
      <c r="V8342" s="7">
        <v>3</v>
      </c>
      <c r="W8342" s="8">
        <v>1577.94</v>
      </c>
      <c r="X8342" s="8">
        <f t="shared" si="1177"/>
        <v>221</v>
      </c>
      <c r="Y8342" s="9">
        <v>0.48</v>
      </c>
      <c r="Z8342" s="9" t="str">
        <f t="shared" si="1178"/>
        <v>High</v>
      </c>
    </row>
    <row r="8343" spans="1:26" x14ac:dyDescent="0.3">
      <c r="A8343" t="s">
        <v>7551</v>
      </c>
      <c r="B8343" s="6">
        <v>44806</v>
      </c>
      <c r="C8343" s="6" t="str">
        <f t="shared" si="1171"/>
        <v>2022</v>
      </c>
      <c r="D8343" s="6" t="str">
        <f t="shared" si="1172"/>
        <v>September</v>
      </c>
      <c r="E8343" s="6" t="str">
        <f t="shared" si="1173"/>
        <v>Q3</v>
      </c>
      <c r="F8343" s="6" t="str">
        <f t="shared" si="1174"/>
        <v>Low</v>
      </c>
      <c r="G8343" s="6" t="str">
        <f t="shared" si="1175"/>
        <v>Discounted</v>
      </c>
      <c r="H8343" s="6">
        <v>44810</v>
      </c>
      <c r="I8343" t="s">
        <v>4295</v>
      </c>
      <c r="J8343" t="s">
        <v>74</v>
      </c>
      <c r="K8343" t="s">
        <v>528</v>
      </c>
      <c r="L8343" t="s">
        <v>61</v>
      </c>
      <c r="M8343" t="s">
        <v>76</v>
      </c>
      <c r="N8343" t="s">
        <v>77</v>
      </c>
      <c r="O8343" t="s">
        <v>54</v>
      </c>
      <c r="P8343" t="s">
        <v>270</v>
      </c>
      <c r="Q8343" t="s">
        <v>271</v>
      </c>
      <c r="R8343" s="7">
        <v>0.1</v>
      </c>
      <c r="S8343" s="7">
        <f t="shared" si="1170"/>
        <v>1154.1690000000001</v>
      </c>
      <c r="T8343" s="8">
        <v>213.73500000000001</v>
      </c>
      <c r="U8343" s="8" t="str">
        <f t="shared" si="1176"/>
        <v>Medium</v>
      </c>
      <c r="V8343" s="7">
        <v>5</v>
      </c>
      <c r="W8343" s="8">
        <v>1282.4100000000001</v>
      </c>
      <c r="X8343" s="8">
        <f t="shared" si="1177"/>
        <v>321</v>
      </c>
      <c r="Y8343" s="9">
        <v>0.16666666699999999</v>
      </c>
      <c r="Z8343" s="9" t="str">
        <f t="shared" si="1178"/>
        <v>Low</v>
      </c>
    </row>
    <row r="8344" spans="1:26" x14ac:dyDescent="0.3">
      <c r="A8344" t="s">
        <v>7551</v>
      </c>
      <c r="B8344" s="6">
        <v>44806</v>
      </c>
      <c r="C8344" s="6" t="str">
        <f t="shared" si="1171"/>
        <v>2022</v>
      </c>
      <c r="D8344" s="6" t="str">
        <f t="shared" si="1172"/>
        <v>September</v>
      </c>
      <c r="E8344" s="6" t="str">
        <f t="shared" si="1173"/>
        <v>Q3</v>
      </c>
      <c r="F8344" s="6" t="str">
        <f t="shared" si="1174"/>
        <v>High</v>
      </c>
      <c r="G8344" s="6" t="str">
        <f t="shared" si="1175"/>
        <v>Full Price</v>
      </c>
      <c r="H8344" s="6">
        <v>44810</v>
      </c>
      <c r="I8344" t="s">
        <v>4295</v>
      </c>
      <c r="J8344" t="s">
        <v>119</v>
      </c>
      <c r="K8344" t="s">
        <v>2452</v>
      </c>
      <c r="L8344" t="s">
        <v>61</v>
      </c>
      <c r="M8344" t="s">
        <v>76</v>
      </c>
      <c r="N8344" t="s">
        <v>99</v>
      </c>
      <c r="O8344" t="s">
        <v>54</v>
      </c>
      <c r="P8344" t="s">
        <v>270</v>
      </c>
      <c r="Q8344" t="s">
        <v>271</v>
      </c>
      <c r="R8344" s="7">
        <v>0</v>
      </c>
      <c r="S8344" s="7">
        <f t="shared" si="1170"/>
        <v>11.54</v>
      </c>
      <c r="T8344" s="8">
        <v>3.4620000000000002</v>
      </c>
      <c r="U8344" s="8" t="str">
        <f t="shared" si="1176"/>
        <v>Low</v>
      </c>
      <c r="V8344" s="7">
        <v>2</v>
      </c>
      <c r="W8344" s="8">
        <v>11.54</v>
      </c>
      <c r="X8344" s="8">
        <f t="shared" si="1177"/>
        <v>8372</v>
      </c>
      <c r="Y8344" s="9">
        <v>0.3</v>
      </c>
      <c r="Z8344" s="9" t="str">
        <f t="shared" si="1178"/>
        <v>High</v>
      </c>
    </row>
    <row r="8345" spans="1:26" x14ac:dyDescent="0.3">
      <c r="A8345" t="s">
        <v>7551</v>
      </c>
      <c r="B8345" s="6">
        <v>44806</v>
      </c>
      <c r="C8345" s="6" t="str">
        <f t="shared" si="1171"/>
        <v>2022</v>
      </c>
      <c r="D8345" s="6" t="str">
        <f t="shared" si="1172"/>
        <v>September</v>
      </c>
      <c r="E8345" s="6" t="str">
        <f t="shared" si="1173"/>
        <v>Q3</v>
      </c>
      <c r="F8345" s="6" t="str">
        <f t="shared" si="1174"/>
        <v>Low</v>
      </c>
      <c r="G8345" s="6" t="str">
        <f t="shared" si="1175"/>
        <v>Discounted</v>
      </c>
      <c r="H8345" s="6">
        <v>44810</v>
      </c>
      <c r="I8345" t="s">
        <v>4295</v>
      </c>
      <c r="J8345" t="s">
        <v>584</v>
      </c>
      <c r="K8345" t="s">
        <v>699</v>
      </c>
      <c r="L8345" t="s">
        <v>61</v>
      </c>
      <c r="M8345" t="s">
        <v>76</v>
      </c>
      <c r="N8345" t="s">
        <v>262</v>
      </c>
      <c r="O8345" t="s">
        <v>54</v>
      </c>
      <c r="P8345" t="s">
        <v>270</v>
      </c>
      <c r="Q8345" t="s">
        <v>271</v>
      </c>
      <c r="R8345" s="7">
        <v>0.4</v>
      </c>
      <c r="S8345" s="7">
        <f t="shared" si="1170"/>
        <v>152.71559999999999</v>
      </c>
      <c r="T8345" s="8">
        <v>-93.3262</v>
      </c>
      <c r="U8345" s="8" t="str">
        <f t="shared" si="1176"/>
        <v>Loss</v>
      </c>
      <c r="V8345" s="7">
        <v>1</v>
      </c>
      <c r="W8345" s="8">
        <v>254.52600000000001</v>
      </c>
      <c r="X8345" s="8">
        <f t="shared" si="1177"/>
        <v>2170</v>
      </c>
      <c r="Y8345" s="9">
        <v>-0.366666667</v>
      </c>
      <c r="Z8345" s="9" t="str">
        <f t="shared" si="1178"/>
        <v>Low</v>
      </c>
    </row>
    <row r="8346" spans="1:26" x14ac:dyDescent="0.3">
      <c r="A8346" t="s">
        <v>7551</v>
      </c>
      <c r="B8346" s="6">
        <v>44806</v>
      </c>
      <c r="C8346" s="6" t="str">
        <f t="shared" si="1171"/>
        <v>2022</v>
      </c>
      <c r="D8346" s="6" t="str">
        <f t="shared" si="1172"/>
        <v>September</v>
      </c>
      <c r="E8346" s="6" t="str">
        <f t="shared" si="1173"/>
        <v>Q3</v>
      </c>
      <c r="F8346" s="6" t="str">
        <f t="shared" si="1174"/>
        <v>High</v>
      </c>
      <c r="G8346" s="6" t="str">
        <f t="shared" si="1175"/>
        <v>Full Price</v>
      </c>
      <c r="H8346" s="6">
        <v>44810</v>
      </c>
      <c r="I8346" t="s">
        <v>4295</v>
      </c>
      <c r="J8346" t="s">
        <v>151</v>
      </c>
      <c r="K8346" t="s">
        <v>2271</v>
      </c>
      <c r="L8346" t="s">
        <v>61</v>
      </c>
      <c r="M8346" t="s">
        <v>31</v>
      </c>
      <c r="N8346" t="s">
        <v>174</v>
      </c>
      <c r="O8346" t="s">
        <v>54</v>
      </c>
      <c r="P8346" t="s">
        <v>270</v>
      </c>
      <c r="Q8346" t="s">
        <v>271</v>
      </c>
      <c r="R8346" s="7">
        <v>0</v>
      </c>
      <c r="S8346" s="7">
        <f t="shared" si="1170"/>
        <v>12.98</v>
      </c>
      <c r="T8346" s="8">
        <v>3.7642000000000002</v>
      </c>
      <c r="U8346" s="8" t="str">
        <f t="shared" si="1176"/>
        <v>Low</v>
      </c>
      <c r="V8346" s="7">
        <v>1</v>
      </c>
      <c r="W8346" s="8">
        <v>12.98</v>
      </c>
      <c r="X8346" s="8">
        <f t="shared" si="1177"/>
        <v>8102</v>
      </c>
      <c r="Y8346" s="9">
        <v>0.28999999999999998</v>
      </c>
      <c r="Z8346" s="9" t="str">
        <f t="shared" si="1178"/>
        <v>High</v>
      </c>
    </row>
    <row r="8347" spans="1:26" x14ac:dyDescent="0.3">
      <c r="A8347" t="s">
        <v>7551</v>
      </c>
      <c r="B8347" s="6">
        <v>44806</v>
      </c>
      <c r="C8347" s="6" t="str">
        <f t="shared" si="1171"/>
        <v>2022</v>
      </c>
      <c r="D8347" s="6" t="str">
        <f t="shared" si="1172"/>
        <v>September</v>
      </c>
      <c r="E8347" s="6" t="str">
        <f t="shared" si="1173"/>
        <v>Q3</v>
      </c>
      <c r="F8347" s="6" t="str">
        <f t="shared" si="1174"/>
        <v>High</v>
      </c>
      <c r="G8347" s="6" t="str">
        <f t="shared" si="1175"/>
        <v>Full Price</v>
      </c>
      <c r="H8347" s="6">
        <v>44810</v>
      </c>
      <c r="I8347" t="s">
        <v>4295</v>
      </c>
      <c r="J8347" t="s">
        <v>105</v>
      </c>
      <c r="K8347" t="s">
        <v>1706</v>
      </c>
      <c r="L8347" t="s">
        <v>61</v>
      </c>
      <c r="M8347" t="s">
        <v>31</v>
      </c>
      <c r="N8347" t="s">
        <v>53</v>
      </c>
      <c r="O8347" t="s">
        <v>54</v>
      </c>
      <c r="P8347" t="s">
        <v>270</v>
      </c>
      <c r="Q8347" t="s">
        <v>271</v>
      </c>
      <c r="R8347" s="7">
        <v>0</v>
      </c>
      <c r="S8347" s="7">
        <f t="shared" si="1170"/>
        <v>23.1</v>
      </c>
      <c r="T8347" s="8">
        <v>6.468</v>
      </c>
      <c r="U8347" s="8" t="str">
        <f t="shared" si="1176"/>
        <v>Low</v>
      </c>
      <c r="V8347" s="7">
        <v>2</v>
      </c>
      <c r="W8347" s="8">
        <v>23.1</v>
      </c>
      <c r="X8347" s="8">
        <f t="shared" si="1177"/>
        <v>6849</v>
      </c>
      <c r="Y8347" s="9">
        <v>0.28000000000000003</v>
      </c>
      <c r="Z8347" s="9" t="str">
        <f t="shared" si="1178"/>
        <v>High</v>
      </c>
    </row>
    <row r="8348" spans="1:26" x14ac:dyDescent="0.3">
      <c r="A8348" t="s">
        <v>7551</v>
      </c>
      <c r="B8348" s="6">
        <v>44806</v>
      </c>
      <c r="C8348" s="6" t="str">
        <f t="shared" si="1171"/>
        <v>2022</v>
      </c>
      <c r="D8348" s="6" t="str">
        <f t="shared" si="1172"/>
        <v>September</v>
      </c>
      <c r="E8348" s="6" t="str">
        <f t="shared" si="1173"/>
        <v>Q3</v>
      </c>
      <c r="F8348" s="6" t="str">
        <f t="shared" si="1174"/>
        <v>High</v>
      </c>
      <c r="G8348" s="6" t="str">
        <f t="shared" si="1175"/>
        <v>Full Price</v>
      </c>
      <c r="H8348" s="6">
        <v>44810</v>
      </c>
      <c r="I8348" t="s">
        <v>4295</v>
      </c>
      <c r="J8348" t="s">
        <v>458</v>
      </c>
      <c r="K8348" t="s">
        <v>1517</v>
      </c>
      <c r="L8348" t="s">
        <v>61</v>
      </c>
      <c r="M8348" t="s">
        <v>31</v>
      </c>
      <c r="N8348" t="s">
        <v>53</v>
      </c>
      <c r="O8348" t="s">
        <v>54</v>
      </c>
      <c r="P8348" t="s">
        <v>270</v>
      </c>
      <c r="Q8348" t="s">
        <v>271</v>
      </c>
      <c r="R8348" s="7">
        <v>0</v>
      </c>
      <c r="S8348" s="7">
        <f t="shared" si="1170"/>
        <v>4.92</v>
      </c>
      <c r="T8348" s="8">
        <v>2.214</v>
      </c>
      <c r="U8348" s="8" t="str">
        <f t="shared" si="1176"/>
        <v>Low</v>
      </c>
      <c r="V8348" s="7">
        <v>3</v>
      </c>
      <c r="W8348" s="8">
        <v>4.92</v>
      </c>
      <c r="X8348" s="8">
        <f t="shared" si="1177"/>
        <v>9509</v>
      </c>
      <c r="Y8348" s="9">
        <v>0.45</v>
      </c>
      <c r="Z8348" s="9" t="str">
        <f t="shared" si="1178"/>
        <v>High</v>
      </c>
    </row>
    <row r="8349" spans="1:26" x14ac:dyDescent="0.3">
      <c r="A8349" t="s">
        <v>7551</v>
      </c>
      <c r="B8349" s="6">
        <v>44806</v>
      </c>
      <c r="C8349" s="6" t="str">
        <f t="shared" si="1171"/>
        <v>2022</v>
      </c>
      <c r="D8349" s="6" t="str">
        <f t="shared" si="1172"/>
        <v>September</v>
      </c>
      <c r="E8349" s="6" t="str">
        <f t="shared" si="1173"/>
        <v>Q3</v>
      </c>
      <c r="F8349" s="6" t="str">
        <f t="shared" si="1174"/>
        <v>High</v>
      </c>
      <c r="G8349" s="6" t="str">
        <f t="shared" si="1175"/>
        <v>Discounted</v>
      </c>
      <c r="H8349" s="6">
        <v>44810</v>
      </c>
      <c r="I8349" t="s">
        <v>4295</v>
      </c>
      <c r="J8349" t="s">
        <v>957</v>
      </c>
      <c r="K8349" t="s">
        <v>961</v>
      </c>
      <c r="L8349" t="s">
        <v>61</v>
      </c>
      <c r="M8349" t="s">
        <v>31</v>
      </c>
      <c r="N8349" t="s">
        <v>41</v>
      </c>
      <c r="O8349" t="s">
        <v>54</v>
      </c>
      <c r="P8349" t="s">
        <v>270</v>
      </c>
      <c r="Q8349" t="s">
        <v>271</v>
      </c>
      <c r="R8349" s="7">
        <v>0.2</v>
      </c>
      <c r="S8349" s="7">
        <f t="shared" si="1170"/>
        <v>21.145599999999998</v>
      </c>
      <c r="T8349" s="8">
        <v>8.9207999999999998</v>
      </c>
      <c r="U8349" s="8" t="str">
        <f t="shared" si="1176"/>
        <v>Low</v>
      </c>
      <c r="V8349" s="7">
        <v>8</v>
      </c>
      <c r="W8349" s="8">
        <v>26.431999999999999</v>
      </c>
      <c r="X8349" s="8">
        <f t="shared" si="1177"/>
        <v>6529</v>
      </c>
      <c r="Y8349" s="9">
        <v>0.33750000000000002</v>
      </c>
      <c r="Z8349" s="9" t="str">
        <f t="shared" si="1178"/>
        <v>High</v>
      </c>
    </row>
    <row r="8350" spans="1:26" x14ac:dyDescent="0.3">
      <c r="A8350" t="s">
        <v>7551</v>
      </c>
      <c r="B8350" s="6">
        <v>44806</v>
      </c>
      <c r="C8350" s="6" t="str">
        <f t="shared" si="1171"/>
        <v>2022</v>
      </c>
      <c r="D8350" s="6" t="str">
        <f t="shared" si="1172"/>
        <v>September</v>
      </c>
      <c r="E8350" s="6" t="str">
        <f t="shared" si="1173"/>
        <v>Q3</v>
      </c>
      <c r="F8350" s="6" t="str">
        <f t="shared" si="1174"/>
        <v>High</v>
      </c>
      <c r="G8350" s="6" t="str">
        <f t="shared" si="1175"/>
        <v>Full Price</v>
      </c>
      <c r="H8350" s="6">
        <v>44810</v>
      </c>
      <c r="I8350" t="s">
        <v>4295</v>
      </c>
      <c r="J8350" t="s">
        <v>44</v>
      </c>
      <c r="K8350" t="s">
        <v>773</v>
      </c>
      <c r="L8350" t="s">
        <v>61</v>
      </c>
      <c r="M8350" t="s">
        <v>31</v>
      </c>
      <c r="N8350" t="s">
        <v>46</v>
      </c>
      <c r="O8350" t="s">
        <v>54</v>
      </c>
      <c r="P8350" t="s">
        <v>270</v>
      </c>
      <c r="Q8350" t="s">
        <v>271</v>
      </c>
      <c r="R8350" s="7">
        <v>0</v>
      </c>
      <c r="S8350" s="7">
        <f t="shared" si="1170"/>
        <v>18.899999999999999</v>
      </c>
      <c r="T8350" s="8">
        <v>9.0719999999999992</v>
      </c>
      <c r="U8350" s="8" t="str">
        <f t="shared" si="1176"/>
        <v>Low</v>
      </c>
      <c r="V8350" s="7">
        <v>6</v>
      </c>
      <c r="W8350" s="8">
        <v>18.899999999999999</v>
      </c>
      <c r="X8350" s="8">
        <f t="shared" si="1177"/>
        <v>7287</v>
      </c>
      <c r="Y8350" s="9">
        <v>0.48</v>
      </c>
      <c r="Z8350" s="9" t="str">
        <f t="shared" si="1178"/>
        <v>High</v>
      </c>
    </row>
    <row r="8351" spans="1:26" x14ac:dyDescent="0.3">
      <c r="A8351" t="s">
        <v>7551</v>
      </c>
      <c r="B8351" s="6">
        <v>44806</v>
      </c>
      <c r="C8351" s="6" t="str">
        <f t="shared" si="1171"/>
        <v>2022</v>
      </c>
      <c r="D8351" s="6" t="str">
        <f t="shared" si="1172"/>
        <v>September</v>
      </c>
      <c r="E8351" s="6" t="str">
        <f t="shared" si="1173"/>
        <v>Q3</v>
      </c>
      <c r="F8351" s="6" t="str">
        <f t="shared" si="1174"/>
        <v>High</v>
      </c>
      <c r="G8351" s="6" t="str">
        <f t="shared" si="1175"/>
        <v>Full Price</v>
      </c>
      <c r="H8351" s="6">
        <v>44810</v>
      </c>
      <c r="I8351" t="s">
        <v>4295</v>
      </c>
      <c r="J8351" t="s">
        <v>67</v>
      </c>
      <c r="K8351" t="s">
        <v>3773</v>
      </c>
      <c r="L8351" t="s">
        <v>61</v>
      </c>
      <c r="M8351" t="s">
        <v>31</v>
      </c>
      <c r="N8351" t="s">
        <v>32</v>
      </c>
      <c r="O8351" t="s">
        <v>54</v>
      </c>
      <c r="P8351" t="s">
        <v>270</v>
      </c>
      <c r="Q8351" t="s">
        <v>271</v>
      </c>
      <c r="R8351" s="7">
        <v>0</v>
      </c>
      <c r="S8351" s="7">
        <f t="shared" si="1170"/>
        <v>17.12</v>
      </c>
      <c r="T8351" s="8">
        <v>7.7039999999999997</v>
      </c>
      <c r="U8351" s="8" t="str">
        <f t="shared" si="1176"/>
        <v>Low</v>
      </c>
      <c r="V8351" s="7">
        <v>4</v>
      </c>
      <c r="W8351" s="8">
        <v>17.12</v>
      </c>
      <c r="X8351" s="8">
        <f t="shared" si="1177"/>
        <v>7507</v>
      </c>
      <c r="Y8351" s="9">
        <v>0.45</v>
      </c>
      <c r="Z8351" s="9" t="str">
        <f t="shared" si="1178"/>
        <v>High</v>
      </c>
    </row>
    <row r="8352" spans="1:26" x14ac:dyDescent="0.3">
      <c r="A8352" t="s">
        <v>7551</v>
      </c>
      <c r="B8352" s="6">
        <v>44806</v>
      </c>
      <c r="C8352" s="6" t="str">
        <f t="shared" si="1171"/>
        <v>2022</v>
      </c>
      <c r="D8352" s="6" t="str">
        <f t="shared" si="1172"/>
        <v>September</v>
      </c>
      <c r="E8352" s="6" t="str">
        <f t="shared" si="1173"/>
        <v>Q3</v>
      </c>
      <c r="F8352" s="6" t="str">
        <f t="shared" si="1174"/>
        <v>High</v>
      </c>
      <c r="G8352" s="6" t="str">
        <f t="shared" si="1175"/>
        <v>Full Price</v>
      </c>
      <c r="H8352" s="6">
        <v>44810</v>
      </c>
      <c r="I8352" t="s">
        <v>4295</v>
      </c>
      <c r="J8352" t="s">
        <v>1088</v>
      </c>
      <c r="K8352" t="s">
        <v>1089</v>
      </c>
      <c r="L8352" t="s">
        <v>61</v>
      </c>
      <c r="M8352" t="s">
        <v>91</v>
      </c>
      <c r="N8352" t="s">
        <v>110</v>
      </c>
      <c r="O8352" t="s">
        <v>54</v>
      </c>
      <c r="P8352" t="s">
        <v>270</v>
      </c>
      <c r="Q8352" t="s">
        <v>271</v>
      </c>
      <c r="R8352" s="7">
        <v>0</v>
      </c>
      <c r="S8352" s="7">
        <f t="shared" si="1170"/>
        <v>167.97</v>
      </c>
      <c r="T8352" s="8">
        <v>40.312800000000003</v>
      </c>
      <c r="U8352" s="8" t="str">
        <f t="shared" si="1176"/>
        <v>Low</v>
      </c>
      <c r="V8352" s="7">
        <v>3</v>
      </c>
      <c r="W8352" s="8">
        <v>167.97</v>
      </c>
      <c r="X8352" s="8">
        <f t="shared" si="1177"/>
        <v>2879</v>
      </c>
      <c r="Y8352" s="9">
        <v>0.24</v>
      </c>
      <c r="Z8352" s="9" t="str">
        <f t="shared" si="1178"/>
        <v>High</v>
      </c>
    </row>
    <row r="8353" spans="1:26" x14ac:dyDescent="0.3">
      <c r="A8353" t="s">
        <v>7551</v>
      </c>
      <c r="B8353" s="6">
        <v>44806</v>
      </c>
      <c r="C8353" s="6" t="str">
        <f t="shared" si="1171"/>
        <v>2022</v>
      </c>
      <c r="D8353" s="6" t="str">
        <f t="shared" si="1172"/>
        <v>September</v>
      </c>
      <c r="E8353" s="6" t="str">
        <f t="shared" si="1173"/>
        <v>Q3</v>
      </c>
      <c r="F8353" s="6" t="str">
        <f t="shared" si="1174"/>
        <v>Low</v>
      </c>
      <c r="G8353" s="6" t="str">
        <f t="shared" si="1175"/>
        <v>Full Price</v>
      </c>
      <c r="H8353" s="6">
        <v>44810</v>
      </c>
      <c r="I8353" t="s">
        <v>4295</v>
      </c>
      <c r="J8353" t="s">
        <v>1743</v>
      </c>
      <c r="K8353" t="s">
        <v>1744</v>
      </c>
      <c r="L8353" t="s">
        <v>61</v>
      </c>
      <c r="M8353" t="s">
        <v>91</v>
      </c>
      <c r="N8353" t="s">
        <v>110</v>
      </c>
      <c r="O8353" t="s">
        <v>54</v>
      </c>
      <c r="P8353" t="s">
        <v>270</v>
      </c>
      <c r="Q8353" t="s">
        <v>271</v>
      </c>
      <c r="R8353" s="7">
        <v>0</v>
      </c>
      <c r="S8353" s="7">
        <f t="shared" si="1170"/>
        <v>238</v>
      </c>
      <c r="T8353" s="8">
        <v>38.08</v>
      </c>
      <c r="U8353" s="8" t="str">
        <f t="shared" si="1176"/>
        <v>Low</v>
      </c>
      <c r="V8353" s="7">
        <v>2</v>
      </c>
      <c r="W8353" s="8">
        <v>238</v>
      </c>
      <c r="X8353" s="8">
        <f t="shared" si="1177"/>
        <v>2320</v>
      </c>
      <c r="Y8353" s="9">
        <v>0.16</v>
      </c>
      <c r="Z8353" s="9" t="str">
        <f t="shared" si="1178"/>
        <v>Low</v>
      </c>
    </row>
    <row r="8354" spans="1:26" x14ac:dyDescent="0.3">
      <c r="A8354" t="s">
        <v>7551</v>
      </c>
      <c r="B8354" s="6">
        <v>44806</v>
      </c>
      <c r="C8354" s="6" t="str">
        <f t="shared" si="1171"/>
        <v>2022</v>
      </c>
      <c r="D8354" s="6" t="str">
        <f t="shared" si="1172"/>
        <v>September</v>
      </c>
      <c r="E8354" s="6" t="str">
        <f t="shared" si="1173"/>
        <v>Q3</v>
      </c>
      <c r="F8354" s="6" t="str">
        <f t="shared" si="1174"/>
        <v>High</v>
      </c>
      <c r="G8354" s="6" t="str">
        <f t="shared" si="1175"/>
        <v>Full Price</v>
      </c>
      <c r="H8354" s="6">
        <v>44810</v>
      </c>
      <c r="I8354" t="s">
        <v>4295</v>
      </c>
      <c r="J8354" t="s">
        <v>598</v>
      </c>
      <c r="K8354" t="s">
        <v>1594</v>
      </c>
      <c r="L8354" t="s">
        <v>61</v>
      </c>
      <c r="M8354" t="s">
        <v>91</v>
      </c>
      <c r="N8354" t="s">
        <v>92</v>
      </c>
      <c r="O8354" t="s">
        <v>54</v>
      </c>
      <c r="P8354" t="s">
        <v>270</v>
      </c>
      <c r="Q8354" t="s">
        <v>271</v>
      </c>
      <c r="R8354" s="7">
        <v>0</v>
      </c>
      <c r="S8354" s="7">
        <f t="shared" si="1170"/>
        <v>197.97</v>
      </c>
      <c r="T8354" s="8">
        <v>57.411299999999997</v>
      </c>
      <c r="U8354" s="8" t="str">
        <f t="shared" si="1176"/>
        <v>Low</v>
      </c>
      <c r="V8354" s="7">
        <v>3</v>
      </c>
      <c r="W8354" s="8">
        <v>197.97</v>
      </c>
      <c r="X8354" s="8">
        <f t="shared" si="1177"/>
        <v>2611</v>
      </c>
      <c r="Y8354" s="9">
        <v>0.28999999999999998</v>
      </c>
      <c r="Z8354" s="9" t="str">
        <f t="shared" si="1178"/>
        <v>High</v>
      </c>
    </row>
    <row r="8355" spans="1:26" x14ac:dyDescent="0.3">
      <c r="A8355" t="s">
        <v>7552</v>
      </c>
      <c r="B8355" s="6">
        <v>44806</v>
      </c>
      <c r="C8355" s="6" t="str">
        <f t="shared" si="1171"/>
        <v>2022</v>
      </c>
      <c r="D8355" s="6" t="str">
        <f t="shared" si="1172"/>
        <v>September</v>
      </c>
      <c r="E8355" s="6" t="str">
        <f t="shared" si="1173"/>
        <v>Q3</v>
      </c>
      <c r="F8355" s="6" t="str">
        <f t="shared" si="1174"/>
        <v>Low</v>
      </c>
      <c r="G8355" s="6" t="str">
        <f t="shared" si="1175"/>
        <v>Discounted</v>
      </c>
      <c r="H8355" s="6">
        <v>44810</v>
      </c>
      <c r="I8355" t="s">
        <v>1226</v>
      </c>
      <c r="J8355" t="s">
        <v>188</v>
      </c>
      <c r="K8355" t="s">
        <v>2239</v>
      </c>
      <c r="L8355" t="s">
        <v>30</v>
      </c>
      <c r="M8355" t="s">
        <v>76</v>
      </c>
      <c r="N8355" t="s">
        <v>262</v>
      </c>
      <c r="O8355" t="s">
        <v>69</v>
      </c>
      <c r="P8355" t="s">
        <v>70</v>
      </c>
      <c r="Q8355" t="s">
        <v>71</v>
      </c>
      <c r="R8355" s="7">
        <v>0.2</v>
      </c>
      <c r="S8355" s="7">
        <f t="shared" si="1170"/>
        <v>189.22239999999999</v>
      </c>
      <c r="T8355" s="8">
        <v>-2.9565999999999999</v>
      </c>
      <c r="U8355" s="8" t="str">
        <f t="shared" si="1176"/>
        <v>Loss</v>
      </c>
      <c r="V8355" s="7">
        <v>2</v>
      </c>
      <c r="W8355" s="8">
        <v>236.52799999999999</v>
      </c>
      <c r="X8355" s="8">
        <f t="shared" si="1177"/>
        <v>2326</v>
      </c>
      <c r="Y8355" s="9">
        <v>-1.2500000000000001E-2</v>
      </c>
      <c r="Z8355" s="9" t="str">
        <f t="shared" si="1178"/>
        <v>Low</v>
      </c>
    </row>
    <row r="8356" spans="1:26" x14ac:dyDescent="0.3">
      <c r="A8356" t="s">
        <v>7552</v>
      </c>
      <c r="B8356" s="6">
        <v>44806</v>
      </c>
      <c r="C8356" s="6" t="str">
        <f t="shared" si="1171"/>
        <v>2022</v>
      </c>
      <c r="D8356" s="6" t="str">
        <f t="shared" si="1172"/>
        <v>September</v>
      </c>
      <c r="E8356" s="6" t="str">
        <f t="shared" si="1173"/>
        <v>Q3</v>
      </c>
      <c r="F8356" s="6" t="str">
        <f t="shared" si="1174"/>
        <v>High</v>
      </c>
      <c r="G8356" s="6" t="str">
        <f t="shared" si="1175"/>
        <v>Discounted</v>
      </c>
      <c r="H8356" s="6">
        <v>44810</v>
      </c>
      <c r="I8356" t="s">
        <v>1226</v>
      </c>
      <c r="J8356" t="s">
        <v>101</v>
      </c>
      <c r="K8356" t="s">
        <v>1874</v>
      </c>
      <c r="L8356" t="s">
        <v>30</v>
      </c>
      <c r="M8356" t="s">
        <v>31</v>
      </c>
      <c r="N8356" t="s">
        <v>41</v>
      </c>
      <c r="O8356" t="s">
        <v>69</v>
      </c>
      <c r="P8356" t="s">
        <v>70</v>
      </c>
      <c r="Q8356" t="s">
        <v>71</v>
      </c>
      <c r="R8356" s="7">
        <v>0.2</v>
      </c>
      <c r="S8356" s="7">
        <f t="shared" si="1170"/>
        <v>14.975999999999999</v>
      </c>
      <c r="T8356" s="8">
        <v>6.5519999999999996</v>
      </c>
      <c r="U8356" s="8" t="str">
        <f t="shared" si="1176"/>
        <v>Low</v>
      </c>
      <c r="V8356" s="7">
        <v>5</v>
      </c>
      <c r="W8356" s="8">
        <v>18.72</v>
      </c>
      <c r="X8356" s="8">
        <f t="shared" si="1177"/>
        <v>7309</v>
      </c>
      <c r="Y8356" s="9">
        <v>0.35</v>
      </c>
      <c r="Z8356" s="9" t="str">
        <f t="shared" si="1178"/>
        <v>High</v>
      </c>
    </row>
    <row r="8357" spans="1:26" x14ac:dyDescent="0.3">
      <c r="A8357" t="s">
        <v>7553</v>
      </c>
      <c r="B8357" s="6">
        <v>44806</v>
      </c>
      <c r="C8357" s="6" t="str">
        <f t="shared" si="1171"/>
        <v>2022</v>
      </c>
      <c r="D8357" s="6" t="str">
        <f t="shared" si="1172"/>
        <v>September</v>
      </c>
      <c r="E8357" s="6" t="str">
        <f t="shared" si="1173"/>
        <v>Q3</v>
      </c>
      <c r="F8357" s="6" t="str">
        <f t="shared" si="1174"/>
        <v>High</v>
      </c>
      <c r="G8357" s="6" t="str">
        <f t="shared" si="1175"/>
        <v>Full Price</v>
      </c>
      <c r="H8357" s="6">
        <v>44808</v>
      </c>
      <c r="I8357" t="s">
        <v>984</v>
      </c>
      <c r="J8357" t="s">
        <v>759</v>
      </c>
      <c r="K8357" t="s">
        <v>2368</v>
      </c>
      <c r="L8357" t="s">
        <v>40</v>
      </c>
      <c r="M8357" t="s">
        <v>76</v>
      </c>
      <c r="N8357" t="s">
        <v>99</v>
      </c>
      <c r="O8357" t="s">
        <v>69</v>
      </c>
      <c r="P8357" t="s">
        <v>70</v>
      </c>
      <c r="Q8357" t="s">
        <v>71</v>
      </c>
      <c r="R8357" s="7">
        <v>0</v>
      </c>
      <c r="S8357" s="7">
        <f t="shared" si="1170"/>
        <v>511.5</v>
      </c>
      <c r="T8357" s="8">
        <v>132.99</v>
      </c>
      <c r="U8357" s="8" t="str">
        <f t="shared" si="1176"/>
        <v>Medium</v>
      </c>
      <c r="V8357" s="7">
        <v>5</v>
      </c>
      <c r="W8357" s="8">
        <v>511.5</v>
      </c>
      <c r="X8357" s="8">
        <f t="shared" si="1177"/>
        <v>1140</v>
      </c>
      <c r="Y8357" s="9">
        <v>0.26</v>
      </c>
      <c r="Z8357" s="9" t="str">
        <f t="shared" si="1178"/>
        <v>High</v>
      </c>
    </row>
    <row r="8358" spans="1:26" x14ac:dyDescent="0.3">
      <c r="A8358" t="s">
        <v>7553</v>
      </c>
      <c r="B8358" s="6">
        <v>44806</v>
      </c>
      <c r="C8358" s="6" t="str">
        <f t="shared" si="1171"/>
        <v>2022</v>
      </c>
      <c r="D8358" s="6" t="str">
        <f t="shared" si="1172"/>
        <v>September</v>
      </c>
      <c r="E8358" s="6" t="str">
        <f t="shared" si="1173"/>
        <v>Q3</v>
      </c>
      <c r="F8358" s="6" t="str">
        <f t="shared" si="1174"/>
        <v>High</v>
      </c>
      <c r="G8358" s="6" t="str">
        <f t="shared" si="1175"/>
        <v>Full Price</v>
      </c>
      <c r="H8358" s="6">
        <v>44808</v>
      </c>
      <c r="I8358" t="s">
        <v>984</v>
      </c>
      <c r="J8358" t="s">
        <v>101</v>
      </c>
      <c r="K8358" t="s">
        <v>2332</v>
      </c>
      <c r="L8358" t="s">
        <v>40</v>
      </c>
      <c r="M8358" t="s">
        <v>31</v>
      </c>
      <c r="N8358" t="s">
        <v>174</v>
      </c>
      <c r="O8358" t="s">
        <v>69</v>
      </c>
      <c r="P8358" t="s">
        <v>70</v>
      </c>
      <c r="Q8358" t="s">
        <v>71</v>
      </c>
      <c r="R8358" s="7">
        <v>0</v>
      </c>
      <c r="S8358" s="7">
        <f t="shared" si="1170"/>
        <v>43.1</v>
      </c>
      <c r="T8358" s="8">
        <v>11.206</v>
      </c>
      <c r="U8358" s="8" t="str">
        <f t="shared" si="1176"/>
        <v>Low</v>
      </c>
      <c r="V8358" s="7">
        <v>5</v>
      </c>
      <c r="W8358" s="8">
        <v>43.1</v>
      </c>
      <c r="X8358" s="8">
        <f t="shared" si="1177"/>
        <v>5475</v>
      </c>
      <c r="Y8358" s="9">
        <v>0.26</v>
      </c>
      <c r="Z8358" s="9" t="str">
        <f t="shared" si="1178"/>
        <v>High</v>
      </c>
    </row>
    <row r="8359" spans="1:26" x14ac:dyDescent="0.3">
      <c r="A8359" t="s">
        <v>7553</v>
      </c>
      <c r="B8359" s="6">
        <v>44806</v>
      </c>
      <c r="C8359" s="6" t="str">
        <f t="shared" si="1171"/>
        <v>2022</v>
      </c>
      <c r="D8359" s="6" t="str">
        <f t="shared" si="1172"/>
        <v>September</v>
      </c>
      <c r="E8359" s="6" t="str">
        <f t="shared" si="1173"/>
        <v>Q3</v>
      </c>
      <c r="F8359" s="6" t="str">
        <f t="shared" si="1174"/>
        <v>High</v>
      </c>
      <c r="G8359" s="6" t="str">
        <f t="shared" si="1175"/>
        <v>Discounted</v>
      </c>
      <c r="H8359" s="6">
        <v>44808</v>
      </c>
      <c r="I8359" t="s">
        <v>984</v>
      </c>
      <c r="J8359" t="s">
        <v>38</v>
      </c>
      <c r="K8359" t="s">
        <v>3661</v>
      </c>
      <c r="L8359" t="s">
        <v>40</v>
      </c>
      <c r="M8359" t="s">
        <v>31</v>
      </c>
      <c r="N8359" t="s">
        <v>41</v>
      </c>
      <c r="O8359" t="s">
        <v>69</v>
      </c>
      <c r="P8359" t="s">
        <v>70</v>
      </c>
      <c r="Q8359" t="s">
        <v>71</v>
      </c>
      <c r="R8359" s="7">
        <v>0.2</v>
      </c>
      <c r="S8359" s="7">
        <f t="shared" si="1170"/>
        <v>118.33599999999998</v>
      </c>
      <c r="T8359" s="8">
        <v>46.225000000000001</v>
      </c>
      <c r="U8359" s="8" t="str">
        <f t="shared" si="1176"/>
        <v>Low</v>
      </c>
      <c r="V8359" s="7">
        <v>5</v>
      </c>
      <c r="W8359" s="8">
        <v>147.91999999999999</v>
      </c>
      <c r="X8359" s="8">
        <f t="shared" si="1177"/>
        <v>3105</v>
      </c>
      <c r="Y8359" s="9">
        <v>0.3125</v>
      </c>
      <c r="Z8359" s="9" t="str">
        <f t="shared" si="1178"/>
        <v>High</v>
      </c>
    </row>
    <row r="8360" spans="1:26" x14ac:dyDescent="0.3">
      <c r="A8360" t="s">
        <v>7554</v>
      </c>
      <c r="B8360" s="6">
        <v>44807</v>
      </c>
      <c r="C8360" s="6" t="str">
        <f t="shared" si="1171"/>
        <v>2022</v>
      </c>
      <c r="D8360" s="6" t="str">
        <f t="shared" si="1172"/>
        <v>September</v>
      </c>
      <c r="E8360" s="6" t="str">
        <f t="shared" si="1173"/>
        <v>Q3</v>
      </c>
      <c r="F8360" s="6" t="str">
        <f t="shared" si="1174"/>
        <v>Low</v>
      </c>
      <c r="G8360" s="6" t="str">
        <f t="shared" si="1175"/>
        <v>Discounted</v>
      </c>
      <c r="H8360" s="6">
        <v>44812</v>
      </c>
      <c r="I8360" t="s">
        <v>1558</v>
      </c>
      <c r="J8360" t="s">
        <v>2148</v>
      </c>
      <c r="K8360" t="s">
        <v>2149</v>
      </c>
      <c r="L8360" t="s">
        <v>30</v>
      </c>
      <c r="M8360" t="s">
        <v>31</v>
      </c>
      <c r="N8360" t="s">
        <v>41</v>
      </c>
      <c r="O8360" t="s">
        <v>33</v>
      </c>
      <c r="P8360" t="s">
        <v>368</v>
      </c>
      <c r="Q8360" t="s">
        <v>43</v>
      </c>
      <c r="R8360" s="7">
        <v>0.8</v>
      </c>
      <c r="S8360" s="7">
        <f t="shared" si="1170"/>
        <v>8.5231999999999957</v>
      </c>
      <c r="T8360" s="8">
        <v>-68.185599999999994</v>
      </c>
      <c r="U8360" s="8" t="str">
        <f t="shared" si="1176"/>
        <v>Loss</v>
      </c>
      <c r="V8360" s="7">
        <v>7</v>
      </c>
      <c r="W8360" s="8">
        <v>42.616</v>
      </c>
      <c r="X8360" s="8">
        <f t="shared" si="1177"/>
        <v>5493</v>
      </c>
      <c r="Y8360" s="9">
        <v>-1.6</v>
      </c>
      <c r="Z8360" s="9" t="str">
        <f t="shared" si="1178"/>
        <v>Low</v>
      </c>
    </row>
    <row r="8361" spans="1:26" x14ac:dyDescent="0.3">
      <c r="A8361" t="s">
        <v>7555</v>
      </c>
      <c r="B8361" s="6">
        <v>44807</v>
      </c>
      <c r="C8361" s="6" t="str">
        <f t="shared" si="1171"/>
        <v>2022</v>
      </c>
      <c r="D8361" s="6" t="str">
        <f t="shared" si="1172"/>
        <v>September</v>
      </c>
      <c r="E8361" s="6" t="str">
        <f t="shared" si="1173"/>
        <v>Q3</v>
      </c>
      <c r="F8361" s="6" t="str">
        <f t="shared" si="1174"/>
        <v>High</v>
      </c>
      <c r="G8361" s="6" t="str">
        <f t="shared" si="1175"/>
        <v>Discounted</v>
      </c>
      <c r="H8361" s="6">
        <v>44812</v>
      </c>
      <c r="I8361" t="s">
        <v>587</v>
      </c>
      <c r="J8361" t="s">
        <v>89</v>
      </c>
      <c r="K8361" t="s">
        <v>1976</v>
      </c>
      <c r="L8361" t="s">
        <v>40</v>
      </c>
      <c r="M8361" t="s">
        <v>31</v>
      </c>
      <c r="N8361" t="s">
        <v>41</v>
      </c>
      <c r="O8361" t="s">
        <v>69</v>
      </c>
      <c r="P8361" t="s">
        <v>7556</v>
      </c>
      <c r="Q8361" t="s">
        <v>71</v>
      </c>
      <c r="R8361" s="7">
        <v>0.2</v>
      </c>
      <c r="S8361" s="7">
        <f t="shared" si="1170"/>
        <v>66.048000000000002</v>
      </c>
      <c r="T8361" s="8">
        <v>28.896000000000001</v>
      </c>
      <c r="U8361" s="8" t="str">
        <f t="shared" si="1176"/>
        <v>Low</v>
      </c>
      <c r="V8361" s="7">
        <v>5</v>
      </c>
      <c r="W8361" s="8">
        <v>82.56</v>
      </c>
      <c r="X8361" s="8">
        <f t="shared" si="1177"/>
        <v>4155</v>
      </c>
      <c r="Y8361" s="9">
        <v>0.35</v>
      </c>
      <c r="Z8361" s="9" t="str">
        <f t="shared" si="1178"/>
        <v>High</v>
      </c>
    </row>
    <row r="8362" spans="1:26" x14ac:dyDescent="0.3">
      <c r="A8362" t="s">
        <v>7555</v>
      </c>
      <c r="B8362" s="6">
        <v>44807</v>
      </c>
      <c r="C8362" s="6" t="str">
        <f t="shared" si="1171"/>
        <v>2022</v>
      </c>
      <c r="D8362" s="6" t="str">
        <f t="shared" si="1172"/>
        <v>September</v>
      </c>
      <c r="E8362" s="6" t="str">
        <f t="shared" si="1173"/>
        <v>Q3</v>
      </c>
      <c r="F8362" s="6" t="str">
        <f t="shared" si="1174"/>
        <v>High</v>
      </c>
      <c r="G8362" s="6" t="str">
        <f t="shared" si="1175"/>
        <v>Full Price</v>
      </c>
      <c r="H8362" s="6">
        <v>44812</v>
      </c>
      <c r="I8362" t="s">
        <v>587</v>
      </c>
      <c r="J8362" t="s">
        <v>732</v>
      </c>
      <c r="K8362" t="s">
        <v>931</v>
      </c>
      <c r="L8362" t="s">
        <v>40</v>
      </c>
      <c r="M8362" t="s">
        <v>91</v>
      </c>
      <c r="N8362" t="s">
        <v>110</v>
      </c>
      <c r="O8362" t="s">
        <v>69</v>
      </c>
      <c r="P8362" t="s">
        <v>7556</v>
      </c>
      <c r="Q8362" t="s">
        <v>71</v>
      </c>
      <c r="R8362" s="7">
        <v>0</v>
      </c>
      <c r="S8362" s="7">
        <f t="shared" si="1170"/>
        <v>284.97000000000003</v>
      </c>
      <c r="T8362" s="8">
        <v>85.491</v>
      </c>
      <c r="U8362" s="8" t="str">
        <f t="shared" si="1176"/>
        <v>Low</v>
      </c>
      <c r="V8362" s="7">
        <v>3</v>
      </c>
      <c r="W8362" s="8">
        <v>284.97000000000003</v>
      </c>
      <c r="X8362" s="8">
        <f t="shared" si="1177"/>
        <v>1982</v>
      </c>
      <c r="Y8362" s="9">
        <v>0.3</v>
      </c>
      <c r="Z8362" s="9" t="str">
        <f t="shared" si="1178"/>
        <v>High</v>
      </c>
    </row>
    <row r="8363" spans="1:26" x14ac:dyDescent="0.3">
      <c r="A8363" t="s">
        <v>7557</v>
      </c>
      <c r="B8363" s="6">
        <v>44807</v>
      </c>
      <c r="C8363" s="6" t="str">
        <f t="shared" si="1171"/>
        <v>2022</v>
      </c>
      <c r="D8363" s="6" t="str">
        <f t="shared" si="1172"/>
        <v>September</v>
      </c>
      <c r="E8363" s="6" t="str">
        <f t="shared" si="1173"/>
        <v>Q3</v>
      </c>
      <c r="F8363" s="6" t="str">
        <f t="shared" si="1174"/>
        <v>High</v>
      </c>
      <c r="G8363" s="6" t="str">
        <f t="shared" si="1175"/>
        <v>Discounted</v>
      </c>
      <c r="H8363" s="6">
        <v>44811</v>
      </c>
      <c r="I8363" t="s">
        <v>1940</v>
      </c>
      <c r="J8363" t="s">
        <v>89</v>
      </c>
      <c r="K8363" t="s">
        <v>2447</v>
      </c>
      <c r="L8363" t="s">
        <v>30</v>
      </c>
      <c r="M8363" t="s">
        <v>31</v>
      </c>
      <c r="N8363" t="s">
        <v>149</v>
      </c>
      <c r="O8363" t="s">
        <v>62</v>
      </c>
      <c r="P8363" t="s">
        <v>1541</v>
      </c>
      <c r="Q8363" t="s">
        <v>227</v>
      </c>
      <c r="R8363" s="7">
        <v>0.2</v>
      </c>
      <c r="S8363" s="7">
        <f t="shared" si="1170"/>
        <v>19.558399999999999</v>
      </c>
      <c r="T8363" s="8">
        <v>8.8623999999999992</v>
      </c>
      <c r="U8363" s="8" t="str">
        <f t="shared" si="1176"/>
        <v>Low</v>
      </c>
      <c r="V8363" s="7">
        <v>4</v>
      </c>
      <c r="W8363" s="8">
        <v>24.448</v>
      </c>
      <c r="X8363" s="8">
        <f t="shared" si="1177"/>
        <v>6730</v>
      </c>
      <c r="Y8363" s="9">
        <v>0.36249999999999999</v>
      </c>
      <c r="Z8363" s="9" t="str">
        <f t="shared" si="1178"/>
        <v>High</v>
      </c>
    </row>
    <row r="8364" spans="1:26" x14ac:dyDescent="0.3">
      <c r="A8364" t="s">
        <v>7558</v>
      </c>
      <c r="B8364" s="6">
        <v>44807</v>
      </c>
      <c r="C8364" s="6" t="str">
        <f t="shared" si="1171"/>
        <v>2022</v>
      </c>
      <c r="D8364" s="6" t="str">
        <f t="shared" si="1172"/>
        <v>September</v>
      </c>
      <c r="E8364" s="6" t="str">
        <f t="shared" si="1173"/>
        <v>Q3</v>
      </c>
      <c r="F8364" s="6" t="str">
        <f t="shared" si="1174"/>
        <v>Low</v>
      </c>
      <c r="G8364" s="6" t="str">
        <f t="shared" si="1175"/>
        <v>Discounted</v>
      </c>
      <c r="H8364" s="6">
        <v>44811</v>
      </c>
      <c r="I8364" t="s">
        <v>2830</v>
      </c>
      <c r="J8364" t="s">
        <v>584</v>
      </c>
      <c r="K8364" t="s">
        <v>585</v>
      </c>
      <c r="L8364" t="s">
        <v>30</v>
      </c>
      <c r="M8364" t="s">
        <v>76</v>
      </c>
      <c r="N8364" t="s">
        <v>138</v>
      </c>
      <c r="O8364" t="s">
        <v>69</v>
      </c>
      <c r="P8364" t="s">
        <v>347</v>
      </c>
      <c r="Q8364" t="s">
        <v>71</v>
      </c>
      <c r="R8364" s="7">
        <v>0.15</v>
      </c>
      <c r="S8364" s="7">
        <f t="shared" si="1170"/>
        <v>203.71609999999998</v>
      </c>
      <c r="T8364" s="8">
        <v>14.098000000000001</v>
      </c>
      <c r="U8364" s="8" t="str">
        <f t="shared" si="1176"/>
        <v>Low</v>
      </c>
      <c r="V8364" s="7">
        <v>2</v>
      </c>
      <c r="W8364" s="8">
        <v>239.666</v>
      </c>
      <c r="X8364" s="8">
        <f t="shared" si="1177"/>
        <v>2307</v>
      </c>
      <c r="Y8364" s="9">
        <v>5.8823528999999999E-2</v>
      </c>
      <c r="Z8364" s="9" t="str">
        <f t="shared" si="1178"/>
        <v>Low</v>
      </c>
    </row>
    <row r="8365" spans="1:26" x14ac:dyDescent="0.3">
      <c r="A8365" t="s">
        <v>7559</v>
      </c>
      <c r="B8365" s="6">
        <v>44807</v>
      </c>
      <c r="C8365" s="6" t="str">
        <f t="shared" si="1171"/>
        <v>2022</v>
      </c>
      <c r="D8365" s="6" t="str">
        <f t="shared" si="1172"/>
        <v>September</v>
      </c>
      <c r="E8365" s="6" t="str">
        <f t="shared" si="1173"/>
        <v>Q3</v>
      </c>
      <c r="F8365" s="6" t="str">
        <f t="shared" si="1174"/>
        <v>Low</v>
      </c>
      <c r="G8365" s="6" t="str">
        <f t="shared" si="1175"/>
        <v>Discounted</v>
      </c>
      <c r="H8365" s="6">
        <v>44810</v>
      </c>
      <c r="I8365" t="s">
        <v>4677</v>
      </c>
      <c r="J8365" t="s">
        <v>472</v>
      </c>
      <c r="K8365" t="s">
        <v>2514</v>
      </c>
      <c r="L8365" t="s">
        <v>40</v>
      </c>
      <c r="M8365" t="s">
        <v>76</v>
      </c>
      <c r="N8365" t="s">
        <v>77</v>
      </c>
      <c r="O8365" t="s">
        <v>54</v>
      </c>
      <c r="P8365" t="s">
        <v>270</v>
      </c>
      <c r="Q8365" t="s">
        <v>271</v>
      </c>
      <c r="R8365" s="7">
        <v>0.1</v>
      </c>
      <c r="S8365" s="7">
        <f t="shared" si="1170"/>
        <v>81.7209</v>
      </c>
      <c r="T8365" s="8">
        <v>14.124599999999999</v>
      </c>
      <c r="U8365" s="8" t="str">
        <f t="shared" si="1176"/>
        <v>Low</v>
      </c>
      <c r="V8365" s="7">
        <v>1</v>
      </c>
      <c r="W8365" s="8">
        <v>90.801000000000002</v>
      </c>
      <c r="X8365" s="8">
        <f t="shared" si="1177"/>
        <v>3964</v>
      </c>
      <c r="Y8365" s="9">
        <v>0.15555555600000001</v>
      </c>
      <c r="Z8365" s="9" t="str">
        <f t="shared" si="1178"/>
        <v>Low</v>
      </c>
    </row>
    <row r="8366" spans="1:26" x14ac:dyDescent="0.3">
      <c r="A8366" t="s">
        <v>7559</v>
      </c>
      <c r="B8366" s="6">
        <v>44807</v>
      </c>
      <c r="C8366" s="6" t="str">
        <f t="shared" si="1171"/>
        <v>2022</v>
      </c>
      <c r="D8366" s="6" t="str">
        <f t="shared" si="1172"/>
        <v>September</v>
      </c>
      <c r="E8366" s="6" t="str">
        <f t="shared" si="1173"/>
        <v>Q3</v>
      </c>
      <c r="F8366" s="6" t="str">
        <f t="shared" si="1174"/>
        <v>Low</v>
      </c>
      <c r="G8366" s="6" t="str">
        <f t="shared" si="1175"/>
        <v>Discounted</v>
      </c>
      <c r="H8366" s="6">
        <v>44810</v>
      </c>
      <c r="I8366" t="s">
        <v>4677</v>
      </c>
      <c r="J8366" t="s">
        <v>74</v>
      </c>
      <c r="K8366" t="s">
        <v>3167</v>
      </c>
      <c r="L8366" t="s">
        <v>40</v>
      </c>
      <c r="M8366" t="s">
        <v>76</v>
      </c>
      <c r="N8366" t="s">
        <v>77</v>
      </c>
      <c r="O8366" t="s">
        <v>54</v>
      </c>
      <c r="P8366" t="s">
        <v>270</v>
      </c>
      <c r="Q8366" t="s">
        <v>271</v>
      </c>
      <c r="R8366" s="7">
        <v>0.1</v>
      </c>
      <c r="S8366" s="7">
        <f t="shared" si="1170"/>
        <v>163.58760000000001</v>
      </c>
      <c r="T8366" s="8">
        <v>-8.0784000000000002</v>
      </c>
      <c r="U8366" s="8" t="str">
        <f t="shared" si="1176"/>
        <v>Loss</v>
      </c>
      <c r="V8366" s="7">
        <v>2</v>
      </c>
      <c r="W8366" s="8">
        <v>181.76400000000001</v>
      </c>
      <c r="X8366" s="8">
        <f t="shared" si="1177"/>
        <v>2767</v>
      </c>
      <c r="Y8366" s="9">
        <v>-4.4444444E-2</v>
      </c>
      <c r="Z8366" s="9" t="str">
        <f t="shared" si="1178"/>
        <v>Low</v>
      </c>
    </row>
    <row r="8367" spans="1:26" x14ac:dyDescent="0.3">
      <c r="A8367" t="s">
        <v>7559</v>
      </c>
      <c r="B8367" s="6">
        <v>44807</v>
      </c>
      <c r="C8367" s="6" t="str">
        <f t="shared" si="1171"/>
        <v>2022</v>
      </c>
      <c r="D8367" s="6" t="str">
        <f t="shared" si="1172"/>
        <v>September</v>
      </c>
      <c r="E8367" s="6" t="str">
        <f t="shared" si="1173"/>
        <v>Q3</v>
      </c>
      <c r="F8367" s="6" t="str">
        <f t="shared" si="1174"/>
        <v>High</v>
      </c>
      <c r="G8367" s="6" t="str">
        <f t="shared" si="1175"/>
        <v>Full Price</v>
      </c>
      <c r="H8367" s="6">
        <v>44810</v>
      </c>
      <c r="I8367" t="s">
        <v>4677</v>
      </c>
      <c r="J8367" t="s">
        <v>928</v>
      </c>
      <c r="K8367" t="s">
        <v>1479</v>
      </c>
      <c r="L8367" t="s">
        <v>40</v>
      </c>
      <c r="M8367" t="s">
        <v>31</v>
      </c>
      <c r="N8367" t="s">
        <v>53</v>
      </c>
      <c r="O8367" t="s">
        <v>54</v>
      </c>
      <c r="P8367" t="s">
        <v>270</v>
      </c>
      <c r="Q8367" t="s">
        <v>271</v>
      </c>
      <c r="R8367" s="7">
        <v>0</v>
      </c>
      <c r="S8367" s="7">
        <f t="shared" si="1170"/>
        <v>5.56</v>
      </c>
      <c r="T8367" s="8">
        <v>2.2240000000000002</v>
      </c>
      <c r="U8367" s="8" t="str">
        <f t="shared" si="1176"/>
        <v>Low</v>
      </c>
      <c r="V8367" s="7">
        <v>2</v>
      </c>
      <c r="W8367" s="8">
        <v>5.56</v>
      </c>
      <c r="X8367" s="8">
        <f t="shared" si="1177"/>
        <v>9389</v>
      </c>
      <c r="Y8367" s="9">
        <v>0.4</v>
      </c>
      <c r="Z8367" s="9" t="str">
        <f t="shared" si="1178"/>
        <v>High</v>
      </c>
    </row>
    <row r="8368" spans="1:26" x14ac:dyDescent="0.3">
      <c r="A8368" t="s">
        <v>7559</v>
      </c>
      <c r="B8368" s="6">
        <v>44807</v>
      </c>
      <c r="C8368" s="6" t="str">
        <f t="shared" si="1171"/>
        <v>2022</v>
      </c>
      <c r="D8368" s="6" t="str">
        <f t="shared" si="1172"/>
        <v>September</v>
      </c>
      <c r="E8368" s="6" t="str">
        <f t="shared" si="1173"/>
        <v>Q3</v>
      </c>
      <c r="F8368" s="6" t="str">
        <f t="shared" si="1174"/>
        <v>High</v>
      </c>
      <c r="G8368" s="6" t="str">
        <f t="shared" si="1175"/>
        <v>Full Price</v>
      </c>
      <c r="H8368" s="6">
        <v>44810</v>
      </c>
      <c r="I8368" t="s">
        <v>4677</v>
      </c>
      <c r="J8368" t="s">
        <v>67</v>
      </c>
      <c r="K8368" t="s">
        <v>1664</v>
      </c>
      <c r="L8368" t="s">
        <v>40</v>
      </c>
      <c r="M8368" t="s">
        <v>31</v>
      </c>
      <c r="N8368" t="s">
        <v>32</v>
      </c>
      <c r="O8368" t="s">
        <v>54</v>
      </c>
      <c r="P8368" t="s">
        <v>270</v>
      </c>
      <c r="Q8368" t="s">
        <v>271</v>
      </c>
      <c r="R8368" s="7">
        <v>0</v>
      </c>
      <c r="S8368" s="7">
        <f t="shared" si="1170"/>
        <v>419.4</v>
      </c>
      <c r="T8368" s="8">
        <v>201.31200000000001</v>
      </c>
      <c r="U8368" s="8" t="str">
        <f t="shared" si="1176"/>
        <v>Medium</v>
      </c>
      <c r="V8368" s="7">
        <v>4</v>
      </c>
      <c r="W8368" s="8">
        <v>419.4</v>
      </c>
      <c r="X8368" s="8">
        <f t="shared" si="1177"/>
        <v>1408</v>
      </c>
      <c r="Y8368" s="9">
        <v>0.48</v>
      </c>
      <c r="Z8368" s="9" t="str">
        <f t="shared" si="1178"/>
        <v>High</v>
      </c>
    </row>
    <row r="8369" spans="1:26" x14ac:dyDescent="0.3">
      <c r="A8369" t="s">
        <v>7560</v>
      </c>
      <c r="B8369" s="6">
        <v>44807</v>
      </c>
      <c r="C8369" s="6" t="str">
        <f t="shared" si="1171"/>
        <v>2022</v>
      </c>
      <c r="D8369" s="6" t="str">
        <f t="shared" si="1172"/>
        <v>September</v>
      </c>
      <c r="E8369" s="6" t="str">
        <f t="shared" si="1173"/>
        <v>Q3</v>
      </c>
      <c r="F8369" s="6" t="str">
        <f t="shared" si="1174"/>
        <v>Low</v>
      </c>
      <c r="G8369" s="6" t="str">
        <f t="shared" si="1175"/>
        <v>Discounted</v>
      </c>
      <c r="H8369" s="6">
        <v>44812</v>
      </c>
      <c r="I8369" t="s">
        <v>1705</v>
      </c>
      <c r="J8369" t="s">
        <v>192</v>
      </c>
      <c r="K8369" t="s">
        <v>3593</v>
      </c>
      <c r="L8369" t="s">
        <v>30</v>
      </c>
      <c r="M8369" t="s">
        <v>76</v>
      </c>
      <c r="N8369" t="s">
        <v>99</v>
      </c>
      <c r="O8369" t="s">
        <v>33</v>
      </c>
      <c r="P8369" t="s">
        <v>364</v>
      </c>
      <c r="Q8369" t="s">
        <v>35</v>
      </c>
      <c r="R8369" s="7">
        <v>0.6</v>
      </c>
      <c r="S8369" s="7">
        <f t="shared" si="1170"/>
        <v>43.36</v>
      </c>
      <c r="T8369" s="8">
        <v>-105.69</v>
      </c>
      <c r="U8369" s="8" t="str">
        <f t="shared" si="1176"/>
        <v>Loss</v>
      </c>
      <c r="V8369" s="7">
        <v>5</v>
      </c>
      <c r="W8369" s="8">
        <v>108.4</v>
      </c>
      <c r="X8369" s="8">
        <f t="shared" si="1177"/>
        <v>3624</v>
      </c>
      <c r="Y8369" s="9">
        <v>-0.97499999999999998</v>
      </c>
      <c r="Z8369" s="9" t="str">
        <f t="shared" si="1178"/>
        <v>Low</v>
      </c>
    </row>
    <row r="8370" spans="1:26" x14ac:dyDescent="0.3">
      <c r="A8370" t="s">
        <v>7561</v>
      </c>
      <c r="B8370" s="6">
        <v>44807</v>
      </c>
      <c r="C8370" s="6" t="str">
        <f t="shared" si="1171"/>
        <v>2022</v>
      </c>
      <c r="D8370" s="6" t="str">
        <f t="shared" si="1172"/>
        <v>September</v>
      </c>
      <c r="E8370" s="6" t="str">
        <f t="shared" si="1173"/>
        <v>Q3</v>
      </c>
      <c r="F8370" s="6" t="str">
        <f t="shared" si="1174"/>
        <v>High</v>
      </c>
      <c r="G8370" s="6" t="str">
        <f t="shared" si="1175"/>
        <v>Full Price</v>
      </c>
      <c r="H8370" s="6">
        <v>44812</v>
      </c>
      <c r="I8370" t="s">
        <v>987</v>
      </c>
      <c r="J8370" t="s">
        <v>89</v>
      </c>
      <c r="K8370" t="s">
        <v>1698</v>
      </c>
      <c r="L8370" t="s">
        <v>61</v>
      </c>
      <c r="M8370" t="s">
        <v>31</v>
      </c>
      <c r="N8370" t="s">
        <v>53</v>
      </c>
      <c r="O8370" t="s">
        <v>69</v>
      </c>
      <c r="P8370" t="s">
        <v>139</v>
      </c>
      <c r="Q8370" t="s">
        <v>71</v>
      </c>
      <c r="R8370" s="7">
        <v>0</v>
      </c>
      <c r="S8370" s="7">
        <f t="shared" si="1170"/>
        <v>5.96</v>
      </c>
      <c r="T8370" s="8">
        <v>1.6688000000000001</v>
      </c>
      <c r="U8370" s="8" t="str">
        <f t="shared" si="1176"/>
        <v>Low</v>
      </c>
      <c r="V8370" s="7">
        <v>2</v>
      </c>
      <c r="W8370" s="8">
        <v>5.96</v>
      </c>
      <c r="X8370" s="8">
        <f t="shared" si="1177"/>
        <v>9315</v>
      </c>
      <c r="Y8370" s="9">
        <v>0.28000000000000003</v>
      </c>
      <c r="Z8370" s="9" t="str">
        <f t="shared" si="1178"/>
        <v>High</v>
      </c>
    </row>
    <row r="8371" spans="1:26" x14ac:dyDescent="0.3">
      <c r="A8371" t="s">
        <v>7562</v>
      </c>
      <c r="B8371" s="6">
        <v>44807</v>
      </c>
      <c r="C8371" s="6" t="str">
        <f t="shared" si="1171"/>
        <v>2022</v>
      </c>
      <c r="D8371" s="6" t="str">
        <f t="shared" si="1172"/>
        <v>September</v>
      </c>
      <c r="E8371" s="6" t="str">
        <f t="shared" si="1173"/>
        <v>Q3</v>
      </c>
      <c r="F8371" s="6" t="str">
        <f t="shared" si="1174"/>
        <v>High</v>
      </c>
      <c r="G8371" s="6" t="str">
        <f t="shared" si="1175"/>
        <v>Discounted</v>
      </c>
      <c r="H8371" s="6">
        <v>44811</v>
      </c>
      <c r="I8371" t="s">
        <v>991</v>
      </c>
      <c r="J8371" t="s">
        <v>89</v>
      </c>
      <c r="K8371" t="s">
        <v>7563</v>
      </c>
      <c r="L8371" t="s">
        <v>61</v>
      </c>
      <c r="M8371" t="s">
        <v>31</v>
      </c>
      <c r="N8371" t="s">
        <v>32</v>
      </c>
      <c r="O8371" t="s">
        <v>33</v>
      </c>
      <c r="P8371" t="s">
        <v>368</v>
      </c>
      <c r="Q8371" t="s">
        <v>43</v>
      </c>
      <c r="R8371" s="7">
        <v>0.2</v>
      </c>
      <c r="S8371" s="7">
        <f t="shared" si="1170"/>
        <v>7.1231999999999998</v>
      </c>
      <c r="T8371" s="8">
        <v>3.339</v>
      </c>
      <c r="U8371" s="8" t="str">
        <f t="shared" si="1176"/>
        <v>Low</v>
      </c>
      <c r="V8371" s="7">
        <v>3</v>
      </c>
      <c r="W8371" s="8">
        <v>8.9039999999999999</v>
      </c>
      <c r="X8371" s="8">
        <f t="shared" si="1177"/>
        <v>8804</v>
      </c>
      <c r="Y8371" s="9">
        <v>0.375</v>
      </c>
      <c r="Z8371" s="9" t="str">
        <f t="shared" si="1178"/>
        <v>High</v>
      </c>
    </row>
    <row r="8372" spans="1:26" x14ac:dyDescent="0.3">
      <c r="A8372" t="s">
        <v>7562</v>
      </c>
      <c r="B8372" s="6">
        <v>44807</v>
      </c>
      <c r="C8372" s="6" t="str">
        <f t="shared" si="1171"/>
        <v>2022</v>
      </c>
      <c r="D8372" s="6" t="str">
        <f t="shared" si="1172"/>
        <v>September</v>
      </c>
      <c r="E8372" s="6" t="str">
        <f t="shared" si="1173"/>
        <v>Q3</v>
      </c>
      <c r="F8372" s="6" t="str">
        <f t="shared" si="1174"/>
        <v>High</v>
      </c>
      <c r="G8372" s="6" t="str">
        <f t="shared" si="1175"/>
        <v>Discounted</v>
      </c>
      <c r="H8372" s="6">
        <v>44811</v>
      </c>
      <c r="I8372" t="s">
        <v>991</v>
      </c>
      <c r="J8372" t="s">
        <v>89</v>
      </c>
      <c r="K8372" t="s">
        <v>434</v>
      </c>
      <c r="L8372" t="s">
        <v>61</v>
      </c>
      <c r="M8372" t="s">
        <v>91</v>
      </c>
      <c r="N8372" t="s">
        <v>110</v>
      </c>
      <c r="O8372" t="s">
        <v>33</v>
      </c>
      <c r="P8372" t="s">
        <v>368</v>
      </c>
      <c r="Q8372" t="s">
        <v>43</v>
      </c>
      <c r="R8372" s="7">
        <v>0.2</v>
      </c>
      <c r="S8372" s="7">
        <f t="shared" si="1170"/>
        <v>80.64</v>
      </c>
      <c r="T8372" s="8">
        <v>21.42</v>
      </c>
      <c r="U8372" s="8" t="str">
        <f t="shared" si="1176"/>
        <v>Low</v>
      </c>
      <c r="V8372" s="7">
        <v>2</v>
      </c>
      <c r="W8372" s="8">
        <v>100.8</v>
      </c>
      <c r="X8372" s="8">
        <f t="shared" si="1177"/>
        <v>3754</v>
      </c>
      <c r="Y8372" s="9">
        <v>0.21249999999999999</v>
      </c>
      <c r="Z8372" s="9" t="str">
        <f t="shared" si="1178"/>
        <v>High</v>
      </c>
    </row>
    <row r="8373" spans="1:26" x14ac:dyDescent="0.3">
      <c r="A8373" t="s">
        <v>7564</v>
      </c>
      <c r="B8373" s="6">
        <v>44808</v>
      </c>
      <c r="C8373" s="6" t="str">
        <f t="shared" si="1171"/>
        <v>2022</v>
      </c>
      <c r="D8373" s="6" t="str">
        <f t="shared" si="1172"/>
        <v>September</v>
      </c>
      <c r="E8373" s="6" t="str">
        <f t="shared" si="1173"/>
        <v>Q3</v>
      </c>
      <c r="F8373" s="6" t="str">
        <f t="shared" si="1174"/>
        <v>Low</v>
      </c>
      <c r="G8373" s="6" t="str">
        <f t="shared" si="1175"/>
        <v>Discounted</v>
      </c>
      <c r="H8373" s="6">
        <v>44812</v>
      </c>
      <c r="I8373" t="s">
        <v>2634</v>
      </c>
      <c r="J8373" t="s">
        <v>1026</v>
      </c>
      <c r="K8373" t="s">
        <v>2075</v>
      </c>
      <c r="L8373" t="s">
        <v>40</v>
      </c>
      <c r="M8373" t="s">
        <v>31</v>
      </c>
      <c r="N8373" t="s">
        <v>53</v>
      </c>
      <c r="O8373" t="s">
        <v>33</v>
      </c>
      <c r="P8373" t="s">
        <v>2283</v>
      </c>
      <c r="Q8373" t="s">
        <v>35</v>
      </c>
      <c r="R8373" s="7">
        <v>0.2</v>
      </c>
      <c r="S8373" s="7">
        <f t="shared" si="1170"/>
        <v>24.307200000000002</v>
      </c>
      <c r="T8373" s="8">
        <v>3.798</v>
      </c>
      <c r="U8373" s="8" t="str">
        <f t="shared" si="1176"/>
        <v>Low</v>
      </c>
      <c r="V8373" s="7">
        <v>1</v>
      </c>
      <c r="W8373" s="8">
        <v>30.384</v>
      </c>
      <c r="X8373" s="8">
        <f t="shared" si="1177"/>
        <v>6277</v>
      </c>
      <c r="Y8373" s="9">
        <v>0.125</v>
      </c>
      <c r="Z8373" s="9" t="str">
        <f t="shared" si="1178"/>
        <v>Low</v>
      </c>
    </row>
    <row r="8374" spans="1:26" x14ac:dyDescent="0.3">
      <c r="A8374" t="s">
        <v>7565</v>
      </c>
      <c r="B8374" s="6">
        <v>44808</v>
      </c>
      <c r="C8374" s="6" t="str">
        <f t="shared" si="1171"/>
        <v>2022</v>
      </c>
      <c r="D8374" s="6" t="str">
        <f t="shared" si="1172"/>
        <v>September</v>
      </c>
      <c r="E8374" s="6" t="str">
        <f t="shared" si="1173"/>
        <v>Q3</v>
      </c>
      <c r="F8374" s="6" t="str">
        <f t="shared" si="1174"/>
        <v>High</v>
      </c>
      <c r="G8374" s="6" t="str">
        <f t="shared" si="1175"/>
        <v>Full Price</v>
      </c>
      <c r="H8374" s="6">
        <v>44809</v>
      </c>
      <c r="I8374" t="s">
        <v>4677</v>
      </c>
      <c r="J8374" t="s">
        <v>67</v>
      </c>
      <c r="K8374" t="s">
        <v>391</v>
      </c>
      <c r="L8374" t="s">
        <v>40</v>
      </c>
      <c r="M8374" t="s">
        <v>31</v>
      </c>
      <c r="N8374" t="s">
        <v>32</v>
      </c>
      <c r="O8374" t="s">
        <v>69</v>
      </c>
      <c r="P8374" t="s">
        <v>708</v>
      </c>
      <c r="Q8374" t="s">
        <v>71</v>
      </c>
      <c r="R8374" s="7">
        <v>0</v>
      </c>
      <c r="S8374" s="7">
        <f t="shared" si="1170"/>
        <v>12.96</v>
      </c>
      <c r="T8374" s="8">
        <v>6.2207999999999997</v>
      </c>
      <c r="U8374" s="8" t="str">
        <f t="shared" si="1176"/>
        <v>Low</v>
      </c>
      <c r="V8374" s="7">
        <v>2</v>
      </c>
      <c r="W8374" s="8">
        <v>12.96</v>
      </c>
      <c r="X8374" s="8">
        <f t="shared" si="1177"/>
        <v>8103</v>
      </c>
      <c r="Y8374" s="9">
        <v>0.48</v>
      </c>
      <c r="Z8374" s="9" t="str">
        <f t="shared" si="1178"/>
        <v>High</v>
      </c>
    </row>
    <row r="8375" spans="1:26" x14ac:dyDescent="0.3">
      <c r="A8375" t="s">
        <v>7565</v>
      </c>
      <c r="B8375" s="6">
        <v>44808</v>
      </c>
      <c r="C8375" s="6" t="str">
        <f t="shared" si="1171"/>
        <v>2022</v>
      </c>
      <c r="D8375" s="6" t="str">
        <f t="shared" si="1172"/>
        <v>September</v>
      </c>
      <c r="E8375" s="6" t="str">
        <f t="shared" si="1173"/>
        <v>Q3</v>
      </c>
      <c r="F8375" s="6" t="str">
        <f t="shared" si="1174"/>
        <v>High</v>
      </c>
      <c r="G8375" s="6" t="str">
        <f t="shared" si="1175"/>
        <v>Discounted</v>
      </c>
      <c r="H8375" s="6">
        <v>44809</v>
      </c>
      <c r="I8375" t="s">
        <v>4677</v>
      </c>
      <c r="J8375" t="s">
        <v>89</v>
      </c>
      <c r="K8375" t="s">
        <v>2064</v>
      </c>
      <c r="L8375" t="s">
        <v>40</v>
      </c>
      <c r="M8375" t="s">
        <v>91</v>
      </c>
      <c r="N8375" t="s">
        <v>92</v>
      </c>
      <c r="O8375" t="s">
        <v>69</v>
      </c>
      <c r="P8375" t="s">
        <v>708</v>
      </c>
      <c r="Q8375" t="s">
        <v>71</v>
      </c>
      <c r="R8375" s="7">
        <v>0.2</v>
      </c>
      <c r="S8375" s="7">
        <f t="shared" si="1170"/>
        <v>34.540800000000004</v>
      </c>
      <c r="T8375" s="8">
        <v>15.111599999999999</v>
      </c>
      <c r="U8375" s="8" t="str">
        <f t="shared" si="1176"/>
        <v>Low</v>
      </c>
      <c r="V8375" s="7">
        <v>3</v>
      </c>
      <c r="W8375" s="8">
        <v>43.176000000000002</v>
      </c>
      <c r="X8375" s="8">
        <f t="shared" si="1177"/>
        <v>5467</v>
      </c>
      <c r="Y8375" s="9">
        <v>0.35</v>
      </c>
      <c r="Z8375" s="9" t="str">
        <f t="shared" si="1178"/>
        <v>High</v>
      </c>
    </row>
    <row r="8376" spans="1:26" x14ac:dyDescent="0.3">
      <c r="A8376" t="s">
        <v>7566</v>
      </c>
      <c r="B8376" s="6">
        <v>44808</v>
      </c>
      <c r="C8376" s="6" t="str">
        <f t="shared" si="1171"/>
        <v>2022</v>
      </c>
      <c r="D8376" s="6" t="str">
        <f t="shared" si="1172"/>
        <v>September</v>
      </c>
      <c r="E8376" s="6" t="str">
        <f t="shared" si="1173"/>
        <v>Q3</v>
      </c>
      <c r="F8376" s="6" t="str">
        <f t="shared" si="1174"/>
        <v>Low</v>
      </c>
      <c r="G8376" s="6" t="str">
        <f t="shared" si="1175"/>
        <v>Discounted</v>
      </c>
      <c r="H8376" s="6">
        <v>44812</v>
      </c>
      <c r="I8376" t="s">
        <v>787</v>
      </c>
      <c r="J8376" t="s">
        <v>689</v>
      </c>
      <c r="K8376" t="s">
        <v>690</v>
      </c>
      <c r="L8376" t="s">
        <v>61</v>
      </c>
      <c r="M8376" t="s">
        <v>76</v>
      </c>
      <c r="N8376" t="s">
        <v>262</v>
      </c>
      <c r="O8376" t="s">
        <v>69</v>
      </c>
      <c r="P8376" t="s">
        <v>70</v>
      </c>
      <c r="Q8376" t="s">
        <v>71</v>
      </c>
      <c r="R8376" s="7">
        <v>0.2</v>
      </c>
      <c r="S8376" s="7">
        <f t="shared" si="1170"/>
        <v>1057.8816000000002</v>
      </c>
      <c r="T8376" s="8">
        <v>-99.176400000000001</v>
      </c>
      <c r="U8376" s="8" t="str">
        <f t="shared" si="1176"/>
        <v>Loss</v>
      </c>
      <c r="V8376" s="7">
        <v>3</v>
      </c>
      <c r="W8376" s="8">
        <v>1322.3520000000001</v>
      </c>
      <c r="X8376" s="8">
        <f t="shared" si="1177"/>
        <v>305</v>
      </c>
      <c r="Y8376" s="9">
        <v>-7.4999999999999997E-2</v>
      </c>
      <c r="Z8376" s="9" t="str">
        <f t="shared" si="1178"/>
        <v>Low</v>
      </c>
    </row>
    <row r="8377" spans="1:26" x14ac:dyDescent="0.3">
      <c r="A8377" t="s">
        <v>7567</v>
      </c>
      <c r="B8377" s="6">
        <v>44808</v>
      </c>
      <c r="C8377" s="6" t="str">
        <f t="shared" si="1171"/>
        <v>2022</v>
      </c>
      <c r="D8377" s="6" t="str">
        <f t="shared" si="1172"/>
        <v>September</v>
      </c>
      <c r="E8377" s="6" t="str">
        <f t="shared" si="1173"/>
        <v>Q3</v>
      </c>
      <c r="F8377" s="6" t="str">
        <f t="shared" si="1174"/>
        <v>Low</v>
      </c>
      <c r="G8377" s="6" t="str">
        <f t="shared" si="1175"/>
        <v>Discounted</v>
      </c>
      <c r="H8377" s="6">
        <v>44813</v>
      </c>
      <c r="I8377" t="s">
        <v>2679</v>
      </c>
      <c r="J8377" t="s">
        <v>59</v>
      </c>
      <c r="K8377" t="s">
        <v>1380</v>
      </c>
      <c r="L8377" t="s">
        <v>30</v>
      </c>
      <c r="M8377" t="s">
        <v>31</v>
      </c>
      <c r="N8377" t="s">
        <v>53</v>
      </c>
      <c r="O8377" t="s">
        <v>54</v>
      </c>
      <c r="P8377" t="s">
        <v>1170</v>
      </c>
      <c r="Q8377" t="s">
        <v>132</v>
      </c>
      <c r="R8377" s="7">
        <v>0.2</v>
      </c>
      <c r="S8377" s="7">
        <f t="shared" si="1170"/>
        <v>6.6048</v>
      </c>
      <c r="T8377" s="8">
        <v>0.61919999999999997</v>
      </c>
      <c r="U8377" s="8" t="str">
        <f t="shared" si="1176"/>
        <v>Low</v>
      </c>
      <c r="V8377" s="7">
        <v>4</v>
      </c>
      <c r="W8377" s="8">
        <v>8.2560000000000002</v>
      </c>
      <c r="X8377" s="8">
        <f t="shared" si="1177"/>
        <v>8937</v>
      </c>
      <c r="Y8377" s="9">
        <v>7.4999999999999997E-2</v>
      </c>
      <c r="Z8377" s="9" t="str">
        <f t="shared" si="1178"/>
        <v>Low</v>
      </c>
    </row>
    <row r="8378" spans="1:26" x14ac:dyDescent="0.3">
      <c r="A8378" t="s">
        <v>7567</v>
      </c>
      <c r="B8378" s="6">
        <v>44808</v>
      </c>
      <c r="C8378" s="6" t="str">
        <f t="shared" si="1171"/>
        <v>2022</v>
      </c>
      <c r="D8378" s="6" t="str">
        <f t="shared" si="1172"/>
        <v>September</v>
      </c>
      <c r="E8378" s="6" t="str">
        <f t="shared" si="1173"/>
        <v>Q3</v>
      </c>
      <c r="F8378" s="6" t="str">
        <f t="shared" si="1174"/>
        <v>Low</v>
      </c>
      <c r="G8378" s="6" t="str">
        <f t="shared" si="1175"/>
        <v>Discounted</v>
      </c>
      <c r="H8378" s="6">
        <v>44813</v>
      </c>
      <c r="I8378" t="s">
        <v>2679</v>
      </c>
      <c r="J8378" t="s">
        <v>256</v>
      </c>
      <c r="K8378" t="s">
        <v>2789</v>
      </c>
      <c r="L8378" t="s">
        <v>30</v>
      </c>
      <c r="M8378" t="s">
        <v>31</v>
      </c>
      <c r="N8378" t="s">
        <v>41</v>
      </c>
      <c r="O8378" t="s">
        <v>54</v>
      </c>
      <c r="P8378" t="s">
        <v>1170</v>
      </c>
      <c r="Q8378" t="s">
        <v>132</v>
      </c>
      <c r="R8378" s="7">
        <v>0.7</v>
      </c>
      <c r="S8378" s="7">
        <f t="shared" si="1170"/>
        <v>1.3104000000000005</v>
      </c>
      <c r="T8378" s="8">
        <v>-3.0575999999999999</v>
      </c>
      <c r="U8378" s="8" t="str">
        <f t="shared" si="1176"/>
        <v>Loss</v>
      </c>
      <c r="V8378" s="7">
        <v>2</v>
      </c>
      <c r="W8378" s="8">
        <v>4.3680000000000003</v>
      </c>
      <c r="X8378" s="8">
        <f t="shared" si="1177"/>
        <v>9586</v>
      </c>
      <c r="Y8378" s="9">
        <v>-0.7</v>
      </c>
      <c r="Z8378" s="9" t="str">
        <f t="shared" si="1178"/>
        <v>Low</v>
      </c>
    </row>
    <row r="8379" spans="1:26" x14ac:dyDescent="0.3">
      <c r="A8379" t="s">
        <v>7567</v>
      </c>
      <c r="B8379" s="6">
        <v>44808</v>
      </c>
      <c r="C8379" s="6" t="str">
        <f t="shared" si="1171"/>
        <v>2022</v>
      </c>
      <c r="D8379" s="6" t="str">
        <f t="shared" si="1172"/>
        <v>September</v>
      </c>
      <c r="E8379" s="6" t="str">
        <f t="shared" si="1173"/>
        <v>Q3</v>
      </c>
      <c r="F8379" s="6" t="str">
        <f t="shared" si="1174"/>
        <v>Low</v>
      </c>
      <c r="G8379" s="6" t="str">
        <f t="shared" si="1175"/>
        <v>Discounted</v>
      </c>
      <c r="H8379" s="6">
        <v>44813</v>
      </c>
      <c r="I8379" t="s">
        <v>2679</v>
      </c>
      <c r="J8379" t="s">
        <v>38</v>
      </c>
      <c r="K8379" t="s">
        <v>2601</v>
      </c>
      <c r="L8379" t="s">
        <v>30</v>
      </c>
      <c r="M8379" t="s">
        <v>31</v>
      </c>
      <c r="N8379" t="s">
        <v>41</v>
      </c>
      <c r="O8379" t="s">
        <v>54</v>
      </c>
      <c r="P8379" t="s">
        <v>1170</v>
      </c>
      <c r="Q8379" t="s">
        <v>132</v>
      </c>
      <c r="R8379" s="7">
        <v>0.7</v>
      </c>
      <c r="S8379" s="7">
        <f t="shared" si="1170"/>
        <v>7.6679999999999993</v>
      </c>
      <c r="T8379" s="8">
        <v>-20.448</v>
      </c>
      <c r="U8379" s="8" t="str">
        <f t="shared" si="1176"/>
        <v>Loss</v>
      </c>
      <c r="V8379" s="7">
        <v>5</v>
      </c>
      <c r="W8379" s="8">
        <v>25.56</v>
      </c>
      <c r="X8379" s="8">
        <f t="shared" si="1177"/>
        <v>6635</v>
      </c>
      <c r="Y8379" s="9">
        <v>-0.8</v>
      </c>
      <c r="Z8379" s="9" t="str">
        <f t="shared" si="1178"/>
        <v>Low</v>
      </c>
    </row>
    <row r="8380" spans="1:26" x14ac:dyDescent="0.3">
      <c r="A8380" t="s">
        <v>7567</v>
      </c>
      <c r="B8380" s="6">
        <v>44808</v>
      </c>
      <c r="C8380" s="6" t="str">
        <f t="shared" si="1171"/>
        <v>2022</v>
      </c>
      <c r="D8380" s="6" t="str">
        <f t="shared" si="1172"/>
        <v>September</v>
      </c>
      <c r="E8380" s="6" t="str">
        <f t="shared" si="1173"/>
        <v>Q3</v>
      </c>
      <c r="F8380" s="6" t="str">
        <f t="shared" si="1174"/>
        <v>High</v>
      </c>
      <c r="G8380" s="6" t="str">
        <f t="shared" si="1175"/>
        <v>Discounted</v>
      </c>
      <c r="H8380" s="6">
        <v>44813</v>
      </c>
      <c r="I8380" t="s">
        <v>2679</v>
      </c>
      <c r="J8380" t="s">
        <v>89</v>
      </c>
      <c r="K8380" t="s">
        <v>5055</v>
      </c>
      <c r="L8380" t="s">
        <v>30</v>
      </c>
      <c r="M8380" t="s">
        <v>31</v>
      </c>
      <c r="N8380" t="s">
        <v>32</v>
      </c>
      <c r="O8380" t="s">
        <v>54</v>
      </c>
      <c r="P8380" t="s">
        <v>1170</v>
      </c>
      <c r="Q8380" t="s">
        <v>132</v>
      </c>
      <c r="R8380" s="7">
        <v>0.2</v>
      </c>
      <c r="S8380" s="7">
        <f t="shared" si="1170"/>
        <v>9.2159999999999993</v>
      </c>
      <c r="T8380" s="8">
        <v>3.7440000000000002</v>
      </c>
      <c r="U8380" s="8" t="str">
        <f t="shared" si="1176"/>
        <v>Low</v>
      </c>
      <c r="V8380" s="7">
        <v>4</v>
      </c>
      <c r="W8380" s="8">
        <v>11.52</v>
      </c>
      <c r="X8380" s="8">
        <f t="shared" si="1177"/>
        <v>8376</v>
      </c>
      <c r="Y8380" s="9">
        <v>0.32500000000000001</v>
      </c>
      <c r="Z8380" s="9" t="str">
        <f t="shared" si="1178"/>
        <v>High</v>
      </c>
    </row>
    <row r="8381" spans="1:26" x14ac:dyDescent="0.3">
      <c r="A8381" t="s">
        <v>7568</v>
      </c>
      <c r="B8381" s="6">
        <v>44808</v>
      </c>
      <c r="C8381" s="6" t="str">
        <f t="shared" si="1171"/>
        <v>2022</v>
      </c>
      <c r="D8381" s="6" t="str">
        <f t="shared" si="1172"/>
        <v>September</v>
      </c>
      <c r="E8381" s="6" t="str">
        <f t="shared" si="1173"/>
        <v>Q3</v>
      </c>
      <c r="F8381" s="6" t="str">
        <f t="shared" si="1174"/>
        <v>Low</v>
      </c>
      <c r="G8381" s="6" t="str">
        <f t="shared" si="1175"/>
        <v>Discounted</v>
      </c>
      <c r="H8381" s="6">
        <v>44810</v>
      </c>
      <c r="I8381" t="s">
        <v>2720</v>
      </c>
      <c r="J8381" t="s">
        <v>584</v>
      </c>
      <c r="K8381" t="s">
        <v>5551</v>
      </c>
      <c r="L8381" t="s">
        <v>30</v>
      </c>
      <c r="M8381" t="s">
        <v>76</v>
      </c>
      <c r="N8381" t="s">
        <v>262</v>
      </c>
      <c r="O8381" t="s">
        <v>69</v>
      </c>
      <c r="P8381" t="s">
        <v>139</v>
      </c>
      <c r="Q8381" t="s">
        <v>71</v>
      </c>
      <c r="R8381" s="7">
        <v>0.2</v>
      </c>
      <c r="S8381" s="7">
        <f t="shared" si="1170"/>
        <v>1182.6176</v>
      </c>
      <c r="T8381" s="8">
        <v>92.391999999999996</v>
      </c>
      <c r="U8381" s="8" t="str">
        <f t="shared" si="1176"/>
        <v>Low</v>
      </c>
      <c r="V8381" s="7">
        <v>8</v>
      </c>
      <c r="W8381" s="8">
        <v>1478.2719999999999</v>
      </c>
      <c r="X8381" s="8">
        <f t="shared" si="1177"/>
        <v>247</v>
      </c>
      <c r="Y8381" s="9">
        <v>6.25E-2</v>
      </c>
      <c r="Z8381" s="9" t="str">
        <f t="shared" si="1178"/>
        <v>Low</v>
      </c>
    </row>
    <row r="8382" spans="1:26" x14ac:dyDescent="0.3">
      <c r="A8382" t="s">
        <v>7568</v>
      </c>
      <c r="B8382" s="6">
        <v>44808</v>
      </c>
      <c r="C8382" s="6" t="str">
        <f t="shared" si="1171"/>
        <v>2022</v>
      </c>
      <c r="D8382" s="6" t="str">
        <f t="shared" si="1172"/>
        <v>September</v>
      </c>
      <c r="E8382" s="6" t="str">
        <f t="shared" si="1173"/>
        <v>Q3</v>
      </c>
      <c r="F8382" s="6" t="str">
        <f t="shared" si="1174"/>
        <v>High</v>
      </c>
      <c r="G8382" s="6" t="str">
        <f t="shared" si="1175"/>
        <v>Discounted</v>
      </c>
      <c r="H8382" s="6">
        <v>44810</v>
      </c>
      <c r="I8382" t="s">
        <v>2720</v>
      </c>
      <c r="J8382" t="s">
        <v>101</v>
      </c>
      <c r="K8382" t="s">
        <v>2168</v>
      </c>
      <c r="L8382" t="s">
        <v>30</v>
      </c>
      <c r="M8382" t="s">
        <v>31</v>
      </c>
      <c r="N8382" t="s">
        <v>41</v>
      </c>
      <c r="O8382" t="s">
        <v>69</v>
      </c>
      <c r="P8382" t="s">
        <v>139</v>
      </c>
      <c r="Q8382" t="s">
        <v>71</v>
      </c>
      <c r="R8382" s="7">
        <v>0.2</v>
      </c>
      <c r="S8382" s="7">
        <f t="shared" si="1170"/>
        <v>10.6752</v>
      </c>
      <c r="T8382" s="8">
        <v>4.3368000000000002</v>
      </c>
      <c r="U8382" s="8" t="str">
        <f t="shared" si="1176"/>
        <v>Low</v>
      </c>
      <c r="V8382" s="7">
        <v>6</v>
      </c>
      <c r="W8382" s="8">
        <v>13.343999999999999</v>
      </c>
      <c r="X8382" s="8">
        <f t="shared" si="1177"/>
        <v>8048</v>
      </c>
      <c r="Y8382" s="9">
        <v>0.32500000000000001</v>
      </c>
      <c r="Z8382" s="9" t="str">
        <f t="shared" si="1178"/>
        <v>High</v>
      </c>
    </row>
    <row r="8383" spans="1:26" x14ac:dyDescent="0.3">
      <c r="A8383" t="s">
        <v>7569</v>
      </c>
      <c r="B8383" s="6">
        <v>44808</v>
      </c>
      <c r="C8383" s="6" t="str">
        <f t="shared" si="1171"/>
        <v>2022</v>
      </c>
      <c r="D8383" s="6" t="str">
        <f t="shared" si="1172"/>
        <v>September</v>
      </c>
      <c r="E8383" s="6" t="str">
        <f t="shared" si="1173"/>
        <v>Q3</v>
      </c>
      <c r="F8383" s="6" t="str">
        <f t="shared" si="1174"/>
        <v>Low</v>
      </c>
      <c r="G8383" s="6" t="str">
        <f t="shared" si="1175"/>
        <v>Full Price</v>
      </c>
      <c r="H8383" s="6">
        <v>44814</v>
      </c>
      <c r="I8383" t="s">
        <v>2668</v>
      </c>
      <c r="J8383" t="s">
        <v>80</v>
      </c>
      <c r="K8383" t="s">
        <v>3151</v>
      </c>
      <c r="L8383" t="s">
        <v>61</v>
      </c>
      <c r="M8383" t="s">
        <v>31</v>
      </c>
      <c r="N8383" t="s">
        <v>49</v>
      </c>
      <c r="O8383" t="s">
        <v>69</v>
      </c>
      <c r="P8383" t="s">
        <v>70</v>
      </c>
      <c r="Q8383" t="s">
        <v>71</v>
      </c>
      <c r="R8383" s="7">
        <v>0</v>
      </c>
      <c r="S8383" s="7">
        <f t="shared" si="1170"/>
        <v>54.32</v>
      </c>
      <c r="T8383" s="8">
        <v>0.54320000000000002</v>
      </c>
      <c r="U8383" s="8" t="str">
        <f t="shared" si="1176"/>
        <v>Low</v>
      </c>
      <c r="V8383" s="7">
        <v>4</v>
      </c>
      <c r="W8383" s="8">
        <v>54.32</v>
      </c>
      <c r="X8383" s="8">
        <f t="shared" si="1177"/>
        <v>5002</v>
      </c>
      <c r="Y8383" s="9">
        <v>0.01</v>
      </c>
      <c r="Z8383" s="9" t="str">
        <f t="shared" si="1178"/>
        <v>Low</v>
      </c>
    </row>
    <row r="8384" spans="1:26" x14ac:dyDescent="0.3">
      <c r="A8384" t="s">
        <v>7570</v>
      </c>
      <c r="B8384" s="6">
        <v>44808</v>
      </c>
      <c r="C8384" s="6" t="str">
        <f t="shared" si="1171"/>
        <v>2022</v>
      </c>
      <c r="D8384" s="6" t="str">
        <f t="shared" si="1172"/>
        <v>September</v>
      </c>
      <c r="E8384" s="6" t="str">
        <f t="shared" si="1173"/>
        <v>Q3</v>
      </c>
      <c r="F8384" s="6" t="str">
        <f t="shared" si="1174"/>
        <v>Low</v>
      </c>
      <c r="G8384" s="6" t="str">
        <f t="shared" si="1175"/>
        <v>Discounted</v>
      </c>
      <c r="H8384" s="6">
        <v>44814</v>
      </c>
      <c r="I8384" t="s">
        <v>129</v>
      </c>
      <c r="J8384" t="s">
        <v>835</v>
      </c>
      <c r="K8384" t="s">
        <v>3000</v>
      </c>
      <c r="L8384" t="s">
        <v>30</v>
      </c>
      <c r="M8384" t="s">
        <v>91</v>
      </c>
      <c r="N8384" t="s">
        <v>110</v>
      </c>
      <c r="O8384" t="s">
        <v>54</v>
      </c>
      <c r="P8384" t="s">
        <v>55</v>
      </c>
      <c r="Q8384" t="s">
        <v>56</v>
      </c>
      <c r="R8384" s="7">
        <v>0.2</v>
      </c>
      <c r="S8384" s="7">
        <f t="shared" si="1170"/>
        <v>15.231999999999999</v>
      </c>
      <c r="T8384" s="8">
        <v>-1.4279999999999999</v>
      </c>
      <c r="U8384" s="8" t="str">
        <f t="shared" si="1176"/>
        <v>Loss</v>
      </c>
      <c r="V8384" s="7">
        <v>4</v>
      </c>
      <c r="W8384" s="8">
        <v>19.04</v>
      </c>
      <c r="X8384" s="8">
        <f t="shared" si="1177"/>
        <v>7270</v>
      </c>
      <c r="Y8384" s="9">
        <v>-7.4999999999999997E-2</v>
      </c>
      <c r="Z8384" s="9" t="str">
        <f t="shared" si="1178"/>
        <v>Low</v>
      </c>
    </row>
    <row r="8385" spans="1:26" x14ac:dyDescent="0.3">
      <c r="A8385" t="s">
        <v>7571</v>
      </c>
      <c r="B8385" s="6">
        <v>44808</v>
      </c>
      <c r="C8385" s="6" t="str">
        <f t="shared" si="1171"/>
        <v>2022</v>
      </c>
      <c r="D8385" s="6" t="str">
        <f t="shared" si="1172"/>
        <v>September</v>
      </c>
      <c r="E8385" s="6" t="str">
        <f t="shared" si="1173"/>
        <v>Q3</v>
      </c>
      <c r="F8385" s="6" t="str">
        <f t="shared" si="1174"/>
        <v>Low</v>
      </c>
      <c r="G8385" s="6" t="str">
        <f t="shared" si="1175"/>
        <v>Discounted</v>
      </c>
      <c r="H8385" s="6">
        <v>44812</v>
      </c>
      <c r="I8385" t="s">
        <v>4583</v>
      </c>
      <c r="J8385" t="s">
        <v>74</v>
      </c>
      <c r="K8385" t="s">
        <v>1804</v>
      </c>
      <c r="L8385" t="s">
        <v>30</v>
      </c>
      <c r="M8385" t="s">
        <v>76</v>
      </c>
      <c r="N8385" t="s">
        <v>77</v>
      </c>
      <c r="O8385" t="s">
        <v>62</v>
      </c>
      <c r="P8385" t="s">
        <v>2384</v>
      </c>
      <c r="Q8385" t="s">
        <v>227</v>
      </c>
      <c r="R8385" s="7">
        <v>0.2</v>
      </c>
      <c r="S8385" s="7">
        <f t="shared" si="1170"/>
        <v>77.747199999999992</v>
      </c>
      <c r="T8385" s="8">
        <v>6.0739999999999998</v>
      </c>
      <c r="U8385" s="8" t="str">
        <f t="shared" si="1176"/>
        <v>Low</v>
      </c>
      <c r="V8385" s="7">
        <v>2</v>
      </c>
      <c r="W8385" s="8">
        <v>97.183999999999997</v>
      </c>
      <c r="X8385" s="8">
        <f t="shared" si="1177"/>
        <v>3845</v>
      </c>
      <c r="Y8385" s="9">
        <v>6.25E-2</v>
      </c>
      <c r="Z8385" s="9" t="str">
        <f t="shared" si="1178"/>
        <v>Low</v>
      </c>
    </row>
    <row r="8386" spans="1:26" x14ac:dyDescent="0.3">
      <c r="A8386" t="s">
        <v>7571</v>
      </c>
      <c r="B8386" s="6">
        <v>44808</v>
      </c>
      <c r="C8386" s="6" t="str">
        <f t="shared" si="1171"/>
        <v>2022</v>
      </c>
      <c r="D8386" s="6" t="str">
        <f t="shared" si="1172"/>
        <v>September</v>
      </c>
      <c r="E8386" s="6" t="str">
        <f t="shared" si="1173"/>
        <v>Q3</v>
      </c>
      <c r="F8386" s="6" t="str">
        <f t="shared" si="1174"/>
        <v>High</v>
      </c>
      <c r="G8386" s="6" t="str">
        <f t="shared" si="1175"/>
        <v>Discounted</v>
      </c>
      <c r="H8386" s="6">
        <v>44812</v>
      </c>
      <c r="I8386" t="s">
        <v>4583</v>
      </c>
      <c r="J8386" t="s">
        <v>67</v>
      </c>
      <c r="K8386" t="s">
        <v>907</v>
      </c>
      <c r="L8386" t="s">
        <v>30</v>
      </c>
      <c r="M8386" t="s">
        <v>31</v>
      </c>
      <c r="N8386" t="s">
        <v>32</v>
      </c>
      <c r="O8386" t="s">
        <v>62</v>
      </c>
      <c r="P8386" t="s">
        <v>2384</v>
      </c>
      <c r="Q8386" t="s">
        <v>227</v>
      </c>
      <c r="R8386" s="7">
        <v>0.2</v>
      </c>
      <c r="S8386" s="7">
        <f t="shared" ref="S8386:S8449" si="1179">W8386 - (W8386 * R8386)</f>
        <v>8.2943999999999996</v>
      </c>
      <c r="T8386" s="8">
        <v>3.6288</v>
      </c>
      <c r="U8386" s="8" t="str">
        <f t="shared" si="1176"/>
        <v>Low</v>
      </c>
      <c r="V8386" s="7">
        <v>2</v>
      </c>
      <c r="W8386" s="8">
        <v>10.368</v>
      </c>
      <c r="X8386" s="8">
        <f t="shared" si="1177"/>
        <v>8557</v>
      </c>
      <c r="Y8386" s="9">
        <v>0.35</v>
      </c>
      <c r="Z8386" s="9" t="str">
        <f t="shared" si="1178"/>
        <v>High</v>
      </c>
    </row>
    <row r="8387" spans="1:26" x14ac:dyDescent="0.3">
      <c r="A8387" t="s">
        <v>7572</v>
      </c>
      <c r="B8387" s="6">
        <v>44808</v>
      </c>
      <c r="C8387" s="6" t="str">
        <f t="shared" ref="C8387:C8450" si="1180">TEXT(B8387, "YYYY")</f>
        <v>2022</v>
      </c>
      <c r="D8387" s="6" t="str">
        <f t="shared" ref="D8387:D8450" si="1181">TEXT(B8387, "MMMM")</f>
        <v>September</v>
      </c>
      <c r="E8387" s="6" t="str">
        <f t="shared" ref="E8387:E8450" si="1182">"Q" &amp; INT((MONTH(B8387) - 1) / 3) + 1</f>
        <v>Q3</v>
      </c>
      <c r="F8387" s="6" t="str">
        <f t="shared" ref="F8387:F8450" si="1183">IF(Y8387&gt; 0.2, "High", "Low")</f>
        <v>High</v>
      </c>
      <c r="G8387" s="6" t="str">
        <f t="shared" ref="G8387:G8450" si="1184">IF(R8387&gt;0, "Discounted", "Full Price")</f>
        <v>Full Price</v>
      </c>
      <c r="H8387" s="6">
        <v>44812</v>
      </c>
      <c r="I8387" t="s">
        <v>462</v>
      </c>
      <c r="J8387" t="s">
        <v>1603</v>
      </c>
      <c r="K8387" t="s">
        <v>3535</v>
      </c>
      <c r="L8387" t="s">
        <v>30</v>
      </c>
      <c r="M8387" t="s">
        <v>91</v>
      </c>
      <c r="N8387" t="s">
        <v>110</v>
      </c>
      <c r="O8387" t="s">
        <v>54</v>
      </c>
      <c r="P8387" t="s">
        <v>725</v>
      </c>
      <c r="Q8387" t="s">
        <v>271</v>
      </c>
      <c r="R8387" s="7">
        <v>0</v>
      </c>
      <c r="S8387" s="7">
        <f t="shared" si="1179"/>
        <v>91.96</v>
      </c>
      <c r="T8387" s="8">
        <v>39.5428</v>
      </c>
      <c r="U8387" s="8" t="str">
        <f t="shared" ref="U8387:U8450" si="1185">IF(T8387 &lt; 0, "Loss", IF(T8387 &lt; 100, "Low", IF(T8387 &lt; 500, "Medium", "High")))</f>
        <v>Low</v>
      </c>
      <c r="V8387" s="7">
        <v>4</v>
      </c>
      <c r="W8387" s="8">
        <v>91.96</v>
      </c>
      <c r="X8387" s="8">
        <f t="shared" ref="X8387:X8450" si="1186">_xlfn.RANK.EQ(W8387, W$2:W$9994)</f>
        <v>3931</v>
      </c>
      <c r="Y8387" s="9">
        <v>0.43</v>
      </c>
      <c r="Z8387" s="9" t="str">
        <f t="shared" ref="Z8387:Z8450" si="1187">IF(Y8387 &gt; 0.2, "High", "Low")</f>
        <v>High</v>
      </c>
    </row>
    <row r="8388" spans="1:26" x14ac:dyDescent="0.3">
      <c r="A8388" t="s">
        <v>7573</v>
      </c>
      <c r="B8388" s="6">
        <v>44808</v>
      </c>
      <c r="C8388" s="6" t="str">
        <f t="shared" si="1180"/>
        <v>2022</v>
      </c>
      <c r="D8388" s="6" t="str">
        <f t="shared" si="1181"/>
        <v>September</v>
      </c>
      <c r="E8388" s="6" t="str">
        <f t="shared" si="1182"/>
        <v>Q3</v>
      </c>
      <c r="F8388" s="6" t="str">
        <f t="shared" si="1183"/>
        <v>High</v>
      </c>
      <c r="G8388" s="6" t="str">
        <f t="shared" si="1184"/>
        <v>Discounted</v>
      </c>
      <c r="H8388" s="6">
        <v>44812</v>
      </c>
      <c r="I8388" t="s">
        <v>5415</v>
      </c>
      <c r="J8388" t="s">
        <v>268</v>
      </c>
      <c r="K8388" t="s">
        <v>2818</v>
      </c>
      <c r="L8388" t="s">
        <v>61</v>
      </c>
      <c r="M8388" t="s">
        <v>31</v>
      </c>
      <c r="N8388" t="s">
        <v>41</v>
      </c>
      <c r="O8388" t="s">
        <v>69</v>
      </c>
      <c r="P8388" t="s">
        <v>1140</v>
      </c>
      <c r="Q8388" t="s">
        <v>71</v>
      </c>
      <c r="R8388" s="7">
        <v>0.2</v>
      </c>
      <c r="S8388" s="7">
        <f t="shared" si="1179"/>
        <v>9.4464000000000006</v>
      </c>
      <c r="T8388" s="8">
        <v>4.1327999999999996</v>
      </c>
      <c r="U8388" s="8" t="str">
        <f t="shared" si="1185"/>
        <v>Low</v>
      </c>
      <c r="V8388" s="7">
        <v>3</v>
      </c>
      <c r="W8388" s="8">
        <v>11.808</v>
      </c>
      <c r="X8388" s="8">
        <f t="shared" si="1186"/>
        <v>8304</v>
      </c>
      <c r="Y8388" s="9">
        <v>0.35</v>
      </c>
      <c r="Z8388" s="9" t="str">
        <f t="shared" si="1187"/>
        <v>High</v>
      </c>
    </row>
    <row r="8389" spans="1:26" x14ac:dyDescent="0.3">
      <c r="A8389" t="s">
        <v>7574</v>
      </c>
      <c r="B8389" s="6">
        <v>44808</v>
      </c>
      <c r="C8389" s="6" t="str">
        <f t="shared" si="1180"/>
        <v>2022</v>
      </c>
      <c r="D8389" s="6" t="str">
        <f t="shared" si="1181"/>
        <v>September</v>
      </c>
      <c r="E8389" s="6" t="str">
        <f t="shared" si="1182"/>
        <v>Q3</v>
      </c>
      <c r="F8389" s="6" t="str">
        <f t="shared" si="1183"/>
        <v>Low</v>
      </c>
      <c r="G8389" s="6" t="str">
        <f t="shared" si="1184"/>
        <v>Discounted</v>
      </c>
      <c r="H8389" s="6">
        <v>44810</v>
      </c>
      <c r="I8389" t="s">
        <v>4400</v>
      </c>
      <c r="J8389" t="s">
        <v>584</v>
      </c>
      <c r="K8389" t="s">
        <v>7575</v>
      </c>
      <c r="L8389" t="s">
        <v>61</v>
      </c>
      <c r="M8389" t="s">
        <v>76</v>
      </c>
      <c r="N8389" t="s">
        <v>138</v>
      </c>
      <c r="O8389" t="s">
        <v>33</v>
      </c>
      <c r="P8389" t="s">
        <v>368</v>
      </c>
      <c r="Q8389" t="s">
        <v>43</v>
      </c>
      <c r="R8389" s="7">
        <v>0.3</v>
      </c>
      <c r="S8389" s="7">
        <f t="shared" si="1179"/>
        <v>577.62180000000001</v>
      </c>
      <c r="T8389" s="8">
        <v>-117.88200000000001</v>
      </c>
      <c r="U8389" s="8" t="str">
        <f t="shared" si="1185"/>
        <v>Loss</v>
      </c>
      <c r="V8389" s="7">
        <v>9</v>
      </c>
      <c r="W8389" s="8">
        <v>825.17399999999998</v>
      </c>
      <c r="X8389" s="8">
        <f t="shared" si="1186"/>
        <v>635</v>
      </c>
      <c r="Y8389" s="9">
        <v>-0.14285714299999999</v>
      </c>
      <c r="Z8389" s="9" t="str">
        <f t="shared" si="1187"/>
        <v>Low</v>
      </c>
    </row>
    <row r="8390" spans="1:26" x14ac:dyDescent="0.3">
      <c r="A8390" t="s">
        <v>7574</v>
      </c>
      <c r="B8390" s="6">
        <v>44808</v>
      </c>
      <c r="C8390" s="6" t="str">
        <f t="shared" si="1180"/>
        <v>2022</v>
      </c>
      <c r="D8390" s="6" t="str">
        <f t="shared" si="1181"/>
        <v>September</v>
      </c>
      <c r="E8390" s="6" t="str">
        <f t="shared" si="1182"/>
        <v>Q3</v>
      </c>
      <c r="F8390" s="6" t="str">
        <f t="shared" si="1183"/>
        <v>Low</v>
      </c>
      <c r="G8390" s="6" t="str">
        <f t="shared" si="1184"/>
        <v>Discounted</v>
      </c>
      <c r="H8390" s="6">
        <v>44810</v>
      </c>
      <c r="I8390" t="s">
        <v>4400</v>
      </c>
      <c r="J8390" t="s">
        <v>703</v>
      </c>
      <c r="K8390" t="s">
        <v>3383</v>
      </c>
      <c r="L8390" t="s">
        <v>61</v>
      </c>
      <c r="M8390" t="s">
        <v>31</v>
      </c>
      <c r="N8390" t="s">
        <v>53</v>
      </c>
      <c r="O8390" t="s">
        <v>33</v>
      </c>
      <c r="P8390" t="s">
        <v>368</v>
      </c>
      <c r="Q8390" t="s">
        <v>43</v>
      </c>
      <c r="R8390" s="7">
        <v>0.2</v>
      </c>
      <c r="S8390" s="7">
        <f t="shared" si="1179"/>
        <v>5.5296000000000003</v>
      </c>
      <c r="T8390" s="8">
        <v>0.86399999999999999</v>
      </c>
      <c r="U8390" s="8" t="str">
        <f t="shared" si="1185"/>
        <v>Low</v>
      </c>
      <c r="V8390" s="7">
        <v>3</v>
      </c>
      <c r="W8390" s="8">
        <v>6.9119999999999999</v>
      </c>
      <c r="X8390" s="8">
        <f t="shared" si="1186"/>
        <v>9140</v>
      </c>
      <c r="Y8390" s="9">
        <v>0.125</v>
      </c>
      <c r="Z8390" s="9" t="str">
        <f t="shared" si="1187"/>
        <v>Low</v>
      </c>
    </row>
    <row r="8391" spans="1:26" x14ac:dyDescent="0.3">
      <c r="A8391" t="s">
        <v>7574</v>
      </c>
      <c r="B8391" s="6">
        <v>44808</v>
      </c>
      <c r="C8391" s="6" t="str">
        <f t="shared" si="1180"/>
        <v>2022</v>
      </c>
      <c r="D8391" s="6" t="str">
        <f t="shared" si="1181"/>
        <v>September</v>
      </c>
      <c r="E8391" s="6" t="str">
        <f t="shared" si="1182"/>
        <v>Q3</v>
      </c>
      <c r="F8391" s="6" t="str">
        <f t="shared" si="1183"/>
        <v>High</v>
      </c>
      <c r="G8391" s="6" t="str">
        <f t="shared" si="1184"/>
        <v>Discounted</v>
      </c>
      <c r="H8391" s="6">
        <v>44810</v>
      </c>
      <c r="I8391" t="s">
        <v>4400</v>
      </c>
      <c r="J8391" t="s">
        <v>89</v>
      </c>
      <c r="K8391" t="s">
        <v>3317</v>
      </c>
      <c r="L8391" t="s">
        <v>61</v>
      </c>
      <c r="M8391" t="s">
        <v>31</v>
      </c>
      <c r="N8391" t="s">
        <v>32</v>
      </c>
      <c r="O8391" t="s">
        <v>33</v>
      </c>
      <c r="P8391" t="s">
        <v>368</v>
      </c>
      <c r="Q8391" t="s">
        <v>43</v>
      </c>
      <c r="R8391" s="7">
        <v>0.2</v>
      </c>
      <c r="S8391" s="7">
        <f t="shared" si="1179"/>
        <v>14.208000000000002</v>
      </c>
      <c r="T8391" s="8">
        <v>5.55</v>
      </c>
      <c r="U8391" s="8" t="str">
        <f t="shared" si="1185"/>
        <v>Low</v>
      </c>
      <c r="V8391" s="7">
        <v>3</v>
      </c>
      <c r="W8391" s="8">
        <v>17.760000000000002</v>
      </c>
      <c r="X8391" s="8">
        <f t="shared" si="1186"/>
        <v>7433</v>
      </c>
      <c r="Y8391" s="9">
        <v>0.3125</v>
      </c>
      <c r="Z8391" s="9" t="str">
        <f t="shared" si="1187"/>
        <v>High</v>
      </c>
    </row>
    <row r="8392" spans="1:26" x14ac:dyDescent="0.3">
      <c r="A8392" t="s">
        <v>7576</v>
      </c>
      <c r="B8392" s="6">
        <v>44808</v>
      </c>
      <c r="C8392" s="6" t="str">
        <f t="shared" si="1180"/>
        <v>2022</v>
      </c>
      <c r="D8392" s="6" t="str">
        <f t="shared" si="1181"/>
        <v>September</v>
      </c>
      <c r="E8392" s="6" t="str">
        <f t="shared" si="1182"/>
        <v>Q3</v>
      </c>
      <c r="F8392" s="6" t="str">
        <f t="shared" si="1183"/>
        <v>High</v>
      </c>
      <c r="G8392" s="6" t="str">
        <f t="shared" si="1184"/>
        <v>Discounted</v>
      </c>
      <c r="H8392" s="6">
        <v>44812</v>
      </c>
      <c r="I8392" t="s">
        <v>3099</v>
      </c>
      <c r="J8392" t="s">
        <v>82</v>
      </c>
      <c r="K8392" t="s">
        <v>83</v>
      </c>
      <c r="L8392" t="s">
        <v>30</v>
      </c>
      <c r="M8392" t="s">
        <v>31</v>
      </c>
      <c r="N8392" t="s">
        <v>41</v>
      </c>
      <c r="O8392" t="s">
        <v>69</v>
      </c>
      <c r="P8392" t="s">
        <v>70</v>
      </c>
      <c r="Q8392" t="s">
        <v>71</v>
      </c>
      <c r="R8392" s="7">
        <v>0.2</v>
      </c>
      <c r="S8392" s="7">
        <f t="shared" si="1179"/>
        <v>390.38720000000001</v>
      </c>
      <c r="T8392" s="8">
        <v>152.495</v>
      </c>
      <c r="U8392" s="8" t="str">
        <f t="shared" si="1185"/>
        <v>Medium</v>
      </c>
      <c r="V8392" s="7">
        <v>2</v>
      </c>
      <c r="W8392" s="8">
        <v>487.98399999999998</v>
      </c>
      <c r="X8392" s="8">
        <f t="shared" si="1186"/>
        <v>1188</v>
      </c>
      <c r="Y8392" s="9">
        <v>0.3125</v>
      </c>
      <c r="Z8392" s="9" t="str">
        <f t="shared" si="1187"/>
        <v>High</v>
      </c>
    </row>
    <row r="8393" spans="1:26" x14ac:dyDescent="0.3">
      <c r="A8393" t="s">
        <v>7576</v>
      </c>
      <c r="B8393" s="6">
        <v>44808</v>
      </c>
      <c r="C8393" s="6" t="str">
        <f t="shared" si="1180"/>
        <v>2022</v>
      </c>
      <c r="D8393" s="6" t="str">
        <f t="shared" si="1181"/>
        <v>September</v>
      </c>
      <c r="E8393" s="6" t="str">
        <f t="shared" si="1182"/>
        <v>Q3</v>
      </c>
      <c r="F8393" s="6" t="str">
        <f t="shared" si="1183"/>
        <v>High</v>
      </c>
      <c r="G8393" s="6" t="str">
        <f t="shared" si="1184"/>
        <v>Full Price</v>
      </c>
      <c r="H8393" s="6">
        <v>44812</v>
      </c>
      <c r="I8393" t="s">
        <v>3099</v>
      </c>
      <c r="J8393" t="s">
        <v>89</v>
      </c>
      <c r="K8393" t="s">
        <v>2673</v>
      </c>
      <c r="L8393" t="s">
        <v>30</v>
      </c>
      <c r="M8393" t="s">
        <v>31</v>
      </c>
      <c r="N8393" t="s">
        <v>49</v>
      </c>
      <c r="O8393" t="s">
        <v>69</v>
      </c>
      <c r="P8393" t="s">
        <v>70</v>
      </c>
      <c r="Q8393" t="s">
        <v>71</v>
      </c>
      <c r="R8393" s="7">
        <v>0</v>
      </c>
      <c r="S8393" s="7">
        <f t="shared" si="1179"/>
        <v>217.85</v>
      </c>
      <c r="T8393" s="8">
        <v>65.355000000000004</v>
      </c>
      <c r="U8393" s="8" t="str">
        <f t="shared" si="1185"/>
        <v>Low</v>
      </c>
      <c r="V8393" s="7">
        <v>5</v>
      </c>
      <c r="W8393" s="8">
        <v>217.85</v>
      </c>
      <c r="X8393" s="8">
        <f t="shared" si="1186"/>
        <v>2434</v>
      </c>
      <c r="Y8393" s="9">
        <v>0.3</v>
      </c>
      <c r="Z8393" s="9" t="str">
        <f t="shared" si="1187"/>
        <v>High</v>
      </c>
    </row>
    <row r="8394" spans="1:26" x14ac:dyDescent="0.3">
      <c r="A8394" t="s">
        <v>7576</v>
      </c>
      <c r="B8394" s="6">
        <v>44808</v>
      </c>
      <c r="C8394" s="6" t="str">
        <f t="shared" si="1180"/>
        <v>2022</v>
      </c>
      <c r="D8394" s="6" t="str">
        <f t="shared" si="1181"/>
        <v>September</v>
      </c>
      <c r="E8394" s="6" t="str">
        <f t="shared" si="1182"/>
        <v>Q3</v>
      </c>
      <c r="F8394" s="6" t="str">
        <f t="shared" si="1183"/>
        <v>High</v>
      </c>
      <c r="G8394" s="6" t="str">
        <f t="shared" si="1184"/>
        <v>Discounted</v>
      </c>
      <c r="H8394" s="6">
        <v>44812</v>
      </c>
      <c r="I8394" t="s">
        <v>3099</v>
      </c>
      <c r="J8394" t="s">
        <v>89</v>
      </c>
      <c r="K8394" t="s">
        <v>2247</v>
      </c>
      <c r="L8394" t="s">
        <v>30</v>
      </c>
      <c r="M8394" t="s">
        <v>91</v>
      </c>
      <c r="N8394" t="s">
        <v>92</v>
      </c>
      <c r="O8394" t="s">
        <v>69</v>
      </c>
      <c r="P8394" t="s">
        <v>70</v>
      </c>
      <c r="Q8394" t="s">
        <v>71</v>
      </c>
      <c r="R8394" s="7">
        <v>0.2</v>
      </c>
      <c r="S8394" s="7">
        <f t="shared" si="1179"/>
        <v>4.4479999999999995</v>
      </c>
      <c r="T8394" s="8">
        <v>1.7375</v>
      </c>
      <c r="U8394" s="8" t="str">
        <f t="shared" si="1185"/>
        <v>Low</v>
      </c>
      <c r="V8394" s="7">
        <v>1</v>
      </c>
      <c r="W8394" s="8">
        <v>5.56</v>
      </c>
      <c r="X8394" s="8">
        <f t="shared" si="1186"/>
        <v>9389</v>
      </c>
      <c r="Y8394" s="9">
        <v>0.3125</v>
      </c>
      <c r="Z8394" s="9" t="str">
        <f t="shared" si="1187"/>
        <v>High</v>
      </c>
    </row>
    <row r="8395" spans="1:26" x14ac:dyDescent="0.3">
      <c r="A8395" t="s">
        <v>7577</v>
      </c>
      <c r="B8395" s="6">
        <v>44808</v>
      </c>
      <c r="C8395" s="6" t="str">
        <f t="shared" si="1180"/>
        <v>2022</v>
      </c>
      <c r="D8395" s="6" t="str">
        <f t="shared" si="1181"/>
        <v>September</v>
      </c>
      <c r="E8395" s="6" t="str">
        <f t="shared" si="1182"/>
        <v>Q3</v>
      </c>
      <c r="F8395" s="6" t="str">
        <f t="shared" si="1183"/>
        <v>High</v>
      </c>
      <c r="G8395" s="6" t="str">
        <f t="shared" si="1184"/>
        <v>Full Price</v>
      </c>
      <c r="H8395" s="6">
        <v>44812</v>
      </c>
      <c r="I8395" t="s">
        <v>436</v>
      </c>
      <c r="J8395" t="s">
        <v>89</v>
      </c>
      <c r="K8395" t="s">
        <v>2537</v>
      </c>
      <c r="L8395" t="s">
        <v>30</v>
      </c>
      <c r="M8395" t="s">
        <v>31</v>
      </c>
      <c r="N8395" t="s">
        <v>49</v>
      </c>
      <c r="O8395" t="s">
        <v>69</v>
      </c>
      <c r="P8395" t="s">
        <v>4765</v>
      </c>
      <c r="Q8395" t="s">
        <v>71</v>
      </c>
      <c r="R8395" s="7">
        <v>0</v>
      </c>
      <c r="S8395" s="7">
        <f t="shared" si="1179"/>
        <v>421.1</v>
      </c>
      <c r="T8395" s="8">
        <v>105.27500000000001</v>
      </c>
      <c r="U8395" s="8" t="str">
        <f t="shared" si="1185"/>
        <v>Medium</v>
      </c>
      <c r="V8395" s="7">
        <v>2</v>
      </c>
      <c r="W8395" s="8">
        <v>421.1</v>
      </c>
      <c r="X8395" s="8">
        <f t="shared" si="1186"/>
        <v>1403</v>
      </c>
      <c r="Y8395" s="9">
        <v>0.25</v>
      </c>
      <c r="Z8395" s="9" t="str">
        <f t="shared" si="1187"/>
        <v>High</v>
      </c>
    </row>
    <row r="8396" spans="1:26" x14ac:dyDescent="0.3">
      <c r="A8396" t="s">
        <v>7578</v>
      </c>
      <c r="B8396" s="6">
        <v>44808</v>
      </c>
      <c r="C8396" s="6" t="str">
        <f t="shared" si="1180"/>
        <v>2022</v>
      </c>
      <c r="D8396" s="6" t="str">
        <f t="shared" si="1181"/>
        <v>September</v>
      </c>
      <c r="E8396" s="6" t="str">
        <f t="shared" si="1182"/>
        <v>Q3</v>
      </c>
      <c r="F8396" s="6" t="str">
        <f t="shared" si="1183"/>
        <v>Low</v>
      </c>
      <c r="G8396" s="6" t="str">
        <f t="shared" si="1184"/>
        <v>Discounted</v>
      </c>
      <c r="H8396" s="6">
        <v>44809</v>
      </c>
      <c r="I8396" t="s">
        <v>1746</v>
      </c>
      <c r="J8396" t="s">
        <v>44</v>
      </c>
      <c r="K8396" t="s">
        <v>1455</v>
      </c>
      <c r="L8396" t="s">
        <v>61</v>
      </c>
      <c r="M8396" t="s">
        <v>31</v>
      </c>
      <c r="N8396" t="s">
        <v>41</v>
      </c>
      <c r="O8396" t="s">
        <v>69</v>
      </c>
      <c r="P8396" t="s">
        <v>4119</v>
      </c>
      <c r="Q8396" t="s">
        <v>175</v>
      </c>
      <c r="R8396" s="7">
        <v>0.7</v>
      </c>
      <c r="S8396" s="7">
        <f t="shared" si="1179"/>
        <v>26.422200000000004</v>
      </c>
      <c r="T8396" s="8">
        <v>-58.716000000000001</v>
      </c>
      <c r="U8396" s="8" t="str">
        <f t="shared" si="1185"/>
        <v>Loss</v>
      </c>
      <c r="V8396" s="7">
        <v>7</v>
      </c>
      <c r="W8396" s="8">
        <v>88.073999999999998</v>
      </c>
      <c r="X8396" s="8">
        <f t="shared" si="1186"/>
        <v>4028</v>
      </c>
      <c r="Y8396" s="9">
        <v>-0.66666666699999999</v>
      </c>
      <c r="Z8396" s="9" t="str">
        <f t="shared" si="1187"/>
        <v>Low</v>
      </c>
    </row>
    <row r="8397" spans="1:26" x14ac:dyDescent="0.3">
      <c r="A8397" t="s">
        <v>7579</v>
      </c>
      <c r="B8397" s="6">
        <v>44808</v>
      </c>
      <c r="C8397" s="6" t="str">
        <f t="shared" si="1180"/>
        <v>2022</v>
      </c>
      <c r="D8397" s="6" t="str">
        <f t="shared" si="1181"/>
        <v>September</v>
      </c>
      <c r="E8397" s="6" t="str">
        <f t="shared" si="1182"/>
        <v>Q3</v>
      </c>
      <c r="F8397" s="6" t="str">
        <f t="shared" si="1183"/>
        <v>High</v>
      </c>
      <c r="G8397" s="6" t="str">
        <f t="shared" si="1184"/>
        <v>Discounted</v>
      </c>
      <c r="H8397" s="6">
        <v>44812</v>
      </c>
      <c r="I8397" t="s">
        <v>3590</v>
      </c>
      <c r="J8397" t="s">
        <v>703</v>
      </c>
      <c r="K8397" t="s">
        <v>4721</v>
      </c>
      <c r="L8397" t="s">
        <v>30</v>
      </c>
      <c r="M8397" t="s">
        <v>31</v>
      </c>
      <c r="N8397" t="s">
        <v>53</v>
      </c>
      <c r="O8397" t="s">
        <v>33</v>
      </c>
      <c r="P8397" t="s">
        <v>3431</v>
      </c>
      <c r="Q8397" t="s">
        <v>35</v>
      </c>
      <c r="R8397" s="7">
        <v>0.2</v>
      </c>
      <c r="S8397" s="7">
        <f t="shared" si="1179"/>
        <v>10.495999999999999</v>
      </c>
      <c r="T8397" s="8">
        <v>3.7719999999999998</v>
      </c>
      <c r="U8397" s="8" t="str">
        <f t="shared" si="1185"/>
        <v>Low</v>
      </c>
      <c r="V8397" s="7">
        <v>5</v>
      </c>
      <c r="W8397" s="8">
        <v>13.12</v>
      </c>
      <c r="X8397" s="8">
        <f t="shared" si="1186"/>
        <v>8071</v>
      </c>
      <c r="Y8397" s="9">
        <v>0.28749999999999998</v>
      </c>
      <c r="Z8397" s="9" t="str">
        <f t="shared" si="1187"/>
        <v>High</v>
      </c>
    </row>
    <row r="8398" spans="1:26" x14ac:dyDescent="0.3">
      <c r="A8398" t="s">
        <v>7579</v>
      </c>
      <c r="B8398" s="6">
        <v>44808</v>
      </c>
      <c r="C8398" s="6" t="str">
        <f t="shared" si="1180"/>
        <v>2022</v>
      </c>
      <c r="D8398" s="6" t="str">
        <f t="shared" si="1181"/>
        <v>September</v>
      </c>
      <c r="E8398" s="6" t="str">
        <f t="shared" si="1182"/>
        <v>Q3</v>
      </c>
      <c r="F8398" s="6" t="str">
        <f t="shared" si="1183"/>
        <v>High</v>
      </c>
      <c r="G8398" s="6" t="str">
        <f t="shared" si="1184"/>
        <v>Discounted</v>
      </c>
      <c r="H8398" s="6">
        <v>44812</v>
      </c>
      <c r="I8398" t="s">
        <v>3590</v>
      </c>
      <c r="J8398" t="s">
        <v>789</v>
      </c>
      <c r="K8398" t="s">
        <v>4698</v>
      </c>
      <c r="L8398" t="s">
        <v>30</v>
      </c>
      <c r="M8398" t="s">
        <v>31</v>
      </c>
      <c r="N8398" t="s">
        <v>53</v>
      </c>
      <c r="O8398" t="s">
        <v>33</v>
      </c>
      <c r="P8398" t="s">
        <v>3431</v>
      </c>
      <c r="Q8398" t="s">
        <v>35</v>
      </c>
      <c r="R8398" s="7">
        <v>0.2</v>
      </c>
      <c r="S8398" s="7">
        <f t="shared" si="1179"/>
        <v>8.1536000000000008</v>
      </c>
      <c r="T8398" s="8">
        <v>3.1850000000000001</v>
      </c>
      <c r="U8398" s="8" t="str">
        <f t="shared" si="1185"/>
        <v>Low</v>
      </c>
      <c r="V8398" s="7">
        <v>7</v>
      </c>
      <c r="W8398" s="8">
        <v>10.192</v>
      </c>
      <c r="X8398" s="8">
        <f t="shared" si="1186"/>
        <v>8615</v>
      </c>
      <c r="Y8398" s="9">
        <v>0.3125</v>
      </c>
      <c r="Z8398" s="9" t="str">
        <f t="shared" si="1187"/>
        <v>High</v>
      </c>
    </row>
    <row r="8399" spans="1:26" x14ac:dyDescent="0.3">
      <c r="A8399" t="s">
        <v>7579</v>
      </c>
      <c r="B8399" s="6">
        <v>44808</v>
      </c>
      <c r="C8399" s="6" t="str">
        <f t="shared" si="1180"/>
        <v>2022</v>
      </c>
      <c r="D8399" s="6" t="str">
        <f t="shared" si="1181"/>
        <v>September</v>
      </c>
      <c r="E8399" s="6" t="str">
        <f t="shared" si="1182"/>
        <v>Q3</v>
      </c>
      <c r="F8399" s="6" t="str">
        <f t="shared" si="1183"/>
        <v>Low</v>
      </c>
      <c r="G8399" s="6" t="str">
        <f t="shared" si="1184"/>
        <v>Discounted</v>
      </c>
      <c r="H8399" s="6">
        <v>44812</v>
      </c>
      <c r="I8399" t="s">
        <v>3590</v>
      </c>
      <c r="J8399" t="s">
        <v>101</v>
      </c>
      <c r="K8399" t="s">
        <v>2712</v>
      </c>
      <c r="L8399" t="s">
        <v>30</v>
      </c>
      <c r="M8399" t="s">
        <v>31</v>
      </c>
      <c r="N8399" t="s">
        <v>49</v>
      </c>
      <c r="O8399" t="s">
        <v>33</v>
      </c>
      <c r="P8399" t="s">
        <v>3431</v>
      </c>
      <c r="Q8399" t="s">
        <v>35</v>
      </c>
      <c r="R8399" s="7">
        <v>0.2</v>
      </c>
      <c r="S8399" s="7">
        <f t="shared" si="1179"/>
        <v>13.427199999999999</v>
      </c>
      <c r="T8399" s="8">
        <v>-0.20979999999999999</v>
      </c>
      <c r="U8399" s="8" t="str">
        <f t="shared" si="1185"/>
        <v>Loss</v>
      </c>
      <c r="V8399" s="7">
        <v>1</v>
      </c>
      <c r="W8399" s="8">
        <v>16.783999999999999</v>
      </c>
      <c r="X8399" s="8">
        <f t="shared" si="1186"/>
        <v>7538</v>
      </c>
      <c r="Y8399" s="9">
        <v>-1.2500000000000001E-2</v>
      </c>
      <c r="Z8399" s="9" t="str">
        <f t="shared" si="1187"/>
        <v>Low</v>
      </c>
    </row>
    <row r="8400" spans="1:26" x14ac:dyDescent="0.3">
      <c r="A8400" t="s">
        <v>7580</v>
      </c>
      <c r="B8400" s="6">
        <v>44808</v>
      </c>
      <c r="C8400" s="6" t="str">
        <f t="shared" si="1180"/>
        <v>2022</v>
      </c>
      <c r="D8400" s="6" t="str">
        <f t="shared" si="1181"/>
        <v>September</v>
      </c>
      <c r="E8400" s="6" t="str">
        <f t="shared" si="1182"/>
        <v>Q3</v>
      </c>
      <c r="F8400" s="6" t="str">
        <f t="shared" si="1183"/>
        <v>High</v>
      </c>
      <c r="G8400" s="6" t="str">
        <f t="shared" si="1184"/>
        <v>Full Price</v>
      </c>
      <c r="H8400" s="6">
        <v>44810</v>
      </c>
      <c r="I8400" t="s">
        <v>632</v>
      </c>
      <c r="J8400" t="s">
        <v>89</v>
      </c>
      <c r="K8400" t="s">
        <v>295</v>
      </c>
      <c r="L8400" t="s">
        <v>30</v>
      </c>
      <c r="M8400" t="s">
        <v>31</v>
      </c>
      <c r="N8400" t="s">
        <v>86</v>
      </c>
      <c r="O8400" t="s">
        <v>54</v>
      </c>
      <c r="P8400" t="s">
        <v>6590</v>
      </c>
      <c r="Q8400" t="s">
        <v>1180</v>
      </c>
      <c r="R8400" s="7">
        <v>0</v>
      </c>
      <c r="S8400" s="7">
        <f t="shared" si="1179"/>
        <v>14.82</v>
      </c>
      <c r="T8400" s="8">
        <v>6.9653999999999998</v>
      </c>
      <c r="U8400" s="8" t="str">
        <f t="shared" si="1185"/>
        <v>Low</v>
      </c>
      <c r="V8400" s="7">
        <v>6</v>
      </c>
      <c r="W8400" s="8">
        <v>14.82</v>
      </c>
      <c r="X8400" s="8">
        <f t="shared" si="1186"/>
        <v>7836</v>
      </c>
      <c r="Y8400" s="9">
        <v>0.47</v>
      </c>
      <c r="Z8400" s="9" t="str">
        <f t="shared" si="1187"/>
        <v>High</v>
      </c>
    </row>
    <row r="8401" spans="1:26" x14ac:dyDescent="0.3">
      <c r="A8401" t="s">
        <v>7581</v>
      </c>
      <c r="B8401" s="6">
        <v>44809</v>
      </c>
      <c r="C8401" s="6" t="str">
        <f t="shared" si="1180"/>
        <v>2022</v>
      </c>
      <c r="D8401" s="6" t="str">
        <f t="shared" si="1181"/>
        <v>September</v>
      </c>
      <c r="E8401" s="6" t="str">
        <f t="shared" si="1182"/>
        <v>Q3</v>
      </c>
      <c r="F8401" s="6" t="str">
        <f t="shared" si="1183"/>
        <v>Low</v>
      </c>
      <c r="G8401" s="6" t="str">
        <f t="shared" si="1184"/>
        <v>Discounted</v>
      </c>
      <c r="H8401" s="6">
        <v>44813</v>
      </c>
      <c r="I8401" t="s">
        <v>5534</v>
      </c>
      <c r="J8401" t="s">
        <v>89</v>
      </c>
      <c r="K8401" t="s">
        <v>1077</v>
      </c>
      <c r="L8401" t="s">
        <v>30</v>
      </c>
      <c r="M8401" t="s">
        <v>31</v>
      </c>
      <c r="N8401" t="s">
        <v>53</v>
      </c>
      <c r="O8401" t="s">
        <v>62</v>
      </c>
      <c r="P8401" t="s">
        <v>620</v>
      </c>
      <c r="Q8401" t="s">
        <v>202</v>
      </c>
      <c r="R8401" s="7">
        <v>0.2</v>
      </c>
      <c r="S8401" s="7">
        <f t="shared" si="1179"/>
        <v>57.567999999999998</v>
      </c>
      <c r="T8401" s="8">
        <v>7.1959999999999997</v>
      </c>
      <c r="U8401" s="8" t="str">
        <f t="shared" si="1185"/>
        <v>Low</v>
      </c>
      <c r="V8401" s="7">
        <v>5</v>
      </c>
      <c r="W8401" s="8">
        <v>71.959999999999994</v>
      </c>
      <c r="X8401" s="8">
        <f t="shared" si="1186"/>
        <v>4417</v>
      </c>
      <c r="Y8401" s="9">
        <v>0.1</v>
      </c>
      <c r="Z8401" s="9" t="str">
        <f t="shared" si="1187"/>
        <v>Low</v>
      </c>
    </row>
    <row r="8402" spans="1:26" x14ac:dyDescent="0.3">
      <c r="A8402" t="s">
        <v>7581</v>
      </c>
      <c r="B8402" s="6">
        <v>44809</v>
      </c>
      <c r="C8402" s="6" t="str">
        <f t="shared" si="1180"/>
        <v>2022</v>
      </c>
      <c r="D8402" s="6" t="str">
        <f t="shared" si="1181"/>
        <v>September</v>
      </c>
      <c r="E8402" s="6" t="str">
        <f t="shared" si="1182"/>
        <v>Q3</v>
      </c>
      <c r="F8402" s="6" t="str">
        <f t="shared" si="1183"/>
        <v>High</v>
      </c>
      <c r="G8402" s="6" t="str">
        <f t="shared" si="1184"/>
        <v>Discounted</v>
      </c>
      <c r="H8402" s="6">
        <v>44813</v>
      </c>
      <c r="I8402" t="s">
        <v>5534</v>
      </c>
      <c r="J8402" t="s">
        <v>67</v>
      </c>
      <c r="K8402" t="s">
        <v>391</v>
      </c>
      <c r="L8402" t="s">
        <v>30</v>
      </c>
      <c r="M8402" t="s">
        <v>31</v>
      </c>
      <c r="N8402" t="s">
        <v>32</v>
      </c>
      <c r="O8402" t="s">
        <v>62</v>
      </c>
      <c r="P8402" t="s">
        <v>620</v>
      </c>
      <c r="Q8402" t="s">
        <v>202</v>
      </c>
      <c r="R8402" s="7">
        <v>0.2</v>
      </c>
      <c r="S8402" s="7">
        <f t="shared" si="1179"/>
        <v>12.441599999999999</v>
      </c>
      <c r="T8402" s="8">
        <v>5.4432</v>
      </c>
      <c r="U8402" s="8" t="str">
        <f t="shared" si="1185"/>
        <v>Low</v>
      </c>
      <c r="V8402" s="7">
        <v>3</v>
      </c>
      <c r="W8402" s="8">
        <v>15.552</v>
      </c>
      <c r="X8402" s="8">
        <f t="shared" si="1186"/>
        <v>7693</v>
      </c>
      <c r="Y8402" s="9">
        <v>0.35</v>
      </c>
      <c r="Z8402" s="9" t="str">
        <f t="shared" si="1187"/>
        <v>High</v>
      </c>
    </row>
    <row r="8403" spans="1:26" x14ac:dyDescent="0.3">
      <c r="A8403" t="s">
        <v>7581</v>
      </c>
      <c r="B8403" s="6">
        <v>44809</v>
      </c>
      <c r="C8403" s="6" t="str">
        <f t="shared" si="1180"/>
        <v>2022</v>
      </c>
      <c r="D8403" s="6" t="str">
        <f t="shared" si="1181"/>
        <v>September</v>
      </c>
      <c r="E8403" s="6" t="str">
        <f t="shared" si="1182"/>
        <v>Q3</v>
      </c>
      <c r="F8403" s="6" t="str">
        <f t="shared" si="1183"/>
        <v>Low</v>
      </c>
      <c r="G8403" s="6" t="str">
        <f t="shared" si="1184"/>
        <v>Discounted</v>
      </c>
      <c r="H8403" s="6">
        <v>44813</v>
      </c>
      <c r="I8403" t="s">
        <v>5534</v>
      </c>
      <c r="J8403" t="s">
        <v>319</v>
      </c>
      <c r="K8403" t="s">
        <v>2590</v>
      </c>
      <c r="L8403" t="s">
        <v>30</v>
      </c>
      <c r="M8403" t="s">
        <v>91</v>
      </c>
      <c r="N8403" t="s">
        <v>110</v>
      </c>
      <c r="O8403" t="s">
        <v>62</v>
      </c>
      <c r="P8403" t="s">
        <v>620</v>
      </c>
      <c r="Q8403" t="s">
        <v>202</v>
      </c>
      <c r="R8403" s="7">
        <v>0.2</v>
      </c>
      <c r="S8403" s="7">
        <f t="shared" si="1179"/>
        <v>71.654399999999995</v>
      </c>
      <c r="T8403" s="8">
        <v>-1.1195999999999999</v>
      </c>
      <c r="U8403" s="8" t="str">
        <f t="shared" si="1185"/>
        <v>Loss</v>
      </c>
      <c r="V8403" s="7">
        <v>4</v>
      </c>
      <c r="W8403" s="8">
        <v>89.567999999999998</v>
      </c>
      <c r="X8403" s="8">
        <f t="shared" si="1186"/>
        <v>4003</v>
      </c>
      <c r="Y8403" s="9">
        <v>-1.2500000000000001E-2</v>
      </c>
      <c r="Z8403" s="9" t="str">
        <f t="shared" si="1187"/>
        <v>Low</v>
      </c>
    </row>
    <row r="8404" spans="1:26" x14ac:dyDescent="0.3">
      <c r="A8404" t="s">
        <v>7582</v>
      </c>
      <c r="B8404" s="6">
        <v>44809</v>
      </c>
      <c r="C8404" s="6" t="str">
        <f t="shared" si="1180"/>
        <v>2022</v>
      </c>
      <c r="D8404" s="6" t="str">
        <f t="shared" si="1181"/>
        <v>September</v>
      </c>
      <c r="E8404" s="6" t="str">
        <f t="shared" si="1182"/>
        <v>Q3</v>
      </c>
      <c r="F8404" s="6" t="str">
        <f t="shared" si="1183"/>
        <v>High</v>
      </c>
      <c r="G8404" s="6" t="str">
        <f t="shared" si="1184"/>
        <v>Full Price</v>
      </c>
      <c r="H8404" s="6">
        <v>44810</v>
      </c>
      <c r="I8404" t="s">
        <v>2327</v>
      </c>
      <c r="J8404" t="s">
        <v>105</v>
      </c>
      <c r="K8404" t="s">
        <v>572</v>
      </c>
      <c r="L8404" t="s">
        <v>40</v>
      </c>
      <c r="M8404" t="s">
        <v>31</v>
      </c>
      <c r="N8404" t="s">
        <v>53</v>
      </c>
      <c r="O8404" t="s">
        <v>69</v>
      </c>
      <c r="P8404" t="s">
        <v>298</v>
      </c>
      <c r="Q8404" t="s">
        <v>299</v>
      </c>
      <c r="R8404" s="7">
        <v>0</v>
      </c>
      <c r="S8404" s="7">
        <f t="shared" si="1179"/>
        <v>2.78</v>
      </c>
      <c r="T8404" s="8">
        <v>0.7228</v>
      </c>
      <c r="U8404" s="8" t="str">
        <f t="shared" si="1185"/>
        <v>Low</v>
      </c>
      <c r="V8404" s="7">
        <v>1</v>
      </c>
      <c r="W8404" s="8">
        <v>2.78</v>
      </c>
      <c r="X8404" s="8">
        <f t="shared" si="1186"/>
        <v>9831</v>
      </c>
      <c r="Y8404" s="9">
        <v>0.26</v>
      </c>
      <c r="Z8404" s="9" t="str">
        <f t="shared" si="1187"/>
        <v>High</v>
      </c>
    </row>
    <row r="8405" spans="1:26" x14ac:dyDescent="0.3">
      <c r="A8405" t="s">
        <v>7583</v>
      </c>
      <c r="B8405" s="6">
        <v>44809</v>
      </c>
      <c r="C8405" s="6" t="str">
        <f t="shared" si="1180"/>
        <v>2022</v>
      </c>
      <c r="D8405" s="6" t="str">
        <f t="shared" si="1181"/>
        <v>September</v>
      </c>
      <c r="E8405" s="6" t="str">
        <f t="shared" si="1182"/>
        <v>Q3</v>
      </c>
      <c r="F8405" s="6" t="str">
        <f t="shared" si="1183"/>
        <v>Low</v>
      </c>
      <c r="G8405" s="6" t="str">
        <f t="shared" si="1184"/>
        <v>Discounted</v>
      </c>
      <c r="H8405" s="6">
        <v>44815</v>
      </c>
      <c r="I8405" t="s">
        <v>394</v>
      </c>
      <c r="J8405" t="s">
        <v>1555</v>
      </c>
      <c r="K8405" t="s">
        <v>1556</v>
      </c>
      <c r="L8405" t="s">
        <v>40</v>
      </c>
      <c r="M8405" t="s">
        <v>31</v>
      </c>
      <c r="N8405" t="s">
        <v>49</v>
      </c>
      <c r="O8405" t="s">
        <v>62</v>
      </c>
      <c r="P8405" t="s">
        <v>2556</v>
      </c>
      <c r="Q8405" t="s">
        <v>227</v>
      </c>
      <c r="R8405" s="7">
        <v>0.2</v>
      </c>
      <c r="S8405" s="7">
        <f t="shared" si="1179"/>
        <v>117.74719999999999</v>
      </c>
      <c r="T8405" s="8">
        <v>-29.436800000000002</v>
      </c>
      <c r="U8405" s="8" t="str">
        <f t="shared" si="1185"/>
        <v>Loss</v>
      </c>
      <c r="V8405" s="7">
        <v>2</v>
      </c>
      <c r="W8405" s="8">
        <v>147.184</v>
      </c>
      <c r="X8405" s="8">
        <f t="shared" si="1186"/>
        <v>3108</v>
      </c>
      <c r="Y8405" s="9">
        <v>-0.2</v>
      </c>
      <c r="Z8405" s="9" t="str">
        <f t="shared" si="1187"/>
        <v>Low</v>
      </c>
    </row>
    <row r="8406" spans="1:26" x14ac:dyDescent="0.3">
      <c r="A8406" t="s">
        <v>7584</v>
      </c>
      <c r="B8406" s="6">
        <v>44811</v>
      </c>
      <c r="C8406" s="6" t="str">
        <f t="shared" si="1180"/>
        <v>2022</v>
      </c>
      <c r="D8406" s="6" t="str">
        <f t="shared" si="1181"/>
        <v>September</v>
      </c>
      <c r="E8406" s="6" t="str">
        <f t="shared" si="1182"/>
        <v>Q3</v>
      </c>
      <c r="F8406" s="6" t="str">
        <f t="shared" si="1183"/>
        <v>High</v>
      </c>
      <c r="G8406" s="6" t="str">
        <f t="shared" si="1184"/>
        <v>Discounted</v>
      </c>
      <c r="H8406" s="6">
        <v>44815</v>
      </c>
      <c r="I8406" t="s">
        <v>613</v>
      </c>
      <c r="J8406" t="s">
        <v>695</v>
      </c>
      <c r="K8406" t="s">
        <v>696</v>
      </c>
      <c r="L8406" t="s">
        <v>30</v>
      </c>
      <c r="M8406" t="s">
        <v>31</v>
      </c>
      <c r="N8406" t="s">
        <v>149</v>
      </c>
      <c r="O8406" t="s">
        <v>54</v>
      </c>
      <c r="P8406" t="s">
        <v>55</v>
      </c>
      <c r="Q8406" t="s">
        <v>56</v>
      </c>
      <c r="R8406" s="7">
        <v>0.2</v>
      </c>
      <c r="S8406" s="7">
        <f t="shared" si="1179"/>
        <v>3.9167999999999998</v>
      </c>
      <c r="T8406" s="8">
        <v>1.6524000000000001</v>
      </c>
      <c r="U8406" s="8" t="str">
        <f t="shared" si="1185"/>
        <v>Low</v>
      </c>
      <c r="V8406" s="7">
        <v>3</v>
      </c>
      <c r="W8406" s="8">
        <v>4.8959999999999999</v>
      </c>
      <c r="X8406" s="8">
        <f t="shared" si="1186"/>
        <v>9513</v>
      </c>
      <c r="Y8406" s="9">
        <v>0.33750000000000002</v>
      </c>
      <c r="Z8406" s="9" t="str">
        <f t="shared" si="1187"/>
        <v>High</v>
      </c>
    </row>
    <row r="8407" spans="1:26" x14ac:dyDescent="0.3">
      <c r="A8407" t="s">
        <v>7584</v>
      </c>
      <c r="B8407" s="6">
        <v>44811</v>
      </c>
      <c r="C8407" s="6" t="str">
        <f t="shared" si="1180"/>
        <v>2022</v>
      </c>
      <c r="D8407" s="6" t="str">
        <f t="shared" si="1181"/>
        <v>September</v>
      </c>
      <c r="E8407" s="6" t="str">
        <f t="shared" si="1182"/>
        <v>Q3</v>
      </c>
      <c r="F8407" s="6" t="str">
        <f t="shared" si="1183"/>
        <v>High</v>
      </c>
      <c r="G8407" s="6" t="str">
        <f t="shared" si="1184"/>
        <v>Discounted</v>
      </c>
      <c r="H8407" s="6">
        <v>44815</v>
      </c>
      <c r="I8407" t="s">
        <v>613</v>
      </c>
      <c r="J8407" t="s">
        <v>44</v>
      </c>
      <c r="K8407" t="s">
        <v>2412</v>
      </c>
      <c r="L8407" t="s">
        <v>30</v>
      </c>
      <c r="M8407" t="s">
        <v>31</v>
      </c>
      <c r="N8407" t="s">
        <v>46</v>
      </c>
      <c r="O8407" t="s">
        <v>54</v>
      </c>
      <c r="P8407" t="s">
        <v>55</v>
      </c>
      <c r="Q8407" t="s">
        <v>56</v>
      </c>
      <c r="R8407" s="7">
        <v>0.2</v>
      </c>
      <c r="S8407" s="7">
        <f t="shared" si="1179"/>
        <v>23.391999999999999</v>
      </c>
      <c r="T8407" s="8">
        <v>9.8684999999999992</v>
      </c>
      <c r="U8407" s="8" t="str">
        <f t="shared" si="1185"/>
        <v>Low</v>
      </c>
      <c r="V8407" s="7">
        <v>5</v>
      </c>
      <c r="W8407" s="8">
        <v>29.24</v>
      </c>
      <c r="X8407" s="8">
        <f t="shared" si="1186"/>
        <v>6364</v>
      </c>
      <c r="Y8407" s="9">
        <v>0.33750000000000002</v>
      </c>
      <c r="Z8407" s="9" t="str">
        <f t="shared" si="1187"/>
        <v>High</v>
      </c>
    </row>
    <row r="8408" spans="1:26" x14ac:dyDescent="0.3">
      <c r="A8408" t="s">
        <v>7584</v>
      </c>
      <c r="B8408" s="6">
        <v>44811</v>
      </c>
      <c r="C8408" s="6" t="str">
        <f t="shared" si="1180"/>
        <v>2022</v>
      </c>
      <c r="D8408" s="6" t="str">
        <f t="shared" si="1181"/>
        <v>September</v>
      </c>
      <c r="E8408" s="6" t="str">
        <f t="shared" si="1182"/>
        <v>Q3</v>
      </c>
      <c r="F8408" s="6" t="str">
        <f t="shared" si="1183"/>
        <v>High</v>
      </c>
      <c r="G8408" s="6" t="str">
        <f t="shared" si="1184"/>
        <v>Discounted</v>
      </c>
      <c r="H8408" s="6">
        <v>44815</v>
      </c>
      <c r="I8408" t="s">
        <v>613</v>
      </c>
      <c r="J8408" t="s">
        <v>245</v>
      </c>
      <c r="K8408" t="s">
        <v>246</v>
      </c>
      <c r="L8408" t="s">
        <v>30</v>
      </c>
      <c r="M8408" t="s">
        <v>31</v>
      </c>
      <c r="N8408" t="s">
        <v>32</v>
      </c>
      <c r="O8408" t="s">
        <v>54</v>
      </c>
      <c r="P8408" t="s">
        <v>55</v>
      </c>
      <c r="Q8408" t="s">
        <v>56</v>
      </c>
      <c r="R8408" s="7">
        <v>0.2</v>
      </c>
      <c r="S8408" s="7">
        <f t="shared" si="1179"/>
        <v>12.441599999999999</v>
      </c>
      <c r="T8408" s="8">
        <v>5.4432</v>
      </c>
      <c r="U8408" s="8" t="str">
        <f t="shared" si="1185"/>
        <v>Low</v>
      </c>
      <c r="V8408" s="7">
        <v>3</v>
      </c>
      <c r="W8408" s="8">
        <v>15.552</v>
      </c>
      <c r="X8408" s="8">
        <f t="shared" si="1186"/>
        <v>7693</v>
      </c>
      <c r="Y8408" s="9">
        <v>0.35</v>
      </c>
      <c r="Z8408" s="9" t="str">
        <f t="shared" si="1187"/>
        <v>High</v>
      </c>
    </row>
    <row r="8409" spans="1:26" x14ac:dyDescent="0.3">
      <c r="A8409" t="s">
        <v>7585</v>
      </c>
      <c r="B8409" s="6">
        <v>44811</v>
      </c>
      <c r="C8409" s="6" t="str">
        <f t="shared" si="1180"/>
        <v>2022</v>
      </c>
      <c r="D8409" s="6" t="str">
        <f t="shared" si="1181"/>
        <v>September</v>
      </c>
      <c r="E8409" s="6" t="str">
        <f t="shared" si="1182"/>
        <v>Q3</v>
      </c>
      <c r="F8409" s="6" t="str">
        <f t="shared" si="1183"/>
        <v>High</v>
      </c>
      <c r="G8409" s="6" t="str">
        <f t="shared" si="1184"/>
        <v>Discounted</v>
      </c>
      <c r="H8409" s="6">
        <v>44817</v>
      </c>
      <c r="I8409" t="s">
        <v>943</v>
      </c>
      <c r="J8409" t="s">
        <v>1062</v>
      </c>
      <c r="K8409" t="s">
        <v>1062</v>
      </c>
      <c r="L8409" t="s">
        <v>40</v>
      </c>
      <c r="M8409" t="s">
        <v>31</v>
      </c>
      <c r="N8409" t="s">
        <v>32</v>
      </c>
      <c r="O8409" t="s">
        <v>33</v>
      </c>
      <c r="P8409" t="s">
        <v>368</v>
      </c>
      <c r="Q8409" t="s">
        <v>43</v>
      </c>
      <c r="R8409" s="7">
        <v>0.2</v>
      </c>
      <c r="S8409" s="7">
        <f t="shared" si="1179"/>
        <v>58.406399999999998</v>
      </c>
      <c r="T8409" s="8">
        <v>26.465399999999999</v>
      </c>
      <c r="U8409" s="8" t="str">
        <f t="shared" si="1185"/>
        <v>Low</v>
      </c>
      <c r="V8409" s="7">
        <v>9</v>
      </c>
      <c r="W8409" s="8">
        <v>73.007999999999996</v>
      </c>
      <c r="X8409" s="8">
        <f t="shared" si="1186"/>
        <v>4374</v>
      </c>
      <c r="Y8409" s="9">
        <v>0.36249999999999999</v>
      </c>
      <c r="Z8409" s="9" t="str">
        <f t="shared" si="1187"/>
        <v>High</v>
      </c>
    </row>
    <row r="8410" spans="1:26" x14ac:dyDescent="0.3">
      <c r="A8410" t="s">
        <v>7586</v>
      </c>
      <c r="B8410" s="6">
        <v>44811</v>
      </c>
      <c r="C8410" s="6" t="str">
        <f t="shared" si="1180"/>
        <v>2022</v>
      </c>
      <c r="D8410" s="6" t="str">
        <f t="shared" si="1181"/>
        <v>September</v>
      </c>
      <c r="E8410" s="6" t="str">
        <f t="shared" si="1182"/>
        <v>Q3</v>
      </c>
      <c r="F8410" s="6" t="str">
        <f t="shared" si="1183"/>
        <v>High</v>
      </c>
      <c r="G8410" s="6" t="str">
        <f t="shared" si="1184"/>
        <v>Full Price</v>
      </c>
      <c r="H8410" s="6">
        <v>44818</v>
      </c>
      <c r="I8410" t="s">
        <v>3631</v>
      </c>
      <c r="J8410" t="s">
        <v>38</v>
      </c>
      <c r="K8410" t="s">
        <v>3087</v>
      </c>
      <c r="L8410" t="s">
        <v>40</v>
      </c>
      <c r="M8410" t="s">
        <v>31</v>
      </c>
      <c r="N8410" t="s">
        <v>41</v>
      </c>
      <c r="O8410" t="s">
        <v>33</v>
      </c>
      <c r="P8410" t="s">
        <v>7587</v>
      </c>
      <c r="Q8410" t="s">
        <v>338</v>
      </c>
      <c r="R8410" s="7">
        <v>0</v>
      </c>
      <c r="S8410" s="7">
        <f t="shared" si="1179"/>
        <v>1577.94</v>
      </c>
      <c r="T8410" s="8">
        <v>757.41120000000001</v>
      </c>
      <c r="U8410" s="8" t="str">
        <f t="shared" si="1185"/>
        <v>High</v>
      </c>
      <c r="V8410" s="7">
        <v>3</v>
      </c>
      <c r="W8410" s="8">
        <v>1577.94</v>
      </c>
      <c r="X8410" s="8">
        <f t="shared" si="1186"/>
        <v>221</v>
      </c>
      <c r="Y8410" s="9">
        <v>0.48</v>
      </c>
      <c r="Z8410" s="9" t="str">
        <f t="shared" si="1187"/>
        <v>High</v>
      </c>
    </row>
    <row r="8411" spans="1:26" x14ac:dyDescent="0.3">
      <c r="A8411" t="s">
        <v>7588</v>
      </c>
      <c r="B8411" s="6">
        <v>44811</v>
      </c>
      <c r="C8411" s="6" t="str">
        <f t="shared" si="1180"/>
        <v>2022</v>
      </c>
      <c r="D8411" s="6" t="str">
        <f t="shared" si="1181"/>
        <v>September</v>
      </c>
      <c r="E8411" s="6" t="str">
        <f t="shared" si="1182"/>
        <v>Q3</v>
      </c>
      <c r="F8411" s="6" t="str">
        <f t="shared" si="1183"/>
        <v>Low</v>
      </c>
      <c r="G8411" s="6" t="str">
        <f t="shared" si="1184"/>
        <v>Full Price</v>
      </c>
      <c r="H8411" s="6">
        <v>44815</v>
      </c>
      <c r="I8411" t="s">
        <v>3753</v>
      </c>
      <c r="J8411" t="s">
        <v>89</v>
      </c>
      <c r="K8411" t="s">
        <v>2113</v>
      </c>
      <c r="L8411" t="s">
        <v>30</v>
      </c>
      <c r="M8411" t="s">
        <v>91</v>
      </c>
      <c r="N8411" t="s">
        <v>110</v>
      </c>
      <c r="O8411" t="s">
        <v>33</v>
      </c>
      <c r="P8411" t="s">
        <v>1132</v>
      </c>
      <c r="Q8411" t="s">
        <v>287</v>
      </c>
      <c r="R8411" s="7">
        <v>0</v>
      </c>
      <c r="S8411" s="7">
        <f t="shared" si="1179"/>
        <v>13.48</v>
      </c>
      <c r="T8411" s="8">
        <v>1.8872</v>
      </c>
      <c r="U8411" s="8" t="str">
        <f t="shared" si="1185"/>
        <v>Low</v>
      </c>
      <c r="V8411" s="7">
        <v>1</v>
      </c>
      <c r="W8411" s="8">
        <v>13.48</v>
      </c>
      <c r="X8411" s="8">
        <f t="shared" si="1186"/>
        <v>8020</v>
      </c>
      <c r="Y8411" s="9">
        <v>0.14000000000000001</v>
      </c>
      <c r="Z8411" s="9" t="str">
        <f t="shared" si="1187"/>
        <v>Low</v>
      </c>
    </row>
    <row r="8412" spans="1:26" x14ac:dyDescent="0.3">
      <c r="A8412" t="s">
        <v>7589</v>
      </c>
      <c r="B8412" s="6">
        <v>44811</v>
      </c>
      <c r="C8412" s="6" t="str">
        <f t="shared" si="1180"/>
        <v>2022</v>
      </c>
      <c r="D8412" s="6" t="str">
        <f t="shared" si="1181"/>
        <v>September</v>
      </c>
      <c r="E8412" s="6" t="str">
        <f t="shared" si="1182"/>
        <v>Q3</v>
      </c>
      <c r="F8412" s="6" t="str">
        <f t="shared" si="1183"/>
        <v>High</v>
      </c>
      <c r="G8412" s="6" t="str">
        <f t="shared" si="1184"/>
        <v>Full Price</v>
      </c>
      <c r="H8412" s="6">
        <v>44815</v>
      </c>
      <c r="I8412" t="s">
        <v>939</v>
      </c>
      <c r="J8412" t="s">
        <v>643</v>
      </c>
      <c r="K8412" t="s">
        <v>5281</v>
      </c>
      <c r="L8412" t="s">
        <v>30</v>
      </c>
      <c r="M8412" t="s">
        <v>76</v>
      </c>
      <c r="N8412" t="s">
        <v>99</v>
      </c>
      <c r="O8412" t="s">
        <v>69</v>
      </c>
      <c r="P8412" t="s">
        <v>70</v>
      </c>
      <c r="Q8412" t="s">
        <v>71</v>
      </c>
      <c r="R8412" s="7">
        <v>0</v>
      </c>
      <c r="S8412" s="7">
        <f t="shared" si="1179"/>
        <v>19.760000000000002</v>
      </c>
      <c r="T8412" s="8">
        <v>8.2992000000000008</v>
      </c>
      <c r="U8412" s="8" t="str">
        <f t="shared" si="1185"/>
        <v>Low</v>
      </c>
      <c r="V8412" s="7">
        <v>4</v>
      </c>
      <c r="W8412" s="8">
        <v>19.760000000000002</v>
      </c>
      <c r="X8412" s="8">
        <f t="shared" si="1186"/>
        <v>7176</v>
      </c>
      <c r="Y8412" s="9">
        <v>0.42</v>
      </c>
      <c r="Z8412" s="9" t="str">
        <f t="shared" si="1187"/>
        <v>High</v>
      </c>
    </row>
    <row r="8413" spans="1:26" x14ac:dyDescent="0.3">
      <c r="A8413" t="s">
        <v>7590</v>
      </c>
      <c r="B8413" s="6">
        <v>44811</v>
      </c>
      <c r="C8413" s="6" t="str">
        <f t="shared" si="1180"/>
        <v>2022</v>
      </c>
      <c r="D8413" s="6" t="str">
        <f t="shared" si="1181"/>
        <v>September</v>
      </c>
      <c r="E8413" s="6" t="str">
        <f t="shared" si="1182"/>
        <v>Q3</v>
      </c>
      <c r="F8413" s="6" t="str">
        <f t="shared" si="1183"/>
        <v>Low</v>
      </c>
      <c r="G8413" s="6" t="str">
        <f t="shared" si="1184"/>
        <v>Discounted</v>
      </c>
      <c r="H8413" s="6">
        <v>44816</v>
      </c>
      <c r="I8413" t="s">
        <v>797</v>
      </c>
      <c r="J8413" t="s">
        <v>89</v>
      </c>
      <c r="K8413" t="s">
        <v>4577</v>
      </c>
      <c r="L8413" t="s">
        <v>30</v>
      </c>
      <c r="M8413" t="s">
        <v>31</v>
      </c>
      <c r="N8413" t="s">
        <v>49</v>
      </c>
      <c r="O8413" t="s">
        <v>69</v>
      </c>
      <c r="P8413" t="s">
        <v>2622</v>
      </c>
      <c r="Q8413" t="s">
        <v>175</v>
      </c>
      <c r="R8413" s="7">
        <v>0.2</v>
      </c>
      <c r="S8413" s="7">
        <f t="shared" si="1179"/>
        <v>30.143999999999998</v>
      </c>
      <c r="T8413" s="8">
        <v>2.355</v>
      </c>
      <c r="U8413" s="8" t="str">
        <f t="shared" si="1185"/>
        <v>Low</v>
      </c>
      <c r="V8413" s="7">
        <v>3</v>
      </c>
      <c r="W8413" s="8">
        <v>37.68</v>
      </c>
      <c r="X8413" s="8">
        <f t="shared" si="1186"/>
        <v>5768</v>
      </c>
      <c r="Y8413" s="9">
        <v>6.25E-2</v>
      </c>
      <c r="Z8413" s="9" t="str">
        <f t="shared" si="1187"/>
        <v>Low</v>
      </c>
    </row>
    <row r="8414" spans="1:26" x14ac:dyDescent="0.3">
      <c r="A8414" t="s">
        <v>7590</v>
      </c>
      <c r="B8414" s="6">
        <v>44811</v>
      </c>
      <c r="C8414" s="6" t="str">
        <f t="shared" si="1180"/>
        <v>2022</v>
      </c>
      <c r="D8414" s="6" t="str">
        <f t="shared" si="1181"/>
        <v>September</v>
      </c>
      <c r="E8414" s="6" t="str">
        <f t="shared" si="1182"/>
        <v>Q3</v>
      </c>
      <c r="F8414" s="6" t="str">
        <f t="shared" si="1183"/>
        <v>High</v>
      </c>
      <c r="G8414" s="6" t="str">
        <f t="shared" si="1184"/>
        <v>Discounted</v>
      </c>
      <c r="H8414" s="6">
        <v>44816</v>
      </c>
      <c r="I8414" t="s">
        <v>797</v>
      </c>
      <c r="J8414" t="s">
        <v>161</v>
      </c>
      <c r="K8414" t="s">
        <v>785</v>
      </c>
      <c r="L8414" t="s">
        <v>30</v>
      </c>
      <c r="M8414" t="s">
        <v>91</v>
      </c>
      <c r="N8414" t="s">
        <v>110</v>
      </c>
      <c r="O8414" t="s">
        <v>69</v>
      </c>
      <c r="P8414" t="s">
        <v>2622</v>
      </c>
      <c r="Q8414" t="s">
        <v>175</v>
      </c>
      <c r="R8414" s="7">
        <v>0.2</v>
      </c>
      <c r="S8414" s="7">
        <f t="shared" si="1179"/>
        <v>223.95520000000002</v>
      </c>
      <c r="T8414" s="8">
        <v>80.483900000000006</v>
      </c>
      <c r="U8414" s="8" t="str">
        <f t="shared" si="1185"/>
        <v>Low</v>
      </c>
      <c r="V8414" s="7">
        <v>7</v>
      </c>
      <c r="W8414" s="8">
        <v>279.94400000000002</v>
      </c>
      <c r="X8414" s="8">
        <f t="shared" si="1186"/>
        <v>2008</v>
      </c>
      <c r="Y8414" s="9">
        <v>0.28749999999999998</v>
      </c>
      <c r="Z8414" s="9" t="str">
        <f t="shared" si="1187"/>
        <v>High</v>
      </c>
    </row>
    <row r="8415" spans="1:26" x14ac:dyDescent="0.3">
      <c r="A8415" t="s">
        <v>7591</v>
      </c>
      <c r="B8415" s="6">
        <v>44811</v>
      </c>
      <c r="C8415" s="6" t="str">
        <f t="shared" si="1180"/>
        <v>2022</v>
      </c>
      <c r="D8415" s="6" t="str">
        <f t="shared" si="1181"/>
        <v>September</v>
      </c>
      <c r="E8415" s="6" t="str">
        <f t="shared" si="1182"/>
        <v>Q3</v>
      </c>
      <c r="F8415" s="6" t="str">
        <f t="shared" si="1183"/>
        <v>Low</v>
      </c>
      <c r="G8415" s="6" t="str">
        <f t="shared" si="1184"/>
        <v>Discounted</v>
      </c>
      <c r="H8415" s="6">
        <v>44816</v>
      </c>
      <c r="I8415" t="s">
        <v>2380</v>
      </c>
      <c r="J8415" t="s">
        <v>245</v>
      </c>
      <c r="K8415" t="s">
        <v>1792</v>
      </c>
      <c r="L8415" t="s">
        <v>61</v>
      </c>
      <c r="M8415" t="s">
        <v>31</v>
      </c>
      <c r="N8415" t="s">
        <v>174</v>
      </c>
      <c r="O8415" t="s">
        <v>62</v>
      </c>
      <c r="P8415" t="s">
        <v>2651</v>
      </c>
      <c r="Q8415" t="s">
        <v>202</v>
      </c>
      <c r="R8415" s="7">
        <v>0.2</v>
      </c>
      <c r="S8415" s="7">
        <f t="shared" si="1179"/>
        <v>65.254400000000004</v>
      </c>
      <c r="T8415" s="8">
        <v>7.1372</v>
      </c>
      <c r="U8415" s="8" t="str">
        <f t="shared" si="1185"/>
        <v>Low</v>
      </c>
      <c r="V8415" s="7">
        <v>2</v>
      </c>
      <c r="W8415" s="8">
        <v>81.567999999999998</v>
      </c>
      <c r="X8415" s="8">
        <f t="shared" si="1186"/>
        <v>4179</v>
      </c>
      <c r="Y8415" s="9">
        <v>8.7499999999999994E-2</v>
      </c>
      <c r="Z8415" s="9" t="str">
        <f t="shared" si="1187"/>
        <v>Low</v>
      </c>
    </row>
    <row r="8416" spans="1:26" x14ac:dyDescent="0.3">
      <c r="A8416" t="s">
        <v>7592</v>
      </c>
      <c r="B8416" s="6">
        <v>44811</v>
      </c>
      <c r="C8416" s="6" t="str">
        <f t="shared" si="1180"/>
        <v>2022</v>
      </c>
      <c r="D8416" s="6" t="str">
        <f t="shared" si="1181"/>
        <v>September</v>
      </c>
      <c r="E8416" s="6" t="str">
        <f t="shared" si="1182"/>
        <v>Q3</v>
      </c>
      <c r="F8416" s="6" t="str">
        <f t="shared" si="1183"/>
        <v>High</v>
      </c>
      <c r="G8416" s="6" t="str">
        <f t="shared" si="1184"/>
        <v>Full Price</v>
      </c>
      <c r="H8416" s="6">
        <v>44811</v>
      </c>
      <c r="I8416" t="s">
        <v>742</v>
      </c>
      <c r="J8416" t="s">
        <v>89</v>
      </c>
      <c r="K8416" t="s">
        <v>1751</v>
      </c>
      <c r="L8416" t="s">
        <v>30</v>
      </c>
      <c r="M8416" t="s">
        <v>76</v>
      </c>
      <c r="N8416" t="s">
        <v>99</v>
      </c>
      <c r="O8416" t="s">
        <v>33</v>
      </c>
      <c r="P8416" t="s">
        <v>1931</v>
      </c>
      <c r="Q8416" t="s">
        <v>338</v>
      </c>
      <c r="R8416" s="7">
        <v>0</v>
      </c>
      <c r="S8416" s="7">
        <f t="shared" si="1179"/>
        <v>135.30000000000001</v>
      </c>
      <c r="T8416" s="8">
        <v>37.884</v>
      </c>
      <c r="U8416" s="8" t="str">
        <f t="shared" si="1185"/>
        <v>Low</v>
      </c>
      <c r="V8416" s="7">
        <v>5</v>
      </c>
      <c r="W8416" s="8">
        <v>135.30000000000001</v>
      </c>
      <c r="X8416" s="8">
        <f t="shared" si="1186"/>
        <v>3251</v>
      </c>
      <c r="Y8416" s="9">
        <v>0.28000000000000003</v>
      </c>
      <c r="Z8416" s="9" t="str">
        <f t="shared" si="1187"/>
        <v>High</v>
      </c>
    </row>
    <row r="8417" spans="1:26" x14ac:dyDescent="0.3">
      <c r="A8417" t="s">
        <v>7592</v>
      </c>
      <c r="B8417" s="6">
        <v>44811</v>
      </c>
      <c r="C8417" s="6" t="str">
        <f t="shared" si="1180"/>
        <v>2022</v>
      </c>
      <c r="D8417" s="6" t="str">
        <f t="shared" si="1181"/>
        <v>September</v>
      </c>
      <c r="E8417" s="6" t="str">
        <f t="shared" si="1182"/>
        <v>Q3</v>
      </c>
      <c r="F8417" s="6" t="str">
        <f t="shared" si="1183"/>
        <v>High</v>
      </c>
      <c r="G8417" s="6" t="str">
        <f t="shared" si="1184"/>
        <v>Full Price</v>
      </c>
      <c r="H8417" s="6">
        <v>44811</v>
      </c>
      <c r="I8417" t="s">
        <v>742</v>
      </c>
      <c r="J8417" t="s">
        <v>319</v>
      </c>
      <c r="K8417" t="s">
        <v>1795</v>
      </c>
      <c r="L8417" t="s">
        <v>30</v>
      </c>
      <c r="M8417" t="s">
        <v>91</v>
      </c>
      <c r="N8417" t="s">
        <v>110</v>
      </c>
      <c r="O8417" t="s">
        <v>33</v>
      </c>
      <c r="P8417" t="s">
        <v>1931</v>
      </c>
      <c r="Q8417" t="s">
        <v>338</v>
      </c>
      <c r="R8417" s="7">
        <v>0</v>
      </c>
      <c r="S8417" s="7">
        <f t="shared" si="1179"/>
        <v>113.52</v>
      </c>
      <c r="T8417" s="8">
        <v>46.543199999999999</v>
      </c>
      <c r="U8417" s="8" t="str">
        <f t="shared" si="1185"/>
        <v>Low</v>
      </c>
      <c r="V8417" s="7">
        <v>4</v>
      </c>
      <c r="W8417" s="8">
        <v>113.52</v>
      </c>
      <c r="X8417" s="8">
        <f t="shared" si="1186"/>
        <v>3554</v>
      </c>
      <c r="Y8417" s="9">
        <v>0.41</v>
      </c>
      <c r="Z8417" s="9" t="str">
        <f t="shared" si="1187"/>
        <v>High</v>
      </c>
    </row>
    <row r="8418" spans="1:26" x14ac:dyDescent="0.3">
      <c r="A8418" t="s">
        <v>7593</v>
      </c>
      <c r="B8418" s="6">
        <v>44811</v>
      </c>
      <c r="C8418" s="6" t="str">
        <f t="shared" si="1180"/>
        <v>2022</v>
      </c>
      <c r="D8418" s="6" t="str">
        <f t="shared" si="1181"/>
        <v>September</v>
      </c>
      <c r="E8418" s="6" t="str">
        <f t="shared" si="1182"/>
        <v>Q3</v>
      </c>
      <c r="F8418" s="6" t="str">
        <f t="shared" si="1183"/>
        <v>Low</v>
      </c>
      <c r="G8418" s="6" t="str">
        <f t="shared" si="1184"/>
        <v>Full Price</v>
      </c>
      <c r="H8418" s="6">
        <v>44815</v>
      </c>
      <c r="I8418" t="s">
        <v>267</v>
      </c>
      <c r="J8418" t="s">
        <v>806</v>
      </c>
      <c r="K8418" t="s">
        <v>2568</v>
      </c>
      <c r="L8418" t="s">
        <v>30</v>
      </c>
      <c r="M8418" t="s">
        <v>76</v>
      </c>
      <c r="N8418" t="s">
        <v>99</v>
      </c>
      <c r="O8418" t="s">
        <v>69</v>
      </c>
      <c r="P8418" t="s">
        <v>70</v>
      </c>
      <c r="Q8418" t="s">
        <v>71</v>
      </c>
      <c r="R8418" s="7">
        <v>0</v>
      </c>
      <c r="S8418" s="7">
        <f t="shared" si="1179"/>
        <v>47.94</v>
      </c>
      <c r="T8418" s="8">
        <v>2.3969999999999998</v>
      </c>
      <c r="U8418" s="8" t="str">
        <f t="shared" si="1185"/>
        <v>Low</v>
      </c>
      <c r="V8418" s="7">
        <v>3</v>
      </c>
      <c r="W8418" s="8">
        <v>47.94</v>
      </c>
      <c r="X8418" s="8">
        <f t="shared" si="1186"/>
        <v>5243</v>
      </c>
      <c r="Y8418" s="9">
        <v>0.05</v>
      </c>
      <c r="Z8418" s="9" t="str">
        <f t="shared" si="1187"/>
        <v>Low</v>
      </c>
    </row>
    <row r="8419" spans="1:26" x14ac:dyDescent="0.3">
      <c r="A8419" t="s">
        <v>7594</v>
      </c>
      <c r="B8419" s="6">
        <v>44811</v>
      </c>
      <c r="C8419" s="6" t="str">
        <f t="shared" si="1180"/>
        <v>2022</v>
      </c>
      <c r="D8419" s="6" t="str">
        <f t="shared" si="1181"/>
        <v>September</v>
      </c>
      <c r="E8419" s="6" t="str">
        <f t="shared" si="1182"/>
        <v>Q3</v>
      </c>
      <c r="F8419" s="6" t="str">
        <f t="shared" si="1183"/>
        <v>High</v>
      </c>
      <c r="G8419" s="6" t="str">
        <f t="shared" si="1184"/>
        <v>Full Price</v>
      </c>
      <c r="H8419" s="6">
        <v>44814</v>
      </c>
      <c r="I8419" t="s">
        <v>5633</v>
      </c>
      <c r="J8419" t="s">
        <v>119</v>
      </c>
      <c r="K8419" t="s">
        <v>5125</v>
      </c>
      <c r="L8419" t="s">
        <v>30</v>
      </c>
      <c r="M8419" t="s">
        <v>76</v>
      </c>
      <c r="N8419" t="s">
        <v>99</v>
      </c>
      <c r="O8419" t="s">
        <v>69</v>
      </c>
      <c r="P8419" t="s">
        <v>2478</v>
      </c>
      <c r="Q8419" t="s">
        <v>299</v>
      </c>
      <c r="R8419" s="7">
        <v>0</v>
      </c>
      <c r="S8419" s="7">
        <f t="shared" si="1179"/>
        <v>80.959999999999994</v>
      </c>
      <c r="T8419" s="8">
        <v>34.812800000000003</v>
      </c>
      <c r="U8419" s="8" t="str">
        <f t="shared" si="1185"/>
        <v>Low</v>
      </c>
      <c r="V8419" s="7">
        <v>4</v>
      </c>
      <c r="W8419" s="8">
        <v>80.959999999999994</v>
      </c>
      <c r="X8419" s="8">
        <f t="shared" si="1186"/>
        <v>4196</v>
      </c>
      <c r="Y8419" s="9">
        <v>0.43</v>
      </c>
      <c r="Z8419" s="9" t="str">
        <f t="shared" si="1187"/>
        <v>High</v>
      </c>
    </row>
    <row r="8420" spans="1:26" x14ac:dyDescent="0.3">
      <c r="A8420" t="s">
        <v>7594</v>
      </c>
      <c r="B8420" s="6">
        <v>44811</v>
      </c>
      <c r="C8420" s="6" t="str">
        <f t="shared" si="1180"/>
        <v>2022</v>
      </c>
      <c r="D8420" s="6" t="str">
        <f t="shared" si="1181"/>
        <v>September</v>
      </c>
      <c r="E8420" s="6" t="str">
        <f t="shared" si="1182"/>
        <v>Q3</v>
      </c>
      <c r="F8420" s="6" t="str">
        <f t="shared" si="1183"/>
        <v>High</v>
      </c>
      <c r="G8420" s="6" t="str">
        <f t="shared" si="1184"/>
        <v>Full Price</v>
      </c>
      <c r="H8420" s="6">
        <v>44814</v>
      </c>
      <c r="I8420" t="s">
        <v>5633</v>
      </c>
      <c r="J8420" t="s">
        <v>492</v>
      </c>
      <c r="K8420" t="s">
        <v>7212</v>
      </c>
      <c r="L8420" t="s">
        <v>30</v>
      </c>
      <c r="M8420" t="s">
        <v>31</v>
      </c>
      <c r="N8420" t="s">
        <v>53</v>
      </c>
      <c r="O8420" t="s">
        <v>69</v>
      </c>
      <c r="P8420" t="s">
        <v>2478</v>
      </c>
      <c r="Q8420" t="s">
        <v>299</v>
      </c>
      <c r="R8420" s="7">
        <v>0</v>
      </c>
      <c r="S8420" s="7">
        <f t="shared" si="1179"/>
        <v>25.98</v>
      </c>
      <c r="T8420" s="8">
        <v>7.2744</v>
      </c>
      <c r="U8420" s="8" t="str">
        <f t="shared" si="1185"/>
        <v>Low</v>
      </c>
      <c r="V8420" s="7">
        <v>1</v>
      </c>
      <c r="W8420" s="8">
        <v>25.98</v>
      </c>
      <c r="X8420" s="8">
        <f t="shared" si="1186"/>
        <v>6573</v>
      </c>
      <c r="Y8420" s="9">
        <v>0.28000000000000003</v>
      </c>
      <c r="Z8420" s="9" t="str">
        <f t="shared" si="1187"/>
        <v>High</v>
      </c>
    </row>
    <row r="8421" spans="1:26" x14ac:dyDescent="0.3">
      <c r="A8421" t="s">
        <v>7594</v>
      </c>
      <c r="B8421" s="6">
        <v>44811</v>
      </c>
      <c r="C8421" s="6" t="str">
        <f t="shared" si="1180"/>
        <v>2022</v>
      </c>
      <c r="D8421" s="6" t="str">
        <f t="shared" si="1181"/>
        <v>September</v>
      </c>
      <c r="E8421" s="6" t="str">
        <f t="shared" si="1182"/>
        <v>Q3</v>
      </c>
      <c r="F8421" s="6" t="str">
        <f t="shared" si="1183"/>
        <v>Low</v>
      </c>
      <c r="G8421" s="6" t="str">
        <f t="shared" si="1184"/>
        <v>Discounted</v>
      </c>
      <c r="H8421" s="6">
        <v>44814</v>
      </c>
      <c r="I8421" t="s">
        <v>5633</v>
      </c>
      <c r="J8421" t="s">
        <v>89</v>
      </c>
      <c r="K8421" t="s">
        <v>1363</v>
      </c>
      <c r="L8421" t="s">
        <v>30</v>
      </c>
      <c r="M8421" t="s">
        <v>91</v>
      </c>
      <c r="N8421" t="s">
        <v>92</v>
      </c>
      <c r="O8421" t="s">
        <v>69</v>
      </c>
      <c r="P8421" t="s">
        <v>2478</v>
      </c>
      <c r="Q8421" t="s">
        <v>299</v>
      </c>
      <c r="R8421" s="7">
        <v>0.2</v>
      </c>
      <c r="S8421" s="7">
        <f t="shared" si="1179"/>
        <v>364.56959999999998</v>
      </c>
      <c r="T8421" s="8">
        <v>34.178400000000003</v>
      </c>
      <c r="U8421" s="8" t="str">
        <f t="shared" si="1185"/>
        <v>Low</v>
      </c>
      <c r="V8421" s="7">
        <v>2</v>
      </c>
      <c r="W8421" s="8">
        <v>455.71199999999999</v>
      </c>
      <c r="X8421" s="8">
        <f t="shared" si="1186"/>
        <v>1295</v>
      </c>
      <c r="Y8421" s="9">
        <v>7.4999999999999997E-2</v>
      </c>
      <c r="Z8421" s="9" t="str">
        <f t="shared" si="1187"/>
        <v>Low</v>
      </c>
    </row>
    <row r="8422" spans="1:26" x14ac:dyDescent="0.3">
      <c r="A8422" t="s">
        <v>7595</v>
      </c>
      <c r="B8422" s="6">
        <v>44811</v>
      </c>
      <c r="C8422" s="6" t="str">
        <f t="shared" si="1180"/>
        <v>2022</v>
      </c>
      <c r="D8422" s="6" t="str">
        <f t="shared" si="1181"/>
        <v>September</v>
      </c>
      <c r="E8422" s="6" t="str">
        <f t="shared" si="1182"/>
        <v>Q3</v>
      </c>
      <c r="F8422" s="6" t="str">
        <f t="shared" si="1183"/>
        <v>High</v>
      </c>
      <c r="G8422" s="6" t="str">
        <f t="shared" si="1184"/>
        <v>Full Price</v>
      </c>
      <c r="H8422" s="6">
        <v>44815</v>
      </c>
      <c r="I8422" t="s">
        <v>2081</v>
      </c>
      <c r="J8422" t="s">
        <v>778</v>
      </c>
      <c r="K8422" t="s">
        <v>4622</v>
      </c>
      <c r="L8422" t="s">
        <v>61</v>
      </c>
      <c r="M8422" t="s">
        <v>31</v>
      </c>
      <c r="N8422" t="s">
        <v>49</v>
      </c>
      <c r="O8422" t="s">
        <v>54</v>
      </c>
      <c r="P8422" t="s">
        <v>270</v>
      </c>
      <c r="Q8422" t="s">
        <v>271</v>
      </c>
      <c r="R8422" s="7">
        <v>0</v>
      </c>
      <c r="S8422" s="7">
        <f t="shared" si="1179"/>
        <v>478.08</v>
      </c>
      <c r="T8422" s="8">
        <v>133.86240000000001</v>
      </c>
      <c r="U8422" s="8" t="str">
        <f t="shared" si="1185"/>
        <v>Medium</v>
      </c>
      <c r="V8422" s="7">
        <v>8</v>
      </c>
      <c r="W8422" s="8">
        <v>478.08</v>
      </c>
      <c r="X8422" s="8">
        <f t="shared" si="1186"/>
        <v>1241</v>
      </c>
      <c r="Y8422" s="9">
        <v>0.28000000000000003</v>
      </c>
      <c r="Z8422" s="9" t="str">
        <f t="shared" si="1187"/>
        <v>High</v>
      </c>
    </row>
    <row r="8423" spans="1:26" x14ac:dyDescent="0.3">
      <c r="A8423" t="s">
        <v>7596</v>
      </c>
      <c r="B8423" s="6">
        <v>44811</v>
      </c>
      <c r="C8423" s="6" t="str">
        <f t="shared" si="1180"/>
        <v>2022</v>
      </c>
      <c r="D8423" s="6" t="str">
        <f t="shared" si="1181"/>
        <v>September</v>
      </c>
      <c r="E8423" s="6" t="str">
        <f t="shared" si="1182"/>
        <v>Q3</v>
      </c>
      <c r="F8423" s="6" t="str">
        <f t="shared" si="1183"/>
        <v>Low</v>
      </c>
      <c r="G8423" s="6" t="str">
        <f t="shared" si="1184"/>
        <v>Discounted</v>
      </c>
      <c r="H8423" s="6">
        <v>44816</v>
      </c>
      <c r="I8423" t="s">
        <v>2220</v>
      </c>
      <c r="J8423" t="s">
        <v>74</v>
      </c>
      <c r="K8423" t="s">
        <v>3167</v>
      </c>
      <c r="L8423" t="s">
        <v>30</v>
      </c>
      <c r="M8423" t="s">
        <v>76</v>
      </c>
      <c r="N8423" t="s">
        <v>77</v>
      </c>
      <c r="O8423" t="s">
        <v>69</v>
      </c>
      <c r="P8423" t="s">
        <v>7597</v>
      </c>
      <c r="Q8423" t="s">
        <v>71</v>
      </c>
      <c r="R8423" s="7">
        <v>0.2</v>
      </c>
      <c r="S8423" s="7">
        <f t="shared" si="1179"/>
        <v>129.2544</v>
      </c>
      <c r="T8423" s="8">
        <v>-28.2744</v>
      </c>
      <c r="U8423" s="8" t="str">
        <f t="shared" si="1185"/>
        <v>Loss</v>
      </c>
      <c r="V8423" s="7">
        <v>2</v>
      </c>
      <c r="W8423" s="8">
        <v>161.56800000000001</v>
      </c>
      <c r="X8423" s="8">
        <f t="shared" si="1186"/>
        <v>2950</v>
      </c>
      <c r="Y8423" s="9">
        <v>-0.17499999999999999</v>
      </c>
      <c r="Z8423" s="9" t="str">
        <f t="shared" si="1187"/>
        <v>Low</v>
      </c>
    </row>
    <row r="8424" spans="1:26" x14ac:dyDescent="0.3">
      <c r="A8424" t="s">
        <v>7598</v>
      </c>
      <c r="B8424" s="6">
        <v>44811</v>
      </c>
      <c r="C8424" s="6" t="str">
        <f t="shared" si="1180"/>
        <v>2022</v>
      </c>
      <c r="D8424" s="6" t="str">
        <f t="shared" si="1181"/>
        <v>September</v>
      </c>
      <c r="E8424" s="6" t="str">
        <f t="shared" si="1182"/>
        <v>Q3</v>
      </c>
      <c r="F8424" s="6" t="str">
        <f t="shared" si="1183"/>
        <v>High</v>
      </c>
      <c r="G8424" s="6" t="str">
        <f t="shared" si="1184"/>
        <v>Full Price</v>
      </c>
      <c r="H8424" s="6">
        <v>44812</v>
      </c>
      <c r="I8424" t="s">
        <v>1025</v>
      </c>
      <c r="J8424" t="s">
        <v>119</v>
      </c>
      <c r="K8424" t="s">
        <v>376</v>
      </c>
      <c r="L8424" t="s">
        <v>30</v>
      </c>
      <c r="M8424" t="s">
        <v>76</v>
      </c>
      <c r="N8424" t="s">
        <v>99</v>
      </c>
      <c r="O8424" t="s">
        <v>69</v>
      </c>
      <c r="P8424" t="s">
        <v>1735</v>
      </c>
      <c r="Q8424" t="s">
        <v>520</v>
      </c>
      <c r="R8424" s="7">
        <v>0</v>
      </c>
      <c r="S8424" s="7">
        <f t="shared" si="1179"/>
        <v>25.16</v>
      </c>
      <c r="T8424" s="8">
        <v>10.5672</v>
      </c>
      <c r="U8424" s="8" t="str">
        <f t="shared" si="1185"/>
        <v>Low</v>
      </c>
      <c r="V8424" s="7">
        <v>2</v>
      </c>
      <c r="W8424" s="8">
        <v>25.16</v>
      </c>
      <c r="X8424" s="8">
        <f t="shared" si="1186"/>
        <v>6666</v>
      </c>
      <c r="Y8424" s="9">
        <v>0.42</v>
      </c>
      <c r="Z8424" s="9" t="str">
        <f t="shared" si="1187"/>
        <v>High</v>
      </c>
    </row>
    <row r="8425" spans="1:26" x14ac:dyDescent="0.3">
      <c r="A8425" t="s">
        <v>7598</v>
      </c>
      <c r="B8425" s="6">
        <v>44811</v>
      </c>
      <c r="C8425" s="6" t="str">
        <f t="shared" si="1180"/>
        <v>2022</v>
      </c>
      <c r="D8425" s="6" t="str">
        <f t="shared" si="1181"/>
        <v>September</v>
      </c>
      <c r="E8425" s="6" t="str">
        <f t="shared" si="1182"/>
        <v>Q3</v>
      </c>
      <c r="F8425" s="6" t="str">
        <f t="shared" si="1183"/>
        <v>High</v>
      </c>
      <c r="G8425" s="6" t="str">
        <f t="shared" si="1184"/>
        <v>Discounted</v>
      </c>
      <c r="H8425" s="6">
        <v>44812</v>
      </c>
      <c r="I8425" t="s">
        <v>1025</v>
      </c>
      <c r="J8425" t="s">
        <v>767</v>
      </c>
      <c r="K8425" t="s">
        <v>4768</v>
      </c>
      <c r="L8425" t="s">
        <v>30</v>
      </c>
      <c r="M8425" t="s">
        <v>91</v>
      </c>
      <c r="N8425" t="s">
        <v>92</v>
      </c>
      <c r="O8425" t="s">
        <v>69</v>
      </c>
      <c r="P8425" t="s">
        <v>1735</v>
      </c>
      <c r="Q8425" t="s">
        <v>520</v>
      </c>
      <c r="R8425" s="7">
        <v>0.2</v>
      </c>
      <c r="S8425" s="7">
        <f t="shared" si="1179"/>
        <v>101.248</v>
      </c>
      <c r="T8425" s="8">
        <v>47.46</v>
      </c>
      <c r="U8425" s="8" t="str">
        <f t="shared" si="1185"/>
        <v>Low</v>
      </c>
      <c r="V8425" s="7">
        <v>4</v>
      </c>
      <c r="W8425" s="8">
        <v>126.56</v>
      </c>
      <c r="X8425" s="8">
        <f t="shared" si="1186"/>
        <v>3348</v>
      </c>
      <c r="Y8425" s="9">
        <v>0.375</v>
      </c>
      <c r="Z8425" s="9" t="str">
        <f t="shared" si="1187"/>
        <v>High</v>
      </c>
    </row>
    <row r="8426" spans="1:26" x14ac:dyDescent="0.3">
      <c r="A8426" t="s">
        <v>7599</v>
      </c>
      <c r="B8426" s="6">
        <v>44811</v>
      </c>
      <c r="C8426" s="6" t="str">
        <f t="shared" si="1180"/>
        <v>2022</v>
      </c>
      <c r="D8426" s="6" t="str">
        <f t="shared" si="1181"/>
        <v>September</v>
      </c>
      <c r="E8426" s="6" t="str">
        <f t="shared" si="1182"/>
        <v>Q3</v>
      </c>
      <c r="F8426" s="6" t="str">
        <f t="shared" si="1183"/>
        <v>Low</v>
      </c>
      <c r="G8426" s="6" t="str">
        <f t="shared" si="1184"/>
        <v>Discounted</v>
      </c>
      <c r="H8426" s="6">
        <v>44813</v>
      </c>
      <c r="I8426" t="s">
        <v>1231</v>
      </c>
      <c r="J8426" t="s">
        <v>256</v>
      </c>
      <c r="K8426" t="s">
        <v>333</v>
      </c>
      <c r="L8426" t="s">
        <v>40</v>
      </c>
      <c r="M8426" t="s">
        <v>31</v>
      </c>
      <c r="N8426" t="s">
        <v>41</v>
      </c>
      <c r="O8426" t="s">
        <v>69</v>
      </c>
      <c r="P8426" t="s">
        <v>1463</v>
      </c>
      <c r="Q8426" t="s">
        <v>180</v>
      </c>
      <c r="R8426" s="7">
        <v>0.7</v>
      </c>
      <c r="S8426" s="7">
        <f t="shared" si="1179"/>
        <v>2.3571</v>
      </c>
      <c r="T8426" s="8">
        <v>-6.0236999999999998</v>
      </c>
      <c r="U8426" s="8" t="str">
        <f t="shared" si="1185"/>
        <v>Loss</v>
      </c>
      <c r="V8426" s="7">
        <v>3</v>
      </c>
      <c r="W8426" s="8">
        <v>7.8570000000000002</v>
      </c>
      <c r="X8426" s="8">
        <f t="shared" si="1186"/>
        <v>9008</v>
      </c>
      <c r="Y8426" s="9">
        <v>-0.76666666699999997</v>
      </c>
      <c r="Z8426" s="9" t="str">
        <f t="shared" si="1187"/>
        <v>Low</v>
      </c>
    </row>
    <row r="8427" spans="1:26" x14ac:dyDescent="0.3">
      <c r="A8427" t="s">
        <v>7600</v>
      </c>
      <c r="B8427" s="6">
        <v>44811</v>
      </c>
      <c r="C8427" s="6" t="str">
        <f t="shared" si="1180"/>
        <v>2022</v>
      </c>
      <c r="D8427" s="6" t="str">
        <f t="shared" si="1181"/>
        <v>September</v>
      </c>
      <c r="E8427" s="6" t="str">
        <f t="shared" si="1182"/>
        <v>Q3</v>
      </c>
      <c r="F8427" s="6" t="str">
        <f t="shared" si="1183"/>
        <v>High</v>
      </c>
      <c r="G8427" s="6" t="str">
        <f t="shared" si="1184"/>
        <v>Full Price</v>
      </c>
      <c r="H8427" s="6">
        <v>44813</v>
      </c>
      <c r="I8427" t="s">
        <v>956</v>
      </c>
      <c r="J8427" t="s">
        <v>67</v>
      </c>
      <c r="K8427" t="s">
        <v>4159</v>
      </c>
      <c r="L8427" t="s">
        <v>30</v>
      </c>
      <c r="M8427" t="s">
        <v>31</v>
      </c>
      <c r="N8427" t="s">
        <v>32</v>
      </c>
      <c r="O8427" t="s">
        <v>54</v>
      </c>
      <c r="P8427" t="s">
        <v>3285</v>
      </c>
      <c r="Q8427" t="s">
        <v>2598</v>
      </c>
      <c r="R8427" s="7">
        <v>0</v>
      </c>
      <c r="S8427" s="7">
        <f t="shared" si="1179"/>
        <v>39.96</v>
      </c>
      <c r="T8427" s="8">
        <v>18.781199999999998</v>
      </c>
      <c r="U8427" s="8" t="str">
        <f t="shared" si="1185"/>
        <v>Low</v>
      </c>
      <c r="V8427" s="7">
        <v>2</v>
      </c>
      <c r="W8427" s="8">
        <v>39.96</v>
      </c>
      <c r="X8427" s="8">
        <f t="shared" si="1186"/>
        <v>5646</v>
      </c>
      <c r="Y8427" s="9">
        <v>0.47</v>
      </c>
      <c r="Z8427" s="9" t="str">
        <f t="shared" si="1187"/>
        <v>High</v>
      </c>
    </row>
    <row r="8428" spans="1:26" x14ac:dyDescent="0.3">
      <c r="A8428" t="s">
        <v>7600</v>
      </c>
      <c r="B8428" s="6">
        <v>44811</v>
      </c>
      <c r="C8428" s="6" t="str">
        <f t="shared" si="1180"/>
        <v>2022</v>
      </c>
      <c r="D8428" s="6" t="str">
        <f t="shared" si="1181"/>
        <v>September</v>
      </c>
      <c r="E8428" s="6" t="str">
        <f t="shared" si="1182"/>
        <v>Q3</v>
      </c>
      <c r="F8428" s="6" t="str">
        <f t="shared" si="1183"/>
        <v>High</v>
      </c>
      <c r="G8428" s="6" t="str">
        <f t="shared" si="1184"/>
        <v>Full Price</v>
      </c>
      <c r="H8428" s="6">
        <v>44813</v>
      </c>
      <c r="I8428" t="s">
        <v>956</v>
      </c>
      <c r="J8428" t="s">
        <v>89</v>
      </c>
      <c r="K8428" t="s">
        <v>1980</v>
      </c>
      <c r="L8428" t="s">
        <v>30</v>
      </c>
      <c r="M8428" t="s">
        <v>31</v>
      </c>
      <c r="N8428" t="s">
        <v>32</v>
      </c>
      <c r="O8428" t="s">
        <v>54</v>
      </c>
      <c r="P8428" t="s">
        <v>3285</v>
      </c>
      <c r="Q8428" t="s">
        <v>2598</v>
      </c>
      <c r="R8428" s="7">
        <v>0</v>
      </c>
      <c r="S8428" s="7">
        <f t="shared" si="1179"/>
        <v>16.899999999999999</v>
      </c>
      <c r="T8428" s="8">
        <v>7.774</v>
      </c>
      <c r="U8428" s="8" t="str">
        <f t="shared" si="1185"/>
        <v>Low</v>
      </c>
      <c r="V8428" s="7">
        <v>5</v>
      </c>
      <c r="W8428" s="8">
        <v>16.899999999999999</v>
      </c>
      <c r="X8428" s="8">
        <f t="shared" si="1186"/>
        <v>7532</v>
      </c>
      <c r="Y8428" s="9">
        <v>0.46</v>
      </c>
      <c r="Z8428" s="9" t="str">
        <f t="shared" si="1187"/>
        <v>High</v>
      </c>
    </row>
    <row r="8429" spans="1:26" x14ac:dyDescent="0.3">
      <c r="A8429" t="s">
        <v>7601</v>
      </c>
      <c r="B8429" s="6">
        <v>44812</v>
      </c>
      <c r="C8429" s="6" t="str">
        <f t="shared" si="1180"/>
        <v>2022</v>
      </c>
      <c r="D8429" s="6" t="str">
        <f t="shared" si="1181"/>
        <v>September</v>
      </c>
      <c r="E8429" s="6" t="str">
        <f t="shared" si="1182"/>
        <v>Q3</v>
      </c>
      <c r="F8429" s="6" t="str">
        <f t="shared" si="1183"/>
        <v>Low</v>
      </c>
      <c r="G8429" s="6" t="str">
        <f t="shared" si="1184"/>
        <v>Discounted</v>
      </c>
      <c r="H8429" s="6">
        <v>44815</v>
      </c>
      <c r="I8429" t="s">
        <v>359</v>
      </c>
      <c r="J8429" t="s">
        <v>74</v>
      </c>
      <c r="K8429" t="s">
        <v>3699</v>
      </c>
      <c r="L8429" t="s">
        <v>61</v>
      </c>
      <c r="M8429" t="s">
        <v>76</v>
      </c>
      <c r="N8429" t="s">
        <v>77</v>
      </c>
      <c r="O8429" t="s">
        <v>33</v>
      </c>
      <c r="P8429" t="s">
        <v>373</v>
      </c>
      <c r="Q8429" t="s">
        <v>35</v>
      </c>
      <c r="R8429" s="7">
        <v>0.3</v>
      </c>
      <c r="S8429" s="7">
        <f t="shared" si="1179"/>
        <v>149.40100000000001</v>
      </c>
      <c r="T8429" s="8">
        <v>-39.637</v>
      </c>
      <c r="U8429" s="8" t="str">
        <f t="shared" si="1185"/>
        <v>Loss</v>
      </c>
      <c r="V8429" s="7">
        <v>5</v>
      </c>
      <c r="W8429" s="8">
        <v>213.43</v>
      </c>
      <c r="X8429" s="8">
        <f t="shared" si="1186"/>
        <v>2457</v>
      </c>
      <c r="Y8429" s="9">
        <v>-0.18571428600000001</v>
      </c>
      <c r="Z8429" s="9" t="str">
        <f t="shared" si="1187"/>
        <v>Low</v>
      </c>
    </row>
    <row r="8430" spans="1:26" x14ac:dyDescent="0.3">
      <c r="A8430" t="s">
        <v>7601</v>
      </c>
      <c r="B8430" s="6">
        <v>44812</v>
      </c>
      <c r="C8430" s="6" t="str">
        <f t="shared" si="1180"/>
        <v>2022</v>
      </c>
      <c r="D8430" s="6" t="str">
        <f t="shared" si="1181"/>
        <v>September</v>
      </c>
      <c r="E8430" s="6" t="str">
        <f t="shared" si="1182"/>
        <v>Q3</v>
      </c>
      <c r="F8430" s="6" t="str">
        <f t="shared" si="1183"/>
        <v>Low</v>
      </c>
      <c r="G8430" s="6" t="str">
        <f t="shared" si="1184"/>
        <v>Discounted</v>
      </c>
      <c r="H8430" s="6">
        <v>44815</v>
      </c>
      <c r="I8430" t="s">
        <v>359</v>
      </c>
      <c r="J8430" t="s">
        <v>119</v>
      </c>
      <c r="K8430" t="s">
        <v>166</v>
      </c>
      <c r="L8430" t="s">
        <v>61</v>
      </c>
      <c r="M8430" t="s">
        <v>76</v>
      </c>
      <c r="N8430" t="s">
        <v>99</v>
      </c>
      <c r="O8430" t="s">
        <v>33</v>
      </c>
      <c r="P8430" t="s">
        <v>373</v>
      </c>
      <c r="Q8430" t="s">
        <v>35</v>
      </c>
      <c r="R8430" s="7">
        <v>0.6</v>
      </c>
      <c r="S8430" s="7">
        <f t="shared" si="1179"/>
        <v>8.4736000000000011</v>
      </c>
      <c r="T8430" s="8">
        <v>-11.651199999999999</v>
      </c>
      <c r="U8430" s="8" t="str">
        <f t="shared" si="1185"/>
        <v>Loss</v>
      </c>
      <c r="V8430" s="7">
        <v>2</v>
      </c>
      <c r="W8430" s="8">
        <v>21.184000000000001</v>
      </c>
      <c r="X8430" s="8">
        <f t="shared" si="1186"/>
        <v>7026</v>
      </c>
      <c r="Y8430" s="9">
        <v>-0.55000000000000004</v>
      </c>
      <c r="Z8430" s="9" t="str">
        <f t="shared" si="1187"/>
        <v>Low</v>
      </c>
    </row>
    <row r="8431" spans="1:26" x14ac:dyDescent="0.3">
      <c r="A8431" t="s">
        <v>7601</v>
      </c>
      <c r="B8431" s="6">
        <v>44812</v>
      </c>
      <c r="C8431" s="6" t="str">
        <f t="shared" si="1180"/>
        <v>2022</v>
      </c>
      <c r="D8431" s="6" t="str">
        <f t="shared" si="1181"/>
        <v>September</v>
      </c>
      <c r="E8431" s="6" t="str">
        <f t="shared" si="1182"/>
        <v>Q3</v>
      </c>
      <c r="F8431" s="6" t="str">
        <f t="shared" si="1183"/>
        <v>Low</v>
      </c>
      <c r="G8431" s="6" t="str">
        <f t="shared" si="1184"/>
        <v>Discounted</v>
      </c>
      <c r="H8431" s="6">
        <v>44815</v>
      </c>
      <c r="I8431" t="s">
        <v>359</v>
      </c>
      <c r="J8431" t="s">
        <v>2148</v>
      </c>
      <c r="K8431" t="s">
        <v>2149</v>
      </c>
      <c r="L8431" t="s">
        <v>61</v>
      </c>
      <c r="M8431" t="s">
        <v>31</v>
      </c>
      <c r="N8431" t="s">
        <v>41</v>
      </c>
      <c r="O8431" t="s">
        <v>33</v>
      </c>
      <c r="P8431" t="s">
        <v>373</v>
      </c>
      <c r="Q8431" t="s">
        <v>35</v>
      </c>
      <c r="R8431" s="7">
        <v>0.8</v>
      </c>
      <c r="S8431" s="7">
        <f t="shared" si="1179"/>
        <v>8.5231999999999957</v>
      </c>
      <c r="T8431" s="8">
        <v>-68.185599999999994</v>
      </c>
      <c r="U8431" s="8" t="str">
        <f t="shared" si="1185"/>
        <v>Loss</v>
      </c>
      <c r="V8431" s="7">
        <v>7</v>
      </c>
      <c r="W8431" s="8">
        <v>42.616</v>
      </c>
      <c r="X8431" s="8">
        <f t="shared" si="1186"/>
        <v>5493</v>
      </c>
      <c r="Y8431" s="9">
        <v>-1.6</v>
      </c>
      <c r="Z8431" s="9" t="str">
        <f t="shared" si="1187"/>
        <v>Low</v>
      </c>
    </row>
    <row r="8432" spans="1:26" x14ac:dyDescent="0.3">
      <c r="A8432" t="s">
        <v>7601</v>
      </c>
      <c r="B8432" s="6">
        <v>44812</v>
      </c>
      <c r="C8432" s="6" t="str">
        <f t="shared" si="1180"/>
        <v>2022</v>
      </c>
      <c r="D8432" s="6" t="str">
        <f t="shared" si="1181"/>
        <v>September</v>
      </c>
      <c r="E8432" s="6" t="str">
        <f t="shared" si="1182"/>
        <v>Q3</v>
      </c>
      <c r="F8432" s="6" t="str">
        <f t="shared" si="1183"/>
        <v>High</v>
      </c>
      <c r="G8432" s="6" t="str">
        <f t="shared" si="1184"/>
        <v>Discounted</v>
      </c>
      <c r="H8432" s="6">
        <v>44815</v>
      </c>
      <c r="I8432" t="s">
        <v>359</v>
      </c>
      <c r="J8432" t="s">
        <v>89</v>
      </c>
      <c r="K8432" t="s">
        <v>1864</v>
      </c>
      <c r="L8432" t="s">
        <v>61</v>
      </c>
      <c r="M8432" t="s">
        <v>31</v>
      </c>
      <c r="N8432" t="s">
        <v>86</v>
      </c>
      <c r="O8432" t="s">
        <v>33</v>
      </c>
      <c r="P8432" t="s">
        <v>373</v>
      </c>
      <c r="Q8432" t="s">
        <v>35</v>
      </c>
      <c r="R8432" s="7">
        <v>0.2</v>
      </c>
      <c r="S8432" s="7">
        <f t="shared" si="1179"/>
        <v>36.736000000000004</v>
      </c>
      <c r="T8432" s="8">
        <v>15.497999999999999</v>
      </c>
      <c r="U8432" s="8" t="str">
        <f t="shared" si="1185"/>
        <v>Low</v>
      </c>
      <c r="V8432" s="7">
        <v>5</v>
      </c>
      <c r="W8432" s="8">
        <v>45.92</v>
      </c>
      <c r="X8432" s="8">
        <f t="shared" si="1186"/>
        <v>5327</v>
      </c>
      <c r="Y8432" s="9">
        <v>0.33750000000000002</v>
      </c>
      <c r="Z8432" s="9" t="str">
        <f t="shared" si="1187"/>
        <v>High</v>
      </c>
    </row>
    <row r="8433" spans="1:26" x14ac:dyDescent="0.3">
      <c r="A8433" t="s">
        <v>7601</v>
      </c>
      <c r="B8433" s="6">
        <v>44812</v>
      </c>
      <c r="C8433" s="6" t="str">
        <f t="shared" si="1180"/>
        <v>2022</v>
      </c>
      <c r="D8433" s="6" t="str">
        <f t="shared" si="1181"/>
        <v>September</v>
      </c>
      <c r="E8433" s="6" t="str">
        <f t="shared" si="1182"/>
        <v>Q3</v>
      </c>
      <c r="F8433" s="6" t="str">
        <f t="shared" si="1183"/>
        <v>High</v>
      </c>
      <c r="G8433" s="6" t="str">
        <f t="shared" si="1184"/>
        <v>Discounted</v>
      </c>
      <c r="H8433" s="6">
        <v>44815</v>
      </c>
      <c r="I8433" t="s">
        <v>359</v>
      </c>
      <c r="J8433" t="s">
        <v>67</v>
      </c>
      <c r="K8433" t="s">
        <v>1291</v>
      </c>
      <c r="L8433" t="s">
        <v>61</v>
      </c>
      <c r="M8433" t="s">
        <v>31</v>
      </c>
      <c r="N8433" t="s">
        <v>32</v>
      </c>
      <c r="O8433" t="s">
        <v>33</v>
      </c>
      <c r="P8433" t="s">
        <v>373</v>
      </c>
      <c r="Q8433" t="s">
        <v>35</v>
      </c>
      <c r="R8433" s="7">
        <v>0.2</v>
      </c>
      <c r="S8433" s="7">
        <f t="shared" si="1179"/>
        <v>16.588799999999999</v>
      </c>
      <c r="T8433" s="8">
        <v>7.2576000000000001</v>
      </c>
      <c r="U8433" s="8" t="str">
        <f t="shared" si="1185"/>
        <v>Low</v>
      </c>
      <c r="V8433" s="7">
        <v>4</v>
      </c>
      <c r="W8433" s="8">
        <v>20.736000000000001</v>
      </c>
      <c r="X8433" s="8">
        <f t="shared" si="1186"/>
        <v>7060</v>
      </c>
      <c r="Y8433" s="9">
        <v>0.35</v>
      </c>
      <c r="Z8433" s="9" t="str">
        <f t="shared" si="1187"/>
        <v>High</v>
      </c>
    </row>
    <row r="8434" spans="1:26" x14ac:dyDescent="0.3">
      <c r="A8434" t="s">
        <v>7601</v>
      </c>
      <c r="B8434" s="6">
        <v>44812</v>
      </c>
      <c r="C8434" s="6" t="str">
        <f t="shared" si="1180"/>
        <v>2022</v>
      </c>
      <c r="D8434" s="6" t="str">
        <f t="shared" si="1181"/>
        <v>September</v>
      </c>
      <c r="E8434" s="6" t="str">
        <f t="shared" si="1182"/>
        <v>Q3</v>
      </c>
      <c r="F8434" s="6" t="str">
        <f t="shared" si="1183"/>
        <v>High</v>
      </c>
      <c r="G8434" s="6" t="str">
        <f t="shared" si="1184"/>
        <v>Discounted</v>
      </c>
      <c r="H8434" s="6">
        <v>44815</v>
      </c>
      <c r="I8434" t="s">
        <v>359</v>
      </c>
      <c r="J8434" t="s">
        <v>1559</v>
      </c>
      <c r="K8434" t="s">
        <v>3629</v>
      </c>
      <c r="L8434" t="s">
        <v>61</v>
      </c>
      <c r="M8434" t="s">
        <v>91</v>
      </c>
      <c r="N8434" t="s">
        <v>1035</v>
      </c>
      <c r="O8434" t="s">
        <v>33</v>
      </c>
      <c r="P8434" t="s">
        <v>373</v>
      </c>
      <c r="Q8434" t="s">
        <v>35</v>
      </c>
      <c r="R8434" s="7">
        <v>0.2</v>
      </c>
      <c r="S8434" s="7">
        <f t="shared" si="1179"/>
        <v>255.98719999999997</v>
      </c>
      <c r="T8434" s="8">
        <v>107.99460000000001</v>
      </c>
      <c r="U8434" s="8" t="str">
        <f t="shared" si="1185"/>
        <v>Medium</v>
      </c>
      <c r="V8434" s="7">
        <v>2</v>
      </c>
      <c r="W8434" s="8">
        <v>319.98399999999998</v>
      </c>
      <c r="X8434" s="8">
        <f t="shared" si="1186"/>
        <v>1787</v>
      </c>
      <c r="Y8434" s="9">
        <v>0.33750000000000002</v>
      </c>
      <c r="Z8434" s="9" t="str">
        <f t="shared" si="1187"/>
        <v>High</v>
      </c>
    </row>
    <row r="8435" spans="1:26" x14ac:dyDescent="0.3">
      <c r="A8435" t="s">
        <v>7602</v>
      </c>
      <c r="B8435" s="6">
        <v>44812</v>
      </c>
      <c r="C8435" s="6" t="str">
        <f t="shared" si="1180"/>
        <v>2022</v>
      </c>
      <c r="D8435" s="6" t="str">
        <f t="shared" si="1181"/>
        <v>September</v>
      </c>
      <c r="E8435" s="6" t="str">
        <f t="shared" si="1182"/>
        <v>Q3</v>
      </c>
      <c r="F8435" s="6" t="str">
        <f t="shared" si="1183"/>
        <v>Low</v>
      </c>
      <c r="G8435" s="6" t="str">
        <f t="shared" si="1184"/>
        <v>Discounted</v>
      </c>
      <c r="H8435" s="6">
        <v>44817</v>
      </c>
      <c r="I8435" t="s">
        <v>878</v>
      </c>
      <c r="J8435" t="s">
        <v>89</v>
      </c>
      <c r="K8435" t="s">
        <v>1780</v>
      </c>
      <c r="L8435" t="s">
        <v>30</v>
      </c>
      <c r="M8435" t="s">
        <v>76</v>
      </c>
      <c r="N8435" t="s">
        <v>262</v>
      </c>
      <c r="O8435" t="s">
        <v>33</v>
      </c>
      <c r="P8435" t="s">
        <v>368</v>
      </c>
      <c r="Q8435" t="s">
        <v>43</v>
      </c>
      <c r="R8435" s="7">
        <v>0.5</v>
      </c>
      <c r="S8435" s="7">
        <f t="shared" si="1179"/>
        <v>382.8125</v>
      </c>
      <c r="T8435" s="8">
        <v>-566.5625</v>
      </c>
      <c r="U8435" s="8" t="str">
        <f t="shared" si="1185"/>
        <v>Loss</v>
      </c>
      <c r="V8435" s="7">
        <v>7</v>
      </c>
      <c r="W8435" s="8">
        <v>765.625</v>
      </c>
      <c r="X8435" s="8">
        <f t="shared" si="1186"/>
        <v>693</v>
      </c>
      <c r="Y8435" s="9">
        <v>-0.74</v>
      </c>
      <c r="Z8435" s="9" t="str">
        <f t="shared" si="1187"/>
        <v>Low</v>
      </c>
    </row>
    <row r="8436" spans="1:26" x14ac:dyDescent="0.3">
      <c r="A8436" t="s">
        <v>7603</v>
      </c>
      <c r="B8436" s="6">
        <v>44812</v>
      </c>
      <c r="C8436" s="6" t="str">
        <f t="shared" si="1180"/>
        <v>2022</v>
      </c>
      <c r="D8436" s="6" t="str">
        <f t="shared" si="1181"/>
        <v>September</v>
      </c>
      <c r="E8436" s="6" t="str">
        <f t="shared" si="1182"/>
        <v>Q3</v>
      </c>
      <c r="F8436" s="6" t="str">
        <f t="shared" si="1183"/>
        <v>High</v>
      </c>
      <c r="G8436" s="6" t="str">
        <f t="shared" si="1184"/>
        <v>Discounted</v>
      </c>
      <c r="H8436" s="6">
        <v>44816</v>
      </c>
      <c r="I8436" t="s">
        <v>3270</v>
      </c>
      <c r="J8436" t="s">
        <v>108</v>
      </c>
      <c r="K8436" t="s">
        <v>3566</v>
      </c>
      <c r="L8436" t="s">
        <v>61</v>
      </c>
      <c r="M8436" t="s">
        <v>91</v>
      </c>
      <c r="N8436" t="s">
        <v>110</v>
      </c>
      <c r="O8436" t="s">
        <v>33</v>
      </c>
      <c r="P8436" t="s">
        <v>34</v>
      </c>
      <c r="Q8436" t="s">
        <v>35</v>
      </c>
      <c r="R8436" s="7">
        <v>0.2</v>
      </c>
      <c r="S8436" s="7">
        <f t="shared" si="1179"/>
        <v>68.16</v>
      </c>
      <c r="T8436" s="8">
        <v>20.234999999999999</v>
      </c>
      <c r="U8436" s="8" t="str">
        <f t="shared" si="1185"/>
        <v>Low</v>
      </c>
      <c r="V8436" s="7">
        <v>6</v>
      </c>
      <c r="W8436" s="8">
        <v>85.2</v>
      </c>
      <c r="X8436" s="8">
        <f t="shared" si="1186"/>
        <v>4090</v>
      </c>
      <c r="Y8436" s="9">
        <v>0.23749999999999999</v>
      </c>
      <c r="Z8436" s="9" t="str">
        <f t="shared" si="1187"/>
        <v>High</v>
      </c>
    </row>
    <row r="8437" spans="1:26" x14ac:dyDescent="0.3">
      <c r="A8437" t="s">
        <v>7604</v>
      </c>
      <c r="B8437" s="6">
        <v>44812</v>
      </c>
      <c r="C8437" s="6" t="str">
        <f t="shared" si="1180"/>
        <v>2022</v>
      </c>
      <c r="D8437" s="6" t="str">
        <f t="shared" si="1181"/>
        <v>September</v>
      </c>
      <c r="E8437" s="6" t="str">
        <f t="shared" si="1182"/>
        <v>Q3</v>
      </c>
      <c r="F8437" s="6" t="str">
        <f t="shared" si="1183"/>
        <v>High</v>
      </c>
      <c r="G8437" s="6" t="str">
        <f t="shared" si="1184"/>
        <v>Full Price</v>
      </c>
      <c r="H8437" s="6">
        <v>44817</v>
      </c>
      <c r="I8437" t="s">
        <v>4096</v>
      </c>
      <c r="J8437" t="s">
        <v>89</v>
      </c>
      <c r="K8437" t="s">
        <v>804</v>
      </c>
      <c r="L8437" t="s">
        <v>61</v>
      </c>
      <c r="M8437" t="s">
        <v>31</v>
      </c>
      <c r="N8437" t="s">
        <v>49</v>
      </c>
      <c r="O8437" t="s">
        <v>54</v>
      </c>
      <c r="P8437" t="s">
        <v>270</v>
      </c>
      <c r="Q8437" t="s">
        <v>271</v>
      </c>
      <c r="R8437" s="7">
        <v>0</v>
      </c>
      <c r="S8437" s="7">
        <f t="shared" si="1179"/>
        <v>65.12</v>
      </c>
      <c r="T8437" s="8">
        <v>16.9312</v>
      </c>
      <c r="U8437" s="8" t="str">
        <f t="shared" si="1185"/>
        <v>Low</v>
      </c>
      <c r="V8437" s="7">
        <v>4</v>
      </c>
      <c r="W8437" s="8">
        <v>65.12</v>
      </c>
      <c r="X8437" s="8">
        <f t="shared" si="1186"/>
        <v>4611</v>
      </c>
      <c r="Y8437" s="9">
        <v>0.26</v>
      </c>
      <c r="Z8437" s="9" t="str">
        <f t="shared" si="1187"/>
        <v>High</v>
      </c>
    </row>
    <row r="8438" spans="1:26" x14ac:dyDescent="0.3">
      <c r="A8438" t="s">
        <v>7605</v>
      </c>
      <c r="B8438" s="6">
        <v>44812</v>
      </c>
      <c r="C8438" s="6" t="str">
        <f t="shared" si="1180"/>
        <v>2022</v>
      </c>
      <c r="D8438" s="6" t="str">
        <f t="shared" si="1181"/>
        <v>September</v>
      </c>
      <c r="E8438" s="6" t="str">
        <f t="shared" si="1182"/>
        <v>Q3</v>
      </c>
      <c r="F8438" s="6" t="str">
        <f t="shared" si="1183"/>
        <v>Low</v>
      </c>
      <c r="G8438" s="6" t="str">
        <f t="shared" si="1184"/>
        <v>Discounted</v>
      </c>
      <c r="H8438" s="6">
        <v>44813</v>
      </c>
      <c r="I8438" t="s">
        <v>3895</v>
      </c>
      <c r="J8438" t="s">
        <v>2236</v>
      </c>
      <c r="K8438" t="s">
        <v>2237</v>
      </c>
      <c r="L8438" t="s">
        <v>40</v>
      </c>
      <c r="M8438" t="s">
        <v>31</v>
      </c>
      <c r="N8438" t="s">
        <v>49</v>
      </c>
      <c r="O8438" t="s">
        <v>62</v>
      </c>
      <c r="P8438" t="s">
        <v>1144</v>
      </c>
      <c r="Q8438" t="s">
        <v>227</v>
      </c>
      <c r="R8438" s="7">
        <v>0.2</v>
      </c>
      <c r="S8438" s="7">
        <f t="shared" si="1179"/>
        <v>49.344000000000001</v>
      </c>
      <c r="T8438" s="8">
        <v>5.3970000000000002</v>
      </c>
      <c r="U8438" s="8" t="str">
        <f t="shared" si="1185"/>
        <v>Low</v>
      </c>
      <c r="V8438" s="7">
        <v>5</v>
      </c>
      <c r="W8438" s="8">
        <v>61.68</v>
      </c>
      <c r="X8438" s="8">
        <f t="shared" si="1186"/>
        <v>4744</v>
      </c>
      <c r="Y8438" s="9">
        <v>8.7499999999999994E-2</v>
      </c>
      <c r="Z8438" s="9" t="str">
        <f t="shared" si="1187"/>
        <v>Low</v>
      </c>
    </row>
    <row r="8439" spans="1:26" x14ac:dyDescent="0.3">
      <c r="A8439" t="s">
        <v>7605</v>
      </c>
      <c r="B8439" s="6">
        <v>44812</v>
      </c>
      <c r="C8439" s="6" t="str">
        <f t="shared" si="1180"/>
        <v>2022</v>
      </c>
      <c r="D8439" s="6" t="str">
        <f t="shared" si="1181"/>
        <v>September</v>
      </c>
      <c r="E8439" s="6" t="str">
        <f t="shared" si="1182"/>
        <v>Q3</v>
      </c>
      <c r="F8439" s="6" t="str">
        <f t="shared" si="1183"/>
        <v>Low</v>
      </c>
      <c r="G8439" s="6" t="str">
        <f t="shared" si="1184"/>
        <v>Discounted</v>
      </c>
      <c r="H8439" s="6">
        <v>44813</v>
      </c>
      <c r="I8439" t="s">
        <v>3895</v>
      </c>
      <c r="J8439" t="s">
        <v>629</v>
      </c>
      <c r="K8439" t="s">
        <v>2639</v>
      </c>
      <c r="L8439" t="s">
        <v>40</v>
      </c>
      <c r="M8439" t="s">
        <v>91</v>
      </c>
      <c r="N8439" t="s">
        <v>92</v>
      </c>
      <c r="O8439" t="s">
        <v>62</v>
      </c>
      <c r="P8439" t="s">
        <v>1144</v>
      </c>
      <c r="Q8439" t="s">
        <v>227</v>
      </c>
      <c r="R8439" s="7">
        <v>0.2</v>
      </c>
      <c r="S8439" s="7">
        <f t="shared" si="1179"/>
        <v>126.7008</v>
      </c>
      <c r="T8439" s="8">
        <v>13.857900000000001</v>
      </c>
      <c r="U8439" s="8" t="str">
        <f t="shared" si="1185"/>
        <v>Low</v>
      </c>
      <c r="V8439" s="7">
        <v>3</v>
      </c>
      <c r="W8439" s="8">
        <v>158.376</v>
      </c>
      <c r="X8439" s="8">
        <f t="shared" si="1186"/>
        <v>2996</v>
      </c>
      <c r="Y8439" s="9">
        <v>8.7499999999999994E-2</v>
      </c>
      <c r="Z8439" s="9" t="str">
        <f t="shared" si="1187"/>
        <v>Low</v>
      </c>
    </row>
    <row r="8440" spans="1:26" x14ac:dyDescent="0.3">
      <c r="A8440" t="s">
        <v>7606</v>
      </c>
      <c r="B8440" s="6">
        <v>44812</v>
      </c>
      <c r="C8440" s="6" t="str">
        <f t="shared" si="1180"/>
        <v>2022</v>
      </c>
      <c r="D8440" s="6" t="str">
        <f t="shared" si="1181"/>
        <v>September</v>
      </c>
      <c r="E8440" s="6" t="str">
        <f t="shared" si="1182"/>
        <v>Q3</v>
      </c>
      <c r="F8440" s="6" t="str">
        <f t="shared" si="1183"/>
        <v>Low</v>
      </c>
      <c r="G8440" s="6" t="str">
        <f t="shared" si="1184"/>
        <v>Discounted</v>
      </c>
      <c r="H8440" s="6">
        <v>44816</v>
      </c>
      <c r="I8440" t="s">
        <v>3636</v>
      </c>
      <c r="J8440" t="s">
        <v>89</v>
      </c>
      <c r="K8440" t="s">
        <v>4559</v>
      </c>
      <c r="L8440" t="s">
        <v>30</v>
      </c>
      <c r="M8440" t="s">
        <v>91</v>
      </c>
      <c r="N8440" t="s">
        <v>92</v>
      </c>
      <c r="O8440" t="s">
        <v>54</v>
      </c>
      <c r="P8440" t="s">
        <v>55</v>
      </c>
      <c r="Q8440" t="s">
        <v>56</v>
      </c>
      <c r="R8440" s="7">
        <v>0.4</v>
      </c>
      <c r="S8440" s="7">
        <f t="shared" si="1179"/>
        <v>155.11680000000001</v>
      </c>
      <c r="T8440" s="8">
        <v>-47.396799999999999</v>
      </c>
      <c r="U8440" s="8" t="str">
        <f t="shared" si="1185"/>
        <v>Loss</v>
      </c>
      <c r="V8440" s="7">
        <v>2</v>
      </c>
      <c r="W8440" s="8">
        <v>258.52800000000002</v>
      </c>
      <c r="X8440" s="8">
        <f t="shared" si="1186"/>
        <v>2140</v>
      </c>
      <c r="Y8440" s="9">
        <v>-0.18333333299999999</v>
      </c>
      <c r="Z8440" s="9" t="str">
        <f t="shared" si="1187"/>
        <v>Low</v>
      </c>
    </row>
    <row r="8441" spans="1:26" x14ac:dyDescent="0.3">
      <c r="A8441" t="s">
        <v>7607</v>
      </c>
      <c r="B8441" s="6">
        <v>44812</v>
      </c>
      <c r="C8441" s="6" t="str">
        <f t="shared" si="1180"/>
        <v>2022</v>
      </c>
      <c r="D8441" s="6" t="str">
        <f t="shared" si="1181"/>
        <v>September</v>
      </c>
      <c r="E8441" s="6" t="str">
        <f t="shared" si="1182"/>
        <v>Q3</v>
      </c>
      <c r="F8441" s="6" t="str">
        <f t="shared" si="1183"/>
        <v>High</v>
      </c>
      <c r="G8441" s="6" t="str">
        <f t="shared" si="1184"/>
        <v>Discounted</v>
      </c>
      <c r="H8441" s="6">
        <v>44814</v>
      </c>
      <c r="I8441" t="s">
        <v>843</v>
      </c>
      <c r="J8441" t="s">
        <v>108</v>
      </c>
      <c r="K8441" t="s">
        <v>2681</v>
      </c>
      <c r="L8441" t="s">
        <v>61</v>
      </c>
      <c r="M8441" t="s">
        <v>91</v>
      </c>
      <c r="N8441" t="s">
        <v>110</v>
      </c>
      <c r="O8441" t="s">
        <v>54</v>
      </c>
      <c r="P8441" t="s">
        <v>3104</v>
      </c>
      <c r="Q8441" t="s">
        <v>132</v>
      </c>
      <c r="R8441" s="7">
        <v>0.2</v>
      </c>
      <c r="S8441" s="7">
        <f t="shared" si="1179"/>
        <v>93.465599999999995</v>
      </c>
      <c r="T8441" s="8">
        <v>33.589199999999998</v>
      </c>
      <c r="U8441" s="8" t="str">
        <f t="shared" si="1185"/>
        <v>Low</v>
      </c>
      <c r="V8441" s="7">
        <v>4</v>
      </c>
      <c r="W8441" s="8">
        <v>116.83199999999999</v>
      </c>
      <c r="X8441" s="8">
        <f t="shared" si="1186"/>
        <v>3498</v>
      </c>
      <c r="Y8441" s="9">
        <v>0.28749999999999998</v>
      </c>
      <c r="Z8441" s="9" t="str">
        <f t="shared" si="1187"/>
        <v>High</v>
      </c>
    </row>
    <row r="8442" spans="1:26" x14ac:dyDescent="0.3">
      <c r="A8442" t="s">
        <v>7608</v>
      </c>
      <c r="B8442" s="6">
        <v>44812</v>
      </c>
      <c r="C8442" s="6" t="str">
        <f t="shared" si="1180"/>
        <v>2022</v>
      </c>
      <c r="D8442" s="6" t="str">
        <f t="shared" si="1181"/>
        <v>September</v>
      </c>
      <c r="E8442" s="6" t="str">
        <f t="shared" si="1182"/>
        <v>Q3</v>
      </c>
      <c r="F8442" s="6" t="str">
        <f t="shared" si="1183"/>
        <v>Low</v>
      </c>
      <c r="G8442" s="6" t="str">
        <f t="shared" si="1184"/>
        <v>Discounted</v>
      </c>
      <c r="H8442" s="6">
        <v>44818</v>
      </c>
      <c r="I8442" t="s">
        <v>953</v>
      </c>
      <c r="J8442" t="s">
        <v>524</v>
      </c>
      <c r="K8442" t="s">
        <v>664</v>
      </c>
      <c r="L8442" t="s">
        <v>61</v>
      </c>
      <c r="M8442" t="s">
        <v>91</v>
      </c>
      <c r="N8442" t="s">
        <v>110</v>
      </c>
      <c r="O8442" t="s">
        <v>54</v>
      </c>
      <c r="P8442" t="s">
        <v>4954</v>
      </c>
      <c r="Q8442" t="s">
        <v>132</v>
      </c>
      <c r="R8442" s="7">
        <v>0.2</v>
      </c>
      <c r="S8442" s="7">
        <f t="shared" si="1179"/>
        <v>7.2767999999999997</v>
      </c>
      <c r="T8442" s="8">
        <v>1.7055</v>
      </c>
      <c r="U8442" s="8" t="str">
        <f t="shared" si="1185"/>
        <v>Low</v>
      </c>
      <c r="V8442" s="7">
        <v>1</v>
      </c>
      <c r="W8442" s="8">
        <v>9.0960000000000001</v>
      </c>
      <c r="X8442" s="8">
        <f t="shared" si="1186"/>
        <v>8779</v>
      </c>
      <c r="Y8442" s="9">
        <v>0.1875</v>
      </c>
      <c r="Z8442" s="9" t="str">
        <f t="shared" si="1187"/>
        <v>Low</v>
      </c>
    </row>
    <row r="8443" spans="1:26" x14ac:dyDescent="0.3">
      <c r="A8443" t="s">
        <v>7609</v>
      </c>
      <c r="B8443" s="6">
        <v>44813</v>
      </c>
      <c r="C8443" s="6" t="str">
        <f t="shared" si="1180"/>
        <v>2022</v>
      </c>
      <c r="D8443" s="6" t="str">
        <f t="shared" si="1181"/>
        <v>September</v>
      </c>
      <c r="E8443" s="6" t="str">
        <f t="shared" si="1182"/>
        <v>Q3</v>
      </c>
      <c r="F8443" s="6" t="str">
        <f t="shared" si="1183"/>
        <v>High</v>
      </c>
      <c r="G8443" s="6" t="str">
        <f t="shared" si="1184"/>
        <v>Full Price</v>
      </c>
      <c r="H8443" s="6">
        <v>44818</v>
      </c>
      <c r="I8443" t="s">
        <v>2351</v>
      </c>
      <c r="J8443" t="s">
        <v>151</v>
      </c>
      <c r="K8443" t="s">
        <v>222</v>
      </c>
      <c r="L8443" t="s">
        <v>61</v>
      </c>
      <c r="M8443" t="s">
        <v>31</v>
      </c>
      <c r="N8443" t="s">
        <v>49</v>
      </c>
      <c r="O8443" t="s">
        <v>69</v>
      </c>
      <c r="P8443" t="s">
        <v>70</v>
      </c>
      <c r="Q8443" t="s">
        <v>71</v>
      </c>
      <c r="R8443" s="7">
        <v>0</v>
      </c>
      <c r="S8443" s="7">
        <f t="shared" si="1179"/>
        <v>99.87</v>
      </c>
      <c r="T8443" s="8">
        <v>23.968800000000002</v>
      </c>
      <c r="U8443" s="8" t="str">
        <f t="shared" si="1185"/>
        <v>Low</v>
      </c>
      <c r="V8443" s="7">
        <v>3</v>
      </c>
      <c r="W8443" s="8">
        <v>99.87</v>
      </c>
      <c r="X8443" s="8">
        <f t="shared" si="1186"/>
        <v>3785</v>
      </c>
      <c r="Y8443" s="9">
        <v>0.24</v>
      </c>
      <c r="Z8443" s="9" t="str">
        <f t="shared" si="1187"/>
        <v>High</v>
      </c>
    </row>
    <row r="8444" spans="1:26" x14ac:dyDescent="0.3">
      <c r="A8444" t="s">
        <v>7610</v>
      </c>
      <c r="B8444" s="6">
        <v>44813</v>
      </c>
      <c r="C8444" s="6" t="str">
        <f t="shared" si="1180"/>
        <v>2022</v>
      </c>
      <c r="D8444" s="6" t="str">
        <f t="shared" si="1181"/>
        <v>September</v>
      </c>
      <c r="E8444" s="6" t="str">
        <f t="shared" si="1182"/>
        <v>Q3</v>
      </c>
      <c r="F8444" s="6" t="str">
        <f t="shared" si="1183"/>
        <v>Low</v>
      </c>
      <c r="G8444" s="6" t="str">
        <f t="shared" si="1184"/>
        <v>Discounted</v>
      </c>
      <c r="H8444" s="6">
        <v>44817</v>
      </c>
      <c r="I8444" t="s">
        <v>2081</v>
      </c>
      <c r="J8444" t="s">
        <v>74</v>
      </c>
      <c r="K8444" t="s">
        <v>3167</v>
      </c>
      <c r="L8444" t="s">
        <v>61</v>
      </c>
      <c r="M8444" t="s">
        <v>76</v>
      </c>
      <c r="N8444" t="s">
        <v>77</v>
      </c>
      <c r="O8444" t="s">
        <v>54</v>
      </c>
      <c r="P8444" t="s">
        <v>55</v>
      </c>
      <c r="Q8444" t="s">
        <v>56</v>
      </c>
      <c r="R8444" s="7">
        <v>0.3</v>
      </c>
      <c r="S8444" s="7">
        <f t="shared" si="1179"/>
        <v>98.960400000000021</v>
      </c>
      <c r="T8444" s="8">
        <v>-48.470399999999998</v>
      </c>
      <c r="U8444" s="8" t="str">
        <f t="shared" si="1185"/>
        <v>Loss</v>
      </c>
      <c r="V8444" s="7">
        <v>2</v>
      </c>
      <c r="W8444" s="8">
        <v>141.37200000000001</v>
      </c>
      <c r="X8444" s="8">
        <f t="shared" si="1186"/>
        <v>3196</v>
      </c>
      <c r="Y8444" s="9">
        <v>-0.34285714299999998</v>
      </c>
      <c r="Z8444" s="9" t="str">
        <f t="shared" si="1187"/>
        <v>Low</v>
      </c>
    </row>
    <row r="8445" spans="1:26" x14ac:dyDescent="0.3">
      <c r="A8445" t="s">
        <v>7610</v>
      </c>
      <c r="B8445" s="6">
        <v>44813</v>
      </c>
      <c r="C8445" s="6" t="str">
        <f t="shared" si="1180"/>
        <v>2022</v>
      </c>
      <c r="D8445" s="6" t="str">
        <f t="shared" si="1181"/>
        <v>September</v>
      </c>
      <c r="E8445" s="6" t="str">
        <f t="shared" si="1182"/>
        <v>Q3</v>
      </c>
      <c r="F8445" s="6" t="str">
        <f t="shared" si="1183"/>
        <v>Low</v>
      </c>
      <c r="G8445" s="6" t="str">
        <f t="shared" si="1184"/>
        <v>Discounted</v>
      </c>
      <c r="H8445" s="6">
        <v>44817</v>
      </c>
      <c r="I8445" t="s">
        <v>2081</v>
      </c>
      <c r="J8445" t="s">
        <v>192</v>
      </c>
      <c r="K8445" t="s">
        <v>2715</v>
      </c>
      <c r="L8445" t="s">
        <v>61</v>
      </c>
      <c r="M8445" t="s">
        <v>76</v>
      </c>
      <c r="N8445" t="s">
        <v>99</v>
      </c>
      <c r="O8445" t="s">
        <v>54</v>
      </c>
      <c r="P8445" t="s">
        <v>55</v>
      </c>
      <c r="Q8445" t="s">
        <v>56</v>
      </c>
      <c r="R8445" s="7">
        <v>0.2</v>
      </c>
      <c r="S8445" s="7">
        <f t="shared" si="1179"/>
        <v>13.619200000000001</v>
      </c>
      <c r="T8445" s="8">
        <v>1.7023999999999999</v>
      </c>
      <c r="U8445" s="8" t="str">
        <f t="shared" si="1185"/>
        <v>Low</v>
      </c>
      <c r="V8445" s="7">
        <v>2</v>
      </c>
      <c r="W8445" s="8">
        <v>17.024000000000001</v>
      </c>
      <c r="X8445" s="8">
        <f t="shared" si="1186"/>
        <v>7525</v>
      </c>
      <c r="Y8445" s="9">
        <v>0.1</v>
      </c>
      <c r="Z8445" s="9" t="str">
        <f t="shared" si="1187"/>
        <v>Low</v>
      </c>
    </row>
    <row r="8446" spans="1:26" x14ac:dyDescent="0.3">
      <c r="A8446" t="s">
        <v>7610</v>
      </c>
      <c r="B8446" s="6">
        <v>44813</v>
      </c>
      <c r="C8446" s="6" t="str">
        <f t="shared" si="1180"/>
        <v>2022</v>
      </c>
      <c r="D8446" s="6" t="str">
        <f t="shared" si="1181"/>
        <v>September</v>
      </c>
      <c r="E8446" s="6" t="str">
        <f t="shared" si="1182"/>
        <v>Q3</v>
      </c>
      <c r="F8446" s="6" t="str">
        <f t="shared" si="1183"/>
        <v>High</v>
      </c>
      <c r="G8446" s="6" t="str">
        <f t="shared" si="1184"/>
        <v>Discounted</v>
      </c>
      <c r="H8446" s="6">
        <v>44817</v>
      </c>
      <c r="I8446" t="s">
        <v>2081</v>
      </c>
      <c r="J8446" t="s">
        <v>4152</v>
      </c>
      <c r="K8446" t="s">
        <v>4153</v>
      </c>
      <c r="L8446" t="s">
        <v>61</v>
      </c>
      <c r="M8446" t="s">
        <v>31</v>
      </c>
      <c r="N8446" t="s">
        <v>53</v>
      </c>
      <c r="O8446" t="s">
        <v>54</v>
      </c>
      <c r="P8446" t="s">
        <v>55</v>
      </c>
      <c r="Q8446" t="s">
        <v>56</v>
      </c>
      <c r="R8446" s="7">
        <v>0.2</v>
      </c>
      <c r="S8446" s="7">
        <f t="shared" si="1179"/>
        <v>3.7375999999999996</v>
      </c>
      <c r="T8446" s="8">
        <v>1.5768</v>
      </c>
      <c r="U8446" s="8" t="str">
        <f t="shared" si="1185"/>
        <v>Low</v>
      </c>
      <c r="V8446" s="7">
        <v>1</v>
      </c>
      <c r="W8446" s="8">
        <v>4.6719999999999997</v>
      </c>
      <c r="X8446" s="8">
        <f t="shared" si="1186"/>
        <v>9542</v>
      </c>
      <c r="Y8446" s="9">
        <v>0.33750000000000002</v>
      </c>
      <c r="Z8446" s="9" t="str">
        <f t="shared" si="1187"/>
        <v>High</v>
      </c>
    </row>
    <row r="8447" spans="1:26" x14ac:dyDescent="0.3">
      <c r="A8447" t="s">
        <v>7610</v>
      </c>
      <c r="B8447" s="6">
        <v>44813</v>
      </c>
      <c r="C8447" s="6" t="str">
        <f t="shared" si="1180"/>
        <v>2022</v>
      </c>
      <c r="D8447" s="6" t="str">
        <f t="shared" si="1181"/>
        <v>September</v>
      </c>
      <c r="E8447" s="6" t="str">
        <f t="shared" si="1182"/>
        <v>Q3</v>
      </c>
      <c r="F8447" s="6" t="str">
        <f t="shared" si="1183"/>
        <v>Low</v>
      </c>
      <c r="G8447" s="6" t="str">
        <f t="shared" si="1184"/>
        <v>Discounted</v>
      </c>
      <c r="H8447" s="6">
        <v>44817</v>
      </c>
      <c r="I8447" t="s">
        <v>2081</v>
      </c>
      <c r="J8447" t="s">
        <v>38</v>
      </c>
      <c r="K8447" t="s">
        <v>1444</v>
      </c>
      <c r="L8447" t="s">
        <v>61</v>
      </c>
      <c r="M8447" t="s">
        <v>31</v>
      </c>
      <c r="N8447" t="s">
        <v>41</v>
      </c>
      <c r="O8447" t="s">
        <v>54</v>
      </c>
      <c r="P8447" t="s">
        <v>55</v>
      </c>
      <c r="Q8447" t="s">
        <v>56</v>
      </c>
      <c r="R8447" s="7">
        <v>0.7</v>
      </c>
      <c r="S8447" s="7">
        <f t="shared" si="1179"/>
        <v>1.3509000000000002</v>
      </c>
      <c r="T8447" s="8">
        <v>-3.6023999999999998</v>
      </c>
      <c r="U8447" s="8" t="str">
        <f t="shared" si="1185"/>
        <v>Loss</v>
      </c>
      <c r="V8447" s="7">
        <v>1</v>
      </c>
      <c r="W8447" s="8">
        <v>4.5030000000000001</v>
      </c>
      <c r="X8447" s="8">
        <f t="shared" si="1186"/>
        <v>9568</v>
      </c>
      <c r="Y8447" s="9">
        <v>-0.8</v>
      </c>
      <c r="Z8447" s="9" t="str">
        <f t="shared" si="1187"/>
        <v>Low</v>
      </c>
    </row>
    <row r="8448" spans="1:26" x14ac:dyDescent="0.3">
      <c r="A8448" t="s">
        <v>7610</v>
      </c>
      <c r="B8448" s="6">
        <v>44813</v>
      </c>
      <c r="C8448" s="6" t="str">
        <f t="shared" si="1180"/>
        <v>2022</v>
      </c>
      <c r="D8448" s="6" t="str">
        <f t="shared" si="1181"/>
        <v>September</v>
      </c>
      <c r="E8448" s="6" t="str">
        <f t="shared" si="1182"/>
        <v>Q3</v>
      </c>
      <c r="F8448" s="6" t="str">
        <f t="shared" si="1183"/>
        <v>Low</v>
      </c>
      <c r="G8448" s="6" t="str">
        <f t="shared" si="1184"/>
        <v>Discounted</v>
      </c>
      <c r="H8448" s="6">
        <v>44817</v>
      </c>
      <c r="I8448" t="s">
        <v>2081</v>
      </c>
      <c r="J8448" t="s">
        <v>256</v>
      </c>
      <c r="K8448" t="s">
        <v>2006</v>
      </c>
      <c r="L8448" t="s">
        <v>61</v>
      </c>
      <c r="M8448" t="s">
        <v>31</v>
      </c>
      <c r="N8448" t="s">
        <v>41</v>
      </c>
      <c r="O8448" t="s">
        <v>54</v>
      </c>
      <c r="P8448" t="s">
        <v>55</v>
      </c>
      <c r="Q8448" t="s">
        <v>56</v>
      </c>
      <c r="R8448" s="7">
        <v>0.7</v>
      </c>
      <c r="S8448" s="7">
        <f t="shared" si="1179"/>
        <v>0.91080000000000005</v>
      </c>
      <c r="T8448" s="8">
        <v>-2.3275999999999999</v>
      </c>
      <c r="U8448" s="8" t="str">
        <f t="shared" si="1185"/>
        <v>Loss</v>
      </c>
      <c r="V8448" s="7">
        <v>2</v>
      </c>
      <c r="W8448" s="8">
        <v>3.036</v>
      </c>
      <c r="X8448" s="8">
        <f t="shared" si="1186"/>
        <v>9776</v>
      </c>
      <c r="Y8448" s="9">
        <v>-0.76666666699999997</v>
      </c>
      <c r="Z8448" s="9" t="str">
        <f t="shared" si="1187"/>
        <v>Low</v>
      </c>
    </row>
    <row r="8449" spans="1:26" x14ac:dyDescent="0.3">
      <c r="A8449" t="s">
        <v>7610</v>
      </c>
      <c r="B8449" s="6">
        <v>44813</v>
      </c>
      <c r="C8449" s="6" t="str">
        <f t="shared" si="1180"/>
        <v>2022</v>
      </c>
      <c r="D8449" s="6" t="str">
        <f t="shared" si="1181"/>
        <v>September</v>
      </c>
      <c r="E8449" s="6" t="str">
        <f t="shared" si="1182"/>
        <v>Q3</v>
      </c>
      <c r="F8449" s="6" t="str">
        <f t="shared" si="1183"/>
        <v>High</v>
      </c>
      <c r="G8449" s="6" t="str">
        <f t="shared" si="1184"/>
        <v>Discounted</v>
      </c>
      <c r="H8449" s="6">
        <v>44817</v>
      </c>
      <c r="I8449" t="s">
        <v>2081</v>
      </c>
      <c r="J8449" t="s">
        <v>153</v>
      </c>
      <c r="K8449" t="s">
        <v>154</v>
      </c>
      <c r="L8449" t="s">
        <v>61</v>
      </c>
      <c r="M8449" t="s">
        <v>91</v>
      </c>
      <c r="N8449" t="s">
        <v>110</v>
      </c>
      <c r="O8449" t="s">
        <v>54</v>
      </c>
      <c r="P8449" t="s">
        <v>55</v>
      </c>
      <c r="Q8449" t="s">
        <v>56</v>
      </c>
      <c r="R8449" s="7">
        <v>0.2</v>
      </c>
      <c r="S8449" s="7">
        <f t="shared" si="1179"/>
        <v>206.95680000000002</v>
      </c>
      <c r="T8449" s="8">
        <v>64.674000000000007</v>
      </c>
      <c r="U8449" s="8" t="str">
        <f t="shared" si="1185"/>
        <v>Low</v>
      </c>
      <c r="V8449" s="7">
        <v>3</v>
      </c>
      <c r="W8449" s="8">
        <v>258.69600000000003</v>
      </c>
      <c r="X8449" s="8">
        <f t="shared" si="1186"/>
        <v>2136</v>
      </c>
      <c r="Y8449" s="9">
        <v>0.25</v>
      </c>
      <c r="Z8449" s="9" t="str">
        <f t="shared" si="1187"/>
        <v>High</v>
      </c>
    </row>
    <row r="8450" spans="1:26" x14ac:dyDescent="0.3">
      <c r="A8450" t="s">
        <v>7610</v>
      </c>
      <c r="B8450" s="6">
        <v>44813</v>
      </c>
      <c r="C8450" s="6" t="str">
        <f t="shared" si="1180"/>
        <v>2022</v>
      </c>
      <c r="D8450" s="6" t="str">
        <f t="shared" si="1181"/>
        <v>September</v>
      </c>
      <c r="E8450" s="6" t="str">
        <f t="shared" si="1182"/>
        <v>Q3</v>
      </c>
      <c r="F8450" s="6" t="str">
        <f t="shared" si="1183"/>
        <v>High</v>
      </c>
      <c r="G8450" s="6" t="str">
        <f t="shared" si="1184"/>
        <v>Discounted</v>
      </c>
      <c r="H8450" s="6">
        <v>44817</v>
      </c>
      <c r="I8450" t="s">
        <v>2081</v>
      </c>
      <c r="J8450" t="s">
        <v>1707</v>
      </c>
      <c r="K8450" t="s">
        <v>3459</v>
      </c>
      <c r="L8450" t="s">
        <v>61</v>
      </c>
      <c r="M8450" t="s">
        <v>91</v>
      </c>
      <c r="N8450" t="s">
        <v>110</v>
      </c>
      <c r="O8450" t="s">
        <v>54</v>
      </c>
      <c r="P8450" t="s">
        <v>55</v>
      </c>
      <c r="Q8450" t="s">
        <v>56</v>
      </c>
      <c r="R8450" s="7">
        <v>0.2</v>
      </c>
      <c r="S8450" s="7">
        <f t="shared" ref="S8450:S8513" si="1188">W8450 - (W8450 * R8450)</f>
        <v>76.703999999999994</v>
      </c>
      <c r="T8450" s="8">
        <v>28.763999999999999</v>
      </c>
      <c r="U8450" s="8" t="str">
        <f t="shared" si="1185"/>
        <v>Low</v>
      </c>
      <c r="V8450" s="7">
        <v>3</v>
      </c>
      <c r="W8450" s="8">
        <v>95.88</v>
      </c>
      <c r="X8450" s="8">
        <f t="shared" si="1186"/>
        <v>3876</v>
      </c>
      <c r="Y8450" s="9">
        <v>0.3</v>
      </c>
      <c r="Z8450" s="9" t="str">
        <f t="shared" si="1187"/>
        <v>High</v>
      </c>
    </row>
    <row r="8451" spans="1:26" x14ac:dyDescent="0.3">
      <c r="A8451" t="s">
        <v>7610</v>
      </c>
      <c r="B8451" s="6">
        <v>44813</v>
      </c>
      <c r="C8451" s="6" t="str">
        <f t="shared" ref="C8451:C8514" si="1189">TEXT(B8451, "YYYY")</f>
        <v>2022</v>
      </c>
      <c r="D8451" s="6" t="str">
        <f t="shared" ref="D8451:D8514" si="1190">TEXT(B8451, "MMMM")</f>
        <v>September</v>
      </c>
      <c r="E8451" s="6" t="str">
        <f t="shared" ref="E8451:E8514" si="1191">"Q" &amp; INT((MONTH(B8451) - 1) / 3) + 1</f>
        <v>Q3</v>
      </c>
      <c r="F8451" s="6" t="str">
        <f t="shared" ref="F8451:F8514" si="1192">IF(Y8451&gt; 0.2, "High", "Low")</f>
        <v>Low</v>
      </c>
      <c r="G8451" s="6" t="str">
        <f t="shared" ref="G8451:G8514" si="1193">IF(R8451&gt;0, "Discounted", "Full Price")</f>
        <v>Discounted</v>
      </c>
      <c r="H8451" s="6">
        <v>44817</v>
      </c>
      <c r="I8451" t="s">
        <v>2081</v>
      </c>
      <c r="J8451" t="s">
        <v>629</v>
      </c>
      <c r="K8451" t="s">
        <v>6596</v>
      </c>
      <c r="L8451" t="s">
        <v>61</v>
      </c>
      <c r="M8451" t="s">
        <v>91</v>
      </c>
      <c r="N8451" t="s">
        <v>92</v>
      </c>
      <c r="O8451" t="s">
        <v>54</v>
      </c>
      <c r="P8451" t="s">
        <v>55</v>
      </c>
      <c r="Q8451" t="s">
        <v>56</v>
      </c>
      <c r="R8451" s="7">
        <v>0.4</v>
      </c>
      <c r="S8451" s="7">
        <f t="shared" si="1188"/>
        <v>1159.1748</v>
      </c>
      <c r="T8451" s="8">
        <v>-386.39159999999998</v>
      </c>
      <c r="U8451" s="8" t="str">
        <f t="shared" ref="U8451:U8514" si="1194">IF(T8451 &lt; 0, "Loss", IF(T8451 &lt; 100, "Low", IF(T8451 &lt; 500, "Medium", "High")))</f>
        <v>Loss</v>
      </c>
      <c r="V8451" s="7">
        <v>7</v>
      </c>
      <c r="W8451" s="8">
        <v>1931.9580000000001</v>
      </c>
      <c r="X8451" s="8">
        <f t="shared" ref="X8451:X8514" si="1195">_xlfn.RANK.EQ(W8451, W$2:W$9994)</f>
        <v>148</v>
      </c>
      <c r="Y8451" s="9">
        <v>-0.2</v>
      </c>
      <c r="Z8451" s="9" t="str">
        <f t="shared" ref="Z8451:Z8514" si="1196">IF(Y8451 &gt; 0.2, "High", "Low")</f>
        <v>Low</v>
      </c>
    </row>
    <row r="8452" spans="1:26" x14ac:dyDescent="0.3">
      <c r="A8452" t="s">
        <v>7611</v>
      </c>
      <c r="B8452" s="6">
        <v>44813</v>
      </c>
      <c r="C8452" s="6" t="str">
        <f t="shared" si="1189"/>
        <v>2022</v>
      </c>
      <c r="D8452" s="6" t="str">
        <f t="shared" si="1190"/>
        <v>September</v>
      </c>
      <c r="E8452" s="6" t="str">
        <f t="shared" si="1191"/>
        <v>Q3</v>
      </c>
      <c r="F8452" s="6" t="str">
        <f t="shared" si="1192"/>
        <v>Low</v>
      </c>
      <c r="G8452" s="6" t="str">
        <f t="shared" si="1193"/>
        <v>Discounted</v>
      </c>
      <c r="H8452" s="6">
        <v>44818</v>
      </c>
      <c r="I8452" t="s">
        <v>279</v>
      </c>
      <c r="J8452" t="s">
        <v>411</v>
      </c>
      <c r="K8452" t="s">
        <v>1892</v>
      </c>
      <c r="L8452" t="s">
        <v>30</v>
      </c>
      <c r="M8452" t="s">
        <v>76</v>
      </c>
      <c r="N8452" t="s">
        <v>77</v>
      </c>
      <c r="O8452" t="s">
        <v>69</v>
      </c>
      <c r="P8452" t="s">
        <v>70</v>
      </c>
      <c r="Q8452" t="s">
        <v>71</v>
      </c>
      <c r="R8452" s="7">
        <v>0.2</v>
      </c>
      <c r="S8452" s="7">
        <f t="shared" si="1188"/>
        <v>195.136</v>
      </c>
      <c r="T8452" s="8">
        <v>-15.244999999999999</v>
      </c>
      <c r="U8452" s="8" t="str">
        <f t="shared" si="1194"/>
        <v>Loss</v>
      </c>
      <c r="V8452" s="7">
        <v>5</v>
      </c>
      <c r="W8452" s="8">
        <v>243.92</v>
      </c>
      <c r="X8452" s="8">
        <f t="shared" si="1195"/>
        <v>2237</v>
      </c>
      <c r="Y8452" s="9">
        <v>-6.25E-2</v>
      </c>
      <c r="Z8452" s="9" t="str">
        <f t="shared" si="1196"/>
        <v>Low</v>
      </c>
    </row>
    <row r="8453" spans="1:26" x14ac:dyDescent="0.3">
      <c r="A8453" t="s">
        <v>7611</v>
      </c>
      <c r="B8453" s="6">
        <v>44813</v>
      </c>
      <c r="C8453" s="6" t="str">
        <f t="shared" si="1189"/>
        <v>2022</v>
      </c>
      <c r="D8453" s="6" t="str">
        <f t="shared" si="1190"/>
        <v>September</v>
      </c>
      <c r="E8453" s="6" t="str">
        <f t="shared" si="1191"/>
        <v>Q3</v>
      </c>
      <c r="F8453" s="6" t="str">
        <f t="shared" si="1192"/>
        <v>High</v>
      </c>
      <c r="G8453" s="6" t="str">
        <f t="shared" si="1193"/>
        <v>Full Price</v>
      </c>
      <c r="H8453" s="6">
        <v>44818</v>
      </c>
      <c r="I8453" t="s">
        <v>279</v>
      </c>
      <c r="J8453" t="s">
        <v>105</v>
      </c>
      <c r="K8453" t="s">
        <v>557</v>
      </c>
      <c r="L8453" t="s">
        <v>30</v>
      </c>
      <c r="M8453" t="s">
        <v>31</v>
      </c>
      <c r="N8453" t="s">
        <v>53</v>
      </c>
      <c r="O8453" t="s">
        <v>69</v>
      </c>
      <c r="P8453" t="s">
        <v>70</v>
      </c>
      <c r="Q8453" t="s">
        <v>71</v>
      </c>
      <c r="R8453" s="7">
        <v>0</v>
      </c>
      <c r="S8453" s="7">
        <f t="shared" si="1188"/>
        <v>6.56</v>
      </c>
      <c r="T8453" s="8">
        <v>1.9024000000000001</v>
      </c>
      <c r="U8453" s="8" t="str">
        <f t="shared" si="1194"/>
        <v>Low</v>
      </c>
      <c r="V8453" s="7">
        <v>2</v>
      </c>
      <c r="W8453" s="8">
        <v>6.56</v>
      </c>
      <c r="X8453" s="8">
        <f t="shared" si="1195"/>
        <v>9201</v>
      </c>
      <c r="Y8453" s="9">
        <v>0.28999999999999998</v>
      </c>
      <c r="Z8453" s="9" t="str">
        <f t="shared" si="1196"/>
        <v>High</v>
      </c>
    </row>
    <row r="8454" spans="1:26" x14ac:dyDescent="0.3">
      <c r="A8454" t="s">
        <v>7611</v>
      </c>
      <c r="B8454" s="6">
        <v>44813</v>
      </c>
      <c r="C8454" s="6" t="str">
        <f t="shared" si="1189"/>
        <v>2022</v>
      </c>
      <c r="D8454" s="6" t="str">
        <f t="shared" si="1190"/>
        <v>September</v>
      </c>
      <c r="E8454" s="6" t="str">
        <f t="shared" si="1191"/>
        <v>Q3</v>
      </c>
      <c r="F8454" s="6" t="str">
        <f t="shared" si="1192"/>
        <v>High</v>
      </c>
      <c r="G8454" s="6" t="str">
        <f t="shared" si="1193"/>
        <v>Full Price</v>
      </c>
      <c r="H8454" s="6">
        <v>44818</v>
      </c>
      <c r="I8454" t="s">
        <v>279</v>
      </c>
      <c r="J8454" t="s">
        <v>89</v>
      </c>
      <c r="K8454" t="s">
        <v>3072</v>
      </c>
      <c r="L8454" t="s">
        <v>30</v>
      </c>
      <c r="M8454" t="s">
        <v>31</v>
      </c>
      <c r="N8454" t="s">
        <v>32</v>
      </c>
      <c r="O8454" t="s">
        <v>69</v>
      </c>
      <c r="P8454" t="s">
        <v>70</v>
      </c>
      <c r="Q8454" t="s">
        <v>71</v>
      </c>
      <c r="R8454" s="7">
        <v>0</v>
      </c>
      <c r="S8454" s="7">
        <f t="shared" si="1188"/>
        <v>47.52</v>
      </c>
      <c r="T8454" s="8">
        <v>22.8096</v>
      </c>
      <c r="U8454" s="8" t="str">
        <f t="shared" si="1194"/>
        <v>Low</v>
      </c>
      <c r="V8454" s="7">
        <v>9</v>
      </c>
      <c r="W8454" s="8">
        <v>47.52</v>
      </c>
      <c r="X8454" s="8">
        <f t="shared" si="1195"/>
        <v>5259</v>
      </c>
      <c r="Y8454" s="9">
        <v>0.48</v>
      </c>
      <c r="Z8454" s="9" t="str">
        <f t="shared" si="1196"/>
        <v>High</v>
      </c>
    </row>
    <row r="8455" spans="1:26" x14ac:dyDescent="0.3">
      <c r="A8455" t="s">
        <v>7612</v>
      </c>
      <c r="B8455" s="6">
        <v>44813</v>
      </c>
      <c r="C8455" s="6" t="str">
        <f t="shared" si="1189"/>
        <v>2022</v>
      </c>
      <c r="D8455" s="6" t="str">
        <f t="shared" si="1190"/>
        <v>September</v>
      </c>
      <c r="E8455" s="6" t="str">
        <f t="shared" si="1191"/>
        <v>Q3</v>
      </c>
      <c r="F8455" s="6" t="str">
        <f t="shared" si="1192"/>
        <v>High</v>
      </c>
      <c r="G8455" s="6" t="str">
        <f t="shared" si="1193"/>
        <v>Discounted</v>
      </c>
      <c r="H8455" s="6">
        <v>44819</v>
      </c>
      <c r="I8455" t="s">
        <v>1488</v>
      </c>
      <c r="J8455" t="s">
        <v>44</v>
      </c>
      <c r="K8455" t="s">
        <v>4184</v>
      </c>
      <c r="L8455" t="s">
        <v>61</v>
      </c>
      <c r="M8455" t="s">
        <v>31</v>
      </c>
      <c r="N8455" t="s">
        <v>46</v>
      </c>
      <c r="O8455" t="s">
        <v>33</v>
      </c>
      <c r="P8455" t="s">
        <v>700</v>
      </c>
      <c r="Q8455" t="s">
        <v>35</v>
      </c>
      <c r="R8455" s="7">
        <v>0.2</v>
      </c>
      <c r="S8455" s="7">
        <f t="shared" si="1188"/>
        <v>7.8848000000000003</v>
      </c>
      <c r="T8455" s="8">
        <v>3.4496000000000002</v>
      </c>
      <c r="U8455" s="8" t="str">
        <f t="shared" si="1194"/>
        <v>Low</v>
      </c>
      <c r="V8455" s="7">
        <v>4</v>
      </c>
      <c r="W8455" s="8">
        <v>9.8559999999999999</v>
      </c>
      <c r="X8455" s="8">
        <f t="shared" si="1195"/>
        <v>8660</v>
      </c>
      <c r="Y8455" s="9">
        <v>0.35</v>
      </c>
      <c r="Z8455" s="9" t="str">
        <f t="shared" si="1196"/>
        <v>High</v>
      </c>
    </row>
    <row r="8456" spans="1:26" x14ac:dyDescent="0.3">
      <c r="A8456" t="s">
        <v>7613</v>
      </c>
      <c r="B8456" s="6">
        <v>44813</v>
      </c>
      <c r="C8456" s="6" t="str">
        <f t="shared" si="1189"/>
        <v>2022</v>
      </c>
      <c r="D8456" s="6" t="str">
        <f t="shared" si="1190"/>
        <v>September</v>
      </c>
      <c r="E8456" s="6" t="str">
        <f t="shared" si="1191"/>
        <v>Q3</v>
      </c>
      <c r="F8456" s="6" t="str">
        <f t="shared" si="1192"/>
        <v>High</v>
      </c>
      <c r="G8456" s="6" t="str">
        <f t="shared" si="1193"/>
        <v>Full Price</v>
      </c>
      <c r="H8456" s="6">
        <v>44818</v>
      </c>
      <c r="I8456" t="s">
        <v>601</v>
      </c>
      <c r="J8456" t="s">
        <v>1707</v>
      </c>
      <c r="K8456" t="s">
        <v>6750</v>
      </c>
      <c r="L8456" t="s">
        <v>61</v>
      </c>
      <c r="M8456" t="s">
        <v>91</v>
      </c>
      <c r="N8456" t="s">
        <v>110</v>
      </c>
      <c r="O8456" t="s">
        <v>69</v>
      </c>
      <c r="P8456" t="s">
        <v>70</v>
      </c>
      <c r="Q8456" t="s">
        <v>71</v>
      </c>
      <c r="R8456" s="7">
        <v>0</v>
      </c>
      <c r="S8456" s="7">
        <f t="shared" si="1188"/>
        <v>159.96</v>
      </c>
      <c r="T8456" s="8">
        <v>51.187199999999997</v>
      </c>
      <c r="U8456" s="8" t="str">
        <f t="shared" si="1194"/>
        <v>Low</v>
      </c>
      <c r="V8456" s="7">
        <v>4</v>
      </c>
      <c r="W8456" s="8">
        <v>159.96</v>
      </c>
      <c r="X8456" s="8">
        <f t="shared" si="1195"/>
        <v>2979</v>
      </c>
      <c r="Y8456" s="9">
        <v>0.32</v>
      </c>
      <c r="Z8456" s="9" t="str">
        <f t="shared" si="1196"/>
        <v>High</v>
      </c>
    </row>
    <row r="8457" spans="1:26" x14ac:dyDescent="0.3">
      <c r="A8457" t="s">
        <v>7614</v>
      </c>
      <c r="B8457" s="6">
        <v>44813</v>
      </c>
      <c r="C8457" s="6" t="str">
        <f t="shared" si="1189"/>
        <v>2022</v>
      </c>
      <c r="D8457" s="6" t="str">
        <f t="shared" si="1190"/>
        <v>September</v>
      </c>
      <c r="E8457" s="6" t="str">
        <f t="shared" si="1191"/>
        <v>Q3</v>
      </c>
      <c r="F8457" s="6" t="str">
        <f t="shared" si="1192"/>
        <v>High</v>
      </c>
      <c r="G8457" s="6" t="str">
        <f t="shared" si="1193"/>
        <v>Discounted</v>
      </c>
      <c r="H8457" s="6">
        <v>44818</v>
      </c>
      <c r="I8457" t="s">
        <v>4463</v>
      </c>
      <c r="J8457" t="s">
        <v>192</v>
      </c>
      <c r="K8457" t="s">
        <v>510</v>
      </c>
      <c r="L8457" t="s">
        <v>30</v>
      </c>
      <c r="M8457" t="s">
        <v>76</v>
      </c>
      <c r="N8457" t="s">
        <v>99</v>
      </c>
      <c r="O8457" t="s">
        <v>62</v>
      </c>
      <c r="P8457" t="s">
        <v>337</v>
      </c>
      <c r="Q8457" t="s">
        <v>202</v>
      </c>
      <c r="R8457" s="7">
        <v>0.2</v>
      </c>
      <c r="S8457" s="7">
        <f t="shared" si="1188"/>
        <v>11.3088</v>
      </c>
      <c r="T8457" s="8">
        <v>4.2408000000000001</v>
      </c>
      <c r="U8457" s="8" t="str">
        <f t="shared" si="1194"/>
        <v>Low</v>
      </c>
      <c r="V8457" s="7">
        <v>3</v>
      </c>
      <c r="W8457" s="8">
        <v>14.135999999999999</v>
      </c>
      <c r="X8457" s="8">
        <f t="shared" si="1195"/>
        <v>7941</v>
      </c>
      <c r="Y8457" s="9">
        <v>0.3</v>
      </c>
      <c r="Z8457" s="9" t="str">
        <f t="shared" si="1196"/>
        <v>High</v>
      </c>
    </row>
    <row r="8458" spans="1:26" x14ac:dyDescent="0.3">
      <c r="A8458" t="s">
        <v>7614</v>
      </c>
      <c r="B8458" s="6">
        <v>44813</v>
      </c>
      <c r="C8458" s="6" t="str">
        <f t="shared" si="1189"/>
        <v>2022</v>
      </c>
      <c r="D8458" s="6" t="str">
        <f t="shared" si="1190"/>
        <v>September</v>
      </c>
      <c r="E8458" s="6" t="str">
        <f t="shared" si="1191"/>
        <v>Q3</v>
      </c>
      <c r="F8458" s="6" t="str">
        <f t="shared" si="1192"/>
        <v>High</v>
      </c>
      <c r="G8458" s="6" t="str">
        <f t="shared" si="1193"/>
        <v>Discounted</v>
      </c>
      <c r="H8458" s="6">
        <v>44818</v>
      </c>
      <c r="I8458" t="s">
        <v>4463</v>
      </c>
      <c r="J8458" t="s">
        <v>67</v>
      </c>
      <c r="K8458" t="s">
        <v>2839</v>
      </c>
      <c r="L8458" t="s">
        <v>30</v>
      </c>
      <c r="M8458" t="s">
        <v>31</v>
      </c>
      <c r="N8458" t="s">
        <v>32</v>
      </c>
      <c r="O8458" t="s">
        <v>62</v>
      </c>
      <c r="P8458" t="s">
        <v>337</v>
      </c>
      <c r="Q8458" t="s">
        <v>202</v>
      </c>
      <c r="R8458" s="7">
        <v>0.2</v>
      </c>
      <c r="S8458" s="7">
        <f t="shared" si="1188"/>
        <v>142.02879999999999</v>
      </c>
      <c r="T8458" s="8">
        <v>62.137599999999999</v>
      </c>
      <c r="U8458" s="8" t="str">
        <f t="shared" si="1194"/>
        <v>Low</v>
      </c>
      <c r="V8458" s="7">
        <v>4</v>
      </c>
      <c r="W8458" s="8">
        <v>177.536</v>
      </c>
      <c r="X8458" s="8">
        <f t="shared" si="1195"/>
        <v>2803</v>
      </c>
      <c r="Y8458" s="9">
        <v>0.35</v>
      </c>
      <c r="Z8458" s="9" t="str">
        <f t="shared" si="1196"/>
        <v>High</v>
      </c>
    </row>
    <row r="8459" spans="1:26" x14ac:dyDescent="0.3">
      <c r="A8459" t="s">
        <v>7614</v>
      </c>
      <c r="B8459" s="6">
        <v>44813</v>
      </c>
      <c r="C8459" s="6" t="str">
        <f t="shared" si="1189"/>
        <v>2022</v>
      </c>
      <c r="D8459" s="6" t="str">
        <f t="shared" si="1190"/>
        <v>September</v>
      </c>
      <c r="E8459" s="6" t="str">
        <f t="shared" si="1191"/>
        <v>Q3</v>
      </c>
      <c r="F8459" s="6" t="str">
        <f t="shared" si="1192"/>
        <v>Low</v>
      </c>
      <c r="G8459" s="6" t="str">
        <f t="shared" si="1193"/>
        <v>Discounted</v>
      </c>
      <c r="H8459" s="6">
        <v>44818</v>
      </c>
      <c r="I8459" t="s">
        <v>4463</v>
      </c>
      <c r="J8459" t="s">
        <v>151</v>
      </c>
      <c r="K8459" t="s">
        <v>2356</v>
      </c>
      <c r="L8459" t="s">
        <v>30</v>
      </c>
      <c r="M8459" t="s">
        <v>31</v>
      </c>
      <c r="N8459" t="s">
        <v>49</v>
      </c>
      <c r="O8459" t="s">
        <v>62</v>
      </c>
      <c r="P8459" t="s">
        <v>337</v>
      </c>
      <c r="Q8459" t="s">
        <v>202</v>
      </c>
      <c r="R8459" s="7">
        <v>0.2</v>
      </c>
      <c r="S8459" s="7">
        <f t="shared" si="1188"/>
        <v>206.78400000000002</v>
      </c>
      <c r="T8459" s="8">
        <v>-3.2309999999999999</v>
      </c>
      <c r="U8459" s="8" t="str">
        <f t="shared" si="1194"/>
        <v>Loss</v>
      </c>
      <c r="V8459" s="7">
        <v>2</v>
      </c>
      <c r="W8459" s="8">
        <v>258.48</v>
      </c>
      <c r="X8459" s="8">
        <f t="shared" si="1195"/>
        <v>2141</v>
      </c>
      <c r="Y8459" s="9">
        <v>-1.2500000000000001E-2</v>
      </c>
      <c r="Z8459" s="9" t="str">
        <f t="shared" si="1196"/>
        <v>Low</v>
      </c>
    </row>
    <row r="8460" spans="1:26" x14ac:dyDescent="0.3">
      <c r="A8460" t="s">
        <v>7614</v>
      </c>
      <c r="B8460" s="6">
        <v>44813</v>
      </c>
      <c r="C8460" s="6" t="str">
        <f t="shared" si="1189"/>
        <v>2022</v>
      </c>
      <c r="D8460" s="6" t="str">
        <f t="shared" si="1190"/>
        <v>September</v>
      </c>
      <c r="E8460" s="6" t="str">
        <f t="shared" si="1191"/>
        <v>Q3</v>
      </c>
      <c r="F8460" s="6" t="str">
        <f t="shared" si="1192"/>
        <v>Low</v>
      </c>
      <c r="G8460" s="6" t="str">
        <f t="shared" si="1193"/>
        <v>Discounted</v>
      </c>
      <c r="H8460" s="6">
        <v>44818</v>
      </c>
      <c r="I8460" t="s">
        <v>4463</v>
      </c>
      <c r="J8460" t="s">
        <v>1377</v>
      </c>
      <c r="K8460" t="s">
        <v>1377</v>
      </c>
      <c r="L8460" t="s">
        <v>30</v>
      </c>
      <c r="M8460" t="s">
        <v>31</v>
      </c>
      <c r="N8460" t="s">
        <v>356</v>
      </c>
      <c r="O8460" t="s">
        <v>62</v>
      </c>
      <c r="P8460" t="s">
        <v>337</v>
      </c>
      <c r="Q8460" t="s">
        <v>202</v>
      </c>
      <c r="R8460" s="7">
        <v>0.2</v>
      </c>
      <c r="S8460" s="7">
        <f t="shared" si="1188"/>
        <v>7.0656000000000008</v>
      </c>
      <c r="T8460" s="8">
        <v>-1.9872000000000001</v>
      </c>
      <c r="U8460" s="8" t="str">
        <f t="shared" si="1194"/>
        <v>Loss</v>
      </c>
      <c r="V8460" s="7">
        <v>3</v>
      </c>
      <c r="W8460" s="8">
        <v>8.8320000000000007</v>
      </c>
      <c r="X8460" s="8">
        <f t="shared" si="1195"/>
        <v>8818</v>
      </c>
      <c r="Y8460" s="9">
        <v>-0.22500000000000001</v>
      </c>
      <c r="Z8460" s="9" t="str">
        <f t="shared" si="1196"/>
        <v>Low</v>
      </c>
    </row>
    <row r="8461" spans="1:26" x14ac:dyDescent="0.3">
      <c r="A8461" t="s">
        <v>7615</v>
      </c>
      <c r="B8461" s="6">
        <v>44813</v>
      </c>
      <c r="C8461" s="6" t="str">
        <f t="shared" si="1189"/>
        <v>2022</v>
      </c>
      <c r="D8461" s="6" t="str">
        <f t="shared" si="1190"/>
        <v>September</v>
      </c>
      <c r="E8461" s="6" t="str">
        <f t="shared" si="1191"/>
        <v>Q3</v>
      </c>
      <c r="F8461" s="6" t="str">
        <f t="shared" si="1192"/>
        <v>Low</v>
      </c>
      <c r="G8461" s="6" t="str">
        <f t="shared" si="1193"/>
        <v>Full Price</v>
      </c>
      <c r="H8461" s="6">
        <v>44819</v>
      </c>
      <c r="I8461" t="s">
        <v>1091</v>
      </c>
      <c r="J8461" t="s">
        <v>151</v>
      </c>
      <c r="K8461" t="s">
        <v>1249</v>
      </c>
      <c r="L8461" t="s">
        <v>61</v>
      </c>
      <c r="M8461" t="s">
        <v>31</v>
      </c>
      <c r="N8461" t="s">
        <v>49</v>
      </c>
      <c r="O8461" t="s">
        <v>62</v>
      </c>
      <c r="P8461" t="s">
        <v>3141</v>
      </c>
      <c r="Q8461" t="s">
        <v>127</v>
      </c>
      <c r="R8461" s="7">
        <v>0</v>
      </c>
      <c r="S8461" s="7">
        <f t="shared" si="1188"/>
        <v>628.80999999999995</v>
      </c>
      <c r="T8461" s="8">
        <v>12.5762</v>
      </c>
      <c r="U8461" s="8" t="str">
        <f t="shared" si="1194"/>
        <v>Low</v>
      </c>
      <c r="V8461" s="7">
        <v>7</v>
      </c>
      <c r="W8461" s="8">
        <v>628.80999999999995</v>
      </c>
      <c r="X8461" s="8">
        <f t="shared" si="1195"/>
        <v>894</v>
      </c>
      <c r="Y8461" s="9">
        <v>0.02</v>
      </c>
      <c r="Z8461" s="9" t="str">
        <f t="shared" si="1196"/>
        <v>Low</v>
      </c>
    </row>
    <row r="8462" spans="1:26" x14ac:dyDescent="0.3">
      <c r="A8462" t="s">
        <v>7615</v>
      </c>
      <c r="B8462" s="6">
        <v>44813</v>
      </c>
      <c r="C8462" s="6" t="str">
        <f t="shared" si="1189"/>
        <v>2022</v>
      </c>
      <c r="D8462" s="6" t="str">
        <f t="shared" si="1190"/>
        <v>September</v>
      </c>
      <c r="E8462" s="6" t="str">
        <f t="shared" si="1191"/>
        <v>Q3</v>
      </c>
      <c r="F8462" s="6" t="str">
        <f t="shared" si="1192"/>
        <v>High</v>
      </c>
      <c r="G8462" s="6" t="str">
        <f t="shared" si="1193"/>
        <v>Full Price</v>
      </c>
      <c r="H8462" s="6">
        <v>44819</v>
      </c>
      <c r="I8462" t="s">
        <v>1091</v>
      </c>
      <c r="J8462" t="s">
        <v>89</v>
      </c>
      <c r="K8462" t="s">
        <v>1006</v>
      </c>
      <c r="L8462" t="s">
        <v>61</v>
      </c>
      <c r="M8462" t="s">
        <v>31</v>
      </c>
      <c r="N8462" t="s">
        <v>49</v>
      </c>
      <c r="O8462" t="s">
        <v>62</v>
      </c>
      <c r="P8462" t="s">
        <v>3141</v>
      </c>
      <c r="Q8462" t="s">
        <v>127</v>
      </c>
      <c r="R8462" s="7">
        <v>0</v>
      </c>
      <c r="S8462" s="7">
        <f t="shared" si="1188"/>
        <v>56.45</v>
      </c>
      <c r="T8462" s="8">
        <v>14.677</v>
      </c>
      <c r="U8462" s="8" t="str">
        <f t="shared" si="1194"/>
        <v>Low</v>
      </c>
      <c r="V8462" s="7">
        <v>5</v>
      </c>
      <c r="W8462" s="8">
        <v>56.45</v>
      </c>
      <c r="X8462" s="8">
        <f t="shared" si="1195"/>
        <v>4925</v>
      </c>
      <c r="Y8462" s="9">
        <v>0.26</v>
      </c>
      <c r="Z8462" s="9" t="str">
        <f t="shared" si="1196"/>
        <v>High</v>
      </c>
    </row>
    <row r="8463" spans="1:26" x14ac:dyDescent="0.3">
      <c r="A8463" t="s">
        <v>7616</v>
      </c>
      <c r="B8463" s="6">
        <v>44813</v>
      </c>
      <c r="C8463" s="6" t="str">
        <f t="shared" si="1189"/>
        <v>2022</v>
      </c>
      <c r="D8463" s="6" t="str">
        <f t="shared" si="1190"/>
        <v>September</v>
      </c>
      <c r="E8463" s="6" t="str">
        <f t="shared" si="1191"/>
        <v>Q3</v>
      </c>
      <c r="F8463" s="6" t="str">
        <f t="shared" si="1192"/>
        <v>Low</v>
      </c>
      <c r="G8463" s="6" t="str">
        <f t="shared" si="1193"/>
        <v>Discounted</v>
      </c>
      <c r="H8463" s="6">
        <v>44814</v>
      </c>
      <c r="I8463" t="s">
        <v>2411</v>
      </c>
      <c r="J8463" t="s">
        <v>101</v>
      </c>
      <c r="K8463" t="s">
        <v>993</v>
      </c>
      <c r="L8463" t="s">
        <v>30</v>
      </c>
      <c r="M8463" t="s">
        <v>31</v>
      </c>
      <c r="N8463" t="s">
        <v>41</v>
      </c>
      <c r="O8463" t="s">
        <v>54</v>
      </c>
      <c r="P8463" t="s">
        <v>865</v>
      </c>
      <c r="Q8463" t="s">
        <v>132</v>
      </c>
      <c r="R8463" s="7">
        <v>0.7</v>
      </c>
      <c r="S8463" s="7">
        <f t="shared" si="1188"/>
        <v>1.8774000000000006</v>
      </c>
      <c r="T8463" s="8">
        <v>-5.2149999999999999</v>
      </c>
      <c r="U8463" s="8" t="str">
        <f t="shared" si="1194"/>
        <v>Loss</v>
      </c>
      <c r="V8463" s="7">
        <v>2</v>
      </c>
      <c r="W8463" s="8">
        <v>6.258</v>
      </c>
      <c r="X8463" s="8">
        <f t="shared" si="1195"/>
        <v>9261</v>
      </c>
      <c r="Y8463" s="9">
        <v>-0.83333333300000001</v>
      </c>
      <c r="Z8463" s="9" t="str">
        <f t="shared" si="1196"/>
        <v>Low</v>
      </c>
    </row>
    <row r="8464" spans="1:26" x14ac:dyDescent="0.3">
      <c r="A8464" t="s">
        <v>7616</v>
      </c>
      <c r="B8464" s="6">
        <v>44813</v>
      </c>
      <c r="C8464" s="6" t="str">
        <f t="shared" si="1189"/>
        <v>2022</v>
      </c>
      <c r="D8464" s="6" t="str">
        <f t="shared" si="1190"/>
        <v>September</v>
      </c>
      <c r="E8464" s="6" t="str">
        <f t="shared" si="1191"/>
        <v>Q3</v>
      </c>
      <c r="F8464" s="6" t="str">
        <f t="shared" si="1192"/>
        <v>Low</v>
      </c>
      <c r="G8464" s="6" t="str">
        <f t="shared" si="1193"/>
        <v>Discounted</v>
      </c>
      <c r="H8464" s="6">
        <v>44814</v>
      </c>
      <c r="I8464" t="s">
        <v>2411</v>
      </c>
      <c r="J8464" t="s">
        <v>1299</v>
      </c>
      <c r="K8464" t="s">
        <v>2858</v>
      </c>
      <c r="L8464" t="s">
        <v>30</v>
      </c>
      <c r="M8464" t="s">
        <v>31</v>
      </c>
      <c r="N8464" t="s">
        <v>41</v>
      </c>
      <c r="O8464" t="s">
        <v>54</v>
      </c>
      <c r="P8464" t="s">
        <v>865</v>
      </c>
      <c r="Q8464" t="s">
        <v>132</v>
      </c>
      <c r="R8464" s="7">
        <v>0.7</v>
      </c>
      <c r="S8464" s="7">
        <f t="shared" si="1188"/>
        <v>1.4580000000000002</v>
      </c>
      <c r="T8464" s="8">
        <v>-3.5640000000000001</v>
      </c>
      <c r="U8464" s="8" t="str">
        <f t="shared" si="1194"/>
        <v>Loss</v>
      </c>
      <c r="V8464" s="7">
        <v>3</v>
      </c>
      <c r="W8464" s="8">
        <v>4.8600000000000003</v>
      </c>
      <c r="X8464" s="8">
        <f t="shared" si="1195"/>
        <v>9518</v>
      </c>
      <c r="Y8464" s="9">
        <v>-0.73333333300000003</v>
      </c>
      <c r="Z8464" s="9" t="str">
        <f t="shared" si="1196"/>
        <v>Low</v>
      </c>
    </row>
    <row r="8465" spans="1:26" x14ac:dyDescent="0.3">
      <c r="A8465" t="s">
        <v>7616</v>
      </c>
      <c r="B8465" s="6">
        <v>44813</v>
      </c>
      <c r="C8465" s="6" t="str">
        <f t="shared" si="1189"/>
        <v>2022</v>
      </c>
      <c r="D8465" s="6" t="str">
        <f t="shared" si="1190"/>
        <v>September</v>
      </c>
      <c r="E8465" s="6" t="str">
        <f t="shared" si="1191"/>
        <v>Q3</v>
      </c>
      <c r="F8465" s="6" t="str">
        <f t="shared" si="1192"/>
        <v>High</v>
      </c>
      <c r="G8465" s="6" t="str">
        <f t="shared" si="1193"/>
        <v>Discounted</v>
      </c>
      <c r="H8465" s="6">
        <v>44814</v>
      </c>
      <c r="I8465" t="s">
        <v>2411</v>
      </c>
      <c r="J8465" t="s">
        <v>44</v>
      </c>
      <c r="K8465" t="s">
        <v>604</v>
      </c>
      <c r="L8465" t="s">
        <v>30</v>
      </c>
      <c r="M8465" t="s">
        <v>31</v>
      </c>
      <c r="N8465" t="s">
        <v>46</v>
      </c>
      <c r="O8465" t="s">
        <v>54</v>
      </c>
      <c r="P8465" t="s">
        <v>865</v>
      </c>
      <c r="Q8465" t="s">
        <v>132</v>
      </c>
      <c r="R8465" s="7">
        <v>0.2</v>
      </c>
      <c r="S8465" s="7">
        <f t="shared" si="1188"/>
        <v>14.169599999999999</v>
      </c>
      <c r="T8465" s="8">
        <v>5.9778000000000002</v>
      </c>
      <c r="U8465" s="8" t="str">
        <f t="shared" si="1194"/>
        <v>Low</v>
      </c>
      <c r="V8465" s="7">
        <v>6</v>
      </c>
      <c r="W8465" s="8">
        <v>17.712</v>
      </c>
      <c r="X8465" s="8">
        <f t="shared" si="1195"/>
        <v>7436</v>
      </c>
      <c r="Y8465" s="9">
        <v>0.33750000000000002</v>
      </c>
      <c r="Z8465" s="9" t="str">
        <f t="shared" si="1196"/>
        <v>High</v>
      </c>
    </row>
    <row r="8466" spans="1:26" x14ac:dyDescent="0.3">
      <c r="A8466" t="s">
        <v>7617</v>
      </c>
      <c r="B8466" s="6">
        <v>44813</v>
      </c>
      <c r="C8466" s="6" t="str">
        <f t="shared" si="1189"/>
        <v>2022</v>
      </c>
      <c r="D8466" s="6" t="str">
        <f t="shared" si="1190"/>
        <v>September</v>
      </c>
      <c r="E8466" s="6" t="str">
        <f t="shared" si="1191"/>
        <v>Q3</v>
      </c>
      <c r="F8466" s="6" t="str">
        <f t="shared" si="1192"/>
        <v>High</v>
      </c>
      <c r="G8466" s="6" t="str">
        <f t="shared" si="1193"/>
        <v>Discounted</v>
      </c>
      <c r="H8466" s="6">
        <v>44817</v>
      </c>
      <c r="I8466" t="s">
        <v>997</v>
      </c>
      <c r="J8466" t="s">
        <v>89</v>
      </c>
      <c r="K8466" t="s">
        <v>6872</v>
      </c>
      <c r="L8466" t="s">
        <v>30</v>
      </c>
      <c r="M8466" t="s">
        <v>31</v>
      </c>
      <c r="N8466" t="s">
        <v>32</v>
      </c>
      <c r="O8466" t="s">
        <v>69</v>
      </c>
      <c r="P8466" t="s">
        <v>855</v>
      </c>
      <c r="Q8466" t="s">
        <v>180</v>
      </c>
      <c r="R8466" s="7">
        <v>0.2</v>
      </c>
      <c r="S8466" s="7">
        <f t="shared" si="1188"/>
        <v>5.0944000000000003</v>
      </c>
      <c r="T8466" s="8">
        <v>2.3879999999999999</v>
      </c>
      <c r="U8466" s="8" t="str">
        <f t="shared" si="1194"/>
        <v>Low</v>
      </c>
      <c r="V8466" s="7">
        <v>2</v>
      </c>
      <c r="W8466" s="8">
        <v>6.3680000000000003</v>
      </c>
      <c r="X8466" s="8">
        <f t="shared" si="1195"/>
        <v>9241</v>
      </c>
      <c r="Y8466" s="9">
        <v>0.375</v>
      </c>
      <c r="Z8466" s="9" t="str">
        <f t="shared" si="1196"/>
        <v>High</v>
      </c>
    </row>
    <row r="8467" spans="1:26" x14ac:dyDescent="0.3">
      <c r="A8467" t="s">
        <v>7618</v>
      </c>
      <c r="B8467" s="6">
        <v>44813</v>
      </c>
      <c r="C8467" s="6" t="str">
        <f t="shared" si="1189"/>
        <v>2022</v>
      </c>
      <c r="D8467" s="6" t="str">
        <f t="shared" si="1190"/>
        <v>September</v>
      </c>
      <c r="E8467" s="6" t="str">
        <f t="shared" si="1191"/>
        <v>Q3</v>
      </c>
      <c r="F8467" s="6" t="str">
        <f t="shared" si="1192"/>
        <v>High</v>
      </c>
      <c r="G8467" s="6" t="str">
        <f t="shared" si="1193"/>
        <v>Full Price</v>
      </c>
      <c r="H8467" s="6">
        <v>44819</v>
      </c>
      <c r="I8467" t="s">
        <v>5022</v>
      </c>
      <c r="J8467" t="s">
        <v>89</v>
      </c>
      <c r="K8467" t="s">
        <v>1337</v>
      </c>
      <c r="L8467" t="s">
        <v>30</v>
      </c>
      <c r="M8467" t="s">
        <v>31</v>
      </c>
      <c r="N8467" t="s">
        <v>149</v>
      </c>
      <c r="O8467" t="s">
        <v>33</v>
      </c>
      <c r="P8467" t="s">
        <v>499</v>
      </c>
      <c r="Q8467" t="s">
        <v>212</v>
      </c>
      <c r="R8467" s="7">
        <v>0</v>
      </c>
      <c r="S8467" s="7">
        <f t="shared" si="1188"/>
        <v>17.48</v>
      </c>
      <c r="T8467" s="8">
        <v>8.2156000000000002</v>
      </c>
      <c r="U8467" s="8" t="str">
        <f t="shared" si="1194"/>
        <v>Low</v>
      </c>
      <c r="V8467" s="7">
        <v>2</v>
      </c>
      <c r="W8467" s="8">
        <v>17.48</v>
      </c>
      <c r="X8467" s="8">
        <f t="shared" si="1195"/>
        <v>7460</v>
      </c>
      <c r="Y8467" s="9">
        <v>0.47</v>
      </c>
      <c r="Z8467" s="9" t="str">
        <f t="shared" si="1196"/>
        <v>High</v>
      </c>
    </row>
    <row r="8468" spans="1:26" x14ac:dyDescent="0.3">
      <c r="A8468" t="s">
        <v>7619</v>
      </c>
      <c r="B8468" s="6">
        <v>44813</v>
      </c>
      <c r="C8468" s="6" t="str">
        <f t="shared" si="1189"/>
        <v>2022</v>
      </c>
      <c r="D8468" s="6" t="str">
        <f t="shared" si="1190"/>
        <v>September</v>
      </c>
      <c r="E8468" s="6" t="str">
        <f t="shared" si="1191"/>
        <v>Q3</v>
      </c>
      <c r="F8468" s="6" t="str">
        <f t="shared" si="1192"/>
        <v>Low</v>
      </c>
      <c r="G8468" s="6" t="str">
        <f t="shared" si="1193"/>
        <v>Discounted</v>
      </c>
      <c r="H8468" s="6">
        <v>44819</v>
      </c>
      <c r="I8468" t="s">
        <v>678</v>
      </c>
      <c r="J8468" t="s">
        <v>353</v>
      </c>
      <c r="K8468" t="s">
        <v>3201</v>
      </c>
      <c r="L8468" t="s">
        <v>61</v>
      </c>
      <c r="M8468" t="s">
        <v>31</v>
      </c>
      <c r="N8468" t="s">
        <v>174</v>
      </c>
      <c r="O8468" t="s">
        <v>69</v>
      </c>
      <c r="P8468" t="s">
        <v>2622</v>
      </c>
      <c r="Q8468" t="s">
        <v>175</v>
      </c>
      <c r="R8468" s="7">
        <v>0.2</v>
      </c>
      <c r="S8468" s="7">
        <f t="shared" si="1188"/>
        <v>8.9407999999999994</v>
      </c>
      <c r="T8468" s="8">
        <v>0.83819999999999995</v>
      </c>
      <c r="U8468" s="8" t="str">
        <f t="shared" si="1194"/>
        <v>Low</v>
      </c>
      <c r="V8468" s="7">
        <v>1</v>
      </c>
      <c r="W8468" s="8">
        <v>11.176</v>
      </c>
      <c r="X8468" s="8">
        <f t="shared" si="1195"/>
        <v>8432</v>
      </c>
      <c r="Y8468" s="9">
        <v>7.4999999999999997E-2</v>
      </c>
      <c r="Z8468" s="9" t="str">
        <f t="shared" si="1196"/>
        <v>Low</v>
      </c>
    </row>
    <row r="8469" spans="1:26" x14ac:dyDescent="0.3">
      <c r="A8469" t="s">
        <v>7619</v>
      </c>
      <c r="B8469" s="6">
        <v>44813</v>
      </c>
      <c r="C8469" s="6" t="str">
        <f t="shared" si="1189"/>
        <v>2022</v>
      </c>
      <c r="D8469" s="6" t="str">
        <f t="shared" si="1190"/>
        <v>September</v>
      </c>
      <c r="E8469" s="6" t="str">
        <f t="shared" si="1191"/>
        <v>Q3</v>
      </c>
      <c r="F8469" s="6" t="str">
        <f t="shared" si="1192"/>
        <v>High</v>
      </c>
      <c r="G8469" s="6" t="str">
        <f t="shared" si="1193"/>
        <v>Discounted</v>
      </c>
      <c r="H8469" s="6">
        <v>44819</v>
      </c>
      <c r="I8469" t="s">
        <v>678</v>
      </c>
      <c r="J8469" t="s">
        <v>67</v>
      </c>
      <c r="K8469" t="s">
        <v>4868</v>
      </c>
      <c r="L8469" t="s">
        <v>61</v>
      </c>
      <c r="M8469" t="s">
        <v>31</v>
      </c>
      <c r="N8469" t="s">
        <v>32</v>
      </c>
      <c r="O8469" t="s">
        <v>69</v>
      </c>
      <c r="P8469" t="s">
        <v>2622</v>
      </c>
      <c r="Q8469" t="s">
        <v>175</v>
      </c>
      <c r="R8469" s="7">
        <v>0.2</v>
      </c>
      <c r="S8469" s="7">
        <f t="shared" si="1188"/>
        <v>24.883199999999999</v>
      </c>
      <c r="T8469" s="8">
        <v>11.2752</v>
      </c>
      <c r="U8469" s="8" t="str">
        <f t="shared" si="1194"/>
        <v>Low</v>
      </c>
      <c r="V8469" s="7">
        <v>6</v>
      </c>
      <c r="W8469" s="8">
        <v>31.103999999999999</v>
      </c>
      <c r="X8469" s="8">
        <f t="shared" si="1195"/>
        <v>6216</v>
      </c>
      <c r="Y8469" s="9">
        <v>0.36249999999999999</v>
      </c>
      <c r="Z8469" s="9" t="str">
        <f t="shared" si="1196"/>
        <v>High</v>
      </c>
    </row>
    <row r="8470" spans="1:26" x14ac:dyDescent="0.3">
      <c r="A8470" t="s">
        <v>7620</v>
      </c>
      <c r="B8470" s="6">
        <v>44813</v>
      </c>
      <c r="C8470" s="6" t="str">
        <f t="shared" si="1189"/>
        <v>2022</v>
      </c>
      <c r="D8470" s="6" t="str">
        <f t="shared" si="1190"/>
        <v>September</v>
      </c>
      <c r="E8470" s="6" t="str">
        <f t="shared" si="1191"/>
        <v>Q3</v>
      </c>
      <c r="F8470" s="6" t="str">
        <f t="shared" si="1192"/>
        <v>Low</v>
      </c>
      <c r="G8470" s="6" t="str">
        <f t="shared" si="1193"/>
        <v>Discounted</v>
      </c>
      <c r="H8470" s="6">
        <v>44817</v>
      </c>
      <c r="I8470" t="s">
        <v>2111</v>
      </c>
      <c r="J8470" t="s">
        <v>1113</v>
      </c>
      <c r="K8470" t="s">
        <v>1114</v>
      </c>
      <c r="L8470" t="s">
        <v>30</v>
      </c>
      <c r="M8470" t="s">
        <v>76</v>
      </c>
      <c r="N8470" t="s">
        <v>99</v>
      </c>
      <c r="O8470" t="s">
        <v>54</v>
      </c>
      <c r="P8470" t="s">
        <v>1163</v>
      </c>
      <c r="Q8470" t="s">
        <v>132</v>
      </c>
      <c r="R8470" s="7">
        <v>0.2</v>
      </c>
      <c r="S8470" s="7">
        <f t="shared" si="1188"/>
        <v>52.889599999999994</v>
      </c>
      <c r="T8470" s="8">
        <v>-9.0904000000000007</v>
      </c>
      <c r="U8470" s="8" t="str">
        <f t="shared" si="1194"/>
        <v>Loss</v>
      </c>
      <c r="V8470" s="7">
        <v>2</v>
      </c>
      <c r="W8470" s="8">
        <v>66.111999999999995</v>
      </c>
      <c r="X8470" s="8">
        <f t="shared" si="1195"/>
        <v>4586</v>
      </c>
      <c r="Y8470" s="9">
        <v>-0.13750000000000001</v>
      </c>
      <c r="Z8470" s="9" t="str">
        <f t="shared" si="1196"/>
        <v>Low</v>
      </c>
    </row>
    <row r="8471" spans="1:26" x14ac:dyDescent="0.3">
      <c r="A8471" t="s">
        <v>7620</v>
      </c>
      <c r="B8471" s="6">
        <v>44813</v>
      </c>
      <c r="C8471" s="6" t="str">
        <f t="shared" si="1189"/>
        <v>2022</v>
      </c>
      <c r="D8471" s="6" t="str">
        <f t="shared" si="1190"/>
        <v>September</v>
      </c>
      <c r="E8471" s="6" t="str">
        <f t="shared" si="1191"/>
        <v>Q3</v>
      </c>
      <c r="F8471" s="6" t="str">
        <f t="shared" si="1192"/>
        <v>Low</v>
      </c>
      <c r="G8471" s="6" t="str">
        <f t="shared" si="1193"/>
        <v>Discounted</v>
      </c>
      <c r="H8471" s="6">
        <v>44817</v>
      </c>
      <c r="I8471" t="s">
        <v>2111</v>
      </c>
      <c r="J8471" t="s">
        <v>458</v>
      </c>
      <c r="K8471" t="s">
        <v>459</v>
      </c>
      <c r="L8471" t="s">
        <v>30</v>
      </c>
      <c r="M8471" t="s">
        <v>31</v>
      </c>
      <c r="N8471" t="s">
        <v>53</v>
      </c>
      <c r="O8471" t="s">
        <v>54</v>
      </c>
      <c r="P8471" t="s">
        <v>1163</v>
      </c>
      <c r="Q8471" t="s">
        <v>132</v>
      </c>
      <c r="R8471" s="7">
        <v>0.2</v>
      </c>
      <c r="S8471" s="7">
        <f t="shared" si="1188"/>
        <v>20.736000000000001</v>
      </c>
      <c r="T8471" s="8">
        <v>3.8879999999999999</v>
      </c>
      <c r="U8471" s="8" t="str">
        <f t="shared" si="1194"/>
        <v>Low</v>
      </c>
      <c r="V8471" s="7">
        <v>5</v>
      </c>
      <c r="W8471" s="8">
        <v>25.92</v>
      </c>
      <c r="X8471" s="8">
        <f t="shared" si="1195"/>
        <v>6577</v>
      </c>
      <c r="Y8471" s="9">
        <v>0.15</v>
      </c>
      <c r="Z8471" s="9" t="str">
        <f t="shared" si="1196"/>
        <v>Low</v>
      </c>
    </row>
    <row r="8472" spans="1:26" x14ac:dyDescent="0.3">
      <c r="A8472" t="s">
        <v>7621</v>
      </c>
      <c r="B8472" s="6">
        <v>44814</v>
      </c>
      <c r="C8472" s="6" t="str">
        <f t="shared" si="1189"/>
        <v>2022</v>
      </c>
      <c r="D8472" s="6" t="str">
        <f t="shared" si="1190"/>
        <v>September</v>
      </c>
      <c r="E8472" s="6" t="str">
        <f t="shared" si="1191"/>
        <v>Q3</v>
      </c>
      <c r="F8472" s="6" t="str">
        <f t="shared" si="1192"/>
        <v>High</v>
      </c>
      <c r="G8472" s="6" t="str">
        <f t="shared" si="1193"/>
        <v>Full Price</v>
      </c>
      <c r="H8472" s="6">
        <v>44819</v>
      </c>
      <c r="I8472" t="s">
        <v>5511</v>
      </c>
      <c r="J8472" t="s">
        <v>101</v>
      </c>
      <c r="K8472" t="s">
        <v>1739</v>
      </c>
      <c r="L8472" t="s">
        <v>30</v>
      </c>
      <c r="M8472" t="s">
        <v>31</v>
      </c>
      <c r="N8472" t="s">
        <v>174</v>
      </c>
      <c r="O8472" t="s">
        <v>33</v>
      </c>
      <c r="P8472" t="s">
        <v>114</v>
      </c>
      <c r="Q8472" t="s">
        <v>338</v>
      </c>
      <c r="R8472" s="7">
        <v>0</v>
      </c>
      <c r="S8472" s="7">
        <f t="shared" si="1188"/>
        <v>24.18</v>
      </c>
      <c r="T8472" s="8">
        <v>7.2539999999999996</v>
      </c>
      <c r="U8472" s="8" t="str">
        <f t="shared" si="1194"/>
        <v>Low</v>
      </c>
      <c r="V8472" s="7">
        <v>2</v>
      </c>
      <c r="W8472" s="8">
        <v>24.18</v>
      </c>
      <c r="X8472" s="8">
        <f t="shared" si="1195"/>
        <v>6749</v>
      </c>
      <c r="Y8472" s="9">
        <v>0.3</v>
      </c>
      <c r="Z8472" s="9" t="str">
        <f t="shared" si="1196"/>
        <v>High</v>
      </c>
    </row>
    <row r="8473" spans="1:26" x14ac:dyDescent="0.3">
      <c r="A8473" t="s">
        <v>7621</v>
      </c>
      <c r="B8473" s="6">
        <v>44814</v>
      </c>
      <c r="C8473" s="6" t="str">
        <f t="shared" si="1189"/>
        <v>2022</v>
      </c>
      <c r="D8473" s="6" t="str">
        <f t="shared" si="1190"/>
        <v>September</v>
      </c>
      <c r="E8473" s="6" t="str">
        <f t="shared" si="1191"/>
        <v>Q3</v>
      </c>
      <c r="F8473" s="6" t="str">
        <f t="shared" si="1192"/>
        <v>High</v>
      </c>
      <c r="G8473" s="6" t="str">
        <f t="shared" si="1193"/>
        <v>Full Price</v>
      </c>
      <c r="H8473" s="6">
        <v>44819</v>
      </c>
      <c r="I8473" t="s">
        <v>5511</v>
      </c>
      <c r="J8473" t="s">
        <v>214</v>
      </c>
      <c r="K8473" t="s">
        <v>2107</v>
      </c>
      <c r="L8473" t="s">
        <v>30</v>
      </c>
      <c r="M8473" t="s">
        <v>31</v>
      </c>
      <c r="N8473" t="s">
        <v>174</v>
      </c>
      <c r="O8473" t="s">
        <v>33</v>
      </c>
      <c r="P8473" t="s">
        <v>114</v>
      </c>
      <c r="Q8473" t="s">
        <v>338</v>
      </c>
      <c r="R8473" s="7">
        <v>0</v>
      </c>
      <c r="S8473" s="7">
        <f t="shared" si="1188"/>
        <v>33.99</v>
      </c>
      <c r="T8473" s="8">
        <v>14.6157</v>
      </c>
      <c r="U8473" s="8" t="str">
        <f t="shared" si="1194"/>
        <v>Low</v>
      </c>
      <c r="V8473" s="7">
        <v>3</v>
      </c>
      <c r="W8473" s="8">
        <v>33.99</v>
      </c>
      <c r="X8473" s="8">
        <f t="shared" si="1195"/>
        <v>6010</v>
      </c>
      <c r="Y8473" s="9">
        <v>0.43</v>
      </c>
      <c r="Z8473" s="9" t="str">
        <f t="shared" si="1196"/>
        <v>High</v>
      </c>
    </row>
    <row r="8474" spans="1:26" x14ac:dyDescent="0.3">
      <c r="A8474" t="s">
        <v>7621</v>
      </c>
      <c r="B8474" s="6">
        <v>44814</v>
      </c>
      <c r="C8474" s="6" t="str">
        <f t="shared" si="1189"/>
        <v>2022</v>
      </c>
      <c r="D8474" s="6" t="str">
        <f t="shared" si="1190"/>
        <v>September</v>
      </c>
      <c r="E8474" s="6" t="str">
        <f t="shared" si="1191"/>
        <v>Q3</v>
      </c>
      <c r="F8474" s="6" t="str">
        <f t="shared" si="1192"/>
        <v>High</v>
      </c>
      <c r="G8474" s="6" t="str">
        <f t="shared" si="1193"/>
        <v>Full Price</v>
      </c>
      <c r="H8474" s="6">
        <v>44819</v>
      </c>
      <c r="I8474" t="s">
        <v>5511</v>
      </c>
      <c r="J8474" t="s">
        <v>105</v>
      </c>
      <c r="K8474" t="s">
        <v>1588</v>
      </c>
      <c r="L8474" t="s">
        <v>30</v>
      </c>
      <c r="M8474" t="s">
        <v>31</v>
      </c>
      <c r="N8474" t="s">
        <v>41</v>
      </c>
      <c r="O8474" t="s">
        <v>33</v>
      </c>
      <c r="P8474" t="s">
        <v>114</v>
      </c>
      <c r="Q8474" t="s">
        <v>338</v>
      </c>
      <c r="R8474" s="7">
        <v>0</v>
      </c>
      <c r="S8474" s="7">
        <f t="shared" si="1188"/>
        <v>13.71</v>
      </c>
      <c r="T8474" s="8">
        <v>6.5808</v>
      </c>
      <c r="U8474" s="8" t="str">
        <f t="shared" si="1194"/>
        <v>Low</v>
      </c>
      <c r="V8474" s="7">
        <v>3</v>
      </c>
      <c r="W8474" s="8">
        <v>13.71</v>
      </c>
      <c r="X8474" s="8">
        <f t="shared" si="1195"/>
        <v>8004</v>
      </c>
      <c r="Y8474" s="9">
        <v>0.48</v>
      </c>
      <c r="Z8474" s="9" t="str">
        <f t="shared" si="1196"/>
        <v>High</v>
      </c>
    </row>
    <row r="8475" spans="1:26" x14ac:dyDescent="0.3">
      <c r="A8475" t="s">
        <v>7621</v>
      </c>
      <c r="B8475" s="6">
        <v>44814</v>
      </c>
      <c r="C8475" s="6" t="str">
        <f t="shared" si="1189"/>
        <v>2022</v>
      </c>
      <c r="D8475" s="6" t="str">
        <f t="shared" si="1190"/>
        <v>September</v>
      </c>
      <c r="E8475" s="6" t="str">
        <f t="shared" si="1191"/>
        <v>Q3</v>
      </c>
      <c r="F8475" s="6" t="str">
        <f t="shared" si="1192"/>
        <v>High</v>
      </c>
      <c r="G8475" s="6" t="str">
        <f t="shared" si="1193"/>
        <v>Full Price</v>
      </c>
      <c r="H8475" s="6">
        <v>44819</v>
      </c>
      <c r="I8475" t="s">
        <v>5511</v>
      </c>
      <c r="J8475" t="s">
        <v>1299</v>
      </c>
      <c r="K8475" t="s">
        <v>2858</v>
      </c>
      <c r="L8475" t="s">
        <v>30</v>
      </c>
      <c r="M8475" t="s">
        <v>31</v>
      </c>
      <c r="N8475" t="s">
        <v>41</v>
      </c>
      <c r="O8475" t="s">
        <v>33</v>
      </c>
      <c r="P8475" t="s">
        <v>114</v>
      </c>
      <c r="Q8475" t="s">
        <v>338</v>
      </c>
      <c r="R8475" s="7">
        <v>0</v>
      </c>
      <c r="S8475" s="7">
        <f t="shared" si="1188"/>
        <v>16.2</v>
      </c>
      <c r="T8475" s="8">
        <v>7.7759999999999998</v>
      </c>
      <c r="U8475" s="8" t="str">
        <f t="shared" si="1194"/>
        <v>Low</v>
      </c>
      <c r="V8475" s="7">
        <v>3</v>
      </c>
      <c r="W8475" s="8">
        <v>16.2</v>
      </c>
      <c r="X8475" s="8">
        <f t="shared" si="1195"/>
        <v>7602</v>
      </c>
      <c r="Y8475" s="9">
        <v>0.48</v>
      </c>
      <c r="Z8475" s="9" t="str">
        <f t="shared" si="1196"/>
        <v>High</v>
      </c>
    </row>
    <row r="8476" spans="1:26" x14ac:dyDescent="0.3">
      <c r="A8476" t="s">
        <v>7621</v>
      </c>
      <c r="B8476" s="6">
        <v>44814</v>
      </c>
      <c r="C8476" s="6" t="str">
        <f t="shared" si="1189"/>
        <v>2022</v>
      </c>
      <c r="D8476" s="6" t="str">
        <f t="shared" si="1190"/>
        <v>September</v>
      </c>
      <c r="E8476" s="6" t="str">
        <f t="shared" si="1191"/>
        <v>Q3</v>
      </c>
      <c r="F8476" s="6" t="str">
        <f t="shared" si="1192"/>
        <v>High</v>
      </c>
      <c r="G8476" s="6" t="str">
        <f t="shared" si="1193"/>
        <v>Full Price</v>
      </c>
      <c r="H8476" s="6">
        <v>44819</v>
      </c>
      <c r="I8476" t="s">
        <v>5511</v>
      </c>
      <c r="J8476" t="s">
        <v>67</v>
      </c>
      <c r="K8476" t="s">
        <v>2944</v>
      </c>
      <c r="L8476" t="s">
        <v>30</v>
      </c>
      <c r="M8476" t="s">
        <v>31</v>
      </c>
      <c r="N8476" t="s">
        <v>32</v>
      </c>
      <c r="O8476" t="s">
        <v>33</v>
      </c>
      <c r="P8476" t="s">
        <v>114</v>
      </c>
      <c r="Q8476" t="s">
        <v>338</v>
      </c>
      <c r="R8476" s="7">
        <v>0</v>
      </c>
      <c r="S8476" s="7">
        <f t="shared" si="1188"/>
        <v>24.9</v>
      </c>
      <c r="T8476" s="8">
        <v>11.702999999999999</v>
      </c>
      <c r="U8476" s="8" t="str">
        <f t="shared" si="1194"/>
        <v>Low</v>
      </c>
      <c r="V8476" s="7">
        <v>5</v>
      </c>
      <c r="W8476" s="8">
        <v>24.9</v>
      </c>
      <c r="X8476" s="8">
        <f t="shared" si="1195"/>
        <v>6689</v>
      </c>
      <c r="Y8476" s="9">
        <v>0.47</v>
      </c>
      <c r="Z8476" s="9" t="str">
        <f t="shared" si="1196"/>
        <v>High</v>
      </c>
    </row>
    <row r="8477" spans="1:26" x14ac:dyDescent="0.3">
      <c r="A8477" t="s">
        <v>7621</v>
      </c>
      <c r="B8477" s="6">
        <v>44814</v>
      </c>
      <c r="C8477" s="6" t="str">
        <f t="shared" si="1189"/>
        <v>2022</v>
      </c>
      <c r="D8477" s="6" t="str">
        <f t="shared" si="1190"/>
        <v>September</v>
      </c>
      <c r="E8477" s="6" t="str">
        <f t="shared" si="1191"/>
        <v>Q3</v>
      </c>
      <c r="F8477" s="6" t="str">
        <f t="shared" si="1192"/>
        <v>Low</v>
      </c>
      <c r="G8477" s="6" t="str">
        <f t="shared" si="1193"/>
        <v>Full Price</v>
      </c>
      <c r="H8477" s="6">
        <v>44819</v>
      </c>
      <c r="I8477" t="s">
        <v>5511</v>
      </c>
      <c r="J8477" t="s">
        <v>151</v>
      </c>
      <c r="K8477" t="s">
        <v>152</v>
      </c>
      <c r="L8477" t="s">
        <v>30</v>
      </c>
      <c r="M8477" t="s">
        <v>31</v>
      </c>
      <c r="N8477" t="s">
        <v>49</v>
      </c>
      <c r="O8477" t="s">
        <v>33</v>
      </c>
      <c r="P8477" t="s">
        <v>114</v>
      </c>
      <c r="Q8477" t="s">
        <v>338</v>
      </c>
      <c r="R8477" s="7">
        <v>0</v>
      </c>
      <c r="S8477" s="7">
        <f t="shared" si="1188"/>
        <v>286.29000000000002</v>
      </c>
      <c r="T8477" s="8">
        <v>17.177399999999999</v>
      </c>
      <c r="U8477" s="8" t="str">
        <f t="shared" si="1194"/>
        <v>Low</v>
      </c>
      <c r="V8477" s="7">
        <v>3</v>
      </c>
      <c r="W8477" s="8">
        <v>286.29000000000002</v>
      </c>
      <c r="X8477" s="8">
        <f t="shared" si="1195"/>
        <v>1976</v>
      </c>
      <c r="Y8477" s="9">
        <v>0.06</v>
      </c>
      <c r="Z8477" s="9" t="str">
        <f t="shared" si="1196"/>
        <v>Low</v>
      </c>
    </row>
    <row r="8478" spans="1:26" x14ac:dyDescent="0.3">
      <c r="A8478" t="s">
        <v>7621</v>
      </c>
      <c r="B8478" s="6">
        <v>44814</v>
      </c>
      <c r="C8478" s="6" t="str">
        <f t="shared" si="1189"/>
        <v>2022</v>
      </c>
      <c r="D8478" s="6" t="str">
        <f t="shared" si="1190"/>
        <v>September</v>
      </c>
      <c r="E8478" s="6" t="str">
        <f t="shared" si="1191"/>
        <v>Q3</v>
      </c>
      <c r="F8478" s="6" t="str">
        <f t="shared" si="1192"/>
        <v>Low</v>
      </c>
      <c r="G8478" s="6" t="str">
        <f t="shared" si="1193"/>
        <v>Full Price</v>
      </c>
      <c r="H8478" s="6">
        <v>44819</v>
      </c>
      <c r="I8478" t="s">
        <v>5511</v>
      </c>
      <c r="J8478" t="s">
        <v>524</v>
      </c>
      <c r="K8478" t="s">
        <v>1156</v>
      </c>
      <c r="L8478" t="s">
        <v>30</v>
      </c>
      <c r="M8478" t="s">
        <v>91</v>
      </c>
      <c r="N8478" t="s">
        <v>110</v>
      </c>
      <c r="O8478" t="s">
        <v>33</v>
      </c>
      <c r="P8478" t="s">
        <v>114</v>
      </c>
      <c r="Q8478" t="s">
        <v>338</v>
      </c>
      <c r="R8478" s="7">
        <v>0</v>
      </c>
      <c r="S8478" s="7">
        <f t="shared" si="1188"/>
        <v>112.8</v>
      </c>
      <c r="T8478" s="8">
        <v>6.7679999999999998</v>
      </c>
      <c r="U8478" s="8" t="str">
        <f t="shared" si="1194"/>
        <v>Low</v>
      </c>
      <c r="V8478" s="7">
        <v>6</v>
      </c>
      <c r="W8478" s="8">
        <v>112.8</v>
      </c>
      <c r="X8478" s="8">
        <f t="shared" si="1195"/>
        <v>3561</v>
      </c>
      <c r="Y8478" s="9">
        <v>0.06</v>
      </c>
      <c r="Z8478" s="9" t="str">
        <f t="shared" si="1196"/>
        <v>Low</v>
      </c>
    </row>
    <row r="8479" spans="1:26" x14ac:dyDescent="0.3">
      <c r="A8479" t="s">
        <v>7621</v>
      </c>
      <c r="B8479" s="6">
        <v>44814</v>
      </c>
      <c r="C8479" s="6" t="str">
        <f t="shared" si="1189"/>
        <v>2022</v>
      </c>
      <c r="D8479" s="6" t="str">
        <f t="shared" si="1190"/>
        <v>September</v>
      </c>
      <c r="E8479" s="6" t="str">
        <f t="shared" si="1191"/>
        <v>Q3</v>
      </c>
      <c r="F8479" s="6" t="str">
        <f t="shared" si="1192"/>
        <v>Low</v>
      </c>
      <c r="G8479" s="6" t="str">
        <f t="shared" si="1193"/>
        <v>Full Price</v>
      </c>
      <c r="H8479" s="6">
        <v>44819</v>
      </c>
      <c r="I8479" t="s">
        <v>5511</v>
      </c>
      <c r="J8479" t="s">
        <v>161</v>
      </c>
      <c r="K8479" t="s">
        <v>2398</v>
      </c>
      <c r="L8479" t="s">
        <v>30</v>
      </c>
      <c r="M8479" t="s">
        <v>91</v>
      </c>
      <c r="N8479" t="s">
        <v>110</v>
      </c>
      <c r="O8479" t="s">
        <v>33</v>
      </c>
      <c r="P8479" t="s">
        <v>114</v>
      </c>
      <c r="Q8479" t="s">
        <v>338</v>
      </c>
      <c r="R8479" s="7">
        <v>0</v>
      </c>
      <c r="S8479" s="7">
        <f t="shared" si="1188"/>
        <v>296.85000000000002</v>
      </c>
      <c r="T8479" s="8">
        <v>53.433</v>
      </c>
      <c r="U8479" s="8" t="str">
        <f t="shared" si="1194"/>
        <v>Low</v>
      </c>
      <c r="V8479" s="7">
        <v>5</v>
      </c>
      <c r="W8479" s="8">
        <v>296.85000000000002</v>
      </c>
      <c r="X8479" s="8">
        <f t="shared" si="1195"/>
        <v>1923</v>
      </c>
      <c r="Y8479" s="9">
        <v>0.18</v>
      </c>
      <c r="Z8479" s="9" t="str">
        <f t="shared" si="1196"/>
        <v>Low</v>
      </c>
    </row>
    <row r="8480" spans="1:26" x14ac:dyDescent="0.3">
      <c r="A8480" t="s">
        <v>7622</v>
      </c>
      <c r="B8480" s="6">
        <v>44814</v>
      </c>
      <c r="C8480" s="6" t="str">
        <f t="shared" si="1189"/>
        <v>2022</v>
      </c>
      <c r="D8480" s="6" t="str">
        <f t="shared" si="1190"/>
        <v>September</v>
      </c>
      <c r="E8480" s="6" t="str">
        <f t="shared" si="1191"/>
        <v>Q3</v>
      </c>
      <c r="F8480" s="6" t="str">
        <f t="shared" si="1192"/>
        <v>Low</v>
      </c>
      <c r="G8480" s="6" t="str">
        <f t="shared" si="1193"/>
        <v>Discounted</v>
      </c>
      <c r="H8480" s="6">
        <v>44819</v>
      </c>
      <c r="I8480" t="s">
        <v>379</v>
      </c>
      <c r="J8480" t="s">
        <v>216</v>
      </c>
      <c r="K8480" t="s">
        <v>1473</v>
      </c>
      <c r="L8480" t="s">
        <v>61</v>
      </c>
      <c r="M8480" t="s">
        <v>91</v>
      </c>
      <c r="N8480" t="s">
        <v>92</v>
      </c>
      <c r="O8480" t="s">
        <v>33</v>
      </c>
      <c r="P8480" t="s">
        <v>42</v>
      </c>
      <c r="Q8480" t="s">
        <v>43</v>
      </c>
      <c r="R8480" s="7">
        <v>0.2</v>
      </c>
      <c r="S8480" s="7">
        <f t="shared" si="1188"/>
        <v>117.73440000000001</v>
      </c>
      <c r="T8480" s="8">
        <v>16.5564</v>
      </c>
      <c r="U8480" s="8" t="str">
        <f t="shared" si="1194"/>
        <v>Low</v>
      </c>
      <c r="V8480" s="7">
        <v>4</v>
      </c>
      <c r="W8480" s="8">
        <v>147.16800000000001</v>
      </c>
      <c r="X8480" s="8">
        <f t="shared" si="1195"/>
        <v>3112</v>
      </c>
      <c r="Y8480" s="9">
        <v>0.1125</v>
      </c>
      <c r="Z8480" s="9" t="str">
        <f t="shared" si="1196"/>
        <v>Low</v>
      </c>
    </row>
    <row r="8481" spans="1:26" x14ac:dyDescent="0.3">
      <c r="A8481" t="s">
        <v>7623</v>
      </c>
      <c r="B8481" s="6">
        <v>44814</v>
      </c>
      <c r="C8481" s="6" t="str">
        <f t="shared" si="1189"/>
        <v>2022</v>
      </c>
      <c r="D8481" s="6" t="str">
        <f t="shared" si="1190"/>
        <v>September</v>
      </c>
      <c r="E8481" s="6" t="str">
        <f t="shared" si="1191"/>
        <v>Q3</v>
      </c>
      <c r="F8481" s="6" t="str">
        <f t="shared" si="1192"/>
        <v>High</v>
      </c>
      <c r="G8481" s="6" t="str">
        <f t="shared" si="1193"/>
        <v>Full Price</v>
      </c>
      <c r="H8481" s="6">
        <v>44814</v>
      </c>
      <c r="I8481" t="s">
        <v>2631</v>
      </c>
      <c r="J8481" t="s">
        <v>243</v>
      </c>
      <c r="K8481" t="s">
        <v>5806</v>
      </c>
      <c r="L8481" t="s">
        <v>30</v>
      </c>
      <c r="M8481" t="s">
        <v>31</v>
      </c>
      <c r="N8481" t="s">
        <v>32</v>
      </c>
      <c r="O8481" t="s">
        <v>54</v>
      </c>
      <c r="P8481" t="s">
        <v>270</v>
      </c>
      <c r="Q8481" t="s">
        <v>271</v>
      </c>
      <c r="R8481" s="7">
        <v>0</v>
      </c>
      <c r="S8481" s="7">
        <f t="shared" si="1188"/>
        <v>18.760000000000002</v>
      </c>
      <c r="T8481" s="8">
        <v>9.0047999999999995</v>
      </c>
      <c r="U8481" s="8" t="str">
        <f t="shared" si="1194"/>
        <v>Low</v>
      </c>
      <c r="V8481" s="7">
        <v>2</v>
      </c>
      <c r="W8481" s="8">
        <v>18.760000000000002</v>
      </c>
      <c r="X8481" s="8">
        <f t="shared" si="1195"/>
        <v>7304</v>
      </c>
      <c r="Y8481" s="9">
        <v>0.48</v>
      </c>
      <c r="Z8481" s="9" t="str">
        <f t="shared" si="1196"/>
        <v>High</v>
      </c>
    </row>
    <row r="8482" spans="1:26" x14ac:dyDescent="0.3">
      <c r="A8482" t="s">
        <v>7624</v>
      </c>
      <c r="B8482" s="6">
        <v>44814</v>
      </c>
      <c r="C8482" s="6" t="str">
        <f t="shared" si="1189"/>
        <v>2022</v>
      </c>
      <c r="D8482" s="6" t="str">
        <f t="shared" si="1190"/>
        <v>September</v>
      </c>
      <c r="E8482" s="6" t="str">
        <f t="shared" si="1191"/>
        <v>Q3</v>
      </c>
      <c r="F8482" s="6" t="str">
        <f t="shared" si="1192"/>
        <v>High</v>
      </c>
      <c r="G8482" s="6" t="str">
        <f t="shared" si="1193"/>
        <v>Discounted</v>
      </c>
      <c r="H8482" s="6">
        <v>44821</v>
      </c>
      <c r="I8482" t="s">
        <v>1519</v>
      </c>
      <c r="J8482" t="s">
        <v>108</v>
      </c>
      <c r="K8482" t="s">
        <v>3377</v>
      </c>
      <c r="L8482" t="s">
        <v>30</v>
      </c>
      <c r="M8482" t="s">
        <v>91</v>
      </c>
      <c r="N8482" t="s">
        <v>110</v>
      </c>
      <c r="O8482" t="s">
        <v>54</v>
      </c>
      <c r="P8482" t="s">
        <v>114</v>
      </c>
      <c r="Q8482" t="s">
        <v>132</v>
      </c>
      <c r="R8482" s="7">
        <v>0.2</v>
      </c>
      <c r="S8482" s="7">
        <f t="shared" si="1188"/>
        <v>29.644799999999996</v>
      </c>
      <c r="T8482" s="8">
        <v>8.8008000000000006</v>
      </c>
      <c r="U8482" s="8" t="str">
        <f t="shared" si="1194"/>
        <v>Low</v>
      </c>
      <c r="V8482" s="7">
        <v>4</v>
      </c>
      <c r="W8482" s="8">
        <v>37.055999999999997</v>
      </c>
      <c r="X8482" s="8">
        <f t="shared" si="1195"/>
        <v>5804</v>
      </c>
      <c r="Y8482" s="9">
        <v>0.23749999999999999</v>
      </c>
      <c r="Z8482" s="9" t="str">
        <f t="shared" si="1196"/>
        <v>High</v>
      </c>
    </row>
    <row r="8483" spans="1:26" x14ac:dyDescent="0.3">
      <c r="A8483" t="s">
        <v>7624</v>
      </c>
      <c r="B8483" s="6">
        <v>44814</v>
      </c>
      <c r="C8483" s="6" t="str">
        <f t="shared" si="1189"/>
        <v>2022</v>
      </c>
      <c r="D8483" s="6" t="str">
        <f t="shared" si="1190"/>
        <v>September</v>
      </c>
      <c r="E8483" s="6" t="str">
        <f t="shared" si="1191"/>
        <v>Q3</v>
      </c>
      <c r="F8483" s="6" t="str">
        <f t="shared" si="1192"/>
        <v>Low</v>
      </c>
      <c r="G8483" s="6" t="str">
        <f t="shared" si="1193"/>
        <v>Discounted</v>
      </c>
      <c r="H8483" s="6">
        <v>44821</v>
      </c>
      <c r="I8483" t="s">
        <v>1519</v>
      </c>
      <c r="J8483" t="s">
        <v>598</v>
      </c>
      <c r="K8483" t="s">
        <v>4138</v>
      </c>
      <c r="L8483" t="s">
        <v>30</v>
      </c>
      <c r="M8483" t="s">
        <v>91</v>
      </c>
      <c r="N8483" t="s">
        <v>92</v>
      </c>
      <c r="O8483" t="s">
        <v>54</v>
      </c>
      <c r="P8483" t="s">
        <v>114</v>
      </c>
      <c r="Q8483" t="s">
        <v>132</v>
      </c>
      <c r="R8483" s="7">
        <v>0.4</v>
      </c>
      <c r="S8483" s="7">
        <f t="shared" si="1188"/>
        <v>155.9376</v>
      </c>
      <c r="T8483" s="8">
        <v>-56.3108</v>
      </c>
      <c r="U8483" s="8" t="str">
        <f t="shared" si="1194"/>
        <v>Loss</v>
      </c>
      <c r="V8483" s="7">
        <v>2</v>
      </c>
      <c r="W8483" s="8">
        <v>259.89600000000002</v>
      </c>
      <c r="X8483" s="8">
        <f t="shared" si="1195"/>
        <v>2127</v>
      </c>
      <c r="Y8483" s="9">
        <v>-0.21666666700000001</v>
      </c>
      <c r="Z8483" s="9" t="str">
        <f t="shared" si="1196"/>
        <v>Low</v>
      </c>
    </row>
    <row r="8484" spans="1:26" x14ac:dyDescent="0.3">
      <c r="A8484" t="s">
        <v>7625</v>
      </c>
      <c r="B8484" s="6">
        <v>44814</v>
      </c>
      <c r="C8484" s="6" t="str">
        <f t="shared" si="1189"/>
        <v>2022</v>
      </c>
      <c r="D8484" s="6" t="str">
        <f t="shared" si="1190"/>
        <v>September</v>
      </c>
      <c r="E8484" s="6" t="str">
        <f t="shared" si="1191"/>
        <v>Q3</v>
      </c>
      <c r="F8484" s="6" t="str">
        <f t="shared" si="1192"/>
        <v>High</v>
      </c>
      <c r="G8484" s="6" t="str">
        <f t="shared" si="1193"/>
        <v>Full Price</v>
      </c>
      <c r="H8484" s="6">
        <v>44817</v>
      </c>
      <c r="I8484" t="s">
        <v>3270</v>
      </c>
      <c r="J8484" t="s">
        <v>89</v>
      </c>
      <c r="K8484" t="s">
        <v>663</v>
      </c>
      <c r="L8484" t="s">
        <v>61</v>
      </c>
      <c r="M8484" t="s">
        <v>31</v>
      </c>
      <c r="N8484" t="s">
        <v>53</v>
      </c>
      <c r="O8484" t="s">
        <v>54</v>
      </c>
      <c r="P8484" t="s">
        <v>1081</v>
      </c>
      <c r="Q8484" t="s">
        <v>749</v>
      </c>
      <c r="R8484" s="7">
        <v>0</v>
      </c>
      <c r="S8484" s="7">
        <f t="shared" si="1188"/>
        <v>14.88</v>
      </c>
      <c r="T8484" s="8">
        <v>3.72</v>
      </c>
      <c r="U8484" s="8" t="str">
        <f t="shared" si="1194"/>
        <v>Low</v>
      </c>
      <c r="V8484" s="7">
        <v>2</v>
      </c>
      <c r="W8484" s="8">
        <v>14.88</v>
      </c>
      <c r="X8484" s="8">
        <f t="shared" si="1195"/>
        <v>7830</v>
      </c>
      <c r="Y8484" s="9">
        <v>0.25</v>
      </c>
      <c r="Z8484" s="9" t="str">
        <f t="shared" si="1196"/>
        <v>High</v>
      </c>
    </row>
    <row r="8485" spans="1:26" x14ac:dyDescent="0.3">
      <c r="A8485" t="s">
        <v>7626</v>
      </c>
      <c r="B8485" s="6">
        <v>44814</v>
      </c>
      <c r="C8485" s="6" t="str">
        <f t="shared" si="1189"/>
        <v>2022</v>
      </c>
      <c r="D8485" s="6" t="str">
        <f t="shared" si="1190"/>
        <v>September</v>
      </c>
      <c r="E8485" s="6" t="str">
        <f t="shared" si="1191"/>
        <v>Q3</v>
      </c>
      <c r="F8485" s="6" t="str">
        <f t="shared" si="1192"/>
        <v>Low</v>
      </c>
      <c r="G8485" s="6" t="str">
        <f t="shared" si="1193"/>
        <v>Discounted</v>
      </c>
      <c r="H8485" s="6">
        <v>44814</v>
      </c>
      <c r="I8485" t="s">
        <v>827</v>
      </c>
      <c r="J8485" t="s">
        <v>926</v>
      </c>
      <c r="K8485" t="s">
        <v>927</v>
      </c>
      <c r="L8485" t="s">
        <v>61</v>
      </c>
      <c r="M8485" t="s">
        <v>76</v>
      </c>
      <c r="N8485" t="s">
        <v>77</v>
      </c>
      <c r="O8485" t="s">
        <v>69</v>
      </c>
      <c r="P8485" t="s">
        <v>70</v>
      </c>
      <c r="Q8485" t="s">
        <v>71</v>
      </c>
      <c r="R8485" s="7">
        <v>0.2</v>
      </c>
      <c r="S8485" s="7">
        <f t="shared" si="1188"/>
        <v>289.88159999999999</v>
      </c>
      <c r="T8485" s="8">
        <v>27.176400000000001</v>
      </c>
      <c r="U8485" s="8" t="str">
        <f t="shared" si="1194"/>
        <v>Low</v>
      </c>
      <c r="V8485" s="7">
        <v>3</v>
      </c>
      <c r="W8485" s="8">
        <v>362.35199999999998</v>
      </c>
      <c r="X8485" s="8">
        <f t="shared" si="1195"/>
        <v>1601</v>
      </c>
      <c r="Y8485" s="9">
        <v>7.4999999999999997E-2</v>
      </c>
      <c r="Z8485" s="9" t="str">
        <f t="shared" si="1196"/>
        <v>Low</v>
      </c>
    </row>
    <row r="8486" spans="1:26" x14ac:dyDescent="0.3">
      <c r="A8486" t="s">
        <v>7626</v>
      </c>
      <c r="B8486" s="6">
        <v>44814</v>
      </c>
      <c r="C8486" s="6" t="str">
        <f t="shared" si="1189"/>
        <v>2022</v>
      </c>
      <c r="D8486" s="6" t="str">
        <f t="shared" si="1190"/>
        <v>September</v>
      </c>
      <c r="E8486" s="6" t="str">
        <f t="shared" si="1191"/>
        <v>Q3</v>
      </c>
      <c r="F8486" s="6" t="str">
        <f t="shared" si="1192"/>
        <v>High</v>
      </c>
      <c r="G8486" s="6" t="str">
        <f t="shared" si="1193"/>
        <v>Discounted</v>
      </c>
      <c r="H8486" s="6">
        <v>44814</v>
      </c>
      <c r="I8486" t="s">
        <v>827</v>
      </c>
      <c r="J8486" t="s">
        <v>44</v>
      </c>
      <c r="K8486" t="s">
        <v>776</v>
      </c>
      <c r="L8486" t="s">
        <v>61</v>
      </c>
      <c r="M8486" t="s">
        <v>31</v>
      </c>
      <c r="N8486" t="s">
        <v>41</v>
      </c>
      <c r="O8486" t="s">
        <v>69</v>
      </c>
      <c r="P8486" t="s">
        <v>70</v>
      </c>
      <c r="Q8486" t="s">
        <v>71</v>
      </c>
      <c r="R8486" s="7">
        <v>0.2</v>
      </c>
      <c r="S8486" s="7">
        <f t="shared" si="1188"/>
        <v>5.7472000000000003</v>
      </c>
      <c r="T8486" s="8">
        <v>2.2450000000000001</v>
      </c>
      <c r="U8486" s="8" t="str">
        <f t="shared" si="1194"/>
        <v>Low</v>
      </c>
      <c r="V8486" s="7">
        <v>2</v>
      </c>
      <c r="W8486" s="8">
        <v>7.1840000000000002</v>
      </c>
      <c r="X8486" s="8">
        <f t="shared" si="1195"/>
        <v>9101</v>
      </c>
      <c r="Y8486" s="9">
        <v>0.3125</v>
      </c>
      <c r="Z8486" s="9" t="str">
        <f t="shared" si="1196"/>
        <v>High</v>
      </c>
    </row>
    <row r="8487" spans="1:26" x14ac:dyDescent="0.3">
      <c r="A8487" t="s">
        <v>7627</v>
      </c>
      <c r="B8487" s="6">
        <v>44814</v>
      </c>
      <c r="C8487" s="6" t="str">
        <f t="shared" si="1189"/>
        <v>2022</v>
      </c>
      <c r="D8487" s="6" t="str">
        <f t="shared" si="1190"/>
        <v>September</v>
      </c>
      <c r="E8487" s="6" t="str">
        <f t="shared" si="1191"/>
        <v>Q3</v>
      </c>
      <c r="F8487" s="6" t="str">
        <f t="shared" si="1192"/>
        <v>High</v>
      </c>
      <c r="G8487" s="6" t="str">
        <f t="shared" si="1193"/>
        <v>Discounted</v>
      </c>
      <c r="H8487" s="6">
        <v>44817</v>
      </c>
      <c r="I8487" t="s">
        <v>2607</v>
      </c>
      <c r="J8487" t="s">
        <v>67</v>
      </c>
      <c r="K8487" t="s">
        <v>3244</v>
      </c>
      <c r="L8487" t="s">
        <v>61</v>
      </c>
      <c r="M8487" t="s">
        <v>31</v>
      </c>
      <c r="N8487" t="s">
        <v>32</v>
      </c>
      <c r="O8487" t="s">
        <v>54</v>
      </c>
      <c r="P8487" t="s">
        <v>1170</v>
      </c>
      <c r="Q8487" t="s">
        <v>132</v>
      </c>
      <c r="R8487" s="7">
        <v>0.2</v>
      </c>
      <c r="S8487" s="7">
        <f t="shared" si="1188"/>
        <v>68.044799999999995</v>
      </c>
      <c r="T8487" s="8">
        <v>28.706399999999999</v>
      </c>
      <c r="U8487" s="8" t="str">
        <f t="shared" si="1194"/>
        <v>Low</v>
      </c>
      <c r="V8487" s="7">
        <v>3</v>
      </c>
      <c r="W8487" s="8">
        <v>85.055999999999997</v>
      </c>
      <c r="X8487" s="8">
        <f t="shared" si="1195"/>
        <v>4092</v>
      </c>
      <c r="Y8487" s="9">
        <v>0.33750000000000002</v>
      </c>
      <c r="Z8487" s="9" t="str">
        <f t="shared" si="1196"/>
        <v>High</v>
      </c>
    </row>
    <row r="8488" spans="1:26" x14ac:dyDescent="0.3">
      <c r="A8488" t="s">
        <v>7628</v>
      </c>
      <c r="B8488" s="6">
        <v>44814</v>
      </c>
      <c r="C8488" s="6" t="str">
        <f t="shared" si="1189"/>
        <v>2022</v>
      </c>
      <c r="D8488" s="6" t="str">
        <f t="shared" si="1190"/>
        <v>September</v>
      </c>
      <c r="E8488" s="6" t="str">
        <f t="shared" si="1191"/>
        <v>Q3</v>
      </c>
      <c r="F8488" s="6" t="str">
        <f t="shared" si="1192"/>
        <v>Low</v>
      </c>
      <c r="G8488" s="6" t="str">
        <f t="shared" si="1193"/>
        <v>Discounted</v>
      </c>
      <c r="H8488" s="6">
        <v>44819</v>
      </c>
      <c r="I8488" t="s">
        <v>3911</v>
      </c>
      <c r="J8488" t="s">
        <v>151</v>
      </c>
      <c r="K8488" t="s">
        <v>2724</v>
      </c>
      <c r="L8488" t="s">
        <v>40</v>
      </c>
      <c r="M8488" t="s">
        <v>31</v>
      </c>
      <c r="N8488" t="s">
        <v>41</v>
      </c>
      <c r="O8488" t="s">
        <v>33</v>
      </c>
      <c r="P8488" t="s">
        <v>368</v>
      </c>
      <c r="Q8488" t="s">
        <v>43</v>
      </c>
      <c r="R8488" s="7">
        <v>0.8</v>
      </c>
      <c r="S8488" s="7">
        <f t="shared" si="1188"/>
        <v>152.51879999999994</v>
      </c>
      <c r="T8488" s="8">
        <v>-1143.8910000000001</v>
      </c>
      <c r="U8488" s="8" t="str">
        <f t="shared" si="1194"/>
        <v>Loss</v>
      </c>
      <c r="V8488" s="7">
        <v>3</v>
      </c>
      <c r="W8488" s="8">
        <v>762.59400000000005</v>
      </c>
      <c r="X8488" s="8">
        <f t="shared" si="1195"/>
        <v>697</v>
      </c>
      <c r="Y8488" s="9">
        <v>-1.5</v>
      </c>
      <c r="Z8488" s="9" t="str">
        <f t="shared" si="1196"/>
        <v>Low</v>
      </c>
    </row>
    <row r="8489" spans="1:26" x14ac:dyDescent="0.3">
      <c r="A8489" t="s">
        <v>7629</v>
      </c>
      <c r="B8489" s="6">
        <v>44814</v>
      </c>
      <c r="C8489" s="6" t="str">
        <f t="shared" si="1189"/>
        <v>2022</v>
      </c>
      <c r="D8489" s="6" t="str">
        <f t="shared" si="1190"/>
        <v>September</v>
      </c>
      <c r="E8489" s="6" t="str">
        <f t="shared" si="1191"/>
        <v>Q3</v>
      </c>
      <c r="F8489" s="6" t="str">
        <f t="shared" si="1192"/>
        <v>High</v>
      </c>
      <c r="G8489" s="6" t="str">
        <f t="shared" si="1193"/>
        <v>Full Price</v>
      </c>
      <c r="H8489" s="6">
        <v>44818</v>
      </c>
      <c r="I8489" t="s">
        <v>1271</v>
      </c>
      <c r="J8489" t="s">
        <v>256</v>
      </c>
      <c r="K8489" t="s">
        <v>966</v>
      </c>
      <c r="L8489" t="s">
        <v>30</v>
      </c>
      <c r="M8489" t="s">
        <v>31</v>
      </c>
      <c r="N8489" t="s">
        <v>41</v>
      </c>
      <c r="O8489" t="s">
        <v>62</v>
      </c>
      <c r="P8489" t="s">
        <v>1722</v>
      </c>
      <c r="Q8489" t="s">
        <v>64</v>
      </c>
      <c r="R8489" s="7">
        <v>0</v>
      </c>
      <c r="S8489" s="7">
        <f t="shared" si="1188"/>
        <v>2.78</v>
      </c>
      <c r="T8489" s="8">
        <v>1.3622000000000001</v>
      </c>
      <c r="U8489" s="8" t="str">
        <f t="shared" si="1194"/>
        <v>Low</v>
      </c>
      <c r="V8489" s="7">
        <v>1</v>
      </c>
      <c r="W8489" s="8">
        <v>2.78</v>
      </c>
      <c r="X8489" s="8">
        <f t="shared" si="1195"/>
        <v>9831</v>
      </c>
      <c r="Y8489" s="9">
        <v>0.49</v>
      </c>
      <c r="Z8489" s="9" t="str">
        <f t="shared" si="1196"/>
        <v>High</v>
      </c>
    </row>
    <row r="8490" spans="1:26" x14ac:dyDescent="0.3">
      <c r="A8490" t="s">
        <v>7630</v>
      </c>
      <c r="B8490" s="6">
        <v>44815</v>
      </c>
      <c r="C8490" s="6" t="str">
        <f t="shared" si="1189"/>
        <v>2022</v>
      </c>
      <c r="D8490" s="6" t="str">
        <f t="shared" si="1190"/>
        <v>September</v>
      </c>
      <c r="E8490" s="6" t="str">
        <f t="shared" si="1191"/>
        <v>Q3</v>
      </c>
      <c r="F8490" s="6" t="str">
        <f t="shared" si="1192"/>
        <v>Low</v>
      </c>
      <c r="G8490" s="6" t="str">
        <f t="shared" si="1193"/>
        <v>Discounted</v>
      </c>
      <c r="H8490" s="6">
        <v>44816</v>
      </c>
      <c r="I8490" t="s">
        <v>1970</v>
      </c>
      <c r="J8490" t="s">
        <v>97</v>
      </c>
      <c r="K8490" t="s">
        <v>1567</v>
      </c>
      <c r="L8490" t="s">
        <v>30</v>
      </c>
      <c r="M8490" t="s">
        <v>76</v>
      </c>
      <c r="N8490" t="s">
        <v>99</v>
      </c>
      <c r="O8490" t="s">
        <v>62</v>
      </c>
      <c r="P8490" t="s">
        <v>516</v>
      </c>
      <c r="Q8490" t="s">
        <v>227</v>
      </c>
      <c r="R8490" s="7">
        <v>0.2</v>
      </c>
      <c r="S8490" s="7">
        <f t="shared" si="1188"/>
        <v>27.603199999999998</v>
      </c>
      <c r="T8490" s="8">
        <v>6.0381999999999998</v>
      </c>
      <c r="U8490" s="8" t="str">
        <f t="shared" si="1194"/>
        <v>Low</v>
      </c>
      <c r="V8490" s="7">
        <v>1</v>
      </c>
      <c r="W8490" s="8">
        <v>34.503999999999998</v>
      </c>
      <c r="X8490" s="8">
        <f t="shared" si="1195"/>
        <v>5980</v>
      </c>
      <c r="Y8490" s="9">
        <v>0.17499999999999999</v>
      </c>
      <c r="Z8490" s="9" t="str">
        <f t="shared" si="1196"/>
        <v>Low</v>
      </c>
    </row>
    <row r="8491" spans="1:26" x14ac:dyDescent="0.3">
      <c r="A8491" t="s">
        <v>7631</v>
      </c>
      <c r="B8491" s="6">
        <v>44815</v>
      </c>
      <c r="C8491" s="6" t="str">
        <f t="shared" si="1189"/>
        <v>2022</v>
      </c>
      <c r="D8491" s="6" t="str">
        <f t="shared" si="1190"/>
        <v>September</v>
      </c>
      <c r="E8491" s="6" t="str">
        <f t="shared" si="1191"/>
        <v>Q3</v>
      </c>
      <c r="F8491" s="6" t="str">
        <f t="shared" si="1192"/>
        <v>High</v>
      </c>
      <c r="G8491" s="6" t="str">
        <f t="shared" si="1193"/>
        <v>Discounted</v>
      </c>
      <c r="H8491" s="6">
        <v>44817</v>
      </c>
      <c r="I8491" t="s">
        <v>2459</v>
      </c>
      <c r="J8491" t="s">
        <v>101</v>
      </c>
      <c r="K8491" t="s">
        <v>2067</v>
      </c>
      <c r="L8491" t="s">
        <v>30</v>
      </c>
      <c r="M8491" t="s">
        <v>31</v>
      </c>
      <c r="N8491" t="s">
        <v>86</v>
      </c>
      <c r="O8491" t="s">
        <v>33</v>
      </c>
      <c r="P8491" t="s">
        <v>368</v>
      </c>
      <c r="Q8491" t="s">
        <v>43</v>
      </c>
      <c r="R8491" s="7">
        <v>0.2</v>
      </c>
      <c r="S8491" s="7">
        <f t="shared" si="1188"/>
        <v>8.4223999999999997</v>
      </c>
      <c r="T8491" s="8">
        <v>3.29</v>
      </c>
      <c r="U8491" s="8" t="str">
        <f t="shared" si="1194"/>
        <v>Low</v>
      </c>
      <c r="V8491" s="7">
        <v>4</v>
      </c>
      <c r="W8491" s="8">
        <v>10.528</v>
      </c>
      <c r="X8491" s="8">
        <f t="shared" si="1195"/>
        <v>8535</v>
      </c>
      <c r="Y8491" s="9">
        <v>0.3125</v>
      </c>
      <c r="Z8491" s="9" t="str">
        <f t="shared" si="1196"/>
        <v>High</v>
      </c>
    </row>
    <row r="8492" spans="1:26" x14ac:dyDescent="0.3">
      <c r="A8492" t="s">
        <v>7631</v>
      </c>
      <c r="B8492" s="6">
        <v>44815</v>
      </c>
      <c r="C8492" s="6" t="str">
        <f t="shared" si="1189"/>
        <v>2022</v>
      </c>
      <c r="D8492" s="6" t="str">
        <f t="shared" si="1190"/>
        <v>September</v>
      </c>
      <c r="E8492" s="6" t="str">
        <f t="shared" si="1191"/>
        <v>Q3</v>
      </c>
      <c r="F8492" s="6" t="str">
        <f t="shared" si="1192"/>
        <v>High</v>
      </c>
      <c r="G8492" s="6" t="str">
        <f t="shared" si="1193"/>
        <v>Discounted</v>
      </c>
      <c r="H8492" s="6">
        <v>44817</v>
      </c>
      <c r="I8492" t="s">
        <v>2459</v>
      </c>
      <c r="J8492" t="s">
        <v>67</v>
      </c>
      <c r="K8492" t="s">
        <v>3226</v>
      </c>
      <c r="L8492" t="s">
        <v>30</v>
      </c>
      <c r="M8492" t="s">
        <v>31</v>
      </c>
      <c r="N8492" t="s">
        <v>32</v>
      </c>
      <c r="O8492" t="s">
        <v>33</v>
      </c>
      <c r="P8492" t="s">
        <v>368</v>
      </c>
      <c r="Q8492" t="s">
        <v>43</v>
      </c>
      <c r="R8492" s="7">
        <v>0.2</v>
      </c>
      <c r="S8492" s="7">
        <f t="shared" si="1188"/>
        <v>16.435200000000002</v>
      </c>
      <c r="T8492" s="8">
        <v>6.42</v>
      </c>
      <c r="U8492" s="8" t="str">
        <f t="shared" si="1194"/>
        <v>Low</v>
      </c>
      <c r="V8492" s="7">
        <v>6</v>
      </c>
      <c r="W8492" s="8">
        <v>20.544</v>
      </c>
      <c r="X8492" s="8">
        <f t="shared" si="1195"/>
        <v>7100</v>
      </c>
      <c r="Y8492" s="9">
        <v>0.3125</v>
      </c>
      <c r="Z8492" s="9" t="str">
        <f t="shared" si="1196"/>
        <v>High</v>
      </c>
    </row>
    <row r="8493" spans="1:26" x14ac:dyDescent="0.3">
      <c r="A8493" t="s">
        <v>7632</v>
      </c>
      <c r="B8493" s="6">
        <v>44815</v>
      </c>
      <c r="C8493" s="6" t="str">
        <f t="shared" si="1189"/>
        <v>2022</v>
      </c>
      <c r="D8493" s="6" t="str">
        <f t="shared" si="1190"/>
        <v>September</v>
      </c>
      <c r="E8493" s="6" t="str">
        <f t="shared" si="1191"/>
        <v>Q3</v>
      </c>
      <c r="F8493" s="6" t="str">
        <f t="shared" si="1192"/>
        <v>High</v>
      </c>
      <c r="G8493" s="6" t="str">
        <f t="shared" si="1193"/>
        <v>Full Price</v>
      </c>
      <c r="H8493" s="6">
        <v>44819</v>
      </c>
      <c r="I8493" t="s">
        <v>2555</v>
      </c>
      <c r="J8493" t="s">
        <v>67</v>
      </c>
      <c r="K8493" t="s">
        <v>4796</v>
      </c>
      <c r="L8493" t="s">
        <v>40</v>
      </c>
      <c r="M8493" t="s">
        <v>31</v>
      </c>
      <c r="N8493" t="s">
        <v>32</v>
      </c>
      <c r="O8493" t="s">
        <v>62</v>
      </c>
      <c r="P8493" t="s">
        <v>406</v>
      </c>
      <c r="Q8493" t="s">
        <v>64</v>
      </c>
      <c r="R8493" s="7">
        <v>0</v>
      </c>
      <c r="S8493" s="7">
        <f t="shared" si="1188"/>
        <v>184.66</v>
      </c>
      <c r="T8493" s="8">
        <v>84.943600000000004</v>
      </c>
      <c r="U8493" s="8" t="str">
        <f t="shared" si="1194"/>
        <v>Low</v>
      </c>
      <c r="V8493" s="7">
        <v>7</v>
      </c>
      <c r="W8493" s="8">
        <v>184.66</v>
      </c>
      <c r="X8493" s="8">
        <f t="shared" si="1195"/>
        <v>2736</v>
      </c>
      <c r="Y8493" s="9">
        <v>0.46</v>
      </c>
      <c r="Z8493" s="9" t="str">
        <f t="shared" si="1196"/>
        <v>High</v>
      </c>
    </row>
    <row r="8494" spans="1:26" x14ac:dyDescent="0.3">
      <c r="A8494" t="s">
        <v>7633</v>
      </c>
      <c r="B8494" s="6">
        <v>44815</v>
      </c>
      <c r="C8494" s="6" t="str">
        <f t="shared" si="1189"/>
        <v>2022</v>
      </c>
      <c r="D8494" s="6" t="str">
        <f t="shared" si="1190"/>
        <v>September</v>
      </c>
      <c r="E8494" s="6" t="str">
        <f t="shared" si="1191"/>
        <v>Q3</v>
      </c>
      <c r="F8494" s="6" t="str">
        <f t="shared" si="1192"/>
        <v>High</v>
      </c>
      <c r="G8494" s="6" t="str">
        <f t="shared" si="1193"/>
        <v>Full Price</v>
      </c>
      <c r="H8494" s="6">
        <v>44817</v>
      </c>
      <c r="I8494" t="s">
        <v>1271</v>
      </c>
      <c r="J8494" t="s">
        <v>151</v>
      </c>
      <c r="K8494" t="s">
        <v>502</v>
      </c>
      <c r="L8494" t="s">
        <v>30</v>
      </c>
      <c r="M8494" t="s">
        <v>31</v>
      </c>
      <c r="N8494" t="s">
        <v>174</v>
      </c>
      <c r="O8494" t="s">
        <v>62</v>
      </c>
      <c r="P8494" t="s">
        <v>5906</v>
      </c>
      <c r="Q8494" t="s">
        <v>79</v>
      </c>
      <c r="R8494" s="7">
        <v>0</v>
      </c>
      <c r="S8494" s="7">
        <f t="shared" si="1188"/>
        <v>195.68</v>
      </c>
      <c r="T8494" s="8">
        <v>50.876800000000003</v>
      </c>
      <c r="U8494" s="8" t="str">
        <f t="shared" si="1194"/>
        <v>Low</v>
      </c>
      <c r="V8494" s="7">
        <v>4</v>
      </c>
      <c r="W8494" s="8">
        <v>195.68</v>
      </c>
      <c r="X8494" s="8">
        <f t="shared" si="1195"/>
        <v>2632</v>
      </c>
      <c r="Y8494" s="9">
        <v>0.26</v>
      </c>
      <c r="Z8494" s="9" t="str">
        <f t="shared" si="1196"/>
        <v>High</v>
      </c>
    </row>
    <row r="8495" spans="1:26" x14ac:dyDescent="0.3">
      <c r="A8495" t="s">
        <v>7633</v>
      </c>
      <c r="B8495" s="6">
        <v>44815</v>
      </c>
      <c r="C8495" s="6" t="str">
        <f t="shared" si="1189"/>
        <v>2022</v>
      </c>
      <c r="D8495" s="6" t="str">
        <f t="shared" si="1190"/>
        <v>September</v>
      </c>
      <c r="E8495" s="6" t="str">
        <f t="shared" si="1191"/>
        <v>Q3</v>
      </c>
      <c r="F8495" s="6" t="str">
        <f t="shared" si="1192"/>
        <v>High</v>
      </c>
      <c r="G8495" s="6" t="str">
        <f t="shared" si="1193"/>
        <v>Full Price</v>
      </c>
      <c r="H8495" s="6">
        <v>44817</v>
      </c>
      <c r="I8495" t="s">
        <v>1271</v>
      </c>
      <c r="J8495" t="s">
        <v>101</v>
      </c>
      <c r="K8495" t="s">
        <v>1768</v>
      </c>
      <c r="L8495" t="s">
        <v>30</v>
      </c>
      <c r="M8495" t="s">
        <v>31</v>
      </c>
      <c r="N8495" t="s">
        <v>86</v>
      </c>
      <c r="O8495" t="s">
        <v>62</v>
      </c>
      <c r="P8495" t="s">
        <v>5906</v>
      </c>
      <c r="Q8495" t="s">
        <v>79</v>
      </c>
      <c r="R8495" s="7">
        <v>0</v>
      </c>
      <c r="S8495" s="7">
        <f t="shared" si="1188"/>
        <v>14.2</v>
      </c>
      <c r="T8495" s="8">
        <v>6.6740000000000004</v>
      </c>
      <c r="U8495" s="8" t="str">
        <f t="shared" si="1194"/>
        <v>Low</v>
      </c>
      <c r="V8495" s="7">
        <v>4</v>
      </c>
      <c r="W8495" s="8">
        <v>14.2</v>
      </c>
      <c r="X8495" s="8">
        <f t="shared" si="1195"/>
        <v>7935</v>
      </c>
      <c r="Y8495" s="9">
        <v>0.47</v>
      </c>
      <c r="Z8495" s="9" t="str">
        <f t="shared" si="1196"/>
        <v>High</v>
      </c>
    </row>
    <row r="8496" spans="1:26" x14ac:dyDescent="0.3">
      <c r="A8496" t="s">
        <v>7634</v>
      </c>
      <c r="B8496" s="6">
        <v>44815</v>
      </c>
      <c r="C8496" s="6" t="str">
        <f t="shared" si="1189"/>
        <v>2022</v>
      </c>
      <c r="D8496" s="6" t="str">
        <f t="shared" si="1190"/>
        <v>September</v>
      </c>
      <c r="E8496" s="6" t="str">
        <f t="shared" si="1191"/>
        <v>Q3</v>
      </c>
      <c r="F8496" s="6" t="str">
        <f t="shared" si="1192"/>
        <v>Low</v>
      </c>
      <c r="G8496" s="6" t="str">
        <f t="shared" si="1193"/>
        <v>Discounted</v>
      </c>
      <c r="H8496" s="6">
        <v>44815</v>
      </c>
      <c r="I8496" t="s">
        <v>1411</v>
      </c>
      <c r="J8496" t="s">
        <v>472</v>
      </c>
      <c r="K8496" t="s">
        <v>3951</v>
      </c>
      <c r="L8496" t="s">
        <v>30</v>
      </c>
      <c r="M8496" t="s">
        <v>76</v>
      </c>
      <c r="N8496" t="s">
        <v>77</v>
      </c>
      <c r="O8496" t="s">
        <v>69</v>
      </c>
      <c r="P8496" t="s">
        <v>298</v>
      </c>
      <c r="Q8496" t="s">
        <v>299</v>
      </c>
      <c r="R8496" s="7">
        <v>0.2</v>
      </c>
      <c r="S8496" s="7">
        <f t="shared" si="1188"/>
        <v>142.05440000000002</v>
      </c>
      <c r="T8496" s="8">
        <v>8.8783999999999992</v>
      </c>
      <c r="U8496" s="8" t="str">
        <f t="shared" si="1194"/>
        <v>Low</v>
      </c>
      <c r="V8496" s="7">
        <v>2</v>
      </c>
      <c r="W8496" s="8">
        <v>177.56800000000001</v>
      </c>
      <c r="X8496" s="8">
        <f t="shared" si="1195"/>
        <v>2800</v>
      </c>
      <c r="Y8496" s="9">
        <v>0.05</v>
      </c>
      <c r="Z8496" s="9" t="str">
        <f t="shared" si="1196"/>
        <v>Low</v>
      </c>
    </row>
    <row r="8497" spans="1:26" x14ac:dyDescent="0.3">
      <c r="A8497" t="s">
        <v>7634</v>
      </c>
      <c r="B8497" s="6">
        <v>44815</v>
      </c>
      <c r="C8497" s="6" t="str">
        <f t="shared" si="1189"/>
        <v>2022</v>
      </c>
      <c r="D8497" s="6" t="str">
        <f t="shared" si="1190"/>
        <v>September</v>
      </c>
      <c r="E8497" s="6" t="str">
        <f t="shared" si="1191"/>
        <v>Q3</v>
      </c>
      <c r="F8497" s="6" t="str">
        <f t="shared" si="1192"/>
        <v>High</v>
      </c>
      <c r="G8497" s="6" t="str">
        <f t="shared" si="1193"/>
        <v>Discounted</v>
      </c>
      <c r="H8497" s="6">
        <v>44815</v>
      </c>
      <c r="I8497" t="s">
        <v>1411</v>
      </c>
      <c r="J8497" t="s">
        <v>82</v>
      </c>
      <c r="K8497" t="s">
        <v>1860</v>
      </c>
      <c r="L8497" t="s">
        <v>30</v>
      </c>
      <c r="M8497" t="s">
        <v>31</v>
      </c>
      <c r="N8497" t="s">
        <v>41</v>
      </c>
      <c r="O8497" t="s">
        <v>69</v>
      </c>
      <c r="P8497" t="s">
        <v>298</v>
      </c>
      <c r="Q8497" t="s">
        <v>299</v>
      </c>
      <c r="R8497" s="7">
        <v>0.2</v>
      </c>
      <c r="S8497" s="7">
        <f t="shared" si="1188"/>
        <v>1177.568</v>
      </c>
      <c r="T8497" s="8">
        <v>459.98750000000001</v>
      </c>
      <c r="U8497" s="8" t="str">
        <f t="shared" si="1194"/>
        <v>Medium</v>
      </c>
      <c r="V8497" s="7">
        <v>5</v>
      </c>
      <c r="W8497" s="8">
        <v>1471.96</v>
      </c>
      <c r="X8497" s="8">
        <f t="shared" si="1195"/>
        <v>250</v>
      </c>
      <c r="Y8497" s="9">
        <v>0.3125</v>
      </c>
      <c r="Z8497" s="9" t="str">
        <f t="shared" si="1196"/>
        <v>High</v>
      </c>
    </row>
    <row r="8498" spans="1:26" x14ac:dyDescent="0.3">
      <c r="A8498" t="s">
        <v>7634</v>
      </c>
      <c r="B8498" s="6">
        <v>44815</v>
      </c>
      <c r="C8498" s="6" t="str">
        <f t="shared" si="1189"/>
        <v>2022</v>
      </c>
      <c r="D8498" s="6" t="str">
        <f t="shared" si="1190"/>
        <v>September</v>
      </c>
      <c r="E8498" s="6" t="str">
        <f t="shared" si="1191"/>
        <v>Q3</v>
      </c>
      <c r="F8498" s="6" t="str">
        <f t="shared" si="1192"/>
        <v>High</v>
      </c>
      <c r="G8498" s="6" t="str">
        <f t="shared" si="1193"/>
        <v>Full Price</v>
      </c>
      <c r="H8498" s="6">
        <v>44815</v>
      </c>
      <c r="I8498" t="s">
        <v>1411</v>
      </c>
      <c r="J8498" t="s">
        <v>67</v>
      </c>
      <c r="K8498" t="s">
        <v>68</v>
      </c>
      <c r="L8498" t="s">
        <v>30</v>
      </c>
      <c r="M8498" t="s">
        <v>31</v>
      </c>
      <c r="N8498" t="s">
        <v>32</v>
      </c>
      <c r="O8498" t="s">
        <v>69</v>
      </c>
      <c r="P8498" t="s">
        <v>298</v>
      </c>
      <c r="Q8498" t="s">
        <v>299</v>
      </c>
      <c r="R8498" s="7">
        <v>0</v>
      </c>
      <c r="S8498" s="7">
        <f t="shared" si="1188"/>
        <v>19.440000000000001</v>
      </c>
      <c r="T8498" s="8">
        <v>9.3312000000000008</v>
      </c>
      <c r="U8498" s="8" t="str">
        <f t="shared" si="1194"/>
        <v>Low</v>
      </c>
      <c r="V8498" s="7">
        <v>3</v>
      </c>
      <c r="W8498" s="8">
        <v>19.440000000000001</v>
      </c>
      <c r="X8498" s="8">
        <f t="shared" si="1195"/>
        <v>7206</v>
      </c>
      <c r="Y8498" s="9">
        <v>0.48</v>
      </c>
      <c r="Z8498" s="9" t="str">
        <f t="shared" si="1196"/>
        <v>High</v>
      </c>
    </row>
    <row r="8499" spans="1:26" x14ac:dyDescent="0.3">
      <c r="A8499" t="s">
        <v>7634</v>
      </c>
      <c r="B8499" s="6">
        <v>44815</v>
      </c>
      <c r="C8499" s="6" t="str">
        <f t="shared" si="1189"/>
        <v>2022</v>
      </c>
      <c r="D8499" s="6" t="str">
        <f t="shared" si="1190"/>
        <v>September</v>
      </c>
      <c r="E8499" s="6" t="str">
        <f t="shared" si="1191"/>
        <v>Q3</v>
      </c>
      <c r="F8499" s="6" t="str">
        <f t="shared" si="1192"/>
        <v>High</v>
      </c>
      <c r="G8499" s="6" t="str">
        <f t="shared" si="1193"/>
        <v>Full Price</v>
      </c>
      <c r="H8499" s="6">
        <v>44815</v>
      </c>
      <c r="I8499" t="s">
        <v>1411</v>
      </c>
      <c r="J8499" t="s">
        <v>67</v>
      </c>
      <c r="K8499" t="s">
        <v>3833</v>
      </c>
      <c r="L8499" t="s">
        <v>30</v>
      </c>
      <c r="M8499" t="s">
        <v>31</v>
      </c>
      <c r="N8499" t="s">
        <v>32</v>
      </c>
      <c r="O8499" t="s">
        <v>69</v>
      </c>
      <c r="P8499" t="s">
        <v>298</v>
      </c>
      <c r="Q8499" t="s">
        <v>299</v>
      </c>
      <c r="R8499" s="7">
        <v>0</v>
      </c>
      <c r="S8499" s="7">
        <f t="shared" si="1188"/>
        <v>71.28</v>
      </c>
      <c r="T8499" s="8">
        <v>34.214399999999998</v>
      </c>
      <c r="U8499" s="8" t="str">
        <f t="shared" si="1194"/>
        <v>Low</v>
      </c>
      <c r="V8499" s="7">
        <v>11</v>
      </c>
      <c r="W8499" s="8">
        <v>71.28</v>
      </c>
      <c r="X8499" s="8">
        <f t="shared" si="1195"/>
        <v>4434</v>
      </c>
      <c r="Y8499" s="9">
        <v>0.48</v>
      </c>
      <c r="Z8499" s="9" t="str">
        <f t="shared" si="1196"/>
        <v>High</v>
      </c>
    </row>
    <row r="8500" spans="1:26" x14ac:dyDescent="0.3">
      <c r="A8500" t="s">
        <v>7634</v>
      </c>
      <c r="B8500" s="6">
        <v>44815</v>
      </c>
      <c r="C8500" s="6" t="str">
        <f t="shared" si="1189"/>
        <v>2022</v>
      </c>
      <c r="D8500" s="6" t="str">
        <f t="shared" si="1190"/>
        <v>September</v>
      </c>
      <c r="E8500" s="6" t="str">
        <f t="shared" si="1191"/>
        <v>Q3</v>
      </c>
      <c r="F8500" s="6" t="str">
        <f t="shared" si="1192"/>
        <v>Low</v>
      </c>
      <c r="G8500" s="6" t="str">
        <f t="shared" si="1193"/>
        <v>Discounted</v>
      </c>
      <c r="H8500" s="6">
        <v>44815</v>
      </c>
      <c r="I8500" t="s">
        <v>1411</v>
      </c>
      <c r="J8500" t="s">
        <v>1633</v>
      </c>
      <c r="K8500" t="s">
        <v>7635</v>
      </c>
      <c r="L8500" t="s">
        <v>30</v>
      </c>
      <c r="M8500" t="s">
        <v>91</v>
      </c>
      <c r="N8500" t="s">
        <v>92</v>
      </c>
      <c r="O8500" t="s">
        <v>69</v>
      </c>
      <c r="P8500" t="s">
        <v>298</v>
      </c>
      <c r="Q8500" t="s">
        <v>299</v>
      </c>
      <c r="R8500" s="7">
        <v>0.2</v>
      </c>
      <c r="S8500" s="7">
        <f t="shared" si="1188"/>
        <v>63.967999999999996</v>
      </c>
      <c r="T8500" s="8">
        <v>-17.991</v>
      </c>
      <c r="U8500" s="8" t="str">
        <f t="shared" si="1194"/>
        <v>Loss</v>
      </c>
      <c r="V8500" s="7">
        <v>5</v>
      </c>
      <c r="W8500" s="8">
        <v>79.959999999999994</v>
      </c>
      <c r="X8500" s="8">
        <f t="shared" si="1195"/>
        <v>4215</v>
      </c>
      <c r="Y8500" s="9">
        <v>-0.22500000000000001</v>
      </c>
      <c r="Z8500" s="9" t="str">
        <f t="shared" si="1196"/>
        <v>Low</v>
      </c>
    </row>
    <row r="8501" spans="1:26" x14ac:dyDescent="0.3">
      <c r="A8501" t="s">
        <v>7636</v>
      </c>
      <c r="B8501" s="6">
        <v>44815</v>
      </c>
      <c r="C8501" s="6" t="str">
        <f t="shared" si="1189"/>
        <v>2022</v>
      </c>
      <c r="D8501" s="6" t="str">
        <f t="shared" si="1190"/>
        <v>September</v>
      </c>
      <c r="E8501" s="6" t="str">
        <f t="shared" si="1191"/>
        <v>Q3</v>
      </c>
      <c r="F8501" s="6" t="str">
        <f t="shared" si="1192"/>
        <v>High</v>
      </c>
      <c r="G8501" s="6" t="str">
        <f t="shared" si="1193"/>
        <v>Full Price</v>
      </c>
      <c r="H8501" s="6">
        <v>44815</v>
      </c>
      <c r="I8501" t="s">
        <v>613</v>
      </c>
      <c r="J8501" t="s">
        <v>89</v>
      </c>
      <c r="K8501" t="s">
        <v>5904</v>
      </c>
      <c r="L8501" t="s">
        <v>30</v>
      </c>
      <c r="M8501" t="s">
        <v>76</v>
      </c>
      <c r="N8501" t="s">
        <v>99</v>
      </c>
      <c r="O8501" t="s">
        <v>69</v>
      </c>
      <c r="P8501" t="s">
        <v>139</v>
      </c>
      <c r="Q8501" t="s">
        <v>71</v>
      </c>
      <c r="R8501" s="7">
        <v>0</v>
      </c>
      <c r="S8501" s="7">
        <f t="shared" si="1188"/>
        <v>32.36</v>
      </c>
      <c r="T8501" s="8">
        <v>11.6496</v>
      </c>
      <c r="U8501" s="8" t="str">
        <f t="shared" si="1194"/>
        <v>Low</v>
      </c>
      <c r="V8501" s="7">
        <v>4</v>
      </c>
      <c r="W8501" s="8">
        <v>32.36</v>
      </c>
      <c r="X8501" s="8">
        <f t="shared" si="1195"/>
        <v>6135</v>
      </c>
      <c r="Y8501" s="9">
        <v>0.36</v>
      </c>
      <c r="Z8501" s="9" t="str">
        <f t="shared" si="1196"/>
        <v>High</v>
      </c>
    </row>
    <row r="8502" spans="1:26" x14ac:dyDescent="0.3">
      <c r="A8502" t="s">
        <v>7636</v>
      </c>
      <c r="B8502" s="6">
        <v>44815</v>
      </c>
      <c r="C8502" s="6" t="str">
        <f t="shared" si="1189"/>
        <v>2022</v>
      </c>
      <c r="D8502" s="6" t="str">
        <f t="shared" si="1190"/>
        <v>September</v>
      </c>
      <c r="E8502" s="6" t="str">
        <f t="shared" si="1191"/>
        <v>Q3</v>
      </c>
      <c r="F8502" s="6" t="str">
        <f t="shared" si="1192"/>
        <v>High</v>
      </c>
      <c r="G8502" s="6" t="str">
        <f t="shared" si="1193"/>
        <v>Full Price</v>
      </c>
      <c r="H8502" s="6">
        <v>44815</v>
      </c>
      <c r="I8502" t="s">
        <v>613</v>
      </c>
      <c r="J8502" t="s">
        <v>732</v>
      </c>
      <c r="K8502" t="s">
        <v>3623</v>
      </c>
      <c r="L8502" t="s">
        <v>30</v>
      </c>
      <c r="M8502" t="s">
        <v>31</v>
      </c>
      <c r="N8502" t="s">
        <v>174</v>
      </c>
      <c r="O8502" t="s">
        <v>69</v>
      </c>
      <c r="P8502" t="s">
        <v>139</v>
      </c>
      <c r="Q8502" t="s">
        <v>71</v>
      </c>
      <c r="R8502" s="7">
        <v>0</v>
      </c>
      <c r="S8502" s="7">
        <f t="shared" si="1188"/>
        <v>406.6</v>
      </c>
      <c r="T8502" s="8">
        <v>113.848</v>
      </c>
      <c r="U8502" s="8" t="str">
        <f t="shared" si="1194"/>
        <v>Medium</v>
      </c>
      <c r="V8502" s="7">
        <v>5</v>
      </c>
      <c r="W8502" s="8">
        <v>406.6</v>
      </c>
      <c r="X8502" s="8">
        <f t="shared" si="1195"/>
        <v>1441</v>
      </c>
      <c r="Y8502" s="9">
        <v>0.28000000000000003</v>
      </c>
      <c r="Z8502" s="9" t="str">
        <f t="shared" si="1196"/>
        <v>High</v>
      </c>
    </row>
    <row r="8503" spans="1:26" x14ac:dyDescent="0.3">
      <c r="A8503" t="s">
        <v>7637</v>
      </c>
      <c r="B8503" s="6">
        <v>44815</v>
      </c>
      <c r="C8503" s="6" t="str">
        <f t="shared" si="1189"/>
        <v>2022</v>
      </c>
      <c r="D8503" s="6" t="str">
        <f t="shared" si="1190"/>
        <v>September</v>
      </c>
      <c r="E8503" s="6" t="str">
        <f t="shared" si="1191"/>
        <v>Q3</v>
      </c>
      <c r="F8503" s="6" t="str">
        <f t="shared" si="1192"/>
        <v>Low</v>
      </c>
      <c r="G8503" s="6" t="str">
        <f t="shared" si="1193"/>
        <v>Discounted</v>
      </c>
      <c r="H8503" s="6">
        <v>44816</v>
      </c>
      <c r="I8503" t="s">
        <v>2330</v>
      </c>
      <c r="J8503" t="s">
        <v>188</v>
      </c>
      <c r="K8503" t="s">
        <v>1097</v>
      </c>
      <c r="L8503" t="s">
        <v>40</v>
      </c>
      <c r="M8503" t="s">
        <v>76</v>
      </c>
      <c r="N8503" t="s">
        <v>77</v>
      </c>
      <c r="O8503" t="s">
        <v>69</v>
      </c>
      <c r="P8503" t="s">
        <v>725</v>
      </c>
      <c r="Q8503" t="s">
        <v>71</v>
      </c>
      <c r="R8503" s="7">
        <v>0.2</v>
      </c>
      <c r="S8503" s="7">
        <f t="shared" si="1188"/>
        <v>1643.4176</v>
      </c>
      <c r="T8503" s="8">
        <v>256.78399999999999</v>
      </c>
      <c r="U8503" s="8" t="str">
        <f t="shared" si="1194"/>
        <v>Medium</v>
      </c>
      <c r="V8503" s="7">
        <v>8</v>
      </c>
      <c r="W8503" s="8">
        <v>2054.2719999999999</v>
      </c>
      <c r="X8503" s="8">
        <f t="shared" si="1195"/>
        <v>131</v>
      </c>
      <c r="Y8503" s="9">
        <v>0.125</v>
      </c>
      <c r="Z8503" s="9" t="str">
        <f t="shared" si="1196"/>
        <v>Low</v>
      </c>
    </row>
    <row r="8504" spans="1:26" x14ac:dyDescent="0.3">
      <c r="A8504" t="s">
        <v>7637</v>
      </c>
      <c r="B8504" s="6">
        <v>44815</v>
      </c>
      <c r="C8504" s="6" t="str">
        <f t="shared" si="1189"/>
        <v>2022</v>
      </c>
      <c r="D8504" s="6" t="str">
        <f t="shared" si="1190"/>
        <v>September</v>
      </c>
      <c r="E8504" s="6" t="str">
        <f t="shared" si="1191"/>
        <v>Q3</v>
      </c>
      <c r="F8504" s="6" t="str">
        <f t="shared" si="1192"/>
        <v>High</v>
      </c>
      <c r="G8504" s="6" t="str">
        <f t="shared" si="1193"/>
        <v>Full Price</v>
      </c>
      <c r="H8504" s="6">
        <v>44816</v>
      </c>
      <c r="I8504" t="s">
        <v>2330</v>
      </c>
      <c r="J8504" t="s">
        <v>89</v>
      </c>
      <c r="K8504" t="s">
        <v>5278</v>
      </c>
      <c r="L8504" t="s">
        <v>40</v>
      </c>
      <c r="M8504" t="s">
        <v>31</v>
      </c>
      <c r="N8504" t="s">
        <v>149</v>
      </c>
      <c r="O8504" t="s">
        <v>69</v>
      </c>
      <c r="P8504" t="s">
        <v>725</v>
      </c>
      <c r="Q8504" t="s">
        <v>71</v>
      </c>
      <c r="R8504" s="7">
        <v>0</v>
      </c>
      <c r="S8504" s="7">
        <f t="shared" si="1188"/>
        <v>22.18</v>
      </c>
      <c r="T8504" s="8">
        <v>10.8682</v>
      </c>
      <c r="U8504" s="8" t="str">
        <f t="shared" si="1194"/>
        <v>Low</v>
      </c>
      <c r="V8504" s="7">
        <v>2</v>
      </c>
      <c r="W8504" s="8">
        <v>22.18</v>
      </c>
      <c r="X8504" s="8">
        <f t="shared" si="1195"/>
        <v>6937</v>
      </c>
      <c r="Y8504" s="9">
        <v>0.49</v>
      </c>
      <c r="Z8504" s="9" t="str">
        <f t="shared" si="1196"/>
        <v>High</v>
      </c>
    </row>
    <row r="8505" spans="1:26" x14ac:dyDescent="0.3">
      <c r="A8505" t="s">
        <v>7637</v>
      </c>
      <c r="B8505" s="6">
        <v>44815</v>
      </c>
      <c r="C8505" s="6" t="str">
        <f t="shared" si="1189"/>
        <v>2022</v>
      </c>
      <c r="D8505" s="6" t="str">
        <f t="shared" si="1190"/>
        <v>September</v>
      </c>
      <c r="E8505" s="6" t="str">
        <f t="shared" si="1191"/>
        <v>Q3</v>
      </c>
      <c r="F8505" s="6" t="str">
        <f t="shared" si="1192"/>
        <v>High</v>
      </c>
      <c r="G8505" s="6" t="str">
        <f t="shared" si="1193"/>
        <v>Full Price</v>
      </c>
      <c r="H8505" s="6">
        <v>44816</v>
      </c>
      <c r="I8505" t="s">
        <v>2330</v>
      </c>
      <c r="J8505" t="s">
        <v>67</v>
      </c>
      <c r="K8505" t="s">
        <v>4401</v>
      </c>
      <c r="L8505" t="s">
        <v>40</v>
      </c>
      <c r="M8505" t="s">
        <v>31</v>
      </c>
      <c r="N8505" t="s">
        <v>32</v>
      </c>
      <c r="O8505" t="s">
        <v>69</v>
      </c>
      <c r="P8505" t="s">
        <v>725</v>
      </c>
      <c r="Q8505" t="s">
        <v>71</v>
      </c>
      <c r="R8505" s="7">
        <v>0</v>
      </c>
      <c r="S8505" s="7">
        <f t="shared" si="1188"/>
        <v>12.96</v>
      </c>
      <c r="T8505" s="8">
        <v>6.2207999999999997</v>
      </c>
      <c r="U8505" s="8" t="str">
        <f t="shared" si="1194"/>
        <v>Low</v>
      </c>
      <c r="V8505" s="7">
        <v>2</v>
      </c>
      <c r="W8505" s="8">
        <v>12.96</v>
      </c>
      <c r="X8505" s="8">
        <f t="shared" si="1195"/>
        <v>8103</v>
      </c>
      <c r="Y8505" s="9">
        <v>0.48</v>
      </c>
      <c r="Z8505" s="9" t="str">
        <f t="shared" si="1196"/>
        <v>High</v>
      </c>
    </row>
    <row r="8506" spans="1:26" x14ac:dyDescent="0.3">
      <c r="A8506" t="s">
        <v>7638</v>
      </c>
      <c r="B8506" s="6">
        <v>44815</v>
      </c>
      <c r="C8506" s="6" t="str">
        <f t="shared" si="1189"/>
        <v>2022</v>
      </c>
      <c r="D8506" s="6" t="str">
        <f t="shared" si="1190"/>
        <v>September</v>
      </c>
      <c r="E8506" s="6" t="str">
        <f t="shared" si="1191"/>
        <v>Q3</v>
      </c>
      <c r="F8506" s="6" t="str">
        <f t="shared" si="1192"/>
        <v>High</v>
      </c>
      <c r="G8506" s="6" t="str">
        <f t="shared" si="1193"/>
        <v>Full Price</v>
      </c>
      <c r="H8506" s="6">
        <v>44819</v>
      </c>
      <c r="I8506" t="s">
        <v>613</v>
      </c>
      <c r="J8506" t="s">
        <v>1784</v>
      </c>
      <c r="K8506" t="s">
        <v>6640</v>
      </c>
      <c r="L8506" t="s">
        <v>30</v>
      </c>
      <c r="M8506" t="s">
        <v>31</v>
      </c>
      <c r="N8506" t="s">
        <v>174</v>
      </c>
      <c r="O8506" t="s">
        <v>62</v>
      </c>
      <c r="P8506" t="s">
        <v>381</v>
      </c>
      <c r="Q8506" t="s">
        <v>115</v>
      </c>
      <c r="R8506" s="7">
        <v>0</v>
      </c>
      <c r="S8506" s="7">
        <f t="shared" si="1188"/>
        <v>67.900000000000006</v>
      </c>
      <c r="T8506" s="8">
        <v>20.37</v>
      </c>
      <c r="U8506" s="8" t="str">
        <f t="shared" si="1194"/>
        <v>Low</v>
      </c>
      <c r="V8506" s="7">
        <v>5</v>
      </c>
      <c r="W8506" s="8">
        <v>67.900000000000006</v>
      </c>
      <c r="X8506" s="8">
        <f t="shared" si="1195"/>
        <v>4538</v>
      </c>
      <c r="Y8506" s="9">
        <v>0.3</v>
      </c>
      <c r="Z8506" s="9" t="str">
        <f t="shared" si="1196"/>
        <v>High</v>
      </c>
    </row>
    <row r="8507" spans="1:26" x14ac:dyDescent="0.3">
      <c r="A8507" t="s">
        <v>7639</v>
      </c>
      <c r="B8507" s="6">
        <v>44815</v>
      </c>
      <c r="C8507" s="6" t="str">
        <f t="shared" si="1189"/>
        <v>2022</v>
      </c>
      <c r="D8507" s="6" t="str">
        <f t="shared" si="1190"/>
        <v>September</v>
      </c>
      <c r="E8507" s="6" t="str">
        <f t="shared" si="1191"/>
        <v>Q3</v>
      </c>
      <c r="F8507" s="6" t="str">
        <f t="shared" si="1192"/>
        <v>Low</v>
      </c>
      <c r="G8507" s="6" t="str">
        <f t="shared" si="1193"/>
        <v>Discounted</v>
      </c>
      <c r="H8507" s="6">
        <v>44820</v>
      </c>
      <c r="I8507" t="s">
        <v>1155</v>
      </c>
      <c r="J8507" t="s">
        <v>425</v>
      </c>
      <c r="K8507" t="s">
        <v>1617</v>
      </c>
      <c r="L8507" t="s">
        <v>30</v>
      </c>
      <c r="M8507" t="s">
        <v>76</v>
      </c>
      <c r="N8507" t="s">
        <v>262</v>
      </c>
      <c r="O8507" t="s">
        <v>33</v>
      </c>
      <c r="P8507" t="s">
        <v>34</v>
      </c>
      <c r="Q8507" t="s">
        <v>35</v>
      </c>
      <c r="R8507" s="7">
        <v>0.3</v>
      </c>
      <c r="S8507" s="7">
        <f t="shared" si="1188"/>
        <v>358.53300000000002</v>
      </c>
      <c r="T8507" s="8">
        <v>-65.852999999999994</v>
      </c>
      <c r="U8507" s="8" t="str">
        <f t="shared" si="1194"/>
        <v>Loss</v>
      </c>
      <c r="V8507" s="7">
        <v>5</v>
      </c>
      <c r="W8507" s="8">
        <v>512.19000000000005</v>
      </c>
      <c r="X8507" s="8">
        <f t="shared" si="1195"/>
        <v>1138</v>
      </c>
      <c r="Y8507" s="9">
        <v>-0.12857142899999999</v>
      </c>
      <c r="Z8507" s="9" t="str">
        <f t="shared" si="1196"/>
        <v>Low</v>
      </c>
    </row>
    <row r="8508" spans="1:26" x14ac:dyDescent="0.3">
      <c r="A8508" t="s">
        <v>7639</v>
      </c>
      <c r="B8508" s="6">
        <v>44815</v>
      </c>
      <c r="C8508" s="6" t="str">
        <f t="shared" si="1189"/>
        <v>2022</v>
      </c>
      <c r="D8508" s="6" t="str">
        <f t="shared" si="1190"/>
        <v>September</v>
      </c>
      <c r="E8508" s="6" t="str">
        <f t="shared" si="1191"/>
        <v>Q3</v>
      </c>
      <c r="F8508" s="6" t="str">
        <f t="shared" si="1192"/>
        <v>Low</v>
      </c>
      <c r="G8508" s="6" t="str">
        <f t="shared" si="1193"/>
        <v>Discounted</v>
      </c>
      <c r="H8508" s="6">
        <v>44820</v>
      </c>
      <c r="I8508" t="s">
        <v>1155</v>
      </c>
      <c r="J8508" t="s">
        <v>89</v>
      </c>
      <c r="K8508" t="s">
        <v>1324</v>
      </c>
      <c r="L8508" t="s">
        <v>30</v>
      </c>
      <c r="M8508" t="s">
        <v>31</v>
      </c>
      <c r="N8508" t="s">
        <v>174</v>
      </c>
      <c r="O8508" t="s">
        <v>33</v>
      </c>
      <c r="P8508" t="s">
        <v>34</v>
      </c>
      <c r="Q8508" t="s">
        <v>35</v>
      </c>
      <c r="R8508" s="7">
        <v>0.8</v>
      </c>
      <c r="S8508" s="7">
        <f t="shared" si="1188"/>
        <v>0.31119999999999992</v>
      </c>
      <c r="T8508" s="8">
        <v>-4.2012</v>
      </c>
      <c r="U8508" s="8" t="str">
        <f t="shared" si="1194"/>
        <v>Loss</v>
      </c>
      <c r="V8508" s="7">
        <v>2</v>
      </c>
      <c r="W8508" s="8">
        <v>1.556</v>
      </c>
      <c r="X8508" s="8">
        <f t="shared" si="1195"/>
        <v>9955</v>
      </c>
      <c r="Y8508" s="9">
        <v>-2.7</v>
      </c>
      <c r="Z8508" s="9" t="str">
        <f t="shared" si="1196"/>
        <v>Low</v>
      </c>
    </row>
    <row r="8509" spans="1:26" x14ac:dyDescent="0.3">
      <c r="A8509" t="s">
        <v>7639</v>
      </c>
      <c r="B8509" s="6">
        <v>44815</v>
      </c>
      <c r="C8509" s="6" t="str">
        <f t="shared" si="1189"/>
        <v>2022</v>
      </c>
      <c r="D8509" s="6" t="str">
        <f t="shared" si="1190"/>
        <v>September</v>
      </c>
      <c r="E8509" s="6" t="str">
        <f t="shared" si="1191"/>
        <v>Q3</v>
      </c>
      <c r="F8509" s="6" t="str">
        <f t="shared" si="1192"/>
        <v>High</v>
      </c>
      <c r="G8509" s="6" t="str">
        <f t="shared" si="1193"/>
        <v>Discounted</v>
      </c>
      <c r="H8509" s="6">
        <v>44820</v>
      </c>
      <c r="I8509" t="s">
        <v>1155</v>
      </c>
      <c r="J8509" t="s">
        <v>67</v>
      </c>
      <c r="K8509" t="s">
        <v>3774</v>
      </c>
      <c r="L8509" t="s">
        <v>30</v>
      </c>
      <c r="M8509" t="s">
        <v>31</v>
      </c>
      <c r="N8509" t="s">
        <v>32</v>
      </c>
      <c r="O8509" t="s">
        <v>33</v>
      </c>
      <c r="P8509" t="s">
        <v>34</v>
      </c>
      <c r="Q8509" t="s">
        <v>35</v>
      </c>
      <c r="R8509" s="7">
        <v>0.2</v>
      </c>
      <c r="S8509" s="7">
        <f t="shared" si="1188"/>
        <v>8.2176000000000009</v>
      </c>
      <c r="T8509" s="8">
        <v>3.21</v>
      </c>
      <c r="U8509" s="8" t="str">
        <f t="shared" si="1194"/>
        <v>Low</v>
      </c>
      <c r="V8509" s="7">
        <v>3</v>
      </c>
      <c r="W8509" s="8">
        <v>10.272</v>
      </c>
      <c r="X8509" s="8">
        <f t="shared" si="1195"/>
        <v>8600</v>
      </c>
      <c r="Y8509" s="9">
        <v>0.3125</v>
      </c>
      <c r="Z8509" s="9" t="str">
        <f t="shared" si="1196"/>
        <v>High</v>
      </c>
    </row>
    <row r="8510" spans="1:26" x14ac:dyDescent="0.3">
      <c r="A8510" t="s">
        <v>7640</v>
      </c>
      <c r="B8510" s="6">
        <v>44815</v>
      </c>
      <c r="C8510" s="6" t="str">
        <f t="shared" si="1189"/>
        <v>2022</v>
      </c>
      <c r="D8510" s="6" t="str">
        <f t="shared" si="1190"/>
        <v>September</v>
      </c>
      <c r="E8510" s="6" t="str">
        <f t="shared" si="1191"/>
        <v>Q3</v>
      </c>
      <c r="F8510" s="6" t="str">
        <f t="shared" si="1192"/>
        <v>High</v>
      </c>
      <c r="G8510" s="6" t="str">
        <f t="shared" si="1193"/>
        <v>Full Price</v>
      </c>
      <c r="H8510" s="6">
        <v>44817</v>
      </c>
      <c r="I8510" t="s">
        <v>2607</v>
      </c>
      <c r="J8510" t="s">
        <v>67</v>
      </c>
      <c r="K8510" t="s">
        <v>2763</v>
      </c>
      <c r="L8510" t="s">
        <v>61</v>
      </c>
      <c r="M8510" t="s">
        <v>31</v>
      </c>
      <c r="N8510" t="s">
        <v>32</v>
      </c>
      <c r="O8510" t="s">
        <v>69</v>
      </c>
      <c r="P8510" t="s">
        <v>4765</v>
      </c>
      <c r="Q8510" t="s">
        <v>71</v>
      </c>
      <c r="R8510" s="7">
        <v>0</v>
      </c>
      <c r="S8510" s="7">
        <f t="shared" si="1188"/>
        <v>19.440000000000001</v>
      </c>
      <c r="T8510" s="8">
        <v>9.3312000000000008</v>
      </c>
      <c r="U8510" s="8" t="str">
        <f t="shared" si="1194"/>
        <v>Low</v>
      </c>
      <c r="V8510" s="7">
        <v>3</v>
      </c>
      <c r="W8510" s="8">
        <v>19.440000000000001</v>
      </c>
      <c r="X8510" s="8">
        <f t="shared" si="1195"/>
        <v>7206</v>
      </c>
      <c r="Y8510" s="9">
        <v>0.48</v>
      </c>
      <c r="Z8510" s="9" t="str">
        <f t="shared" si="1196"/>
        <v>High</v>
      </c>
    </row>
    <row r="8511" spans="1:26" x14ac:dyDescent="0.3">
      <c r="A8511" t="s">
        <v>7640</v>
      </c>
      <c r="B8511" s="6">
        <v>44815</v>
      </c>
      <c r="C8511" s="6" t="str">
        <f t="shared" si="1189"/>
        <v>2022</v>
      </c>
      <c r="D8511" s="6" t="str">
        <f t="shared" si="1190"/>
        <v>September</v>
      </c>
      <c r="E8511" s="6" t="str">
        <f t="shared" si="1191"/>
        <v>Q3</v>
      </c>
      <c r="F8511" s="6" t="str">
        <f t="shared" si="1192"/>
        <v>Low</v>
      </c>
      <c r="G8511" s="6" t="str">
        <f t="shared" si="1193"/>
        <v>Discounted</v>
      </c>
      <c r="H8511" s="6">
        <v>44817</v>
      </c>
      <c r="I8511" t="s">
        <v>2607</v>
      </c>
      <c r="J8511" t="s">
        <v>2783</v>
      </c>
      <c r="K8511" t="s">
        <v>4487</v>
      </c>
      <c r="L8511" t="s">
        <v>61</v>
      </c>
      <c r="M8511" t="s">
        <v>91</v>
      </c>
      <c r="N8511" t="s">
        <v>92</v>
      </c>
      <c r="O8511" t="s">
        <v>69</v>
      </c>
      <c r="P8511" t="s">
        <v>4765</v>
      </c>
      <c r="Q8511" t="s">
        <v>71</v>
      </c>
      <c r="R8511" s="7">
        <v>0.2</v>
      </c>
      <c r="S8511" s="7">
        <f t="shared" si="1188"/>
        <v>115.16159999999999</v>
      </c>
      <c r="T8511" s="8">
        <v>17.994</v>
      </c>
      <c r="U8511" s="8" t="str">
        <f t="shared" si="1194"/>
        <v>Low</v>
      </c>
      <c r="V8511" s="7">
        <v>6</v>
      </c>
      <c r="W8511" s="8">
        <v>143.952</v>
      </c>
      <c r="X8511" s="8">
        <f t="shared" si="1195"/>
        <v>3160</v>
      </c>
      <c r="Y8511" s="9">
        <v>0.125</v>
      </c>
      <c r="Z8511" s="9" t="str">
        <f t="shared" si="1196"/>
        <v>Low</v>
      </c>
    </row>
    <row r="8512" spans="1:26" x14ac:dyDescent="0.3">
      <c r="A8512" t="s">
        <v>7641</v>
      </c>
      <c r="B8512" s="6">
        <v>44816</v>
      </c>
      <c r="C8512" s="6" t="str">
        <f t="shared" si="1189"/>
        <v>2022</v>
      </c>
      <c r="D8512" s="6" t="str">
        <f t="shared" si="1190"/>
        <v>September</v>
      </c>
      <c r="E8512" s="6" t="str">
        <f t="shared" si="1191"/>
        <v>Q3</v>
      </c>
      <c r="F8512" s="6" t="str">
        <f t="shared" si="1192"/>
        <v>High</v>
      </c>
      <c r="G8512" s="6" t="str">
        <f t="shared" si="1193"/>
        <v>Full Price</v>
      </c>
      <c r="H8512" s="6">
        <v>44819</v>
      </c>
      <c r="I8512" t="s">
        <v>2170</v>
      </c>
      <c r="J8512" t="s">
        <v>192</v>
      </c>
      <c r="K8512" t="s">
        <v>3083</v>
      </c>
      <c r="L8512" t="s">
        <v>30</v>
      </c>
      <c r="M8512" t="s">
        <v>76</v>
      </c>
      <c r="N8512" t="s">
        <v>99</v>
      </c>
      <c r="O8512" t="s">
        <v>69</v>
      </c>
      <c r="P8512" t="s">
        <v>70</v>
      </c>
      <c r="Q8512" t="s">
        <v>71</v>
      </c>
      <c r="R8512" s="7">
        <v>0</v>
      </c>
      <c r="S8512" s="7">
        <f t="shared" si="1188"/>
        <v>8.36</v>
      </c>
      <c r="T8512" s="8">
        <v>3.0095999999999998</v>
      </c>
      <c r="U8512" s="8" t="str">
        <f t="shared" si="1194"/>
        <v>Low</v>
      </c>
      <c r="V8512" s="7">
        <v>2</v>
      </c>
      <c r="W8512" s="8">
        <v>8.36</v>
      </c>
      <c r="X8512" s="8">
        <f t="shared" si="1195"/>
        <v>8914</v>
      </c>
      <c r="Y8512" s="9">
        <v>0.36</v>
      </c>
      <c r="Z8512" s="9" t="str">
        <f t="shared" si="1196"/>
        <v>High</v>
      </c>
    </row>
    <row r="8513" spans="1:26" x14ac:dyDescent="0.3">
      <c r="A8513" t="s">
        <v>7642</v>
      </c>
      <c r="B8513" s="6">
        <v>44816</v>
      </c>
      <c r="C8513" s="6" t="str">
        <f t="shared" si="1189"/>
        <v>2022</v>
      </c>
      <c r="D8513" s="6" t="str">
        <f t="shared" si="1190"/>
        <v>September</v>
      </c>
      <c r="E8513" s="6" t="str">
        <f t="shared" si="1191"/>
        <v>Q3</v>
      </c>
      <c r="F8513" s="6" t="str">
        <f t="shared" si="1192"/>
        <v>High</v>
      </c>
      <c r="G8513" s="6" t="str">
        <f t="shared" si="1193"/>
        <v>Full Price</v>
      </c>
      <c r="H8513" s="6">
        <v>44819</v>
      </c>
      <c r="I8513" t="s">
        <v>1900</v>
      </c>
      <c r="J8513" t="s">
        <v>89</v>
      </c>
      <c r="K8513" t="s">
        <v>3587</v>
      </c>
      <c r="L8513" t="s">
        <v>61</v>
      </c>
      <c r="M8513" t="s">
        <v>31</v>
      </c>
      <c r="N8513" t="s">
        <v>41</v>
      </c>
      <c r="O8513" t="s">
        <v>54</v>
      </c>
      <c r="P8513" t="s">
        <v>2928</v>
      </c>
      <c r="Q8513" t="s">
        <v>2598</v>
      </c>
      <c r="R8513" s="7">
        <v>0</v>
      </c>
      <c r="S8513" s="7">
        <f t="shared" si="1188"/>
        <v>45.78</v>
      </c>
      <c r="T8513" s="8">
        <v>22.89</v>
      </c>
      <c r="U8513" s="8" t="str">
        <f t="shared" si="1194"/>
        <v>Low</v>
      </c>
      <c r="V8513" s="7">
        <v>3</v>
      </c>
      <c r="W8513" s="8">
        <v>45.78</v>
      </c>
      <c r="X8513" s="8">
        <f t="shared" si="1195"/>
        <v>5335</v>
      </c>
      <c r="Y8513" s="9">
        <v>0.5</v>
      </c>
      <c r="Z8513" s="9" t="str">
        <f t="shared" si="1196"/>
        <v>High</v>
      </c>
    </row>
    <row r="8514" spans="1:26" x14ac:dyDescent="0.3">
      <c r="A8514" t="s">
        <v>7642</v>
      </c>
      <c r="B8514" s="6">
        <v>44816</v>
      </c>
      <c r="C8514" s="6" t="str">
        <f t="shared" si="1189"/>
        <v>2022</v>
      </c>
      <c r="D8514" s="6" t="str">
        <f t="shared" si="1190"/>
        <v>September</v>
      </c>
      <c r="E8514" s="6" t="str">
        <f t="shared" si="1191"/>
        <v>Q3</v>
      </c>
      <c r="F8514" s="6" t="str">
        <f t="shared" si="1192"/>
        <v>High</v>
      </c>
      <c r="G8514" s="6" t="str">
        <f t="shared" si="1193"/>
        <v>Full Price</v>
      </c>
      <c r="H8514" s="6">
        <v>44819</v>
      </c>
      <c r="I8514" t="s">
        <v>1900</v>
      </c>
      <c r="J8514" t="s">
        <v>67</v>
      </c>
      <c r="K8514" t="s">
        <v>783</v>
      </c>
      <c r="L8514" t="s">
        <v>61</v>
      </c>
      <c r="M8514" t="s">
        <v>31</v>
      </c>
      <c r="N8514" t="s">
        <v>32</v>
      </c>
      <c r="O8514" t="s">
        <v>54</v>
      </c>
      <c r="P8514" t="s">
        <v>2928</v>
      </c>
      <c r="Q8514" t="s">
        <v>2598</v>
      </c>
      <c r="R8514" s="7">
        <v>0</v>
      </c>
      <c r="S8514" s="7">
        <f t="shared" ref="S8514:S8577" si="1197">W8514 - (W8514 * R8514)</f>
        <v>45.36</v>
      </c>
      <c r="T8514" s="8">
        <v>21.7728</v>
      </c>
      <c r="U8514" s="8" t="str">
        <f t="shared" si="1194"/>
        <v>Low</v>
      </c>
      <c r="V8514" s="7">
        <v>7</v>
      </c>
      <c r="W8514" s="8">
        <v>45.36</v>
      </c>
      <c r="X8514" s="8">
        <f t="shared" si="1195"/>
        <v>5357</v>
      </c>
      <c r="Y8514" s="9">
        <v>0.48</v>
      </c>
      <c r="Z8514" s="9" t="str">
        <f t="shared" si="1196"/>
        <v>High</v>
      </c>
    </row>
    <row r="8515" spans="1:26" x14ac:dyDescent="0.3">
      <c r="A8515" t="s">
        <v>7643</v>
      </c>
      <c r="B8515" s="6">
        <v>44816</v>
      </c>
      <c r="C8515" s="6" t="str">
        <f t="shared" ref="C8515:C8578" si="1198">TEXT(B8515, "YYYY")</f>
        <v>2022</v>
      </c>
      <c r="D8515" s="6" t="str">
        <f t="shared" ref="D8515:D8578" si="1199">TEXT(B8515, "MMMM")</f>
        <v>September</v>
      </c>
      <c r="E8515" s="6" t="str">
        <f t="shared" ref="E8515:E8578" si="1200">"Q" &amp; INT((MONTH(B8515) - 1) / 3) + 1</f>
        <v>Q3</v>
      </c>
      <c r="F8515" s="6" t="str">
        <f t="shared" ref="F8515:F8578" si="1201">IF(Y8515&gt; 0.2, "High", "Low")</f>
        <v>High</v>
      </c>
      <c r="G8515" s="6" t="str">
        <f t="shared" ref="G8515:G8578" si="1202">IF(R8515&gt;0, "Discounted", "Full Price")</f>
        <v>Full Price</v>
      </c>
      <c r="H8515" s="6">
        <v>44821</v>
      </c>
      <c r="I8515" t="s">
        <v>2847</v>
      </c>
      <c r="J8515" t="s">
        <v>89</v>
      </c>
      <c r="K8515" t="s">
        <v>795</v>
      </c>
      <c r="L8515" t="s">
        <v>30</v>
      </c>
      <c r="M8515" t="s">
        <v>31</v>
      </c>
      <c r="N8515" t="s">
        <v>32</v>
      </c>
      <c r="O8515" t="s">
        <v>69</v>
      </c>
      <c r="P8515" t="s">
        <v>70</v>
      </c>
      <c r="Q8515" t="s">
        <v>71</v>
      </c>
      <c r="R8515" s="7">
        <v>0</v>
      </c>
      <c r="S8515" s="7">
        <f t="shared" si="1197"/>
        <v>166.44</v>
      </c>
      <c r="T8515" s="8">
        <v>79.891199999999998</v>
      </c>
      <c r="U8515" s="8" t="str">
        <f t="shared" ref="U8515:U8578" si="1203">IF(T8515 &lt; 0, "Loss", IF(T8515 &lt; 100, "Low", IF(T8515 &lt; 500, "Medium", "High")))</f>
        <v>Low</v>
      </c>
      <c r="V8515" s="7">
        <v>3</v>
      </c>
      <c r="W8515" s="8">
        <v>166.44</v>
      </c>
      <c r="X8515" s="8">
        <f t="shared" ref="X8515:X8578" si="1204">_xlfn.RANK.EQ(W8515, W$2:W$9994)</f>
        <v>2905</v>
      </c>
      <c r="Y8515" s="9">
        <v>0.48</v>
      </c>
      <c r="Z8515" s="9" t="str">
        <f t="shared" ref="Z8515:Z8578" si="1205">IF(Y8515 &gt; 0.2, "High", "Low")</f>
        <v>High</v>
      </c>
    </row>
    <row r="8516" spans="1:26" x14ac:dyDescent="0.3">
      <c r="A8516" t="s">
        <v>7644</v>
      </c>
      <c r="B8516" s="6">
        <v>44816</v>
      </c>
      <c r="C8516" s="6" t="str">
        <f t="shared" si="1198"/>
        <v>2022</v>
      </c>
      <c r="D8516" s="6" t="str">
        <f t="shared" si="1199"/>
        <v>September</v>
      </c>
      <c r="E8516" s="6" t="str">
        <f t="shared" si="1200"/>
        <v>Q3</v>
      </c>
      <c r="F8516" s="6" t="str">
        <f t="shared" si="1201"/>
        <v>High</v>
      </c>
      <c r="G8516" s="6" t="str">
        <f t="shared" si="1202"/>
        <v>Full Price</v>
      </c>
      <c r="H8516" s="6">
        <v>44819</v>
      </c>
      <c r="I8516" t="s">
        <v>2967</v>
      </c>
      <c r="J8516" t="s">
        <v>151</v>
      </c>
      <c r="K8516" t="s">
        <v>2271</v>
      </c>
      <c r="L8516" t="s">
        <v>30</v>
      </c>
      <c r="M8516" t="s">
        <v>31</v>
      </c>
      <c r="N8516" t="s">
        <v>174</v>
      </c>
      <c r="O8516" t="s">
        <v>54</v>
      </c>
      <c r="P8516" t="s">
        <v>917</v>
      </c>
      <c r="Q8516" t="s">
        <v>918</v>
      </c>
      <c r="R8516" s="7">
        <v>0</v>
      </c>
      <c r="S8516" s="7">
        <f t="shared" si="1197"/>
        <v>90.86</v>
      </c>
      <c r="T8516" s="8">
        <v>26.349399999999999</v>
      </c>
      <c r="U8516" s="8" t="str">
        <f t="shared" si="1203"/>
        <v>Low</v>
      </c>
      <c r="V8516" s="7">
        <v>7</v>
      </c>
      <c r="W8516" s="8">
        <v>90.86</v>
      </c>
      <c r="X8516" s="8">
        <f t="shared" si="1204"/>
        <v>3962</v>
      </c>
      <c r="Y8516" s="9">
        <v>0.28999999999999998</v>
      </c>
      <c r="Z8516" s="9" t="str">
        <f t="shared" si="1205"/>
        <v>High</v>
      </c>
    </row>
    <row r="8517" spans="1:26" x14ac:dyDescent="0.3">
      <c r="A8517" t="s">
        <v>7644</v>
      </c>
      <c r="B8517" s="6">
        <v>44816</v>
      </c>
      <c r="C8517" s="6" t="str">
        <f t="shared" si="1198"/>
        <v>2022</v>
      </c>
      <c r="D8517" s="6" t="str">
        <f t="shared" si="1199"/>
        <v>September</v>
      </c>
      <c r="E8517" s="6" t="str">
        <f t="shared" si="1200"/>
        <v>Q3</v>
      </c>
      <c r="F8517" s="6" t="str">
        <f t="shared" si="1201"/>
        <v>High</v>
      </c>
      <c r="G8517" s="6" t="str">
        <f t="shared" si="1202"/>
        <v>Full Price</v>
      </c>
      <c r="H8517" s="6">
        <v>44819</v>
      </c>
      <c r="I8517" t="s">
        <v>2967</v>
      </c>
      <c r="J8517" t="s">
        <v>1070</v>
      </c>
      <c r="K8517" t="s">
        <v>1292</v>
      </c>
      <c r="L8517" t="s">
        <v>30</v>
      </c>
      <c r="M8517" t="s">
        <v>31</v>
      </c>
      <c r="N8517" t="s">
        <v>32</v>
      </c>
      <c r="O8517" t="s">
        <v>54</v>
      </c>
      <c r="P8517" t="s">
        <v>917</v>
      </c>
      <c r="Q8517" t="s">
        <v>918</v>
      </c>
      <c r="R8517" s="7">
        <v>0</v>
      </c>
      <c r="S8517" s="7">
        <f t="shared" si="1197"/>
        <v>39.9</v>
      </c>
      <c r="T8517" s="8">
        <v>19.95</v>
      </c>
      <c r="U8517" s="8" t="str">
        <f t="shared" si="1203"/>
        <v>Low</v>
      </c>
      <c r="V8517" s="7">
        <v>5</v>
      </c>
      <c r="W8517" s="8">
        <v>39.9</v>
      </c>
      <c r="X8517" s="8">
        <f t="shared" si="1204"/>
        <v>5664</v>
      </c>
      <c r="Y8517" s="9">
        <v>0.5</v>
      </c>
      <c r="Z8517" s="9" t="str">
        <f t="shared" si="1205"/>
        <v>High</v>
      </c>
    </row>
    <row r="8518" spans="1:26" x14ac:dyDescent="0.3">
      <c r="A8518" t="s">
        <v>7644</v>
      </c>
      <c r="B8518" s="6">
        <v>44816</v>
      </c>
      <c r="C8518" s="6" t="str">
        <f t="shared" si="1198"/>
        <v>2022</v>
      </c>
      <c r="D8518" s="6" t="str">
        <f t="shared" si="1199"/>
        <v>September</v>
      </c>
      <c r="E8518" s="6" t="str">
        <f t="shared" si="1200"/>
        <v>Q3</v>
      </c>
      <c r="F8518" s="6" t="str">
        <f t="shared" si="1201"/>
        <v>High</v>
      </c>
      <c r="G8518" s="6" t="str">
        <f t="shared" si="1202"/>
        <v>Full Price</v>
      </c>
      <c r="H8518" s="6">
        <v>44819</v>
      </c>
      <c r="I8518" t="s">
        <v>2967</v>
      </c>
      <c r="J8518" t="s">
        <v>67</v>
      </c>
      <c r="K8518" t="s">
        <v>5276</v>
      </c>
      <c r="L8518" t="s">
        <v>30</v>
      </c>
      <c r="M8518" t="s">
        <v>31</v>
      </c>
      <c r="N8518" t="s">
        <v>32</v>
      </c>
      <c r="O8518" t="s">
        <v>54</v>
      </c>
      <c r="P8518" t="s">
        <v>917</v>
      </c>
      <c r="Q8518" t="s">
        <v>918</v>
      </c>
      <c r="R8518" s="7">
        <v>0</v>
      </c>
      <c r="S8518" s="7">
        <f t="shared" si="1197"/>
        <v>94.85</v>
      </c>
      <c r="T8518" s="8">
        <v>45.527999999999999</v>
      </c>
      <c r="U8518" s="8" t="str">
        <f t="shared" si="1203"/>
        <v>Low</v>
      </c>
      <c r="V8518" s="7">
        <v>5</v>
      </c>
      <c r="W8518" s="8">
        <v>94.85</v>
      </c>
      <c r="X8518" s="8">
        <f t="shared" si="1204"/>
        <v>3893</v>
      </c>
      <c r="Y8518" s="9">
        <v>0.48</v>
      </c>
      <c r="Z8518" s="9" t="str">
        <f t="shared" si="1205"/>
        <v>High</v>
      </c>
    </row>
    <row r="8519" spans="1:26" x14ac:dyDescent="0.3">
      <c r="A8519" t="s">
        <v>7645</v>
      </c>
      <c r="B8519" s="6">
        <v>44817</v>
      </c>
      <c r="C8519" s="6" t="str">
        <f t="shared" si="1198"/>
        <v>2022</v>
      </c>
      <c r="D8519" s="6" t="str">
        <f t="shared" si="1199"/>
        <v>September</v>
      </c>
      <c r="E8519" s="6" t="str">
        <f t="shared" si="1200"/>
        <v>Q3</v>
      </c>
      <c r="F8519" s="6" t="str">
        <f t="shared" si="1201"/>
        <v>Low</v>
      </c>
      <c r="G8519" s="6" t="str">
        <f t="shared" si="1202"/>
        <v>Discounted</v>
      </c>
      <c r="H8519" s="6">
        <v>44823</v>
      </c>
      <c r="I8519" t="s">
        <v>234</v>
      </c>
      <c r="J8519" t="s">
        <v>89</v>
      </c>
      <c r="K8519" t="s">
        <v>1615</v>
      </c>
      <c r="L8519" t="s">
        <v>30</v>
      </c>
      <c r="M8519" t="s">
        <v>31</v>
      </c>
      <c r="N8519" t="s">
        <v>53</v>
      </c>
      <c r="O8519" t="s">
        <v>62</v>
      </c>
      <c r="P8519" t="s">
        <v>611</v>
      </c>
      <c r="Q8519" t="s">
        <v>453</v>
      </c>
      <c r="R8519" s="7">
        <v>0.2</v>
      </c>
      <c r="S8519" s="7">
        <f t="shared" si="1197"/>
        <v>12.736000000000001</v>
      </c>
      <c r="T8519" s="8">
        <v>2.786</v>
      </c>
      <c r="U8519" s="8" t="str">
        <f t="shared" si="1203"/>
        <v>Low</v>
      </c>
      <c r="V8519" s="7">
        <v>5</v>
      </c>
      <c r="W8519" s="8">
        <v>15.92</v>
      </c>
      <c r="X8519" s="8">
        <f t="shared" si="1204"/>
        <v>7643</v>
      </c>
      <c r="Y8519" s="9">
        <v>0.17499999999999999</v>
      </c>
      <c r="Z8519" s="9" t="str">
        <f t="shared" si="1205"/>
        <v>Low</v>
      </c>
    </row>
    <row r="8520" spans="1:26" x14ac:dyDescent="0.3">
      <c r="A8520" t="s">
        <v>7646</v>
      </c>
      <c r="B8520" s="6">
        <v>44818</v>
      </c>
      <c r="C8520" s="6" t="str">
        <f t="shared" si="1198"/>
        <v>2022</v>
      </c>
      <c r="D8520" s="6" t="str">
        <f t="shared" si="1199"/>
        <v>September</v>
      </c>
      <c r="E8520" s="6" t="str">
        <f t="shared" si="1200"/>
        <v>Q3</v>
      </c>
      <c r="F8520" s="6" t="str">
        <f t="shared" si="1201"/>
        <v>High</v>
      </c>
      <c r="G8520" s="6" t="str">
        <f t="shared" si="1202"/>
        <v>Full Price</v>
      </c>
      <c r="H8520" s="6">
        <v>44823</v>
      </c>
      <c r="I8520" t="s">
        <v>5194</v>
      </c>
      <c r="J8520" t="s">
        <v>67</v>
      </c>
      <c r="K8520" t="s">
        <v>6849</v>
      </c>
      <c r="L8520" t="s">
        <v>30</v>
      </c>
      <c r="M8520" t="s">
        <v>31</v>
      </c>
      <c r="N8520" t="s">
        <v>32</v>
      </c>
      <c r="O8520" t="s">
        <v>54</v>
      </c>
      <c r="P8520" t="s">
        <v>270</v>
      </c>
      <c r="Q8520" t="s">
        <v>271</v>
      </c>
      <c r="R8520" s="7">
        <v>0</v>
      </c>
      <c r="S8520" s="7">
        <f t="shared" si="1197"/>
        <v>8.56</v>
      </c>
      <c r="T8520" s="8">
        <v>3.8519999999999999</v>
      </c>
      <c r="U8520" s="8" t="str">
        <f t="shared" si="1203"/>
        <v>Low</v>
      </c>
      <c r="V8520" s="7">
        <v>2</v>
      </c>
      <c r="W8520" s="8">
        <v>8.56</v>
      </c>
      <c r="X8520" s="8">
        <f t="shared" si="1204"/>
        <v>8880</v>
      </c>
      <c r="Y8520" s="9">
        <v>0.45</v>
      </c>
      <c r="Z8520" s="9" t="str">
        <f t="shared" si="1205"/>
        <v>High</v>
      </c>
    </row>
    <row r="8521" spans="1:26" x14ac:dyDescent="0.3">
      <c r="A8521" t="s">
        <v>7646</v>
      </c>
      <c r="B8521" s="6">
        <v>44818</v>
      </c>
      <c r="C8521" s="6" t="str">
        <f t="shared" si="1198"/>
        <v>2022</v>
      </c>
      <c r="D8521" s="6" t="str">
        <f t="shared" si="1199"/>
        <v>September</v>
      </c>
      <c r="E8521" s="6" t="str">
        <f t="shared" si="1200"/>
        <v>Q3</v>
      </c>
      <c r="F8521" s="6" t="str">
        <f t="shared" si="1201"/>
        <v>High</v>
      </c>
      <c r="G8521" s="6" t="str">
        <f t="shared" si="1202"/>
        <v>Full Price</v>
      </c>
      <c r="H8521" s="6">
        <v>44823</v>
      </c>
      <c r="I8521" t="s">
        <v>5194</v>
      </c>
      <c r="J8521" t="s">
        <v>67</v>
      </c>
      <c r="K8521" t="s">
        <v>3067</v>
      </c>
      <c r="L8521" t="s">
        <v>30</v>
      </c>
      <c r="M8521" t="s">
        <v>31</v>
      </c>
      <c r="N8521" t="s">
        <v>32</v>
      </c>
      <c r="O8521" t="s">
        <v>54</v>
      </c>
      <c r="P8521" t="s">
        <v>270</v>
      </c>
      <c r="Q8521" t="s">
        <v>271</v>
      </c>
      <c r="R8521" s="7">
        <v>0</v>
      </c>
      <c r="S8521" s="7">
        <f t="shared" si="1197"/>
        <v>11.56</v>
      </c>
      <c r="T8521" s="8">
        <v>5.6643999999999997</v>
      </c>
      <c r="U8521" s="8" t="str">
        <f t="shared" si="1203"/>
        <v>Low</v>
      </c>
      <c r="V8521" s="7">
        <v>2</v>
      </c>
      <c r="W8521" s="8">
        <v>11.56</v>
      </c>
      <c r="X8521" s="8">
        <f t="shared" si="1204"/>
        <v>8362</v>
      </c>
      <c r="Y8521" s="9">
        <v>0.49</v>
      </c>
      <c r="Z8521" s="9" t="str">
        <f t="shared" si="1205"/>
        <v>High</v>
      </c>
    </row>
    <row r="8522" spans="1:26" x14ac:dyDescent="0.3">
      <c r="A8522" t="s">
        <v>7647</v>
      </c>
      <c r="B8522" s="6">
        <v>44818</v>
      </c>
      <c r="C8522" s="6" t="str">
        <f t="shared" si="1198"/>
        <v>2022</v>
      </c>
      <c r="D8522" s="6" t="str">
        <f t="shared" si="1199"/>
        <v>September</v>
      </c>
      <c r="E8522" s="6" t="str">
        <f t="shared" si="1200"/>
        <v>Q3</v>
      </c>
      <c r="F8522" s="6" t="str">
        <f t="shared" si="1201"/>
        <v>High</v>
      </c>
      <c r="G8522" s="6" t="str">
        <f t="shared" si="1202"/>
        <v>Full Price</v>
      </c>
      <c r="H8522" s="6">
        <v>44821</v>
      </c>
      <c r="I8522" t="s">
        <v>2504</v>
      </c>
      <c r="J8522" t="s">
        <v>89</v>
      </c>
      <c r="K8522" t="s">
        <v>5494</v>
      </c>
      <c r="L8522" t="s">
        <v>30</v>
      </c>
      <c r="M8522" t="s">
        <v>31</v>
      </c>
      <c r="N8522" t="s">
        <v>32</v>
      </c>
      <c r="O8522" t="s">
        <v>33</v>
      </c>
      <c r="P8522" t="s">
        <v>577</v>
      </c>
      <c r="Q8522" t="s">
        <v>212</v>
      </c>
      <c r="R8522" s="7">
        <v>0</v>
      </c>
      <c r="S8522" s="7">
        <f t="shared" si="1197"/>
        <v>19.05</v>
      </c>
      <c r="T8522" s="8">
        <v>8.7629999999999999</v>
      </c>
      <c r="U8522" s="8" t="str">
        <f t="shared" si="1203"/>
        <v>Low</v>
      </c>
      <c r="V8522" s="7">
        <v>3</v>
      </c>
      <c r="W8522" s="8">
        <v>19.05</v>
      </c>
      <c r="X8522" s="8">
        <f t="shared" si="1204"/>
        <v>7267</v>
      </c>
      <c r="Y8522" s="9">
        <v>0.46</v>
      </c>
      <c r="Z8522" s="9" t="str">
        <f t="shared" si="1205"/>
        <v>High</v>
      </c>
    </row>
    <row r="8523" spans="1:26" x14ac:dyDescent="0.3">
      <c r="A8523" t="s">
        <v>7648</v>
      </c>
      <c r="B8523" s="6">
        <v>44818</v>
      </c>
      <c r="C8523" s="6" t="str">
        <f t="shared" si="1198"/>
        <v>2022</v>
      </c>
      <c r="D8523" s="6" t="str">
        <f t="shared" si="1199"/>
        <v>September</v>
      </c>
      <c r="E8523" s="6" t="str">
        <f t="shared" si="1200"/>
        <v>Q3</v>
      </c>
      <c r="F8523" s="6" t="str">
        <f t="shared" si="1201"/>
        <v>Low</v>
      </c>
      <c r="G8523" s="6" t="str">
        <f t="shared" si="1202"/>
        <v>Discounted</v>
      </c>
      <c r="H8523" s="6">
        <v>44821</v>
      </c>
      <c r="I8523" t="s">
        <v>953</v>
      </c>
      <c r="J8523" t="s">
        <v>89</v>
      </c>
      <c r="K8523" t="s">
        <v>449</v>
      </c>
      <c r="L8523" t="s">
        <v>61</v>
      </c>
      <c r="M8523" t="s">
        <v>31</v>
      </c>
      <c r="N8523" t="s">
        <v>174</v>
      </c>
      <c r="O8523" t="s">
        <v>62</v>
      </c>
      <c r="P8523" t="s">
        <v>550</v>
      </c>
      <c r="Q8523" t="s">
        <v>453</v>
      </c>
      <c r="R8523" s="7">
        <v>0.2</v>
      </c>
      <c r="S8523" s="7">
        <f t="shared" si="1197"/>
        <v>754.22720000000004</v>
      </c>
      <c r="T8523" s="8">
        <v>94.278400000000005</v>
      </c>
      <c r="U8523" s="8" t="str">
        <f t="shared" si="1203"/>
        <v>Low</v>
      </c>
      <c r="V8523" s="7">
        <v>4</v>
      </c>
      <c r="W8523" s="8">
        <v>942.78399999999999</v>
      </c>
      <c r="X8523" s="8">
        <f t="shared" si="1204"/>
        <v>509</v>
      </c>
      <c r="Y8523" s="9">
        <v>0.1</v>
      </c>
      <c r="Z8523" s="9" t="str">
        <f t="shared" si="1205"/>
        <v>Low</v>
      </c>
    </row>
    <row r="8524" spans="1:26" x14ac:dyDescent="0.3">
      <c r="A8524" t="s">
        <v>7648</v>
      </c>
      <c r="B8524" s="6">
        <v>44818</v>
      </c>
      <c r="C8524" s="6" t="str">
        <f t="shared" si="1198"/>
        <v>2022</v>
      </c>
      <c r="D8524" s="6" t="str">
        <f t="shared" si="1199"/>
        <v>September</v>
      </c>
      <c r="E8524" s="6" t="str">
        <f t="shared" si="1200"/>
        <v>Q3</v>
      </c>
      <c r="F8524" s="6" t="str">
        <f t="shared" si="1201"/>
        <v>High</v>
      </c>
      <c r="G8524" s="6" t="str">
        <f t="shared" si="1202"/>
        <v>Discounted</v>
      </c>
      <c r="H8524" s="6">
        <v>44821</v>
      </c>
      <c r="I8524" t="s">
        <v>953</v>
      </c>
      <c r="J8524" t="s">
        <v>67</v>
      </c>
      <c r="K8524" t="s">
        <v>1943</v>
      </c>
      <c r="L8524" t="s">
        <v>61</v>
      </c>
      <c r="M8524" t="s">
        <v>31</v>
      </c>
      <c r="N8524" t="s">
        <v>32</v>
      </c>
      <c r="O8524" t="s">
        <v>62</v>
      </c>
      <c r="P8524" t="s">
        <v>550</v>
      </c>
      <c r="Q8524" t="s">
        <v>453</v>
      </c>
      <c r="R8524" s="7">
        <v>0.2</v>
      </c>
      <c r="S8524" s="7">
        <f t="shared" si="1197"/>
        <v>59.4816</v>
      </c>
      <c r="T8524" s="8">
        <v>23.234999999999999</v>
      </c>
      <c r="U8524" s="8" t="str">
        <f t="shared" si="1203"/>
        <v>Low</v>
      </c>
      <c r="V8524" s="7">
        <v>3</v>
      </c>
      <c r="W8524" s="8">
        <v>74.352000000000004</v>
      </c>
      <c r="X8524" s="8">
        <f t="shared" si="1204"/>
        <v>4343</v>
      </c>
      <c r="Y8524" s="9">
        <v>0.3125</v>
      </c>
      <c r="Z8524" s="9" t="str">
        <f t="shared" si="1205"/>
        <v>High</v>
      </c>
    </row>
    <row r="8525" spans="1:26" x14ac:dyDescent="0.3">
      <c r="A8525" t="s">
        <v>7649</v>
      </c>
      <c r="B8525" s="6">
        <v>44818</v>
      </c>
      <c r="C8525" s="6" t="str">
        <f t="shared" si="1198"/>
        <v>2022</v>
      </c>
      <c r="D8525" s="6" t="str">
        <f t="shared" si="1199"/>
        <v>September</v>
      </c>
      <c r="E8525" s="6" t="str">
        <f t="shared" si="1200"/>
        <v>Q3</v>
      </c>
      <c r="F8525" s="6" t="str">
        <f t="shared" si="1201"/>
        <v>High</v>
      </c>
      <c r="G8525" s="6" t="str">
        <f t="shared" si="1202"/>
        <v>Discounted</v>
      </c>
      <c r="H8525" s="6">
        <v>44823</v>
      </c>
      <c r="I8525" t="s">
        <v>3086</v>
      </c>
      <c r="J8525" t="s">
        <v>161</v>
      </c>
      <c r="K8525" t="s">
        <v>469</v>
      </c>
      <c r="L8525" t="s">
        <v>61</v>
      </c>
      <c r="M8525" t="s">
        <v>91</v>
      </c>
      <c r="N8525" t="s">
        <v>110</v>
      </c>
      <c r="O8525" t="s">
        <v>54</v>
      </c>
      <c r="P8525" t="s">
        <v>114</v>
      </c>
      <c r="Q8525" t="s">
        <v>132</v>
      </c>
      <c r="R8525" s="7">
        <v>0.2</v>
      </c>
      <c r="S8525" s="7">
        <f t="shared" si="1197"/>
        <v>716.75519999999995</v>
      </c>
      <c r="T8525" s="8">
        <v>190.38810000000001</v>
      </c>
      <c r="U8525" s="8" t="str">
        <f t="shared" si="1203"/>
        <v>Medium</v>
      </c>
      <c r="V8525" s="7">
        <v>7</v>
      </c>
      <c r="W8525" s="8">
        <v>895.94399999999996</v>
      </c>
      <c r="X8525" s="8">
        <f t="shared" si="1204"/>
        <v>551</v>
      </c>
      <c r="Y8525" s="9">
        <v>0.21249999999999999</v>
      </c>
      <c r="Z8525" s="9" t="str">
        <f t="shared" si="1205"/>
        <v>High</v>
      </c>
    </row>
    <row r="8526" spans="1:26" x14ac:dyDescent="0.3">
      <c r="A8526" t="s">
        <v>7650</v>
      </c>
      <c r="B8526" s="6">
        <v>44818</v>
      </c>
      <c r="C8526" s="6" t="str">
        <f t="shared" si="1198"/>
        <v>2022</v>
      </c>
      <c r="D8526" s="6" t="str">
        <f t="shared" si="1199"/>
        <v>September</v>
      </c>
      <c r="E8526" s="6" t="str">
        <f t="shared" si="1200"/>
        <v>Q3</v>
      </c>
      <c r="F8526" s="6" t="str">
        <f t="shared" si="1201"/>
        <v>High</v>
      </c>
      <c r="G8526" s="6" t="str">
        <f t="shared" si="1202"/>
        <v>Full Price</v>
      </c>
      <c r="H8526" s="6">
        <v>44818</v>
      </c>
      <c r="I8526" t="s">
        <v>1298</v>
      </c>
      <c r="J8526" t="s">
        <v>492</v>
      </c>
      <c r="K8526" t="s">
        <v>828</v>
      </c>
      <c r="L8526" t="s">
        <v>30</v>
      </c>
      <c r="M8526" t="s">
        <v>31</v>
      </c>
      <c r="N8526" t="s">
        <v>53</v>
      </c>
      <c r="O8526" t="s">
        <v>54</v>
      </c>
      <c r="P8526" t="s">
        <v>2620</v>
      </c>
      <c r="Q8526" t="s">
        <v>322</v>
      </c>
      <c r="R8526" s="7">
        <v>0</v>
      </c>
      <c r="S8526" s="7">
        <f t="shared" si="1197"/>
        <v>70.95</v>
      </c>
      <c r="T8526" s="8">
        <v>18.446999999999999</v>
      </c>
      <c r="U8526" s="8" t="str">
        <f t="shared" si="1203"/>
        <v>Low</v>
      </c>
      <c r="V8526" s="7">
        <v>3</v>
      </c>
      <c r="W8526" s="8">
        <v>70.95</v>
      </c>
      <c r="X8526" s="8">
        <f t="shared" si="1204"/>
        <v>4449</v>
      </c>
      <c r="Y8526" s="9">
        <v>0.26</v>
      </c>
      <c r="Z8526" s="9" t="str">
        <f t="shared" si="1205"/>
        <v>High</v>
      </c>
    </row>
    <row r="8527" spans="1:26" x14ac:dyDescent="0.3">
      <c r="A8527" t="s">
        <v>7651</v>
      </c>
      <c r="B8527" s="6">
        <v>44818</v>
      </c>
      <c r="C8527" s="6" t="str">
        <f t="shared" si="1198"/>
        <v>2022</v>
      </c>
      <c r="D8527" s="6" t="str">
        <f t="shared" si="1199"/>
        <v>September</v>
      </c>
      <c r="E8527" s="6" t="str">
        <f t="shared" si="1200"/>
        <v>Q3</v>
      </c>
      <c r="F8527" s="6" t="str">
        <f t="shared" si="1201"/>
        <v>Low</v>
      </c>
      <c r="G8527" s="6" t="str">
        <f t="shared" si="1202"/>
        <v>Discounted</v>
      </c>
      <c r="H8527" s="6">
        <v>44820</v>
      </c>
      <c r="I8527" t="s">
        <v>4162</v>
      </c>
      <c r="J8527" t="s">
        <v>472</v>
      </c>
      <c r="K8527" t="s">
        <v>2417</v>
      </c>
      <c r="L8527" t="s">
        <v>40</v>
      </c>
      <c r="M8527" t="s">
        <v>76</v>
      </c>
      <c r="N8527" t="s">
        <v>77</v>
      </c>
      <c r="O8527" t="s">
        <v>54</v>
      </c>
      <c r="P8527" t="s">
        <v>270</v>
      </c>
      <c r="Q8527" t="s">
        <v>271</v>
      </c>
      <c r="R8527" s="7">
        <v>0.1</v>
      </c>
      <c r="S8527" s="7">
        <f t="shared" si="1197"/>
        <v>530.46899999999994</v>
      </c>
      <c r="T8527" s="8">
        <v>-6.5490000000000004</v>
      </c>
      <c r="U8527" s="8" t="str">
        <f t="shared" si="1203"/>
        <v>Loss</v>
      </c>
      <c r="V8527" s="7">
        <v>5</v>
      </c>
      <c r="W8527" s="8">
        <v>589.41</v>
      </c>
      <c r="X8527" s="8">
        <f t="shared" si="1204"/>
        <v>968</v>
      </c>
      <c r="Y8527" s="9">
        <v>-1.1111111E-2</v>
      </c>
      <c r="Z8527" s="9" t="str">
        <f t="shared" si="1205"/>
        <v>Low</v>
      </c>
    </row>
    <row r="8528" spans="1:26" x14ac:dyDescent="0.3">
      <c r="A8528" t="s">
        <v>7651</v>
      </c>
      <c r="B8528" s="6">
        <v>44818</v>
      </c>
      <c r="C8528" s="6" t="str">
        <f t="shared" si="1198"/>
        <v>2022</v>
      </c>
      <c r="D8528" s="6" t="str">
        <f t="shared" si="1199"/>
        <v>September</v>
      </c>
      <c r="E8528" s="6" t="str">
        <f t="shared" si="1200"/>
        <v>Q3</v>
      </c>
      <c r="F8528" s="6" t="str">
        <f t="shared" si="1201"/>
        <v>High</v>
      </c>
      <c r="G8528" s="6" t="str">
        <f t="shared" si="1202"/>
        <v>Full Price</v>
      </c>
      <c r="H8528" s="6">
        <v>44820</v>
      </c>
      <c r="I8528" t="s">
        <v>4162</v>
      </c>
      <c r="J8528" t="s">
        <v>1878</v>
      </c>
      <c r="K8528" t="s">
        <v>7110</v>
      </c>
      <c r="L8528" t="s">
        <v>40</v>
      </c>
      <c r="M8528" t="s">
        <v>31</v>
      </c>
      <c r="N8528" t="s">
        <v>53</v>
      </c>
      <c r="O8528" t="s">
        <v>54</v>
      </c>
      <c r="P8528" t="s">
        <v>270</v>
      </c>
      <c r="Q8528" t="s">
        <v>271</v>
      </c>
      <c r="R8528" s="7">
        <v>0</v>
      </c>
      <c r="S8528" s="7">
        <f t="shared" si="1197"/>
        <v>29.95</v>
      </c>
      <c r="T8528" s="8">
        <v>8.6854999999999993</v>
      </c>
      <c r="U8528" s="8" t="str">
        <f t="shared" si="1203"/>
        <v>Low</v>
      </c>
      <c r="V8528" s="7">
        <v>5</v>
      </c>
      <c r="W8528" s="8">
        <v>29.95</v>
      </c>
      <c r="X8528" s="8">
        <f t="shared" si="1204"/>
        <v>6308</v>
      </c>
      <c r="Y8528" s="9">
        <v>0.28999999999999998</v>
      </c>
      <c r="Z8528" s="9" t="str">
        <f t="shared" si="1205"/>
        <v>High</v>
      </c>
    </row>
    <row r="8529" spans="1:26" x14ac:dyDescent="0.3">
      <c r="A8529" t="s">
        <v>7651</v>
      </c>
      <c r="B8529" s="6">
        <v>44818</v>
      </c>
      <c r="C8529" s="6" t="str">
        <f t="shared" si="1198"/>
        <v>2022</v>
      </c>
      <c r="D8529" s="6" t="str">
        <f t="shared" si="1199"/>
        <v>September</v>
      </c>
      <c r="E8529" s="6" t="str">
        <f t="shared" si="1200"/>
        <v>Q3</v>
      </c>
      <c r="F8529" s="6" t="str">
        <f t="shared" si="1201"/>
        <v>Low</v>
      </c>
      <c r="G8529" s="6" t="str">
        <f t="shared" si="1202"/>
        <v>Full Price</v>
      </c>
      <c r="H8529" s="6">
        <v>44820</v>
      </c>
      <c r="I8529" t="s">
        <v>4162</v>
      </c>
      <c r="J8529" t="s">
        <v>89</v>
      </c>
      <c r="K8529" t="s">
        <v>456</v>
      </c>
      <c r="L8529" t="s">
        <v>40</v>
      </c>
      <c r="M8529" t="s">
        <v>31</v>
      </c>
      <c r="N8529" t="s">
        <v>49</v>
      </c>
      <c r="O8529" t="s">
        <v>54</v>
      </c>
      <c r="P8529" t="s">
        <v>270</v>
      </c>
      <c r="Q8529" t="s">
        <v>271</v>
      </c>
      <c r="R8529" s="7">
        <v>0</v>
      </c>
      <c r="S8529" s="7">
        <f t="shared" si="1197"/>
        <v>70.98</v>
      </c>
      <c r="T8529" s="8">
        <v>3.5489999999999999</v>
      </c>
      <c r="U8529" s="8" t="str">
        <f t="shared" si="1203"/>
        <v>Low</v>
      </c>
      <c r="V8529" s="7">
        <v>1</v>
      </c>
      <c r="W8529" s="8">
        <v>70.98</v>
      </c>
      <c r="X8529" s="8">
        <f t="shared" si="1204"/>
        <v>4444</v>
      </c>
      <c r="Y8529" s="9">
        <v>0.05</v>
      </c>
      <c r="Z8529" s="9" t="str">
        <f t="shared" si="1205"/>
        <v>Low</v>
      </c>
    </row>
    <row r="8530" spans="1:26" x14ac:dyDescent="0.3">
      <c r="A8530" t="s">
        <v>7651</v>
      </c>
      <c r="B8530" s="6">
        <v>44818</v>
      </c>
      <c r="C8530" s="6" t="str">
        <f t="shared" si="1198"/>
        <v>2022</v>
      </c>
      <c r="D8530" s="6" t="str">
        <f t="shared" si="1199"/>
        <v>September</v>
      </c>
      <c r="E8530" s="6" t="str">
        <f t="shared" si="1200"/>
        <v>Q3</v>
      </c>
      <c r="F8530" s="6" t="str">
        <f t="shared" si="1201"/>
        <v>High</v>
      </c>
      <c r="G8530" s="6" t="str">
        <f t="shared" si="1202"/>
        <v>Full Price</v>
      </c>
      <c r="H8530" s="6">
        <v>44820</v>
      </c>
      <c r="I8530" t="s">
        <v>4162</v>
      </c>
      <c r="J8530" t="s">
        <v>89</v>
      </c>
      <c r="K8530" t="s">
        <v>1529</v>
      </c>
      <c r="L8530" t="s">
        <v>40</v>
      </c>
      <c r="M8530" t="s">
        <v>91</v>
      </c>
      <c r="N8530" t="s">
        <v>92</v>
      </c>
      <c r="O8530" t="s">
        <v>54</v>
      </c>
      <c r="P8530" t="s">
        <v>270</v>
      </c>
      <c r="Q8530" t="s">
        <v>271</v>
      </c>
      <c r="R8530" s="7">
        <v>0</v>
      </c>
      <c r="S8530" s="7">
        <f t="shared" si="1197"/>
        <v>1079.8499999999999</v>
      </c>
      <c r="T8530" s="8">
        <v>323.95499999999998</v>
      </c>
      <c r="U8530" s="8" t="str">
        <f t="shared" si="1203"/>
        <v>Medium</v>
      </c>
      <c r="V8530" s="7">
        <v>3</v>
      </c>
      <c r="W8530" s="8">
        <v>1079.8499999999999</v>
      </c>
      <c r="X8530" s="8">
        <f t="shared" si="1204"/>
        <v>420</v>
      </c>
      <c r="Y8530" s="9">
        <v>0.3</v>
      </c>
      <c r="Z8530" s="9" t="str">
        <f t="shared" si="1205"/>
        <v>High</v>
      </c>
    </row>
    <row r="8531" spans="1:26" x14ac:dyDescent="0.3">
      <c r="A8531" t="s">
        <v>7652</v>
      </c>
      <c r="B8531" s="6">
        <v>44818</v>
      </c>
      <c r="C8531" s="6" t="str">
        <f t="shared" si="1198"/>
        <v>2022</v>
      </c>
      <c r="D8531" s="6" t="str">
        <f t="shared" si="1199"/>
        <v>September</v>
      </c>
      <c r="E8531" s="6" t="str">
        <f t="shared" si="1200"/>
        <v>Q3</v>
      </c>
      <c r="F8531" s="6" t="str">
        <f t="shared" si="1201"/>
        <v>Low</v>
      </c>
      <c r="G8531" s="6" t="str">
        <f t="shared" si="1202"/>
        <v>Discounted</v>
      </c>
      <c r="H8531" s="6">
        <v>44819</v>
      </c>
      <c r="I8531" t="s">
        <v>1389</v>
      </c>
      <c r="J8531" t="s">
        <v>472</v>
      </c>
      <c r="K8531" t="s">
        <v>1641</v>
      </c>
      <c r="L8531" t="s">
        <v>30</v>
      </c>
      <c r="M8531" t="s">
        <v>76</v>
      </c>
      <c r="N8531" t="s">
        <v>77</v>
      </c>
      <c r="O8531" t="s">
        <v>54</v>
      </c>
      <c r="P8531" t="s">
        <v>55</v>
      </c>
      <c r="Q8531" t="s">
        <v>56</v>
      </c>
      <c r="R8531" s="7">
        <v>0.3</v>
      </c>
      <c r="S8531" s="7">
        <f t="shared" si="1197"/>
        <v>79.360399999999998</v>
      </c>
      <c r="T8531" s="8">
        <v>-29.152799999999999</v>
      </c>
      <c r="U8531" s="8" t="str">
        <f t="shared" si="1203"/>
        <v>Loss</v>
      </c>
      <c r="V8531" s="7">
        <v>2</v>
      </c>
      <c r="W8531" s="8">
        <v>113.372</v>
      </c>
      <c r="X8531" s="8">
        <f t="shared" si="1204"/>
        <v>3556</v>
      </c>
      <c r="Y8531" s="9">
        <v>-0.257142857</v>
      </c>
      <c r="Z8531" s="9" t="str">
        <f t="shared" si="1205"/>
        <v>Low</v>
      </c>
    </row>
    <row r="8532" spans="1:26" x14ac:dyDescent="0.3">
      <c r="A8532" t="s">
        <v>7652</v>
      </c>
      <c r="B8532" s="6">
        <v>44818</v>
      </c>
      <c r="C8532" s="6" t="str">
        <f t="shared" si="1198"/>
        <v>2022</v>
      </c>
      <c r="D8532" s="6" t="str">
        <f t="shared" si="1199"/>
        <v>September</v>
      </c>
      <c r="E8532" s="6" t="str">
        <f t="shared" si="1200"/>
        <v>Q3</v>
      </c>
      <c r="F8532" s="6" t="str">
        <f t="shared" si="1201"/>
        <v>Low</v>
      </c>
      <c r="G8532" s="6" t="str">
        <f t="shared" si="1202"/>
        <v>Discounted</v>
      </c>
      <c r="H8532" s="6">
        <v>44819</v>
      </c>
      <c r="I8532" t="s">
        <v>1389</v>
      </c>
      <c r="J8532" t="s">
        <v>1630</v>
      </c>
      <c r="K8532" t="s">
        <v>1631</v>
      </c>
      <c r="L8532" t="s">
        <v>30</v>
      </c>
      <c r="M8532" t="s">
        <v>76</v>
      </c>
      <c r="N8532" t="s">
        <v>99</v>
      </c>
      <c r="O8532" t="s">
        <v>54</v>
      </c>
      <c r="P8532" t="s">
        <v>55</v>
      </c>
      <c r="Q8532" t="s">
        <v>56</v>
      </c>
      <c r="R8532" s="7">
        <v>0.2</v>
      </c>
      <c r="S8532" s="7">
        <f t="shared" si="1197"/>
        <v>102.34880000000001</v>
      </c>
      <c r="T8532" s="8">
        <v>4.7976000000000001</v>
      </c>
      <c r="U8532" s="8" t="str">
        <f t="shared" si="1203"/>
        <v>Low</v>
      </c>
      <c r="V8532" s="7">
        <v>8</v>
      </c>
      <c r="W8532" s="8">
        <v>127.93600000000001</v>
      </c>
      <c r="X8532" s="8">
        <f t="shared" si="1204"/>
        <v>3332</v>
      </c>
      <c r="Y8532" s="9">
        <v>3.7499999999999999E-2</v>
      </c>
      <c r="Z8532" s="9" t="str">
        <f t="shared" si="1205"/>
        <v>Low</v>
      </c>
    </row>
    <row r="8533" spans="1:26" x14ac:dyDescent="0.3">
      <c r="A8533" t="s">
        <v>7652</v>
      </c>
      <c r="B8533" s="6">
        <v>44818</v>
      </c>
      <c r="C8533" s="6" t="str">
        <f t="shared" si="1198"/>
        <v>2022</v>
      </c>
      <c r="D8533" s="6" t="str">
        <f t="shared" si="1199"/>
        <v>September</v>
      </c>
      <c r="E8533" s="6" t="str">
        <f t="shared" si="1200"/>
        <v>Q3</v>
      </c>
      <c r="F8533" s="6" t="str">
        <f t="shared" si="1201"/>
        <v>Low</v>
      </c>
      <c r="G8533" s="6" t="str">
        <f t="shared" si="1202"/>
        <v>Discounted</v>
      </c>
      <c r="H8533" s="6">
        <v>44819</v>
      </c>
      <c r="I8533" t="s">
        <v>1389</v>
      </c>
      <c r="J8533" t="s">
        <v>38</v>
      </c>
      <c r="K8533" t="s">
        <v>2301</v>
      </c>
      <c r="L8533" t="s">
        <v>30</v>
      </c>
      <c r="M8533" t="s">
        <v>31</v>
      </c>
      <c r="N8533" t="s">
        <v>41</v>
      </c>
      <c r="O8533" t="s">
        <v>54</v>
      </c>
      <c r="P8533" t="s">
        <v>55</v>
      </c>
      <c r="Q8533" t="s">
        <v>56</v>
      </c>
      <c r="R8533" s="7">
        <v>0.7</v>
      </c>
      <c r="S8533" s="7">
        <f t="shared" si="1197"/>
        <v>1.1646000000000001</v>
      </c>
      <c r="T8533" s="8">
        <v>-2.5880000000000001</v>
      </c>
      <c r="U8533" s="8" t="str">
        <f t="shared" si="1203"/>
        <v>Loss</v>
      </c>
      <c r="V8533" s="7">
        <v>2</v>
      </c>
      <c r="W8533" s="8">
        <v>3.8820000000000001</v>
      </c>
      <c r="X8533" s="8">
        <f t="shared" si="1204"/>
        <v>9652</v>
      </c>
      <c r="Y8533" s="9">
        <v>-0.66666666699999999</v>
      </c>
      <c r="Z8533" s="9" t="str">
        <f t="shared" si="1205"/>
        <v>Low</v>
      </c>
    </row>
    <row r="8534" spans="1:26" x14ac:dyDescent="0.3">
      <c r="A8534" t="s">
        <v>7652</v>
      </c>
      <c r="B8534" s="6">
        <v>44818</v>
      </c>
      <c r="C8534" s="6" t="str">
        <f t="shared" si="1198"/>
        <v>2022</v>
      </c>
      <c r="D8534" s="6" t="str">
        <f t="shared" si="1199"/>
        <v>September</v>
      </c>
      <c r="E8534" s="6" t="str">
        <f t="shared" si="1200"/>
        <v>Q3</v>
      </c>
      <c r="F8534" s="6" t="str">
        <f t="shared" si="1201"/>
        <v>Low</v>
      </c>
      <c r="G8534" s="6" t="str">
        <f t="shared" si="1202"/>
        <v>Discounted</v>
      </c>
      <c r="H8534" s="6">
        <v>44819</v>
      </c>
      <c r="I8534" t="s">
        <v>1389</v>
      </c>
      <c r="J8534" t="s">
        <v>89</v>
      </c>
      <c r="K8534" t="s">
        <v>3587</v>
      </c>
      <c r="L8534" t="s">
        <v>30</v>
      </c>
      <c r="M8534" t="s">
        <v>31</v>
      </c>
      <c r="N8534" t="s">
        <v>41</v>
      </c>
      <c r="O8534" t="s">
        <v>54</v>
      </c>
      <c r="P8534" t="s">
        <v>55</v>
      </c>
      <c r="Q8534" t="s">
        <v>56</v>
      </c>
      <c r="R8534" s="7">
        <v>0.7</v>
      </c>
      <c r="S8534" s="7">
        <f t="shared" si="1197"/>
        <v>5.4936000000000007</v>
      </c>
      <c r="T8534" s="8">
        <v>-12.208</v>
      </c>
      <c r="U8534" s="8" t="str">
        <f t="shared" si="1203"/>
        <v>Loss</v>
      </c>
      <c r="V8534" s="7">
        <v>4</v>
      </c>
      <c r="W8534" s="8">
        <v>18.312000000000001</v>
      </c>
      <c r="X8534" s="8">
        <f t="shared" si="1204"/>
        <v>7358</v>
      </c>
      <c r="Y8534" s="9">
        <v>-0.66666666699999999</v>
      </c>
      <c r="Z8534" s="9" t="str">
        <f t="shared" si="1205"/>
        <v>Low</v>
      </c>
    </row>
    <row r="8535" spans="1:26" x14ac:dyDescent="0.3">
      <c r="A8535" t="s">
        <v>7652</v>
      </c>
      <c r="B8535" s="6">
        <v>44818</v>
      </c>
      <c r="C8535" s="6" t="str">
        <f t="shared" si="1198"/>
        <v>2022</v>
      </c>
      <c r="D8535" s="6" t="str">
        <f t="shared" si="1199"/>
        <v>September</v>
      </c>
      <c r="E8535" s="6" t="str">
        <f t="shared" si="1200"/>
        <v>Q3</v>
      </c>
      <c r="F8535" s="6" t="str">
        <f t="shared" si="1201"/>
        <v>Low</v>
      </c>
      <c r="G8535" s="6" t="str">
        <f t="shared" si="1202"/>
        <v>Discounted</v>
      </c>
      <c r="H8535" s="6">
        <v>44819</v>
      </c>
      <c r="I8535" t="s">
        <v>1389</v>
      </c>
      <c r="J8535" t="s">
        <v>4195</v>
      </c>
      <c r="K8535" t="s">
        <v>4789</v>
      </c>
      <c r="L8535" t="s">
        <v>30</v>
      </c>
      <c r="M8535" t="s">
        <v>91</v>
      </c>
      <c r="N8535" t="s">
        <v>534</v>
      </c>
      <c r="O8535" t="s">
        <v>54</v>
      </c>
      <c r="P8535" t="s">
        <v>55</v>
      </c>
      <c r="Q8535" t="s">
        <v>56</v>
      </c>
      <c r="R8535" s="7">
        <v>0.7</v>
      </c>
      <c r="S8535" s="7">
        <f t="shared" si="1197"/>
        <v>72.350999999999999</v>
      </c>
      <c r="T8535" s="8">
        <v>-168.81899999999999</v>
      </c>
      <c r="U8535" s="8" t="str">
        <f t="shared" si="1203"/>
        <v>Loss</v>
      </c>
      <c r="V8535" s="7">
        <v>2</v>
      </c>
      <c r="W8535" s="8">
        <v>241.17</v>
      </c>
      <c r="X8535" s="8">
        <f t="shared" si="1204"/>
        <v>2272</v>
      </c>
      <c r="Y8535" s="9">
        <v>-0.7</v>
      </c>
      <c r="Z8535" s="9" t="str">
        <f t="shared" si="1205"/>
        <v>Low</v>
      </c>
    </row>
    <row r="8536" spans="1:26" x14ac:dyDescent="0.3">
      <c r="A8536" t="s">
        <v>7652</v>
      </c>
      <c r="B8536" s="6">
        <v>44818</v>
      </c>
      <c r="C8536" s="6" t="str">
        <f t="shared" si="1198"/>
        <v>2022</v>
      </c>
      <c r="D8536" s="6" t="str">
        <f t="shared" si="1199"/>
        <v>September</v>
      </c>
      <c r="E8536" s="6" t="str">
        <f t="shared" si="1200"/>
        <v>Q3</v>
      </c>
      <c r="F8536" s="6" t="str">
        <f t="shared" si="1201"/>
        <v>Low</v>
      </c>
      <c r="G8536" s="6" t="str">
        <f t="shared" si="1202"/>
        <v>Discounted</v>
      </c>
      <c r="H8536" s="6">
        <v>44819</v>
      </c>
      <c r="I8536" t="s">
        <v>1389</v>
      </c>
      <c r="J8536" t="s">
        <v>89</v>
      </c>
      <c r="K8536" t="s">
        <v>4700</v>
      </c>
      <c r="L8536" t="s">
        <v>30</v>
      </c>
      <c r="M8536" t="s">
        <v>91</v>
      </c>
      <c r="N8536" t="s">
        <v>534</v>
      </c>
      <c r="O8536" t="s">
        <v>54</v>
      </c>
      <c r="P8536" t="s">
        <v>55</v>
      </c>
      <c r="Q8536" t="s">
        <v>56</v>
      </c>
      <c r="R8536" s="7">
        <v>0.7</v>
      </c>
      <c r="S8536" s="7">
        <f t="shared" si="1197"/>
        <v>3.775500000000001</v>
      </c>
      <c r="T8536" s="8">
        <v>-18.038499999999999</v>
      </c>
      <c r="U8536" s="8" t="str">
        <f t="shared" si="1203"/>
        <v>Loss</v>
      </c>
      <c r="V8536" s="7">
        <v>1</v>
      </c>
      <c r="W8536" s="8">
        <v>12.585000000000001</v>
      </c>
      <c r="X8536" s="8">
        <f t="shared" si="1204"/>
        <v>8208</v>
      </c>
      <c r="Y8536" s="9">
        <v>-1.433333333</v>
      </c>
      <c r="Z8536" s="9" t="str">
        <f t="shared" si="1205"/>
        <v>Low</v>
      </c>
    </row>
    <row r="8537" spans="1:26" x14ac:dyDescent="0.3">
      <c r="A8537" t="s">
        <v>7653</v>
      </c>
      <c r="B8537" s="6">
        <v>44818</v>
      </c>
      <c r="C8537" s="6" t="str">
        <f t="shared" si="1198"/>
        <v>2022</v>
      </c>
      <c r="D8537" s="6" t="str">
        <f t="shared" si="1199"/>
        <v>September</v>
      </c>
      <c r="E8537" s="6" t="str">
        <f t="shared" si="1200"/>
        <v>Q3</v>
      </c>
      <c r="F8537" s="6" t="str">
        <f t="shared" si="1201"/>
        <v>High</v>
      </c>
      <c r="G8537" s="6" t="str">
        <f t="shared" si="1202"/>
        <v>Full Price</v>
      </c>
      <c r="H8537" s="6">
        <v>44822</v>
      </c>
      <c r="I8537" t="s">
        <v>5022</v>
      </c>
      <c r="J8537" t="s">
        <v>44</v>
      </c>
      <c r="K8537" t="s">
        <v>2364</v>
      </c>
      <c r="L8537" t="s">
        <v>30</v>
      </c>
      <c r="M8537" t="s">
        <v>31</v>
      </c>
      <c r="N8537" t="s">
        <v>46</v>
      </c>
      <c r="O8537" t="s">
        <v>69</v>
      </c>
      <c r="P8537" t="s">
        <v>70</v>
      </c>
      <c r="Q8537" t="s">
        <v>71</v>
      </c>
      <c r="R8537" s="7">
        <v>0</v>
      </c>
      <c r="S8537" s="7">
        <f t="shared" si="1197"/>
        <v>56.7</v>
      </c>
      <c r="T8537" s="8">
        <v>26.082000000000001</v>
      </c>
      <c r="U8537" s="8" t="str">
        <f t="shared" si="1203"/>
        <v>Low</v>
      </c>
      <c r="V8537" s="7">
        <v>9</v>
      </c>
      <c r="W8537" s="8">
        <v>56.7</v>
      </c>
      <c r="X8537" s="8">
        <f t="shared" si="1204"/>
        <v>4913</v>
      </c>
      <c r="Y8537" s="9">
        <v>0.46</v>
      </c>
      <c r="Z8537" s="9" t="str">
        <f t="shared" si="1205"/>
        <v>High</v>
      </c>
    </row>
    <row r="8538" spans="1:26" x14ac:dyDescent="0.3">
      <c r="A8538" t="s">
        <v>7654</v>
      </c>
      <c r="B8538" s="6">
        <v>44819</v>
      </c>
      <c r="C8538" s="6" t="str">
        <f t="shared" si="1198"/>
        <v>2022</v>
      </c>
      <c r="D8538" s="6" t="str">
        <f t="shared" si="1199"/>
        <v>September</v>
      </c>
      <c r="E8538" s="6" t="str">
        <f t="shared" si="1200"/>
        <v>Q3</v>
      </c>
      <c r="F8538" s="6" t="str">
        <f t="shared" si="1201"/>
        <v>Low</v>
      </c>
      <c r="G8538" s="6" t="str">
        <f t="shared" si="1202"/>
        <v>Discounted</v>
      </c>
      <c r="H8538" s="6">
        <v>44823</v>
      </c>
      <c r="I8538" t="s">
        <v>1348</v>
      </c>
      <c r="J8538" t="s">
        <v>89</v>
      </c>
      <c r="K8538" t="s">
        <v>2335</v>
      </c>
      <c r="L8538" t="s">
        <v>30</v>
      </c>
      <c r="M8538" t="s">
        <v>76</v>
      </c>
      <c r="N8538" t="s">
        <v>77</v>
      </c>
      <c r="O8538" t="s">
        <v>69</v>
      </c>
      <c r="P8538" t="s">
        <v>139</v>
      </c>
      <c r="Q8538" t="s">
        <v>71</v>
      </c>
      <c r="R8538" s="7">
        <v>0.2</v>
      </c>
      <c r="S8538" s="7">
        <f t="shared" si="1197"/>
        <v>174.6816</v>
      </c>
      <c r="T8538" s="8">
        <v>0</v>
      </c>
      <c r="U8538" s="8" t="str">
        <f t="shared" si="1203"/>
        <v>Low</v>
      </c>
      <c r="V8538" s="7">
        <v>3</v>
      </c>
      <c r="W8538" s="8">
        <v>218.352</v>
      </c>
      <c r="X8538" s="8">
        <f t="shared" si="1204"/>
        <v>2429</v>
      </c>
      <c r="Y8538" s="9">
        <v>0</v>
      </c>
      <c r="Z8538" s="9" t="str">
        <f t="shared" si="1205"/>
        <v>Low</v>
      </c>
    </row>
    <row r="8539" spans="1:26" x14ac:dyDescent="0.3">
      <c r="A8539" t="s">
        <v>7654</v>
      </c>
      <c r="B8539" s="6">
        <v>44819</v>
      </c>
      <c r="C8539" s="6" t="str">
        <f t="shared" si="1198"/>
        <v>2022</v>
      </c>
      <c r="D8539" s="6" t="str">
        <f t="shared" si="1199"/>
        <v>September</v>
      </c>
      <c r="E8539" s="6" t="str">
        <f t="shared" si="1200"/>
        <v>Q3</v>
      </c>
      <c r="F8539" s="6" t="str">
        <f t="shared" si="1201"/>
        <v>Low</v>
      </c>
      <c r="G8539" s="6" t="str">
        <f t="shared" si="1202"/>
        <v>Full Price</v>
      </c>
      <c r="H8539" s="6">
        <v>44823</v>
      </c>
      <c r="I8539" t="s">
        <v>1348</v>
      </c>
      <c r="J8539" t="s">
        <v>806</v>
      </c>
      <c r="K8539" t="s">
        <v>4136</v>
      </c>
      <c r="L8539" t="s">
        <v>30</v>
      </c>
      <c r="M8539" t="s">
        <v>76</v>
      </c>
      <c r="N8539" t="s">
        <v>99</v>
      </c>
      <c r="O8539" t="s">
        <v>69</v>
      </c>
      <c r="P8539" t="s">
        <v>139</v>
      </c>
      <c r="Q8539" t="s">
        <v>71</v>
      </c>
      <c r="R8539" s="7">
        <v>0</v>
      </c>
      <c r="S8539" s="7">
        <f t="shared" si="1197"/>
        <v>529.9</v>
      </c>
      <c r="T8539" s="8">
        <v>105.98</v>
      </c>
      <c r="U8539" s="8" t="str">
        <f t="shared" si="1203"/>
        <v>Medium</v>
      </c>
      <c r="V8539" s="7">
        <v>5</v>
      </c>
      <c r="W8539" s="8">
        <v>529.9</v>
      </c>
      <c r="X8539" s="8">
        <f t="shared" si="1204"/>
        <v>1100</v>
      </c>
      <c r="Y8539" s="9">
        <v>0.2</v>
      </c>
      <c r="Z8539" s="9" t="str">
        <f t="shared" si="1205"/>
        <v>Low</v>
      </c>
    </row>
    <row r="8540" spans="1:26" x14ac:dyDescent="0.3">
      <c r="A8540" t="s">
        <v>7654</v>
      </c>
      <c r="B8540" s="6">
        <v>44819</v>
      </c>
      <c r="C8540" s="6" t="str">
        <f t="shared" si="1198"/>
        <v>2022</v>
      </c>
      <c r="D8540" s="6" t="str">
        <f t="shared" si="1199"/>
        <v>September</v>
      </c>
      <c r="E8540" s="6" t="str">
        <f t="shared" si="1200"/>
        <v>Q3</v>
      </c>
      <c r="F8540" s="6" t="str">
        <f t="shared" si="1201"/>
        <v>High</v>
      </c>
      <c r="G8540" s="6" t="str">
        <f t="shared" si="1202"/>
        <v>Full Price</v>
      </c>
      <c r="H8540" s="6">
        <v>44823</v>
      </c>
      <c r="I8540" t="s">
        <v>1348</v>
      </c>
      <c r="J8540" t="s">
        <v>353</v>
      </c>
      <c r="K8540" t="s">
        <v>3319</v>
      </c>
      <c r="L8540" t="s">
        <v>30</v>
      </c>
      <c r="M8540" t="s">
        <v>31</v>
      </c>
      <c r="N8540" t="s">
        <v>174</v>
      </c>
      <c r="O8540" t="s">
        <v>69</v>
      </c>
      <c r="P8540" t="s">
        <v>139</v>
      </c>
      <c r="Q8540" t="s">
        <v>71</v>
      </c>
      <c r="R8540" s="7">
        <v>0</v>
      </c>
      <c r="S8540" s="7">
        <f t="shared" si="1197"/>
        <v>108.96</v>
      </c>
      <c r="T8540" s="8">
        <v>30.508800000000001</v>
      </c>
      <c r="U8540" s="8" t="str">
        <f t="shared" si="1203"/>
        <v>Low</v>
      </c>
      <c r="V8540" s="7">
        <v>2</v>
      </c>
      <c r="W8540" s="8">
        <v>108.96</v>
      </c>
      <c r="X8540" s="8">
        <f t="shared" si="1204"/>
        <v>3613</v>
      </c>
      <c r="Y8540" s="9">
        <v>0.28000000000000003</v>
      </c>
      <c r="Z8540" s="9" t="str">
        <f t="shared" si="1205"/>
        <v>High</v>
      </c>
    </row>
    <row r="8541" spans="1:26" x14ac:dyDescent="0.3">
      <c r="A8541" t="s">
        <v>7654</v>
      </c>
      <c r="B8541" s="6">
        <v>44819</v>
      </c>
      <c r="C8541" s="6" t="str">
        <f t="shared" si="1198"/>
        <v>2022</v>
      </c>
      <c r="D8541" s="6" t="str">
        <f t="shared" si="1199"/>
        <v>September</v>
      </c>
      <c r="E8541" s="6" t="str">
        <f t="shared" si="1200"/>
        <v>Q3</v>
      </c>
      <c r="F8541" s="6" t="str">
        <f t="shared" si="1201"/>
        <v>High</v>
      </c>
      <c r="G8541" s="6" t="str">
        <f t="shared" si="1202"/>
        <v>Full Price</v>
      </c>
      <c r="H8541" s="6">
        <v>44823</v>
      </c>
      <c r="I8541" t="s">
        <v>1348</v>
      </c>
      <c r="J8541" t="s">
        <v>89</v>
      </c>
      <c r="K8541" t="s">
        <v>724</v>
      </c>
      <c r="L8541" t="s">
        <v>30</v>
      </c>
      <c r="M8541" t="s">
        <v>31</v>
      </c>
      <c r="N8541" t="s">
        <v>53</v>
      </c>
      <c r="O8541" t="s">
        <v>69</v>
      </c>
      <c r="P8541" t="s">
        <v>139</v>
      </c>
      <c r="Q8541" t="s">
        <v>71</v>
      </c>
      <c r="R8541" s="7">
        <v>0</v>
      </c>
      <c r="S8541" s="7">
        <f t="shared" si="1197"/>
        <v>99.3</v>
      </c>
      <c r="T8541" s="8">
        <v>41.706000000000003</v>
      </c>
      <c r="U8541" s="8" t="str">
        <f t="shared" si="1203"/>
        <v>Low</v>
      </c>
      <c r="V8541" s="7">
        <v>10</v>
      </c>
      <c r="W8541" s="8">
        <v>99.3</v>
      </c>
      <c r="X8541" s="8">
        <f t="shared" si="1204"/>
        <v>3803</v>
      </c>
      <c r="Y8541" s="9">
        <v>0.42</v>
      </c>
      <c r="Z8541" s="9" t="str">
        <f t="shared" si="1205"/>
        <v>High</v>
      </c>
    </row>
    <row r="8542" spans="1:26" x14ac:dyDescent="0.3">
      <c r="A8542" t="s">
        <v>7654</v>
      </c>
      <c r="B8542" s="6">
        <v>44819</v>
      </c>
      <c r="C8542" s="6" t="str">
        <f t="shared" si="1198"/>
        <v>2022</v>
      </c>
      <c r="D8542" s="6" t="str">
        <f t="shared" si="1199"/>
        <v>September</v>
      </c>
      <c r="E8542" s="6" t="str">
        <f t="shared" si="1200"/>
        <v>Q3</v>
      </c>
      <c r="F8542" s="6" t="str">
        <f t="shared" si="1201"/>
        <v>High</v>
      </c>
      <c r="G8542" s="6" t="str">
        <f t="shared" si="1202"/>
        <v>Discounted</v>
      </c>
      <c r="H8542" s="6">
        <v>44823</v>
      </c>
      <c r="I8542" t="s">
        <v>1348</v>
      </c>
      <c r="J8542" t="s">
        <v>440</v>
      </c>
      <c r="K8542" t="s">
        <v>1514</v>
      </c>
      <c r="L8542" t="s">
        <v>30</v>
      </c>
      <c r="M8542" t="s">
        <v>31</v>
      </c>
      <c r="N8542" t="s">
        <v>41</v>
      </c>
      <c r="O8542" t="s">
        <v>69</v>
      </c>
      <c r="P8542" t="s">
        <v>139</v>
      </c>
      <c r="Q8542" t="s">
        <v>71</v>
      </c>
      <c r="R8542" s="7">
        <v>0.2</v>
      </c>
      <c r="S8542" s="7">
        <f t="shared" si="1197"/>
        <v>2.1504000000000003</v>
      </c>
      <c r="T8542" s="8">
        <v>0.84</v>
      </c>
      <c r="U8542" s="8" t="str">
        <f t="shared" si="1203"/>
        <v>Low</v>
      </c>
      <c r="V8542" s="7">
        <v>1</v>
      </c>
      <c r="W8542" s="8">
        <v>2.6880000000000002</v>
      </c>
      <c r="X8542" s="8">
        <f t="shared" si="1204"/>
        <v>9844</v>
      </c>
      <c r="Y8542" s="9">
        <v>0.3125</v>
      </c>
      <c r="Z8542" s="9" t="str">
        <f t="shared" si="1205"/>
        <v>High</v>
      </c>
    </row>
    <row r="8543" spans="1:26" x14ac:dyDescent="0.3">
      <c r="A8543" t="s">
        <v>7655</v>
      </c>
      <c r="B8543" s="6">
        <v>44819</v>
      </c>
      <c r="C8543" s="6" t="str">
        <f t="shared" si="1198"/>
        <v>2022</v>
      </c>
      <c r="D8543" s="6" t="str">
        <f t="shared" si="1199"/>
        <v>September</v>
      </c>
      <c r="E8543" s="6" t="str">
        <f t="shared" si="1200"/>
        <v>Q3</v>
      </c>
      <c r="F8543" s="6" t="str">
        <f t="shared" si="1201"/>
        <v>High</v>
      </c>
      <c r="G8543" s="6" t="str">
        <f t="shared" si="1202"/>
        <v>Full Price</v>
      </c>
      <c r="H8543" s="6">
        <v>44821</v>
      </c>
      <c r="I8543" t="s">
        <v>1731</v>
      </c>
      <c r="J8543" t="s">
        <v>2732</v>
      </c>
      <c r="K8543" t="s">
        <v>2733</v>
      </c>
      <c r="L8543" t="s">
        <v>30</v>
      </c>
      <c r="M8543" t="s">
        <v>76</v>
      </c>
      <c r="N8543" t="s">
        <v>138</v>
      </c>
      <c r="O8543" t="s">
        <v>54</v>
      </c>
      <c r="P8543" t="s">
        <v>2489</v>
      </c>
      <c r="Q8543" t="s">
        <v>749</v>
      </c>
      <c r="R8543" s="7">
        <v>0</v>
      </c>
      <c r="S8543" s="7">
        <f t="shared" si="1197"/>
        <v>782.94</v>
      </c>
      <c r="T8543" s="8">
        <v>203.56440000000001</v>
      </c>
      <c r="U8543" s="8" t="str">
        <f t="shared" si="1203"/>
        <v>Medium</v>
      </c>
      <c r="V8543" s="7">
        <v>3</v>
      </c>
      <c r="W8543" s="8">
        <v>782.94</v>
      </c>
      <c r="X8543" s="8">
        <f t="shared" si="1204"/>
        <v>676</v>
      </c>
      <c r="Y8543" s="9">
        <v>0.26</v>
      </c>
      <c r="Z8543" s="9" t="str">
        <f t="shared" si="1205"/>
        <v>High</v>
      </c>
    </row>
    <row r="8544" spans="1:26" x14ac:dyDescent="0.3">
      <c r="A8544" t="s">
        <v>7655</v>
      </c>
      <c r="B8544" s="6">
        <v>44819</v>
      </c>
      <c r="C8544" s="6" t="str">
        <f t="shared" si="1198"/>
        <v>2022</v>
      </c>
      <c r="D8544" s="6" t="str">
        <f t="shared" si="1199"/>
        <v>September</v>
      </c>
      <c r="E8544" s="6" t="str">
        <f t="shared" si="1200"/>
        <v>Q3</v>
      </c>
      <c r="F8544" s="6" t="str">
        <f t="shared" si="1201"/>
        <v>High</v>
      </c>
      <c r="G8544" s="6" t="str">
        <f t="shared" si="1202"/>
        <v>Full Price</v>
      </c>
      <c r="H8544" s="6">
        <v>44821</v>
      </c>
      <c r="I8544" t="s">
        <v>1731</v>
      </c>
      <c r="J8544" t="s">
        <v>44</v>
      </c>
      <c r="K8544" t="s">
        <v>52</v>
      </c>
      <c r="L8544" t="s">
        <v>30</v>
      </c>
      <c r="M8544" t="s">
        <v>31</v>
      </c>
      <c r="N8544" t="s">
        <v>53</v>
      </c>
      <c r="O8544" t="s">
        <v>54</v>
      </c>
      <c r="P8544" t="s">
        <v>2489</v>
      </c>
      <c r="Q8544" t="s">
        <v>749</v>
      </c>
      <c r="R8544" s="7">
        <v>0</v>
      </c>
      <c r="S8544" s="7">
        <f t="shared" si="1197"/>
        <v>16.28</v>
      </c>
      <c r="T8544" s="8">
        <v>6.5119999999999996</v>
      </c>
      <c r="U8544" s="8" t="str">
        <f t="shared" si="1203"/>
        <v>Low</v>
      </c>
      <c r="V8544" s="7">
        <v>2</v>
      </c>
      <c r="W8544" s="8">
        <v>16.28</v>
      </c>
      <c r="X8544" s="8">
        <f t="shared" si="1204"/>
        <v>7593</v>
      </c>
      <c r="Y8544" s="9">
        <v>0.4</v>
      </c>
      <c r="Z8544" s="9" t="str">
        <f t="shared" si="1205"/>
        <v>High</v>
      </c>
    </row>
    <row r="8545" spans="1:26" x14ac:dyDescent="0.3">
      <c r="A8545" t="s">
        <v>7655</v>
      </c>
      <c r="B8545" s="6">
        <v>44819</v>
      </c>
      <c r="C8545" s="6" t="str">
        <f t="shared" si="1198"/>
        <v>2022</v>
      </c>
      <c r="D8545" s="6" t="str">
        <f t="shared" si="1199"/>
        <v>September</v>
      </c>
      <c r="E8545" s="6" t="str">
        <f t="shared" si="1200"/>
        <v>Q3</v>
      </c>
      <c r="F8545" s="6" t="str">
        <f t="shared" si="1201"/>
        <v>High</v>
      </c>
      <c r="G8545" s="6" t="str">
        <f t="shared" si="1202"/>
        <v>Full Price</v>
      </c>
      <c r="H8545" s="6">
        <v>44821</v>
      </c>
      <c r="I8545" t="s">
        <v>1731</v>
      </c>
      <c r="J8545" t="s">
        <v>256</v>
      </c>
      <c r="K8545" t="s">
        <v>1296</v>
      </c>
      <c r="L8545" t="s">
        <v>30</v>
      </c>
      <c r="M8545" t="s">
        <v>31</v>
      </c>
      <c r="N8545" t="s">
        <v>41</v>
      </c>
      <c r="O8545" t="s">
        <v>54</v>
      </c>
      <c r="P8545" t="s">
        <v>2489</v>
      </c>
      <c r="Q8545" t="s">
        <v>749</v>
      </c>
      <c r="R8545" s="7">
        <v>0</v>
      </c>
      <c r="S8545" s="7">
        <f t="shared" si="1197"/>
        <v>242.48</v>
      </c>
      <c r="T8545" s="8">
        <v>116.3904</v>
      </c>
      <c r="U8545" s="8" t="str">
        <f t="shared" si="1203"/>
        <v>Medium</v>
      </c>
      <c r="V8545" s="7">
        <v>7</v>
      </c>
      <c r="W8545" s="8">
        <v>242.48</v>
      </c>
      <c r="X8545" s="8">
        <f t="shared" si="1204"/>
        <v>2250</v>
      </c>
      <c r="Y8545" s="9">
        <v>0.48</v>
      </c>
      <c r="Z8545" s="9" t="str">
        <f t="shared" si="1205"/>
        <v>High</v>
      </c>
    </row>
    <row r="8546" spans="1:26" x14ac:dyDescent="0.3">
      <c r="A8546" t="s">
        <v>7655</v>
      </c>
      <c r="B8546" s="6">
        <v>44819</v>
      </c>
      <c r="C8546" s="6" t="str">
        <f t="shared" si="1198"/>
        <v>2022</v>
      </c>
      <c r="D8546" s="6" t="str">
        <f t="shared" si="1199"/>
        <v>September</v>
      </c>
      <c r="E8546" s="6" t="str">
        <f t="shared" si="1200"/>
        <v>Q3</v>
      </c>
      <c r="F8546" s="6" t="str">
        <f t="shared" si="1201"/>
        <v>High</v>
      </c>
      <c r="G8546" s="6" t="str">
        <f t="shared" si="1202"/>
        <v>Full Price</v>
      </c>
      <c r="H8546" s="6">
        <v>44821</v>
      </c>
      <c r="I8546" t="s">
        <v>1731</v>
      </c>
      <c r="J8546" t="s">
        <v>93</v>
      </c>
      <c r="K8546" t="s">
        <v>1600</v>
      </c>
      <c r="L8546" t="s">
        <v>30</v>
      </c>
      <c r="M8546" t="s">
        <v>91</v>
      </c>
      <c r="N8546" t="s">
        <v>92</v>
      </c>
      <c r="O8546" t="s">
        <v>54</v>
      </c>
      <c r="P8546" t="s">
        <v>2489</v>
      </c>
      <c r="Q8546" t="s">
        <v>749</v>
      </c>
      <c r="R8546" s="7">
        <v>0</v>
      </c>
      <c r="S8546" s="7">
        <f t="shared" si="1197"/>
        <v>39.99</v>
      </c>
      <c r="T8546" s="8">
        <v>11.597099999999999</v>
      </c>
      <c r="U8546" s="8" t="str">
        <f t="shared" si="1203"/>
        <v>Low</v>
      </c>
      <c r="V8546" s="7">
        <v>1</v>
      </c>
      <c r="W8546" s="8">
        <v>39.99</v>
      </c>
      <c r="X8546" s="8">
        <f t="shared" si="1204"/>
        <v>5637</v>
      </c>
      <c r="Y8546" s="9">
        <v>0.28999999999999998</v>
      </c>
      <c r="Z8546" s="9" t="str">
        <f t="shared" si="1205"/>
        <v>High</v>
      </c>
    </row>
    <row r="8547" spans="1:26" x14ac:dyDescent="0.3">
      <c r="A8547" t="s">
        <v>7656</v>
      </c>
      <c r="B8547" s="6">
        <v>44819</v>
      </c>
      <c r="C8547" s="6" t="str">
        <f t="shared" si="1198"/>
        <v>2022</v>
      </c>
      <c r="D8547" s="6" t="str">
        <f t="shared" si="1199"/>
        <v>September</v>
      </c>
      <c r="E8547" s="6" t="str">
        <f t="shared" si="1200"/>
        <v>Q3</v>
      </c>
      <c r="F8547" s="6" t="str">
        <f t="shared" si="1201"/>
        <v>High</v>
      </c>
      <c r="G8547" s="6" t="str">
        <f t="shared" si="1202"/>
        <v>Full Price</v>
      </c>
      <c r="H8547" s="6">
        <v>44823</v>
      </c>
      <c r="I8547" t="s">
        <v>7657</v>
      </c>
      <c r="J8547" t="s">
        <v>47</v>
      </c>
      <c r="K8547" t="s">
        <v>6145</v>
      </c>
      <c r="L8547" t="s">
        <v>61</v>
      </c>
      <c r="M8547" t="s">
        <v>76</v>
      </c>
      <c r="N8547" t="s">
        <v>77</v>
      </c>
      <c r="O8547" t="s">
        <v>54</v>
      </c>
      <c r="P8547" t="s">
        <v>1286</v>
      </c>
      <c r="Q8547" t="s">
        <v>322</v>
      </c>
      <c r="R8547" s="7">
        <v>0</v>
      </c>
      <c r="S8547" s="7">
        <f t="shared" si="1197"/>
        <v>512.96</v>
      </c>
      <c r="T8547" s="8">
        <v>143.62880000000001</v>
      </c>
      <c r="U8547" s="8" t="str">
        <f t="shared" si="1203"/>
        <v>Medium</v>
      </c>
      <c r="V8547" s="7">
        <v>4</v>
      </c>
      <c r="W8547" s="8">
        <v>512.96</v>
      </c>
      <c r="X8547" s="8">
        <f t="shared" si="1204"/>
        <v>1134</v>
      </c>
      <c r="Y8547" s="9">
        <v>0.28000000000000003</v>
      </c>
      <c r="Z8547" s="9" t="str">
        <f t="shared" si="1205"/>
        <v>High</v>
      </c>
    </row>
    <row r="8548" spans="1:26" x14ac:dyDescent="0.3">
      <c r="A8548" t="s">
        <v>7656</v>
      </c>
      <c r="B8548" s="6">
        <v>44819</v>
      </c>
      <c r="C8548" s="6" t="str">
        <f t="shared" si="1198"/>
        <v>2022</v>
      </c>
      <c r="D8548" s="6" t="str">
        <f t="shared" si="1199"/>
        <v>September</v>
      </c>
      <c r="E8548" s="6" t="str">
        <f t="shared" si="1200"/>
        <v>Q3</v>
      </c>
      <c r="F8548" s="6" t="str">
        <f t="shared" si="1201"/>
        <v>High</v>
      </c>
      <c r="G8548" s="6" t="str">
        <f t="shared" si="1202"/>
        <v>Full Price</v>
      </c>
      <c r="H8548" s="6">
        <v>44823</v>
      </c>
      <c r="I8548" t="s">
        <v>7657</v>
      </c>
      <c r="J8548" t="s">
        <v>119</v>
      </c>
      <c r="K8548" t="s">
        <v>3721</v>
      </c>
      <c r="L8548" t="s">
        <v>61</v>
      </c>
      <c r="M8548" t="s">
        <v>76</v>
      </c>
      <c r="N8548" t="s">
        <v>99</v>
      </c>
      <c r="O8548" t="s">
        <v>54</v>
      </c>
      <c r="P8548" t="s">
        <v>1286</v>
      </c>
      <c r="Q8548" t="s">
        <v>322</v>
      </c>
      <c r="R8548" s="7">
        <v>0</v>
      </c>
      <c r="S8548" s="7">
        <f t="shared" si="1197"/>
        <v>47.4</v>
      </c>
      <c r="T8548" s="8">
        <v>18.96</v>
      </c>
      <c r="U8548" s="8" t="str">
        <f t="shared" si="1203"/>
        <v>Low</v>
      </c>
      <c r="V8548" s="7">
        <v>5</v>
      </c>
      <c r="W8548" s="8">
        <v>47.4</v>
      </c>
      <c r="X8548" s="8">
        <f t="shared" si="1204"/>
        <v>5263</v>
      </c>
      <c r="Y8548" s="9">
        <v>0.4</v>
      </c>
      <c r="Z8548" s="9" t="str">
        <f t="shared" si="1205"/>
        <v>High</v>
      </c>
    </row>
    <row r="8549" spans="1:26" x14ac:dyDescent="0.3">
      <c r="A8549" t="s">
        <v>7656</v>
      </c>
      <c r="B8549" s="6">
        <v>44819</v>
      </c>
      <c r="C8549" s="6" t="str">
        <f t="shared" si="1198"/>
        <v>2022</v>
      </c>
      <c r="D8549" s="6" t="str">
        <f t="shared" si="1199"/>
        <v>September</v>
      </c>
      <c r="E8549" s="6" t="str">
        <f t="shared" si="1200"/>
        <v>Q3</v>
      </c>
      <c r="F8549" s="6" t="str">
        <f t="shared" si="1201"/>
        <v>Low</v>
      </c>
      <c r="G8549" s="6" t="str">
        <f t="shared" si="1202"/>
        <v>Full Price</v>
      </c>
      <c r="H8549" s="6">
        <v>44823</v>
      </c>
      <c r="I8549" t="s">
        <v>7657</v>
      </c>
      <c r="J8549" t="s">
        <v>89</v>
      </c>
      <c r="K8549" t="s">
        <v>476</v>
      </c>
      <c r="L8549" t="s">
        <v>61</v>
      </c>
      <c r="M8549" t="s">
        <v>31</v>
      </c>
      <c r="N8549" t="s">
        <v>49</v>
      </c>
      <c r="O8549" t="s">
        <v>54</v>
      </c>
      <c r="P8549" t="s">
        <v>1286</v>
      </c>
      <c r="Q8549" t="s">
        <v>322</v>
      </c>
      <c r="R8549" s="7">
        <v>0</v>
      </c>
      <c r="S8549" s="7">
        <f t="shared" si="1197"/>
        <v>81.96</v>
      </c>
      <c r="T8549" s="8">
        <v>0</v>
      </c>
      <c r="U8549" s="8" t="str">
        <f t="shared" si="1203"/>
        <v>Low</v>
      </c>
      <c r="V8549" s="7">
        <v>2</v>
      </c>
      <c r="W8549" s="8">
        <v>81.96</v>
      </c>
      <c r="X8549" s="8">
        <f t="shared" si="1204"/>
        <v>4169</v>
      </c>
      <c r="Y8549" s="9">
        <v>0</v>
      </c>
      <c r="Z8549" s="9" t="str">
        <f t="shared" si="1205"/>
        <v>Low</v>
      </c>
    </row>
    <row r="8550" spans="1:26" x14ac:dyDescent="0.3">
      <c r="A8550" t="s">
        <v>7656</v>
      </c>
      <c r="B8550" s="6">
        <v>44819</v>
      </c>
      <c r="C8550" s="6" t="str">
        <f t="shared" si="1198"/>
        <v>2022</v>
      </c>
      <c r="D8550" s="6" t="str">
        <f t="shared" si="1199"/>
        <v>September</v>
      </c>
      <c r="E8550" s="6" t="str">
        <f t="shared" si="1200"/>
        <v>Q3</v>
      </c>
      <c r="F8550" s="6" t="str">
        <f t="shared" si="1201"/>
        <v>High</v>
      </c>
      <c r="G8550" s="6" t="str">
        <f t="shared" si="1202"/>
        <v>Full Price</v>
      </c>
      <c r="H8550" s="6">
        <v>44823</v>
      </c>
      <c r="I8550" t="s">
        <v>7657</v>
      </c>
      <c r="J8550" t="s">
        <v>153</v>
      </c>
      <c r="K8550" t="s">
        <v>1491</v>
      </c>
      <c r="L8550" t="s">
        <v>61</v>
      </c>
      <c r="M8550" t="s">
        <v>91</v>
      </c>
      <c r="N8550" t="s">
        <v>92</v>
      </c>
      <c r="O8550" t="s">
        <v>54</v>
      </c>
      <c r="P8550" t="s">
        <v>1286</v>
      </c>
      <c r="Q8550" t="s">
        <v>322</v>
      </c>
      <c r="R8550" s="7">
        <v>0</v>
      </c>
      <c r="S8550" s="7">
        <f t="shared" si="1197"/>
        <v>395.94</v>
      </c>
      <c r="T8550" s="8">
        <v>102.9444</v>
      </c>
      <c r="U8550" s="8" t="str">
        <f t="shared" si="1203"/>
        <v>Medium</v>
      </c>
      <c r="V8550" s="7">
        <v>6</v>
      </c>
      <c r="W8550" s="8">
        <v>395.94</v>
      </c>
      <c r="X8550" s="8">
        <f t="shared" si="1204"/>
        <v>1475</v>
      </c>
      <c r="Y8550" s="9">
        <v>0.26</v>
      </c>
      <c r="Z8550" s="9" t="str">
        <f t="shared" si="1205"/>
        <v>High</v>
      </c>
    </row>
    <row r="8551" spans="1:26" x14ac:dyDescent="0.3">
      <c r="A8551" t="s">
        <v>7658</v>
      </c>
      <c r="B8551" s="6">
        <v>44819</v>
      </c>
      <c r="C8551" s="6" t="str">
        <f t="shared" si="1198"/>
        <v>2022</v>
      </c>
      <c r="D8551" s="6" t="str">
        <f t="shared" si="1199"/>
        <v>September</v>
      </c>
      <c r="E8551" s="6" t="str">
        <f t="shared" si="1200"/>
        <v>Q3</v>
      </c>
      <c r="F8551" s="6" t="str">
        <f t="shared" si="1201"/>
        <v>Low</v>
      </c>
      <c r="G8551" s="6" t="str">
        <f t="shared" si="1202"/>
        <v>Discounted</v>
      </c>
      <c r="H8551" s="6">
        <v>44821</v>
      </c>
      <c r="I8551" t="s">
        <v>2327</v>
      </c>
      <c r="J8551" t="s">
        <v>565</v>
      </c>
      <c r="K8551" t="s">
        <v>566</v>
      </c>
      <c r="L8551" t="s">
        <v>40</v>
      </c>
      <c r="M8551" t="s">
        <v>76</v>
      </c>
      <c r="N8551" t="s">
        <v>262</v>
      </c>
      <c r="O8551" t="s">
        <v>69</v>
      </c>
      <c r="P8551" t="s">
        <v>139</v>
      </c>
      <c r="Q8551" t="s">
        <v>71</v>
      </c>
      <c r="R8551" s="7">
        <v>0.2</v>
      </c>
      <c r="S8551" s="7">
        <f t="shared" si="1197"/>
        <v>240.72319999999999</v>
      </c>
      <c r="T8551" s="8">
        <v>11.283899999999999</v>
      </c>
      <c r="U8551" s="8" t="str">
        <f t="shared" si="1203"/>
        <v>Low</v>
      </c>
      <c r="V8551" s="7">
        <v>1</v>
      </c>
      <c r="W8551" s="8">
        <v>300.904</v>
      </c>
      <c r="X8551" s="8">
        <f t="shared" si="1204"/>
        <v>1900</v>
      </c>
      <c r="Y8551" s="9">
        <v>3.7499999999999999E-2</v>
      </c>
      <c r="Z8551" s="9" t="str">
        <f t="shared" si="1205"/>
        <v>Low</v>
      </c>
    </row>
    <row r="8552" spans="1:26" x14ac:dyDescent="0.3">
      <c r="A8552" t="s">
        <v>7659</v>
      </c>
      <c r="B8552" s="6">
        <v>44819</v>
      </c>
      <c r="C8552" s="6" t="str">
        <f t="shared" si="1198"/>
        <v>2022</v>
      </c>
      <c r="D8552" s="6" t="str">
        <f t="shared" si="1199"/>
        <v>September</v>
      </c>
      <c r="E8552" s="6" t="str">
        <f t="shared" si="1200"/>
        <v>Q3</v>
      </c>
      <c r="F8552" s="6" t="str">
        <f t="shared" si="1201"/>
        <v>High</v>
      </c>
      <c r="G8552" s="6" t="str">
        <f t="shared" si="1202"/>
        <v>Discounted</v>
      </c>
      <c r="H8552" s="6">
        <v>44823</v>
      </c>
      <c r="I8552" t="s">
        <v>3868</v>
      </c>
      <c r="J8552" t="s">
        <v>67</v>
      </c>
      <c r="K8552" t="s">
        <v>1665</v>
      </c>
      <c r="L8552" t="s">
        <v>61</v>
      </c>
      <c r="M8552" t="s">
        <v>31</v>
      </c>
      <c r="N8552" t="s">
        <v>32</v>
      </c>
      <c r="O8552" t="s">
        <v>33</v>
      </c>
      <c r="P8552" t="s">
        <v>34</v>
      </c>
      <c r="Q8552" t="s">
        <v>35</v>
      </c>
      <c r="R8552" s="7">
        <v>0.2</v>
      </c>
      <c r="S8552" s="7">
        <f t="shared" si="1197"/>
        <v>25.497599999999998</v>
      </c>
      <c r="T8552" s="8">
        <v>11.553599999999999</v>
      </c>
      <c r="U8552" s="8" t="str">
        <f t="shared" si="1203"/>
        <v>Low</v>
      </c>
      <c r="V8552" s="7">
        <v>8</v>
      </c>
      <c r="W8552" s="8">
        <v>31.872</v>
      </c>
      <c r="X8552" s="8">
        <f t="shared" si="1204"/>
        <v>6170</v>
      </c>
      <c r="Y8552" s="9">
        <v>0.36249999999999999</v>
      </c>
      <c r="Z8552" s="9" t="str">
        <f t="shared" si="1205"/>
        <v>High</v>
      </c>
    </row>
    <row r="8553" spans="1:26" x14ac:dyDescent="0.3">
      <c r="A8553" t="s">
        <v>7660</v>
      </c>
      <c r="B8553" s="6">
        <v>44819</v>
      </c>
      <c r="C8553" s="6" t="str">
        <f t="shared" si="1198"/>
        <v>2022</v>
      </c>
      <c r="D8553" s="6" t="str">
        <f t="shared" si="1199"/>
        <v>September</v>
      </c>
      <c r="E8553" s="6" t="str">
        <f t="shared" si="1200"/>
        <v>Q3</v>
      </c>
      <c r="F8553" s="6" t="str">
        <f t="shared" si="1201"/>
        <v>Low</v>
      </c>
      <c r="G8553" s="6" t="str">
        <f t="shared" si="1202"/>
        <v>Discounted</v>
      </c>
      <c r="H8553" s="6">
        <v>44821</v>
      </c>
      <c r="I8553" t="s">
        <v>408</v>
      </c>
      <c r="J8553" t="s">
        <v>2510</v>
      </c>
      <c r="K8553" t="s">
        <v>6356</v>
      </c>
      <c r="L8553" t="s">
        <v>30</v>
      </c>
      <c r="M8553" t="s">
        <v>91</v>
      </c>
      <c r="N8553" t="s">
        <v>92</v>
      </c>
      <c r="O8553" t="s">
        <v>33</v>
      </c>
      <c r="P8553" t="s">
        <v>368</v>
      </c>
      <c r="Q8553" t="s">
        <v>43</v>
      </c>
      <c r="R8553" s="7">
        <v>0.2</v>
      </c>
      <c r="S8553" s="7">
        <f t="shared" si="1197"/>
        <v>259.18079999999998</v>
      </c>
      <c r="T8553" s="8">
        <v>20.2485</v>
      </c>
      <c r="U8553" s="8" t="str">
        <f t="shared" si="1203"/>
        <v>Low</v>
      </c>
      <c r="V8553" s="7">
        <v>3</v>
      </c>
      <c r="W8553" s="8">
        <v>323.976</v>
      </c>
      <c r="X8553" s="8">
        <f t="shared" si="1204"/>
        <v>1766</v>
      </c>
      <c r="Y8553" s="9">
        <v>6.25E-2</v>
      </c>
      <c r="Z8553" s="9" t="str">
        <f t="shared" si="1205"/>
        <v>Low</v>
      </c>
    </row>
    <row r="8554" spans="1:26" x14ac:dyDescent="0.3">
      <c r="A8554" t="s">
        <v>7661</v>
      </c>
      <c r="B8554" s="6">
        <v>44819</v>
      </c>
      <c r="C8554" s="6" t="str">
        <f t="shared" si="1198"/>
        <v>2022</v>
      </c>
      <c r="D8554" s="6" t="str">
        <f t="shared" si="1199"/>
        <v>September</v>
      </c>
      <c r="E8554" s="6" t="str">
        <f t="shared" si="1200"/>
        <v>Q3</v>
      </c>
      <c r="F8554" s="6" t="str">
        <f t="shared" si="1201"/>
        <v>High</v>
      </c>
      <c r="G8554" s="6" t="str">
        <f t="shared" si="1202"/>
        <v>Full Price</v>
      </c>
      <c r="H8554" s="6">
        <v>44824</v>
      </c>
      <c r="I8554" t="s">
        <v>1847</v>
      </c>
      <c r="J8554" t="s">
        <v>458</v>
      </c>
      <c r="K8554" t="s">
        <v>2092</v>
      </c>
      <c r="L8554" t="s">
        <v>30</v>
      </c>
      <c r="M8554" t="s">
        <v>31</v>
      </c>
      <c r="N8554" t="s">
        <v>53</v>
      </c>
      <c r="O8554" t="s">
        <v>69</v>
      </c>
      <c r="P8554" t="s">
        <v>298</v>
      </c>
      <c r="Q8554" t="s">
        <v>299</v>
      </c>
      <c r="R8554" s="7">
        <v>0</v>
      </c>
      <c r="S8554" s="7">
        <f t="shared" si="1197"/>
        <v>12.42</v>
      </c>
      <c r="T8554" s="8">
        <v>5.2164000000000001</v>
      </c>
      <c r="U8554" s="8" t="str">
        <f t="shared" si="1203"/>
        <v>Low</v>
      </c>
      <c r="V8554" s="7">
        <v>3</v>
      </c>
      <c r="W8554" s="8">
        <v>12.42</v>
      </c>
      <c r="X8554" s="8">
        <f t="shared" si="1204"/>
        <v>8222</v>
      </c>
      <c r="Y8554" s="9">
        <v>0.42</v>
      </c>
      <c r="Z8554" s="9" t="str">
        <f t="shared" si="1205"/>
        <v>High</v>
      </c>
    </row>
    <row r="8555" spans="1:26" x14ac:dyDescent="0.3">
      <c r="A8555" t="s">
        <v>7662</v>
      </c>
      <c r="B8555" s="6">
        <v>44819</v>
      </c>
      <c r="C8555" s="6" t="str">
        <f t="shared" si="1198"/>
        <v>2022</v>
      </c>
      <c r="D8555" s="6" t="str">
        <f t="shared" si="1199"/>
        <v>September</v>
      </c>
      <c r="E8555" s="6" t="str">
        <f t="shared" si="1200"/>
        <v>Q3</v>
      </c>
      <c r="F8555" s="6" t="str">
        <f t="shared" si="1201"/>
        <v>High</v>
      </c>
      <c r="G8555" s="6" t="str">
        <f t="shared" si="1202"/>
        <v>Full Price</v>
      </c>
      <c r="H8555" s="6">
        <v>44825</v>
      </c>
      <c r="I8555" t="s">
        <v>1231</v>
      </c>
      <c r="J8555" t="s">
        <v>192</v>
      </c>
      <c r="K8555" t="s">
        <v>2211</v>
      </c>
      <c r="L8555" t="s">
        <v>40</v>
      </c>
      <c r="M8555" t="s">
        <v>31</v>
      </c>
      <c r="N8555" t="s">
        <v>49</v>
      </c>
      <c r="O8555" t="s">
        <v>54</v>
      </c>
      <c r="P8555" t="s">
        <v>5452</v>
      </c>
      <c r="Q8555" t="s">
        <v>1056</v>
      </c>
      <c r="R8555" s="7">
        <v>0</v>
      </c>
      <c r="S8555" s="7">
        <f t="shared" si="1197"/>
        <v>38.619999999999997</v>
      </c>
      <c r="T8555" s="8">
        <v>10.813599999999999</v>
      </c>
      <c r="U8555" s="8" t="str">
        <f t="shared" si="1203"/>
        <v>Low</v>
      </c>
      <c r="V8555" s="7">
        <v>2</v>
      </c>
      <c r="W8555" s="8">
        <v>38.619999999999997</v>
      </c>
      <c r="X8555" s="8">
        <f t="shared" si="1204"/>
        <v>5725</v>
      </c>
      <c r="Y8555" s="9">
        <v>0.28000000000000003</v>
      </c>
      <c r="Z8555" s="9" t="str">
        <f t="shared" si="1205"/>
        <v>High</v>
      </c>
    </row>
    <row r="8556" spans="1:26" x14ac:dyDescent="0.3">
      <c r="A8556" t="s">
        <v>7662</v>
      </c>
      <c r="B8556" s="6">
        <v>44819</v>
      </c>
      <c r="C8556" s="6" t="str">
        <f t="shared" si="1198"/>
        <v>2022</v>
      </c>
      <c r="D8556" s="6" t="str">
        <f t="shared" si="1199"/>
        <v>September</v>
      </c>
      <c r="E8556" s="6" t="str">
        <f t="shared" si="1200"/>
        <v>Q3</v>
      </c>
      <c r="F8556" s="6" t="str">
        <f t="shared" si="1201"/>
        <v>Low</v>
      </c>
      <c r="G8556" s="6" t="str">
        <f t="shared" si="1202"/>
        <v>Full Price</v>
      </c>
      <c r="H8556" s="6">
        <v>44825</v>
      </c>
      <c r="I8556" t="s">
        <v>1231</v>
      </c>
      <c r="J8556" t="s">
        <v>4648</v>
      </c>
      <c r="K8556" t="s">
        <v>4649</v>
      </c>
      <c r="L8556" t="s">
        <v>40</v>
      </c>
      <c r="M8556" t="s">
        <v>91</v>
      </c>
      <c r="N8556" t="s">
        <v>110</v>
      </c>
      <c r="O8556" t="s">
        <v>54</v>
      </c>
      <c r="P8556" t="s">
        <v>5452</v>
      </c>
      <c r="Q8556" t="s">
        <v>1056</v>
      </c>
      <c r="R8556" s="7">
        <v>0</v>
      </c>
      <c r="S8556" s="7">
        <f t="shared" si="1197"/>
        <v>59.98</v>
      </c>
      <c r="T8556" s="8">
        <v>10.7964</v>
      </c>
      <c r="U8556" s="8" t="str">
        <f t="shared" si="1203"/>
        <v>Low</v>
      </c>
      <c r="V8556" s="7">
        <v>2</v>
      </c>
      <c r="W8556" s="8">
        <v>59.98</v>
      </c>
      <c r="X8556" s="8">
        <f t="shared" si="1204"/>
        <v>4804</v>
      </c>
      <c r="Y8556" s="9">
        <v>0.18</v>
      </c>
      <c r="Z8556" s="9" t="str">
        <f t="shared" si="1205"/>
        <v>Low</v>
      </c>
    </row>
    <row r="8557" spans="1:26" x14ac:dyDescent="0.3">
      <c r="A8557" t="s">
        <v>7663</v>
      </c>
      <c r="B8557" s="6">
        <v>44819</v>
      </c>
      <c r="C8557" s="6" t="str">
        <f t="shared" si="1198"/>
        <v>2022</v>
      </c>
      <c r="D8557" s="6" t="str">
        <f t="shared" si="1199"/>
        <v>September</v>
      </c>
      <c r="E8557" s="6" t="str">
        <f t="shared" si="1200"/>
        <v>Q3</v>
      </c>
      <c r="F8557" s="6" t="str">
        <f t="shared" si="1201"/>
        <v>High</v>
      </c>
      <c r="G8557" s="6" t="str">
        <f t="shared" si="1202"/>
        <v>Discounted</v>
      </c>
      <c r="H8557" s="6">
        <v>44824</v>
      </c>
      <c r="I8557" t="s">
        <v>2786</v>
      </c>
      <c r="J8557" t="s">
        <v>67</v>
      </c>
      <c r="K8557" t="s">
        <v>2743</v>
      </c>
      <c r="L8557" t="s">
        <v>30</v>
      </c>
      <c r="M8557" t="s">
        <v>31</v>
      </c>
      <c r="N8557" t="s">
        <v>32</v>
      </c>
      <c r="O8557" t="s">
        <v>62</v>
      </c>
      <c r="P8557" t="s">
        <v>4632</v>
      </c>
      <c r="Q8557" t="s">
        <v>202</v>
      </c>
      <c r="R8557" s="7">
        <v>0.2</v>
      </c>
      <c r="S8557" s="7">
        <f t="shared" si="1197"/>
        <v>131.16800000000001</v>
      </c>
      <c r="T8557" s="8">
        <v>59.435499999999998</v>
      </c>
      <c r="U8557" s="8" t="str">
        <f t="shared" si="1203"/>
        <v>Low</v>
      </c>
      <c r="V8557" s="7">
        <v>5</v>
      </c>
      <c r="W8557" s="8">
        <v>163.96</v>
      </c>
      <c r="X8557" s="8">
        <f t="shared" si="1204"/>
        <v>2932</v>
      </c>
      <c r="Y8557" s="9">
        <v>0.36249999999999999</v>
      </c>
      <c r="Z8557" s="9" t="str">
        <f t="shared" si="1205"/>
        <v>High</v>
      </c>
    </row>
    <row r="8558" spans="1:26" x14ac:dyDescent="0.3">
      <c r="A8558" t="s">
        <v>7664</v>
      </c>
      <c r="B8558" s="6">
        <v>44819</v>
      </c>
      <c r="C8558" s="6" t="str">
        <f t="shared" si="1198"/>
        <v>2022</v>
      </c>
      <c r="D8558" s="6" t="str">
        <f t="shared" si="1199"/>
        <v>September</v>
      </c>
      <c r="E8558" s="6" t="str">
        <f t="shared" si="1200"/>
        <v>Q3</v>
      </c>
      <c r="F8558" s="6" t="str">
        <f t="shared" si="1201"/>
        <v>High</v>
      </c>
      <c r="G8558" s="6" t="str">
        <f t="shared" si="1202"/>
        <v>Discounted</v>
      </c>
      <c r="H8558" s="6">
        <v>44823</v>
      </c>
      <c r="I8558" t="s">
        <v>1660</v>
      </c>
      <c r="J8558" t="s">
        <v>89</v>
      </c>
      <c r="K8558" t="s">
        <v>896</v>
      </c>
      <c r="L8558" t="s">
        <v>30</v>
      </c>
      <c r="M8558" t="s">
        <v>31</v>
      </c>
      <c r="N8558" t="s">
        <v>53</v>
      </c>
      <c r="O8558" t="s">
        <v>33</v>
      </c>
      <c r="P8558" t="s">
        <v>34</v>
      </c>
      <c r="Q8558" t="s">
        <v>35</v>
      </c>
      <c r="R8558" s="7">
        <v>0.2</v>
      </c>
      <c r="S8558" s="7">
        <f t="shared" si="1197"/>
        <v>25.395199999999999</v>
      </c>
      <c r="T8558" s="8">
        <v>8.3328000000000007</v>
      </c>
      <c r="U8558" s="8" t="str">
        <f t="shared" si="1203"/>
        <v>Low</v>
      </c>
      <c r="V8558" s="7">
        <v>2</v>
      </c>
      <c r="W8558" s="8">
        <v>31.744</v>
      </c>
      <c r="X8558" s="8">
        <f t="shared" si="1204"/>
        <v>6177</v>
      </c>
      <c r="Y8558" s="9">
        <v>0.26250000000000001</v>
      </c>
      <c r="Z8558" s="9" t="str">
        <f t="shared" si="1205"/>
        <v>High</v>
      </c>
    </row>
    <row r="8559" spans="1:26" x14ac:dyDescent="0.3">
      <c r="A8559" t="s">
        <v>7665</v>
      </c>
      <c r="B8559" s="6">
        <v>44819</v>
      </c>
      <c r="C8559" s="6" t="str">
        <f t="shared" si="1198"/>
        <v>2022</v>
      </c>
      <c r="D8559" s="6" t="str">
        <f t="shared" si="1199"/>
        <v>September</v>
      </c>
      <c r="E8559" s="6" t="str">
        <f t="shared" si="1200"/>
        <v>Q3</v>
      </c>
      <c r="F8559" s="6" t="str">
        <f t="shared" si="1201"/>
        <v>High</v>
      </c>
      <c r="G8559" s="6" t="str">
        <f t="shared" si="1202"/>
        <v>Full Price</v>
      </c>
      <c r="H8559" s="6">
        <v>44823</v>
      </c>
      <c r="I8559" t="s">
        <v>4306</v>
      </c>
      <c r="J8559" t="s">
        <v>327</v>
      </c>
      <c r="K8559" t="s">
        <v>380</v>
      </c>
      <c r="L8559" t="s">
        <v>40</v>
      </c>
      <c r="M8559" t="s">
        <v>76</v>
      </c>
      <c r="N8559" t="s">
        <v>99</v>
      </c>
      <c r="O8559" t="s">
        <v>54</v>
      </c>
      <c r="P8559" t="s">
        <v>270</v>
      </c>
      <c r="Q8559" t="s">
        <v>271</v>
      </c>
      <c r="R8559" s="7">
        <v>0</v>
      </c>
      <c r="S8559" s="7">
        <f t="shared" si="1197"/>
        <v>35.56</v>
      </c>
      <c r="T8559" s="8">
        <v>12.090400000000001</v>
      </c>
      <c r="U8559" s="8" t="str">
        <f t="shared" si="1203"/>
        <v>Low</v>
      </c>
      <c r="V8559" s="7">
        <v>7</v>
      </c>
      <c r="W8559" s="8">
        <v>35.56</v>
      </c>
      <c r="X8559" s="8">
        <f t="shared" si="1204"/>
        <v>5899</v>
      </c>
      <c r="Y8559" s="9">
        <v>0.34</v>
      </c>
      <c r="Z8559" s="9" t="str">
        <f t="shared" si="1205"/>
        <v>High</v>
      </c>
    </row>
    <row r="8560" spans="1:26" x14ac:dyDescent="0.3">
      <c r="A8560" t="s">
        <v>7666</v>
      </c>
      <c r="B8560" s="6">
        <v>44819</v>
      </c>
      <c r="C8560" s="6" t="str">
        <f t="shared" si="1198"/>
        <v>2022</v>
      </c>
      <c r="D8560" s="6" t="str">
        <f t="shared" si="1199"/>
        <v>September</v>
      </c>
      <c r="E8560" s="6" t="str">
        <f t="shared" si="1200"/>
        <v>Q3</v>
      </c>
      <c r="F8560" s="6" t="str">
        <f t="shared" si="1201"/>
        <v>Low</v>
      </c>
      <c r="G8560" s="6" t="str">
        <f t="shared" si="1202"/>
        <v>Discounted</v>
      </c>
      <c r="H8560" s="6">
        <v>44825</v>
      </c>
      <c r="I8560" t="s">
        <v>2259</v>
      </c>
      <c r="J8560" t="s">
        <v>74</v>
      </c>
      <c r="K8560" t="s">
        <v>1195</v>
      </c>
      <c r="L8560" t="s">
        <v>30</v>
      </c>
      <c r="M8560" t="s">
        <v>76</v>
      </c>
      <c r="N8560" t="s">
        <v>77</v>
      </c>
      <c r="O8560" t="s">
        <v>69</v>
      </c>
      <c r="P8560" t="s">
        <v>70</v>
      </c>
      <c r="Q8560" t="s">
        <v>71</v>
      </c>
      <c r="R8560" s="7">
        <v>0.2</v>
      </c>
      <c r="S8560" s="7">
        <f t="shared" si="1197"/>
        <v>147.80160000000001</v>
      </c>
      <c r="T8560" s="8">
        <v>-20.784600000000001</v>
      </c>
      <c r="U8560" s="8" t="str">
        <f t="shared" si="1203"/>
        <v>Loss</v>
      </c>
      <c r="V8560" s="7">
        <v>3</v>
      </c>
      <c r="W8560" s="8">
        <v>184.75200000000001</v>
      </c>
      <c r="X8560" s="8">
        <f t="shared" si="1204"/>
        <v>2732</v>
      </c>
      <c r="Y8560" s="9">
        <v>-0.1125</v>
      </c>
      <c r="Z8560" s="9" t="str">
        <f t="shared" si="1205"/>
        <v>Low</v>
      </c>
    </row>
    <row r="8561" spans="1:26" x14ac:dyDescent="0.3">
      <c r="A8561" t="s">
        <v>7666</v>
      </c>
      <c r="B8561" s="6">
        <v>44819</v>
      </c>
      <c r="C8561" s="6" t="str">
        <f t="shared" si="1198"/>
        <v>2022</v>
      </c>
      <c r="D8561" s="6" t="str">
        <f t="shared" si="1199"/>
        <v>September</v>
      </c>
      <c r="E8561" s="6" t="str">
        <f t="shared" si="1200"/>
        <v>Q3</v>
      </c>
      <c r="F8561" s="6" t="str">
        <f t="shared" si="1201"/>
        <v>High</v>
      </c>
      <c r="G8561" s="6" t="str">
        <f t="shared" si="1202"/>
        <v>Discounted</v>
      </c>
      <c r="H8561" s="6">
        <v>44825</v>
      </c>
      <c r="I8561" t="s">
        <v>2259</v>
      </c>
      <c r="J8561" t="s">
        <v>38</v>
      </c>
      <c r="K8561" t="s">
        <v>740</v>
      </c>
      <c r="L8561" t="s">
        <v>30</v>
      </c>
      <c r="M8561" t="s">
        <v>31</v>
      </c>
      <c r="N8561" t="s">
        <v>41</v>
      </c>
      <c r="O8561" t="s">
        <v>69</v>
      </c>
      <c r="P8561" t="s">
        <v>70</v>
      </c>
      <c r="Q8561" t="s">
        <v>71</v>
      </c>
      <c r="R8561" s="7">
        <v>0.2</v>
      </c>
      <c r="S8561" s="7">
        <f t="shared" si="1197"/>
        <v>1885.9903999999999</v>
      </c>
      <c r="T8561" s="8">
        <v>884.05799999999999</v>
      </c>
      <c r="U8561" s="8" t="str">
        <f t="shared" si="1203"/>
        <v>High</v>
      </c>
      <c r="V8561" s="7">
        <v>7</v>
      </c>
      <c r="W8561" s="8">
        <v>2357.4879999999998</v>
      </c>
      <c r="X8561" s="8">
        <f t="shared" si="1204"/>
        <v>112</v>
      </c>
      <c r="Y8561" s="9">
        <v>0.375</v>
      </c>
      <c r="Z8561" s="9" t="str">
        <f t="shared" si="1205"/>
        <v>High</v>
      </c>
    </row>
    <row r="8562" spans="1:26" x14ac:dyDescent="0.3">
      <c r="A8562" t="s">
        <v>7666</v>
      </c>
      <c r="B8562" s="6">
        <v>44819</v>
      </c>
      <c r="C8562" s="6" t="str">
        <f t="shared" si="1198"/>
        <v>2022</v>
      </c>
      <c r="D8562" s="6" t="str">
        <f t="shared" si="1199"/>
        <v>September</v>
      </c>
      <c r="E8562" s="6" t="str">
        <f t="shared" si="1200"/>
        <v>Q3</v>
      </c>
      <c r="F8562" s="6" t="str">
        <f t="shared" si="1201"/>
        <v>Low</v>
      </c>
      <c r="G8562" s="6" t="str">
        <f t="shared" si="1202"/>
        <v>Discounted</v>
      </c>
      <c r="H8562" s="6">
        <v>44825</v>
      </c>
      <c r="I8562" t="s">
        <v>2259</v>
      </c>
      <c r="J8562" t="s">
        <v>216</v>
      </c>
      <c r="K8562" t="s">
        <v>4523</v>
      </c>
      <c r="L8562" t="s">
        <v>30</v>
      </c>
      <c r="M8562" t="s">
        <v>91</v>
      </c>
      <c r="N8562" t="s">
        <v>92</v>
      </c>
      <c r="O8562" t="s">
        <v>69</v>
      </c>
      <c r="P8562" t="s">
        <v>70</v>
      </c>
      <c r="Q8562" t="s">
        <v>71</v>
      </c>
      <c r="R8562" s="7">
        <v>0.2</v>
      </c>
      <c r="S8562" s="7">
        <f t="shared" si="1197"/>
        <v>295.6352</v>
      </c>
      <c r="T8562" s="8">
        <v>32.335099999999997</v>
      </c>
      <c r="U8562" s="8" t="str">
        <f t="shared" si="1203"/>
        <v>Low</v>
      </c>
      <c r="V8562" s="7">
        <v>7</v>
      </c>
      <c r="W8562" s="8">
        <v>369.54399999999998</v>
      </c>
      <c r="X8562" s="8">
        <f t="shared" si="1204"/>
        <v>1572</v>
      </c>
      <c r="Y8562" s="9">
        <v>8.7499999999999994E-2</v>
      </c>
      <c r="Z8562" s="9" t="str">
        <f t="shared" si="1205"/>
        <v>Low</v>
      </c>
    </row>
    <row r="8563" spans="1:26" x14ac:dyDescent="0.3">
      <c r="A8563" t="s">
        <v>7667</v>
      </c>
      <c r="B8563" s="6">
        <v>44819</v>
      </c>
      <c r="C8563" s="6" t="str">
        <f t="shared" si="1198"/>
        <v>2022</v>
      </c>
      <c r="D8563" s="6" t="str">
        <f t="shared" si="1199"/>
        <v>September</v>
      </c>
      <c r="E8563" s="6" t="str">
        <f t="shared" si="1200"/>
        <v>Q3</v>
      </c>
      <c r="F8563" s="6" t="str">
        <f t="shared" si="1201"/>
        <v>High</v>
      </c>
      <c r="G8563" s="6" t="str">
        <f t="shared" si="1202"/>
        <v>Discounted</v>
      </c>
      <c r="H8563" s="6">
        <v>44821</v>
      </c>
      <c r="I8563" t="s">
        <v>4583</v>
      </c>
      <c r="J8563" t="s">
        <v>44</v>
      </c>
      <c r="K8563" t="s">
        <v>829</v>
      </c>
      <c r="L8563" t="s">
        <v>30</v>
      </c>
      <c r="M8563" t="s">
        <v>31</v>
      </c>
      <c r="N8563" t="s">
        <v>41</v>
      </c>
      <c r="O8563" t="s">
        <v>69</v>
      </c>
      <c r="P8563" t="s">
        <v>2840</v>
      </c>
      <c r="Q8563" t="s">
        <v>520</v>
      </c>
      <c r="R8563" s="7">
        <v>0.2</v>
      </c>
      <c r="S8563" s="7">
        <f t="shared" si="1197"/>
        <v>236.04479999999998</v>
      </c>
      <c r="T8563" s="8">
        <v>106.95780000000001</v>
      </c>
      <c r="U8563" s="8" t="str">
        <f t="shared" si="1203"/>
        <v>Medium</v>
      </c>
      <c r="V8563" s="7">
        <v>9</v>
      </c>
      <c r="W8563" s="8">
        <v>295.05599999999998</v>
      </c>
      <c r="X8563" s="8">
        <f t="shared" si="1204"/>
        <v>1929</v>
      </c>
      <c r="Y8563" s="9">
        <v>0.36249999999999999</v>
      </c>
      <c r="Z8563" s="9" t="str">
        <f t="shared" si="1205"/>
        <v>High</v>
      </c>
    </row>
    <row r="8564" spans="1:26" x14ac:dyDescent="0.3">
      <c r="A8564" t="s">
        <v>7668</v>
      </c>
      <c r="B8564" s="6">
        <v>44820</v>
      </c>
      <c r="C8564" s="6" t="str">
        <f t="shared" si="1198"/>
        <v>2022</v>
      </c>
      <c r="D8564" s="6" t="str">
        <f t="shared" si="1199"/>
        <v>September</v>
      </c>
      <c r="E8564" s="6" t="str">
        <f t="shared" si="1200"/>
        <v>Q3</v>
      </c>
      <c r="F8564" s="6" t="str">
        <f t="shared" si="1201"/>
        <v>High</v>
      </c>
      <c r="G8564" s="6" t="str">
        <f t="shared" si="1202"/>
        <v>Discounted</v>
      </c>
      <c r="H8564" s="6">
        <v>44822</v>
      </c>
      <c r="I8564" t="s">
        <v>1203</v>
      </c>
      <c r="J8564" t="s">
        <v>67</v>
      </c>
      <c r="K8564" t="s">
        <v>3226</v>
      </c>
      <c r="L8564" t="s">
        <v>30</v>
      </c>
      <c r="M8564" t="s">
        <v>31</v>
      </c>
      <c r="N8564" t="s">
        <v>32</v>
      </c>
      <c r="O8564" t="s">
        <v>54</v>
      </c>
      <c r="P8564" t="s">
        <v>55</v>
      </c>
      <c r="Q8564" t="s">
        <v>56</v>
      </c>
      <c r="R8564" s="7">
        <v>0.2</v>
      </c>
      <c r="S8564" s="7">
        <f t="shared" si="1197"/>
        <v>16.435200000000002</v>
      </c>
      <c r="T8564" s="8">
        <v>6.42</v>
      </c>
      <c r="U8564" s="8" t="str">
        <f t="shared" si="1203"/>
        <v>Low</v>
      </c>
      <c r="V8564" s="7">
        <v>6</v>
      </c>
      <c r="W8564" s="8">
        <v>20.544</v>
      </c>
      <c r="X8564" s="8">
        <f t="shared" si="1204"/>
        <v>7100</v>
      </c>
      <c r="Y8564" s="9">
        <v>0.3125</v>
      </c>
      <c r="Z8564" s="9" t="str">
        <f t="shared" si="1205"/>
        <v>High</v>
      </c>
    </row>
    <row r="8565" spans="1:26" x14ac:dyDescent="0.3">
      <c r="A8565" t="s">
        <v>7669</v>
      </c>
      <c r="B8565" s="6">
        <v>44820</v>
      </c>
      <c r="C8565" s="6" t="str">
        <f t="shared" si="1198"/>
        <v>2022</v>
      </c>
      <c r="D8565" s="6" t="str">
        <f t="shared" si="1199"/>
        <v>September</v>
      </c>
      <c r="E8565" s="6" t="str">
        <f t="shared" si="1200"/>
        <v>Q3</v>
      </c>
      <c r="F8565" s="6" t="str">
        <f t="shared" si="1201"/>
        <v>High</v>
      </c>
      <c r="G8565" s="6" t="str">
        <f t="shared" si="1202"/>
        <v>Full Price</v>
      </c>
      <c r="H8565" s="6">
        <v>44821</v>
      </c>
      <c r="I8565" t="s">
        <v>1749</v>
      </c>
      <c r="J8565" t="s">
        <v>105</v>
      </c>
      <c r="K8565" t="s">
        <v>483</v>
      </c>
      <c r="L8565" t="s">
        <v>61</v>
      </c>
      <c r="M8565" t="s">
        <v>31</v>
      </c>
      <c r="N8565" t="s">
        <v>53</v>
      </c>
      <c r="O8565" t="s">
        <v>69</v>
      </c>
      <c r="P8565" t="s">
        <v>7517</v>
      </c>
      <c r="Q8565" t="s">
        <v>71</v>
      </c>
      <c r="R8565" s="7">
        <v>0</v>
      </c>
      <c r="S8565" s="7">
        <f t="shared" si="1197"/>
        <v>5.98</v>
      </c>
      <c r="T8565" s="8">
        <v>1.5548</v>
      </c>
      <c r="U8565" s="8" t="str">
        <f t="shared" si="1203"/>
        <v>Low</v>
      </c>
      <c r="V8565" s="7">
        <v>1</v>
      </c>
      <c r="W8565" s="8">
        <v>5.98</v>
      </c>
      <c r="X8565" s="8">
        <f t="shared" si="1204"/>
        <v>9308</v>
      </c>
      <c r="Y8565" s="9">
        <v>0.26</v>
      </c>
      <c r="Z8565" s="9" t="str">
        <f t="shared" si="1205"/>
        <v>High</v>
      </c>
    </row>
    <row r="8566" spans="1:26" x14ac:dyDescent="0.3">
      <c r="A8566" t="s">
        <v>7669</v>
      </c>
      <c r="B8566" s="6">
        <v>44820</v>
      </c>
      <c r="C8566" s="6" t="str">
        <f t="shared" si="1198"/>
        <v>2022</v>
      </c>
      <c r="D8566" s="6" t="str">
        <f t="shared" si="1199"/>
        <v>September</v>
      </c>
      <c r="E8566" s="6" t="str">
        <f t="shared" si="1200"/>
        <v>Q3</v>
      </c>
      <c r="F8566" s="6" t="str">
        <f t="shared" si="1201"/>
        <v>High</v>
      </c>
      <c r="G8566" s="6" t="str">
        <f t="shared" si="1202"/>
        <v>Full Price</v>
      </c>
      <c r="H8566" s="6">
        <v>44821</v>
      </c>
      <c r="I8566" t="s">
        <v>1749</v>
      </c>
      <c r="J8566" t="s">
        <v>1276</v>
      </c>
      <c r="K8566" t="s">
        <v>3569</v>
      </c>
      <c r="L8566" t="s">
        <v>61</v>
      </c>
      <c r="M8566" t="s">
        <v>31</v>
      </c>
      <c r="N8566" t="s">
        <v>32</v>
      </c>
      <c r="O8566" t="s">
        <v>69</v>
      </c>
      <c r="P8566" t="s">
        <v>7517</v>
      </c>
      <c r="Q8566" t="s">
        <v>71</v>
      </c>
      <c r="R8566" s="7">
        <v>0</v>
      </c>
      <c r="S8566" s="7">
        <f t="shared" si="1197"/>
        <v>8.82</v>
      </c>
      <c r="T8566" s="8">
        <v>4.0571999999999999</v>
      </c>
      <c r="U8566" s="8" t="str">
        <f t="shared" si="1203"/>
        <v>Low</v>
      </c>
      <c r="V8566" s="7">
        <v>2</v>
      </c>
      <c r="W8566" s="8">
        <v>8.82</v>
      </c>
      <c r="X8566" s="8">
        <f t="shared" si="1204"/>
        <v>8819</v>
      </c>
      <c r="Y8566" s="9">
        <v>0.46</v>
      </c>
      <c r="Z8566" s="9" t="str">
        <f t="shared" si="1205"/>
        <v>High</v>
      </c>
    </row>
    <row r="8567" spans="1:26" x14ac:dyDescent="0.3">
      <c r="A8567" t="s">
        <v>7670</v>
      </c>
      <c r="B8567" s="6">
        <v>44820</v>
      </c>
      <c r="C8567" s="6" t="str">
        <f t="shared" si="1198"/>
        <v>2022</v>
      </c>
      <c r="D8567" s="6" t="str">
        <f t="shared" si="1199"/>
        <v>September</v>
      </c>
      <c r="E8567" s="6" t="str">
        <f t="shared" si="1200"/>
        <v>Q3</v>
      </c>
      <c r="F8567" s="6" t="str">
        <f t="shared" si="1201"/>
        <v>High</v>
      </c>
      <c r="G8567" s="6" t="str">
        <f t="shared" si="1202"/>
        <v>Full Price</v>
      </c>
      <c r="H8567" s="6">
        <v>44824</v>
      </c>
      <c r="I8567" t="s">
        <v>3086</v>
      </c>
      <c r="J8567" t="s">
        <v>89</v>
      </c>
      <c r="K8567" t="s">
        <v>1753</v>
      </c>
      <c r="L8567" t="s">
        <v>61</v>
      </c>
      <c r="M8567" t="s">
        <v>31</v>
      </c>
      <c r="N8567" t="s">
        <v>86</v>
      </c>
      <c r="O8567" t="s">
        <v>69</v>
      </c>
      <c r="P8567" t="s">
        <v>139</v>
      </c>
      <c r="Q8567" t="s">
        <v>71</v>
      </c>
      <c r="R8567" s="7">
        <v>0</v>
      </c>
      <c r="S8567" s="7">
        <f t="shared" si="1197"/>
        <v>17.899999999999999</v>
      </c>
      <c r="T8567" s="8">
        <v>8.7710000000000008</v>
      </c>
      <c r="U8567" s="8" t="str">
        <f t="shared" si="1203"/>
        <v>Low</v>
      </c>
      <c r="V8567" s="7">
        <v>5</v>
      </c>
      <c r="W8567" s="8">
        <v>17.899999999999999</v>
      </c>
      <c r="X8567" s="8">
        <f t="shared" si="1204"/>
        <v>7421</v>
      </c>
      <c r="Y8567" s="9">
        <v>0.49</v>
      </c>
      <c r="Z8567" s="9" t="str">
        <f t="shared" si="1205"/>
        <v>High</v>
      </c>
    </row>
    <row r="8568" spans="1:26" x14ac:dyDescent="0.3">
      <c r="A8568" t="s">
        <v>7671</v>
      </c>
      <c r="B8568" s="6">
        <v>44820</v>
      </c>
      <c r="C8568" s="6" t="str">
        <f t="shared" si="1198"/>
        <v>2022</v>
      </c>
      <c r="D8568" s="6" t="str">
        <f t="shared" si="1199"/>
        <v>September</v>
      </c>
      <c r="E8568" s="6" t="str">
        <f t="shared" si="1200"/>
        <v>Q3</v>
      </c>
      <c r="F8568" s="6" t="str">
        <f t="shared" si="1201"/>
        <v>High</v>
      </c>
      <c r="G8568" s="6" t="str">
        <f t="shared" si="1202"/>
        <v>Discounted</v>
      </c>
      <c r="H8568" s="6">
        <v>44825</v>
      </c>
      <c r="I8568" t="s">
        <v>4321</v>
      </c>
      <c r="J8568" t="s">
        <v>67</v>
      </c>
      <c r="K8568" t="s">
        <v>3923</v>
      </c>
      <c r="L8568" t="s">
        <v>40</v>
      </c>
      <c r="M8568" t="s">
        <v>31</v>
      </c>
      <c r="N8568" t="s">
        <v>32</v>
      </c>
      <c r="O8568" t="s">
        <v>54</v>
      </c>
      <c r="P8568" t="s">
        <v>55</v>
      </c>
      <c r="Q8568" t="s">
        <v>56</v>
      </c>
      <c r="R8568" s="7">
        <v>0.2</v>
      </c>
      <c r="S8568" s="7">
        <f t="shared" si="1197"/>
        <v>16.588799999999999</v>
      </c>
      <c r="T8568" s="8">
        <v>7.2576000000000001</v>
      </c>
      <c r="U8568" s="8" t="str">
        <f t="shared" si="1203"/>
        <v>Low</v>
      </c>
      <c r="V8568" s="7">
        <v>4</v>
      </c>
      <c r="W8568" s="8">
        <v>20.736000000000001</v>
      </c>
      <c r="X8568" s="8">
        <f t="shared" si="1204"/>
        <v>7060</v>
      </c>
      <c r="Y8568" s="9">
        <v>0.35</v>
      </c>
      <c r="Z8568" s="9" t="str">
        <f t="shared" si="1205"/>
        <v>High</v>
      </c>
    </row>
    <row r="8569" spans="1:26" x14ac:dyDescent="0.3">
      <c r="A8569" t="s">
        <v>7672</v>
      </c>
      <c r="B8569" s="6">
        <v>44820</v>
      </c>
      <c r="C8569" s="6" t="str">
        <f t="shared" si="1198"/>
        <v>2022</v>
      </c>
      <c r="D8569" s="6" t="str">
        <f t="shared" si="1199"/>
        <v>September</v>
      </c>
      <c r="E8569" s="6" t="str">
        <f t="shared" si="1200"/>
        <v>Q3</v>
      </c>
      <c r="F8569" s="6" t="str">
        <f t="shared" si="1201"/>
        <v>Low</v>
      </c>
      <c r="G8569" s="6" t="str">
        <f t="shared" si="1202"/>
        <v>Discounted</v>
      </c>
      <c r="H8569" s="6">
        <v>44822</v>
      </c>
      <c r="I8569" t="s">
        <v>2291</v>
      </c>
      <c r="J8569" t="s">
        <v>192</v>
      </c>
      <c r="K8569" t="s">
        <v>3549</v>
      </c>
      <c r="L8569" t="s">
        <v>30</v>
      </c>
      <c r="M8569" t="s">
        <v>76</v>
      </c>
      <c r="N8569" t="s">
        <v>99</v>
      </c>
      <c r="O8569" t="s">
        <v>54</v>
      </c>
      <c r="P8569" t="s">
        <v>55</v>
      </c>
      <c r="Q8569" t="s">
        <v>56</v>
      </c>
      <c r="R8569" s="7">
        <v>0.2</v>
      </c>
      <c r="S8569" s="7">
        <f t="shared" si="1197"/>
        <v>18.009599999999999</v>
      </c>
      <c r="T8569" s="8">
        <v>2.2511999999999999</v>
      </c>
      <c r="U8569" s="8" t="str">
        <f t="shared" si="1203"/>
        <v>Low</v>
      </c>
      <c r="V8569" s="7">
        <v>3</v>
      </c>
      <c r="W8569" s="8">
        <v>22.512</v>
      </c>
      <c r="X8569" s="8">
        <f t="shared" si="1204"/>
        <v>6907</v>
      </c>
      <c r="Y8569" s="9">
        <v>0.1</v>
      </c>
      <c r="Z8569" s="9" t="str">
        <f t="shared" si="1205"/>
        <v>Low</v>
      </c>
    </row>
    <row r="8570" spans="1:26" x14ac:dyDescent="0.3">
      <c r="A8570" t="s">
        <v>7672</v>
      </c>
      <c r="B8570" s="6">
        <v>44820</v>
      </c>
      <c r="C8570" s="6" t="str">
        <f t="shared" si="1198"/>
        <v>2022</v>
      </c>
      <c r="D8570" s="6" t="str">
        <f t="shared" si="1199"/>
        <v>September</v>
      </c>
      <c r="E8570" s="6" t="str">
        <f t="shared" si="1200"/>
        <v>Q3</v>
      </c>
      <c r="F8570" s="6" t="str">
        <f t="shared" si="1201"/>
        <v>Low</v>
      </c>
      <c r="G8570" s="6" t="str">
        <f t="shared" si="1202"/>
        <v>Discounted</v>
      </c>
      <c r="H8570" s="6">
        <v>44822</v>
      </c>
      <c r="I8570" t="s">
        <v>2291</v>
      </c>
      <c r="J8570" t="s">
        <v>38</v>
      </c>
      <c r="K8570" t="s">
        <v>1918</v>
      </c>
      <c r="L8570" t="s">
        <v>30</v>
      </c>
      <c r="M8570" t="s">
        <v>31</v>
      </c>
      <c r="N8570" t="s">
        <v>41</v>
      </c>
      <c r="O8570" t="s">
        <v>54</v>
      </c>
      <c r="P8570" t="s">
        <v>55</v>
      </c>
      <c r="Q8570" t="s">
        <v>56</v>
      </c>
      <c r="R8570" s="7">
        <v>0.7</v>
      </c>
      <c r="S8570" s="7">
        <f t="shared" si="1197"/>
        <v>161.45820000000003</v>
      </c>
      <c r="T8570" s="8">
        <v>-412.61540000000002</v>
      </c>
      <c r="U8570" s="8" t="str">
        <f t="shared" si="1203"/>
        <v>Loss</v>
      </c>
      <c r="V8570" s="7">
        <v>2</v>
      </c>
      <c r="W8570" s="8">
        <v>538.19399999999996</v>
      </c>
      <c r="X8570" s="8">
        <f t="shared" si="1204"/>
        <v>1087</v>
      </c>
      <c r="Y8570" s="9">
        <v>-0.76666666699999997</v>
      </c>
      <c r="Z8570" s="9" t="str">
        <f t="shared" si="1205"/>
        <v>Low</v>
      </c>
    </row>
    <row r="8571" spans="1:26" x14ac:dyDescent="0.3">
      <c r="A8571" t="s">
        <v>7672</v>
      </c>
      <c r="B8571" s="6">
        <v>44820</v>
      </c>
      <c r="C8571" s="6" t="str">
        <f t="shared" si="1198"/>
        <v>2022</v>
      </c>
      <c r="D8571" s="6" t="str">
        <f t="shared" si="1199"/>
        <v>September</v>
      </c>
      <c r="E8571" s="6" t="str">
        <f t="shared" si="1200"/>
        <v>Q3</v>
      </c>
      <c r="F8571" s="6" t="str">
        <f t="shared" si="1201"/>
        <v>Low</v>
      </c>
      <c r="G8571" s="6" t="str">
        <f t="shared" si="1202"/>
        <v>Discounted</v>
      </c>
      <c r="H8571" s="6">
        <v>44822</v>
      </c>
      <c r="I8571" t="s">
        <v>2291</v>
      </c>
      <c r="J8571" t="s">
        <v>89</v>
      </c>
      <c r="K8571" t="s">
        <v>4611</v>
      </c>
      <c r="L8571" t="s">
        <v>30</v>
      </c>
      <c r="M8571" t="s">
        <v>31</v>
      </c>
      <c r="N8571" t="s">
        <v>41</v>
      </c>
      <c r="O8571" t="s">
        <v>54</v>
      </c>
      <c r="P8571" t="s">
        <v>55</v>
      </c>
      <c r="Q8571" t="s">
        <v>56</v>
      </c>
      <c r="R8571" s="7">
        <v>0.7</v>
      </c>
      <c r="S8571" s="7">
        <f t="shared" si="1197"/>
        <v>1.0332000000000003</v>
      </c>
      <c r="T8571" s="8">
        <v>-2.7551999999999999</v>
      </c>
      <c r="U8571" s="8" t="str">
        <f t="shared" si="1203"/>
        <v>Loss</v>
      </c>
      <c r="V8571" s="7">
        <v>2</v>
      </c>
      <c r="W8571" s="8">
        <v>3.444</v>
      </c>
      <c r="X8571" s="8">
        <f t="shared" si="1204"/>
        <v>9716</v>
      </c>
      <c r="Y8571" s="9">
        <v>-0.8</v>
      </c>
      <c r="Z8571" s="9" t="str">
        <f t="shared" si="1205"/>
        <v>Low</v>
      </c>
    </row>
    <row r="8572" spans="1:26" x14ac:dyDescent="0.3">
      <c r="A8572" t="s">
        <v>7672</v>
      </c>
      <c r="B8572" s="6">
        <v>44820</v>
      </c>
      <c r="C8572" s="6" t="str">
        <f t="shared" si="1198"/>
        <v>2022</v>
      </c>
      <c r="D8572" s="6" t="str">
        <f t="shared" si="1199"/>
        <v>September</v>
      </c>
      <c r="E8572" s="6" t="str">
        <f t="shared" si="1200"/>
        <v>Q3</v>
      </c>
      <c r="F8572" s="6" t="str">
        <f t="shared" si="1201"/>
        <v>High</v>
      </c>
      <c r="G8572" s="6" t="str">
        <f t="shared" si="1202"/>
        <v>Discounted</v>
      </c>
      <c r="H8572" s="6">
        <v>44822</v>
      </c>
      <c r="I8572" t="s">
        <v>2291</v>
      </c>
      <c r="J8572" t="s">
        <v>161</v>
      </c>
      <c r="K8572" t="s">
        <v>2218</v>
      </c>
      <c r="L8572" t="s">
        <v>30</v>
      </c>
      <c r="M8572" t="s">
        <v>91</v>
      </c>
      <c r="N8572" t="s">
        <v>110</v>
      </c>
      <c r="O8572" t="s">
        <v>54</v>
      </c>
      <c r="P8572" t="s">
        <v>55</v>
      </c>
      <c r="Q8572" t="s">
        <v>56</v>
      </c>
      <c r="R8572" s="7">
        <v>0.2</v>
      </c>
      <c r="S8572" s="7">
        <f t="shared" si="1197"/>
        <v>57.580799999999996</v>
      </c>
      <c r="T8572" s="8">
        <v>19.793399999999998</v>
      </c>
      <c r="U8572" s="8" t="str">
        <f t="shared" si="1203"/>
        <v>Low</v>
      </c>
      <c r="V8572" s="7">
        <v>3</v>
      </c>
      <c r="W8572" s="8">
        <v>71.975999999999999</v>
      </c>
      <c r="X8572" s="8">
        <f t="shared" si="1204"/>
        <v>4405</v>
      </c>
      <c r="Y8572" s="9">
        <v>0.27500000000000002</v>
      </c>
      <c r="Z8572" s="9" t="str">
        <f t="shared" si="1205"/>
        <v>High</v>
      </c>
    </row>
    <row r="8573" spans="1:26" x14ac:dyDescent="0.3">
      <c r="A8573" t="s">
        <v>7672</v>
      </c>
      <c r="B8573" s="6">
        <v>44820</v>
      </c>
      <c r="C8573" s="6" t="str">
        <f t="shared" si="1198"/>
        <v>2022</v>
      </c>
      <c r="D8573" s="6" t="str">
        <f t="shared" si="1199"/>
        <v>September</v>
      </c>
      <c r="E8573" s="6" t="str">
        <f t="shared" si="1200"/>
        <v>Q3</v>
      </c>
      <c r="F8573" s="6" t="str">
        <f t="shared" si="1201"/>
        <v>High</v>
      </c>
      <c r="G8573" s="6" t="str">
        <f t="shared" si="1202"/>
        <v>Discounted</v>
      </c>
      <c r="H8573" s="6">
        <v>44822</v>
      </c>
      <c r="I8573" t="s">
        <v>2291</v>
      </c>
      <c r="J8573" t="s">
        <v>161</v>
      </c>
      <c r="K8573" t="s">
        <v>162</v>
      </c>
      <c r="L8573" t="s">
        <v>30</v>
      </c>
      <c r="M8573" t="s">
        <v>91</v>
      </c>
      <c r="N8573" t="s">
        <v>110</v>
      </c>
      <c r="O8573" t="s">
        <v>54</v>
      </c>
      <c r="P8573" t="s">
        <v>55</v>
      </c>
      <c r="Q8573" t="s">
        <v>56</v>
      </c>
      <c r="R8573" s="7">
        <v>0.2</v>
      </c>
      <c r="S8573" s="7">
        <f t="shared" si="1197"/>
        <v>38.3872</v>
      </c>
      <c r="T8573" s="8">
        <v>14.395200000000001</v>
      </c>
      <c r="U8573" s="8" t="str">
        <f t="shared" si="1203"/>
        <v>Low</v>
      </c>
      <c r="V8573" s="7">
        <v>2</v>
      </c>
      <c r="W8573" s="8">
        <v>47.984000000000002</v>
      </c>
      <c r="X8573" s="8">
        <f t="shared" si="1204"/>
        <v>5216</v>
      </c>
      <c r="Y8573" s="9">
        <v>0.3</v>
      </c>
      <c r="Z8573" s="9" t="str">
        <f t="shared" si="1205"/>
        <v>High</v>
      </c>
    </row>
    <row r="8574" spans="1:26" x14ac:dyDescent="0.3">
      <c r="A8574" t="s">
        <v>7673</v>
      </c>
      <c r="B8574" s="6">
        <v>44820</v>
      </c>
      <c r="C8574" s="6" t="str">
        <f t="shared" si="1198"/>
        <v>2022</v>
      </c>
      <c r="D8574" s="6" t="str">
        <f t="shared" si="1199"/>
        <v>September</v>
      </c>
      <c r="E8574" s="6" t="str">
        <f t="shared" si="1200"/>
        <v>Q3</v>
      </c>
      <c r="F8574" s="6" t="str">
        <f t="shared" si="1201"/>
        <v>Low</v>
      </c>
      <c r="G8574" s="6" t="str">
        <f t="shared" si="1202"/>
        <v>Full Price</v>
      </c>
      <c r="H8574" s="6">
        <v>44822</v>
      </c>
      <c r="I8574" t="s">
        <v>5361</v>
      </c>
      <c r="J8574" t="s">
        <v>1466</v>
      </c>
      <c r="K8574" t="s">
        <v>4249</v>
      </c>
      <c r="L8574" t="s">
        <v>40</v>
      </c>
      <c r="M8574" t="s">
        <v>91</v>
      </c>
      <c r="N8574" t="s">
        <v>110</v>
      </c>
      <c r="O8574" t="s">
        <v>62</v>
      </c>
      <c r="P8574" t="s">
        <v>3141</v>
      </c>
      <c r="Q8574" t="s">
        <v>79</v>
      </c>
      <c r="R8574" s="7">
        <v>0</v>
      </c>
      <c r="S8574" s="7">
        <f t="shared" si="1197"/>
        <v>18</v>
      </c>
      <c r="T8574" s="8">
        <v>3.24</v>
      </c>
      <c r="U8574" s="8" t="str">
        <f t="shared" si="1203"/>
        <v>Low</v>
      </c>
      <c r="V8574" s="7">
        <v>1</v>
      </c>
      <c r="W8574" s="8">
        <v>18</v>
      </c>
      <c r="X8574" s="8">
        <f t="shared" si="1204"/>
        <v>7389</v>
      </c>
      <c r="Y8574" s="9">
        <v>0.18</v>
      </c>
      <c r="Z8574" s="9" t="str">
        <f t="shared" si="1205"/>
        <v>Low</v>
      </c>
    </row>
    <row r="8575" spans="1:26" x14ac:dyDescent="0.3">
      <c r="A8575" t="s">
        <v>7674</v>
      </c>
      <c r="B8575" s="6">
        <v>44820</v>
      </c>
      <c r="C8575" s="6" t="str">
        <f t="shared" si="1198"/>
        <v>2022</v>
      </c>
      <c r="D8575" s="6" t="str">
        <f t="shared" si="1199"/>
        <v>September</v>
      </c>
      <c r="E8575" s="6" t="str">
        <f t="shared" si="1200"/>
        <v>Q3</v>
      </c>
      <c r="F8575" s="6" t="str">
        <f t="shared" si="1201"/>
        <v>High</v>
      </c>
      <c r="G8575" s="6" t="str">
        <f t="shared" si="1202"/>
        <v>Discounted</v>
      </c>
      <c r="H8575" s="6">
        <v>44824</v>
      </c>
      <c r="I8575" t="s">
        <v>4503</v>
      </c>
      <c r="J8575" t="s">
        <v>89</v>
      </c>
      <c r="K8575" t="s">
        <v>5435</v>
      </c>
      <c r="L8575" t="s">
        <v>30</v>
      </c>
      <c r="M8575" t="s">
        <v>31</v>
      </c>
      <c r="N8575" t="s">
        <v>149</v>
      </c>
      <c r="O8575" t="s">
        <v>33</v>
      </c>
      <c r="P8575" t="s">
        <v>893</v>
      </c>
      <c r="Q8575" t="s">
        <v>35</v>
      </c>
      <c r="R8575" s="7">
        <v>0.2</v>
      </c>
      <c r="S8575" s="7">
        <f t="shared" si="1197"/>
        <v>14.054400000000001</v>
      </c>
      <c r="T8575" s="8">
        <v>6.3684000000000003</v>
      </c>
      <c r="U8575" s="8" t="str">
        <f t="shared" si="1203"/>
        <v>Low</v>
      </c>
      <c r="V8575" s="7">
        <v>2</v>
      </c>
      <c r="W8575" s="8">
        <v>17.568000000000001</v>
      </c>
      <c r="X8575" s="8">
        <f t="shared" si="1204"/>
        <v>7448</v>
      </c>
      <c r="Y8575" s="9">
        <v>0.36249999999999999</v>
      </c>
      <c r="Z8575" s="9" t="str">
        <f t="shared" si="1205"/>
        <v>High</v>
      </c>
    </row>
    <row r="8576" spans="1:26" x14ac:dyDescent="0.3">
      <c r="A8576" t="s">
        <v>7674</v>
      </c>
      <c r="B8576" s="6">
        <v>44820</v>
      </c>
      <c r="C8576" s="6" t="str">
        <f t="shared" si="1198"/>
        <v>2022</v>
      </c>
      <c r="D8576" s="6" t="str">
        <f t="shared" si="1199"/>
        <v>September</v>
      </c>
      <c r="E8576" s="6" t="str">
        <f t="shared" si="1200"/>
        <v>Q3</v>
      </c>
      <c r="F8576" s="6" t="str">
        <f t="shared" si="1201"/>
        <v>Low</v>
      </c>
      <c r="G8576" s="6" t="str">
        <f t="shared" si="1202"/>
        <v>Discounted</v>
      </c>
      <c r="H8576" s="6">
        <v>44824</v>
      </c>
      <c r="I8576" t="s">
        <v>4503</v>
      </c>
      <c r="J8576" t="s">
        <v>2941</v>
      </c>
      <c r="K8576" t="s">
        <v>2942</v>
      </c>
      <c r="L8576" t="s">
        <v>30</v>
      </c>
      <c r="M8576" t="s">
        <v>91</v>
      </c>
      <c r="N8576" t="s">
        <v>92</v>
      </c>
      <c r="O8576" t="s">
        <v>33</v>
      </c>
      <c r="P8576" t="s">
        <v>893</v>
      </c>
      <c r="Q8576" t="s">
        <v>35</v>
      </c>
      <c r="R8576" s="7">
        <v>0.2</v>
      </c>
      <c r="S8576" s="7">
        <f t="shared" si="1197"/>
        <v>44.793599999999998</v>
      </c>
      <c r="T8576" s="8">
        <v>5.5991999999999997</v>
      </c>
      <c r="U8576" s="8" t="str">
        <f t="shared" si="1203"/>
        <v>Low</v>
      </c>
      <c r="V8576" s="7">
        <v>1</v>
      </c>
      <c r="W8576" s="8">
        <v>55.991999999999997</v>
      </c>
      <c r="X8576" s="8">
        <f t="shared" si="1204"/>
        <v>4938</v>
      </c>
      <c r="Y8576" s="9">
        <v>0.1</v>
      </c>
      <c r="Z8576" s="9" t="str">
        <f t="shared" si="1205"/>
        <v>Low</v>
      </c>
    </row>
    <row r="8577" spans="1:26" x14ac:dyDescent="0.3">
      <c r="A8577" t="s">
        <v>7675</v>
      </c>
      <c r="B8577" s="6">
        <v>44821</v>
      </c>
      <c r="C8577" s="6" t="str">
        <f t="shared" si="1198"/>
        <v>2022</v>
      </c>
      <c r="D8577" s="6" t="str">
        <f t="shared" si="1199"/>
        <v>September</v>
      </c>
      <c r="E8577" s="6" t="str">
        <f t="shared" si="1200"/>
        <v>Q3</v>
      </c>
      <c r="F8577" s="6" t="str">
        <f t="shared" si="1201"/>
        <v>Low</v>
      </c>
      <c r="G8577" s="6" t="str">
        <f t="shared" si="1202"/>
        <v>Discounted</v>
      </c>
      <c r="H8577" s="6">
        <v>44826</v>
      </c>
      <c r="I8577" t="s">
        <v>4349</v>
      </c>
      <c r="J8577" t="s">
        <v>74</v>
      </c>
      <c r="K8577" t="s">
        <v>2508</v>
      </c>
      <c r="L8577" t="s">
        <v>40</v>
      </c>
      <c r="M8577" t="s">
        <v>76</v>
      </c>
      <c r="N8577" t="s">
        <v>77</v>
      </c>
      <c r="O8577" t="s">
        <v>33</v>
      </c>
      <c r="P8577" t="s">
        <v>34</v>
      </c>
      <c r="Q8577" t="s">
        <v>35</v>
      </c>
      <c r="R8577" s="7">
        <v>0.3</v>
      </c>
      <c r="S8577" s="7">
        <f t="shared" si="1197"/>
        <v>222.90100000000001</v>
      </c>
      <c r="T8577" s="8">
        <v>-77.332999999999998</v>
      </c>
      <c r="U8577" s="8" t="str">
        <f t="shared" si="1203"/>
        <v>Loss</v>
      </c>
      <c r="V8577" s="7">
        <v>5</v>
      </c>
      <c r="W8577" s="8">
        <v>318.43</v>
      </c>
      <c r="X8577" s="8">
        <f t="shared" si="1204"/>
        <v>1799</v>
      </c>
      <c r="Y8577" s="9">
        <v>-0.242857143</v>
      </c>
      <c r="Z8577" s="9" t="str">
        <f t="shared" si="1205"/>
        <v>Low</v>
      </c>
    </row>
    <row r="8578" spans="1:26" x14ac:dyDescent="0.3">
      <c r="A8578" t="s">
        <v>7675</v>
      </c>
      <c r="B8578" s="6">
        <v>44821</v>
      </c>
      <c r="C8578" s="6" t="str">
        <f t="shared" si="1198"/>
        <v>2022</v>
      </c>
      <c r="D8578" s="6" t="str">
        <f t="shared" si="1199"/>
        <v>September</v>
      </c>
      <c r="E8578" s="6" t="str">
        <f t="shared" si="1200"/>
        <v>Q3</v>
      </c>
      <c r="F8578" s="6" t="str">
        <f t="shared" si="1201"/>
        <v>High</v>
      </c>
      <c r="G8578" s="6" t="str">
        <f t="shared" si="1202"/>
        <v>Discounted</v>
      </c>
      <c r="H8578" s="6">
        <v>44826</v>
      </c>
      <c r="I8578" t="s">
        <v>4349</v>
      </c>
      <c r="J8578" t="s">
        <v>105</v>
      </c>
      <c r="K8578" t="s">
        <v>475</v>
      </c>
      <c r="L8578" t="s">
        <v>40</v>
      </c>
      <c r="M8578" t="s">
        <v>31</v>
      </c>
      <c r="N8578" t="s">
        <v>53</v>
      </c>
      <c r="O8578" t="s">
        <v>33</v>
      </c>
      <c r="P8578" t="s">
        <v>34</v>
      </c>
      <c r="Q8578" t="s">
        <v>35</v>
      </c>
      <c r="R8578" s="7">
        <v>0.2</v>
      </c>
      <c r="S8578" s="7">
        <f t="shared" ref="S8578:S8641" si="1206">W8578 - (W8578 * R8578)</f>
        <v>7.9296000000000006</v>
      </c>
      <c r="T8578" s="8">
        <v>3.2214</v>
      </c>
      <c r="U8578" s="8" t="str">
        <f t="shared" si="1203"/>
        <v>Low</v>
      </c>
      <c r="V8578" s="7">
        <v>3</v>
      </c>
      <c r="W8578" s="8">
        <v>9.9120000000000008</v>
      </c>
      <c r="X8578" s="8">
        <f t="shared" si="1204"/>
        <v>8652</v>
      </c>
      <c r="Y8578" s="9">
        <v>0.32500000000000001</v>
      </c>
      <c r="Z8578" s="9" t="str">
        <f t="shared" si="1205"/>
        <v>High</v>
      </c>
    </row>
    <row r="8579" spans="1:26" x14ac:dyDescent="0.3">
      <c r="A8579" t="s">
        <v>7675</v>
      </c>
      <c r="B8579" s="6">
        <v>44821</v>
      </c>
      <c r="C8579" s="6" t="str">
        <f t="shared" ref="C8579:C8642" si="1207">TEXT(B8579, "YYYY")</f>
        <v>2022</v>
      </c>
      <c r="D8579" s="6" t="str">
        <f t="shared" ref="D8579:D8642" si="1208">TEXT(B8579, "MMMM")</f>
        <v>September</v>
      </c>
      <c r="E8579" s="6" t="str">
        <f t="shared" ref="E8579:E8642" si="1209">"Q" &amp; INT((MONTH(B8579) - 1) / 3) + 1</f>
        <v>Q3</v>
      </c>
      <c r="F8579" s="6" t="str">
        <f t="shared" ref="F8579:F8642" si="1210">IF(Y8579&gt; 0.2, "High", "Low")</f>
        <v>Low</v>
      </c>
      <c r="G8579" s="6" t="str">
        <f t="shared" ref="G8579:G8642" si="1211">IF(R8579&gt;0, "Discounted", "Full Price")</f>
        <v>Discounted</v>
      </c>
      <c r="H8579" s="6">
        <v>44826</v>
      </c>
      <c r="I8579" t="s">
        <v>4349</v>
      </c>
      <c r="J8579" t="s">
        <v>256</v>
      </c>
      <c r="K8579" t="s">
        <v>4147</v>
      </c>
      <c r="L8579" t="s">
        <v>40</v>
      </c>
      <c r="M8579" t="s">
        <v>31</v>
      </c>
      <c r="N8579" t="s">
        <v>41</v>
      </c>
      <c r="O8579" t="s">
        <v>33</v>
      </c>
      <c r="P8579" t="s">
        <v>34</v>
      </c>
      <c r="Q8579" t="s">
        <v>35</v>
      </c>
      <c r="R8579" s="7">
        <v>0.8</v>
      </c>
      <c r="S8579" s="7">
        <f t="shared" si="1206"/>
        <v>1.1600000000000001</v>
      </c>
      <c r="T8579" s="8">
        <v>-10.15</v>
      </c>
      <c r="U8579" s="8" t="str">
        <f t="shared" ref="U8579:U8642" si="1212">IF(T8579 &lt; 0, "Loss", IF(T8579 &lt; 100, "Low", IF(T8579 &lt; 500, "Medium", "High")))</f>
        <v>Loss</v>
      </c>
      <c r="V8579" s="7">
        <v>5</v>
      </c>
      <c r="W8579" s="8">
        <v>5.8</v>
      </c>
      <c r="X8579" s="8">
        <f t="shared" ref="X8579:X8642" si="1213">_xlfn.RANK.EQ(W8579, W$2:W$9994)</f>
        <v>9345</v>
      </c>
      <c r="Y8579" s="9">
        <v>-1.75</v>
      </c>
      <c r="Z8579" s="9" t="str">
        <f t="shared" ref="Z8579:Z8642" si="1214">IF(Y8579 &gt; 0.2, "High", "Low")</f>
        <v>Low</v>
      </c>
    </row>
    <row r="8580" spans="1:26" x14ac:dyDescent="0.3">
      <c r="A8580" t="s">
        <v>7675</v>
      </c>
      <c r="B8580" s="6">
        <v>44821</v>
      </c>
      <c r="C8580" s="6" t="str">
        <f t="shared" si="1207"/>
        <v>2022</v>
      </c>
      <c r="D8580" s="6" t="str">
        <f t="shared" si="1208"/>
        <v>September</v>
      </c>
      <c r="E8580" s="6" t="str">
        <f t="shared" si="1209"/>
        <v>Q3</v>
      </c>
      <c r="F8580" s="6" t="str">
        <f t="shared" si="1210"/>
        <v>Low</v>
      </c>
      <c r="G8580" s="6" t="str">
        <f t="shared" si="1211"/>
        <v>Discounted</v>
      </c>
      <c r="H8580" s="6">
        <v>44826</v>
      </c>
      <c r="I8580" t="s">
        <v>4349</v>
      </c>
      <c r="J8580" t="s">
        <v>548</v>
      </c>
      <c r="K8580" t="s">
        <v>549</v>
      </c>
      <c r="L8580" t="s">
        <v>40</v>
      </c>
      <c r="M8580" t="s">
        <v>91</v>
      </c>
      <c r="N8580" t="s">
        <v>92</v>
      </c>
      <c r="O8580" t="s">
        <v>33</v>
      </c>
      <c r="P8580" t="s">
        <v>34</v>
      </c>
      <c r="Q8580" t="s">
        <v>35</v>
      </c>
      <c r="R8580" s="7">
        <v>0.2</v>
      </c>
      <c r="S8580" s="7">
        <f t="shared" si="1206"/>
        <v>1132.6079999999999</v>
      </c>
      <c r="T8580" s="8">
        <v>88.484999999999999</v>
      </c>
      <c r="U8580" s="8" t="str">
        <f t="shared" si="1212"/>
        <v>Low</v>
      </c>
      <c r="V8580" s="7">
        <v>6</v>
      </c>
      <c r="W8580" s="8">
        <v>1415.76</v>
      </c>
      <c r="X8580" s="8">
        <f t="shared" si="1213"/>
        <v>267</v>
      </c>
      <c r="Y8580" s="9">
        <v>6.25E-2</v>
      </c>
      <c r="Z8580" s="9" t="str">
        <f t="shared" si="1214"/>
        <v>Low</v>
      </c>
    </row>
    <row r="8581" spans="1:26" x14ac:dyDescent="0.3">
      <c r="A8581" t="s">
        <v>7676</v>
      </c>
      <c r="B8581" s="6">
        <v>44821</v>
      </c>
      <c r="C8581" s="6" t="str">
        <f t="shared" si="1207"/>
        <v>2022</v>
      </c>
      <c r="D8581" s="6" t="str">
        <f t="shared" si="1208"/>
        <v>September</v>
      </c>
      <c r="E8581" s="6" t="str">
        <f t="shared" si="1209"/>
        <v>Q3</v>
      </c>
      <c r="F8581" s="6" t="str">
        <f t="shared" si="1210"/>
        <v>Low</v>
      </c>
      <c r="G8581" s="6" t="str">
        <f t="shared" si="1211"/>
        <v>Full Price</v>
      </c>
      <c r="H8581" s="6">
        <v>44825</v>
      </c>
      <c r="I8581" t="s">
        <v>2507</v>
      </c>
      <c r="J8581" t="s">
        <v>74</v>
      </c>
      <c r="K8581" t="s">
        <v>7677</v>
      </c>
      <c r="L8581" t="s">
        <v>61</v>
      </c>
      <c r="M8581" t="s">
        <v>76</v>
      </c>
      <c r="N8581" t="s">
        <v>138</v>
      </c>
      <c r="O8581" t="s">
        <v>69</v>
      </c>
      <c r="P8581" t="s">
        <v>2811</v>
      </c>
      <c r="Q8581" t="s">
        <v>520</v>
      </c>
      <c r="R8581" s="7">
        <v>0</v>
      </c>
      <c r="S8581" s="7">
        <f t="shared" si="1206"/>
        <v>1292.94</v>
      </c>
      <c r="T8581" s="8">
        <v>77.576400000000007</v>
      </c>
      <c r="U8581" s="8" t="str">
        <f t="shared" si="1212"/>
        <v>Low</v>
      </c>
      <c r="V8581" s="7">
        <v>3</v>
      </c>
      <c r="W8581" s="8">
        <v>1292.94</v>
      </c>
      <c r="X8581" s="8">
        <f t="shared" si="1213"/>
        <v>317</v>
      </c>
      <c r="Y8581" s="9">
        <v>0.06</v>
      </c>
      <c r="Z8581" s="9" t="str">
        <f t="shared" si="1214"/>
        <v>Low</v>
      </c>
    </row>
    <row r="8582" spans="1:26" x14ac:dyDescent="0.3">
      <c r="A8582" t="s">
        <v>7676</v>
      </c>
      <c r="B8582" s="6">
        <v>44821</v>
      </c>
      <c r="C8582" s="6" t="str">
        <f t="shared" si="1207"/>
        <v>2022</v>
      </c>
      <c r="D8582" s="6" t="str">
        <f t="shared" si="1208"/>
        <v>September</v>
      </c>
      <c r="E8582" s="6" t="str">
        <f t="shared" si="1209"/>
        <v>Q3</v>
      </c>
      <c r="F8582" s="6" t="str">
        <f t="shared" si="1210"/>
        <v>High</v>
      </c>
      <c r="G8582" s="6" t="str">
        <f t="shared" si="1211"/>
        <v>Discounted</v>
      </c>
      <c r="H8582" s="6">
        <v>44825</v>
      </c>
      <c r="I8582" t="s">
        <v>2507</v>
      </c>
      <c r="J8582" t="s">
        <v>44</v>
      </c>
      <c r="K8582" t="s">
        <v>776</v>
      </c>
      <c r="L8582" t="s">
        <v>61</v>
      </c>
      <c r="M8582" t="s">
        <v>31</v>
      </c>
      <c r="N8582" t="s">
        <v>41</v>
      </c>
      <c r="O8582" t="s">
        <v>69</v>
      </c>
      <c r="P8582" t="s">
        <v>2811</v>
      </c>
      <c r="Q8582" t="s">
        <v>520</v>
      </c>
      <c r="R8582" s="7">
        <v>0.2</v>
      </c>
      <c r="S8582" s="7">
        <f t="shared" si="1206"/>
        <v>8.6207999999999991</v>
      </c>
      <c r="T8582" s="8">
        <v>3.5022000000000002</v>
      </c>
      <c r="U8582" s="8" t="str">
        <f t="shared" si="1212"/>
        <v>Low</v>
      </c>
      <c r="V8582" s="7">
        <v>3</v>
      </c>
      <c r="W8582" s="8">
        <v>10.776</v>
      </c>
      <c r="X8582" s="8">
        <f t="shared" si="1213"/>
        <v>8494</v>
      </c>
      <c r="Y8582" s="9">
        <v>0.32500000000000001</v>
      </c>
      <c r="Z8582" s="9" t="str">
        <f t="shared" si="1214"/>
        <v>High</v>
      </c>
    </row>
    <row r="8583" spans="1:26" x14ac:dyDescent="0.3">
      <c r="A8583" t="s">
        <v>7676</v>
      </c>
      <c r="B8583" s="6">
        <v>44821</v>
      </c>
      <c r="C8583" s="6" t="str">
        <f t="shared" si="1207"/>
        <v>2022</v>
      </c>
      <c r="D8583" s="6" t="str">
        <f t="shared" si="1208"/>
        <v>September</v>
      </c>
      <c r="E8583" s="6" t="str">
        <f t="shared" si="1209"/>
        <v>Q3</v>
      </c>
      <c r="F8583" s="6" t="str">
        <f t="shared" si="1210"/>
        <v>High</v>
      </c>
      <c r="G8583" s="6" t="str">
        <f t="shared" si="1211"/>
        <v>Discounted</v>
      </c>
      <c r="H8583" s="6">
        <v>44825</v>
      </c>
      <c r="I8583" t="s">
        <v>2507</v>
      </c>
      <c r="J8583" t="s">
        <v>101</v>
      </c>
      <c r="K8583" t="s">
        <v>2228</v>
      </c>
      <c r="L8583" t="s">
        <v>61</v>
      </c>
      <c r="M8583" t="s">
        <v>31</v>
      </c>
      <c r="N8583" t="s">
        <v>41</v>
      </c>
      <c r="O8583" t="s">
        <v>69</v>
      </c>
      <c r="P8583" t="s">
        <v>2811</v>
      </c>
      <c r="Q8583" t="s">
        <v>520</v>
      </c>
      <c r="R8583" s="7">
        <v>0.2</v>
      </c>
      <c r="S8583" s="7">
        <f t="shared" si="1206"/>
        <v>9.4272000000000009</v>
      </c>
      <c r="T8583" s="8">
        <v>4.2717000000000001</v>
      </c>
      <c r="U8583" s="8" t="str">
        <f t="shared" si="1212"/>
        <v>Low</v>
      </c>
      <c r="V8583" s="7">
        <v>3</v>
      </c>
      <c r="W8583" s="8">
        <v>11.784000000000001</v>
      </c>
      <c r="X8583" s="8">
        <f t="shared" si="1213"/>
        <v>8312</v>
      </c>
      <c r="Y8583" s="9">
        <v>0.36249999999999999</v>
      </c>
      <c r="Z8583" s="9" t="str">
        <f t="shared" si="1214"/>
        <v>High</v>
      </c>
    </row>
    <row r="8584" spans="1:26" x14ac:dyDescent="0.3">
      <c r="A8584" t="s">
        <v>7676</v>
      </c>
      <c r="B8584" s="6">
        <v>44821</v>
      </c>
      <c r="C8584" s="6" t="str">
        <f t="shared" si="1207"/>
        <v>2022</v>
      </c>
      <c r="D8584" s="6" t="str">
        <f t="shared" si="1208"/>
        <v>September</v>
      </c>
      <c r="E8584" s="6" t="str">
        <f t="shared" si="1209"/>
        <v>Q3</v>
      </c>
      <c r="F8584" s="6" t="str">
        <f t="shared" si="1210"/>
        <v>High</v>
      </c>
      <c r="G8584" s="6" t="str">
        <f t="shared" si="1211"/>
        <v>Discounted</v>
      </c>
      <c r="H8584" s="6">
        <v>44825</v>
      </c>
      <c r="I8584" t="s">
        <v>2507</v>
      </c>
      <c r="J8584" t="s">
        <v>38</v>
      </c>
      <c r="K8584" t="s">
        <v>1263</v>
      </c>
      <c r="L8584" t="s">
        <v>61</v>
      </c>
      <c r="M8584" t="s">
        <v>31</v>
      </c>
      <c r="N8584" t="s">
        <v>41</v>
      </c>
      <c r="O8584" t="s">
        <v>69</v>
      </c>
      <c r="P8584" t="s">
        <v>2811</v>
      </c>
      <c r="Q8584" t="s">
        <v>520</v>
      </c>
      <c r="R8584" s="7">
        <v>0.2</v>
      </c>
      <c r="S8584" s="7">
        <f t="shared" si="1206"/>
        <v>20.467199999999998</v>
      </c>
      <c r="T8584" s="8">
        <v>8.9543999999999997</v>
      </c>
      <c r="U8584" s="8" t="str">
        <f t="shared" si="1212"/>
        <v>Low</v>
      </c>
      <c r="V8584" s="7">
        <v>2</v>
      </c>
      <c r="W8584" s="8">
        <v>25.584</v>
      </c>
      <c r="X8584" s="8">
        <f t="shared" si="1213"/>
        <v>6632</v>
      </c>
      <c r="Y8584" s="9">
        <v>0.35</v>
      </c>
      <c r="Z8584" s="9" t="str">
        <f t="shared" si="1214"/>
        <v>High</v>
      </c>
    </row>
    <row r="8585" spans="1:26" x14ac:dyDescent="0.3">
      <c r="A8585" t="s">
        <v>7676</v>
      </c>
      <c r="B8585" s="6">
        <v>44821</v>
      </c>
      <c r="C8585" s="6" t="str">
        <f t="shared" si="1207"/>
        <v>2022</v>
      </c>
      <c r="D8585" s="6" t="str">
        <f t="shared" si="1208"/>
        <v>September</v>
      </c>
      <c r="E8585" s="6" t="str">
        <f t="shared" si="1209"/>
        <v>Q3</v>
      </c>
      <c r="F8585" s="6" t="str">
        <f t="shared" si="1210"/>
        <v>High</v>
      </c>
      <c r="G8585" s="6" t="str">
        <f t="shared" si="1211"/>
        <v>Full Price</v>
      </c>
      <c r="H8585" s="6">
        <v>44825</v>
      </c>
      <c r="I8585" t="s">
        <v>2507</v>
      </c>
      <c r="J8585" t="s">
        <v>44</v>
      </c>
      <c r="K8585" t="s">
        <v>1593</v>
      </c>
      <c r="L8585" t="s">
        <v>61</v>
      </c>
      <c r="M8585" t="s">
        <v>31</v>
      </c>
      <c r="N8585" t="s">
        <v>46</v>
      </c>
      <c r="O8585" t="s">
        <v>69</v>
      </c>
      <c r="P8585" t="s">
        <v>2811</v>
      </c>
      <c r="Q8585" t="s">
        <v>520</v>
      </c>
      <c r="R8585" s="7">
        <v>0</v>
      </c>
      <c r="S8585" s="7">
        <f t="shared" si="1206"/>
        <v>14.4</v>
      </c>
      <c r="T8585" s="8">
        <v>7.056</v>
      </c>
      <c r="U8585" s="8" t="str">
        <f t="shared" si="1212"/>
        <v>Low</v>
      </c>
      <c r="V8585" s="7">
        <v>5</v>
      </c>
      <c r="W8585" s="8">
        <v>14.4</v>
      </c>
      <c r="X8585" s="8">
        <f t="shared" si="1213"/>
        <v>7901</v>
      </c>
      <c r="Y8585" s="9">
        <v>0.49</v>
      </c>
      <c r="Z8585" s="9" t="str">
        <f t="shared" si="1214"/>
        <v>High</v>
      </c>
    </row>
    <row r="8586" spans="1:26" x14ac:dyDescent="0.3">
      <c r="A8586" t="s">
        <v>7676</v>
      </c>
      <c r="B8586" s="6">
        <v>44821</v>
      </c>
      <c r="C8586" s="6" t="str">
        <f t="shared" si="1207"/>
        <v>2022</v>
      </c>
      <c r="D8586" s="6" t="str">
        <f t="shared" si="1208"/>
        <v>September</v>
      </c>
      <c r="E8586" s="6" t="str">
        <f t="shared" si="1209"/>
        <v>Q3</v>
      </c>
      <c r="F8586" s="6" t="str">
        <f t="shared" si="1210"/>
        <v>High</v>
      </c>
      <c r="G8586" s="6" t="str">
        <f t="shared" si="1211"/>
        <v>Full Price</v>
      </c>
      <c r="H8586" s="6">
        <v>44825</v>
      </c>
      <c r="I8586" t="s">
        <v>2507</v>
      </c>
      <c r="J8586" t="s">
        <v>89</v>
      </c>
      <c r="K8586" t="s">
        <v>3050</v>
      </c>
      <c r="L8586" t="s">
        <v>61</v>
      </c>
      <c r="M8586" t="s">
        <v>31</v>
      </c>
      <c r="N8586" t="s">
        <v>32</v>
      </c>
      <c r="O8586" t="s">
        <v>69</v>
      </c>
      <c r="P8586" t="s">
        <v>2811</v>
      </c>
      <c r="Q8586" t="s">
        <v>520</v>
      </c>
      <c r="R8586" s="7">
        <v>0</v>
      </c>
      <c r="S8586" s="7">
        <f t="shared" si="1206"/>
        <v>164.88</v>
      </c>
      <c r="T8586" s="8">
        <v>80.791200000000003</v>
      </c>
      <c r="U8586" s="8" t="str">
        <f t="shared" si="1212"/>
        <v>Low</v>
      </c>
      <c r="V8586" s="7">
        <v>3</v>
      </c>
      <c r="W8586" s="8">
        <v>164.88</v>
      </c>
      <c r="X8586" s="8">
        <f t="shared" si="1213"/>
        <v>2922</v>
      </c>
      <c r="Y8586" s="9">
        <v>0.49</v>
      </c>
      <c r="Z8586" s="9" t="str">
        <f t="shared" si="1214"/>
        <v>High</v>
      </c>
    </row>
    <row r="8587" spans="1:26" x14ac:dyDescent="0.3">
      <c r="A8587" t="s">
        <v>7676</v>
      </c>
      <c r="B8587" s="6">
        <v>44821</v>
      </c>
      <c r="C8587" s="6" t="str">
        <f t="shared" si="1207"/>
        <v>2022</v>
      </c>
      <c r="D8587" s="6" t="str">
        <f t="shared" si="1208"/>
        <v>September</v>
      </c>
      <c r="E8587" s="6" t="str">
        <f t="shared" si="1209"/>
        <v>Q3</v>
      </c>
      <c r="F8587" s="6" t="str">
        <f t="shared" si="1210"/>
        <v>High</v>
      </c>
      <c r="G8587" s="6" t="str">
        <f t="shared" si="1211"/>
        <v>Full Price</v>
      </c>
      <c r="H8587" s="6">
        <v>44825</v>
      </c>
      <c r="I8587" t="s">
        <v>2507</v>
      </c>
      <c r="J8587" t="s">
        <v>89</v>
      </c>
      <c r="K8587" t="s">
        <v>4762</v>
      </c>
      <c r="L8587" t="s">
        <v>61</v>
      </c>
      <c r="M8587" t="s">
        <v>31</v>
      </c>
      <c r="N8587" t="s">
        <v>49</v>
      </c>
      <c r="O8587" t="s">
        <v>69</v>
      </c>
      <c r="P8587" t="s">
        <v>2811</v>
      </c>
      <c r="Q8587" t="s">
        <v>520</v>
      </c>
      <c r="R8587" s="7">
        <v>0</v>
      </c>
      <c r="S8587" s="7">
        <f t="shared" si="1206"/>
        <v>261.74</v>
      </c>
      <c r="T8587" s="8">
        <v>65.435000000000002</v>
      </c>
      <c r="U8587" s="8" t="str">
        <f t="shared" si="1212"/>
        <v>Low</v>
      </c>
      <c r="V8587" s="7">
        <v>2</v>
      </c>
      <c r="W8587" s="8">
        <v>261.74</v>
      </c>
      <c r="X8587" s="8">
        <f t="shared" si="1213"/>
        <v>2122</v>
      </c>
      <c r="Y8587" s="9">
        <v>0.25</v>
      </c>
      <c r="Z8587" s="9" t="str">
        <f t="shared" si="1214"/>
        <v>High</v>
      </c>
    </row>
    <row r="8588" spans="1:26" x14ac:dyDescent="0.3">
      <c r="A8588" t="s">
        <v>7678</v>
      </c>
      <c r="B8588" s="6">
        <v>44821</v>
      </c>
      <c r="C8588" s="6" t="str">
        <f t="shared" si="1207"/>
        <v>2022</v>
      </c>
      <c r="D8588" s="6" t="str">
        <f t="shared" si="1208"/>
        <v>September</v>
      </c>
      <c r="E8588" s="6" t="str">
        <f t="shared" si="1209"/>
        <v>Q3</v>
      </c>
      <c r="F8588" s="6" t="str">
        <f t="shared" si="1210"/>
        <v>High</v>
      </c>
      <c r="G8588" s="6" t="str">
        <f t="shared" si="1211"/>
        <v>Full Price</v>
      </c>
      <c r="H8588" s="6">
        <v>44827</v>
      </c>
      <c r="I8588" t="s">
        <v>1807</v>
      </c>
      <c r="J8588" t="s">
        <v>89</v>
      </c>
      <c r="K8588" t="s">
        <v>2490</v>
      </c>
      <c r="L8588" t="s">
        <v>30</v>
      </c>
      <c r="M8588" t="s">
        <v>31</v>
      </c>
      <c r="N8588" t="s">
        <v>49</v>
      </c>
      <c r="O8588" t="s">
        <v>54</v>
      </c>
      <c r="P8588" t="s">
        <v>4719</v>
      </c>
      <c r="Q8588" t="s">
        <v>322</v>
      </c>
      <c r="R8588" s="7">
        <v>0</v>
      </c>
      <c r="S8588" s="7">
        <f t="shared" si="1206"/>
        <v>34.049999999999997</v>
      </c>
      <c r="T8588" s="8">
        <v>9.5340000000000007</v>
      </c>
      <c r="U8588" s="8" t="str">
        <f t="shared" si="1212"/>
        <v>Low</v>
      </c>
      <c r="V8588" s="7">
        <v>3</v>
      </c>
      <c r="W8588" s="8">
        <v>34.049999999999997</v>
      </c>
      <c r="X8588" s="8">
        <f t="shared" si="1213"/>
        <v>6006</v>
      </c>
      <c r="Y8588" s="9">
        <v>0.28000000000000003</v>
      </c>
      <c r="Z8588" s="9" t="str">
        <f t="shared" si="1214"/>
        <v>High</v>
      </c>
    </row>
    <row r="8589" spans="1:26" x14ac:dyDescent="0.3">
      <c r="A8589" t="s">
        <v>7678</v>
      </c>
      <c r="B8589" s="6">
        <v>44821</v>
      </c>
      <c r="C8589" s="6" t="str">
        <f t="shared" si="1207"/>
        <v>2022</v>
      </c>
      <c r="D8589" s="6" t="str">
        <f t="shared" si="1208"/>
        <v>September</v>
      </c>
      <c r="E8589" s="6" t="str">
        <f t="shared" si="1209"/>
        <v>Q3</v>
      </c>
      <c r="F8589" s="6" t="str">
        <f t="shared" si="1210"/>
        <v>High</v>
      </c>
      <c r="G8589" s="6" t="str">
        <f t="shared" si="1211"/>
        <v>Full Price</v>
      </c>
      <c r="H8589" s="6">
        <v>44827</v>
      </c>
      <c r="I8589" t="s">
        <v>1807</v>
      </c>
      <c r="J8589" t="s">
        <v>4195</v>
      </c>
      <c r="K8589" t="s">
        <v>7679</v>
      </c>
      <c r="L8589" t="s">
        <v>30</v>
      </c>
      <c r="M8589" t="s">
        <v>91</v>
      </c>
      <c r="N8589" t="s">
        <v>534</v>
      </c>
      <c r="O8589" t="s">
        <v>54</v>
      </c>
      <c r="P8589" t="s">
        <v>4719</v>
      </c>
      <c r="Q8589" t="s">
        <v>322</v>
      </c>
      <c r="R8589" s="7">
        <v>0</v>
      </c>
      <c r="S8589" s="7">
        <f t="shared" si="1206"/>
        <v>480</v>
      </c>
      <c r="T8589" s="8">
        <v>225.6</v>
      </c>
      <c r="U8589" s="8" t="str">
        <f t="shared" si="1212"/>
        <v>Medium</v>
      </c>
      <c r="V8589" s="7">
        <v>4</v>
      </c>
      <c r="W8589" s="8">
        <v>480</v>
      </c>
      <c r="X8589" s="8">
        <f t="shared" si="1213"/>
        <v>1212</v>
      </c>
      <c r="Y8589" s="9">
        <v>0.47</v>
      </c>
      <c r="Z8589" s="9" t="str">
        <f t="shared" si="1214"/>
        <v>High</v>
      </c>
    </row>
    <row r="8590" spans="1:26" x14ac:dyDescent="0.3">
      <c r="A8590" t="s">
        <v>7680</v>
      </c>
      <c r="B8590" s="6">
        <v>44821</v>
      </c>
      <c r="C8590" s="6" t="str">
        <f t="shared" si="1207"/>
        <v>2022</v>
      </c>
      <c r="D8590" s="6" t="str">
        <f t="shared" si="1208"/>
        <v>September</v>
      </c>
      <c r="E8590" s="6" t="str">
        <f t="shared" si="1209"/>
        <v>Q3</v>
      </c>
      <c r="F8590" s="6" t="str">
        <f t="shared" si="1210"/>
        <v>High</v>
      </c>
      <c r="G8590" s="6" t="str">
        <f t="shared" si="1211"/>
        <v>Full Price</v>
      </c>
      <c r="H8590" s="6">
        <v>44821</v>
      </c>
      <c r="I8590" t="s">
        <v>4748</v>
      </c>
      <c r="J8590" t="s">
        <v>67</v>
      </c>
      <c r="K8590" t="s">
        <v>7681</v>
      </c>
      <c r="L8590" t="s">
        <v>30</v>
      </c>
      <c r="M8590" t="s">
        <v>31</v>
      </c>
      <c r="N8590" t="s">
        <v>32</v>
      </c>
      <c r="O8590" t="s">
        <v>69</v>
      </c>
      <c r="P8590" t="s">
        <v>298</v>
      </c>
      <c r="Q8590" t="s">
        <v>299</v>
      </c>
      <c r="R8590" s="7">
        <v>0</v>
      </c>
      <c r="S8590" s="7">
        <f t="shared" si="1206"/>
        <v>12.96</v>
      </c>
      <c r="T8590" s="8">
        <v>6.3503999999999996</v>
      </c>
      <c r="U8590" s="8" t="str">
        <f t="shared" si="1212"/>
        <v>Low</v>
      </c>
      <c r="V8590" s="7">
        <v>2</v>
      </c>
      <c r="W8590" s="8">
        <v>12.96</v>
      </c>
      <c r="X8590" s="8">
        <f t="shared" si="1213"/>
        <v>8103</v>
      </c>
      <c r="Y8590" s="9">
        <v>0.49</v>
      </c>
      <c r="Z8590" s="9" t="str">
        <f t="shared" si="1214"/>
        <v>High</v>
      </c>
    </row>
    <row r="8591" spans="1:26" x14ac:dyDescent="0.3">
      <c r="A8591" t="s">
        <v>7682</v>
      </c>
      <c r="B8591" s="6">
        <v>44821</v>
      </c>
      <c r="C8591" s="6" t="str">
        <f t="shared" si="1207"/>
        <v>2022</v>
      </c>
      <c r="D8591" s="6" t="str">
        <f t="shared" si="1208"/>
        <v>September</v>
      </c>
      <c r="E8591" s="6" t="str">
        <f t="shared" si="1209"/>
        <v>Q3</v>
      </c>
      <c r="F8591" s="6" t="str">
        <f t="shared" si="1210"/>
        <v>High</v>
      </c>
      <c r="G8591" s="6" t="str">
        <f t="shared" si="1211"/>
        <v>Full Price</v>
      </c>
      <c r="H8591" s="6">
        <v>44824</v>
      </c>
      <c r="I8591" t="s">
        <v>416</v>
      </c>
      <c r="J8591" t="s">
        <v>161</v>
      </c>
      <c r="K8591" t="s">
        <v>2218</v>
      </c>
      <c r="L8591" t="s">
        <v>30</v>
      </c>
      <c r="M8591" t="s">
        <v>91</v>
      </c>
      <c r="N8591" t="s">
        <v>110</v>
      </c>
      <c r="O8591" t="s">
        <v>69</v>
      </c>
      <c r="P8591" t="s">
        <v>4100</v>
      </c>
      <c r="Q8591" t="s">
        <v>888</v>
      </c>
      <c r="R8591" s="7">
        <v>0</v>
      </c>
      <c r="S8591" s="7">
        <f t="shared" si="1206"/>
        <v>89.97</v>
      </c>
      <c r="T8591" s="8">
        <v>37.787399999999998</v>
      </c>
      <c r="U8591" s="8" t="str">
        <f t="shared" si="1212"/>
        <v>Low</v>
      </c>
      <c r="V8591" s="7">
        <v>3</v>
      </c>
      <c r="W8591" s="8">
        <v>89.97</v>
      </c>
      <c r="X8591" s="8">
        <f t="shared" si="1213"/>
        <v>3983</v>
      </c>
      <c r="Y8591" s="9">
        <v>0.42</v>
      </c>
      <c r="Z8591" s="9" t="str">
        <f t="shared" si="1214"/>
        <v>High</v>
      </c>
    </row>
    <row r="8592" spans="1:26" x14ac:dyDescent="0.3">
      <c r="A8592" t="s">
        <v>7683</v>
      </c>
      <c r="B8592" s="6">
        <v>44821</v>
      </c>
      <c r="C8592" s="6" t="str">
        <f t="shared" si="1207"/>
        <v>2022</v>
      </c>
      <c r="D8592" s="6" t="str">
        <f t="shared" si="1208"/>
        <v>September</v>
      </c>
      <c r="E8592" s="6" t="str">
        <f t="shared" si="1209"/>
        <v>Q3</v>
      </c>
      <c r="F8592" s="6" t="str">
        <f t="shared" si="1210"/>
        <v>High</v>
      </c>
      <c r="G8592" s="6" t="str">
        <f t="shared" si="1211"/>
        <v>Full Price</v>
      </c>
      <c r="H8592" s="6">
        <v>44826</v>
      </c>
      <c r="I8592" t="s">
        <v>4306</v>
      </c>
      <c r="J8592" t="s">
        <v>74</v>
      </c>
      <c r="K8592" t="s">
        <v>4106</v>
      </c>
      <c r="L8592" t="s">
        <v>40</v>
      </c>
      <c r="M8592" t="s">
        <v>76</v>
      </c>
      <c r="N8592" t="s">
        <v>77</v>
      </c>
      <c r="O8592" t="s">
        <v>62</v>
      </c>
      <c r="P8592" t="s">
        <v>163</v>
      </c>
      <c r="Q8592" t="s">
        <v>64</v>
      </c>
      <c r="R8592" s="7">
        <v>0</v>
      </c>
      <c r="S8592" s="7">
        <f t="shared" si="1206"/>
        <v>723.92</v>
      </c>
      <c r="T8592" s="8">
        <v>188.2192</v>
      </c>
      <c r="U8592" s="8" t="str">
        <f t="shared" si="1212"/>
        <v>Medium</v>
      </c>
      <c r="V8592" s="7">
        <v>4</v>
      </c>
      <c r="W8592" s="8">
        <v>723.92</v>
      </c>
      <c r="X8592" s="8">
        <f t="shared" si="1213"/>
        <v>729</v>
      </c>
      <c r="Y8592" s="9">
        <v>0.26</v>
      </c>
      <c r="Z8592" s="9" t="str">
        <f t="shared" si="1214"/>
        <v>High</v>
      </c>
    </row>
    <row r="8593" spans="1:26" x14ac:dyDescent="0.3">
      <c r="A8593" t="s">
        <v>7683</v>
      </c>
      <c r="B8593" s="6">
        <v>44821</v>
      </c>
      <c r="C8593" s="6" t="str">
        <f t="shared" si="1207"/>
        <v>2022</v>
      </c>
      <c r="D8593" s="6" t="str">
        <f t="shared" si="1208"/>
        <v>September</v>
      </c>
      <c r="E8593" s="6" t="str">
        <f t="shared" si="1209"/>
        <v>Q3</v>
      </c>
      <c r="F8593" s="6" t="str">
        <f t="shared" si="1210"/>
        <v>High</v>
      </c>
      <c r="G8593" s="6" t="str">
        <f t="shared" si="1211"/>
        <v>Full Price</v>
      </c>
      <c r="H8593" s="6">
        <v>44826</v>
      </c>
      <c r="I8593" t="s">
        <v>4306</v>
      </c>
      <c r="J8593" t="s">
        <v>1062</v>
      </c>
      <c r="K8593" t="s">
        <v>1062</v>
      </c>
      <c r="L8593" t="s">
        <v>40</v>
      </c>
      <c r="M8593" t="s">
        <v>31</v>
      </c>
      <c r="N8593" t="s">
        <v>32</v>
      </c>
      <c r="O8593" t="s">
        <v>62</v>
      </c>
      <c r="P8593" t="s">
        <v>163</v>
      </c>
      <c r="Q8593" t="s">
        <v>64</v>
      </c>
      <c r="R8593" s="7">
        <v>0</v>
      </c>
      <c r="S8593" s="7">
        <f t="shared" si="1206"/>
        <v>106.32</v>
      </c>
      <c r="T8593" s="8">
        <v>49.970399999999998</v>
      </c>
      <c r="U8593" s="8" t="str">
        <f t="shared" si="1212"/>
        <v>Low</v>
      </c>
      <c r="V8593" s="7">
        <v>3</v>
      </c>
      <c r="W8593" s="8">
        <v>106.32</v>
      </c>
      <c r="X8593" s="8">
        <f t="shared" si="1213"/>
        <v>3656</v>
      </c>
      <c r="Y8593" s="9">
        <v>0.47</v>
      </c>
      <c r="Z8593" s="9" t="str">
        <f t="shared" si="1214"/>
        <v>High</v>
      </c>
    </row>
    <row r="8594" spans="1:26" x14ac:dyDescent="0.3">
      <c r="A8594" t="s">
        <v>7684</v>
      </c>
      <c r="B8594" s="6">
        <v>44822</v>
      </c>
      <c r="C8594" s="6" t="str">
        <f t="shared" si="1207"/>
        <v>2022</v>
      </c>
      <c r="D8594" s="6" t="str">
        <f t="shared" si="1208"/>
        <v>September</v>
      </c>
      <c r="E8594" s="6" t="str">
        <f t="shared" si="1209"/>
        <v>Q3</v>
      </c>
      <c r="F8594" s="6" t="str">
        <f t="shared" si="1210"/>
        <v>High</v>
      </c>
      <c r="G8594" s="6" t="str">
        <f t="shared" si="1211"/>
        <v>Full Price</v>
      </c>
      <c r="H8594" s="6">
        <v>44827</v>
      </c>
      <c r="I8594" t="s">
        <v>3074</v>
      </c>
      <c r="J8594" t="s">
        <v>105</v>
      </c>
      <c r="K8594" t="s">
        <v>2669</v>
      </c>
      <c r="L8594" t="s">
        <v>61</v>
      </c>
      <c r="M8594" t="s">
        <v>31</v>
      </c>
      <c r="N8594" t="s">
        <v>53</v>
      </c>
      <c r="O8594" t="s">
        <v>69</v>
      </c>
      <c r="P8594" t="s">
        <v>139</v>
      </c>
      <c r="Q8594" t="s">
        <v>71</v>
      </c>
      <c r="R8594" s="7">
        <v>0</v>
      </c>
      <c r="S8594" s="7">
        <f t="shared" si="1206"/>
        <v>8.82</v>
      </c>
      <c r="T8594" s="8">
        <v>2.3814000000000002</v>
      </c>
      <c r="U8594" s="8" t="str">
        <f t="shared" si="1212"/>
        <v>Low</v>
      </c>
      <c r="V8594" s="7">
        <v>3</v>
      </c>
      <c r="W8594" s="8">
        <v>8.82</v>
      </c>
      <c r="X8594" s="8">
        <f t="shared" si="1213"/>
        <v>8819</v>
      </c>
      <c r="Y8594" s="9">
        <v>0.27</v>
      </c>
      <c r="Z8594" s="9" t="str">
        <f t="shared" si="1214"/>
        <v>High</v>
      </c>
    </row>
    <row r="8595" spans="1:26" x14ac:dyDescent="0.3">
      <c r="A8595" t="s">
        <v>7684</v>
      </c>
      <c r="B8595" s="6">
        <v>44822</v>
      </c>
      <c r="C8595" s="6" t="str">
        <f t="shared" si="1207"/>
        <v>2022</v>
      </c>
      <c r="D8595" s="6" t="str">
        <f t="shared" si="1208"/>
        <v>September</v>
      </c>
      <c r="E8595" s="6" t="str">
        <f t="shared" si="1209"/>
        <v>Q3</v>
      </c>
      <c r="F8595" s="6" t="str">
        <f t="shared" si="1210"/>
        <v>High</v>
      </c>
      <c r="G8595" s="6" t="str">
        <f t="shared" si="1211"/>
        <v>Full Price</v>
      </c>
      <c r="H8595" s="6">
        <v>44827</v>
      </c>
      <c r="I8595" t="s">
        <v>3074</v>
      </c>
      <c r="J8595" t="s">
        <v>89</v>
      </c>
      <c r="K8595" t="s">
        <v>2397</v>
      </c>
      <c r="L8595" t="s">
        <v>61</v>
      </c>
      <c r="M8595" t="s">
        <v>31</v>
      </c>
      <c r="N8595" t="s">
        <v>149</v>
      </c>
      <c r="O8595" t="s">
        <v>69</v>
      </c>
      <c r="P8595" t="s">
        <v>139</v>
      </c>
      <c r="Q8595" t="s">
        <v>71</v>
      </c>
      <c r="R8595" s="7">
        <v>0</v>
      </c>
      <c r="S8595" s="7">
        <f t="shared" si="1206"/>
        <v>10.86</v>
      </c>
      <c r="T8595" s="8">
        <v>5.1041999999999996</v>
      </c>
      <c r="U8595" s="8" t="str">
        <f t="shared" si="1212"/>
        <v>Low</v>
      </c>
      <c r="V8595" s="7">
        <v>3</v>
      </c>
      <c r="W8595" s="8">
        <v>10.86</v>
      </c>
      <c r="X8595" s="8">
        <f t="shared" si="1213"/>
        <v>8481</v>
      </c>
      <c r="Y8595" s="9">
        <v>0.47</v>
      </c>
      <c r="Z8595" s="9" t="str">
        <f t="shared" si="1214"/>
        <v>High</v>
      </c>
    </row>
    <row r="8596" spans="1:26" x14ac:dyDescent="0.3">
      <c r="A8596" t="s">
        <v>7684</v>
      </c>
      <c r="B8596" s="6">
        <v>44822</v>
      </c>
      <c r="C8596" s="6" t="str">
        <f t="shared" si="1207"/>
        <v>2022</v>
      </c>
      <c r="D8596" s="6" t="str">
        <f t="shared" si="1208"/>
        <v>September</v>
      </c>
      <c r="E8596" s="6" t="str">
        <f t="shared" si="1209"/>
        <v>Q3</v>
      </c>
      <c r="F8596" s="6" t="str">
        <f t="shared" si="1210"/>
        <v>High</v>
      </c>
      <c r="G8596" s="6" t="str">
        <f t="shared" si="1211"/>
        <v>Full Price</v>
      </c>
      <c r="H8596" s="6">
        <v>44827</v>
      </c>
      <c r="I8596" t="s">
        <v>3074</v>
      </c>
      <c r="J8596" t="s">
        <v>67</v>
      </c>
      <c r="K8596" t="s">
        <v>5311</v>
      </c>
      <c r="L8596" t="s">
        <v>61</v>
      </c>
      <c r="M8596" t="s">
        <v>31</v>
      </c>
      <c r="N8596" t="s">
        <v>32</v>
      </c>
      <c r="O8596" t="s">
        <v>69</v>
      </c>
      <c r="P8596" t="s">
        <v>139</v>
      </c>
      <c r="Q8596" t="s">
        <v>71</v>
      </c>
      <c r="R8596" s="7">
        <v>0</v>
      </c>
      <c r="S8596" s="7">
        <f t="shared" si="1206"/>
        <v>143.69999999999999</v>
      </c>
      <c r="T8596" s="8">
        <v>68.975999999999999</v>
      </c>
      <c r="U8596" s="8" t="str">
        <f t="shared" si="1212"/>
        <v>Low</v>
      </c>
      <c r="V8596" s="7">
        <v>3</v>
      </c>
      <c r="W8596" s="8">
        <v>143.69999999999999</v>
      </c>
      <c r="X8596" s="8">
        <f t="shared" si="1213"/>
        <v>3167</v>
      </c>
      <c r="Y8596" s="9">
        <v>0.48</v>
      </c>
      <c r="Z8596" s="9" t="str">
        <f t="shared" si="1214"/>
        <v>High</v>
      </c>
    </row>
    <row r="8597" spans="1:26" x14ac:dyDescent="0.3">
      <c r="A8597" t="s">
        <v>7685</v>
      </c>
      <c r="B8597" s="6">
        <v>44822</v>
      </c>
      <c r="C8597" s="6" t="str">
        <f t="shared" si="1207"/>
        <v>2022</v>
      </c>
      <c r="D8597" s="6" t="str">
        <f t="shared" si="1208"/>
        <v>September</v>
      </c>
      <c r="E8597" s="6" t="str">
        <f t="shared" si="1209"/>
        <v>Q3</v>
      </c>
      <c r="F8597" s="6" t="str">
        <f t="shared" si="1210"/>
        <v>Low</v>
      </c>
      <c r="G8597" s="6" t="str">
        <f t="shared" si="1211"/>
        <v>Discounted</v>
      </c>
      <c r="H8597" s="6">
        <v>44824</v>
      </c>
      <c r="I8597" t="s">
        <v>1553</v>
      </c>
      <c r="J8597" t="s">
        <v>105</v>
      </c>
      <c r="K8597" t="s">
        <v>910</v>
      </c>
      <c r="L8597" t="s">
        <v>30</v>
      </c>
      <c r="M8597" t="s">
        <v>31</v>
      </c>
      <c r="N8597" t="s">
        <v>53</v>
      </c>
      <c r="O8597" t="s">
        <v>33</v>
      </c>
      <c r="P8597" t="s">
        <v>373</v>
      </c>
      <c r="Q8597" t="s">
        <v>35</v>
      </c>
      <c r="R8597" s="7">
        <v>0.2</v>
      </c>
      <c r="S8597" s="7">
        <f t="shared" si="1206"/>
        <v>7.1424000000000003</v>
      </c>
      <c r="T8597" s="8">
        <v>0.55800000000000005</v>
      </c>
      <c r="U8597" s="8" t="str">
        <f t="shared" si="1212"/>
        <v>Low</v>
      </c>
      <c r="V8597" s="7">
        <v>2</v>
      </c>
      <c r="W8597" s="8">
        <v>8.9280000000000008</v>
      </c>
      <c r="X8597" s="8">
        <f t="shared" si="1213"/>
        <v>8797</v>
      </c>
      <c r="Y8597" s="9">
        <v>6.25E-2</v>
      </c>
      <c r="Z8597" s="9" t="str">
        <f t="shared" si="1214"/>
        <v>Low</v>
      </c>
    </row>
    <row r="8598" spans="1:26" x14ac:dyDescent="0.3">
      <c r="A8598" t="s">
        <v>7685</v>
      </c>
      <c r="B8598" s="6">
        <v>44822</v>
      </c>
      <c r="C8598" s="6" t="str">
        <f t="shared" si="1207"/>
        <v>2022</v>
      </c>
      <c r="D8598" s="6" t="str">
        <f t="shared" si="1208"/>
        <v>September</v>
      </c>
      <c r="E8598" s="6" t="str">
        <f t="shared" si="1209"/>
        <v>Q3</v>
      </c>
      <c r="F8598" s="6" t="str">
        <f t="shared" si="1210"/>
        <v>Low</v>
      </c>
      <c r="G8598" s="6" t="str">
        <f t="shared" si="1211"/>
        <v>Discounted</v>
      </c>
      <c r="H8598" s="6">
        <v>44824</v>
      </c>
      <c r="I8598" t="s">
        <v>1553</v>
      </c>
      <c r="J8598" t="s">
        <v>101</v>
      </c>
      <c r="K8598" t="s">
        <v>5958</v>
      </c>
      <c r="L8598" t="s">
        <v>30</v>
      </c>
      <c r="M8598" t="s">
        <v>31</v>
      </c>
      <c r="N8598" t="s">
        <v>49</v>
      </c>
      <c r="O8598" t="s">
        <v>33</v>
      </c>
      <c r="P8598" t="s">
        <v>373</v>
      </c>
      <c r="Q8598" t="s">
        <v>35</v>
      </c>
      <c r="R8598" s="7">
        <v>0.2</v>
      </c>
      <c r="S8598" s="7">
        <f t="shared" si="1206"/>
        <v>38.0672</v>
      </c>
      <c r="T8598" s="8">
        <v>-2.9740000000000002</v>
      </c>
      <c r="U8598" s="8" t="str">
        <f t="shared" si="1212"/>
        <v>Loss</v>
      </c>
      <c r="V8598" s="7">
        <v>2</v>
      </c>
      <c r="W8598" s="8">
        <v>47.584000000000003</v>
      </c>
      <c r="X8598" s="8">
        <f t="shared" si="1213"/>
        <v>5257</v>
      </c>
      <c r="Y8598" s="9">
        <v>-6.25E-2</v>
      </c>
      <c r="Z8598" s="9" t="str">
        <f t="shared" si="1214"/>
        <v>Low</v>
      </c>
    </row>
    <row r="8599" spans="1:26" x14ac:dyDescent="0.3">
      <c r="A8599" t="s">
        <v>7686</v>
      </c>
      <c r="B8599" s="6">
        <v>44822</v>
      </c>
      <c r="C8599" s="6" t="str">
        <f t="shared" si="1207"/>
        <v>2022</v>
      </c>
      <c r="D8599" s="6" t="str">
        <f t="shared" si="1208"/>
        <v>September</v>
      </c>
      <c r="E8599" s="6" t="str">
        <f t="shared" si="1209"/>
        <v>Q3</v>
      </c>
      <c r="F8599" s="6" t="str">
        <f t="shared" si="1210"/>
        <v>High</v>
      </c>
      <c r="G8599" s="6" t="str">
        <f t="shared" si="1211"/>
        <v>Full Price</v>
      </c>
      <c r="H8599" s="6">
        <v>44826</v>
      </c>
      <c r="I8599" t="s">
        <v>359</v>
      </c>
      <c r="J8599" t="s">
        <v>1070</v>
      </c>
      <c r="K8599" t="s">
        <v>3419</v>
      </c>
      <c r="L8599" t="s">
        <v>61</v>
      </c>
      <c r="M8599" t="s">
        <v>31</v>
      </c>
      <c r="N8599" t="s">
        <v>32</v>
      </c>
      <c r="O8599" t="s">
        <v>33</v>
      </c>
      <c r="P8599" t="s">
        <v>286</v>
      </c>
      <c r="Q8599" t="s">
        <v>287</v>
      </c>
      <c r="R8599" s="7">
        <v>0</v>
      </c>
      <c r="S8599" s="7">
        <f t="shared" si="1206"/>
        <v>22.72</v>
      </c>
      <c r="T8599" s="8">
        <v>10.224</v>
      </c>
      <c r="U8599" s="8" t="str">
        <f t="shared" si="1212"/>
        <v>Low</v>
      </c>
      <c r="V8599" s="7">
        <v>4</v>
      </c>
      <c r="W8599" s="8">
        <v>22.72</v>
      </c>
      <c r="X8599" s="8">
        <f t="shared" si="1213"/>
        <v>6885</v>
      </c>
      <c r="Y8599" s="9">
        <v>0.45</v>
      </c>
      <c r="Z8599" s="9" t="str">
        <f t="shared" si="1214"/>
        <v>High</v>
      </c>
    </row>
    <row r="8600" spans="1:26" x14ac:dyDescent="0.3">
      <c r="A8600" t="s">
        <v>7687</v>
      </c>
      <c r="B8600" s="6">
        <v>44822</v>
      </c>
      <c r="C8600" s="6" t="str">
        <f t="shared" si="1207"/>
        <v>2022</v>
      </c>
      <c r="D8600" s="6" t="str">
        <f t="shared" si="1208"/>
        <v>September</v>
      </c>
      <c r="E8600" s="6" t="str">
        <f t="shared" si="1209"/>
        <v>Q3</v>
      </c>
      <c r="F8600" s="6" t="str">
        <f t="shared" si="1210"/>
        <v>High</v>
      </c>
      <c r="G8600" s="6" t="str">
        <f t="shared" si="1211"/>
        <v>Full Price</v>
      </c>
      <c r="H8600" s="6">
        <v>44827</v>
      </c>
      <c r="I8600" t="s">
        <v>387</v>
      </c>
      <c r="J8600" t="s">
        <v>1070</v>
      </c>
      <c r="K8600" t="s">
        <v>1292</v>
      </c>
      <c r="L8600" t="s">
        <v>30</v>
      </c>
      <c r="M8600" t="s">
        <v>31</v>
      </c>
      <c r="N8600" t="s">
        <v>32</v>
      </c>
      <c r="O8600" t="s">
        <v>33</v>
      </c>
      <c r="P8600" t="s">
        <v>7688</v>
      </c>
      <c r="Q8600" t="s">
        <v>1680</v>
      </c>
      <c r="R8600" s="7">
        <v>0</v>
      </c>
      <c r="S8600" s="7">
        <f t="shared" si="1206"/>
        <v>15.96</v>
      </c>
      <c r="T8600" s="8">
        <v>7.98</v>
      </c>
      <c r="U8600" s="8" t="str">
        <f t="shared" si="1212"/>
        <v>Low</v>
      </c>
      <c r="V8600" s="7">
        <v>2</v>
      </c>
      <c r="W8600" s="8">
        <v>15.96</v>
      </c>
      <c r="X8600" s="8">
        <f t="shared" si="1213"/>
        <v>7633</v>
      </c>
      <c r="Y8600" s="9">
        <v>0.5</v>
      </c>
      <c r="Z8600" s="9" t="str">
        <f t="shared" si="1214"/>
        <v>High</v>
      </c>
    </row>
    <row r="8601" spans="1:26" x14ac:dyDescent="0.3">
      <c r="A8601" t="s">
        <v>7689</v>
      </c>
      <c r="B8601" s="6">
        <v>44822</v>
      </c>
      <c r="C8601" s="6" t="str">
        <f t="shared" si="1207"/>
        <v>2022</v>
      </c>
      <c r="D8601" s="6" t="str">
        <f t="shared" si="1208"/>
        <v>September</v>
      </c>
      <c r="E8601" s="6" t="str">
        <f t="shared" si="1209"/>
        <v>Q3</v>
      </c>
      <c r="F8601" s="6" t="str">
        <f t="shared" si="1210"/>
        <v>High</v>
      </c>
      <c r="G8601" s="6" t="str">
        <f t="shared" si="1211"/>
        <v>Discounted</v>
      </c>
      <c r="H8601" s="6">
        <v>44825</v>
      </c>
      <c r="I8601" t="s">
        <v>1158</v>
      </c>
      <c r="J8601" t="s">
        <v>89</v>
      </c>
      <c r="K8601" t="s">
        <v>3782</v>
      </c>
      <c r="L8601" t="s">
        <v>40</v>
      </c>
      <c r="M8601" t="s">
        <v>31</v>
      </c>
      <c r="N8601" t="s">
        <v>149</v>
      </c>
      <c r="O8601" t="s">
        <v>33</v>
      </c>
      <c r="P8601" t="s">
        <v>364</v>
      </c>
      <c r="Q8601" t="s">
        <v>35</v>
      </c>
      <c r="R8601" s="7">
        <v>0.2</v>
      </c>
      <c r="S8601" s="7">
        <f t="shared" si="1206"/>
        <v>91.878399999999999</v>
      </c>
      <c r="T8601" s="8">
        <v>35.89</v>
      </c>
      <c r="U8601" s="8" t="str">
        <f t="shared" si="1212"/>
        <v>Low</v>
      </c>
      <c r="V8601" s="7">
        <v>4</v>
      </c>
      <c r="W8601" s="8">
        <v>114.848</v>
      </c>
      <c r="X8601" s="8">
        <f t="shared" si="1213"/>
        <v>3525</v>
      </c>
      <c r="Y8601" s="9">
        <v>0.3125</v>
      </c>
      <c r="Z8601" s="9" t="str">
        <f t="shared" si="1214"/>
        <v>High</v>
      </c>
    </row>
    <row r="8602" spans="1:26" x14ac:dyDescent="0.3">
      <c r="A8602" t="s">
        <v>7690</v>
      </c>
      <c r="B8602" s="6">
        <v>44822</v>
      </c>
      <c r="C8602" s="6" t="str">
        <f t="shared" si="1207"/>
        <v>2022</v>
      </c>
      <c r="D8602" s="6" t="str">
        <f t="shared" si="1208"/>
        <v>September</v>
      </c>
      <c r="E8602" s="6" t="str">
        <f t="shared" si="1209"/>
        <v>Q3</v>
      </c>
      <c r="F8602" s="6" t="str">
        <f t="shared" si="1210"/>
        <v>High</v>
      </c>
      <c r="G8602" s="6" t="str">
        <f t="shared" si="1211"/>
        <v>Full Price</v>
      </c>
      <c r="H8602" s="6">
        <v>44829</v>
      </c>
      <c r="I8602" t="s">
        <v>199</v>
      </c>
      <c r="J8602" t="s">
        <v>209</v>
      </c>
      <c r="K8602" t="s">
        <v>210</v>
      </c>
      <c r="L8602" t="s">
        <v>61</v>
      </c>
      <c r="M8602" t="s">
        <v>76</v>
      </c>
      <c r="N8602" t="s">
        <v>99</v>
      </c>
      <c r="O8602" t="s">
        <v>54</v>
      </c>
      <c r="P8602" t="s">
        <v>270</v>
      </c>
      <c r="Q8602" t="s">
        <v>271</v>
      </c>
      <c r="R8602" s="7">
        <v>0</v>
      </c>
      <c r="S8602" s="7">
        <f t="shared" si="1206"/>
        <v>9.82</v>
      </c>
      <c r="T8602" s="8">
        <v>3.2406000000000001</v>
      </c>
      <c r="U8602" s="8" t="str">
        <f t="shared" si="1212"/>
        <v>Low</v>
      </c>
      <c r="V8602" s="7">
        <v>2</v>
      </c>
      <c r="W8602" s="8">
        <v>9.82</v>
      </c>
      <c r="X8602" s="8">
        <f t="shared" si="1213"/>
        <v>8670</v>
      </c>
      <c r="Y8602" s="9">
        <v>0.33</v>
      </c>
      <c r="Z8602" s="9" t="str">
        <f t="shared" si="1214"/>
        <v>High</v>
      </c>
    </row>
    <row r="8603" spans="1:26" x14ac:dyDescent="0.3">
      <c r="A8603" t="s">
        <v>7690</v>
      </c>
      <c r="B8603" s="6">
        <v>44822</v>
      </c>
      <c r="C8603" s="6" t="str">
        <f t="shared" si="1207"/>
        <v>2022</v>
      </c>
      <c r="D8603" s="6" t="str">
        <f t="shared" si="1208"/>
        <v>September</v>
      </c>
      <c r="E8603" s="6" t="str">
        <f t="shared" si="1209"/>
        <v>Q3</v>
      </c>
      <c r="F8603" s="6" t="str">
        <f t="shared" si="1210"/>
        <v>High</v>
      </c>
      <c r="G8603" s="6" t="str">
        <f t="shared" si="1211"/>
        <v>Full Price</v>
      </c>
      <c r="H8603" s="6">
        <v>44829</v>
      </c>
      <c r="I8603" t="s">
        <v>199</v>
      </c>
      <c r="J8603" t="s">
        <v>67</v>
      </c>
      <c r="K8603" t="s">
        <v>1905</v>
      </c>
      <c r="L8603" t="s">
        <v>61</v>
      </c>
      <c r="M8603" t="s">
        <v>31</v>
      </c>
      <c r="N8603" t="s">
        <v>32</v>
      </c>
      <c r="O8603" t="s">
        <v>54</v>
      </c>
      <c r="P8603" t="s">
        <v>270</v>
      </c>
      <c r="Q8603" t="s">
        <v>271</v>
      </c>
      <c r="R8603" s="7">
        <v>0</v>
      </c>
      <c r="S8603" s="7">
        <f t="shared" si="1206"/>
        <v>19.440000000000001</v>
      </c>
      <c r="T8603" s="8">
        <v>9.3312000000000008</v>
      </c>
      <c r="U8603" s="8" t="str">
        <f t="shared" si="1212"/>
        <v>Low</v>
      </c>
      <c r="V8603" s="7">
        <v>3</v>
      </c>
      <c r="W8603" s="8">
        <v>19.440000000000001</v>
      </c>
      <c r="X8603" s="8">
        <f t="shared" si="1213"/>
        <v>7206</v>
      </c>
      <c r="Y8603" s="9">
        <v>0.48</v>
      </c>
      <c r="Z8603" s="9" t="str">
        <f t="shared" si="1214"/>
        <v>High</v>
      </c>
    </row>
    <row r="8604" spans="1:26" x14ac:dyDescent="0.3">
      <c r="A8604" t="s">
        <v>7691</v>
      </c>
      <c r="B8604" s="6">
        <v>44822</v>
      </c>
      <c r="C8604" s="6" t="str">
        <f t="shared" si="1207"/>
        <v>2022</v>
      </c>
      <c r="D8604" s="6" t="str">
        <f t="shared" si="1208"/>
        <v>September</v>
      </c>
      <c r="E8604" s="6" t="str">
        <f t="shared" si="1209"/>
        <v>Q3</v>
      </c>
      <c r="F8604" s="6" t="str">
        <f t="shared" si="1210"/>
        <v>High</v>
      </c>
      <c r="G8604" s="6" t="str">
        <f t="shared" si="1211"/>
        <v>Full Price</v>
      </c>
      <c r="H8604" s="6">
        <v>44826</v>
      </c>
      <c r="I8604" t="s">
        <v>2883</v>
      </c>
      <c r="J8604" t="s">
        <v>327</v>
      </c>
      <c r="K8604" t="s">
        <v>4890</v>
      </c>
      <c r="L8604" t="s">
        <v>61</v>
      </c>
      <c r="M8604" t="s">
        <v>76</v>
      </c>
      <c r="N8604" t="s">
        <v>99</v>
      </c>
      <c r="O8604" t="s">
        <v>62</v>
      </c>
      <c r="P8604" t="s">
        <v>406</v>
      </c>
      <c r="Q8604" t="s">
        <v>64</v>
      </c>
      <c r="R8604" s="7">
        <v>0</v>
      </c>
      <c r="S8604" s="7">
        <f t="shared" si="1206"/>
        <v>20.32</v>
      </c>
      <c r="T8604" s="8">
        <v>6.9088000000000003</v>
      </c>
      <c r="U8604" s="8" t="str">
        <f t="shared" si="1212"/>
        <v>Low</v>
      </c>
      <c r="V8604" s="7">
        <v>4</v>
      </c>
      <c r="W8604" s="8">
        <v>20.32</v>
      </c>
      <c r="X8604" s="8">
        <f t="shared" si="1213"/>
        <v>7110</v>
      </c>
      <c r="Y8604" s="9">
        <v>0.34</v>
      </c>
      <c r="Z8604" s="9" t="str">
        <f t="shared" si="1214"/>
        <v>High</v>
      </c>
    </row>
    <row r="8605" spans="1:26" x14ac:dyDescent="0.3">
      <c r="A8605" t="s">
        <v>7691</v>
      </c>
      <c r="B8605" s="6">
        <v>44822</v>
      </c>
      <c r="C8605" s="6" t="str">
        <f t="shared" si="1207"/>
        <v>2022</v>
      </c>
      <c r="D8605" s="6" t="str">
        <f t="shared" si="1208"/>
        <v>September</v>
      </c>
      <c r="E8605" s="6" t="str">
        <f t="shared" si="1209"/>
        <v>Q3</v>
      </c>
      <c r="F8605" s="6" t="str">
        <f t="shared" si="1210"/>
        <v>High</v>
      </c>
      <c r="G8605" s="6" t="str">
        <f t="shared" si="1211"/>
        <v>Full Price</v>
      </c>
      <c r="H8605" s="6">
        <v>44826</v>
      </c>
      <c r="I8605" t="s">
        <v>2883</v>
      </c>
      <c r="J8605" t="s">
        <v>1026</v>
      </c>
      <c r="K8605" t="s">
        <v>2075</v>
      </c>
      <c r="L8605" t="s">
        <v>61</v>
      </c>
      <c r="M8605" t="s">
        <v>31</v>
      </c>
      <c r="N8605" t="s">
        <v>53</v>
      </c>
      <c r="O8605" t="s">
        <v>62</v>
      </c>
      <c r="P8605" t="s">
        <v>406</v>
      </c>
      <c r="Q8605" t="s">
        <v>64</v>
      </c>
      <c r="R8605" s="7">
        <v>0</v>
      </c>
      <c r="S8605" s="7">
        <f t="shared" si="1206"/>
        <v>113.94</v>
      </c>
      <c r="T8605" s="8">
        <v>34.182000000000002</v>
      </c>
      <c r="U8605" s="8" t="str">
        <f t="shared" si="1212"/>
        <v>Low</v>
      </c>
      <c r="V8605" s="7">
        <v>3</v>
      </c>
      <c r="W8605" s="8">
        <v>113.94</v>
      </c>
      <c r="X8605" s="8">
        <f t="shared" si="1213"/>
        <v>3535</v>
      </c>
      <c r="Y8605" s="9">
        <v>0.3</v>
      </c>
      <c r="Z8605" s="9" t="str">
        <f t="shared" si="1214"/>
        <v>High</v>
      </c>
    </row>
    <row r="8606" spans="1:26" x14ac:dyDescent="0.3">
      <c r="A8606" t="s">
        <v>7691</v>
      </c>
      <c r="B8606" s="6">
        <v>44822</v>
      </c>
      <c r="C8606" s="6" t="str">
        <f t="shared" si="1207"/>
        <v>2022</v>
      </c>
      <c r="D8606" s="6" t="str">
        <f t="shared" si="1208"/>
        <v>September</v>
      </c>
      <c r="E8606" s="6" t="str">
        <f t="shared" si="1209"/>
        <v>Q3</v>
      </c>
      <c r="F8606" s="6" t="str">
        <f t="shared" si="1210"/>
        <v>High</v>
      </c>
      <c r="G8606" s="6" t="str">
        <f t="shared" si="1211"/>
        <v>Full Price</v>
      </c>
      <c r="H8606" s="6">
        <v>44826</v>
      </c>
      <c r="I8606" t="s">
        <v>2883</v>
      </c>
      <c r="J8606" t="s">
        <v>89</v>
      </c>
      <c r="K8606" t="s">
        <v>7692</v>
      </c>
      <c r="L8606" t="s">
        <v>61</v>
      </c>
      <c r="M8606" t="s">
        <v>31</v>
      </c>
      <c r="N8606" t="s">
        <v>32</v>
      </c>
      <c r="O8606" t="s">
        <v>62</v>
      </c>
      <c r="P8606" t="s">
        <v>406</v>
      </c>
      <c r="Q8606" t="s">
        <v>64</v>
      </c>
      <c r="R8606" s="7">
        <v>0</v>
      </c>
      <c r="S8606" s="7">
        <f t="shared" si="1206"/>
        <v>50.96</v>
      </c>
      <c r="T8606" s="8">
        <v>24.460799999999999</v>
      </c>
      <c r="U8606" s="8" t="str">
        <f t="shared" si="1212"/>
        <v>Low</v>
      </c>
      <c r="V8606" s="7">
        <v>7</v>
      </c>
      <c r="W8606" s="8">
        <v>50.96</v>
      </c>
      <c r="X8606" s="8">
        <f t="shared" si="1213"/>
        <v>5119</v>
      </c>
      <c r="Y8606" s="9">
        <v>0.48</v>
      </c>
      <c r="Z8606" s="9" t="str">
        <f t="shared" si="1214"/>
        <v>High</v>
      </c>
    </row>
    <row r="8607" spans="1:26" x14ac:dyDescent="0.3">
      <c r="A8607" t="s">
        <v>7691</v>
      </c>
      <c r="B8607" s="6">
        <v>44822</v>
      </c>
      <c r="C8607" s="6" t="str">
        <f t="shared" si="1207"/>
        <v>2022</v>
      </c>
      <c r="D8607" s="6" t="str">
        <f t="shared" si="1208"/>
        <v>September</v>
      </c>
      <c r="E8607" s="6" t="str">
        <f t="shared" si="1209"/>
        <v>Q3</v>
      </c>
      <c r="F8607" s="6" t="str">
        <f t="shared" si="1210"/>
        <v>High</v>
      </c>
      <c r="G8607" s="6" t="str">
        <f t="shared" si="1211"/>
        <v>Full Price</v>
      </c>
      <c r="H8607" s="6">
        <v>44826</v>
      </c>
      <c r="I8607" t="s">
        <v>2883</v>
      </c>
      <c r="J8607" t="s">
        <v>67</v>
      </c>
      <c r="K8607" t="s">
        <v>2531</v>
      </c>
      <c r="L8607" t="s">
        <v>61</v>
      </c>
      <c r="M8607" t="s">
        <v>31</v>
      </c>
      <c r="N8607" t="s">
        <v>32</v>
      </c>
      <c r="O8607" t="s">
        <v>62</v>
      </c>
      <c r="P8607" t="s">
        <v>406</v>
      </c>
      <c r="Q8607" t="s">
        <v>64</v>
      </c>
      <c r="R8607" s="7">
        <v>0</v>
      </c>
      <c r="S8607" s="7">
        <f t="shared" si="1206"/>
        <v>244.55</v>
      </c>
      <c r="T8607" s="8">
        <v>114.9385</v>
      </c>
      <c r="U8607" s="8" t="str">
        <f t="shared" si="1212"/>
        <v>Medium</v>
      </c>
      <c r="V8607" s="7">
        <v>5</v>
      </c>
      <c r="W8607" s="8">
        <v>244.55</v>
      </c>
      <c r="X8607" s="8">
        <f t="shared" si="1213"/>
        <v>2228</v>
      </c>
      <c r="Y8607" s="9">
        <v>0.47</v>
      </c>
      <c r="Z8607" s="9" t="str">
        <f t="shared" si="1214"/>
        <v>High</v>
      </c>
    </row>
    <row r="8608" spans="1:26" x14ac:dyDescent="0.3">
      <c r="A8608" t="s">
        <v>7691</v>
      </c>
      <c r="B8608" s="6">
        <v>44822</v>
      </c>
      <c r="C8608" s="6" t="str">
        <f t="shared" si="1207"/>
        <v>2022</v>
      </c>
      <c r="D8608" s="6" t="str">
        <f t="shared" si="1208"/>
        <v>September</v>
      </c>
      <c r="E8608" s="6" t="str">
        <f t="shared" si="1209"/>
        <v>Q3</v>
      </c>
      <c r="F8608" s="6" t="str">
        <f t="shared" si="1210"/>
        <v>High</v>
      </c>
      <c r="G8608" s="6" t="str">
        <f t="shared" si="1211"/>
        <v>Full Price</v>
      </c>
      <c r="H8608" s="6">
        <v>44826</v>
      </c>
      <c r="I8608" t="s">
        <v>2883</v>
      </c>
      <c r="J8608" t="s">
        <v>67</v>
      </c>
      <c r="K8608" t="s">
        <v>3468</v>
      </c>
      <c r="L8608" t="s">
        <v>61</v>
      </c>
      <c r="M8608" t="s">
        <v>31</v>
      </c>
      <c r="N8608" t="s">
        <v>32</v>
      </c>
      <c r="O8608" t="s">
        <v>62</v>
      </c>
      <c r="P8608" t="s">
        <v>406</v>
      </c>
      <c r="Q8608" t="s">
        <v>64</v>
      </c>
      <c r="R8608" s="7">
        <v>0</v>
      </c>
      <c r="S8608" s="7">
        <f t="shared" si="1206"/>
        <v>25.92</v>
      </c>
      <c r="T8608" s="8">
        <v>12.441599999999999</v>
      </c>
      <c r="U8608" s="8" t="str">
        <f t="shared" si="1212"/>
        <v>Low</v>
      </c>
      <c r="V8608" s="7">
        <v>4</v>
      </c>
      <c r="W8608" s="8">
        <v>25.92</v>
      </c>
      <c r="X8608" s="8">
        <f t="shared" si="1213"/>
        <v>6577</v>
      </c>
      <c r="Y8608" s="9">
        <v>0.48</v>
      </c>
      <c r="Z8608" s="9" t="str">
        <f t="shared" si="1214"/>
        <v>High</v>
      </c>
    </row>
    <row r="8609" spans="1:26" x14ac:dyDescent="0.3">
      <c r="A8609" t="s">
        <v>7691</v>
      </c>
      <c r="B8609" s="6">
        <v>44822</v>
      </c>
      <c r="C8609" s="6" t="str">
        <f t="shared" si="1207"/>
        <v>2022</v>
      </c>
      <c r="D8609" s="6" t="str">
        <f t="shared" si="1208"/>
        <v>September</v>
      </c>
      <c r="E8609" s="6" t="str">
        <f t="shared" si="1209"/>
        <v>Q3</v>
      </c>
      <c r="F8609" s="6" t="str">
        <f t="shared" si="1210"/>
        <v>High</v>
      </c>
      <c r="G8609" s="6" t="str">
        <f t="shared" si="1211"/>
        <v>Full Price</v>
      </c>
      <c r="H8609" s="6">
        <v>44826</v>
      </c>
      <c r="I8609" t="s">
        <v>2883</v>
      </c>
      <c r="J8609" t="s">
        <v>3732</v>
      </c>
      <c r="K8609" t="s">
        <v>3733</v>
      </c>
      <c r="L8609" t="s">
        <v>61</v>
      </c>
      <c r="M8609" t="s">
        <v>31</v>
      </c>
      <c r="N8609" t="s">
        <v>356</v>
      </c>
      <c r="O8609" t="s">
        <v>62</v>
      </c>
      <c r="P8609" t="s">
        <v>406</v>
      </c>
      <c r="Q8609" t="s">
        <v>64</v>
      </c>
      <c r="R8609" s="7">
        <v>0</v>
      </c>
      <c r="S8609" s="7">
        <f t="shared" si="1206"/>
        <v>34.479999999999997</v>
      </c>
      <c r="T8609" s="8">
        <v>9.9992000000000001</v>
      </c>
      <c r="U8609" s="8" t="str">
        <f t="shared" si="1212"/>
        <v>Low</v>
      </c>
      <c r="V8609" s="7">
        <v>2</v>
      </c>
      <c r="W8609" s="8">
        <v>34.479999999999997</v>
      </c>
      <c r="X8609" s="8">
        <f t="shared" si="1213"/>
        <v>5985</v>
      </c>
      <c r="Y8609" s="9">
        <v>0.28999999999999998</v>
      </c>
      <c r="Z8609" s="9" t="str">
        <f t="shared" si="1214"/>
        <v>High</v>
      </c>
    </row>
    <row r="8610" spans="1:26" x14ac:dyDescent="0.3">
      <c r="A8610" t="s">
        <v>7691</v>
      </c>
      <c r="B8610" s="6">
        <v>44822</v>
      </c>
      <c r="C8610" s="6" t="str">
        <f t="shared" si="1207"/>
        <v>2022</v>
      </c>
      <c r="D8610" s="6" t="str">
        <f t="shared" si="1208"/>
        <v>September</v>
      </c>
      <c r="E8610" s="6" t="str">
        <f t="shared" si="1209"/>
        <v>Q3</v>
      </c>
      <c r="F8610" s="6" t="str">
        <f t="shared" si="1210"/>
        <v>High</v>
      </c>
      <c r="G8610" s="6" t="str">
        <f t="shared" si="1211"/>
        <v>Full Price</v>
      </c>
      <c r="H8610" s="6">
        <v>44826</v>
      </c>
      <c r="I8610" t="s">
        <v>2883</v>
      </c>
      <c r="J8610" t="s">
        <v>89</v>
      </c>
      <c r="K8610" t="s">
        <v>1258</v>
      </c>
      <c r="L8610" t="s">
        <v>61</v>
      </c>
      <c r="M8610" t="s">
        <v>91</v>
      </c>
      <c r="N8610" t="s">
        <v>92</v>
      </c>
      <c r="O8610" t="s">
        <v>62</v>
      </c>
      <c r="P8610" t="s">
        <v>406</v>
      </c>
      <c r="Q8610" t="s">
        <v>64</v>
      </c>
      <c r="R8610" s="7">
        <v>0</v>
      </c>
      <c r="S8610" s="7">
        <f t="shared" si="1206"/>
        <v>95.68</v>
      </c>
      <c r="T8610" s="8">
        <v>26.790400000000002</v>
      </c>
      <c r="U8610" s="8" t="str">
        <f t="shared" si="1212"/>
        <v>Low</v>
      </c>
      <c r="V8610" s="7">
        <v>8</v>
      </c>
      <c r="W8610" s="8">
        <v>95.68</v>
      </c>
      <c r="X8610" s="8">
        <f t="shared" si="1213"/>
        <v>3882</v>
      </c>
      <c r="Y8610" s="9">
        <v>0.28000000000000003</v>
      </c>
      <c r="Z8610" s="9" t="str">
        <f t="shared" si="1214"/>
        <v>High</v>
      </c>
    </row>
    <row r="8611" spans="1:26" x14ac:dyDescent="0.3">
      <c r="A8611" t="s">
        <v>7691</v>
      </c>
      <c r="B8611" s="6">
        <v>44822</v>
      </c>
      <c r="C8611" s="6" t="str">
        <f t="shared" si="1207"/>
        <v>2022</v>
      </c>
      <c r="D8611" s="6" t="str">
        <f t="shared" si="1208"/>
        <v>September</v>
      </c>
      <c r="E8611" s="6" t="str">
        <f t="shared" si="1209"/>
        <v>Q3</v>
      </c>
      <c r="F8611" s="6" t="str">
        <f t="shared" si="1210"/>
        <v>High</v>
      </c>
      <c r="G8611" s="6" t="str">
        <f t="shared" si="1211"/>
        <v>Full Price</v>
      </c>
      <c r="H8611" s="6">
        <v>44826</v>
      </c>
      <c r="I8611" t="s">
        <v>2883</v>
      </c>
      <c r="J8611" t="s">
        <v>169</v>
      </c>
      <c r="K8611" t="s">
        <v>5935</v>
      </c>
      <c r="L8611" t="s">
        <v>61</v>
      </c>
      <c r="M8611" t="s">
        <v>91</v>
      </c>
      <c r="N8611" t="s">
        <v>92</v>
      </c>
      <c r="O8611" t="s">
        <v>62</v>
      </c>
      <c r="P8611" t="s">
        <v>406</v>
      </c>
      <c r="Q8611" t="s">
        <v>64</v>
      </c>
      <c r="R8611" s="7">
        <v>0</v>
      </c>
      <c r="S8611" s="7">
        <f t="shared" si="1206"/>
        <v>411.98</v>
      </c>
      <c r="T8611" s="8">
        <v>119.4742</v>
      </c>
      <c r="U8611" s="8" t="str">
        <f t="shared" si="1212"/>
        <v>Medium</v>
      </c>
      <c r="V8611" s="7">
        <v>2</v>
      </c>
      <c r="W8611" s="8">
        <v>411.98</v>
      </c>
      <c r="X8611" s="8">
        <f t="shared" si="1213"/>
        <v>1423</v>
      </c>
      <c r="Y8611" s="9">
        <v>0.28999999999999998</v>
      </c>
      <c r="Z8611" s="9" t="str">
        <f t="shared" si="1214"/>
        <v>High</v>
      </c>
    </row>
    <row r="8612" spans="1:26" x14ac:dyDescent="0.3">
      <c r="A8612" t="s">
        <v>7693</v>
      </c>
      <c r="B8612" s="6">
        <v>44822</v>
      </c>
      <c r="C8612" s="6" t="str">
        <f t="shared" si="1207"/>
        <v>2022</v>
      </c>
      <c r="D8612" s="6" t="str">
        <f t="shared" si="1208"/>
        <v>September</v>
      </c>
      <c r="E8612" s="6" t="str">
        <f t="shared" si="1209"/>
        <v>Q3</v>
      </c>
      <c r="F8612" s="6" t="str">
        <f t="shared" si="1210"/>
        <v>High</v>
      </c>
      <c r="G8612" s="6" t="str">
        <f t="shared" si="1211"/>
        <v>Discounted</v>
      </c>
      <c r="H8612" s="6">
        <v>44826</v>
      </c>
      <c r="I8612" t="s">
        <v>3161</v>
      </c>
      <c r="J8612" t="s">
        <v>256</v>
      </c>
      <c r="K8612" t="s">
        <v>365</v>
      </c>
      <c r="L8612" t="s">
        <v>30</v>
      </c>
      <c r="M8612" t="s">
        <v>31</v>
      </c>
      <c r="N8612" t="s">
        <v>41</v>
      </c>
      <c r="O8612" t="s">
        <v>69</v>
      </c>
      <c r="P8612" t="s">
        <v>7694</v>
      </c>
      <c r="Q8612" t="s">
        <v>686</v>
      </c>
      <c r="R8612" s="7">
        <v>0.2</v>
      </c>
      <c r="S8612" s="7">
        <f t="shared" si="1206"/>
        <v>8.0640000000000001</v>
      </c>
      <c r="T8612" s="8">
        <v>3.528</v>
      </c>
      <c r="U8612" s="8" t="str">
        <f t="shared" si="1212"/>
        <v>Low</v>
      </c>
      <c r="V8612" s="7">
        <v>7</v>
      </c>
      <c r="W8612" s="8">
        <v>10.08</v>
      </c>
      <c r="X8612" s="8">
        <f t="shared" si="1213"/>
        <v>8623</v>
      </c>
      <c r="Y8612" s="9">
        <v>0.35</v>
      </c>
      <c r="Z8612" s="9" t="str">
        <f t="shared" si="1214"/>
        <v>High</v>
      </c>
    </row>
    <row r="8613" spans="1:26" x14ac:dyDescent="0.3">
      <c r="A8613" t="s">
        <v>7693</v>
      </c>
      <c r="B8613" s="6">
        <v>44822</v>
      </c>
      <c r="C8613" s="6" t="str">
        <f t="shared" si="1207"/>
        <v>2022</v>
      </c>
      <c r="D8613" s="6" t="str">
        <f t="shared" si="1208"/>
        <v>September</v>
      </c>
      <c r="E8613" s="6" t="str">
        <f t="shared" si="1209"/>
        <v>Q3</v>
      </c>
      <c r="F8613" s="6" t="str">
        <f t="shared" si="1210"/>
        <v>Low</v>
      </c>
      <c r="G8613" s="6" t="str">
        <f t="shared" si="1211"/>
        <v>Full Price</v>
      </c>
      <c r="H8613" s="6">
        <v>44826</v>
      </c>
      <c r="I8613" t="s">
        <v>3161</v>
      </c>
      <c r="J8613" t="s">
        <v>835</v>
      </c>
      <c r="K8613" t="s">
        <v>7236</v>
      </c>
      <c r="L8613" t="s">
        <v>30</v>
      </c>
      <c r="M8613" t="s">
        <v>91</v>
      </c>
      <c r="N8613" t="s">
        <v>110</v>
      </c>
      <c r="O8613" t="s">
        <v>69</v>
      </c>
      <c r="P8613" t="s">
        <v>7694</v>
      </c>
      <c r="Q8613" t="s">
        <v>686</v>
      </c>
      <c r="R8613" s="7">
        <v>0</v>
      </c>
      <c r="S8613" s="7">
        <f t="shared" si="1206"/>
        <v>101.34</v>
      </c>
      <c r="T8613" s="8">
        <v>8.1072000000000006</v>
      </c>
      <c r="U8613" s="8" t="str">
        <f t="shared" si="1212"/>
        <v>Low</v>
      </c>
      <c r="V8613" s="7">
        <v>3</v>
      </c>
      <c r="W8613" s="8">
        <v>101.34</v>
      </c>
      <c r="X8613" s="8">
        <f t="shared" si="1213"/>
        <v>3750</v>
      </c>
      <c r="Y8613" s="9">
        <v>0.08</v>
      </c>
      <c r="Z8613" s="9" t="str">
        <f t="shared" si="1214"/>
        <v>Low</v>
      </c>
    </row>
    <row r="8614" spans="1:26" x14ac:dyDescent="0.3">
      <c r="A8614" t="s">
        <v>7695</v>
      </c>
      <c r="B8614" s="6">
        <v>44823</v>
      </c>
      <c r="C8614" s="6" t="str">
        <f t="shared" si="1207"/>
        <v>2022</v>
      </c>
      <c r="D8614" s="6" t="str">
        <f t="shared" si="1208"/>
        <v>September</v>
      </c>
      <c r="E8614" s="6" t="str">
        <f t="shared" si="1209"/>
        <v>Q3</v>
      </c>
      <c r="F8614" s="6" t="str">
        <f t="shared" si="1210"/>
        <v>High</v>
      </c>
      <c r="G8614" s="6" t="str">
        <f t="shared" si="1211"/>
        <v>Full Price</v>
      </c>
      <c r="H8614" s="6">
        <v>44828</v>
      </c>
      <c r="I8614" t="s">
        <v>4164</v>
      </c>
      <c r="J8614" t="s">
        <v>492</v>
      </c>
      <c r="K8614" t="s">
        <v>5715</v>
      </c>
      <c r="L8614" t="s">
        <v>61</v>
      </c>
      <c r="M8614" t="s">
        <v>31</v>
      </c>
      <c r="N8614" t="s">
        <v>53</v>
      </c>
      <c r="O8614" t="s">
        <v>69</v>
      </c>
      <c r="P8614" t="s">
        <v>70</v>
      </c>
      <c r="Q8614" t="s">
        <v>71</v>
      </c>
      <c r="R8614" s="7">
        <v>0</v>
      </c>
      <c r="S8614" s="7">
        <f t="shared" si="1206"/>
        <v>23.32</v>
      </c>
      <c r="T8614" s="8">
        <v>6.0632000000000001</v>
      </c>
      <c r="U8614" s="8" t="str">
        <f t="shared" si="1212"/>
        <v>Low</v>
      </c>
      <c r="V8614" s="7">
        <v>2</v>
      </c>
      <c r="W8614" s="8">
        <v>23.32</v>
      </c>
      <c r="X8614" s="8">
        <f t="shared" si="1213"/>
        <v>6832</v>
      </c>
      <c r="Y8614" s="9">
        <v>0.26</v>
      </c>
      <c r="Z8614" s="9" t="str">
        <f t="shared" si="1214"/>
        <v>High</v>
      </c>
    </row>
    <row r="8615" spans="1:26" x14ac:dyDescent="0.3">
      <c r="A8615" t="s">
        <v>7695</v>
      </c>
      <c r="B8615" s="6">
        <v>44823</v>
      </c>
      <c r="C8615" s="6" t="str">
        <f t="shared" si="1207"/>
        <v>2022</v>
      </c>
      <c r="D8615" s="6" t="str">
        <f t="shared" si="1208"/>
        <v>September</v>
      </c>
      <c r="E8615" s="6" t="str">
        <f t="shared" si="1209"/>
        <v>Q3</v>
      </c>
      <c r="F8615" s="6" t="str">
        <f t="shared" si="1210"/>
        <v>High</v>
      </c>
      <c r="G8615" s="6" t="str">
        <f t="shared" si="1211"/>
        <v>Full Price</v>
      </c>
      <c r="H8615" s="6">
        <v>44828</v>
      </c>
      <c r="I8615" t="s">
        <v>4164</v>
      </c>
      <c r="J8615" t="s">
        <v>105</v>
      </c>
      <c r="K8615" t="s">
        <v>5223</v>
      </c>
      <c r="L8615" t="s">
        <v>61</v>
      </c>
      <c r="M8615" t="s">
        <v>31</v>
      </c>
      <c r="N8615" t="s">
        <v>53</v>
      </c>
      <c r="O8615" t="s">
        <v>69</v>
      </c>
      <c r="P8615" t="s">
        <v>70</v>
      </c>
      <c r="Q8615" t="s">
        <v>71</v>
      </c>
      <c r="R8615" s="7">
        <v>0</v>
      </c>
      <c r="S8615" s="7">
        <f t="shared" si="1206"/>
        <v>16.739999999999998</v>
      </c>
      <c r="T8615" s="8">
        <v>4.8545999999999996</v>
      </c>
      <c r="U8615" s="8" t="str">
        <f t="shared" si="1212"/>
        <v>Low</v>
      </c>
      <c r="V8615" s="7">
        <v>3</v>
      </c>
      <c r="W8615" s="8">
        <v>16.739999999999998</v>
      </c>
      <c r="X8615" s="8">
        <f t="shared" si="1213"/>
        <v>7548</v>
      </c>
      <c r="Y8615" s="9">
        <v>0.28999999999999998</v>
      </c>
      <c r="Z8615" s="9" t="str">
        <f t="shared" si="1214"/>
        <v>High</v>
      </c>
    </row>
    <row r="8616" spans="1:26" x14ac:dyDescent="0.3">
      <c r="A8616" t="s">
        <v>7695</v>
      </c>
      <c r="B8616" s="6">
        <v>44823</v>
      </c>
      <c r="C8616" s="6" t="str">
        <f t="shared" si="1207"/>
        <v>2022</v>
      </c>
      <c r="D8616" s="6" t="str">
        <f t="shared" si="1208"/>
        <v>September</v>
      </c>
      <c r="E8616" s="6" t="str">
        <f t="shared" si="1209"/>
        <v>Q3</v>
      </c>
      <c r="F8616" s="6" t="str">
        <f t="shared" si="1210"/>
        <v>High</v>
      </c>
      <c r="G8616" s="6" t="str">
        <f t="shared" si="1211"/>
        <v>Full Price</v>
      </c>
      <c r="H8616" s="6">
        <v>44828</v>
      </c>
      <c r="I8616" t="s">
        <v>4164</v>
      </c>
      <c r="J8616" t="s">
        <v>1707</v>
      </c>
      <c r="K8616" t="s">
        <v>4433</v>
      </c>
      <c r="L8616" t="s">
        <v>61</v>
      </c>
      <c r="M8616" t="s">
        <v>91</v>
      </c>
      <c r="N8616" t="s">
        <v>110</v>
      </c>
      <c r="O8616" t="s">
        <v>69</v>
      </c>
      <c r="P8616" t="s">
        <v>70</v>
      </c>
      <c r="Q8616" t="s">
        <v>71</v>
      </c>
      <c r="R8616" s="7">
        <v>0</v>
      </c>
      <c r="S8616" s="7">
        <f t="shared" si="1206"/>
        <v>149.94999999999999</v>
      </c>
      <c r="T8616" s="8">
        <v>31.4895</v>
      </c>
      <c r="U8616" s="8" t="str">
        <f t="shared" si="1212"/>
        <v>Low</v>
      </c>
      <c r="V8616" s="7">
        <v>5</v>
      </c>
      <c r="W8616" s="8">
        <v>149.94999999999999</v>
      </c>
      <c r="X8616" s="8">
        <f t="shared" si="1213"/>
        <v>3083</v>
      </c>
      <c r="Y8616" s="9">
        <v>0.21</v>
      </c>
      <c r="Z8616" s="9" t="str">
        <f t="shared" si="1214"/>
        <v>High</v>
      </c>
    </row>
    <row r="8617" spans="1:26" x14ac:dyDescent="0.3">
      <c r="A8617" t="s">
        <v>7696</v>
      </c>
      <c r="B8617" s="6">
        <v>44823</v>
      </c>
      <c r="C8617" s="6" t="str">
        <f t="shared" si="1207"/>
        <v>2022</v>
      </c>
      <c r="D8617" s="6" t="str">
        <f t="shared" si="1208"/>
        <v>September</v>
      </c>
      <c r="E8617" s="6" t="str">
        <f t="shared" si="1209"/>
        <v>Q3</v>
      </c>
      <c r="F8617" s="6" t="str">
        <f t="shared" si="1210"/>
        <v>Low</v>
      </c>
      <c r="G8617" s="6" t="str">
        <f t="shared" si="1211"/>
        <v>Discounted</v>
      </c>
      <c r="H8617" s="6">
        <v>44827</v>
      </c>
      <c r="I8617" t="s">
        <v>2389</v>
      </c>
      <c r="J8617" t="s">
        <v>778</v>
      </c>
      <c r="K8617" t="s">
        <v>4622</v>
      </c>
      <c r="L8617" t="s">
        <v>61</v>
      </c>
      <c r="M8617" t="s">
        <v>31</v>
      </c>
      <c r="N8617" t="s">
        <v>49</v>
      </c>
      <c r="O8617" t="s">
        <v>62</v>
      </c>
      <c r="P8617" t="s">
        <v>7697</v>
      </c>
      <c r="Q8617" t="s">
        <v>227</v>
      </c>
      <c r="R8617" s="7">
        <v>0.2</v>
      </c>
      <c r="S8617" s="7">
        <f t="shared" si="1206"/>
        <v>76.492800000000003</v>
      </c>
      <c r="T8617" s="8">
        <v>9.5616000000000003</v>
      </c>
      <c r="U8617" s="8" t="str">
        <f t="shared" si="1212"/>
        <v>Low</v>
      </c>
      <c r="V8617" s="7">
        <v>2</v>
      </c>
      <c r="W8617" s="8">
        <v>95.616</v>
      </c>
      <c r="X8617" s="8">
        <f t="shared" si="1213"/>
        <v>3884</v>
      </c>
      <c r="Y8617" s="9">
        <v>0.1</v>
      </c>
      <c r="Z8617" s="9" t="str">
        <f t="shared" si="1214"/>
        <v>Low</v>
      </c>
    </row>
    <row r="8618" spans="1:26" x14ac:dyDescent="0.3">
      <c r="A8618" t="s">
        <v>7698</v>
      </c>
      <c r="B8618" s="6">
        <v>44823</v>
      </c>
      <c r="C8618" s="6" t="str">
        <f t="shared" si="1207"/>
        <v>2022</v>
      </c>
      <c r="D8618" s="6" t="str">
        <f t="shared" si="1208"/>
        <v>September</v>
      </c>
      <c r="E8618" s="6" t="str">
        <f t="shared" si="1209"/>
        <v>Q3</v>
      </c>
      <c r="F8618" s="6" t="str">
        <f t="shared" si="1210"/>
        <v>High</v>
      </c>
      <c r="G8618" s="6" t="str">
        <f t="shared" si="1211"/>
        <v>Full Price</v>
      </c>
      <c r="H8618" s="6">
        <v>44827</v>
      </c>
      <c r="I8618" t="s">
        <v>2298</v>
      </c>
      <c r="J8618" t="s">
        <v>703</v>
      </c>
      <c r="K8618" t="s">
        <v>2021</v>
      </c>
      <c r="L8618" t="s">
        <v>40</v>
      </c>
      <c r="M8618" t="s">
        <v>31</v>
      </c>
      <c r="N8618" t="s">
        <v>53</v>
      </c>
      <c r="O8618" t="s">
        <v>62</v>
      </c>
      <c r="P8618" t="s">
        <v>406</v>
      </c>
      <c r="Q8618" t="s">
        <v>64</v>
      </c>
      <c r="R8618" s="7">
        <v>0</v>
      </c>
      <c r="S8618" s="7">
        <f t="shared" si="1206"/>
        <v>35.4</v>
      </c>
      <c r="T8618" s="8">
        <v>13.452</v>
      </c>
      <c r="U8618" s="8" t="str">
        <f t="shared" si="1212"/>
        <v>Low</v>
      </c>
      <c r="V8618" s="7">
        <v>5</v>
      </c>
      <c r="W8618" s="8">
        <v>35.4</v>
      </c>
      <c r="X8618" s="8">
        <f t="shared" si="1213"/>
        <v>5910</v>
      </c>
      <c r="Y8618" s="9">
        <v>0.38</v>
      </c>
      <c r="Z8618" s="9" t="str">
        <f t="shared" si="1214"/>
        <v>High</v>
      </c>
    </row>
    <row r="8619" spans="1:26" x14ac:dyDescent="0.3">
      <c r="A8619" t="s">
        <v>7699</v>
      </c>
      <c r="B8619" s="6">
        <v>44823</v>
      </c>
      <c r="C8619" s="6" t="str">
        <f t="shared" si="1207"/>
        <v>2022</v>
      </c>
      <c r="D8619" s="6" t="str">
        <f t="shared" si="1208"/>
        <v>September</v>
      </c>
      <c r="E8619" s="6" t="str">
        <f t="shared" si="1209"/>
        <v>Q3</v>
      </c>
      <c r="F8619" s="6" t="str">
        <f t="shared" si="1210"/>
        <v>Low</v>
      </c>
      <c r="G8619" s="6" t="str">
        <f t="shared" si="1211"/>
        <v>Discounted</v>
      </c>
      <c r="H8619" s="6">
        <v>44829</v>
      </c>
      <c r="I8619" t="s">
        <v>4317</v>
      </c>
      <c r="J8619" t="s">
        <v>136</v>
      </c>
      <c r="K8619" t="s">
        <v>178</v>
      </c>
      <c r="L8619" t="s">
        <v>61</v>
      </c>
      <c r="M8619" t="s">
        <v>76</v>
      </c>
      <c r="N8619" t="s">
        <v>138</v>
      </c>
      <c r="O8619" t="s">
        <v>69</v>
      </c>
      <c r="P8619" t="s">
        <v>114</v>
      </c>
      <c r="Q8619" t="s">
        <v>175</v>
      </c>
      <c r="R8619" s="7">
        <v>0.7</v>
      </c>
      <c r="S8619" s="7">
        <f t="shared" si="1206"/>
        <v>21.776400000000002</v>
      </c>
      <c r="T8619" s="8">
        <v>-128.2388</v>
      </c>
      <c r="U8619" s="8" t="str">
        <f t="shared" si="1212"/>
        <v>Loss</v>
      </c>
      <c r="V8619" s="7">
        <v>2</v>
      </c>
      <c r="W8619" s="8">
        <v>72.587999999999994</v>
      </c>
      <c r="X8619" s="8">
        <f t="shared" si="1213"/>
        <v>4389</v>
      </c>
      <c r="Y8619" s="9">
        <v>-1.766666667</v>
      </c>
      <c r="Z8619" s="9" t="str">
        <f t="shared" si="1214"/>
        <v>Low</v>
      </c>
    </row>
    <row r="8620" spans="1:26" x14ac:dyDescent="0.3">
      <c r="A8620" t="s">
        <v>7699</v>
      </c>
      <c r="B8620" s="6">
        <v>44823</v>
      </c>
      <c r="C8620" s="6" t="str">
        <f t="shared" si="1207"/>
        <v>2022</v>
      </c>
      <c r="D8620" s="6" t="str">
        <f t="shared" si="1208"/>
        <v>September</v>
      </c>
      <c r="E8620" s="6" t="str">
        <f t="shared" si="1209"/>
        <v>Q3</v>
      </c>
      <c r="F8620" s="6" t="str">
        <f t="shared" si="1210"/>
        <v>Low</v>
      </c>
      <c r="G8620" s="6" t="str">
        <f t="shared" si="1211"/>
        <v>Discounted</v>
      </c>
      <c r="H8620" s="6">
        <v>44829</v>
      </c>
      <c r="I8620" t="s">
        <v>4317</v>
      </c>
      <c r="J8620" t="s">
        <v>97</v>
      </c>
      <c r="K8620" t="s">
        <v>98</v>
      </c>
      <c r="L8620" t="s">
        <v>61</v>
      </c>
      <c r="M8620" t="s">
        <v>76</v>
      </c>
      <c r="N8620" t="s">
        <v>99</v>
      </c>
      <c r="O8620" t="s">
        <v>69</v>
      </c>
      <c r="P8620" t="s">
        <v>114</v>
      </c>
      <c r="Q8620" t="s">
        <v>175</v>
      </c>
      <c r="R8620" s="7">
        <v>0.2</v>
      </c>
      <c r="S8620" s="7">
        <f t="shared" si="1206"/>
        <v>327.37279999999998</v>
      </c>
      <c r="T8620" s="8">
        <v>61.382399999999997</v>
      </c>
      <c r="U8620" s="8" t="str">
        <f t="shared" si="1212"/>
        <v>Low</v>
      </c>
      <c r="V8620" s="7">
        <v>8</v>
      </c>
      <c r="W8620" s="8">
        <v>409.21600000000001</v>
      </c>
      <c r="X8620" s="8">
        <f t="shared" si="1213"/>
        <v>1432</v>
      </c>
      <c r="Y8620" s="9">
        <v>0.15</v>
      </c>
      <c r="Z8620" s="9" t="str">
        <f t="shared" si="1214"/>
        <v>Low</v>
      </c>
    </row>
    <row r="8621" spans="1:26" x14ac:dyDescent="0.3">
      <c r="A8621" t="s">
        <v>7699</v>
      </c>
      <c r="B8621" s="6">
        <v>44823</v>
      </c>
      <c r="C8621" s="6" t="str">
        <f t="shared" si="1207"/>
        <v>2022</v>
      </c>
      <c r="D8621" s="6" t="str">
        <f t="shared" si="1208"/>
        <v>September</v>
      </c>
      <c r="E8621" s="6" t="str">
        <f t="shared" si="1209"/>
        <v>Q3</v>
      </c>
      <c r="F8621" s="6" t="str">
        <f t="shared" si="1210"/>
        <v>High</v>
      </c>
      <c r="G8621" s="6" t="str">
        <f t="shared" si="1211"/>
        <v>Discounted</v>
      </c>
      <c r="H8621" s="6">
        <v>44829</v>
      </c>
      <c r="I8621" t="s">
        <v>4317</v>
      </c>
      <c r="J8621" t="s">
        <v>89</v>
      </c>
      <c r="K8621" t="s">
        <v>724</v>
      </c>
      <c r="L8621" t="s">
        <v>61</v>
      </c>
      <c r="M8621" t="s">
        <v>31</v>
      </c>
      <c r="N8621" t="s">
        <v>53</v>
      </c>
      <c r="O8621" t="s">
        <v>69</v>
      </c>
      <c r="P8621" t="s">
        <v>114</v>
      </c>
      <c r="Q8621" t="s">
        <v>175</v>
      </c>
      <c r="R8621" s="7">
        <v>0.2</v>
      </c>
      <c r="S8621" s="7">
        <f t="shared" si="1206"/>
        <v>19.0656</v>
      </c>
      <c r="T8621" s="8">
        <v>6.5537999999999998</v>
      </c>
      <c r="U8621" s="8" t="str">
        <f t="shared" si="1212"/>
        <v>Low</v>
      </c>
      <c r="V8621" s="7">
        <v>3</v>
      </c>
      <c r="W8621" s="8">
        <v>23.832000000000001</v>
      </c>
      <c r="X8621" s="8">
        <f t="shared" si="1213"/>
        <v>6795</v>
      </c>
      <c r="Y8621" s="9">
        <v>0.27500000000000002</v>
      </c>
      <c r="Z8621" s="9" t="str">
        <f t="shared" si="1214"/>
        <v>High</v>
      </c>
    </row>
    <row r="8622" spans="1:26" x14ac:dyDescent="0.3">
      <c r="A8622" t="s">
        <v>7699</v>
      </c>
      <c r="B8622" s="6">
        <v>44823</v>
      </c>
      <c r="C8622" s="6" t="str">
        <f t="shared" si="1207"/>
        <v>2022</v>
      </c>
      <c r="D8622" s="6" t="str">
        <f t="shared" si="1208"/>
        <v>September</v>
      </c>
      <c r="E8622" s="6" t="str">
        <f t="shared" si="1209"/>
        <v>Q3</v>
      </c>
      <c r="F8622" s="6" t="str">
        <f t="shared" si="1210"/>
        <v>Low</v>
      </c>
      <c r="G8622" s="6" t="str">
        <f t="shared" si="1211"/>
        <v>Discounted</v>
      </c>
      <c r="H8622" s="6">
        <v>44829</v>
      </c>
      <c r="I8622" t="s">
        <v>4317</v>
      </c>
      <c r="J8622" t="s">
        <v>89</v>
      </c>
      <c r="K8622" t="s">
        <v>1304</v>
      </c>
      <c r="L8622" t="s">
        <v>61</v>
      </c>
      <c r="M8622" t="s">
        <v>91</v>
      </c>
      <c r="N8622" t="s">
        <v>92</v>
      </c>
      <c r="O8622" t="s">
        <v>69</v>
      </c>
      <c r="P8622" t="s">
        <v>114</v>
      </c>
      <c r="Q8622" t="s">
        <v>175</v>
      </c>
      <c r="R8622" s="7">
        <v>0.2</v>
      </c>
      <c r="S8622" s="7">
        <f t="shared" si="1206"/>
        <v>153.58080000000001</v>
      </c>
      <c r="T8622" s="8">
        <v>19.197600000000001</v>
      </c>
      <c r="U8622" s="8" t="str">
        <f t="shared" si="1212"/>
        <v>Low</v>
      </c>
      <c r="V8622" s="7">
        <v>3</v>
      </c>
      <c r="W8622" s="8">
        <v>191.976</v>
      </c>
      <c r="X8622" s="8">
        <f t="shared" si="1213"/>
        <v>2671</v>
      </c>
      <c r="Y8622" s="9">
        <v>0.1</v>
      </c>
      <c r="Z8622" s="9" t="str">
        <f t="shared" si="1214"/>
        <v>Low</v>
      </c>
    </row>
    <row r="8623" spans="1:26" x14ac:dyDescent="0.3">
      <c r="A8623" t="s">
        <v>7700</v>
      </c>
      <c r="B8623" s="6">
        <v>44823</v>
      </c>
      <c r="C8623" s="6" t="str">
        <f t="shared" si="1207"/>
        <v>2022</v>
      </c>
      <c r="D8623" s="6" t="str">
        <f t="shared" si="1208"/>
        <v>September</v>
      </c>
      <c r="E8623" s="6" t="str">
        <f t="shared" si="1209"/>
        <v>Q3</v>
      </c>
      <c r="F8623" s="6" t="str">
        <f t="shared" si="1210"/>
        <v>High</v>
      </c>
      <c r="G8623" s="6" t="str">
        <f t="shared" si="1211"/>
        <v>Full Price</v>
      </c>
      <c r="H8623" s="6">
        <v>44828</v>
      </c>
      <c r="I8623" t="s">
        <v>2170</v>
      </c>
      <c r="J8623" t="s">
        <v>67</v>
      </c>
      <c r="K8623" t="s">
        <v>4060</v>
      </c>
      <c r="L8623" t="s">
        <v>30</v>
      </c>
      <c r="M8623" t="s">
        <v>31</v>
      </c>
      <c r="N8623" t="s">
        <v>32</v>
      </c>
      <c r="O8623" t="s">
        <v>54</v>
      </c>
      <c r="P8623" t="s">
        <v>270</v>
      </c>
      <c r="Q8623" t="s">
        <v>271</v>
      </c>
      <c r="R8623" s="7">
        <v>0</v>
      </c>
      <c r="S8623" s="7">
        <f t="shared" si="1206"/>
        <v>32.4</v>
      </c>
      <c r="T8623" s="8">
        <v>15.552</v>
      </c>
      <c r="U8623" s="8" t="str">
        <f t="shared" si="1212"/>
        <v>Low</v>
      </c>
      <c r="V8623" s="7">
        <v>5</v>
      </c>
      <c r="W8623" s="8">
        <v>32.4</v>
      </c>
      <c r="X8623" s="8">
        <f t="shared" si="1213"/>
        <v>6105</v>
      </c>
      <c r="Y8623" s="9">
        <v>0.48</v>
      </c>
      <c r="Z8623" s="9" t="str">
        <f t="shared" si="1214"/>
        <v>High</v>
      </c>
    </row>
    <row r="8624" spans="1:26" x14ac:dyDescent="0.3">
      <c r="A8624" t="s">
        <v>7701</v>
      </c>
      <c r="B8624" s="6">
        <v>44823</v>
      </c>
      <c r="C8624" s="6" t="str">
        <f t="shared" si="1207"/>
        <v>2022</v>
      </c>
      <c r="D8624" s="6" t="str">
        <f t="shared" si="1208"/>
        <v>September</v>
      </c>
      <c r="E8624" s="6" t="str">
        <f t="shared" si="1209"/>
        <v>Q3</v>
      </c>
      <c r="F8624" s="6" t="str">
        <f t="shared" si="1210"/>
        <v>Low</v>
      </c>
      <c r="G8624" s="6" t="str">
        <f t="shared" si="1211"/>
        <v>Discounted</v>
      </c>
      <c r="H8624" s="6">
        <v>44829</v>
      </c>
      <c r="I8624" t="s">
        <v>3154</v>
      </c>
      <c r="J8624" t="s">
        <v>89</v>
      </c>
      <c r="K8624" t="s">
        <v>2549</v>
      </c>
      <c r="L8624" t="s">
        <v>30</v>
      </c>
      <c r="M8624" t="s">
        <v>31</v>
      </c>
      <c r="N8624" t="s">
        <v>41</v>
      </c>
      <c r="O8624" t="s">
        <v>69</v>
      </c>
      <c r="P8624" t="s">
        <v>1463</v>
      </c>
      <c r="Q8624" t="s">
        <v>180</v>
      </c>
      <c r="R8624" s="7">
        <v>0.7</v>
      </c>
      <c r="S8624" s="7">
        <f t="shared" si="1206"/>
        <v>5.4540000000000006</v>
      </c>
      <c r="T8624" s="8">
        <v>-13.938000000000001</v>
      </c>
      <c r="U8624" s="8" t="str">
        <f t="shared" si="1212"/>
        <v>Loss</v>
      </c>
      <c r="V8624" s="7">
        <v>4</v>
      </c>
      <c r="W8624" s="8">
        <v>18.18</v>
      </c>
      <c r="X8624" s="8">
        <f t="shared" si="1213"/>
        <v>7380</v>
      </c>
      <c r="Y8624" s="9">
        <v>-0.76666666699999997</v>
      </c>
      <c r="Z8624" s="9" t="str">
        <f t="shared" si="1214"/>
        <v>Low</v>
      </c>
    </row>
    <row r="8625" spans="1:26" x14ac:dyDescent="0.3">
      <c r="A8625" t="s">
        <v>7701</v>
      </c>
      <c r="B8625" s="6">
        <v>44823</v>
      </c>
      <c r="C8625" s="6" t="str">
        <f t="shared" si="1207"/>
        <v>2022</v>
      </c>
      <c r="D8625" s="6" t="str">
        <f t="shared" si="1208"/>
        <v>September</v>
      </c>
      <c r="E8625" s="6" t="str">
        <f t="shared" si="1209"/>
        <v>Q3</v>
      </c>
      <c r="F8625" s="6" t="str">
        <f t="shared" si="1210"/>
        <v>Low</v>
      </c>
      <c r="G8625" s="6" t="str">
        <f t="shared" si="1211"/>
        <v>Discounted</v>
      </c>
      <c r="H8625" s="6">
        <v>44829</v>
      </c>
      <c r="I8625" t="s">
        <v>3154</v>
      </c>
      <c r="J8625" t="s">
        <v>371</v>
      </c>
      <c r="K8625" t="s">
        <v>372</v>
      </c>
      <c r="L8625" t="s">
        <v>30</v>
      </c>
      <c r="M8625" t="s">
        <v>31</v>
      </c>
      <c r="N8625" t="s">
        <v>49</v>
      </c>
      <c r="O8625" t="s">
        <v>69</v>
      </c>
      <c r="P8625" t="s">
        <v>1463</v>
      </c>
      <c r="Q8625" t="s">
        <v>180</v>
      </c>
      <c r="R8625" s="7">
        <v>0.2</v>
      </c>
      <c r="S8625" s="7">
        <f t="shared" si="1206"/>
        <v>10.0992</v>
      </c>
      <c r="T8625" s="8">
        <v>-2.5247999999999999</v>
      </c>
      <c r="U8625" s="8" t="str">
        <f t="shared" si="1212"/>
        <v>Loss</v>
      </c>
      <c r="V8625" s="7">
        <v>2</v>
      </c>
      <c r="W8625" s="8">
        <v>12.624000000000001</v>
      </c>
      <c r="X8625" s="8">
        <f t="shared" si="1213"/>
        <v>8199</v>
      </c>
      <c r="Y8625" s="9">
        <v>-0.2</v>
      </c>
      <c r="Z8625" s="9" t="str">
        <f t="shared" si="1214"/>
        <v>Low</v>
      </c>
    </row>
    <row r="8626" spans="1:26" x14ac:dyDescent="0.3">
      <c r="A8626" t="s">
        <v>7701</v>
      </c>
      <c r="B8626" s="6">
        <v>44823</v>
      </c>
      <c r="C8626" s="6" t="str">
        <f t="shared" si="1207"/>
        <v>2022</v>
      </c>
      <c r="D8626" s="6" t="str">
        <f t="shared" si="1208"/>
        <v>September</v>
      </c>
      <c r="E8626" s="6" t="str">
        <f t="shared" si="1209"/>
        <v>Q3</v>
      </c>
      <c r="F8626" s="6" t="str">
        <f t="shared" si="1210"/>
        <v>Low</v>
      </c>
      <c r="G8626" s="6" t="str">
        <f t="shared" si="1211"/>
        <v>Discounted</v>
      </c>
      <c r="H8626" s="6">
        <v>44829</v>
      </c>
      <c r="I8626" t="s">
        <v>3154</v>
      </c>
      <c r="J8626" t="s">
        <v>1088</v>
      </c>
      <c r="K8626" t="s">
        <v>1089</v>
      </c>
      <c r="L8626" t="s">
        <v>30</v>
      </c>
      <c r="M8626" t="s">
        <v>91</v>
      </c>
      <c r="N8626" t="s">
        <v>110</v>
      </c>
      <c r="O8626" t="s">
        <v>69</v>
      </c>
      <c r="P8626" t="s">
        <v>1463</v>
      </c>
      <c r="Q8626" t="s">
        <v>180</v>
      </c>
      <c r="R8626" s="7">
        <v>0.2</v>
      </c>
      <c r="S8626" s="7">
        <f t="shared" si="1206"/>
        <v>71.667200000000008</v>
      </c>
      <c r="T8626" s="8">
        <v>4.4791999999999996</v>
      </c>
      <c r="U8626" s="8" t="str">
        <f t="shared" si="1212"/>
        <v>Low</v>
      </c>
      <c r="V8626" s="7">
        <v>2</v>
      </c>
      <c r="W8626" s="8">
        <v>89.584000000000003</v>
      </c>
      <c r="X8626" s="8">
        <f t="shared" si="1213"/>
        <v>4001</v>
      </c>
      <c r="Y8626" s="9">
        <v>0.05</v>
      </c>
      <c r="Z8626" s="9" t="str">
        <f t="shared" si="1214"/>
        <v>Low</v>
      </c>
    </row>
    <row r="8627" spans="1:26" x14ac:dyDescent="0.3">
      <c r="A8627" t="s">
        <v>7701</v>
      </c>
      <c r="B8627" s="6">
        <v>44823</v>
      </c>
      <c r="C8627" s="6" t="str">
        <f t="shared" si="1207"/>
        <v>2022</v>
      </c>
      <c r="D8627" s="6" t="str">
        <f t="shared" si="1208"/>
        <v>September</v>
      </c>
      <c r="E8627" s="6" t="str">
        <f t="shared" si="1209"/>
        <v>Q3</v>
      </c>
      <c r="F8627" s="6" t="str">
        <f t="shared" si="1210"/>
        <v>Low</v>
      </c>
      <c r="G8627" s="6" t="str">
        <f t="shared" si="1211"/>
        <v>Discounted</v>
      </c>
      <c r="H8627" s="6">
        <v>44829</v>
      </c>
      <c r="I8627" t="s">
        <v>3154</v>
      </c>
      <c r="J8627" t="s">
        <v>548</v>
      </c>
      <c r="K8627" t="s">
        <v>549</v>
      </c>
      <c r="L8627" t="s">
        <v>30</v>
      </c>
      <c r="M8627" t="s">
        <v>91</v>
      </c>
      <c r="N8627" t="s">
        <v>92</v>
      </c>
      <c r="O8627" t="s">
        <v>69</v>
      </c>
      <c r="P8627" t="s">
        <v>1463</v>
      </c>
      <c r="Q8627" t="s">
        <v>180</v>
      </c>
      <c r="R8627" s="7">
        <v>0.2</v>
      </c>
      <c r="S8627" s="7">
        <f t="shared" si="1206"/>
        <v>377.536</v>
      </c>
      <c r="T8627" s="8">
        <v>29.495000000000001</v>
      </c>
      <c r="U8627" s="8" t="str">
        <f t="shared" si="1212"/>
        <v>Low</v>
      </c>
      <c r="V8627" s="7">
        <v>2</v>
      </c>
      <c r="W8627" s="8">
        <v>471.92</v>
      </c>
      <c r="X8627" s="8">
        <f t="shared" si="1213"/>
        <v>1254</v>
      </c>
      <c r="Y8627" s="9">
        <v>6.25E-2</v>
      </c>
      <c r="Z8627" s="9" t="str">
        <f t="shared" si="1214"/>
        <v>Low</v>
      </c>
    </row>
    <row r="8628" spans="1:26" x14ac:dyDescent="0.3">
      <c r="A8628" t="s">
        <v>7702</v>
      </c>
      <c r="B8628" s="6">
        <v>44823</v>
      </c>
      <c r="C8628" s="6" t="str">
        <f t="shared" si="1207"/>
        <v>2022</v>
      </c>
      <c r="D8628" s="6" t="str">
        <f t="shared" si="1208"/>
        <v>September</v>
      </c>
      <c r="E8628" s="6" t="str">
        <f t="shared" si="1209"/>
        <v>Q3</v>
      </c>
      <c r="F8628" s="6" t="str">
        <f t="shared" si="1210"/>
        <v>Low</v>
      </c>
      <c r="G8628" s="6" t="str">
        <f t="shared" si="1211"/>
        <v>Discounted</v>
      </c>
      <c r="H8628" s="6">
        <v>44823</v>
      </c>
      <c r="I8628" t="s">
        <v>1199</v>
      </c>
      <c r="J8628" t="s">
        <v>101</v>
      </c>
      <c r="K8628" t="s">
        <v>3057</v>
      </c>
      <c r="L8628" t="s">
        <v>40</v>
      </c>
      <c r="M8628" t="s">
        <v>31</v>
      </c>
      <c r="N8628" t="s">
        <v>41</v>
      </c>
      <c r="O8628" t="s">
        <v>54</v>
      </c>
      <c r="P8628" t="s">
        <v>55</v>
      </c>
      <c r="Q8628" t="s">
        <v>56</v>
      </c>
      <c r="R8628" s="7">
        <v>0.7</v>
      </c>
      <c r="S8628" s="7">
        <f t="shared" si="1206"/>
        <v>1.4525999999999999</v>
      </c>
      <c r="T8628" s="8">
        <v>-3.3894000000000002</v>
      </c>
      <c r="U8628" s="8" t="str">
        <f t="shared" si="1212"/>
        <v>Loss</v>
      </c>
      <c r="V8628" s="7">
        <v>3</v>
      </c>
      <c r="W8628" s="8">
        <v>4.8419999999999996</v>
      </c>
      <c r="X8628" s="8">
        <f t="shared" si="1213"/>
        <v>9519</v>
      </c>
      <c r="Y8628" s="9">
        <v>-0.7</v>
      </c>
      <c r="Z8628" s="9" t="str">
        <f t="shared" si="1214"/>
        <v>Low</v>
      </c>
    </row>
    <row r="8629" spans="1:26" x14ac:dyDescent="0.3">
      <c r="A8629" t="s">
        <v>7703</v>
      </c>
      <c r="B8629" s="6">
        <v>44824</v>
      </c>
      <c r="C8629" s="6" t="str">
        <f t="shared" si="1207"/>
        <v>2022</v>
      </c>
      <c r="D8629" s="6" t="str">
        <f t="shared" si="1208"/>
        <v>September</v>
      </c>
      <c r="E8629" s="6" t="str">
        <f t="shared" si="1209"/>
        <v>Q3</v>
      </c>
      <c r="F8629" s="6" t="str">
        <f t="shared" si="1210"/>
        <v>Low</v>
      </c>
      <c r="G8629" s="6" t="str">
        <f t="shared" si="1211"/>
        <v>Discounted</v>
      </c>
      <c r="H8629" s="6">
        <v>44830</v>
      </c>
      <c r="I8629" t="s">
        <v>118</v>
      </c>
      <c r="J8629" t="s">
        <v>74</v>
      </c>
      <c r="K8629" t="s">
        <v>1683</v>
      </c>
      <c r="L8629" t="s">
        <v>30</v>
      </c>
      <c r="M8629" t="s">
        <v>76</v>
      </c>
      <c r="N8629" t="s">
        <v>77</v>
      </c>
      <c r="O8629" t="s">
        <v>54</v>
      </c>
      <c r="P8629" t="s">
        <v>270</v>
      </c>
      <c r="Q8629" t="s">
        <v>271</v>
      </c>
      <c r="R8629" s="7">
        <v>0.1</v>
      </c>
      <c r="S8629" s="7">
        <f t="shared" si="1206"/>
        <v>2028.9689999999998</v>
      </c>
      <c r="T8629" s="8">
        <v>375.73500000000001</v>
      </c>
      <c r="U8629" s="8" t="str">
        <f t="shared" si="1212"/>
        <v>Medium</v>
      </c>
      <c r="V8629" s="7">
        <v>5</v>
      </c>
      <c r="W8629" s="8">
        <v>2254.41</v>
      </c>
      <c r="X8629" s="8">
        <f t="shared" si="1213"/>
        <v>119</v>
      </c>
      <c r="Y8629" s="9">
        <v>0.16666666699999999</v>
      </c>
      <c r="Z8629" s="9" t="str">
        <f t="shared" si="1214"/>
        <v>Low</v>
      </c>
    </row>
    <row r="8630" spans="1:26" x14ac:dyDescent="0.3">
      <c r="A8630" t="s">
        <v>7703</v>
      </c>
      <c r="B8630" s="6">
        <v>44824</v>
      </c>
      <c r="C8630" s="6" t="str">
        <f t="shared" si="1207"/>
        <v>2022</v>
      </c>
      <c r="D8630" s="6" t="str">
        <f t="shared" si="1208"/>
        <v>September</v>
      </c>
      <c r="E8630" s="6" t="str">
        <f t="shared" si="1209"/>
        <v>Q3</v>
      </c>
      <c r="F8630" s="6" t="str">
        <f t="shared" si="1210"/>
        <v>Low</v>
      </c>
      <c r="G8630" s="6" t="str">
        <f t="shared" si="1211"/>
        <v>Discounted</v>
      </c>
      <c r="H8630" s="6">
        <v>44830</v>
      </c>
      <c r="I8630" t="s">
        <v>118</v>
      </c>
      <c r="J8630" t="s">
        <v>74</v>
      </c>
      <c r="K8630" t="s">
        <v>3671</v>
      </c>
      <c r="L8630" t="s">
        <v>30</v>
      </c>
      <c r="M8630" t="s">
        <v>76</v>
      </c>
      <c r="N8630" t="s">
        <v>77</v>
      </c>
      <c r="O8630" t="s">
        <v>54</v>
      </c>
      <c r="P8630" t="s">
        <v>270</v>
      </c>
      <c r="Q8630" t="s">
        <v>271</v>
      </c>
      <c r="R8630" s="7">
        <v>0.1</v>
      </c>
      <c r="S8630" s="7">
        <f t="shared" si="1206"/>
        <v>72.891899999999993</v>
      </c>
      <c r="T8630" s="8">
        <v>8.0991</v>
      </c>
      <c r="U8630" s="8" t="str">
        <f t="shared" si="1212"/>
        <v>Low</v>
      </c>
      <c r="V8630" s="7">
        <v>1</v>
      </c>
      <c r="W8630" s="8">
        <v>80.991</v>
      </c>
      <c r="X8630" s="8">
        <f t="shared" si="1213"/>
        <v>4192</v>
      </c>
      <c r="Y8630" s="9">
        <v>0.1</v>
      </c>
      <c r="Z8630" s="9" t="str">
        <f t="shared" si="1214"/>
        <v>Low</v>
      </c>
    </row>
    <row r="8631" spans="1:26" x14ac:dyDescent="0.3">
      <c r="A8631" t="s">
        <v>7703</v>
      </c>
      <c r="B8631" s="6">
        <v>44824</v>
      </c>
      <c r="C8631" s="6" t="str">
        <f t="shared" si="1207"/>
        <v>2022</v>
      </c>
      <c r="D8631" s="6" t="str">
        <f t="shared" si="1208"/>
        <v>September</v>
      </c>
      <c r="E8631" s="6" t="str">
        <f t="shared" si="1209"/>
        <v>Q3</v>
      </c>
      <c r="F8631" s="6" t="str">
        <f t="shared" si="1210"/>
        <v>Low</v>
      </c>
      <c r="G8631" s="6" t="str">
        <f t="shared" si="1211"/>
        <v>Discounted</v>
      </c>
      <c r="H8631" s="6">
        <v>44830</v>
      </c>
      <c r="I8631" t="s">
        <v>118</v>
      </c>
      <c r="J8631" t="s">
        <v>188</v>
      </c>
      <c r="K8631" t="s">
        <v>4907</v>
      </c>
      <c r="L8631" t="s">
        <v>30</v>
      </c>
      <c r="M8631" t="s">
        <v>76</v>
      </c>
      <c r="N8631" t="s">
        <v>77</v>
      </c>
      <c r="O8631" t="s">
        <v>54</v>
      </c>
      <c r="P8631" t="s">
        <v>270</v>
      </c>
      <c r="Q8631" t="s">
        <v>271</v>
      </c>
      <c r="R8631" s="7">
        <v>0.1</v>
      </c>
      <c r="S8631" s="7">
        <f t="shared" si="1206"/>
        <v>245.38140000000001</v>
      </c>
      <c r="T8631" s="8">
        <v>18.176400000000001</v>
      </c>
      <c r="U8631" s="8" t="str">
        <f t="shared" si="1212"/>
        <v>Low</v>
      </c>
      <c r="V8631" s="7">
        <v>3</v>
      </c>
      <c r="W8631" s="8">
        <v>272.64600000000002</v>
      </c>
      <c r="X8631" s="8">
        <f t="shared" si="1213"/>
        <v>2061</v>
      </c>
      <c r="Y8631" s="9">
        <v>6.6666666999999999E-2</v>
      </c>
      <c r="Z8631" s="9" t="str">
        <f t="shared" si="1214"/>
        <v>Low</v>
      </c>
    </row>
    <row r="8632" spans="1:26" x14ac:dyDescent="0.3">
      <c r="A8632" t="s">
        <v>7703</v>
      </c>
      <c r="B8632" s="6">
        <v>44824</v>
      </c>
      <c r="C8632" s="6" t="str">
        <f t="shared" si="1207"/>
        <v>2022</v>
      </c>
      <c r="D8632" s="6" t="str">
        <f t="shared" si="1208"/>
        <v>September</v>
      </c>
      <c r="E8632" s="6" t="str">
        <f t="shared" si="1209"/>
        <v>Q3</v>
      </c>
      <c r="F8632" s="6" t="str">
        <f t="shared" si="1210"/>
        <v>High</v>
      </c>
      <c r="G8632" s="6" t="str">
        <f t="shared" si="1211"/>
        <v>Discounted</v>
      </c>
      <c r="H8632" s="6">
        <v>44830</v>
      </c>
      <c r="I8632" t="s">
        <v>118</v>
      </c>
      <c r="J8632" t="s">
        <v>188</v>
      </c>
      <c r="K8632" t="s">
        <v>3574</v>
      </c>
      <c r="L8632" t="s">
        <v>30</v>
      </c>
      <c r="M8632" t="s">
        <v>76</v>
      </c>
      <c r="N8632" t="s">
        <v>77</v>
      </c>
      <c r="O8632" t="s">
        <v>54</v>
      </c>
      <c r="P8632" t="s">
        <v>270</v>
      </c>
      <c r="Q8632" t="s">
        <v>271</v>
      </c>
      <c r="R8632" s="7">
        <v>0.1</v>
      </c>
      <c r="S8632" s="7">
        <f t="shared" si="1206"/>
        <v>2599.3143</v>
      </c>
      <c r="T8632" s="8">
        <v>609.71569999999997</v>
      </c>
      <c r="U8632" s="8" t="str">
        <f t="shared" si="1212"/>
        <v>High</v>
      </c>
      <c r="V8632" s="7">
        <v>11</v>
      </c>
      <c r="W8632" s="8">
        <v>2888.127</v>
      </c>
      <c r="X8632" s="8">
        <f t="shared" si="1213"/>
        <v>69</v>
      </c>
      <c r="Y8632" s="9">
        <v>0.21111111099999999</v>
      </c>
      <c r="Z8632" s="9" t="str">
        <f t="shared" si="1214"/>
        <v>High</v>
      </c>
    </row>
    <row r="8633" spans="1:26" x14ac:dyDescent="0.3">
      <c r="A8633" t="s">
        <v>7703</v>
      </c>
      <c r="B8633" s="6">
        <v>44824</v>
      </c>
      <c r="C8633" s="6" t="str">
        <f t="shared" si="1207"/>
        <v>2022</v>
      </c>
      <c r="D8633" s="6" t="str">
        <f t="shared" si="1208"/>
        <v>September</v>
      </c>
      <c r="E8633" s="6" t="str">
        <f t="shared" si="1209"/>
        <v>Q3</v>
      </c>
      <c r="F8633" s="6" t="str">
        <f t="shared" si="1210"/>
        <v>High</v>
      </c>
      <c r="G8633" s="6" t="str">
        <f t="shared" si="1211"/>
        <v>Discounted</v>
      </c>
      <c r="H8633" s="6">
        <v>44830</v>
      </c>
      <c r="I8633" t="s">
        <v>118</v>
      </c>
      <c r="J8633" t="s">
        <v>268</v>
      </c>
      <c r="K8633" t="s">
        <v>269</v>
      </c>
      <c r="L8633" t="s">
        <v>30</v>
      </c>
      <c r="M8633" t="s">
        <v>31</v>
      </c>
      <c r="N8633" t="s">
        <v>41</v>
      </c>
      <c r="O8633" t="s">
        <v>54</v>
      </c>
      <c r="P8633" t="s">
        <v>270</v>
      </c>
      <c r="Q8633" t="s">
        <v>271</v>
      </c>
      <c r="R8633" s="7">
        <v>0.2</v>
      </c>
      <c r="S8633" s="7">
        <f t="shared" si="1206"/>
        <v>9.4272000000000009</v>
      </c>
      <c r="T8633" s="8">
        <v>3.9771000000000001</v>
      </c>
      <c r="U8633" s="8" t="str">
        <f t="shared" si="1212"/>
        <v>Low</v>
      </c>
      <c r="V8633" s="7">
        <v>3</v>
      </c>
      <c r="W8633" s="8">
        <v>11.784000000000001</v>
      </c>
      <c r="X8633" s="8">
        <f t="shared" si="1213"/>
        <v>8312</v>
      </c>
      <c r="Y8633" s="9">
        <v>0.33750000000000002</v>
      </c>
      <c r="Z8633" s="9" t="str">
        <f t="shared" si="1214"/>
        <v>High</v>
      </c>
    </row>
    <row r="8634" spans="1:26" x14ac:dyDescent="0.3">
      <c r="A8634" t="s">
        <v>7703</v>
      </c>
      <c r="B8634" s="6">
        <v>44824</v>
      </c>
      <c r="C8634" s="6" t="str">
        <f t="shared" si="1207"/>
        <v>2022</v>
      </c>
      <c r="D8634" s="6" t="str">
        <f t="shared" si="1208"/>
        <v>September</v>
      </c>
      <c r="E8634" s="6" t="str">
        <f t="shared" si="1209"/>
        <v>Q3</v>
      </c>
      <c r="F8634" s="6" t="str">
        <f t="shared" si="1210"/>
        <v>High</v>
      </c>
      <c r="G8634" s="6" t="str">
        <f t="shared" si="1211"/>
        <v>Full Price</v>
      </c>
      <c r="H8634" s="6">
        <v>44830</v>
      </c>
      <c r="I8634" t="s">
        <v>118</v>
      </c>
      <c r="J8634" t="s">
        <v>778</v>
      </c>
      <c r="K8634" t="s">
        <v>1636</v>
      </c>
      <c r="L8634" t="s">
        <v>30</v>
      </c>
      <c r="M8634" t="s">
        <v>31</v>
      </c>
      <c r="N8634" t="s">
        <v>86</v>
      </c>
      <c r="O8634" t="s">
        <v>54</v>
      </c>
      <c r="P8634" t="s">
        <v>270</v>
      </c>
      <c r="Q8634" t="s">
        <v>271</v>
      </c>
      <c r="R8634" s="7">
        <v>0</v>
      </c>
      <c r="S8634" s="7">
        <f t="shared" si="1206"/>
        <v>4.3600000000000003</v>
      </c>
      <c r="T8634" s="8">
        <v>1.7876000000000001</v>
      </c>
      <c r="U8634" s="8" t="str">
        <f t="shared" si="1212"/>
        <v>Low</v>
      </c>
      <c r="V8634" s="7">
        <v>2</v>
      </c>
      <c r="W8634" s="8">
        <v>4.3600000000000003</v>
      </c>
      <c r="X8634" s="8">
        <f t="shared" si="1213"/>
        <v>9590</v>
      </c>
      <c r="Y8634" s="9">
        <v>0.41</v>
      </c>
      <c r="Z8634" s="9" t="str">
        <f t="shared" si="1214"/>
        <v>High</v>
      </c>
    </row>
    <row r="8635" spans="1:26" x14ac:dyDescent="0.3">
      <c r="A8635" t="s">
        <v>7703</v>
      </c>
      <c r="B8635" s="6">
        <v>44824</v>
      </c>
      <c r="C8635" s="6" t="str">
        <f t="shared" si="1207"/>
        <v>2022</v>
      </c>
      <c r="D8635" s="6" t="str">
        <f t="shared" si="1208"/>
        <v>September</v>
      </c>
      <c r="E8635" s="6" t="str">
        <f t="shared" si="1209"/>
        <v>Q3</v>
      </c>
      <c r="F8635" s="6" t="str">
        <f t="shared" si="1210"/>
        <v>High</v>
      </c>
      <c r="G8635" s="6" t="str">
        <f t="shared" si="1211"/>
        <v>Full Price</v>
      </c>
      <c r="H8635" s="6">
        <v>44830</v>
      </c>
      <c r="I8635" t="s">
        <v>118</v>
      </c>
      <c r="J8635" t="s">
        <v>184</v>
      </c>
      <c r="K8635" t="s">
        <v>5300</v>
      </c>
      <c r="L8635" t="s">
        <v>30</v>
      </c>
      <c r="M8635" t="s">
        <v>31</v>
      </c>
      <c r="N8635" t="s">
        <v>32</v>
      </c>
      <c r="O8635" t="s">
        <v>54</v>
      </c>
      <c r="P8635" t="s">
        <v>270</v>
      </c>
      <c r="Q8635" t="s">
        <v>271</v>
      </c>
      <c r="R8635" s="7">
        <v>0</v>
      </c>
      <c r="S8635" s="7">
        <f t="shared" si="1206"/>
        <v>38.520000000000003</v>
      </c>
      <c r="T8635" s="8">
        <v>18.104399999999998</v>
      </c>
      <c r="U8635" s="8" t="str">
        <f t="shared" si="1212"/>
        <v>Low</v>
      </c>
      <c r="V8635" s="7">
        <v>9</v>
      </c>
      <c r="W8635" s="8">
        <v>38.520000000000003</v>
      </c>
      <c r="X8635" s="8">
        <f t="shared" si="1213"/>
        <v>5727</v>
      </c>
      <c r="Y8635" s="9">
        <v>0.47</v>
      </c>
      <c r="Z8635" s="9" t="str">
        <f t="shared" si="1214"/>
        <v>High</v>
      </c>
    </row>
    <row r="8636" spans="1:26" x14ac:dyDescent="0.3">
      <c r="A8636" t="s">
        <v>7703</v>
      </c>
      <c r="B8636" s="6">
        <v>44824</v>
      </c>
      <c r="C8636" s="6" t="str">
        <f t="shared" si="1207"/>
        <v>2022</v>
      </c>
      <c r="D8636" s="6" t="str">
        <f t="shared" si="1208"/>
        <v>September</v>
      </c>
      <c r="E8636" s="6" t="str">
        <f t="shared" si="1209"/>
        <v>Q3</v>
      </c>
      <c r="F8636" s="6" t="str">
        <f t="shared" si="1210"/>
        <v>High</v>
      </c>
      <c r="G8636" s="6" t="str">
        <f t="shared" si="1211"/>
        <v>Full Price</v>
      </c>
      <c r="H8636" s="6">
        <v>44830</v>
      </c>
      <c r="I8636" t="s">
        <v>118</v>
      </c>
      <c r="J8636" t="s">
        <v>1070</v>
      </c>
      <c r="K8636" t="s">
        <v>4850</v>
      </c>
      <c r="L8636" t="s">
        <v>30</v>
      </c>
      <c r="M8636" t="s">
        <v>31</v>
      </c>
      <c r="N8636" t="s">
        <v>32</v>
      </c>
      <c r="O8636" t="s">
        <v>54</v>
      </c>
      <c r="P8636" t="s">
        <v>270</v>
      </c>
      <c r="Q8636" t="s">
        <v>271</v>
      </c>
      <c r="R8636" s="7">
        <v>0</v>
      </c>
      <c r="S8636" s="7">
        <f t="shared" si="1206"/>
        <v>13.76</v>
      </c>
      <c r="T8636" s="8">
        <v>6.3296000000000001</v>
      </c>
      <c r="U8636" s="8" t="str">
        <f t="shared" si="1212"/>
        <v>Low</v>
      </c>
      <c r="V8636" s="7">
        <v>2</v>
      </c>
      <c r="W8636" s="8">
        <v>13.76</v>
      </c>
      <c r="X8636" s="8">
        <f t="shared" si="1213"/>
        <v>7997</v>
      </c>
      <c r="Y8636" s="9">
        <v>0.46</v>
      </c>
      <c r="Z8636" s="9" t="str">
        <f t="shared" si="1214"/>
        <v>High</v>
      </c>
    </row>
    <row r="8637" spans="1:26" x14ac:dyDescent="0.3">
      <c r="A8637" t="s">
        <v>7703</v>
      </c>
      <c r="B8637" s="6">
        <v>44824</v>
      </c>
      <c r="C8637" s="6" t="str">
        <f t="shared" si="1207"/>
        <v>2022</v>
      </c>
      <c r="D8637" s="6" t="str">
        <f t="shared" si="1208"/>
        <v>September</v>
      </c>
      <c r="E8637" s="6" t="str">
        <f t="shared" si="1209"/>
        <v>Q3</v>
      </c>
      <c r="F8637" s="6" t="str">
        <f t="shared" si="1210"/>
        <v>High</v>
      </c>
      <c r="G8637" s="6" t="str">
        <f t="shared" si="1211"/>
        <v>Full Price</v>
      </c>
      <c r="H8637" s="6">
        <v>44830</v>
      </c>
      <c r="I8637" t="s">
        <v>118</v>
      </c>
      <c r="J8637" t="s">
        <v>89</v>
      </c>
      <c r="K8637" t="s">
        <v>2490</v>
      </c>
      <c r="L8637" t="s">
        <v>30</v>
      </c>
      <c r="M8637" t="s">
        <v>31</v>
      </c>
      <c r="N8637" t="s">
        <v>49</v>
      </c>
      <c r="O8637" t="s">
        <v>54</v>
      </c>
      <c r="P8637" t="s">
        <v>270</v>
      </c>
      <c r="Q8637" t="s">
        <v>271</v>
      </c>
      <c r="R8637" s="7">
        <v>0</v>
      </c>
      <c r="S8637" s="7">
        <f t="shared" si="1206"/>
        <v>45.4</v>
      </c>
      <c r="T8637" s="8">
        <v>12.712</v>
      </c>
      <c r="U8637" s="8" t="str">
        <f t="shared" si="1212"/>
        <v>Low</v>
      </c>
      <c r="V8637" s="7">
        <v>4</v>
      </c>
      <c r="W8637" s="8">
        <v>45.4</v>
      </c>
      <c r="X8637" s="8">
        <f t="shared" si="1213"/>
        <v>5356</v>
      </c>
      <c r="Y8637" s="9">
        <v>0.28000000000000003</v>
      </c>
      <c r="Z8637" s="9" t="str">
        <f t="shared" si="1214"/>
        <v>High</v>
      </c>
    </row>
    <row r="8638" spans="1:26" x14ac:dyDescent="0.3">
      <c r="A8638" t="s">
        <v>7703</v>
      </c>
      <c r="B8638" s="6">
        <v>44824</v>
      </c>
      <c r="C8638" s="6" t="str">
        <f t="shared" si="1207"/>
        <v>2022</v>
      </c>
      <c r="D8638" s="6" t="str">
        <f t="shared" si="1208"/>
        <v>September</v>
      </c>
      <c r="E8638" s="6" t="str">
        <f t="shared" si="1209"/>
        <v>Q3</v>
      </c>
      <c r="F8638" s="6" t="str">
        <f t="shared" si="1210"/>
        <v>High</v>
      </c>
      <c r="G8638" s="6" t="str">
        <f t="shared" si="1211"/>
        <v>Full Price</v>
      </c>
      <c r="H8638" s="6">
        <v>44830</v>
      </c>
      <c r="I8638" t="s">
        <v>118</v>
      </c>
      <c r="J8638" t="s">
        <v>675</v>
      </c>
      <c r="K8638" t="s">
        <v>1116</v>
      </c>
      <c r="L8638" t="s">
        <v>30</v>
      </c>
      <c r="M8638" t="s">
        <v>91</v>
      </c>
      <c r="N8638" t="s">
        <v>110</v>
      </c>
      <c r="O8638" t="s">
        <v>54</v>
      </c>
      <c r="P8638" t="s">
        <v>270</v>
      </c>
      <c r="Q8638" t="s">
        <v>271</v>
      </c>
      <c r="R8638" s="7">
        <v>0</v>
      </c>
      <c r="S8638" s="7">
        <f t="shared" si="1206"/>
        <v>72.64</v>
      </c>
      <c r="T8638" s="8">
        <v>21.792000000000002</v>
      </c>
      <c r="U8638" s="8" t="str">
        <f t="shared" si="1212"/>
        <v>Low</v>
      </c>
      <c r="V8638" s="7">
        <v>2</v>
      </c>
      <c r="W8638" s="8">
        <v>72.64</v>
      </c>
      <c r="X8638" s="8">
        <f t="shared" si="1213"/>
        <v>4386</v>
      </c>
      <c r="Y8638" s="9">
        <v>0.3</v>
      </c>
      <c r="Z8638" s="9" t="str">
        <f t="shared" si="1214"/>
        <v>High</v>
      </c>
    </row>
    <row r="8639" spans="1:26" x14ac:dyDescent="0.3">
      <c r="A8639" t="s">
        <v>7703</v>
      </c>
      <c r="B8639" s="6">
        <v>44824</v>
      </c>
      <c r="C8639" s="6" t="str">
        <f t="shared" si="1207"/>
        <v>2022</v>
      </c>
      <c r="D8639" s="6" t="str">
        <f t="shared" si="1208"/>
        <v>September</v>
      </c>
      <c r="E8639" s="6" t="str">
        <f t="shared" si="1209"/>
        <v>Q3</v>
      </c>
      <c r="F8639" s="6" t="str">
        <f t="shared" si="1210"/>
        <v>High</v>
      </c>
      <c r="G8639" s="6" t="str">
        <f t="shared" si="1211"/>
        <v>Full Price</v>
      </c>
      <c r="H8639" s="6">
        <v>44830</v>
      </c>
      <c r="I8639" t="s">
        <v>118</v>
      </c>
      <c r="J8639" t="s">
        <v>161</v>
      </c>
      <c r="K8639" t="s">
        <v>4269</v>
      </c>
      <c r="L8639" t="s">
        <v>30</v>
      </c>
      <c r="M8639" t="s">
        <v>91</v>
      </c>
      <c r="N8639" t="s">
        <v>110</v>
      </c>
      <c r="O8639" t="s">
        <v>54</v>
      </c>
      <c r="P8639" t="s">
        <v>270</v>
      </c>
      <c r="Q8639" t="s">
        <v>271</v>
      </c>
      <c r="R8639" s="7">
        <v>0</v>
      </c>
      <c r="S8639" s="7">
        <f t="shared" si="1206"/>
        <v>59.97</v>
      </c>
      <c r="T8639" s="8">
        <v>20.389800000000001</v>
      </c>
      <c r="U8639" s="8" t="str">
        <f t="shared" si="1212"/>
        <v>Low</v>
      </c>
      <c r="V8639" s="7">
        <v>3</v>
      </c>
      <c r="W8639" s="8">
        <v>59.97</v>
      </c>
      <c r="X8639" s="8">
        <f t="shared" si="1213"/>
        <v>4810</v>
      </c>
      <c r="Y8639" s="9">
        <v>0.34</v>
      </c>
      <c r="Z8639" s="9" t="str">
        <f t="shared" si="1214"/>
        <v>High</v>
      </c>
    </row>
    <row r="8640" spans="1:26" x14ac:dyDescent="0.3">
      <c r="A8640" t="s">
        <v>7703</v>
      </c>
      <c r="B8640" s="6">
        <v>44824</v>
      </c>
      <c r="C8640" s="6" t="str">
        <f t="shared" si="1207"/>
        <v>2022</v>
      </c>
      <c r="D8640" s="6" t="str">
        <f t="shared" si="1208"/>
        <v>September</v>
      </c>
      <c r="E8640" s="6" t="str">
        <f t="shared" si="1209"/>
        <v>Q3</v>
      </c>
      <c r="F8640" s="6" t="str">
        <f t="shared" si="1210"/>
        <v>High</v>
      </c>
      <c r="G8640" s="6" t="str">
        <f t="shared" si="1211"/>
        <v>Full Price</v>
      </c>
      <c r="H8640" s="6">
        <v>44830</v>
      </c>
      <c r="I8640" t="s">
        <v>118</v>
      </c>
      <c r="J8640" t="s">
        <v>161</v>
      </c>
      <c r="K8640" t="s">
        <v>606</v>
      </c>
      <c r="L8640" t="s">
        <v>30</v>
      </c>
      <c r="M8640" t="s">
        <v>91</v>
      </c>
      <c r="N8640" t="s">
        <v>110</v>
      </c>
      <c r="O8640" t="s">
        <v>54</v>
      </c>
      <c r="P8640" t="s">
        <v>270</v>
      </c>
      <c r="Q8640" t="s">
        <v>271</v>
      </c>
      <c r="R8640" s="7">
        <v>0</v>
      </c>
      <c r="S8640" s="7">
        <f t="shared" si="1206"/>
        <v>212.8</v>
      </c>
      <c r="T8640" s="8">
        <v>95.76</v>
      </c>
      <c r="U8640" s="8" t="str">
        <f t="shared" si="1212"/>
        <v>Low</v>
      </c>
      <c r="V8640" s="7">
        <v>2</v>
      </c>
      <c r="W8640" s="8">
        <v>212.8</v>
      </c>
      <c r="X8640" s="8">
        <f t="shared" si="1213"/>
        <v>2467</v>
      </c>
      <c r="Y8640" s="9">
        <v>0.45</v>
      </c>
      <c r="Z8640" s="9" t="str">
        <f t="shared" si="1214"/>
        <v>High</v>
      </c>
    </row>
    <row r="8641" spans="1:26" x14ac:dyDescent="0.3">
      <c r="A8641" t="s">
        <v>7703</v>
      </c>
      <c r="B8641" s="6">
        <v>44824</v>
      </c>
      <c r="C8641" s="6" t="str">
        <f t="shared" si="1207"/>
        <v>2022</v>
      </c>
      <c r="D8641" s="6" t="str">
        <f t="shared" si="1208"/>
        <v>September</v>
      </c>
      <c r="E8641" s="6" t="str">
        <f t="shared" si="1209"/>
        <v>Q3</v>
      </c>
      <c r="F8641" s="6" t="str">
        <f t="shared" si="1210"/>
        <v>High</v>
      </c>
      <c r="G8641" s="6" t="str">
        <f t="shared" si="1211"/>
        <v>Full Price</v>
      </c>
      <c r="H8641" s="6">
        <v>44830</v>
      </c>
      <c r="I8641" t="s">
        <v>118</v>
      </c>
      <c r="J8641" t="s">
        <v>153</v>
      </c>
      <c r="K8641" t="s">
        <v>1415</v>
      </c>
      <c r="L8641" t="s">
        <v>30</v>
      </c>
      <c r="M8641" t="s">
        <v>91</v>
      </c>
      <c r="N8641" t="s">
        <v>92</v>
      </c>
      <c r="O8641" t="s">
        <v>54</v>
      </c>
      <c r="P8641" t="s">
        <v>270</v>
      </c>
      <c r="Q8641" t="s">
        <v>271</v>
      </c>
      <c r="R8641" s="7">
        <v>0</v>
      </c>
      <c r="S8641" s="7">
        <f t="shared" si="1206"/>
        <v>104.85</v>
      </c>
      <c r="T8641" s="8">
        <v>28.3095</v>
      </c>
      <c r="U8641" s="8" t="str">
        <f t="shared" si="1212"/>
        <v>Low</v>
      </c>
      <c r="V8641" s="7">
        <v>3</v>
      </c>
      <c r="W8641" s="8">
        <v>104.85</v>
      </c>
      <c r="X8641" s="8">
        <f t="shared" si="1213"/>
        <v>3688</v>
      </c>
      <c r="Y8641" s="9">
        <v>0.27</v>
      </c>
      <c r="Z8641" s="9" t="str">
        <f t="shared" si="1214"/>
        <v>High</v>
      </c>
    </row>
    <row r="8642" spans="1:26" x14ac:dyDescent="0.3">
      <c r="A8642" t="s">
        <v>7703</v>
      </c>
      <c r="B8642" s="6">
        <v>44824</v>
      </c>
      <c r="C8642" s="6" t="str">
        <f t="shared" si="1207"/>
        <v>2022</v>
      </c>
      <c r="D8642" s="6" t="str">
        <f t="shared" si="1208"/>
        <v>September</v>
      </c>
      <c r="E8642" s="6" t="str">
        <f t="shared" si="1209"/>
        <v>Q3</v>
      </c>
      <c r="F8642" s="6" t="str">
        <f t="shared" si="1210"/>
        <v>High</v>
      </c>
      <c r="G8642" s="6" t="str">
        <f t="shared" si="1211"/>
        <v>Full Price</v>
      </c>
      <c r="H8642" s="6">
        <v>44830</v>
      </c>
      <c r="I8642" t="s">
        <v>118</v>
      </c>
      <c r="J8642" t="s">
        <v>196</v>
      </c>
      <c r="K8642" t="s">
        <v>1162</v>
      </c>
      <c r="L8642" t="s">
        <v>30</v>
      </c>
      <c r="M8642" t="s">
        <v>91</v>
      </c>
      <c r="N8642" t="s">
        <v>92</v>
      </c>
      <c r="O8642" t="s">
        <v>54</v>
      </c>
      <c r="P8642" t="s">
        <v>270</v>
      </c>
      <c r="Q8642" t="s">
        <v>271</v>
      </c>
      <c r="R8642" s="7">
        <v>0</v>
      </c>
      <c r="S8642" s="7">
        <f t="shared" ref="S8642:S8705" si="1215">W8642 - (W8642 * R8642)</f>
        <v>1299.6600000000001</v>
      </c>
      <c r="T8642" s="8">
        <v>350.90820000000002</v>
      </c>
      <c r="U8642" s="8" t="str">
        <f t="shared" si="1212"/>
        <v>Medium</v>
      </c>
      <c r="V8642" s="7">
        <v>2</v>
      </c>
      <c r="W8642" s="8">
        <v>1299.6600000000001</v>
      </c>
      <c r="X8642" s="8">
        <f t="shared" si="1213"/>
        <v>310</v>
      </c>
      <c r="Y8642" s="9">
        <v>0.27</v>
      </c>
      <c r="Z8642" s="9" t="str">
        <f t="shared" si="1214"/>
        <v>High</v>
      </c>
    </row>
    <row r="8643" spans="1:26" x14ac:dyDescent="0.3">
      <c r="A8643" t="s">
        <v>7704</v>
      </c>
      <c r="B8643" s="6">
        <v>44825</v>
      </c>
      <c r="C8643" s="6" t="str">
        <f t="shared" ref="C8643:C8706" si="1216">TEXT(B8643, "YYYY")</f>
        <v>2022</v>
      </c>
      <c r="D8643" s="6" t="str">
        <f t="shared" ref="D8643:D8706" si="1217">TEXT(B8643, "MMMM")</f>
        <v>September</v>
      </c>
      <c r="E8643" s="6" t="str">
        <f t="shared" ref="E8643:E8706" si="1218">"Q" &amp; INT((MONTH(B8643) - 1) / 3) + 1</f>
        <v>Q3</v>
      </c>
      <c r="F8643" s="6" t="str">
        <f t="shared" ref="F8643:F8706" si="1219">IF(Y8643&gt; 0.2, "High", "Low")</f>
        <v>High</v>
      </c>
      <c r="G8643" s="6" t="str">
        <f t="shared" ref="G8643:G8706" si="1220">IF(R8643&gt;0, "Discounted", "Full Price")</f>
        <v>Full Price</v>
      </c>
      <c r="H8643" s="6">
        <v>44829</v>
      </c>
      <c r="I8643" t="s">
        <v>491</v>
      </c>
      <c r="J8643" t="s">
        <v>89</v>
      </c>
      <c r="K8643" t="s">
        <v>2805</v>
      </c>
      <c r="L8643" t="s">
        <v>30</v>
      </c>
      <c r="M8643" t="s">
        <v>31</v>
      </c>
      <c r="N8643" t="s">
        <v>174</v>
      </c>
      <c r="O8643" t="s">
        <v>62</v>
      </c>
      <c r="P8643" t="s">
        <v>406</v>
      </c>
      <c r="Q8643" t="s">
        <v>64</v>
      </c>
      <c r="R8643" s="7">
        <v>0</v>
      </c>
      <c r="S8643" s="7">
        <f t="shared" si="1215"/>
        <v>80.48</v>
      </c>
      <c r="T8643" s="8">
        <v>24.143999999999998</v>
      </c>
      <c r="U8643" s="8" t="str">
        <f t="shared" ref="U8643:U8706" si="1221">IF(T8643 &lt; 0, "Loss", IF(T8643 &lt; 100, "Low", IF(T8643 &lt; 500, "Medium", "High")))</f>
        <v>Low</v>
      </c>
      <c r="V8643" s="7">
        <v>1</v>
      </c>
      <c r="W8643" s="8">
        <v>80.48</v>
      </c>
      <c r="X8643" s="8">
        <f t="shared" ref="X8643:X8706" si="1222">_xlfn.RANK.EQ(W8643, W$2:W$9994)</f>
        <v>4202</v>
      </c>
      <c r="Y8643" s="9">
        <v>0.3</v>
      </c>
      <c r="Z8643" s="9" t="str">
        <f t="shared" ref="Z8643:Z8706" si="1223">IF(Y8643 &gt; 0.2, "High", "Low")</f>
        <v>High</v>
      </c>
    </row>
    <row r="8644" spans="1:26" x14ac:dyDescent="0.3">
      <c r="A8644" t="s">
        <v>7705</v>
      </c>
      <c r="B8644" s="6">
        <v>44825</v>
      </c>
      <c r="C8644" s="6" t="str">
        <f t="shared" si="1216"/>
        <v>2022</v>
      </c>
      <c r="D8644" s="6" t="str">
        <f t="shared" si="1217"/>
        <v>September</v>
      </c>
      <c r="E8644" s="6" t="str">
        <f t="shared" si="1218"/>
        <v>Q3</v>
      </c>
      <c r="F8644" s="6" t="str">
        <f t="shared" si="1219"/>
        <v>High</v>
      </c>
      <c r="G8644" s="6" t="str">
        <f t="shared" si="1220"/>
        <v>Full Price</v>
      </c>
      <c r="H8644" s="6">
        <v>44827</v>
      </c>
      <c r="I8644" t="s">
        <v>3849</v>
      </c>
      <c r="J8644" t="s">
        <v>1088</v>
      </c>
      <c r="K8644" t="s">
        <v>1476</v>
      </c>
      <c r="L8644" t="s">
        <v>30</v>
      </c>
      <c r="M8644" t="s">
        <v>91</v>
      </c>
      <c r="N8644" t="s">
        <v>110</v>
      </c>
      <c r="O8644" t="s">
        <v>69</v>
      </c>
      <c r="P8644" t="s">
        <v>298</v>
      </c>
      <c r="Q8644" t="s">
        <v>299</v>
      </c>
      <c r="R8644" s="7">
        <v>0</v>
      </c>
      <c r="S8644" s="7">
        <f t="shared" si="1215"/>
        <v>71.98</v>
      </c>
      <c r="T8644" s="8">
        <v>15.1158</v>
      </c>
      <c r="U8644" s="8" t="str">
        <f t="shared" si="1221"/>
        <v>Low</v>
      </c>
      <c r="V8644" s="7">
        <v>2</v>
      </c>
      <c r="W8644" s="8">
        <v>71.98</v>
      </c>
      <c r="X8644" s="8">
        <f t="shared" si="1222"/>
        <v>4402</v>
      </c>
      <c r="Y8644" s="9">
        <v>0.21</v>
      </c>
      <c r="Z8644" s="9" t="str">
        <f t="shared" si="1223"/>
        <v>High</v>
      </c>
    </row>
    <row r="8645" spans="1:26" x14ac:dyDescent="0.3">
      <c r="A8645" t="s">
        <v>7705</v>
      </c>
      <c r="B8645" s="6">
        <v>44825</v>
      </c>
      <c r="C8645" s="6" t="str">
        <f t="shared" si="1216"/>
        <v>2022</v>
      </c>
      <c r="D8645" s="6" t="str">
        <f t="shared" si="1217"/>
        <v>September</v>
      </c>
      <c r="E8645" s="6" t="str">
        <f t="shared" si="1218"/>
        <v>Q3</v>
      </c>
      <c r="F8645" s="6" t="str">
        <f t="shared" si="1219"/>
        <v>High</v>
      </c>
      <c r="G8645" s="6" t="str">
        <f t="shared" si="1220"/>
        <v>Full Price</v>
      </c>
      <c r="H8645" s="6">
        <v>44827</v>
      </c>
      <c r="I8645" t="s">
        <v>3849</v>
      </c>
      <c r="J8645" t="s">
        <v>161</v>
      </c>
      <c r="K8645" t="s">
        <v>1373</v>
      </c>
      <c r="L8645" t="s">
        <v>30</v>
      </c>
      <c r="M8645" t="s">
        <v>91</v>
      </c>
      <c r="N8645" t="s">
        <v>110</v>
      </c>
      <c r="O8645" t="s">
        <v>69</v>
      </c>
      <c r="P8645" t="s">
        <v>298</v>
      </c>
      <c r="Q8645" t="s">
        <v>299</v>
      </c>
      <c r="R8645" s="7">
        <v>0</v>
      </c>
      <c r="S8645" s="7">
        <f t="shared" si="1215"/>
        <v>79.98</v>
      </c>
      <c r="T8645" s="8">
        <v>26.3934</v>
      </c>
      <c r="U8645" s="8" t="str">
        <f t="shared" si="1221"/>
        <v>Low</v>
      </c>
      <c r="V8645" s="7">
        <v>2</v>
      </c>
      <c r="W8645" s="8">
        <v>79.98</v>
      </c>
      <c r="X8645" s="8">
        <f t="shared" si="1222"/>
        <v>4211</v>
      </c>
      <c r="Y8645" s="9">
        <v>0.33</v>
      </c>
      <c r="Z8645" s="9" t="str">
        <f t="shared" si="1223"/>
        <v>High</v>
      </c>
    </row>
    <row r="8646" spans="1:26" x14ac:dyDescent="0.3">
      <c r="A8646" t="s">
        <v>7706</v>
      </c>
      <c r="B8646" s="6">
        <v>44825</v>
      </c>
      <c r="C8646" s="6" t="str">
        <f t="shared" si="1216"/>
        <v>2022</v>
      </c>
      <c r="D8646" s="6" t="str">
        <f t="shared" si="1217"/>
        <v>September</v>
      </c>
      <c r="E8646" s="6" t="str">
        <f t="shared" si="1218"/>
        <v>Q3</v>
      </c>
      <c r="F8646" s="6" t="str">
        <f t="shared" si="1219"/>
        <v>High</v>
      </c>
      <c r="G8646" s="6" t="str">
        <f t="shared" si="1220"/>
        <v>Full Price</v>
      </c>
      <c r="H8646" s="6">
        <v>44829</v>
      </c>
      <c r="I8646" t="s">
        <v>2375</v>
      </c>
      <c r="J8646" t="s">
        <v>1070</v>
      </c>
      <c r="K8646" t="s">
        <v>1292</v>
      </c>
      <c r="L8646" t="s">
        <v>30</v>
      </c>
      <c r="M8646" t="s">
        <v>31</v>
      </c>
      <c r="N8646" t="s">
        <v>32</v>
      </c>
      <c r="O8646" t="s">
        <v>69</v>
      </c>
      <c r="P8646" t="s">
        <v>139</v>
      </c>
      <c r="Q8646" t="s">
        <v>71</v>
      </c>
      <c r="R8646" s="7">
        <v>0</v>
      </c>
      <c r="S8646" s="7">
        <f t="shared" si="1215"/>
        <v>55.86</v>
      </c>
      <c r="T8646" s="8">
        <v>27.93</v>
      </c>
      <c r="U8646" s="8" t="str">
        <f t="shared" si="1221"/>
        <v>Low</v>
      </c>
      <c r="V8646" s="7">
        <v>7</v>
      </c>
      <c r="W8646" s="8">
        <v>55.86</v>
      </c>
      <c r="X8646" s="8">
        <f t="shared" si="1222"/>
        <v>4951</v>
      </c>
      <c r="Y8646" s="9">
        <v>0.5</v>
      </c>
      <c r="Z8646" s="9" t="str">
        <f t="shared" si="1223"/>
        <v>High</v>
      </c>
    </row>
    <row r="8647" spans="1:26" x14ac:dyDescent="0.3">
      <c r="A8647" t="s">
        <v>7707</v>
      </c>
      <c r="B8647" s="6">
        <v>44825</v>
      </c>
      <c r="C8647" s="6" t="str">
        <f t="shared" si="1216"/>
        <v>2022</v>
      </c>
      <c r="D8647" s="6" t="str">
        <f t="shared" si="1217"/>
        <v>September</v>
      </c>
      <c r="E8647" s="6" t="str">
        <f t="shared" si="1218"/>
        <v>Q3</v>
      </c>
      <c r="F8647" s="6" t="str">
        <f t="shared" si="1219"/>
        <v>Low</v>
      </c>
      <c r="G8647" s="6" t="str">
        <f t="shared" si="1220"/>
        <v>Discounted</v>
      </c>
      <c r="H8647" s="6">
        <v>44831</v>
      </c>
      <c r="I8647" t="s">
        <v>1505</v>
      </c>
      <c r="J8647" t="s">
        <v>44</v>
      </c>
      <c r="K8647" t="s">
        <v>829</v>
      </c>
      <c r="L8647" t="s">
        <v>30</v>
      </c>
      <c r="M8647" t="s">
        <v>31</v>
      </c>
      <c r="N8647" t="s">
        <v>41</v>
      </c>
      <c r="O8647" t="s">
        <v>62</v>
      </c>
      <c r="P8647" t="s">
        <v>226</v>
      </c>
      <c r="Q8647" t="s">
        <v>227</v>
      </c>
      <c r="R8647" s="7">
        <v>0.7</v>
      </c>
      <c r="S8647" s="7">
        <f t="shared" si="1215"/>
        <v>3.6882000000000001</v>
      </c>
      <c r="T8647" s="8">
        <v>-8.6058000000000003</v>
      </c>
      <c r="U8647" s="8" t="str">
        <f t="shared" si="1221"/>
        <v>Loss</v>
      </c>
      <c r="V8647" s="7">
        <v>1</v>
      </c>
      <c r="W8647" s="8">
        <v>12.294</v>
      </c>
      <c r="X8647" s="8">
        <f t="shared" si="1222"/>
        <v>8242</v>
      </c>
      <c r="Y8647" s="9">
        <v>-0.7</v>
      </c>
      <c r="Z8647" s="9" t="str">
        <f t="shared" si="1223"/>
        <v>Low</v>
      </c>
    </row>
    <row r="8648" spans="1:26" x14ac:dyDescent="0.3">
      <c r="A8648" t="s">
        <v>7708</v>
      </c>
      <c r="B8648" s="6">
        <v>44825</v>
      </c>
      <c r="C8648" s="6" t="str">
        <f t="shared" si="1216"/>
        <v>2022</v>
      </c>
      <c r="D8648" s="6" t="str">
        <f t="shared" si="1217"/>
        <v>September</v>
      </c>
      <c r="E8648" s="6" t="str">
        <f t="shared" si="1218"/>
        <v>Q3</v>
      </c>
      <c r="F8648" s="6" t="str">
        <f t="shared" si="1219"/>
        <v>High</v>
      </c>
      <c r="G8648" s="6" t="str">
        <f t="shared" si="1220"/>
        <v>Full Price</v>
      </c>
      <c r="H8648" s="6">
        <v>44830</v>
      </c>
      <c r="I8648" t="s">
        <v>1933</v>
      </c>
      <c r="J8648" t="s">
        <v>44</v>
      </c>
      <c r="K8648" t="s">
        <v>1527</v>
      </c>
      <c r="L8648" t="s">
        <v>30</v>
      </c>
      <c r="M8648" t="s">
        <v>31</v>
      </c>
      <c r="N8648" t="s">
        <v>41</v>
      </c>
      <c r="O8648" t="s">
        <v>33</v>
      </c>
      <c r="P8648" t="s">
        <v>1018</v>
      </c>
      <c r="Q8648" t="s">
        <v>556</v>
      </c>
      <c r="R8648" s="7">
        <v>0</v>
      </c>
      <c r="S8648" s="7">
        <f t="shared" si="1215"/>
        <v>20.16</v>
      </c>
      <c r="T8648" s="8">
        <v>9.8783999999999992</v>
      </c>
      <c r="U8648" s="8" t="str">
        <f t="shared" si="1221"/>
        <v>Low</v>
      </c>
      <c r="V8648" s="7">
        <v>7</v>
      </c>
      <c r="W8648" s="8">
        <v>20.16</v>
      </c>
      <c r="X8648" s="8">
        <f t="shared" si="1222"/>
        <v>7119</v>
      </c>
      <c r="Y8648" s="9">
        <v>0.49</v>
      </c>
      <c r="Z8648" s="9" t="str">
        <f t="shared" si="1223"/>
        <v>High</v>
      </c>
    </row>
    <row r="8649" spans="1:26" x14ac:dyDescent="0.3">
      <c r="A8649" t="s">
        <v>7709</v>
      </c>
      <c r="B8649" s="6">
        <v>44825</v>
      </c>
      <c r="C8649" s="6" t="str">
        <f t="shared" si="1216"/>
        <v>2022</v>
      </c>
      <c r="D8649" s="6" t="str">
        <f t="shared" si="1217"/>
        <v>September</v>
      </c>
      <c r="E8649" s="6" t="str">
        <f t="shared" si="1218"/>
        <v>Q3</v>
      </c>
      <c r="F8649" s="6" t="str">
        <f t="shared" si="1219"/>
        <v>High</v>
      </c>
      <c r="G8649" s="6" t="str">
        <f t="shared" si="1220"/>
        <v>Full Price</v>
      </c>
      <c r="H8649" s="6">
        <v>44827</v>
      </c>
      <c r="I8649" t="s">
        <v>4299</v>
      </c>
      <c r="J8649" t="s">
        <v>806</v>
      </c>
      <c r="K8649" t="s">
        <v>4991</v>
      </c>
      <c r="L8649" t="s">
        <v>61</v>
      </c>
      <c r="M8649" t="s">
        <v>31</v>
      </c>
      <c r="N8649" t="s">
        <v>49</v>
      </c>
      <c r="O8649" t="s">
        <v>69</v>
      </c>
      <c r="P8649" t="s">
        <v>70</v>
      </c>
      <c r="Q8649" t="s">
        <v>71</v>
      </c>
      <c r="R8649" s="7">
        <v>0</v>
      </c>
      <c r="S8649" s="7">
        <f t="shared" si="1215"/>
        <v>15.51</v>
      </c>
      <c r="T8649" s="8">
        <v>3.8774999999999999</v>
      </c>
      <c r="U8649" s="8" t="str">
        <f t="shared" si="1221"/>
        <v>Low</v>
      </c>
      <c r="V8649" s="7">
        <v>1</v>
      </c>
      <c r="W8649" s="8">
        <v>15.51</v>
      </c>
      <c r="X8649" s="8">
        <f t="shared" si="1222"/>
        <v>7737</v>
      </c>
      <c r="Y8649" s="9">
        <v>0.25</v>
      </c>
      <c r="Z8649" s="9" t="str">
        <f t="shared" si="1223"/>
        <v>High</v>
      </c>
    </row>
    <row r="8650" spans="1:26" x14ac:dyDescent="0.3">
      <c r="A8650" t="s">
        <v>7710</v>
      </c>
      <c r="B8650" s="6">
        <v>44825</v>
      </c>
      <c r="C8650" s="6" t="str">
        <f t="shared" si="1216"/>
        <v>2022</v>
      </c>
      <c r="D8650" s="6" t="str">
        <f t="shared" si="1217"/>
        <v>September</v>
      </c>
      <c r="E8650" s="6" t="str">
        <f t="shared" si="1218"/>
        <v>Q3</v>
      </c>
      <c r="F8650" s="6" t="str">
        <f t="shared" si="1219"/>
        <v>Low</v>
      </c>
      <c r="G8650" s="6" t="str">
        <f t="shared" si="1220"/>
        <v>Discounted</v>
      </c>
      <c r="H8650" s="6">
        <v>44829</v>
      </c>
      <c r="I8650" t="s">
        <v>1058</v>
      </c>
      <c r="J8650" t="s">
        <v>89</v>
      </c>
      <c r="K8650" t="s">
        <v>1968</v>
      </c>
      <c r="L8650" t="s">
        <v>30</v>
      </c>
      <c r="M8650" t="s">
        <v>31</v>
      </c>
      <c r="N8650" t="s">
        <v>41</v>
      </c>
      <c r="O8650" t="s">
        <v>54</v>
      </c>
      <c r="P8650" t="s">
        <v>55</v>
      </c>
      <c r="Q8650" t="s">
        <v>56</v>
      </c>
      <c r="R8650" s="7">
        <v>0.7</v>
      </c>
      <c r="S8650" s="7">
        <f t="shared" si="1215"/>
        <v>0.57240000000000002</v>
      </c>
      <c r="T8650" s="8">
        <v>-1.5264</v>
      </c>
      <c r="U8650" s="8" t="str">
        <f t="shared" si="1221"/>
        <v>Loss</v>
      </c>
      <c r="V8650" s="7">
        <v>2</v>
      </c>
      <c r="W8650" s="8">
        <v>1.9079999999999999</v>
      </c>
      <c r="X8650" s="8">
        <f t="shared" si="1222"/>
        <v>9925</v>
      </c>
      <c r="Y8650" s="9">
        <v>-0.8</v>
      </c>
      <c r="Z8650" s="9" t="str">
        <f t="shared" si="1223"/>
        <v>Low</v>
      </c>
    </row>
    <row r="8651" spans="1:26" x14ac:dyDescent="0.3">
      <c r="A8651" t="s">
        <v>7711</v>
      </c>
      <c r="B8651" s="6">
        <v>44826</v>
      </c>
      <c r="C8651" s="6" t="str">
        <f t="shared" si="1216"/>
        <v>2022</v>
      </c>
      <c r="D8651" s="6" t="str">
        <f t="shared" si="1217"/>
        <v>September</v>
      </c>
      <c r="E8651" s="6" t="str">
        <f t="shared" si="1218"/>
        <v>Q3</v>
      </c>
      <c r="F8651" s="6" t="str">
        <f t="shared" si="1219"/>
        <v>High</v>
      </c>
      <c r="G8651" s="6" t="str">
        <f t="shared" si="1220"/>
        <v>Full Price</v>
      </c>
      <c r="H8651" s="6">
        <v>44830</v>
      </c>
      <c r="I8651" t="s">
        <v>3262</v>
      </c>
      <c r="J8651" t="s">
        <v>806</v>
      </c>
      <c r="K8651" t="s">
        <v>3846</v>
      </c>
      <c r="L8651" t="s">
        <v>40</v>
      </c>
      <c r="M8651" t="s">
        <v>31</v>
      </c>
      <c r="N8651" t="s">
        <v>49</v>
      </c>
      <c r="O8651" t="s">
        <v>54</v>
      </c>
      <c r="P8651" t="s">
        <v>347</v>
      </c>
      <c r="Q8651" t="s">
        <v>1180</v>
      </c>
      <c r="R8651" s="7">
        <v>0</v>
      </c>
      <c r="S8651" s="7">
        <f t="shared" si="1215"/>
        <v>67.400000000000006</v>
      </c>
      <c r="T8651" s="8">
        <v>17.524000000000001</v>
      </c>
      <c r="U8651" s="8" t="str">
        <f t="shared" si="1221"/>
        <v>Low</v>
      </c>
      <c r="V8651" s="7">
        <v>5</v>
      </c>
      <c r="W8651" s="8">
        <v>67.400000000000006</v>
      </c>
      <c r="X8651" s="8">
        <f t="shared" si="1222"/>
        <v>4555</v>
      </c>
      <c r="Y8651" s="9">
        <v>0.26</v>
      </c>
      <c r="Z8651" s="9" t="str">
        <f t="shared" si="1223"/>
        <v>High</v>
      </c>
    </row>
    <row r="8652" spans="1:26" x14ac:dyDescent="0.3">
      <c r="A8652" t="s">
        <v>7712</v>
      </c>
      <c r="B8652" s="6">
        <v>44826</v>
      </c>
      <c r="C8652" s="6" t="str">
        <f t="shared" si="1216"/>
        <v>2022</v>
      </c>
      <c r="D8652" s="6" t="str">
        <f t="shared" si="1217"/>
        <v>September</v>
      </c>
      <c r="E8652" s="6" t="str">
        <f t="shared" si="1218"/>
        <v>Q3</v>
      </c>
      <c r="F8652" s="6" t="str">
        <f t="shared" si="1219"/>
        <v>High</v>
      </c>
      <c r="G8652" s="6" t="str">
        <f t="shared" si="1220"/>
        <v>Full Price</v>
      </c>
      <c r="H8652" s="6">
        <v>44832</v>
      </c>
      <c r="I8652" t="s">
        <v>172</v>
      </c>
      <c r="J8652" t="s">
        <v>87</v>
      </c>
      <c r="K8652" t="s">
        <v>5356</v>
      </c>
      <c r="L8652" t="s">
        <v>61</v>
      </c>
      <c r="M8652" t="s">
        <v>31</v>
      </c>
      <c r="N8652" t="s">
        <v>32</v>
      </c>
      <c r="O8652" t="s">
        <v>69</v>
      </c>
      <c r="P8652" t="s">
        <v>685</v>
      </c>
      <c r="Q8652" t="s">
        <v>686</v>
      </c>
      <c r="R8652" s="7">
        <v>0</v>
      </c>
      <c r="S8652" s="7">
        <f t="shared" si="1215"/>
        <v>27.18</v>
      </c>
      <c r="T8652" s="8">
        <v>12.231</v>
      </c>
      <c r="U8652" s="8" t="str">
        <f t="shared" si="1221"/>
        <v>Low</v>
      </c>
      <c r="V8652" s="7">
        <v>3</v>
      </c>
      <c r="W8652" s="8">
        <v>27.18</v>
      </c>
      <c r="X8652" s="8">
        <f t="shared" si="1222"/>
        <v>6489</v>
      </c>
      <c r="Y8652" s="9">
        <v>0.45</v>
      </c>
      <c r="Z8652" s="9" t="str">
        <f t="shared" si="1223"/>
        <v>High</v>
      </c>
    </row>
    <row r="8653" spans="1:26" x14ac:dyDescent="0.3">
      <c r="A8653" t="s">
        <v>7713</v>
      </c>
      <c r="B8653" s="6">
        <v>44826</v>
      </c>
      <c r="C8653" s="6" t="str">
        <f t="shared" si="1216"/>
        <v>2022</v>
      </c>
      <c r="D8653" s="6" t="str">
        <f t="shared" si="1217"/>
        <v>September</v>
      </c>
      <c r="E8653" s="6" t="str">
        <f t="shared" si="1218"/>
        <v>Q3</v>
      </c>
      <c r="F8653" s="6" t="str">
        <f t="shared" si="1219"/>
        <v>Low</v>
      </c>
      <c r="G8653" s="6" t="str">
        <f t="shared" si="1220"/>
        <v>Discounted</v>
      </c>
      <c r="H8653" s="6">
        <v>44831</v>
      </c>
      <c r="I8653" t="s">
        <v>3074</v>
      </c>
      <c r="J8653" t="s">
        <v>89</v>
      </c>
      <c r="K8653" t="s">
        <v>543</v>
      </c>
      <c r="L8653" t="s">
        <v>61</v>
      </c>
      <c r="M8653" t="s">
        <v>31</v>
      </c>
      <c r="N8653" t="s">
        <v>41</v>
      </c>
      <c r="O8653" t="s">
        <v>33</v>
      </c>
      <c r="P8653" t="s">
        <v>7173</v>
      </c>
      <c r="Q8653" t="s">
        <v>35</v>
      </c>
      <c r="R8653" s="7">
        <v>0.8</v>
      </c>
      <c r="S8653" s="7">
        <f t="shared" si="1215"/>
        <v>2.2455999999999996</v>
      </c>
      <c r="T8653" s="8">
        <v>-18.526199999999999</v>
      </c>
      <c r="U8653" s="8" t="str">
        <f t="shared" si="1221"/>
        <v>Loss</v>
      </c>
      <c r="V8653" s="7">
        <v>7</v>
      </c>
      <c r="W8653" s="8">
        <v>11.228</v>
      </c>
      <c r="X8653" s="8">
        <f t="shared" si="1222"/>
        <v>8422</v>
      </c>
      <c r="Y8653" s="9">
        <v>-1.65</v>
      </c>
      <c r="Z8653" s="9" t="str">
        <f t="shared" si="1223"/>
        <v>Low</v>
      </c>
    </row>
    <row r="8654" spans="1:26" x14ac:dyDescent="0.3">
      <c r="A8654" t="s">
        <v>7713</v>
      </c>
      <c r="B8654" s="6">
        <v>44826</v>
      </c>
      <c r="C8654" s="6" t="str">
        <f t="shared" si="1216"/>
        <v>2022</v>
      </c>
      <c r="D8654" s="6" t="str">
        <f t="shared" si="1217"/>
        <v>September</v>
      </c>
      <c r="E8654" s="6" t="str">
        <f t="shared" si="1218"/>
        <v>Q3</v>
      </c>
      <c r="F8654" s="6" t="str">
        <f t="shared" si="1219"/>
        <v>High</v>
      </c>
      <c r="G8654" s="6" t="str">
        <f t="shared" si="1220"/>
        <v>Discounted</v>
      </c>
      <c r="H8654" s="6">
        <v>44831</v>
      </c>
      <c r="I8654" t="s">
        <v>3074</v>
      </c>
      <c r="J8654" t="s">
        <v>150</v>
      </c>
      <c r="K8654" t="s">
        <v>150</v>
      </c>
      <c r="L8654" t="s">
        <v>61</v>
      </c>
      <c r="M8654" t="s">
        <v>31</v>
      </c>
      <c r="N8654" t="s">
        <v>149</v>
      </c>
      <c r="O8654" t="s">
        <v>33</v>
      </c>
      <c r="P8654" t="s">
        <v>7173</v>
      </c>
      <c r="Q8654" t="s">
        <v>35</v>
      </c>
      <c r="R8654" s="7">
        <v>0.2</v>
      </c>
      <c r="S8654" s="7">
        <f t="shared" si="1215"/>
        <v>10.7136</v>
      </c>
      <c r="T8654" s="8">
        <v>5.0220000000000002</v>
      </c>
      <c r="U8654" s="8" t="str">
        <f t="shared" si="1221"/>
        <v>Low</v>
      </c>
      <c r="V8654" s="7">
        <v>3</v>
      </c>
      <c r="W8654" s="8">
        <v>13.391999999999999</v>
      </c>
      <c r="X8654" s="8">
        <f t="shared" si="1222"/>
        <v>8029</v>
      </c>
      <c r="Y8654" s="9">
        <v>0.375</v>
      </c>
      <c r="Z8654" s="9" t="str">
        <f t="shared" si="1223"/>
        <v>High</v>
      </c>
    </row>
    <row r="8655" spans="1:26" x14ac:dyDescent="0.3">
      <c r="A8655" t="s">
        <v>7714</v>
      </c>
      <c r="B8655" s="6">
        <v>44826</v>
      </c>
      <c r="C8655" s="6" t="str">
        <f t="shared" si="1216"/>
        <v>2022</v>
      </c>
      <c r="D8655" s="6" t="str">
        <f t="shared" si="1217"/>
        <v>September</v>
      </c>
      <c r="E8655" s="6" t="str">
        <f t="shared" si="1218"/>
        <v>Q3</v>
      </c>
      <c r="F8655" s="6" t="str">
        <f t="shared" si="1219"/>
        <v>High</v>
      </c>
      <c r="G8655" s="6" t="str">
        <f t="shared" si="1220"/>
        <v>Full Price</v>
      </c>
      <c r="H8655" s="6">
        <v>44832</v>
      </c>
      <c r="I8655" t="s">
        <v>1774</v>
      </c>
      <c r="J8655" t="s">
        <v>3732</v>
      </c>
      <c r="K8655" t="s">
        <v>4185</v>
      </c>
      <c r="L8655" t="s">
        <v>30</v>
      </c>
      <c r="M8655" t="s">
        <v>31</v>
      </c>
      <c r="N8655" t="s">
        <v>356</v>
      </c>
      <c r="O8655" t="s">
        <v>69</v>
      </c>
      <c r="P8655" t="s">
        <v>4765</v>
      </c>
      <c r="Q8655" t="s">
        <v>71</v>
      </c>
      <c r="R8655" s="7">
        <v>0</v>
      </c>
      <c r="S8655" s="7">
        <f t="shared" si="1215"/>
        <v>21.96</v>
      </c>
      <c r="T8655" s="8">
        <v>6.1487999999999996</v>
      </c>
      <c r="U8655" s="8" t="str">
        <f t="shared" si="1221"/>
        <v>Low</v>
      </c>
      <c r="V8655" s="7">
        <v>2</v>
      </c>
      <c r="W8655" s="8">
        <v>21.96</v>
      </c>
      <c r="X8655" s="8">
        <f t="shared" si="1222"/>
        <v>6954</v>
      </c>
      <c r="Y8655" s="9">
        <v>0.28000000000000003</v>
      </c>
      <c r="Z8655" s="9" t="str">
        <f t="shared" si="1223"/>
        <v>High</v>
      </c>
    </row>
    <row r="8656" spans="1:26" x14ac:dyDescent="0.3">
      <c r="A8656" t="s">
        <v>7715</v>
      </c>
      <c r="B8656" s="6">
        <v>44826</v>
      </c>
      <c r="C8656" s="6" t="str">
        <f t="shared" si="1216"/>
        <v>2022</v>
      </c>
      <c r="D8656" s="6" t="str">
        <f t="shared" si="1217"/>
        <v>September</v>
      </c>
      <c r="E8656" s="6" t="str">
        <f t="shared" si="1218"/>
        <v>Q3</v>
      </c>
      <c r="F8656" s="6" t="str">
        <f t="shared" si="1219"/>
        <v>High</v>
      </c>
      <c r="G8656" s="6" t="str">
        <f t="shared" si="1220"/>
        <v>Full Price</v>
      </c>
      <c r="H8656" s="6">
        <v>44828</v>
      </c>
      <c r="I8656" t="s">
        <v>661</v>
      </c>
      <c r="J8656" t="s">
        <v>93</v>
      </c>
      <c r="K8656" t="s">
        <v>94</v>
      </c>
      <c r="L8656" t="s">
        <v>30</v>
      </c>
      <c r="M8656" t="s">
        <v>91</v>
      </c>
      <c r="N8656" t="s">
        <v>92</v>
      </c>
      <c r="O8656" t="s">
        <v>54</v>
      </c>
      <c r="P8656" t="s">
        <v>452</v>
      </c>
      <c r="Q8656" t="s">
        <v>122</v>
      </c>
      <c r="R8656" s="7">
        <v>0</v>
      </c>
      <c r="S8656" s="7">
        <f t="shared" si="1215"/>
        <v>391.98</v>
      </c>
      <c r="T8656" s="8">
        <v>113.6742</v>
      </c>
      <c r="U8656" s="8" t="str">
        <f t="shared" si="1221"/>
        <v>Medium</v>
      </c>
      <c r="V8656" s="7">
        <v>2</v>
      </c>
      <c r="W8656" s="8">
        <v>391.98</v>
      </c>
      <c r="X8656" s="8">
        <f t="shared" si="1222"/>
        <v>1485</v>
      </c>
      <c r="Y8656" s="9">
        <v>0.28999999999999998</v>
      </c>
      <c r="Z8656" s="9" t="str">
        <f t="shared" si="1223"/>
        <v>High</v>
      </c>
    </row>
    <row r="8657" spans="1:26" x14ac:dyDescent="0.3">
      <c r="A8657" t="s">
        <v>7716</v>
      </c>
      <c r="B8657" s="6">
        <v>44826</v>
      </c>
      <c r="C8657" s="6" t="str">
        <f t="shared" si="1216"/>
        <v>2022</v>
      </c>
      <c r="D8657" s="6" t="str">
        <f t="shared" si="1217"/>
        <v>September</v>
      </c>
      <c r="E8657" s="6" t="str">
        <f t="shared" si="1218"/>
        <v>Q3</v>
      </c>
      <c r="F8657" s="6" t="str">
        <f t="shared" si="1219"/>
        <v>High</v>
      </c>
      <c r="G8657" s="6" t="str">
        <f t="shared" si="1220"/>
        <v>Discounted</v>
      </c>
      <c r="H8657" s="6">
        <v>44829</v>
      </c>
      <c r="I8657" t="s">
        <v>4146</v>
      </c>
      <c r="J8657" t="s">
        <v>38</v>
      </c>
      <c r="K8657" t="s">
        <v>1043</v>
      </c>
      <c r="L8657" t="s">
        <v>61</v>
      </c>
      <c r="M8657" t="s">
        <v>31</v>
      </c>
      <c r="N8657" t="s">
        <v>41</v>
      </c>
      <c r="O8657" t="s">
        <v>54</v>
      </c>
      <c r="P8657" t="s">
        <v>270</v>
      </c>
      <c r="Q8657" t="s">
        <v>271</v>
      </c>
      <c r="R8657" s="7">
        <v>0.2</v>
      </c>
      <c r="S8657" s="7">
        <f t="shared" si="1215"/>
        <v>32.140799999999999</v>
      </c>
      <c r="T8657" s="8">
        <v>14.563800000000001</v>
      </c>
      <c r="U8657" s="8" t="str">
        <f t="shared" si="1221"/>
        <v>Low</v>
      </c>
      <c r="V8657" s="7">
        <v>3</v>
      </c>
      <c r="W8657" s="8">
        <v>40.176000000000002</v>
      </c>
      <c r="X8657" s="8">
        <f t="shared" si="1222"/>
        <v>5622</v>
      </c>
      <c r="Y8657" s="9">
        <v>0.36249999999999999</v>
      </c>
      <c r="Z8657" s="9" t="str">
        <f t="shared" si="1223"/>
        <v>High</v>
      </c>
    </row>
    <row r="8658" spans="1:26" x14ac:dyDescent="0.3">
      <c r="A8658" t="s">
        <v>7717</v>
      </c>
      <c r="B8658" s="6">
        <v>44826</v>
      </c>
      <c r="C8658" s="6" t="str">
        <f t="shared" si="1216"/>
        <v>2022</v>
      </c>
      <c r="D8658" s="6" t="str">
        <f t="shared" si="1217"/>
        <v>September</v>
      </c>
      <c r="E8658" s="6" t="str">
        <f t="shared" si="1218"/>
        <v>Q3</v>
      </c>
      <c r="F8658" s="6" t="str">
        <f t="shared" si="1219"/>
        <v>Low</v>
      </c>
      <c r="G8658" s="6" t="str">
        <f t="shared" si="1220"/>
        <v>Discounted</v>
      </c>
      <c r="H8658" s="6">
        <v>44830</v>
      </c>
      <c r="I8658" t="s">
        <v>2220</v>
      </c>
      <c r="J8658" t="s">
        <v>89</v>
      </c>
      <c r="K8658" t="s">
        <v>1676</v>
      </c>
      <c r="L8658" t="s">
        <v>30</v>
      </c>
      <c r="M8658" t="s">
        <v>31</v>
      </c>
      <c r="N8658" t="s">
        <v>41</v>
      </c>
      <c r="O8658" t="s">
        <v>54</v>
      </c>
      <c r="P8658" t="s">
        <v>55</v>
      </c>
      <c r="Q8658" t="s">
        <v>56</v>
      </c>
      <c r="R8658" s="7">
        <v>0.7</v>
      </c>
      <c r="S8658" s="7">
        <f t="shared" si="1215"/>
        <v>1.6821000000000002</v>
      </c>
      <c r="T8658" s="8">
        <v>-4.2987000000000002</v>
      </c>
      <c r="U8658" s="8" t="str">
        <f t="shared" si="1221"/>
        <v>Loss</v>
      </c>
      <c r="V8658" s="7">
        <v>1</v>
      </c>
      <c r="W8658" s="8">
        <v>5.6070000000000002</v>
      </c>
      <c r="X8658" s="8">
        <f t="shared" si="1222"/>
        <v>9381</v>
      </c>
      <c r="Y8658" s="9">
        <v>-0.76666666699999997</v>
      </c>
      <c r="Z8658" s="9" t="str">
        <f t="shared" si="1223"/>
        <v>Low</v>
      </c>
    </row>
    <row r="8659" spans="1:26" x14ac:dyDescent="0.3">
      <c r="A8659" t="s">
        <v>7717</v>
      </c>
      <c r="B8659" s="6">
        <v>44826</v>
      </c>
      <c r="C8659" s="6" t="str">
        <f t="shared" si="1216"/>
        <v>2022</v>
      </c>
      <c r="D8659" s="6" t="str">
        <f t="shared" si="1217"/>
        <v>September</v>
      </c>
      <c r="E8659" s="6" t="str">
        <f t="shared" si="1218"/>
        <v>Q3</v>
      </c>
      <c r="F8659" s="6" t="str">
        <f t="shared" si="1219"/>
        <v>Low</v>
      </c>
      <c r="G8659" s="6" t="str">
        <f t="shared" si="1220"/>
        <v>Discounted</v>
      </c>
      <c r="H8659" s="6">
        <v>44830</v>
      </c>
      <c r="I8659" t="s">
        <v>2220</v>
      </c>
      <c r="J8659" t="s">
        <v>791</v>
      </c>
      <c r="K8659" t="s">
        <v>792</v>
      </c>
      <c r="L8659" t="s">
        <v>30</v>
      </c>
      <c r="M8659" t="s">
        <v>31</v>
      </c>
      <c r="N8659" t="s">
        <v>356</v>
      </c>
      <c r="O8659" t="s">
        <v>54</v>
      </c>
      <c r="P8659" t="s">
        <v>55</v>
      </c>
      <c r="Q8659" t="s">
        <v>56</v>
      </c>
      <c r="R8659" s="7">
        <v>0.2</v>
      </c>
      <c r="S8659" s="7">
        <f t="shared" si="1215"/>
        <v>3730.9888000000001</v>
      </c>
      <c r="T8659" s="8">
        <v>-1049.3406</v>
      </c>
      <c r="U8659" s="8" t="str">
        <f t="shared" si="1221"/>
        <v>Loss</v>
      </c>
      <c r="V8659" s="7">
        <v>7</v>
      </c>
      <c r="W8659" s="8">
        <v>4663.7359999999999</v>
      </c>
      <c r="X8659" s="8">
        <f t="shared" si="1222"/>
        <v>24</v>
      </c>
      <c r="Y8659" s="9">
        <v>-0.22500000000000001</v>
      </c>
      <c r="Z8659" s="9" t="str">
        <f t="shared" si="1223"/>
        <v>Low</v>
      </c>
    </row>
    <row r="8660" spans="1:26" x14ac:dyDescent="0.3">
      <c r="A8660" t="s">
        <v>7717</v>
      </c>
      <c r="B8660" s="6">
        <v>44826</v>
      </c>
      <c r="C8660" s="6" t="str">
        <f t="shared" si="1216"/>
        <v>2022</v>
      </c>
      <c r="D8660" s="6" t="str">
        <f t="shared" si="1217"/>
        <v>September</v>
      </c>
      <c r="E8660" s="6" t="str">
        <f t="shared" si="1218"/>
        <v>Q3</v>
      </c>
      <c r="F8660" s="6" t="str">
        <f t="shared" si="1219"/>
        <v>High</v>
      </c>
      <c r="G8660" s="6" t="str">
        <f t="shared" si="1220"/>
        <v>Discounted</v>
      </c>
      <c r="H8660" s="6">
        <v>44830</v>
      </c>
      <c r="I8660" t="s">
        <v>2220</v>
      </c>
      <c r="J8660" t="s">
        <v>161</v>
      </c>
      <c r="K8660" t="s">
        <v>785</v>
      </c>
      <c r="L8660" t="s">
        <v>30</v>
      </c>
      <c r="M8660" t="s">
        <v>91</v>
      </c>
      <c r="N8660" t="s">
        <v>110</v>
      </c>
      <c r="O8660" t="s">
        <v>54</v>
      </c>
      <c r="P8660" t="s">
        <v>55</v>
      </c>
      <c r="Q8660" t="s">
        <v>56</v>
      </c>
      <c r="R8660" s="7">
        <v>0.2</v>
      </c>
      <c r="S8660" s="7">
        <f t="shared" si="1215"/>
        <v>63.987199999999994</v>
      </c>
      <c r="T8660" s="8">
        <v>22.9954</v>
      </c>
      <c r="U8660" s="8" t="str">
        <f t="shared" si="1221"/>
        <v>Low</v>
      </c>
      <c r="V8660" s="7">
        <v>2</v>
      </c>
      <c r="W8660" s="8">
        <v>79.983999999999995</v>
      </c>
      <c r="X8660" s="8">
        <f t="shared" si="1222"/>
        <v>4209</v>
      </c>
      <c r="Y8660" s="9">
        <v>0.28749999999999998</v>
      </c>
      <c r="Z8660" s="9" t="str">
        <f t="shared" si="1223"/>
        <v>High</v>
      </c>
    </row>
    <row r="8661" spans="1:26" x14ac:dyDescent="0.3">
      <c r="A8661" t="s">
        <v>7718</v>
      </c>
      <c r="B8661" s="6">
        <v>44826</v>
      </c>
      <c r="C8661" s="6" t="str">
        <f t="shared" si="1216"/>
        <v>2022</v>
      </c>
      <c r="D8661" s="6" t="str">
        <f t="shared" si="1217"/>
        <v>September</v>
      </c>
      <c r="E8661" s="6" t="str">
        <f t="shared" si="1218"/>
        <v>Q3</v>
      </c>
      <c r="F8661" s="6" t="str">
        <f t="shared" si="1219"/>
        <v>High</v>
      </c>
      <c r="G8661" s="6" t="str">
        <f t="shared" si="1220"/>
        <v>Full Price</v>
      </c>
      <c r="H8661" s="6">
        <v>44827</v>
      </c>
      <c r="I8661" t="s">
        <v>1465</v>
      </c>
      <c r="J8661" t="s">
        <v>82</v>
      </c>
      <c r="K8661" t="s">
        <v>5181</v>
      </c>
      <c r="L8661" t="s">
        <v>30</v>
      </c>
      <c r="M8661" t="s">
        <v>31</v>
      </c>
      <c r="N8661" t="s">
        <v>41</v>
      </c>
      <c r="O8661" t="s">
        <v>62</v>
      </c>
      <c r="P8661" t="s">
        <v>2026</v>
      </c>
      <c r="Q8661" t="s">
        <v>191</v>
      </c>
      <c r="R8661" s="7">
        <v>0</v>
      </c>
      <c r="S8661" s="7">
        <f t="shared" si="1215"/>
        <v>691.96</v>
      </c>
      <c r="T8661" s="8">
        <v>318.30160000000001</v>
      </c>
      <c r="U8661" s="8" t="str">
        <f t="shared" si="1221"/>
        <v>Medium</v>
      </c>
      <c r="V8661" s="7">
        <v>4</v>
      </c>
      <c r="W8661" s="8">
        <v>691.96</v>
      </c>
      <c r="X8661" s="8">
        <f t="shared" si="1222"/>
        <v>784</v>
      </c>
      <c r="Y8661" s="9">
        <v>0.46</v>
      </c>
      <c r="Z8661" s="9" t="str">
        <f t="shared" si="1223"/>
        <v>High</v>
      </c>
    </row>
    <row r="8662" spans="1:26" x14ac:dyDescent="0.3">
      <c r="A8662" t="s">
        <v>7718</v>
      </c>
      <c r="B8662" s="6">
        <v>44826</v>
      </c>
      <c r="C8662" s="6" t="str">
        <f t="shared" si="1216"/>
        <v>2022</v>
      </c>
      <c r="D8662" s="6" t="str">
        <f t="shared" si="1217"/>
        <v>September</v>
      </c>
      <c r="E8662" s="6" t="str">
        <f t="shared" si="1218"/>
        <v>Q3</v>
      </c>
      <c r="F8662" s="6" t="str">
        <f t="shared" si="1219"/>
        <v>High</v>
      </c>
      <c r="G8662" s="6" t="str">
        <f t="shared" si="1220"/>
        <v>Full Price</v>
      </c>
      <c r="H8662" s="6">
        <v>44827</v>
      </c>
      <c r="I8662" t="s">
        <v>1465</v>
      </c>
      <c r="J8662" t="s">
        <v>1603</v>
      </c>
      <c r="K8662" t="s">
        <v>2224</v>
      </c>
      <c r="L8662" t="s">
        <v>30</v>
      </c>
      <c r="M8662" t="s">
        <v>91</v>
      </c>
      <c r="N8662" t="s">
        <v>110</v>
      </c>
      <c r="O8662" t="s">
        <v>62</v>
      </c>
      <c r="P8662" t="s">
        <v>2026</v>
      </c>
      <c r="Q8662" t="s">
        <v>191</v>
      </c>
      <c r="R8662" s="7">
        <v>0</v>
      </c>
      <c r="S8662" s="7">
        <f t="shared" si="1215"/>
        <v>34.950000000000003</v>
      </c>
      <c r="T8662" s="8">
        <v>15.378</v>
      </c>
      <c r="U8662" s="8" t="str">
        <f t="shared" si="1221"/>
        <v>Low</v>
      </c>
      <c r="V8662" s="7">
        <v>5</v>
      </c>
      <c r="W8662" s="8">
        <v>34.950000000000003</v>
      </c>
      <c r="X8662" s="8">
        <f t="shared" si="1222"/>
        <v>5950</v>
      </c>
      <c r="Y8662" s="9">
        <v>0.44</v>
      </c>
      <c r="Z8662" s="9" t="str">
        <f t="shared" si="1223"/>
        <v>High</v>
      </c>
    </row>
    <row r="8663" spans="1:26" x14ac:dyDescent="0.3">
      <c r="A8663" t="s">
        <v>7719</v>
      </c>
      <c r="B8663" s="6">
        <v>44826</v>
      </c>
      <c r="C8663" s="6" t="str">
        <f t="shared" si="1216"/>
        <v>2022</v>
      </c>
      <c r="D8663" s="6" t="str">
        <f t="shared" si="1217"/>
        <v>September</v>
      </c>
      <c r="E8663" s="6" t="str">
        <f t="shared" si="1218"/>
        <v>Q3</v>
      </c>
      <c r="F8663" s="6" t="str">
        <f t="shared" si="1219"/>
        <v>High</v>
      </c>
      <c r="G8663" s="6" t="str">
        <f t="shared" si="1220"/>
        <v>Full Price</v>
      </c>
      <c r="H8663" s="6">
        <v>44831</v>
      </c>
      <c r="I8663" t="s">
        <v>2778</v>
      </c>
      <c r="J8663" t="s">
        <v>89</v>
      </c>
      <c r="K8663" t="s">
        <v>7720</v>
      </c>
      <c r="L8663" t="s">
        <v>30</v>
      </c>
      <c r="M8663" t="s">
        <v>31</v>
      </c>
      <c r="N8663" t="s">
        <v>53</v>
      </c>
      <c r="O8663" t="s">
        <v>62</v>
      </c>
      <c r="P8663" t="s">
        <v>201</v>
      </c>
      <c r="Q8663" t="s">
        <v>64</v>
      </c>
      <c r="R8663" s="7">
        <v>0</v>
      </c>
      <c r="S8663" s="7">
        <f t="shared" si="1215"/>
        <v>17.940000000000001</v>
      </c>
      <c r="T8663" s="8">
        <v>6.4584000000000001</v>
      </c>
      <c r="U8663" s="8" t="str">
        <f t="shared" si="1221"/>
        <v>Low</v>
      </c>
      <c r="V8663" s="7">
        <v>3</v>
      </c>
      <c r="W8663" s="8">
        <v>17.940000000000001</v>
      </c>
      <c r="X8663" s="8">
        <f t="shared" si="1222"/>
        <v>7394</v>
      </c>
      <c r="Y8663" s="9">
        <v>0.36</v>
      </c>
      <c r="Z8663" s="9" t="str">
        <f t="shared" si="1223"/>
        <v>High</v>
      </c>
    </row>
    <row r="8664" spans="1:26" x14ac:dyDescent="0.3">
      <c r="A8664" t="s">
        <v>7719</v>
      </c>
      <c r="B8664" s="6">
        <v>44826</v>
      </c>
      <c r="C8664" s="6" t="str">
        <f t="shared" si="1216"/>
        <v>2022</v>
      </c>
      <c r="D8664" s="6" t="str">
        <f t="shared" si="1217"/>
        <v>September</v>
      </c>
      <c r="E8664" s="6" t="str">
        <f t="shared" si="1218"/>
        <v>Q3</v>
      </c>
      <c r="F8664" s="6" t="str">
        <f t="shared" si="1219"/>
        <v>High</v>
      </c>
      <c r="G8664" s="6" t="str">
        <f t="shared" si="1220"/>
        <v>Full Price</v>
      </c>
      <c r="H8664" s="6">
        <v>44831</v>
      </c>
      <c r="I8664" t="s">
        <v>2778</v>
      </c>
      <c r="J8664" t="s">
        <v>67</v>
      </c>
      <c r="K8664" t="s">
        <v>3826</v>
      </c>
      <c r="L8664" t="s">
        <v>30</v>
      </c>
      <c r="M8664" t="s">
        <v>31</v>
      </c>
      <c r="N8664" t="s">
        <v>32</v>
      </c>
      <c r="O8664" t="s">
        <v>62</v>
      </c>
      <c r="P8664" t="s">
        <v>201</v>
      </c>
      <c r="Q8664" t="s">
        <v>64</v>
      </c>
      <c r="R8664" s="7">
        <v>0</v>
      </c>
      <c r="S8664" s="7">
        <f t="shared" si="1215"/>
        <v>12.96</v>
      </c>
      <c r="T8664" s="8">
        <v>6.2207999999999997</v>
      </c>
      <c r="U8664" s="8" t="str">
        <f t="shared" si="1221"/>
        <v>Low</v>
      </c>
      <c r="V8664" s="7">
        <v>2</v>
      </c>
      <c r="W8664" s="8">
        <v>12.96</v>
      </c>
      <c r="X8664" s="8">
        <f t="shared" si="1222"/>
        <v>8103</v>
      </c>
      <c r="Y8664" s="9">
        <v>0.48</v>
      </c>
      <c r="Z8664" s="9" t="str">
        <f t="shared" si="1223"/>
        <v>High</v>
      </c>
    </row>
    <row r="8665" spans="1:26" x14ac:dyDescent="0.3">
      <c r="A8665" t="s">
        <v>7721</v>
      </c>
      <c r="B8665" s="6">
        <v>44826</v>
      </c>
      <c r="C8665" s="6" t="str">
        <f t="shared" si="1216"/>
        <v>2022</v>
      </c>
      <c r="D8665" s="6" t="str">
        <f t="shared" si="1217"/>
        <v>September</v>
      </c>
      <c r="E8665" s="6" t="str">
        <f t="shared" si="1218"/>
        <v>Q3</v>
      </c>
      <c r="F8665" s="6" t="str">
        <f t="shared" si="1219"/>
        <v>High</v>
      </c>
      <c r="G8665" s="6" t="str">
        <f t="shared" si="1220"/>
        <v>Full Price</v>
      </c>
      <c r="H8665" s="6">
        <v>44828</v>
      </c>
      <c r="I8665" t="s">
        <v>2111</v>
      </c>
      <c r="J8665" t="s">
        <v>192</v>
      </c>
      <c r="K8665" t="s">
        <v>5758</v>
      </c>
      <c r="L8665" t="s">
        <v>30</v>
      </c>
      <c r="M8665" t="s">
        <v>76</v>
      </c>
      <c r="N8665" t="s">
        <v>99</v>
      </c>
      <c r="O8665" t="s">
        <v>54</v>
      </c>
      <c r="P8665" t="s">
        <v>270</v>
      </c>
      <c r="Q8665" t="s">
        <v>271</v>
      </c>
      <c r="R8665" s="7">
        <v>0</v>
      </c>
      <c r="S8665" s="7">
        <f t="shared" si="1215"/>
        <v>12.07</v>
      </c>
      <c r="T8665" s="8">
        <v>3.9830999999999999</v>
      </c>
      <c r="U8665" s="8" t="str">
        <f t="shared" si="1221"/>
        <v>Low</v>
      </c>
      <c r="V8665" s="7">
        <v>1</v>
      </c>
      <c r="W8665" s="8">
        <v>12.07</v>
      </c>
      <c r="X8665" s="8">
        <f t="shared" si="1222"/>
        <v>8267</v>
      </c>
      <c r="Y8665" s="9">
        <v>0.33</v>
      </c>
      <c r="Z8665" s="9" t="str">
        <f t="shared" si="1223"/>
        <v>High</v>
      </c>
    </row>
    <row r="8666" spans="1:26" x14ac:dyDescent="0.3">
      <c r="A8666" t="s">
        <v>7721</v>
      </c>
      <c r="B8666" s="6">
        <v>44826</v>
      </c>
      <c r="C8666" s="6" t="str">
        <f t="shared" si="1216"/>
        <v>2022</v>
      </c>
      <c r="D8666" s="6" t="str">
        <f t="shared" si="1217"/>
        <v>September</v>
      </c>
      <c r="E8666" s="6" t="str">
        <f t="shared" si="1218"/>
        <v>Q3</v>
      </c>
      <c r="F8666" s="6" t="str">
        <f t="shared" si="1219"/>
        <v>Low</v>
      </c>
      <c r="G8666" s="6" t="str">
        <f t="shared" si="1220"/>
        <v>Full Price</v>
      </c>
      <c r="H8666" s="6">
        <v>44828</v>
      </c>
      <c r="I8666" t="s">
        <v>2111</v>
      </c>
      <c r="J8666" t="s">
        <v>1743</v>
      </c>
      <c r="K8666" t="s">
        <v>1744</v>
      </c>
      <c r="L8666" t="s">
        <v>30</v>
      </c>
      <c r="M8666" t="s">
        <v>91</v>
      </c>
      <c r="N8666" t="s">
        <v>110</v>
      </c>
      <c r="O8666" t="s">
        <v>54</v>
      </c>
      <c r="P8666" t="s">
        <v>270</v>
      </c>
      <c r="Q8666" t="s">
        <v>271</v>
      </c>
      <c r="R8666" s="7">
        <v>0</v>
      </c>
      <c r="S8666" s="7">
        <f t="shared" si="1215"/>
        <v>1071</v>
      </c>
      <c r="T8666" s="8">
        <v>171.36</v>
      </c>
      <c r="U8666" s="8" t="str">
        <f t="shared" si="1221"/>
        <v>Medium</v>
      </c>
      <c r="V8666" s="7">
        <v>9</v>
      </c>
      <c r="W8666" s="8">
        <v>1071</v>
      </c>
      <c r="X8666" s="8">
        <f t="shared" si="1222"/>
        <v>424</v>
      </c>
      <c r="Y8666" s="9">
        <v>0.16</v>
      </c>
      <c r="Z8666" s="9" t="str">
        <f t="shared" si="1223"/>
        <v>Low</v>
      </c>
    </row>
    <row r="8667" spans="1:26" x14ac:dyDescent="0.3">
      <c r="A8667" t="s">
        <v>7722</v>
      </c>
      <c r="B8667" s="6">
        <v>44826</v>
      </c>
      <c r="C8667" s="6" t="str">
        <f t="shared" si="1216"/>
        <v>2022</v>
      </c>
      <c r="D8667" s="6" t="str">
        <f t="shared" si="1217"/>
        <v>September</v>
      </c>
      <c r="E8667" s="6" t="str">
        <f t="shared" si="1218"/>
        <v>Q3</v>
      </c>
      <c r="F8667" s="6" t="str">
        <f t="shared" si="1219"/>
        <v>High</v>
      </c>
      <c r="G8667" s="6" t="str">
        <f t="shared" si="1220"/>
        <v>Full Price</v>
      </c>
      <c r="H8667" s="6">
        <v>44830</v>
      </c>
      <c r="I8667" t="s">
        <v>2483</v>
      </c>
      <c r="J8667" t="s">
        <v>957</v>
      </c>
      <c r="K8667" t="s">
        <v>958</v>
      </c>
      <c r="L8667" t="s">
        <v>61</v>
      </c>
      <c r="M8667" t="s">
        <v>31</v>
      </c>
      <c r="N8667" t="s">
        <v>41</v>
      </c>
      <c r="O8667" t="s">
        <v>33</v>
      </c>
      <c r="P8667" t="s">
        <v>1132</v>
      </c>
      <c r="Q8667" t="s">
        <v>287</v>
      </c>
      <c r="R8667" s="7">
        <v>0</v>
      </c>
      <c r="S8667" s="7">
        <f t="shared" si="1215"/>
        <v>33.04</v>
      </c>
      <c r="T8667" s="8">
        <v>15.5288</v>
      </c>
      <c r="U8667" s="8" t="str">
        <f t="shared" si="1221"/>
        <v>Low</v>
      </c>
      <c r="V8667" s="7">
        <v>8</v>
      </c>
      <c r="W8667" s="8">
        <v>33.04</v>
      </c>
      <c r="X8667" s="8">
        <f t="shared" si="1222"/>
        <v>6069</v>
      </c>
      <c r="Y8667" s="9">
        <v>0.47</v>
      </c>
      <c r="Z8667" s="9" t="str">
        <f t="shared" si="1223"/>
        <v>High</v>
      </c>
    </row>
    <row r="8668" spans="1:26" x14ac:dyDescent="0.3">
      <c r="A8668" t="s">
        <v>7722</v>
      </c>
      <c r="B8668" s="6">
        <v>44826</v>
      </c>
      <c r="C8668" s="6" t="str">
        <f t="shared" si="1216"/>
        <v>2022</v>
      </c>
      <c r="D8668" s="6" t="str">
        <f t="shared" si="1217"/>
        <v>September</v>
      </c>
      <c r="E8668" s="6" t="str">
        <f t="shared" si="1218"/>
        <v>Q3</v>
      </c>
      <c r="F8668" s="6" t="str">
        <f t="shared" si="1219"/>
        <v>High</v>
      </c>
      <c r="G8668" s="6" t="str">
        <f t="shared" si="1220"/>
        <v>Full Price</v>
      </c>
      <c r="H8668" s="6">
        <v>44830</v>
      </c>
      <c r="I8668" t="s">
        <v>2483</v>
      </c>
      <c r="J8668" t="s">
        <v>67</v>
      </c>
      <c r="K8668" t="s">
        <v>1999</v>
      </c>
      <c r="L8668" t="s">
        <v>61</v>
      </c>
      <c r="M8668" t="s">
        <v>31</v>
      </c>
      <c r="N8668" t="s">
        <v>32</v>
      </c>
      <c r="O8668" t="s">
        <v>33</v>
      </c>
      <c r="P8668" t="s">
        <v>1132</v>
      </c>
      <c r="Q8668" t="s">
        <v>287</v>
      </c>
      <c r="R8668" s="7">
        <v>0</v>
      </c>
      <c r="S8668" s="7">
        <f t="shared" si="1215"/>
        <v>219.84</v>
      </c>
      <c r="T8668" s="8">
        <v>107.7216</v>
      </c>
      <c r="U8668" s="8" t="str">
        <f t="shared" si="1221"/>
        <v>Medium</v>
      </c>
      <c r="V8668" s="7">
        <v>4</v>
      </c>
      <c r="W8668" s="8">
        <v>219.84</v>
      </c>
      <c r="X8668" s="8">
        <f t="shared" si="1222"/>
        <v>2419</v>
      </c>
      <c r="Y8668" s="9">
        <v>0.49</v>
      </c>
      <c r="Z8668" s="9" t="str">
        <f t="shared" si="1223"/>
        <v>High</v>
      </c>
    </row>
    <row r="8669" spans="1:26" x14ac:dyDescent="0.3">
      <c r="A8669" t="s">
        <v>7722</v>
      </c>
      <c r="B8669" s="6">
        <v>44826</v>
      </c>
      <c r="C8669" s="6" t="str">
        <f t="shared" si="1216"/>
        <v>2022</v>
      </c>
      <c r="D8669" s="6" t="str">
        <f t="shared" si="1217"/>
        <v>September</v>
      </c>
      <c r="E8669" s="6" t="str">
        <f t="shared" si="1218"/>
        <v>Q3</v>
      </c>
      <c r="F8669" s="6" t="str">
        <f t="shared" si="1219"/>
        <v>Low</v>
      </c>
      <c r="G8669" s="6" t="str">
        <f t="shared" si="1220"/>
        <v>Full Price</v>
      </c>
      <c r="H8669" s="6">
        <v>44830</v>
      </c>
      <c r="I8669" t="s">
        <v>2483</v>
      </c>
      <c r="J8669" t="s">
        <v>161</v>
      </c>
      <c r="K8669" t="s">
        <v>1813</v>
      </c>
      <c r="L8669" t="s">
        <v>61</v>
      </c>
      <c r="M8669" t="s">
        <v>91</v>
      </c>
      <c r="N8669" t="s">
        <v>110</v>
      </c>
      <c r="O8669" t="s">
        <v>33</v>
      </c>
      <c r="P8669" t="s">
        <v>1132</v>
      </c>
      <c r="Q8669" t="s">
        <v>287</v>
      </c>
      <c r="R8669" s="7">
        <v>0</v>
      </c>
      <c r="S8669" s="7">
        <f t="shared" si="1215"/>
        <v>98.16</v>
      </c>
      <c r="T8669" s="8">
        <v>9.8160000000000007</v>
      </c>
      <c r="U8669" s="8" t="str">
        <f t="shared" si="1221"/>
        <v>Low</v>
      </c>
      <c r="V8669" s="7">
        <v>6</v>
      </c>
      <c r="W8669" s="8">
        <v>98.16</v>
      </c>
      <c r="X8669" s="8">
        <f t="shared" si="1222"/>
        <v>3822</v>
      </c>
      <c r="Y8669" s="9">
        <v>0.1</v>
      </c>
      <c r="Z8669" s="9" t="str">
        <f t="shared" si="1223"/>
        <v>Low</v>
      </c>
    </row>
    <row r="8670" spans="1:26" x14ac:dyDescent="0.3">
      <c r="A8670" t="s">
        <v>7722</v>
      </c>
      <c r="B8670" s="6">
        <v>44826</v>
      </c>
      <c r="C8670" s="6" t="str">
        <f t="shared" si="1216"/>
        <v>2022</v>
      </c>
      <c r="D8670" s="6" t="str">
        <f t="shared" si="1217"/>
        <v>September</v>
      </c>
      <c r="E8670" s="6" t="str">
        <f t="shared" si="1218"/>
        <v>Q3</v>
      </c>
      <c r="F8670" s="6" t="str">
        <f t="shared" si="1219"/>
        <v>High</v>
      </c>
      <c r="G8670" s="6" t="str">
        <f t="shared" si="1220"/>
        <v>Full Price</v>
      </c>
      <c r="H8670" s="6">
        <v>44830</v>
      </c>
      <c r="I8670" t="s">
        <v>2483</v>
      </c>
      <c r="J8670" t="s">
        <v>169</v>
      </c>
      <c r="K8670" t="s">
        <v>315</v>
      </c>
      <c r="L8670" t="s">
        <v>61</v>
      </c>
      <c r="M8670" t="s">
        <v>91</v>
      </c>
      <c r="N8670" t="s">
        <v>92</v>
      </c>
      <c r="O8670" t="s">
        <v>33</v>
      </c>
      <c r="P8670" t="s">
        <v>1132</v>
      </c>
      <c r="Q8670" t="s">
        <v>287</v>
      </c>
      <c r="R8670" s="7">
        <v>0</v>
      </c>
      <c r="S8670" s="7">
        <f t="shared" si="1215"/>
        <v>86.97</v>
      </c>
      <c r="T8670" s="8">
        <v>25.221299999999999</v>
      </c>
      <c r="U8670" s="8" t="str">
        <f t="shared" si="1221"/>
        <v>Low</v>
      </c>
      <c r="V8670" s="7">
        <v>3</v>
      </c>
      <c r="W8670" s="8">
        <v>86.97</v>
      </c>
      <c r="X8670" s="8">
        <f t="shared" si="1222"/>
        <v>4060</v>
      </c>
      <c r="Y8670" s="9">
        <v>0.28999999999999998</v>
      </c>
      <c r="Z8670" s="9" t="str">
        <f t="shared" si="1223"/>
        <v>High</v>
      </c>
    </row>
    <row r="8671" spans="1:26" x14ac:dyDescent="0.3">
      <c r="A8671" t="s">
        <v>7723</v>
      </c>
      <c r="B8671" s="6">
        <v>44826</v>
      </c>
      <c r="C8671" s="6" t="str">
        <f t="shared" si="1216"/>
        <v>2022</v>
      </c>
      <c r="D8671" s="6" t="str">
        <f t="shared" si="1217"/>
        <v>September</v>
      </c>
      <c r="E8671" s="6" t="str">
        <f t="shared" si="1218"/>
        <v>Q3</v>
      </c>
      <c r="F8671" s="6" t="str">
        <f t="shared" si="1219"/>
        <v>Low</v>
      </c>
      <c r="G8671" s="6" t="str">
        <f t="shared" si="1220"/>
        <v>Full Price</v>
      </c>
      <c r="H8671" s="6">
        <v>44828</v>
      </c>
      <c r="I8671" t="s">
        <v>1142</v>
      </c>
      <c r="J8671" t="s">
        <v>136</v>
      </c>
      <c r="K8671" t="s">
        <v>178</v>
      </c>
      <c r="L8671" t="s">
        <v>40</v>
      </c>
      <c r="M8671" t="s">
        <v>76</v>
      </c>
      <c r="N8671" t="s">
        <v>138</v>
      </c>
      <c r="O8671" t="s">
        <v>33</v>
      </c>
      <c r="P8671" t="s">
        <v>3596</v>
      </c>
      <c r="Q8671" t="s">
        <v>212</v>
      </c>
      <c r="R8671" s="7">
        <v>0</v>
      </c>
      <c r="S8671" s="7">
        <f t="shared" si="1215"/>
        <v>241.96</v>
      </c>
      <c r="T8671" s="8">
        <v>41.133200000000002</v>
      </c>
      <c r="U8671" s="8" t="str">
        <f t="shared" si="1221"/>
        <v>Low</v>
      </c>
      <c r="V8671" s="7">
        <v>2</v>
      </c>
      <c r="W8671" s="8">
        <v>241.96</v>
      </c>
      <c r="X8671" s="8">
        <f t="shared" si="1222"/>
        <v>2257</v>
      </c>
      <c r="Y8671" s="9">
        <v>0.17</v>
      </c>
      <c r="Z8671" s="9" t="str">
        <f t="shared" si="1223"/>
        <v>Low</v>
      </c>
    </row>
    <row r="8672" spans="1:26" x14ac:dyDescent="0.3">
      <c r="A8672" t="s">
        <v>7723</v>
      </c>
      <c r="B8672" s="6">
        <v>44826</v>
      </c>
      <c r="C8672" s="6" t="str">
        <f t="shared" si="1216"/>
        <v>2022</v>
      </c>
      <c r="D8672" s="6" t="str">
        <f t="shared" si="1217"/>
        <v>September</v>
      </c>
      <c r="E8672" s="6" t="str">
        <f t="shared" si="1218"/>
        <v>Q3</v>
      </c>
      <c r="F8672" s="6" t="str">
        <f t="shared" si="1219"/>
        <v>High</v>
      </c>
      <c r="G8672" s="6" t="str">
        <f t="shared" si="1220"/>
        <v>Full Price</v>
      </c>
      <c r="H8672" s="6">
        <v>44828</v>
      </c>
      <c r="I8672" t="s">
        <v>1142</v>
      </c>
      <c r="J8672" t="s">
        <v>44</v>
      </c>
      <c r="K8672" t="s">
        <v>4184</v>
      </c>
      <c r="L8672" t="s">
        <v>40</v>
      </c>
      <c r="M8672" t="s">
        <v>31</v>
      </c>
      <c r="N8672" t="s">
        <v>46</v>
      </c>
      <c r="O8672" t="s">
        <v>33</v>
      </c>
      <c r="P8672" t="s">
        <v>3596</v>
      </c>
      <c r="Q8672" t="s">
        <v>212</v>
      </c>
      <c r="R8672" s="7">
        <v>0</v>
      </c>
      <c r="S8672" s="7">
        <f t="shared" si="1215"/>
        <v>27.72</v>
      </c>
      <c r="T8672" s="8">
        <v>13.3056</v>
      </c>
      <c r="U8672" s="8" t="str">
        <f t="shared" si="1221"/>
        <v>Low</v>
      </c>
      <c r="V8672" s="7">
        <v>9</v>
      </c>
      <c r="W8672" s="8">
        <v>27.72</v>
      </c>
      <c r="X8672" s="8">
        <f t="shared" si="1222"/>
        <v>6450</v>
      </c>
      <c r="Y8672" s="9">
        <v>0.48</v>
      </c>
      <c r="Z8672" s="9" t="str">
        <f t="shared" si="1223"/>
        <v>High</v>
      </c>
    </row>
    <row r="8673" spans="1:26" x14ac:dyDescent="0.3">
      <c r="A8673" t="s">
        <v>7724</v>
      </c>
      <c r="B8673" s="6">
        <v>44827</v>
      </c>
      <c r="C8673" s="6" t="str">
        <f t="shared" si="1216"/>
        <v>2022</v>
      </c>
      <c r="D8673" s="6" t="str">
        <f t="shared" si="1217"/>
        <v>September</v>
      </c>
      <c r="E8673" s="6" t="str">
        <f t="shared" si="1218"/>
        <v>Q3</v>
      </c>
      <c r="F8673" s="6" t="str">
        <f t="shared" si="1219"/>
        <v>High</v>
      </c>
      <c r="G8673" s="6" t="str">
        <f t="shared" si="1220"/>
        <v>Full Price</v>
      </c>
      <c r="H8673" s="6">
        <v>44829</v>
      </c>
      <c r="I8673" t="s">
        <v>4583</v>
      </c>
      <c r="J8673" t="s">
        <v>67</v>
      </c>
      <c r="K8673" t="s">
        <v>68</v>
      </c>
      <c r="L8673" t="s">
        <v>30</v>
      </c>
      <c r="M8673" t="s">
        <v>31</v>
      </c>
      <c r="N8673" t="s">
        <v>32</v>
      </c>
      <c r="O8673" t="s">
        <v>62</v>
      </c>
      <c r="P8673" t="s">
        <v>7725</v>
      </c>
      <c r="Q8673" t="s">
        <v>191</v>
      </c>
      <c r="R8673" s="7">
        <v>0</v>
      </c>
      <c r="S8673" s="7">
        <f t="shared" si="1215"/>
        <v>12.96</v>
      </c>
      <c r="T8673" s="8">
        <v>6.2207999999999997</v>
      </c>
      <c r="U8673" s="8" t="str">
        <f t="shared" si="1221"/>
        <v>Low</v>
      </c>
      <c r="V8673" s="7">
        <v>2</v>
      </c>
      <c r="W8673" s="8">
        <v>12.96</v>
      </c>
      <c r="X8673" s="8">
        <f t="shared" si="1222"/>
        <v>8103</v>
      </c>
      <c r="Y8673" s="9">
        <v>0.48</v>
      </c>
      <c r="Z8673" s="9" t="str">
        <f t="shared" si="1223"/>
        <v>High</v>
      </c>
    </row>
    <row r="8674" spans="1:26" x14ac:dyDescent="0.3">
      <c r="A8674" t="s">
        <v>7724</v>
      </c>
      <c r="B8674" s="6">
        <v>44827</v>
      </c>
      <c r="C8674" s="6" t="str">
        <f t="shared" si="1216"/>
        <v>2022</v>
      </c>
      <c r="D8674" s="6" t="str">
        <f t="shared" si="1217"/>
        <v>September</v>
      </c>
      <c r="E8674" s="6" t="str">
        <f t="shared" si="1218"/>
        <v>Q3</v>
      </c>
      <c r="F8674" s="6" t="str">
        <f t="shared" si="1219"/>
        <v>High</v>
      </c>
      <c r="G8674" s="6" t="str">
        <f t="shared" si="1220"/>
        <v>Full Price</v>
      </c>
      <c r="H8674" s="6">
        <v>44829</v>
      </c>
      <c r="I8674" t="s">
        <v>4583</v>
      </c>
      <c r="J8674" t="s">
        <v>1707</v>
      </c>
      <c r="K8674" t="s">
        <v>6750</v>
      </c>
      <c r="L8674" t="s">
        <v>30</v>
      </c>
      <c r="M8674" t="s">
        <v>91</v>
      </c>
      <c r="N8674" t="s">
        <v>110</v>
      </c>
      <c r="O8674" t="s">
        <v>62</v>
      </c>
      <c r="P8674" t="s">
        <v>7725</v>
      </c>
      <c r="Q8674" t="s">
        <v>191</v>
      </c>
      <c r="R8674" s="7">
        <v>0</v>
      </c>
      <c r="S8674" s="7">
        <f t="shared" si="1215"/>
        <v>199.95</v>
      </c>
      <c r="T8674" s="8">
        <v>63.984000000000002</v>
      </c>
      <c r="U8674" s="8" t="str">
        <f t="shared" si="1221"/>
        <v>Low</v>
      </c>
      <c r="V8674" s="7">
        <v>5</v>
      </c>
      <c r="W8674" s="8">
        <v>199.95</v>
      </c>
      <c r="X8674" s="8">
        <f t="shared" si="1222"/>
        <v>2590</v>
      </c>
      <c r="Y8674" s="9">
        <v>0.32</v>
      </c>
      <c r="Z8674" s="9" t="str">
        <f t="shared" si="1223"/>
        <v>High</v>
      </c>
    </row>
    <row r="8675" spans="1:26" x14ac:dyDescent="0.3">
      <c r="A8675" t="s">
        <v>7726</v>
      </c>
      <c r="B8675" s="6">
        <v>44827</v>
      </c>
      <c r="C8675" s="6" t="str">
        <f t="shared" si="1216"/>
        <v>2022</v>
      </c>
      <c r="D8675" s="6" t="str">
        <f t="shared" si="1217"/>
        <v>September</v>
      </c>
      <c r="E8675" s="6" t="str">
        <f t="shared" si="1218"/>
        <v>Q3</v>
      </c>
      <c r="F8675" s="6" t="str">
        <f t="shared" si="1219"/>
        <v>High</v>
      </c>
      <c r="G8675" s="6" t="str">
        <f t="shared" si="1220"/>
        <v>Discounted</v>
      </c>
      <c r="H8675" s="6">
        <v>44829</v>
      </c>
      <c r="I8675" t="s">
        <v>1247</v>
      </c>
      <c r="J8675" t="s">
        <v>67</v>
      </c>
      <c r="K8675" t="s">
        <v>1930</v>
      </c>
      <c r="L8675" t="s">
        <v>61</v>
      </c>
      <c r="M8675" t="s">
        <v>31</v>
      </c>
      <c r="N8675" t="s">
        <v>32</v>
      </c>
      <c r="O8675" t="s">
        <v>33</v>
      </c>
      <c r="P8675" t="s">
        <v>377</v>
      </c>
      <c r="Q8675" t="s">
        <v>35</v>
      </c>
      <c r="R8675" s="7">
        <v>0.2</v>
      </c>
      <c r="S8675" s="7">
        <f t="shared" si="1215"/>
        <v>7.3983999999999996</v>
      </c>
      <c r="T8675" s="8">
        <v>3.3523999999999998</v>
      </c>
      <c r="U8675" s="8" t="str">
        <f t="shared" si="1221"/>
        <v>Low</v>
      </c>
      <c r="V8675" s="7">
        <v>2</v>
      </c>
      <c r="W8675" s="8">
        <v>9.2479999999999993</v>
      </c>
      <c r="X8675" s="8">
        <f t="shared" si="1222"/>
        <v>8752</v>
      </c>
      <c r="Y8675" s="9">
        <v>0.36249999999999999</v>
      </c>
      <c r="Z8675" s="9" t="str">
        <f t="shared" si="1223"/>
        <v>High</v>
      </c>
    </row>
    <row r="8676" spans="1:26" x14ac:dyDescent="0.3">
      <c r="A8676" t="s">
        <v>7727</v>
      </c>
      <c r="B8676" s="6">
        <v>44827</v>
      </c>
      <c r="C8676" s="6" t="str">
        <f t="shared" si="1216"/>
        <v>2022</v>
      </c>
      <c r="D8676" s="6" t="str">
        <f t="shared" si="1217"/>
        <v>September</v>
      </c>
      <c r="E8676" s="6" t="str">
        <f t="shared" si="1218"/>
        <v>Q3</v>
      </c>
      <c r="F8676" s="6" t="str">
        <f t="shared" si="1219"/>
        <v>High</v>
      </c>
      <c r="G8676" s="6" t="str">
        <f t="shared" si="1220"/>
        <v>Full Price</v>
      </c>
      <c r="H8676" s="6">
        <v>44833</v>
      </c>
      <c r="I8676" t="s">
        <v>3844</v>
      </c>
      <c r="J8676" t="s">
        <v>524</v>
      </c>
      <c r="K8676" t="s">
        <v>821</v>
      </c>
      <c r="L8676" t="s">
        <v>30</v>
      </c>
      <c r="M8676" t="s">
        <v>91</v>
      </c>
      <c r="N8676" t="s">
        <v>110</v>
      </c>
      <c r="O8676" t="s">
        <v>33</v>
      </c>
      <c r="P8676" t="s">
        <v>2058</v>
      </c>
      <c r="Q8676" t="s">
        <v>1419</v>
      </c>
      <c r="R8676" s="7">
        <v>0</v>
      </c>
      <c r="S8676" s="7">
        <f t="shared" si="1215"/>
        <v>291.95999999999998</v>
      </c>
      <c r="T8676" s="8">
        <v>102.18600000000001</v>
      </c>
      <c r="U8676" s="8" t="str">
        <f t="shared" si="1221"/>
        <v>Medium</v>
      </c>
      <c r="V8676" s="7">
        <v>4</v>
      </c>
      <c r="W8676" s="8">
        <v>291.95999999999998</v>
      </c>
      <c r="X8676" s="8">
        <f t="shared" si="1222"/>
        <v>1938</v>
      </c>
      <c r="Y8676" s="9">
        <v>0.35</v>
      </c>
      <c r="Z8676" s="9" t="str">
        <f t="shared" si="1223"/>
        <v>High</v>
      </c>
    </row>
    <row r="8677" spans="1:26" x14ac:dyDescent="0.3">
      <c r="A8677" t="s">
        <v>7728</v>
      </c>
      <c r="B8677" s="6">
        <v>44827</v>
      </c>
      <c r="C8677" s="6" t="str">
        <f t="shared" si="1216"/>
        <v>2022</v>
      </c>
      <c r="D8677" s="6" t="str">
        <f t="shared" si="1217"/>
        <v>September</v>
      </c>
      <c r="E8677" s="6" t="str">
        <f t="shared" si="1218"/>
        <v>Q3</v>
      </c>
      <c r="F8677" s="6" t="str">
        <f t="shared" si="1219"/>
        <v>High</v>
      </c>
      <c r="G8677" s="6" t="str">
        <f t="shared" si="1220"/>
        <v>Discounted</v>
      </c>
      <c r="H8677" s="6">
        <v>44830</v>
      </c>
      <c r="I8677" t="s">
        <v>5091</v>
      </c>
      <c r="J8677" t="s">
        <v>67</v>
      </c>
      <c r="K8677" t="s">
        <v>1499</v>
      </c>
      <c r="L8677" t="s">
        <v>30</v>
      </c>
      <c r="M8677" t="s">
        <v>31</v>
      </c>
      <c r="N8677" t="s">
        <v>32</v>
      </c>
      <c r="O8677" t="s">
        <v>62</v>
      </c>
      <c r="P8677" t="s">
        <v>226</v>
      </c>
      <c r="Q8677" t="s">
        <v>227</v>
      </c>
      <c r="R8677" s="7">
        <v>0.2</v>
      </c>
      <c r="S8677" s="7">
        <f t="shared" si="1215"/>
        <v>201.31199999999998</v>
      </c>
      <c r="T8677" s="8">
        <v>88.073999999999998</v>
      </c>
      <c r="U8677" s="8" t="str">
        <f t="shared" si="1221"/>
        <v>Low</v>
      </c>
      <c r="V8677" s="7">
        <v>3</v>
      </c>
      <c r="W8677" s="8">
        <v>251.64</v>
      </c>
      <c r="X8677" s="8">
        <f t="shared" si="1222"/>
        <v>2189</v>
      </c>
      <c r="Y8677" s="9">
        <v>0.35</v>
      </c>
      <c r="Z8677" s="9" t="str">
        <f t="shared" si="1223"/>
        <v>High</v>
      </c>
    </row>
    <row r="8678" spans="1:26" x14ac:dyDescent="0.3">
      <c r="A8678" t="s">
        <v>7729</v>
      </c>
      <c r="B8678" s="6">
        <v>44827</v>
      </c>
      <c r="C8678" s="6" t="str">
        <f t="shared" si="1216"/>
        <v>2022</v>
      </c>
      <c r="D8678" s="6" t="str">
        <f t="shared" si="1217"/>
        <v>September</v>
      </c>
      <c r="E8678" s="6" t="str">
        <f t="shared" si="1218"/>
        <v>Q3</v>
      </c>
      <c r="F8678" s="6" t="str">
        <f t="shared" si="1219"/>
        <v>Low</v>
      </c>
      <c r="G8678" s="6" t="str">
        <f t="shared" si="1220"/>
        <v>Discounted</v>
      </c>
      <c r="H8678" s="6">
        <v>44831</v>
      </c>
      <c r="I8678" t="s">
        <v>1122</v>
      </c>
      <c r="J8678" t="s">
        <v>89</v>
      </c>
      <c r="K8678" t="s">
        <v>1306</v>
      </c>
      <c r="L8678" t="s">
        <v>61</v>
      </c>
      <c r="M8678" t="s">
        <v>76</v>
      </c>
      <c r="N8678" t="s">
        <v>99</v>
      </c>
      <c r="O8678" t="s">
        <v>69</v>
      </c>
      <c r="P8678" t="s">
        <v>1028</v>
      </c>
      <c r="Q8678" t="s">
        <v>495</v>
      </c>
      <c r="R8678" s="7">
        <v>0.2</v>
      </c>
      <c r="S8678" s="7">
        <f t="shared" si="1215"/>
        <v>23.462399999999999</v>
      </c>
      <c r="T8678" s="8">
        <v>3.6659999999999999</v>
      </c>
      <c r="U8678" s="8" t="str">
        <f t="shared" si="1221"/>
        <v>Low</v>
      </c>
      <c r="V8678" s="7">
        <v>3</v>
      </c>
      <c r="W8678" s="8">
        <v>29.327999999999999</v>
      </c>
      <c r="X8678" s="8">
        <f t="shared" si="1222"/>
        <v>6359</v>
      </c>
      <c r="Y8678" s="9">
        <v>0.125</v>
      </c>
      <c r="Z8678" s="9" t="str">
        <f t="shared" si="1223"/>
        <v>Low</v>
      </c>
    </row>
    <row r="8679" spans="1:26" x14ac:dyDescent="0.3">
      <c r="A8679" t="s">
        <v>7730</v>
      </c>
      <c r="B8679" s="6">
        <v>44827</v>
      </c>
      <c r="C8679" s="6" t="str">
        <f t="shared" si="1216"/>
        <v>2022</v>
      </c>
      <c r="D8679" s="6" t="str">
        <f t="shared" si="1217"/>
        <v>September</v>
      </c>
      <c r="E8679" s="6" t="str">
        <f t="shared" si="1218"/>
        <v>Q3</v>
      </c>
      <c r="F8679" s="6" t="str">
        <f t="shared" si="1219"/>
        <v>Low</v>
      </c>
      <c r="G8679" s="6" t="str">
        <f t="shared" si="1220"/>
        <v>Discounted</v>
      </c>
      <c r="H8679" s="6">
        <v>44833</v>
      </c>
      <c r="I8679" t="s">
        <v>1403</v>
      </c>
      <c r="J8679" t="s">
        <v>89</v>
      </c>
      <c r="K8679" t="s">
        <v>979</v>
      </c>
      <c r="L8679" t="s">
        <v>30</v>
      </c>
      <c r="M8679" t="s">
        <v>76</v>
      </c>
      <c r="N8679" t="s">
        <v>77</v>
      </c>
      <c r="O8679" t="s">
        <v>69</v>
      </c>
      <c r="P8679" t="s">
        <v>70</v>
      </c>
      <c r="Q8679" t="s">
        <v>71</v>
      </c>
      <c r="R8679" s="7">
        <v>0.2</v>
      </c>
      <c r="S8679" s="7">
        <f t="shared" si="1215"/>
        <v>475.8528</v>
      </c>
      <c r="T8679" s="8">
        <v>59.4816</v>
      </c>
      <c r="U8679" s="8" t="str">
        <f t="shared" si="1221"/>
        <v>Low</v>
      </c>
      <c r="V8679" s="7">
        <v>2</v>
      </c>
      <c r="W8679" s="8">
        <v>594.81600000000003</v>
      </c>
      <c r="X8679" s="8">
        <f t="shared" si="1222"/>
        <v>960</v>
      </c>
      <c r="Y8679" s="9">
        <v>0.1</v>
      </c>
      <c r="Z8679" s="9" t="str">
        <f t="shared" si="1223"/>
        <v>Low</v>
      </c>
    </row>
    <row r="8680" spans="1:26" x14ac:dyDescent="0.3">
      <c r="A8680" t="s">
        <v>7730</v>
      </c>
      <c r="B8680" s="6">
        <v>44827</v>
      </c>
      <c r="C8680" s="6" t="str">
        <f t="shared" si="1216"/>
        <v>2022</v>
      </c>
      <c r="D8680" s="6" t="str">
        <f t="shared" si="1217"/>
        <v>September</v>
      </c>
      <c r="E8680" s="6" t="str">
        <f t="shared" si="1218"/>
        <v>Q3</v>
      </c>
      <c r="F8680" s="6" t="str">
        <f t="shared" si="1219"/>
        <v>High</v>
      </c>
      <c r="G8680" s="6" t="str">
        <f t="shared" si="1220"/>
        <v>Discounted</v>
      </c>
      <c r="H8680" s="6">
        <v>44833</v>
      </c>
      <c r="I8680" t="s">
        <v>1403</v>
      </c>
      <c r="J8680" t="s">
        <v>82</v>
      </c>
      <c r="K8680" t="s">
        <v>1196</v>
      </c>
      <c r="L8680" t="s">
        <v>30</v>
      </c>
      <c r="M8680" t="s">
        <v>31</v>
      </c>
      <c r="N8680" t="s">
        <v>41</v>
      </c>
      <c r="O8680" t="s">
        <v>69</v>
      </c>
      <c r="P8680" t="s">
        <v>70</v>
      </c>
      <c r="Q8680" t="s">
        <v>71</v>
      </c>
      <c r="R8680" s="7">
        <v>0.2</v>
      </c>
      <c r="S8680" s="7">
        <f t="shared" si="1215"/>
        <v>58.367999999999995</v>
      </c>
      <c r="T8680" s="8">
        <v>23.712</v>
      </c>
      <c r="U8680" s="8" t="str">
        <f t="shared" si="1221"/>
        <v>Low</v>
      </c>
      <c r="V8680" s="7">
        <v>3</v>
      </c>
      <c r="W8680" s="8">
        <v>72.959999999999994</v>
      </c>
      <c r="X8680" s="8">
        <f t="shared" si="1222"/>
        <v>4375</v>
      </c>
      <c r="Y8680" s="9">
        <v>0.32500000000000001</v>
      </c>
      <c r="Z8680" s="9" t="str">
        <f t="shared" si="1223"/>
        <v>High</v>
      </c>
    </row>
    <row r="8681" spans="1:26" x14ac:dyDescent="0.3">
      <c r="A8681" t="s">
        <v>7730</v>
      </c>
      <c r="B8681" s="6">
        <v>44827</v>
      </c>
      <c r="C8681" s="6" t="str">
        <f t="shared" si="1216"/>
        <v>2022</v>
      </c>
      <c r="D8681" s="6" t="str">
        <f t="shared" si="1217"/>
        <v>September</v>
      </c>
      <c r="E8681" s="6" t="str">
        <f t="shared" si="1218"/>
        <v>Q3</v>
      </c>
      <c r="F8681" s="6" t="str">
        <f t="shared" si="1219"/>
        <v>High</v>
      </c>
      <c r="G8681" s="6" t="str">
        <f t="shared" si="1220"/>
        <v>Full Price</v>
      </c>
      <c r="H8681" s="6">
        <v>44833</v>
      </c>
      <c r="I8681" t="s">
        <v>1403</v>
      </c>
      <c r="J8681" t="s">
        <v>67</v>
      </c>
      <c r="K8681" t="s">
        <v>561</v>
      </c>
      <c r="L8681" t="s">
        <v>30</v>
      </c>
      <c r="M8681" t="s">
        <v>31</v>
      </c>
      <c r="N8681" t="s">
        <v>32</v>
      </c>
      <c r="O8681" t="s">
        <v>69</v>
      </c>
      <c r="P8681" t="s">
        <v>70</v>
      </c>
      <c r="Q8681" t="s">
        <v>71</v>
      </c>
      <c r="R8681" s="7">
        <v>0</v>
      </c>
      <c r="S8681" s="7">
        <f t="shared" si="1215"/>
        <v>211.04</v>
      </c>
      <c r="T8681" s="8">
        <v>97.078400000000002</v>
      </c>
      <c r="U8681" s="8" t="str">
        <f t="shared" si="1221"/>
        <v>Low</v>
      </c>
      <c r="V8681" s="7">
        <v>8</v>
      </c>
      <c r="W8681" s="8">
        <v>211.04</v>
      </c>
      <c r="X8681" s="8">
        <f t="shared" si="1222"/>
        <v>2483</v>
      </c>
      <c r="Y8681" s="9">
        <v>0.46</v>
      </c>
      <c r="Z8681" s="9" t="str">
        <f t="shared" si="1223"/>
        <v>High</v>
      </c>
    </row>
    <row r="8682" spans="1:26" x14ac:dyDescent="0.3">
      <c r="A8682" t="s">
        <v>7731</v>
      </c>
      <c r="B8682" s="6">
        <v>44827</v>
      </c>
      <c r="C8682" s="6" t="str">
        <f t="shared" si="1216"/>
        <v>2022</v>
      </c>
      <c r="D8682" s="6" t="str">
        <f t="shared" si="1217"/>
        <v>September</v>
      </c>
      <c r="E8682" s="6" t="str">
        <f t="shared" si="1218"/>
        <v>Q3</v>
      </c>
      <c r="F8682" s="6" t="str">
        <f t="shared" si="1219"/>
        <v>High</v>
      </c>
      <c r="G8682" s="6" t="str">
        <f t="shared" si="1220"/>
        <v>Full Price</v>
      </c>
      <c r="H8682" s="6">
        <v>44834</v>
      </c>
      <c r="I8682" t="s">
        <v>1161</v>
      </c>
      <c r="J8682" t="s">
        <v>89</v>
      </c>
      <c r="K8682" t="s">
        <v>2805</v>
      </c>
      <c r="L8682" t="s">
        <v>30</v>
      </c>
      <c r="M8682" t="s">
        <v>31</v>
      </c>
      <c r="N8682" t="s">
        <v>174</v>
      </c>
      <c r="O8682" t="s">
        <v>69</v>
      </c>
      <c r="P8682" t="s">
        <v>139</v>
      </c>
      <c r="Q8682" t="s">
        <v>71</v>
      </c>
      <c r="R8682" s="7">
        <v>0</v>
      </c>
      <c r="S8682" s="7">
        <f t="shared" si="1215"/>
        <v>160.96</v>
      </c>
      <c r="T8682" s="8">
        <v>48.287999999999997</v>
      </c>
      <c r="U8682" s="8" t="str">
        <f t="shared" si="1221"/>
        <v>Low</v>
      </c>
      <c r="V8682" s="7">
        <v>2</v>
      </c>
      <c r="W8682" s="8">
        <v>160.96</v>
      </c>
      <c r="X8682" s="8">
        <f t="shared" si="1222"/>
        <v>2958</v>
      </c>
      <c r="Y8682" s="9">
        <v>0.3</v>
      </c>
      <c r="Z8682" s="9" t="str">
        <f t="shared" si="1223"/>
        <v>High</v>
      </c>
    </row>
    <row r="8683" spans="1:26" x14ac:dyDescent="0.3">
      <c r="A8683" t="s">
        <v>7731</v>
      </c>
      <c r="B8683" s="6">
        <v>44827</v>
      </c>
      <c r="C8683" s="6" t="str">
        <f t="shared" si="1216"/>
        <v>2022</v>
      </c>
      <c r="D8683" s="6" t="str">
        <f t="shared" si="1217"/>
        <v>September</v>
      </c>
      <c r="E8683" s="6" t="str">
        <f t="shared" si="1218"/>
        <v>Q3</v>
      </c>
      <c r="F8683" s="6" t="str">
        <f t="shared" si="1219"/>
        <v>High</v>
      </c>
      <c r="G8683" s="6" t="str">
        <f t="shared" si="1220"/>
        <v>Discounted</v>
      </c>
      <c r="H8683" s="6">
        <v>44834</v>
      </c>
      <c r="I8683" t="s">
        <v>1161</v>
      </c>
      <c r="J8683" t="s">
        <v>101</v>
      </c>
      <c r="K8683" t="s">
        <v>2096</v>
      </c>
      <c r="L8683" t="s">
        <v>30</v>
      </c>
      <c r="M8683" t="s">
        <v>31</v>
      </c>
      <c r="N8683" t="s">
        <v>41</v>
      </c>
      <c r="O8683" t="s">
        <v>69</v>
      </c>
      <c r="P8683" t="s">
        <v>139</v>
      </c>
      <c r="Q8683" t="s">
        <v>71</v>
      </c>
      <c r="R8683" s="7">
        <v>0.2</v>
      </c>
      <c r="S8683" s="7">
        <f t="shared" si="1215"/>
        <v>20.659200000000002</v>
      </c>
      <c r="T8683" s="8">
        <v>9.0383999999999993</v>
      </c>
      <c r="U8683" s="8" t="str">
        <f t="shared" si="1221"/>
        <v>Low</v>
      </c>
      <c r="V8683" s="7">
        <v>6</v>
      </c>
      <c r="W8683" s="8">
        <v>25.824000000000002</v>
      </c>
      <c r="X8683" s="8">
        <f t="shared" si="1222"/>
        <v>6619</v>
      </c>
      <c r="Y8683" s="9">
        <v>0.35</v>
      </c>
      <c r="Z8683" s="9" t="str">
        <f t="shared" si="1223"/>
        <v>High</v>
      </c>
    </row>
    <row r="8684" spans="1:26" x14ac:dyDescent="0.3">
      <c r="A8684" t="s">
        <v>7732</v>
      </c>
      <c r="B8684" s="6">
        <v>44827</v>
      </c>
      <c r="C8684" s="6" t="str">
        <f t="shared" si="1216"/>
        <v>2022</v>
      </c>
      <c r="D8684" s="6" t="str">
        <f t="shared" si="1217"/>
        <v>September</v>
      </c>
      <c r="E8684" s="6" t="str">
        <f t="shared" si="1218"/>
        <v>Q3</v>
      </c>
      <c r="F8684" s="6" t="str">
        <f t="shared" si="1219"/>
        <v>Low</v>
      </c>
      <c r="G8684" s="6" t="str">
        <f t="shared" si="1220"/>
        <v>Discounted</v>
      </c>
      <c r="H8684" s="6">
        <v>44832</v>
      </c>
      <c r="I8684" t="s">
        <v>3741</v>
      </c>
      <c r="J8684" t="s">
        <v>764</v>
      </c>
      <c r="K8684" t="s">
        <v>5416</v>
      </c>
      <c r="L8684" t="s">
        <v>30</v>
      </c>
      <c r="M8684" t="s">
        <v>31</v>
      </c>
      <c r="N8684" t="s">
        <v>174</v>
      </c>
      <c r="O8684" t="s">
        <v>33</v>
      </c>
      <c r="P8684" t="s">
        <v>368</v>
      </c>
      <c r="Q8684" t="s">
        <v>43</v>
      </c>
      <c r="R8684" s="7">
        <v>0.8</v>
      </c>
      <c r="S8684" s="7">
        <f t="shared" si="1215"/>
        <v>14.635199999999998</v>
      </c>
      <c r="T8684" s="8">
        <v>-197.5752</v>
      </c>
      <c r="U8684" s="8" t="str">
        <f t="shared" si="1221"/>
        <v>Loss</v>
      </c>
      <c r="V8684" s="7">
        <v>6</v>
      </c>
      <c r="W8684" s="8">
        <v>73.176000000000002</v>
      </c>
      <c r="X8684" s="8">
        <f t="shared" si="1222"/>
        <v>4372</v>
      </c>
      <c r="Y8684" s="9">
        <v>-2.7</v>
      </c>
      <c r="Z8684" s="9" t="str">
        <f t="shared" si="1223"/>
        <v>Low</v>
      </c>
    </row>
    <row r="8685" spans="1:26" x14ac:dyDescent="0.3">
      <c r="A8685" t="s">
        <v>7732</v>
      </c>
      <c r="B8685" s="6">
        <v>44827</v>
      </c>
      <c r="C8685" s="6" t="str">
        <f t="shared" si="1216"/>
        <v>2022</v>
      </c>
      <c r="D8685" s="6" t="str">
        <f t="shared" si="1217"/>
        <v>September</v>
      </c>
      <c r="E8685" s="6" t="str">
        <f t="shared" si="1218"/>
        <v>Q3</v>
      </c>
      <c r="F8685" s="6" t="str">
        <f t="shared" si="1219"/>
        <v>High</v>
      </c>
      <c r="G8685" s="6" t="str">
        <f t="shared" si="1220"/>
        <v>Discounted</v>
      </c>
      <c r="H8685" s="6">
        <v>44832</v>
      </c>
      <c r="I8685" t="s">
        <v>3741</v>
      </c>
      <c r="J8685" t="s">
        <v>67</v>
      </c>
      <c r="K8685" t="s">
        <v>2303</v>
      </c>
      <c r="L8685" t="s">
        <v>30</v>
      </c>
      <c r="M8685" t="s">
        <v>31</v>
      </c>
      <c r="N8685" t="s">
        <v>32</v>
      </c>
      <c r="O8685" t="s">
        <v>33</v>
      </c>
      <c r="P8685" t="s">
        <v>368</v>
      </c>
      <c r="Q8685" t="s">
        <v>43</v>
      </c>
      <c r="R8685" s="7">
        <v>0.2</v>
      </c>
      <c r="S8685" s="7">
        <f t="shared" si="1215"/>
        <v>16.588799999999999</v>
      </c>
      <c r="T8685" s="8">
        <v>7.2576000000000001</v>
      </c>
      <c r="U8685" s="8" t="str">
        <f t="shared" si="1221"/>
        <v>Low</v>
      </c>
      <c r="V8685" s="7">
        <v>4</v>
      </c>
      <c r="W8685" s="8">
        <v>20.736000000000001</v>
      </c>
      <c r="X8685" s="8">
        <f t="shared" si="1222"/>
        <v>7060</v>
      </c>
      <c r="Y8685" s="9">
        <v>0.35</v>
      </c>
      <c r="Z8685" s="9" t="str">
        <f t="shared" si="1223"/>
        <v>High</v>
      </c>
    </row>
    <row r="8686" spans="1:26" x14ac:dyDescent="0.3">
      <c r="A8686" t="s">
        <v>7732</v>
      </c>
      <c r="B8686" s="6">
        <v>44827</v>
      </c>
      <c r="C8686" s="6" t="str">
        <f t="shared" si="1216"/>
        <v>2022</v>
      </c>
      <c r="D8686" s="6" t="str">
        <f t="shared" si="1217"/>
        <v>September</v>
      </c>
      <c r="E8686" s="6" t="str">
        <f t="shared" si="1218"/>
        <v>Q3</v>
      </c>
      <c r="F8686" s="6" t="str">
        <f t="shared" si="1219"/>
        <v>Low</v>
      </c>
      <c r="G8686" s="6" t="str">
        <f t="shared" si="1220"/>
        <v>Discounted</v>
      </c>
      <c r="H8686" s="6">
        <v>44832</v>
      </c>
      <c r="I8686" t="s">
        <v>3741</v>
      </c>
      <c r="J8686" t="s">
        <v>2783</v>
      </c>
      <c r="K8686" t="s">
        <v>2784</v>
      </c>
      <c r="L8686" t="s">
        <v>30</v>
      </c>
      <c r="M8686" t="s">
        <v>91</v>
      </c>
      <c r="N8686" t="s">
        <v>92</v>
      </c>
      <c r="O8686" t="s">
        <v>33</v>
      </c>
      <c r="P8686" t="s">
        <v>368</v>
      </c>
      <c r="Q8686" t="s">
        <v>43</v>
      </c>
      <c r="R8686" s="7">
        <v>0.2</v>
      </c>
      <c r="S8686" s="7">
        <f t="shared" si="1215"/>
        <v>31.987200000000001</v>
      </c>
      <c r="T8686" s="8">
        <v>-8.9963999999999995</v>
      </c>
      <c r="U8686" s="8" t="str">
        <f t="shared" si="1221"/>
        <v>Loss</v>
      </c>
      <c r="V8686" s="7">
        <v>2</v>
      </c>
      <c r="W8686" s="8">
        <v>39.984000000000002</v>
      </c>
      <c r="X8686" s="8">
        <f t="shared" si="1222"/>
        <v>5639</v>
      </c>
      <c r="Y8686" s="9">
        <v>-0.22500000000000001</v>
      </c>
      <c r="Z8686" s="9" t="str">
        <f t="shared" si="1223"/>
        <v>Low</v>
      </c>
    </row>
    <row r="8687" spans="1:26" x14ac:dyDescent="0.3">
      <c r="A8687" t="s">
        <v>7733</v>
      </c>
      <c r="B8687" s="6">
        <v>44827</v>
      </c>
      <c r="C8687" s="6" t="str">
        <f t="shared" si="1216"/>
        <v>2022</v>
      </c>
      <c r="D8687" s="6" t="str">
        <f t="shared" si="1217"/>
        <v>September</v>
      </c>
      <c r="E8687" s="6" t="str">
        <f t="shared" si="1218"/>
        <v>Q3</v>
      </c>
      <c r="F8687" s="6" t="str">
        <f t="shared" si="1219"/>
        <v>Low</v>
      </c>
      <c r="G8687" s="6" t="str">
        <f t="shared" si="1220"/>
        <v>Discounted</v>
      </c>
      <c r="H8687" s="6">
        <v>44833</v>
      </c>
      <c r="I8687" t="s">
        <v>1940</v>
      </c>
      <c r="J8687" t="s">
        <v>2732</v>
      </c>
      <c r="K8687" t="s">
        <v>3435</v>
      </c>
      <c r="L8687" t="s">
        <v>30</v>
      </c>
      <c r="M8687" t="s">
        <v>76</v>
      </c>
      <c r="N8687" t="s">
        <v>138</v>
      </c>
      <c r="O8687" t="s">
        <v>69</v>
      </c>
      <c r="P8687" t="s">
        <v>5830</v>
      </c>
      <c r="Q8687" t="s">
        <v>495</v>
      </c>
      <c r="R8687" s="7">
        <v>0.7</v>
      </c>
      <c r="S8687" s="7">
        <f t="shared" si="1215"/>
        <v>54.176400000000001</v>
      </c>
      <c r="T8687" s="8">
        <v>-240.78399999999999</v>
      </c>
      <c r="U8687" s="8" t="str">
        <f t="shared" si="1221"/>
        <v>Loss</v>
      </c>
      <c r="V8687" s="7">
        <v>2</v>
      </c>
      <c r="W8687" s="8">
        <v>180.58799999999999</v>
      </c>
      <c r="X8687" s="8">
        <f t="shared" si="1222"/>
        <v>2779</v>
      </c>
      <c r="Y8687" s="9">
        <v>-1.3333333329999999</v>
      </c>
      <c r="Z8687" s="9" t="str">
        <f t="shared" si="1223"/>
        <v>Low</v>
      </c>
    </row>
    <row r="8688" spans="1:26" x14ac:dyDescent="0.3">
      <c r="A8688" t="s">
        <v>7733</v>
      </c>
      <c r="B8688" s="6">
        <v>44827</v>
      </c>
      <c r="C8688" s="6" t="str">
        <f t="shared" si="1216"/>
        <v>2022</v>
      </c>
      <c r="D8688" s="6" t="str">
        <f t="shared" si="1217"/>
        <v>September</v>
      </c>
      <c r="E8688" s="6" t="str">
        <f t="shared" si="1218"/>
        <v>Q3</v>
      </c>
      <c r="F8688" s="6" t="str">
        <f t="shared" si="1219"/>
        <v>Low</v>
      </c>
      <c r="G8688" s="6" t="str">
        <f t="shared" si="1220"/>
        <v>Discounted</v>
      </c>
      <c r="H8688" s="6">
        <v>44833</v>
      </c>
      <c r="I8688" t="s">
        <v>1940</v>
      </c>
      <c r="J8688" t="s">
        <v>353</v>
      </c>
      <c r="K8688" t="s">
        <v>2647</v>
      </c>
      <c r="L8688" t="s">
        <v>30</v>
      </c>
      <c r="M8688" t="s">
        <v>91</v>
      </c>
      <c r="N8688" t="s">
        <v>110</v>
      </c>
      <c r="O8688" t="s">
        <v>69</v>
      </c>
      <c r="P8688" t="s">
        <v>5830</v>
      </c>
      <c r="Q8688" t="s">
        <v>495</v>
      </c>
      <c r="R8688" s="7">
        <v>0.2</v>
      </c>
      <c r="S8688" s="7">
        <f t="shared" si="1215"/>
        <v>38.3872</v>
      </c>
      <c r="T8688" s="8">
        <v>0.5998</v>
      </c>
      <c r="U8688" s="8" t="str">
        <f t="shared" si="1221"/>
        <v>Low</v>
      </c>
      <c r="V8688" s="7">
        <v>2</v>
      </c>
      <c r="W8688" s="8">
        <v>47.984000000000002</v>
      </c>
      <c r="X8688" s="8">
        <f t="shared" si="1222"/>
        <v>5216</v>
      </c>
      <c r="Y8688" s="9">
        <v>1.2500000000000001E-2</v>
      </c>
      <c r="Z8688" s="9" t="str">
        <f t="shared" si="1223"/>
        <v>Low</v>
      </c>
    </row>
    <row r="8689" spans="1:26" x14ac:dyDescent="0.3">
      <c r="A8689" t="s">
        <v>7734</v>
      </c>
      <c r="B8689" s="6">
        <v>44827</v>
      </c>
      <c r="C8689" s="6" t="str">
        <f t="shared" si="1216"/>
        <v>2022</v>
      </c>
      <c r="D8689" s="6" t="str">
        <f t="shared" si="1217"/>
        <v>September</v>
      </c>
      <c r="E8689" s="6" t="str">
        <f t="shared" si="1218"/>
        <v>Q3</v>
      </c>
      <c r="F8689" s="6" t="str">
        <f t="shared" si="1219"/>
        <v>High</v>
      </c>
      <c r="G8689" s="6" t="str">
        <f t="shared" si="1220"/>
        <v>Full Price</v>
      </c>
      <c r="H8689" s="6">
        <v>44829</v>
      </c>
      <c r="I8689" t="s">
        <v>5124</v>
      </c>
      <c r="J8689" t="s">
        <v>353</v>
      </c>
      <c r="K8689" t="s">
        <v>2341</v>
      </c>
      <c r="L8689" t="s">
        <v>30</v>
      </c>
      <c r="M8689" t="s">
        <v>31</v>
      </c>
      <c r="N8689" t="s">
        <v>174</v>
      </c>
      <c r="O8689" t="s">
        <v>69</v>
      </c>
      <c r="P8689" t="s">
        <v>298</v>
      </c>
      <c r="Q8689" t="s">
        <v>299</v>
      </c>
      <c r="R8689" s="7">
        <v>0</v>
      </c>
      <c r="S8689" s="7">
        <f t="shared" si="1215"/>
        <v>119.96</v>
      </c>
      <c r="T8689" s="8">
        <v>33.588799999999999</v>
      </c>
      <c r="U8689" s="8" t="str">
        <f t="shared" si="1221"/>
        <v>Low</v>
      </c>
      <c r="V8689" s="7">
        <v>2</v>
      </c>
      <c r="W8689" s="8">
        <v>119.96</v>
      </c>
      <c r="X8689" s="8">
        <f t="shared" si="1222"/>
        <v>3452</v>
      </c>
      <c r="Y8689" s="9">
        <v>0.28000000000000003</v>
      </c>
      <c r="Z8689" s="9" t="str">
        <f t="shared" si="1223"/>
        <v>High</v>
      </c>
    </row>
    <row r="8690" spans="1:26" x14ac:dyDescent="0.3">
      <c r="A8690" t="s">
        <v>7734</v>
      </c>
      <c r="B8690" s="6">
        <v>44827</v>
      </c>
      <c r="C8690" s="6" t="str">
        <f t="shared" si="1216"/>
        <v>2022</v>
      </c>
      <c r="D8690" s="6" t="str">
        <f t="shared" si="1217"/>
        <v>September</v>
      </c>
      <c r="E8690" s="6" t="str">
        <f t="shared" si="1218"/>
        <v>Q3</v>
      </c>
      <c r="F8690" s="6" t="str">
        <f t="shared" si="1219"/>
        <v>High</v>
      </c>
      <c r="G8690" s="6" t="str">
        <f t="shared" si="1220"/>
        <v>Discounted</v>
      </c>
      <c r="H8690" s="6">
        <v>44829</v>
      </c>
      <c r="I8690" t="s">
        <v>5124</v>
      </c>
      <c r="J8690" t="s">
        <v>44</v>
      </c>
      <c r="K8690" t="s">
        <v>4490</v>
      </c>
      <c r="L8690" t="s">
        <v>30</v>
      </c>
      <c r="M8690" t="s">
        <v>31</v>
      </c>
      <c r="N8690" t="s">
        <v>41</v>
      </c>
      <c r="O8690" t="s">
        <v>69</v>
      </c>
      <c r="P8690" t="s">
        <v>298</v>
      </c>
      <c r="Q8690" t="s">
        <v>299</v>
      </c>
      <c r="R8690" s="7">
        <v>0.2</v>
      </c>
      <c r="S8690" s="7">
        <f t="shared" si="1215"/>
        <v>5.5039999999999996</v>
      </c>
      <c r="T8690" s="8">
        <v>2.3220000000000001</v>
      </c>
      <c r="U8690" s="8" t="str">
        <f t="shared" si="1221"/>
        <v>Low</v>
      </c>
      <c r="V8690" s="7">
        <v>1</v>
      </c>
      <c r="W8690" s="8">
        <v>6.88</v>
      </c>
      <c r="X8690" s="8">
        <f t="shared" si="1222"/>
        <v>9150</v>
      </c>
      <c r="Y8690" s="9">
        <v>0.33750000000000002</v>
      </c>
      <c r="Z8690" s="9" t="str">
        <f t="shared" si="1223"/>
        <v>High</v>
      </c>
    </row>
    <row r="8691" spans="1:26" x14ac:dyDescent="0.3">
      <c r="A8691" t="s">
        <v>7734</v>
      </c>
      <c r="B8691" s="6">
        <v>44827</v>
      </c>
      <c r="C8691" s="6" t="str">
        <f t="shared" si="1216"/>
        <v>2022</v>
      </c>
      <c r="D8691" s="6" t="str">
        <f t="shared" si="1217"/>
        <v>September</v>
      </c>
      <c r="E8691" s="6" t="str">
        <f t="shared" si="1218"/>
        <v>Q3</v>
      </c>
      <c r="F8691" s="6" t="str">
        <f t="shared" si="1219"/>
        <v>High</v>
      </c>
      <c r="G8691" s="6" t="str">
        <f t="shared" si="1220"/>
        <v>Full Price</v>
      </c>
      <c r="H8691" s="6">
        <v>44829</v>
      </c>
      <c r="I8691" t="s">
        <v>5124</v>
      </c>
      <c r="J8691" t="s">
        <v>714</v>
      </c>
      <c r="K8691" t="s">
        <v>4208</v>
      </c>
      <c r="L8691" t="s">
        <v>30</v>
      </c>
      <c r="M8691" t="s">
        <v>31</v>
      </c>
      <c r="N8691" t="s">
        <v>49</v>
      </c>
      <c r="O8691" t="s">
        <v>69</v>
      </c>
      <c r="P8691" t="s">
        <v>298</v>
      </c>
      <c r="Q8691" t="s">
        <v>299</v>
      </c>
      <c r="R8691" s="7">
        <v>0</v>
      </c>
      <c r="S8691" s="7">
        <f t="shared" si="1215"/>
        <v>31.44</v>
      </c>
      <c r="T8691" s="8">
        <v>8.4887999999999995</v>
      </c>
      <c r="U8691" s="8" t="str">
        <f t="shared" si="1221"/>
        <v>Low</v>
      </c>
      <c r="V8691" s="7">
        <v>3</v>
      </c>
      <c r="W8691" s="8">
        <v>31.44</v>
      </c>
      <c r="X8691" s="8">
        <f t="shared" si="1222"/>
        <v>6195</v>
      </c>
      <c r="Y8691" s="9">
        <v>0.27</v>
      </c>
      <c r="Z8691" s="9" t="str">
        <f t="shared" si="1223"/>
        <v>High</v>
      </c>
    </row>
    <row r="8692" spans="1:26" x14ac:dyDescent="0.3">
      <c r="A8692" t="s">
        <v>7735</v>
      </c>
      <c r="B8692" s="6">
        <v>44827</v>
      </c>
      <c r="C8692" s="6" t="str">
        <f t="shared" si="1216"/>
        <v>2022</v>
      </c>
      <c r="D8692" s="6" t="str">
        <f t="shared" si="1217"/>
        <v>September</v>
      </c>
      <c r="E8692" s="6" t="str">
        <f t="shared" si="1218"/>
        <v>Q3</v>
      </c>
      <c r="F8692" s="6" t="str">
        <f t="shared" si="1219"/>
        <v>High</v>
      </c>
      <c r="G8692" s="6" t="str">
        <f t="shared" si="1220"/>
        <v>Discounted</v>
      </c>
      <c r="H8692" s="6">
        <v>44830</v>
      </c>
      <c r="I8692" t="s">
        <v>428</v>
      </c>
      <c r="J8692" t="s">
        <v>89</v>
      </c>
      <c r="K8692" t="s">
        <v>3786</v>
      </c>
      <c r="L8692" t="s">
        <v>40</v>
      </c>
      <c r="M8692" t="s">
        <v>31</v>
      </c>
      <c r="N8692" t="s">
        <v>149</v>
      </c>
      <c r="O8692" t="s">
        <v>69</v>
      </c>
      <c r="P8692" t="s">
        <v>5830</v>
      </c>
      <c r="Q8692" t="s">
        <v>495</v>
      </c>
      <c r="R8692" s="7">
        <v>0.2</v>
      </c>
      <c r="S8692" s="7">
        <f t="shared" si="1215"/>
        <v>11.4816</v>
      </c>
      <c r="T8692" s="8">
        <v>5.2026000000000003</v>
      </c>
      <c r="U8692" s="8" t="str">
        <f t="shared" si="1221"/>
        <v>Low</v>
      </c>
      <c r="V8692" s="7">
        <v>3</v>
      </c>
      <c r="W8692" s="8">
        <v>14.352</v>
      </c>
      <c r="X8692" s="8">
        <f t="shared" si="1222"/>
        <v>7912</v>
      </c>
      <c r="Y8692" s="9">
        <v>0.36249999999999999</v>
      </c>
      <c r="Z8692" s="9" t="str">
        <f t="shared" si="1223"/>
        <v>High</v>
      </c>
    </row>
    <row r="8693" spans="1:26" x14ac:dyDescent="0.3">
      <c r="A8693" t="s">
        <v>7736</v>
      </c>
      <c r="B8693" s="6">
        <v>44828</v>
      </c>
      <c r="C8693" s="6" t="str">
        <f t="shared" si="1216"/>
        <v>2022</v>
      </c>
      <c r="D8693" s="6" t="str">
        <f t="shared" si="1217"/>
        <v>September</v>
      </c>
      <c r="E8693" s="6" t="str">
        <f t="shared" si="1218"/>
        <v>Q3</v>
      </c>
      <c r="F8693" s="6" t="str">
        <f t="shared" si="1219"/>
        <v>High</v>
      </c>
      <c r="G8693" s="6" t="str">
        <f t="shared" si="1220"/>
        <v>Discounted</v>
      </c>
      <c r="H8693" s="6">
        <v>44833</v>
      </c>
      <c r="I8693" t="s">
        <v>4552</v>
      </c>
      <c r="J8693" t="s">
        <v>97</v>
      </c>
      <c r="K8693" t="s">
        <v>2610</v>
      </c>
      <c r="L8693" t="s">
        <v>30</v>
      </c>
      <c r="M8693" t="s">
        <v>76</v>
      </c>
      <c r="N8693" t="s">
        <v>99</v>
      </c>
      <c r="O8693" t="s">
        <v>54</v>
      </c>
      <c r="P8693" t="s">
        <v>131</v>
      </c>
      <c r="Q8693" t="s">
        <v>132</v>
      </c>
      <c r="R8693" s="7">
        <v>0.2</v>
      </c>
      <c r="S8693" s="7">
        <f t="shared" si="1215"/>
        <v>82.444800000000001</v>
      </c>
      <c r="T8693" s="8">
        <v>24.4758</v>
      </c>
      <c r="U8693" s="8" t="str">
        <f t="shared" si="1221"/>
        <v>Low</v>
      </c>
      <c r="V8693" s="7">
        <v>3</v>
      </c>
      <c r="W8693" s="8">
        <v>103.056</v>
      </c>
      <c r="X8693" s="8">
        <f t="shared" si="1222"/>
        <v>3719</v>
      </c>
      <c r="Y8693" s="9">
        <v>0.23749999999999999</v>
      </c>
      <c r="Z8693" s="9" t="str">
        <f t="shared" si="1223"/>
        <v>High</v>
      </c>
    </row>
    <row r="8694" spans="1:26" x14ac:dyDescent="0.3">
      <c r="A8694" t="s">
        <v>7737</v>
      </c>
      <c r="B8694" s="6">
        <v>44828</v>
      </c>
      <c r="C8694" s="6" t="str">
        <f t="shared" si="1216"/>
        <v>2022</v>
      </c>
      <c r="D8694" s="6" t="str">
        <f t="shared" si="1217"/>
        <v>September</v>
      </c>
      <c r="E8694" s="6" t="str">
        <f t="shared" si="1218"/>
        <v>Q3</v>
      </c>
      <c r="F8694" s="6" t="str">
        <f t="shared" si="1219"/>
        <v>Low</v>
      </c>
      <c r="G8694" s="6" t="str">
        <f t="shared" si="1220"/>
        <v>Discounted</v>
      </c>
      <c r="H8694" s="6">
        <v>44832</v>
      </c>
      <c r="I8694" t="s">
        <v>5838</v>
      </c>
      <c r="J8694" t="s">
        <v>196</v>
      </c>
      <c r="K8694" t="s">
        <v>1162</v>
      </c>
      <c r="L8694" t="s">
        <v>40</v>
      </c>
      <c r="M8694" t="s">
        <v>91</v>
      </c>
      <c r="N8694" t="s">
        <v>92</v>
      </c>
      <c r="O8694" t="s">
        <v>54</v>
      </c>
      <c r="P8694" t="s">
        <v>825</v>
      </c>
      <c r="Q8694" t="s">
        <v>132</v>
      </c>
      <c r="R8694" s="7">
        <v>0.4</v>
      </c>
      <c r="S8694" s="7">
        <f t="shared" si="1215"/>
        <v>701.81639999999993</v>
      </c>
      <c r="T8694" s="8">
        <v>-253.43369999999999</v>
      </c>
      <c r="U8694" s="8" t="str">
        <f t="shared" si="1221"/>
        <v>Loss</v>
      </c>
      <c r="V8694" s="7">
        <v>3</v>
      </c>
      <c r="W8694" s="8">
        <v>1169.694</v>
      </c>
      <c r="X8694" s="8">
        <f t="shared" si="1222"/>
        <v>366</v>
      </c>
      <c r="Y8694" s="9">
        <v>-0.21666666700000001</v>
      </c>
      <c r="Z8694" s="9" t="str">
        <f t="shared" si="1223"/>
        <v>Low</v>
      </c>
    </row>
    <row r="8695" spans="1:26" x14ac:dyDescent="0.3">
      <c r="A8695" t="s">
        <v>7738</v>
      </c>
      <c r="B8695" s="6">
        <v>44828</v>
      </c>
      <c r="C8695" s="6" t="str">
        <f t="shared" si="1216"/>
        <v>2022</v>
      </c>
      <c r="D8695" s="6" t="str">
        <f t="shared" si="1217"/>
        <v>September</v>
      </c>
      <c r="E8695" s="6" t="str">
        <f t="shared" si="1218"/>
        <v>Q3</v>
      </c>
      <c r="F8695" s="6" t="str">
        <f t="shared" si="1219"/>
        <v>High</v>
      </c>
      <c r="G8695" s="6" t="str">
        <f t="shared" si="1220"/>
        <v>Discounted</v>
      </c>
      <c r="H8695" s="6">
        <v>44833</v>
      </c>
      <c r="I8695" t="s">
        <v>2241</v>
      </c>
      <c r="J8695" t="s">
        <v>7739</v>
      </c>
      <c r="K8695" t="s">
        <v>7740</v>
      </c>
      <c r="L8695" t="s">
        <v>61</v>
      </c>
      <c r="M8695" t="s">
        <v>91</v>
      </c>
      <c r="N8695" t="s">
        <v>534</v>
      </c>
      <c r="O8695" t="s">
        <v>69</v>
      </c>
      <c r="P8695" t="s">
        <v>70</v>
      </c>
      <c r="Q8695" t="s">
        <v>71</v>
      </c>
      <c r="R8695" s="7">
        <v>0.2</v>
      </c>
      <c r="S8695" s="7">
        <f t="shared" si="1215"/>
        <v>405.024</v>
      </c>
      <c r="T8695" s="8">
        <v>177.19800000000001</v>
      </c>
      <c r="U8695" s="8" t="str">
        <f t="shared" si="1221"/>
        <v>Medium</v>
      </c>
      <c r="V8695" s="7">
        <v>3</v>
      </c>
      <c r="W8695" s="8">
        <v>506.28</v>
      </c>
      <c r="X8695" s="8">
        <f t="shared" si="1222"/>
        <v>1148</v>
      </c>
      <c r="Y8695" s="9">
        <v>0.35</v>
      </c>
      <c r="Z8695" s="9" t="str">
        <f t="shared" si="1223"/>
        <v>High</v>
      </c>
    </row>
    <row r="8696" spans="1:26" x14ac:dyDescent="0.3">
      <c r="A8696" t="s">
        <v>7738</v>
      </c>
      <c r="B8696" s="6">
        <v>44828</v>
      </c>
      <c r="C8696" s="6" t="str">
        <f t="shared" si="1216"/>
        <v>2022</v>
      </c>
      <c r="D8696" s="6" t="str">
        <f t="shared" si="1217"/>
        <v>September</v>
      </c>
      <c r="E8696" s="6" t="str">
        <f t="shared" si="1218"/>
        <v>Q3</v>
      </c>
      <c r="F8696" s="6" t="str">
        <f t="shared" si="1219"/>
        <v>Low</v>
      </c>
      <c r="G8696" s="6" t="str">
        <f t="shared" si="1220"/>
        <v>Discounted</v>
      </c>
      <c r="H8696" s="6">
        <v>44833</v>
      </c>
      <c r="I8696" t="s">
        <v>2241</v>
      </c>
      <c r="J8696" t="s">
        <v>89</v>
      </c>
      <c r="K8696" t="s">
        <v>1100</v>
      </c>
      <c r="L8696" t="s">
        <v>61</v>
      </c>
      <c r="M8696" t="s">
        <v>91</v>
      </c>
      <c r="N8696" t="s">
        <v>92</v>
      </c>
      <c r="O8696" t="s">
        <v>69</v>
      </c>
      <c r="P8696" t="s">
        <v>70</v>
      </c>
      <c r="Q8696" t="s">
        <v>71</v>
      </c>
      <c r="R8696" s="7">
        <v>0.2</v>
      </c>
      <c r="S8696" s="7">
        <f t="shared" si="1215"/>
        <v>687.36</v>
      </c>
      <c r="T8696" s="8">
        <v>75.180000000000007</v>
      </c>
      <c r="U8696" s="8" t="str">
        <f t="shared" si="1221"/>
        <v>Low</v>
      </c>
      <c r="V8696" s="7">
        <v>3</v>
      </c>
      <c r="W8696" s="8">
        <v>859.2</v>
      </c>
      <c r="X8696" s="8">
        <f t="shared" si="1222"/>
        <v>594</v>
      </c>
      <c r="Y8696" s="9">
        <v>8.7499999999999994E-2</v>
      </c>
      <c r="Z8696" s="9" t="str">
        <f t="shared" si="1223"/>
        <v>Low</v>
      </c>
    </row>
    <row r="8697" spans="1:26" x14ac:dyDescent="0.3">
      <c r="A8697" t="s">
        <v>7741</v>
      </c>
      <c r="B8697" s="6">
        <v>44828</v>
      </c>
      <c r="C8697" s="6" t="str">
        <f t="shared" si="1216"/>
        <v>2022</v>
      </c>
      <c r="D8697" s="6" t="str">
        <f t="shared" si="1217"/>
        <v>September</v>
      </c>
      <c r="E8697" s="6" t="str">
        <f t="shared" si="1218"/>
        <v>Q3</v>
      </c>
      <c r="F8697" s="6" t="str">
        <f t="shared" si="1219"/>
        <v>High</v>
      </c>
      <c r="G8697" s="6" t="str">
        <f t="shared" si="1220"/>
        <v>Full Price</v>
      </c>
      <c r="H8697" s="6">
        <v>44832</v>
      </c>
      <c r="I8697" t="s">
        <v>3822</v>
      </c>
      <c r="J8697" t="s">
        <v>429</v>
      </c>
      <c r="K8697" t="s">
        <v>5799</v>
      </c>
      <c r="L8697" t="s">
        <v>40</v>
      </c>
      <c r="M8697" t="s">
        <v>31</v>
      </c>
      <c r="N8697" t="s">
        <v>32</v>
      </c>
      <c r="O8697" t="s">
        <v>69</v>
      </c>
      <c r="P8697" t="s">
        <v>139</v>
      </c>
      <c r="Q8697" t="s">
        <v>71</v>
      </c>
      <c r="R8697" s="7">
        <v>0</v>
      </c>
      <c r="S8697" s="7">
        <f t="shared" si="1215"/>
        <v>31.08</v>
      </c>
      <c r="T8697" s="8">
        <v>15.229200000000001</v>
      </c>
      <c r="U8697" s="8" t="str">
        <f t="shared" si="1221"/>
        <v>Low</v>
      </c>
      <c r="V8697" s="7">
        <v>6</v>
      </c>
      <c r="W8697" s="8">
        <v>31.08</v>
      </c>
      <c r="X8697" s="8">
        <f t="shared" si="1222"/>
        <v>6230</v>
      </c>
      <c r="Y8697" s="9">
        <v>0.49</v>
      </c>
      <c r="Z8697" s="9" t="str">
        <f t="shared" si="1223"/>
        <v>High</v>
      </c>
    </row>
    <row r="8698" spans="1:26" x14ac:dyDescent="0.3">
      <c r="A8698" t="s">
        <v>7741</v>
      </c>
      <c r="B8698" s="6">
        <v>44828</v>
      </c>
      <c r="C8698" s="6" t="str">
        <f t="shared" si="1216"/>
        <v>2022</v>
      </c>
      <c r="D8698" s="6" t="str">
        <f t="shared" si="1217"/>
        <v>September</v>
      </c>
      <c r="E8698" s="6" t="str">
        <f t="shared" si="1218"/>
        <v>Q3</v>
      </c>
      <c r="F8698" s="6" t="str">
        <f t="shared" si="1219"/>
        <v>High</v>
      </c>
      <c r="G8698" s="6" t="str">
        <f t="shared" si="1220"/>
        <v>Full Price</v>
      </c>
      <c r="H8698" s="6">
        <v>44832</v>
      </c>
      <c r="I8698" t="s">
        <v>3822</v>
      </c>
      <c r="J8698" t="s">
        <v>467</v>
      </c>
      <c r="K8698" t="s">
        <v>2177</v>
      </c>
      <c r="L8698" t="s">
        <v>40</v>
      </c>
      <c r="M8698" t="s">
        <v>31</v>
      </c>
      <c r="N8698" t="s">
        <v>356</v>
      </c>
      <c r="O8698" t="s">
        <v>69</v>
      </c>
      <c r="P8698" t="s">
        <v>139</v>
      </c>
      <c r="Q8698" t="s">
        <v>71</v>
      </c>
      <c r="R8698" s="7">
        <v>0</v>
      </c>
      <c r="S8698" s="7">
        <f t="shared" si="1215"/>
        <v>7.3</v>
      </c>
      <c r="T8698" s="8">
        <v>2.19</v>
      </c>
      <c r="U8698" s="8" t="str">
        <f t="shared" si="1221"/>
        <v>Low</v>
      </c>
      <c r="V8698" s="7">
        <v>2</v>
      </c>
      <c r="W8698" s="8">
        <v>7.3</v>
      </c>
      <c r="X8698" s="8">
        <f t="shared" si="1222"/>
        <v>9084</v>
      </c>
      <c r="Y8698" s="9">
        <v>0.3</v>
      </c>
      <c r="Z8698" s="9" t="str">
        <f t="shared" si="1223"/>
        <v>High</v>
      </c>
    </row>
    <row r="8699" spans="1:26" x14ac:dyDescent="0.3">
      <c r="A8699" t="s">
        <v>7742</v>
      </c>
      <c r="B8699" s="6">
        <v>44828</v>
      </c>
      <c r="C8699" s="6" t="str">
        <f t="shared" si="1216"/>
        <v>2022</v>
      </c>
      <c r="D8699" s="6" t="str">
        <f t="shared" si="1217"/>
        <v>September</v>
      </c>
      <c r="E8699" s="6" t="str">
        <f t="shared" si="1218"/>
        <v>Q3</v>
      </c>
      <c r="F8699" s="6" t="str">
        <f t="shared" si="1219"/>
        <v>High</v>
      </c>
      <c r="G8699" s="6" t="str">
        <f t="shared" si="1220"/>
        <v>Full Price</v>
      </c>
      <c r="H8699" s="6">
        <v>44832</v>
      </c>
      <c r="I8699" t="s">
        <v>2330</v>
      </c>
      <c r="J8699" t="s">
        <v>458</v>
      </c>
      <c r="K8699" t="s">
        <v>662</v>
      </c>
      <c r="L8699" t="s">
        <v>40</v>
      </c>
      <c r="M8699" t="s">
        <v>31</v>
      </c>
      <c r="N8699" t="s">
        <v>53</v>
      </c>
      <c r="O8699" t="s">
        <v>62</v>
      </c>
      <c r="P8699" t="s">
        <v>2999</v>
      </c>
      <c r="Q8699" t="s">
        <v>64</v>
      </c>
      <c r="R8699" s="7">
        <v>0</v>
      </c>
      <c r="S8699" s="7">
        <f t="shared" si="1215"/>
        <v>12.72</v>
      </c>
      <c r="T8699" s="8">
        <v>4.9607999999999999</v>
      </c>
      <c r="U8699" s="8" t="str">
        <f t="shared" si="1221"/>
        <v>Low</v>
      </c>
      <c r="V8699" s="7">
        <v>3</v>
      </c>
      <c r="W8699" s="8">
        <v>12.72</v>
      </c>
      <c r="X8699" s="8">
        <f t="shared" si="1222"/>
        <v>8186</v>
      </c>
      <c r="Y8699" s="9">
        <v>0.39</v>
      </c>
      <c r="Z8699" s="9" t="str">
        <f t="shared" si="1223"/>
        <v>High</v>
      </c>
    </row>
    <row r="8700" spans="1:26" x14ac:dyDescent="0.3">
      <c r="A8700" t="s">
        <v>7742</v>
      </c>
      <c r="B8700" s="6">
        <v>44828</v>
      </c>
      <c r="C8700" s="6" t="str">
        <f t="shared" si="1216"/>
        <v>2022</v>
      </c>
      <c r="D8700" s="6" t="str">
        <f t="shared" si="1217"/>
        <v>September</v>
      </c>
      <c r="E8700" s="6" t="str">
        <f t="shared" si="1218"/>
        <v>Q3</v>
      </c>
      <c r="F8700" s="6" t="str">
        <f t="shared" si="1219"/>
        <v>High</v>
      </c>
      <c r="G8700" s="6" t="str">
        <f t="shared" si="1220"/>
        <v>Full Price</v>
      </c>
      <c r="H8700" s="6">
        <v>44832</v>
      </c>
      <c r="I8700" t="s">
        <v>2330</v>
      </c>
      <c r="J8700" t="s">
        <v>89</v>
      </c>
      <c r="K8700" t="s">
        <v>3663</v>
      </c>
      <c r="L8700" t="s">
        <v>40</v>
      </c>
      <c r="M8700" t="s">
        <v>31</v>
      </c>
      <c r="N8700" t="s">
        <v>53</v>
      </c>
      <c r="O8700" t="s">
        <v>62</v>
      </c>
      <c r="P8700" t="s">
        <v>2999</v>
      </c>
      <c r="Q8700" t="s">
        <v>64</v>
      </c>
      <c r="R8700" s="7">
        <v>0</v>
      </c>
      <c r="S8700" s="7">
        <f t="shared" si="1215"/>
        <v>14.28</v>
      </c>
      <c r="T8700" s="8">
        <v>3.7128000000000001</v>
      </c>
      <c r="U8700" s="8" t="str">
        <f t="shared" si="1221"/>
        <v>Low</v>
      </c>
      <c r="V8700" s="7">
        <v>4</v>
      </c>
      <c r="W8700" s="8">
        <v>14.28</v>
      </c>
      <c r="X8700" s="8">
        <f t="shared" si="1222"/>
        <v>7929</v>
      </c>
      <c r="Y8700" s="9">
        <v>0.26</v>
      </c>
      <c r="Z8700" s="9" t="str">
        <f t="shared" si="1223"/>
        <v>High</v>
      </c>
    </row>
    <row r="8701" spans="1:26" x14ac:dyDescent="0.3">
      <c r="A8701" t="s">
        <v>7742</v>
      </c>
      <c r="B8701" s="6">
        <v>44828</v>
      </c>
      <c r="C8701" s="6" t="str">
        <f t="shared" si="1216"/>
        <v>2022</v>
      </c>
      <c r="D8701" s="6" t="str">
        <f t="shared" si="1217"/>
        <v>September</v>
      </c>
      <c r="E8701" s="6" t="str">
        <f t="shared" si="1218"/>
        <v>Q3</v>
      </c>
      <c r="F8701" s="6" t="str">
        <f t="shared" si="1219"/>
        <v>High</v>
      </c>
      <c r="G8701" s="6" t="str">
        <f t="shared" si="1220"/>
        <v>Full Price</v>
      </c>
      <c r="H8701" s="6">
        <v>44832</v>
      </c>
      <c r="I8701" t="s">
        <v>2330</v>
      </c>
      <c r="J8701" t="s">
        <v>89</v>
      </c>
      <c r="K8701" t="s">
        <v>3789</v>
      </c>
      <c r="L8701" t="s">
        <v>40</v>
      </c>
      <c r="M8701" t="s">
        <v>31</v>
      </c>
      <c r="N8701" t="s">
        <v>46</v>
      </c>
      <c r="O8701" t="s">
        <v>62</v>
      </c>
      <c r="P8701" t="s">
        <v>2999</v>
      </c>
      <c r="Q8701" t="s">
        <v>64</v>
      </c>
      <c r="R8701" s="7">
        <v>0</v>
      </c>
      <c r="S8701" s="7">
        <f t="shared" si="1215"/>
        <v>15.75</v>
      </c>
      <c r="T8701" s="8">
        <v>7.56</v>
      </c>
      <c r="U8701" s="8" t="str">
        <f t="shared" si="1221"/>
        <v>Low</v>
      </c>
      <c r="V8701" s="7">
        <v>5</v>
      </c>
      <c r="W8701" s="8">
        <v>15.75</v>
      </c>
      <c r="X8701" s="8">
        <f t="shared" si="1222"/>
        <v>7668</v>
      </c>
      <c r="Y8701" s="9">
        <v>0.48</v>
      </c>
      <c r="Z8701" s="9" t="str">
        <f t="shared" si="1223"/>
        <v>High</v>
      </c>
    </row>
    <row r="8702" spans="1:26" x14ac:dyDescent="0.3">
      <c r="A8702" t="s">
        <v>7742</v>
      </c>
      <c r="B8702" s="6">
        <v>44828</v>
      </c>
      <c r="C8702" s="6" t="str">
        <f t="shared" si="1216"/>
        <v>2022</v>
      </c>
      <c r="D8702" s="6" t="str">
        <f t="shared" si="1217"/>
        <v>September</v>
      </c>
      <c r="E8702" s="6" t="str">
        <f t="shared" si="1218"/>
        <v>Q3</v>
      </c>
      <c r="F8702" s="6" t="str">
        <f t="shared" si="1219"/>
        <v>High</v>
      </c>
      <c r="G8702" s="6" t="str">
        <f t="shared" si="1220"/>
        <v>Full Price</v>
      </c>
      <c r="H8702" s="6">
        <v>44832</v>
      </c>
      <c r="I8702" t="s">
        <v>2330</v>
      </c>
      <c r="J8702" t="s">
        <v>806</v>
      </c>
      <c r="K8702" t="s">
        <v>4991</v>
      </c>
      <c r="L8702" t="s">
        <v>40</v>
      </c>
      <c r="M8702" t="s">
        <v>31</v>
      </c>
      <c r="N8702" t="s">
        <v>49</v>
      </c>
      <c r="O8702" t="s">
        <v>62</v>
      </c>
      <c r="P8702" t="s">
        <v>2999</v>
      </c>
      <c r="Q8702" t="s">
        <v>64</v>
      </c>
      <c r="R8702" s="7">
        <v>0</v>
      </c>
      <c r="S8702" s="7">
        <f t="shared" si="1215"/>
        <v>15.51</v>
      </c>
      <c r="T8702" s="8">
        <v>3.8774999999999999</v>
      </c>
      <c r="U8702" s="8" t="str">
        <f t="shared" si="1221"/>
        <v>Low</v>
      </c>
      <c r="V8702" s="7">
        <v>1</v>
      </c>
      <c r="W8702" s="8">
        <v>15.51</v>
      </c>
      <c r="X8702" s="8">
        <f t="shared" si="1222"/>
        <v>7737</v>
      </c>
      <c r="Y8702" s="9">
        <v>0.25</v>
      </c>
      <c r="Z8702" s="9" t="str">
        <f t="shared" si="1223"/>
        <v>High</v>
      </c>
    </row>
    <row r="8703" spans="1:26" x14ac:dyDescent="0.3">
      <c r="A8703" t="s">
        <v>7742</v>
      </c>
      <c r="B8703" s="6">
        <v>44828</v>
      </c>
      <c r="C8703" s="6" t="str">
        <f t="shared" si="1216"/>
        <v>2022</v>
      </c>
      <c r="D8703" s="6" t="str">
        <f t="shared" si="1217"/>
        <v>September</v>
      </c>
      <c r="E8703" s="6" t="str">
        <f t="shared" si="1218"/>
        <v>Q3</v>
      </c>
      <c r="F8703" s="6" t="str">
        <f t="shared" si="1219"/>
        <v>High</v>
      </c>
      <c r="G8703" s="6" t="str">
        <f t="shared" si="1220"/>
        <v>Full Price</v>
      </c>
      <c r="H8703" s="6">
        <v>44832</v>
      </c>
      <c r="I8703" t="s">
        <v>2330</v>
      </c>
      <c r="J8703" t="s">
        <v>153</v>
      </c>
      <c r="K8703" t="s">
        <v>1206</v>
      </c>
      <c r="L8703" t="s">
        <v>40</v>
      </c>
      <c r="M8703" t="s">
        <v>91</v>
      </c>
      <c r="N8703" t="s">
        <v>92</v>
      </c>
      <c r="O8703" t="s">
        <v>62</v>
      </c>
      <c r="P8703" t="s">
        <v>2999</v>
      </c>
      <c r="Q8703" t="s">
        <v>64</v>
      </c>
      <c r="R8703" s="7">
        <v>0</v>
      </c>
      <c r="S8703" s="7">
        <f t="shared" si="1215"/>
        <v>89.9</v>
      </c>
      <c r="T8703" s="8">
        <v>25.172000000000001</v>
      </c>
      <c r="U8703" s="8" t="str">
        <f t="shared" si="1221"/>
        <v>Low</v>
      </c>
      <c r="V8703" s="7">
        <v>2</v>
      </c>
      <c r="W8703" s="8">
        <v>89.9</v>
      </c>
      <c r="X8703" s="8">
        <f t="shared" si="1222"/>
        <v>3995</v>
      </c>
      <c r="Y8703" s="9">
        <v>0.28000000000000003</v>
      </c>
      <c r="Z8703" s="9" t="str">
        <f t="shared" si="1223"/>
        <v>High</v>
      </c>
    </row>
    <row r="8704" spans="1:26" x14ac:dyDescent="0.3">
      <c r="A8704" t="s">
        <v>7743</v>
      </c>
      <c r="B8704" s="6">
        <v>44828</v>
      </c>
      <c r="C8704" s="6" t="str">
        <f t="shared" si="1216"/>
        <v>2022</v>
      </c>
      <c r="D8704" s="6" t="str">
        <f t="shared" si="1217"/>
        <v>September</v>
      </c>
      <c r="E8704" s="6" t="str">
        <f t="shared" si="1218"/>
        <v>Q3</v>
      </c>
      <c r="F8704" s="6" t="str">
        <f t="shared" si="1219"/>
        <v>Low</v>
      </c>
      <c r="G8704" s="6" t="str">
        <f t="shared" si="1220"/>
        <v>Discounted</v>
      </c>
      <c r="H8704" s="6">
        <v>44833</v>
      </c>
      <c r="I8704" t="s">
        <v>1982</v>
      </c>
      <c r="J8704" t="s">
        <v>256</v>
      </c>
      <c r="K8704" t="s">
        <v>3914</v>
      </c>
      <c r="L8704" t="s">
        <v>40</v>
      </c>
      <c r="M8704" t="s">
        <v>31</v>
      </c>
      <c r="N8704" t="s">
        <v>41</v>
      </c>
      <c r="O8704" t="s">
        <v>62</v>
      </c>
      <c r="P8704" t="s">
        <v>1884</v>
      </c>
      <c r="Q8704" t="s">
        <v>227</v>
      </c>
      <c r="R8704" s="7">
        <v>0.7</v>
      </c>
      <c r="S8704" s="7">
        <f t="shared" si="1215"/>
        <v>4.6710000000000012</v>
      </c>
      <c r="T8704" s="8">
        <v>-11.417999999999999</v>
      </c>
      <c r="U8704" s="8" t="str">
        <f t="shared" si="1221"/>
        <v>Loss</v>
      </c>
      <c r="V8704" s="7">
        <v>3</v>
      </c>
      <c r="W8704" s="8">
        <v>15.57</v>
      </c>
      <c r="X8704" s="8">
        <f t="shared" si="1222"/>
        <v>7688</v>
      </c>
      <c r="Y8704" s="9">
        <v>-0.73333333300000003</v>
      </c>
      <c r="Z8704" s="9" t="str">
        <f t="shared" si="1223"/>
        <v>Low</v>
      </c>
    </row>
    <row r="8705" spans="1:26" x14ac:dyDescent="0.3">
      <c r="A8705" t="s">
        <v>7743</v>
      </c>
      <c r="B8705" s="6">
        <v>44828</v>
      </c>
      <c r="C8705" s="6" t="str">
        <f t="shared" si="1216"/>
        <v>2022</v>
      </c>
      <c r="D8705" s="6" t="str">
        <f t="shared" si="1217"/>
        <v>September</v>
      </c>
      <c r="E8705" s="6" t="str">
        <f t="shared" si="1218"/>
        <v>Q3</v>
      </c>
      <c r="F8705" s="6" t="str">
        <f t="shared" si="1219"/>
        <v>Low</v>
      </c>
      <c r="G8705" s="6" t="str">
        <f t="shared" si="1220"/>
        <v>Discounted</v>
      </c>
      <c r="H8705" s="6">
        <v>44833</v>
      </c>
      <c r="I8705" t="s">
        <v>1982</v>
      </c>
      <c r="J8705" t="s">
        <v>89</v>
      </c>
      <c r="K8705" t="s">
        <v>2202</v>
      </c>
      <c r="L8705" t="s">
        <v>40</v>
      </c>
      <c r="M8705" t="s">
        <v>91</v>
      </c>
      <c r="N8705" t="s">
        <v>92</v>
      </c>
      <c r="O8705" t="s">
        <v>62</v>
      </c>
      <c r="P8705" t="s">
        <v>1884</v>
      </c>
      <c r="Q8705" t="s">
        <v>227</v>
      </c>
      <c r="R8705" s="7">
        <v>0.2</v>
      </c>
      <c r="S8705" s="7">
        <f t="shared" si="1215"/>
        <v>307.16800000000001</v>
      </c>
      <c r="T8705" s="8">
        <v>38.396000000000001</v>
      </c>
      <c r="U8705" s="8" t="str">
        <f t="shared" si="1221"/>
        <v>Low</v>
      </c>
      <c r="V8705" s="7">
        <v>5</v>
      </c>
      <c r="W8705" s="8">
        <v>383.96</v>
      </c>
      <c r="X8705" s="8">
        <f t="shared" si="1222"/>
        <v>1520</v>
      </c>
      <c r="Y8705" s="9">
        <v>0.1</v>
      </c>
      <c r="Z8705" s="9" t="str">
        <f t="shared" si="1223"/>
        <v>Low</v>
      </c>
    </row>
    <row r="8706" spans="1:26" x14ac:dyDescent="0.3">
      <c r="A8706" t="s">
        <v>7744</v>
      </c>
      <c r="B8706" s="6">
        <v>44828</v>
      </c>
      <c r="C8706" s="6" t="str">
        <f t="shared" si="1216"/>
        <v>2022</v>
      </c>
      <c r="D8706" s="6" t="str">
        <f t="shared" si="1217"/>
        <v>September</v>
      </c>
      <c r="E8706" s="6" t="str">
        <f t="shared" si="1218"/>
        <v>Q3</v>
      </c>
      <c r="F8706" s="6" t="str">
        <f t="shared" si="1219"/>
        <v>High</v>
      </c>
      <c r="G8706" s="6" t="str">
        <f t="shared" si="1220"/>
        <v>Full Price</v>
      </c>
      <c r="H8706" s="6">
        <v>44832</v>
      </c>
      <c r="I8706" t="s">
        <v>727</v>
      </c>
      <c r="J8706" t="s">
        <v>74</v>
      </c>
      <c r="K8706" t="s">
        <v>2737</v>
      </c>
      <c r="L8706" t="s">
        <v>61</v>
      </c>
      <c r="M8706" t="s">
        <v>76</v>
      </c>
      <c r="N8706" t="s">
        <v>77</v>
      </c>
      <c r="O8706" t="s">
        <v>33</v>
      </c>
      <c r="P8706" t="s">
        <v>7745</v>
      </c>
      <c r="Q8706" t="s">
        <v>556</v>
      </c>
      <c r="R8706" s="7">
        <v>0</v>
      </c>
      <c r="S8706" s="7">
        <f t="shared" ref="S8706:S8769" si="1224">W8706 - (W8706 * R8706)</f>
        <v>603.91999999999996</v>
      </c>
      <c r="T8706" s="8">
        <v>181.17599999999999</v>
      </c>
      <c r="U8706" s="8" t="str">
        <f t="shared" si="1221"/>
        <v>Medium</v>
      </c>
      <c r="V8706" s="7">
        <v>4</v>
      </c>
      <c r="W8706" s="8">
        <v>603.91999999999996</v>
      </c>
      <c r="X8706" s="8">
        <f t="shared" si="1222"/>
        <v>930</v>
      </c>
      <c r="Y8706" s="9">
        <v>0.3</v>
      </c>
      <c r="Z8706" s="9" t="str">
        <f t="shared" si="1223"/>
        <v>High</v>
      </c>
    </row>
    <row r="8707" spans="1:26" x14ac:dyDescent="0.3">
      <c r="A8707" t="s">
        <v>7744</v>
      </c>
      <c r="B8707" s="6">
        <v>44828</v>
      </c>
      <c r="C8707" s="6" t="str">
        <f t="shared" ref="C8707:C8770" si="1225">TEXT(B8707, "YYYY")</f>
        <v>2022</v>
      </c>
      <c r="D8707" s="6" t="str">
        <f t="shared" ref="D8707:D8770" si="1226">TEXT(B8707, "MMMM")</f>
        <v>September</v>
      </c>
      <c r="E8707" s="6" t="str">
        <f t="shared" ref="E8707:E8770" si="1227">"Q" &amp; INT((MONTH(B8707) - 1) / 3) + 1</f>
        <v>Q3</v>
      </c>
      <c r="F8707" s="6" t="str">
        <f t="shared" ref="F8707:F8770" si="1228">IF(Y8707&gt; 0.2, "High", "Low")</f>
        <v>High</v>
      </c>
      <c r="G8707" s="6" t="str">
        <f t="shared" ref="G8707:G8770" si="1229">IF(R8707&gt;0, "Discounted", "Full Price")</f>
        <v>Full Price</v>
      </c>
      <c r="H8707" s="6">
        <v>44832</v>
      </c>
      <c r="I8707" t="s">
        <v>727</v>
      </c>
      <c r="J8707" t="s">
        <v>524</v>
      </c>
      <c r="K8707" t="s">
        <v>4699</v>
      </c>
      <c r="L8707" t="s">
        <v>61</v>
      </c>
      <c r="M8707" t="s">
        <v>91</v>
      </c>
      <c r="N8707" t="s">
        <v>110</v>
      </c>
      <c r="O8707" t="s">
        <v>33</v>
      </c>
      <c r="P8707" t="s">
        <v>7745</v>
      </c>
      <c r="Q8707" t="s">
        <v>556</v>
      </c>
      <c r="R8707" s="7">
        <v>0</v>
      </c>
      <c r="S8707" s="7">
        <f t="shared" si="1224"/>
        <v>655.9</v>
      </c>
      <c r="T8707" s="8">
        <v>275.47800000000001</v>
      </c>
      <c r="U8707" s="8" t="str">
        <f t="shared" ref="U8707:U8770" si="1230">IF(T8707 &lt; 0, "Loss", IF(T8707 &lt; 100, "Low", IF(T8707 &lt; 500, "Medium", "High")))</f>
        <v>Medium</v>
      </c>
      <c r="V8707" s="7">
        <v>5</v>
      </c>
      <c r="W8707" s="8">
        <v>655.9</v>
      </c>
      <c r="X8707" s="8">
        <f t="shared" ref="X8707:X8770" si="1231">_xlfn.RANK.EQ(W8707, W$2:W$9994)</f>
        <v>846</v>
      </c>
      <c r="Y8707" s="9">
        <v>0.42</v>
      </c>
      <c r="Z8707" s="9" t="str">
        <f t="shared" ref="Z8707:Z8770" si="1232">IF(Y8707 &gt; 0.2, "High", "Low")</f>
        <v>High</v>
      </c>
    </row>
    <row r="8708" spans="1:26" x14ac:dyDescent="0.3">
      <c r="A8708" t="s">
        <v>7744</v>
      </c>
      <c r="B8708" s="6">
        <v>44828</v>
      </c>
      <c r="C8708" s="6" t="str">
        <f t="shared" si="1225"/>
        <v>2022</v>
      </c>
      <c r="D8708" s="6" t="str">
        <f t="shared" si="1226"/>
        <v>September</v>
      </c>
      <c r="E8708" s="6" t="str">
        <f t="shared" si="1227"/>
        <v>Q3</v>
      </c>
      <c r="F8708" s="6" t="str">
        <f t="shared" si="1228"/>
        <v>Low</v>
      </c>
      <c r="G8708" s="6" t="str">
        <f t="shared" si="1229"/>
        <v>Full Price</v>
      </c>
      <c r="H8708" s="6">
        <v>44832</v>
      </c>
      <c r="I8708" t="s">
        <v>727</v>
      </c>
      <c r="J8708" t="s">
        <v>1466</v>
      </c>
      <c r="K8708" t="s">
        <v>4249</v>
      </c>
      <c r="L8708" t="s">
        <v>61</v>
      </c>
      <c r="M8708" t="s">
        <v>91</v>
      </c>
      <c r="N8708" t="s">
        <v>110</v>
      </c>
      <c r="O8708" t="s">
        <v>33</v>
      </c>
      <c r="P8708" t="s">
        <v>7745</v>
      </c>
      <c r="Q8708" t="s">
        <v>556</v>
      </c>
      <c r="R8708" s="7">
        <v>0</v>
      </c>
      <c r="S8708" s="7">
        <f t="shared" si="1224"/>
        <v>72</v>
      </c>
      <c r="T8708" s="8">
        <v>12.96</v>
      </c>
      <c r="U8708" s="8" t="str">
        <f t="shared" si="1230"/>
        <v>Low</v>
      </c>
      <c r="V8708" s="7">
        <v>4</v>
      </c>
      <c r="W8708" s="8">
        <v>72</v>
      </c>
      <c r="X8708" s="8">
        <f t="shared" si="1231"/>
        <v>4397</v>
      </c>
      <c r="Y8708" s="9">
        <v>0.18</v>
      </c>
      <c r="Z8708" s="9" t="str">
        <f t="shared" si="1232"/>
        <v>Low</v>
      </c>
    </row>
    <row r="8709" spans="1:26" x14ac:dyDescent="0.3">
      <c r="A8709" t="s">
        <v>7746</v>
      </c>
      <c r="B8709" s="6">
        <v>44828</v>
      </c>
      <c r="C8709" s="6" t="str">
        <f t="shared" si="1225"/>
        <v>2022</v>
      </c>
      <c r="D8709" s="6" t="str">
        <f t="shared" si="1226"/>
        <v>September</v>
      </c>
      <c r="E8709" s="6" t="str">
        <f t="shared" si="1227"/>
        <v>Q3</v>
      </c>
      <c r="F8709" s="6" t="str">
        <f t="shared" si="1228"/>
        <v>High</v>
      </c>
      <c r="G8709" s="6" t="str">
        <f t="shared" si="1229"/>
        <v>Full Price</v>
      </c>
      <c r="H8709" s="6">
        <v>44828</v>
      </c>
      <c r="I8709" t="s">
        <v>1628</v>
      </c>
      <c r="J8709" t="s">
        <v>89</v>
      </c>
      <c r="K8709" t="s">
        <v>3005</v>
      </c>
      <c r="L8709" t="s">
        <v>30</v>
      </c>
      <c r="M8709" t="s">
        <v>76</v>
      </c>
      <c r="N8709" t="s">
        <v>99</v>
      </c>
      <c r="O8709" t="s">
        <v>69</v>
      </c>
      <c r="P8709" t="s">
        <v>298</v>
      </c>
      <c r="Q8709" t="s">
        <v>299</v>
      </c>
      <c r="R8709" s="7">
        <v>0</v>
      </c>
      <c r="S8709" s="7">
        <f t="shared" si="1224"/>
        <v>199.8</v>
      </c>
      <c r="T8709" s="8">
        <v>71.927999999999997</v>
      </c>
      <c r="U8709" s="8" t="str">
        <f t="shared" si="1230"/>
        <v>Low</v>
      </c>
      <c r="V8709" s="7">
        <v>10</v>
      </c>
      <c r="W8709" s="8">
        <v>199.8</v>
      </c>
      <c r="X8709" s="8">
        <f t="shared" si="1231"/>
        <v>2598</v>
      </c>
      <c r="Y8709" s="9">
        <v>0.36</v>
      </c>
      <c r="Z8709" s="9" t="str">
        <f t="shared" si="1232"/>
        <v>High</v>
      </c>
    </row>
    <row r="8710" spans="1:26" x14ac:dyDescent="0.3">
      <c r="A8710" t="s">
        <v>7747</v>
      </c>
      <c r="B8710" s="6">
        <v>44828</v>
      </c>
      <c r="C8710" s="6" t="str">
        <f t="shared" si="1225"/>
        <v>2022</v>
      </c>
      <c r="D8710" s="6" t="str">
        <f t="shared" si="1226"/>
        <v>September</v>
      </c>
      <c r="E8710" s="6" t="str">
        <f t="shared" si="1227"/>
        <v>Q3</v>
      </c>
      <c r="F8710" s="6" t="str">
        <f t="shared" si="1228"/>
        <v>High</v>
      </c>
      <c r="G8710" s="6" t="str">
        <f t="shared" si="1229"/>
        <v>Discounted</v>
      </c>
      <c r="H8710" s="6">
        <v>44830</v>
      </c>
      <c r="I8710" t="s">
        <v>135</v>
      </c>
      <c r="J8710" t="s">
        <v>89</v>
      </c>
      <c r="K8710" t="s">
        <v>1383</v>
      </c>
      <c r="L8710" t="s">
        <v>30</v>
      </c>
      <c r="M8710" t="s">
        <v>31</v>
      </c>
      <c r="N8710" t="s">
        <v>46</v>
      </c>
      <c r="O8710" t="s">
        <v>62</v>
      </c>
      <c r="P8710" t="s">
        <v>226</v>
      </c>
      <c r="Q8710" t="s">
        <v>227</v>
      </c>
      <c r="R8710" s="7">
        <v>0.2</v>
      </c>
      <c r="S8710" s="7">
        <f t="shared" si="1224"/>
        <v>188.7552</v>
      </c>
      <c r="T8710" s="8">
        <v>85.529700000000005</v>
      </c>
      <c r="U8710" s="8" t="str">
        <f t="shared" si="1230"/>
        <v>Low</v>
      </c>
      <c r="V8710" s="7">
        <v>3</v>
      </c>
      <c r="W8710" s="8">
        <v>235.94399999999999</v>
      </c>
      <c r="X8710" s="8">
        <f t="shared" si="1231"/>
        <v>2330</v>
      </c>
      <c r="Y8710" s="9">
        <v>0.36249999999999999</v>
      </c>
      <c r="Z8710" s="9" t="str">
        <f t="shared" si="1232"/>
        <v>High</v>
      </c>
    </row>
    <row r="8711" spans="1:26" x14ac:dyDescent="0.3">
      <c r="A8711" t="s">
        <v>7747</v>
      </c>
      <c r="B8711" s="6">
        <v>44828</v>
      </c>
      <c r="C8711" s="6" t="str">
        <f t="shared" si="1225"/>
        <v>2022</v>
      </c>
      <c r="D8711" s="6" t="str">
        <f t="shared" si="1226"/>
        <v>September</v>
      </c>
      <c r="E8711" s="6" t="str">
        <f t="shared" si="1227"/>
        <v>Q3</v>
      </c>
      <c r="F8711" s="6" t="str">
        <f t="shared" si="1228"/>
        <v>Low</v>
      </c>
      <c r="G8711" s="6" t="str">
        <f t="shared" si="1229"/>
        <v>Discounted</v>
      </c>
      <c r="H8711" s="6">
        <v>44830</v>
      </c>
      <c r="I8711" t="s">
        <v>135</v>
      </c>
      <c r="J8711" t="s">
        <v>1603</v>
      </c>
      <c r="K8711" t="s">
        <v>1604</v>
      </c>
      <c r="L8711" t="s">
        <v>30</v>
      </c>
      <c r="M8711" t="s">
        <v>91</v>
      </c>
      <c r="N8711" t="s">
        <v>110</v>
      </c>
      <c r="O8711" t="s">
        <v>62</v>
      </c>
      <c r="P8711" t="s">
        <v>226</v>
      </c>
      <c r="Q8711" t="s">
        <v>227</v>
      </c>
      <c r="R8711" s="7">
        <v>0.2</v>
      </c>
      <c r="S8711" s="7">
        <f t="shared" si="1224"/>
        <v>14.303999999999998</v>
      </c>
      <c r="T8711" s="8">
        <v>2.4584999999999999</v>
      </c>
      <c r="U8711" s="8" t="str">
        <f t="shared" si="1230"/>
        <v>Low</v>
      </c>
      <c r="V8711" s="7">
        <v>3</v>
      </c>
      <c r="W8711" s="8">
        <v>17.88</v>
      </c>
      <c r="X8711" s="8">
        <f t="shared" si="1231"/>
        <v>7427</v>
      </c>
      <c r="Y8711" s="9">
        <v>0.13750000000000001</v>
      </c>
      <c r="Z8711" s="9" t="str">
        <f t="shared" si="1232"/>
        <v>Low</v>
      </c>
    </row>
    <row r="8712" spans="1:26" x14ac:dyDescent="0.3">
      <c r="A8712" t="s">
        <v>7748</v>
      </c>
      <c r="B8712" s="6">
        <v>44828</v>
      </c>
      <c r="C8712" s="6" t="str">
        <f t="shared" si="1225"/>
        <v>2022</v>
      </c>
      <c r="D8712" s="6" t="str">
        <f t="shared" si="1226"/>
        <v>September</v>
      </c>
      <c r="E8712" s="6" t="str">
        <f t="shared" si="1227"/>
        <v>Q3</v>
      </c>
      <c r="F8712" s="6" t="str">
        <f t="shared" si="1228"/>
        <v>Low</v>
      </c>
      <c r="G8712" s="6" t="str">
        <f t="shared" si="1229"/>
        <v>Discounted</v>
      </c>
      <c r="H8712" s="6">
        <v>44830</v>
      </c>
      <c r="I8712" t="s">
        <v>3776</v>
      </c>
      <c r="J8712" t="s">
        <v>89</v>
      </c>
      <c r="K8712" t="s">
        <v>979</v>
      </c>
      <c r="L8712" t="s">
        <v>30</v>
      </c>
      <c r="M8712" t="s">
        <v>76</v>
      </c>
      <c r="N8712" t="s">
        <v>77</v>
      </c>
      <c r="O8712" t="s">
        <v>33</v>
      </c>
      <c r="P8712" t="s">
        <v>368</v>
      </c>
      <c r="Q8712" t="s">
        <v>43</v>
      </c>
      <c r="R8712" s="7">
        <v>0.3</v>
      </c>
      <c r="S8712" s="7">
        <f t="shared" si="1224"/>
        <v>364.32480000000004</v>
      </c>
      <c r="T8712" s="8">
        <v>-14.8704</v>
      </c>
      <c r="U8712" s="8" t="str">
        <f t="shared" si="1230"/>
        <v>Loss</v>
      </c>
      <c r="V8712" s="7">
        <v>2</v>
      </c>
      <c r="W8712" s="8">
        <v>520.46400000000006</v>
      </c>
      <c r="X8712" s="8">
        <f t="shared" si="1231"/>
        <v>1119</v>
      </c>
      <c r="Y8712" s="9">
        <v>-2.8571428999999999E-2</v>
      </c>
      <c r="Z8712" s="9" t="str">
        <f t="shared" si="1232"/>
        <v>Low</v>
      </c>
    </row>
    <row r="8713" spans="1:26" x14ac:dyDescent="0.3">
      <c r="A8713" t="s">
        <v>7748</v>
      </c>
      <c r="B8713" s="6">
        <v>44828</v>
      </c>
      <c r="C8713" s="6" t="str">
        <f t="shared" si="1225"/>
        <v>2022</v>
      </c>
      <c r="D8713" s="6" t="str">
        <f t="shared" si="1226"/>
        <v>September</v>
      </c>
      <c r="E8713" s="6" t="str">
        <f t="shared" si="1227"/>
        <v>Q3</v>
      </c>
      <c r="F8713" s="6" t="str">
        <f t="shared" si="1228"/>
        <v>High</v>
      </c>
      <c r="G8713" s="6" t="str">
        <f t="shared" si="1229"/>
        <v>Discounted</v>
      </c>
      <c r="H8713" s="6">
        <v>44830</v>
      </c>
      <c r="I8713" t="s">
        <v>3776</v>
      </c>
      <c r="J8713" t="s">
        <v>205</v>
      </c>
      <c r="K8713" t="s">
        <v>2536</v>
      </c>
      <c r="L8713" t="s">
        <v>30</v>
      </c>
      <c r="M8713" t="s">
        <v>31</v>
      </c>
      <c r="N8713" t="s">
        <v>32</v>
      </c>
      <c r="O8713" t="s">
        <v>33</v>
      </c>
      <c r="P8713" t="s">
        <v>368</v>
      </c>
      <c r="Q8713" t="s">
        <v>43</v>
      </c>
      <c r="R8713" s="7">
        <v>0.2</v>
      </c>
      <c r="S8713" s="7">
        <f t="shared" si="1224"/>
        <v>9.1391999999999989</v>
      </c>
      <c r="T8713" s="8">
        <v>3.7128000000000001</v>
      </c>
      <c r="U8713" s="8" t="str">
        <f t="shared" si="1230"/>
        <v>Low</v>
      </c>
      <c r="V8713" s="7">
        <v>3</v>
      </c>
      <c r="W8713" s="8">
        <v>11.423999999999999</v>
      </c>
      <c r="X8713" s="8">
        <f t="shared" si="1231"/>
        <v>8391</v>
      </c>
      <c r="Y8713" s="9">
        <v>0.32500000000000001</v>
      </c>
      <c r="Z8713" s="9" t="str">
        <f t="shared" si="1232"/>
        <v>High</v>
      </c>
    </row>
    <row r="8714" spans="1:26" x14ac:dyDescent="0.3">
      <c r="A8714" t="s">
        <v>7749</v>
      </c>
      <c r="B8714" s="6">
        <v>44828</v>
      </c>
      <c r="C8714" s="6" t="str">
        <f t="shared" si="1225"/>
        <v>2022</v>
      </c>
      <c r="D8714" s="6" t="str">
        <f t="shared" si="1226"/>
        <v>September</v>
      </c>
      <c r="E8714" s="6" t="str">
        <f t="shared" si="1227"/>
        <v>Q3</v>
      </c>
      <c r="F8714" s="6" t="str">
        <f t="shared" si="1228"/>
        <v>High</v>
      </c>
      <c r="G8714" s="6" t="str">
        <f t="shared" si="1229"/>
        <v>Full Price</v>
      </c>
      <c r="H8714" s="6">
        <v>44828</v>
      </c>
      <c r="I8714" t="s">
        <v>1345</v>
      </c>
      <c r="J8714" t="s">
        <v>216</v>
      </c>
      <c r="K8714" t="s">
        <v>504</v>
      </c>
      <c r="L8714" t="s">
        <v>61</v>
      </c>
      <c r="M8714" t="s">
        <v>91</v>
      </c>
      <c r="N8714" t="s">
        <v>92</v>
      </c>
      <c r="O8714" t="s">
        <v>54</v>
      </c>
      <c r="P8714" t="s">
        <v>1081</v>
      </c>
      <c r="Q8714" t="s">
        <v>749</v>
      </c>
      <c r="R8714" s="7">
        <v>0</v>
      </c>
      <c r="S8714" s="7">
        <f t="shared" si="1224"/>
        <v>391.98</v>
      </c>
      <c r="T8714" s="8">
        <v>109.7544</v>
      </c>
      <c r="U8714" s="8" t="str">
        <f t="shared" si="1230"/>
        <v>Medium</v>
      </c>
      <c r="V8714" s="7">
        <v>2</v>
      </c>
      <c r="W8714" s="8">
        <v>391.98</v>
      </c>
      <c r="X8714" s="8">
        <f t="shared" si="1231"/>
        <v>1485</v>
      </c>
      <c r="Y8714" s="9">
        <v>0.28000000000000003</v>
      </c>
      <c r="Z8714" s="9" t="str">
        <f t="shared" si="1232"/>
        <v>High</v>
      </c>
    </row>
    <row r="8715" spans="1:26" x14ac:dyDescent="0.3">
      <c r="A8715" t="s">
        <v>7749</v>
      </c>
      <c r="B8715" s="6">
        <v>44828</v>
      </c>
      <c r="C8715" s="6" t="str">
        <f t="shared" si="1225"/>
        <v>2022</v>
      </c>
      <c r="D8715" s="6" t="str">
        <f t="shared" si="1226"/>
        <v>September</v>
      </c>
      <c r="E8715" s="6" t="str">
        <f t="shared" si="1227"/>
        <v>Q3</v>
      </c>
      <c r="F8715" s="6" t="str">
        <f t="shared" si="1228"/>
        <v>High</v>
      </c>
      <c r="G8715" s="6" t="str">
        <f t="shared" si="1229"/>
        <v>Full Price</v>
      </c>
      <c r="H8715" s="6">
        <v>44828</v>
      </c>
      <c r="I8715" t="s">
        <v>1345</v>
      </c>
      <c r="J8715" t="s">
        <v>89</v>
      </c>
      <c r="K8715" t="s">
        <v>3148</v>
      </c>
      <c r="L8715" t="s">
        <v>61</v>
      </c>
      <c r="M8715" t="s">
        <v>91</v>
      </c>
      <c r="N8715" t="s">
        <v>92</v>
      </c>
      <c r="O8715" t="s">
        <v>54</v>
      </c>
      <c r="P8715" t="s">
        <v>1081</v>
      </c>
      <c r="Q8715" t="s">
        <v>749</v>
      </c>
      <c r="R8715" s="7">
        <v>0</v>
      </c>
      <c r="S8715" s="7">
        <f t="shared" si="1224"/>
        <v>437.85</v>
      </c>
      <c r="T8715" s="8">
        <v>131.35499999999999</v>
      </c>
      <c r="U8715" s="8" t="str">
        <f t="shared" si="1230"/>
        <v>Medium</v>
      </c>
      <c r="V8715" s="7">
        <v>3</v>
      </c>
      <c r="W8715" s="8">
        <v>437.85</v>
      </c>
      <c r="X8715" s="8">
        <f t="shared" si="1231"/>
        <v>1356</v>
      </c>
      <c r="Y8715" s="9">
        <v>0.3</v>
      </c>
      <c r="Z8715" s="9" t="str">
        <f t="shared" si="1232"/>
        <v>High</v>
      </c>
    </row>
    <row r="8716" spans="1:26" x14ac:dyDescent="0.3">
      <c r="A8716" t="s">
        <v>7750</v>
      </c>
      <c r="B8716" s="6">
        <v>44828</v>
      </c>
      <c r="C8716" s="6" t="str">
        <f t="shared" si="1225"/>
        <v>2022</v>
      </c>
      <c r="D8716" s="6" t="str">
        <f t="shared" si="1226"/>
        <v>September</v>
      </c>
      <c r="E8716" s="6" t="str">
        <f t="shared" si="1227"/>
        <v>Q3</v>
      </c>
      <c r="F8716" s="6" t="str">
        <f t="shared" si="1228"/>
        <v>High</v>
      </c>
      <c r="G8716" s="6" t="str">
        <f t="shared" si="1229"/>
        <v>Full Price</v>
      </c>
      <c r="H8716" s="6">
        <v>44831</v>
      </c>
      <c r="I8716" t="s">
        <v>3753</v>
      </c>
      <c r="J8716" t="s">
        <v>44</v>
      </c>
      <c r="K8716" t="s">
        <v>297</v>
      </c>
      <c r="L8716" t="s">
        <v>30</v>
      </c>
      <c r="M8716" t="s">
        <v>31</v>
      </c>
      <c r="N8716" t="s">
        <v>41</v>
      </c>
      <c r="O8716" t="s">
        <v>62</v>
      </c>
      <c r="P8716" t="s">
        <v>406</v>
      </c>
      <c r="Q8716" t="s">
        <v>64</v>
      </c>
      <c r="R8716" s="7">
        <v>0</v>
      </c>
      <c r="S8716" s="7">
        <f t="shared" si="1224"/>
        <v>38.71</v>
      </c>
      <c r="T8716" s="8">
        <v>17.8066</v>
      </c>
      <c r="U8716" s="8" t="str">
        <f t="shared" si="1230"/>
        <v>Low</v>
      </c>
      <c r="V8716" s="7">
        <v>7</v>
      </c>
      <c r="W8716" s="8">
        <v>38.71</v>
      </c>
      <c r="X8716" s="8">
        <f t="shared" si="1231"/>
        <v>5724</v>
      </c>
      <c r="Y8716" s="9">
        <v>0.46</v>
      </c>
      <c r="Z8716" s="9" t="str">
        <f t="shared" si="1232"/>
        <v>High</v>
      </c>
    </row>
    <row r="8717" spans="1:26" x14ac:dyDescent="0.3">
      <c r="A8717" t="s">
        <v>7750</v>
      </c>
      <c r="B8717" s="6">
        <v>44828</v>
      </c>
      <c r="C8717" s="6" t="str">
        <f t="shared" si="1225"/>
        <v>2022</v>
      </c>
      <c r="D8717" s="6" t="str">
        <f t="shared" si="1226"/>
        <v>September</v>
      </c>
      <c r="E8717" s="6" t="str">
        <f t="shared" si="1227"/>
        <v>Q3</v>
      </c>
      <c r="F8717" s="6" t="str">
        <f t="shared" si="1228"/>
        <v>High</v>
      </c>
      <c r="G8717" s="6" t="str">
        <f t="shared" si="1229"/>
        <v>Full Price</v>
      </c>
      <c r="H8717" s="6">
        <v>44831</v>
      </c>
      <c r="I8717" t="s">
        <v>3753</v>
      </c>
      <c r="J8717" t="s">
        <v>151</v>
      </c>
      <c r="K8717" t="s">
        <v>2822</v>
      </c>
      <c r="L8717" t="s">
        <v>30</v>
      </c>
      <c r="M8717" t="s">
        <v>31</v>
      </c>
      <c r="N8717" t="s">
        <v>49</v>
      </c>
      <c r="O8717" t="s">
        <v>62</v>
      </c>
      <c r="P8717" t="s">
        <v>406</v>
      </c>
      <c r="Q8717" t="s">
        <v>64</v>
      </c>
      <c r="R8717" s="7">
        <v>0</v>
      </c>
      <c r="S8717" s="7">
        <f t="shared" si="1224"/>
        <v>40.29</v>
      </c>
      <c r="T8717" s="8">
        <v>10.0725</v>
      </c>
      <c r="U8717" s="8" t="str">
        <f t="shared" si="1230"/>
        <v>Low</v>
      </c>
      <c r="V8717" s="7">
        <v>3</v>
      </c>
      <c r="W8717" s="8">
        <v>40.29</v>
      </c>
      <c r="X8717" s="8">
        <f t="shared" si="1231"/>
        <v>5615</v>
      </c>
      <c r="Y8717" s="9">
        <v>0.25</v>
      </c>
      <c r="Z8717" s="9" t="str">
        <f t="shared" si="1232"/>
        <v>High</v>
      </c>
    </row>
    <row r="8718" spans="1:26" x14ac:dyDescent="0.3">
      <c r="A8718" t="s">
        <v>7751</v>
      </c>
      <c r="B8718" s="6">
        <v>44829</v>
      </c>
      <c r="C8718" s="6" t="str">
        <f t="shared" si="1225"/>
        <v>2022</v>
      </c>
      <c r="D8718" s="6" t="str">
        <f t="shared" si="1226"/>
        <v>September</v>
      </c>
      <c r="E8718" s="6" t="str">
        <f t="shared" si="1227"/>
        <v>Q3</v>
      </c>
      <c r="F8718" s="6" t="str">
        <f t="shared" si="1228"/>
        <v>Low</v>
      </c>
      <c r="G8718" s="6" t="str">
        <f t="shared" si="1229"/>
        <v>Discounted</v>
      </c>
      <c r="H8718" s="6">
        <v>44832</v>
      </c>
      <c r="I8718" t="s">
        <v>2794</v>
      </c>
      <c r="J8718" t="s">
        <v>44</v>
      </c>
      <c r="K8718" t="s">
        <v>130</v>
      </c>
      <c r="L8718" t="s">
        <v>61</v>
      </c>
      <c r="M8718" t="s">
        <v>31</v>
      </c>
      <c r="N8718" t="s">
        <v>41</v>
      </c>
      <c r="O8718" t="s">
        <v>54</v>
      </c>
      <c r="P8718" t="s">
        <v>1471</v>
      </c>
      <c r="Q8718" t="s">
        <v>56</v>
      </c>
      <c r="R8718" s="7">
        <v>0.7</v>
      </c>
      <c r="S8718" s="7">
        <f t="shared" si="1224"/>
        <v>2.5785000000000009</v>
      </c>
      <c r="T8718" s="8">
        <v>-6.3029999999999999</v>
      </c>
      <c r="U8718" s="8" t="str">
        <f t="shared" si="1230"/>
        <v>Loss</v>
      </c>
      <c r="V8718" s="7">
        <v>5</v>
      </c>
      <c r="W8718" s="8">
        <v>8.5950000000000006</v>
      </c>
      <c r="X8718" s="8">
        <f t="shared" si="1231"/>
        <v>8876</v>
      </c>
      <c r="Y8718" s="9">
        <v>-0.73333333300000003</v>
      </c>
      <c r="Z8718" s="9" t="str">
        <f t="shared" si="1232"/>
        <v>Low</v>
      </c>
    </row>
    <row r="8719" spans="1:26" x14ac:dyDescent="0.3">
      <c r="A8719" t="s">
        <v>7751</v>
      </c>
      <c r="B8719" s="6">
        <v>44829</v>
      </c>
      <c r="C8719" s="6" t="str">
        <f t="shared" si="1225"/>
        <v>2022</v>
      </c>
      <c r="D8719" s="6" t="str">
        <f t="shared" si="1226"/>
        <v>September</v>
      </c>
      <c r="E8719" s="6" t="str">
        <f t="shared" si="1227"/>
        <v>Q3</v>
      </c>
      <c r="F8719" s="6" t="str">
        <f t="shared" si="1228"/>
        <v>Low</v>
      </c>
      <c r="G8719" s="6" t="str">
        <f t="shared" si="1229"/>
        <v>Discounted</v>
      </c>
      <c r="H8719" s="6">
        <v>44832</v>
      </c>
      <c r="I8719" t="s">
        <v>2794</v>
      </c>
      <c r="J8719" t="s">
        <v>89</v>
      </c>
      <c r="K8719" t="s">
        <v>355</v>
      </c>
      <c r="L8719" t="s">
        <v>61</v>
      </c>
      <c r="M8719" t="s">
        <v>31</v>
      </c>
      <c r="N8719" t="s">
        <v>356</v>
      </c>
      <c r="O8719" t="s">
        <v>54</v>
      </c>
      <c r="P8719" t="s">
        <v>1471</v>
      </c>
      <c r="Q8719" t="s">
        <v>56</v>
      </c>
      <c r="R8719" s="7">
        <v>0.2</v>
      </c>
      <c r="S8719" s="7">
        <f t="shared" si="1224"/>
        <v>152.71679999999998</v>
      </c>
      <c r="T8719" s="8">
        <v>-42.951599999999999</v>
      </c>
      <c r="U8719" s="8" t="str">
        <f t="shared" si="1230"/>
        <v>Loss</v>
      </c>
      <c r="V8719" s="7">
        <v>2</v>
      </c>
      <c r="W8719" s="8">
        <v>190.89599999999999</v>
      </c>
      <c r="X8719" s="8">
        <f t="shared" si="1231"/>
        <v>2694</v>
      </c>
      <c r="Y8719" s="9">
        <v>-0.22500000000000001</v>
      </c>
      <c r="Z8719" s="9" t="str">
        <f t="shared" si="1232"/>
        <v>Low</v>
      </c>
    </row>
    <row r="8720" spans="1:26" x14ac:dyDescent="0.3">
      <c r="A8720" t="s">
        <v>7752</v>
      </c>
      <c r="B8720" s="6">
        <v>44829</v>
      </c>
      <c r="C8720" s="6" t="str">
        <f t="shared" si="1225"/>
        <v>2022</v>
      </c>
      <c r="D8720" s="6" t="str">
        <f t="shared" si="1226"/>
        <v>September</v>
      </c>
      <c r="E8720" s="6" t="str">
        <f t="shared" si="1227"/>
        <v>Q3</v>
      </c>
      <c r="F8720" s="6" t="str">
        <f t="shared" si="1228"/>
        <v>High</v>
      </c>
      <c r="G8720" s="6" t="str">
        <f t="shared" si="1229"/>
        <v>Full Price</v>
      </c>
      <c r="H8720" s="6">
        <v>44833</v>
      </c>
      <c r="I8720" t="s">
        <v>1705</v>
      </c>
      <c r="J8720" t="s">
        <v>89</v>
      </c>
      <c r="K8720" t="s">
        <v>3620</v>
      </c>
      <c r="L8720" t="s">
        <v>30</v>
      </c>
      <c r="M8720" t="s">
        <v>31</v>
      </c>
      <c r="N8720" t="s">
        <v>49</v>
      </c>
      <c r="O8720" t="s">
        <v>62</v>
      </c>
      <c r="P8720" t="s">
        <v>381</v>
      </c>
      <c r="Q8720" t="s">
        <v>115</v>
      </c>
      <c r="R8720" s="7">
        <v>0</v>
      </c>
      <c r="S8720" s="7">
        <f t="shared" si="1224"/>
        <v>177.55</v>
      </c>
      <c r="T8720" s="8">
        <v>47.938499999999998</v>
      </c>
      <c r="U8720" s="8" t="str">
        <f t="shared" si="1230"/>
        <v>Low</v>
      </c>
      <c r="V8720" s="7">
        <v>5</v>
      </c>
      <c r="W8720" s="8">
        <v>177.55</v>
      </c>
      <c r="X8720" s="8">
        <f t="shared" si="1231"/>
        <v>2802</v>
      </c>
      <c r="Y8720" s="9">
        <v>0.27</v>
      </c>
      <c r="Z8720" s="9" t="str">
        <f t="shared" si="1232"/>
        <v>High</v>
      </c>
    </row>
    <row r="8721" spans="1:26" x14ac:dyDescent="0.3">
      <c r="A8721" t="s">
        <v>7753</v>
      </c>
      <c r="B8721" s="6">
        <v>44829</v>
      </c>
      <c r="C8721" s="6" t="str">
        <f t="shared" si="1225"/>
        <v>2022</v>
      </c>
      <c r="D8721" s="6" t="str">
        <f t="shared" si="1226"/>
        <v>September</v>
      </c>
      <c r="E8721" s="6" t="str">
        <f t="shared" si="1227"/>
        <v>Q3</v>
      </c>
      <c r="F8721" s="6" t="str">
        <f t="shared" si="1228"/>
        <v>High</v>
      </c>
      <c r="G8721" s="6" t="str">
        <f t="shared" si="1229"/>
        <v>Discounted</v>
      </c>
      <c r="H8721" s="6">
        <v>44833</v>
      </c>
      <c r="I8721" t="s">
        <v>252</v>
      </c>
      <c r="J8721" t="s">
        <v>89</v>
      </c>
      <c r="K8721" t="s">
        <v>1313</v>
      </c>
      <c r="L8721" t="s">
        <v>61</v>
      </c>
      <c r="M8721" t="s">
        <v>31</v>
      </c>
      <c r="N8721" t="s">
        <v>149</v>
      </c>
      <c r="O8721" t="s">
        <v>54</v>
      </c>
      <c r="P8721" t="s">
        <v>1286</v>
      </c>
      <c r="Q8721" t="s">
        <v>132</v>
      </c>
      <c r="R8721" s="7">
        <v>0.2</v>
      </c>
      <c r="S8721" s="7">
        <f t="shared" si="1224"/>
        <v>19.558399999999999</v>
      </c>
      <c r="T8721" s="8">
        <v>8.8623999999999992</v>
      </c>
      <c r="U8721" s="8" t="str">
        <f t="shared" si="1230"/>
        <v>Low</v>
      </c>
      <c r="V8721" s="7">
        <v>4</v>
      </c>
      <c r="W8721" s="8">
        <v>24.448</v>
      </c>
      <c r="X8721" s="8">
        <f t="shared" si="1231"/>
        <v>6730</v>
      </c>
      <c r="Y8721" s="9">
        <v>0.36249999999999999</v>
      </c>
      <c r="Z8721" s="9" t="str">
        <f t="shared" si="1232"/>
        <v>High</v>
      </c>
    </row>
    <row r="8722" spans="1:26" x14ac:dyDescent="0.3">
      <c r="A8722" t="s">
        <v>7754</v>
      </c>
      <c r="B8722" s="6">
        <v>44829</v>
      </c>
      <c r="C8722" s="6" t="str">
        <f t="shared" si="1225"/>
        <v>2022</v>
      </c>
      <c r="D8722" s="6" t="str">
        <f t="shared" si="1226"/>
        <v>September</v>
      </c>
      <c r="E8722" s="6" t="str">
        <f t="shared" si="1227"/>
        <v>Q3</v>
      </c>
      <c r="F8722" s="6" t="str">
        <f t="shared" si="1228"/>
        <v>Low</v>
      </c>
      <c r="G8722" s="6" t="str">
        <f t="shared" si="1229"/>
        <v>Discounted</v>
      </c>
      <c r="H8722" s="6">
        <v>44835</v>
      </c>
      <c r="I8722" t="s">
        <v>4173</v>
      </c>
      <c r="J8722" t="s">
        <v>74</v>
      </c>
      <c r="K8722" t="s">
        <v>4106</v>
      </c>
      <c r="L8722" t="s">
        <v>30</v>
      </c>
      <c r="M8722" t="s">
        <v>76</v>
      </c>
      <c r="N8722" t="s">
        <v>77</v>
      </c>
      <c r="O8722" t="s">
        <v>54</v>
      </c>
      <c r="P8722" t="s">
        <v>270</v>
      </c>
      <c r="Q8722" t="s">
        <v>271</v>
      </c>
      <c r="R8722" s="7">
        <v>0.1</v>
      </c>
      <c r="S8722" s="7">
        <f t="shared" si="1224"/>
        <v>439.78140000000002</v>
      </c>
      <c r="T8722" s="8">
        <v>86.870400000000004</v>
      </c>
      <c r="U8722" s="8" t="str">
        <f t="shared" si="1230"/>
        <v>Low</v>
      </c>
      <c r="V8722" s="7">
        <v>3</v>
      </c>
      <c r="W8722" s="8">
        <v>488.64600000000002</v>
      </c>
      <c r="X8722" s="8">
        <f t="shared" si="1231"/>
        <v>1187</v>
      </c>
      <c r="Y8722" s="9">
        <v>0.177777778</v>
      </c>
      <c r="Z8722" s="9" t="str">
        <f t="shared" si="1232"/>
        <v>Low</v>
      </c>
    </row>
    <row r="8723" spans="1:26" x14ac:dyDescent="0.3">
      <c r="A8723" t="s">
        <v>7754</v>
      </c>
      <c r="B8723" s="6">
        <v>44829</v>
      </c>
      <c r="C8723" s="6" t="str">
        <f t="shared" si="1225"/>
        <v>2022</v>
      </c>
      <c r="D8723" s="6" t="str">
        <f t="shared" si="1226"/>
        <v>September</v>
      </c>
      <c r="E8723" s="6" t="str">
        <f t="shared" si="1227"/>
        <v>Q3</v>
      </c>
      <c r="F8723" s="6" t="str">
        <f t="shared" si="1228"/>
        <v>High</v>
      </c>
      <c r="G8723" s="6" t="str">
        <f t="shared" si="1229"/>
        <v>Full Price</v>
      </c>
      <c r="H8723" s="6">
        <v>44835</v>
      </c>
      <c r="I8723" t="s">
        <v>4173</v>
      </c>
      <c r="J8723" t="s">
        <v>192</v>
      </c>
      <c r="K8723" t="s">
        <v>510</v>
      </c>
      <c r="L8723" t="s">
        <v>30</v>
      </c>
      <c r="M8723" t="s">
        <v>76</v>
      </c>
      <c r="N8723" t="s">
        <v>99</v>
      </c>
      <c r="O8723" t="s">
        <v>54</v>
      </c>
      <c r="P8723" t="s">
        <v>270</v>
      </c>
      <c r="Q8723" t="s">
        <v>271</v>
      </c>
      <c r="R8723" s="7">
        <v>0</v>
      </c>
      <c r="S8723" s="7">
        <f t="shared" si="1224"/>
        <v>47.12</v>
      </c>
      <c r="T8723" s="8">
        <v>20.732800000000001</v>
      </c>
      <c r="U8723" s="8" t="str">
        <f t="shared" si="1230"/>
        <v>Low</v>
      </c>
      <c r="V8723" s="7">
        <v>8</v>
      </c>
      <c r="W8723" s="8">
        <v>47.12</v>
      </c>
      <c r="X8723" s="8">
        <f t="shared" si="1231"/>
        <v>5273</v>
      </c>
      <c r="Y8723" s="9">
        <v>0.44</v>
      </c>
      <c r="Z8723" s="9" t="str">
        <f t="shared" si="1232"/>
        <v>High</v>
      </c>
    </row>
    <row r="8724" spans="1:26" x14ac:dyDescent="0.3">
      <c r="A8724" t="s">
        <v>7754</v>
      </c>
      <c r="B8724" s="6">
        <v>44829</v>
      </c>
      <c r="C8724" s="6" t="str">
        <f t="shared" si="1225"/>
        <v>2022</v>
      </c>
      <c r="D8724" s="6" t="str">
        <f t="shared" si="1226"/>
        <v>September</v>
      </c>
      <c r="E8724" s="6" t="str">
        <f t="shared" si="1227"/>
        <v>Q3</v>
      </c>
      <c r="F8724" s="6" t="str">
        <f t="shared" si="1228"/>
        <v>High</v>
      </c>
      <c r="G8724" s="6" t="str">
        <f t="shared" si="1229"/>
        <v>Full Price</v>
      </c>
      <c r="H8724" s="6">
        <v>44835</v>
      </c>
      <c r="I8724" t="s">
        <v>4173</v>
      </c>
      <c r="J8724" t="s">
        <v>105</v>
      </c>
      <c r="K8724" t="s">
        <v>572</v>
      </c>
      <c r="L8724" t="s">
        <v>30</v>
      </c>
      <c r="M8724" t="s">
        <v>31</v>
      </c>
      <c r="N8724" t="s">
        <v>53</v>
      </c>
      <c r="O8724" t="s">
        <v>54</v>
      </c>
      <c r="P8724" t="s">
        <v>270</v>
      </c>
      <c r="Q8724" t="s">
        <v>271</v>
      </c>
      <c r="R8724" s="7">
        <v>0</v>
      </c>
      <c r="S8724" s="7">
        <f t="shared" si="1224"/>
        <v>5.56</v>
      </c>
      <c r="T8724" s="8">
        <v>1.4456</v>
      </c>
      <c r="U8724" s="8" t="str">
        <f t="shared" si="1230"/>
        <v>Low</v>
      </c>
      <c r="V8724" s="7">
        <v>2</v>
      </c>
      <c r="W8724" s="8">
        <v>5.56</v>
      </c>
      <c r="X8724" s="8">
        <f t="shared" si="1231"/>
        <v>9389</v>
      </c>
      <c r="Y8724" s="9">
        <v>0.26</v>
      </c>
      <c r="Z8724" s="9" t="str">
        <f t="shared" si="1232"/>
        <v>High</v>
      </c>
    </row>
    <row r="8725" spans="1:26" x14ac:dyDescent="0.3">
      <c r="A8725" t="s">
        <v>7754</v>
      </c>
      <c r="B8725" s="6">
        <v>44829</v>
      </c>
      <c r="C8725" s="6" t="str">
        <f t="shared" si="1225"/>
        <v>2022</v>
      </c>
      <c r="D8725" s="6" t="str">
        <f t="shared" si="1226"/>
        <v>September</v>
      </c>
      <c r="E8725" s="6" t="str">
        <f t="shared" si="1227"/>
        <v>Q3</v>
      </c>
      <c r="F8725" s="6" t="str">
        <f t="shared" si="1228"/>
        <v>High</v>
      </c>
      <c r="G8725" s="6" t="str">
        <f t="shared" si="1229"/>
        <v>Full Price</v>
      </c>
      <c r="H8725" s="6">
        <v>44835</v>
      </c>
      <c r="I8725" t="s">
        <v>4173</v>
      </c>
      <c r="J8725" t="s">
        <v>44</v>
      </c>
      <c r="K8725" t="s">
        <v>2940</v>
      </c>
      <c r="L8725" t="s">
        <v>30</v>
      </c>
      <c r="M8725" t="s">
        <v>31</v>
      </c>
      <c r="N8725" t="s">
        <v>46</v>
      </c>
      <c r="O8725" t="s">
        <v>54</v>
      </c>
      <c r="P8725" t="s">
        <v>270</v>
      </c>
      <c r="Q8725" t="s">
        <v>271</v>
      </c>
      <c r="R8725" s="7">
        <v>0</v>
      </c>
      <c r="S8725" s="7">
        <f t="shared" si="1224"/>
        <v>20.7</v>
      </c>
      <c r="T8725" s="8">
        <v>9.9359999999999999</v>
      </c>
      <c r="U8725" s="8" t="str">
        <f t="shared" si="1230"/>
        <v>Low</v>
      </c>
      <c r="V8725" s="7">
        <v>2</v>
      </c>
      <c r="W8725" s="8">
        <v>20.7</v>
      </c>
      <c r="X8725" s="8">
        <f t="shared" si="1231"/>
        <v>7083</v>
      </c>
      <c r="Y8725" s="9">
        <v>0.48</v>
      </c>
      <c r="Z8725" s="9" t="str">
        <f t="shared" si="1232"/>
        <v>High</v>
      </c>
    </row>
    <row r="8726" spans="1:26" x14ac:dyDescent="0.3">
      <c r="A8726" t="s">
        <v>7755</v>
      </c>
      <c r="B8726" s="6">
        <v>44829</v>
      </c>
      <c r="C8726" s="6" t="str">
        <f t="shared" si="1225"/>
        <v>2022</v>
      </c>
      <c r="D8726" s="6" t="str">
        <f t="shared" si="1226"/>
        <v>September</v>
      </c>
      <c r="E8726" s="6" t="str">
        <f t="shared" si="1227"/>
        <v>Q3</v>
      </c>
      <c r="F8726" s="6" t="str">
        <f t="shared" si="1228"/>
        <v>Low</v>
      </c>
      <c r="G8726" s="6" t="str">
        <f t="shared" si="1229"/>
        <v>Full Price</v>
      </c>
      <c r="H8726" s="6">
        <v>44833</v>
      </c>
      <c r="I8726" t="s">
        <v>1079</v>
      </c>
      <c r="J8726" t="s">
        <v>74</v>
      </c>
      <c r="K8726" t="s">
        <v>3671</v>
      </c>
      <c r="L8726" t="s">
        <v>30</v>
      </c>
      <c r="M8726" t="s">
        <v>76</v>
      </c>
      <c r="N8726" t="s">
        <v>77</v>
      </c>
      <c r="O8726" t="s">
        <v>33</v>
      </c>
      <c r="P8726" t="s">
        <v>1018</v>
      </c>
      <c r="Q8726" t="s">
        <v>556</v>
      </c>
      <c r="R8726" s="7">
        <v>0</v>
      </c>
      <c r="S8726" s="7">
        <f t="shared" si="1224"/>
        <v>269.97000000000003</v>
      </c>
      <c r="T8726" s="8">
        <v>51.2943</v>
      </c>
      <c r="U8726" s="8" t="str">
        <f t="shared" si="1230"/>
        <v>Low</v>
      </c>
      <c r="V8726" s="7">
        <v>3</v>
      </c>
      <c r="W8726" s="8">
        <v>269.97000000000003</v>
      </c>
      <c r="X8726" s="8">
        <f t="shared" si="1231"/>
        <v>2084</v>
      </c>
      <c r="Y8726" s="9">
        <v>0.19</v>
      </c>
      <c r="Z8726" s="9" t="str">
        <f t="shared" si="1232"/>
        <v>Low</v>
      </c>
    </row>
    <row r="8727" spans="1:26" x14ac:dyDescent="0.3">
      <c r="A8727" t="s">
        <v>7755</v>
      </c>
      <c r="B8727" s="6">
        <v>44829</v>
      </c>
      <c r="C8727" s="6" t="str">
        <f t="shared" si="1225"/>
        <v>2022</v>
      </c>
      <c r="D8727" s="6" t="str">
        <f t="shared" si="1226"/>
        <v>September</v>
      </c>
      <c r="E8727" s="6" t="str">
        <f t="shared" si="1227"/>
        <v>Q3</v>
      </c>
      <c r="F8727" s="6" t="str">
        <f t="shared" si="1228"/>
        <v>High</v>
      </c>
      <c r="G8727" s="6" t="str">
        <f t="shared" si="1229"/>
        <v>Full Price</v>
      </c>
      <c r="H8727" s="6">
        <v>44833</v>
      </c>
      <c r="I8727" t="s">
        <v>1079</v>
      </c>
      <c r="J8727" t="s">
        <v>957</v>
      </c>
      <c r="K8727" t="s">
        <v>958</v>
      </c>
      <c r="L8727" t="s">
        <v>30</v>
      </c>
      <c r="M8727" t="s">
        <v>31</v>
      </c>
      <c r="N8727" t="s">
        <v>41</v>
      </c>
      <c r="O8727" t="s">
        <v>33</v>
      </c>
      <c r="P8727" t="s">
        <v>1018</v>
      </c>
      <c r="Q8727" t="s">
        <v>556</v>
      </c>
      <c r="R8727" s="7">
        <v>0</v>
      </c>
      <c r="S8727" s="7">
        <f t="shared" si="1224"/>
        <v>8.26</v>
      </c>
      <c r="T8727" s="8">
        <v>3.8822000000000001</v>
      </c>
      <c r="U8727" s="8" t="str">
        <f t="shared" si="1230"/>
        <v>Low</v>
      </c>
      <c r="V8727" s="7">
        <v>2</v>
      </c>
      <c r="W8727" s="8">
        <v>8.26</v>
      </c>
      <c r="X8727" s="8">
        <f t="shared" si="1231"/>
        <v>8929</v>
      </c>
      <c r="Y8727" s="9">
        <v>0.47</v>
      </c>
      <c r="Z8727" s="9" t="str">
        <f t="shared" si="1232"/>
        <v>High</v>
      </c>
    </row>
    <row r="8728" spans="1:26" x14ac:dyDescent="0.3">
      <c r="A8728" t="s">
        <v>7756</v>
      </c>
      <c r="B8728" s="6">
        <v>44829</v>
      </c>
      <c r="C8728" s="6" t="str">
        <f t="shared" si="1225"/>
        <v>2022</v>
      </c>
      <c r="D8728" s="6" t="str">
        <f t="shared" si="1226"/>
        <v>September</v>
      </c>
      <c r="E8728" s="6" t="str">
        <f t="shared" si="1227"/>
        <v>Q3</v>
      </c>
      <c r="F8728" s="6" t="str">
        <f t="shared" si="1228"/>
        <v>Low</v>
      </c>
      <c r="G8728" s="6" t="str">
        <f t="shared" si="1229"/>
        <v>Discounted</v>
      </c>
      <c r="H8728" s="6">
        <v>44831</v>
      </c>
      <c r="I8728" t="s">
        <v>5258</v>
      </c>
      <c r="J8728" t="s">
        <v>105</v>
      </c>
      <c r="K8728" t="s">
        <v>3823</v>
      </c>
      <c r="L8728" t="s">
        <v>30</v>
      </c>
      <c r="M8728" t="s">
        <v>31</v>
      </c>
      <c r="N8728" t="s">
        <v>53</v>
      </c>
      <c r="O8728" t="s">
        <v>54</v>
      </c>
      <c r="P8728" t="s">
        <v>1507</v>
      </c>
      <c r="Q8728" t="s">
        <v>132</v>
      </c>
      <c r="R8728" s="7">
        <v>0.2</v>
      </c>
      <c r="S8728" s="7">
        <f t="shared" si="1224"/>
        <v>8.4863999999999997</v>
      </c>
      <c r="T8728" s="8">
        <v>0.92820000000000003</v>
      </c>
      <c r="U8728" s="8" t="str">
        <f t="shared" si="1230"/>
        <v>Low</v>
      </c>
      <c r="V8728" s="7">
        <v>6</v>
      </c>
      <c r="W8728" s="8">
        <v>10.608000000000001</v>
      </c>
      <c r="X8728" s="8">
        <f t="shared" si="1231"/>
        <v>8523</v>
      </c>
      <c r="Y8728" s="9">
        <v>8.7499999999999994E-2</v>
      </c>
      <c r="Z8728" s="9" t="str">
        <f t="shared" si="1232"/>
        <v>Low</v>
      </c>
    </row>
    <row r="8729" spans="1:26" x14ac:dyDescent="0.3">
      <c r="A8729" t="s">
        <v>7756</v>
      </c>
      <c r="B8729" s="6">
        <v>44829</v>
      </c>
      <c r="C8729" s="6" t="str">
        <f t="shared" si="1225"/>
        <v>2022</v>
      </c>
      <c r="D8729" s="6" t="str">
        <f t="shared" si="1226"/>
        <v>September</v>
      </c>
      <c r="E8729" s="6" t="str">
        <f t="shared" si="1227"/>
        <v>Q3</v>
      </c>
      <c r="F8729" s="6" t="str">
        <f t="shared" si="1228"/>
        <v>High</v>
      </c>
      <c r="G8729" s="6" t="str">
        <f t="shared" si="1229"/>
        <v>Discounted</v>
      </c>
      <c r="H8729" s="6">
        <v>44831</v>
      </c>
      <c r="I8729" t="s">
        <v>5258</v>
      </c>
      <c r="J8729" t="s">
        <v>161</v>
      </c>
      <c r="K8729" t="s">
        <v>162</v>
      </c>
      <c r="L8729" t="s">
        <v>30</v>
      </c>
      <c r="M8729" t="s">
        <v>91</v>
      </c>
      <c r="N8729" t="s">
        <v>110</v>
      </c>
      <c r="O8729" t="s">
        <v>54</v>
      </c>
      <c r="P8729" t="s">
        <v>1507</v>
      </c>
      <c r="Q8729" t="s">
        <v>132</v>
      </c>
      <c r="R8729" s="7">
        <v>0.2</v>
      </c>
      <c r="S8729" s="7">
        <f t="shared" si="1224"/>
        <v>95.967999999999989</v>
      </c>
      <c r="T8729" s="8">
        <v>35.988</v>
      </c>
      <c r="U8729" s="8" t="str">
        <f t="shared" si="1230"/>
        <v>Low</v>
      </c>
      <c r="V8729" s="7">
        <v>5</v>
      </c>
      <c r="W8729" s="8">
        <v>119.96</v>
      </c>
      <c r="X8729" s="8">
        <f t="shared" si="1231"/>
        <v>3452</v>
      </c>
      <c r="Y8729" s="9">
        <v>0.3</v>
      </c>
      <c r="Z8729" s="9" t="str">
        <f t="shared" si="1232"/>
        <v>High</v>
      </c>
    </row>
    <row r="8730" spans="1:26" x14ac:dyDescent="0.3">
      <c r="A8730" t="s">
        <v>7757</v>
      </c>
      <c r="B8730" s="6">
        <v>44829</v>
      </c>
      <c r="C8730" s="6" t="str">
        <f t="shared" si="1225"/>
        <v>2022</v>
      </c>
      <c r="D8730" s="6" t="str">
        <f t="shared" si="1226"/>
        <v>September</v>
      </c>
      <c r="E8730" s="6" t="str">
        <f t="shared" si="1227"/>
        <v>Q3</v>
      </c>
      <c r="F8730" s="6" t="str">
        <f t="shared" si="1228"/>
        <v>High</v>
      </c>
      <c r="G8730" s="6" t="str">
        <f t="shared" si="1229"/>
        <v>Full Price</v>
      </c>
      <c r="H8730" s="6">
        <v>44832</v>
      </c>
      <c r="I8730" t="s">
        <v>2513</v>
      </c>
      <c r="J8730" t="s">
        <v>2462</v>
      </c>
      <c r="K8730" t="s">
        <v>2463</v>
      </c>
      <c r="L8730" t="s">
        <v>61</v>
      </c>
      <c r="M8730" t="s">
        <v>31</v>
      </c>
      <c r="N8730" t="s">
        <v>49</v>
      </c>
      <c r="O8730" t="s">
        <v>69</v>
      </c>
      <c r="P8730" t="s">
        <v>4637</v>
      </c>
      <c r="Q8730" t="s">
        <v>881</v>
      </c>
      <c r="R8730" s="7">
        <v>0</v>
      </c>
      <c r="S8730" s="7">
        <f t="shared" si="1224"/>
        <v>39.9</v>
      </c>
      <c r="T8730" s="8">
        <v>10.374000000000001</v>
      </c>
      <c r="U8730" s="8" t="str">
        <f t="shared" si="1230"/>
        <v>Low</v>
      </c>
      <c r="V8730" s="7">
        <v>5</v>
      </c>
      <c r="W8730" s="8">
        <v>39.9</v>
      </c>
      <c r="X8730" s="8">
        <f t="shared" si="1231"/>
        <v>5664</v>
      </c>
      <c r="Y8730" s="9">
        <v>0.26</v>
      </c>
      <c r="Z8730" s="9" t="str">
        <f t="shared" si="1232"/>
        <v>High</v>
      </c>
    </row>
    <row r="8731" spans="1:26" x14ac:dyDescent="0.3">
      <c r="A8731" t="s">
        <v>7758</v>
      </c>
      <c r="B8731" s="6">
        <v>44830</v>
      </c>
      <c r="C8731" s="6" t="str">
        <f t="shared" si="1225"/>
        <v>2022</v>
      </c>
      <c r="D8731" s="6" t="str">
        <f t="shared" si="1226"/>
        <v>September</v>
      </c>
      <c r="E8731" s="6" t="str">
        <f t="shared" si="1227"/>
        <v>Q3</v>
      </c>
      <c r="F8731" s="6" t="str">
        <f t="shared" si="1228"/>
        <v>High</v>
      </c>
      <c r="G8731" s="6" t="str">
        <f t="shared" si="1229"/>
        <v>Full Price</v>
      </c>
      <c r="H8731" s="6">
        <v>44830</v>
      </c>
      <c r="I8731" t="s">
        <v>859</v>
      </c>
      <c r="J8731" t="s">
        <v>89</v>
      </c>
      <c r="K8731" t="s">
        <v>3114</v>
      </c>
      <c r="L8731" t="s">
        <v>61</v>
      </c>
      <c r="M8731" t="s">
        <v>76</v>
      </c>
      <c r="N8731" t="s">
        <v>99</v>
      </c>
      <c r="O8731" t="s">
        <v>69</v>
      </c>
      <c r="P8731" t="s">
        <v>139</v>
      </c>
      <c r="Q8731" t="s">
        <v>71</v>
      </c>
      <c r="R8731" s="7">
        <v>0</v>
      </c>
      <c r="S8731" s="7">
        <f t="shared" si="1224"/>
        <v>9.24</v>
      </c>
      <c r="T8731" s="8">
        <v>2.9567999999999999</v>
      </c>
      <c r="U8731" s="8" t="str">
        <f t="shared" si="1230"/>
        <v>Low</v>
      </c>
      <c r="V8731" s="7">
        <v>3</v>
      </c>
      <c r="W8731" s="8">
        <v>9.24</v>
      </c>
      <c r="X8731" s="8">
        <f t="shared" si="1231"/>
        <v>8757</v>
      </c>
      <c r="Y8731" s="9">
        <v>0.32</v>
      </c>
      <c r="Z8731" s="9" t="str">
        <f t="shared" si="1232"/>
        <v>High</v>
      </c>
    </row>
    <row r="8732" spans="1:26" x14ac:dyDescent="0.3">
      <c r="A8732" t="s">
        <v>7758</v>
      </c>
      <c r="B8732" s="6">
        <v>44830</v>
      </c>
      <c r="C8732" s="6" t="str">
        <f t="shared" si="1225"/>
        <v>2022</v>
      </c>
      <c r="D8732" s="6" t="str">
        <f t="shared" si="1226"/>
        <v>September</v>
      </c>
      <c r="E8732" s="6" t="str">
        <f t="shared" si="1227"/>
        <v>Q3</v>
      </c>
      <c r="F8732" s="6" t="str">
        <f t="shared" si="1228"/>
        <v>High</v>
      </c>
      <c r="G8732" s="6" t="str">
        <f t="shared" si="1229"/>
        <v>Discounted</v>
      </c>
      <c r="H8732" s="6">
        <v>44830</v>
      </c>
      <c r="I8732" t="s">
        <v>859</v>
      </c>
      <c r="J8732" t="s">
        <v>256</v>
      </c>
      <c r="K8732" t="s">
        <v>1994</v>
      </c>
      <c r="L8732" t="s">
        <v>61</v>
      </c>
      <c r="M8732" t="s">
        <v>31</v>
      </c>
      <c r="N8732" t="s">
        <v>41</v>
      </c>
      <c r="O8732" t="s">
        <v>69</v>
      </c>
      <c r="P8732" t="s">
        <v>139</v>
      </c>
      <c r="Q8732" t="s">
        <v>71</v>
      </c>
      <c r="R8732" s="7">
        <v>0.2</v>
      </c>
      <c r="S8732" s="7">
        <f t="shared" si="1224"/>
        <v>13.632</v>
      </c>
      <c r="T8732" s="8">
        <v>5.5380000000000003</v>
      </c>
      <c r="U8732" s="8" t="str">
        <f t="shared" si="1230"/>
        <v>Low</v>
      </c>
      <c r="V8732" s="7">
        <v>3</v>
      </c>
      <c r="W8732" s="8">
        <v>17.04</v>
      </c>
      <c r="X8732" s="8">
        <f t="shared" si="1231"/>
        <v>7520</v>
      </c>
      <c r="Y8732" s="9">
        <v>0.32500000000000001</v>
      </c>
      <c r="Z8732" s="9" t="str">
        <f t="shared" si="1232"/>
        <v>High</v>
      </c>
    </row>
    <row r="8733" spans="1:26" x14ac:dyDescent="0.3">
      <c r="A8733" t="s">
        <v>7758</v>
      </c>
      <c r="B8733" s="6">
        <v>44830</v>
      </c>
      <c r="C8733" s="6" t="str">
        <f t="shared" si="1225"/>
        <v>2022</v>
      </c>
      <c r="D8733" s="6" t="str">
        <f t="shared" si="1226"/>
        <v>September</v>
      </c>
      <c r="E8733" s="6" t="str">
        <f t="shared" si="1227"/>
        <v>Q3</v>
      </c>
      <c r="F8733" s="6" t="str">
        <f t="shared" si="1228"/>
        <v>High</v>
      </c>
      <c r="G8733" s="6" t="str">
        <f t="shared" si="1229"/>
        <v>Discounted</v>
      </c>
      <c r="H8733" s="6">
        <v>44830</v>
      </c>
      <c r="I8733" t="s">
        <v>859</v>
      </c>
      <c r="J8733" t="s">
        <v>151</v>
      </c>
      <c r="K8733" t="s">
        <v>1192</v>
      </c>
      <c r="L8733" t="s">
        <v>61</v>
      </c>
      <c r="M8733" t="s">
        <v>31</v>
      </c>
      <c r="N8733" t="s">
        <v>41</v>
      </c>
      <c r="O8733" t="s">
        <v>69</v>
      </c>
      <c r="P8733" t="s">
        <v>139</v>
      </c>
      <c r="Q8733" t="s">
        <v>71</v>
      </c>
      <c r="R8733" s="7">
        <v>0.2</v>
      </c>
      <c r="S8733" s="7">
        <f t="shared" si="1224"/>
        <v>744.94080000000008</v>
      </c>
      <c r="T8733" s="8">
        <v>314.27190000000002</v>
      </c>
      <c r="U8733" s="8" t="str">
        <f t="shared" si="1230"/>
        <v>Medium</v>
      </c>
      <c r="V8733" s="7">
        <v>3</v>
      </c>
      <c r="W8733" s="8">
        <v>931.17600000000004</v>
      </c>
      <c r="X8733" s="8">
        <f t="shared" si="1231"/>
        <v>514</v>
      </c>
      <c r="Y8733" s="9">
        <v>0.33750000000000002</v>
      </c>
      <c r="Z8733" s="9" t="str">
        <f t="shared" si="1232"/>
        <v>High</v>
      </c>
    </row>
    <row r="8734" spans="1:26" x14ac:dyDescent="0.3">
      <c r="A8734" t="s">
        <v>7758</v>
      </c>
      <c r="B8734" s="6">
        <v>44830</v>
      </c>
      <c r="C8734" s="6" t="str">
        <f t="shared" si="1225"/>
        <v>2022</v>
      </c>
      <c r="D8734" s="6" t="str">
        <f t="shared" si="1226"/>
        <v>September</v>
      </c>
      <c r="E8734" s="6" t="str">
        <f t="shared" si="1227"/>
        <v>Q3</v>
      </c>
      <c r="F8734" s="6" t="str">
        <f t="shared" si="1228"/>
        <v>High</v>
      </c>
      <c r="G8734" s="6" t="str">
        <f t="shared" si="1229"/>
        <v>Full Price</v>
      </c>
      <c r="H8734" s="6">
        <v>44830</v>
      </c>
      <c r="I8734" t="s">
        <v>859</v>
      </c>
      <c r="J8734" t="s">
        <v>150</v>
      </c>
      <c r="K8734" t="s">
        <v>150</v>
      </c>
      <c r="L8734" t="s">
        <v>61</v>
      </c>
      <c r="M8734" t="s">
        <v>31</v>
      </c>
      <c r="N8734" t="s">
        <v>149</v>
      </c>
      <c r="O8734" t="s">
        <v>69</v>
      </c>
      <c r="P8734" t="s">
        <v>139</v>
      </c>
      <c r="Q8734" t="s">
        <v>71</v>
      </c>
      <c r="R8734" s="7">
        <v>0</v>
      </c>
      <c r="S8734" s="7">
        <f t="shared" si="1224"/>
        <v>71.88</v>
      </c>
      <c r="T8734" s="8">
        <v>33.064799999999998</v>
      </c>
      <c r="U8734" s="8" t="str">
        <f t="shared" si="1230"/>
        <v>Low</v>
      </c>
      <c r="V8734" s="7">
        <v>6</v>
      </c>
      <c r="W8734" s="8">
        <v>71.88</v>
      </c>
      <c r="X8734" s="8">
        <f t="shared" si="1231"/>
        <v>4426</v>
      </c>
      <c r="Y8734" s="9">
        <v>0.46</v>
      </c>
      <c r="Z8734" s="9" t="str">
        <f t="shared" si="1232"/>
        <v>High</v>
      </c>
    </row>
    <row r="8735" spans="1:26" x14ac:dyDescent="0.3">
      <c r="A8735" t="s">
        <v>7758</v>
      </c>
      <c r="B8735" s="6">
        <v>44830</v>
      </c>
      <c r="C8735" s="6" t="str">
        <f t="shared" si="1225"/>
        <v>2022</v>
      </c>
      <c r="D8735" s="6" t="str">
        <f t="shared" si="1226"/>
        <v>September</v>
      </c>
      <c r="E8735" s="6" t="str">
        <f t="shared" si="1227"/>
        <v>Q3</v>
      </c>
      <c r="F8735" s="6" t="str">
        <f t="shared" si="1228"/>
        <v>High</v>
      </c>
      <c r="G8735" s="6" t="str">
        <f t="shared" si="1229"/>
        <v>Full Price</v>
      </c>
      <c r="H8735" s="6">
        <v>44830</v>
      </c>
      <c r="I8735" t="s">
        <v>859</v>
      </c>
      <c r="J8735" t="s">
        <v>67</v>
      </c>
      <c r="K8735" t="s">
        <v>1582</v>
      </c>
      <c r="L8735" t="s">
        <v>61</v>
      </c>
      <c r="M8735" t="s">
        <v>31</v>
      </c>
      <c r="N8735" t="s">
        <v>32</v>
      </c>
      <c r="O8735" t="s">
        <v>69</v>
      </c>
      <c r="P8735" t="s">
        <v>139</v>
      </c>
      <c r="Q8735" t="s">
        <v>71</v>
      </c>
      <c r="R8735" s="7">
        <v>0</v>
      </c>
      <c r="S8735" s="7">
        <f t="shared" si="1224"/>
        <v>35.880000000000003</v>
      </c>
      <c r="T8735" s="8">
        <v>16.146000000000001</v>
      </c>
      <c r="U8735" s="8" t="str">
        <f t="shared" si="1230"/>
        <v>Low</v>
      </c>
      <c r="V8735" s="7">
        <v>6</v>
      </c>
      <c r="W8735" s="8">
        <v>35.880000000000003</v>
      </c>
      <c r="X8735" s="8">
        <f t="shared" si="1231"/>
        <v>5884</v>
      </c>
      <c r="Y8735" s="9">
        <v>0.45</v>
      </c>
      <c r="Z8735" s="9" t="str">
        <f t="shared" si="1232"/>
        <v>High</v>
      </c>
    </row>
    <row r="8736" spans="1:26" x14ac:dyDescent="0.3">
      <c r="A8736" t="s">
        <v>7759</v>
      </c>
      <c r="B8736" s="6">
        <v>44830</v>
      </c>
      <c r="C8736" s="6" t="str">
        <f t="shared" si="1225"/>
        <v>2022</v>
      </c>
      <c r="D8736" s="6" t="str">
        <f t="shared" si="1226"/>
        <v>September</v>
      </c>
      <c r="E8736" s="6" t="str">
        <f t="shared" si="1227"/>
        <v>Q3</v>
      </c>
      <c r="F8736" s="6" t="str">
        <f t="shared" si="1228"/>
        <v>Low</v>
      </c>
      <c r="G8736" s="6" t="str">
        <f t="shared" si="1229"/>
        <v>Discounted</v>
      </c>
      <c r="H8736" s="6">
        <v>44834</v>
      </c>
      <c r="I8736" t="s">
        <v>4349</v>
      </c>
      <c r="J8736" t="s">
        <v>472</v>
      </c>
      <c r="K8736" t="s">
        <v>2417</v>
      </c>
      <c r="L8736" t="s">
        <v>40</v>
      </c>
      <c r="M8736" t="s">
        <v>76</v>
      </c>
      <c r="N8736" t="s">
        <v>77</v>
      </c>
      <c r="O8736" t="s">
        <v>62</v>
      </c>
      <c r="P8736" t="s">
        <v>7760</v>
      </c>
      <c r="Q8736" t="s">
        <v>227</v>
      </c>
      <c r="R8736" s="7">
        <v>0.2</v>
      </c>
      <c r="S8736" s="7">
        <f t="shared" si="1224"/>
        <v>335.30880000000002</v>
      </c>
      <c r="T8736" s="8">
        <v>-57.6312</v>
      </c>
      <c r="U8736" s="8" t="str">
        <f t="shared" si="1230"/>
        <v>Loss</v>
      </c>
      <c r="V8736" s="7">
        <v>4</v>
      </c>
      <c r="W8736" s="8">
        <v>419.13600000000002</v>
      </c>
      <c r="X8736" s="8">
        <f t="shared" si="1231"/>
        <v>1412</v>
      </c>
      <c r="Y8736" s="9">
        <v>-0.13750000000000001</v>
      </c>
      <c r="Z8736" s="9" t="str">
        <f t="shared" si="1232"/>
        <v>Low</v>
      </c>
    </row>
    <row r="8737" spans="1:26" x14ac:dyDescent="0.3">
      <c r="A8737" t="s">
        <v>7761</v>
      </c>
      <c r="B8737" s="6">
        <v>44830</v>
      </c>
      <c r="C8737" s="6" t="str">
        <f t="shared" si="1225"/>
        <v>2022</v>
      </c>
      <c r="D8737" s="6" t="str">
        <f t="shared" si="1226"/>
        <v>September</v>
      </c>
      <c r="E8737" s="6" t="str">
        <f t="shared" si="1227"/>
        <v>Q3</v>
      </c>
      <c r="F8737" s="6" t="str">
        <f t="shared" si="1228"/>
        <v>High</v>
      </c>
      <c r="G8737" s="6" t="str">
        <f t="shared" si="1229"/>
        <v>Discounted</v>
      </c>
      <c r="H8737" s="6">
        <v>44832</v>
      </c>
      <c r="I8737" t="s">
        <v>2268</v>
      </c>
      <c r="J8737" t="s">
        <v>928</v>
      </c>
      <c r="K8737" t="s">
        <v>1479</v>
      </c>
      <c r="L8737" t="s">
        <v>40</v>
      </c>
      <c r="M8737" t="s">
        <v>31</v>
      </c>
      <c r="N8737" t="s">
        <v>53</v>
      </c>
      <c r="O8737" t="s">
        <v>69</v>
      </c>
      <c r="P8737" t="s">
        <v>1490</v>
      </c>
      <c r="Q8737" t="s">
        <v>175</v>
      </c>
      <c r="R8737" s="7">
        <v>0.2</v>
      </c>
      <c r="S8737" s="7">
        <f t="shared" si="1224"/>
        <v>1.7792000000000001</v>
      </c>
      <c r="T8737" s="8">
        <v>0.55600000000000005</v>
      </c>
      <c r="U8737" s="8" t="str">
        <f t="shared" si="1230"/>
        <v>Low</v>
      </c>
      <c r="V8737" s="7">
        <v>1</v>
      </c>
      <c r="W8737" s="8">
        <v>2.2240000000000002</v>
      </c>
      <c r="X8737" s="8">
        <f t="shared" si="1231"/>
        <v>9896</v>
      </c>
      <c r="Y8737" s="9">
        <v>0.25</v>
      </c>
      <c r="Z8737" s="9" t="str">
        <f t="shared" si="1232"/>
        <v>High</v>
      </c>
    </row>
    <row r="8738" spans="1:26" x14ac:dyDescent="0.3">
      <c r="A8738" t="s">
        <v>7762</v>
      </c>
      <c r="B8738" s="6">
        <v>44832</v>
      </c>
      <c r="C8738" s="6" t="str">
        <f t="shared" si="1225"/>
        <v>2022</v>
      </c>
      <c r="D8738" s="6" t="str">
        <f t="shared" si="1226"/>
        <v>September</v>
      </c>
      <c r="E8738" s="6" t="str">
        <f t="shared" si="1227"/>
        <v>Q3</v>
      </c>
      <c r="F8738" s="6" t="str">
        <f t="shared" si="1228"/>
        <v>High</v>
      </c>
      <c r="G8738" s="6" t="str">
        <f t="shared" si="1229"/>
        <v>Full Price</v>
      </c>
      <c r="H8738" s="6">
        <v>44838</v>
      </c>
      <c r="I8738" t="s">
        <v>3974</v>
      </c>
      <c r="J8738" t="s">
        <v>89</v>
      </c>
      <c r="K8738" t="s">
        <v>2366</v>
      </c>
      <c r="L8738" t="s">
        <v>30</v>
      </c>
      <c r="M8738" t="s">
        <v>76</v>
      </c>
      <c r="N8738" t="s">
        <v>99</v>
      </c>
      <c r="O8738" t="s">
        <v>69</v>
      </c>
      <c r="P8738" t="s">
        <v>70</v>
      </c>
      <c r="Q8738" t="s">
        <v>71</v>
      </c>
      <c r="R8738" s="7">
        <v>0</v>
      </c>
      <c r="S8738" s="7">
        <f t="shared" si="1224"/>
        <v>9.24</v>
      </c>
      <c r="T8738" s="8">
        <v>4.4352</v>
      </c>
      <c r="U8738" s="8" t="str">
        <f t="shared" si="1230"/>
        <v>Low</v>
      </c>
      <c r="V8738" s="7">
        <v>3</v>
      </c>
      <c r="W8738" s="8">
        <v>9.24</v>
      </c>
      <c r="X8738" s="8">
        <f t="shared" si="1231"/>
        <v>8757</v>
      </c>
      <c r="Y8738" s="9">
        <v>0.48</v>
      </c>
      <c r="Z8738" s="9" t="str">
        <f t="shared" si="1232"/>
        <v>High</v>
      </c>
    </row>
    <row r="8739" spans="1:26" x14ac:dyDescent="0.3">
      <c r="A8739" t="s">
        <v>7763</v>
      </c>
      <c r="B8739" s="6">
        <v>44832</v>
      </c>
      <c r="C8739" s="6" t="str">
        <f t="shared" si="1225"/>
        <v>2022</v>
      </c>
      <c r="D8739" s="6" t="str">
        <f t="shared" si="1226"/>
        <v>September</v>
      </c>
      <c r="E8739" s="6" t="str">
        <f t="shared" si="1227"/>
        <v>Q3</v>
      </c>
      <c r="F8739" s="6" t="str">
        <f t="shared" si="1228"/>
        <v>Low</v>
      </c>
      <c r="G8739" s="6" t="str">
        <f t="shared" si="1229"/>
        <v>Discounted</v>
      </c>
      <c r="H8739" s="6">
        <v>44835</v>
      </c>
      <c r="I8739" t="s">
        <v>1574</v>
      </c>
      <c r="J8739" t="s">
        <v>593</v>
      </c>
      <c r="K8739" t="s">
        <v>1829</v>
      </c>
      <c r="L8739" t="s">
        <v>40</v>
      </c>
      <c r="M8739" t="s">
        <v>76</v>
      </c>
      <c r="N8739" t="s">
        <v>99</v>
      </c>
      <c r="O8739" t="s">
        <v>69</v>
      </c>
      <c r="P8739" t="s">
        <v>1343</v>
      </c>
      <c r="Q8739" t="s">
        <v>495</v>
      </c>
      <c r="R8739" s="7">
        <v>0.2</v>
      </c>
      <c r="S8739" s="7">
        <f t="shared" si="1224"/>
        <v>26.220800000000004</v>
      </c>
      <c r="T8739" s="8">
        <v>3.2776000000000001</v>
      </c>
      <c r="U8739" s="8" t="str">
        <f t="shared" si="1230"/>
        <v>Low</v>
      </c>
      <c r="V8739" s="7">
        <v>1</v>
      </c>
      <c r="W8739" s="8">
        <v>32.776000000000003</v>
      </c>
      <c r="X8739" s="8">
        <f t="shared" si="1231"/>
        <v>6086</v>
      </c>
      <c r="Y8739" s="9">
        <v>0.1</v>
      </c>
      <c r="Z8739" s="9" t="str">
        <f t="shared" si="1232"/>
        <v>Low</v>
      </c>
    </row>
    <row r="8740" spans="1:26" x14ac:dyDescent="0.3">
      <c r="A8740" t="s">
        <v>7763</v>
      </c>
      <c r="B8740" s="6">
        <v>44832</v>
      </c>
      <c r="C8740" s="6" t="str">
        <f t="shared" si="1225"/>
        <v>2022</v>
      </c>
      <c r="D8740" s="6" t="str">
        <f t="shared" si="1226"/>
        <v>September</v>
      </c>
      <c r="E8740" s="6" t="str">
        <f t="shared" si="1227"/>
        <v>Q3</v>
      </c>
      <c r="F8740" s="6" t="str">
        <f t="shared" si="1228"/>
        <v>Low</v>
      </c>
      <c r="G8740" s="6" t="str">
        <f t="shared" si="1229"/>
        <v>Discounted</v>
      </c>
      <c r="H8740" s="6">
        <v>44835</v>
      </c>
      <c r="I8740" t="s">
        <v>1574</v>
      </c>
      <c r="J8740" t="s">
        <v>732</v>
      </c>
      <c r="K8740" t="s">
        <v>2184</v>
      </c>
      <c r="L8740" t="s">
        <v>40</v>
      </c>
      <c r="M8740" t="s">
        <v>31</v>
      </c>
      <c r="N8740" t="s">
        <v>174</v>
      </c>
      <c r="O8740" t="s">
        <v>69</v>
      </c>
      <c r="P8740" t="s">
        <v>1343</v>
      </c>
      <c r="Q8740" t="s">
        <v>495</v>
      </c>
      <c r="R8740" s="7">
        <v>0.2</v>
      </c>
      <c r="S8740" s="7">
        <f t="shared" si="1224"/>
        <v>167.83359999999999</v>
      </c>
      <c r="T8740" s="8">
        <v>26.224</v>
      </c>
      <c r="U8740" s="8" t="str">
        <f t="shared" si="1230"/>
        <v>Low</v>
      </c>
      <c r="V8740" s="7">
        <v>2</v>
      </c>
      <c r="W8740" s="8">
        <v>209.792</v>
      </c>
      <c r="X8740" s="8">
        <f t="shared" si="1231"/>
        <v>2503</v>
      </c>
      <c r="Y8740" s="9">
        <v>0.125</v>
      </c>
      <c r="Z8740" s="9" t="str">
        <f t="shared" si="1232"/>
        <v>Low</v>
      </c>
    </row>
    <row r="8741" spans="1:26" x14ac:dyDescent="0.3">
      <c r="A8741" t="s">
        <v>7763</v>
      </c>
      <c r="B8741" s="6">
        <v>44832</v>
      </c>
      <c r="C8741" s="6" t="str">
        <f t="shared" si="1225"/>
        <v>2022</v>
      </c>
      <c r="D8741" s="6" t="str">
        <f t="shared" si="1226"/>
        <v>September</v>
      </c>
      <c r="E8741" s="6" t="str">
        <f t="shared" si="1227"/>
        <v>Q3</v>
      </c>
      <c r="F8741" s="6" t="str">
        <f t="shared" si="1228"/>
        <v>Low</v>
      </c>
      <c r="G8741" s="6" t="str">
        <f t="shared" si="1229"/>
        <v>Discounted</v>
      </c>
      <c r="H8741" s="6">
        <v>44835</v>
      </c>
      <c r="I8741" t="s">
        <v>1574</v>
      </c>
      <c r="J8741" t="s">
        <v>38</v>
      </c>
      <c r="K8741" t="s">
        <v>1914</v>
      </c>
      <c r="L8741" t="s">
        <v>40</v>
      </c>
      <c r="M8741" t="s">
        <v>31</v>
      </c>
      <c r="N8741" t="s">
        <v>41</v>
      </c>
      <c r="O8741" t="s">
        <v>69</v>
      </c>
      <c r="P8741" t="s">
        <v>1343</v>
      </c>
      <c r="Q8741" t="s">
        <v>495</v>
      </c>
      <c r="R8741" s="7">
        <v>0.7</v>
      </c>
      <c r="S8741" s="7">
        <f t="shared" si="1224"/>
        <v>23.032800000000002</v>
      </c>
      <c r="T8741" s="8">
        <v>-58.861600000000003</v>
      </c>
      <c r="U8741" s="8" t="str">
        <f t="shared" si="1230"/>
        <v>Loss</v>
      </c>
      <c r="V8741" s="7">
        <v>4</v>
      </c>
      <c r="W8741" s="8">
        <v>76.775999999999996</v>
      </c>
      <c r="X8741" s="8">
        <f t="shared" si="1231"/>
        <v>4299</v>
      </c>
      <c r="Y8741" s="9">
        <v>-0.76666666699999997</v>
      </c>
      <c r="Z8741" s="9" t="str">
        <f t="shared" si="1232"/>
        <v>Low</v>
      </c>
    </row>
    <row r="8742" spans="1:26" x14ac:dyDescent="0.3">
      <c r="A8742" t="s">
        <v>7763</v>
      </c>
      <c r="B8742" s="6">
        <v>44832</v>
      </c>
      <c r="C8742" s="6" t="str">
        <f t="shared" si="1225"/>
        <v>2022</v>
      </c>
      <c r="D8742" s="6" t="str">
        <f t="shared" si="1226"/>
        <v>September</v>
      </c>
      <c r="E8742" s="6" t="str">
        <f t="shared" si="1227"/>
        <v>Q3</v>
      </c>
      <c r="F8742" s="6" t="str">
        <f t="shared" si="1228"/>
        <v>High</v>
      </c>
      <c r="G8742" s="6" t="str">
        <f t="shared" si="1229"/>
        <v>Discounted</v>
      </c>
      <c r="H8742" s="6">
        <v>44835</v>
      </c>
      <c r="I8742" t="s">
        <v>1574</v>
      </c>
      <c r="J8742" t="s">
        <v>67</v>
      </c>
      <c r="K8742" t="s">
        <v>1201</v>
      </c>
      <c r="L8742" t="s">
        <v>40</v>
      </c>
      <c r="M8742" t="s">
        <v>31</v>
      </c>
      <c r="N8742" t="s">
        <v>32</v>
      </c>
      <c r="O8742" t="s">
        <v>69</v>
      </c>
      <c r="P8742" t="s">
        <v>1343</v>
      </c>
      <c r="Q8742" t="s">
        <v>495</v>
      </c>
      <c r="R8742" s="7">
        <v>0.2</v>
      </c>
      <c r="S8742" s="7">
        <f t="shared" si="1224"/>
        <v>11.4816</v>
      </c>
      <c r="T8742" s="8">
        <v>5.2026000000000003</v>
      </c>
      <c r="U8742" s="8" t="str">
        <f t="shared" si="1230"/>
        <v>Low</v>
      </c>
      <c r="V8742" s="7">
        <v>3</v>
      </c>
      <c r="W8742" s="8">
        <v>14.352</v>
      </c>
      <c r="X8742" s="8">
        <f t="shared" si="1231"/>
        <v>7912</v>
      </c>
      <c r="Y8742" s="9">
        <v>0.36249999999999999</v>
      </c>
      <c r="Z8742" s="9" t="str">
        <f t="shared" si="1232"/>
        <v>High</v>
      </c>
    </row>
    <row r="8743" spans="1:26" x14ac:dyDescent="0.3">
      <c r="A8743" t="s">
        <v>7763</v>
      </c>
      <c r="B8743" s="6">
        <v>44832</v>
      </c>
      <c r="C8743" s="6" t="str">
        <f t="shared" si="1225"/>
        <v>2022</v>
      </c>
      <c r="D8743" s="6" t="str">
        <f t="shared" si="1226"/>
        <v>September</v>
      </c>
      <c r="E8743" s="6" t="str">
        <f t="shared" si="1227"/>
        <v>Q3</v>
      </c>
      <c r="F8743" s="6" t="str">
        <f t="shared" si="1228"/>
        <v>Low</v>
      </c>
      <c r="G8743" s="6" t="str">
        <f t="shared" si="1229"/>
        <v>Discounted</v>
      </c>
      <c r="H8743" s="6">
        <v>44835</v>
      </c>
      <c r="I8743" t="s">
        <v>1574</v>
      </c>
      <c r="J8743" t="s">
        <v>1555</v>
      </c>
      <c r="K8743" t="s">
        <v>1556</v>
      </c>
      <c r="L8743" t="s">
        <v>40</v>
      </c>
      <c r="M8743" t="s">
        <v>31</v>
      </c>
      <c r="N8743" t="s">
        <v>49</v>
      </c>
      <c r="O8743" t="s">
        <v>69</v>
      </c>
      <c r="P8743" t="s">
        <v>1343</v>
      </c>
      <c r="Q8743" t="s">
        <v>495</v>
      </c>
      <c r="R8743" s="7">
        <v>0.2</v>
      </c>
      <c r="S8743" s="7">
        <f t="shared" si="1224"/>
        <v>117.74719999999999</v>
      </c>
      <c r="T8743" s="8">
        <v>-29.436800000000002</v>
      </c>
      <c r="U8743" s="8" t="str">
        <f t="shared" si="1230"/>
        <v>Loss</v>
      </c>
      <c r="V8743" s="7">
        <v>2</v>
      </c>
      <c r="W8743" s="8">
        <v>147.184</v>
      </c>
      <c r="X8743" s="8">
        <f t="shared" si="1231"/>
        <v>3108</v>
      </c>
      <c r="Y8743" s="9">
        <v>-0.2</v>
      </c>
      <c r="Z8743" s="9" t="str">
        <f t="shared" si="1232"/>
        <v>Low</v>
      </c>
    </row>
    <row r="8744" spans="1:26" x14ac:dyDescent="0.3">
      <c r="A8744" t="s">
        <v>7763</v>
      </c>
      <c r="B8744" s="6">
        <v>44832</v>
      </c>
      <c r="C8744" s="6" t="str">
        <f t="shared" si="1225"/>
        <v>2022</v>
      </c>
      <c r="D8744" s="6" t="str">
        <f t="shared" si="1226"/>
        <v>September</v>
      </c>
      <c r="E8744" s="6" t="str">
        <f t="shared" si="1227"/>
        <v>Q3</v>
      </c>
      <c r="F8744" s="6" t="str">
        <f t="shared" si="1228"/>
        <v>Low</v>
      </c>
      <c r="G8744" s="6" t="str">
        <f t="shared" si="1229"/>
        <v>Discounted</v>
      </c>
      <c r="H8744" s="6">
        <v>44835</v>
      </c>
      <c r="I8744" t="s">
        <v>1574</v>
      </c>
      <c r="J8744" t="s">
        <v>89</v>
      </c>
      <c r="K8744" t="s">
        <v>3901</v>
      </c>
      <c r="L8744" t="s">
        <v>40</v>
      </c>
      <c r="M8744" t="s">
        <v>91</v>
      </c>
      <c r="N8744" t="s">
        <v>110</v>
      </c>
      <c r="O8744" t="s">
        <v>69</v>
      </c>
      <c r="P8744" t="s">
        <v>1343</v>
      </c>
      <c r="Q8744" t="s">
        <v>495</v>
      </c>
      <c r="R8744" s="7">
        <v>0.2</v>
      </c>
      <c r="S8744" s="7">
        <f t="shared" si="1224"/>
        <v>43.507199999999997</v>
      </c>
      <c r="T8744" s="8">
        <v>1.3595999999999999</v>
      </c>
      <c r="U8744" s="8" t="str">
        <f t="shared" si="1230"/>
        <v>Low</v>
      </c>
      <c r="V8744" s="7">
        <v>2</v>
      </c>
      <c r="W8744" s="8">
        <v>54.384</v>
      </c>
      <c r="X8744" s="8">
        <f t="shared" si="1231"/>
        <v>4998</v>
      </c>
      <c r="Y8744" s="9">
        <v>2.5000000000000001E-2</v>
      </c>
      <c r="Z8744" s="9" t="str">
        <f t="shared" si="1232"/>
        <v>Low</v>
      </c>
    </row>
    <row r="8745" spans="1:26" x14ac:dyDescent="0.3">
      <c r="A8745" t="s">
        <v>7764</v>
      </c>
      <c r="B8745" s="6">
        <v>44832</v>
      </c>
      <c r="C8745" s="6" t="str">
        <f t="shared" si="1225"/>
        <v>2022</v>
      </c>
      <c r="D8745" s="6" t="str">
        <f t="shared" si="1226"/>
        <v>September</v>
      </c>
      <c r="E8745" s="6" t="str">
        <f t="shared" si="1227"/>
        <v>Q3</v>
      </c>
      <c r="F8745" s="6" t="str">
        <f t="shared" si="1228"/>
        <v>Low</v>
      </c>
      <c r="G8745" s="6" t="str">
        <f t="shared" si="1229"/>
        <v>Discounted</v>
      </c>
      <c r="H8745" s="6">
        <v>44834</v>
      </c>
      <c r="I8745" t="s">
        <v>6163</v>
      </c>
      <c r="J8745" t="s">
        <v>1377</v>
      </c>
      <c r="K8745" t="s">
        <v>1377</v>
      </c>
      <c r="L8745" t="s">
        <v>30</v>
      </c>
      <c r="M8745" t="s">
        <v>31</v>
      </c>
      <c r="N8745" t="s">
        <v>356</v>
      </c>
      <c r="O8745" t="s">
        <v>33</v>
      </c>
      <c r="P8745" t="s">
        <v>719</v>
      </c>
      <c r="Q8745" t="s">
        <v>35</v>
      </c>
      <c r="R8745" s="7">
        <v>0.2</v>
      </c>
      <c r="S8745" s="7">
        <f t="shared" si="1224"/>
        <v>1.3952</v>
      </c>
      <c r="T8745" s="8">
        <v>-0.3488</v>
      </c>
      <c r="U8745" s="8" t="str">
        <f t="shared" si="1230"/>
        <v>Loss</v>
      </c>
      <c r="V8745" s="7">
        <v>1</v>
      </c>
      <c r="W8745" s="8">
        <v>1.744</v>
      </c>
      <c r="X8745" s="8">
        <f t="shared" si="1231"/>
        <v>9941</v>
      </c>
      <c r="Y8745" s="9">
        <v>-0.2</v>
      </c>
      <c r="Z8745" s="9" t="str">
        <f t="shared" si="1232"/>
        <v>Low</v>
      </c>
    </row>
    <row r="8746" spans="1:26" x14ac:dyDescent="0.3">
      <c r="A8746" t="s">
        <v>7765</v>
      </c>
      <c r="B8746" s="6">
        <v>44832</v>
      </c>
      <c r="C8746" s="6" t="str">
        <f t="shared" si="1225"/>
        <v>2022</v>
      </c>
      <c r="D8746" s="6" t="str">
        <f t="shared" si="1226"/>
        <v>September</v>
      </c>
      <c r="E8746" s="6" t="str">
        <f t="shared" si="1227"/>
        <v>Q3</v>
      </c>
      <c r="F8746" s="6" t="str">
        <f t="shared" si="1228"/>
        <v>Low</v>
      </c>
      <c r="G8746" s="6" t="str">
        <f t="shared" si="1229"/>
        <v>Discounted</v>
      </c>
      <c r="H8746" s="6">
        <v>44839</v>
      </c>
      <c r="I8746" t="s">
        <v>2548</v>
      </c>
      <c r="J8746" t="s">
        <v>38</v>
      </c>
      <c r="K8746" t="s">
        <v>39</v>
      </c>
      <c r="L8746" t="s">
        <v>61</v>
      </c>
      <c r="M8746" t="s">
        <v>31</v>
      </c>
      <c r="N8746" t="s">
        <v>41</v>
      </c>
      <c r="O8746" t="s">
        <v>54</v>
      </c>
      <c r="P8746" t="s">
        <v>55</v>
      </c>
      <c r="Q8746" t="s">
        <v>56</v>
      </c>
      <c r="R8746" s="7">
        <v>0.7</v>
      </c>
      <c r="S8746" s="7">
        <f t="shared" si="1224"/>
        <v>0.79649999999999999</v>
      </c>
      <c r="T8746" s="8">
        <v>-1.8585</v>
      </c>
      <c r="U8746" s="8" t="str">
        <f t="shared" si="1230"/>
        <v>Loss</v>
      </c>
      <c r="V8746" s="7">
        <v>1</v>
      </c>
      <c r="W8746" s="8">
        <v>2.6549999999999998</v>
      </c>
      <c r="X8746" s="8">
        <f t="shared" si="1231"/>
        <v>9850</v>
      </c>
      <c r="Y8746" s="9">
        <v>-0.7</v>
      </c>
      <c r="Z8746" s="9" t="str">
        <f t="shared" si="1232"/>
        <v>Low</v>
      </c>
    </row>
    <row r="8747" spans="1:26" x14ac:dyDescent="0.3">
      <c r="A8747" t="s">
        <v>7766</v>
      </c>
      <c r="B8747" s="6">
        <v>44832</v>
      </c>
      <c r="C8747" s="6" t="str">
        <f t="shared" si="1225"/>
        <v>2022</v>
      </c>
      <c r="D8747" s="6" t="str">
        <f t="shared" si="1226"/>
        <v>September</v>
      </c>
      <c r="E8747" s="6" t="str">
        <f t="shared" si="1227"/>
        <v>Q3</v>
      </c>
      <c r="F8747" s="6" t="str">
        <f t="shared" si="1228"/>
        <v>High</v>
      </c>
      <c r="G8747" s="6" t="str">
        <f t="shared" si="1229"/>
        <v>Discounted</v>
      </c>
      <c r="H8747" s="6">
        <v>44836</v>
      </c>
      <c r="I8747" t="s">
        <v>3116</v>
      </c>
      <c r="J8747" t="s">
        <v>67</v>
      </c>
      <c r="K8747" t="s">
        <v>391</v>
      </c>
      <c r="L8747" t="s">
        <v>61</v>
      </c>
      <c r="M8747" t="s">
        <v>31</v>
      </c>
      <c r="N8747" t="s">
        <v>32</v>
      </c>
      <c r="O8747" t="s">
        <v>62</v>
      </c>
      <c r="P8747" t="s">
        <v>516</v>
      </c>
      <c r="Q8747" t="s">
        <v>227</v>
      </c>
      <c r="R8747" s="7">
        <v>0.2</v>
      </c>
      <c r="S8747" s="7">
        <f t="shared" si="1224"/>
        <v>8.2943999999999996</v>
      </c>
      <c r="T8747" s="8">
        <v>3.6288</v>
      </c>
      <c r="U8747" s="8" t="str">
        <f t="shared" si="1230"/>
        <v>Low</v>
      </c>
      <c r="V8747" s="7">
        <v>2</v>
      </c>
      <c r="W8747" s="8">
        <v>10.368</v>
      </c>
      <c r="X8747" s="8">
        <f t="shared" si="1231"/>
        <v>8557</v>
      </c>
      <c r="Y8747" s="9">
        <v>0.35</v>
      </c>
      <c r="Z8747" s="9" t="str">
        <f t="shared" si="1232"/>
        <v>High</v>
      </c>
    </row>
    <row r="8748" spans="1:26" x14ac:dyDescent="0.3">
      <c r="A8748" t="s">
        <v>7767</v>
      </c>
      <c r="B8748" s="6">
        <v>44833</v>
      </c>
      <c r="C8748" s="6" t="str">
        <f t="shared" si="1225"/>
        <v>2022</v>
      </c>
      <c r="D8748" s="6" t="str">
        <f t="shared" si="1226"/>
        <v>September</v>
      </c>
      <c r="E8748" s="6" t="str">
        <f t="shared" si="1227"/>
        <v>Q3</v>
      </c>
      <c r="F8748" s="6" t="str">
        <f t="shared" si="1228"/>
        <v>High</v>
      </c>
      <c r="G8748" s="6" t="str">
        <f t="shared" si="1229"/>
        <v>Discounted</v>
      </c>
      <c r="H8748" s="6">
        <v>44839</v>
      </c>
      <c r="I8748" t="s">
        <v>1767</v>
      </c>
      <c r="J8748" t="s">
        <v>89</v>
      </c>
      <c r="K8748" t="s">
        <v>1337</v>
      </c>
      <c r="L8748" t="s">
        <v>40</v>
      </c>
      <c r="M8748" t="s">
        <v>31</v>
      </c>
      <c r="N8748" t="s">
        <v>149</v>
      </c>
      <c r="O8748" t="s">
        <v>33</v>
      </c>
      <c r="P8748" t="s">
        <v>2461</v>
      </c>
      <c r="Q8748" t="s">
        <v>35</v>
      </c>
      <c r="R8748" s="7">
        <v>0.2</v>
      </c>
      <c r="S8748" s="7">
        <f t="shared" si="1224"/>
        <v>22.374400000000001</v>
      </c>
      <c r="T8748" s="8">
        <v>9.4391999999999996</v>
      </c>
      <c r="U8748" s="8" t="str">
        <f t="shared" si="1230"/>
        <v>Low</v>
      </c>
      <c r="V8748" s="7">
        <v>4</v>
      </c>
      <c r="W8748" s="8">
        <v>27.968</v>
      </c>
      <c r="X8748" s="8">
        <f t="shared" si="1231"/>
        <v>6426</v>
      </c>
      <c r="Y8748" s="9">
        <v>0.33750000000000002</v>
      </c>
      <c r="Z8748" s="9" t="str">
        <f t="shared" si="1232"/>
        <v>High</v>
      </c>
    </row>
    <row r="8749" spans="1:26" x14ac:dyDescent="0.3">
      <c r="A8749" t="s">
        <v>7767</v>
      </c>
      <c r="B8749" s="6">
        <v>44833</v>
      </c>
      <c r="C8749" s="6" t="str">
        <f t="shared" si="1225"/>
        <v>2022</v>
      </c>
      <c r="D8749" s="6" t="str">
        <f t="shared" si="1226"/>
        <v>September</v>
      </c>
      <c r="E8749" s="6" t="str">
        <f t="shared" si="1227"/>
        <v>Q3</v>
      </c>
      <c r="F8749" s="6" t="str">
        <f t="shared" si="1228"/>
        <v>High</v>
      </c>
      <c r="G8749" s="6" t="str">
        <f t="shared" si="1229"/>
        <v>Discounted</v>
      </c>
      <c r="H8749" s="6">
        <v>44839</v>
      </c>
      <c r="I8749" t="s">
        <v>1767</v>
      </c>
      <c r="J8749" t="s">
        <v>44</v>
      </c>
      <c r="K8749" t="s">
        <v>2260</v>
      </c>
      <c r="L8749" t="s">
        <v>40</v>
      </c>
      <c r="M8749" t="s">
        <v>31</v>
      </c>
      <c r="N8749" t="s">
        <v>46</v>
      </c>
      <c r="O8749" t="s">
        <v>33</v>
      </c>
      <c r="P8749" t="s">
        <v>2461</v>
      </c>
      <c r="Q8749" t="s">
        <v>35</v>
      </c>
      <c r="R8749" s="7">
        <v>0.2</v>
      </c>
      <c r="S8749" s="7">
        <f t="shared" si="1224"/>
        <v>6.3743999999999996</v>
      </c>
      <c r="T8749" s="8">
        <v>2.5895999999999999</v>
      </c>
      <c r="U8749" s="8" t="str">
        <f t="shared" si="1230"/>
        <v>Low</v>
      </c>
      <c r="V8749" s="7">
        <v>2</v>
      </c>
      <c r="W8749" s="8">
        <v>7.968</v>
      </c>
      <c r="X8749" s="8">
        <f t="shared" si="1231"/>
        <v>8972</v>
      </c>
      <c r="Y8749" s="9">
        <v>0.32500000000000001</v>
      </c>
      <c r="Z8749" s="9" t="str">
        <f t="shared" si="1232"/>
        <v>High</v>
      </c>
    </row>
    <row r="8750" spans="1:26" x14ac:dyDescent="0.3">
      <c r="A8750" t="s">
        <v>7767</v>
      </c>
      <c r="B8750" s="6">
        <v>44833</v>
      </c>
      <c r="C8750" s="6" t="str">
        <f t="shared" si="1225"/>
        <v>2022</v>
      </c>
      <c r="D8750" s="6" t="str">
        <f t="shared" si="1226"/>
        <v>September</v>
      </c>
      <c r="E8750" s="6" t="str">
        <f t="shared" si="1227"/>
        <v>Q3</v>
      </c>
      <c r="F8750" s="6" t="str">
        <f t="shared" si="1228"/>
        <v>Low</v>
      </c>
      <c r="G8750" s="6" t="str">
        <f t="shared" si="1229"/>
        <v>Discounted</v>
      </c>
      <c r="H8750" s="6">
        <v>44839</v>
      </c>
      <c r="I8750" t="s">
        <v>1767</v>
      </c>
      <c r="J8750" t="s">
        <v>7768</v>
      </c>
      <c r="K8750" t="s">
        <v>7769</v>
      </c>
      <c r="L8750" t="s">
        <v>40</v>
      </c>
      <c r="M8750" t="s">
        <v>91</v>
      </c>
      <c r="N8750" t="s">
        <v>534</v>
      </c>
      <c r="O8750" t="s">
        <v>33</v>
      </c>
      <c r="P8750" t="s">
        <v>2461</v>
      </c>
      <c r="Q8750" t="s">
        <v>35</v>
      </c>
      <c r="R8750" s="7">
        <v>0.4</v>
      </c>
      <c r="S8750" s="7">
        <f t="shared" si="1224"/>
        <v>201.90599999999998</v>
      </c>
      <c r="T8750" s="8">
        <v>44.868000000000002</v>
      </c>
      <c r="U8750" s="8" t="str">
        <f t="shared" si="1230"/>
        <v>Low</v>
      </c>
      <c r="V8750" s="7">
        <v>3</v>
      </c>
      <c r="W8750" s="8">
        <v>336.51</v>
      </c>
      <c r="X8750" s="8">
        <f t="shared" si="1231"/>
        <v>1714</v>
      </c>
      <c r="Y8750" s="9">
        <v>0.133333333</v>
      </c>
      <c r="Z8750" s="9" t="str">
        <f t="shared" si="1232"/>
        <v>Low</v>
      </c>
    </row>
    <row r="8751" spans="1:26" x14ac:dyDescent="0.3">
      <c r="A8751" t="s">
        <v>7770</v>
      </c>
      <c r="B8751" s="6">
        <v>44833</v>
      </c>
      <c r="C8751" s="6" t="str">
        <f t="shared" si="1225"/>
        <v>2022</v>
      </c>
      <c r="D8751" s="6" t="str">
        <f t="shared" si="1226"/>
        <v>September</v>
      </c>
      <c r="E8751" s="6" t="str">
        <f t="shared" si="1227"/>
        <v>Q3</v>
      </c>
      <c r="F8751" s="6" t="str">
        <f t="shared" si="1228"/>
        <v>Low</v>
      </c>
      <c r="G8751" s="6" t="str">
        <f t="shared" si="1229"/>
        <v>Discounted</v>
      </c>
      <c r="H8751" s="6">
        <v>44838</v>
      </c>
      <c r="I8751" t="s">
        <v>735</v>
      </c>
      <c r="J8751" t="s">
        <v>484</v>
      </c>
      <c r="K8751" t="s">
        <v>4668</v>
      </c>
      <c r="L8751" t="s">
        <v>30</v>
      </c>
      <c r="M8751" t="s">
        <v>31</v>
      </c>
      <c r="N8751" t="s">
        <v>49</v>
      </c>
      <c r="O8751" t="s">
        <v>62</v>
      </c>
      <c r="P8751" t="s">
        <v>1010</v>
      </c>
      <c r="Q8751" t="s">
        <v>202</v>
      </c>
      <c r="R8751" s="7">
        <v>0.2</v>
      </c>
      <c r="S8751" s="7">
        <f t="shared" si="1224"/>
        <v>195.136</v>
      </c>
      <c r="T8751" s="8">
        <v>-54.881999999999998</v>
      </c>
      <c r="U8751" s="8" t="str">
        <f t="shared" si="1230"/>
        <v>Loss</v>
      </c>
      <c r="V8751" s="7">
        <v>5</v>
      </c>
      <c r="W8751" s="8">
        <v>243.92</v>
      </c>
      <c r="X8751" s="8">
        <f t="shared" si="1231"/>
        <v>2237</v>
      </c>
      <c r="Y8751" s="9">
        <v>-0.22500000000000001</v>
      </c>
      <c r="Z8751" s="9" t="str">
        <f t="shared" si="1232"/>
        <v>Low</v>
      </c>
    </row>
    <row r="8752" spans="1:26" x14ac:dyDescent="0.3">
      <c r="A8752" t="s">
        <v>7771</v>
      </c>
      <c r="B8752" s="6">
        <v>44833</v>
      </c>
      <c r="C8752" s="6" t="str">
        <f t="shared" si="1225"/>
        <v>2022</v>
      </c>
      <c r="D8752" s="6" t="str">
        <f t="shared" si="1226"/>
        <v>September</v>
      </c>
      <c r="E8752" s="6" t="str">
        <f t="shared" si="1227"/>
        <v>Q3</v>
      </c>
      <c r="F8752" s="6" t="str">
        <f t="shared" si="1228"/>
        <v>Low</v>
      </c>
      <c r="G8752" s="6" t="str">
        <f t="shared" si="1229"/>
        <v>Discounted</v>
      </c>
      <c r="H8752" s="6">
        <v>44833</v>
      </c>
      <c r="I8752" t="s">
        <v>2551</v>
      </c>
      <c r="J8752" t="s">
        <v>74</v>
      </c>
      <c r="K8752" t="s">
        <v>2508</v>
      </c>
      <c r="L8752" t="s">
        <v>40</v>
      </c>
      <c r="M8752" t="s">
        <v>76</v>
      </c>
      <c r="N8752" t="s">
        <v>77</v>
      </c>
      <c r="O8752" t="s">
        <v>54</v>
      </c>
      <c r="P8752" t="s">
        <v>7772</v>
      </c>
      <c r="Q8752" t="s">
        <v>132</v>
      </c>
      <c r="R8752" s="7">
        <v>0.3</v>
      </c>
      <c r="S8752" s="7">
        <f t="shared" si="1224"/>
        <v>44.580200000000005</v>
      </c>
      <c r="T8752" s="8">
        <v>-15.4666</v>
      </c>
      <c r="U8752" s="8" t="str">
        <f t="shared" si="1230"/>
        <v>Loss</v>
      </c>
      <c r="V8752" s="7">
        <v>1</v>
      </c>
      <c r="W8752" s="8">
        <v>63.686</v>
      </c>
      <c r="X8752" s="8">
        <f t="shared" si="1231"/>
        <v>4676</v>
      </c>
      <c r="Y8752" s="9">
        <v>-0.242857143</v>
      </c>
      <c r="Z8752" s="9" t="str">
        <f t="shared" si="1232"/>
        <v>Low</v>
      </c>
    </row>
    <row r="8753" spans="1:26" x14ac:dyDescent="0.3">
      <c r="A8753" t="s">
        <v>7771</v>
      </c>
      <c r="B8753" s="6">
        <v>44833</v>
      </c>
      <c r="C8753" s="6" t="str">
        <f t="shared" si="1225"/>
        <v>2022</v>
      </c>
      <c r="D8753" s="6" t="str">
        <f t="shared" si="1226"/>
        <v>September</v>
      </c>
      <c r="E8753" s="6" t="str">
        <f t="shared" si="1227"/>
        <v>Q3</v>
      </c>
      <c r="F8753" s="6" t="str">
        <f t="shared" si="1228"/>
        <v>High</v>
      </c>
      <c r="G8753" s="6" t="str">
        <f t="shared" si="1229"/>
        <v>Discounted</v>
      </c>
      <c r="H8753" s="6">
        <v>44833</v>
      </c>
      <c r="I8753" t="s">
        <v>2551</v>
      </c>
      <c r="J8753" t="s">
        <v>93</v>
      </c>
      <c r="K8753" t="s">
        <v>1954</v>
      </c>
      <c r="L8753" t="s">
        <v>40</v>
      </c>
      <c r="M8753" t="s">
        <v>76</v>
      </c>
      <c r="N8753" t="s">
        <v>99</v>
      </c>
      <c r="O8753" t="s">
        <v>54</v>
      </c>
      <c r="P8753" t="s">
        <v>7772</v>
      </c>
      <c r="Q8753" t="s">
        <v>132</v>
      </c>
      <c r="R8753" s="7">
        <v>0.2</v>
      </c>
      <c r="S8753" s="7">
        <f t="shared" si="1224"/>
        <v>16.9984</v>
      </c>
      <c r="T8753" s="8">
        <v>7.4367999999999999</v>
      </c>
      <c r="U8753" s="8" t="str">
        <f t="shared" si="1230"/>
        <v>Low</v>
      </c>
      <c r="V8753" s="7">
        <v>4</v>
      </c>
      <c r="W8753" s="8">
        <v>21.248000000000001</v>
      </c>
      <c r="X8753" s="8">
        <f t="shared" si="1231"/>
        <v>7019</v>
      </c>
      <c r="Y8753" s="9">
        <v>0.35</v>
      </c>
      <c r="Z8753" s="9" t="str">
        <f t="shared" si="1232"/>
        <v>High</v>
      </c>
    </row>
    <row r="8754" spans="1:26" x14ac:dyDescent="0.3">
      <c r="A8754" t="s">
        <v>7771</v>
      </c>
      <c r="B8754" s="6">
        <v>44833</v>
      </c>
      <c r="C8754" s="6" t="str">
        <f t="shared" si="1225"/>
        <v>2022</v>
      </c>
      <c r="D8754" s="6" t="str">
        <f t="shared" si="1226"/>
        <v>September</v>
      </c>
      <c r="E8754" s="6" t="str">
        <f t="shared" si="1227"/>
        <v>Q3</v>
      </c>
      <c r="F8754" s="6" t="str">
        <f t="shared" si="1228"/>
        <v>Low</v>
      </c>
      <c r="G8754" s="6" t="str">
        <f t="shared" si="1229"/>
        <v>Discounted</v>
      </c>
      <c r="H8754" s="6">
        <v>44833</v>
      </c>
      <c r="I8754" t="s">
        <v>2551</v>
      </c>
      <c r="J8754" t="s">
        <v>863</v>
      </c>
      <c r="K8754" t="s">
        <v>864</v>
      </c>
      <c r="L8754" t="s">
        <v>40</v>
      </c>
      <c r="M8754" t="s">
        <v>76</v>
      </c>
      <c r="N8754" t="s">
        <v>262</v>
      </c>
      <c r="O8754" t="s">
        <v>54</v>
      </c>
      <c r="P8754" t="s">
        <v>7772</v>
      </c>
      <c r="Q8754" t="s">
        <v>132</v>
      </c>
      <c r="R8754" s="7">
        <v>0.4</v>
      </c>
      <c r="S8754" s="7">
        <f t="shared" si="1224"/>
        <v>206.53200000000001</v>
      </c>
      <c r="T8754" s="8">
        <v>-189.321</v>
      </c>
      <c r="U8754" s="8" t="str">
        <f t="shared" si="1230"/>
        <v>Loss</v>
      </c>
      <c r="V8754" s="7">
        <v>2</v>
      </c>
      <c r="W8754" s="8">
        <v>344.22</v>
      </c>
      <c r="X8754" s="8">
        <f t="shared" si="1231"/>
        <v>1683</v>
      </c>
      <c r="Y8754" s="9">
        <v>-0.55000000000000004</v>
      </c>
      <c r="Z8754" s="9" t="str">
        <f t="shared" si="1232"/>
        <v>Low</v>
      </c>
    </row>
    <row r="8755" spans="1:26" x14ac:dyDescent="0.3">
      <c r="A8755" t="s">
        <v>7771</v>
      </c>
      <c r="B8755" s="6">
        <v>44833</v>
      </c>
      <c r="C8755" s="6" t="str">
        <f t="shared" si="1225"/>
        <v>2022</v>
      </c>
      <c r="D8755" s="6" t="str">
        <f t="shared" si="1226"/>
        <v>September</v>
      </c>
      <c r="E8755" s="6" t="str">
        <f t="shared" si="1227"/>
        <v>Q3</v>
      </c>
      <c r="F8755" s="6" t="str">
        <f t="shared" si="1228"/>
        <v>High</v>
      </c>
      <c r="G8755" s="6" t="str">
        <f t="shared" si="1229"/>
        <v>Discounted</v>
      </c>
      <c r="H8755" s="6">
        <v>44833</v>
      </c>
      <c r="I8755" t="s">
        <v>2551</v>
      </c>
      <c r="J8755" t="s">
        <v>67</v>
      </c>
      <c r="K8755" t="s">
        <v>3861</v>
      </c>
      <c r="L8755" t="s">
        <v>40</v>
      </c>
      <c r="M8755" t="s">
        <v>31</v>
      </c>
      <c r="N8755" t="s">
        <v>32</v>
      </c>
      <c r="O8755" t="s">
        <v>54</v>
      </c>
      <c r="P8755" t="s">
        <v>7772</v>
      </c>
      <c r="Q8755" t="s">
        <v>132</v>
      </c>
      <c r="R8755" s="7">
        <v>0.2</v>
      </c>
      <c r="S8755" s="7">
        <f t="shared" si="1224"/>
        <v>6.7584</v>
      </c>
      <c r="T8755" s="8">
        <v>2.64</v>
      </c>
      <c r="U8755" s="8" t="str">
        <f t="shared" si="1230"/>
        <v>Low</v>
      </c>
      <c r="V8755" s="7">
        <v>2</v>
      </c>
      <c r="W8755" s="8">
        <v>8.4480000000000004</v>
      </c>
      <c r="X8755" s="8">
        <f t="shared" si="1231"/>
        <v>8898</v>
      </c>
      <c r="Y8755" s="9">
        <v>0.3125</v>
      </c>
      <c r="Z8755" s="9" t="str">
        <f t="shared" si="1232"/>
        <v>High</v>
      </c>
    </row>
    <row r="8756" spans="1:26" x14ac:dyDescent="0.3">
      <c r="A8756" t="s">
        <v>7771</v>
      </c>
      <c r="B8756" s="6">
        <v>44833</v>
      </c>
      <c r="C8756" s="6" t="str">
        <f t="shared" si="1225"/>
        <v>2022</v>
      </c>
      <c r="D8756" s="6" t="str">
        <f t="shared" si="1226"/>
        <v>September</v>
      </c>
      <c r="E8756" s="6" t="str">
        <f t="shared" si="1227"/>
        <v>Q3</v>
      </c>
      <c r="F8756" s="6" t="str">
        <f t="shared" si="1228"/>
        <v>High</v>
      </c>
      <c r="G8756" s="6" t="str">
        <f t="shared" si="1229"/>
        <v>Discounted</v>
      </c>
      <c r="H8756" s="6">
        <v>44833</v>
      </c>
      <c r="I8756" t="s">
        <v>2551</v>
      </c>
      <c r="J8756" t="s">
        <v>67</v>
      </c>
      <c r="K8756" t="s">
        <v>4137</v>
      </c>
      <c r="L8756" t="s">
        <v>40</v>
      </c>
      <c r="M8756" t="s">
        <v>31</v>
      </c>
      <c r="N8756" t="s">
        <v>32</v>
      </c>
      <c r="O8756" t="s">
        <v>54</v>
      </c>
      <c r="P8756" t="s">
        <v>7772</v>
      </c>
      <c r="Q8756" t="s">
        <v>132</v>
      </c>
      <c r="R8756" s="7">
        <v>0.2</v>
      </c>
      <c r="S8756" s="7">
        <f t="shared" si="1224"/>
        <v>12.441599999999999</v>
      </c>
      <c r="T8756" s="8">
        <v>5.4432</v>
      </c>
      <c r="U8756" s="8" t="str">
        <f t="shared" si="1230"/>
        <v>Low</v>
      </c>
      <c r="V8756" s="7">
        <v>3</v>
      </c>
      <c r="W8756" s="8">
        <v>15.552</v>
      </c>
      <c r="X8756" s="8">
        <f t="shared" si="1231"/>
        <v>7693</v>
      </c>
      <c r="Y8756" s="9">
        <v>0.35</v>
      </c>
      <c r="Z8756" s="9" t="str">
        <f t="shared" si="1232"/>
        <v>High</v>
      </c>
    </row>
    <row r="8757" spans="1:26" x14ac:dyDescent="0.3">
      <c r="A8757" t="s">
        <v>7771</v>
      </c>
      <c r="B8757" s="6">
        <v>44833</v>
      </c>
      <c r="C8757" s="6" t="str">
        <f t="shared" si="1225"/>
        <v>2022</v>
      </c>
      <c r="D8757" s="6" t="str">
        <f t="shared" si="1226"/>
        <v>September</v>
      </c>
      <c r="E8757" s="6" t="str">
        <f t="shared" si="1227"/>
        <v>Q3</v>
      </c>
      <c r="F8757" s="6" t="str">
        <f t="shared" si="1228"/>
        <v>High</v>
      </c>
      <c r="G8757" s="6" t="str">
        <f t="shared" si="1229"/>
        <v>Discounted</v>
      </c>
      <c r="H8757" s="6">
        <v>44833</v>
      </c>
      <c r="I8757" t="s">
        <v>2551</v>
      </c>
      <c r="J8757" t="s">
        <v>161</v>
      </c>
      <c r="K8757" t="s">
        <v>1818</v>
      </c>
      <c r="L8757" t="s">
        <v>40</v>
      </c>
      <c r="M8757" t="s">
        <v>91</v>
      </c>
      <c r="N8757" t="s">
        <v>110</v>
      </c>
      <c r="O8757" t="s">
        <v>54</v>
      </c>
      <c r="P8757" t="s">
        <v>7772</v>
      </c>
      <c r="Q8757" t="s">
        <v>132</v>
      </c>
      <c r="R8757" s="7">
        <v>0.2</v>
      </c>
      <c r="S8757" s="7">
        <f t="shared" si="1224"/>
        <v>191.98079999999999</v>
      </c>
      <c r="T8757" s="8">
        <v>65.993399999999994</v>
      </c>
      <c r="U8757" s="8" t="str">
        <f t="shared" si="1230"/>
        <v>Low</v>
      </c>
      <c r="V8757" s="7">
        <v>3</v>
      </c>
      <c r="W8757" s="8">
        <v>239.976</v>
      </c>
      <c r="X8757" s="8">
        <f t="shared" si="1231"/>
        <v>2281</v>
      </c>
      <c r="Y8757" s="9">
        <v>0.27500000000000002</v>
      </c>
      <c r="Z8757" s="9" t="str">
        <f t="shared" si="1232"/>
        <v>High</v>
      </c>
    </row>
    <row r="8758" spans="1:26" x14ac:dyDescent="0.3">
      <c r="A8758" t="s">
        <v>7773</v>
      </c>
      <c r="B8758" s="6">
        <v>44833</v>
      </c>
      <c r="C8758" s="6" t="str">
        <f t="shared" si="1225"/>
        <v>2022</v>
      </c>
      <c r="D8758" s="6" t="str">
        <f t="shared" si="1226"/>
        <v>September</v>
      </c>
      <c r="E8758" s="6" t="str">
        <f t="shared" si="1227"/>
        <v>Q3</v>
      </c>
      <c r="F8758" s="6" t="str">
        <f t="shared" si="1228"/>
        <v>High</v>
      </c>
      <c r="G8758" s="6" t="str">
        <f t="shared" si="1229"/>
        <v>Full Price</v>
      </c>
      <c r="H8758" s="6">
        <v>44835</v>
      </c>
      <c r="I8758" t="s">
        <v>2540</v>
      </c>
      <c r="J8758" t="s">
        <v>89</v>
      </c>
      <c r="K8758" t="s">
        <v>2390</v>
      </c>
      <c r="L8758" t="s">
        <v>61</v>
      </c>
      <c r="M8758" t="s">
        <v>31</v>
      </c>
      <c r="N8758" t="s">
        <v>149</v>
      </c>
      <c r="O8758" t="s">
        <v>54</v>
      </c>
      <c r="P8758" t="s">
        <v>1398</v>
      </c>
      <c r="Q8758" t="s">
        <v>271</v>
      </c>
      <c r="R8758" s="7">
        <v>0</v>
      </c>
      <c r="S8758" s="7">
        <f t="shared" si="1224"/>
        <v>7.98</v>
      </c>
      <c r="T8758" s="8">
        <v>3.9102000000000001</v>
      </c>
      <c r="U8758" s="8" t="str">
        <f t="shared" si="1230"/>
        <v>Low</v>
      </c>
      <c r="V8758" s="7">
        <v>3</v>
      </c>
      <c r="W8758" s="8">
        <v>7.98</v>
      </c>
      <c r="X8758" s="8">
        <f t="shared" si="1231"/>
        <v>8966</v>
      </c>
      <c r="Y8758" s="9">
        <v>0.49</v>
      </c>
      <c r="Z8758" s="9" t="str">
        <f t="shared" si="1232"/>
        <v>High</v>
      </c>
    </row>
    <row r="8759" spans="1:26" x14ac:dyDescent="0.3">
      <c r="A8759" t="s">
        <v>7774</v>
      </c>
      <c r="B8759" s="6">
        <v>44833</v>
      </c>
      <c r="C8759" s="6" t="str">
        <f t="shared" si="1225"/>
        <v>2022</v>
      </c>
      <c r="D8759" s="6" t="str">
        <f t="shared" si="1226"/>
        <v>September</v>
      </c>
      <c r="E8759" s="6" t="str">
        <f t="shared" si="1227"/>
        <v>Q3</v>
      </c>
      <c r="F8759" s="6" t="str">
        <f t="shared" si="1228"/>
        <v>High</v>
      </c>
      <c r="G8759" s="6" t="str">
        <f t="shared" si="1229"/>
        <v>Full Price</v>
      </c>
      <c r="H8759" s="6">
        <v>44839</v>
      </c>
      <c r="I8759" t="s">
        <v>2220</v>
      </c>
      <c r="J8759" t="s">
        <v>150</v>
      </c>
      <c r="K8759" t="s">
        <v>150</v>
      </c>
      <c r="L8759" t="s">
        <v>30</v>
      </c>
      <c r="M8759" t="s">
        <v>31</v>
      </c>
      <c r="N8759" t="s">
        <v>149</v>
      </c>
      <c r="O8759" t="s">
        <v>54</v>
      </c>
      <c r="P8759" t="s">
        <v>2471</v>
      </c>
      <c r="Q8759" t="s">
        <v>271</v>
      </c>
      <c r="R8759" s="7">
        <v>0</v>
      </c>
      <c r="S8759" s="7">
        <f t="shared" si="1224"/>
        <v>23.34</v>
      </c>
      <c r="T8759" s="8">
        <v>10.969799999999999</v>
      </c>
      <c r="U8759" s="8" t="str">
        <f t="shared" si="1230"/>
        <v>Low</v>
      </c>
      <c r="V8759" s="7">
        <v>3</v>
      </c>
      <c r="W8759" s="8">
        <v>23.34</v>
      </c>
      <c r="X8759" s="8">
        <f t="shared" si="1231"/>
        <v>6829</v>
      </c>
      <c r="Y8759" s="9">
        <v>0.47</v>
      </c>
      <c r="Z8759" s="9" t="str">
        <f t="shared" si="1232"/>
        <v>High</v>
      </c>
    </row>
    <row r="8760" spans="1:26" x14ac:dyDescent="0.3">
      <c r="A8760" t="s">
        <v>7774</v>
      </c>
      <c r="B8760" s="6">
        <v>44833</v>
      </c>
      <c r="C8760" s="6" t="str">
        <f t="shared" si="1225"/>
        <v>2022</v>
      </c>
      <c r="D8760" s="6" t="str">
        <f t="shared" si="1226"/>
        <v>September</v>
      </c>
      <c r="E8760" s="6" t="str">
        <f t="shared" si="1227"/>
        <v>Q3</v>
      </c>
      <c r="F8760" s="6" t="str">
        <f t="shared" si="1228"/>
        <v>High</v>
      </c>
      <c r="G8760" s="6" t="str">
        <f t="shared" si="1229"/>
        <v>Full Price</v>
      </c>
      <c r="H8760" s="6">
        <v>44839</v>
      </c>
      <c r="I8760" t="s">
        <v>2220</v>
      </c>
      <c r="J8760" t="s">
        <v>89</v>
      </c>
      <c r="K8760" t="s">
        <v>3321</v>
      </c>
      <c r="L8760" t="s">
        <v>30</v>
      </c>
      <c r="M8760" t="s">
        <v>31</v>
      </c>
      <c r="N8760" t="s">
        <v>32</v>
      </c>
      <c r="O8760" t="s">
        <v>54</v>
      </c>
      <c r="P8760" t="s">
        <v>2471</v>
      </c>
      <c r="Q8760" t="s">
        <v>271</v>
      </c>
      <c r="R8760" s="7">
        <v>0</v>
      </c>
      <c r="S8760" s="7">
        <f t="shared" si="1224"/>
        <v>51.55</v>
      </c>
      <c r="T8760" s="8">
        <v>24.2285</v>
      </c>
      <c r="U8760" s="8" t="str">
        <f t="shared" si="1230"/>
        <v>Low</v>
      </c>
      <c r="V8760" s="7">
        <v>5</v>
      </c>
      <c r="W8760" s="8">
        <v>51.55</v>
      </c>
      <c r="X8760" s="8">
        <f t="shared" si="1231"/>
        <v>5093</v>
      </c>
      <c r="Y8760" s="9">
        <v>0.47</v>
      </c>
      <c r="Z8760" s="9" t="str">
        <f t="shared" si="1232"/>
        <v>High</v>
      </c>
    </row>
    <row r="8761" spans="1:26" x14ac:dyDescent="0.3">
      <c r="A8761" t="s">
        <v>7775</v>
      </c>
      <c r="B8761" s="6">
        <v>44833</v>
      </c>
      <c r="C8761" s="6" t="str">
        <f t="shared" si="1225"/>
        <v>2022</v>
      </c>
      <c r="D8761" s="6" t="str">
        <f t="shared" si="1226"/>
        <v>September</v>
      </c>
      <c r="E8761" s="6" t="str">
        <f t="shared" si="1227"/>
        <v>Q3</v>
      </c>
      <c r="F8761" s="6" t="str">
        <f t="shared" si="1228"/>
        <v>High</v>
      </c>
      <c r="G8761" s="6" t="str">
        <f t="shared" si="1229"/>
        <v>Full Price</v>
      </c>
      <c r="H8761" s="6">
        <v>44840</v>
      </c>
      <c r="I8761" t="s">
        <v>2830</v>
      </c>
      <c r="J8761" t="s">
        <v>467</v>
      </c>
      <c r="K8761" t="s">
        <v>2468</v>
      </c>
      <c r="L8761" t="s">
        <v>30</v>
      </c>
      <c r="M8761" t="s">
        <v>31</v>
      </c>
      <c r="N8761" t="s">
        <v>356</v>
      </c>
      <c r="O8761" t="s">
        <v>69</v>
      </c>
      <c r="P8761" t="s">
        <v>897</v>
      </c>
      <c r="Q8761" t="s">
        <v>71</v>
      </c>
      <c r="R8761" s="7">
        <v>0</v>
      </c>
      <c r="S8761" s="7">
        <f t="shared" si="1224"/>
        <v>97.3</v>
      </c>
      <c r="T8761" s="8">
        <v>28.216999999999999</v>
      </c>
      <c r="U8761" s="8" t="str">
        <f t="shared" si="1230"/>
        <v>Low</v>
      </c>
      <c r="V8761" s="7">
        <v>7</v>
      </c>
      <c r="W8761" s="8">
        <v>97.3</v>
      </c>
      <c r="X8761" s="8">
        <f t="shared" si="1231"/>
        <v>3843</v>
      </c>
      <c r="Y8761" s="9">
        <v>0.28999999999999998</v>
      </c>
      <c r="Z8761" s="9" t="str">
        <f t="shared" si="1232"/>
        <v>High</v>
      </c>
    </row>
    <row r="8762" spans="1:26" x14ac:dyDescent="0.3">
      <c r="A8762" t="s">
        <v>7776</v>
      </c>
      <c r="B8762" s="6">
        <v>44833</v>
      </c>
      <c r="C8762" s="6" t="str">
        <f t="shared" si="1225"/>
        <v>2022</v>
      </c>
      <c r="D8762" s="6" t="str">
        <f t="shared" si="1226"/>
        <v>September</v>
      </c>
      <c r="E8762" s="6" t="str">
        <f t="shared" si="1227"/>
        <v>Q3</v>
      </c>
      <c r="F8762" s="6" t="str">
        <f t="shared" si="1228"/>
        <v>Low</v>
      </c>
      <c r="G8762" s="6" t="str">
        <f t="shared" si="1229"/>
        <v>Discounted</v>
      </c>
      <c r="H8762" s="6">
        <v>44836</v>
      </c>
      <c r="I8762" t="s">
        <v>1087</v>
      </c>
      <c r="J8762" t="s">
        <v>89</v>
      </c>
      <c r="K8762" t="s">
        <v>2335</v>
      </c>
      <c r="L8762" t="s">
        <v>30</v>
      </c>
      <c r="M8762" t="s">
        <v>76</v>
      </c>
      <c r="N8762" t="s">
        <v>77</v>
      </c>
      <c r="O8762" t="s">
        <v>69</v>
      </c>
      <c r="P8762" t="s">
        <v>4035</v>
      </c>
      <c r="Q8762" t="s">
        <v>71</v>
      </c>
      <c r="R8762" s="7">
        <v>0.2</v>
      </c>
      <c r="S8762" s="7">
        <f t="shared" si="1224"/>
        <v>58.227200000000003</v>
      </c>
      <c r="T8762" s="8">
        <v>0</v>
      </c>
      <c r="U8762" s="8" t="str">
        <f t="shared" si="1230"/>
        <v>Low</v>
      </c>
      <c r="V8762" s="7">
        <v>1</v>
      </c>
      <c r="W8762" s="8">
        <v>72.784000000000006</v>
      </c>
      <c r="X8762" s="8">
        <f t="shared" si="1231"/>
        <v>4378</v>
      </c>
      <c r="Y8762" s="9">
        <v>0</v>
      </c>
      <c r="Z8762" s="9" t="str">
        <f t="shared" si="1232"/>
        <v>Low</v>
      </c>
    </row>
    <row r="8763" spans="1:26" x14ac:dyDescent="0.3">
      <c r="A8763" t="s">
        <v>7776</v>
      </c>
      <c r="B8763" s="6">
        <v>44833</v>
      </c>
      <c r="C8763" s="6" t="str">
        <f t="shared" si="1225"/>
        <v>2022</v>
      </c>
      <c r="D8763" s="6" t="str">
        <f t="shared" si="1226"/>
        <v>September</v>
      </c>
      <c r="E8763" s="6" t="str">
        <f t="shared" si="1227"/>
        <v>Q3</v>
      </c>
      <c r="F8763" s="6" t="str">
        <f t="shared" si="1228"/>
        <v>High</v>
      </c>
      <c r="G8763" s="6" t="str">
        <f t="shared" si="1229"/>
        <v>Full Price</v>
      </c>
      <c r="H8763" s="6">
        <v>44836</v>
      </c>
      <c r="I8763" t="s">
        <v>1087</v>
      </c>
      <c r="J8763" t="s">
        <v>97</v>
      </c>
      <c r="K8763" t="s">
        <v>4014</v>
      </c>
      <c r="L8763" t="s">
        <v>30</v>
      </c>
      <c r="M8763" t="s">
        <v>76</v>
      </c>
      <c r="N8763" t="s">
        <v>99</v>
      </c>
      <c r="O8763" t="s">
        <v>69</v>
      </c>
      <c r="P8763" t="s">
        <v>4035</v>
      </c>
      <c r="Q8763" t="s">
        <v>71</v>
      </c>
      <c r="R8763" s="7">
        <v>0</v>
      </c>
      <c r="S8763" s="7">
        <f t="shared" si="1224"/>
        <v>51.75</v>
      </c>
      <c r="T8763" s="8">
        <v>15.525</v>
      </c>
      <c r="U8763" s="8" t="str">
        <f t="shared" si="1230"/>
        <v>Low</v>
      </c>
      <c r="V8763" s="7">
        <v>1</v>
      </c>
      <c r="W8763" s="8">
        <v>51.75</v>
      </c>
      <c r="X8763" s="8">
        <f t="shared" si="1231"/>
        <v>5082</v>
      </c>
      <c r="Y8763" s="9">
        <v>0.3</v>
      </c>
      <c r="Z8763" s="9" t="str">
        <f t="shared" si="1232"/>
        <v>High</v>
      </c>
    </row>
    <row r="8764" spans="1:26" x14ac:dyDescent="0.3">
      <c r="A8764" t="s">
        <v>7776</v>
      </c>
      <c r="B8764" s="6">
        <v>44833</v>
      </c>
      <c r="C8764" s="6" t="str">
        <f t="shared" si="1225"/>
        <v>2022</v>
      </c>
      <c r="D8764" s="6" t="str">
        <f t="shared" si="1226"/>
        <v>September</v>
      </c>
      <c r="E8764" s="6" t="str">
        <f t="shared" si="1227"/>
        <v>Q3</v>
      </c>
      <c r="F8764" s="6" t="str">
        <f t="shared" si="1228"/>
        <v>High</v>
      </c>
      <c r="G8764" s="6" t="str">
        <f t="shared" si="1229"/>
        <v>Full Price</v>
      </c>
      <c r="H8764" s="6">
        <v>44836</v>
      </c>
      <c r="I8764" t="s">
        <v>1087</v>
      </c>
      <c r="J8764" t="s">
        <v>151</v>
      </c>
      <c r="K8764" t="s">
        <v>502</v>
      </c>
      <c r="L8764" t="s">
        <v>30</v>
      </c>
      <c r="M8764" t="s">
        <v>31</v>
      </c>
      <c r="N8764" t="s">
        <v>174</v>
      </c>
      <c r="O8764" t="s">
        <v>69</v>
      </c>
      <c r="P8764" t="s">
        <v>4035</v>
      </c>
      <c r="Q8764" t="s">
        <v>71</v>
      </c>
      <c r="R8764" s="7">
        <v>0</v>
      </c>
      <c r="S8764" s="7">
        <f t="shared" si="1224"/>
        <v>97.84</v>
      </c>
      <c r="T8764" s="8">
        <v>25.438400000000001</v>
      </c>
      <c r="U8764" s="8" t="str">
        <f t="shared" si="1230"/>
        <v>Low</v>
      </c>
      <c r="V8764" s="7">
        <v>2</v>
      </c>
      <c r="W8764" s="8">
        <v>97.84</v>
      </c>
      <c r="X8764" s="8">
        <f t="shared" si="1231"/>
        <v>3832</v>
      </c>
      <c r="Y8764" s="9">
        <v>0.26</v>
      </c>
      <c r="Z8764" s="9" t="str">
        <f t="shared" si="1232"/>
        <v>High</v>
      </c>
    </row>
    <row r="8765" spans="1:26" x14ac:dyDescent="0.3">
      <c r="A8765" t="s">
        <v>7776</v>
      </c>
      <c r="B8765" s="6">
        <v>44833</v>
      </c>
      <c r="C8765" s="6" t="str">
        <f t="shared" si="1225"/>
        <v>2022</v>
      </c>
      <c r="D8765" s="6" t="str">
        <f t="shared" si="1226"/>
        <v>September</v>
      </c>
      <c r="E8765" s="6" t="str">
        <f t="shared" si="1227"/>
        <v>Q3</v>
      </c>
      <c r="F8765" s="6" t="str">
        <f t="shared" si="1228"/>
        <v>High</v>
      </c>
      <c r="G8765" s="6" t="str">
        <f t="shared" si="1229"/>
        <v>Discounted</v>
      </c>
      <c r="H8765" s="6">
        <v>44836</v>
      </c>
      <c r="I8765" t="s">
        <v>1087</v>
      </c>
      <c r="J8765" t="s">
        <v>89</v>
      </c>
      <c r="K8765" t="s">
        <v>3334</v>
      </c>
      <c r="L8765" t="s">
        <v>30</v>
      </c>
      <c r="M8765" t="s">
        <v>31</v>
      </c>
      <c r="N8765" t="s">
        <v>41</v>
      </c>
      <c r="O8765" t="s">
        <v>69</v>
      </c>
      <c r="P8765" t="s">
        <v>4035</v>
      </c>
      <c r="Q8765" t="s">
        <v>71</v>
      </c>
      <c r="R8765" s="7">
        <v>0.2</v>
      </c>
      <c r="S8765" s="7">
        <f t="shared" si="1224"/>
        <v>37.337599999999995</v>
      </c>
      <c r="T8765" s="8">
        <v>16.3352</v>
      </c>
      <c r="U8765" s="8" t="str">
        <f t="shared" si="1230"/>
        <v>Low</v>
      </c>
      <c r="V8765" s="7">
        <v>2</v>
      </c>
      <c r="W8765" s="8">
        <v>46.671999999999997</v>
      </c>
      <c r="X8765" s="8">
        <f t="shared" si="1231"/>
        <v>5296</v>
      </c>
      <c r="Y8765" s="9">
        <v>0.35</v>
      </c>
      <c r="Z8765" s="9" t="str">
        <f t="shared" si="1232"/>
        <v>High</v>
      </c>
    </row>
    <row r="8766" spans="1:26" x14ac:dyDescent="0.3">
      <c r="A8766" t="s">
        <v>7776</v>
      </c>
      <c r="B8766" s="6">
        <v>44833</v>
      </c>
      <c r="C8766" s="6" t="str">
        <f t="shared" si="1225"/>
        <v>2022</v>
      </c>
      <c r="D8766" s="6" t="str">
        <f t="shared" si="1226"/>
        <v>September</v>
      </c>
      <c r="E8766" s="6" t="str">
        <f t="shared" si="1227"/>
        <v>Q3</v>
      </c>
      <c r="F8766" s="6" t="str">
        <f t="shared" si="1228"/>
        <v>High</v>
      </c>
      <c r="G8766" s="6" t="str">
        <f t="shared" si="1229"/>
        <v>Full Price</v>
      </c>
      <c r="H8766" s="6">
        <v>44836</v>
      </c>
      <c r="I8766" t="s">
        <v>1087</v>
      </c>
      <c r="J8766" t="s">
        <v>778</v>
      </c>
      <c r="K8766" t="s">
        <v>2084</v>
      </c>
      <c r="L8766" t="s">
        <v>30</v>
      </c>
      <c r="M8766" t="s">
        <v>31</v>
      </c>
      <c r="N8766" t="s">
        <v>86</v>
      </c>
      <c r="O8766" t="s">
        <v>69</v>
      </c>
      <c r="P8766" t="s">
        <v>4035</v>
      </c>
      <c r="Q8766" t="s">
        <v>71</v>
      </c>
      <c r="R8766" s="7">
        <v>0</v>
      </c>
      <c r="S8766" s="7">
        <f t="shared" si="1224"/>
        <v>35</v>
      </c>
      <c r="T8766" s="8">
        <v>16.8</v>
      </c>
      <c r="U8766" s="8" t="str">
        <f t="shared" si="1230"/>
        <v>Low</v>
      </c>
      <c r="V8766" s="7">
        <v>7</v>
      </c>
      <c r="W8766" s="8">
        <v>35</v>
      </c>
      <c r="X8766" s="8">
        <f t="shared" si="1231"/>
        <v>5945</v>
      </c>
      <c r="Y8766" s="9">
        <v>0.48</v>
      </c>
      <c r="Z8766" s="9" t="str">
        <f t="shared" si="1232"/>
        <v>High</v>
      </c>
    </row>
    <row r="8767" spans="1:26" x14ac:dyDescent="0.3">
      <c r="A8767" t="s">
        <v>7777</v>
      </c>
      <c r="B8767" s="6">
        <v>44833</v>
      </c>
      <c r="C8767" s="6" t="str">
        <f t="shared" si="1225"/>
        <v>2022</v>
      </c>
      <c r="D8767" s="6" t="str">
        <f t="shared" si="1226"/>
        <v>September</v>
      </c>
      <c r="E8767" s="6" t="str">
        <f t="shared" si="1227"/>
        <v>Q3</v>
      </c>
      <c r="F8767" s="6" t="str">
        <f t="shared" si="1228"/>
        <v>High</v>
      </c>
      <c r="G8767" s="6" t="str">
        <f t="shared" si="1229"/>
        <v>Full Price</v>
      </c>
      <c r="H8767" s="6">
        <v>44835</v>
      </c>
      <c r="I8767" t="s">
        <v>1400</v>
      </c>
      <c r="J8767" t="s">
        <v>105</v>
      </c>
      <c r="K8767" t="s">
        <v>1684</v>
      </c>
      <c r="L8767" t="s">
        <v>30</v>
      </c>
      <c r="M8767" t="s">
        <v>31</v>
      </c>
      <c r="N8767" t="s">
        <v>53</v>
      </c>
      <c r="O8767" t="s">
        <v>69</v>
      </c>
      <c r="P8767" t="s">
        <v>70</v>
      </c>
      <c r="Q8767" t="s">
        <v>71</v>
      </c>
      <c r="R8767" s="7">
        <v>0</v>
      </c>
      <c r="S8767" s="7">
        <f t="shared" si="1224"/>
        <v>99.2</v>
      </c>
      <c r="T8767" s="8">
        <v>25.792000000000002</v>
      </c>
      <c r="U8767" s="8" t="str">
        <f t="shared" si="1230"/>
        <v>Low</v>
      </c>
      <c r="V8767" s="7">
        <v>5</v>
      </c>
      <c r="W8767" s="8">
        <v>99.2</v>
      </c>
      <c r="X8767" s="8">
        <f t="shared" si="1231"/>
        <v>3805</v>
      </c>
      <c r="Y8767" s="9">
        <v>0.26</v>
      </c>
      <c r="Z8767" s="9" t="str">
        <f t="shared" si="1232"/>
        <v>High</v>
      </c>
    </row>
    <row r="8768" spans="1:26" x14ac:dyDescent="0.3">
      <c r="A8768" t="s">
        <v>7778</v>
      </c>
      <c r="B8768" s="6">
        <v>44833</v>
      </c>
      <c r="C8768" s="6" t="str">
        <f t="shared" si="1225"/>
        <v>2022</v>
      </c>
      <c r="D8768" s="6" t="str">
        <f t="shared" si="1226"/>
        <v>September</v>
      </c>
      <c r="E8768" s="6" t="str">
        <f t="shared" si="1227"/>
        <v>Q3</v>
      </c>
      <c r="F8768" s="6" t="str">
        <f t="shared" si="1228"/>
        <v>Low</v>
      </c>
      <c r="G8768" s="6" t="str">
        <f t="shared" si="1229"/>
        <v>Discounted</v>
      </c>
      <c r="H8768" s="6">
        <v>44837</v>
      </c>
      <c r="I8768" t="s">
        <v>1682</v>
      </c>
      <c r="J8768" t="s">
        <v>151</v>
      </c>
      <c r="K8768" t="s">
        <v>1554</v>
      </c>
      <c r="L8768" t="s">
        <v>61</v>
      </c>
      <c r="M8768" t="s">
        <v>31</v>
      </c>
      <c r="N8768" t="s">
        <v>49</v>
      </c>
      <c r="O8768" t="s">
        <v>54</v>
      </c>
      <c r="P8768" t="s">
        <v>3104</v>
      </c>
      <c r="Q8768" t="s">
        <v>132</v>
      </c>
      <c r="R8768" s="7">
        <v>0.2</v>
      </c>
      <c r="S8768" s="7">
        <f t="shared" si="1224"/>
        <v>40.934399999999997</v>
      </c>
      <c r="T8768" s="8">
        <v>-6.3959999999999999</v>
      </c>
      <c r="U8768" s="8" t="str">
        <f t="shared" si="1230"/>
        <v>Loss</v>
      </c>
      <c r="V8768" s="7">
        <v>2</v>
      </c>
      <c r="W8768" s="8">
        <v>51.167999999999999</v>
      </c>
      <c r="X8768" s="8">
        <f t="shared" si="1231"/>
        <v>5109</v>
      </c>
      <c r="Y8768" s="9">
        <v>-0.125</v>
      </c>
      <c r="Z8768" s="9" t="str">
        <f t="shared" si="1232"/>
        <v>Low</v>
      </c>
    </row>
    <row r="8769" spans="1:26" x14ac:dyDescent="0.3">
      <c r="A8769" t="s">
        <v>7779</v>
      </c>
      <c r="B8769" s="6">
        <v>44834</v>
      </c>
      <c r="C8769" s="6" t="str">
        <f t="shared" si="1225"/>
        <v>2022</v>
      </c>
      <c r="D8769" s="6" t="str">
        <f t="shared" si="1226"/>
        <v>September</v>
      </c>
      <c r="E8769" s="6" t="str">
        <f t="shared" si="1227"/>
        <v>Q3</v>
      </c>
      <c r="F8769" s="6" t="str">
        <f t="shared" si="1228"/>
        <v>High</v>
      </c>
      <c r="G8769" s="6" t="str">
        <f t="shared" si="1229"/>
        <v>Discounted</v>
      </c>
      <c r="H8769" s="6">
        <v>44836</v>
      </c>
      <c r="I8769" t="s">
        <v>1622</v>
      </c>
      <c r="J8769" t="s">
        <v>89</v>
      </c>
      <c r="K8769" t="s">
        <v>3920</v>
      </c>
      <c r="L8769" t="s">
        <v>61</v>
      </c>
      <c r="M8769" t="s">
        <v>31</v>
      </c>
      <c r="N8769" t="s">
        <v>46</v>
      </c>
      <c r="O8769" t="s">
        <v>54</v>
      </c>
      <c r="P8769" t="s">
        <v>55</v>
      </c>
      <c r="Q8769" t="s">
        <v>56</v>
      </c>
      <c r="R8769" s="7">
        <v>0.2</v>
      </c>
      <c r="S8769" s="7">
        <f t="shared" si="1224"/>
        <v>16.531200000000002</v>
      </c>
      <c r="T8769" s="8">
        <v>6.9741</v>
      </c>
      <c r="U8769" s="8" t="str">
        <f t="shared" si="1230"/>
        <v>Low</v>
      </c>
      <c r="V8769" s="7">
        <v>7</v>
      </c>
      <c r="W8769" s="8">
        <v>20.664000000000001</v>
      </c>
      <c r="X8769" s="8">
        <f t="shared" si="1231"/>
        <v>7090</v>
      </c>
      <c r="Y8769" s="9">
        <v>0.33750000000000002</v>
      </c>
      <c r="Z8769" s="9" t="str">
        <f t="shared" si="1232"/>
        <v>High</v>
      </c>
    </row>
    <row r="8770" spans="1:26" x14ac:dyDescent="0.3">
      <c r="A8770" t="s">
        <v>7780</v>
      </c>
      <c r="B8770" s="6">
        <v>44834</v>
      </c>
      <c r="C8770" s="6" t="str">
        <f t="shared" si="1225"/>
        <v>2022</v>
      </c>
      <c r="D8770" s="6" t="str">
        <f t="shared" si="1226"/>
        <v>September</v>
      </c>
      <c r="E8770" s="6" t="str">
        <f t="shared" si="1227"/>
        <v>Q3</v>
      </c>
      <c r="F8770" s="6" t="str">
        <f t="shared" si="1228"/>
        <v>High</v>
      </c>
      <c r="G8770" s="6" t="str">
        <f t="shared" si="1229"/>
        <v>Full Price</v>
      </c>
      <c r="H8770" s="6">
        <v>44836</v>
      </c>
      <c r="I8770" t="s">
        <v>1189</v>
      </c>
      <c r="J8770" t="s">
        <v>830</v>
      </c>
      <c r="K8770" t="s">
        <v>3611</v>
      </c>
      <c r="L8770" t="s">
        <v>40</v>
      </c>
      <c r="M8770" t="s">
        <v>91</v>
      </c>
      <c r="N8770" t="s">
        <v>110</v>
      </c>
      <c r="O8770" t="s">
        <v>69</v>
      </c>
      <c r="P8770" t="s">
        <v>70</v>
      </c>
      <c r="Q8770" t="s">
        <v>71</v>
      </c>
      <c r="R8770" s="7">
        <v>0</v>
      </c>
      <c r="S8770" s="7">
        <f t="shared" ref="S8770:S8833" si="1233">W8770 - (W8770 * R8770)</f>
        <v>159.97999999999999</v>
      </c>
      <c r="T8770" s="8">
        <v>47.994</v>
      </c>
      <c r="U8770" s="8" t="str">
        <f t="shared" si="1230"/>
        <v>Low</v>
      </c>
      <c r="V8770" s="7">
        <v>2</v>
      </c>
      <c r="W8770" s="8">
        <v>159.97999999999999</v>
      </c>
      <c r="X8770" s="8">
        <f t="shared" si="1231"/>
        <v>2971</v>
      </c>
      <c r="Y8770" s="9">
        <v>0.3</v>
      </c>
      <c r="Z8770" s="9" t="str">
        <f t="shared" si="1232"/>
        <v>High</v>
      </c>
    </row>
    <row r="8771" spans="1:26" x14ac:dyDescent="0.3">
      <c r="A8771" t="s">
        <v>7781</v>
      </c>
      <c r="B8771" s="6">
        <v>44834</v>
      </c>
      <c r="C8771" s="6" t="str">
        <f t="shared" ref="C8771:C8834" si="1234">TEXT(B8771, "YYYY")</f>
        <v>2022</v>
      </c>
      <c r="D8771" s="6" t="str">
        <f t="shared" ref="D8771:D8834" si="1235">TEXT(B8771, "MMMM")</f>
        <v>September</v>
      </c>
      <c r="E8771" s="6" t="str">
        <f t="shared" ref="E8771:E8834" si="1236">"Q" &amp; INT((MONTH(B8771) - 1) / 3) + 1</f>
        <v>Q3</v>
      </c>
      <c r="F8771" s="6" t="str">
        <f t="shared" ref="F8771:F8834" si="1237">IF(Y8771&gt; 0.2, "High", "Low")</f>
        <v>Low</v>
      </c>
      <c r="G8771" s="6" t="str">
        <f t="shared" ref="G8771:G8834" si="1238">IF(R8771&gt;0, "Discounted", "Full Price")</f>
        <v>Discounted</v>
      </c>
      <c r="H8771" s="6">
        <v>44840</v>
      </c>
      <c r="I8771" t="s">
        <v>587</v>
      </c>
      <c r="J8771" t="s">
        <v>38</v>
      </c>
      <c r="K8771" t="s">
        <v>2301</v>
      </c>
      <c r="L8771" t="s">
        <v>40</v>
      </c>
      <c r="M8771" t="s">
        <v>31</v>
      </c>
      <c r="N8771" t="s">
        <v>41</v>
      </c>
      <c r="O8771" t="s">
        <v>33</v>
      </c>
      <c r="P8771" t="s">
        <v>373</v>
      </c>
      <c r="Q8771" t="s">
        <v>35</v>
      </c>
      <c r="R8771" s="7">
        <v>0.8</v>
      </c>
      <c r="S8771" s="7">
        <f t="shared" si="1233"/>
        <v>2.3292000000000002</v>
      </c>
      <c r="T8771" s="8">
        <v>-17.469000000000001</v>
      </c>
      <c r="U8771" s="8" t="str">
        <f t="shared" ref="U8771:U8834" si="1239">IF(T8771 &lt; 0, "Loss", IF(T8771 &lt; 100, "Low", IF(T8771 &lt; 500, "Medium", "High")))</f>
        <v>Loss</v>
      </c>
      <c r="V8771" s="7">
        <v>9</v>
      </c>
      <c r="W8771" s="8">
        <v>11.646000000000001</v>
      </c>
      <c r="X8771" s="8">
        <f t="shared" ref="X8771:X8834" si="1240">_xlfn.RANK.EQ(W8771, W$2:W$9994)</f>
        <v>8355</v>
      </c>
      <c r="Y8771" s="9">
        <v>-1.5</v>
      </c>
      <c r="Z8771" s="9" t="str">
        <f t="shared" ref="Z8771:Z8834" si="1241">IF(Y8771 &gt; 0.2, "High", "Low")</f>
        <v>Low</v>
      </c>
    </row>
    <row r="8772" spans="1:26" x14ac:dyDescent="0.3">
      <c r="A8772" t="s">
        <v>7782</v>
      </c>
      <c r="B8772" s="6">
        <v>44834</v>
      </c>
      <c r="C8772" s="6" t="str">
        <f t="shared" si="1234"/>
        <v>2022</v>
      </c>
      <c r="D8772" s="6" t="str">
        <f t="shared" si="1235"/>
        <v>September</v>
      </c>
      <c r="E8772" s="6" t="str">
        <f t="shared" si="1236"/>
        <v>Q3</v>
      </c>
      <c r="F8772" s="6" t="str">
        <f t="shared" si="1237"/>
        <v>High</v>
      </c>
      <c r="G8772" s="6" t="str">
        <f t="shared" si="1238"/>
        <v>Full Price</v>
      </c>
      <c r="H8772" s="6">
        <v>44836</v>
      </c>
      <c r="I8772" t="s">
        <v>1155</v>
      </c>
      <c r="J8772" t="s">
        <v>89</v>
      </c>
      <c r="K8772" t="s">
        <v>3050</v>
      </c>
      <c r="L8772" t="s">
        <v>30</v>
      </c>
      <c r="M8772" t="s">
        <v>31</v>
      </c>
      <c r="N8772" t="s">
        <v>32</v>
      </c>
      <c r="O8772" t="s">
        <v>54</v>
      </c>
      <c r="P8772" t="s">
        <v>917</v>
      </c>
      <c r="Q8772" t="s">
        <v>918</v>
      </c>
      <c r="R8772" s="7">
        <v>0</v>
      </c>
      <c r="S8772" s="7">
        <f t="shared" si="1233"/>
        <v>164.88</v>
      </c>
      <c r="T8772" s="8">
        <v>80.791200000000003</v>
      </c>
      <c r="U8772" s="8" t="str">
        <f t="shared" si="1239"/>
        <v>Low</v>
      </c>
      <c r="V8772" s="7">
        <v>3</v>
      </c>
      <c r="W8772" s="8">
        <v>164.88</v>
      </c>
      <c r="X8772" s="8">
        <f t="shared" si="1240"/>
        <v>2922</v>
      </c>
      <c r="Y8772" s="9">
        <v>0.49</v>
      </c>
      <c r="Z8772" s="9" t="str">
        <f t="shared" si="1241"/>
        <v>High</v>
      </c>
    </row>
    <row r="8773" spans="1:26" x14ac:dyDescent="0.3">
      <c r="A8773" t="s">
        <v>7783</v>
      </c>
      <c r="B8773" s="6">
        <v>44834</v>
      </c>
      <c r="C8773" s="6" t="str">
        <f t="shared" si="1234"/>
        <v>2022</v>
      </c>
      <c r="D8773" s="6" t="str">
        <f t="shared" si="1235"/>
        <v>September</v>
      </c>
      <c r="E8773" s="6" t="str">
        <f t="shared" si="1236"/>
        <v>Q3</v>
      </c>
      <c r="F8773" s="6" t="str">
        <f t="shared" si="1237"/>
        <v>High</v>
      </c>
      <c r="G8773" s="6" t="str">
        <f t="shared" si="1238"/>
        <v>Full Price</v>
      </c>
      <c r="H8773" s="6">
        <v>44837</v>
      </c>
      <c r="I8773" t="s">
        <v>3107</v>
      </c>
      <c r="J8773" t="s">
        <v>89</v>
      </c>
      <c r="K8773" t="s">
        <v>1324</v>
      </c>
      <c r="L8773" t="s">
        <v>61</v>
      </c>
      <c r="M8773" t="s">
        <v>31</v>
      </c>
      <c r="N8773" t="s">
        <v>174</v>
      </c>
      <c r="O8773" t="s">
        <v>69</v>
      </c>
      <c r="P8773" t="s">
        <v>298</v>
      </c>
      <c r="Q8773" t="s">
        <v>299</v>
      </c>
      <c r="R8773" s="7">
        <v>0</v>
      </c>
      <c r="S8773" s="7">
        <f t="shared" si="1233"/>
        <v>3.89</v>
      </c>
      <c r="T8773" s="8">
        <v>1.0114000000000001</v>
      </c>
      <c r="U8773" s="8" t="str">
        <f t="shared" si="1239"/>
        <v>Low</v>
      </c>
      <c r="V8773" s="7">
        <v>1</v>
      </c>
      <c r="W8773" s="8">
        <v>3.89</v>
      </c>
      <c r="X8773" s="8">
        <f t="shared" si="1240"/>
        <v>9650</v>
      </c>
      <c r="Y8773" s="9">
        <v>0.26</v>
      </c>
      <c r="Z8773" s="9" t="str">
        <f t="shared" si="1241"/>
        <v>High</v>
      </c>
    </row>
    <row r="8774" spans="1:26" x14ac:dyDescent="0.3">
      <c r="A8774" t="s">
        <v>7783</v>
      </c>
      <c r="B8774" s="6">
        <v>44834</v>
      </c>
      <c r="C8774" s="6" t="str">
        <f t="shared" si="1234"/>
        <v>2022</v>
      </c>
      <c r="D8774" s="6" t="str">
        <f t="shared" si="1235"/>
        <v>September</v>
      </c>
      <c r="E8774" s="6" t="str">
        <f t="shared" si="1236"/>
        <v>Q3</v>
      </c>
      <c r="F8774" s="6" t="str">
        <f t="shared" si="1237"/>
        <v>High</v>
      </c>
      <c r="G8774" s="6" t="str">
        <f t="shared" si="1238"/>
        <v>Full Price</v>
      </c>
      <c r="H8774" s="6">
        <v>44837</v>
      </c>
      <c r="I8774" t="s">
        <v>3107</v>
      </c>
      <c r="J8774" t="s">
        <v>1070</v>
      </c>
      <c r="K8774" t="s">
        <v>2391</v>
      </c>
      <c r="L8774" t="s">
        <v>61</v>
      </c>
      <c r="M8774" t="s">
        <v>31</v>
      </c>
      <c r="N8774" t="s">
        <v>32</v>
      </c>
      <c r="O8774" t="s">
        <v>69</v>
      </c>
      <c r="P8774" t="s">
        <v>298</v>
      </c>
      <c r="Q8774" t="s">
        <v>299</v>
      </c>
      <c r="R8774" s="7">
        <v>0</v>
      </c>
      <c r="S8774" s="7">
        <f t="shared" si="1233"/>
        <v>11.76</v>
      </c>
      <c r="T8774" s="8">
        <v>5.7624000000000004</v>
      </c>
      <c r="U8774" s="8" t="str">
        <f t="shared" si="1239"/>
        <v>Low</v>
      </c>
      <c r="V8774" s="7">
        <v>2</v>
      </c>
      <c r="W8774" s="8">
        <v>11.76</v>
      </c>
      <c r="X8774" s="8">
        <f t="shared" si="1240"/>
        <v>8317</v>
      </c>
      <c r="Y8774" s="9">
        <v>0.49</v>
      </c>
      <c r="Z8774" s="9" t="str">
        <f t="shared" si="1241"/>
        <v>High</v>
      </c>
    </row>
    <row r="8775" spans="1:26" x14ac:dyDescent="0.3">
      <c r="A8775" t="s">
        <v>7783</v>
      </c>
      <c r="B8775" s="6">
        <v>44834</v>
      </c>
      <c r="C8775" s="6" t="str">
        <f t="shared" si="1234"/>
        <v>2022</v>
      </c>
      <c r="D8775" s="6" t="str">
        <f t="shared" si="1235"/>
        <v>September</v>
      </c>
      <c r="E8775" s="6" t="str">
        <f t="shared" si="1236"/>
        <v>Q3</v>
      </c>
      <c r="F8775" s="6" t="str">
        <f t="shared" si="1237"/>
        <v>High</v>
      </c>
      <c r="G8775" s="6" t="str">
        <f t="shared" si="1238"/>
        <v>Full Price</v>
      </c>
      <c r="H8775" s="6">
        <v>44837</v>
      </c>
      <c r="I8775" t="s">
        <v>3107</v>
      </c>
      <c r="J8775" t="s">
        <v>67</v>
      </c>
      <c r="K8775" t="s">
        <v>2730</v>
      </c>
      <c r="L8775" t="s">
        <v>61</v>
      </c>
      <c r="M8775" t="s">
        <v>31</v>
      </c>
      <c r="N8775" t="s">
        <v>32</v>
      </c>
      <c r="O8775" t="s">
        <v>69</v>
      </c>
      <c r="P8775" t="s">
        <v>298</v>
      </c>
      <c r="Q8775" t="s">
        <v>299</v>
      </c>
      <c r="R8775" s="7">
        <v>0</v>
      </c>
      <c r="S8775" s="7">
        <f t="shared" si="1233"/>
        <v>167.94</v>
      </c>
      <c r="T8775" s="8">
        <v>82.290599999999998</v>
      </c>
      <c r="U8775" s="8" t="str">
        <f t="shared" si="1239"/>
        <v>Low</v>
      </c>
      <c r="V8775" s="7">
        <v>3</v>
      </c>
      <c r="W8775" s="8">
        <v>167.94</v>
      </c>
      <c r="X8775" s="8">
        <f t="shared" si="1240"/>
        <v>2887</v>
      </c>
      <c r="Y8775" s="9">
        <v>0.49</v>
      </c>
      <c r="Z8775" s="9" t="str">
        <f t="shared" si="1241"/>
        <v>High</v>
      </c>
    </row>
    <row r="8776" spans="1:26" x14ac:dyDescent="0.3">
      <c r="A8776" t="s">
        <v>7784</v>
      </c>
      <c r="B8776" s="6">
        <v>44835</v>
      </c>
      <c r="C8776" s="6" t="str">
        <f t="shared" si="1234"/>
        <v>2022</v>
      </c>
      <c r="D8776" s="6" t="str">
        <f t="shared" si="1235"/>
        <v>October</v>
      </c>
      <c r="E8776" s="6" t="str">
        <f t="shared" si="1236"/>
        <v>Q4</v>
      </c>
      <c r="F8776" s="6" t="str">
        <f t="shared" si="1237"/>
        <v>High</v>
      </c>
      <c r="G8776" s="6" t="str">
        <f t="shared" si="1238"/>
        <v>Full Price</v>
      </c>
      <c r="H8776" s="6">
        <v>44837</v>
      </c>
      <c r="I8776" t="s">
        <v>3516</v>
      </c>
      <c r="J8776" t="s">
        <v>151</v>
      </c>
      <c r="K8776" t="s">
        <v>4006</v>
      </c>
      <c r="L8776" t="s">
        <v>40</v>
      </c>
      <c r="M8776" t="s">
        <v>91</v>
      </c>
      <c r="N8776" t="s">
        <v>534</v>
      </c>
      <c r="O8776" t="s">
        <v>54</v>
      </c>
      <c r="P8776" t="s">
        <v>270</v>
      </c>
      <c r="Q8776" t="s">
        <v>271</v>
      </c>
      <c r="R8776" s="7">
        <v>0</v>
      </c>
      <c r="S8776" s="7">
        <f t="shared" si="1233"/>
        <v>1704.89</v>
      </c>
      <c r="T8776" s="8">
        <v>767.20050000000003</v>
      </c>
      <c r="U8776" s="8" t="str">
        <f t="shared" si="1239"/>
        <v>High</v>
      </c>
      <c r="V8776" s="7">
        <v>11</v>
      </c>
      <c r="W8776" s="8">
        <v>1704.89</v>
      </c>
      <c r="X8776" s="8">
        <f t="shared" si="1240"/>
        <v>183</v>
      </c>
      <c r="Y8776" s="9">
        <v>0.45</v>
      </c>
      <c r="Z8776" s="9" t="str">
        <f t="shared" si="1241"/>
        <v>High</v>
      </c>
    </row>
    <row r="8777" spans="1:26" x14ac:dyDescent="0.3">
      <c r="A8777" t="s">
        <v>7785</v>
      </c>
      <c r="B8777" s="6">
        <v>44835</v>
      </c>
      <c r="C8777" s="6" t="str">
        <f t="shared" si="1234"/>
        <v>2022</v>
      </c>
      <c r="D8777" s="6" t="str">
        <f t="shared" si="1235"/>
        <v>October</v>
      </c>
      <c r="E8777" s="6" t="str">
        <f t="shared" si="1236"/>
        <v>Q4</v>
      </c>
      <c r="F8777" s="6" t="str">
        <f t="shared" si="1237"/>
        <v>High</v>
      </c>
      <c r="G8777" s="6" t="str">
        <f t="shared" si="1238"/>
        <v>Full Price</v>
      </c>
      <c r="H8777" s="6">
        <v>44841</v>
      </c>
      <c r="I8777" t="s">
        <v>3442</v>
      </c>
      <c r="J8777" t="s">
        <v>67</v>
      </c>
      <c r="K8777" t="s">
        <v>4283</v>
      </c>
      <c r="L8777" t="s">
        <v>30</v>
      </c>
      <c r="M8777" t="s">
        <v>31</v>
      </c>
      <c r="N8777" t="s">
        <v>32</v>
      </c>
      <c r="O8777" t="s">
        <v>33</v>
      </c>
      <c r="P8777" t="s">
        <v>6496</v>
      </c>
      <c r="Q8777" t="s">
        <v>1680</v>
      </c>
      <c r="R8777" s="7">
        <v>0</v>
      </c>
      <c r="S8777" s="7">
        <f t="shared" si="1233"/>
        <v>104.85</v>
      </c>
      <c r="T8777" s="8">
        <v>50.328000000000003</v>
      </c>
      <c r="U8777" s="8" t="str">
        <f t="shared" si="1239"/>
        <v>Low</v>
      </c>
      <c r="V8777" s="7">
        <v>1</v>
      </c>
      <c r="W8777" s="8">
        <v>104.85</v>
      </c>
      <c r="X8777" s="8">
        <f t="shared" si="1240"/>
        <v>3688</v>
      </c>
      <c r="Y8777" s="9">
        <v>0.48</v>
      </c>
      <c r="Z8777" s="9" t="str">
        <f t="shared" si="1241"/>
        <v>High</v>
      </c>
    </row>
    <row r="8778" spans="1:26" x14ac:dyDescent="0.3">
      <c r="A8778" t="s">
        <v>7786</v>
      </c>
      <c r="B8778" s="6">
        <v>44835</v>
      </c>
      <c r="C8778" s="6" t="str">
        <f t="shared" si="1234"/>
        <v>2022</v>
      </c>
      <c r="D8778" s="6" t="str">
        <f t="shared" si="1235"/>
        <v>October</v>
      </c>
      <c r="E8778" s="6" t="str">
        <f t="shared" si="1236"/>
        <v>Q4</v>
      </c>
      <c r="F8778" s="6" t="str">
        <f t="shared" si="1237"/>
        <v>Low</v>
      </c>
      <c r="G8778" s="6" t="str">
        <f t="shared" si="1238"/>
        <v>Discounted</v>
      </c>
      <c r="H8778" s="6">
        <v>44836</v>
      </c>
      <c r="I8778" t="s">
        <v>6387</v>
      </c>
      <c r="J8778" t="s">
        <v>89</v>
      </c>
      <c r="K8778" t="s">
        <v>1721</v>
      </c>
      <c r="L8778" t="s">
        <v>30</v>
      </c>
      <c r="M8778" t="s">
        <v>76</v>
      </c>
      <c r="N8778" t="s">
        <v>77</v>
      </c>
      <c r="O8778" t="s">
        <v>69</v>
      </c>
      <c r="P8778" t="s">
        <v>945</v>
      </c>
      <c r="Q8778" t="s">
        <v>71</v>
      </c>
      <c r="R8778" s="7">
        <v>0.2</v>
      </c>
      <c r="S8778" s="7">
        <f t="shared" si="1233"/>
        <v>86.886400000000009</v>
      </c>
      <c r="T8778" s="8">
        <v>9.5031999999999996</v>
      </c>
      <c r="U8778" s="8" t="str">
        <f t="shared" si="1239"/>
        <v>Low</v>
      </c>
      <c r="V8778" s="7">
        <v>4</v>
      </c>
      <c r="W8778" s="8">
        <v>108.608</v>
      </c>
      <c r="X8778" s="8">
        <f t="shared" si="1240"/>
        <v>3621</v>
      </c>
      <c r="Y8778" s="9">
        <v>8.7499999999999994E-2</v>
      </c>
      <c r="Z8778" s="9" t="str">
        <f t="shared" si="1241"/>
        <v>Low</v>
      </c>
    </row>
    <row r="8779" spans="1:26" x14ac:dyDescent="0.3">
      <c r="A8779" t="s">
        <v>7786</v>
      </c>
      <c r="B8779" s="6">
        <v>44835</v>
      </c>
      <c r="C8779" s="6" t="str">
        <f t="shared" si="1234"/>
        <v>2022</v>
      </c>
      <c r="D8779" s="6" t="str">
        <f t="shared" si="1235"/>
        <v>October</v>
      </c>
      <c r="E8779" s="6" t="str">
        <f t="shared" si="1236"/>
        <v>Q4</v>
      </c>
      <c r="F8779" s="6" t="str">
        <f t="shared" si="1237"/>
        <v>High</v>
      </c>
      <c r="G8779" s="6" t="str">
        <f t="shared" si="1238"/>
        <v>Full Price</v>
      </c>
      <c r="H8779" s="6">
        <v>44836</v>
      </c>
      <c r="I8779" t="s">
        <v>6387</v>
      </c>
      <c r="J8779" t="s">
        <v>353</v>
      </c>
      <c r="K8779" t="s">
        <v>4570</v>
      </c>
      <c r="L8779" t="s">
        <v>30</v>
      </c>
      <c r="M8779" t="s">
        <v>31</v>
      </c>
      <c r="N8779" t="s">
        <v>174</v>
      </c>
      <c r="O8779" t="s">
        <v>69</v>
      </c>
      <c r="P8779" t="s">
        <v>945</v>
      </c>
      <c r="Q8779" t="s">
        <v>71</v>
      </c>
      <c r="R8779" s="7">
        <v>0</v>
      </c>
      <c r="S8779" s="7">
        <f t="shared" si="1233"/>
        <v>241.96</v>
      </c>
      <c r="T8779" s="8">
        <v>60.49</v>
      </c>
      <c r="U8779" s="8" t="str">
        <f t="shared" si="1239"/>
        <v>Low</v>
      </c>
      <c r="V8779" s="7">
        <v>2</v>
      </c>
      <c r="W8779" s="8">
        <v>241.96</v>
      </c>
      <c r="X8779" s="8">
        <f t="shared" si="1240"/>
        <v>2257</v>
      </c>
      <c r="Y8779" s="9">
        <v>0.25</v>
      </c>
      <c r="Z8779" s="9" t="str">
        <f t="shared" si="1241"/>
        <v>High</v>
      </c>
    </row>
    <row r="8780" spans="1:26" x14ac:dyDescent="0.3">
      <c r="A8780" t="s">
        <v>7786</v>
      </c>
      <c r="B8780" s="6">
        <v>44835</v>
      </c>
      <c r="C8780" s="6" t="str">
        <f t="shared" si="1234"/>
        <v>2022</v>
      </c>
      <c r="D8780" s="6" t="str">
        <f t="shared" si="1235"/>
        <v>October</v>
      </c>
      <c r="E8780" s="6" t="str">
        <f t="shared" si="1236"/>
        <v>Q4</v>
      </c>
      <c r="F8780" s="6" t="str">
        <f t="shared" si="1237"/>
        <v>High</v>
      </c>
      <c r="G8780" s="6" t="str">
        <f t="shared" si="1238"/>
        <v>Discounted</v>
      </c>
      <c r="H8780" s="6">
        <v>44836</v>
      </c>
      <c r="I8780" t="s">
        <v>6387</v>
      </c>
      <c r="J8780" t="s">
        <v>219</v>
      </c>
      <c r="K8780" t="s">
        <v>220</v>
      </c>
      <c r="L8780" t="s">
        <v>30</v>
      </c>
      <c r="M8780" t="s">
        <v>31</v>
      </c>
      <c r="N8780" t="s">
        <v>41</v>
      </c>
      <c r="O8780" t="s">
        <v>69</v>
      </c>
      <c r="P8780" t="s">
        <v>945</v>
      </c>
      <c r="Q8780" t="s">
        <v>71</v>
      </c>
      <c r="R8780" s="7">
        <v>0.2</v>
      </c>
      <c r="S8780" s="7">
        <f t="shared" si="1233"/>
        <v>49.4208</v>
      </c>
      <c r="T8780" s="8">
        <v>20.849399999999999</v>
      </c>
      <c r="U8780" s="8" t="str">
        <f t="shared" si="1239"/>
        <v>Low</v>
      </c>
      <c r="V8780" s="7">
        <v>13</v>
      </c>
      <c r="W8780" s="8">
        <v>61.776000000000003</v>
      </c>
      <c r="X8780" s="8">
        <f t="shared" si="1240"/>
        <v>4743</v>
      </c>
      <c r="Y8780" s="9">
        <v>0.33750000000000002</v>
      </c>
      <c r="Z8780" s="9" t="str">
        <f t="shared" si="1241"/>
        <v>High</v>
      </c>
    </row>
    <row r="8781" spans="1:26" x14ac:dyDescent="0.3">
      <c r="A8781" t="s">
        <v>7786</v>
      </c>
      <c r="B8781" s="6">
        <v>44835</v>
      </c>
      <c r="C8781" s="6" t="str">
        <f t="shared" si="1234"/>
        <v>2022</v>
      </c>
      <c r="D8781" s="6" t="str">
        <f t="shared" si="1235"/>
        <v>October</v>
      </c>
      <c r="E8781" s="6" t="str">
        <f t="shared" si="1236"/>
        <v>Q4</v>
      </c>
      <c r="F8781" s="6" t="str">
        <f t="shared" si="1237"/>
        <v>High</v>
      </c>
      <c r="G8781" s="6" t="str">
        <f t="shared" si="1238"/>
        <v>Discounted</v>
      </c>
      <c r="H8781" s="6">
        <v>44836</v>
      </c>
      <c r="I8781" t="s">
        <v>6387</v>
      </c>
      <c r="J8781" t="s">
        <v>256</v>
      </c>
      <c r="K8781" t="s">
        <v>365</v>
      </c>
      <c r="L8781" t="s">
        <v>30</v>
      </c>
      <c r="M8781" t="s">
        <v>31</v>
      </c>
      <c r="N8781" t="s">
        <v>41</v>
      </c>
      <c r="O8781" t="s">
        <v>69</v>
      </c>
      <c r="P8781" t="s">
        <v>945</v>
      </c>
      <c r="Q8781" t="s">
        <v>71</v>
      </c>
      <c r="R8781" s="7">
        <v>0.2</v>
      </c>
      <c r="S8781" s="7">
        <f t="shared" si="1233"/>
        <v>1.1519999999999999</v>
      </c>
      <c r="T8781" s="8">
        <v>0.504</v>
      </c>
      <c r="U8781" s="8" t="str">
        <f t="shared" si="1239"/>
        <v>Low</v>
      </c>
      <c r="V8781" s="7">
        <v>1</v>
      </c>
      <c r="W8781" s="8">
        <v>1.44</v>
      </c>
      <c r="X8781" s="8">
        <f t="shared" si="1240"/>
        <v>9961</v>
      </c>
      <c r="Y8781" s="9">
        <v>0.35</v>
      </c>
      <c r="Z8781" s="9" t="str">
        <f t="shared" si="1241"/>
        <v>High</v>
      </c>
    </row>
    <row r="8782" spans="1:26" x14ac:dyDescent="0.3">
      <c r="A8782" t="s">
        <v>7787</v>
      </c>
      <c r="B8782" s="6">
        <v>44835</v>
      </c>
      <c r="C8782" s="6" t="str">
        <f t="shared" si="1234"/>
        <v>2022</v>
      </c>
      <c r="D8782" s="6" t="str">
        <f t="shared" si="1235"/>
        <v>October</v>
      </c>
      <c r="E8782" s="6" t="str">
        <f t="shared" si="1236"/>
        <v>Q4</v>
      </c>
      <c r="F8782" s="6" t="str">
        <f t="shared" si="1237"/>
        <v>High</v>
      </c>
      <c r="G8782" s="6" t="str">
        <f t="shared" si="1238"/>
        <v>Full Price</v>
      </c>
      <c r="H8782" s="6">
        <v>44840</v>
      </c>
      <c r="I8782" t="s">
        <v>2445</v>
      </c>
      <c r="J8782" t="s">
        <v>1088</v>
      </c>
      <c r="K8782" t="s">
        <v>3206</v>
      </c>
      <c r="L8782" t="s">
        <v>40</v>
      </c>
      <c r="M8782" t="s">
        <v>91</v>
      </c>
      <c r="N8782" t="s">
        <v>110</v>
      </c>
      <c r="O8782" t="s">
        <v>69</v>
      </c>
      <c r="P8782" t="s">
        <v>139</v>
      </c>
      <c r="Q8782" t="s">
        <v>71</v>
      </c>
      <c r="R8782" s="7">
        <v>0</v>
      </c>
      <c r="S8782" s="7">
        <f t="shared" si="1233"/>
        <v>104.75</v>
      </c>
      <c r="T8782" s="8">
        <v>21.997499999999999</v>
      </c>
      <c r="U8782" s="8" t="str">
        <f t="shared" si="1239"/>
        <v>Low</v>
      </c>
      <c r="V8782" s="7">
        <v>5</v>
      </c>
      <c r="W8782" s="8">
        <v>104.75</v>
      </c>
      <c r="X8782" s="8">
        <f t="shared" si="1240"/>
        <v>3699</v>
      </c>
      <c r="Y8782" s="9">
        <v>0.21</v>
      </c>
      <c r="Z8782" s="9" t="str">
        <f t="shared" si="1241"/>
        <v>High</v>
      </c>
    </row>
    <row r="8783" spans="1:26" x14ac:dyDescent="0.3">
      <c r="A8783" t="s">
        <v>7788</v>
      </c>
      <c r="B8783" s="6">
        <v>44835</v>
      </c>
      <c r="C8783" s="6" t="str">
        <f t="shared" si="1234"/>
        <v>2022</v>
      </c>
      <c r="D8783" s="6" t="str">
        <f t="shared" si="1235"/>
        <v>October</v>
      </c>
      <c r="E8783" s="6" t="str">
        <f t="shared" si="1236"/>
        <v>Q4</v>
      </c>
      <c r="F8783" s="6" t="str">
        <f t="shared" si="1237"/>
        <v>Low</v>
      </c>
      <c r="G8783" s="6" t="str">
        <f t="shared" si="1238"/>
        <v>Discounted</v>
      </c>
      <c r="H8783" s="6">
        <v>44842</v>
      </c>
      <c r="I8783" t="s">
        <v>2607</v>
      </c>
      <c r="J8783" t="s">
        <v>89</v>
      </c>
      <c r="K8783" t="s">
        <v>4536</v>
      </c>
      <c r="L8783" t="s">
        <v>61</v>
      </c>
      <c r="M8783" t="s">
        <v>31</v>
      </c>
      <c r="N8783" t="s">
        <v>53</v>
      </c>
      <c r="O8783" t="s">
        <v>33</v>
      </c>
      <c r="P8783" t="s">
        <v>1059</v>
      </c>
      <c r="Q8783" t="s">
        <v>35</v>
      </c>
      <c r="R8783" s="7">
        <v>0.2</v>
      </c>
      <c r="S8783" s="7">
        <f t="shared" si="1233"/>
        <v>5.3376000000000001</v>
      </c>
      <c r="T8783" s="8">
        <v>0.50039999999999996</v>
      </c>
      <c r="U8783" s="8" t="str">
        <f t="shared" si="1239"/>
        <v>Low</v>
      </c>
      <c r="V8783" s="7">
        <v>6</v>
      </c>
      <c r="W8783" s="8">
        <v>6.6719999999999997</v>
      </c>
      <c r="X8783" s="8">
        <f t="shared" si="1240"/>
        <v>9179</v>
      </c>
      <c r="Y8783" s="9">
        <v>7.4999999999999997E-2</v>
      </c>
      <c r="Z8783" s="9" t="str">
        <f t="shared" si="1241"/>
        <v>Low</v>
      </c>
    </row>
    <row r="8784" spans="1:26" x14ac:dyDescent="0.3">
      <c r="A8784" t="s">
        <v>7789</v>
      </c>
      <c r="B8784" s="6">
        <v>44835</v>
      </c>
      <c r="C8784" s="6" t="str">
        <f t="shared" si="1234"/>
        <v>2022</v>
      </c>
      <c r="D8784" s="6" t="str">
        <f t="shared" si="1235"/>
        <v>October</v>
      </c>
      <c r="E8784" s="6" t="str">
        <f t="shared" si="1236"/>
        <v>Q4</v>
      </c>
      <c r="F8784" s="6" t="str">
        <f t="shared" si="1237"/>
        <v>Low</v>
      </c>
      <c r="G8784" s="6" t="str">
        <f t="shared" si="1238"/>
        <v>Discounted</v>
      </c>
      <c r="H8784" s="6">
        <v>44842</v>
      </c>
      <c r="I8784" t="s">
        <v>1275</v>
      </c>
      <c r="J8784" t="s">
        <v>188</v>
      </c>
      <c r="K8784" t="s">
        <v>1687</v>
      </c>
      <c r="L8784" t="s">
        <v>61</v>
      </c>
      <c r="M8784" t="s">
        <v>76</v>
      </c>
      <c r="N8784" t="s">
        <v>77</v>
      </c>
      <c r="O8784" t="s">
        <v>69</v>
      </c>
      <c r="P8784" t="s">
        <v>298</v>
      </c>
      <c r="Q8784" t="s">
        <v>299</v>
      </c>
      <c r="R8784" s="7">
        <v>0.2</v>
      </c>
      <c r="S8784" s="7">
        <f t="shared" si="1233"/>
        <v>360.92160000000001</v>
      </c>
      <c r="T8784" s="8">
        <v>0</v>
      </c>
      <c r="U8784" s="8" t="str">
        <f t="shared" si="1239"/>
        <v>Low</v>
      </c>
      <c r="V8784" s="7">
        <v>3</v>
      </c>
      <c r="W8784" s="8">
        <v>451.15199999999999</v>
      </c>
      <c r="X8784" s="8">
        <f t="shared" si="1240"/>
        <v>1308</v>
      </c>
      <c r="Y8784" s="9">
        <v>0</v>
      </c>
      <c r="Z8784" s="9" t="str">
        <f t="shared" si="1241"/>
        <v>Low</v>
      </c>
    </row>
    <row r="8785" spans="1:26" x14ac:dyDescent="0.3">
      <c r="A8785" t="s">
        <v>7789</v>
      </c>
      <c r="B8785" s="6">
        <v>44835</v>
      </c>
      <c r="C8785" s="6" t="str">
        <f t="shared" si="1234"/>
        <v>2022</v>
      </c>
      <c r="D8785" s="6" t="str">
        <f t="shared" si="1235"/>
        <v>October</v>
      </c>
      <c r="E8785" s="6" t="str">
        <f t="shared" si="1236"/>
        <v>Q4</v>
      </c>
      <c r="F8785" s="6" t="str">
        <f t="shared" si="1237"/>
        <v>High</v>
      </c>
      <c r="G8785" s="6" t="str">
        <f t="shared" si="1238"/>
        <v>Discounted</v>
      </c>
      <c r="H8785" s="6">
        <v>44842</v>
      </c>
      <c r="I8785" t="s">
        <v>1275</v>
      </c>
      <c r="J8785" t="s">
        <v>38</v>
      </c>
      <c r="K8785" t="s">
        <v>2814</v>
      </c>
      <c r="L8785" t="s">
        <v>61</v>
      </c>
      <c r="M8785" t="s">
        <v>31</v>
      </c>
      <c r="N8785" t="s">
        <v>41</v>
      </c>
      <c r="O8785" t="s">
        <v>69</v>
      </c>
      <c r="P8785" t="s">
        <v>298</v>
      </c>
      <c r="Q8785" t="s">
        <v>299</v>
      </c>
      <c r="R8785" s="7">
        <v>0.2</v>
      </c>
      <c r="S8785" s="7">
        <f t="shared" si="1233"/>
        <v>64.870399999999989</v>
      </c>
      <c r="T8785" s="8">
        <v>27.3672</v>
      </c>
      <c r="U8785" s="8" t="str">
        <f t="shared" si="1239"/>
        <v>Low</v>
      </c>
      <c r="V8785" s="7">
        <v>7</v>
      </c>
      <c r="W8785" s="8">
        <v>81.087999999999994</v>
      </c>
      <c r="X8785" s="8">
        <f t="shared" si="1240"/>
        <v>4190</v>
      </c>
      <c r="Y8785" s="9">
        <v>0.33750000000000002</v>
      </c>
      <c r="Z8785" s="9" t="str">
        <f t="shared" si="1241"/>
        <v>High</v>
      </c>
    </row>
    <row r="8786" spans="1:26" x14ac:dyDescent="0.3">
      <c r="A8786" t="s">
        <v>7789</v>
      </c>
      <c r="B8786" s="6">
        <v>44835</v>
      </c>
      <c r="C8786" s="6" t="str">
        <f t="shared" si="1234"/>
        <v>2022</v>
      </c>
      <c r="D8786" s="6" t="str">
        <f t="shared" si="1235"/>
        <v>October</v>
      </c>
      <c r="E8786" s="6" t="str">
        <f t="shared" si="1236"/>
        <v>Q4</v>
      </c>
      <c r="F8786" s="6" t="str">
        <f t="shared" si="1237"/>
        <v>High</v>
      </c>
      <c r="G8786" s="6" t="str">
        <f t="shared" si="1238"/>
        <v>Full Price</v>
      </c>
      <c r="H8786" s="6">
        <v>44842</v>
      </c>
      <c r="I8786" t="s">
        <v>1275</v>
      </c>
      <c r="J8786" t="s">
        <v>67</v>
      </c>
      <c r="K8786" t="s">
        <v>3887</v>
      </c>
      <c r="L8786" t="s">
        <v>61</v>
      </c>
      <c r="M8786" t="s">
        <v>31</v>
      </c>
      <c r="N8786" t="s">
        <v>32</v>
      </c>
      <c r="O8786" t="s">
        <v>69</v>
      </c>
      <c r="P8786" t="s">
        <v>298</v>
      </c>
      <c r="Q8786" t="s">
        <v>299</v>
      </c>
      <c r="R8786" s="7">
        <v>0</v>
      </c>
      <c r="S8786" s="7">
        <f t="shared" si="1233"/>
        <v>19.440000000000001</v>
      </c>
      <c r="T8786" s="8">
        <v>9.3312000000000008</v>
      </c>
      <c r="U8786" s="8" t="str">
        <f t="shared" si="1239"/>
        <v>Low</v>
      </c>
      <c r="V8786" s="7">
        <v>3</v>
      </c>
      <c r="W8786" s="8">
        <v>19.440000000000001</v>
      </c>
      <c r="X8786" s="8">
        <f t="shared" si="1240"/>
        <v>7206</v>
      </c>
      <c r="Y8786" s="9">
        <v>0.48</v>
      </c>
      <c r="Z8786" s="9" t="str">
        <f t="shared" si="1241"/>
        <v>High</v>
      </c>
    </row>
    <row r="8787" spans="1:26" x14ac:dyDescent="0.3">
      <c r="A8787" t="s">
        <v>7789</v>
      </c>
      <c r="B8787" s="6">
        <v>44835</v>
      </c>
      <c r="C8787" s="6" t="str">
        <f t="shared" si="1234"/>
        <v>2022</v>
      </c>
      <c r="D8787" s="6" t="str">
        <f t="shared" si="1235"/>
        <v>October</v>
      </c>
      <c r="E8787" s="6" t="str">
        <f t="shared" si="1236"/>
        <v>Q4</v>
      </c>
      <c r="F8787" s="6" t="str">
        <f t="shared" si="1237"/>
        <v>High</v>
      </c>
      <c r="G8787" s="6" t="str">
        <f t="shared" si="1238"/>
        <v>Full Price</v>
      </c>
      <c r="H8787" s="6">
        <v>44842</v>
      </c>
      <c r="I8787" t="s">
        <v>1275</v>
      </c>
      <c r="J8787" t="s">
        <v>89</v>
      </c>
      <c r="K8787" t="s">
        <v>1935</v>
      </c>
      <c r="L8787" t="s">
        <v>61</v>
      </c>
      <c r="M8787" t="s">
        <v>31</v>
      </c>
      <c r="N8787" t="s">
        <v>32</v>
      </c>
      <c r="O8787" t="s">
        <v>69</v>
      </c>
      <c r="P8787" t="s">
        <v>298</v>
      </c>
      <c r="Q8787" t="s">
        <v>299</v>
      </c>
      <c r="R8787" s="7">
        <v>0</v>
      </c>
      <c r="S8787" s="7">
        <f t="shared" si="1233"/>
        <v>91.84</v>
      </c>
      <c r="T8787" s="8">
        <v>45.001600000000003</v>
      </c>
      <c r="U8787" s="8" t="str">
        <f t="shared" si="1239"/>
        <v>Low</v>
      </c>
      <c r="V8787" s="7">
        <v>8</v>
      </c>
      <c r="W8787" s="8">
        <v>91.84</v>
      </c>
      <c r="X8787" s="8">
        <f t="shared" si="1240"/>
        <v>3939</v>
      </c>
      <c r="Y8787" s="9">
        <v>0.49</v>
      </c>
      <c r="Z8787" s="9" t="str">
        <f t="shared" si="1241"/>
        <v>High</v>
      </c>
    </row>
    <row r="8788" spans="1:26" x14ac:dyDescent="0.3">
      <c r="A8788" t="s">
        <v>7790</v>
      </c>
      <c r="B8788" s="6">
        <v>44836</v>
      </c>
      <c r="C8788" s="6" t="str">
        <f t="shared" si="1234"/>
        <v>2022</v>
      </c>
      <c r="D8788" s="6" t="str">
        <f t="shared" si="1235"/>
        <v>October</v>
      </c>
      <c r="E8788" s="6" t="str">
        <f t="shared" si="1236"/>
        <v>Q4</v>
      </c>
      <c r="F8788" s="6" t="str">
        <f t="shared" si="1237"/>
        <v>High</v>
      </c>
      <c r="G8788" s="6" t="str">
        <f t="shared" si="1238"/>
        <v>Full Price</v>
      </c>
      <c r="H8788" s="6">
        <v>44841</v>
      </c>
      <c r="I8788" t="s">
        <v>1199</v>
      </c>
      <c r="J8788" t="s">
        <v>89</v>
      </c>
      <c r="K8788" t="s">
        <v>295</v>
      </c>
      <c r="L8788" t="s">
        <v>40</v>
      </c>
      <c r="M8788" t="s">
        <v>31</v>
      </c>
      <c r="N8788" t="s">
        <v>86</v>
      </c>
      <c r="O8788" t="s">
        <v>69</v>
      </c>
      <c r="P8788" t="s">
        <v>298</v>
      </c>
      <c r="Q8788" t="s">
        <v>299</v>
      </c>
      <c r="R8788" s="7">
        <v>0</v>
      </c>
      <c r="S8788" s="7">
        <f t="shared" si="1233"/>
        <v>8.94</v>
      </c>
      <c r="T8788" s="8">
        <v>4.1124000000000001</v>
      </c>
      <c r="U8788" s="8" t="str">
        <f t="shared" si="1239"/>
        <v>Low</v>
      </c>
      <c r="V8788" s="7">
        <v>3</v>
      </c>
      <c r="W8788" s="8">
        <v>8.94</v>
      </c>
      <c r="X8788" s="8">
        <f t="shared" si="1240"/>
        <v>8794</v>
      </c>
      <c r="Y8788" s="9">
        <v>0.46</v>
      </c>
      <c r="Z8788" s="9" t="str">
        <f t="shared" si="1241"/>
        <v>High</v>
      </c>
    </row>
    <row r="8789" spans="1:26" x14ac:dyDescent="0.3">
      <c r="A8789" t="s">
        <v>7790</v>
      </c>
      <c r="B8789" s="6">
        <v>44836</v>
      </c>
      <c r="C8789" s="6" t="str">
        <f t="shared" si="1234"/>
        <v>2022</v>
      </c>
      <c r="D8789" s="6" t="str">
        <f t="shared" si="1235"/>
        <v>October</v>
      </c>
      <c r="E8789" s="6" t="str">
        <f t="shared" si="1236"/>
        <v>Q4</v>
      </c>
      <c r="F8789" s="6" t="str">
        <f t="shared" si="1237"/>
        <v>Low</v>
      </c>
      <c r="G8789" s="6" t="str">
        <f t="shared" si="1238"/>
        <v>Discounted</v>
      </c>
      <c r="H8789" s="6">
        <v>44841</v>
      </c>
      <c r="I8789" t="s">
        <v>1199</v>
      </c>
      <c r="J8789" t="s">
        <v>89</v>
      </c>
      <c r="K8789" t="s">
        <v>3421</v>
      </c>
      <c r="L8789" t="s">
        <v>40</v>
      </c>
      <c r="M8789" t="s">
        <v>91</v>
      </c>
      <c r="N8789" t="s">
        <v>92</v>
      </c>
      <c r="O8789" t="s">
        <v>69</v>
      </c>
      <c r="P8789" t="s">
        <v>298</v>
      </c>
      <c r="Q8789" t="s">
        <v>299</v>
      </c>
      <c r="R8789" s="7">
        <v>0.2</v>
      </c>
      <c r="S8789" s="7">
        <f t="shared" si="1233"/>
        <v>67.827200000000005</v>
      </c>
      <c r="T8789" s="8">
        <v>-20.136199999999999</v>
      </c>
      <c r="U8789" s="8" t="str">
        <f t="shared" si="1239"/>
        <v>Loss</v>
      </c>
      <c r="V8789" s="7">
        <v>2</v>
      </c>
      <c r="W8789" s="8">
        <v>84.784000000000006</v>
      </c>
      <c r="X8789" s="8">
        <f t="shared" si="1240"/>
        <v>4101</v>
      </c>
      <c r="Y8789" s="9">
        <v>-0.23749999999999999</v>
      </c>
      <c r="Z8789" s="9" t="str">
        <f t="shared" si="1241"/>
        <v>Low</v>
      </c>
    </row>
    <row r="8790" spans="1:26" x14ac:dyDescent="0.3">
      <c r="A8790" t="s">
        <v>7791</v>
      </c>
      <c r="B8790" s="6">
        <v>44836</v>
      </c>
      <c r="C8790" s="6" t="str">
        <f t="shared" si="1234"/>
        <v>2022</v>
      </c>
      <c r="D8790" s="6" t="str">
        <f t="shared" si="1235"/>
        <v>October</v>
      </c>
      <c r="E8790" s="6" t="str">
        <f t="shared" si="1236"/>
        <v>Q4</v>
      </c>
      <c r="F8790" s="6" t="str">
        <f t="shared" si="1237"/>
        <v>High</v>
      </c>
      <c r="G8790" s="6" t="str">
        <f t="shared" si="1238"/>
        <v>Discounted</v>
      </c>
      <c r="H8790" s="6">
        <v>44842</v>
      </c>
      <c r="I8790" t="s">
        <v>1612</v>
      </c>
      <c r="J8790" t="s">
        <v>89</v>
      </c>
      <c r="K8790" t="s">
        <v>1869</v>
      </c>
      <c r="L8790" t="s">
        <v>40</v>
      </c>
      <c r="M8790" t="s">
        <v>31</v>
      </c>
      <c r="N8790" t="s">
        <v>41</v>
      </c>
      <c r="O8790" t="s">
        <v>69</v>
      </c>
      <c r="P8790" t="s">
        <v>70</v>
      </c>
      <c r="Q8790" t="s">
        <v>71</v>
      </c>
      <c r="R8790" s="7">
        <v>0.2</v>
      </c>
      <c r="S8790" s="7">
        <f t="shared" si="1233"/>
        <v>89.695999999999998</v>
      </c>
      <c r="T8790" s="8">
        <v>42.045000000000002</v>
      </c>
      <c r="U8790" s="8" t="str">
        <f t="shared" si="1239"/>
        <v>Low</v>
      </c>
      <c r="V8790" s="7">
        <v>5</v>
      </c>
      <c r="W8790" s="8">
        <v>112.12</v>
      </c>
      <c r="X8790" s="8">
        <f t="shared" si="1240"/>
        <v>3564</v>
      </c>
      <c r="Y8790" s="9">
        <v>0.375</v>
      </c>
      <c r="Z8790" s="9" t="str">
        <f t="shared" si="1241"/>
        <v>High</v>
      </c>
    </row>
    <row r="8791" spans="1:26" x14ac:dyDescent="0.3">
      <c r="A8791" t="s">
        <v>7791</v>
      </c>
      <c r="B8791" s="6">
        <v>44836</v>
      </c>
      <c r="C8791" s="6" t="str">
        <f t="shared" si="1234"/>
        <v>2022</v>
      </c>
      <c r="D8791" s="6" t="str">
        <f t="shared" si="1235"/>
        <v>October</v>
      </c>
      <c r="E8791" s="6" t="str">
        <f t="shared" si="1236"/>
        <v>Q4</v>
      </c>
      <c r="F8791" s="6" t="str">
        <f t="shared" si="1237"/>
        <v>Low</v>
      </c>
      <c r="G8791" s="6" t="str">
        <f t="shared" si="1238"/>
        <v>Full Price</v>
      </c>
      <c r="H8791" s="6">
        <v>44842</v>
      </c>
      <c r="I8791" t="s">
        <v>1612</v>
      </c>
      <c r="J8791" t="s">
        <v>141</v>
      </c>
      <c r="K8791" t="s">
        <v>2680</v>
      </c>
      <c r="L8791" t="s">
        <v>40</v>
      </c>
      <c r="M8791" t="s">
        <v>31</v>
      </c>
      <c r="N8791" t="s">
        <v>49</v>
      </c>
      <c r="O8791" t="s">
        <v>69</v>
      </c>
      <c r="P8791" t="s">
        <v>70</v>
      </c>
      <c r="Q8791" t="s">
        <v>71</v>
      </c>
      <c r="R8791" s="7">
        <v>0</v>
      </c>
      <c r="S8791" s="7">
        <f t="shared" si="1233"/>
        <v>1575.14</v>
      </c>
      <c r="T8791" s="8">
        <v>204.76820000000001</v>
      </c>
      <c r="U8791" s="8" t="str">
        <f t="shared" si="1239"/>
        <v>Medium</v>
      </c>
      <c r="V8791" s="7">
        <v>7</v>
      </c>
      <c r="W8791" s="8">
        <v>1575.14</v>
      </c>
      <c r="X8791" s="8">
        <f t="shared" si="1240"/>
        <v>223</v>
      </c>
      <c r="Y8791" s="9">
        <v>0.13</v>
      </c>
      <c r="Z8791" s="9" t="str">
        <f t="shared" si="1241"/>
        <v>Low</v>
      </c>
    </row>
    <row r="8792" spans="1:26" x14ac:dyDescent="0.3">
      <c r="A8792" t="s">
        <v>7792</v>
      </c>
      <c r="B8792" s="6">
        <v>44836</v>
      </c>
      <c r="C8792" s="6" t="str">
        <f t="shared" si="1234"/>
        <v>2022</v>
      </c>
      <c r="D8792" s="6" t="str">
        <f t="shared" si="1235"/>
        <v>October</v>
      </c>
      <c r="E8792" s="6" t="str">
        <f t="shared" si="1236"/>
        <v>Q4</v>
      </c>
      <c r="F8792" s="6" t="str">
        <f t="shared" si="1237"/>
        <v>High</v>
      </c>
      <c r="G8792" s="6" t="str">
        <f t="shared" si="1238"/>
        <v>Full Price</v>
      </c>
      <c r="H8792" s="6">
        <v>44840</v>
      </c>
      <c r="I8792" t="s">
        <v>3719</v>
      </c>
      <c r="J8792" t="s">
        <v>327</v>
      </c>
      <c r="K8792" t="s">
        <v>4890</v>
      </c>
      <c r="L8792" t="s">
        <v>61</v>
      </c>
      <c r="M8792" t="s">
        <v>76</v>
      </c>
      <c r="N8792" t="s">
        <v>99</v>
      </c>
      <c r="O8792" t="s">
        <v>62</v>
      </c>
      <c r="P8792" t="s">
        <v>2509</v>
      </c>
      <c r="Q8792" t="s">
        <v>841</v>
      </c>
      <c r="R8792" s="7">
        <v>0</v>
      </c>
      <c r="S8792" s="7">
        <f t="shared" si="1233"/>
        <v>10.16</v>
      </c>
      <c r="T8792" s="8">
        <v>3.4544000000000001</v>
      </c>
      <c r="U8792" s="8" t="str">
        <f t="shared" si="1239"/>
        <v>Low</v>
      </c>
      <c r="V8792" s="7">
        <v>2</v>
      </c>
      <c r="W8792" s="8">
        <v>10.16</v>
      </c>
      <c r="X8792" s="8">
        <f t="shared" si="1240"/>
        <v>8617</v>
      </c>
      <c r="Y8792" s="9">
        <v>0.34</v>
      </c>
      <c r="Z8792" s="9" t="str">
        <f t="shared" si="1241"/>
        <v>High</v>
      </c>
    </row>
    <row r="8793" spans="1:26" x14ac:dyDescent="0.3">
      <c r="A8793" t="s">
        <v>7793</v>
      </c>
      <c r="B8793" s="6">
        <v>44836</v>
      </c>
      <c r="C8793" s="6" t="str">
        <f t="shared" si="1234"/>
        <v>2022</v>
      </c>
      <c r="D8793" s="6" t="str">
        <f t="shared" si="1235"/>
        <v>October</v>
      </c>
      <c r="E8793" s="6" t="str">
        <f t="shared" si="1236"/>
        <v>Q4</v>
      </c>
      <c r="F8793" s="6" t="str">
        <f t="shared" si="1237"/>
        <v>High</v>
      </c>
      <c r="G8793" s="6" t="str">
        <f t="shared" si="1238"/>
        <v>Full Price</v>
      </c>
      <c r="H8793" s="6">
        <v>44842</v>
      </c>
      <c r="I8793" t="s">
        <v>1501</v>
      </c>
      <c r="J8793" t="s">
        <v>153</v>
      </c>
      <c r="K8793" t="s">
        <v>1491</v>
      </c>
      <c r="L8793" t="s">
        <v>61</v>
      </c>
      <c r="M8793" t="s">
        <v>91</v>
      </c>
      <c r="N8793" t="s">
        <v>92</v>
      </c>
      <c r="O8793" t="s">
        <v>54</v>
      </c>
      <c r="P8793" t="s">
        <v>270</v>
      </c>
      <c r="Q8793" t="s">
        <v>271</v>
      </c>
      <c r="R8793" s="7">
        <v>0</v>
      </c>
      <c r="S8793" s="7">
        <f t="shared" si="1233"/>
        <v>65.989999999999995</v>
      </c>
      <c r="T8793" s="8">
        <v>17.157399999999999</v>
      </c>
      <c r="U8793" s="8" t="str">
        <f t="shared" si="1239"/>
        <v>Low</v>
      </c>
      <c r="V8793" s="7">
        <v>1</v>
      </c>
      <c r="W8793" s="8">
        <v>65.989999999999995</v>
      </c>
      <c r="X8793" s="8">
        <f t="shared" si="1240"/>
        <v>4591</v>
      </c>
      <c r="Y8793" s="9">
        <v>0.26</v>
      </c>
      <c r="Z8793" s="9" t="str">
        <f t="shared" si="1241"/>
        <v>High</v>
      </c>
    </row>
    <row r="8794" spans="1:26" x14ac:dyDescent="0.3">
      <c r="A8794" t="s">
        <v>7794</v>
      </c>
      <c r="B8794" s="6">
        <v>44836</v>
      </c>
      <c r="C8794" s="6" t="str">
        <f t="shared" si="1234"/>
        <v>2022</v>
      </c>
      <c r="D8794" s="6" t="str">
        <f t="shared" si="1235"/>
        <v>October</v>
      </c>
      <c r="E8794" s="6" t="str">
        <f t="shared" si="1236"/>
        <v>Q4</v>
      </c>
      <c r="F8794" s="6" t="str">
        <f t="shared" si="1237"/>
        <v>High</v>
      </c>
      <c r="G8794" s="6" t="str">
        <f t="shared" si="1238"/>
        <v>Full Price</v>
      </c>
      <c r="H8794" s="6">
        <v>44840</v>
      </c>
      <c r="I8794" t="s">
        <v>1815</v>
      </c>
      <c r="J8794" t="s">
        <v>1661</v>
      </c>
      <c r="K8794" t="s">
        <v>1662</v>
      </c>
      <c r="L8794" t="s">
        <v>30</v>
      </c>
      <c r="M8794" t="s">
        <v>76</v>
      </c>
      <c r="N8794" t="s">
        <v>99</v>
      </c>
      <c r="O8794" t="s">
        <v>33</v>
      </c>
      <c r="P8794" t="s">
        <v>1822</v>
      </c>
      <c r="Q8794" t="s">
        <v>212</v>
      </c>
      <c r="R8794" s="7">
        <v>0</v>
      </c>
      <c r="S8794" s="7">
        <f t="shared" si="1233"/>
        <v>157.74</v>
      </c>
      <c r="T8794" s="8">
        <v>56.7864</v>
      </c>
      <c r="U8794" s="8" t="str">
        <f t="shared" si="1239"/>
        <v>Low</v>
      </c>
      <c r="V8794" s="7">
        <v>11</v>
      </c>
      <c r="W8794" s="8">
        <v>157.74</v>
      </c>
      <c r="X8794" s="8">
        <f t="shared" si="1240"/>
        <v>3008</v>
      </c>
      <c r="Y8794" s="9">
        <v>0.36</v>
      </c>
      <c r="Z8794" s="9" t="str">
        <f t="shared" si="1241"/>
        <v>High</v>
      </c>
    </row>
    <row r="8795" spans="1:26" x14ac:dyDescent="0.3">
      <c r="A8795" t="s">
        <v>7794</v>
      </c>
      <c r="B8795" s="6">
        <v>44836</v>
      </c>
      <c r="C8795" s="6" t="str">
        <f t="shared" si="1234"/>
        <v>2022</v>
      </c>
      <c r="D8795" s="6" t="str">
        <f t="shared" si="1235"/>
        <v>October</v>
      </c>
      <c r="E8795" s="6" t="str">
        <f t="shared" si="1236"/>
        <v>Q4</v>
      </c>
      <c r="F8795" s="6" t="str">
        <f t="shared" si="1237"/>
        <v>High</v>
      </c>
      <c r="G8795" s="6" t="str">
        <f t="shared" si="1238"/>
        <v>Full Price</v>
      </c>
      <c r="H8795" s="6">
        <v>44840</v>
      </c>
      <c r="I8795" t="s">
        <v>1815</v>
      </c>
      <c r="J8795" t="s">
        <v>44</v>
      </c>
      <c r="K8795" t="s">
        <v>52</v>
      </c>
      <c r="L8795" t="s">
        <v>30</v>
      </c>
      <c r="M8795" t="s">
        <v>31</v>
      </c>
      <c r="N8795" t="s">
        <v>53</v>
      </c>
      <c r="O8795" t="s">
        <v>33</v>
      </c>
      <c r="P8795" t="s">
        <v>1822</v>
      </c>
      <c r="Q8795" t="s">
        <v>212</v>
      </c>
      <c r="R8795" s="7">
        <v>0</v>
      </c>
      <c r="S8795" s="7">
        <f t="shared" si="1233"/>
        <v>56.98</v>
      </c>
      <c r="T8795" s="8">
        <v>22.792000000000002</v>
      </c>
      <c r="U8795" s="8" t="str">
        <f t="shared" si="1239"/>
        <v>Low</v>
      </c>
      <c r="V8795" s="7">
        <v>7</v>
      </c>
      <c r="W8795" s="8">
        <v>56.98</v>
      </c>
      <c r="X8795" s="8">
        <f t="shared" si="1240"/>
        <v>4905</v>
      </c>
      <c r="Y8795" s="9">
        <v>0.4</v>
      </c>
      <c r="Z8795" s="9" t="str">
        <f t="shared" si="1241"/>
        <v>High</v>
      </c>
    </row>
    <row r="8796" spans="1:26" x14ac:dyDescent="0.3">
      <c r="A8796" t="s">
        <v>7794</v>
      </c>
      <c r="B8796" s="6">
        <v>44836</v>
      </c>
      <c r="C8796" s="6" t="str">
        <f t="shared" si="1234"/>
        <v>2022</v>
      </c>
      <c r="D8796" s="6" t="str">
        <f t="shared" si="1235"/>
        <v>October</v>
      </c>
      <c r="E8796" s="6" t="str">
        <f t="shared" si="1236"/>
        <v>Q4</v>
      </c>
      <c r="F8796" s="6" t="str">
        <f t="shared" si="1237"/>
        <v>High</v>
      </c>
      <c r="G8796" s="6" t="str">
        <f t="shared" si="1238"/>
        <v>Full Price</v>
      </c>
      <c r="H8796" s="6">
        <v>44840</v>
      </c>
      <c r="I8796" t="s">
        <v>1815</v>
      </c>
      <c r="J8796" t="s">
        <v>44</v>
      </c>
      <c r="K8796" t="s">
        <v>1527</v>
      </c>
      <c r="L8796" t="s">
        <v>30</v>
      </c>
      <c r="M8796" t="s">
        <v>31</v>
      </c>
      <c r="N8796" t="s">
        <v>41</v>
      </c>
      <c r="O8796" t="s">
        <v>33</v>
      </c>
      <c r="P8796" t="s">
        <v>1822</v>
      </c>
      <c r="Q8796" t="s">
        <v>212</v>
      </c>
      <c r="R8796" s="7">
        <v>0</v>
      </c>
      <c r="S8796" s="7">
        <f t="shared" si="1233"/>
        <v>2.88</v>
      </c>
      <c r="T8796" s="8">
        <v>1.4112</v>
      </c>
      <c r="U8796" s="8" t="str">
        <f t="shared" si="1239"/>
        <v>Low</v>
      </c>
      <c r="V8796" s="7">
        <v>1</v>
      </c>
      <c r="W8796" s="8">
        <v>2.88</v>
      </c>
      <c r="X8796" s="8">
        <f t="shared" si="1240"/>
        <v>9816</v>
      </c>
      <c r="Y8796" s="9">
        <v>0.49</v>
      </c>
      <c r="Z8796" s="9" t="str">
        <f t="shared" si="1241"/>
        <v>High</v>
      </c>
    </row>
    <row r="8797" spans="1:26" x14ac:dyDescent="0.3">
      <c r="A8797" t="s">
        <v>7794</v>
      </c>
      <c r="B8797" s="6">
        <v>44836</v>
      </c>
      <c r="C8797" s="6" t="str">
        <f t="shared" si="1234"/>
        <v>2022</v>
      </c>
      <c r="D8797" s="6" t="str">
        <f t="shared" si="1235"/>
        <v>October</v>
      </c>
      <c r="E8797" s="6" t="str">
        <f t="shared" si="1236"/>
        <v>Q4</v>
      </c>
      <c r="F8797" s="6" t="str">
        <f t="shared" si="1237"/>
        <v>High</v>
      </c>
      <c r="G8797" s="6" t="str">
        <f t="shared" si="1238"/>
        <v>Full Price</v>
      </c>
      <c r="H8797" s="6">
        <v>44840</v>
      </c>
      <c r="I8797" t="s">
        <v>1815</v>
      </c>
      <c r="J8797" t="s">
        <v>38</v>
      </c>
      <c r="K8797" t="s">
        <v>940</v>
      </c>
      <c r="L8797" t="s">
        <v>30</v>
      </c>
      <c r="M8797" t="s">
        <v>31</v>
      </c>
      <c r="N8797" t="s">
        <v>41</v>
      </c>
      <c r="O8797" t="s">
        <v>33</v>
      </c>
      <c r="P8797" t="s">
        <v>1822</v>
      </c>
      <c r="Q8797" t="s">
        <v>212</v>
      </c>
      <c r="R8797" s="7">
        <v>0</v>
      </c>
      <c r="S8797" s="7">
        <f t="shared" si="1233"/>
        <v>58.05</v>
      </c>
      <c r="T8797" s="8">
        <v>26.702999999999999</v>
      </c>
      <c r="U8797" s="8" t="str">
        <f t="shared" si="1239"/>
        <v>Low</v>
      </c>
      <c r="V8797" s="7">
        <v>3</v>
      </c>
      <c r="W8797" s="8">
        <v>58.05</v>
      </c>
      <c r="X8797" s="8">
        <f t="shared" si="1240"/>
        <v>4879</v>
      </c>
      <c r="Y8797" s="9">
        <v>0.46</v>
      </c>
      <c r="Z8797" s="9" t="str">
        <f t="shared" si="1241"/>
        <v>High</v>
      </c>
    </row>
    <row r="8798" spans="1:26" x14ac:dyDescent="0.3">
      <c r="A8798" t="s">
        <v>7795</v>
      </c>
      <c r="B8798" s="6">
        <v>44836</v>
      </c>
      <c r="C8798" s="6" t="str">
        <f t="shared" si="1234"/>
        <v>2022</v>
      </c>
      <c r="D8798" s="6" t="str">
        <f t="shared" si="1235"/>
        <v>October</v>
      </c>
      <c r="E8798" s="6" t="str">
        <f t="shared" si="1236"/>
        <v>Q4</v>
      </c>
      <c r="F8798" s="6" t="str">
        <f t="shared" si="1237"/>
        <v>High</v>
      </c>
      <c r="G8798" s="6" t="str">
        <f t="shared" si="1238"/>
        <v>Full Price</v>
      </c>
      <c r="H8798" s="6">
        <v>44840</v>
      </c>
      <c r="I8798" t="s">
        <v>3568</v>
      </c>
      <c r="J8798" t="s">
        <v>119</v>
      </c>
      <c r="K8798" t="s">
        <v>1017</v>
      </c>
      <c r="L8798" t="s">
        <v>30</v>
      </c>
      <c r="M8798" t="s">
        <v>76</v>
      </c>
      <c r="N8798" t="s">
        <v>99</v>
      </c>
      <c r="O8798" t="s">
        <v>69</v>
      </c>
      <c r="P8798" t="s">
        <v>139</v>
      </c>
      <c r="Q8798" t="s">
        <v>71</v>
      </c>
      <c r="R8798" s="7">
        <v>0</v>
      </c>
      <c r="S8798" s="7">
        <f t="shared" si="1233"/>
        <v>17.46</v>
      </c>
      <c r="T8798" s="8">
        <v>5.9363999999999999</v>
      </c>
      <c r="U8798" s="8" t="str">
        <f t="shared" si="1239"/>
        <v>Low</v>
      </c>
      <c r="V8798" s="7">
        <v>2</v>
      </c>
      <c r="W8798" s="8">
        <v>17.46</v>
      </c>
      <c r="X8798" s="8">
        <f t="shared" si="1240"/>
        <v>7472</v>
      </c>
      <c r="Y8798" s="9">
        <v>0.34</v>
      </c>
      <c r="Z8798" s="9" t="str">
        <f t="shared" si="1241"/>
        <v>High</v>
      </c>
    </row>
    <row r="8799" spans="1:26" x14ac:dyDescent="0.3">
      <c r="A8799" t="s">
        <v>7795</v>
      </c>
      <c r="B8799" s="6">
        <v>44836</v>
      </c>
      <c r="C8799" s="6" t="str">
        <f t="shared" si="1234"/>
        <v>2022</v>
      </c>
      <c r="D8799" s="6" t="str">
        <f t="shared" si="1235"/>
        <v>October</v>
      </c>
      <c r="E8799" s="6" t="str">
        <f t="shared" si="1236"/>
        <v>Q4</v>
      </c>
      <c r="F8799" s="6" t="str">
        <f t="shared" si="1237"/>
        <v>Low</v>
      </c>
      <c r="G8799" s="6" t="str">
        <f t="shared" si="1238"/>
        <v>Discounted</v>
      </c>
      <c r="H8799" s="6">
        <v>44840</v>
      </c>
      <c r="I8799" t="s">
        <v>3568</v>
      </c>
      <c r="J8799" t="s">
        <v>89</v>
      </c>
      <c r="K8799" t="s">
        <v>4700</v>
      </c>
      <c r="L8799" t="s">
        <v>30</v>
      </c>
      <c r="M8799" t="s">
        <v>91</v>
      </c>
      <c r="N8799" t="s">
        <v>534</v>
      </c>
      <c r="O8799" t="s">
        <v>69</v>
      </c>
      <c r="P8799" t="s">
        <v>139</v>
      </c>
      <c r="Q8799" t="s">
        <v>71</v>
      </c>
      <c r="R8799" s="7">
        <v>0.2</v>
      </c>
      <c r="S8799" s="7">
        <f t="shared" si="1233"/>
        <v>295.32800000000003</v>
      </c>
      <c r="T8799" s="8">
        <v>32.301499999999997</v>
      </c>
      <c r="U8799" s="8" t="str">
        <f t="shared" si="1239"/>
        <v>Low</v>
      </c>
      <c r="V8799" s="7">
        <v>11</v>
      </c>
      <c r="W8799" s="8">
        <v>369.16</v>
      </c>
      <c r="X8799" s="8">
        <f t="shared" si="1240"/>
        <v>1575</v>
      </c>
      <c r="Y8799" s="9">
        <v>8.7499999999999994E-2</v>
      </c>
      <c r="Z8799" s="9" t="str">
        <f t="shared" si="1241"/>
        <v>Low</v>
      </c>
    </row>
    <row r="8800" spans="1:26" x14ac:dyDescent="0.3">
      <c r="A8800" t="s">
        <v>7796</v>
      </c>
      <c r="B8800" s="6">
        <v>44836</v>
      </c>
      <c r="C8800" s="6" t="str">
        <f t="shared" si="1234"/>
        <v>2022</v>
      </c>
      <c r="D8800" s="6" t="str">
        <f t="shared" si="1235"/>
        <v>October</v>
      </c>
      <c r="E8800" s="6" t="str">
        <f t="shared" si="1236"/>
        <v>Q4</v>
      </c>
      <c r="F8800" s="6" t="str">
        <f t="shared" si="1237"/>
        <v>Low</v>
      </c>
      <c r="G8800" s="6" t="str">
        <f t="shared" si="1238"/>
        <v>Discounted</v>
      </c>
      <c r="H8800" s="6">
        <v>44842</v>
      </c>
      <c r="I8800" t="s">
        <v>3691</v>
      </c>
      <c r="J8800" t="s">
        <v>136</v>
      </c>
      <c r="K8800" t="s">
        <v>178</v>
      </c>
      <c r="L8800" t="s">
        <v>30</v>
      </c>
      <c r="M8800" t="s">
        <v>76</v>
      </c>
      <c r="N8800" t="s">
        <v>138</v>
      </c>
      <c r="O8800" t="s">
        <v>69</v>
      </c>
      <c r="P8800" t="s">
        <v>114</v>
      </c>
      <c r="Q8800" t="s">
        <v>175</v>
      </c>
      <c r="R8800" s="7">
        <v>0.7</v>
      </c>
      <c r="S8800" s="7">
        <f t="shared" si="1233"/>
        <v>65.329200000000014</v>
      </c>
      <c r="T8800" s="8">
        <v>-384.71640000000002</v>
      </c>
      <c r="U8800" s="8" t="str">
        <f t="shared" si="1239"/>
        <v>Loss</v>
      </c>
      <c r="V8800" s="7">
        <v>6</v>
      </c>
      <c r="W8800" s="8">
        <v>217.76400000000001</v>
      </c>
      <c r="X8800" s="8">
        <f t="shared" si="1240"/>
        <v>2435</v>
      </c>
      <c r="Y8800" s="9">
        <v>-1.766666667</v>
      </c>
      <c r="Z8800" s="9" t="str">
        <f t="shared" si="1241"/>
        <v>Low</v>
      </c>
    </row>
    <row r="8801" spans="1:26" x14ac:dyDescent="0.3">
      <c r="A8801" t="s">
        <v>7796</v>
      </c>
      <c r="B8801" s="6">
        <v>44836</v>
      </c>
      <c r="C8801" s="6" t="str">
        <f t="shared" si="1234"/>
        <v>2022</v>
      </c>
      <c r="D8801" s="6" t="str">
        <f t="shared" si="1235"/>
        <v>October</v>
      </c>
      <c r="E8801" s="6" t="str">
        <f t="shared" si="1236"/>
        <v>Q4</v>
      </c>
      <c r="F8801" s="6" t="str">
        <f t="shared" si="1237"/>
        <v>Low</v>
      </c>
      <c r="G8801" s="6" t="str">
        <f t="shared" si="1238"/>
        <v>Discounted</v>
      </c>
      <c r="H8801" s="6">
        <v>44842</v>
      </c>
      <c r="I8801" t="s">
        <v>3691</v>
      </c>
      <c r="J8801" t="s">
        <v>5143</v>
      </c>
      <c r="K8801" t="s">
        <v>5144</v>
      </c>
      <c r="L8801" t="s">
        <v>30</v>
      </c>
      <c r="M8801" t="s">
        <v>31</v>
      </c>
      <c r="N8801" t="s">
        <v>53</v>
      </c>
      <c r="O8801" t="s">
        <v>69</v>
      </c>
      <c r="P8801" t="s">
        <v>114</v>
      </c>
      <c r="Q8801" t="s">
        <v>175</v>
      </c>
      <c r="R8801" s="7">
        <v>0.2</v>
      </c>
      <c r="S8801" s="7">
        <f t="shared" si="1233"/>
        <v>76.115200000000002</v>
      </c>
      <c r="T8801" s="8">
        <v>10.7037</v>
      </c>
      <c r="U8801" s="8" t="str">
        <f t="shared" si="1239"/>
        <v>Low</v>
      </c>
      <c r="V8801" s="7">
        <v>7</v>
      </c>
      <c r="W8801" s="8">
        <v>95.144000000000005</v>
      </c>
      <c r="X8801" s="8">
        <f t="shared" si="1240"/>
        <v>3887</v>
      </c>
      <c r="Y8801" s="9">
        <v>0.1125</v>
      </c>
      <c r="Z8801" s="9" t="str">
        <f t="shared" si="1241"/>
        <v>Low</v>
      </c>
    </row>
    <row r="8802" spans="1:26" x14ac:dyDescent="0.3">
      <c r="A8802" t="s">
        <v>7796</v>
      </c>
      <c r="B8802" s="6">
        <v>44836</v>
      </c>
      <c r="C8802" s="6" t="str">
        <f t="shared" si="1234"/>
        <v>2022</v>
      </c>
      <c r="D8802" s="6" t="str">
        <f t="shared" si="1235"/>
        <v>October</v>
      </c>
      <c r="E8802" s="6" t="str">
        <f t="shared" si="1236"/>
        <v>Q4</v>
      </c>
      <c r="F8802" s="6" t="str">
        <f t="shared" si="1237"/>
        <v>Low</v>
      </c>
      <c r="G8802" s="6" t="str">
        <f t="shared" si="1238"/>
        <v>Discounted</v>
      </c>
      <c r="H8802" s="6">
        <v>44842</v>
      </c>
      <c r="I8802" t="s">
        <v>3691</v>
      </c>
      <c r="J8802" t="s">
        <v>38</v>
      </c>
      <c r="K8802" t="s">
        <v>181</v>
      </c>
      <c r="L8802" t="s">
        <v>30</v>
      </c>
      <c r="M8802" t="s">
        <v>31</v>
      </c>
      <c r="N8802" t="s">
        <v>41</v>
      </c>
      <c r="O8802" t="s">
        <v>69</v>
      </c>
      <c r="P8802" t="s">
        <v>114</v>
      </c>
      <c r="Q8802" t="s">
        <v>175</v>
      </c>
      <c r="R8802" s="7">
        <v>0.7</v>
      </c>
      <c r="S8802" s="7">
        <f t="shared" si="1233"/>
        <v>6.7914000000000012</v>
      </c>
      <c r="T8802" s="8">
        <v>-16.601199999999999</v>
      </c>
      <c r="U8802" s="8" t="str">
        <f t="shared" si="1239"/>
        <v>Loss</v>
      </c>
      <c r="V8802" s="7">
        <v>7</v>
      </c>
      <c r="W8802" s="8">
        <v>22.638000000000002</v>
      </c>
      <c r="X8802" s="8">
        <f t="shared" si="1240"/>
        <v>6896</v>
      </c>
      <c r="Y8802" s="9">
        <v>-0.73333333300000003</v>
      </c>
      <c r="Z8802" s="9" t="str">
        <f t="shared" si="1241"/>
        <v>Low</v>
      </c>
    </row>
    <row r="8803" spans="1:26" x14ac:dyDescent="0.3">
      <c r="A8803" t="s">
        <v>7796</v>
      </c>
      <c r="B8803" s="6">
        <v>44836</v>
      </c>
      <c r="C8803" s="6" t="str">
        <f t="shared" si="1234"/>
        <v>2022</v>
      </c>
      <c r="D8803" s="6" t="str">
        <f t="shared" si="1235"/>
        <v>October</v>
      </c>
      <c r="E8803" s="6" t="str">
        <f t="shared" si="1236"/>
        <v>Q4</v>
      </c>
      <c r="F8803" s="6" t="str">
        <f t="shared" si="1237"/>
        <v>Low</v>
      </c>
      <c r="G8803" s="6" t="str">
        <f t="shared" si="1238"/>
        <v>Discounted</v>
      </c>
      <c r="H8803" s="6">
        <v>44842</v>
      </c>
      <c r="I8803" t="s">
        <v>3691</v>
      </c>
      <c r="J8803" t="s">
        <v>467</v>
      </c>
      <c r="K8803" t="s">
        <v>1711</v>
      </c>
      <c r="L8803" t="s">
        <v>30</v>
      </c>
      <c r="M8803" t="s">
        <v>31</v>
      </c>
      <c r="N8803" t="s">
        <v>356</v>
      </c>
      <c r="O8803" t="s">
        <v>69</v>
      </c>
      <c r="P8803" t="s">
        <v>114</v>
      </c>
      <c r="Q8803" t="s">
        <v>175</v>
      </c>
      <c r="R8803" s="7">
        <v>0.2</v>
      </c>
      <c r="S8803" s="7">
        <f t="shared" si="1233"/>
        <v>31.257600000000004</v>
      </c>
      <c r="T8803" s="8">
        <v>4.3956</v>
      </c>
      <c r="U8803" s="8" t="str">
        <f t="shared" si="1239"/>
        <v>Low</v>
      </c>
      <c r="V8803" s="7">
        <v>6</v>
      </c>
      <c r="W8803" s="8">
        <v>39.072000000000003</v>
      </c>
      <c r="X8803" s="8">
        <f t="shared" si="1240"/>
        <v>5697</v>
      </c>
      <c r="Y8803" s="9">
        <v>0.1125</v>
      </c>
      <c r="Z8803" s="9" t="str">
        <f t="shared" si="1241"/>
        <v>Low</v>
      </c>
    </row>
    <row r="8804" spans="1:26" x14ac:dyDescent="0.3">
      <c r="A8804" t="s">
        <v>7797</v>
      </c>
      <c r="B8804" s="6">
        <v>44836</v>
      </c>
      <c r="C8804" s="6" t="str">
        <f t="shared" si="1234"/>
        <v>2022</v>
      </c>
      <c r="D8804" s="6" t="str">
        <f t="shared" si="1235"/>
        <v>October</v>
      </c>
      <c r="E8804" s="6" t="str">
        <f t="shared" si="1236"/>
        <v>Q4</v>
      </c>
      <c r="F8804" s="6" t="str">
        <f t="shared" si="1237"/>
        <v>High</v>
      </c>
      <c r="G8804" s="6" t="str">
        <f t="shared" si="1238"/>
        <v>Full Price</v>
      </c>
      <c r="H8804" s="6">
        <v>44840</v>
      </c>
      <c r="I8804" t="s">
        <v>3864</v>
      </c>
      <c r="J8804" t="s">
        <v>67</v>
      </c>
      <c r="K8804" t="s">
        <v>6527</v>
      </c>
      <c r="L8804" t="s">
        <v>30</v>
      </c>
      <c r="M8804" t="s">
        <v>31</v>
      </c>
      <c r="N8804" t="s">
        <v>32</v>
      </c>
      <c r="O8804" t="s">
        <v>54</v>
      </c>
      <c r="P8804" t="s">
        <v>270</v>
      </c>
      <c r="Q8804" t="s">
        <v>271</v>
      </c>
      <c r="R8804" s="7">
        <v>0</v>
      </c>
      <c r="S8804" s="7">
        <f t="shared" si="1233"/>
        <v>49.12</v>
      </c>
      <c r="T8804" s="8">
        <v>23.086400000000001</v>
      </c>
      <c r="U8804" s="8" t="str">
        <f t="shared" si="1239"/>
        <v>Low</v>
      </c>
      <c r="V8804" s="7">
        <v>4</v>
      </c>
      <c r="W8804" s="8">
        <v>49.12</v>
      </c>
      <c r="X8804" s="8">
        <f t="shared" si="1240"/>
        <v>5171</v>
      </c>
      <c r="Y8804" s="9">
        <v>0.47</v>
      </c>
      <c r="Z8804" s="9" t="str">
        <f t="shared" si="1241"/>
        <v>High</v>
      </c>
    </row>
    <row r="8805" spans="1:26" x14ac:dyDescent="0.3">
      <c r="A8805" t="s">
        <v>7798</v>
      </c>
      <c r="B8805" s="6">
        <v>44836</v>
      </c>
      <c r="C8805" s="6" t="str">
        <f t="shared" si="1234"/>
        <v>2022</v>
      </c>
      <c r="D8805" s="6" t="str">
        <f t="shared" si="1235"/>
        <v>October</v>
      </c>
      <c r="E8805" s="6" t="str">
        <f t="shared" si="1236"/>
        <v>Q4</v>
      </c>
      <c r="F8805" s="6" t="str">
        <f t="shared" si="1237"/>
        <v>Low</v>
      </c>
      <c r="G8805" s="6" t="str">
        <f t="shared" si="1238"/>
        <v>Discounted</v>
      </c>
      <c r="H8805" s="6">
        <v>44838</v>
      </c>
      <c r="I8805" t="s">
        <v>3132</v>
      </c>
      <c r="J8805" t="s">
        <v>101</v>
      </c>
      <c r="K8805" t="s">
        <v>3571</v>
      </c>
      <c r="L8805" t="s">
        <v>61</v>
      </c>
      <c r="M8805" t="s">
        <v>31</v>
      </c>
      <c r="N8805" t="s">
        <v>174</v>
      </c>
      <c r="O8805" t="s">
        <v>33</v>
      </c>
      <c r="P8805" t="s">
        <v>34</v>
      </c>
      <c r="Q8805" t="s">
        <v>35</v>
      </c>
      <c r="R8805" s="7">
        <v>0.8</v>
      </c>
      <c r="S8805" s="7">
        <f t="shared" si="1233"/>
        <v>4.3967999999999989</v>
      </c>
      <c r="T8805" s="8">
        <v>-56.059199999999997</v>
      </c>
      <c r="U8805" s="8" t="str">
        <f t="shared" si="1239"/>
        <v>Loss</v>
      </c>
      <c r="V8805" s="7">
        <v>6</v>
      </c>
      <c r="W8805" s="8">
        <v>21.984000000000002</v>
      </c>
      <c r="X8805" s="8">
        <f t="shared" si="1240"/>
        <v>6949</v>
      </c>
      <c r="Y8805" s="9">
        <v>-2.5499999999999998</v>
      </c>
      <c r="Z8805" s="9" t="str">
        <f t="shared" si="1241"/>
        <v>Low</v>
      </c>
    </row>
    <row r="8806" spans="1:26" x14ac:dyDescent="0.3">
      <c r="A8806" t="s">
        <v>7798</v>
      </c>
      <c r="B8806" s="6">
        <v>44836</v>
      </c>
      <c r="C8806" s="6" t="str">
        <f t="shared" si="1234"/>
        <v>2022</v>
      </c>
      <c r="D8806" s="6" t="str">
        <f t="shared" si="1235"/>
        <v>October</v>
      </c>
      <c r="E8806" s="6" t="str">
        <f t="shared" si="1236"/>
        <v>Q4</v>
      </c>
      <c r="F8806" s="6" t="str">
        <f t="shared" si="1237"/>
        <v>Low</v>
      </c>
      <c r="G8806" s="6" t="str">
        <f t="shared" si="1238"/>
        <v>Discounted</v>
      </c>
      <c r="H8806" s="6">
        <v>44838</v>
      </c>
      <c r="I8806" t="s">
        <v>3132</v>
      </c>
      <c r="J8806" t="s">
        <v>151</v>
      </c>
      <c r="K8806" t="s">
        <v>1830</v>
      </c>
      <c r="L8806" t="s">
        <v>61</v>
      </c>
      <c r="M8806" t="s">
        <v>31</v>
      </c>
      <c r="N8806" t="s">
        <v>174</v>
      </c>
      <c r="O8806" t="s">
        <v>33</v>
      </c>
      <c r="P8806" t="s">
        <v>34</v>
      </c>
      <c r="Q8806" t="s">
        <v>35</v>
      </c>
      <c r="R8806" s="7">
        <v>0.8</v>
      </c>
      <c r="S8806" s="7">
        <f t="shared" si="1233"/>
        <v>3.0447999999999986</v>
      </c>
      <c r="T8806" s="8">
        <v>-38.821199999999997</v>
      </c>
      <c r="U8806" s="8" t="str">
        <f t="shared" si="1239"/>
        <v>Loss</v>
      </c>
      <c r="V8806" s="7">
        <v>2</v>
      </c>
      <c r="W8806" s="8">
        <v>15.224</v>
      </c>
      <c r="X8806" s="8">
        <f t="shared" si="1240"/>
        <v>7770</v>
      </c>
      <c r="Y8806" s="9">
        <v>-2.5499999999999998</v>
      </c>
      <c r="Z8806" s="9" t="str">
        <f t="shared" si="1241"/>
        <v>Low</v>
      </c>
    </row>
    <row r="8807" spans="1:26" x14ac:dyDescent="0.3">
      <c r="A8807" t="s">
        <v>7799</v>
      </c>
      <c r="B8807" s="6">
        <v>44836</v>
      </c>
      <c r="C8807" s="6" t="str">
        <f t="shared" si="1234"/>
        <v>2022</v>
      </c>
      <c r="D8807" s="6" t="str">
        <f t="shared" si="1235"/>
        <v>October</v>
      </c>
      <c r="E8807" s="6" t="str">
        <f t="shared" si="1236"/>
        <v>Q4</v>
      </c>
      <c r="F8807" s="6" t="str">
        <f t="shared" si="1237"/>
        <v>Low</v>
      </c>
      <c r="G8807" s="6" t="str">
        <f t="shared" si="1238"/>
        <v>Discounted</v>
      </c>
      <c r="H8807" s="6">
        <v>44839</v>
      </c>
      <c r="I8807" t="s">
        <v>1231</v>
      </c>
      <c r="J8807" t="s">
        <v>192</v>
      </c>
      <c r="K8807" t="s">
        <v>2599</v>
      </c>
      <c r="L8807" t="s">
        <v>40</v>
      </c>
      <c r="M8807" t="s">
        <v>76</v>
      </c>
      <c r="N8807" t="s">
        <v>99</v>
      </c>
      <c r="O8807" t="s">
        <v>62</v>
      </c>
      <c r="P8807" t="s">
        <v>620</v>
      </c>
      <c r="Q8807" t="s">
        <v>202</v>
      </c>
      <c r="R8807" s="7">
        <v>0.2</v>
      </c>
      <c r="S8807" s="7">
        <f t="shared" si="1233"/>
        <v>9.4464000000000006</v>
      </c>
      <c r="T8807" s="8">
        <v>1.3284</v>
      </c>
      <c r="U8807" s="8" t="str">
        <f t="shared" si="1239"/>
        <v>Low</v>
      </c>
      <c r="V8807" s="7">
        <v>2</v>
      </c>
      <c r="W8807" s="8">
        <v>11.808</v>
      </c>
      <c r="X8807" s="8">
        <f t="shared" si="1240"/>
        <v>8304</v>
      </c>
      <c r="Y8807" s="9">
        <v>0.1125</v>
      </c>
      <c r="Z8807" s="9" t="str">
        <f t="shared" si="1241"/>
        <v>Low</v>
      </c>
    </row>
    <row r="8808" spans="1:26" x14ac:dyDescent="0.3">
      <c r="A8808" t="s">
        <v>7799</v>
      </c>
      <c r="B8808" s="6">
        <v>44836</v>
      </c>
      <c r="C8808" s="6" t="str">
        <f t="shared" si="1234"/>
        <v>2022</v>
      </c>
      <c r="D8808" s="6" t="str">
        <f t="shared" si="1235"/>
        <v>October</v>
      </c>
      <c r="E8808" s="6" t="str">
        <f t="shared" si="1236"/>
        <v>Q4</v>
      </c>
      <c r="F8808" s="6" t="str">
        <f t="shared" si="1237"/>
        <v>High</v>
      </c>
      <c r="G8808" s="6" t="str">
        <f t="shared" si="1238"/>
        <v>Discounted</v>
      </c>
      <c r="H8808" s="6">
        <v>44839</v>
      </c>
      <c r="I8808" t="s">
        <v>1231</v>
      </c>
      <c r="J8808" t="s">
        <v>192</v>
      </c>
      <c r="K8808" t="s">
        <v>1862</v>
      </c>
      <c r="L8808" t="s">
        <v>40</v>
      </c>
      <c r="M8808" t="s">
        <v>76</v>
      </c>
      <c r="N8808" t="s">
        <v>99</v>
      </c>
      <c r="O8808" t="s">
        <v>62</v>
      </c>
      <c r="P8808" t="s">
        <v>620</v>
      </c>
      <c r="Q8808" t="s">
        <v>202</v>
      </c>
      <c r="R8808" s="7">
        <v>0.2</v>
      </c>
      <c r="S8808" s="7">
        <f t="shared" si="1233"/>
        <v>15.808000000000002</v>
      </c>
      <c r="T8808" s="8">
        <v>5.9279999999999999</v>
      </c>
      <c r="U8808" s="8" t="str">
        <f t="shared" si="1239"/>
        <v>Low</v>
      </c>
      <c r="V8808" s="7">
        <v>2</v>
      </c>
      <c r="W8808" s="8">
        <v>19.760000000000002</v>
      </c>
      <c r="X8808" s="8">
        <f t="shared" si="1240"/>
        <v>7176</v>
      </c>
      <c r="Y8808" s="9">
        <v>0.3</v>
      </c>
      <c r="Z8808" s="9" t="str">
        <f t="shared" si="1241"/>
        <v>High</v>
      </c>
    </row>
    <row r="8809" spans="1:26" x14ac:dyDescent="0.3">
      <c r="A8809" t="s">
        <v>7799</v>
      </c>
      <c r="B8809" s="6">
        <v>44836</v>
      </c>
      <c r="C8809" s="6" t="str">
        <f t="shared" si="1234"/>
        <v>2022</v>
      </c>
      <c r="D8809" s="6" t="str">
        <f t="shared" si="1235"/>
        <v>October</v>
      </c>
      <c r="E8809" s="6" t="str">
        <f t="shared" si="1236"/>
        <v>Q4</v>
      </c>
      <c r="F8809" s="6" t="str">
        <f t="shared" si="1237"/>
        <v>Low</v>
      </c>
      <c r="G8809" s="6" t="str">
        <f t="shared" si="1238"/>
        <v>Discounted</v>
      </c>
      <c r="H8809" s="6">
        <v>44839</v>
      </c>
      <c r="I8809" t="s">
        <v>1231</v>
      </c>
      <c r="J8809" t="s">
        <v>192</v>
      </c>
      <c r="K8809" t="s">
        <v>5758</v>
      </c>
      <c r="L8809" t="s">
        <v>40</v>
      </c>
      <c r="M8809" t="s">
        <v>76</v>
      </c>
      <c r="N8809" t="s">
        <v>99</v>
      </c>
      <c r="O8809" t="s">
        <v>62</v>
      </c>
      <c r="P8809" t="s">
        <v>620</v>
      </c>
      <c r="Q8809" t="s">
        <v>202</v>
      </c>
      <c r="R8809" s="7">
        <v>0.2</v>
      </c>
      <c r="S8809" s="7">
        <f t="shared" si="1233"/>
        <v>7.7248000000000001</v>
      </c>
      <c r="T8809" s="8">
        <v>1.5690999999999999</v>
      </c>
      <c r="U8809" s="8" t="str">
        <f t="shared" si="1239"/>
        <v>Low</v>
      </c>
      <c r="V8809" s="7">
        <v>1</v>
      </c>
      <c r="W8809" s="8">
        <v>9.6560000000000006</v>
      </c>
      <c r="X8809" s="8">
        <f t="shared" si="1240"/>
        <v>8691</v>
      </c>
      <c r="Y8809" s="9">
        <v>0.16250000000000001</v>
      </c>
      <c r="Z8809" s="9" t="str">
        <f t="shared" si="1241"/>
        <v>Low</v>
      </c>
    </row>
    <row r="8810" spans="1:26" x14ac:dyDescent="0.3">
      <c r="A8810" t="s">
        <v>7799</v>
      </c>
      <c r="B8810" s="6">
        <v>44836</v>
      </c>
      <c r="C8810" s="6" t="str">
        <f t="shared" si="1234"/>
        <v>2022</v>
      </c>
      <c r="D8810" s="6" t="str">
        <f t="shared" si="1235"/>
        <v>October</v>
      </c>
      <c r="E8810" s="6" t="str">
        <f t="shared" si="1236"/>
        <v>Q4</v>
      </c>
      <c r="F8810" s="6" t="str">
        <f t="shared" si="1237"/>
        <v>Low</v>
      </c>
      <c r="G8810" s="6" t="str">
        <f t="shared" si="1238"/>
        <v>Discounted</v>
      </c>
      <c r="H8810" s="6">
        <v>44839</v>
      </c>
      <c r="I8810" t="s">
        <v>1231</v>
      </c>
      <c r="J8810" t="s">
        <v>689</v>
      </c>
      <c r="K8810" t="s">
        <v>690</v>
      </c>
      <c r="L8810" t="s">
        <v>40</v>
      </c>
      <c r="M8810" t="s">
        <v>76</v>
      </c>
      <c r="N8810" t="s">
        <v>262</v>
      </c>
      <c r="O8810" t="s">
        <v>62</v>
      </c>
      <c r="P8810" t="s">
        <v>620</v>
      </c>
      <c r="Q8810" t="s">
        <v>202</v>
      </c>
      <c r="R8810" s="7">
        <v>0.4</v>
      </c>
      <c r="S8810" s="7">
        <f t="shared" si="1233"/>
        <v>1388.4695999999999</v>
      </c>
      <c r="T8810" s="8">
        <v>-1002.7836</v>
      </c>
      <c r="U8810" s="8" t="str">
        <f t="shared" si="1239"/>
        <v>Loss</v>
      </c>
      <c r="V8810" s="7">
        <v>7</v>
      </c>
      <c r="W8810" s="8">
        <v>2314.116</v>
      </c>
      <c r="X8810" s="8">
        <f t="shared" si="1240"/>
        <v>115</v>
      </c>
      <c r="Y8810" s="9">
        <v>-0.43333333299999999</v>
      </c>
      <c r="Z8810" s="9" t="str">
        <f t="shared" si="1241"/>
        <v>Low</v>
      </c>
    </row>
    <row r="8811" spans="1:26" x14ac:dyDescent="0.3">
      <c r="A8811" t="s">
        <v>7799</v>
      </c>
      <c r="B8811" s="6">
        <v>44836</v>
      </c>
      <c r="C8811" s="6" t="str">
        <f t="shared" si="1234"/>
        <v>2022</v>
      </c>
      <c r="D8811" s="6" t="str">
        <f t="shared" si="1235"/>
        <v>October</v>
      </c>
      <c r="E8811" s="6" t="str">
        <f t="shared" si="1236"/>
        <v>Q4</v>
      </c>
      <c r="F8811" s="6" t="str">
        <f t="shared" si="1237"/>
        <v>Low</v>
      </c>
      <c r="G8811" s="6" t="str">
        <f t="shared" si="1238"/>
        <v>Discounted</v>
      </c>
      <c r="H8811" s="6">
        <v>44839</v>
      </c>
      <c r="I8811" t="s">
        <v>1231</v>
      </c>
      <c r="J8811" t="s">
        <v>82</v>
      </c>
      <c r="K8811" t="s">
        <v>1196</v>
      </c>
      <c r="L8811" t="s">
        <v>40</v>
      </c>
      <c r="M8811" t="s">
        <v>31</v>
      </c>
      <c r="N8811" t="s">
        <v>41</v>
      </c>
      <c r="O8811" t="s">
        <v>62</v>
      </c>
      <c r="P8811" t="s">
        <v>620</v>
      </c>
      <c r="Q8811" t="s">
        <v>202</v>
      </c>
      <c r="R8811" s="7">
        <v>0.7</v>
      </c>
      <c r="S8811" s="7">
        <f t="shared" si="1233"/>
        <v>8.208000000000002</v>
      </c>
      <c r="T8811" s="8">
        <v>-21.888000000000002</v>
      </c>
      <c r="U8811" s="8" t="str">
        <f t="shared" si="1239"/>
        <v>Loss</v>
      </c>
      <c r="V8811" s="7">
        <v>3</v>
      </c>
      <c r="W8811" s="8">
        <v>27.36</v>
      </c>
      <c r="X8811" s="8">
        <f t="shared" si="1240"/>
        <v>6475</v>
      </c>
      <c r="Y8811" s="9">
        <v>-0.8</v>
      </c>
      <c r="Z8811" s="9" t="str">
        <f t="shared" si="1241"/>
        <v>Low</v>
      </c>
    </row>
    <row r="8812" spans="1:26" x14ac:dyDescent="0.3">
      <c r="A8812" t="s">
        <v>7799</v>
      </c>
      <c r="B8812" s="6">
        <v>44836</v>
      </c>
      <c r="C8812" s="6" t="str">
        <f t="shared" si="1234"/>
        <v>2022</v>
      </c>
      <c r="D8812" s="6" t="str">
        <f t="shared" si="1235"/>
        <v>October</v>
      </c>
      <c r="E8812" s="6" t="str">
        <f t="shared" si="1236"/>
        <v>Q4</v>
      </c>
      <c r="F8812" s="6" t="str">
        <f t="shared" si="1237"/>
        <v>Low</v>
      </c>
      <c r="G8812" s="6" t="str">
        <f t="shared" si="1238"/>
        <v>Discounted</v>
      </c>
      <c r="H8812" s="6">
        <v>44839</v>
      </c>
      <c r="I8812" t="s">
        <v>1231</v>
      </c>
      <c r="J8812" t="s">
        <v>89</v>
      </c>
      <c r="K8812" t="s">
        <v>3181</v>
      </c>
      <c r="L8812" t="s">
        <v>40</v>
      </c>
      <c r="M8812" t="s">
        <v>31</v>
      </c>
      <c r="N8812" t="s">
        <v>41</v>
      </c>
      <c r="O8812" t="s">
        <v>62</v>
      </c>
      <c r="P8812" t="s">
        <v>620</v>
      </c>
      <c r="Q8812" t="s">
        <v>202</v>
      </c>
      <c r="R8812" s="7">
        <v>0.7</v>
      </c>
      <c r="S8812" s="7">
        <f t="shared" si="1233"/>
        <v>10.270800000000001</v>
      </c>
      <c r="T8812" s="8">
        <v>-26.247599999999998</v>
      </c>
      <c r="U8812" s="8" t="str">
        <f t="shared" si="1239"/>
        <v>Loss</v>
      </c>
      <c r="V8812" s="7">
        <v>4</v>
      </c>
      <c r="W8812" s="8">
        <v>34.235999999999997</v>
      </c>
      <c r="X8812" s="8">
        <f t="shared" si="1240"/>
        <v>6001</v>
      </c>
      <c r="Y8812" s="9">
        <v>-0.76666666699999997</v>
      </c>
      <c r="Z8812" s="9" t="str">
        <f t="shared" si="1241"/>
        <v>Low</v>
      </c>
    </row>
    <row r="8813" spans="1:26" x14ac:dyDescent="0.3">
      <c r="A8813" t="s">
        <v>7799</v>
      </c>
      <c r="B8813" s="6">
        <v>44836</v>
      </c>
      <c r="C8813" s="6" t="str">
        <f t="shared" si="1234"/>
        <v>2022</v>
      </c>
      <c r="D8813" s="6" t="str">
        <f t="shared" si="1235"/>
        <v>October</v>
      </c>
      <c r="E8813" s="6" t="str">
        <f t="shared" si="1236"/>
        <v>Q4</v>
      </c>
      <c r="F8813" s="6" t="str">
        <f t="shared" si="1237"/>
        <v>High</v>
      </c>
      <c r="G8813" s="6" t="str">
        <f t="shared" si="1238"/>
        <v>Discounted</v>
      </c>
      <c r="H8813" s="6">
        <v>44839</v>
      </c>
      <c r="I8813" t="s">
        <v>1231</v>
      </c>
      <c r="J8813" t="s">
        <v>67</v>
      </c>
      <c r="K8813" t="s">
        <v>4401</v>
      </c>
      <c r="L8813" t="s">
        <v>40</v>
      </c>
      <c r="M8813" t="s">
        <v>31</v>
      </c>
      <c r="N8813" t="s">
        <v>32</v>
      </c>
      <c r="O8813" t="s">
        <v>62</v>
      </c>
      <c r="P8813" t="s">
        <v>620</v>
      </c>
      <c r="Q8813" t="s">
        <v>202</v>
      </c>
      <c r="R8813" s="7">
        <v>0.2</v>
      </c>
      <c r="S8813" s="7">
        <f t="shared" si="1233"/>
        <v>16.588799999999999</v>
      </c>
      <c r="T8813" s="8">
        <v>7.2576000000000001</v>
      </c>
      <c r="U8813" s="8" t="str">
        <f t="shared" si="1239"/>
        <v>Low</v>
      </c>
      <c r="V8813" s="7">
        <v>4</v>
      </c>
      <c r="W8813" s="8">
        <v>20.736000000000001</v>
      </c>
      <c r="X8813" s="8">
        <f t="shared" si="1240"/>
        <v>7060</v>
      </c>
      <c r="Y8813" s="9">
        <v>0.35</v>
      </c>
      <c r="Z8813" s="9" t="str">
        <f t="shared" si="1241"/>
        <v>High</v>
      </c>
    </row>
    <row r="8814" spans="1:26" x14ac:dyDescent="0.3">
      <c r="A8814" t="s">
        <v>7800</v>
      </c>
      <c r="B8814" s="6">
        <v>44837</v>
      </c>
      <c r="C8814" s="6" t="str">
        <f t="shared" si="1234"/>
        <v>2022</v>
      </c>
      <c r="D8814" s="6" t="str">
        <f t="shared" si="1235"/>
        <v>October</v>
      </c>
      <c r="E8814" s="6" t="str">
        <f t="shared" si="1236"/>
        <v>Q4</v>
      </c>
      <c r="F8814" s="6" t="str">
        <f t="shared" si="1237"/>
        <v>Low</v>
      </c>
      <c r="G8814" s="6" t="str">
        <f t="shared" si="1238"/>
        <v>Discounted</v>
      </c>
      <c r="H8814" s="6">
        <v>44842</v>
      </c>
      <c r="I8814" t="s">
        <v>1746</v>
      </c>
      <c r="J8814" t="s">
        <v>1393</v>
      </c>
      <c r="K8814" t="s">
        <v>1394</v>
      </c>
      <c r="L8814" t="s">
        <v>61</v>
      </c>
      <c r="M8814" t="s">
        <v>76</v>
      </c>
      <c r="N8814" t="s">
        <v>262</v>
      </c>
      <c r="O8814" t="s">
        <v>69</v>
      </c>
      <c r="P8814" t="s">
        <v>2461</v>
      </c>
      <c r="Q8814" t="s">
        <v>71</v>
      </c>
      <c r="R8814" s="7">
        <v>0.2</v>
      </c>
      <c r="S8814" s="7">
        <f t="shared" si="1233"/>
        <v>137.03040000000001</v>
      </c>
      <c r="T8814" s="8">
        <v>-6.4233000000000002</v>
      </c>
      <c r="U8814" s="8" t="str">
        <f t="shared" si="1239"/>
        <v>Loss</v>
      </c>
      <c r="V8814" s="7">
        <v>3</v>
      </c>
      <c r="W8814" s="8">
        <v>171.28800000000001</v>
      </c>
      <c r="X8814" s="8">
        <f t="shared" si="1240"/>
        <v>2852</v>
      </c>
      <c r="Y8814" s="9">
        <v>-3.7499999999999999E-2</v>
      </c>
      <c r="Z8814" s="9" t="str">
        <f t="shared" si="1241"/>
        <v>Low</v>
      </c>
    </row>
    <row r="8815" spans="1:26" x14ac:dyDescent="0.3">
      <c r="A8815" t="s">
        <v>7801</v>
      </c>
      <c r="B8815" s="6">
        <v>44837</v>
      </c>
      <c r="C8815" s="6" t="str">
        <f t="shared" si="1234"/>
        <v>2022</v>
      </c>
      <c r="D8815" s="6" t="str">
        <f t="shared" si="1235"/>
        <v>October</v>
      </c>
      <c r="E8815" s="6" t="str">
        <f t="shared" si="1236"/>
        <v>Q4</v>
      </c>
      <c r="F8815" s="6" t="str">
        <f t="shared" si="1237"/>
        <v>High</v>
      </c>
      <c r="G8815" s="6" t="str">
        <f t="shared" si="1238"/>
        <v>Full Price</v>
      </c>
      <c r="H8815" s="6">
        <v>44842</v>
      </c>
      <c r="I8815" t="s">
        <v>187</v>
      </c>
      <c r="J8815" t="s">
        <v>89</v>
      </c>
      <c r="K8815" t="s">
        <v>1006</v>
      </c>
      <c r="L8815" t="s">
        <v>30</v>
      </c>
      <c r="M8815" t="s">
        <v>31</v>
      </c>
      <c r="N8815" t="s">
        <v>49</v>
      </c>
      <c r="O8815" t="s">
        <v>54</v>
      </c>
      <c r="P8815" t="s">
        <v>1018</v>
      </c>
      <c r="Q8815" t="s">
        <v>271</v>
      </c>
      <c r="R8815" s="7">
        <v>0</v>
      </c>
      <c r="S8815" s="7">
        <f t="shared" si="1233"/>
        <v>22.58</v>
      </c>
      <c r="T8815" s="8">
        <v>5.8708</v>
      </c>
      <c r="U8815" s="8" t="str">
        <f t="shared" si="1239"/>
        <v>Low</v>
      </c>
      <c r="V8815" s="7">
        <v>2</v>
      </c>
      <c r="W8815" s="8">
        <v>22.58</v>
      </c>
      <c r="X8815" s="8">
        <f t="shared" si="1240"/>
        <v>6902</v>
      </c>
      <c r="Y8815" s="9">
        <v>0.26</v>
      </c>
      <c r="Z8815" s="9" t="str">
        <f t="shared" si="1241"/>
        <v>High</v>
      </c>
    </row>
    <row r="8816" spans="1:26" x14ac:dyDescent="0.3">
      <c r="A8816" t="s">
        <v>7802</v>
      </c>
      <c r="B8816" s="6">
        <v>44837</v>
      </c>
      <c r="C8816" s="6" t="str">
        <f t="shared" si="1234"/>
        <v>2022</v>
      </c>
      <c r="D8816" s="6" t="str">
        <f t="shared" si="1235"/>
        <v>October</v>
      </c>
      <c r="E8816" s="6" t="str">
        <f t="shared" si="1236"/>
        <v>Q4</v>
      </c>
      <c r="F8816" s="6" t="str">
        <f t="shared" si="1237"/>
        <v>High</v>
      </c>
      <c r="G8816" s="6" t="str">
        <f t="shared" si="1238"/>
        <v>Full Price</v>
      </c>
      <c r="H8816" s="6">
        <v>44840</v>
      </c>
      <c r="I8816" t="s">
        <v>2604</v>
      </c>
      <c r="J8816" t="s">
        <v>38</v>
      </c>
      <c r="K8816" t="s">
        <v>1918</v>
      </c>
      <c r="L8816" t="s">
        <v>30</v>
      </c>
      <c r="M8816" t="s">
        <v>31</v>
      </c>
      <c r="N8816" t="s">
        <v>41</v>
      </c>
      <c r="O8816" t="s">
        <v>33</v>
      </c>
      <c r="P8816" t="s">
        <v>1460</v>
      </c>
      <c r="Q8816" t="s">
        <v>556</v>
      </c>
      <c r="R8816" s="7">
        <v>0</v>
      </c>
      <c r="S8816" s="7">
        <f t="shared" si="1233"/>
        <v>1793.98</v>
      </c>
      <c r="T8816" s="8">
        <v>843.17060000000004</v>
      </c>
      <c r="U8816" s="8" t="str">
        <f t="shared" si="1239"/>
        <v>High</v>
      </c>
      <c r="V8816" s="7">
        <v>2</v>
      </c>
      <c r="W8816" s="8">
        <v>1793.98</v>
      </c>
      <c r="X8816" s="8">
        <f t="shared" si="1240"/>
        <v>173</v>
      </c>
      <c r="Y8816" s="9">
        <v>0.47</v>
      </c>
      <c r="Z8816" s="9" t="str">
        <f t="shared" si="1241"/>
        <v>High</v>
      </c>
    </row>
    <row r="8817" spans="1:26" x14ac:dyDescent="0.3">
      <c r="A8817" t="s">
        <v>7803</v>
      </c>
      <c r="B8817" s="6">
        <v>44837</v>
      </c>
      <c r="C8817" s="6" t="str">
        <f t="shared" si="1234"/>
        <v>2022</v>
      </c>
      <c r="D8817" s="6" t="str">
        <f t="shared" si="1235"/>
        <v>October</v>
      </c>
      <c r="E8817" s="6" t="str">
        <f t="shared" si="1236"/>
        <v>Q4</v>
      </c>
      <c r="F8817" s="6" t="str">
        <f t="shared" si="1237"/>
        <v>High</v>
      </c>
      <c r="G8817" s="6" t="str">
        <f t="shared" si="1238"/>
        <v>Full Price</v>
      </c>
      <c r="H8817" s="6">
        <v>44839</v>
      </c>
      <c r="I8817" t="s">
        <v>4236</v>
      </c>
      <c r="J8817" t="s">
        <v>89</v>
      </c>
      <c r="K8817" t="s">
        <v>6289</v>
      </c>
      <c r="L8817" t="s">
        <v>40</v>
      </c>
      <c r="M8817" t="s">
        <v>76</v>
      </c>
      <c r="N8817" t="s">
        <v>99</v>
      </c>
      <c r="O8817" t="s">
        <v>54</v>
      </c>
      <c r="P8817" t="s">
        <v>270</v>
      </c>
      <c r="Q8817" t="s">
        <v>271</v>
      </c>
      <c r="R8817" s="7">
        <v>0</v>
      </c>
      <c r="S8817" s="7">
        <f t="shared" si="1233"/>
        <v>83.92</v>
      </c>
      <c r="T8817" s="8">
        <v>21.819199999999999</v>
      </c>
      <c r="U8817" s="8" t="str">
        <f t="shared" si="1239"/>
        <v>Low</v>
      </c>
      <c r="V8817" s="7">
        <v>4</v>
      </c>
      <c r="W8817" s="8">
        <v>83.92</v>
      </c>
      <c r="X8817" s="8">
        <f t="shared" si="1240"/>
        <v>4119</v>
      </c>
      <c r="Y8817" s="9">
        <v>0.26</v>
      </c>
      <c r="Z8817" s="9" t="str">
        <f t="shared" si="1241"/>
        <v>High</v>
      </c>
    </row>
    <row r="8818" spans="1:26" x14ac:dyDescent="0.3">
      <c r="A8818" t="s">
        <v>7803</v>
      </c>
      <c r="B8818" s="6">
        <v>44837</v>
      </c>
      <c r="C8818" s="6" t="str">
        <f t="shared" si="1234"/>
        <v>2022</v>
      </c>
      <c r="D8818" s="6" t="str">
        <f t="shared" si="1235"/>
        <v>October</v>
      </c>
      <c r="E8818" s="6" t="str">
        <f t="shared" si="1236"/>
        <v>Q4</v>
      </c>
      <c r="F8818" s="6" t="str">
        <f t="shared" si="1237"/>
        <v>High</v>
      </c>
      <c r="G8818" s="6" t="str">
        <f t="shared" si="1238"/>
        <v>Full Price</v>
      </c>
      <c r="H8818" s="6">
        <v>44839</v>
      </c>
      <c r="I8818" t="s">
        <v>4236</v>
      </c>
      <c r="J8818" t="s">
        <v>4152</v>
      </c>
      <c r="K8818" t="s">
        <v>7335</v>
      </c>
      <c r="L8818" t="s">
        <v>40</v>
      </c>
      <c r="M8818" t="s">
        <v>31</v>
      </c>
      <c r="N8818" t="s">
        <v>53</v>
      </c>
      <c r="O8818" t="s">
        <v>54</v>
      </c>
      <c r="P8818" t="s">
        <v>270</v>
      </c>
      <c r="Q8818" t="s">
        <v>271</v>
      </c>
      <c r="R8818" s="7">
        <v>0</v>
      </c>
      <c r="S8818" s="7">
        <f t="shared" si="1233"/>
        <v>6.63</v>
      </c>
      <c r="T8818" s="8">
        <v>3.1160999999999999</v>
      </c>
      <c r="U8818" s="8" t="str">
        <f t="shared" si="1239"/>
        <v>Low</v>
      </c>
      <c r="V8818" s="7">
        <v>3</v>
      </c>
      <c r="W8818" s="8">
        <v>6.63</v>
      </c>
      <c r="X8818" s="8">
        <f t="shared" si="1240"/>
        <v>9186</v>
      </c>
      <c r="Y8818" s="9">
        <v>0.47</v>
      </c>
      <c r="Z8818" s="9" t="str">
        <f t="shared" si="1241"/>
        <v>High</v>
      </c>
    </row>
    <row r="8819" spans="1:26" x14ac:dyDescent="0.3">
      <c r="A8819" t="s">
        <v>7803</v>
      </c>
      <c r="B8819" s="6">
        <v>44837</v>
      </c>
      <c r="C8819" s="6" t="str">
        <f t="shared" si="1234"/>
        <v>2022</v>
      </c>
      <c r="D8819" s="6" t="str">
        <f t="shared" si="1235"/>
        <v>October</v>
      </c>
      <c r="E8819" s="6" t="str">
        <f t="shared" si="1236"/>
        <v>Q4</v>
      </c>
      <c r="F8819" s="6" t="str">
        <f t="shared" si="1237"/>
        <v>Low</v>
      </c>
      <c r="G8819" s="6" t="str">
        <f t="shared" si="1238"/>
        <v>Full Price</v>
      </c>
      <c r="H8819" s="6">
        <v>44839</v>
      </c>
      <c r="I8819" t="s">
        <v>4236</v>
      </c>
      <c r="J8819" t="s">
        <v>161</v>
      </c>
      <c r="K8819" t="s">
        <v>4218</v>
      </c>
      <c r="L8819" t="s">
        <v>40</v>
      </c>
      <c r="M8819" t="s">
        <v>91</v>
      </c>
      <c r="N8819" t="s">
        <v>110</v>
      </c>
      <c r="O8819" t="s">
        <v>54</v>
      </c>
      <c r="P8819" t="s">
        <v>270</v>
      </c>
      <c r="Q8819" t="s">
        <v>271</v>
      </c>
      <c r="R8819" s="7">
        <v>0</v>
      </c>
      <c r="S8819" s="7">
        <f t="shared" si="1233"/>
        <v>371.97</v>
      </c>
      <c r="T8819" s="8">
        <v>66.954599999999999</v>
      </c>
      <c r="U8819" s="8" t="str">
        <f t="shared" si="1239"/>
        <v>Low</v>
      </c>
      <c r="V8819" s="7">
        <v>3</v>
      </c>
      <c r="W8819" s="8">
        <v>371.97</v>
      </c>
      <c r="X8819" s="8">
        <f t="shared" si="1240"/>
        <v>1562</v>
      </c>
      <c r="Y8819" s="9">
        <v>0.18</v>
      </c>
      <c r="Z8819" s="9" t="str">
        <f t="shared" si="1241"/>
        <v>Low</v>
      </c>
    </row>
    <row r="8820" spans="1:26" x14ac:dyDescent="0.3">
      <c r="A8820" t="s">
        <v>7804</v>
      </c>
      <c r="B8820" s="6">
        <v>44837</v>
      </c>
      <c r="C8820" s="6" t="str">
        <f t="shared" si="1234"/>
        <v>2022</v>
      </c>
      <c r="D8820" s="6" t="str">
        <f t="shared" si="1235"/>
        <v>October</v>
      </c>
      <c r="E8820" s="6" t="str">
        <f t="shared" si="1236"/>
        <v>Q4</v>
      </c>
      <c r="F8820" s="6" t="str">
        <f t="shared" si="1237"/>
        <v>Low</v>
      </c>
      <c r="G8820" s="6" t="str">
        <f t="shared" si="1238"/>
        <v>Discounted</v>
      </c>
      <c r="H8820" s="6">
        <v>44841</v>
      </c>
      <c r="I8820" t="s">
        <v>1260</v>
      </c>
      <c r="J8820" t="s">
        <v>89</v>
      </c>
      <c r="K8820" t="s">
        <v>3981</v>
      </c>
      <c r="L8820" t="s">
        <v>61</v>
      </c>
      <c r="M8820" t="s">
        <v>31</v>
      </c>
      <c r="N8820" t="s">
        <v>53</v>
      </c>
      <c r="O8820" t="s">
        <v>33</v>
      </c>
      <c r="P8820" t="s">
        <v>2461</v>
      </c>
      <c r="Q8820" t="s">
        <v>35</v>
      </c>
      <c r="R8820" s="7">
        <v>0.2</v>
      </c>
      <c r="S8820" s="7">
        <f t="shared" si="1233"/>
        <v>16.512</v>
      </c>
      <c r="T8820" s="8">
        <v>2.3220000000000001</v>
      </c>
      <c r="U8820" s="8" t="str">
        <f t="shared" si="1239"/>
        <v>Low</v>
      </c>
      <c r="V8820" s="7">
        <v>5</v>
      </c>
      <c r="W8820" s="8">
        <v>20.64</v>
      </c>
      <c r="X8820" s="8">
        <f t="shared" si="1240"/>
        <v>7094</v>
      </c>
      <c r="Y8820" s="9">
        <v>0.1125</v>
      </c>
      <c r="Z8820" s="9" t="str">
        <f t="shared" si="1241"/>
        <v>Low</v>
      </c>
    </row>
    <row r="8821" spans="1:26" x14ac:dyDescent="0.3">
      <c r="A8821" t="s">
        <v>7805</v>
      </c>
      <c r="B8821" s="6">
        <v>44837</v>
      </c>
      <c r="C8821" s="6" t="str">
        <f t="shared" si="1234"/>
        <v>2022</v>
      </c>
      <c r="D8821" s="6" t="str">
        <f t="shared" si="1235"/>
        <v>October</v>
      </c>
      <c r="E8821" s="6" t="str">
        <f t="shared" si="1236"/>
        <v>Q4</v>
      </c>
      <c r="F8821" s="6" t="str">
        <f t="shared" si="1237"/>
        <v>Low</v>
      </c>
      <c r="G8821" s="6" t="str">
        <f t="shared" si="1238"/>
        <v>Discounted</v>
      </c>
      <c r="H8821" s="6">
        <v>44843</v>
      </c>
      <c r="I8821" t="s">
        <v>2641</v>
      </c>
      <c r="J8821" t="s">
        <v>1784</v>
      </c>
      <c r="K8821" t="s">
        <v>3416</v>
      </c>
      <c r="L8821" t="s">
        <v>30</v>
      </c>
      <c r="M8821" t="s">
        <v>31</v>
      </c>
      <c r="N8821" t="s">
        <v>174</v>
      </c>
      <c r="O8821" t="s">
        <v>62</v>
      </c>
      <c r="P8821" t="s">
        <v>1144</v>
      </c>
      <c r="Q8821" t="s">
        <v>227</v>
      </c>
      <c r="R8821" s="7">
        <v>0.2</v>
      </c>
      <c r="S8821" s="7">
        <f t="shared" si="1233"/>
        <v>14.336000000000002</v>
      </c>
      <c r="T8821" s="8">
        <v>1.1200000000000001</v>
      </c>
      <c r="U8821" s="8" t="str">
        <f t="shared" si="1239"/>
        <v>Low</v>
      </c>
      <c r="V8821" s="7">
        <v>5</v>
      </c>
      <c r="W8821" s="8">
        <v>17.920000000000002</v>
      </c>
      <c r="X8821" s="8">
        <f t="shared" si="1240"/>
        <v>7415</v>
      </c>
      <c r="Y8821" s="9">
        <v>6.25E-2</v>
      </c>
      <c r="Z8821" s="9" t="str">
        <f t="shared" si="1241"/>
        <v>Low</v>
      </c>
    </row>
    <row r="8822" spans="1:26" x14ac:dyDescent="0.3">
      <c r="A8822" t="s">
        <v>7805</v>
      </c>
      <c r="B8822" s="6">
        <v>44837</v>
      </c>
      <c r="C8822" s="6" t="str">
        <f t="shared" si="1234"/>
        <v>2022</v>
      </c>
      <c r="D8822" s="6" t="str">
        <f t="shared" si="1235"/>
        <v>October</v>
      </c>
      <c r="E8822" s="6" t="str">
        <f t="shared" si="1236"/>
        <v>Q4</v>
      </c>
      <c r="F8822" s="6" t="str">
        <f t="shared" si="1237"/>
        <v>High</v>
      </c>
      <c r="G8822" s="6" t="str">
        <f t="shared" si="1238"/>
        <v>Discounted</v>
      </c>
      <c r="H8822" s="6">
        <v>44843</v>
      </c>
      <c r="I8822" t="s">
        <v>2641</v>
      </c>
      <c r="J8822" t="s">
        <v>67</v>
      </c>
      <c r="K8822" t="s">
        <v>4265</v>
      </c>
      <c r="L8822" t="s">
        <v>30</v>
      </c>
      <c r="M8822" t="s">
        <v>31</v>
      </c>
      <c r="N8822" t="s">
        <v>32</v>
      </c>
      <c r="O8822" t="s">
        <v>62</v>
      </c>
      <c r="P8822" t="s">
        <v>1144</v>
      </c>
      <c r="Q8822" t="s">
        <v>227</v>
      </c>
      <c r="R8822" s="7">
        <v>0.2</v>
      </c>
      <c r="S8822" s="7">
        <f t="shared" si="1233"/>
        <v>12.441599999999999</v>
      </c>
      <c r="T8822" s="8">
        <v>5.4432</v>
      </c>
      <c r="U8822" s="8" t="str">
        <f t="shared" si="1239"/>
        <v>Low</v>
      </c>
      <c r="V8822" s="7">
        <v>3</v>
      </c>
      <c r="W8822" s="8">
        <v>15.552</v>
      </c>
      <c r="X8822" s="8">
        <f t="shared" si="1240"/>
        <v>7693</v>
      </c>
      <c r="Y8822" s="9">
        <v>0.35</v>
      </c>
      <c r="Z8822" s="9" t="str">
        <f t="shared" si="1241"/>
        <v>High</v>
      </c>
    </row>
    <row r="8823" spans="1:26" x14ac:dyDescent="0.3">
      <c r="A8823" t="s">
        <v>7806</v>
      </c>
      <c r="B8823" s="6">
        <v>44838</v>
      </c>
      <c r="C8823" s="6" t="str">
        <f t="shared" si="1234"/>
        <v>2022</v>
      </c>
      <c r="D8823" s="6" t="str">
        <f t="shared" si="1235"/>
        <v>October</v>
      </c>
      <c r="E8823" s="6" t="str">
        <f t="shared" si="1236"/>
        <v>Q4</v>
      </c>
      <c r="F8823" s="6" t="str">
        <f t="shared" si="1237"/>
        <v>High</v>
      </c>
      <c r="G8823" s="6" t="str">
        <f t="shared" si="1238"/>
        <v>Full Price</v>
      </c>
      <c r="H8823" s="6">
        <v>44842</v>
      </c>
      <c r="I8823" t="s">
        <v>920</v>
      </c>
      <c r="J8823" t="s">
        <v>89</v>
      </c>
      <c r="K8823" t="s">
        <v>1179</v>
      </c>
      <c r="L8823" t="s">
        <v>40</v>
      </c>
      <c r="M8823" t="s">
        <v>76</v>
      </c>
      <c r="N8823" t="s">
        <v>99</v>
      </c>
      <c r="O8823" t="s">
        <v>54</v>
      </c>
      <c r="P8823" t="s">
        <v>3010</v>
      </c>
      <c r="Q8823" t="s">
        <v>918</v>
      </c>
      <c r="R8823" s="7">
        <v>0</v>
      </c>
      <c r="S8823" s="7">
        <f t="shared" si="1233"/>
        <v>19.98</v>
      </c>
      <c r="T8823" s="8">
        <v>8.5914000000000001</v>
      </c>
      <c r="U8823" s="8" t="str">
        <f t="shared" si="1239"/>
        <v>Low</v>
      </c>
      <c r="V8823" s="7">
        <v>1</v>
      </c>
      <c r="W8823" s="8">
        <v>19.98</v>
      </c>
      <c r="X8823" s="8">
        <f t="shared" si="1240"/>
        <v>7145</v>
      </c>
      <c r="Y8823" s="9">
        <v>0.43</v>
      </c>
      <c r="Z8823" s="9" t="str">
        <f t="shared" si="1241"/>
        <v>High</v>
      </c>
    </row>
    <row r="8824" spans="1:26" x14ac:dyDescent="0.3">
      <c r="A8824" t="s">
        <v>7807</v>
      </c>
      <c r="B8824" s="6">
        <v>44839</v>
      </c>
      <c r="C8824" s="6" t="str">
        <f t="shared" si="1234"/>
        <v>2022</v>
      </c>
      <c r="D8824" s="6" t="str">
        <f t="shared" si="1235"/>
        <v>October</v>
      </c>
      <c r="E8824" s="6" t="str">
        <f t="shared" si="1236"/>
        <v>Q4</v>
      </c>
      <c r="F8824" s="6" t="str">
        <f t="shared" si="1237"/>
        <v>High</v>
      </c>
      <c r="G8824" s="6" t="str">
        <f t="shared" si="1238"/>
        <v>Discounted</v>
      </c>
      <c r="H8824" s="6">
        <v>44842</v>
      </c>
      <c r="I8824" t="s">
        <v>37</v>
      </c>
      <c r="J8824" t="s">
        <v>89</v>
      </c>
      <c r="K8824" t="s">
        <v>4012</v>
      </c>
      <c r="L8824" t="s">
        <v>40</v>
      </c>
      <c r="M8824" t="s">
        <v>31</v>
      </c>
      <c r="N8824" t="s">
        <v>41</v>
      </c>
      <c r="O8824" t="s">
        <v>54</v>
      </c>
      <c r="P8824" t="s">
        <v>270</v>
      </c>
      <c r="Q8824" t="s">
        <v>271</v>
      </c>
      <c r="R8824" s="7">
        <v>0.2</v>
      </c>
      <c r="S8824" s="7">
        <f t="shared" si="1233"/>
        <v>60.633600000000001</v>
      </c>
      <c r="T8824" s="8">
        <v>25.579799999999999</v>
      </c>
      <c r="U8824" s="8" t="str">
        <f t="shared" si="1239"/>
        <v>Low</v>
      </c>
      <c r="V8824" s="7">
        <v>3</v>
      </c>
      <c r="W8824" s="8">
        <v>75.792000000000002</v>
      </c>
      <c r="X8824" s="8">
        <f t="shared" si="1240"/>
        <v>4322</v>
      </c>
      <c r="Y8824" s="9">
        <v>0.33750000000000002</v>
      </c>
      <c r="Z8824" s="9" t="str">
        <f t="shared" si="1241"/>
        <v>High</v>
      </c>
    </row>
    <row r="8825" spans="1:26" x14ac:dyDescent="0.3">
      <c r="A8825" t="s">
        <v>7807</v>
      </c>
      <c r="B8825" s="6">
        <v>44839</v>
      </c>
      <c r="C8825" s="6" t="str">
        <f t="shared" si="1234"/>
        <v>2022</v>
      </c>
      <c r="D8825" s="6" t="str">
        <f t="shared" si="1235"/>
        <v>October</v>
      </c>
      <c r="E8825" s="6" t="str">
        <f t="shared" si="1236"/>
        <v>Q4</v>
      </c>
      <c r="F8825" s="6" t="str">
        <f t="shared" si="1237"/>
        <v>Low</v>
      </c>
      <c r="G8825" s="6" t="str">
        <f t="shared" si="1238"/>
        <v>Full Price</v>
      </c>
      <c r="H8825" s="6">
        <v>44842</v>
      </c>
      <c r="I8825" t="s">
        <v>37</v>
      </c>
      <c r="J8825" t="s">
        <v>767</v>
      </c>
      <c r="K8825" t="s">
        <v>4409</v>
      </c>
      <c r="L8825" t="s">
        <v>40</v>
      </c>
      <c r="M8825" t="s">
        <v>91</v>
      </c>
      <c r="N8825" t="s">
        <v>92</v>
      </c>
      <c r="O8825" t="s">
        <v>54</v>
      </c>
      <c r="P8825" t="s">
        <v>270</v>
      </c>
      <c r="Q8825" t="s">
        <v>271</v>
      </c>
      <c r="R8825" s="7">
        <v>0</v>
      </c>
      <c r="S8825" s="7">
        <f t="shared" si="1233"/>
        <v>160.93</v>
      </c>
      <c r="T8825" s="8">
        <v>3.2185999999999999</v>
      </c>
      <c r="U8825" s="8" t="str">
        <f t="shared" si="1239"/>
        <v>Low</v>
      </c>
      <c r="V8825" s="7">
        <v>7</v>
      </c>
      <c r="W8825" s="8">
        <v>160.93</v>
      </c>
      <c r="X8825" s="8">
        <f t="shared" si="1240"/>
        <v>2959</v>
      </c>
      <c r="Y8825" s="9">
        <v>0.02</v>
      </c>
      <c r="Z8825" s="9" t="str">
        <f t="shared" si="1241"/>
        <v>Low</v>
      </c>
    </row>
    <row r="8826" spans="1:26" x14ac:dyDescent="0.3">
      <c r="A8826" t="s">
        <v>7808</v>
      </c>
      <c r="B8826" s="6">
        <v>44839</v>
      </c>
      <c r="C8826" s="6" t="str">
        <f t="shared" si="1234"/>
        <v>2022</v>
      </c>
      <c r="D8826" s="6" t="str">
        <f t="shared" si="1235"/>
        <v>October</v>
      </c>
      <c r="E8826" s="6" t="str">
        <f t="shared" si="1236"/>
        <v>Q4</v>
      </c>
      <c r="F8826" s="6" t="str">
        <f t="shared" si="1237"/>
        <v>Low</v>
      </c>
      <c r="G8826" s="6" t="str">
        <f t="shared" si="1238"/>
        <v>Discounted</v>
      </c>
      <c r="H8826" s="6">
        <v>44844</v>
      </c>
      <c r="I8826" t="s">
        <v>2584</v>
      </c>
      <c r="J8826" t="s">
        <v>74</v>
      </c>
      <c r="K8826" t="s">
        <v>5063</v>
      </c>
      <c r="L8826" t="s">
        <v>61</v>
      </c>
      <c r="M8826" t="s">
        <v>76</v>
      </c>
      <c r="N8826" t="s">
        <v>77</v>
      </c>
      <c r="O8826" t="s">
        <v>69</v>
      </c>
      <c r="P8826" t="s">
        <v>3480</v>
      </c>
      <c r="Q8826" t="s">
        <v>71</v>
      </c>
      <c r="R8826" s="7">
        <v>0.2</v>
      </c>
      <c r="S8826" s="7">
        <f t="shared" si="1233"/>
        <v>348.13440000000003</v>
      </c>
      <c r="T8826" s="8">
        <v>-59.835599999999999</v>
      </c>
      <c r="U8826" s="8" t="str">
        <f t="shared" si="1239"/>
        <v>Loss</v>
      </c>
      <c r="V8826" s="7">
        <v>4</v>
      </c>
      <c r="W8826" s="8">
        <v>435.16800000000001</v>
      </c>
      <c r="X8826" s="8">
        <f t="shared" si="1240"/>
        <v>1368</v>
      </c>
      <c r="Y8826" s="9">
        <v>-0.13750000000000001</v>
      </c>
      <c r="Z8826" s="9" t="str">
        <f t="shared" si="1241"/>
        <v>Low</v>
      </c>
    </row>
    <row r="8827" spans="1:26" x14ac:dyDescent="0.3">
      <c r="A8827" t="s">
        <v>7808</v>
      </c>
      <c r="B8827" s="6">
        <v>44839</v>
      </c>
      <c r="C8827" s="6" t="str">
        <f t="shared" si="1234"/>
        <v>2022</v>
      </c>
      <c r="D8827" s="6" t="str">
        <f t="shared" si="1235"/>
        <v>October</v>
      </c>
      <c r="E8827" s="6" t="str">
        <f t="shared" si="1236"/>
        <v>Q4</v>
      </c>
      <c r="F8827" s="6" t="str">
        <f t="shared" si="1237"/>
        <v>High</v>
      </c>
      <c r="G8827" s="6" t="str">
        <f t="shared" si="1238"/>
        <v>Full Price</v>
      </c>
      <c r="H8827" s="6">
        <v>44844</v>
      </c>
      <c r="I8827" t="s">
        <v>2584</v>
      </c>
      <c r="J8827" t="s">
        <v>119</v>
      </c>
      <c r="K8827" t="s">
        <v>1738</v>
      </c>
      <c r="L8827" t="s">
        <v>61</v>
      </c>
      <c r="M8827" t="s">
        <v>76</v>
      </c>
      <c r="N8827" t="s">
        <v>99</v>
      </c>
      <c r="O8827" t="s">
        <v>69</v>
      </c>
      <c r="P8827" t="s">
        <v>3480</v>
      </c>
      <c r="Q8827" t="s">
        <v>71</v>
      </c>
      <c r="R8827" s="7">
        <v>0</v>
      </c>
      <c r="S8827" s="7">
        <f t="shared" si="1233"/>
        <v>72.900000000000006</v>
      </c>
      <c r="T8827" s="8">
        <v>26.972999999999999</v>
      </c>
      <c r="U8827" s="8" t="str">
        <f t="shared" si="1239"/>
        <v>Low</v>
      </c>
      <c r="V8827" s="7">
        <v>5</v>
      </c>
      <c r="W8827" s="8">
        <v>72.900000000000006</v>
      </c>
      <c r="X8827" s="8">
        <f t="shared" si="1240"/>
        <v>4376</v>
      </c>
      <c r="Y8827" s="9">
        <v>0.37</v>
      </c>
      <c r="Z8827" s="9" t="str">
        <f t="shared" si="1241"/>
        <v>High</v>
      </c>
    </row>
    <row r="8828" spans="1:26" x14ac:dyDescent="0.3">
      <c r="A8828" t="s">
        <v>7808</v>
      </c>
      <c r="B8828" s="6">
        <v>44839</v>
      </c>
      <c r="C8828" s="6" t="str">
        <f t="shared" si="1234"/>
        <v>2022</v>
      </c>
      <c r="D8828" s="6" t="str">
        <f t="shared" si="1235"/>
        <v>October</v>
      </c>
      <c r="E8828" s="6" t="str">
        <f t="shared" si="1236"/>
        <v>Q4</v>
      </c>
      <c r="F8828" s="6" t="str">
        <f t="shared" si="1237"/>
        <v>Low</v>
      </c>
      <c r="G8828" s="6" t="str">
        <f t="shared" si="1238"/>
        <v>Discounted</v>
      </c>
      <c r="H8828" s="6">
        <v>44844</v>
      </c>
      <c r="I8828" t="s">
        <v>2584</v>
      </c>
      <c r="J8828" t="s">
        <v>818</v>
      </c>
      <c r="K8828" t="s">
        <v>819</v>
      </c>
      <c r="L8828" t="s">
        <v>61</v>
      </c>
      <c r="M8828" t="s">
        <v>76</v>
      </c>
      <c r="N8828" t="s">
        <v>262</v>
      </c>
      <c r="O8828" t="s">
        <v>69</v>
      </c>
      <c r="P8828" t="s">
        <v>3480</v>
      </c>
      <c r="Q8828" t="s">
        <v>71</v>
      </c>
      <c r="R8828" s="7">
        <v>0.2</v>
      </c>
      <c r="S8828" s="7">
        <f t="shared" si="1233"/>
        <v>165.08160000000001</v>
      </c>
      <c r="T8828" s="8">
        <v>5.1588000000000003</v>
      </c>
      <c r="U8828" s="8" t="str">
        <f t="shared" si="1239"/>
        <v>Low</v>
      </c>
      <c r="V8828" s="7">
        <v>3</v>
      </c>
      <c r="W8828" s="8">
        <v>206.352</v>
      </c>
      <c r="X8828" s="8">
        <f t="shared" si="1240"/>
        <v>2535</v>
      </c>
      <c r="Y8828" s="9">
        <v>2.5000000000000001E-2</v>
      </c>
      <c r="Z8828" s="9" t="str">
        <f t="shared" si="1241"/>
        <v>Low</v>
      </c>
    </row>
    <row r="8829" spans="1:26" x14ac:dyDescent="0.3">
      <c r="A8829" t="s">
        <v>7808</v>
      </c>
      <c r="B8829" s="6">
        <v>44839</v>
      </c>
      <c r="C8829" s="6" t="str">
        <f t="shared" si="1234"/>
        <v>2022</v>
      </c>
      <c r="D8829" s="6" t="str">
        <f t="shared" si="1235"/>
        <v>October</v>
      </c>
      <c r="E8829" s="6" t="str">
        <f t="shared" si="1236"/>
        <v>Q4</v>
      </c>
      <c r="F8829" s="6" t="str">
        <f t="shared" si="1237"/>
        <v>High</v>
      </c>
      <c r="G8829" s="6" t="str">
        <f t="shared" si="1238"/>
        <v>Full Price</v>
      </c>
      <c r="H8829" s="6">
        <v>44844</v>
      </c>
      <c r="I8829" t="s">
        <v>2584</v>
      </c>
      <c r="J8829" t="s">
        <v>1784</v>
      </c>
      <c r="K8829" t="s">
        <v>2493</v>
      </c>
      <c r="L8829" t="s">
        <v>61</v>
      </c>
      <c r="M8829" t="s">
        <v>31</v>
      </c>
      <c r="N8829" t="s">
        <v>174</v>
      </c>
      <c r="O8829" t="s">
        <v>69</v>
      </c>
      <c r="P8829" t="s">
        <v>3480</v>
      </c>
      <c r="Q8829" t="s">
        <v>71</v>
      </c>
      <c r="R8829" s="7">
        <v>0</v>
      </c>
      <c r="S8829" s="7">
        <f t="shared" si="1233"/>
        <v>15.8</v>
      </c>
      <c r="T8829" s="8">
        <v>4.1079999999999997</v>
      </c>
      <c r="U8829" s="8" t="str">
        <f t="shared" si="1239"/>
        <v>Low</v>
      </c>
      <c r="V8829" s="7">
        <v>4</v>
      </c>
      <c r="W8829" s="8">
        <v>15.8</v>
      </c>
      <c r="X8829" s="8">
        <f t="shared" si="1240"/>
        <v>7662</v>
      </c>
      <c r="Y8829" s="9">
        <v>0.26</v>
      </c>
      <c r="Z8829" s="9" t="str">
        <f t="shared" si="1241"/>
        <v>High</v>
      </c>
    </row>
    <row r="8830" spans="1:26" x14ac:dyDescent="0.3">
      <c r="A8830" t="s">
        <v>7808</v>
      </c>
      <c r="B8830" s="6">
        <v>44839</v>
      </c>
      <c r="C8830" s="6" t="str">
        <f t="shared" si="1234"/>
        <v>2022</v>
      </c>
      <c r="D8830" s="6" t="str">
        <f t="shared" si="1235"/>
        <v>October</v>
      </c>
      <c r="E8830" s="6" t="str">
        <f t="shared" si="1236"/>
        <v>Q4</v>
      </c>
      <c r="F8830" s="6" t="str">
        <f t="shared" si="1237"/>
        <v>High</v>
      </c>
      <c r="G8830" s="6" t="str">
        <f t="shared" si="1238"/>
        <v>Full Price</v>
      </c>
      <c r="H8830" s="6">
        <v>44844</v>
      </c>
      <c r="I8830" t="s">
        <v>2584</v>
      </c>
      <c r="J8830" t="s">
        <v>89</v>
      </c>
      <c r="K8830" t="s">
        <v>295</v>
      </c>
      <c r="L8830" t="s">
        <v>61</v>
      </c>
      <c r="M8830" t="s">
        <v>31</v>
      </c>
      <c r="N8830" t="s">
        <v>86</v>
      </c>
      <c r="O8830" t="s">
        <v>69</v>
      </c>
      <c r="P8830" t="s">
        <v>3480</v>
      </c>
      <c r="Q8830" t="s">
        <v>71</v>
      </c>
      <c r="R8830" s="7">
        <v>0</v>
      </c>
      <c r="S8830" s="7">
        <f t="shared" si="1233"/>
        <v>14.9</v>
      </c>
      <c r="T8830" s="8">
        <v>6.8540000000000001</v>
      </c>
      <c r="U8830" s="8" t="str">
        <f t="shared" si="1239"/>
        <v>Low</v>
      </c>
      <c r="V8830" s="7">
        <v>5</v>
      </c>
      <c r="W8830" s="8">
        <v>14.9</v>
      </c>
      <c r="X8830" s="8">
        <f t="shared" si="1240"/>
        <v>7824</v>
      </c>
      <c r="Y8830" s="9">
        <v>0.46</v>
      </c>
      <c r="Z8830" s="9" t="str">
        <f t="shared" si="1241"/>
        <v>High</v>
      </c>
    </row>
    <row r="8831" spans="1:26" x14ac:dyDescent="0.3">
      <c r="A8831" t="s">
        <v>7808</v>
      </c>
      <c r="B8831" s="6">
        <v>44839</v>
      </c>
      <c r="C8831" s="6" t="str">
        <f t="shared" si="1234"/>
        <v>2022</v>
      </c>
      <c r="D8831" s="6" t="str">
        <f t="shared" si="1235"/>
        <v>October</v>
      </c>
      <c r="E8831" s="6" t="str">
        <f t="shared" si="1236"/>
        <v>Q4</v>
      </c>
      <c r="F8831" s="6" t="str">
        <f t="shared" si="1237"/>
        <v>High</v>
      </c>
      <c r="G8831" s="6" t="str">
        <f t="shared" si="1238"/>
        <v>Discounted</v>
      </c>
      <c r="H8831" s="6">
        <v>44844</v>
      </c>
      <c r="I8831" t="s">
        <v>2584</v>
      </c>
      <c r="J8831" t="s">
        <v>912</v>
      </c>
      <c r="K8831" t="s">
        <v>913</v>
      </c>
      <c r="L8831" t="s">
        <v>61</v>
      </c>
      <c r="M8831" t="s">
        <v>91</v>
      </c>
      <c r="N8831" t="s">
        <v>92</v>
      </c>
      <c r="O8831" t="s">
        <v>69</v>
      </c>
      <c r="P8831" t="s">
        <v>3480</v>
      </c>
      <c r="Q8831" t="s">
        <v>71</v>
      </c>
      <c r="R8831" s="7">
        <v>0.2</v>
      </c>
      <c r="S8831" s="7">
        <f t="shared" si="1233"/>
        <v>6.3936000000000002</v>
      </c>
      <c r="T8831" s="8">
        <v>2.6972999999999998</v>
      </c>
      <c r="U8831" s="8" t="str">
        <f t="shared" si="1239"/>
        <v>Low</v>
      </c>
      <c r="V8831" s="7">
        <v>1</v>
      </c>
      <c r="W8831" s="8">
        <v>7.992</v>
      </c>
      <c r="X8831" s="8">
        <f t="shared" si="1240"/>
        <v>8961</v>
      </c>
      <c r="Y8831" s="9">
        <v>0.33750000000000002</v>
      </c>
      <c r="Z8831" s="9" t="str">
        <f t="shared" si="1241"/>
        <v>High</v>
      </c>
    </row>
    <row r="8832" spans="1:26" x14ac:dyDescent="0.3">
      <c r="A8832" t="s">
        <v>7809</v>
      </c>
      <c r="B8832" s="6">
        <v>44839</v>
      </c>
      <c r="C8832" s="6" t="str">
        <f t="shared" si="1234"/>
        <v>2022</v>
      </c>
      <c r="D8832" s="6" t="str">
        <f t="shared" si="1235"/>
        <v>October</v>
      </c>
      <c r="E8832" s="6" t="str">
        <f t="shared" si="1236"/>
        <v>Q4</v>
      </c>
      <c r="F8832" s="6" t="str">
        <f t="shared" si="1237"/>
        <v>Low</v>
      </c>
      <c r="G8832" s="6" t="str">
        <f t="shared" si="1238"/>
        <v>Discounted</v>
      </c>
      <c r="H8832" s="6">
        <v>44843</v>
      </c>
      <c r="I8832" t="s">
        <v>2572</v>
      </c>
      <c r="J8832" t="s">
        <v>74</v>
      </c>
      <c r="K8832" t="s">
        <v>1566</v>
      </c>
      <c r="L8832" t="s">
        <v>61</v>
      </c>
      <c r="M8832" t="s">
        <v>76</v>
      </c>
      <c r="N8832" t="s">
        <v>77</v>
      </c>
      <c r="O8832" t="s">
        <v>54</v>
      </c>
      <c r="P8832" t="s">
        <v>270</v>
      </c>
      <c r="Q8832" t="s">
        <v>271</v>
      </c>
      <c r="R8832" s="7">
        <v>0.1</v>
      </c>
      <c r="S8832" s="7">
        <f t="shared" si="1233"/>
        <v>199.24379999999999</v>
      </c>
      <c r="T8832" s="8">
        <v>2.4598</v>
      </c>
      <c r="U8832" s="8" t="str">
        <f t="shared" si="1239"/>
        <v>Low</v>
      </c>
      <c r="V8832" s="7">
        <v>2</v>
      </c>
      <c r="W8832" s="8">
        <v>221.38200000000001</v>
      </c>
      <c r="X8832" s="8">
        <f t="shared" si="1240"/>
        <v>2403</v>
      </c>
      <c r="Y8832" s="9">
        <v>1.1111111E-2</v>
      </c>
      <c r="Z8832" s="9" t="str">
        <f t="shared" si="1241"/>
        <v>Low</v>
      </c>
    </row>
    <row r="8833" spans="1:26" x14ac:dyDescent="0.3">
      <c r="A8833" t="s">
        <v>7809</v>
      </c>
      <c r="B8833" s="6">
        <v>44839</v>
      </c>
      <c r="C8833" s="6" t="str">
        <f t="shared" si="1234"/>
        <v>2022</v>
      </c>
      <c r="D8833" s="6" t="str">
        <f t="shared" si="1235"/>
        <v>October</v>
      </c>
      <c r="E8833" s="6" t="str">
        <f t="shared" si="1236"/>
        <v>Q4</v>
      </c>
      <c r="F8833" s="6" t="str">
        <f t="shared" si="1237"/>
        <v>High</v>
      </c>
      <c r="G8833" s="6" t="str">
        <f t="shared" si="1238"/>
        <v>Full Price</v>
      </c>
      <c r="H8833" s="6">
        <v>44843</v>
      </c>
      <c r="I8833" t="s">
        <v>2572</v>
      </c>
      <c r="J8833" t="s">
        <v>2119</v>
      </c>
      <c r="K8833" t="s">
        <v>5321</v>
      </c>
      <c r="L8833" t="s">
        <v>61</v>
      </c>
      <c r="M8833" t="s">
        <v>91</v>
      </c>
      <c r="N8833" t="s">
        <v>534</v>
      </c>
      <c r="O8833" t="s">
        <v>54</v>
      </c>
      <c r="P8833" t="s">
        <v>270</v>
      </c>
      <c r="Q8833" t="s">
        <v>271</v>
      </c>
      <c r="R8833" s="7">
        <v>0</v>
      </c>
      <c r="S8833" s="7">
        <f t="shared" si="1233"/>
        <v>5199.96</v>
      </c>
      <c r="T8833" s="8">
        <v>1351.9896000000001</v>
      </c>
      <c r="U8833" s="8" t="str">
        <f t="shared" si="1239"/>
        <v>High</v>
      </c>
      <c r="V8833" s="7">
        <v>4</v>
      </c>
      <c r="W8833" s="8">
        <v>5199.96</v>
      </c>
      <c r="X8833" s="8">
        <f t="shared" si="1240"/>
        <v>18</v>
      </c>
      <c r="Y8833" s="9">
        <v>0.26</v>
      </c>
      <c r="Z8833" s="9" t="str">
        <f t="shared" si="1241"/>
        <v>High</v>
      </c>
    </row>
    <row r="8834" spans="1:26" x14ac:dyDescent="0.3">
      <c r="A8834" t="s">
        <v>7809</v>
      </c>
      <c r="B8834" s="6">
        <v>44839</v>
      </c>
      <c r="C8834" s="6" t="str">
        <f t="shared" si="1234"/>
        <v>2022</v>
      </c>
      <c r="D8834" s="6" t="str">
        <f t="shared" si="1235"/>
        <v>October</v>
      </c>
      <c r="E8834" s="6" t="str">
        <f t="shared" si="1236"/>
        <v>Q4</v>
      </c>
      <c r="F8834" s="6" t="str">
        <f t="shared" si="1237"/>
        <v>High</v>
      </c>
      <c r="G8834" s="6" t="str">
        <f t="shared" si="1238"/>
        <v>Full Price</v>
      </c>
      <c r="H8834" s="6">
        <v>44843</v>
      </c>
      <c r="I8834" t="s">
        <v>2572</v>
      </c>
      <c r="J8834" t="s">
        <v>629</v>
      </c>
      <c r="K8834" t="s">
        <v>3058</v>
      </c>
      <c r="L8834" t="s">
        <v>61</v>
      </c>
      <c r="M8834" t="s">
        <v>91</v>
      </c>
      <c r="N8834" t="s">
        <v>92</v>
      </c>
      <c r="O8834" t="s">
        <v>54</v>
      </c>
      <c r="P8834" t="s">
        <v>270</v>
      </c>
      <c r="Q8834" t="s">
        <v>271</v>
      </c>
      <c r="R8834" s="7">
        <v>0</v>
      </c>
      <c r="S8834" s="7">
        <f t="shared" ref="S8834:S8897" si="1242">W8834 - (W8834 * R8834)</f>
        <v>87.8</v>
      </c>
      <c r="T8834" s="8">
        <v>43.9</v>
      </c>
      <c r="U8834" s="8" t="str">
        <f t="shared" si="1239"/>
        <v>Low</v>
      </c>
      <c r="V8834" s="7">
        <v>4</v>
      </c>
      <c r="W8834" s="8">
        <v>87.8</v>
      </c>
      <c r="X8834" s="8">
        <f t="shared" si="1240"/>
        <v>4042</v>
      </c>
      <c r="Y8834" s="9">
        <v>0.5</v>
      </c>
      <c r="Z8834" s="9" t="str">
        <f t="shared" si="1241"/>
        <v>High</v>
      </c>
    </row>
    <row r="8835" spans="1:26" x14ac:dyDescent="0.3">
      <c r="A8835" t="s">
        <v>7810</v>
      </c>
      <c r="B8835" s="6">
        <v>44839</v>
      </c>
      <c r="C8835" s="6" t="str">
        <f t="shared" ref="C8835:C8898" si="1243">TEXT(B8835, "YYYY")</f>
        <v>2022</v>
      </c>
      <c r="D8835" s="6" t="str">
        <f t="shared" ref="D8835:D8898" si="1244">TEXT(B8835, "MMMM")</f>
        <v>October</v>
      </c>
      <c r="E8835" s="6" t="str">
        <f t="shared" ref="E8835:E8898" si="1245">"Q" &amp; INT((MONTH(B8835) - 1) / 3) + 1</f>
        <v>Q4</v>
      </c>
      <c r="F8835" s="6" t="str">
        <f t="shared" ref="F8835:F8898" si="1246">IF(Y8835&gt; 0.2, "High", "Low")</f>
        <v>High</v>
      </c>
      <c r="G8835" s="6" t="str">
        <f t="shared" ref="G8835:G8898" si="1247">IF(R8835&gt;0, "Discounted", "Full Price")</f>
        <v>Discounted</v>
      </c>
      <c r="H8835" s="6">
        <v>44841</v>
      </c>
      <c r="I8835" t="s">
        <v>1312</v>
      </c>
      <c r="J8835" t="s">
        <v>161</v>
      </c>
      <c r="K8835" t="s">
        <v>5011</v>
      </c>
      <c r="L8835" t="s">
        <v>40</v>
      </c>
      <c r="M8835" t="s">
        <v>91</v>
      </c>
      <c r="N8835" t="s">
        <v>110</v>
      </c>
      <c r="O8835" t="s">
        <v>69</v>
      </c>
      <c r="P8835" t="s">
        <v>494</v>
      </c>
      <c r="Q8835" t="s">
        <v>495</v>
      </c>
      <c r="R8835" s="7">
        <v>0.2</v>
      </c>
      <c r="S8835" s="7">
        <f t="shared" si="1242"/>
        <v>51.059199999999997</v>
      </c>
      <c r="T8835" s="8">
        <v>13.5626</v>
      </c>
      <c r="U8835" s="8" t="str">
        <f t="shared" ref="U8835:U8898" si="1248">IF(T8835 &lt; 0, "Loss", IF(T8835 &lt; 100, "Low", IF(T8835 &lt; 500, "Medium", "High")))</f>
        <v>Low</v>
      </c>
      <c r="V8835" s="7">
        <v>2</v>
      </c>
      <c r="W8835" s="8">
        <v>63.823999999999998</v>
      </c>
      <c r="X8835" s="8">
        <f t="shared" ref="X8835:X8898" si="1249">_xlfn.RANK.EQ(W8835, W$2:W$9994)</f>
        <v>4673</v>
      </c>
      <c r="Y8835" s="9">
        <v>0.21249999999999999</v>
      </c>
      <c r="Z8835" s="9" t="str">
        <f t="shared" ref="Z8835:Z8898" si="1250">IF(Y8835 &gt; 0.2, "High", "Low")</f>
        <v>High</v>
      </c>
    </row>
    <row r="8836" spans="1:26" x14ac:dyDescent="0.3">
      <c r="A8836" t="s">
        <v>7811</v>
      </c>
      <c r="B8836" s="6">
        <v>44839</v>
      </c>
      <c r="C8836" s="6" t="str">
        <f t="shared" si="1243"/>
        <v>2022</v>
      </c>
      <c r="D8836" s="6" t="str">
        <f t="shared" si="1244"/>
        <v>October</v>
      </c>
      <c r="E8836" s="6" t="str">
        <f t="shared" si="1245"/>
        <v>Q4</v>
      </c>
      <c r="F8836" s="6" t="str">
        <f t="shared" si="1246"/>
        <v>High</v>
      </c>
      <c r="G8836" s="6" t="str">
        <f t="shared" si="1247"/>
        <v>Discounted</v>
      </c>
      <c r="H8836" s="6">
        <v>44844</v>
      </c>
      <c r="I8836" t="s">
        <v>688</v>
      </c>
      <c r="J8836" t="s">
        <v>44</v>
      </c>
      <c r="K8836" t="s">
        <v>728</v>
      </c>
      <c r="L8836" t="s">
        <v>40</v>
      </c>
      <c r="M8836" t="s">
        <v>31</v>
      </c>
      <c r="N8836" t="s">
        <v>41</v>
      </c>
      <c r="O8836" t="s">
        <v>69</v>
      </c>
      <c r="P8836" t="s">
        <v>139</v>
      </c>
      <c r="Q8836" t="s">
        <v>71</v>
      </c>
      <c r="R8836" s="7">
        <v>0.2</v>
      </c>
      <c r="S8836" s="7">
        <f t="shared" si="1242"/>
        <v>15.9488</v>
      </c>
      <c r="T8836" s="8">
        <v>7.2267999999999999</v>
      </c>
      <c r="U8836" s="8" t="str">
        <f t="shared" si="1248"/>
        <v>Low</v>
      </c>
      <c r="V8836" s="7">
        <v>4</v>
      </c>
      <c r="W8836" s="8">
        <v>19.936</v>
      </c>
      <c r="X8836" s="8">
        <f t="shared" si="1249"/>
        <v>7154</v>
      </c>
      <c r="Y8836" s="9">
        <v>0.36249999999999999</v>
      </c>
      <c r="Z8836" s="9" t="str">
        <f t="shared" si="1250"/>
        <v>High</v>
      </c>
    </row>
    <row r="8837" spans="1:26" x14ac:dyDescent="0.3">
      <c r="A8837" t="s">
        <v>7811</v>
      </c>
      <c r="B8837" s="6">
        <v>44839</v>
      </c>
      <c r="C8837" s="6" t="str">
        <f t="shared" si="1243"/>
        <v>2022</v>
      </c>
      <c r="D8837" s="6" t="str">
        <f t="shared" si="1244"/>
        <v>October</v>
      </c>
      <c r="E8837" s="6" t="str">
        <f t="shared" si="1245"/>
        <v>Q4</v>
      </c>
      <c r="F8837" s="6" t="str">
        <f t="shared" si="1246"/>
        <v>High</v>
      </c>
      <c r="G8837" s="6" t="str">
        <f t="shared" si="1247"/>
        <v>Discounted</v>
      </c>
      <c r="H8837" s="6">
        <v>44844</v>
      </c>
      <c r="I8837" t="s">
        <v>688</v>
      </c>
      <c r="J8837" t="s">
        <v>44</v>
      </c>
      <c r="K8837" t="s">
        <v>2586</v>
      </c>
      <c r="L8837" t="s">
        <v>40</v>
      </c>
      <c r="M8837" t="s">
        <v>31</v>
      </c>
      <c r="N8837" t="s">
        <v>41</v>
      </c>
      <c r="O8837" t="s">
        <v>69</v>
      </c>
      <c r="P8837" t="s">
        <v>139</v>
      </c>
      <c r="Q8837" t="s">
        <v>71</v>
      </c>
      <c r="R8837" s="7">
        <v>0.2</v>
      </c>
      <c r="S8837" s="7">
        <f t="shared" si="1242"/>
        <v>31.936</v>
      </c>
      <c r="T8837" s="8">
        <v>13.473000000000001</v>
      </c>
      <c r="U8837" s="8" t="str">
        <f t="shared" si="1248"/>
        <v>Low</v>
      </c>
      <c r="V8837" s="7">
        <v>5</v>
      </c>
      <c r="W8837" s="8">
        <v>39.92</v>
      </c>
      <c r="X8837" s="8">
        <f t="shared" si="1249"/>
        <v>5659</v>
      </c>
      <c r="Y8837" s="9">
        <v>0.33750000000000002</v>
      </c>
      <c r="Z8837" s="9" t="str">
        <f t="shared" si="1250"/>
        <v>High</v>
      </c>
    </row>
    <row r="8838" spans="1:26" x14ac:dyDescent="0.3">
      <c r="A8838" t="s">
        <v>7811</v>
      </c>
      <c r="B8838" s="6">
        <v>44839</v>
      </c>
      <c r="C8838" s="6" t="str">
        <f t="shared" si="1243"/>
        <v>2022</v>
      </c>
      <c r="D8838" s="6" t="str">
        <f t="shared" si="1244"/>
        <v>October</v>
      </c>
      <c r="E8838" s="6" t="str">
        <f t="shared" si="1245"/>
        <v>Q4</v>
      </c>
      <c r="F8838" s="6" t="str">
        <f t="shared" si="1246"/>
        <v>High</v>
      </c>
      <c r="G8838" s="6" t="str">
        <f t="shared" si="1247"/>
        <v>Full Price</v>
      </c>
      <c r="H8838" s="6">
        <v>44844</v>
      </c>
      <c r="I8838" t="s">
        <v>688</v>
      </c>
      <c r="J8838" t="s">
        <v>67</v>
      </c>
      <c r="K8838" t="s">
        <v>638</v>
      </c>
      <c r="L8838" t="s">
        <v>40</v>
      </c>
      <c r="M8838" t="s">
        <v>31</v>
      </c>
      <c r="N8838" t="s">
        <v>32</v>
      </c>
      <c r="O8838" t="s">
        <v>69</v>
      </c>
      <c r="P8838" t="s">
        <v>139</v>
      </c>
      <c r="Q8838" t="s">
        <v>71</v>
      </c>
      <c r="R8838" s="7">
        <v>0</v>
      </c>
      <c r="S8838" s="7">
        <f t="shared" si="1242"/>
        <v>61.96</v>
      </c>
      <c r="T8838" s="8">
        <v>27.882000000000001</v>
      </c>
      <c r="U8838" s="8" t="str">
        <f t="shared" si="1248"/>
        <v>Low</v>
      </c>
      <c r="V8838" s="7">
        <v>2</v>
      </c>
      <c r="W8838" s="8">
        <v>61.96</v>
      </c>
      <c r="X8838" s="8">
        <f t="shared" si="1249"/>
        <v>4730</v>
      </c>
      <c r="Y8838" s="9">
        <v>0.45</v>
      </c>
      <c r="Z8838" s="9" t="str">
        <f t="shared" si="1250"/>
        <v>High</v>
      </c>
    </row>
    <row r="8839" spans="1:26" x14ac:dyDescent="0.3">
      <c r="A8839" t="s">
        <v>7812</v>
      </c>
      <c r="B8839" s="6">
        <v>44840</v>
      </c>
      <c r="C8839" s="6" t="str">
        <f t="shared" si="1243"/>
        <v>2022</v>
      </c>
      <c r="D8839" s="6" t="str">
        <f t="shared" si="1244"/>
        <v>October</v>
      </c>
      <c r="E8839" s="6" t="str">
        <f t="shared" si="1245"/>
        <v>Q4</v>
      </c>
      <c r="F8839" s="6" t="str">
        <f t="shared" si="1246"/>
        <v>High</v>
      </c>
      <c r="G8839" s="6" t="str">
        <f t="shared" si="1247"/>
        <v>Full Price</v>
      </c>
      <c r="H8839" s="6">
        <v>44845</v>
      </c>
      <c r="I8839" t="s">
        <v>199</v>
      </c>
      <c r="J8839" t="s">
        <v>67</v>
      </c>
      <c r="K8839" t="s">
        <v>2743</v>
      </c>
      <c r="L8839" t="s">
        <v>61</v>
      </c>
      <c r="M8839" t="s">
        <v>31</v>
      </c>
      <c r="N8839" t="s">
        <v>32</v>
      </c>
      <c r="O8839" t="s">
        <v>54</v>
      </c>
      <c r="P8839" t="s">
        <v>270</v>
      </c>
      <c r="Q8839" t="s">
        <v>271</v>
      </c>
      <c r="R8839" s="7">
        <v>0</v>
      </c>
      <c r="S8839" s="7">
        <f t="shared" si="1242"/>
        <v>40.99</v>
      </c>
      <c r="T8839" s="8">
        <v>20.085100000000001</v>
      </c>
      <c r="U8839" s="8" t="str">
        <f t="shared" si="1248"/>
        <v>Low</v>
      </c>
      <c r="V8839" s="7">
        <v>1</v>
      </c>
      <c r="W8839" s="8">
        <v>40.99</v>
      </c>
      <c r="X8839" s="8">
        <f t="shared" si="1249"/>
        <v>5573</v>
      </c>
      <c r="Y8839" s="9">
        <v>0.49</v>
      </c>
      <c r="Z8839" s="9" t="str">
        <f t="shared" si="1250"/>
        <v>High</v>
      </c>
    </row>
    <row r="8840" spans="1:26" x14ac:dyDescent="0.3">
      <c r="A8840" t="s">
        <v>7813</v>
      </c>
      <c r="B8840" s="6">
        <v>44840</v>
      </c>
      <c r="C8840" s="6" t="str">
        <f t="shared" si="1243"/>
        <v>2022</v>
      </c>
      <c r="D8840" s="6" t="str">
        <f t="shared" si="1244"/>
        <v>October</v>
      </c>
      <c r="E8840" s="6" t="str">
        <f t="shared" si="1245"/>
        <v>Q4</v>
      </c>
      <c r="F8840" s="6" t="str">
        <f t="shared" si="1246"/>
        <v>High</v>
      </c>
      <c r="G8840" s="6" t="str">
        <f t="shared" si="1247"/>
        <v>Full Price</v>
      </c>
      <c r="H8840" s="6">
        <v>44845</v>
      </c>
      <c r="I8840" t="s">
        <v>208</v>
      </c>
      <c r="J8840" t="s">
        <v>67</v>
      </c>
      <c r="K8840" t="s">
        <v>4111</v>
      </c>
      <c r="L8840" t="s">
        <v>30</v>
      </c>
      <c r="M8840" t="s">
        <v>31</v>
      </c>
      <c r="N8840" t="s">
        <v>32</v>
      </c>
      <c r="O8840" t="s">
        <v>54</v>
      </c>
      <c r="P8840" t="s">
        <v>5105</v>
      </c>
      <c r="Q8840" t="s">
        <v>322</v>
      </c>
      <c r="R8840" s="7">
        <v>0</v>
      </c>
      <c r="S8840" s="7">
        <f t="shared" si="1242"/>
        <v>143.69999999999999</v>
      </c>
      <c r="T8840" s="8">
        <v>68.975999999999999</v>
      </c>
      <c r="U8840" s="8" t="str">
        <f t="shared" si="1248"/>
        <v>Low</v>
      </c>
      <c r="V8840" s="7">
        <v>3</v>
      </c>
      <c r="W8840" s="8">
        <v>143.69999999999999</v>
      </c>
      <c r="X8840" s="8">
        <f t="shared" si="1249"/>
        <v>3167</v>
      </c>
      <c r="Y8840" s="9">
        <v>0.48</v>
      </c>
      <c r="Z8840" s="9" t="str">
        <f t="shared" si="1250"/>
        <v>High</v>
      </c>
    </row>
    <row r="8841" spans="1:26" x14ac:dyDescent="0.3">
      <c r="A8841" t="s">
        <v>7813</v>
      </c>
      <c r="B8841" s="6">
        <v>44840</v>
      </c>
      <c r="C8841" s="6" t="str">
        <f t="shared" si="1243"/>
        <v>2022</v>
      </c>
      <c r="D8841" s="6" t="str">
        <f t="shared" si="1244"/>
        <v>October</v>
      </c>
      <c r="E8841" s="6" t="str">
        <f t="shared" si="1245"/>
        <v>Q4</v>
      </c>
      <c r="F8841" s="6" t="str">
        <f t="shared" si="1246"/>
        <v>High</v>
      </c>
      <c r="G8841" s="6" t="str">
        <f t="shared" si="1247"/>
        <v>Full Price</v>
      </c>
      <c r="H8841" s="6">
        <v>44845</v>
      </c>
      <c r="I8841" t="s">
        <v>208</v>
      </c>
      <c r="J8841" t="s">
        <v>67</v>
      </c>
      <c r="K8841" t="s">
        <v>2303</v>
      </c>
      <c r="L8841" t="s">
        <v>30</v>
      </c>
      <c r="M8841" t="s">
        <v>31</v>
      </c>
      <c r="N8841" t="s">
        <v>32</v>
      </c>
      <c r="O8841" t="s">
        <v>54</v>
      </c>
      <c r="P8841" t="s">
        <v>5105</v>
      </c>
      <c r="Q8841" t="s">
        <v>322</v>
      </c>
      <c r="R8841" s="7">
        <v>0</v>
      </c>
      <c r="S8841" s="7">
        <f t="shared" si="1242"/>
        <v>6.48</v>
      </c>
      <c r="T8841" s="8">
        <v>3.1103999999999998</v>
      </c>
      <c r="U8841" s="8" t="str">
        <f t="shared" si="1248"/>
        <v>Low</v>
      </c>
      <c r="V8841" s="7">
        <v>1</v>
      </c>
      <c r="W8841" s="8">
        <v>6.48</v>
      </c>
      <c r="X8841" s="8">
        <f t="shared" si="1249"/>
        <v>9210</v>
      </c>
      <c r="Y8841" s="9">
        <v>0.48</v>
      </c>
      <c r="Z8841" s="9" t="str">
        <f t="shared" si="1250"/>
        <v>High</v>
      </c>
    </row>
    <row r="8842" spans="1:26" x14ac:dyDescent="0.3">
      <c r="A8842" t="s">
        <v>7814</v>
      </c>
      <c r="B8842" s="6">
        <v>44840</v>
      </c>
      <c r="C8842" s="6" t="str">
        <f t="shared" si="1243"/>
        <v>2022</v>
      </c>
      <c r="D8842" s="6" t="str">
        <f t="shared" si="1244"/>
        <v>October</v>
      </c>
      <c r="E8842" s="6" t="str">
        <f t="shared" si="1245"/>
        <v>Q4</v>
      </c>
      <c r="F8842" s="6" t="str">
        <f t="shared" si="1246"/>
        <v>High</v>
      </c>
      <c r="G8842" s="6" t="str">
        <f t="shared" si="1247"/>
        <v>Full Price</v>
      </c>
      <c r="H8842" s="6">
        <v>44846</v>
      </c>
      <c r="I8842" t="s">
        <v>3347</v>
      </c>
      <c r="J8842" t="s">
        <v>1070</v>
      </c>
      <c r="K8842" t="s">
        <v>3419</v>
      </c>
      <c r="L8842" t="s">
        <v>40</v>
      </c>
      <c r="M8842" t="s">
        <v>31</v>
      </c>
      <c r="N8842" t="s">
        <v>32</v>
      </c>
      <c r="O8842" t="s">
        <v>54</v>
      </c>
      <c r="P8842" t="s">
        <v>270</v>
      </c>
      <c r="Q8842" t="s">
        <v>271</v>
      </c>
      <c r="R8842" s="7">
        <v>0</v>
      </c>
      <c r="S8842" s="7">
        <f t="shared" si="1242"/>
        <v>17.04</v>
      </c>
      <c r="T8842" s="8">
        <v>7.6680000000000001</v>
      </c>
      <c r="U8842" s="8" t="str">
        <f t="shared" si="1248"/>
        <v>Low</v>
      </c>
      <c r="V8842" s="7">
        <v>3</v>
      </c>
      <c r="W8842" s="8">
        <v>17.04</v>
      </c>
      <c r="X8842" s="8">
        <f t="shared" si="1249"/>
        <v>7520</v>
      </c>
      <c r="Y8842" s="9">
        <v>0.45</v>
      </c>
      <c r="Z8842" s="9" t="str">
        <f t="shared" si="1250"/>
        <v>High</v>
      </c>
    </row>
    <row r="8843" spans="1:26" x14ac:dyDescent="0.3">
      <c r="A8843" t="s">
        <v>7814</v>
      </c>
      <c r="B8843" s="6">
        <v>44840</v>
      </c>
      <c r="C8843" s="6" t="str">
        <f t="shared" si="1243"/>
        <v>2022</v>
      </c>
      <c r="D8843" s="6" t="str">
        <f t="shared" si="1244"/>
        <v>October</v>
      </c>
      <c r="E8843" s="6" t="str">
        <f t="shared" si="1245"/>
        <v>Q4</v>
      </c>
      <c r="F8843" s="6" t="str">
        <f t="shared" si="1246"/>
        <v>Low</v>
      </c>
      <c r="G8843" s="6" t="str">
        <f t="shared" si="1247"/>
        <v>Full Price</v>
      </c>
      <c r="H8843" s="6">
        <v>44846</v>
      </c>
      <c r="I8843" t="s">
        <v>3347</v>
      </c>
      <c r="J8843" t="s">
        <v>276</v>
      </c>
      <c r="K8843" t="s">
        <v>277</v>
      </c>
      <c r="L8843" t="s">
        <v>40</v>
      </c>
      <c r="M8843" t="s">
        <v>31</v>
      </c>
      <c r="N8843" t="s">
        <v>49</v>
      </c>
      <c r="O8843" t="s">
        <v>54</v>
      </c>
      <c r="P8843" t="s">
        <v>270</v>
      </c>
      <c r="Q8843" t="s">
        <v>271</v>
      </c>
      <c r="R8843" s="7">
        <v>0</v>
      </c>
      <c r="S8843" s="7">
        <f t="shared" si="1242"/>
        <v>344.91</v>
      </c>
      <c r="T8843" s="8">
        <v>10.347300000000001</v>
      </c>
      <c r="U8843" s="8" t="str">
        <f t="shared" si="1248"/>
        <v>Low</v>
      </c>
      <c r="V8843" s="7">
        <v>3</v>
      </c>
      <c r="W8843" s="8">
        <v>344.91</v>
      </c>
      <c r="X8843" s="8">
        <f t="shared" si="1249"/>
        <v>1675</v>
      </c>
      <c r="Y8843" s="9">
        <v>0.03</v>
      </c>
      <c r="Z8843" s="9" t="str">
        <f t="shared" si="1250"/>
        <v>Low</v>
      </c>
    </row>
    <row r="8844" spans="1:26" x14ac:dyDescent="0.3">
      <c r="A8844" t="s">
        <v>7814</v>
      </c>
      <c r="B8844" s="6">
        <v>44840</v>
      </c>
      <c r="C8844" s="6" t="str">
        <f t="shared" si="1243"/>
        <v>2022</v>
      </c>
      <c r="D8844" s="6" t="str">
        <f t="shared" si="1244"/>
        <v>October</v>
      </c>
      <c r="E8844" s="6" t="str">
        <f t="shared" si="1245"/>
        <v>Q4</v>
      </c>
      <c r="F8844" s="6" t="str">
        <f t="shared" si="1246"/>
        <v>High</v>
      </c>
      <c r="G8844" s="6" t="str">
        <f t="shared" si="1247"/>
        <v>Full Price</v>
      </c>
      <c r="H8844" s="6">
        <v>44846</v>
      </c>
      <c r="I8844" t="s">
        <v>3347</v>
      </c>
      <c r="J8844" t="s">
        <v>161</v>
      </c>
      <c r="K8844" t="s">
        <v>3169</v>
      </c>
      <c r="L8844" t="s">
        <v>40</v>
      </c>
      <c r="M8844" t="s">
        <v>91</v>
      </c>
      <c r="N8844" t="s">
        <v>110</v>
      </c>
      <c r="O8844" t="s">
        <v>54</v>
      </c>
      <c r="P8844" t="s">
        <v>270</v>
      </c>
      <c r="Q8844" t="s">
        <v>271</v>
      </c>
      <c r="R8844" s="7">
        <v>0</v>
      </c>
      <c r="S8844" s="7">
        <f t="shared" si="1242"/>
        <v>319.95999999999998</v>
      </c>
      <c r="T8844" s="8">
        <v>115.18559999999999</v>
      </c>
      <c r="U8844" s="8" t="str">
        <f t="shared" si="1248"/>
        <v>Medium</v>
      </c>
      <c r="V8844" s="7">
        <v>4</v>
      </c>
      <c r="W8844" s="8">
        <v>319.95999999999998</v>
      </c>
      <c r="X8844" s="8">
        <f t="shared" si="1249"/>
        <v>1793</v>
      </c>
      <c r="Y8844" s="9">
        <v>0.36</v>
      </c>
      <c r="Z8844" s="9" t="str">
        <f t="shared" si="1250"/>
        <v>High</v>
      </c>
    </row>
    <row r="8845" spans="1:26" x14ac:dyDescent="0.3">
      <c r="A8845" t="s">
        <v>7815</v>
      </c>
      <c r="B8845" s="6">
        <v>44840</v>
      </c>
      <c r="C8845" s="6" t="str">
        <f t="shared" si="1243"/>
        <v>2022</v>
      </c>
      <c r="D8845" s="6" t="str">
        <f t="shared" si="1244"/>
        <v>October</v>
      </c>
      <c r="E8845" s="6" t="str">
        <f t="shared" si="1245"/>
        <v>Q4</v>
      </c>
      <c r="F8845" s="6" t="str">
        <f t="shared" si="1246"/>
        <v>Low</v>
      </c>
      <c r="G8845" s="6" t="str">
        <f t="shared" si="1247"/>
        <v>Discounted</v>
      </c>
      <c r="H8845" s="6">
        <v>44845</v>
      </c>
      <c r="I8845" t="s">
        <v>451</v>
      </c>
      <c r="J8845" t="s">
        <v>44</v>
      </c>
      <c r="K8845" t="s">
        <v>3497</v>
      </c>
      <c r="L8845" t="s">
        <v>30</v>
      </c>
      <c r="M8845" t="s">
        <v>31</v>
      </c>
      <c r="N8845" t="s">
        <v>53</v>
      </c>
      <c r="O8845" t="s">
        <v>69</v>
      </c>
      <c r="P8845" t="s">
        <v>871</v>
      </c>
      <c r="Q8845" t="s">
        <v>180</v>
      </c>
      <c r="R8845" s="7">
        <v>0.2</v>
      </c>
      <c r="S8845" s="7">
        <f t="shared" si="1242"/>
        <v>7.4751999999999992</v>
      </c>
      <c r="T8845" s="8">
        <v>1.8688</v>
      </c>
      <c r="U8845" s="8" t="str">
        <f t="shared" si="1248"/>
        <v>Low</v>
      </c>
      <c r="V8845" s="7">
        <v>2</v>
      </c>
      <c r="W8845" s="8">
        <v>9.3439999999999994</v>
      </c>
      <c r="X8845" s="8">
        <f t="shared" si="1249"/>
        <v>8734</v>
      </c>
      <c r="Y8845" s="9">
        <v>0.2</v>
      </c>
      <c r="Z8845" s="9" t="str">
        <f t="shared" si="1250"/>
        <v>Low</v>
      </c>
    </row>
    <row r="8846" spans="1:26" x14ac:dyDescent="0.3">
      <c r="A8846" t="s">
        <v>7816</v>
      </c>
      <c r="B8846" s="6">
        <v>44840</v>
      </c>
      <c r="C8846" s="6" t="str">
        <f t="shared" si="1243"/>
        <v>2022</v>
      </c>
      <c r="D8846" s="6" t="str">
        <f t="shared" si="1244"/>
        <v>October</v>
      </c>
      <c r="E8846" s="6" t="str">
        <f t="shared" si="1245"/>
        <v>Q4</v>
      </c>
      <c r="F8846" s="6" t="str">
        <f t="shared" si="1246"/>
        <v>Low</v>
      </c>
      <c r="G8846" s="6" t="str">
        <f t="shared" si="1247"/>
        <v>Discounted</v>
      </c>
      <c r="H8846" s="6">
        <v>44840</v>
      </c>
      <c r="I8846" t="s">
        <v>1587</v>
      </c>
      <c r="J8846" t="s">
        <v>367</v>
      </c>
      <c r="K8846" t="s">
        <v>367</v>
      </c>
      <c r="L8846" t="s">
        <v>30</v>
      </c>
      <c r="M8846" t="s">
        <v>31</v>
      </c>
      <c r="N8846" t="s">
        <v>53</v>
      </c>
      <c r="O8846" t="s">
        <v>33</v>
      </c>
      <c r="P8846" t="s">
        <v>368</v>
      </c>
      <c r="Q8846" t="s">
        <v>43</v>
      </c>
      <c r="R8846" s="7">
        <v>0.2</v>
      </c>
      <c r="S8846" s="7">
        <f t="shared" si="1242"/>
        <v>15.3216</v>
      </c>
      <c r="T8846" s="8">
        <v>1.1970000000000001</v>
      </c>
      <c r="U8846" s="8" t="str">
        <f t="shared" si="1248"/>
        <v>Low</v>
      </c>
      <c r="V8846" s="7">
        <v>2</v>
      </c>
      <c r="W8846" s="8">
        <v>19.152000000000001</v>
      </c>
      <c r="X8846" s="8">
        <f t="shared" si="1249"/>
        <v>7259</v>
      </c>
      <c r="Y8846" s="9">
        <v>6.25E-2</v>
      </c>
      <c r="Z8846" s="9" t="str">
        <f t="shared" si="1250"/>
        <v>Low</v>
      </c>
    </row>
    <row r="8847" spans="1:26" x14ac:dyDescent="0.3">
      <c r="A8847" t="s">
        <v>7816</v>
      </c>
      <c r="B8847" s="6">
        <v>44840</v>
      </c>
      <c r="C8847" s="6" t="str">
        <f t="shared" si="1243"/>
        <v>2022</v>
      </c>
      <c r="D8847" s="6" t="str">
        <f t="shared" si="1244"/>
        <v>October</v>
      </c>
      <c r="E8847" s="6" t="str">
        <f t="shared" si="1245"/>
        <v>Q4</v>
      </c>
      <c r="F8847" s="6" t="str">
        <f t="shared" si="1246"/>
        <v>Low</v>
      </c>
      <c r="G8847" s="6" t="str">
        <f t="shared" si="1247"/>
        <v>Discounted</v>
      </c>
      <c r="H8847" s="6">
        <v>44840</v>
      </c>
      <c r="I8847" t="s">
        <v>1587</v>
      </c>
      <c r="J8847" t="s">
        <v>89</v>
      </c>
      <c r="K8847" t="s">
        <v>2632</v>
      </c>
      <c r="L8847" t="s">
        <v>30</v>
      </c>
      <c r="M8847" t="s">
        <v>31</v>
      </c>
      <c r="N8847" t="s">
        <v>49</v>
      </c>
      <c r="O8847" t="s">
        <v>33</v>
      </c>
      <c r="P8847" t="s">
        <v>368</v>
      </c>
      <c r="Q8847" t="s">
        <v>43</v>
      </c>
      <c r="R8847" s="7">
        <v>0.2</v>
      </c>
      <c r="S8847" s="7">
        <f t="shared" si="1242"/>
        <v>232.2688</v>
      </c>
      <c r="T8847" s="8">
        <v>32.662799999999997</v>
      </c>
      <c r="U8847" s="8" t="str">
        <f t="shared" si="1248"/>
        <v>Low</v>
      </c>
      <c r="V8847" s="7">
        <v>2</v>
      </c>
      <c r="W8847" s="8">
        <v>290.33600000000001</v>
      </c>
      <c r="X8847" s="8">
        <f t="shared" si="1249"/>
        <v>1948</v>
      </c>
      <c r="Y8847" s="9">
        <v>0.1125</v>
      </c>
      <c r="Z8847" s="9" t="str">
        <f t="shared" si="1250"/>
        <v>Low</v>
      </c>
    </row>
    <row r="8848" spans="1:26" x14ac:dyDescent="0.3">
      <c r="A8848" t="s">
        <v>7817</v>
      </c>
      <c r="B8848" s="6">
        <v>44840</v>
      </c>
      <c r="C8848" s="6" t="str">
        <f t="shared" si="1243"/>
        <v>2022</v>
      </c>
      <c r="D8848" s="6" t="str">
        <f t="shared" si="1244"/>
        <v>October</v>
      </c>
      <c r="E8848" s="6" t="str">
        <f t="shared" si="1245"/>
        <v>Q4</v>
      </c>
      <c r="F8848" s="6" t="str">
        <f t="shared" si="1246"/>
        <v>Low</v>
      </c>
      <c r="G8848" s="6" t="str">
        <f t="shared" si="1247"/>
        <v>Full Price</v>
      </c>
      <c r="H8848" s="6">
        <v>44845</v>
      </c>
      <c r="I8848" t="s">
        <v>1770</v>
      </c>
      <c r="J8848" t="s">
        <v>89</v>
      </c>
      <c r="K8848" t="s">
        <v>3450</v>
      </c>
      <c r="L8848" t="s">
        <v>40</v>
      </c>
      <c r="M8848" t="s">
        <v>76</v>
      </c>
      <c r="N8848" t="s">
        <v>99</v>
      </c>
      <c r="O8848" t="s">
        <v>69</v>
      </c>
      <c r="P8848" t="s">
        <v>7818</v>
      </c>
      <c r="Q8848" t="s">
        <v>888</v>
      </c>
      <c r="R8848" s="7">
        <v>0</v>
      </c>
      <c r="S8848" s="7">
        <f t="shared" si="1242"/>
        <v>41.96</v>
      </c>
      <c r="T8848" s="8">
        <v>2.9371999999999998</v>
      </c>
      <c r="U8848" s="8" t="str">
        <f t="shared" si="1248"/>
        <v>Low</v>
      </c>
      <c r="V8848" s="7">
        <v>2</v>
      </c>
      <c r="W8848" s="8">
        <v>41.96</v>
      </c>
      <c r="X8848" s="8">
        <f t="shared" si="1249"/>
        <v>5508</v>
      </c>
      <c r="Y8848" s="9">
        <v>7.0000000000000007E-2</v>
      </c>
      <c r="Z8848" s="9" t="str">
        <f t="shared" si="1250"/>
        <v>Low</v>
      </c>
    </row>
    <row r="8849" spans="1:26" x14ac:dyDescent="0.3">
      <c r="A8849" t="s">
        <v>7817</v>
      </c>
      <c r="B8849" s="6">
        <v>44840</v>
      </c>
      <c r="C8849" s="6" t="str">
        <f t="shared" si="1243"/>
        <v>2022</v>
      </c>
      <c r="D8849" s="6" t="str">
        <f t="shared" si="1244"/>
        <v>October</v>
      </c>
      <c r="E8849" s="6" t="str">
        <f t="shared" si="1245"/>
        <v>Q4</v>
      </c>
      <c r="F8849" s="6" t="str">
        <f t="shared" si="1246"/>
        <v>High</v>
      </c>
      <c r="G8849" s="6" t="str">
        <f t="shared" si="1247"/>
        <v>Full Price</v>
      </c>
      <c r="H8849" s="6">
        <v>44845</v>
      </c>
      <c r="I8849" t="s">
        <v>1770</v>
      </c>
      <c r="J8849" t="s">
        <v>89</v>
      </c>
      <c r="K8849" t="s">
        <v>2884</v>
      </c>
      <c r="L8849" t="s">
        <v>40</v>
      </c>
      <c r="M8849" t="s">
        <v>31</v>
      </c>
      <c r="N8849" t="s">
        <v>174</v>
      </c>
      <c r="O8849" t="s">
        <v>69</v>
      </c>
      <c r="P8849" t="s">
        <v>7818</v>
      </c>
      <c r="Q8849" t="s">
        <v>888</v>
      </c>
      <c r="R8849" s="7">
        <v>0</v>
      </c>
      <c r="S8849" s="7">
        <f t="shared" si="1242"/>
        <v>227.84</v>
      </c>
      <c r="T8849" s="8">
        <v>66.073599999999999</v>
      </c>
      <c r="U8849" s="8" t="str">
        <f t="shared" si="1248"/>
        <v>Low</v>
      </c>
      <c r="V8849" s="7">
        <v>4</v>
      </c>
      <c r="W8849" s="8">
        <v>227.84</v>
      </c>
      <c r="X8849" s="8">
        <f t="shared" si="1249"/>
        <v>2368</v>
      </c>
      <c r="Y8849" s="9">
        <v>0.28999999999999998</v>
      </c>
      <c r="Z8849" s="9" t="str">
        <f t="shared" si="1250"/>
        <v>High</v>
      </c>
    </row>
    <row r="8850" spans="1:26" x14ac:dyDescent="0.3">
      <c r="A8850" t="s">
        <v>7817</v>
      </c>
      <c r="B8850" s="6">
        <v>44840</v>
      </c>
      <c r="C8850" s="6" t="str">
        <f t="shared" si="1243"/>
        <v>2022</v>
      </c>
      <c r="D8850" s="6" t="str">
        <f t="shared" si="1244"/>
        <v>October</v>
      </c>
      <c r="E8850" s="6" t="str">
        <f t="shared" si="1245"/>
        <v>Q4</v>
      </c>
      <c r="F8850" s="6" t="str">
        <f t="shared" si="1246"/>
        <v>High</v>
      </c>
      <c r="G8850" s="6" t="str">
        <f t="shared" si="1247"/>
        <v>Full Price</v>
      </c>
      <c r="H8850" s="6">
        <v>44845</v>
      </c>
      <c r="I8850" t="s">
        <v>1770</v>
      </c>
      <c r="J8850" t="s">
        <v>89</v>
      </c>
      <c r="K8850" t="s">
        <v>3198</v>
      </c>
      <c r="L8850" t="s">
        <v>40</v>
      </c>
      <c r="M8850" t="s">
        <v>31</v>
      </c>
      <c r="N8850" t="s">
        <v>32</v>
      </c>
      <c r="O8850" t="s">
        <v>69</v>
      </c>
      <c r="P8850" t="s">
        <v>7818</v>
      </c>
      <c r="Q8850" t="s">
        <v>888</v>
      </c>
      <c r="R8850" s="7">
        <v>0</v>
      </c>
      <c r="S8850" s="7">
        <f t="shared" si="1242"/>
        <v>37.94</v>
      </c>
      <c r="T8850" s="8">
        <v>18.211200000000002</v>
      </c>
      <c r="U8850" s="8" t="str">
        <f t="shared" si="1248"/>
        <v>Low</v>
      </c>
      <c r="V8850" s="7">
        <v>2</v>
      </c>
      <c r="W8850" s="8">
        <v>37.94</v>
      </c>
      <c r="X8850" s="8">
        <f t="shared" si="1249"/>
        <v>5750</v>
      </c>
      <c r="Y8850" s="9">
        <v>0.48</v>
      </c>
      <c r="Z8850" s="9" t="str">
        <f t="shared" si="1250"/>
        <v>High</v>
      </c>
    </row>
    <row r="8851" spans="1:26" x14ac:dyDescent="0.3">
      <c r="A8851" t="s">
        <v>7819</v>
      </c>
      <c r="B8851" s="6">
        <v>44841</v>
      </c>
      <c r="C8851" s="6" t="str">
        <f t="shared" si="1243"/>
        <v>2022</v>
      </c>
      <c r="D8851" s="6" t="str">
        <f t="shared" si="1244"/>
        <v>October</v>
      </c>
      <c r="E8851" s="6" t="str">
        <f t="shared" si="1245"/>
        <v>Q4</v>
      </c>
      <c r="F8851" s="6" t="str">
        <f t="shared" si="1246"/>
        <v>Low</v>
      </c>
      <c r="G8851" s="6" t="str">
        <f t="shared" si="1247"/>
        <v>Discounted</v>
      </c>
      <c r="H8851" s="6">
        <v>44847</v>
      </c>
      <c r="I8851" t="s">
        <v>3253</v>
      </c>
      <c r="J8851" t="s">
        <v>136</v>
      </c>
      <c r="K8851" t="s">
        <v>4085</v>
      </c>
      <c r="L8851" t="s">
        <v>30</v>
      </c>
      <c r="M8851" t="s">
        <v>76</v>
      </c>
      <c r="N8851" t="s">
        <v>138</v>
      </c>
      <c r="O8851" t="s">
        <v>69</v>
      </c>
      <c r="P8851" t="s">
        <v>139</v>
      </c>
      <c r="Q8851" t="s">
        <v>71</v>
      </c>
      <c r="R8851" s="7">
        <v>0.15</v>
      </c>
      <c r="S8851" s="7">
        <f t="shared" si="1242"/>
        <v>261.51609999999999</v>
      </c>
      <c r="T8851" s="8">
        <v>-14.478400000000001</v>
      </c>
      <c r="U8851" s="8" t="str">
        <f t="shared" si="1248"/>
        <v>Loss</v>
      </c>
      <c r="V8851" s="7">
        <v>2</v>
      </c>
      <c r="W8851" s="8">
        <v>307.666</v>
      </c>
      <c r="X8851" s="8">
        <f t="shared" si="1249"/>
        <v>1851</v>
      </c>
      <c r="Y8851" s="9">
        <v>-4.7058823999999999E-2</v>
      </c>
      <c r="Z8851" s="9" t="str">
        <f t="shared" si="1250"/>
        <v>Low</v>
      </c>
    </row>
    <row r="8852" spans="1:26" x14ac:dyDescent="0.3">
      <c r="A8852" t="s">
        <v>7820</v>
      </c>
      <c r="B8852" s="6">
        <v>44841</v>
      </c>
      <c r="C8852" s="6" t="str">
        <f t="shared" si="1243"/>
        <v>2022</v>
      </c>
      <c r="D8852" s="6" t="str">
        <f t="shared" si="1244"/>
        <v>October</v>
      </c>
      <c r="E8852" s="6" t="str">
        <f t="shared" si="1245"/>
        <v>Q4</v>
      </c>
      <c r="F8852" s="6" t="str">
        <f t="shared" si="1246"/>
        <v>Low</v>
      </c>
      <c r="G8852" s="6" t="str">
        <f t="shared" si="1247"/>
        <v>Full Price</v>
      </c>
      <c r="H8852" s="6">
        <v>44845</v>
      </c>
      <c r="I8852" t="s">
        <v>698</v>
      </c>
      <c r="J8852" t="s">
        <v>161</v>
      </c>
      <c r="K8852" t="s">
        <v>4218</v>
      </c>
      <c r="L8852" t="s">
        <v>30</v>
      </c>
      <c r="M8852" t="s">
        <v>91</v>
      </c>
      <c r="N8852" t="s">
        <v>110</v>
      </c>
      <c r="O8852" t="s">
        <v>69</v>
      </c>
      <c r="P8852" t="s">
        <v>70</v>
      </c>
      <c r="Q8852" t="s">
        <v>71</v>
      </c>
      <c r="R8852" s="7">
        <v>0</v>
      </c>
      <c r="S8852" s="7">
        <f t="shared" si="1242"/>
        <v>1115.9100000000001</v>
      </c>
      <c r="T8852" s="8">
        <v>200.8638</v>
      </c>
      <c r="U8852" s="8" t="str">
        <f t="shared" si="1248"/>
        <v>Medium</v>
      </c>
      <c r="V8852" s="7">
        <v>9</v>
      </c>
      <c r="W8852" s="8">
        <v>1115.9100000000001</v>
      </c>
      <c r="X8852" s="8">
        <f t="shared" si="1249"/>
        <v>391</v>
      </c>
      <c r="Y8852" s="9">
        <v>0.18</v>
      </c>
      <c r="Z8852" s="9" t="str">
        <f t="shared" si="1250"/>
        <v>Low</v>
      </c>
    </row>
    <row r="8853" spans="1:26" x14ac:dyDescent="0.3">
      <c r="A8853" t="s">
        <v>7820</v>
      </c>
      <c r="B8853" s="6">
        <v>44841</v>
      </c>
      <c r="C8853" s="6" t="str">
        <f t="shared" si="1243"/>
        <v>2022</v>
      </c>
      <c r="D8853" s="6" t="str">
        <f t="shared" si="1244"/>
        <v>October</v>
      </c>
      <c r="E8853" s="6" t="str">
        <f t="shared" si="1245"/>
        <v>Q4</v>
      </c>
      <c r="F8853" s="6" t="str">
        <f t="shared" si="1246"/>
        <v>High</v>
      </c>
      <c r="G8853" s="6" t="str">
        <f t="shared" si="1247"/>
        <v>Discounted</v>
      </c>
      <c r="H8853" s="6">
        <v>44845</v>
      </c>
      <c r="I8853" t="s">
        <v>698</v>
      </c>
      <c r="J8853" t="s">
        <v>912</v>
      </c>
      <c r="K8853" t="s">
        <v>913</v>
      </c>
      <c r="L8853" t="s">
        <v>30</v>
      </c>
      <c r="M8853" t="s">
        <v>91</v>
      </c>
      <c r="N8853" t="s">
        <v>92</v>
      </c>
      <c r="O8853" t="s">
        <v>69</v>
      </c>
      <c r="P8853" t="s">
        <v>70</v>
      </c>
      <c r="Q8853" t="s">
        <v>71</v>
      </c>
      <c r="R8853" s="7">
        <v>0.2</v>
      </c>
      <c r="S8853" s="7">
        <f t="shared" si="1242"/>
        <v>63.936</v>
      </c>
      <c r="T8853" s="8">
        <v>26.972999999999999</v>
      </c>
      <c r="U8853" s="8" t="str">
        <f t="shared" si="1248"/>
        <v>Low</v>
      </c>
      <c r="V8853" s="7">
        <v>10</v>
      </c>
      <c r="W8853" s="8">
        <v>79.92</v>
      </c>
      <c r="X8853" s="8">
        <f t="shared" si="1249"/>
        <v>4223</v>
      </c>
      <c r="Y8853" s="9">
        <v>0.33750000000000002</v>
      </c>
      <c r="Z8853" s="9" t="str">
        <f t="shared" si="1250"/>
        <v>High</v>
      </c>
    </row>
    <row r="8854" spans="1:26" x14ac:dyDescent="0.3">
      <c r="A8854" t="s">
        <v>7820</v>
      </c>
      <c r="B8854" s="6">
        <v>44841</v>
      </c>
      <c r="C8854" s="6" t="str">
        <f t="shared" si="1243"/>
        <v>2022</v>
      </c>
      <c r="D8854" s="6" t="str">
        <f t="shared" si="1244"/>
        <v>October</v>
      </c>
      <c r="E8854" s="6" t="str">
        <f t="shared" si="1245"/>
        <v>Q4</v>
      </c>
      <c r="F8854" s="6" t="str">
        <f t="shared" si="1246"/>
        <v>Low</v>
      </c>
      <c r="G8854" s="6" t="str">
        <f t="shared" si="1247"/>
        <v>Discounted</v>
      </c>
      <c r="H8854" s="6">
        <v>44845</v>
      </c>
      <c r="I8854" t="s">
        <v>698</v>
      </c>
      <c r="J8854" t="s">
        <v>767</v>
      </c>
      <c r="K8854" t="s">
        <v>4409</v>
      </c>
      <c r="L8854" t="s">
        <v>30</v>
      </c>
      <c r="M8854" t="s">
        <v>91</v>
      </c>
      <c r="N8854" t="s">
        <v>92</v>
      </c>
      <c r="O8854" t="s">
        <v>69</v>
      </c>
      <c r="P8854" t="s">
        <v>70</v>
      </c>
      <c r="Q8854" t="s">
        <v>71</v>
      </c>
      <c r="R8854" s="7">
        <v>0.2</v>
      </c>
      <c r="S8854" s="7">
        <f t="shared" si="1242"/>
        <v>102.9952</v>
      </c>
      <c r="T8854" s="8">
        <v>-28.967400000000001</v>
      </c>
      <c r="U8854" s="8" t="str">
        <f t="shared" si="1248"/>
        <v>Loss</v>
      </c>
      <c r="V8854" s="7">
        <v>7</v>
      </c>
      <c r="W8854" s="8">
        <v>128.744</v>
      </c>
      <c r="X8854" s="8">
        <f t="shared" si="1249"/>
        <v>3316</v>
      </c>
      <c r="Y8854" s="9">
        <v>-0.22500000000000001</v>
      </c>
      <c r="Z8854" s="9" t="str">
        <f t="shared" si="1250"/>
        <v>Low</v>
      </c>
    </row>
    <row r="8855" spans="1:26" x14ac:dyDescent="0.3">
      <c r="A8855" t="s">
        <v>7821</v>
      </c>
      <c r="B8855" s="6">
        <v>44841</v>
      </c>
      <c r="C8855" s="6" t="str">
        <f t="shared" si="1243"/>
        <v>2022</v>
      </c>
      <c r="D8855" s="6" t="str">
        <f t="shared" si="1244"/>
        <v>October</v>
      </c>
      <c r="E8855" s="6" t="str">
        <f t="shared" si="1245"/>
        <v>Q4</v>
      </c>
      <c r="F8855" s="6" t="str">
        <f t="shared" si="1246"/>
        <v>Low</v>
      </c>
      <c r="G8855" s="6" t="str">
        <f t="shared" si="1247"/>
        <v>Discounted</v>
      </c>
      <c r="H8855" s="6">
        <v>44845</v>
      </c>
      <c r="I8855" t="s">
        <v>2830</v>
      </c>
      <c r="J8855" t="s">
        <v>219</v>
      </c>
      <c r="K8855" t="s">
        <v>1423</v>
      </c>
      <c r="L8855" t="s">
        <v>30</v>
      </c>
      <c r="M8855" t="s">
        <v>31</v>
      </c>
      <c r="N8855" t="s">
        <v>41</v>
      </c>
      <c r="O8855" t="s">
        <v>33</v>
      </c>
      <c r="P8855" t="s">
        <v>34</v>
      </c>
      <c r="Q8855" t="s">
        <v>35</v>
      </c>
      <c r="R8855" s="7">
        <v>0.8</v>
      </c>
      <c r="S8855" s="7">
        <f t="shared" si="1242"/>
        <v>0.84799999999999986</v>
      </c>
      <c r="T8855" s="8">
        <v>-6.36</v>
      </c>
      <c r="U8855" s="8" t="str">
        <f t="shared" si="1248"/>
        <v>Loss</v>
      </c>
      <c r="V8855" s="7">
        <v>5</v>
      </c>
      <c r="W8855" s="8">
        <v>4.24</v>
      </c>
      <c r="X8855" s="8">
        <f t="shared" si="1249"/>
        <v>9609</v>
      </c>
      <c r="Y8855" s="9">
        <v>-1.5</v>
      </c>
      <c r="Z8855" s="9" t="str">
        <f t="shared" si="1250"/>
        <v>Low</v>
      </c>
    </row>
    <row r="8856" spans="1:26" x14ac:dyDescent="0.3">
      <c r="A8856" t="s">
        <v>7822</v>
      </c>
      <c r="B8856" s="6">
        <v>44841</v>
      </c>
      <c r="C8856" s="6" t="str">
        <f t="shared" si="1243"/>
        <v>2022</v>
      </c>
      <c r="D8856" s="6" t="str">
        <f t="shared" si="1244"/>
        <v>October</v>
      </c>
      <c r="E8856" s="6" t="str">
        <f t="shared" si="1245"/>
        <v>Q4</v>
      </c>
      <c r="F8856" s="6" t="str">
        <f t="shared" si="1246"/>
        <v>Low</v>
      </c>
      <c r="G8856" s="6" t="str">
        <f t="shared" si="1247"/>
        <v>Discounted</v>
      </c>
      <c r="H8856" s="6">
        <v>44845</v>
      </c>
      <c r="I8856" t="s">
        <v>1231</v>
      </c>
      <c r="J8856" t="s">
        <v>818</v>
      </c>
      <c r="K8856" t="s">
        <v>819</v>
      </c>
      <c r="L8856" t="s">
        <v>40</v>
      </c>
      <c r="M8856" t="s">
        <v>76</v>
      </c>
      <c r="N8856" t="s">
        <v>262</v>
      </c>
      <c r="O8856" t="s">
        <v>62</v>
      </c>
      <c r="P8856" t="s">
        <v>1759</v>
      </c>
      <c r="Q8856" t="s">
        <v>453</v>
      </c>
      <c r="R8856" s="7">
        <v>0.4</v>
      </c>
      <c r="S8856" s="7">
        <f t="shared" si="1242"/>
        <v>92.858400000000003</v>
      </c>
      <c r="T8856" s="8">
        <v>-36.111600000000003</v>
      </c>
      <c r="U8856" s="8" t="str">
        <f t="shared" si="1248"/>
        <v>Loss</v>
      </c>
      <c r="V8856" s="7">
        <v>3</v>
      </c>
      <c r="W8856" s="8">
        <v>154.76400000000001</v>
      </c>
      <c r="X8856" s="8">
        <f t="shared" si="1249"/>
        <v>3037</v>
      </c>
      <c r="Y8856" s="9">
        <v>-0.233333333</v>
      </c>
      <c r="Z8856" s="9" t="str">
        <f t="shared" si="1250"/>
        <v>Low</v>
      </c>
    </row>
    <row r="8857" spans="1:26" x14ac:dyDescent="0.3">
      <c r="A8857" t="s">
        <v>7822</v>
      </c>
      <c r="B8857" s="6">
        <v>44841</v>
      </c>
      <c r="C8857" s="6" t="str">
        <f t="shared" si="1243"/>
        <v>2022</v>
      </c>
      <c r="D8857" s="6" t="str">
        <f t="shared" si="1244"/>
        <v>October</v>
      </c>
      <c r="E8857" s="6" t="str">
        <f t="shared" si="1245"/>
        <v>Q4</v>
      </c>
      <c r="F8857" s="6" t="str">
        <f t="shared" si="1246"/>
        <v>Low</v>
      </c>
      <c r="G8857" s="6" t="str">
        <f t="shared" si="1247"/>
        <v>Discounted</v>
      </c>
      <c r="H8857" s="6">
        <v>44845</v>
      </c>
      <c r="I8857" t="s">
        <v>1231</v>
      </c>
      <c r="J8857" t="s">
        <v>89</v>
      </c>
      <c r="K8857" t="s">
        <v>1869</v>
      </c>
      <c r="L8857" t="s">
        <v>40</v>
      </c>
      <c r="M8857" t="s">
        <v>31</v>
      </c>
      <c r="N8857" t="s">
        <v>41</v>
      </c>
      <c r="O8857" t="s">
        <v>62</v>
      </c>
      <c r="P8857" t="s">
        <v>1759</v>
      </c>
      <c r="Q8857" t="s">
        <v>453</v>
      </c>
      <c r="R8857" s="7">
        <v>0.7</v>
      </c>
      <c r="S8857" s="7">
        <f t="shared" si="1242"/>
        <v>15.136200000000002</v>
      </c>
      <c r="T8857" s="8">
        <v>-33.636000000000003</v>
      </c>
      <c r="U8857" s="8" t="str">
        <f t="shared" si="1248"/>
        <v>Loss</v>
      </c>
      <c r="V8857" s="7">
        <v>6</v>
      </c>
      <c r="W8857" s="8">
        <v>50.454000000000001</v>
      </c>
      <c r="X8857" s="8">
        <f t="shared" si="1249"/>
        <v>5127</v>
      </c>
      <c r="Y8857" s="9">
        <v>-0.66666666699999999</v>
      </c>
      <c r="Z8857" s="9" t="str">
        <f t="shared" si="1250"/>
        <v>Low</v>
      </c>
    </row>
    <row r="8858" spans="1:26" x14ac:dyDescent="0.3">
      <c r="A8858" t="s">
        <v>7822</v>
      </c>
      <c r="B8858" s="6">
        <v>44841</v>
      </c>
      <c r="C8858" s="6" t="str">
        <f t="shared" si="1243"/>
        <v>2022</v>
      </c>
      <c r="D8858" s="6" t="str">
        <f t="shared" si="1244"/>
        <v>October</v>
      </c>
      <c r="E8858" s="6" t="str">
        <f t="shared" si="1245"/>
        <v>Q4</v>
      </c>
      <c r="F8858" s="6" t="str">
        <f t="shared" si="1246"/>
        <v>High</v>
      </c>
      <c r="G8858" s="6" t="str">
        <f t="shared" si="1247"/>
        <v>Discounted</v>
      </c>
      <c r="H8858" s="6">
        <v>44845</v>
      </c>
      <c r="I8858" t="s">
        <v>1231</v>
      </c>
      <c r="J8858" t="s">
        <v>89</v>
      </c>
      <c r="K8858" t="s">
        <v>295</v>
      </c>
      <c r="L8858" t="s">
        <v>40</v>
      </c>
      <c r="M8858" t="s">
        <v>31</v>
      </c>
      <c r="N8858" t="s">
        <v>86</v>
      </c>
      <c r="O8858" t="s">
        <v>62</v>
      </c>
      <c r="P8858" t="s">
        <v>1759</v>
      </c>
      <c r="Q8858" t="s">
        <v>453</v>
      </c>
      <c r="R8858" s="7">
        <v>0.2</v>
      </c>
      <c r="S8858" s="7">
        <f t="shared" si="1242"/>
        <v>15.1488</v>
      </c>
      <c r="T8858" s="8">
        <v>5.9175000000000004</v>
      </c>
      <c r="U8858" s="8" t="str">
        <f t="shared" si="1248"/>
        <v>Low</v>
      </c>
      <c r="V8858" s="7">
        <v>3</v>
      </c>
      <c r="W8858" s="8">
        <v>18.936</v>
      </c>
      <c r="X8858" s="8">
        <f t="shared" si="1249"/>
        <v>7283</v>
      </c>
      <c r="Y8858" s="9">
        <v>0.3125</v>
      </c>
      <c r="Z8858" s="9" t="str">
        <f t="shared" si="1250"/>
        <v>High</v>
      </c>
    </row>
    <row r="8859" spans="1:26" x14ac:dyDescent="0.3">
      <c r="A8859" t="s">
        <v>7822</v>
      </c>
      <c r="B8859" s="6">
        <v>44841</v>
      </c>
      <c r="C8859" s="6" t="str">
        <f t="shared" si="1243"/>
        <v>2022</v>
      </c>
      <c r="D8859" s="6" t="str">
        <f t="shared" si="1244"/>
        <v>October</v>
      </c>
      <c r="E8859" s="6" t="str">
        <f t="shared" si="1245"/>
        <v>Q4</v>
      </c>
      <c r="F8859" s="6" t="str">
        <f t="shared" si="1246"/>
        <v>Low</v>
      </c>
      <c r="G8859" s="6" t="str">
        <f t="shared" si="1247"/>
        <v>Discounted</v>
      </c>
      <c r="H8859" s="6">
        <v>44845</v>
      </c>
      <c r="I8859" t="s">
        <v>1231</v>
      </c>
      <c r="J8859" t="s">
        <v>89</v>
      </c>
      <c r="K8859" t="s">
        <v>2632</v>
      </c>
      <c r="L8859" t="s">
        <v>40</v>
      </c>
      <c r="M8859" t="s">
        <v>31</v>
      </c>
      <c r="N8859" t="s">
        <v>49</v>
      </c>
      <c r="O8859" t="s">
        <v>62</v>
      </c>
      <c r="P8859" t="s">
        <v>1759</v>
      </c>
      <c r="Q8859" t="s">
        <v>453</v>
      </c>
      <c r="R8859" s="7">
        <v>0.2</v>
      </c>
      <c r="S8859" s="7">
        <f t="shared" si="1242"/>
        <v>464.5376</v>
      </c>
      <c r="T8859" s="8">
        <v>65.325599999999994</v>
      </c>
      <c r="U8859" s="8" t="str">
        <f t="shared" si="1248"/>
        <v>Low</v>
      </c>
      <c r="V8859" s="7">
        <v>4</v>
      </c>
      <c r="W8859" s="8">
        <v>580.67200000000003</v>
      </c>
      <c r="X8859" s="8">
        <f t="shared" si="1249"/>
        <v>982</v>
      </c>
      <c r="Y8859" s="9">
        <v>0.1125</v>
      </c>
      <c r="Z8859" s="9" t="str">
        <f t="shared" si="1250"/>
        <v>Low</v>
      </c>
    </row>
    <row r="8860" spans="1:26" x14ac:dyDescent="0.3">
      <c r="A8860" t="s">
        <v>7822</v>
      </c>
      <c r="B8860" s="6">
        <v>44841</v>
      </c>
      <c r="C8860" s="6" t="str">
        <f t="shared" si="1243"/>
        <v>2022</v>
      </c>
      <c r="D8860" s="6" t="str">
        <f t="shared" si="1244"/>
        <v>October</v>
      </c>
      <c r="E8860" s="6" t="str">
        <f t="shared" si="1245"/>
        <v>Q4</v>
      </c>
      <c r="F8860" s="6" t="str">
        <f t="shared" si="1246"/>
        <v>Low</v>
      </c>
      <c r="G8860" s="6" t="str">
        <f t="shared" si="1247"/>
        <v>Discounted</v>
      </c>
      <c r="H8860" s="6">
        <v>44845</v>
      </c>
      <c r="I8860" t="s">
        <v>1231</v>
      </c>
      <c r="J8860" t="s">
        <v>89</v>
      </c>
      <c r="K8860" t="s">
        <v>2699</v>
      </c>
      <c r="L8860" t="s">
        <v>40</v>
      </c>
      <c r="M8860" t="s">
        <v>91</v>
      </c>
      <c r="N8860" t="s">
        <v>92</v>
      </c>
      <c r="O8860" t="s">
        <v>62</v>
      </c>
      <c r="P8860" t="s">
        <v>1759</v>
      </c>
      <c r="Q8860" t="s">
        <v>453</v>
      </c>
      <c r="R8860" s="7">
        <v>0.2</v>
      </c>
      <c r="S8860" s="7">
        <f t="shared" si="1242"/>
        <v>177.90719999999999</v>
      </c>
      <c r="T8860" s="8">
        <v>16.678799999999999</v>
      </c>
      <c r="U8860" s="8" t="str">
        <f t="shared" si="1248"/>
        <v>Low</v>
      </c>
      <c r="V8860" s="7">
        <v>2</v>
      </c>
      <c r="W8860" s="8">
        <v>222.38399999999999</v>
      </c>
      <c r="X8860" s="8">
        <f t="shared" si="1249"/>
        <v>2392</v>
      </c>
      <c r="Y8860" s="9">
        <v>7.4999999999999997E-2</v>
      </c>
      <c r="Z8860" s="9" t="str">
        <f t="shared" si="1250"/>
        <v>Low</v>
      </c>
    </row>
    <row r="8861" spans="1:26" x14ac:dyDescent="0.3">
      <c r="A8861" t="s">
        <v>7823</v>
      </c>
      <c r="B8861" s="6">
        <v>44841</v>
      </c>
      <c r="C8861" s="6" t="str">
        <f t="shared" si="1243"/>
        <v>2022</v>
      </c>
      <c r="D8861" s="6" t="str">
        <f t="shared" si="1244"/>
        <v>October</v>
      </c>
      <c r="E8861" s="6" t="str">
        <f t="shared" si="1245"/>
        <v>Q4</v>
      </c>
      <c r="F8861" s="6" t="str">
        <f t="shared" si="1246"/>
        <v>High</v>
      </c>
      <c r="G8861" s="6" t="str">
        <f t="shared" si="1247"/>
        <v>Full Price</v>
      </c>
      <c r="H8861" s="6">
        <v>44846</v>
      </c>
      <c r="I8861" t="s">
        <v>3533</v>
      </c>
      <c r="J8861" t="s">
        <v>47</v>
      </c>
      <c r="K8861" t="s">
        <v>1235</v>
      </c>
      <c r="L8861" t="s">
        <v>30</v>
      </c>
      <c r="M8861" t="s">
        <v>31</v>
      </c>
      <c r="N8861" t="s">
        <v>49</v>
      </c>
      <c r="O8861" t="s">
        <v>33</v>
      </c>
      <c r="P8861" t="s">
        <v>275</v>
      </c>
      <c r="Q8861" t="s">
        <v>212</v>
      </c>
      <c r="R8861" s="7">
        <v>0</v>
      </c>
      <c r="S8861" s="7">
        <f t="shared" si="1242"/>
        <v>85.52</v>
      </c>
      <c r="T8861" s="8">
        <v>22.235199999999999</v>
      </c>
      <c r="U8861" s="8" t="str">
        <f t="shared" si="1248"/>
        <v>Low</v>
      </c>
      <c r="V8861" s="7">
        <v>2</v>
      </c>
      <c r="W8861" s="8">
        <v>85.52</v>
      </c>
      <c r="X8861" s="8">
        <f t="shared" si="1249"/>
        <v>4081</v>
      </c>
      <c r="Y8861" s="9">
        <v>0.26</v>
      </c>
      <c r="Z8861" s="9" t="str">
        <f t="shared" si="1250"/>
        <v>High</v>
      </c>
    </row>
    <row r="8862" spans="1:26" x14ac:dyDescent="0.3">
      <c r="A8862" t="s">
        <v>7824</v>
      </c>
      <c r="B8862" s="6">
        <v>44842</v>
      </c>
      <c r="C8862" s="6" t="str">
        <f t="shared" si="1243"/>
        <v>2022</v>
      </c>
      <c r="D8862" s="6" t="str">
        <f t="shared" si="1244"/>
        <v>October</v>
      </c>
      <c r="E8862" s="6" t="str">
        <f t="shared" si="1245"/>
        <v>Q4</v>
      </c>
      <c r="F8862" s="6" t="str">
        <f t="shared" si="1246"/>
        <v>Low</v>
      </c>
      <c r="G8862" s="6" t="str">
        <f t="shared" si="1247"/>
        <v>Full Price</v>
      </c>
      <c r="H8862" s="6">
        <v>44848</v>
      </c>
      <c r="I8862" t="s">
        <v>144</v>
      </c>
      <c r="J8862" t="s">
        <v>141</v>
      </c>
      <c r="K8862" t="s">
        <v>610</v>
      </c>
      <c r="L8862" t="s">
        <v>61</v>
      </c>
      <c r="M8862" t="s">
        <v>31</v>
      </c>
      <c r="N8862" t="s">
        <v>49</v>
      </c>
      <c r="O8862" t="s">
        <v>69</v>
      </c>
      <c r="P8862" t="s">
        <v>263</v>
      </c>
      <c r="Q8862" t="s">
        <v>71</v>
      </c>
      <c r="R8862" s="7">
        <v>0</v>
      </c>
      <c r="S8862" s="7">
        <f t="shared" si="1242"/>
        <v>40.68</v>
      </c>
      <c r="T8862" s="8">
        <v>0.40679999999999999</v>
      </c>
      <c r="U8862" s="8" t="str">
        <f t="shared" si="1248"/>
        <v>Low</v>
      </c>
      <c r="V8862" s="7">
        <v>2</v>
      </c>
      <c r="W8862" s="8">
        <v>40.68</v>
      </c>
      <c r="X8862" s="8">
        <f t="shared" si="1249"/>
        <v>5596</v>
      </c>
      <c r="Y8862" s="9">
        <v>0.01</v>
      </c>
      <c r="Z8862" s="9" t="str">
        <f t="shared" si="1250"/>
        <v>Low</v>
      </c>
    </row>
    <row r="8863" spans="1:26" x14ac:dyDescent="0.3">
      <c r="A8863" t="s">
        <v>7824</v>
      </c>
      <c r="B8863" s="6">
        <v>44842</v>
      </c>
      <c r="C8863" s="6" t="str">
        <f t="shared" si="1243"/>
        <v>2022</v>
      </c>
      <c r="D8863" s="6" t="str">
        <f t="shared" si="1244"/>
        <v>October</v>
      </c>
      <c r="E8863" s="6" t="str">
        <f t="shared" si="1245"/>
        <v>Q4</v>
      </c>
      <c r="F8863" s="6" t="str">
        <f t="shared" si="1246"/>
        <v>Low</v>
      </c>
      <c r="G8863" s="6" t="str">
        <f t="shared" si="1247"/>
        <v>Full Price</v>
      </c>
      <c r="H8863" s="6">
        <v>44848</v>
      </c>
      <c r="I8863" t="s">
        <v>144</v>
      </c>
      <c r="J8863" t="s">
        <v>1466</v>
      </c>
      <c r="K8863" t="s">
        <v>4249</v>
      </c>
      <c r="L8863" t="s">
        <v>61</v>
      </c>
      <c r="M8863" t="s">
        <v>91</v>
      </c>
      <c r="N8863" t="s">
        <v>110</v>
      </c>
      <c r="O8863" t="s">
        <v>69</v>
      </c>
      <c r="P8863" t="s">
        <v>263</v>
      </c>
      <c r="Q8863" t="s">
        <v>71</v>
      </c>
      <c r="R8863" s="7">
        <v>0</v>
      </c>
      <c r="S8863" s="7">
        <f t="shared" si="1242"/>
        <v>36</v>
      </c>
      <c r="T8863" s="8">
        <v>6.48</v>
      </c>
      <c r="U8863" s="8" t="str">
        <f t="shared" si="1248"/>
        <v>Low</v>
      </c>
      <c r="V8863" s="7">
        <v>2</v>
      </c>
      <c r="W8863" s="8">
        <v>36</v>
      </c>
      <c r="X8863" s="8">
        <f t="shared" si="1249"/>
        <v>5870</v>
      </c>
      <c r="Y8863" s="9">
        <v>0.18</v>
      </c>
      <c r="Z8863" s="9" t="str">
        <f t="shared" si="1250"/>
        <v>Low</v>
      </c>
    </row>
    <row r="8864" spans="1:26" x14ac:dyDescent="0.3">
      <c r="A8864" t="s">
        <v>7824</v>
      </c>
      <c r="B8864" s="6">
        <v>44842</v>
      </c>
      <c r="C8864" s="6" t="str">
        <f t="shared" si="1243"/>
        <v>2022</v>
      </c>
      <c r="D8864" s="6" t="str">
        <f t="shared" si="1244"/>
        <v>October</v>
      </c>
      <c r="E8864" s="6" t="str">
        <f t="shared" si="1245"/>
        <v>Q4</v>
      </c>
      <c r="F8864" s="6" t="str">
        <f t="shared" si="1246"/>
        <v>High</v>
      </c>
      <c r="G8864" s="6" t="str">
        <f t="shared" si="1247"/>
        <v>Full Price</v>
      </c>
      <c r="H8864" s="6">
        <v>44848</v>
      </c>
      <c r="I8864" t="s">
        <v>144</v>
      </c>
      <c r="J8864" t="s">
        <v>161</v>
      </c>
      <c r="K8864" t="s">
        <v>2501</v>
      </c>
      <c r="L8864" t="s">
        <v>61</v>
      </c>
      <c r="M8864" t="s">
        <v>91</v>
      </c>
      <c r="N8864" t="s">
        <v>110</v>
      </c>
      <c r="O8864" t="s">
        <v>69</v>
      </c>
      <c r="P8864" t="s">
        <v>263</v>
      </c>
      <c r="Q8864" t="s">
        <v>71</v>
      </c>
      <c r="R8864" s="7">
        <v>0</v>
      </c>
      <c r="S8864" s="7">
        <f t="shared" si="1242"/>
        <v>239.96</v>
      </c>
      <c r="T8864" s="8">
        <v>115.1808</v>
      </c>
      <c r="U8864" s="8" t="str">
        <f t="shared" si="1248"/>
        <v>Medium</v>
      </c>
      <c r="V8864" s="7">
        <v>4</v>
      </c>
      <c r="W8864" s="8">
        <v>239.96</v>
      </c>
      <c r="X8864" s="8">
        <f t="shared" si="1249"/>
        <v>2297</v>
      </c>
      <c r="Y8864" s="9">
        <v>0.48</v>
      </c>
      <c r="Z8864" s="9" t="str">
        <f t="shared" si="1250"/>
        <v>High</v>
      </c>
    </row>
    <row r="8865" spans="1:26" x14ac:dyDescent="0.3">
      <c r="A8865" t="s">
        <v>7824</v>
      </c>
      <c r="B8865" s="6">
        <v>44842</v>
      </c>
      <c r="C8865" s="6" t="str">
        <f t="shared" si="1243"/>
        <v>2022</v>
      </c>
      <c r="D8865" s="6" t="str">
        <f t="shared" si="1244"/>
        <v>October</v>
      </c>
      <c r="E8865" s="6" t="str">
        <f t="shared" si="1245"/>
        <v>Q4</v>
      </c>
      <c r="F8865" s="6" t="str">
        <f t="shared" si="1246"/>
        <v>Low</v>
      </c>
      <c r="G8865" s="6" t="str">
        <f t="shared" si="1247"/>
        <v>Discounted</v>
      </c>
      <c r="H8865" s="6">
        <v>44848</v>
      </c>
      <c r="I8865" t="s">
        <v>144</v>
      </c>
      <c r="J8865" t="s">
        <v>89</v>
      </c>
      <c r="K8865" t="s">
        <v>2577</v>
      </c>
      <c r="L8865" t="s">
        <v>61</v>
      </c>
      <c r="M8865" t="s">
        <v>91</v>
      </c>
      <c r="N8865" t="s">
        <v>92</v>
      </c>
      <c r="O8865" t="s">
        <v>69</v>
      </c>
      <c r="P8865" t="s">
        <v>263</v>
      </c>
      <c r="Q8865" t="s">
        <v>71</v>
      </c>
      <c r="R8865" s="7">
        <v>0.2</v>
      </c>
      <c r="S8865" s="7">
        <f t="shared" si="1242"/>
        <v>82.553599999999989</v>
      </c>
      <c r="T8865" s="8">
        <v>11.6091</v>
      </c>
      <c r="U8865" s="8" t="str">
        <f t="shared" si="1248"/>
        <v>Low</v>
      </c>
      <c r="V8865" s="7">
        <v>1</v>
      </c>
      <c r="W8865" s="8">
        <v>103.19199999999999</v>
      </c>
      <c r="X8865" s="8">
        <f t="shared" si="1249"/>
        <v>3717</v>
      </c>
      <c r="Y8865" s="9">
        <v>0.1125</v>
      </c>
      <c r="Z8865" s="9" t="str">
        <f t="shared" si="1250"/>
        <v>Low</v>
      </c>
    </row>
    <row r="8866" spans="1:26" x14ac:dyDescent="0.3">
      <c r="A8866" t="s">
        <v>7825</v>
      </c>
      <c r="B8866" s="6">
        <v>44842</v>
      </c>
      <c r="C8866" s="6" t="str">
        <f t="shared" si="1243"/>
        <v>2022</v>
      </c>
      <c r="D8866" s="6" t="str">
        <f t="shared" si="1244"/>
        <v>October</v>
      </c>
      <c r="E8866" s="6" t="str">
        <f t="shared" si="1245"/>
        <v>Q4</v>
      </c>
      <c r="F8866" s="6" t="str">
        <f t="shared" si="1246"/>
        <v>High</v>
      </c>
      <c r="G8866" s="6" t="str">
        <f t="shared" si="1247"/>
        <v>Full Price</v>
      </c>
      <c r="H8866" s="6">
        <v>44845</v>
      </c>
      <c r="I8866" t="s">
        <v>2467</v>
      </c>
      <c r="J8866" t="s">
        <v>47</v>
      </c>
      <c r="K8866" t="s">
        <v>1235</v>
      </c>
      <c r="L8866" t="s">
        <v>61</v>
      </c>
      <c r="M8866" t="s">
        <v>31</v>
      </c>
      <c r="N8866" t="s">
        <v>49</v>
      </c>
      <c r="O8866" t="s">
        <v>54</v>
      </c>
      <c r="P8866" t="s">
        <v>2597</v>
      </c>
      <c r="Q8866" t="s">
        <v>2598</v>
      </c>
      <c r="R8866" s="7">
        <v>0</v>
      </c>
      <c r="S8866" s="7">
        <f t="shared" si="1242"/>
        <v>42.76</v>
      </c>
      <c r="T8866" s="8">
        <v>11.117599999999999</v>
      </c>
      <c r="U8866" s="8" t="str">
        <f t="shared" si="1248"/>
        <v>Low</v>
      </c>
      <c r="V8866" s="7">
        <v>1</v>
      </c>
      <c r="W8866" s="8">
        <v>42.76</v>
      </c>
      <c r="X8866" s="8">
        <f t="shared" si="1249"/>
        <v>5488</v>
      </c>
      <c r="Y8866" s="9">
        <v>0.26</v>
      </c>
      <c r="Z8866" s="9" t="str">
        <f t="shared" si="1250"/>
        <v>High</v>
      </c>
    </row>
    <row r="8867" spans="1:26" x14ac:dyDescent="0.3">
      <c r="A8867" t="s">
        <v>7826</v>
      </c>
      <c r="B8867" s="6">
        <v>44842</v>
      </c>
      <c r="C8867" s="6" t="str">
        <f t="shared" si="1243"/>
        <v>2022</v>
      </c>
      <c r="D8867" s="6" t="str">
        <f t="shared" si="1244"/>
        <v>October</v>
      </c>
      <c r="E8867" s="6" t="str">
        <f t="shared" si="1245"/>
        <v>Q4</v>
      </c>
      <c r="F8867" s="6" t="str">
        <f t="shared" si="1246"/>
        <v>Low</v>
      </c>
      <c r="G8867" s="6" t="str">
        <f t="shared" si="1247"/>
        <v>Discounted</v>
      </c>
      <c r="H8867" s="6">
        <v>44848</v>
      </c>
      <c r="I8867" t="s">
        <v>619</v>
      </c>
      <c r="J8867" t="s">
        <v>472</v>
      </c>
      <c r="K8867" t="s">
        <v>1641</v>
      </c>
      <c r="L8867" t="s">
        <v>30</v>
      </c>
      <c r="M8867" t="s">
        <v>76</v>
      </c>
      <c r="N8867" t="s">
        <v>77</v>
      </c>
      <c r="O8867" t="s">
        <v>54</v>
      </c>
      <c r="P8867" t="s">
        <v>270</v>
      </c>
      <c r="Q8867" t="s">
        <v>271</v>
      </c>
      <c r="R8867" s="7">
        <v>0.1</v>
      </c>
      <c r="S8867" s="7">
        <f t="shared" si="1242"/>
        <v>131.1876</v>
      </c>
      <c r="T8867" s="8">
        <v>3.2391999999999999</v>
      </c>
      <c r="U8867" s="8" t="str">
        <f t="shared" si="1248"/>
        <v>Low</v>
      </c>
      <c r="V8867" s="7">
        <v>2</v>
      </c>
      <c r="W8867" s="8">
        <v>145.76400000000001</v>
      </c>
      <c r="X8867" s="8">
        <f t="shared" si="1249"/>
        <v>3142</v>
      </c>
      <c r="Y8867" s="9">
        <v>2.2222222E-2</v>
      </c>
      <c r="Z8867" s="9" t="str">
        <f t="shared" si="1250"/>
        <v>Low</v>
      </c>
    </row>
    <row r="8868" spans="1:26" x14ac:dyDescent="0.3">
      <c r="A8868" t="s">
        <v>7827</v>
      </c>
      <c r="B8868" s="6">
        <v>44843</v>
      </c>
      <c r="C8868" s="6" t="str">
        <f t="shared" si="1243"/>
        <v>2022</v>
      </c>
      <c r="D8868" s="6" t="str">
        <f t="shared" si="1244"/>
        <v>October</v>
      </c>
      <c r="E8868" s="6" t="str">
        <f t="shared" si="1245"/>
        <v>Q4</v>
      </c>
      <c r="F8868" s="6" t="str">
        <f t="shared" si="1246"/>
        <v>High</v>
      </c>
      <c r="G8868" s="6" t="str">
        <f t="shared" si="1247"/>
        <v>Full Price</v>
      </c>
      <c r="H8868" s="6">
        <v>44845</v>
      </c>
      <c r="I8868" t="s">
        <v>208</v>
      </c>
      <c r="J8868" t="s">
        <v>205</v>
      </c>
      <c r="K8868" t="s">
        <v>5600</v>
      </c>
      <c r="L8868" t="s">
        <v>30</v>
      </c>
      <c r="M8868" t="s">
        <v>31</v>
      </c>
      <c r="N8868" t="s">
        <v>32</v>
      </c>
      <c r="O8868" t="s">
        <v>69</v>
      </c>
      <c r="P8868" t="s">
        <v>70</v>
      </c>
      <c r="Q8868" t="s">
        <v>71</v>
      </c>
      <c r="R8868" s="7">
        <v>0</v>
      </c>
      <c r="S8868" s="7">
        <f t="shared" si="1242"/>
        <v>35.200000000000003</v>
      </c>
      <c r="T8868" s="8">
        <v>16.544</v>
      </c>
      <c r="U8868" s="8" t="str">
        <f t="shared" si="1248"/>
        <v>Low</v>
      </c>
      <c r="V8868" s="7">
        <v>5</v>
      </c>
      <c r="W8868" s="8">
        <v>35.200000000000003</v>
      </c>
      <c r="X8868" s="8">
        <f t="shared" si="1249"/>
        <v>5924</v>
      </c>
      <c r="Y8868" s="9">
        <v>0.47</v>
      </c>
      <c r="Z8868" s="9" t="str">
        <f t="shared" si="1250"/>
        <v>High</v>
      </c>
    </row>
    <row r="8869" spans="1:26" x14ac:dyDescent="0.3">
      <c r="A8869" t="s">
        <v>7828</v>
      </c>
      <c r="B8869" s="6">
        <v>44843</v>
      </c>
      <c r="C8869" s="6" t="str">
        <f t="shared" si="1243"/>
        <v>2022</v>
      </c>
      <c r="D8869" s="6" t="str">
        <f t="shared" si="1244"/>
        <v>October</v>
      </c>
      <c r="E8869" s="6" t="str">
        <f t="shared" si="1245"/>
        <v>Q4</v>
      </c>
      <c r="F8869" s="6" t="str">
        <f t="shared" si="1246"/>
        <v>Low</v>
      </c>
      <c r="G8869" s="6" t="str">
        <f t="shared" si="1247"/>
        <v>Discounted</v>
      </c>
      <c r="H8869" s="6">
        <v>44848</v>
      </c>
      <c r="I8869" t="s">
        <v>318</v>
      </c>
      <c r="J8869" t="s">
        <v>188</v>
      </c>
      <c r="K8869" t="s">
        <v>3190</v>
      </c>
      <c r="L8869" t="s">
        <v>61</v>
      </c>
      <c r="M8869" t="s">
        <v>76</v>
      </c>
      <c r="N8869" t="s">
        <v>262</v>
      </c>
      <c r="O8869" t="s">
        <v>33</v>
      </c>
      <c r="P8869" t="s">
        <v>1343</v>
      </c>
      <c r="Q8869" t="s">
        <v>43</v>
      </c>
      <c r="R8869" s="7">
        <v>0.5</v>
      </c>
      <c r="S8869" s="7">
        <f t="shared" si="1242"/>
        <v>33.322499999999998</v>
      </c>
      <c r="T8869" s="8">
        <v>-42.652799999999999</v>
      </c>
      <c r="U8869" s="8" t="str">
        <f t="shared" si="1248"/>
        <v>Loss</v>
      </c>
      <c r="V8869" s="7">
        <v>3</v>
      </c>
      <c r="W8869" s="8">
        <v>66.644999999999996</v>
      </c>
      <c r="X8869" s="8">
        <f t="shared" si="1249"/>
        <v>4576</v>
      </c>
      <c r="Y8869" s="9">
        <v>-0.64</v>
      </c>
      <c r="Z8869" s="9" t="str">
        <f t="shared" si="1250"/>
        <v>Low</v>
      </c>
    </row>
    <row r="8870" spans="1:26" x14ac:dyDescent="0.3">
      <c r="A8870" t="s">
        <v>7828</v>
      </c>
      <c r="B8870" s="6">
        <v>44843</v>
      </c>
      <c r="C8870" s="6" t="str">
        <f t="shared" si="1243"/>
        <v>2022</v>
      </c>
      <c r="D8870" s="6" t="str">
        <f t="shared" si="1244"/>
        <v>October</v>
      </c>
      <c r="E8870" s="6" t="str">
        <f t="shared" si="1245"/>
        <v>Q4</v>
      </c>
      <c r="F8870" s="6" t="str">
        <f t="shared" si="1246"/>
        <v>Low</v>
      </c>
      <c r="G8870" s="6" t="str">
        <f t="shared" si="1247"/>
        <v>Discounted</v>
      </c>
      <c r="H8870" s="6">
        <v>44848</v>
      </c>
      <c r="I8870" t="s">
        <v>318</v>
      </c>
      <c r="J8870" t="s">
        <v>425</v>
      </c>
      <c r="K8870" t="s">
        <v>437</v>
      </c>
      <c r="L8870" t="s">
        <v>61</v>
      </c>
      <c r="M8870" t="s">
        <v>76</v>
      </c>
      <c r="N8870" t="s">
        <v>262</v>
      </c>
      <c r="O8870" t="s">
        <v>33</v>
      </c>
      <c r="P8870" t="s">
        <v>1343</v>
      </c>
      <c r="Q8870" t="s">
        <v>43</v>
      </c>
      <c r="R8870" s="7">
        <v>0.5</v>
      </c>
      <c r="S8870" s="7">
        <f t="shared" si="1242"/>
        <v>326.22500000000002</v>
      </c>
      <c r="T8870" s="8">
        <v>-430.61700000000002</v>
      </c>
      <c r="U8870" s="8" t="str">
        <f t="shared" si="1248"/>
        <v>Loss</v>
      </c>
      <c r="V8870" s="7">
        <v>5</v>
      </c>
      <c r="W8870" s="8">
        <v>652.45000000000005</v>
      </c>
      <c r="X8870" s="8">
        <f t="shared" si="1249"/>
        <v>850</v>
      </c>
      <c r="Y8870" s="9">
        <v>-0.66</v>
      </c>
      <c r="Z8870" s="9" t="str">
        <f t="shared" si="1250"/>
        <v>Low</v>
      </c>
    </row>
    <row r="8871" spans="1:26" x14ac:dyDescent="0.3">
      <c r="A8871" t="s">
        <v>7829</v>
      </c>
      <c r="B8871" s="6">
        <v>44843</v>
      </c>
      <c r="C8871" s="6" t="str">
        <f t="shared" si="1243"/>
        <v>2022</v>
      </c>
      <c r="D8871" s="6" t="str">
        <f t="shared" si="1244"/>
        <v>October</v>
      </c>
      <c r="E8871" s="6" t="str">
        <f t="shared" si="1245"/>
        <v>Q4</v>
      </c>
      <c r="F8871" s="6" t="str">
        <f t="shared" si="1246"/>
        <v>Low</v>
      </c>
      <c r="G8871" s="6" t="str">
        <f t="shared" si="1247"/>
        <v>Discounted</v>
      </c>
      <c r="H8871" s="6">
        <v>44845</v>
      </c>
      <c r="I8871" t="s">
        <v>3018</v>
      </c>
      <c r="J8871" t="s">
        <v>1661</v>
      </c>
      <c r="K8871" t="s">
        <v>1662</v>
      </c>
      <c r="L8871" t="s">
        <v>61</v>
      </c>
      <c r="M8871" t="s">
        <v>76</v>
      </c>
      <c r="N8871" t="s">
        <v>99</v>
      </c>
      <c r="O8871" t="s">
        <v>54</v>
      </c>
      <c r="P8871" t="s">
        <v>1286</v>
      </c>
      <c r="Q8871" t="s">
        <v>132</v>
      </c>
      <c r="R8871" s="7">
        <v>0.2</v>
      </c>
      <c r="S8871" s="7">
        <f t="shared" si="1242"/>
        <v>36.7104</v>
      </c>
      <c r="T8871" s="8">
        <v>9.1776</v>
      </c>
      <c r="U8871" s="8" t="str">
        <f t="shared" si="1248"/>
        <v>Low</v>
      </c>
      <c r="V8871" s="7">
        <v>4</v>
      </c>
      <c r="W8871" s="8">
        <v>45.887999999999998</v>
      </c>
      <c r="X8871" s="8">
        <f t="shared" si="1249"/>
        <v>5332</v>
      </c>
      <c r="Y8871" s="9">
        <v>0.2</v>
      </c>
      <c r="Z8871" s="9" t="str">
        <f t="shared" si="1250"/>
        <v>Low</v>
      </c>
    </row>
    <row r="8872" spans="1:26" x14ac:dyDescent="0.3">
      <c r="A8872" t="s">
        <v>7830</v>
      </c>
      <c r="B8872" s="6">
        <v>44843</v>
      </c>
      <c r="C8872" s="6" t="str">
        <f t="shared" si="1243"/>
        <v>2022</v>
      </c>
      <c r="D8872" s="6" t="str">
        <f t="shared" si="1244"/>
        <v>October</v>
      </c>
      <c r="E8872" s="6" t="str">
        <f t="shared" si="1245"/>
        <v>Q4</v>
      </c>
      <c r="F8872" s="6" t="str">
        <f t="shared" si="1246"/>
        <v>Low</v>
      </c>
      <c r="G8872" s="6" t="str">
        <f t="shared" si="1247"/>
        <v>Discounted</v>
      </c>
      <c r="H8872" s="6">
        <v>44848</v>
      </c>
      <c r="I8872" t="s">
        <v>1020</v>
      </c>
      <c r="J8872" t="s">
        <v>136</v>
      </c>
      <c r="K8872" t="s">
        <v>137</v>
      </c>
      <c r="L8872" t="s">
        <v>30</v>
      </c>
      <c r="M8872" t="s">
        <v>76</v>
      </c>
      <c r="N8872" t="s">
        <v>138</v>
      </c>
      <c r="O8872" t="s">
        <v>54</v>
      </c>
      <c r="P8872" t="s">
        <v>270</v>
      </c>
      <c r="Q8872" t="s">
        <v>271</v>
      </c>
      <c r="R8872" s="7">
        <v>0.2</v>
      </c>
      <c r="S8872" s="7">
        <f t="shared" si="1242"/>
        <v>251.48159999999999</v>
      </c>
      <c r="T8872" s="8">
        <v>-15.717599999999999</v>
      </c>
      <c r="U8872" s="8" t="str">
        <f t="shared" si="1248"/>
        <v>Loss</v>
      </c>
      <c r="V8872" s="7">
        <v>3</v>
      </c>
      <c r="W8872" s="8">
        <v>314.35199999999998</v>
      </c>
      <c r="X8872" s="8">
        <f t="shared" si="1249"/>
        <v>1818</v>
      </c>
      <c r="Y8872" s="9">
        <v>-0.05</v>
      </c>
      <c r="Z8872" s="9" t="str">
        <f t="shared" si="1250"/>
        <v>Low</v>
      </c>
    </row>
    <row r="8873" spans="1:26" x14ac:dyDescent="0.3">
      <c r="A8873" t="s">
        <v>7830</v>
      </c>
      <c r="B8873" s="6">
        <v>44843</v>
      </c>
      <c r="C8873" s="6" t="str">
        <f t="shared" si="1243"/>
        <v>2022</v>
      </c>
      <c r="D8873" s="6" t="str">
        <f t="shared" si="1244"/>
        <v>October</v>
      </c>
      <c r="E8873" s="6" t="str">
        <f t="shared" si="1245"/>
        <v>Q4</v>
      </c>
      <c r="F8873" s="6" t="str">
        <f t="shared" si="1246"/>
        <v>High</v>
      </c>
      <c r="G8873" s="6" t="str">
        <f t="shared" si="1247"/>
        <v>Discounted</v>
      </c>
      <c r="H8873" s="6">
        <v>44848</v>
      </c>
      <c r="I8873" t="s">
        <v>1020</v>
      </c>
      <c r="J8873" t="s">
        <v>268</v>
      </c>
      <c r="K8873" t="s">
        <v>360</v>
      </c>
      <c r="L8873" t="s">
        <v>30</v>
      </c>
      <c r="M8873" t="s">
        <v>31</v>
      </c>
      <c r="N8873" t="s">
        <v>41</v>
      </c>
      <c r="O8873" t="s">
        <v>54</v>
      </c>
      <c r="P8873" t="s">
        <v>270</v>
      </c>
      <c r="Q8873" t="s">
        <v>271</v>
      </c>
      <c r="R8873" s="7">
        <v>0.2</v>
      </c>
      <c r="S8873" s="7">
        <f t="shared" si="1242"/>
        <v>10.252800000000001</v>
      </c>
      <c r="T8873" s="8">
        <v>4.3254000000000001</v>
      </c>
      <c r="U8873" s="8" t="str">
        <f t="shared" si="1248"/>
        <v>Low</v>
      </c>
      <c r="V8873" s="7">
        <v>3</v>
      </c>
      <c r="W8873" s="8">
        <v>12.816000000000001</v>
      </c>
      <c r="X8873" s="8">
        <f t="shared" si="1249"/>
        <v>8175</v>
      </c>
      <c r="Y8873" s="9">
        <v>0.33750000000000002</v>
      </c>
      <c r="Z8873" s="9" t="str">
        <f t="shared" si="1250"/>
        <v>High</v>
      </c>
    </row>
    <row r="8874" spans="1:26" x14ac:dyDescent="0.3">
      <c r="A8874" t="s">
        <v>7830</v>
      </c>
      <c r="B8874" s="6">
        <v>44843</v>
      </c>
      <c r="C8874" s="6" t="str">
        <f t="shared" si="1243"/>
        <v>2022</v>
      </c>
      <c r="D8874" s="6" t="str">
        <f t="shared" si="1244"/>
        <v>October</v>
      </c>
      <c r="E8874" s="6" t="str">
        <f t="shared" si="1245"/>
        <v>Q4</v>
      </c>
      <c r="F8874" s="6" t="str">
        <f t="shared" si="1246"/>
        <v>High</v>
      </c>
      <c r="G8874" s="6" t="str">
        <f t="shared" si="1247"/>
        <v>Discounted</v>
      </c>
      <c r="H8874" s="6">
        <v>44848</v>
      </c>
      <c r="I8874" t="s">
        <v>1020</v>
      </c>
      <c r="J8874" t="s">
        <v>89</v>
      </c>
      <c r="K8874" t="s">
        <v>3988</v>
      </c>
      <c r="L8874" t="s">
        <v>30</v>
      </c>
      <c r="M8874" t="s">
        <v>31</v>
      </c>
      <c r="N8874" t="s">
        <v>41</v>
      </c>
      <c r="O8874" t="s">
        <v>54</v>
      </c>
      <c r="P8874" t="s">
        <v>270</v>
      </c>
      <c r="Q8874" t="s">
        <v>271</v>
      </c>
      <c r="R8874" s="7">
        <v>0.2</v>
      </c>
      <c r="S8874" s="7">
        <f t="shared" si="1242"/>
        <v>14.591999999999999</v>
      </c>
      <c r="T8874" s="8">
        <v>6.1559999999999997</v>
      </c>
      <c r="U8874" s="8" t="str">
        <f t="shared" si="1248"/>
        <v>Low</v>
      </c>
      <c r="V8874" s="7">
        <v>6</v>
      </c>
      <c r="W8874" s="8">
        <v>18.239999999999998</v>
      </c>
      <c r="X8874" s="8">
        <f t="shared" si="1249"/>
        <v>7370</v>
      </c>
      <c r="Y8874" s="9">
        <v>0.33750000000000002</v>
      </c>
      <c r="Z8874" s="9" t="str">
        <f t="shared" si="1250"/>
        <v>High</v>
      </c>
    </row>
    <row r="8875" spans="1:26" x14ac:dyDescent="0.3">
      <c r="A8875" t="s">
        <v>7830</v>
      </c>
      <c r="B8875" s="6">
        <v>44843</v>
      </c>
      <c r="C8875" s="6" t="str">
        <f t="shared" si="1243"/>
        <v>2022</v>
      </c>
      <c r="D8875" s="6" t="str">
        <f t="shared" si="1244"/>
        <v>October</v>
      </c>
      <c r="E8875" s="6" t="str">
        <f t="shared" si="1245"/>
        <v>Q4</v>
      </c>
      <c r="F8875" s="6" t="str">
        <f t="shared" si="1246"/>
        <v>High</v>
      </c>
      <c r="G8875" s="6" t="str">
        <f t="shared" si="1247"/>
        <v>Full Price</v>
      </c>
      <c r="H8875" s="6">
        <v>44848</v>
      </c>
      <c r="I8875" t="s">
        <v>1020</v>
      </c>
      <c r="J8875" t="s">
        <v>184</v>
      </c>
      <c r="K8875" t="s">
        <v>400</v>
      </c>
      <c r="L8875" t="s">
        <v>30</v>
      </c>
      <c r="M8875" t="s">
        <v>31</v>
      </c>
      <c r="N8875" t="s">
        <v>32</v>
      </c>
      <c r="O8875" t="s">
        <v>54</v>
      </c>
      <c r="P8875" t="s">
        <v>270</v>
      </c>
      <c r="Q8875" t="s">
        <v>271</v>
      </c>
      <c r="R8875" s="7">
        <v>0</v>
      </c>
      <c r="S8875" s="7">
        <f t="shared" si="1242"/>
        <v>18.98</v>
      </c>
      <c r="T8875" s="8">
        <v>8.9206000000000003</v>
      </c>
      <c r="U8875" s="8" t="str">
        <f t="shared" si="1248"/>
        <v>Low</v>
      </c>
      <c r="V8875" s="7">
        <v>2</v>
      </c>
      <c r="W8875" s="8">
        <v>18.98</v>
      </c>
      <c r="X8875" s="8">
        <f t="shared" si="1249"/>
        <v>7276</v>
      </c>
      <c r="Y8875" s="9">
        <v>0.47</v>
      </c>
      <c r="Z8875" s="9" t="str">
        <f t="shared" si="1250"/>
        <v>High</v>
      </c>
    </row>
    <row r="8876" spans="1:26" x14ac:dyDescent="0.3">
      <c r="A8876" t="s">
        <v>7831</v>
      </c>
      <c r="B8876" s="6">
        <v>44843</v>
      </c>
      <c r="C8876" s="6" t="str">
        <f t="shared" si="1243"/>
        <v>2022</v>
      </c>
      <c r="D8876" s="6" t="str">
        <f t="shared" si="1244"/>
        <v>October</v>
      </c>
      <c r="E8876" s="6" t="str">
        <f t="shared" si="1245"/>
        <v>Q4</v>
      </c>
      <c r="F8876" s="6" t="str">
        <f t="shared" si="1246"/>
        <v>High</v>
      </c>
      <c r="G8876" s="6" t="str">
        <f t="shared" si="1247"/>
        <v>Discounted</v>
      </c>
      <c r="H8876" s="6">
        <v>44844</v>
      </c>
      <c r="I8876" t="s">
        <v>2354</v>
      </c>
      <c r="J8876" t="s">
        <v>89</v>
      </c>
      <c r="K8876" t="s">
        <v>1980</v>
      </c>
      <c r="L8876" t="s">
        <v>30</v>
      </c>
      <c r="M8876" t="s">
        <v>31</v>
      </c>
      <c r="N8876" t="s">
        <v>32</v>
      </c>
      <c r="O8876" t="s">
        <v>62</v>
      </c>
      <c r="P8876" t="s">
        <v>452</v>
      </c>
      <c r="Q8876" t="s">
        <v>453</v>
      </c>
      <c r="R8876" s="7">
        <v>0.2</v>
      </c>
      <c r="S8876" s="7">
        <f t="shared" si="1242"/>
        <v>8.6528000000000009</v>
      </c>
      <c r="T8876" s="8">
        <v>3.5152000000000001</v>
      </c>
      <c r="U8876" s="8" t="str">
        <f t="shared" si="1248"/>
        <v>Low</v>
      </c>
      <c r="V8876" s="7">
        <v>4</v>
      </c>
      <c r="W8876" s="8">
        <v>10.816000000000001</v>
      </c>
      <c r="X8876" s="8">
        <f t="shared" si="1249"/>
        <v>8488</v>
      </c>
      <c r="Y8876" s="9">
        <v>0.32500000000000001</v>
      </c>
      <c r="Z8876" s="9" t="str">
        <f t="shared" si="1250"/>
        <v>High</v>
      </c>
    </row>
    <row r="8877" spans="1:26" x14ac:dyDescent="0.3">
      <c r="A8877" t="s">
        <v>7832</v>
      </c>
      <c r="B8877" s="6">
        <v>44843</v>
      </c>
      <c r="C8877" s="6" t="str">
        <f t="shared" si="1243"/>
        <v>2022</v>
      </c>
      <c r="D8877" s="6" t="str">
        <f t="shared" si="1244"/>
        <v>October</v>
      </c>
      <c r="E8877" s="6" t="str">
        <f t="shared" si="1245"/>
        <v>Q4</v>
      </c>
      <c r="F8877" s="6" t="str">
        <f t="shared" si="1246"/>
        <v>Low</v>
      </c>
      <c r="G8877" s="6" t="str">
        <f t="shared" si="1247"/>
        <v>Discounted</v>
      </c>
      <c r="H8877" s="6">
        <v>44845</v>
      </c>
      <c r="I8877" t="s">
        <v>1834</v>
      </c>
      <c r="J8877" t="s">
        <v>188</v>
      </c>
      <c r="K8877" t="s">
        <v>5102</v>
      </c>
      <c r="L8877" t="s">
        <v>30</v>
      </c>
      <c r="M8877" t="s">
        <v>76</v>
      </c>
      <c r="N8877" t="s">
        <v>77</v>
      </c>
      <c r="O8877" t="s">
        <v>33</v>
      </c>
      <c r="P8877" t="s">
        <v>1614</v>
      </c>
      <c r="Q8877" t="s">
        <v>35</v>
      </c>
      <c r="R8877" s="7">
        <v>0.3</v>
      </c>
      <c r="S8877" s="7">
        <f t="shared" si="1242"/>
        <v>177.84059999999999</v>
      </c>
      <c r="T8877" s="8">
        <v>-32.6646</v>
      </c>
      <c r="U8877" s="8" t="str">
        <f t="shared" si="1248"/>
        <v>Loss</v>
      </c>
      <c r="V8877" s="7">
        <v>3</v>
      </c>
      <c r="W8877" s="8">
        <v>254.05799999999999</v>
      </c>
      <c r="X8877" s="8">
        <f t="shared" si="1249"/>
        <v>2175</v>
      </c>
      <c r="Y8877" s="9">
        <v>-0.12857142899999999</v>
      </c>
      <c r="Z8877" s="9" t="str">
        <f t="shared" si="1250"/>
        <v>Low</v>
      </c>
    </row>
    <row r="8878" spans="1:26" x14ac:dyDescent="0.3">
      <c r="A8878" t="s">
        <v>7832</v>
      </c>
      <c r="B8878" s="6">
        <v>44843</v>
      </c>
      <c r="C8878" s="6" t="str">
        <f t="shared" si="1243"/>
        <v>2022</v>
      </c>
      <c r="D8878" s="6" t="str">
        <f t="shared" si="1244"/>
        <v>October</v>
      </c>
      <c r="E8878" s="6" t="str">
        <f t="shared" si="1245"/>
        <v>Q4</v>
      </c>
      <c r="F8878" s="6" t="str">
        <f t="shared" si="1246"/>
        <v>Low</v>
      </c>
      <c r="G8878" s="6" t="str">
        <f t="shared" si="1247"/>
        <v>Discounted</v>
      </c>
      <c r="H8878" s="6">
        <v>44845</v>
      </c>
      <c r="I8878" t="s">
        <v>1834</v>
      </c>
      <c r="J8878" t="s">
        <v>1878</v>
      </c>
      <c r="K8878" t="s">
        <v>1879</v>
      </c>
      <c r="L8878" t="s">
        <v>30</v>
      </c>
      <c r="M8878" t="s">
        <v>31</v>
      </c>
      <c r="N8878" t="s">
        <v>53</v>
      </c>
      <c r="O8878" t="s">
        <v>33</v>
      </c>
      <c r="P8878" t="s">
        <v>1614</v>
      </c>
      <c r="Q8878" t="s">
        <v>35</v>
      </c>
      <c r="R8878" s="7">
        <v>0.2</v>
      </c>
      <c r="S8878" s="7">
        <f t="shared" si="1242"/>
        <v>53.715200000000003</v>
      </c>
      <c r="T8878" s="8">
        <v>5.8750999999999998</v>
      </c>
      <c r="U8878" s="8" t="str">
        <f t="shared" si="1248"/>
        <v>Low</v>
      </c>
      <c r="V8878" s="7">
        <v>7</v>
      </c>
      <c r="W8878" s="8">
        <v>67.144000000000005</v>
      </c>
      <c r="X8878" s="8">
        <f t="shared" si="1249"/>
        <v>4564</v>
      </c>
      <c r="Y8878" s="9">
        <v>8.7499999999999994E-2</v>
      </c>
      <c r="Z8878" s="9" t="str">
        <f t="shared" si="1250"/>
        <v>Low</v>
      </c>
    </row>
    <row r="8879" spans="1:26" x14ac:dyDescent="0.3">
      <c r="A8879" t="s">
        <v>7833</v>
      </c>
      <c r="B8879" s="6">
        <v>44844</v>
      </c>
      <c r="C8879" s="6" t="str">
        <f t="shared" si="1243"/>
        <v>2022</v>
      </c>
      <c r="D8879" s="6" t="str">
        <f t="shared" si="1244"/>
        <v>October</v>
      </c>
      <c r="E8879" s="6" t="str">
        <f t="shared" si="1245"/>
        <v>Q4</v>
      </c>
      <c r="F8879" s="6" t="str">
        <f t="shared" si="1246"/>
        <v>Low</v>
      </c>
      <c r="G8879" s="6" t="str">
        <f t="shared" si="1247"/>
        <v>Discounted</v>
      </c>
      <c r="H8879" s="6">
        <v>44850</v>
      </c>
      <c r="I8879" t="s">
        <v>1667</v>
      </c>
      <c r="J8879" t="s">
        <v>188</v>
      </c>
      <c r="K8879" t="s">
        <v>4381</v>
      </c>
      <c r="L8879" t="s">
        <v>30</v>
      </c>
      <c r="M8879" t="s">
        <v>76</v>
      </c>
      <c r="N8879" t="s">
        <v>77</v>
      </c>
      <c r="O8879" t="s">
        <v>33</v>
      </c>
      <c r="P8879" t="s">
        <v>1343</v>
      </c>
      <c r="Q8879" t="s">
        <v>43</v>
      </c>
      <c r="R8879" s="7">
        <v>0.3</v>
      </c>
      <c r="S8879" s="7">
        <f t="shared" si="1242"/>
        <v>167.5506</v>
      </c>
      <c r="T8879" s="8">
        <v>-47.871600000000001</v>
      </c>
      <c r="U8879" s="8" t="str">
        <f t="shared" si="1248"/>
        <v>Loss</v>
      </c>
      <c r="V8879" s="7">
        <v>3</v>
      </c>
      <c r="W8879" s="8">
        <v>239.358</v>
      </c>
      <c r="X8879" s="8">
        <f t="shared" si="1249"/>
        <v>2312</v>
      </c>
      <c r="Y8879" s="9">
        <v>-0.2</v>
      </c>
      <c r="Z8879" s="9" t="str">
        <f t="shared" si="1250"/>
        <v>Low</v>
      </c>
    </row>
    <row r="8880" spans="1:26" x14ac:dyDescent="0.3">
      <c r="A8880" t="s">
        <v>7834</v>
      </c>
      <c r="B8880" s="6">
        <v>44846</v>
      </c>
      <c r="C8880" s="6" t="str">
        <f t="shared" si="1243"/>
        <v>2022</v>
      </c>
      <c r="D8880" s="6" t="str">
        <f t="shared" si="1244"/>
        <v>October</v>
      </c>
      <c r="E8880" s="6" t="str">
        <f t="shared" si="1245"/>
        <v>Q4</v>
      </c>
      <c r="F8880" s="6" t="str">
        <f t="shared" si="1246"/>
        <v>High</v>
      </c>
      <c r="G8880" s="6" t="str">
        <f t="shared" si="1247"/>
        <v>Full Price</v>
      </c>
      <c r="H8880" s="6">
        <v>44848</v>
      </c>
      <c r="I8880" t="s">
        <v>5511</v>
      </c>
      <c r="J8880" t="s">
        <v>105</v>
      </c>
      <c r="K8880" t="s">
        <v>2669</v>
      </c>
      <c r="L8880" t="s">
        <v>30</v>
      </c>
      <c r="M8880" t="s">
        <v>31</v>
      </c>
      <c r="N8880" t="s">
        <v>53</v>
      </c>
      <c r="O8880" t="s">
        <v>69</v>
      </c>
      <c r="P8880" t="s">
        <v>70</v>
      </c>
      <c r="Q8880" t="s">
        <v>71</v>
      </c>
      <c r="R8880" s="7">
        <v>0</v>
      </c>
      <c r="S8880" s="7">
        <f t="shared" si="1242"/>
        <v>5.88</v>
      </c>
      <c r="T8880" s="8">
        <v>1.5875999999999999</v>
      </c>
      <c r="U8880" s="8" t="str">
        <f t="shared" si="1248"/>
        <v>Low</v>
      </c>
      <c r="V8880" s="7">
        <v>2</v>
      </c>
      <c r="W8880" s="8">
        <v>5.88</v>
      </c>
      <c r="X8880" s="8">
        <f t="shared" si="1249"/>
        <v>9333</v>
      </c>
      <c r="Y8880" s="9">
        <v>0.27</v>
      </c>
      <c r="Z8880" s="9" t="str">
        <f t="shared" si="1250"/>
        <v>High</v>
      </c>
    </row>
    <row r="8881" spans="1:26" x14ac:dyDescent="0.3">
      <c r="A8881" t="s">
        <v>7834</v>
      </c>
      <c r="B8881" s="6">
        <v>44846</v>
      </c>
      <c r="C8881" s="6" t="str">
        <f t="shared" si="1243"/>
        <v>2022</v>
      </c>
      <c r="D8881" s="6" t="str">
        <f t="shared" si="1244"/>
        <v>October</v>
      </c>
      <c r="E8881" s="6" t="str">
        <f t="shared" si="1245"/>
        <v>Q4</v>
      </c>
      <c r="F8881" s="6" t="str">
        <f t="shared" si="1246"/>
        <v>High</v>
      </c>
      <c r="G8881" s="6" t="str">
        <f t="shared" si="1247"/>
        <v>Full Price</v>
      </c>
      <c r="H8881" s="6">
        <v>44848</v>
      </c>
      <c r="I8881" t="s">
        <v>5511</v>
      </c>
      <c r="J8881" t="s">
        <v>675</v>
      </c>
      <c r="K8881" t="s">
        <v>1116</v>
      </c>
      <c r="L8881" t="s">
        <v>30</v>
      </c>
      <c r="M8881" t="s">
        <v>91</v>
      </c>
      <c r="N8881" t="s">
        <v>110</v>
      </c>
      <c r="O8881" t="s">
        <v>69</v>
      </c>
      <c r="P8881" t="s">
        <v>70</v>
      </c>
      <c r="Q8881" t="s">
        <v>71</v>
      </c>
      <c r="R8881" s="7">
        <v>0</v>
      </c>
      <c r="S8881" s="7">
        <f t="shared" si="1242"/>
        <v>435.84</v>
      </c>
      <c r="T8881" s="8">
        <v>130.75200000000001</v>
      </c>
      <c r="U8881" s="8" t="str">
        <f t="shared" si="1248"/>
        <v>Medium</v>
      </c>
      <c r="V8881" s="7">
        <v>12</v>
      </c>
      <c r="W8881" s="8">
        <v>435.84</v>
      </c>
      <c r="X8881" s="8">
        <f t="shared" si="1249"/>
        <v>1364</v>
      </c>
      <c r="Y8881" s="9">
        <v>0.3</v>
      </c>
      <c r="Z8881" s="9" t="str">
        <f t="shared" si="1250"/>
        <v>High</v>
      </c>
    </row>
    <row r="8882" spans="1:26" x14ac:dyDescent="0.3">
      <c r="A8882" t="s">
        <v>7835</v>
      </c>
      <c r="B8882" s="6">
        <v>44846</v>
      </c>
      <c r="C8882" s="6" t="str">
        <f t="shared" si="1243"/>
        <v>2022</v>
      </c>
      <c r="D8882" s="6" t="str">
        <f t="shared" si="1244"/>
        <v>October</v>
      </c>
      <c r="E8882" s="6" t="str">
        <f t="shared" si="1245"/>
        <v>Q4</v>
      </c>
      <c r="F8882" s="6" t="str">
        <f t="shared" si="1246"/>
        <v>High</v>
      </c>
      <c r="G8882" s="6" t="str">
        <f t="shared" si="1247"/>
        <v>Discounted</v>
      </c>
      <c r="H8882" s="6">
        <v>44848</v>
      </c>
      <c r="I8882" t="s">
        <v>3822</v>
      </c>
      <c r="J8882" t="s">
        <v>89</v>
      </c>
      <c r="K8882" t="s">
        <v>3142</v>
      </c>
      <c r="L8882" t="s">
        <v>40</v>
      </c>
      <c r="M8882" t="s">
        <v>31</v>
      </c>
      <c r="N8882" t="s">
        <v>41</v>
      </c>
      <c r="O8882" t="s">
        <v>69</v>
      </c>
      <c r="P8882" t="s">
        <v>139</v>
      </c>
      <c r="Q8882" t="s">
        <v>71</v>
      </c>
      <c r="R8882" s="7">
        <v>0.2</v>
      </c>
      <c r="S8882" s="7">
        <f t="shared" si="1242"/>
        <v>81.472000000000008</v>
      </c>
      <c r="T8882" s="8">
        <v>36.917000000000002</v>
      </c>
      <c r="U8882" s="8" t="str">
        <f t="shared" si="1248"/>
        <v>Low</v>
      </c>
      <c r="V8882" s="7">
        <v>5</v>
      </c>
      <c r="W8882" s="8">
        <v>101.84</v>
      </c>
      <c r="X8882" s="8">
        <f t="shared" si="1249"/>
        <v>3746</v>
      </c>
      <c r="Y8882" s="9">
        <v>0.36249999999999999</v>
      </c>
      <c r="Z8882" s="9" t="str">
        <f t="shared" si="1250"/>
        <v>High</v>
      </c>
    </row>
    <row r="8883" spans="1:26" x14ac:dyDescent="0.3">
      <c r="A8883" t="s">
        <v>7835</v>
      </c>
      <c r="B8883" s="6">
        <v>44846</v>
      </c>
      <c r="C8883" s="6" t="str">
        <f t="shared" si="1243"/>
        <v>2022</v>
      </c>
      <c r="D8883" s="6" t="str">
        <f t="shared" si="1244"/>
        <v>October</v>
      </c>
      <c r="E8883" s="6" t="str">
        <f t="shared" si="1245"/>
        <v>Q4</v>
      </c>
      <c r="F8883" s="6" t="str">
        <f t="shared" si="1246"/>
        <v>High</v>
      </c>
      <c r="G8883" s="6" t="str">
        <f t="shared" si="1247"/>
        <v>Full Price</v>
      </c>
      <c r="H8883" s="6">
        <v>44848</v>
      </c>
      <c r="I8883" t="s">
        <v>3822</v>
      </c>
      <c r="J8883" t="s">
        <v>319</v>
      </c>
      <c r="K8883" t="s">
        <v>1638</v>
      </c>
      <c r="L8883" t="s">
        <v>40</v>
      </c>
      <c r="M8883" t="s">
        <v>91</v>
      </c>
      <c r="N8883" t="s">
        <v>110</v>
      </c>
      <c r="O8883" t="s">
        <v>69</v>
      </c>
      <c r="P8883" t="s">
        <v>139</v>
      </c>
      <c r="Q8883" t="s">
        <v>71</v>
      </c>
      <c r="R8883" s="7">
        <v>0</v>
      </c>
      <c r="S8883" s="7">
        <f t="shared" si="1242"/>
        <v>0.99</v>
      </c>
      <c r="T8883" s="8">
        <v>0.43559999999999999</v>
      </c>
      <c r="U8883" s="8" t="str">
        <f t="shared" si="1248"/>
        <v>Low</v>
      </c>
      <c r="V8883" s="7">
        <v>1</v>
      </c>
      <c r="W8883" s="8">
        <v>0.99</v>
      </c>
      <c r="X8883" s="8">
        <f t="shared" si="1249"/>
        <v>9986</v>
      </c>
      <c r="Y8883" s="9">
        <v>0.44</v>
      </c>
      <c r="Z8883" s="9" t="str">
        <f t="shared" si="1250"/>
        <v>High</v>
      </c>
    </row>
    <row r="8884" spans="1:26" x14ac:dyDescent="0.3">
      <c r="A8884" t="s">
        <v>7836</v>
      </c>
      <c r="B8884" s="6">
        <v>44846</v>
      </c>
      <c r="C8884" s="6" t="str">
        <f t="shared" si="1243"/>
        <v>2022</v>
      </c>
      <c r="D8884" s="6" t="str">
        <f t="shared" si="1244"/>
        <v>October</v>
      </c>
      <c r="E8884" s="6" t="str">
        <f t="shared" si="1245"/>
        <v>Q4</v>
      </c>
      <c r="F8884" s="6" t="str">
        <f t="shared" si="1246"/>
        <v>Low</v>
      </c>
      <c r="G8884" s="6" t="str">
        <f t="shared" si="1247"/>
        <v>Discounted</v>
      </c>
      <c r="H8884" s="6">
        <v>44846</v>
      </c>
      <c r="I8884" t="s">
        <v>331</v>
      </c>
      <c r="J8884" t="s">
        <v>689</v>
      </c>
      <c r="K8884" t="s">
        <v>3165</v>
      </c>
      <c r="L8884" t="s">
        <v>30</v>
      </c>
      <c r="M8884" t="s">
        <v>76</v>
      </c>
      <c r="N8884" t="s">
        <v>262</v>
      </c>
      <c r="O8884" t="s">
        <v>54</v>
      </c>
      <c r="P8884" t="s">
        <v>5948</v>
      </c>
      <c r="Q8884" t="s">
        <v>7254</v>
      </c>
      <c r="R8884" s="7">
        <v>0.3</v>
      </c>
      <c r="S8884" s="7">
        <f t="shared" si="1242"/>
        <v>471.34080000000006</v>
      </c>
      <c r="T8884" s="8">
        <v>-76.953599999999994</v>
      </c>
      <c r="U8884" s="8" t="str">
        <f t="shared" si="1248"/>
        <v>Loss</v>
      </c>
      <c r="V8884" s="7">
        <v>3</v>
      </c>
      <c r="W8884" s="8">
        <v>673.34400000000005</v>
      </c>
      <c r="X8884" s="8">
        <f t="shared" si="1249"/>
        <v>809</v>
      </c>
      <c r="Y8884" s="9">
        <v>-0.114285714</v>
      </c>
      <c r="Z8884" s="9" t="str">
        <f t="shared" si="1250"/>
        <v>Low</v>
      </c>
    </row>
    <row r="8885" spans="1:26" x14ac:dyDescent="0.3">
      <c r="A8885" t="s">
        <v>7837</v>
      </c>
      <c r="B8885" s="6">
        <v>44846</v>
      </c>
      <c r="C8885" s="6" t="str">
        <f t="shared" si="1243"/>
        <v>2022</v>
      </c>
      <c r="D8885" s="6" t="str">
        <f t="shared" si="1244"/>
        <v>October</v>
      </c>
      <c r="E8885" s="6" t="str">
        <f t="shared" si="1245"/>
        <v>Q4</v>
      </c>
      <c r="F8885" s="6" t="str">
        <f t="shared" si="1246"/>
        <v>High</v>
      </c>
      <c r="G8885" s="6" t="str">
        <f t="shared" si="1247"/>
        <v>Discounted</v>
      </c>
      <c r="H8885" s="6">
        <v>44846</v>
      </c>
      <c r="I8885" t="s">
        <v>592</v>
      </c>
      <c r="J8885" t="s">
        <v>67</v>
      </c>
      <c r="K8885" t="s">
        <v>7838</v>
      </c>
      <c r="L8885" t="s">
        <v>40</v>
      </c>
      <c r="M8885" t="s">
        <v>31</v>
      </c>
      <c r="N8885" t="s">
        <v>32</v>
      </c>
      <c r="O8885" t="s">
        <v>62</v>
      </c>
      <c r="P8885" t="s">
        <v>2854</v>
      </c>
      <c r="Q8885" t="s">
        <v>453</v>
      </c>
      <c r="R8885" s="7">
        <v>0.2</v>
      </c>
      <c r="S8885" s="7">
        <f t="shared" si="1242"/>
        <v>6.3743999999999996</v>
      </c>
      <c r="T8885" s="8">
        <v>2.6892</v>
      </c>
      <c r="U8885" s="8" t="str">
        <f t="shared" si="1248"/>
        <v>Low</v>
      </c>
      <c r="V8885" s="7">
        <v>2</v>
      </c>
      <c r="W8885" s="8">
        <v>7.968</v>
      </c>
      <c r="X8885" s="8">
        <f t="shared" si="1249"/>
        <v>8972</v>
      </c>
      <c r="Y8885" s="9">
        <v>0.33750000000000002</v>
      </c>
      <c r="Z8885" s="9" t="str">
        <f t="shared" si="1250"/>
        <v>High</v>
      </c>
    </row>
    <row r="8886" spans="1:26" x14ac:dyDescent="0.3">
      <c r="A8886" t="s">
        <v>7839</v>
      </c>
      <c r="B8886" s="6">
        <v>44846</v>
      </c>
      <c r="C8886" s="6" t="str">
        <f t="shared" si="1243"/>
        <v>2022</v>
      </c>
      <c r="D8886" s="6" t="str">
        <f t="shared" si="1244"/>
        <v>October</v>
      </c>
      <c r="E8886" s="6" t="str">
        <f t="shared" si="1245"/>
        <v>Q4</v>
      </c>
      <c r="F8886" s="6" t="str">
        <f t="shared" si="1246"/>
        <v>Low</v>
      </c>
      <c r="G8886" s="6" t="str">
        <f t="shared" si="1247"/>
        <v>Full Price</v>
      </c>
      <c r="H8886" s="6">
        <v>44850</v>
      </c>
      <c r="I8886" t="s">
        <v>3425</v>
      </c>
      <c r="J8886" t="s">
        <v>74</v>
      </c>
      <c r="K8886" t="s">
        <v>7677</v>
      </c>
      <c r="L8886" t="s">
        <v>30</v>
      </c>
      <c r="M8886" t="s">
        <v>76</v>
      </c>
      <c r="N8886" t="s">
        <v>138</v>
      </c>
      <c r="O8886" t="s">
        <v>54</v>
      </c>
      <c r="P8886" t="s">
        <v>1286</v>
      </c>
      <c r="Q8886" t="s">
        <v>322</v>
      </c>
      <c r="R8886" s="7">
        <v>0</v>
      </c>
      <c r="S8886" s="7">
        <f t="shared" si="1242"/>
        <v>2154.9</v>
      </c>
      <c r="T8886" s="8">
        <v>129.29400000000001</v>
      </c>
      <c r="U8886" s="8" t="str">
        <f t="shared" si="1248"/>
        <v>Medium</v>
      </c>
      <c r="V8886" s="7">
        <v>5</v>
      </c>
      <c r="W8886" s="8">
        <v>2154.9</v>
      </c>
      <c r="X8886" s="8">
        <f t="shared" si="1249"/>
        <v>125</v>
      </c>
      <c r="Y8886" s="9">
        <v>0.06</v>
      </c>
      <c r="Z8886" s="9" t="str">
        <f t="shared" si="1250"/>
        <v>Low</v>
      </c>
    </row>
    <row r="8887" spans="1:26" x14ac:dyDescent="0.3">
      <c r="A8887" t="s">
        <v>7839</v>
      </c>
      <c r="B8887" s="6">
        <v>44846</v>
      </c>
      <c r="C8887" s="6" t="str">
        <f t="shared" si="1243"/>
        <v>2022</v>
      </c>
      <c r="D8887" s="6" t="str">
        <f t="shared" si="1244"/>
        <v>October</v>
      </c>
      <c r="E8887" s="6" t="str">
        <f t="shared" si="1245"/>
        <v>Q4</v>
      </c>
      <c r="F8887" s="6" t="str">
        <f t="shared" si="1246"/>
        <v>High</v>
      </c>
      <c r="G8887" s="6" t="str">
        <f t="shared" si="1247"/>
        <v>Full Price</v>
      </c>
      <c r="H8887" s="6">
        <v>44850</v>
      </c>
      <c r="I8887" t="s">
        <v>3425</v>
      </c>
      <c r="J8887" t="s">
        <v>119</v>
      </c>
      <c r="K8887" t="s">
        <v>5125</v>
      </c>
      <c r="L8887" t="s">
        <v>30</v>
      </c>
      <c r="M8887" t="s">
        <v>76</v>
      </c>
      <c r="N8887" t="s">
        <v>99</v>
      </c>
      <c r="O8887" t="s">
        <v>54</v>
      </c>
      <c r="P8887" t="s">
        <v>1286</v>
      </c>
      <c r="Q8887" t="s">
        <v>322</v>
      </c>
      <c r="R8887" s="7">
        <v>0</v>
      </c>
      <c r="S8887" s="7">
        <f t="shared" si="1242"/>
        <v>40.479999999999997</v>
      </c>
      <c r="T8887" s="8">
        <v>17.406400000000001</v>
      </c>
      <c r="U8887" s="8" t="str">
        <f t="shared" si="1248"/>
        <v>Low</v>
      </c>
      <c r="V8887" s="7">
        <v>2</v>
      </c>
      <c r="W8887" s="8">
        <v>40.479999999999997</v>
      </c>
      <c r="X8887" s="8">
        <f t="shared" si="1249"/>
        <v>5606</v>
      </c>
      <c r="Y8887" s="9">
        <v>0.43</v>
      </c>
      <c r="Z8887" s="9" t="str">
        <f t="shared" si="1250"/>
        <v>High</v>
      </c>
    </row>
    <row r="8888" spans="1:26" x14ac:dyDescent="0.3">
      <c r="A8888" t="s">
        <v>7839</v>
      </c>
      <c r="B8888" s="6">
        <v>44846</v>
      </c>
      <c r="C8888" s="6" t="str">
        <f t="shared" si="1243"/>
        <v>2022</v>
      </c>
      <c r="D8888" s="6" t="str">
        <f t="shared" si="1244"/>
        <v>October</v>
      </c>
      <c r="E8888" s="6" t="str">
        <f t="shared" si="1245"/>
        <v>Q4</v>
      </c>
      <c r="F8888" s="6" t="str">
        <f t="shared" si="1246"/>
        <v>High</v>
      </c>
      <c r="G8888" s="6" t="str">
        <f t="shared" si="1247"/>
        <v>Full Price</v>
      </c>
      <c r="H8888" s="6">
        <v>44850</v>
      </c>
      <c r="I8888" t="s">
        <v>3425</v>
      </c>
      <c r="J8888" t="s">
        <v>89</v>
      </c>
      <c r="K8888" t="s">
        <v>1753</v>
      </c>
      <c r="L8888" t="s">
        <v>30</v>
      </c>
      <c r="M8888" t="s">
        <v>31</v>
      </c>
      <c r="N8888" t="s">
        <v>86</v>
      </c>
      <c r="O8888" t="s">
        <v>54</v>
      </c>
      <c r="P8888" t="s">
        <v>1286</v>
      </c>
      <c r="Q8888" t="s">
        <v>322</v>
      </c>
      <c r="R8888" s="7">
        <v>0</v>
      </c>
      <c r="S8888" s="7">
        <f t="shared" si="1242"/>
        <v>17.899999999999999</v>
      </c>
      <c r="T8888" s="8">
        <v>8.7710000000000008</v>
      </c>
      <c r="U8888" s="8" t="str">
        <f t="shared" si="1248"/>
        <v>Low</v>
      </c>
      <c r="V8888" s="7">
        <v>5</v>
      </c>
      <c r="W8888" s="8">
        <v>17.899999999999999</v>
      </c>
      <c r="X8888" s="8">
        <f t="shared" si="1249"/>
        <v>7421</v>
      </c>
      <c r="Y8888" s="9">
        <v>0.49</v>
      </c>
      <c r="Z8888" s="9" t="str">
        <f t="shared" si="1250"/>
        <v>High</v>
      </c>
    </row>
    <row r="8889" spans="1:26" x14ac:dyDescent="0.3">
      <c r="A8889" t="s">
        <v>7839</v>
      </c>
      <c r="B8889" s="6">
        <v>44846</v>
      </c>
      <c r="C8889" s="6" t="str">
        <f t="shared" si="1243"/>
        <v>2022</v>
      </c>
      <c r="D8889" s="6" t="str">
        <f t="shared" si="1244"/>
        <v>October</v>
      </c>
      <c r="E8889" s="6" t="str">
        <f t="shared" si="1245"/>
        <v>Q4</v>
      </c>
      <c r="F8889" s="6" t="str">
        <f t="shared" si="1246"/>
        <v>Low</v>
      </c>
      <c r="G8889" s="6" t="str">
        <f t="shared" si="1247"/>
        <v>Full Price</v>
      </c>
      <c r="H8889" s="6">
        <v>44850</v>
      </c>
      <c r="I8889" t="s">
        <v>3425</v>
      </c>
      <c r="J8889" t="s">
        <v>524</v>
      </c>
      <c r="K8889" t="s">
        <v>1712</v>
      </c>
      <c r="L8889" t="s">
        <v>30</v>
      </c>
      <c r="M8889" t="s">
        <v>91</v>
      </c>
      <c r="N8889" t="s">
        <v>110</v>
      </c>
      <c r="O8889" t="s">
        <v>54</v>
      </c>
      <c r="P8889" t="s">
        <v>1286</v>
      </c>
      <c r="Q8889" t="s">
        <v>322</v>
      </c>
      <c r="R8889" s="7">
        <v>0</v>
      </c>
      <c r="S8889" s="7">
        <f t="shared" si="1242"/>
        <v>45</v>
      </c>
      <c r="T8889" s="8">
        <v>4.95</v>
      </c>
      <c r="U8889" s="8" t="str">
        <f t="shared" si="1248"/>
        <v>Low</v>
      </c>
      <c r="V8889" s="7">
        <v>3</v>
      </c>
      <c r="W8889" s="8">
        <v>45</v>
      </c>
      <c r="X8889" s="8">
        <f t="shared" si="1249"/>
        <v>5380</v>
      </c>
      <c r="Y8889" s="9">
        <v>0.11</v>
      </c>
      <c r="Z8889" s="9" t="str">
        <f t="shared" si="1250"/>
        <v>Low</v>
      </c>
    </row>
    <row r="8890" spans="1:26" x14ac:dyDescent="0.3">
      <c r="A8890" t="s">
        <v>7840</v>
      </c>
      <c r="B8890" s="6">
        <v>44846</v>
      </c>
      <c r="C8890" s="6" t="str">
        <f t="shared" si="1243"/>
        <v>2022</v>
      </c>
      <c r="D8890" s="6" t="str">
        <f t="shared" si="1244"/>
        <v>October</v>
      </c>
      <c r="E8890" s="6" t="str">
        <f t="shared" si="1245"/>
        <v>Q4</v>
      </c>
      <c r="F8890" s="6" t="str">
        <f t="shared" si="1246"/>
        <v>Low</v>
      </c>
      <c r="G8890" s="6" t="str">
        <f t="shared" si="1247"/>
        <v>Discounted</v>
      </c>
      <c r="H8890" s="6">
        <v>44850</v>
      </c>
      <c r="I8890" t="s">
        <v>1076</v>
      </c>
      <c r="J8890" t="s">
        <v>74</v>
      </c>
      <c r="K8890" t="s">
        <v>718</v>
      </c>
      <c r="L8890" t="s">
        <v>40</v>
      </c>
      <c r="M8890" t="s">
        <v>76</v>
      </c>
      <c r="N8890" t="s">
        <v>77</v>
      </c>
      <c r="O8890" t="s">
        <v>33</v>
      </c>
      <c r="P8890" t="s">
        <v>4378</v>
      </c>
      <c r="Q8890" t="s">
        <v>43</v>
      </c>
      <c r="R8890" s="7">
        <v>0.3</v>
      </c>
      <c r="S8890" s="7">
        <f t="shared" si="1242"/>
        <v>178.22280000000001</v>
      </c>
      <c r="T8890" s="8">
        <v>-18.186</v>
      </c>
      <c r="U8890" s="8" t="str">
        <f t="shared" si="1248"/>
        <v>Loss</v>
      </c>
      <c r="V8890" s="7">
        <v>14</v>
      </c>
      <c r="W8890" s="8">
        <v>254.60400000000001</v>
      </c>
      <c r="X8890" s="8">
        <f t="shared" si="1249"/>
        <v>2169</v>
      </c>
      <c r="Y8890" s="9">
        <v>-7.1428570999999996E-2</v>
      </c>
      <c r="Z8890" s="9" t="str">
        <f t="shared" si="1250"/>
        <v>Low</v>
      </c>
    </row>
    <row r="8891" spans="1:26" x14ac:dyDescent="0.3">
      <c r="A8891" t="s">
        <v>7841</v>
      </c>
      <c r="B8891" s="6">
        <v>44846</v>
      </c>
      <c r="C8891" s="6" t="str">
        <f t="shared" si="1243"/>
        <v>2022</v>
      </c>
      <c r="D8891" s="6" t="str">
        <f t="shared" si="1244"/>
        <v>October</v>
      </c>
      <c r="E8891" s="6" t="str">
        <f t="shared" si="1245"/>
        <v>Q4</v>
      </c>
      <c r="F8891" s="6" t="str">
        <f t="shared" si="1246"/>
        <v>High</v>
      </c>
      <c r="G8891" s="6" t="str">
        <f t="shared" si="1247"/>
        <v>Discounted</v>
      </c>
      <c r="H8891" s="6">
        <v>44850</v>
      </c>
      <c r="I8891" t="s">
        <v>1852</v>
      </c>
      <c r="J8891" t="s">
        <v>67</v>
      </c>
      <c r="K8891" t="s">
        <v>1937</v>
      </c>
      <c r="L8891" t="s">
        <v>40</v>
      </c>
      <c r="M8891" t="s">
        <v>31</v>
      </c>
      <c r="N8891" t="s">
        <v>32</v>
      </c>
      <c r="O8891" t="s">
        <v>33</v>
      </c>
      <c r="P8891" t="s">
        <v>364</v>
      </c>
      <c r="Q8891" t="s">
        <v>35</v>
      </c>
      <c r="R8891" s="7">
        <v>0.2</v>
      </c>
      <c r="S8891" s="7">
        <f t="shared" si="1242"/>
        <v>8.2943999999999996</v>
      </c>
      <c r="T8891" s="8">
        <v>3.7584</v>
      </c>
      <c r="U8891" s="8" t="str">
        <f t="shared" si="1248"/>
        <v>Low</v>
      </c>
      <c r="V8891" s="7">
        <v>2</v>
      </c>
      <c r="W8891" s="8">
        <v>10.368</v>
      </c>
      <c r="X8891" s="8">
        <f t="shared" si="1249"/>
        <v>8557</v>
      </c>
      <c r="Y8891" s="9">
        <v>0.36249999999999999</v>
      </c>
      <c r="Z8891" s="9" t="str">
        <f t="shared" si="1250"/>
        <v>High</v>
      </c>
    </row>
    <row r="8892" spans="1:26" x14ac:dyDescent="0.3">
      <c r="A8892" t="s">
        <v>7841</v>
      </c>
      <c r="B8892" s="6">
        <v>44846</v>
      </c>
      <c r="C8892" s="6" t="str">
        <f t="shared" si="1243"/>
        <v>2022</v>
      </c>
      <c r="D8892" s="6" t="str">
        <f t="shared" si="1244"/>
        <v>October</v>
      </c>
      <c r="E8892" s="6" t="str">
        <f t="shared" si="1245"/>
        <v>Q4</v>
      </c>
      <c r="F8892" s="6" t="str">
        <f t="shared" si="1246"/>
        <v>Low</v>
      </c>
      <c r="G8892" s="6" t="str">
        <f t="shared" si="1247"/>
        <v>Discounted</v>
      </c>
      <c r="H8892" s="6">
        <v>44850</v>
      </c>
      <c r="I8892" t="s">
        <v>1852</v>
      </c>
      <c r="J8892" t="s">
        <v>153</v>
      </c>
      <c r="K8892" t="s">
        <v>3105</v>
      </c>
      <c r="L8892" t="s">
        <v>40</v>
      </c>
      <c r="M8892" t="s">
        <v>91</v>
      </c>
      <c r="N8892" t="s">
        <v>110</v>
      </c>
      <c r="O8892" t="s">
        <v>33</v>
      </c>
      <c r="P8892" t="s">
        <v>364</v>
      </c>
      <c r="Q8892" t="s">
        <v>35</v>
      </c>
      <c r="R8892" s="7">
        <v>0.2</v>
      </c>
      <c r="S8892" s="7">
        <f t="shared" si="1242"/>
        <v>633.50400000000002</v>
      </c>
      <c r="T8892" s="8">
        <v>128.68049999999999</v>
      </c>
      <c r="U8892" s="8" t="str">
        <f t="shared" si="1248"/>
        <v>Medium</v>
      </c>
      <c r="V8892" s="7">
        <v>3</v>
      </c>
      <c r="W8892" s="8">
        <v>791.88</v>
      </c>
      <c r="X8892" s="8">
        <f t="shared" si="1249"/>
        <v>668</v>
      </c>
      <c r="Y8892" s="9">
        <v>0.16250000000000001</v>
      </c>
      <c r="Z8892" s="9" t="str">
        <f t="shared" si="1250"/>
        <v>Low</v>
      </c>
    </row>
    <row r="8893" spans="1:26" x14ac:dyDescent="0.3">
      <c r="A8893" t="s">
        <v>7841</v>
      </c>
      <c r="B8893" s="6">
        <v>44846</v>
      </c>
      <c r="C8893" s="6" t="str">
        <f t="shared" si="1243"/>
        <v>2022</v>
      </c>
      <c r="D8893" s="6" t="str">
        <f t="shared" si="1244"/>
        <v>October</v>
      </c>
      <c r="E8893" s="6" t="str">
        <f t="shared" si="1245"/>
        <v>Q4</v>
      </c>
      <c r="F8893" s="6" t="str">
        <f t="shared" si="1246"/>
        <v>Low</v>
      </c>
      <c r="G8893" s="6" t="str">
        <f t="shared" si="1247"/>
        <v>Discounted</v>
      </c>
      <c r="H8893" s="6">
        <v>44850</v>
      </c>
      <c r="I8893" t="s">
        <v>1852</v>
      </c>
      <c r="J8893" t="s">
        <v>89</v>
      </c>
      <c r="K8893" t="s">
        <v>3149</v>
      </c>
      <c r="L8893" t="s">
        <v>40</v>
      </c>
      <c r="M8893" t="s">
        <v>91</v>
      </c>
      <c r="N8893" t="s">
        <v>92</v>
      </c>
      <c r="O8893" t="s">
        <v>33</v>
      </c>
      <c r="P8893" t="s">
        <v>364</v>
      </c>
      <c r="Q8893" t="s">
        <v>35</v>
      </c>
      <c r="R8893" s="7">
        <v>0.2</v>
      </c>
      <c r="S8893" s="7">
        <f t="shared" si="1242"/>
        <v>295.6352</v>
      </c>
      <c r="T8893" s="8">
        <v>27.715800000000002</v>
      </c>
      <c r="U8893" s="8" t="str">
        <f t="shared" si="1248"/>
        <v>Low</v>
      </c>
      <c r="V8893" s="7">
        <v>7</v>
      </c>
      <c r="W8893" s="8">
        <v>369.54399999999998</v>
      </c>
      <c r="X8893" s="8">
        <f t="shared" si="1249"/>
        <v>1572</v>
      </c>
      <c r="Y8893" s="9">
        <v>7.4999999999999997E-2</v>
      </c>
      <c r="Z8893" s="9" t="str">
        <f t="shared" si="1250"/>
        <v>Low</v>
      </c>
    </row>
    <row r="8894" spans="1:26" x14ac:dyDescent="0.3">
      <c r="A8894" t="s">
        <v>7842</v>
      </c>
      <c r="B8894" s="6">
        <v>44846</v>
      </c>
      <c r="C8894" s="6" t="str">
        <f t="shared" si="1243"/>
        <v>2022</v>
      </c>
      <c r="D8894" s="6" t="str">
        <f t="shared" si="1244"/>
        <v>October</v>
      </c>
      <c r="E8894" s="6" t="str">
        <f t="shared" si="1245"/>
        <v>Q4</v>
      </c>
      <c r="F8894" s="6" t="str">
        <f t="shared" si="1246"/>
        <v>High</v>
      </c>
      <c r="G8894" s="6" t="str">
        <f t="shared" si="1247"/>
        <v>Discounted</v>
      </c>
      <c r="H8894" s="6">
        <v>44852</v>
      </c>
      <c r="I8894" t="s">
        <v>6863</v>
      </c>
      <c r="J8894" t="s">
        <v>38</v>
      </c>
      <c r="K8894" t="s">
        <v>3791</v>
      </c>
      <c r="L8894" t="s">
        <v>61</v>
      </c>
      <c r="M8894" t="s">
        <v>31</v>
      </c>
      <c r="N8894" t="s">
        <v>41</v>
      </c>
      <c r="O8894" t="s">
        <v>69</v>
      </c>
      <c r="P8894" t="s">
        <v>685</v>
      </c>
      <c r="Q8894" t="s">
        <v>686</v>
      </c>
      <c r="R8894" s="7">
        <v>0.2</v>
      </c>
      <c r="S8894" s="7">
        <f t="shared" si="1242"/>
        <v>63.897599999999997</v>
      </c>
      <c r="T8894" s="8">
        <v>29.952000000000002</v>
      </c>
      <c r="U8894" s="8" t="str">
        <f t="shared" si="1248"/>
        <v>Low</v>
      </c>
      <c r="V8894" s="7">
        <v>3</v>
      </c>
      <c r="W8894" s="8">
        <v>79.872</v>
      </c>
      <c r="X8894" s="8">
        <f t="shared" si="1249"/>
        <v>4230</v>
      </c>
      <c r="Y8894" s="9">
        <v>0.375</v>
      </c>
      <c r="Z8894" s="9" t="str">
        <f t="shared" si="1250"/>
        <v>High</v>
      </c>
    </row>
    <row r="8895" spans="1:26" x14ac:dyDescent="0.3">
      <c r="A8895" t="s">
        <v>7842</v>
      </c>
      <c r="B8895" s="6">
        <v>44846</v>
      </c>
      <c r="C8895" s="6" t="str">
        <f t="shared" si="1243"/>
        <v>2022</v>
      </c>
      <c r="D8895" s="6" t="str">
        <f t="shared" si="1244"/>
        <v>October</v>
      </c>
      <c r="E8895" s="6" t="str">
        <f t="shared" si="1245"/>
        <v>Q4</v>
      </c>
      <c r="F8895" s="6" t="str">
        <f t="shared" si="1246"/>
        <v>Low</v>
      </c>
      <c r="G8895" s="6" t="str">
        <f t="shared" si="1247"/>
        <v>Full Price</v>
      </c>
      <c r="H8895" s="6">
        <v>44852</v>
      </c>
      <c r="I8895" t="s">
        <v>6863</v>
      </c>
      <c r="J8895" t="s">
        <v>1743</v>
      </c>
      <c r="K8895" t="s">
        <v>1744</v>
      </c>
      <c r="L8895" t="s">
        <v>61</v>
      </c>
      <c r="M8895" t="s">
        <v>91</v>
      </c>
      <c r="N8895" t="s">
        <v>110</v>
      </c>
      <c r="O8895" t="s">
        <v>69</v>
      </c>
      <c r="P8895" t="s">
        <v>685</v>
      </c>
      <c r="Q8895" t="s">
        <v>686</v>
      </c>
      <c r="R8895" s="7">
        <v>0</v>
      </c>
      <c r="S8895" s="7">
        <f t="shared" si="1242"/>
        <v>595</v>
      </c>
      <c r="T8895" s="8">
        <v>95.2</v>
      </c>
      <c r="U8895" s="8" t="str">
        <f t="shared" si="1248"/>
        <v>Low</v>
      </c>
      <c r="V8895" s="7">
        <v>5</v>
      </c>
      <c r="W8895" s="8">
        <v>595</v>
      </c>
      <c r="X8895" s="8">
        <f t="shared" si="1249"/>
        <v>958</v>
      </c>
      <c r="Y8895" s="9">
        <v>0.16</v>
      </c>
      <c r="Z8895" s="9" t="str">
        <f t="shared" si="1250"/>
        <v>Low</v>
      </c>
    </row>
    <row r="8896" spans="1:26" x14ac:dyDescent="0.3">
      <c r="A8896" t="s">
        <v>7843</v>
      </c>
      <c r="B8896" s="6">
        <v>44846</v>
      </c>
      <c r="C8896" s="6" t="str">
        <f t="shared" si="1243"/>
        <v>2022</v>
      </c>
      <c r="D8896" s="6" t="str">
        <f t="shared" si="1244"/>
        <v>October</v>
      </c>
      <c r="E8896" s="6" t="str">
        <f t="shared" si="1245"/>
        <v>Q4</v>
      </c>
      <c r="F8896" s="6" t="str">
        <f t="shared" si="1246"/>
        <v>Low</v>
      </c>
      <c r="G8896" s="6" t="str">
        <f t="shared" si="1247"/>
        <v>Discounted</v>
      </c>
      <c r="H8896" s="6">
        <v>44849</v>
      </c>
      <c r="I8896" t="s">
        <v>3116</v>
      </c>
      <c r="J8896" t="s">
        <v>161</v>
      </c>
      <c r="K8896" t="s">
        <v>2087</v>
      </c>
      <c r="L8896" t="s">
        <v>61</v>
      </c>
      <c r="M8896" t="s">
        <v>91</v>
      </c>
      <c r="N8896" t="s">
        <v>110</v>
      </c>
      <c r="O8896" t="s">
        <v>33</v>
      </c>
      <c r="P8896" t="s">
        <v>364</v>
      </c>
      <c r="Q8896" t="s">
        <v>35</v>
      </c>
      <c r="R8896" s="7">
        <v>0.2</v>
      </c>
      <c r="S8896" s="7">
        <f t="shared" si="1242"/>
        <v>31.987200000000001</v>
      </c>
      <c r="T8896" s="8">
        <v>-1.4994000000000001</v>
      </c>
      <c r="U8896" s="8" t="str">
        <f t="shared" si="1248"/>
        <v>Loss</v>
      </c>
      <c r="V8896" s="7">
        <v>2</v>
      </c>
      <c r="W8896" s="8">
        <v>39.984000000000002</v>
      </c>
      <c r="X8896" s="8">
        <f t="shared" si="1249"/>
        <v>5639</v>
      </c>
      <c r="Y8896" s="9">
        <v>-3.7499999999999999E-2</v>
      </c>
      <c r="Z8896" s="9" t="str">
        <f t="shared" si="1250"/>
        <v>Low</v>
      </c>
    </row>
    <row r="8897" spans="1:26" x14ac:dyDescent="0.3">
      <c r="A8897" t="s">
        <v>7844</v>
      </c>
      <c r="B8897" s="6">
        <v>44846</v>
      </c>
      <c r="C8897" s="6" t="str">
        <f t="shared" si="1243"/>
        <v>2022</v>
      </c>
      <c r="D8897" s="6" t="str">
        <f t="shared" si="1244"/>
        <v>October</v>
      </c>
      <c r="E8897" s="6" t="str">
        <f t="shared" si="1245"/>
        <v>Q4</v>
      </c>
      <c r="F8897" s="6" t="str">
        <f t="shared" si="1246"/>
        <v>High</v>
      </c>
      <c r="G8897" s="6" t="str">
        <f t="shared" si="1247"/>
        <v>Full Price</v>
      </c>
      <c r="H8897" s="6">
        <v>44849</v>
      </c>
      <c r="I8897" t="s">
        <v>661</v>
      </c>
      <c r="J8897" t="s">
        <v>67</v>
      </c>
      <c r="K8897" t="s">
        <v>2587</v>
      </c>
      <c r="L8897" t="s">
        <v>30</v>
      </c>
      <c r="M8897" t="s">
        <v>31</v>
      </c>
      <c r="N8897" t="s">
        <v>32</v>
      </c>
      <c r="O8897" t="s">
        <v>54</v>
      </c>
      <c r="P8897" t="s">
        <v>270</v>
      </c>
      <c r="Q8897" t="s">
        <v>271</v>
      </c>
      <c r="R8897" s="7">
        <v>0</v>
      </c>
      <c r="S8897" s="7">
        <f t="shared" si="1242"/>
        <v>9.9600000000000009</v>
      </c>
      <c r="T8897" s="8">
        <v>4.6811999999999996</v>
      </c>
      <c r="U8897" s="8" t="str">
        <f t="shared" si="1248"/>
        <v>Low</v>
      </c>
      <c r="V8897" s="7">
        <v>2</v>
      </c>
      <c r="W8897" s="8">
        <v>9.9600000000000009</v>
      </c>
      <c r="X8897" s="8">
        <f t="shared" si="1249"/>
        <v>8637</v>
      </c>
      <c r="Y8897" s="9">
        <v>0.47</v>
      </c>
      <c r="Z8897" s="9" t="str">
        <f t="shared" si="1250"/>
        <v>High</v>
      </c>
    </row>
    <row r="8898" spans="1:26" x14ac:dyDescent="0.3">
      <c r="A8898" t="s">
        <v>7845</v>
      </c>
      <c r="B8898" s="6">
        <v>44847</v>
      </c>
      <c r="C8898" s="6" t="str">
        <f t="shared" si="1243"/>
        <v>2022</v>
      </c>
      <c r="D8898" s="6" t="str">
        <f t="shared" si="1244"/>
        <v>October</v>
      </c>
      <c r="E8898" s="6" t="str">
        <f t="shared" si="1245"/>
        <v>Q4</v>
      </c>
      <c r="F8898" s="6" t="str">
        <f t="shared" si="1246"/>
        <v>High</v>
      </c>
      <c r="G8898" s="6" t="str">
        <f t="shared" si="1247"/>
        <v>Full Price</v>
      </c>
      <c r="H8898" s="6">
        <v>44848</v>
      </c>
      <c r="I8898" t="s">
        <v>1571</v>
      </c>
      <c r="J8898" t="s">
        <v>565</v>
      </c>
      <c r="K8898" t="s">
        <v>566</v>
      </c>
      <c r="L8898" t="s">
        <v>30</v>
      </c>
      <c r="M8898" t="s">
        <v>76</v>
      </c>
      <c r="N8898" t="s">
        <v>262</v>
      </c>
      <c r="O8898" t="s">
        <v>62</v>
      </c>
      <c r="P8898" t="s">
        <v>236</v>
      </c>
      <c r="Q8898" t="s">
        <v>147</v>
      </c>
      <c r="R8898" s="7">
        <v>0</v>
      </c>
      <c r="S8898" s="7">
        <f t="shared" ref="S8898:S8961" si="1251">W8898 - (W8898 * R8898)</f>
        <v>1504.52</v>
      </c>
      <c r="T8898" s="8">
        <v>346.03960000000001</v>
      </c>
      <c r="U8898" s="8" t="str">
        <f t="shared" si="1248"/>
        <v>Medium</v>
      </c>
      <c r="V8898" s="7">
        <v>4</v>
      </c>
      <c r="W8898" s="8">
        <v>1504.52</v>
      </c>
      <c r="X8898" s="8">
        <f t="shared" si="1249"/>
        <v>236</v>
      </c>
      <c r="Y8898" s="9">
        <v>0.23</v>
      </c>
      <c r="Z8898" s="9" t="str">
        <f t="shared" si="1250"/>
        <v>High</v>
      </c>
    </row>
    <row r="8899" spans="1:26" x14ac:dyDescent="0.3">
      <c r="A8899" t="s">
        <v>7845</v>
      </c>
      <c r="B8899" s="6">
        <v>44847</v>
      </c>
      <c r="C8899" s="6" t="str">
        <f t="shared" ref="C8899:C8962" si="1252">TEXT(B8899, "YYYY")</f>
        <v>2022</v>
      </c>
      <c r="D8899" s="6" t="str">
        <f t="shared" ref="D8899:D8962" si="1253">TEXT(B8899, "MMMM")</f>
        <v>October</v>
      </c>
      <c r="E8899" s="6" t="str">
        <f t="shared" ref="E8899:E8962" si="1254">"Q" &amp; INT((MONTH(B8899) - 1) / 3) + 1</f>
        <v>Q4</v>
      </c>
      <c r="F8899" s="6" t="str">
        <f t="shared" ref="F8899:F8962" si="1255">IF(Y8899&gt; 0.2, "High", "Low")</f>
        <v>High</v>
      </c>
      <c r="G8899" s="6" t="str">
        <f t="shared" ref="G8899:G8962" si="1256">IF(R8899&gt;0, "Discounted", "Full Price")</f>
        <v>Full Price</v>
      </c>
      <c r="H8899" s="6">
        <v>44848</v>
      </c>
      <c r="I8899" t="s">
        <v>1571</v>
      </c>
      <c r="J8899" t="s">
        <v>44</v>
      </c>
      <c r="K8899" t="s">
        <v>2931</v>
      </c>
      <c r="L8899" t="s">
        <v>30</v>
      </c>
      <c r="M8899" t="s">
        <v>31</v>
      </c>
      <c r="N8899" t="s">
        <v>46</v>
      </c>
      <c r="O8899" t="s">
        <v>62</v>
      </c>
      <c r="P8899" t="s">
        <v>236</v>
      </c>
      <c r="Q8899" t="s">
        <v>147</v>
      </c>
      <c r="R8899" s="7">
        <v>0</v>
      </c>
      <c r="S8899" s="7">
        <f t="shared" si="1251"/>
        <v>11.07</v>
      </c>
      <c r="T8899" s="8">
        <v>5.2028999999999996</v>
      </c>
      <c r="U8899" s="8" t="str">
        <f t="shared" ref="U8899:U8962" si="1257">IF(T8899 &lt; 0, "Loss", IF(T8899 &lt; 100, "Low", IF(T8899 &lt; 500, "Medium", "High")))</f>
        <v>Low</v>
      </c>
      <c r="V8899" s="7">
        <v>3</v>
      </c>
      <c r="W8899" s="8">
        <v>11.07</v>
      </c>
      <c r="X8899" s="8">
        <f t="shared" ref="X8899:X8962" si="1258">_xlfn.RANK.EQ(W8899, W$2:W$9994)</f>
        <v>8451</v>
      </c>
      <c r="Y8899" s="9">
        <v>0.47</v>
      </c>
      <c r="Z8899" s="9" t="str">
        <f t="shared" ref="Z8899:Z8962" si="1259">IF(Y8899 &gt; 0.2, "High", "Low")</f>
        <v>High</v>
      </c>
    </row>
    <row r="8900" spans="1:26" x14ac:dyDescent="0.3">
      <c r="A8900" t="s">
        <v>7845</v>
      </c>
      <c r="B8900" s="6">
        <v>44847</v>
      </c>
      <c r="C8900" s="6" t="str">
        <f t="shared" si="1252"/>
        <v>2022</v>
      </c>
      <c r="D8900" s="6" t="str">
        <f t="shared" si="1253"/>
        <v>October</v>
      </c>
      <c r="E8900" s="6" t="str">
        <f t="shared" si="1254"/>
        <v>Q4</v>
      </c>
      <c r="F8900" s="6" t="str">
        <f t="shared" si="1255"/>
        <v>High</v>
      </c>
      <c r="G8900" s="6" t="str">
        <f t="shared" si="1256"/>
        <v>Full Price</v>
      </c>
      <c r="H8900" s="6">
        <v>44848</v>
      </c>
      <c r="I8900" t="s">
        <v>1571</v>
      </c>
      <c r="J8900" t="s">
        <v>67</v>
      </c>
      <c r="K8900" t="s">
        <v>3923</v>
      </c>
      <c r="L8900" t="s">
        <v>30</v>
      </c>
      <c r="M8900" t="s">
        <v>31</v>
      </c>
      <c r="N8900" t="s">
        <v>32</v>
      </c>
      <c r="O8900" t="s">
        <v>62</v>
      </c>
      <c r="P8900" t="s">
        <v>236</v>
      </c>
      <c r="Q8900" t="s">
        <v>147</v>
      </c>
      <c r="R8900" s="7">
        <v>0</v>
      </c>
      <c r="S8900" s="7">
        <f t="shared" si="1251"/>
        <v>25.92</v>
      </c>
      <c r="T8900" s="8">
        <v>12.441599999999999</v>
      </c>
      <c r="U8900" s="8" t="str">
        <f t="shared" si="1257"/>
        <v>Low</v>
      </c>
      <c r="V8900" s="7">
        <v>4</v>
      </c>
      <c r="W8900" s="8">
        <v>25.92</v>
      </c>
      <c r="X8900" s="8">
        <f t="shared" si="1258"/>
        <v>6577</v>
      </c>
      <c r="Y8900" s="9">
        <v>0.48</v>
      </c>
      <c r="Z8900" s="9" t="str">
        <f t="shared" si="1259"/>
        <v>High</v>
      </c>
    </row>
    <row r="8901" spans="1:26" x14ac:dyDescent="0.3">
      <c r="A8901" t="s">
        <v>7846</v>
      </c>
      <c r="B8901" s="6">
        <v>44847</v>
      </c>
      <c r="C8901" s="6" t="str">
        <f t="shared" si="1252"/>
        <v>2022</v>
      </c>
      <c r="D8901" s="6" t="str">
        <f t="shared" si="1253"/>
        <v>October</v>
      </c>
      <c r="E8901" s="6" t="str">
        <f t="shared" si="1254"/>
        <v>Q4</v>
      </c>
      <c r="F8901" s="6" t="str">
        <f t="shared" si="1255"/>
        <v>High</v>
      </c>
      <c r="G8901" s="6" t="str">
        <f t="shared" si="1256"/>
        <v>Full Price</v>
      </c>
      <c r="H8901" s="6">
        <v>44849</v>
      </c>
      <c r="I8901" t="s">
        <v>1921</v>
      </c>
      <c r="J8901" t="s">
        <v>3204</v>
      </c>
      <c r="K8901" t="s">
        <v>3205</v>
      </c>
      <c r="L8901" t="s">
        <v>30</v>
      </c>
      <c r="M8901" t="s">
        <v>31</v>
      </c>
      <c r="N8901" t="s">
        <v>174</v>
      </c>
      <c r="O8901" t="s">
        <v>54</v>
      </c>
      <c r="P8901" t="s">
        <v>270</v>
      </c>
      <c r="Q8901" t="s">
        <v>271</v>
      </c>
      <c r="R8901" s="7">
        <v>0</v>
      </c>
      <c r="S8901" s="7">
        <f t="shared" si="1251"/>
        <v>904.9</v>
      </c>
      <c r="T8901" s="8">
        <v>253.37200000000001</v>
      </c>
      <c r="U8901" s="8" t="str">
        <f t="shared" si="1257"/>
        <v>Medium</v>
      </c>
      <c r="V8901" s="7">
        <v>5</v>
      </c>
      <c r="W8901" s="8">
        <v>904.9</v>
      </c>
      <c r="X8901" s="8">
        <f t="shared" si="1258"/>
        <v>531</v>
      </c>
      <c r="Y8901" s="9">
        <v>0.28000000000000003</v>
      </c>
      <c r="Z8901" s="9" t="str">
        <f t="shared" si="1259"/>
        <v>High</v>
      </c>
    </row>
    <row r="8902" spans="1:26" x14ac:dyDescent="0.3">
      <c r="A8902" t="s">
        <v>7847</v>
      </c>
      <c r="B8902" s="6">
        <v>44847</v>
      </c>
      <c r="C8902" s="6" t="str">
        <f t="shared" si="1252"/>
        <v>2022</v>
      </c>
      <c r="D8902" s="6" t="str">
        <f t="shared" si="1253"/>
        <v>October</v>
      </c>
      <c r="E8902" s="6" t="str">
        <f t="shared" si="1254"/>
        <v>Q4</v>
      </c>
      <c r="F8902" s="6" t="str">
        <f t="shared" si="1255"/>
        <v>High</v>
      </c>
      <c r="G8902" s="6" t="str">
        <f t="shared" si="1256"/>
        <v>Discounted</v>
      </c>
      <c r="H8902" s="6">
        <v>44851</v>
      </c>
      <c r="I8902" t="s">
        <v>3310</v>
      </c>
      <c r="J8902" t="s">
        <v>44</v>
      </c>
      <c r="K8902" t="s">
        <v>2956</v>
      </c>
      <c r="L8902" t="s">
        <v>61</v>
      </c>
      <c r="M8902" t="s">
        <v>31</v>
      </c>
      <c r="N8902" t="s">
        <v>46</v>
      </c>
      <c r="O8902" t="s">
        <v>54</v>
      </c>
      <c r="P8902" t="s">
        <v>55</v>
      </c>
      <c r="Q8902" t="s">
        <v>56</v>
      </c>
      <c r="R8902" s="7">
        <v>0.2</v>
      </c>
      <c r="S8902" s="7">
        <f t="shared" si="1251"/>
        <v>19.872</v>
      </c>
      <c r="T8902" s="8">
        <v>8.6940000000000008</v>
      </c>
      <c r="U8902" s="8" t="str">
        <f t="shared" si="1257"/>
        <v>Low</v>
      </c>
      <c r="V8902" s="7">
        <v>3</v>
      </c>
      <c r="W8902" s="8">
        <v>24.84</v>
      </c>
      <c r="X8902" s="8">
        <f t="shared" si="1258"/>
        <v>6698</v>
      </c>
      <c r="Y8902" s="9">
        <v>0.35</v>
      </c>
      <c r="Z8902" s="9" t="str">
        <f t="shared" si="1259"/>
        <v>High</v>
      </c>
    </row>
    <row r="8903" spans="1:26" x14ac:dyDescent="0.3">
      <c r="A8903" t="s">
        <v>7847</v>
      </c>
      <c r="B8903" s="6">
        <v>44847</v>
      </c>
      <c r="C8903" s="6" t="str">
        <f t="shared" si="1252"/>
        <v>2022</v>
      </c>
      <c r="D8903" s="6" t="str">
        <f t="shared" si="1253"/>
        <v>October</v>
      </c>
      <c r="E8903" s="6" t="str">
        <f t="shared" si="1254"/>
        <v>Q4</v>
      </c>
      <c r="F8903" s="6" t="str">
        <f t="shared" si="1255"/>
        <v>High</v>
      </c>
      <c r="G8903" s="6" t="str">
        <f t="shared" si="1256"/>
        <v>Discounted</v>
      </c>
      <c r="H8903" s="6">
        <v>44851</v>
      </c>
      <c r="I8903" t="s">
        <v>3310</v>
      </c>
      <c r="J8903" t="s">
        <v>89</v>
      </c>
      <c r="K8903" t="s">
        <v>7692</v>
      </c>
      <c r="L8903" t="s">
        <v>61</v>
      </c>
      <c r="M8903" t="s">
        <v>31</v>
      </c>
      <c r="N8903" t="s">
        <v>32</v>
      </c>
      <c r="O8903" t="s">
        <v>54</v>
      </c>
      <c r="P8903" t="s">
        <v>55</v>
      </c>
      <c r="Q8903" t="s">
        <v>56</v>
      </c>
      <c r="R8903" s="7">
        <v>0.2</v>
      </c>
      <c r="S8903" s="7">
        <f t="shared" si="1251"/>
        <v>9.3184000000000005</v>
      </c>
      <c r="T8903" s="8">
        <v>4.0768000000000004</v>
      </c>
      <c r="U8903" s="8" t="str">
        <f t="shared" si="1257"/>
        <v>Low</v>
      </c>
      <c r="V8903" s="7">
        <v>2</v>
      </c>
      <c r="W8903" s="8">
        <v>11.648</v>
      </c>
      <c r="X8903" s="8">
        <f t="shared" si="1258"/>
        <v>8349</v>
      </c>
      <c r="Y8903" s="9">
        <v>0.35</v>
      </c>
      <c r="Z8903" s="9" t="str">
        <f t="shared" si="1259"/>
        <v>High</v>
      </c>
    </row>
    <row r="8904" spans="1:26" x14ac:dyDescent="0.3">
      <c r="A8904" t="s">
        <v>7847</v>
      </c>
      <c r="B8904" s="6">
        <v>44847</v>
      </c>
      <c r="C8904" s="6" t="str">
        <f t="shared" si="1252"/>
        <v>2022</v>
      </c>
      <c r="D8904" s="6" t="str">
        <f t="shared" si="1253"/>
        <v>October</v>
      </c>
      <c r="E8904" s="6" t="str">
        <f t="shared" si="1254"/>
        <v>Q4</v>
      </c>
      <c r="F8904" s="6" t="str">
        <f t="shared" si="1255"/>
        <v>High</v>
      </c>
      <c r="G8904" s="6" t="str">
        <f t="shared" si="1256"/>
        <v>Discounted</v>
      </c>
      <c r="H8904" s="6">
        <v>44851</v>
      </c>
      <c r="I8904" t="s">
        <v>3310</v>
      </c>
      <c r="J8904" t="s">
        <v>1070</v>
      </c>
      <c r="K8904" t="s">
        <v>2768</v>
      </c>
      <c r="L8904" t="s">
        <v>61</v>
      </c>
      <c r="M8904" t="s">
        <v>31</v>
      </c>
      <c r="N8904" t="s">
        <v>32</v>
      </c>
      <c r="O8904" t="s">
        <v>54</v>
      </c>
      <c r="P8904" t="s">
        <v>55</v>
      </c>
      <c r="Q8904" t="s">
        <v>56</v>
      </c>
      <c r="R8904" s="7">
        <v>0.2</v>
      </c>
      <c r="S8904" s="7">
        <f t="shared" si="1251"/>
        <v>14.540799999999999</v>
      </c>
      <c r="T8904" s="8">
        <v>5.9071999999999996</v>
      </c>
      <c r="U8904" s="8" t="str">
        <f t="shared" si="1257"/>
        <v>Low</v>
      </c>
      <c r="V8904" s="7">
        <v>4</v>
      </c>
      <c r="W8904" s="8">
        <v>18.175999999999998</v>
      </c>
      <c r="X8904" s="8">
        <f t="shared" si="1258"/>
        <v>7381</v>
      </c>
      <c r="Y8904" s="9">
        <v>0.32500000000000001</v>
      </c>
      <c r="Z8904" s="9" t="str">
        <f t="shared" si="1259"/>
        <v>High</v>
      </c>
    </row>
    <row r="8905" spans="1:26" x14ac:dyDescent="0.3">
      <c r="A8905" t="s">
        <v>7847</v>
      </c>
      <c r="B8905" s="6">
        <v>44847</v>
      </c>
      <c r="C8905" s="6" t="str">
        <f t="shared" si="1252"/>
        <v>2022</v>
      </c>
      <c r="D8905" s="6" t="str">
        <f t="shared" si="1253"/>
        <v>October</v>
      </c>
      <c r="E8905" s="6" t="str">
        <f t="shared" si="1254"/>
        <v>Q4</v>
      </c>
      <c r="F8905" s="6" t="str">
        <f t="shared" si="1255"/>
        <v>Low</v>
      </c>
      <c r="G8905" s="6" t="str">
        <f t="shared" si="1256"/>
        <v>Discounted</v>
      </c>
      <c r="H8905" s="6">
        <v>44851</v>
      </c>
      <c r="I8905" t="s">
        <v>3310</v>
      </c>
      <c r="J8905" t="s">
        <v>192</v>
      </c>
      <c r="K8905" t="s">
        <v>879</v>
      </c>
      <c r="L8905" t="s">
        <v>61</v>
      </c>
      <c r="M8905" t="s">
        <v>31</v>
      </c>
      <c r="N8905" t="s">
        <v>49</v>
      </c>
      <c r="O8905" t="s">
        <v>54</v>
      </c>
      <c r="P8905" t="s">
        <v>55</v>
      </c>
      <c r="Q8905" t="s">
        <v>56</v>
      </c>
      <c r="R8905" s="7">
        <v>0.2</v>
      </c>
      <c r="S8905" s="7">
        <f t="shared" si="1251"/>
        <v>47.769600000000004</v>
      </c>
      <c r="T8905" s="8">
        <v>5.9711999999999996</v>
      </c>
      <c r="U8905" s="8" t="str">
        <f t="shared" si="1257"/>
        <v>Low</v>
      </c>
      <c r="V8905" s="7">
        <v>6</v>
      </c>
      <c r="W8905" s="8">
        <v>59.712000000000003</v>
      </c>
      <c r="X8905" s="8">
        <f t="shared" si="1258"/>
        <v>4833</v>
      </c>
      <c r="Y8905" s="9">
        <v>0.1</v>
      </c>
      <c r="Z8905" s="9" t="str">
        <f t="shared" si="1259"/>
        <v>Low</v>
      </c>
    </row>
    <row r="8906" spans="1:26" x14ac:dyDescent="0.3">
      <c r="A8906" t="s">
        <v>7848</v>
      </c>
      <c r="B8906" s="6">
        <v>44847</v>
      </c>
      <c r="C8906" s="6" t="str">
        <f t="shared" si="1252"/>
        <v>2022</v>
      </c>
      <c r="D8906" s="6" t="str">
        <f t="shared" si="1253"/>
        <v>October</v>
      </c>
      <c r="E8906" s="6" t="str">
        <f t="shared" si="1254"/>
        <v>Q4</v>
      </c>
      <c r="F8906" s="6" t="str">
        <f t="shared" si="1255"/>
        <v>High</v>
      </c>
      <c r="G8906" s="6" t="str">
        <f t="shared" si="1256"/>
        <v>Discounted</v>
      </c>
      <c r="H8906" s="6">
        <v>44854</v>
      </c>
      <c r="I8906" t="s">
        <v>3719</v>
      </c>
      <c r="J8906" t="s">
        <v>151</v>
      </c>
      <c r="K8906" t="s">
        <v>2724</v>
      </c>
      <c r="L8906" t="s">
        <v>61</v>
      </c>
      <c r="M8906" t="s">
        <v>31</v>
      </c>
      <c r="N8906" t="s">
        <v>41</v>
      </c>
      <c r="O8906" t="s">
        <v>69</v>
      </c>
      <c r="P8906" t="s">
        <v>2901</v>
      </c>
      <c r="Q8906" t="s">
        <v>71</v>
      </c>
      <c r="R8906" s="7">
        <v>0.2</v>
      </c>
      <c r="S8906" s="7">
        <f t="shared" si="1251"/>
        <v>4067.1680000000001</v>
      </c>
      <c r="T8906" s="8">
        <v>1906.4849999999999</v>
      </c>
      <c r="U8906" s="8" t="str">
        <f t="shared" si="1257"/>
        <v>High</v>
      </c>
      <c r="V8906" s="7">
        <v>5</v>
      </c>
      <c r="W8906" s="8">
        <v>5083.96</v>
      </c>
      <c r="X8906" s="8">
        <f t="shared" si="1258"/>
        <v>19</v>
      </c>
      <c r="Y8906" s="9">
        <v>0.375</v>
      </c>
      <c r="Z8906" s="9" t="str">
        <f t="shared" si="1259"/>
        <v>High</v>
      </c>
    </row>
    <row r="8907" spans="1:26" x14ac:dyDescent="0.3">
      <c r="A8907" t="s">
        <v>7848</v>
      </c>
      <c r="B8907" s="6">
        <v>44847</v>
      </c>
      <c r="C8907" s="6" t="str">
        <f t="shared" si="1252"/>
        <v>2022</v>
      </c>
      <c r="D8907" s="6" t="str">
        <f t="shared" si="1253"/>
        <v>October</v>
      </c>
      <c r="E8907" s="6" t="str">
        <f t="shared" si="1254"/>
        <v>Q4</v>
      </c>
      <c r="F8907" s="6" t="str">
        <f t="shared" si="1255"/>
        <v>Low</v>
      </c>
      <c r="G8907" s="6" t="str">
        <f t="shared" si="1256"/>
        <v>Full Price</v>
      </c>
      <c r="H8907" s="6">
        <v>44854</v>
      </c>
      <c r="I8907" t="s">
        <v>3719</v>
      </c>
      <c r="J8907" t="s">
        <v>161</v>
      </c>
      <c r="K8907" t="s">
        <v>4745</v>
      </c>
      <c r="L8907" t="s">
        <v>61</v>
      </c>
      <c r="M8907" t="s">
        <v>91</v>
      </c>
      <c r="N8907" t="s">
        <v>110</v>
      </c>
      <c r="O8907" t="s">
        <v>69</v>
      </c>
      <c r="P8907" t="s">
        <v>2901</v>
      </c>
      <c r="Q8907" t="s">
        <v>71</v>
      </c>
      <c r="R8907" s="7">
        <v>0</v>
      </c>
      <c r="S8907" s="7">
        <f t="shared" si="1251"/>
        <v>209.94</v>
      </c>
      <c r="T8907" s="8">
        <v>39.888599999999997</v>
      </c>
      <c r="U8907" s="8" t="str">
        <f t="shared" si="1257"/>
        <v>Low</v>
      </c>
      <c r="V8907" s="7">
        <v>6</v>
      </c>
      <c r="W8907" s="8">
        <v>209.94</v>
      </c>
      <c r="X8907" s="8">
        <f t="shared" si="1258"/>
        <v>2498</v>
      </c>
      <c r="Y8907" s="9">
        <v>0.19</v>
      </c>
      <c r="Z8907" s="9" t="str">
        <f t="shared" si="1259"/>
        <v>Low</v>
      </c>
    </row>
    <row r="8908" spans="1:26" x14ac:dyDescent="0.3">
      <c r="A8908" t="s">
        <v>7848</v>
      </c>
      <c r="B8908" s="6">
        <v>44847</v>
      </c>
      <c r="C8908" s="6" t="str">
        <f t="shared" si="1252"/>
        <v>2022</v>
      </c>
      <c r="D8908" s="6" t="str">
        <f t="shared" si="1253"/>
        <v>October</v>
      </c>
      <c r="E8908" s="6" t="str">
        <f t="shared" si="1254"/>
        <v>Q4</v>
      </c>
      <c r="F8908" s="6" t="str">
        <f t="shared" si="1255"/>
        <v>Low</v>
      </c>
      <c r="G8908" s="6" t="str">
        <f t="shared" si="1256"/>
        <v>Discounted</v>
      </c>
      <c r="H8908" s="6">
        <v>44854</v>
      </c>
      <c r="I8908" t="s">
        <v>3719</v>
      </c>
      <c r="J8908" t="s">
        <v>3326</v>
      </c>
      <c r="K8908" t="s">
        <v>4297</v>
      </c>
      <c r="L8908" t="s">
        <v>61</v>
      </c>
      <c r="M8908" t="s">
        <v>91</v>
      </c>
      <c r="N8908" t="s">
        <v>92</v>
      </c>
      <c r="O8908" t="s">
        <v>69</v>
      </c>
      <c r="P8908" t="s">
        <v>2901</v>
      </c>
      <c r="Q8908" t="s">
        <v>71</v>
      </c>
      <c r="R8908" s="7">
        <v>0.2</v>
      </c>
      <c r="S8908" s="7">
        <f t="shared" si="1251"/>
        <v>25.587200000000003</v>
      </c>
      <c r="T8908" s="8">
        <v>-7.9960000000000004</v>
      </c>
      <c r="U8908" s="8" t="str">
        <f t="shared" si="1257"/>
        <v>Loss</v>
      </c>
      <c r="V8908" s="7">
        <v>2</v>
      </c>
      <c r="W8908" s="8">
        <v>31.984000000000002</v>
      </c>
      <c r="X8908" s="8">
        <f t="shared" si="1258"/>
        <v>6152</v>
      </c>
      <c r="Y8908" s="9">
        <v>-0.25</v>
      </c>
      <c r="Z8908" s="9" t="str">
        <f t="shared" si="1259"/>
        <v>Low</v>
      </c>
    </row>
    <row r="8909" spans="1:26" x14ac:dyDescent="0.3">
      <c r="A8909" t="s">
        <v>7849</v>
      </c>
      <c r="B8909" s="6">
        <v>44847</v>
      </c>
      <c r="C8909" s="6" t="str">
        <f t="shared" si="1252"/>
        <v>2022</v>
      </c>
      <c r="D8909" s="6" t="str">
        <f t="shared" si="1253"/>
        <v>October</v>
      </c>
      <c r="E8909" s="6" t="str">
        <f t="shared" si="1254"/>
        <v>Q4</v>
      </c>
      <c r="F8909" s="6" t="str">
        <f t="shared" si="1255"/>
        <v>High</v>
      </c>
      <c r="G8909" s="6" t="str">
        <f t="shared" si="1256"/>
        <v>Full Price</v>
      </c>
      <c r="H8909" s="6">
        <v>44849</v>
      </c>
      <c r="I8909" t="s">
        <v>2975</v>
      </c>
      <c r="J8909" t="s">
        <v>89</v>
      </c>
      <c r="K8909" t="s">
        <v>2673</v>
      </c>
      <c r="L8909" t="s">
        <v>30</v>
      </c>
      <c r="M8909" t="s">
        <v>31</v>
      </c>
      <c r="N8909" t="s">
        <v>49</v>
      </c>
      <c r="O8909" t="s">
        <v>62</v>
      </c>
      <c r="P8909" t="s">
        <v>1028</v>
      </c>
      <c r="Q8909" t="s">
        <v>79</v>
      </c>
      <c r="R8909" s="7">
        <v>0</v>
      </c>
      <c r="S8909" s="7">
        <f t="shared" si="1251"/>
        <v>348.56</v>
      </c>
      <c r="T8909" s="8">
        <v>104.568</v>
      </c>
      <c r="U8909" s="8" t="str">
        <f t="shared" si="1257"/>
        <v>Medium</v>
      </c>
      <c r="V8909" s="7">
        <v>8</v>
      </c>
      <c r="W8909" s="8">
        <v>348.56</v>
      </c>
      <c r="X8909" s="8">
        <f t="shared" si="1258"/>
        <v>1663</v>
      </c>
      <c r="Y8909" s="9">
        <v>0.3</v>
      </c>
      <c r="Z8909" s="9" t="str">
        <f t="shared" si="1259"/>
        <v>High</v>
      </c>
    </row>
    <row r="8910" spans="1:26" x14ac:dyDescent="0.3">
      <c r="A8910" t="s">
        <v>7850</v>
      </c>
      <c r="B8910" s="6">
        <v>44847</v>
      </c>
      <c r="C8910" s="6" t="str">
        <f t="shared" si="1252"/>
        <v>2022</v>
      </c>
      <c r="D8910" s="6" t="str">
        <f t="shared" si="1253"/>
        <v>October</v>
      </c>
      <c r="E8910" s="6" t="str">
        <f t="shared" si="1254"/>
        <v>Q4</v>
      </c>
      <c r="F8910" s="6" t="str">
        <f t="shared" si="1255"/>
        <v>Low</v>
      </c>
      <c r="G8910" s="6" t="str">
        <f t="shared" si="1256"/>
        <v>Discounted</v>
      </c>
      <c r="H8910" s="6">
        <v>44850</v>
      </c>
      <c r="I8910" t="s">
        <v>1898</v>
      </c>
      <c r="J8910" t="s">
        <v>119</v>
      </c>
      <c r="K8910" t="s">
        <v>1017</v>
      </c>
      <c r="L8910" t="s">
        <v>30</v>
      </c>
      <c r="M8910" t="s">
        <v>76</v>
      </c>
      <c r="N8910" t="s">
        <v>99</v>
      </c>
      <c r="O8910" t="s">
        <v>33</v>
      </c>
      <c r="P8910" t="s">
        <v>1065</v>
      </c>
      <c r="Q8910" t="s">
        <v>43</v>
      </c>
      <c r="R8910" s="7">
        <v>0.6</v>
      </c>
      <c r="S8910" s="7">
        <f t="shared" si="1251"/>
        <v>4.1904000000000003</v>
      </c>
      <c r="T8910" s="8">
        <v>-6.8094000000000001</v>
      </c>
      <c r="U8910" s="8" t="str">
        <f t="shared" si="1257"/>
        <v>Loss</v>
      </c>
      <c r="V8910" s="7">
        <v>3</v>
      </c>
      <c r="W8910" s="8">
        <v>10.476000000000001</v>
      </c>
      <c r="X8910" s="8">
        <f t="shared" si="1258"/>
        <v>8543</v>
      </c>
      <c r="Y8910" s="9">
        <v>-0.65</v>
      </c>
      <c r="Z8910" s="9" t="str">
        <f t="shared" si="1259"/>
        <v>Low</v>
      </c>
    </row>
    <row r="8911" spans="1:26" x14ac:dyDescent="0.3">
      <c r="A8911" t="s">
        <v>7850</v>
      </c>
      <c r="B8911" s="6">
        <v>44847</v>
      </c>
      <c r="C8911" s="6" t="str">
        <f t="shared" si="1252"/>
        <v>2022</v>
      </c>
      <c r="D8911" s="6" t="str">
        <f t="shared" si="1253"/>
        <v>October</v>
      </c>
      <c r="E8911" s="6" t="str">
        <f t="shared" si="1254"/>
        <v>Q4</v>
      </c>
      <c r="F8911" s="6" t="str">
        <f t="shared" si="1255"/>
        <v>Low</v>
      </c>
      <c r="G8911" s="6" t="str">
        <f t="shared" si="1256"/>
        <v>Discounted</v>
      </c>
      <c r="H8911" s="6">
        <v>44850</v>
      </c>
      <c r="I8911" t="s">
        <v>1898</v>
      </c>
      <c r="J8911" t="s">
        <v>38</v>
      </c>
      <c r="K8911" t="s">
        <v>4392</v>
      </c>
      <c r="L8911" t="s">
        <v>30</v>
      </c>
      <c r="M8911" t="s">
        <v>31</v>
      </c>
      <c r="N8911" t="s">
        <v>41</v>
      </c>
      <c r="O8911" t="s">
        <v>33</v>
      </c>
      <c r="P8911" t="s">
        <v>1065</v>
      </c>
      <c r="Q8911" t="s">
        <v>43</v>
      </c>
      <c r="R8911" s="7">
        <v>0.8</v>
      </c>
      <c r="S8911" s="7">
        <f t="shared" si="1251"/>
        <v>19.356799999999993</v>
      </c>
      <c r="T8911" s="8">
        <v>-145.17599999999999</v>
      </c>
      <c r="U8911" s="8" t="str">
        <f t="shared" si="1257"/>
        <v>Loss</v>
      </c>
      <c r="V8911" s="7">
        <v>4</v>
      </c>
      <c r="W8911" s="8">
        <v>96.784000000000006</v>
      </c>
      <c r="X8911" s="8">
        <f t="shared" si="1258"/>
        <v>3850</v>
      </c>
      <c r="Y8911" s="9">
        <v>-1.5</v>
      </c>
      <c r="Z8911" s="9" t="str">
        <f t="shared" si="1259"/>
        <v>Low</v>
      </c>
    </row>
    <row r="8912" spans="1:26" x14ac:dyDescent="0.3">
      <c r="A8912" t="s">
        <v>7850</v>
      </c>
      <c r="B8912" s="6">
        <v>44847</v>
      </c>
      <c r="C8912" s="6" t="str">
        <f t="shared" si="1252"/>
        <v>2022</v>
      </c>
      <c r="D8912" s="6" t="str">
        <f t="shared" si="1253"/>
        <v>October</v>
      </c>
      <c r="E8912" s="6" t="str">
        <f t="shared" si="1254"/>
        <v>Q4</v>
      </c>
      <c r="F8912" s="6" t="str">
        <f t="shared" si="1255"/>
        <v>High</v>
      </c>
      <c r="G8912" s="6" t="str">
        <f t="shared" si="1256"/>
        <v>Discounted</v>
      </c>
      <c r="H8912" s="6">
        <v>44850</v>
      </c>
      <c r="I8912" t="s">
        <v>1898</v>
      </c>
      <c r="J8912" t="s">
        <v>1062</v>
      </c>
      <c r="K8912" t="s">
        <v>1062</v>
      </c>
      <c r="L8912" t="s">
        <v>30</v>
      </c>
      <c r="M8912" t="s">
        <v>31</v>
      </c>
      <c r="N8912" t="s">
        <v>32</v>
      </c>
      <c r="O8912" t="s">
        <v>33</v>
      </c>
      <c r="P8912" t="s">
        <v>1065</v>
      </c>
      <c r="Q8912" t="s">
        <v>43</v>
      </c>
      <c r="R8912" s="7">
        <v>0.2</v>
      </c>
      <c r="S8912" s="7">
        <f t="shared" si="1251"/>
        <v>50.6496</v>
      </c>
      <c r="T8912" s="8">
        <v>20.5764</v>
      </c>
      <c r="U8912" s="8" t="str">
        <f t="shared" si="1257"/>
        <v>Low</v>
      </c>
      <c r="V8912" s="7">
        <v>3</v>
      </c>
      <c r="W8912" s="8">
        <v>63.311999999999998</v>
      </c>
      <c r="X8912" s="8">
        <f t="shared" si="1258"/>
        <v>4684</v>
      </c>
      <c r="Y8912" s="9">
        <v>0.32500000000000001</v>
      </c>
      <c r="Z8912" s="9" t="str">
        <f t="shared" si="1259"/>
        <v>High</v>
      </c>
    </row>
    <row r="8913" spans="1:26" x14ac:dyDescent="0.3">
      <c r="A8913" t="s">
        <v>7851</v>
      </c>
      <c r="B8913" s="6">
        <v>44848</v>
      </c>
      <c r="C8913" s="6" t="str">
        <f t="shared" si="1252"/>
        <v>2022</v>
      </c>
      <c r="D8913" s="6" t="str">
        <f t="shared" si="1253"/>
        <v>October</v>
      </c>
      <c r="E8913" s="6" t="str">
        <f t="shared" si="1254"/>
        <v>Q4</v>
      </c>
      <c r="F8913" s="6" t="str">
        <f t="shared" si="1255"/>
        <v>Low</v>
      </c>
      <c r="G8913" s="6" t="str">
        <f t="shared" si="1256"/>
        <v>Discounted</v>
      </c>
      <c r="H8913" s="6">
        <v>44852</v>
      </c>
      <c r="I8913" t="s">
        <v>2227</v>
      </c>
      <c r="J8913" t="s">
        <v>38</v>
      </c>
      <c r="K8913" t="s">
        <v>579</v>
      </c>
      <c r="L8913" t="s">
        <v>40</v>
      </c>
      <c r="M8913" t="s">
        <v>31</v>
      </c>
      <c r="N8913" t="s">
        <v>41</v>
      </c>
      <c r="O8913" t="s">
        <v>33</v>
      </c>
      <c r="P8913" t="s">
        <v>368</v>
      </c>
      <c r="Q8913" t="s">
        <v>43</v>
      </c>
      <c r="R8913" s="7">
        <v>0.8</v>
      </c>
      <c r="S8913" s="7">
        <f t="shared" si="1251"/>
        <v>5.4791999999999987</v>
      </c>
      <c r="T8913" s="8">
        <v>-42.463799999999999</v>
      </c>
      <c r="U8913" s="8" t="str">
        <f t="shared" si="1257"/>
        <v>Loss</v>
      </c>
      <c r="V8913" s="7">
        <v>9</v>
      </c>
      <c r="W8913" s="8">
        <v>27.396000000000001</v>
      </c>
      <c r="X8913" s="8">
        <f t="shared" si="1258"/>
        <v>6472</v>
      </c>
      <c r="Y8913" s="9">
        <v>-1.55</v>
      </c>
      <c r="Z8913" s="9" t="str">
        <f t="shared" si="1259"/>
        <v>Low</v>
      </c>
    </row>
    <row r="8914" spans="1:26" x14ac:dyDescent="0.3">
      <c r="A8914" t="s">
        <v>7851</v>
      </c>
      <c r="B8914" s="6">
        <v>44848</v>
      </c>
      <c r="C8914" s="6" t="str">
        <f t="shared" si="1252"/>
        <v>2022</v>
      </c>
      <c r="D8914" s="6" t="str">
        <f t="shared" si="1253"/>
        <v>October</v>
      </c>
      <c r="E8914" s="6" t="str">
        <f t="shared" si="1254"/>
        <v>Q4</v>
      </c>
      <c r="F8914" s="6" t="str">
        <f t="shared" si="1255"/>
        <v>Low</v>
      </c>
      <c r="G8914" s="6" t="str">
        <f t="shared" si="1256"/>
        <v>Discounted</v>
      </c>
      <c r="H8914" s="6">
        <v>44852</v>
      </c>
      <c r="I8914" t="s">
        <v>2227</v>
      </c>
      <c r="J8914" t="s">
        <v>89</v>
      </c>
      <c r="K8914" t="s">
        <v>479</v>
      </c>
      <c r="L8914" t="s">
        <v>40</v>
      </c>
      <c r="M8914" t="s">
        <v>31</v>
      </c>
      <c r="N8914" t="s">
        <v>41</v>
      </c>
      <c r="O8914" t="s">
        <v>33</v>
      </c>
      <c r="P8914" t="s">
        <v>368</v>
      </c>
      <c r="Q8914" t="s">
        <v>43</v>
      </c>
      <c r="R8914" s="7">
        <v>0.8</v>
      </c>
      <c r="S8914" s="7">
        <f t="shared" si="1251"/>
        <v>2.6911999999999985</v>
      </c>
      <c r="T8914" s="8">
        <v>-23.547999999999998</v>
      </c>
      <c r="U8914" s="8" t="str">
        <f t="shared" si="1257"/>
        <v>Loss</v>
      </c>
      <c r="V8914" s="7">
        <v>1</v>
      </c>
      <c r="W8914" s="8">
        <v>13.456</v>
      </c>
      <c r="X8914" s="8">
        <f t="shared" si="1258"/>
        <v>8025</v>
      </c>
      <c r="Y8914" s="9">
        <v>-1.75</v>
      </c>
      <c r="Z8914" s="9" t="str">
        <f t="shared" si="1259"/>
        <v>Low</v>
      </c>
    </row>
    <row r="8915" spans="1:26" x14ac:dyDescent="0.3">
      <c r="A8915" t="s">
        <v>7852</v>
      </c>
      <c r="B8915" s="6">
        <v>44848</v>
      </c>
      <c r="C8915" s="6" t="str">
        <f t="shared" si="1252"/>
        <v>2022</v>
      </c>
      <c r="D8915" s="6" t="str">
        <f t="shared" si="1253"/>
        <v>October</v>
      </c>
      <c r="E8915" s="6" t="str">
        <f t="shared" si="1254"/>
        <v>Q4</v>
      </c>
      <c r="F8915" s="6" t="str">
        <f t="shared" si="1255"/>
        <v>High</v>
      </c>
      <c r="G8915" s="6" t="str">
        <f t="shared" si="1256"/>
        <v>Full Price</v>
      </c>
      <c r="H8915" s="6">
        <v>44853</v>
      </c>
      <c r="I8915" t="s">
        <v>5348</v>
      </c>
      <c r="J8915" t="s">
        <v>101</v>
      </c>
      <c r="K8915" t="s">
        <v>1083</v>
      </c>
      <c r="L8915" t="s">
        <v>40</v>
      </c>
      <c r="M8915" t="s">
        <v>31</v>
      </c>
      <c r="N8915" t="s">
        <v>41</v>
      </c>
      <c r="O8915" t="s">
        <v>54</v>
      </c>
      <c r="P8915" t="s">
        <v>337</v>
      </c>
      <c r="Q8915" t="s">
        <v>918</v>
      </c>
      <c r="R8915" s="7">
        <v>0</v>
      </c>
      <c r="S8915" s="7">
        <f t="shared" si="1251"/>
        <v>37.659999999999997</v>
      </c>
      <c r="T8915" s="8">
        <v>18.453399999999998</v>
      </c>
      <c r="U8915" s="8" t="str">
        <f t="shared" si="1257"/>
        <v>Low</v>
      </c>
      <c r="V8915" s="7">
        <v>7</v>
      </c>
      <c r="W8915" s="8">
        <v>37.659999999999997</v>
      </c>
      <c r="X8915" s="8">
        <f t="shared" si="1258"/>
        <v>5774</v>
      </c>
      <c r="Y8915" s="9">
        <v>0.49</v>
      </c>
      <c r="Z8915" s="9" t="str">
        <f t="shared" si="1259"/>
        <v>High</v>
      </c>
    </row>
    <row r="8916" spans="1:26" x14ac:dyDescent="0.3">
      <c r="A8916" t="s">
        <v>7853</v>
      </c>
      <c r="B8916" s="6">
        <v>44848</v>
      </c>
      <c r="C8916" s="6" t="str">
        <f t="shared" si="1252"/>
        <v>2022</v>
      </c>
      <c r="D8916" s="6" t="str">
        <f t="shared" si="1253"/>
        <v>October</v>
      </c>
      <c r="E8916" s="6" t="str">
        <f t="shared" si="1254"/>
        <v>Q4</v>
      </c>
      <c r="F8916" s="6" t="str">
        <f t="shared" si="1255"/>
        <v>High</v>
      </c>
      <c r="G8916" s="6" t="str">
        <f t="shared" si="1256"/>
        <v>Full Price</v>
      </c>
      <c r="H8916" s="6">
        <v>44853</v>
      </c>
      <c r="I8916" t="s">
        <v>1774</v>
      </c>
      <c r="J8916" t="s">
        <v>1603</v>
      </c>
      <c r="K8916" t="s">
        <v>3297</v>
      </c>
      <c r="L8916" t="s">
        <v>30</v>
      </c>
      <c r="M8916" t="s">
        <v>91</v>
      </c>
      <c r="N8916" t="s">
        <v>110</v>
      </c>
      <c r="O8916" t="s">
        <v>69</v>
      </c>
      <c r="P8916" t="s">
        <v>139</v>
      </c>
      <c r="Q8916" t="s">
        <v>71</v>
      </c>
      <c r="R8916" s="7">
        <v>0</v>
      </c>
      <c r="S8916" s="7">
        <f t="shared" si="1251"/>
        <v>46.36</v>
      </c>
      <c r="T8916" s="8">
        <v>15.2988</v>
      </c>
      <c r="U8916" s="8" t="str">
        <f t="shared" si="1257"/>
        <v>Low</v>
      </c>
      <c r="V8916" s="7">
        <v>4</v>
      </c>
      <c r="W8916" s="8">
        <v>46.36</v>
      </c>
      <c r="X8916" s="8">
        <f t="shared" si="1258"/>
        <v>5307</v>
      </c>
      <c r="Y8916" s="9">
        <v>0.33</v>
      </c>
      <c r="Z8916" s="9" t="str">
        <f t="shared" si="1259"/>
        <v>High</v>
      </c>
    </row>
    <row r="8917" spans="1:26" x14ac:dyDescent="0.3">
      <c r="A8917" t="s">
        <v>7854</v>
      </c>
      <c r="B8917" s="6">
        <v>44848</v>
      </c>
      <c r="C8917" s="6" t="str">
        <f t="shared" si="1252"/>
        <v>2022</v>
      </c>
      <c r="D8917" s="6" t="str">
        <f t="shared" si="1253"/>
        <v>October</v>
      </c>
      <c r="E8917" s="6" t="str">
        <f t="shared" si="1254"/>
        <v>Q4</v>
      </c>
      <c r="F8917" s="6" t="str">
        <f t="shared" si="1255"/>
        <v>High</v>
      </c>
      <c r="G8917" s="6" t="str">
        <f t="shared" si="1256"/>
        <v>Full Price</v>
      </c>
      <c r="H8917" s="6">
        <v>44851</v>
      </c>
      <c r="I8917" t="s">
        <v>4143</v>
      </c>
      <c r="J8917" t="s">
        <v>643</v>
      </c>
      <c r="K8917" t="s">
        <v>814</v>
      </c>
      <c r="L8917" t="s">
        <v>30</v>
      </c>
      <c r="M8917" t="s">
        <v>76</v>
      </c>
      <c r="N8917" t="s">
        <v>99</v>
      </c>
      <c r="O8917" t="s">
        <v>69</v>
      </c>
      <c r="P8917" t="s">
        <v>1140</v>
      </c>
      <c r="Q8917" t="s">
        <v>71</v>
      </c>
      <c r="R8917" s="7">
        <v>0</v>
      </c>
      <c r="S8917" s="7">
        <f t="shared" si="1251"/>
        <v>9.4600000000000009</v>
      </c>
      <c r="T8917" s="8">
        <v>3.6894</v>
      </c>
      <c r="U8917" s="8" t="str">
        <f t="shared" si="1257"/>
        <v>Low</v>
      </c>
      <c r="V8917" s="7">
        <v>2</v>
      </c>
      <c r="W8917" s="8">
        <v>9.4600000000000009</v>
      </c>
      <c r="X8917" s="8">
        <f t="shared" si="1258"/>
        <v>8717</v>
      </c>
      <c r="Y8917" s="9">
        <v>0.39</v>
      </c>
      <c r="Z8917" s="9" t="str">
        <f t="shared" si="1259"/>
        <v>High</v>
      </c>
    </row>
    <row r="8918" spans="1:26" x14ac:dyDescent="0.3">
      <c r="A8918" t="s">
        <v>7855</v>
      </c>
      <c r="B8918" s="6">
        <v>44849</v>
      </c>
      <c r="C8918" s="6" t="str">
        <f t="shared" si="1252"/>
        <v>2022</v>
      </c>
      <c r="D8918" s="6" t="str">
        <f t="shared" si="1253"/>
        <v>October</v>
      </c>
      <c r="E8918" s="6" t="str">
        <f t="shared" si="1254"/>
        <v>Q4</v>
      </c>
      <c r="F8918" s="6" t="str">
        <f t="shared" si="1255"/>
        <v>High</v>
      </c>
      <c r="G8918" s="6" t="str">
        <f t="shared" si="1256"/>
        <v>Full Price</v>
      </c>
      <c r="H8918" s="6">
        <v>44853</v>
      </c>
      <c r="I8918" t="s">
        <v>3751</v>
      </c>
      <c r="J8918" t="s">
        <v>44</v>
      </c>
      <c r="K8918" t="s">
        <v>3497</v>
      </c>
      <c r="L8918" t="s">
        <v>61</v>
      </c>
      <c r="M8918" t="s">
        <v>31</v>
      </c>
      <c r="N8918" t="s">
        <v>53</v>
      </c>
      <c r="O8918" t="s">
        <v>69</v>
      </c>
      <c r="P8918" t="s">
        <v>1307</v>
      </c>
      <c r="Q8918" t="s">
        <v>520</v>
      </c>
      <c r="R8918" s="7">
        <v>0</v>
      </c>
      <c r="S8918" s="7">
        <f t="shared" si="1251"/>
        <v>11.68</v>
      </c>
      <c r="T8918" s="8">
        <v>4.2047999999999996</v>
      </c>
      <c r="U8918" s="8" t="str">
        <f t="shared" si="1257"/>
        <v>Low</v>
      </c>
      <c r="V8918" s="7">
        <v>2</v>
      </c>
      <c r="W8918" s="8">
        <v>11.68</v>
      </c>
      <c r="X8918" s="8">
        <f t="shared" si="1258"/>
        <v>8333</v>
      </c>
      <c r="Y8918" s="9">
        <v>0.36</v>
      </c>
      <c r="Z8918" s="9" t="str">
        <f t="shared" si="1259"/>
        <v>High</v>
      </c>
    </row>
    <row r="8919" spans="1:26" x14ac:dyDescent="0.3">
      <c r="A8919" t="s">
        <v>7856</v>
      </c>
      <c r="B8919" s="6">
        <v>44849</v>
      </c>
      <c r="C8919" s="6" t="str">
        <f t="shared" si="1252"/>
        <v>2022</v>
      </c>
      <c r="D8919" s="6" t="str">
        <f t="shared" si="1253"/>
        <v>October</v>
      </c>
      <c r="E8919" s="6" t="str">
        <f t="shared" si="1254"/>
        <v>Q4</v>
      </c>
      <c r="F8919" s="6" t="str">
        <f t="shared" si="1255"/>
        <v>High</v>
      </c>
      <c r="G8919" s="6" t="str">
        <f t="shared" si="1256"/>
        <v>Full Price</v>
      </c>
      <c r="H8919" s="6">
        <v>44852</v>
      </c>
      <c r="I8919" t="s">
        <v>1199</v>
      </c>
      <c r="J8919" t="s">
        <v>216</v>
      </c>
      <c r="K8919" t="s">
        <v>7857</v>
      </c>
      <c r="L8919" t="s">
        <v>40</v>
      </c>
      <c r="M8919" t="s">
        <v>31</v>
      </c>
      <c r="N8919" t="s">
        <v>53</v>
      </c>
      <c r="O8919" t="s">
        <v>69</v>
      </c>
      <c r="P8919" t="s">
        <v>139</v>
      </c>
      <c r="Q8919" t="s">
        <v>71</v>
      </c>
      <c r="R8919" s="7">
        <v>0</v>
      </c>
      <c r="S8919" s="7">
        <f t="shared" si="1251"/>
        <v>87.92</v>
      </c>
      <c r="T8919" s="8">
        <v>26.376000000000001</v>
      </c>
      <c r="U8919" s="8" t="str">
        <f t="shared" si="1257"/>
        <v>Low</v>
      </c>
      <c r="V8919" s="7">
        <v>4</v>
      </c>
      <c r="W8919" s="8">
        <v>87.92</v>
      </c>
      <c r="X8919" s="8">
        <f t="shared" si="1258"/>
        <v>4034</v>
      </c>
      <c r="Y8919" s="9">
        <v>0.3</v>
      </c>
      <c r="Z8919" s="9" t="str">
        <f t="shared" si="1259"/>
        <v>High</v>
      </c>
    </row>
    <row r="8920" spans="1:26" x14ac:dyDescent="0.3">
      <c r="A8920" t="s">
        <v>7858</v>
      </c>
      <c r="B8920" s="6">
        <v>44849</v>
      </c>
      <c r="C8920" s="6" t="str">
        <f t="shared" si="1252"/>
        <v>2022</v>
      </c>
      <c r="D8920" s="6" t="str">
        <f t="shared" si="1253"/>
        <v>October</v>
      </c>
      <c r="E8920" s="6" t="str">
        <f t="shared" si="1254"/>
        <v>Q4</v>
      </c>
      <c r="F8920" s="6" t="str">
        <f t="shared" si="1255"/>
        <v>Low</v>
      </c>
      <c r="G8920" s="6" t="str">
        <f t="shared" si="1256"/>
        <v>Discounted</v>
      </c>
      <c r="H8920" s="6">
        <v>44851</v>
      </c>
      <c r="I8920" t="s">
        <v>843</v>
      </c>
      <c r="J8920" t="s">
        <v>584</v>
      </c>
      <c r="K8920" t="s">
        <v>950</v>
      </c>
      <c r="L8920" t="s">
        <v>61</v>
      </c>
      <c r="M8920" t="s">
        <v>76</v>
      </c>
      <c r="N8920" t="s">
        <v>262</v>
      </c>
      <c r="O8920" t="s">
        <v>69</v>
      </c>
      <c r="P8920" t="s">
        <v>70</v>
      </c>
      <c r="Q8920" t="s">
        <v>71</v>
      </c>
      <c r="R8920" s="7">
        <v>0.2</v>
      </c>
      <c r="S8920" s="7">
        <f t="shared" si="1251"/>
        <v>408.19200000000001</v>
      </c>
      <c r="T8920" s="8">
        <v>6.3780000000000001</v>
      </c>
      <c r="U8920" s="8" t="str">
        <f t="shared" si="1257"/>
        <v>Low</v>
      </c>
      <c r="V8920" s="7">
        <v>3</v>
      </c>
      <c r="W8920" s="8">
        <v>510.24</v>
      </c>
      <c r="X8920" s="8">
        <f t="shared" si="1258"/>
        <v>1142</v>
      </c>
      <c r="Y8920" s="9">
        <v>1.2500000000000001E-2</v>
      </c>
      <c r="Z8920" s="9" t="str">
        <f t="shared" si="1259"/>
        <v>Low</v>
      </c>
    </row>
    <row r="8921" spans="1:26" x14ac:dyDescent="0.3">
      <c r="A8921" t="s">
        <v>7858</v>
      </c>
      <c r="B8921" s="6">
        <v>44849</v>
      </c>
      <c r="C8921" s="6" t="str">
        <f t="shared" si="1252"/>
        <v>2022</v>
      </c>
      <c r="D8921" s="6" t="str">
        <f t="shared" si="1253"/>
        <v>October</v>
      </c>
      <c r="E8921" s="6" t="str">
        <f t="shared" si="1254"/>
        <v>Q4</v>
      </c>
      <c r="F8921" s="6" t="str">
        <f t="shared" si="1255"/>
        <v>High</v>
      </c>
      <c r="G8921" s="6" t="str">
        <f t="shared" si="1256"/>
        <v>Full Price</v>
      </c>
      <c r="H8921" s="6">
        <v>44851</v>
      </c>
      <c r="I8921" t="s">
        <v>843</v>
      </c>
      <c r="J8921" t="s">
        <v>67</v>
      </c>
      <c r="K8921" t="s">
        <v>628</v>
      </c>
      <c r="L8921" t="s">
        <v>61</v>
      </c>
      <c r="M8921" t="s">
        <v>31</v>
      </c>
      <c r="N8921" t="s">
        <v>32</v>
      </c>
      <c r="O8921" t="s">
        <v>69</v>
      </c>
      <c r="P8921" t="s">
        <v>70</v>
      </c>
      <c r="Q8921" t="s">
        <v>71</v>
      </c>
      <c r="R8921" s="7">
        <v>0</v>
      </c>
      <c r="S8921" s="7">
        <f t="shared" si="1251"/>
        <v>204.95</v>
      </c>
      <c r="T8921" s="8">
        <v>100.4255</v>
      </c>
      <c r="U8921" s="8" t="str">
        <f t="shared" si="1257"/>
        <v>Medium</v>
      </c>
      <c r="V8921" s="7">
        <v>5</v>
      </c>
      <c r="W8921" s="8">
        <v>204.95</v>
      </c>
      <c r="X8921" s="8">
        <f t="shared" si="1258"/>
        <v>2548</v>
      </c>
      <c r="Y8921" s="9">
        <v>0.49</v>
      </c>
      <c r="Z8921" s="9" t="str">
        <f t="shared" si="1259"/>
        <v>High</v>
      </c>
    </row>
    <row r="8922" spans="1:26" x14ac:dyDescent="0.3">
      <c r="A8922" t="s">
        <v>7859</v>
      </c>
      <c r="B8922" s="6">
        <v>44849</v>
      </c>
      <c r="C8922" s="6" t="str">
        <f t="shared" si="1252"/>
        <v>2022</v>
      </c>
      <c r="D8922" s="6" t="str">
        <f t="shared" si="1253"/>
        <v>October</v>
      </c>
      <c r="E8922" s="6" t="str">
        <f t="shared" si="1254"/>
        <v>Q4</v>
      </c>
      <c r="F8922" s="6" t="str">
        <f t="shared" si="1255"/>
        <v>High</v>
      </c>
      <c r="G8922" s="6" t="str">
        <f t="shared" si="1256"/>
        <v>Full Price</v>
      </c>
      <c r="H8922" s="6">
        <v>44854</v>
      </c>
      <c r="I8922" t="s">
        <v>4964</v>
      </c>
      <c r="J8922" t="s">
        <v>595</v>
      </c>
      <c r="K8922" t="s">
        <v>3626</v>
      </c>
      <c r="L8922" t="s">
        <v>61</v>
      </c>
      <c r="M8922" t="s">
        <v>76</v>
      </c>
      <c r="N8922" t="s">
        <v>99</v>
      </c>
      <c r="O8922" t="s">
        <v>69</v>
      </c>
      <c r="P8922" t="s">
        <v>3538</v>
      </c>
      <c r="Q8922" t="s">
        <v>71</v>
      </c>
      <c r="R8922" s="7">
        <v>0</v>
      </c>
      <c r="S8922" s="7">
        <f t="shared" si="1251"/>
        <v>22.72</v>
      </c>
      <c r="T8922" s="8">
        <v>9.3152000000000008</v>
      </c>
      <c r="U8922" s="8" t="str">
        <f t="shared" si="1257"/>
        <v>Low</v>
      </c>
      <c r="V8922" s="7">
        <v>1</v>
      </c>
      <c r="W8922" s="8">
        <v>22.72</v>
      </c>
      <c r="X8922" s="8">
        <f t="shared" si="1258"/>
        <v>6885</v>
      </c>
      <c r="Y8922" s="9">
        <v>0.41</v>
      </c>
      <c r="Z8922" s="9" t="str">
        <f t="shared" si="1259"/>
        <v>High</v>
      </c>
    </row>
    <row r="8923" spans="1:26" x14ac:dyDescent="0.3">
      <c r="A8923" t="s">
        <v>7859</v>
      </c>
      <c r="B8923" s="6">
        <v>44849</v>
      </c>
      <c r="C8923" s="6" t="str">
        <f t="shared" si="1252"/>
        <v>2022</v>
      </c>
      <c r="D8923" s="6" t="str">
        <f t="shared" si="1253"/>
        <v>October</v>
      </c>
      <c r="E8923" s="6" t="str">
        <f t="shared" si="1254"/>
        <v>Q4</v>
      </c>
      <c r="F8923" s="6" t="str">
        <f t="shared" si="1255"/>
        <v>High</v>
      </c>
      <c r="G8923" s="6" t="str">
        <f t="shared" si="1256"/>
        <v>Full Price</v>
      </c>
      <c r="H8923" s="6">
        <v>44854</v>
      </c>
      <c r="I8923" t="s">
        <v>4964</v>
      </c>
      <c r="J8923" t="s">
        <v>44</v>
      </c>
      <c r="K8923" t="s">
        <v>2535</v>
      </c>
      <c r="L8923" t="s">
        <v>61</v>
      </c>
      <c r="M8923" t="s">
        <v>31</v>
      </c>
      <c r="N8923" t="s">
        <v>46</v>
      </c>
      <c r="O8923" t="s">
        <v>69</v>
      </c>
      <c r="P8923" t="s">
        <v>3538</v>
      </c>
      <c r="Q8923" t="s">
        <v>71</v>
      </c>
      <c r="R8923" s="7">
        <v>0</v>
      </c>
      <c r="S8923" s="7">
        <f t="shared" si="1251"/>
        <v>152.65</v>
      </c>
      <c r="T8923" s="8">
        <v>70.218999999999994</v>
      </c>
      <c r="U8923" s="8" t="str">
        <f t="shared" si="1257"/>
        <v>Low</v>
      </c>
      <c r="V8923" s="7">
        <v>5</v>
      </c>
      <c r="W8923" s="8">
        <v>152.65</v>
      </c>
      <c r="X8923" s="8">
        <f t="shared" si="1258"/>
        <v>3060</v>
      </c>
      <c r="Y8923" s="9">
        <v>0.46</v>
      </c>
      <c r="Z8923" s="9" t="str">
        <f t="shared" si="1259"/>
        <v>High</v>
      </c>
    </row>
    <row r="8924" spans="1:26" x14ac:dyDescent="0.3">
      <c r="A8924" t="s">
        <v>7860</v>
      </c>
      <c r="B8924" s="6">
        <v>44849</v>
      </c>
      <c r="C8924" s="6" t="str">
        <f t="shared" si="1252"/>
        <v>2022</v>
      </c>
      <c r="D8924" s="6" t="str">
        <f t="shared" si="1253"/>
        <v>October</v>
      </c>
      <c r="E8924" s="6" t="str">
        <f t="shared" si="1254"/>
        <v>Q4</v>
      </c>
      <c r="F8924" s="6" t="str">
        <f t="shared" si="1255"/>
        <v>High</v>
      </c>
      <c r="G8924" s="6" t="str">
        <f t="shared" si="1256"/>
        <v>Full Price</v>
      </c>
      <c r="H8924" s="6">
        <v>44853</v>
      </c>
      <c r="I8924" t="s">
        <v>2073</v>
      </c>
      <c r="J8924" t="s">
        <v>44</v>
      </c>
      <c r="K8924" t="s">
        <v>5768</v>
      </c>
      <c r="L8924" t="s">
        <v>30</v>
      </c>
      <c r="M8924" t="s">
        <v>31</v>
      </c>
      <c r="N8924" t="s">
        <v>46</v>
      </c>
      <c r="O8924" t="s">
        <v>69</v>
      </c>
      <c r="P8924" t="s">
        <v>3779</v>
      </c>
      <c r="Q8924" t="s">
        <v>71</v>
      </c>
      <c r="R8924" s="7">
        <v>0</v>
      </c>
      <c r="S8924" s="7">
        <f t="shared" si="1251"/>
        <v>14.73</v>
      </c>
      <c r="T8924" s="8">
        <v>7.2176999999999998</v>
      </c>
      <c r="U8924" s="8" t="str">
        <f t="shared" si="1257"/>
        <v>Low</v>
      </c>
      <c r="V8924" s="7">
        <v>3</v>
      </c>
      <c r="W8924" s="8">
        <v>14.73</v>
      </c>
      <c r="X8924" s="8">
        <f t="shared" si="1258"/>
        <v>7851</v>
      </c>
      <c r="Y8924" s="9">
        <v>0.49</v>
      </c>
      <c r="Z8924" s="9" t="str">
        <f t="shared" si="1259"/>
        <v>High</v>
      </c>
    </row>
    <row r="8925" spans="1:26" x14ac:dyDescent="0.3">
      <c r="A8925" t="s">
        <v>7861</v>
      </c>
      <c r="B8925" s="6">
        <v>44849</v>
      </c>
      <c r="C8925" s="6" t="str">
        <f t="shared" si="1252"/>
        <v>2022</v>
      </c>
      <c r="D8925" s="6" t="str">
        <f t="shared" si="1253"/>
        <v>October</v>
      </c>
      <c r="E8925" s="6" t="str">
        <f t="shared" si="1254"/>
        <v>Q4</v>
      </c>
      <c r="F8925" s="6" t="str">
        <f t="shared" si="1255"/>
        <v>High</v>
      </c>
      <c r="G8925" s="6" t="str">
        <f t="shared" si="1256"/>
        <v>Full Price</v>
      </c>
      <c r="H8925" s="6">
        <v>44853</v>
      </c>
      <c r="I8925" t="s">
        <v>1800</v>
      </c>
      <c r="J8925" t="s">
        <v>1760</v>
      </c>
      <c r="K8925" t="s">
        <v>2795</v>
      </c>
      <c r="L8925" t="s">
        <v>61</v>
      </c>
      <c r="M8925" t="s">
        <v>31</v>
      </c>
      <c r="N8925" t="s">
        <v>46</v>
      </c>
      <c r="O8925" t="s">
        <v>54</v>
      </c>
      <c r="P8925" t="s">
        <v>1890</v>
      </c>
      <c r="Q8925" t="s">
        <v>1056</v>
      </c>
      <c r="R8925" s="7">
        <v>0</v>
      </c>
      <c r="S8925" s="7">
        <f t="shared" si="1251"/>
        <v>13.05</v>
      </c>
      <c r="T8925" s="8">
        <v>6.0030000000000001</v>
      </c>
      <c r="U8925" s="8" t="str">
        <f t="shared" si="1257"/>
        <v>Low</v>
      </c>
      <c r="V8925" s="7">
        <v>5</v>
      </c>
      <c r="W8925" s="8">
        <v>13.05</v>
      </c>
      <c r="X8925" s="8">
        <f t="shared" si="1258"/>
        <v>8088</v>
      </c>
      <c r="Y8925" s="9">
        <v>0.46</v>
      </c>
      <c r="Z8925" s="9" t="str">
        <f t="shared" si="1259"/>
        <v>High</v>
      </c>
    </row>
    <row r="8926" spans="1:26" x14ac:dyDescent="0.3">
      <c r="A8926" t="s">
        <v>7862</v>
      </c>
      <c r="B8926" s="6">
        <v>44850</v>
      </c>
      <c r="C8926" s="6" t="str">
        <f t="shared" si="1252"/>
        <v>2022</v>
      </c>
      <c r="D8926" s="6" t="str">
        <f t="shared" si="1253"/>
        <v>October</v>
      </c>
      <c r="E8926" s="6" t="str">
        <f t="shared" si="1254"/>
        <v>Q4</v>
      </c>
      <c r="F8926" s="6" t="str">
        <f t="shared" si="1255"/>
        <v>High</v>
      </c>
      <c r="G8926" s="6" t="str">
        <f t="shared" si="1256"/>
        <v>Discounted</v>
      </c>
      <c r="H8926" s="6">
        <v>44855</v>
      </c>
      <c r="I8926" t="s">
        <v>112</v>
      </c>
      <c r="J8926" t="s">
        <v>89</v>
      </c>
      <c r="K8926" t="s">
        <v>3050</v>
      </c>
      <c r="L8926" t="s">
        <v>61</v>
      </c>
      <c r="M8926" t="s">
        <v>31</v>
      </c>
      <c r="N8926" t="s">
        <v>32</v>
      </c>
      <c r="O8926" t="s">
        <v>69</v>
      </c>
      <c r="P8926" t="s">
        <v>179</v>
      </c>
      <c r="Q8926" t="s">
        <v>180</v>
      </c>
      <c r="R8926" s="7">
        <v>0.2</v>
      </c>
      <c r="S8926" s="7">
        <f t="shared" si="1251"/>
        <v>246.2208</v>
      </c>
      <c r="T8926" s="8">
        <v>111.5688</v>
      </c>
      <c r="U8926" s="8" t="str">
        <f t="shared" si="1257"/>
        <v>Medium</v>
      </c>
      <c r="V8926" s="7">
        <v>7</v>
      </c>
      <c r="W8926" s="8">
        <v>307.77600000000001</v>
      </c>
      <c r="X8926" s="8">
        <f t="shared" si="1258"/>
        <v>1850</v>
      </c>
      <c r="Y8926" s="9">
        <v>0.36249999999999999</v>
      </c>
      <c r="Z8926" s="9" t="str">
        <f t="shared" si="1259"/>
        <v>High</v>
      </c>
    </row>
    <row r="8927" spans="1:26" x14ac:dyDescent="0.3">
      <c r="A8927" t="s">
        <v>7863</v>
      </c>
      <c r="B8927" s="6">
        <v>44850</v>
      </c>
      <c r="C8927" s="6" t="str">
        <f t="shared" si="1252"/>
        <v>2022</v>
      </c>
      <c r="D8927" s="6" t="str">
        <f t="shared" si="1253"/>
        <v>October</v>
      </c>
      <c r="E8927" s="6" t="str">
        <f t="shared" si="1254"/>
        <v>Q4</v>
      </c>
      <c r="F8927" s="6" t="str">
        <f t="shared" si="1255"/>
        <v>High</v>
      </c>
      <c r="G8927" s="6" t="str">
        <f t="shared" si="1256"/>
        <v>Full Price</v>
      </c>
      <c r="H8927" s="6">
        <v>44852</v>
      </c>
      <c r="I8927" t="s">
        <v>4518</v>
      </c>
      <c r="J8927" t="s">
        <v>595</v>
      </c>
      <c r="K8927" t="s">
        <v>3627</v>
      </c>
      <c r="L8927" t="s">
        <v>61</v>
      </c>
      <c r="M8927" t="s">
        <v>76</v>
      </c>
      <c r="N8927" t="s">
        <v>99</v>
      </c>
      <c r="O8927" t="s">
        <v>54</v>
      </c>
      <c r="P8927" t="s">
        <v>270</v>
      </c>
      <c r="Q8927" t="s">
        <v>271</v>
      </c>
      <c r="R8927" s="7">
        <v>0</v>
      </c>
      <c r="S8927" s="7">
        <f t="shared" si="1251"/>
        <v>547.29999999999995</v>
      </c>
      <c r="T8927" s="8">
        <v>175.136</v>
      </c>
      <c r="U8927" s="8" t="str">
        <f t="shared" si="1257"/>
        <v>Medium</v>
      </c>
      <c r="V8927" s="7">
        <v>13</v>
      </c>
      <c r="W8927" s="8">
        <v>547.29999999999995</v>
      </c>
      <c r="X8927" s="8">
        <f t="shared" si="1258"/>
        <v>1051</v>
      </c>
      <c r="Y8927" s="9">
        <v>0.32</v>
      </c>
      <c r="Z8927" s="9" t="str">
        <f t="shared" si="1259"/>
        <v>High</v>
      </c>
    </row>
    <row r="8928" spans="1:26" x14ac:dyDescent="0.3">
      <c r="A8928" t="s">
        <v>7864</v>
      </c>
      <c r="B8928" s="6">
        <v>44850</v>
      </c>
      <c r="C8928" s="6" t="str">
        <f t="shared" si="1252"/>
        <v>2022</v>
      </c>
      <c r="D8928" s="6" t="str">
        <f t="shared" si="1253"/>
        <v>October</v>
      </c>
      <c r="E8928" s="6" t="str">
        <f t="shared" si="1254"/>
        <v>Q4</v>
      </c>
      <c r="F8928" s="6" t="str">
        <f t="shared" si="1255"/>
        <v>High</v>
      </c>
      <c r="G8928" s="6" t="str">
        <f t="shared" si="1256"/>
        <v>Full Price</v>
      </c>
      <c r="H8928" s="6">
        <v>44855</v>
      </c>
      <c r="I8928" t="s">
        <v>4258</v>
      </c>
      <c r="J8928" t="s">
        <v>89</v>
      </c>
      <c r="K8928" t="s">
        <v>824</v>
      </c>
      <c r="L8928" t="s">
        <v>30</v>
      </c>
      <c r="M8928" t="s">
        <v>31</v>
      </c>
      <c r="N8928" t="s">
        <v>41</v>
      </c>
      <c r="O8928" t="s">
        <v>62</v>
      </c>
      <c r="P8928" t="s">
        <v>381</v>
      </c>
      <c r="Q8928" t="s">
        <v>79</v>
      </c>
      <c r="R8928" s="7">
        <v>0</v>
      </c>
      <c r="S8928" s="7">
        <f t="shared" si="1251"/>
        <v>124.75</v>
      </c>
      <c r="T8928" s="8">
        <v>57.384999999999998</v>
      </c>
      <c r="U8928" s="8" t="str">
        <f t="shared" si="1257"/>
        <v>Low</v>
      </c>
      <c r="V8928" s="7">
        <v>5</v>
      </c>
      <c r="W8928" s="8">
        <v>124.75</v>
      </c>
      <c r="X8928" s="8">
        <f t="shared" si="1258"/>
        <v>3365</v>
      </c>
      <c r="Y8928" s="9">
        <v>0.46</v>
      </c>
      <c r="Z8928" s="9" t="str">
        <f t="shared" si="1259"/>
        <v>High</v>
      </c>
    </row>
    <row r="8929" spans="1:26" x14ac:dyDescent="0.3">
      <c r="A8929" t="s">
        <v>7865</v>
      </c>
      <c r="B8929" s="6">
        <v>44850</v>
      </c>
      <c r="C8929" s="6" t="str">
        <f t="shared" si="1252"/>
        <v>2022</v>
      </c>
      <c r="D8929" s="6" t="str">
        <f t="shared" si="1253"/>
        <v>October</v>
      </c>
      <c r="E8929" s="6" t="str">
        <f t="shared" si="1254"/>
        <v>Q4</v>
      </c>
      <c r="F8929" s="6" t="str">
        <f t="shared" si="1255"/>
        <v>Low</v>
      </c>
      <c r="G8929" s="6" t="str">
        <f t="shared" si="1256"/>
        <v>Discounted</v>
      </c>
      <c r="H8929" s="6">
        <v>44855</v>
      </c>
      <c r="I8929" t="s">
        <v>2042</v>
      </c>
      <c r="J8929" t="s">
        <v>260</v>
      </c>
      <c r="K8929" t="s">
        <v>564</v>
      </c>
      <c r="L8929" t="s">
        <v>61</v>
      </c>
      <c r="M8929" t="s">
        <v>76</v>
      </c>
      <c r="N8929" t="s">
        <v>262</v>
      </c>
      <c r="O8929" t="s">
        <v>62</v>
      </c>
      <c r="P8929" t="s">
        <v>337</v>
      </c>
      <c r="Q8929" t="s">
        <v>202</v>
      </c>
      <c r="R8929" s="7">
        <v>0.4</v>
      </c>
      <c r="S8929" s="7">
        <f t="shared" si="1251"/>
        <v>1125.1548</v>
      </c>
      <c r="T8929" s="8">
        <v>-968.88329999999996</v>
      </c>
      <c r="U8929" s="8" t="str">
        <f t="shared" si="1257"/>
        <v>Loss</v>
      </c>
      <c r="V8929" s="7">
        <v>7</v>
      </c>
      <c r="W8929" s="8">
        <v>1875.258</v>
      </c>
      <c r="X8929" s="8">
        <f t="shared" si="1258"/>
        <v>161</v>
      </c>
      <c r="Y8929" s="9">
        <v>-0.51666666699999997</v>
      </c>
      <c r="Z8929" s="9" t="str">
        <f t="shared" si="1259"/>
        <v>Low</v>
      </c>
    </row>
    <row r="8930" spans="1:26" x14ac:dyDescent="0.3">
      <c r="A8930" t="s">
        <v>7865</v>
      </c>
      <c r="B8930" s="6">
        <v>44850</v>
      </c>
      <c r="C8930" s="6" t="str">
        <f t="shared" si="1252"/>
        <v>2022</v>
      </c>
      <c r="D8930" s="6" t="str">
        <f t="shared" si="1253"/>
        <v>October</v>
      </c>
      <c r="E8930" s="6" t="str">
        <f t="shared" si="1254"/>
        <v>Q4</v>
      </c>
      <c r="F8930" s="6" t="str">
        <f t="shared" si="1255"/>
        <v>High</v>
      </c>
      <c r="G8930" s="6" t="str">
        <f t="shared" si="1256"/>
        <v>Discounted</v>
      </c>
      <c r="H8930" s="6">
        <v>44855</v>
      </c>
      <c r="I8930" t="s">
        <v>2042</v>
      </c>
      <c r="J8930" t="s">
        <v>108</v>
      </c>
      <c r="K8930" t="s">
        <v>3377</v>
      </c>
      <c r="L8930" t="s">
        <v>61</v>
      </c>
      <c r="M8930" t="s">
        <v>91</v>
      </c>
      <c r="N8930" t="s">
        <v>110</v>
      </c>
      <c r="O8930" t="s">
        <v>62</v>
      </c>
      <c r="P8930" t="s">
        <v>337</v>
      </c>
      <c r="Q8930" t="s">
        <v>202</v>
      </c>
      <c r="R8930" s="7">
        <v>0.2</v>
      </c>
      <c r="S8930" s="7">
        <f t="shared" si="1251"/>
        <v>14.822399999999998</v>
      </c>
      <c r="T8930" s="8">
        <v>4.4004000000000003</v>
      </c>
      <c r="U8930" s="8" t="str">
        <f t="shared" si="1257"/>
        <v>Low</v>
      </c>
      <c r="V8930" s="7">
        <v>2</v>
      </c>
      <c r="W8930" s="8">
        <v>18.527999999999999</v>
      </c>
      <c r="X8930" s="8">
        <f t="shared" si="1258"/>
        <v>7335</v>
      </c>
      <c r="Y8930" s="9">
        <v>0.23749999999999999</v>
      </c>
      <c r="Z8930" s="9" t="str">
        <f t="shared" si="1259"/>
        <v>High</v>
      </c>
    </row>
    <row r="8931" spans="1:26" x14ac:dyDescent="0.3">
      <c r="A8931" t="s">
        <v>7866</v>
      </c>
      <c r="B8931" s="6">
        <v>44850</v>
      </c>
      <c r="C8931" s="6" t="str">
        <f t="shared" si="1252"/>
        <v>2022</v>
      </c>
      <c r="D8931" s="6" t="str">
        <f t="shared" si="1253"/>
        <v>October</v>
      </c>
      <c r="E8931" s="6" t="str">
        <f t="shared" si="1254"/>
        <v>Q4</v>
      </c>
      <c r="F8931" s="6" t="str">
        <f t="shared" si="1255"/>
        <v>Low</v>
      </c>
      <c r="G8931" s="6" t="str">
        <f t="shared" si="1256"/>
        <v>Discounted</v>
      </c>
      <c r="H8931" s="6">
        <v>44855</v>
      </c>
      <c r="I8931" t="s">
        <v>1577</v>
      </c>
      <c r="J8931" t="s">
        <v>89</v>
      </c>
      <c r="K8931" t="s">
        <v>590</v>
      </c>
      <c r="L8931" t="s">
        <v>40</v>
      </c>
      <c r="M8931" t="s">
        <v>91</v>
      </c>
      <c r="N8931" t="s">
        <v>534</v>
      </c>
      <c r="O8931" t="s">
        <v>69</v>
      </c>
      <c r="P8931" t="s">
        <v>5437</v>
      </c>
      <c r="Q8931" t="s">
        <v>180</v>
      </c>
      <c r="R8931" s="7">
        <v>0.7</v>
      </c>
      <c r="S8931" s="7">
        <f t="shared" si="1251"/>
        <v>179.99550000000005</v>
      </c>
      <c r="T8931" s="8">
        <v>-479.988</v>
      </c>
      <c r="U8931" s="8" t="str">
        <f t="shared" si="1257"/>
        <v>Loss</v>
      </c>
      <c r="V8931" s="7">
        <v>5</v>
      </c>
      <c r="W8931" s="8">
        <v>599.98500000000001</v>
      </c>
      <c r="X8931" s="8">
        <f t="shared" si="1258"/>
        <v>946</v>
      </c>
      <c r="Y8931" s="9">
        <v>-0.8</v>
      </c>
      <c r="Z8931" s="9" t="str">
        <f t="shared" si="1259"/>
        <v>Low</v>
      </c>
    </row>
    <row r="8932" spans="1:26" x14ac:dyDescent="0.3">
      <c r="A8932" t="s">
        <v>7867</v>
      </c>
      <c r="B8932" s="6">
        <v>44851</v>
      </c>
      <c r="C8932" s="6" t="str">
        <f t="shared" si="1252"/>
        <v>2022</v>
      </c>
      <c r="D8932" s="6" t="str">
        <f t="shared" si="1253"/>
        <v>October</v>
      </c>
      <c r="E8932" s="6" t="str">
        <f t="shared" si="1254"/>
        <v>Q4</v>
      </c>
      <c r="F8932" s="6" t="str">
        <f t="shared" si="1255"/>
        <v>Low</v>
      </c>
      <c r="G8932" s="6" t="str">
        <f t="shared" si="1256"/>
        <v>Discounted</v>
      </c>
      <c r="H8932" s="6">
        <v>44853</v>
      </c>
      <c r="I8932" t="s">
        <v>359</v>
      </c>
      <c r="J8932" t="s">
        <v>216</v>
      </c>
      <c r="K8932" t="s">
        <v>4523</v>
      </c>
      <c r="L8932" t="s">
        <v>61</v>
      </c>
      <c r="M8932" t="s">
        <v>91</v>
      </c>
      <c r="N8932" t="s">
        <v>92</v>
      </c>
      <c r="O8932" t="s">
        <v>69</v>
      </c>
      <c r="P8932" t="s">
        <v>7597</v>
      </c>
      <c r="Q8932" t="s">
        <v>71</v>
      </c>
      <c r="R8932" s="7">
        <v>0.2</v>
      </c>
      <c r="S8932" s="7">
        <f t="shared" si="1251"/>
        <v>42.233600000000003</v>
      </c>
      <c r="T8932" s="8">
        <v>4.6193</v>
      </c>
      <c r="U8932" s="8" t="str">
        <f t="shared" si="1257"/>
        <v>Low</v>
      </c>
      <c r="V8932" s="7">
        <v>1</v>
      </c>
      <c r="W8932" s="8">
        <v>52.792000000000002</v>
      </c>
      <c r="X8932" s="8">
        <f t="shared" si="1258"/>
        <v>5037</v>
      </c>
      <c r="Y8932" s="9">
        <v>8.7499999999999994E-2</v>
      </c>
      <c r="Z8932" s="9" t="str">
        <f t="shared" si="1259"/>
        <v>Low</v>
      </c>
    </row>
    <row r="8933" spans="1:26" x14ac:dyDescent="0.3">
      <c r="A8933" t="s">
        <v>7868</v>
      </c>
      <c r="B8933" s="6">
        <v>44851</v>
      </c>
      <c r="C8933" s="6" t="str">
        <f t="shared" si="1252"/>
        <v>2022</v>
      </c>
      <c r="D8933" s="6" t="str">
        <f t="shared" si="1253"/>
        <v>October</v>
      </c>
      <c r="E8933" s="6" t="str">
        <f t="shared" si="1254"/>
        <v>Q4</v>
      </c>
      <c r="F8933" s="6" t="str">
        <f t="shared" si="1255"/>
        <v>High</v>
      </c>
      <c r="G8933" s="6" t="str">
        <f t="shared" si="1256"/>
        <v>Full Price</v>
      </c>
      <c r="H8933" s="6">
        <v>44853</v>
      </c>
      <c r="I8933" t="s">
        <v>2187</v>
      </c>
      <c r="J8933" t="s">
        <v>89</v>
      </c>
      <c r="K8933" t="s">
        <v>498</v>
      </c>
      <c r="L8933" t="s">
        <v>30</v>
      </c>
      <c r="M8933" t="s">
        <v>31</v>
      </c>
      <c r="N8933" t="s">
        <v>53</v>
      </c>
      <c r="O8933" t="s">
        <v>69</v>
      </c>
      <c r="P8933" t="s">
        <v>263</v>
      </c>
      <c r="Q8933" t="s">
        <v>71</v>
      </c>
      <c r="R8933" s="7">
        <v>0</v>
      </c>
      <c r="S8933" s="7">
        <f t="shared" si="1251"/>
        <v>10.64</v>
      </c>
      <c r="T8933" s="8">
        <v>2.7664</v>
      </c>
      <c r="U8933" s="8" t="str">
        <f t="shared" si="1257"/>
        <v>Low</v>
      </c>
      <c r="V8933" s="7">
        <v>4</v>
      </c>
      <c r="W8933" s="8">
        <v>10.64</v>
      </c>
      <c r="X8933" s="8">
        <f t="shared" si="1258"/>
        <v>8521</v>
      </c>
      <c r="Y8933" s="9">
        <v>0.26</v>
      </c>
      <c r="Z8933" s="9" t="str">
        <f t="shared" si="1259"/>
        <v>High</v>
      </c>
    </row>
    <row r="8934" spans="1:26" x14ac:dyDescent="0.3">
      <c r="A8934" t="s">
        <v>7869</v>
      </c>
      <c r="B8934" s="6">
        <v>44851</v>
      </c>
      <c r="C8934" s="6" t="str">
        <f t="shared" si="1252"/>
        <v>2022</v>
      </c>
      <c r="D8934" s="6" t="str">
        <f t="shared" si="1253"/>
        <v>October</v>
      </c>
      <c r="E8934" s="6" t="str">
        <f t="shared" si="1254"/>
        <v>Q4</v>
      </c>
      <c r="F8934" s="6" t="str">
        <f t="shared" si="1255"/>
        <v>High</v>
      </c>
      <c r="G8934" s="6" t="str">
        <f t="shared" si="1256"/>
        <v>Full Price</v>
      </c>
      <c r="H8934" s="6">
        <v>44853</v>
      </c>
      <c r="I8934" t="s">
        <v>2883</v>
      </c>
      <c r="J8934" t="s">
        <v>67</v>
      </c>
      <c r="K8934" t="s">
        <v>6537</v>
      </c>
      <c r="L8934" t="s">
        <v>61</v>
      </c>
      <c r="M8934" t="s">
        <v>31</v>
      </c>
      <c r="N8934" t="s">
        <v>32</v>
      </c>
      <c r="O8934" t="s">
        <v>54</v>
      </c>
      <c r="P8934" t="s">
        <v>5469</v>
      </c>
      <c r="Q8934" t="s">
        <v>2598</v>
      </c>
      <c r="R8934" s="7">
        <v>0</v>
      </c>
      <c r="S8934" s="7">
        <f t="shared" si="1251"/>
        <v>12.96</v>
      </c>
      <c r="T8934" s="8">
        <v>6.2207999999999997</v>
      </c>
      <c r="U8934" s="8" t="str">
        <f t="shared" si="1257"/>
        <v>Low</v>
      </c>
      <c r="V8934" s="7">
        <v>2</v>
      </c>
      <c r="W8934" s="8">
        <v>12.96</v>
      </c>
      <c r="X8934" s="8">
        <f t="shared" si="1258"/>
        <v>8103</v>
      </c>
      <c r="Y8934" s="9">
        <v>0.48</v>
      </c>
      <c r="Z8934" s="9" t="str">
        <f t="shared" si="1259"/>
        <v>High</v>
      </c>
    </row>
    <row r="8935" spans="1:26" x14ac:dyDescent="0.3">
      <c r="A8935" t="s">
        <v>7869</v>
      </c>
      <c r="B8935" s="6">
        <v>44851</v>
      </c>
      <c r="C8935" s="6" t="str">
        <f t="shared" si="1252"/>
        <v>2022</v>
      </c>
      <c r="D8935" s="6" t="str">
        <f t="shared" si="1253"/>
        <v>October</v>
      </c>
      <c r="E8935" s="6" t="str">
        <f t="shared" si="1254"/>
        <v>Q4</v>
      </c>
      <c r="F8935" s="6" t="str">
        <f t="shared" si="1255"/>
        <v>Low</v>
      </c>
      <c r="G8935" s="6" t="str">
        <f t="shared" si="1256"/>
        <v>Full Price</v>
      </c>
      <c r="H8935" s="6">
        <v>44853</v>
      </c>
      <c r="I8935" t="s">
        <v>2883</v>
      </c>
      <c r="J8935" t="s">
        <v>89</v>
      </c>
      <c r="K8935" t="s">
        <v>1011</v>
      </c>
      <c r="L8935" t="s">
        <v>61</v>
      </c>
      <c r="M8935" t="s">
        <v>31</v>
      </c>
      <c r="N8935" t="s">
        <v>49</v>
      </c>
      <c r="O8935" t="s">
        <v>54</v>
      </c>
      <c r="P8935" t="s">
        <v>5469</v>
      </c>
      <c r="Q8935" t="s">
        <v>2598</v>
      </c>
      <c r="R8935" s="7">
        <v>0</v>
      </c>
      <c r="S8935" s="7">
        <f t="shared" si="1251"/>
        <v>49.96</v>
      </c>
      <c r="T8935" s="8">
        <v>9.4923999999999999</v>
      </c>
      <c r="U8935" s="8" t="str">
        <f t="shared" si="1257"/>
        <v>Low</v>
      </c>
      <c r="V8935" s="7">
        <v>2</v>
      </c>
      <c r="W8935" s="8">
        <v>49.96</v>
      </c>
      <c r="X8935" s="8">
        <f t="shared" si="1258"/>
        <v>5146</v>
      </c>
      <c r="Y8935" s="9">
        <v>0.19</v>
      </c>
      <c r="Z8935" s="9" t="str">
        <f t="shared" si="1259"/>
        <v>Low</v>
      </c>
    </row>
    <row r="8936" spans="1:26" x14ac:dyDescent="0.3">
      <c r="A8936" t="s">
        <v>7870</v>
      </c>
      <c r="B8936" s="6">
        <v>44853</v>
      </c>
      <c r="C8936" s="6" t="str">
        <f t="shared" si="1252"/>
        <v>2022</v>
      </c>
      <c r="D8936" s="6" t="str">
        <f t="shared" si="1253"/>
        <v>October</v>
      </c>
      <c r="E8936" s="6" t="str">
        <f t="shared" si="1254"/>
        <v>Q4</v>
      </c>
      <c r="F8936" s="6" t="str">
        <f t="shared" si="1255"/>
        <v>Low</v>
      </c>
      <c r="G8936" s="6" t="str">
        <f t="shared" si="1256"/>
        <v>Discounted</v>
      </c>
      <c r="H8936" s="6">
        <v>44858</v>
      </c>
      <c r="I8936" t="s">
        <v>661</v>
      </c>
      <c r="J8936" t="s">
        <v>1756</v>
      </c>
      <c r="K8936" t="s">
        <v>4965</v>
      </c>
      <c r="L8936" t="s">
        <v>30</v>
      </c>
      <c r="M8936" t="s">
        <v>76</v>
      </c>
      <c r="N8936" t="s">
        <v>138</v>
      </c>
      <c r="O8936" t="s">
        <v>33</v>
      </c>
      <c r="P8936" t="s">
        <v>5870</v>
      </c>
      <c r="Q8936" t="s">
        <v>35</v>
      </c>
      <c r="R8936" s="7">
        <v>0.32</v>
      </c>
      <c r="S8936" s="7">
        <f t="shared" si="1251"/>
        <v>223.31145600000002</v>
      </c>
      <c r="T8936" s="8">
        <v>-91.758600000000001</v>
      </c>
      <c r="U8936" s="8" t="str">
        <f t="shared" si="1257"/>
        <v>Loss</v>
      </c>
      <c r="V8936" s="7">
        <v>3</v>
      </c>
      <c r="W8936" s="8">
        <v>328.39920000000001</v>
      </c>
      <c r="X8936" s="8">
        <f t="shared" si="1258"/>
        <v>1751</v>
      </c>
      <c r="Y8936" s="9">
        <v>-0.27941176499999998</v>
      </c>
      <c r="Z8936" s="9" t="str">
        <f t="shared" si="1259"/>
        <v>Low</v>
      </c>
    </row>
    <row r="8937" spans="1:26" x14ac:dyDescent="0.3">
      <c r="A8937" t="s">
        <v>7870</v>
      </c>
      <c r="B8937" s="6">
        <v>44853</v>
      </c>
      <c r="C8937" s="6" t="str">
        <f t="shared" si="1252"/>
        <v>2022</v>
      </c>
      <c r="D8937" s="6" t="str">
        <f t="shared" si="1253"/>
        <v>October</v>
      </c>
      <c r="E8937" s="6" t="str">
        <f t="shared" si="1254"/>
        <v>Q4</v>
      </c>
      <c r="F8937" s="6" t="str">
        <f t="shared" si="1255"/>
        <v>Low</v>
      </c>
      <c r="G8937" s="6" t="str">
        <f t="shared" si="1256"/>
        <v>Discounted</v>
      </c>
      <c r="H8937" s="6">
        <v>44858</v>
      </c>
      <c r="I8937" t="s">
        <v>661</v>
      </c>
      <c r="J8937" t="s">
        <v>89</v>
      </c>
      <c r="K8937" t="s">
        <v>1950</v>
      </c>
      <c r="L8937" t="s">
        <v>30</v>
      </c>
      <c r="M8937" t="s">
        <v>31</v>
      </c>
      <c r="N8937" t="s">
        <v>41</v>
      </c>
      <c r="O8937" t="s">
        <v>33</v>
      </c>
      <c r="P8937" t="s">
        <v>5870</v>
      </c>
      <c r="Q8937" t="s">
        <v>35</v>
      </c>
      <c r="R8937" s="7">
        <v>0.8</v>
      </c>
      <c r="S8937" s="7">
        <f t="shared" si="1251"/>
        <v>0.41439999999999988</v>
      </c>
      <c r="T8937" s="8">
        <v>-3.5224000000000002</v>
      </c>
      <c r="U8937" s="8" t="str">
        <f t="shared" si="1257"/>
        <v>Loss</v>
      </c>
      <c r="V8937" s="7">
        <v>2</v>
      </c>
      <c r="W8937" s="8">
        <v>2.0720000000000001</v>
      </c>
      <c r="X8937" s="8">
        <f t="shared" si="1258"/>
        <v>9907</v>
      </c>
      <c r="Y8937" s="9">
        <v>-1.7</v>
      </c>
      <c r="Z8937" s="9" t="str">
        <f t="shared" si="1259"/>
        <v>Low</v>
      </c>
    </row>
    <row r="8938" spans="1:26" x14ac:dyDescent="0.3">
      <c r="A8938" t="s">
        <v>7871</v>
      </c>
      <c r="B8938" s="6">
        <v>44853</v>
      </c>
      <c r="C8938" s="6" t="str">
        <f t="shared" si="1252"/>
        <v>2022</v>
      </c>
      <c r="D8938" s="6" t="str">
        <f t="shared" si="1253"/>
        <v>October</v>
      </c>
      <c r="E8938" s="6" t="str">
        <f t="shared" si="1254"/>
        <v>Q4</v>
      </c>
      <c r="F8938" s="6" t="str">
        <f t="shared" si="1255"/>
        <v>High</v>
      </c>
      <c r="G8938" s="6" t="str">
        <f t="shared" si="1256"/>
        <v>Discounted</v>
      </c>
      <c r="H8938" s="6">
        <v>44857</v>
      </c>
      <c r="I8938" t="s">
        <v>1820</v>
      </c>
      <c r="J8938" t="s">
        <v>1062</v>
      </c>
      <c r="K8938" t="s">
        <v>1062</v>
      </c>
      <c r="L8938" t="s">
        <v>40</v>
      </c>
      <c r="M8938" t="s">
        <v>31</v>
      </c>
      <c r="N8938" t="s">
        <v>32</v>
      </c>
      <c r="O8938" t="s">
        <v>33</v>
      </c>
      <c r="P8938" t="s">
        <v>34</v>
      </c>
      <c r="Q8938" t="s">
        <v>35</v>
      </c>
      <c r="R8938" s="7">
        <v>0.2</v>
      </c>
      <c r="S8938" s="7">
        <f t="shared" si="1251"/>
        <v>23.5776</v>
      </c>
      <c r="T8938" s="8">
        <v>9.9467999999999996</v>
      </c>
      <c r="U8938" s="8" t="str">
        <f t="shared" si="1257"/>
        <v>Low</v>
      </c>
      <c r="V8938" s="7">
        <v>3</v>
      </c>
      <c r="W8938" s="8">
        <v>29.472000000000001</v>
      </c>
      <c r="X8938" s="8">
        <f t="shared" si="1258"/>
        <v>6348</v>
      </c>
      <c r="Y8938" s="9">
        <v>0.33750000000000002</v>
      </c>
      <c r="Z8938" s="9" t="str">
        <f t="shared" si="1259"/>
        <v>High</v>
      </c>
    </row>
    <row r="8939" spans="1:26" x14ac:dyDescent="0.3">
      <c r="A8939" t="s">
        <v>7872</v>
      </c>
      <c r="B8939" s="6">
        <v>44853</v>
      </c>
      <c r="C8939" s="6" t="str">
        <f t="shared" si="1252"/>
        <v>2022</v>
      </c>
      <c r="D8939" s="6" t="str">
        <f t="shared" si="1253"/>
        <v>October</v>
      </c>
      <c r="E8939" s="6" t="str">
        <f t="shared" si="1254"/>
        <v>Q4</v>
      </c>
      <c r="F8939" s="6" t="str">
        <f t="shared" si="1255"/>
        <v>Low</v>
      </c>
      <c r="G8939" s="6" t="str">
        <f t="shared" si="1256"/>
        <v>Discounted</v>
      </c>
      <c r="H8939" s="6">
        <v>44857</v>
      </c>
      <c r="I8939" t="s">
        <v>2961</v>
      </c>
      <c r="J8939" t="s">
        <v>1393</v>
      </c>
      <c r="K8939" t="s">
        <v>2541</v>
      </c>
      <c r="L8939" t="s">
        <v>30</v>
      </c>
      <c r="M8939" t="s">
        <v>76</v>
      </c>
      <c r="N8939" t="s">
        <v>262</v>
      </c>
      <c r="O8939" t="s">
        <v>33</v>
      </c>
      <c r="P8939" t="s">
        <v>368</v>
      </c>
      <c r="Q8939" t="s">
        <v>43</v>
      </c>
      <c r="R8939" s="7">
        <v>0.5</v>
      </c>
      <c r="S8939" s="7">
        <f t="shared" si="1251"/>
        <v>45.637500000000003</v>
      </c>
      <c r="T8939" s="8">
        <v>-67.543499999999995</v>
      </c>
      <c r="U8939" s="8" t="str">
        <f t="shared" si="1257"/>
        <v>Loss</v>
      </c>
      <c r="V8939" s="7">
        <v>1</v>
      </c>
      <c r="W8939" s="8">
        <v>91.275000000000006</v>
      </c>
      <c r="X8939" s="8">
        <f t="shared" si="1258"/>
        <v>3952</v>
      </c>
      <c r="Y8939" s="9">
        <v>-0.74</v>
      </c>
      <c r="Z8939" s="9" t="str">
        <f t="shared" si="1259"/>
        <v>Low</v>
      </c>
    </row>
    <row r="8940" spans="1:26" x14ac:dyDescent="0.3">
      <c r="A8940" t="s">
        <v>7873</v>
      </c>
      <c r="B8940" s="6">
        <v>44853</v>
      </c>
      <c r="C8940" s="6" t="str">
        <f t="shared" si="1252"/>
        <v>2022</v>
      </c>
      <c r="D8940" s="6" t="str">
        <f t="shared" si="1253"/>
        <v>October</v>
      </c>
      <c r="E8940" s="6" t="str">
        <f t="shared" si="1254"/>
        <v>Q4</v>
      </c>
      <c r="F8940" s="6" t="str">
        <f t="shared" si="1255"/>
        <v>Low</v>
      </c>
      <c r="G8940" s="6" t="str">
        <f t="shared" si="1256"/>
        <v>Discounted</v>
      </c>
      <c r="H8940" s="6">
        <v>44860</v>
      </c>
      <c r="I8940" t="s">
        <v>794</v>
      </c>
      <c r="J8940" t="s">
        <v>38</v>
      </c>
      <c r="K8940" t="s">
        <v>1408</v>
      </c>
      <c r="L8940" t="s">
        <v>40</v>
      </c>
      <c r="M8940" t="s">
        <v>31</v>
      </c>
      <c r="N8940" t="s">
        <v>41</v>
      </c>
      <c r="O8940" t="s">
        <v>62</v>
      </c>
      <c r="P8940" t="s">
        <v>4589</v>
      </c>
      <c r="Q8940" t="s">
        <v>453</v>
      </c>
      <c r="R8940" s="7">
        <v>0.7</v>
      </c>
      <c r="S8940" s="7">
        <f t="shared" si="1251"/>
        <v>489.95640000000003</v>
      </c>
      <c r="T8940" s="8">
        <v>-1306.5504000000001</v>
      </c>
      <c r="U8940" s="8" t="str">
        <f t="shared" si="1257"/>
        <v>Loss</v>
      </c>
      <c r="V8940" s="7">
        <v>4</v>
      </c>
      <c r="W8940" s="8">
        <v>1633.1880000000001</v>
      </c>
      <c r="X8940" s="8">
        <f t="shared" si="1258"/>
        <v>203</v>
      </c>
      <c r="Y8940" s="9">
        <v>-0.8</v>
      </c>
      <c r="Z8940" s="9" t="str">
        <f t="shared" si="1259"/>
        <v>Low</v>
      </c>
    </row>
    <row r="8941" spans="1:26" x14ac:dyDescent="0.3">
      <c r="A8941" t="s">
        <v>7874</v>
      </c>
      <c r="B8941" s="6">
        <v>44853</v>
      </c>
      <c r="C8941" s="6" t="str">
        <f t="shared" si="1252"/>
        <v>2022</v>
      </c>
      <c r="D8941" s="6" t="str">
        <f t="shared" si="1253"/>
        <v>October</v>
      </c>
      <c r="E8941" s="6" t="str">
        <f t="shared" si="1254"/>
        <v>Q4</v>
      </c>
      <c r="F8941" s="6" t="str">
        <f t="shared" si="1255"/>
        <v>Low</v>
      </c>
      <c r="G8941" s="6" t="str">
        <f t="shared" si="1256"/>
        <v>Discounted</v>
      </c>
      <c r="H8941" s="6">
        <v>44859</v>
      </c>
      <c r="I8941" t="s">
        <v>1686</v>
      </c>
      <c r="J8941" t="s">
        <v>492</v>
      </c>
      <c r="K8941" t="s">
        <v>2269</v>
      </c>
      <c r="L8941" t="s">
        <v>61</v>
      </c>
      <c r="M8941" t="s">
        <v>31</v>
      </c>
      <c r="N8941" t="s">
        <v>53</v>
      </c>
      <c r="O8941" t="s">
        <v>54</v>
      </c>
      <c r="P8941" t="s">
        <v>55</v>
      </c>
      <c r="Q8941" t="s">
        <v>56</v>
      </c>
      <c r="R8941" s="7">
        <v>0.2</v>
      </c>
      <c r="S8941" s="7">
        <f t="shared" si="1251"/>
        <v>98.604799999999997</v>
      </c>
      <c r="T8941" s="8">
        <v>9.2441999999999993</v>
      </c>
      <c r="U8941" s="8" t="str">
        <f t="shared" si="1257"/>
        <v>Low</v>
      </c>
      <c r="V8941" s="7">
        <v>7</v>
      </c>
      <c r="W8941" s="8">
        <v>123.256</v>
      </c>
      <c r="X8941" s="8">
        <f t="shared" si="1258"/>
        <v>3389</v>
      </c>
      <c r="Y8941" s="9">
        <v>7.4999999999999997E-2</v>
      </c>
      <c r="Z8941" s="9" t="str">
        <f t="shared" si="1259"/>
        <v>Low</v>
      </c>
    </row>
    <row r="8942" spans="1:26" x14ac:dyDescent="0.3">
      <c r="A8942" t="s">
        <v>7874</v>
      </c>
      <c r="B8942" s="6">
        <v>44853</v>
      </c>
      <c r="C8942" s="6" t="str">
        <f t="shared" si="1252"/>
        <v>2022</v>
      </c>
      <c r="D8942" s="6" t="str">
        <f t="shared" si="1253"/>
        <v>October</v>
      </c>
      <c r="E8942" s="6" t="str">
        <f t="shared" si="1254"/>
        <v>Q4</v>
      </c>
      <c r="F8942" s="6" t="str">
        <f t="shared" si="1255"/>
        <v>High</v>
      </c>
      <c r="G8942" s="6" t="str">
        <f t="shared" si="1256"/>
        <v>Discounted</v>
      </c>
      <c r="H8942" s="6">
        <v>44859</v>
      </c>
      <c r="I8942" t="s">
        <v>1686</v>
      </c>
      <c r="J8942" t="s">
        <v>89</v>
      </c>
      <c r="K8942" t="s">
        <v>3317</v>
      </c>
      <c r="L8942" t="s">
        <v>61</v>
      </c>
      <c r="M8942" t="s">
        <v>31</v>
      </c>
      <c r="N8942" t="s">
        <v>32</v>
      </c>
      <c r="O8942" t="s">
        <v>54</v>
      </c>
      <c r="P8942" t="s">
        <v>55</v>
      </c>
      <c r="Q8942" t="s">
        <v>56</v>
      </c>
      <c r="R8942" s="7">
        <v>0.2</v>
      </c>
      <c r="S8942" s="7">
        <f t="shared" si="1251"/>
        <v>18.943999999999999</v>
      </c>
      <c r="T8942" s="8">
        <v>7.4</v>
      </c>
      <c r="U8942" s="8" t="str">
        <f t="shared" si="1257"/>
        <v>Low</v>
      </c>
      <c r="V8942" s="7">
        <v>4</v>
      </c>
      <c r="W8942" s="8">
        <v>23.68</v>
      </c>
      <c r="X8942" s="8">
        <f t="shared" si="1258"/>
        <v>6803</v>
      </c>
      <c r="Y8942" s="9">
        <v>0.3125</v>
      </c>
      <c r="Z8942" s="9" t="str">
        <f t="shared" si="1259"/>
        <v>High</v>
      </c>
    </row>
    <row r="8943" spans="1:26" x14ac:dyDescent="0.3">
      <c r="A8943" t="s">
        <v>7874</v>
      </c>
      <c r="B8943" s="6">
        <v>44853</v>
      </c>
      <c r="C8943" s="6" t="str">
        <f t="shared" si="1252"/>
        <v>2022</v>
      </c>
      <c r="D8943" s="6" t="str">
        <f t="shared" si="1253"/>
        <v>October</v>
      </c>
      <c r="E8943" s="6" t="str">
        <f t="shared" si="1254"/>
        <v>Q4</v>
      </c>
      <c r="F8943" s="6" t="str">
        <f t="shared" si="1255"/>
        <v>Low</v>
      </c>
      <c r="G8943" s="6" t="str">
        <f t="shared" si="1256"/>
        <v>Discounted</v>
      </c>
      <c r="H8943" s="6">
        <v>44859</v>
      </c>
      <c r="I8943" t="s">
        <v>1686</v>
      </c>
      <c r="J8943" t="s">
        <v>89</v>
      </c>
      <c r="K8943" t="s">
        <v>2577</v>
      </c>
      <c r="L8943" t="s">
        <v>61</v>
      </c>
      <c r="M8943" t="s">
        <v>91</v>
      </c>
      <c r="N8943" t="s">
        <v>92</v>
      </c>
      <c r="O8943" t="s">
        <v>54</v>
      </c>
      <c r="P8943" t="s">
        <v>55</v>
      </c>
      <c r="Q8943" t="s">
        <v>56</v>
      </c>
      <c r="R8943" s="7">
        <v>0.4</v>
      </c>
      <c r="S8943" s="7">
        <f t="shared" si="1251"/>
        <v>185.74560000000002</v>
      </c>
      <c r="T8943" s="8">
        <v>-56.755600000000001</v>
      </c>
      <c r="U8943" s="8" t="str">
        <f t="shared" si="1257"/>
        <v>Loss</v>
      </c>
      <c r="V8943" s="7">
        <v>4</v>
      </c>
      <c r="W8943" s="8">
        <v>309.57600000000002</v>
      </c>
      <c r="X8943" s="8">
        <f t="shared" si="1258"/>
        <v>1842</v>
      </c>
      <c r="Y8943" s="9">
        <v>-0.18333333299999999</v>
      </c>
      <c r="Z8943" s="9" t="str">
        <f t="shared" si="1259"/>
        <v>Low</v>
      </c>
    </row>
    <row r="8944" spans="1:26" x14ac:dyDescent="0.3">
      <c r="A8944" t="s">
        <v>7875</v>
      </c>
      <c r="B8944" s="6">
        <v>44853</v>
      </c>
      <c r="C8944" s="6" t="str">
        <f t="shared" si="1252"/>
        <v>2022</v>
      </c>
      <c r="D8944" s="6" t="str">
        <f t="shared" si="1253"/>
        <v>October</v>
      </c>
      <c r="E8944" s="6" t="str">
        <f t="shared" si="1254"/>
        <v>Q4</v>
      </c>
      <c r="F8944" s="6" t="str">
        <f t="shared" si="1255"/>
        <v>High</v>
      </c>
      <c r="G8944" s="6" t="str">
        <f t="shared" si="1256"/>
        <v>Full Price</v>
      </c>
      <c r="H8944" s="6">
        <v>44857</v>
      </c>
      <c r="I8944" t="s">
        <v>3679</v>
      </c>
      <c r="J8944" t="s">
        <v>1671</v>
      </c>
      <c r="K8944" t="s">
        <v>5185</v>
      </c>
      <c r="L8944" t="s">
        <v>61</v>
      </c>
      <c r="M8944" t="s">
        <v>76</v>
      </c>
      <c r="N8944" t="s">
        <v>99</v>
      </c>
      <c r="O8944" t="s">
        <v>54</v>
      </c>
      <c r="P8944" t="s">
        <v>1081</v>
      </c>
      <c r="Q8944" t="s">
        <v>749</v>
      </c>
      <c r="R8944" s="7">
        <v>0</v>
      </c>
      <c r="S8944" s="7">
        <f t="shared" si="1251"/>
        <v>56.56</v>
      </c>
      <c r="T8944" s="8">
        <v>14.7056</v>
      </c>
      <c r="U8944" s="8" t="str">
        <f t="shared" si="1257"/>
        <v>Low</v>
      </c>
      <c r="V8944" s="7">
        <v>4</v>
      </c>
      <c r="W8944" s="8">
        <v>56.56</v>
      </c>
      <c r="X8944" s="8">
        <f t="shared" si="1258"/>
        <v>4919</v>
      </c>
      <c r="Y8944" s="9">
        <v>0.26</v>
      </c>
      <c r="Z8944" s="9" t="str">
        <f t="shared" si="1259"/>
        <v>High</v>
      </c>
    </row>
    <row r="8945" spans="1:26" x14ac:dyDescent="0.3">
      <c r="A8945" t="s">
        <v>7875</v>
      </c>
      <c r="B8945" s="6">
        <v>44853</v>
      </c>
      <c r="C8945" s="6" t="str">
        <f t="shared" si="1252"/>
        <v>2022</v>
      </c>
      <c r="D8945" s="6" t="str">
        <f t="shared" si="1253"/>
        <v>October</v>
      </c>
      <c r="E8945" s="6" t="str">
        <f t="shared" si="1254"/>
        <v>Q4</v>
      </c>
      <c r="F8945" s="6" t="str">
        <f t="shared" si="1255"/>
        <v>High</v>
      </c>
      <c r="G8945" s="6" t="str">
        <f t="shared" si="1256"/>
        <v>Full Price</v>
      </c>
      <c r="H8945" s="6">
        <v>44857</v>
      </c>
      <c r="I8945" t="s">
        <v>3679</v>
      </c>
      <c r="J8945" t="s">
        <v>89</v>
      </c>
      <c r="K8945" t="s">
        <v>605</v>
      </c>
      <c r="L8945" t="s">
        <v>61</v>
      </c>
      <c r="M8945" t="s">
        <v>31</v>
      </c>
      <c r="N8945" t="s">
        <v>49</v>
      </c>
      <c r="O8945" t="s">
        <v>54</v>
      </c>
      <c r="P8945" t="s">
        <v>1081</v>
      </c>
      <c r="Q8945" t="s">
        <v>749</v>
      </c>
      <c r="R8945" s="7">
        <v>0</v>
      </c>
      <c r="S8945" s="7">
        <f t="shared" si="1251"/>
        <v>32.700000000000003</v>
      </c>
      <c r="T8945" s="8">
        <v>8.5020000000000007</v>
      </c>
      <c r="U8945" s="8" t="str">
        <f t="shared" si="1257"/>
        <v>Low</v>
      </c>
      <c r="V8945" s="7">
        <v>3</v>
      </c>
      <c r="W8945" s="8">
        <v>32.700000000000003</v>
      </c>
      <c r="X8945" s="8">
        <f t="shared" si="1258"/>
        <v>6091</v>
      </c>
      <c r="Y8945" s="9">
        <v>0.26</v>
      </c>
      <c r="Z8945" s="9" t="str">
        <f t="shared" si="1259"/>
        <v>High</v>
      </c>
    </row>
    <row r="8946" spans="1:26" x14ac:dyDescent="0.3">
      <c r="A8946" t="s">
        <v>7876</v>
      </c>
      <c r="B8946" s="6">
        <v>44853</v>
      </c>
      <c r="C8946" s="6" t="str">
        <f t="shared" si="1252"/>
        <v>2022</v>
      </c>
      <c r="D8946" s="6" t="str">
        <f t="shared" si="1253"/>
        <v>October</v>
      </c>
      <c r="E8946" s="6" t="str">
        <f t="shared" si="1254"/>
        <v>Q4</v>
      </c>
      <c r="F8946" s="6" t="str">
        <f t="shared" si="1255"/>
        <v>High</v>
      </c>
      <c r="G8946" s="6" t="str">
        <f t="shared" si="1256"/>
        <v>Discounted</v>
      </c>
      <c r="H8946" s="6">
        <v>44857</v>
      </c>
      <c r="I8946" t="s">
        <v>403</v>
      </c>
      <c r="J8946" t="s">
        <v>89</v>
      </c>
      <c r="K8946" t="s">
        <v>3915</v>
      </c>
      <c r="L8946" t="s">
        <v>30</v>
      </c>
      <c r="M8946" t="s">
        <v>31</v>
      </c>
      <c r="N8946" t="s">
        <v>41</v>
      </c>
      <c r="O8946" t="s">
        <v>69</v>
      </c>
      <c r="P8946" t="s">
        <v>139</v>
      </c>
      <c r="Q8946" t="s">
        <v>71</v>
      </c>
      <c r="R8946" s="7">
        <v>0.2</v>
      </c>
      <c r="S8946" s="7">
        <f t="shared" si="1251"/>
        <v>31.699200000000001</v>
      </c>
      <c r="T8946" s="8">
        <v>13.868399999999999</v>
      </c>
      <c r="U8946" s="8" t="str">
        <f t="shared" si="1257"/>
        <v>Low</v>
      </c>
      <c r="V8946" s="7">
        <v>3</v>
      </c>
      <c r="W8946" s="8">
        <v>39.624000000000002</v>
      </c>
      <c r="X8946" s="8">
        <f t="shared" si="1258"/>
        <v>5684</v>
      </c>
      <c r="Y8946" s="9">
        <v>0.35</v>
      </c>
      <c r="Z8946" s="9" t="str">
        <f t="shared" si="1259"/>
        <v>High</v>
      </c>
    </row>
    <row r="8947" spans="1:26" x14ac:dyDescent="0.3">
      <c r="A8947" t="s">
        <v>7877</v>
      </c>
      <c r="B8947" s="6">
        <v>44853</v>
      </c>
      <c r="C8947" s="6" t="str">
        <f t="shared" si="1252"/>
        <v>2022</v>
      </c>
      <c r="D8947" s="6" t="str">
        <f t="shared" si="1253"/>
        <v>October</v>
      </c>
      <c r="E8947" s="6" t="str">
        <f t="shared" si="1254"/>
        <v>Q4</v>
      </c>
      <c r="F8947" s="6" t="str">
        <f t="shared" si="1255"/>
        <v>High</v>
      </c>
      <c r="G8947" s="6" t="str">
        <f t="shared" si="1256"/>
        <v>Full Price</v>
      </c>
      <c r="H8947" s="6">
        <v>44858</v>
      </c>
      <c r="I8947" t="s">
        <v>1997</v>
      </c>
      <c r="J8947" t="s">
        <v>321</v>
      </c>
      <c r="K8947" t="s">
        <v>2990</v>
      </c>
      <c r="L8947" t="s">
        <v>61</v>
      </c>
      <c r="M8947" t="s">
        <v>76</v>
      </c>
      <c r="N8947" t="s">
        <v>99</v>
      </c>
      <c r="O8947" t="s">
        <v>69</v>
      </c>
      <c r="P8947" t="s">
        <v>139</v>
      </c>
      <c r="Q8947" t="s">
        <v>71</v>
      </c>
      <c r="R8947" s="7">
        <v>0</v>
      </c>
      <c r="S8947" s="7">
        <f t="shared" si="1251"/>
        <v>30.56</v>
      </c>
      <c r="T8947" s="8">
        <v>10.3904</v>
      </c>
      <c r="U8947" s="8" t="str">
        <f t="shared" si="1257"/>
        <v>Low</v>
      </c>
      <c r="V8947" s="7">
        <v>2</v>
      </c>
      <c r="W8947" s="8">
        <v>30.56</v>
      </c>
      <c r="X8947" s="8">
        <f t="shared" si="1258"/>
        <v>6262</v>
      </c>
      <c r="Y8947" s="9">
        <v>0.34</v>
      </c>
      <c r="Z8947" s="9" t="str">
        <f t="shared" si="1259"/>
        <v>High</v>
      </c>
    </row>
    <row r="8948" spans="1:26" x14ac:dyDescent="0.3">
      <c r="A8948" t="s">
        <v>7877</v>
      </c>
      <c r="B8948" s="6">
        <v>44853</v>
      </c>
      <c r="C8948" s="6" t="str">
        <f t="shared" si="1252"/>
        <v>2022</v>
      </c>
      <c r="D8948" s="6" t="str">
        <f t="shared" si="1253"/>
        <v>October</v>
      </c>
      <c r="E8948" s="6" t="str">
        <f t="shared" si="1254"/>
        <v>Q4</v>
      </c>
      <c r="F8948" s="6" t="str">
        <f t="shared" si="1255"/>
        <v>Low</v>
      </c>
      <c r="G8948" s="6" t="str">
        <f t="shared" si="1256"/>
        <v>Discounted</v>
      </c>
      <c r="H8948" s="6">
        <v>44858</v>
      </c>
      <c r="I8948" t="s">
        <v>1997</v>
      </c>
      <c r="J8948" t="s">
        <v>89</v>
      </c>
      <c r="K8948" t="s">
        <v>4243</v>
      </c>
      <c r="L8948" t="s">
        <v>61</v>
      </c>
      <c r="M8948" t="s">
        <v>76</v>
      </c>
      <c r="N8948" t="s">
        <v>262</v>
      </c>
      <c r="O8948" t="s">
        <v>69</v>
      </c>
      <c r="P8948" t="s">
        <v>139</v>
      </c>
      <c r="Q8948" t="s">
        <v>71</v>
      </c>
      <c r="R8948" s="7">
        <v>0.2</v>
      </c>
      <c r="S8948" s="7">
        <f t="shared" si="1251"/>
        <v>19.494399999999999</v>
      </c>
      <c r="T8948" s="8">
        <v>-3.3506</v>
      </c>
      <c r="U8948" s="8" t="str">
        <f t="shared" si="1257"/>
        <v>Loss</v>
      </c>
      <c r="V8948" s="7">
        <v>2</v>
      </c>
      <c r="W8948" s="8">
        <v>24.367999999999999</v>
      </c>
      <c r="X8948" s="8">
        <f t="shared" si="1258"/>
        <v>6739</v>
      </c>
      <c r="Y8948" s="9">
        <v>-0.13750000000000001</v>
      </c>
      <c r="Z8948" s="9" t="str">
        <f t="shared" si="1259"/>
        <v>Low</v>
      </c>
    </row>
    <row r="8949" spans="1:26" x14ac:dyDescent="0.3">
      <c r="A8949" t="s">
        <v>7877</v>
      </c>
      <c r="B8949" s="6">
        <v>44853</v>
      </c>
      <c r="C8949" s="6" t="str">
        <f t="shared" si="1252"/>
        <v>2022</v>
      </c>
      <c r="D8949" s="6" t="str">
        <f t="shared" si="1253"/>
        <v>October</v>
      </c>
      <c r="E8949" s="6" t="str">
        <f t="shared" si="1254"/>
        <v>Q4</v>
      </c>
      <c r="F8949" s="6" t="str">
        <f t="shared" si="1255"/>
        <v>High</v>
      </c>
      <c r="G8949" s="6" t="str">
        <f t="shared" si="1256"/>
        <v>Full Price</v>
      </c>
      <c r="H8949" s="6">
        <v>44858</v>
      </c>
      <c r="I8949" t="s">
        <v>1997</v>
      </c>
      <c r="J8949" t="s">
        <v>1276</v>
      </c>
      <c r="K8949" t="s">
        <v>5287</v>
      </c>
      <c r="L8949" t="s">
        <v>61</v>
      </c>
      <c r="M8949" t="s">
        <v>31</v>
      </c>
      <c r="N8949" t="s">
        <v>149</v>
      </c>
      <c r="O8949" t="s">
        <v>69</v>
      </c>
      <c r="P8949" t="s">
        <v>139</v>
      </c>
      <c r="Q8949" t="s">
        <v>71</v>
      </c>
      <c r="R8949" s="7">
        <v>0</v>
      </c>
      <c r="S8949" s="7">
        <f t="shared" si="1251"/>
        <v>8.9600000000000009</v>
      </c>
      <c r="T8949" s="8">
        <v>4.3007999999999997</v>
      </c>
      <c r="U8949" s="8" t="str">
        <f t="shared" si="1257"/>
        <v>Low</v>
      </c>
      <c r="V8949" s="7">
        <v>2</v>
      </c>
      <c r="W8949" s="8">
        <v>8.9600000000000009</v>
      </c>
      <c r="X8949" s="8">
        <f t="shared" si="1258"/>
        <v>8788</v>
      </c>
      <c r="Y8949" s="9">
        <v>0.48</v>
      </c>
      <c r="Z8949" s="9" t="str">
        <f t="shared" si="1259"/>
        <v>High</v>
      </c>
    </row>
    <row r="8950" spans="1:26" x14ac:dyDescent="0.3">
      <c r="A8950" t="s">
        <v>7877</v>
      </c>
      <c r="B8950" s="6">
        <v>44853</v>
      </c>
      <c r="C8950" s="6" t="str">
        <f t="shared" si="1252"/>
        <v>2022</v>
      </c>
      <c r="D8950" s="6" t="str">
        <f t="shared" si="1253"/>
        <v>October</v>
      </c>
      <c r="E8950" s="6" t="str">
        <f t="shared" si="1254"/>
        <v>Q4</v>
      </c>
      <c r="F8950" s="6" t="str">
        <f t="shared" si="1255"/>
        <v>High</v>
      </c>
      <c r="G8950" s="6" t="str">
        <f t="shared" si="1256"/>
        <v>Full Price</v>
      </c>
      <c r="H8950" s="6">
        <v>44858</v>
      </c>
      <c r="I8950" t="s">
        <v>1997</v>
      </c>
      <c r="J8950" t="s">
        <v>44</v>
      </c>
      <c r="K8950" t="s">
        <v>773</v>
      </c>
      <c r="L8950" t="s">
        <v>61</v>
      </c>
      <c r="M8950" t="s">
        <v>31</v>
      </c>
      <c r="N8950" t="s">
        <v>46</v>
      </c>
      <c r="O8950" t="s">
        <v>69</v>
      </c>
      <c r="P8950" t="s">
        <v>139</v>
      </c>
      <c r="Q8950" t="s">
        <v>71</v>
      </c>
      <c r="R8950" s="7">
        <v>0</v>
      </c>
      <c r="S8950" s="7">
        <f t="shared" si="1251"/>
        <v>31.5</v>
      </c>
      <c r="T8950" s="8">
        <v>15.12</v>
      </c>
      <c r="U8950" s="8" t="str">
        <f t="shared" si="1257"/>
        <v>Low</v>
      </c>
      <c r="V8950" s="7">
        <v>10</v>
      </c>
      <c r="W8950" s="8">
        <v>31.5</v>
      </c>
      <c r="X8950" s="8">
        <f t="shared" si="1258"/>
        <v>6193</v>
      </c>
      <c r="Y8950" s="9">
        <v>0.48</v>
      </c>
      <c r="Z8950" s="9" t="str">
        <f t="shared" si="1259"/>
        <v>High</v>
      </c>
    </row>
    <row r="8951" spans="1:26" x14ac:dyDescent="0.3">
      <c r="A8951" t="s">
        <v>7878</v>
      </c>
      <c r="B8951" s="6">
        <v>44853</v>
      </c>
      <c r="C8951" s="6" t="str">
        <f t="shared" si="1252"/>
        <v>2022</v>
      </c>
      <c r="D8951" s="6" t="str">
        <f t="shared" si="1253"/>
        <v>October</v>
      </c>
      <c r="E8951" s="6" t="str">
        <f t="shared" si="1254"/>
        <v>Q4</v>
      </c>
      <c r="F8951" s="6" t="str">
        <f t="shared" si="1255"/>
        <v>High</v>
      </c>
      <c r="G8951" s="6" t="str">
        <f t="shared" si="1256"/>
        <v>Discounted</v>
      </c>
      <c r="H8951" s="6">
        <v>44860</v>
      </c>
      <c r="I8951" t="s">
        <v>1348</v>
      </c>
      <c r="J8951" t="s">
        <v>89</v>
      </c>
      <c r="K8951" t="s">
        <v>2247</v>
      </c>
      <c r="L8951" t="s">
        <v>30</v>
      </c>
      <c r="M8951" t="s">
        <v>91</v>
      </c>
      <c r="N8951" t="s">
        <v>92</v>
      </c>
      <c r="O8951" t="s">
        <v>33</v>
      </c>
      <c r="P8951" t="s">
        <v>34</v>
      </c>
      <c r="Q8951" t="s">
        <v>35</v>
      </c>
      <c r="R8951" s="7">
        <v>0.2</v>
      </c>
      <c r="S8951" s="7">
        <f t="shared" si="1251"/>
        <v>13.343999999999999</v>
      </c>
      <c r="T8951" s="8">
        <v>5.2125000000000004</v>
      </c>
      <c r="U8951" s="8" t="str">
        <f t="shared" si="1257"/>
        <v>Low</v>
      </c>
      <c r="V8951" s="7">
        <v>3</v>
      </c>
      <c r="W8951" s="8">
        <v>16.68</v>
      </c>
      <c r="X8951" s="8">
        <f t="shared" si="1258"/>
        <v>7558</v>
      </c>
      <c r="Y8951" s="9">
        <v>0.3125</v>
      </c>
      <c r="Z8951" s="9" t="str">
        <f t="shared" si="1259"/>
        <v>High</v>
      </c>
    </row>
    <row r="8952" spans="1:26" x14ac:dyDescent="0.3">
      <c r="A8952" t="s">
        <v>7879</v>
      </c>
      <c r="B8952" s="6">
        <v>44854</v>
      </c>
      <c r="C8952" s="6" t="str">
        <f t="shared" si="1252"/>
        <v>2022</v>
      </c>
      <c r="D8952" s="6" t="str">
        <f t="shared" si="1253"/>
        <v>October</v>
      </c>
      <c r="E8952" s="6" t="str">
        <f t="shared" si="1254"/>
        <v>Q4</v>
      </c>
      <c r="F8952" s="6" t="str">
        <f t="shared" si="1255"/>
        <v>Low</v>
      </c>
      <c r="G8952" s="6" t="str">
        <f t="shared" si="1256"/>
        <v>Discounted</v>
      </c>
      <c r="H8952" s="6">
        <v>44854</v>
      </c>
      <c r="I8952" t="s">
        <v>2163</v>
      </c>
      <c r="J8952" t="s">
        <v>119</v>
      </c>
      <c r="K8952" t="s">
        <v>621</v>
      </c>
      <c r="L8952" t="s">
        <v>30</v>
      </c>
      <c r="M8952" t="s">
        <v>76</v>
      </c>
      <c r="N8952" t="s">
        <v>99</v>
      </c>
      <c r="O8952" t="s">
        <v>62</v>
      </c>
      <c r="P8952" t="s">
        <v>516</v>
      </c>
      <c r="Q8952" t="s">
        <v>227</v>
      </c>
      <c r="R8952" s="7">
        <v>0.2</v>
      </c>
      <c r="S8952" s="7">
        <f t="shared" si="1251"/>
        <v>35.148800000000001</v>
      </c>
      <c r="T8952" s="8">
        <v>6.0411999999999999</v>
      </c>
      <c r="U8952" s="8" t="str">
        <f t="shared" si="1257"/>
        <v>Low</v>
      </c>
      <c r="V8952" s="7">
        <v>4</v>
      </c>
      <c r="W8952" s="8">
        <v>43.936</v>
      </c>
      <c r="X8952" s="8">
        <f t="shared" si="1258"/>
        <v>5430</v>
      </c>
      <c r="Y8952" s="9">
        <v>0.13750000000000001</v>
      </c>
      <c r="Z8952" s="9" t="str">
        <f t="shared" si="1259"/>
        <v>Low</v>
      </c>
    </row>
    <row r="8953" spans="1:26" x14ac:dyDescent="0.3">
      <c r="A8953" t="s">
        <v>7879</v>
      </c>
      <c r="B8953" s="6">
        <v>44854</v>
      </c>
      <c r="C8953" s="6" t="str">
        <f t="shared" si="1252"/>
        <v>2022</v>
      </c>
      <c r="D8953" s="6" t="str">
        <f t="shared" si="1253"/>
        <v>October</v>
      </c>
      <c r="E8953" s="6" t="str">
        <f t="shared" si="1254"/>
        <v>Q4</v>
      </c>
      <c r="F8953" s="6" t="str">
        <f t="shared" si="1255"/>
        <v>High</v>
      </c>
      <c r="G8953" s="6" t="str">
        <f t="shared" si="1256"/>
        <v>Discounted</v>
      </c>
      <c r="H8953" s="6">
        <v>44854</v>
      </c>
      <c r="I8953" t="s">
        <v>2163</v>
      </c>
      <c r="J8953" t="s">
        <v>928</v>
      </c>
      <c r="K8953" t="s">
        <v>1479</v>
      </c>
      <c r="L8953" t="s">
        <v>30</v>
      </c>
      <c r="M8953" t="s">
        <v>31</v>
      </c>
      <c r="N8953" t="s">
        <v>53</v>
      </c>
      <c r="O8953" t="s">
        <v>62</v>
      </c>
      <c r="P8953" t="s">
        <v>516</v>
      </c>
      <c r="Q8953" t="s">
        <v>227</v>
      </c>
      <c r="R8953" s="7">
        <v>0.2</v>
      </c>
      <c r="S8953" s="7">
        <f t="shared" si="1251"/>
        <v>3.5584000000000002</v>
      </c>
      <c r="T8953" s="8">
        <v>1.1120000000000001</v>
      </c>
      <c r="U8953" s="8" t="str">
        <f t="shared" si="1257"/>
        <v>Low</v>
      </c>
      <c r="V8953" s="7">
        <v>2</v>
      </c>
      <c r="W8953" s="8">
        <v>4.4480000000000004</v>
      </c>
      <c r="X8953" s="8">
        <f t="shared" si="1258"/>
        <v>9574</v>
      </c>
      <c r="Y8953" s="9">
        <v>0.25</v>
      </c>
      <c r="Z8953" s="9" t="str">
        <f t="shared" si="1259"/>
        <v>High</v>
      </c>
    </row>
    <row r="8954" spans="1:26" x14ac:dyDescent="0.3">
      <c r="A8954" t="s">
        <v>7879</v>
      </c>
      <c r="B8954" s="6">
        <v>44854</v>
      </c>
      <c r="C8954" s="6" t="str">
        <f t="shared" si="1252"/>
        <v>2022</v>
      </c>
      <c r="D8954" s="6" t="str">
        <f t="shared" si="1253"/>
        <v>October</v>
      </c>
      <c r="E8954" s="6" t="str">
        <f t="shared" si="1254"/>
        <v>Q4</v>
      </c>
      <c r="F8954" s="6" t="str">
        <f t="shared" si="1255"/>
        <v>High</v>
      </c>
      <c r="G8954" s="6" t="str">
        <f t="shared" si="1256"/>
        <v>Discounted</v>
      </c>
      <c r="H8954" s="6">
        <v>44854</v>
      </c>
      <c r="I8954" t="s">
        <v>2163</v>
      </c>
      <c r="J8954" t="s">
        <v>243</v>
      </c>
      <c r="K8954" t="s">
        <v>244</v>
      </c>
      <c r="L8954" t="s">
        <v>30</v>
      </c>
      <c r="M8954" t="s">
        <v>31</v>
      </c>
      <c r="N8954" t="s">
        <v>32</v>
      </c>
      <c r="O8954" t="s">
        <v>62</v>
      </c>
      <c r="P8954" t="s">
        <v>516</v>
      </c>
      <c r="Q8954" t="s">
        <v>227</v>
      </c>
      <c r="R8954" s="7">
        <v>0.2</v>
      </c>
      <c r="S8954" s="7">
        <f t="shared" si="1251"/>
        <v>5.3376000000000001</v>
      </c>
      <c r="T8954" s="8">
        <v>2.5019999999999998</v>
      </c>
      <c r="U8954" s="8" t="str">
        <f t="shared" si="1257"/>
        <v>Low</v>
      </c>
      <c r="V8954" s="7">
        <v>1</v>
      </c>
      <c r="W8954" s="8">
        <v>6.6719999999999997</v>
      </c>
      <c r="X8954" s="8">
        <f t="shared" si="1258"/>
        <v>9179</v>
      </c>
      <c r="Y8954" s="9">
        <v>0.375</v>
      </c>
      <c r="Z8954" s="9" t="str">
        <f t="shared" si="1259"/>
        <v>High</v>
      </c>
    </row>
    <row r="8955" spans="1:26" x14ac:dyDescent="0.3">
      <c r="A8955" t="s">
        <v>7879</v>
      </c>
      <c r="B8955" s="6">
        <v>44854</v>
      </c>
      <c r="C8955" s="6" t="str">
        <f t="shared" si="1252"/>
        <v>2022</v>
      </c>
      <c r="D8955" s="6" t="str">
        <f t="shared" si="1253"/>
        <v>October</v>
      </c>
      <c r="E8955" s="6" t="str">
        <f t="shared" si="1254"/>
        <v>Q4</v>
      </c>
      <c r="F8955" s="6" t="str">
        <f t="shared" si="1255"/>
        <v>Low</v>
      </c>
      <c r="G8955" s="6" t="str">
        <f t="shared" si="1256"/>
        <v>Discounted</v>
      </c>
      <c r="H8955" s="6">
        <v>44854</v>
      </c>
      <c r="I8955" t="s">
        <v>2163</v>
      </c>
      <c r="J8955" t="s">
        <v>89</v>
      </c>
      <c r="K8955" t="s">
        <v>3084</v>
      </c>
      <c r="L8955" t="s">
        <v>30</v>
      </c>
      <c r="M8955" t="s">
        <v>31</v>
      </c>
      <c r="N8955" t="s">
        <v>49</v>
      </c>
      <c r="O8955" t="s">
        <v>62</v>
      </c>
      <c r="P8955" t="s">
        <v>516</v>
      </c>
      <c r="Q8955" t="s">
        <v>227</v>
      </c>
      <c r="R8955" s="7">
        <v>0.2</v>
      </c>
      <c r="S8955" s="7">
        <f t="shared" si="1251"/>
        <v>3.8144</v>
      </c>
      <c r="T8955" s="8">
        <v>-0.77480000000000004</v>
      </c>
      <c r="U8955" s="8" t="str">
        <f t="shared" si="1257"/>
        <v>Loss</v>
      </c>
      <c r="V8955" s="7">
        <v>2</v>
      </c>
      <c r="W8955" s="8">
        <v>4.7679999999999998</v>
      </c>
      <c r="X8955" s="8">
        <f t="shared" si="1258"/>
        <v>9528</v>
      </c>
      <c r="Y8955" s="9">
        <v>-0.16250000000000001</v>
      </c>
      <c r="Z8955" s="9" t="str">
        <f t="shared" si="1259"/>
        <v>Low</v>
      </c>
    </row>
    <row r="8956" spans="1:26" x14ac:dyDescent="0.3">
      <c r="A8956" t="s">
        <v>7880</v>
      </c>
      <c r="B8956" s="6">
        <v>44854</v>
      </c>
      <c r="C8956" s="6" t="str">
        <f t="shared" si="1252"/>
        <v>2022</v>
      </c>
      <c r="D8956" s="6" t="str">
        <f t="shared" si="1253"/>
        <v>October</v>
      </c>
      <c r="E8956" s="6" t="str">
        <f t="shared" si="1254"/>
        <v>Q4</v>
      </c>
      <c r="F8956" s="6" t="str">
        <f t="shared" si="1255"/>
        <v>High</v>
      </c>
      <c r="G8956" s="6" t="str">
        <f t="shared" si="1256"/>
        <v>Full Price</v>
      </c>
      <c r="H8956" s="6">
        <v>44854</v>
      </c>
      <c r="I8956" t="s">
        <v>530</v>
      </c>
      <c r="J8956" t="s">
        <v>44</v>
      </c>
      <c r="K8956" t="s">
        <v>5768</v>
      </c>
      <c r="L8956" t="s">
        <v>40</v>
      </c>
      <c r="M8956" t="s">
        <v>31</v>
      </c>
      <c r="N8956" t="s">
        <v>46</v>
      </c>
      <c r="O8956" t="s">
        <v>54</v>
      </c>
      <c r="P8956" t="s">
        <v>270</v>
      </c>
      <c r="Q8956" t="s">
        <v>271</v>
      </c>
      <c r="R8956" s="7">
        <v>0</v>
      </c>
      <c r="S8956" s="7">
        <f t="shared" si="1251"/>
        <v>24.55</v>
      </c>
      <c r="T8956" s="8">
        <v>12.029500000000001</v>
      </c>
      <c r="U8956" s="8" t="str">
        <f t="shared" si="1257"/>
        <v>Low</v>
      </c>
      <c r="V8956" s="7">
        <v>5</v>
      </c>
      <c r="W8956" s="8">
        <v>24.55</v>
      </c>
      <c r="X8956" s="8">
        <f t="shared" si="1258"/>
        <v>6728</v>
      </c>
      <c r="Y8956" s="9">
        <v>0.49</v>
      </c>
      <c r="Z8956" s="9" t="str">
        <f t="shared" si="1259"/>
        <v>High</v>
      </c>
    </row>
    <row r="8957" spans="1:26" x14ac:dyDescent="0.3">
      <c r="A8957" t="s">
        <v>7881</v>
      </c>
      <c r="B8957" s="6">
        <v>44854</v>
      </c>
      <c r="C8957" s="6" t="str">
        <f t="shared" si="1252"/>
        <v>2022</v>
      </c>
      <c r="D8957" s="6" t="str">
        <f t="shared" si="1253"/>
        <v>October</v>
      </c>
      <c r="E8957" s="6" t="str">
        <f t="shared" si="1254"/>
        <v>Q4</v>
      </c>
      <c r="F8957" s="6" t="str">
        <f t="shared" si="1255"/>
        <v>High</v>
      </c>
      <c r="G8957" s="6" t="str">
        <f t="shared" si="1256"/>
        <v>Discounted</v>
      </c>
      <c r="H8957" s="6">
        <v>44859</v>
      </c>
      <c r="I8957" t="s">
        <v>991</v>
      </c>
      <c r="J8957" t="s">
        <v>89</v>
      </c>
      <c r="K8957" t="s">
        <v>1848</v>
      </c>
      <c r="L8957" t="s">
        <v>61</v>
      </c>
      <c r="M8957" t="s">
        <v>31</v>
      </c>
      <c r="N8957" t="s">
        <v>32</v>
      </c>
      <c r="O8957" t="s">
        <v>62</v>
      </c>
      <c r="P8957" t="s">
        <v>2406</v>
      </c>
      <c r="Q8957" t="s">
        <v>453</v>
      </c>
      <c r="R8957" s="7">
        <v>0.2</v>
      </c>
      <c r="S8957" s="7">
        <f t="shared" si="1251"/>
        <v>11.4816</v>
      </c>
      <c r="T8957" s="8">
        <v>4.4850000000000003</v>
      </c>
      <c r="U8957" s="8" t="str">
        <f t="shared" si="1257"/>
        <v>Low</v>
      </c>
      <c r="V8957" s="7">
        <v>3</v>
      </c>
      <c r="W8957" s="8">
        <v>14.352</v>
      </c>
      <c r="X8957" s="8">
        <f t="shared" si="1258"/>
        <v>7912</v>
      </c>
      <c r="Y8957" s="9">
        <v>0.3125</v>
      </c>
      <c r="Z8957" s="9" t="str">
        <f t="shared" si="1259"/>
        <v>High</v>
      </c>
    </row>
    <row r="8958" spans="1:26" x14ac:dyDescent="0.3">
      <c r="A8958" t="s">
        <v>7881</v>
      </c>
      <c r="B8958" s="6">
        <v>44854</v>
      </c>
      <c r="C8958" s="6" t="str">
        <f t="shared" si="1252"/>
        <v>2022</v>
      </c>
      <c r="D8958" s="6" t="str">
        <f t="shared" si="1253"/>
        <v>October</v>
      </c>
      <c r="E8958" s="6" t="str">
        <f t="shared" si="1254"/>
        <v>Q4</v>
      </c>
      <c r="F8958" s="6" t="str">
        <f t="shared" si="1255"/>
        <v>Low</v>
      </c>
      <c r="G8958" s="6" t="str">
        <f t="shared" si="1256"/>
        <v>Discounted</v>
      </c>
      <c r="H8958" s="6">
        <v>44859</v>
      </c>
      <c r="I8958" t="s">
        <v>991</v>
      </c>
      <c r="J8958" t="s">
        <v>89</v>
      </c>
      <c r="K8958" t="s">
        <v>6030</v>
      </c>
      <c r="L8958" t="s">
        <v>61</v>
      </c>
      <c r="M8958" t="s">
        <v>91</v>
      </c>
      <c r="N8958" t="s">
        <v>92</v>
      </c>
      <c r="O8958" t="s">
        <v>62</v>
      </c>
      <c r="P8958" t="s">
        <v>2406</v>
      </c>
      <c r="Q8958" t="s">
        <v>453</v>
      </c>
      <c r="R8958" s="7">
        <v>0.2</v>
      </c>
      <c r="S8958" s="7">
        <f t="shared" si="1251"/>
        <v>12.7872</v>
      </c>
      <c r="T8958" s="8">
        <v>1.3986000000000001</v>
      </c>
      <c r="U8958" s="8" t="str">
        <f t="shared" si="1257"/>
        <v>Low</v>
      </c>
      <c r="V8958" s="7">
        <v>2</v>
      </c>
      <c r="W8958" s="8">
        <v>15.984</v>
      </c>
      <c r="X8958" s="8">
        <f t="shared" si="1258"/>
        <v>7627</v>
      </c>
      <c r="Y8958" s="9">
        <v>8.7499999999999994E-2</v>
      </c>
      <c r="Z8958" s="9" t="str">
        <f t="shared" si="1259"/>
        <v>Low</v>
      </c>
    </row>
    <row r="8959" spans="1:26" x14ac:dyDescent="0.3">
      <c r="A8959" t="s">
        <v>7882</v>
      </c>
      <c r="B8959" s="6">
        <v>44854</v>
      </c>
      <c r="C8959" s="6" t="str">
        <f t="shared" si="1252"/>
        <v>2022</v>
      </c>
      <c r="D8959" s="6" t="str">
        <f t="shared" si="1253"/>
        <v>October</v>
      </c>
      <c r="E8959" s="6" t="str">
        <f t="shared" si="1254"/>
        <v>Q4</v>
      </c>
      <c r="F8959" s="6" t="str">
        <f t="shared" si="1255"/>
        <v>High</v>
      </c>
      <c r="G8959" s="6" t="str">
        <f t="shared" si="1256"/>
        <v>Discounted</v>
      </c>
      <c r="H8959" s="6">
        <v>44856</v>
      </c>
      <c r="I8959" t="s">
        <v>6469</v>
      </c>
      <c r="J8959" t="s">
        <v>256</v>
      </c>
      <c r="K8959" t="s">
        <v>1542</v>
      </c>
      <c r="L8959" t="s">
        <v>61</v>
      </c>
      <c r="M8959" t="s">
        <v>31</v>
      </c>
      <c r="N8959" t="s">
        <v>41</v>
      </c>
      <c r="O8959" t="s">
        <v>69</v>
      </c>
      <c r="P8959" t="s">
        <v>6007</v>
      </c>
      <c r="Q8959" t="s">
        <v>71</v>
      </c>
      <c r="R8959" s="7">
        <v>0.2</v>
      </c>
      <c r="S8959" s="7">
        <f t="shared" si="1251"/>
        <v>16.7424</v>
      </c>
      <c r="T8959" s="8">
        <v>7.5864000000000003</v>
      </c>
      <c r="U8959" s="8" t="str">
        <f t="shared" si="1257"/>
        <v>Low</v>
      </c>
      <c r="V8959" s="7">
        <v>4</v>
      </c>
      <c r="W8959" s="8">
        <v>20.928000000000001</v>
      </c>
      <c r="X8959" s="8">
        <f t="shared" si="1258"/>
        <v>7044</v>
      </c>
      <c r="Y8959" s="9">
        <v>0.36249999999999999</v>
      </c>
      <c r="Z8959" s="9" t="str">
        <f t="shared" si="1259"/>
        <v>High</v>
      </c>
    </row>
    <row r="8960" spans="1:26" x14ac:dyDescent="0.3">
      <c r="A8960" t="s">
        <v>7882</v>
      </c>
      <c r="B8960" s="6">
        <v>44854</v>
      </c>
      <c r="C8960" s="6" t="str">
        <f t="shared" si="1252"/>
        <v>2022</v>
      </c>
      <c r="D8960" s="6" t="str">
        <f t="shared" si="1253"/>
        <v>October</v>
      </c>
      <c r="E8960" s="6" t="str">
        <f t="shared" si="1254"/>
        <v>Q4</v>
      </c>
      <c r="F8960" s="6" t="str">
        <f t="shared" si="1255"/>
        <v>High</v>
      </c>
      <c r="G8960" s="6" t="str">
        <f t="shared" si="1256"/>
        <v>Full Price</v>
      </c>
      <c r="H8960" s="6">
        <v>44856</v>
      </c>
      <c r="I8960" t="s">
        <v>6469</v>
      </c>
      <c r="J8960" t="s">
        <v>44</v>
      </c>
      <c r="K8960" t="s">
        <v>4350</v>
      </c>
      <c r="L8960" t="s">
        <v>61</v>
      </c>
      <c r="M8960" t="s">
        <v>31</v>
      </c>
      <c r="N8960" t="s">
        <v>46</v>
      </c>
      <c r="O8960" t="s">
        <v>69</v>
      </c>
      <c r="P8960" t="s">
        <v>6007</v>
      </c>
      <c r="Q8960" t="s">
        <v>71</v>
      </c>
      <c r="R8960" s="7">
        <v>0</v>
      </c>
      <c r="S8960" s="7">
        <f t="shared" si="1251"/>
        <v>3.75</v>
      </c>
      <c r="T8960" s="8">
        <v>1.8</v>
      </c>
      <c r="U8960" s="8" t="str">
        <f t="shared" si="1257"/>
        <v>Low</v>
      </c>
      <c r="V8960" s="7">
        <v>1</v>
      </c>
      <c r="W8960" s="8">
        <v>3.75</v>
      </c>
      <c r="X8960" s="8">
        <f t="shared" si="1258"/>
        <v>9672</v>
      </c>
      <c r="Y8960" s="9">
        <v>0.48</v>
      </c>
      <c r="Z8960" s="9" t="str">
        <f t="shared" si="1259"/>
        <v>High</v>
      </c>
    </row>
    <row r="8961" spans="1:26" x14ac:dyDescent="0.3">
      <c r="A8961" t="s">
        <v>7883</v>
      </c>
      <c r="B8961" s="6">
        <v>44854</v>
      </c>
      <c r="C8961" s="6" t="str">
        <f t="shared" si="1252"/>
        <v>2022</v>
      </c>
      <c r="D8961" s="6" t="str">
        <f t="shared" si="1253"/>
        <v>October</v>
      </c>
      <c r="E8961" s="6" t="str">
        <f t="shared" si="1254"/>
        <v>Q4</v>
      </c>
      <c r="F8961" s="6" t="str">
        <f t="shared" si="1255"/>
        <v>Low</v>
      </c>
      <c r="G8961" s="6" t="str">
        <f t="shared" si="1256"/>
        <v>Discounted</v>
      </c>
      <c r="H8961" s="6">
        <v>44858</v>
      </c>
      <c r="I8961" t="s">
        <v>1569</v>
      </c>
      <c r="J8961" t="s">
        <v>689</v>
      </c>
      <c r="K8961" t="s">
        <v>1272</v>
      </c>
      <c r="L8961" t="s">
        <v>61</v>
      </c>
      <c r="M8961" t="s">
        <v>76</v>
      </c>
      <c r="N8961" t="s">
        <v>262</v>
      </c>
      <c r="O8961" t="s">
        <v>54</v>
      </c>
      <c r="P8961" t="s">
        <v>1170</v>
      </c>
      <c r="Q8961" t="s">
        <v>132</v>
      </c>
      <c r="R8961" s="7">
        <v>0.4</v>
      </c>
      <c r="S8961" s="7">
        <f t="shared" si="1251"/>
        <v>170.61839999999998</v>
      </c>
      <c r="T8961" s="8">
        <v>-75.830399999999997</v>
      </c>
      <c r="U8961" s="8" t="str">
        <f t="shared" si="1257"/>
        <v>Loss</v>
      </c>
      <c r="V8961" s="7">
        <v>2</v>
      </c>
      <c r="W8961" s="8">
        <v>284.36399999999998</v>
      </c>
      <c r="X8961" s="8">
        <f t="shared" si="1258"/>
        <v>1984</v>
      </c>
      <c r="Y8961" s="9">
        <v>-0.26666666700000002</v>
      </c>
      <c r="Z8961" s="9" t="str">
        <f t="shared" si="1259"/>
        <v>Low</v>
      </c>
    </row>
    <row r="8962" spans="1:26" x14ac:dyDescent="0.3">
      <c r="A8962" t="s">
        <v>7883</v>
      </c>
      <c r="B8962" s="6">
        <v>44854</v>
      </c>
      <c r="C8962" s="6" t="str">
        <f t="shared" si="1252"/>
        <v>2022</v>
      </c>
      <c r="D8962" s="6" t="str">
        <f t="shared" si="1253"/>
        <v>October</v>
      </c>
      <c r="E8962" s="6" t="str">
        <f t="shared" si="1254"/>
        <v>Q4</v>
      </c>
      <c r="F8962" s="6" t="str">
        <f t="shared" si="1255"/>
        <v>Low</v>
      </c>
      <c r="G8962" s="6" t="str">
        <f t="shared" si="1256"/>
        <v>Discounted</v>
      </c>
      <c r="H8962" s="6">
        <v>44858</v>
      </c>
      <c r="I8962" t="s">
        <v>1569</v>
      </c>
      <c r="J8962" t="s">
        <v>89</v>
      </c>
      <c r="K8962" t="s">
        <v>3504</v>
      </c>
      <c r="L8962" t="s">
        <v>61</v>
      </c>
      <c r="M8962" t="s">
        <v>31</v>
      </c>
      <c r="N8962" t="s">
        <v>49</v>
      </c>
      <c r="O8962" t="s">
        <v>54</v>
      </c>
      <c r="P8962" t="s">
        <v>1170</v>
      </c>
      <c r="Q8962" t="s">
        <v>132</v>
      </c>
      <c r="R8962" s="7">
        <v>0.2</v>
      </c>
      <c r="S8962" s="7">
        <f t="shared" ref="S8962:S9025" si="1260">W8962 - (W8962 * R8962)</f>
        <v>532.32640000000004</v>
      </c>
      <c r="T8962" s="8">
        <v>66.540800000000004</v>
      </c>
      <c r="U8962" s="8" t="str">
        <f t="shared" si="1257"/>
        <v>Low</v>
      </c>
      <c r="V8962" s="7">
        <v>2</v>
      </c>
      <c r="W8962" s="8">
        <v>665.40800000000002</v>
      </c>
      <c r="X8962" s="8">
        <f t="shared" si="1258"/>
        <v>823</v>
      </c>
      <c r="Y8962" s="9">
        <v>0.1</v>
      </c>
      <c r="Z8962" s="9" t="str">
        <f t="shared" si="1259"/>
        <v>Low</v>
      </c>
    </row>
    <row r="8963" spans="1:26" x14ac:dyDescent="0.3">
      <c r="A8963" t="s">
        <v>7884</v>
      </c>
      <c r="B8963" s="6">
        <v>44854</v>
      </c>
      <c r="C8963" s="6" t="str">
        <f t="shared" ref="C8963:C9026" si="1261">TEXT(B8963, "YYYY")</f>
        <v>2022</v>
      </c>
      <c r="D8963" s="6" t="str">
        <f t="shared" ref="D8963:D9026" si="1262">TEXT(B8963, "MMMM")</f>
        <v>October</v>
      </c>
      <c r="E8963" s="6" t="str">
        <f t="shared" ref="E8963:E9026" si="1263">"Q" &amp; INT((MONTH(B8963) - 1) / 3) + 1</f>
        <v>Q4</v>
      </c>
      <c r="F8963" s="6" t="str">
        <f t="shared" ref="F8963:F9026" si="1264">IF(Y8963&gt; 0.2, "High", "Low")</f>
        <v>High</v>
      </c>
      <c r="G8963" s="6" t="str">
        <f t="shared" ref="G8963:G9026" si="1265">IF(R8963&gt;0, "Discounted", "Full Price")</f>
        <v>Discounted</v>
      </c>
      <c r="H8963" s="6">
        <v>44860</v>
      </c>
      <c r="I8963" t="s">
        <v>1820</v>
      </c>
      <c r="J8963" t="s">
        <v>67</v>
      </c>
      <c r="K8963" t="s">
        <v>515</v>
      </c>
      <c r="L8963" t="s">
        <v>40</v>
      </c>
      <c r="M8963" t="s">
        <v>31</v>
      </c>
      <c r="N8963" t="s">
        <v>32</v>
      </c>
      <c r="O8963" t="s">
        <v>54</v>
      </c>
      <c r="P8963" t="s">
        <v>55</v>
      </c>
      <c r="Q8963" t="s">
        <v>56</v>
      </c>
      <c r="R8963" s="7">
        <v>0.2</v>
      </c>
      <c r="S8963" s="7">
        <f t="shared" si="1260"/>
        <v>36.422399999999996</v>
      </c>
      <c r="T8963" s="8">
        <v>15.934799999999999</v>
      </c>
      <c r="U8963" s="8" t="str">
        <f t="shared" ref="U8963:U9026" si="1266">IF(T8963 &lt; 0, "Loss", IF(T8963 &lt; 100, "Low", IF(T8963 &lt; 500, "Medium", "High")))</f>
        <v>Low</v>
      </c>
      <c r="V8963" s="7">
        <v>3</v>
      </c>
      <c r="W8963" s="8">
        <v>45.527999999999999</v>
      </c>
      <c r="X8963" s="8">
        <f t="shared" ref="X8963:X9026" si="1267">_xlfn.RANK.EQ(W8963, W$2:W$9994)</f>
        <v>5350</v>
      </c>
      <c r="Y8963" s="9">
        <v>0.35</v>
      </c>
      <c r="Z8963" s="9" t="str">
        <f t="shared" ref="Z8963:Z9026" si="1268">IF(Y8963 &gt; 0.2, "High", "Low")</f>
        <v>High</v>
      </c>
    </row>
    <row r="8964" spans="1:26" x14ac:dyDescent="0.3">
      <c r="A8964" t="s">
        <v>7885</v>
      </c>
      <c r="B8964" s="6">
        <v>44854</v>
      </c>
      <c r="C8964" s="6" t="str">
        <f t="shared" si="1261"/>
        <v>2022</v>
      </c>
      <c r="D8964" s="6" t="str">
        <f t="shared" si="1262"/>
        <v>October</v>
      </c>
      <c r="E8964" s="6" t="str">
        <f t="shared" si="1263"/>
        <v>Q4</v>
      </c>
      <c r="F8964" s="6" t="str">
        <f t="shared" si="1264"/>
        <v>High</v>
      </c>
      <c r="G8964" s="6" t="str">
        <f t="shared" si="1265"/>
        <v>Full Price</v>
      </c>
      <c r="H8964" s="6">
        <v>44861</v>
      </c>
      <c r="I8964" t="s">
        <v>2520</v>
      </c>
      <c r="J8964" t="s">
        <v>192</v>
      </c>
      <c r="K8964" t="s">
        <v>3212</v>
      </c>
      <c r="L8964" t="s">
        <v>30</v>
      </c>
      <c r="M8964" t="s">
        <v>31</v>
      </c>
      <c r="N8964" t="s">
        <v>53</v>
      </c>
      <c r="O8964" t="s">
        <v>62</v>
      </c>
      <c r="P8964" t="s">
        <v>1301</v>
      </c>
      <c r="Q8964" t="s">
        <v>191</v>
      </c>
      <c r="R8964" s="7">
        <v>0</v>
      </c>
      <c r="S8964" s="7">
        <f t="shared" si="1260"/>
        <v>13.36</v>
      </c>
      <c r="T8964" s="8">
        <v>4.1416000000000004</v>
      </c>
      <c r="U8964" s="8" t="str">
        <f t="shared" si="1266"/>
        <v>Low</v>
      </c>
      <c r="V8964" s="7">
        <v>4</v>
      </c>
      <c r="W8964" s="8">
        <v>13.36</v>
      </c>
      <c r="X8964" s="8">
        <f t="shared" si="1267"/>
        <v>8037</v>
      </c>
      <c r="Y8964" s="9">
        <v>0.31</v>
      </c>
      <c r="Z8964" s="9" t="str">
        <f t="shared" si="1268"/>
        <v>High</v>
      </c>
    </row>
    <row r="8965" spans="1:26" x14ac:dyDescent="0.3">
      <c r="A8965" t="s">
        <v>7885</v>
      </c>
      <c r="B8965" s="6">
        <v>44854</v>
      </c>
      <c r="C8965" s="6" t="str">
        <f t="shared" si="1261"/>
        <v>2022</v>
      </c>
      <c r="D8965" s="6" t="str">
        <f t="shared" si="1262"/>
        <v>October</v>
      </c>
      <c r="E8965" s="6" t="str">
        <f t="shared" si="1263"/>
        <v>Q4</v>
      </c>
      <c r="F8965" s="6" t="str">
        <f t="shared" si="1264"/>
        <v>High</v>
      </c>
      <c r="G8965" s="6" t="str">
        <f t="shared" si="1265"/>
        <v>Full Price</v>
      </c>
      <c r="H8965" s="6">
        <v>44861</v>
      </c>
      <c r="I8965" t="s">
        <v>2520</v>
      </c>
      <c r="J8965" t="s">
        <v>89</v>
      </c>
      <c r="K8965" t="s">
        <v>3334</v>
      </c>
      <c r="L8965" t="s">
        <v>30</v>
      </c>
      <c r="M8965" t="s">
        <v>31</v>
      </c>
      <c r="N8965" t="s">
        <v>41</v>
      </c>
      <c r="O8965" t="s">
        <v>62</v>
      </c>
      <c r="P8965" t="s">
        <v>1301</v>
      </c>
      <c r="Q8965" t="s">
        <v>191</v>
      </c>
      <c r="R8965" s="7">
        <v>0</v>
      </c>
      <c r="S8965" s="7">
        <f t="shared" si="1260"/>
        <v>145.85</v>
      </c>
      <c r="T8965" s="8">
        <v>70.007999999999996</v>
      </c>
      <c r="U8965" s="8" t="str">
        <f t="shared" si="1266"/>
        <v>Low</v>
      </c>
      <c r="V8965" s="7">
        <v>5</v>
      </c>
      <c r="W8965" s="8">
        <v>145.85</v>
      </c>
      <c r="X8965" s="8">
        <f t="shared" si="1267"/>
        <v>3141</v>
      </c>
      <c r="Y8965" s="9">
        <v>0.48</v>
      </c>
      <c r="Z8965" s="9" t="str">
        <f t="shared" si="1268"/>
        <v>High</v>
      </c>
    </row>
    <row r="8966" spans="1:26" x14ac:dyDescent="0.3">
      <c r="A8966" t="s">
        <v>7885</v>
      </c>
      <c r="B8966" s="6">
        <v>44854</v>
      </c>
      <c r="C8966" s="6" t="str">
        <f t="shared" si="1261"/>
        <v>2022</v>
      </c>
      <c r="D8966" s="6" t="str">
        <f t="shared" si="1262"/>
        <v>October</v>
      </c>
      <c r="E8966" s="6" t="str">
        <f t="shared" si="1263"/>
        <v>Q4</v>
      </c>
      <c r="F8966" s="6" t="str">
        <f t="shared" si="1264"/>
        <v>High</v>
      </c>
      <c r="G8966" s="6" t="str">
        <f t="shared" si="1265"/>
        <v>Full Price</v>
      </c>
      <c r="H8966" s="6">
        <v>44861</v>
      </c>
      <c r="I8966" t="s">
        <v>2520</v>
      </c>
      <c r="J8966" t="s">
        <v>67</v>
      </c>
      <c r="K8966" t="s">
        <v>1775</v>
      </c>
      <c r="L8966" t="s">
        <v>30</v>
      </c>
      <c r="M8966" t="s">
        <v>31</v>
      </c>
      <c r="N8966" t="s">
        <v>32</v>
      </c>
      <c r="O8966" t="s">
        <v>62</v>
      </c>
      <c r="P8966" t="s">
        <v>1301</v>
      </c>
      <c r="Q8966" t="s">
        <v>191</v>
      </c>
      <c r="R8966" s="7">
        <v>0</v>
      </c>
      <c r="S8966" s="7">
        <f t="shared" si="1260"/>
        <v>39.96</v>
      </c>
      <c r="T8966" s="8">
        <v>18.781199999999998</v>
      </c>
      <c r="U8966" s="8" t="str">
        <f t="shared" si="1266"/>
        <v>Low</v>
      </c>
      <c r="V8966" s="7">
        <v>2</v>
      </c>
      <c r="W8966" s="8">
        <v>39.96</v>
      </c>
      <c r="X8966" s="8">
        <f t="shared" si="1267"/>
        <v>5646</v>
      </c>
      <c r="Y8966" s="9">
        <v>0.47</v>
      </c>
      <c r="Z8966" s="9" t="str">
        <f t="shared" si="1268"/>
        <v>High</v>
      </c>
    </row>
    <row r="8967" spans="1:26" x14ac:dyDescent="0.3">
      <c r="A8967" t="s">
        <v>7886</v>
      </c>
      <c r="B8967" s="6">
        <v>44855</v>
      </c>
      <c r="C8967" s="6" t="str">
        <f t="shared" si="1261"/>
        <v>2022</v>
      </c>
      <c r="D8967" s="6" t="str">
        <f t="shared" si="1262"/>
        <v>October</v>
      </c>
      <c r="E8967" s="6" t="str">
        <f t="shared" si="1263"/>
        <v>Q4</v>
      </c>
      <c r="F8967" s="6" t="str">
        <f t="shared" si="1264"/>
        <v>Low</v>
      </c>
      <c r="G8967" s="6" t="str">
        <f t="shared" si="1265"/>
        <v>Discounted</v>
      </c>
      <c r="H8967" s="6">
        <v>44859</v>
      </c>
      <c r="I8967" t="s">
        <v>2880</v>
      </c>
      <c r="J8967" t="s">
        <v>353</v>
      </c>
      <c r="K8967" t="s">
        <v>2341</v>
      </c>
      <c r="L8967" t="s">
        <v>30</v>
      </c>
      <c r="M8967" t="s">
        <v>31</v>
      </c>
      <c r="N8967" t="s">
        <v>174</v>
      </c>
      <c r="O8967" t="s">
        <v>33</v>
      </c>
      <c r="P8967" t="s">
        <v>368</v>
      </c>
      <c r="Q8967" t="s">
        <v>43</v>
      </c>
      <c r="R8967" s="7">
        <v>0.8</v>
      </c>
      <c r="S8967" s="7">
        <f t="shared" si="1260"/>
        <v>4.7983999999999973</v>
      </c>
      <c r="T8967" s="8">
        <v>-62.379199999999997</v>
      </c>
      <c r="U8967" s="8" t="str">
        <f t="shared" si="1266"/>
        <v>Loss</v>
      </c>
      <c r="V8967" s="7">
        <v>2</v>
      </c>
      <c r="W8967" s="8">
        <v>23.992000000000001</v>
      </c>
      <c r="X8967" s="8">
        <f t="shared" si="1267"/>
        <v>6760</v>
      </c>
      <c r="Y8967" s="9">
        <v>-2.6</v>
      </c>
      <c r="Z8967" s="9" t="str">
        <f t="shared" si="1268"/>
        <v>Low</v>
      </c>
    </row>
    <row r="8968" spans="1:26" x14ac:dyDescent="0.3">
      <c r="A8968" t="s">
        <v>7887</v>
      </c>
      <c r="B8968" s="6">
        <v>44855</v>
      </c>
      <c r="C8968" s="6" t="str">
        <f t="shared" si="1261"/>
        <v>2022</v>
      </c>
      <c r="D8968" s="6" t="str">
        <f t="shared" si="1262"/>
        <v>October</v>
      </c>
      <c r="E8968" s="6" t="str">
        <f t="shared" si="1263"/>
        <v>Q4</v>
      </c>
      <c r="F8968" s="6" t="str">
        <f t="shared" si="1264"/>
        <v>Low</v>
      </c>
      <c r="G8968" s="6" t="str">
        <f t="shared" si="1265"/>
        <v>Discounted</v>
      </c>
      <c r="H8968" s="6">
        <v>44862</v>
      </c>
      <c r="I8968" t="s">
        <v>6163</v>
      </c>
      <c r="J8968" t="s">
        <v>101</v>
      </c>
      <c r="K8968" t="s">
        <v>5958</v>
      </c>
      <c r="L8968" t="s">
        <v>30</v>
      </c>
      <c r="M8968" t="s">
        <v>31</v>
      </c>
      <c r="N8968" t="s">
        <v>49</v>
      </c>
      <c r="O8968" t="s">
        <v>54</v>
      </c>
      <c r="P8968" t="s">
        <v>55</v>
      </c>
      <c r="Q8968" t="s">
        <v>56</v>
      </c>
      <c r="R8968" s="7">
        <v>0.2</v>
      </c>
      <c r="S8968" s="7">
        <f t="shared" si="1260"/>
        <v>57.100800000000007</v>
      </c>
      <c r="T8968" s="8">
        <v>-4.4610000000000003</v>
      </c>
      <c r="U8968" s="8" t="str">
        <f t="shared" si="1266"/>
        <v>Loss</v>
      </c>
      <c r="V8968" s="7">
        <v>3</v>
      </c>
      <c r="W8968" s="8">
        <v>71.376000000000005</v>
      </c>
      <c r="X8968" s="8">
        <f t="shared" si="1267"/>
        <v>4432</v>
      </c>
      <c r="Y8968" s="9">
        <v>-6.25E-2</v>
      </c>
      <c r="Z8968" s="9" t="str">
        <f t="shared" si="1268"/>
        <v>Low</v>
      </c>
    </row>
    <row r="8969" spans="1:26" x14ac:dyDescent="0.3">
      <c r="A8969" t="s">
        <v>7887</v>
      </c>
      <c r="B8969" s="6">
        <v>44855</v>
      </c>
      <c r="C8969" s="6" t="str">
        <f t="shared" si="1261"/>
        <v>2022</v>
      </c>
      <c r="D8969" s="6" t="str">
        <f t="shared" si="1262"/>
        <v>October</v>
      </c>
      <c r="E8969" s="6" t="str">
        <f t="shared" si="1263"/>
        <v>Q4</v>
      </c>
      <c r="F8969" s="6" t="str">
        <f t="shared" si="1264"/>
        <v>Low</v>
      </c>
      <c r="G8969" s="6" t="str">
        <f t="shared" si="1265"/>
        <v>Discounted</v>
      </c>
      <c r="H8969" s="6">
        <v>44862</v>
      </c>
      <c r="I8969" t="s">
        <v>6163</v>
      </c>
      <c r="J8969" t="s">
        <v>1364</v>
      </c>
      <c r="K8969" t="s">
        <v>3984</v>
      </c>
      <c r="L8969" t="s">
        <v>30</v>
      </c>
      <c r="M8969" t="s">
        <v>91</v>
      </c>
      <c r="N8969" t="s">
        <v>92</v>
      </c>
      <c r="O8969" t="s">
        <v>54</v>
      </c>
      <c r="P8969" t="s">
        <v>55</v>
      </c>
      <c r="Q8969" t="s">
        <v>56</v>
      </c>
      <c r="R8969" s="7">
        <v>0.4</v>
      </c>
      <c r="S8969" s="7">
        <f t="shared" si="1260"/>
        <v>197.99279999999999</v>
      </c>
      <c r="T8969" s="8">
        <v>-76.997200000000007</v>
      </c>
      <c r="U8969" s="8" t="str">
        <f t="shared" si="1266"/>
        <v>Loss</v>
      </c>
      <c r="V8969" s="7">
        <v>2</v>
      </c>
      <c r="W8969" s="8">
        <v>329.988</v>
      </c>
      <c r="X8969" s="8">
        <f t="shared" si="1267"/>
        <v>1746</v>
      </c>
      <c r="Y8969" s="9">
        <v>-0.233333333</v>
      </c>
      <c r="Z8969" s="9" t="str">
        <f t="shared" si="1268"/>
        <v>Low</v>
      </c>
    </row>
    <row r="8970" spans="1:26" x14ac:dyDescent="0.3">
      <c r="A8970" t="s">
        <v>7888</v>
      </c>
      <c r="B8970" s="6">
        <v>44855</v>
      </c>
      <c r="C8970" s="6" t="str">
        <f t="shared" si="1261"/>
        <v>2022</v>
      </c>
      <c r="D8970" s="6" t="str">
        <f t="shared" si="1262"/>
        <v>October</v>
      </c>
      <c r="E8970" s="6" t="str">
        <f t="shared" si="1263"/>
        <v>Q4</v>
      </c>
      <c r="F8970" s="6" t="str">
        <f t="shared" si="1264"/>
        <v>Low</v>
      </c>
      <c r="G8970" s="6" t="str">
        <f t="shared" si="1265"/>
        <v>Discounted</v>
      </c>
      <c r="H8970" s="6">
        <v>44860</v>
      </c>
      <c r="I8970" t="s">
        <v>7889</v>
      </c>
      <c r="J8970" t="s">
        <v>74</v>
      </c>
      <c r="K8970" t="s">
        <v>528</v>
      </c>
      <c r="L8970" t="s">
        <v>40</v>
      </c>
      <c r="M8970" t="s">
        <v>76</v>
      </c>
      <c r="N8970" t="s">
        <v>77</v>
      </c>
      <c r="O8970" t="s">
        <v>62</v>
      </c>
      <c r="P8970" t="s">
        <v>603</v>
      </c>
      <c r="Q8970" t="s">
        <v>227</v>
      </c>
      <c r="R8970" s="7">
        <v>0.2</v>
      </c>
      <c r="S8970" s="7">
        <f t="shared" si="1260"/>
        <v>547.16160000000002</v>
      </c>
      <c r="T8970" s="8">
        <v>42.747</v>
      </c>
      <c r="U8970" s="8" t="str">
        <f t="shared" si="1266"/>
        <v>Low</v>
      </c>
      <c r="V8970" s="7">
        <v>3</v>
      </c>
      <c r="W8970" s="8">
        <v>683.952</v>
      </c>
      <c r="X8970" s="8">
        <f t="shared" si="1267"/>
        <v>791</v>
      </c>
      <c r="Y8970" s="9">
        <v>6.25E-2</v>
      </c>
      <c r="Z8970" s="9" t="str">
        <f t="shared" si="1268"/>
        <v>Low</v>
      </c>
    </row>
    <row r="8971" spans="1:26" x14ac:dyDescent="0.3">
      <c r="A8971" t="s">
        <v>7888</v>
      </c>
      <c r="B8971" s="6">
        <v>44855</v>
      </c>
      <c r="C8971" s="6" t="str">
        <f t="shared" si="1261"/>
        <v>2022</v>
      </c>
      <c r="D8971" s="6" t="str">
        <f t="shared" si="1262"/>
        <v>October</v>
      </c>
      <c r="E8971" s="6" t="str">
        <f t="shared" si="1263"/>
        <v>Q4</v>
      </c>
      <c r="F8971" s="6" t="str">
        <f t="shared" si="1264"/>
        <v>Low</v>
      </c>
      <c r="G8971" s="6" t="str">
        <f t="shared" si="1265"/>
        <v>Discounted</v>
      </c>
      <c r="H8971" s="6">
        <v>44860</v>
      </c>
      <c r="I8971" t="s">
        <v>7889</v>
      </c>
      <c r="J8971" t="s">
        <v>192</v>
      </c>
      <c r="K8971" t="s">
        <v>541</v>
      </c>
      <c r="L8971" t="s">
        <v>40</v>
      </c>
      <c r="M8971" t="s">
        <v>76</v>
      </c>
      <c r="N8971" t="s">
        <v>99</v>
      </c>
      <c r="O8971" t="s">
        <v>62</v>
      </c>
      <c r="P8971" t="s">
        <v>603</v>
      </c>
      <c r="Q8971" t="s">
        <v>227</v>
      </c>
      <c r="R8971" s="7">
        <v>0.2</v>
      </c>
      <c r="S8971" s="7">
        <f t="shared" si="1260"/>
        <v>36.556799999999996</v>
      </c>
      <c r="T8971" s="8">
        <v>5.1407999999999996</v>
      </c>
      <c r="U8971" s="8" t="str">
        <f t="shared" si="1266"/>
        <v>Low</v>
      </c>
      <c r="V8971" s="7">
        <v>3</v>
      </c>
      <c r="W8971" s="8">
        <v>45.695999999999998</v>
      </c>
      <c r="X8971" s="8">
        <f t="shared" si="1267"/>
        <v>5336</v>
      </c>
      <c r="Y8971" s="9">
        <v>0.1125</v>
      </c>
      <c r="Z8971" s="9" t="str">
        <f t="shared" si="1268"/>
        <v>Low</v>
      </c>
    </row>
    <row r="8972" spans="1:26" x14ac:dyDescent="0.3">
      <c r="A8972" t="s">
        <v>7890</v>
      </c>
      <c r="B8972" s="6">
        <v>44855</v>
      </c>
      <c r="C8972" s="6" t="str">
        <f t="shared" si="1261"/>
        <v>2022</v>
      </c>
      <c r="D8972" s="6" t="str">
        <f t="shared" si="1262"/>
        <v>October</v>
      </c>
      <c r="E8972" s="6" t="str">
        <f t="shared" si="1263"/>
        <v>Q4</v>
      </c>
      <c r="F8972" s="6" t="str">
        <f t="shared" si="1264"/>
        <v>Low</v>
      </c>
      <c r="G8972" s="6" t="str">
        <f t="shared" si="1265"/>
        <v>Discounted</v>
      </c>
      <c r="H8972" s="6">
        <v>44862</v>
      </c>
      <c r="I8972" t="s">
        <v>124</v>
      </c>
      <c r="J8972" t="s">
        <v>89</v>
      </c>
      <c r="K8972" t="s">
        <v>3181</v>
      </c>
      <c r="L8972" t="s">
        <v>30</v>
      </c>
      <c r="M8972" t="s">
        <v>31</v>
      </c>
      <c r="N8972" t="s">
        <v>41</v>
      </c>
      <c r="O8972" t="s">
        <v>69</v>
      </c>
      <c r="P8972" t="s">
        <v>855</v>
      </c>
      <c r="Q8972" t="s">
        <v>180</v>
      </c>
      <c r="R8972" s="7">
        <v>0.7</v>
      </c>
      <c r="S8972" s="7">
        <f t="shared" si="1260"/>
        <v>2.5677000000000003</v>
      </c>
      <c r="T8972" s="8">
        <v>-6.5618999999999996</v>
      </c>
      <c r="U8972" s="8" t="str">
        <f t="shared" si="1266"/>
        <v>Loss</v>
      </c>
      <c r="V8972" s="7">
        <v>1</v>
      </c>
      <c r="W8972" s="8">
        <v>8.5589999999999993</v>
      </c>
      <c r="X8972" s="8">
        <f t="shared" si="1267"/>
        <v>8889</v>
      </c>
      <c r="Y8972" s="9">
        <v>-0.76666666699999997</v>
      </c>
      <c r="Z8972" s="9" t="str">
        <f t="shared" si="1268"/>
        <v>Low</v>
      </c>
    </row>
    <row r="8973" spans="1:26" x14ac:dyDescent="0.3">
      <c r="A8973" t="s">
        <v>7891</v>
      </c>
      <c r="B8973" s="6">
        <v>44855</v>
      </c>
      <c r="C8973" s="6" t="str">
        <f t="shared" si="1261"/>
        <v>2022</v>
      </c>
      <c r="D8973" s="6" t="str">
        <f t="shared" si="1262"/>
        <v>October</v>
      </c>
      <c r="E8973" s="6" t="str">
        <f t="shared" si="1263"/>
        <v>Q4</v>
      </c>
      <c r="F8973" s="6" t="str">
        <f t="shared" si="1264"/>
        <v>Low</v>
      </c>
      <c r="G8973" s="6" t="str">
        <f t="shared" si="1265"/>
        <v>Discounted</v>
      </c>
      <c r="H8973" s="6">
        <v>44859</v>
      </c>
      <c r="I8973" t="s">
        <v>3895</v>
      </c>
      <c r="J8973" t="s">
        <v>3204</v>
      </c>
      <c r="K8973" t="s">
        <v>5653</v>
      </c>
      <c r="L8973" t="s">
        <v>40</v>
      </c>
      <c r="M8973" t="s">
        <v>31</v>
      </c>
      <c r="N8973" t="s">
        <v>174</v>
      </c>
      <c r="O8973" t="s">
        <v>54</v>
      </c>
      <c r="P8973" t="s">
        <v>1286</v>
      </c>
      <c r="Q8973" t="s">
        <v>132</v>
      </c>
      <c r="R8973" s="7">
        <v>0.2</v>
      </c>
      <c r="S8973" s="7">
        <f t="shared" si="1260"/>
        <v>129.2544</v>
      </c>
      <c r="T8973" s="8">
        <v>16.1568</v>
      </c>
      <c r="U8973" s="8" t="str">
        <f t="shared" si="1266"/>
        <v>Low</v>
      </c>
      <c r="V8973" s="7">
        <v>2</v>
      </c>
      <c r="W8973" s="8">
        <v>161.56800000000001</v>
      </c>
      <c r="X8973" s="8">
        <f t="shared" si="1267"/>
        <v>2950</v>
      </c>
      <c r="Y8973" s="9">
        <v>0.1</v>
      </c>
      <c r="Z8973" s="9" t="str">
        <f t="shared" si="1268"/>
        <v>Low</v>
      </c>
    </row>
    <row r="8974" spans="1:26" x14ac:dyDescent="0.3">
      <c r="A8974" t="s">
        <v>7891</v>
      </c>
      <c r="B8974" s="6">
        <v>44855</v>
      </c>
      <c r="C8974" s="6" t="str">
        <f t="shared" si="1261"/>
        <v>2022</v>
      </c>
      <c r="D8974" s="6" t="str">
        <f t="shared" si="1262"/>
        <v>October</v>
      </c>
      <c r="E8974" s="6" t="str">
        <f t="shared" si="1263"/>
        <v>Q4</v>
      </c>
      <c r="F8974" s="6" t="str">
        <f t="shared" si="1264"/>
        <v>Low</v>
      </c>
      <c r="G8974" s="6" t="str">
        <f t="shared" si="1265"/>
        <v>Discounted</v>
      </c>
      <c r="H8974" s="6">
        <v>44859</v>
      </c>
      <c r="I8974" t="s">
        <v>3895</v>
      </c>
      <c r="J8974" t="s">
        <v>89</v>
      </c>
      <c r="K8974" t="s">
        <v>1950</v>
      </c>
      <c r="L8974" t="s">
        <v>40</v>
      </c>
      <c r="M8974" t="s">
        <v>31</v>
      </c>
      <c r="N8974" t="s">
        <v>41</v>
      </c>
      <c r="O8974" t="s">
        <v>54</v>
      </c>
      <c r="P8974" t="s">
        <v>1286</v>
      </c>
      <c r="Q8974" t="s">
        <v>132</v>
      </c>
      <c r="R8974" s="7">
        <v>0.7</v>
      </c>
      <c r="S8974" s="7">
        <f t="shared" si="1260"/>
        <v>1.8648000000000007</v>
      </c>
      <c r="T8974" s="8">
        <v>-4.9728000000000003</v>
      </c>
      <c r="U8974" s="8" t="str">
        <f t="shared" si="1266"/>
        <v>Loss</v>
      </c>
      <c r="V8974" s="7">
        <v>4</v>
      </c>
      <c r="W8974" s="8">
        <v>6.2160000000000002</v>
      </c>
      <c r="X8974" s="8">
        <f t="shared" si="1267"/>
        <v>9270</v>
      </c>
      <c r="Y8974" s="9">
        <v>-0.8</v>
      </c>
      <c r="Z8974" s="9" t="str">
        <f t="shared" si="1268"/>
        <v>Low</v>
      </c>
    </row>
    <row r="8975" spans="1:26" x14ac:dyDescent="0.3">
      <c r="A8975" t="s">
        <v>7891</v>
      </c>
      <c r="B8975" s="6">
        <v>44855</v>
      </c>
      <c r="C8975" s="6" t="str">
        <f t="shared" si="1261"/>
        <v>2022</v>
      </c>
      <c r="D8975" s="6" t="str">
        <f t="shared" si="1262"/>
        <v>October</v>
      </c>
      <c r="E8975" s="6" t="str">
        <f t="shared" si="1263"/>
        <v>Q4</v>
      </c>
      <c r="F8975" s="6" t="str">
        <f t="shared" si="1264"/>
        <v>High</v>
      </c>
      <c r="G8975" s="6" t="str">
        <f t="shared" si="1265"/>
        <v>Discounted</v>
      </c>
      <c r="H8975" s="6">
        <v>44859</v>
      </c>
      <c r="I8975" t="s">
        <v>3895</v>
      </c>
      <c r="J8975" t="s">
        <v>89</v>
      </c>
      <c r="K8975" t="s">
        <v>2602</v>
      </c>
      <c r="L8975" t="s">
        <v>40</v>
      </c>
      <c r="M8975" t="s">
        <v>31</v>
      </c>
      <c r="N8975" t="s">
        <v>32</v>
      </c>
      <c r="O8975" t="s">
        <v>54</v>
      </c>
      <c r="P8975" t="s">
        <v>1286</v>
      </c>
      <c r="Q8975" t="s">
        <v>132</v>
      </c>
      <c r="R8975" s="7">
        <v>0.2</v>
      </c>
      <c r="S8975" s="7">
        <f t="shared" si="1260"/>
        <v>3.2511999999999999</v>
      </c>
      <c r="T8975" s="8">
        <v>1.3715999999999999</v>
      </c>
      <c r="U8975" s="8" t="str">
        <f t="shared" si="1266"/>
        <v>Low</v>
      </c>
      <c r="V8975" s="7">
        <v>1</v>
      </c>
      <c r="W8975" s="8">
        <v>4.0640000000000001</v>
      </c>
      <c r="X8975" s="8">
        <f t="shared" si="1267"/>
        <v>9628</v>
      </c>
      <c r="Y8975" s="9">
        <v>0.33750000000000002</v>
      </c>
      <c r="Z8975" s="9" t="str">
        <f t="shared" si="1268"/>
        <v>High</v>
      </c>
    </row>
    <row r="8976" spans="1:26" x14ac:dyDescent="0.3">
      <c r="A8976" t="s">
        <v>7892</v>
      </c>
      <c r="B8976" s="6">
        <v>44855</v>
      </c>
      <c r="C8976" s="6" t="str">
        <f t="shared" si="1261"/>
        <v>2022</v>
      </c>
      <c r="D8976" s="6" t="str">
        <f t="shared" si="1262"/>
        <v>October</v>
      </c>
      <c r="E8976" s="6" t="str">
        <f t="shared" si="1263"/>
        <v>Q4</v>
      </c>
      <c r="F8976" s="6" t="str">
        <f t="shared" si="1264"/>
        <v>High</v>
      </c>
      <c r="G8976" s="6" t="str">
        <f t="shared" si="1265"/>
        <v>Full Price</v>
      </c>
      <c r="H8976" s="6">
        <v>44861</v>
      </c>
      <c r="I8976" t="s">
        <v>2183</v>
      </c>
      <c r="J8976" t="s">
        <v>38</v>
      </c>
      <c r="K8976" t="s">
        <v>2301</v>
      </c>
      <c r="L8976" t="s">
        <v>61</v>
      </c>
      <c r="M8976" t="s">
        <v>31</v>
      </c>
      <c r="N8976" t="s">
        <v>41</v>
      </c>
      <c r="O8976" t="s">
        <v>33</v>
      </c>
      <c r="P8976" t="s">
        <v>1132</v>
      </c>
      <c r="Q8976" t="s">
        <v>287</v>
      </c>
      <c r="R8976" s="7">
        <v>0</v>
      </c>
      <c r="S8976" s="7">
        <f t="shared" si="1260"/>
        <v>38.82</v>
      </c>
      <c r="T8976" s="8">
        <v>19.41</v>
      </c>
      <c r="U8976" s="8" t="str">
        <f t="shared" si="1266"/>
        <v>Low</v>
      </c>
      <c r="V8976" s="7">
        <v>6</v>
      </c>
      <c r="W8976" s="8">
        <v>38.82</v>
      </c>
      <c r="X8976" s="8">
        <f t="shared" si="1267"/>
        <v>5721</v>
      </c>
      <c r="Y8976" s="9">
        <v>0.5</v>
      </c>
      <c r="Z8976" s="9" t="str">
        <f t="shared" si="1268"/>
        <v>High</v>
      </c>
    </row>
    <row r="8977" spans="1:26" x14ac:dyDescent="0.3">
      <c r="A8977" t="s">
        <v>7892</v>
      </c>
      <c r="B8977" s="6">
        <v>44855</v>
      </c>
      <c r="C8977" s="6" t="str">
        <f t="shared" si="1261"/>
        <v>2022</v>
      </c>
      <c r="D8977" s="6" t="str">
        <f t="shared" si="1262"/>
        <v>October</v>
      </c>
      <c r="E8977" s="6" t="str">
        <f t="shared" si="1263"/>
        <v>Q4</v>
      </c>
      <c r="F8977" s="6" t="str">
        <f t="shared" si="1264"/>
        <v>High</v>
      </c>
      <c r="G8977" s="6" t="str">
        <f t="shared" si="1265"/>
        <v>Full Price</v>
      </c>
      <c r="H8977" s="6">
        <v>44861</v>
      </c>
      <c r="I8977" t="s">
        <v>2183</v>
      </c>
      <c r="J8977" t="s">
        <v>101</v>
      </c>
      <c r="K8977" t="s">
        <v>2337</v>
      </c>
      <c r="L8977" t="s">
        <v>61</v>
      </c>
      <c r="M8977" t="s">
        <v>31</v>
      </c>
      <c r="N8977" t="s">
        <v>41</v>
      </c>
      <c r="O8977" t="s">
        <v>33</v>
      </c>
      <c r="P8977" t="s">
        <v>1132</v>
      </c>
      <c r="Q8977" t="s">
        <v>287</v>
      </c>
      <c r="R8977" s="7">
        <v>0</v>
      </c>
      <c r="S8977" s="7">
        <f t="shared" si="1260"/>
        <v>21.9</v>
      </c>
      <c r="T8977" s="8">
        <v>10.512</v>
      </c>
      <c r="U8977" s="8" t="str">
        <f t="shared" si="1266"/>
        <v>Low</v>
      </c>
      <c r="V8977" s="7">
        <v>5</v>
      </c>
      <c r="W8977" s="8">
        <v>21.9</v>
      </c>
      <c r="X8977" s="8">
        <f t="shared" si="1267"/>
        <v>6964</v>
      </c>
      <c r="Y8977" s="9">
        <v>0.48</v>
      </c>
      <c r="Z8977" s="9" t="str">
        <f t="shared" si="1268"/>
        <v>High</v>
      </c>
    </row>
    <row r="8978" spans="1:26" x14ac:dyDescent="0.3">
      <c r="A8978" t="s">
        <v>7893</v>
      </c>
      <c r="B8978" s="6">
        <v>44855</v>
      </c>
      <c r="C8978" s="6" t="str">
        <f t="shared" si="1261"/>
        <v>2022</v>
      </c>
      <c r="D8978" s="6" t="str">
        <f t="shared" si="1262"/>
        <v>October</v>
      </c>
      <c r="E8978" s="6" t="str">
        <f t="shared" si="1263"/>
        <v>Q4</v>
      </c>
      <c r="F8978" s="6" t="str">
        <f t="shared" si="1264"/>
        <v>High</v>
      </c>
      <c r="G8978" s="6" t="str">
        <f t="shared" si="1265"/>
        <v>Full Price</v>
      </c>
      <c r="H8978" s="6">
        <v>44855</v>
      </c>
      <c r="I8978" t="s">
        <v>2268</v>
      </c>
      <c r="J8978" t="s">
        <v>425</v>
      </c>
      <c r="K8978" t="s">
        <v>2751</v>
      </c>
      <c r="L8978" t="s">
        <v>40</v>
      </c>
      <c r="M8978" t="s">
        <v>76</v>
      </c>
      <c r="N8978" t="s">
        <v>262</v>
      </c>
      <c r="O8978" t="s">
        <v>33</v>
      </c>
      <c r="P8978" t="s">
        <v>6752</v>
      </c>
      <c r="Q8978" t="s">
        <v>1419</v>
      </c>
      <c r="R8978" s="7">
        <v>0</v>
      </c>
      <c r="S8978" s="7">
        <f t="shared" si="1260"/>
        <v>262.11</v>
      </c>
      <c r="T8978" s="8">
        <v>62.906399999999998</v>
      </c>
      <c r="U8978" s="8" t="str">
        <f t="shared" si="1266"/>
        <v>Low</v>
      </c>
      <c r="V8978" s="7">
        <v>1</v>
      </c>
      <c r="W8978" s="8">
        <v>262.11</v>
      </c>
      <c r="X8978" s="8">
        <f t="shared" si="1267"/>
        <v>2119</v>
      </c>
      <c r="Y8978" s="9">
        <v>0.24</v>
      </c>
      <c r="Z8978" s="9" t="str">
        <f t="shared" si="1268"/>
        <v>High</v>
      </c>
    </row>
    <row r="8979" spans="1:26" x14ac:dyDescent="0.3">
      <c r="A8979" t="s">
        <v>7893</v>
      </c>
      <c r="B8979" s="6">
        <v>44855</v>
      </c>
      <c r="C8979" s="6" t="str">
        <f t="shared" si="1261"/>
        <v>2022</v>
      </c>
      <c r="D8979" s="6" t="str">
        <f t="shared" si="1262"/>
        <v>October</v>
      </c>
      <c r="E8979" s="6" t="str">
        <f t="shared" si="1263"/>
        <v>Q4</v>
      </c>
      <c r="F8979" s="6" t="str">
        <f t="shared" si="1264"/>
        <v>High</v>
      </c>
      <c r="G8979" s="6" t="str">
        <f t="shared" si="1265"/>
        <v>Full Price</v>
      </c>
      <c r="H8979" s="6">
        <v>44855</v>
      </c>
      <c r="I8979" t="s">
        <v>2268</v>
      </c>
      <c r="J8979" t="s">
        <v>548</v>
      </c>
      <c r="K8979" t="s">
        <v>1585</v>
      </c>
      <c r="L8979" t="s">
        <v>40</v>
      </c>
      <c r="M8979" t="s">
        <v>91</v>
      </c>
      <c r="N8979" t="s">
        <v>92</v>
      </c>
      <c r="O8979" t="s">
        <v>33</v>
      </c>
      <c r="P8979" t="s">
        <v>6752</v>
      </c>
      <c r="Q8979" t="s">
        <v>1419</v>
      </c>
      <c r="R8979" s="7">
        <v>0</v>
      </c>
      <c r="S8979" s="7">
        <f t="shared" si="1260"/>
        <v>1439.92</v>
      </c>
      <c r="T8979" s="8">
        <v>374.37920000000003</v>
      </c>
      <c r="U8979" s="8" t="str">
        <f t="shared" si="1266"/>
        <v>Medium</v>
      </c>
      <c r="V8979" s="7">
        <v>8</v>
      </c>
      <c r="W8979" s="8">
        <v>1439.92</v>
      </c>
      <c r="X8979" s="8">
        <f t="shared" si="1267"/>
        <v>262</v>
      </c>
      <c r="Y8979" s="9">
        <v>0.26</v>
      </c>
      <c r="Z8979" s="9" t="str">
        <f t="shared" si="1268"/>
        <v>High</v>
      </c>
    </row>
    <row r="8980" spans="1:26" x14ac:dyDescent="0.3">
      <c r="A8980" t="s">
        <v>7894</v>
      </c>
      <c r="B8980" s="6">
        <v>44855</v>
      </c>
      <c r="C8980" s="6" t="str">
        <f t="shared" si="1261"/>
        <v>2022</v>
      </c>
      <c r="D8980" s="6" t="str">
        <f t="shared" si="1262"/>
        <v>October</v>
      </c>
      <c r="E8980" s="6" t="str">
        <f t="shared" si="1263"/>
        <v>Q4</v>
      </c>
      <c r="F8980" s="6" t="str">
        <f t="shared" si="1264"/>
        <v>Low</v>
      </c>
      <c r="G8980" s="6" t="str">
        <f t="shared" si="1265"/>
        <v>Discounted</v>
      </c>
      <c r="H8980" s="6">
        <v>44860</v>
      </c>
      <c r="I8980" t="s">
        <v>3822</v>
      </c>
      <c r="J8980" t="s">
        <v>105</v>
      </c>
      <c r="K8980" t="s">
        <v>5223</v>
      </c>
      <c r="L8980" t="s">
        <v>40</v>
      </c>
      <c r="M8980" t="s">
        <v>31</v>
      </c>
      <c r="N8980" t="s">
        <v>53</v>
      </c>
      <c r="O8980" t="s">
        <v>62</v>
      </c>
      <c r="P8980" t="s">
        <v>1528</v>
      </c>
      <c r="Q8980" t="s">
        <v>227</v>
      </c>
      <c r="R8980" s="7">
        <v>0.2</v>
      </c>
      <c r="S8980" s="7">
        <f t="shared" si="1260"/>
        <v>14.284800000000001</v>
      </c>
      <c r="T8980" s="8">
        <v>2.0087999999999999</v>
      </c>
      <c r="U8980" s="8" t="str">
        <f t="shared" si="1266"/>
        <v>Low</v>
      </c>
      <c r="V8980" s="7">
        <v>4</v>
      </c>
      <c r="W8980" s="8">
        <v>17.856000000000002</v>
      </c>
      <c r="X8980" s="8">
        <f t="shared" si="1267"/>
        <v>7429</v>
      </c>
      <c r="Y8980" s="9">
        <v>0.1125</v>
      </c>
      <c r="Z8980" s="9" t="str">
        <f t="shared" si="1268"/>
        <v>Low</v>
      </c>
    </row>
    <row r="8981" spans="1:26" x14ac:dyDescent="0.3">
      <c r="A8981" t="s">
        <v>7895</v>
      </c>
      <c r="B8981" s="6">
        <v>44855</v>
      </c>
      <c r="C8981" s="6" t="str">
        <f t="shared" si="1261"/>
        <v>2022</v>
      </c>
      <c r="D8981" s="6" t="str">
        <f t="shared" si="1262"/>
        <v>October</v>
      </c>
      <c r="E8981" s="6" t="str">
        <f t="shared" si="1263"/>
        <v>Q4</v>
      </c>
      <c r="F8981" s="6" t="str">
        <f t="shared" si="1264"/>
        <v>Low</v>
      </c>
      <c r="G8981" s="6" t="str">
        <f t="shared" si="1265"/>
        <v>Full Price</v>
      </c>
      <c r="H8981" s="6">
        <v>44858</v>
      </c>
      <c r="I8981" t="s">
        <v>3004</v>
      </c>
      <c r="J8981" t="s">
        <v>47</v>
      </c>
      <c r="K8981" t="s">
        <v>48</v>
      </c>
      <c r="L8981" t="s">
        <v>61</v>
      </c>
      <c r="M8981" t="s">
        <v>31</v>
      </c>
      <c r="N8981" t="s">
        <v>49</v>
      </c>
      <c r="O8981" t="s">
        <v>33</v>
      </c>
      <c r="P8981" t="s">
        <v>2423</v>
      </c>
      <c r="Q8981" t="s">
        <v>237</v>
      </c>
      <c r="R8981" s="7">
        <v>0</v>
      </c>
      <c r="S8981" s="7">
        <f t="shared" si="1260"/>
        <v>909.12</v>
      </c>
      <c r="T8981" s="8">
        <v>9.0912000000000006</v>
      </c>
      <c r="U8981" s="8" t="str">
        <f t="shared" si="1266"/>
        <v>Low</v>
      </c>
      <c r="V8981" s="7">
        <v>8</v>
      </c>
      <c r="W8981" s="8">
        <v>909.12</v>
      </c>
      <c r="X8981" s="8">
        <f t="shared" si="1267"/>
        <v>527</v>
      </c>
      <c r="Y8981" s="9">
        <v>0.01</v>
      </c>
      <c r="Z8981" s="9" t="str">
        <f t="shared" si="1268"/>
        <v>Low</v>
      </c>
    </row>
    <row r="8982" spans="1:26" x14ac:dyDescent="0.3">
      <c r="A8982" t="s">
        <v>7896</v>
      </c>
      <c r="B8982" s="6">
        <v>44855</v>
      </c>
      <c r="C8982" s="6" t="str">
        <f t="shared" si="1261"/>
        <v>2022</v>
      </c>
      <c r="D8982" s="6" t="str">
        <f t="shared" si="1262"/>
        <v>October</v>
      </c>
      <c r="E8982" s="6" t="str">
        <f t="shared" si="1263"/>
        <v>Q4</v>
      </c>
      <c r="F8982" s="6" t="str">
        <f t="shared" si="1264"/>
        <v>Low</v>
      </c>
      <c r="G8982" s="6" t="str">
        <f t="shared" si="1265"/>
        <v>Discounted</v>
      </c>
      <c r="H8982" s="6">
        <v>44856</v>
      </c>
      <c r="I8982" t="s">
        <v>678</v>
      </c>
      <c r="J8982" t="s">
        <v>74</v>
      </c>
      <c r="K8982" t="s">
        <v>1563</v>
      </c>
      <c r="L8982" t="s">
        <v>61</v>
      </c>
      <c r="M8982" t="s">
        <v>76</v>
      </c>
      <c r="N8982" t="s">
        <v>77</v>
      </c>
      <c r="O8982" t="s">
        <v>69</v>
      </c>
      <c r="P8982" t="s">
        <v>114</v>
      </c>
      <c r="Q8982" t="s">
        <v>175</v>
      </c>
      <c r="R8982" s="7">
        <v>0.2</v>
      </c>
      <c r="S8982" s="7">
        <f t="shared" si="1260"/>
        <v>382.78399999999999</v>
      </c>
      <c r="T8982" s="8">
        <v>47.847999999999999</v>
      </c>
      <c r="U8982" s="8" t="str">
        <f t="shared" si="1266"/>
        <v>Low</v>
      </c>
      <c r="V8982" s="7">
        <v>2</v>
      </c>
      <c r="W8982" s="8">
        <v>478.48</v>
      </c>
      <c r="X8982" s="8">
        <f t="shared" si="1267"/>
        <v>1238</v>
      </c>
      <c r="Y8982" s="9">
        <v>0.1</v>
      </c>
      <c r="Z8982" s="9" t="str">
        <f t="shared" si="1268"/>
        <v>Low</v>
      </c>
    </row>
    <row r="8983" spans="1:26" x14ac:dyDescent="0.3">
      <c r="A8983" t="s">
        <v>7896</v>
      </c>
      <c r="B8983" s="6">
        <v>44855</v>
      </c>
      <c r="C8983" s="6" t="str">
        <f t="shared" si="1261"/>
        <v>2022</v>
      </c>
      <c r="D8983" s="6" t="str">
        <f t="shared" si="1262"/>
        <v>October</v>
      </c>
      <c r="E8983" s="6" t="str">
        <f t="shared" si="1263"/>
        <v>Q4</v>
      </c>
      <c r="F8983" s="6" t="str">
        <f t="shared" si="1264"/>
        <v>High</v>
      </c>
      <c r="G8983" s="6" t="str">
        <f t="shared" si="1265"/>
        <v>Discounted</v>
      </c>
      <c r="H8983" s="6">
        <v>44856</v>
      </c>
      <c r="I8983" t="s">
        <v>678</v>
      </c>
      <c r="J8983" t="s">
        <v>67</v>
      </c>
      <c r="K8983" t="s">
        <v>4832</v>
      </c>
      <c r="L8983" t="s">
        <v>61</v>
      </c>
      <c r="M8983" t="s">
        <v>31</v>
      </c>
      <c r="N8983" t="s">
        <v>32</v>
      </c>
      <c r="O8983" t="s">
        <v>69</v>
      </c>
      <c r="P8983" t="s">
        <v>114</v>
      </c>
      <c r="Q8983" t="s">
        <v>175</v>
      </c>
      <c r="R8983" s="7">
        <v>0.2</v>
      </c>
      <c r="S8983" s="7">
        <f t="shared" si="1260"/>
        <v>4.1471999999999998</v>
      </c>
      <c r="T8983" s="8">
        <v>1.8144</v>
      </c>
      <c r="U8983" s="8" t="str">
        <f t="shared" si="1266"/>
        <v>Low</v>
      </c>
      <c r="V8983" s="7">
        <v>1</v>
      </c>
      <c r="W8983" s="8">
        <v>5.1840000000000002</v>
      </c>
      <c r="X8983" s="8">
        <f t="shared" si="1267"/>
        <v>9455</v>
      </c>
      <c r="Y8983" s="9">
        <v>0.35</v>
      </c>
      <c r="Z8983" s="9" t="str">
        <f t="shared" si="1268"/>
        <v>High</v>
      </c>
    </row>
    <row r="8984" spans="1:26" x14ac:dyDescent="0.3">
      <c r="A8984" t="s">
        <v>7896</v>
      </c>
      <c r="B8984" s="6">
        <v>44855</v>
      </c>
      <c r="C8984" s="6" t="str">
        <f t="shared" si="1261"/>
        <v>2022</v>
      </c>
      <c r="D8984" s="6" t="str">
        <f t="shared" si="1262"/>
        <v>October</v>
      </c>
      <c r="E8984" s="6" t="str">
        <f t="shared" si="1263"/>
        <v>Q4</v>
      </c>
      <c r="F8984" s="6" t="str">
        <f t="shared" si="1264"/>
        <v>High</v>
      </c>
      <c r="G8984" s="6" t="str">
        <f t="shared" si="1265"/>
        <v>Discounted</v>
      </c>
      <c r="H8984" s="6">
        <v>44856</v>
      </c>
      <c r="I8984" t="s">
        <v>678</v>
      </c>
      <c r="J8984" t="s">
        <v>108</v>
      </c>
      <c r="K8984" t="s">
        <v>3566</v>
      </c>
      <c r="L8984" t="s">
        <v>61</v>
      </c>
      <c r="M8984" t="s">
        <v>91</v>
      </c>
      <c r="N8984" t="s">
        <v>110</v>
      </c>
      <c r="O8984" t="s">
        <v>69</v>
      </c>
      <c r="P8984" t="s">
        <v>114</v>
      </c>
      <c r="Q8984" t="s">
        <v>175</v>
      </c>
      <c r="R8984" s="7">
        <v>0.2</v>
      </c>
      <c r="S8984" s="7">
        <f t="shared" si="1260"/>
        <v>22.72</v>
      </c>
      <c r="T8984" s="8">
        <v>6.7450000000000001</v>
      </c>
      <c r="U8984" s="8" t="str">
        <f t="shared" si="1266"/>
        <v>Low</v>
      </c>
      <c r="V8984" s="7">
        <v>2</v>
      </c>
      <c r="W8984" s="8">
        <v>28.4</v>
      </c>
      <c r="X8984" s="8">
        <f t="shared" si="1267"/>
        <v>6406</v>
      </c>
      <c r="Y8984" s="9">
        <v>0.23749999999999999</v>
      </c>
      <c r="Z8984" s="9" t="str">
        <f t="shared" si="1268"/>
        <v>High</v>
      </c>
    </row>
    <row r="8985" spans="1:26" x14ac:dyDescent="0.3">
      <c r="A8985" t="s">
        <v>7897</v>
      </c>
      <c r="B8985" s="6">
        <v>44856</v>
      </c>
      <c r="C8985" s="6" t="str">
        <f t="shared" si="1261"/>
        <v>2022</v>
      </c>
      <c r="D8985" s="6" t="str">
        <f t="shared" si="1262"/>
        <v>October</v>
      </c>
      <c r="E8985" s="6" t="str">
        <f t="shared" si="1263"/>
        <v>Q4</v>
      </c>
      <c r="F8985" s="6" t="str">
        <f t="shared" si="1264"/>
        <v>Low</v>
      </c>
      <c r="G8985" s="6" t="str">
        <f t="shared" si="1265"/>
        <v>Discounted</v>
      </c>
      <c r="H8985" s="6">
        <v>44861</v>
      </c>
      <c r="I8985" t="s">
        <v>172</v>
      </c>
      <c r="J8985" t="s">
        <v>818</v>
      </c>
      <c r="K8985" t="s">
        <v>1248</v>
      </c>
      <c r="L8985" t="s">
        <v>61</v>
      </c>
      <c r="M8985" t="s">
        <v>76</v>
      </c>
      <c r="N8985" t="s">
        <v>262</v>
      </c>
      <c r="O8985" t="s">
        <v>69</v>
      </c>
      <c r="P8985" t="s">
        <v>4119</v>
      </c>
      <c r="Q8985" t="s">
        <v>175</v>
      </c>
      <c r="R8985" s="7">
        <v>0.5</v>
      </c>
      <c r="S8985" s="7">
        <f t="shared" si="1260"/>
        <v>88.612499999999997</v>
      </c>
      <c r="T8985" s="8">
        <v>-120.51300000000001</v>
      </c>
      <c r="U8985" s="8" t="str">
        <f t="shared" si="1266"/>
        <v>Loss</v>
      </c>
      <c r="V8985" s="7">
        <v>5</v>
      </c>
      <c r="W8985" s="8">
        <v>177.22499999999999</v>
      </c>
      <c r="X8985" s="8">
        <f t="shared" si="1267"/>
        <v>2810</v>
      </c>
      <c r="Y8985" s="9">
        <v>-0.68</v>
      </c>
      <c r="Z8985" s="9" t="str">
        <f t="shared" si="1268"/>
        <v>Low</v>
      </c>
    </row>
    <row r="8986" spans="1:26" x14ac:dyDescent="0.3">
      <c r="A8986" t="s">
        <v>7898</v>
      </c>
      <c r="B8986" s="6">
        <v>44856</v>
      </c>
      <c r="C8986" s="6" t="str">
        <f t="shared" si="1261"/>
        <v>2022</v>
      </c>
      <c r="D8986" s="6" t="str">
        <f t="shared" si="1262"/>
        <v>October</v>
      </c>
      <c r="E8986" s="6" t="str">
        <f t="shared" si="1263"/>
        <v>Q4</v>
      </c>
      <c r="F8986" s="6" t="str">
        <f t="shared" si="1264"/>
        <v>High</v>
      </c>
      <c r="G8986" s="6" t="str">
        <f t="shared" si="1265"/>
        <v>Full Price</v>
      </c>
      <c r="H8986" s="6">
        <v>44860</v>
      </c>
      <c r="I8986" t="s">
        <v>920</v>
      </c>
      <c r="J8986" t="s">
        <v>59</v>
      </c>
      <c r="K8986" t="s">
        <v>264</v>
      </c>
      <c r="L8986" t="s">
        <v>40</v>
      </c>
      <c r="M8986" t="s">
        <v>31</v>
      </c>
      <c r="N8986" t="s">
        <v>53</v>
      </c>
      <c r="O8986" t="s">
        <v>33</v>
      </c>
      <c r="P8986" t="s">
        <v>2058</v>
      </c>
      <c r="Q8986" t="s">
        <v>1419</v>
      </c>
      <c r="R8986" s="7">
        <v>0</v>
      </c>
      <c r="S8986" s="7">
        <f t="shared" si="1260"/>
        <v>36.44</v>
      </c>
      <c r="T8986" s="8">
        <v>12.0252</v>
      </c>
      <c r="U8986" s="8" t="str">
        <f t="shared" si="1266"/>
        <v>Low</v>
      </c>
      <c r="V8986" s="7">
        <v>4</v>
      </c>
      <c r="W8986" s="8">
        <v>36.44</v>
      </c>
      <c r="X8986" s="8">
        <f t="shared" si="1267"/>
        <v>5839</v>
      </c>
      <c r="Y8986" s="9">
        <v>0.33</v>
      </c>
      <c r="Z8986" s="9" t="str">
        <f t="shared" si="1268"/>
        <v>High</v>
      </c>
    </row>
    <row r="8987" spans="1:26" x14ac:dyDescent="0.3">
      <c r="A8987" t="s">
        <v>7899</v>
      </c>
      <c r="B8987" s="6">
        <v>44856</v>
      </c>
      <c r="C8987" s="6" t="str">
        <f t="shared" si="1261"/>
        <v>2022</v>
      </c>
      <c r="D8987" s="6" t="str">
        <f t="shared" si="1262"/>
        <v>October</v>
      </c>
      <c r="E8987" s="6" t="str">
        <f t="shared" si="1263"/>
        <v>Q4</v>
      </c>
      <c r="F8987" s="6" t="str">
        <f t="shared" si="1264"/>
        <v>High</v>
      </c>
      <c r="G8987" s="6" t="str">
        <f t="shared" si="1265"/>
        <v>Full Price</v>
      </c>
      <c r="H8987" s="6">
        <v>44858</v>
      </c>
      <c r="I8987" t="s">
        <v>2153</v>
      </c>
      <c r="J8987" t="s">
        <v>74</v>
      </c>
      <c r="K8987" t="s">
        <v>1824</v>
      </c>
      <c r="L8987" t="s">
        <v>40</v>
      </c>
      <c r="M8987" t="s">
        <v>31</v>
      </c>
      <c r="N8987" t="s">
        <v>149</v>
      </c>
      <c r="O8987" t="s">
        <v>54</v>
      </c>
      <c r="P8987" t="s">
        <v>270</v>
      </c>
      <c r="Q8987" t="s">
        <v>271</v>
      </c>
      <c r="R8987" s="7">
        <v>0</v>
      </c>
      <c r="S8987" s="7">
        <f t="shared" si="1260"/>
        <v>63.9</v>
      </c>
      <c r="T8987" s="8">
        <v>28.754999999999999</v>
      </c>
      <c r="U8987" s="8" t="str">
        <f t="shared" si="1266"/>
        <v>Low</v>
      </c>
      <c r="V8987" s="7">
        <v>5</v>
      </c>
      <c r="W8987" s="8">
        <v>63.9</v>
      </c>
      <c r="X8987" s="8">
        <f t="shared" si="1267"/>
        <v>4666</v>
      </c>
      <c r="Y8987" s="9">
        <v>0.45</v>
      </c>
      <c r="Z8987" s="9" t="str">
        <f t="shared" si="1268"/>
        <v>High</v>
      </c>
    </row>
    <row r="8988" spans="1:26" x14ac:dyDescent="0.3">
      <c r="A8988" t="s">
        <v>7899</v>
      </c>
      <c r="B8988" s="6">
        <v>44856</v>
      </c>
      <c r="C8988" s="6" t="str">
        <f t="shared" si="1261"/>
        <v>2022</v>
      </c>
      <c r="D8988" s="6" t="str">
        <f t="shared" si="1262"/>
        <v>October</v>
      </c>
      <c r="E8988" s="6" t="str">
        <f t="shared" si="1263"/>
        <v>Q4</v>
      </c>
      <c r="F8988" s="6" t="str">
        <f t="shared" si="1264"/>
        <v>High</v>
      </c>
      <c r="G8988" s="6" t="str">
        <f t="shared" si="1265"/>
        <v>Discounted</v>
      </c>
      <c r="H8988" s="6">
        <v>44858</v>
      </c>
      <c r="I8988" t="s">
        <v>2153</v>
      </c>
      <c r="J8988" t="s">
        <v>1559</v>
      </c>
      <c r="K8988" t="s">
        <v>5480</v>
      </c>
      <c r="L8988" t="s">
        <v>40</v>
      </c>
      <c r="M8988" t="s">
        <v>91</v>
      </c>
      <c r="N8988" t="s">
        <v>1035</v>
      </c>
      <c r="O8988" t="s">
        <v>54</v>
      </c>
      <c r="P8988" t="s">
        <v>270</v>
      </c>
      <c r="Q8988" t="s">
        <v>271</v>
      </c>
      <c r="R8988" s="7">
        <v>0.2</v>
      </c>
      <c r="S8988" s="7">
        <f t="shared" si="1260"/>
        <v>8959.974400000001</v>
      </c>
      <c r="T8988" s="8">
        <v>3919.9888000000001</v>
      </c>
      <c r="U8988" s="8" t="str">
        <f t="shared" si="1266"/>
        <v>High</v>
      </c>
      <c r="V8988" s="7">
        <v>4</v>
      </c>
      <c r="W8988" s="8">
        <v>11199.968000000001</v>
      </c>
      <c r="X8988" s="8">
        <f t="shared" si="1267"/>
        <v>4</v>
      </c>
      <c r="Y8988" s="9">
        <v>0.35</v>
      </c>
      <c r="Z8988" s="9" t="str">
        <f t="shared" si="1268"/>
        <v>High</v>
      </c>
    </row>
    <row r="8989" spans="1:26" x14ac:dyDescent="0.3">
      <c r="A8989" t="s">
        <v>7899</v>
      </c>
      <c r="B8989" s="6">
        <v>44856</v>
      </c>
      <c r="C8989" s="6" t="str">
        <f t="shared" si="1261"/>
        <v>2022</v>
      </c>
      <c r="D8989" s="6" t="str">
        <f t="shared" si="1262"/>
        <v>October</v>
      </c>
      <c r="E8989" s="6" t="str">
        <f t="shared" si="1263"/>
        <v>Q4</v>
      </c>
      <c r="F8989" s="6" t="str">
        <f t="shared" si="1264"/>
        <v>High</v>
      </c>
      <c r="G8989" s="6" t="str">
        <f t="shared" si="1265"/>
        <v>Full Price</v>
      </c>
      <c r="H8989" s="6">
        <v>44858</v>
      </c>
      <c r="I8989" t="s">
        <v>2153</v>
      </c>
      <c r="J8989" t="s">
        <v>548</v>
      </c>
      <c r="K8989" t="s">
        <v>3638</v>
      </c>
      <c r="L8989" t="s">
        <v>40</v>
      </c>
      <c r="M8989" t="s">
        <v>91</v>
      </c>
      <c r="N8989" t="s">
        <v>92</v>
      </c>
      <c r="O8989" t="s">
        <v>54</v>
      </c>
      <c r="P8989" t="s">
        <v>270</v>
      </c>
      <c r="Q8989" t="s">
        <v>271</v>
      </c>
      <c r="R8989" s="7">
        <v>0</v>
      </c>
      <c r="S8989" s="7">
        <f t="shared" si="1260"/>
        <v>2399.6</v>
      </c>
      <c r="T8989" s="8">
        <v>647.89200000000005</v>
      </c>
      <c r="U8989" s="8" t="str">
        <f t="shared" si="1266"/>
        <v>High</v>
      </c>
      <c r="V8989" s="7">
        <v>8</v>
      </c>
      <c r="W8989" s="8">
        <v>2399.6</v>
      </c>
      <c r="X8989" s="8">
        <f t="shared" si="1267"/>
        <v>108</v>
      </c>
      <c r="Y8989" s="9">
        <v>0.27</v>
      </c>
      <c r="Z8989" s="9" t="str">
        <f t="shared" si="1268"/>
        <v>High</v>
      </c>
    </row>
    <row r="8990" spans="1:26" x14ac:dyDescent="0.3">
      <c r="A8990" t="s">
        <v>7899</v>
      </c>
      <c r="B8990" s="6">
        <v>44856</v>
      </c>
      <c r="C8990" s="6" t="str">
        <f t="shared" si="1261"/>
        <v>2022</v>
      </c>
      <c r="D8990" s="6" t="str">
        <f t="shared" si="1262"/>
        <v>October</v>
      </c>
      <c r="E8990" s="6" t="str">
        <f t="shared" si="1263"/>
        <v>Q4</v>
      </c>
      <c r="F8990" s="6" t="str">
        <f t="shared" si="1264"/>
        <v>Low</v>
      </c>
      <c r="G8990" s="6" t="str">
        <f t="shared" si="1265"/>
        <v>Full Price</v>
      </c>
      <c r="H8990" s="6">
        <v>44858</v>
      </c>
      <c r="I8990" t="s">
        <v>2153</v>
      </c>
      <c r="J8990" t="s">
        <v>89</v>
      </c>
      <c r="K8990" t="s">
        <v>3421</v>
      </c>
      <c r="L8990" t="s">
        <v>40</v>
      </c>
      <c r="M8990" t="s">
        <v>91</v>
      </c>
      <c r="N8990" t="s">
        <v>92</v>
      </c>
      <c r="O8990" t="s">
        <v>54</v>
      </c>
      <c r="P8990" t="s">
        <v>270</v>
      </c>
      <c r="Q8990" t="s">
        <v>271</v>
      </c>
      <c r="R8990" s="7">
        <v>0</v>
      </c>
      <c r="S8990" s="7">
        <f t="shared" si="1260"/>
        <v>52.99</v>
      </c>
      <c r="T8990" s="8">
        <v>0.52990000000000004</v>
      </c>
      <c r="U8990" s="8" t="str">
        <f t="shared" si="1266"/>
        <v>Low</v>
      </c>
      <c r="V8990" s="7">
        <v>1</v>
      </c>
      <c r="W8990" s="8">
        <v>52.99</v>
      </c>
      <c r="X8990" s="8">
        <f t="shared" si="1267"/>
        <v>5034</v>
      </c>
      <c r="Y8990" s="9">
        <v>0.01</v>
      </c>
      <c r="Z8990" s="9" t="str">
        <f t="shared" si="1268"/>
        <v>Low</v>
      </c>
    </row>
    <row r="8991" spans="1:26" x14ac:dyDescent="0.3">
      <c r="A8991" t="s">
        <v>7900</v>
      </c>
      <c r="B8991" s="6">
        <v>44856</v>
      </c>
      <c r="C8991" s="6" t="str">
        <f t="shared" si="1261"/>
        <v>2022</v>
      </c>
      <c r="D8991" s="6" t="str">
        <f t="shared" si="1262"/>
        <v>October</v>
      </c>
      <c r="E8991" s="6" t="str">
        <f t="shared" si="1263"/>
        <v>Q4</v>
      </c>
      <c r="F8991" s="6" t="str">
        <f t="shared" si="1264"/>
        <v>Low</v>
      </c>
      <c r="G8991" s="6" t="str">
        <f t="shared" si="1265"/>
        <v>Discounted</v>
      </c>
      <c r="H8991" s="6">
        <v>44858</v>
      </c>
      <c r="I8991" t="s">
        <v>1519</v>
      </c>
      <c r="J8991" t="s">
        <v>472</v>
      </c>
      <c r="K8991" t="s">
        <v>2488</v>
      </c>
      <c r="L8991" t="s">
        <v>30</v>
      </c>
      <c r="M8991" t="s">
        <v>76</v>
      </c>
      <c r="N8991" t="s">
        <v>77</v>
      </c>
      <c r="O8991" t="s">
        <v>69</v>
      </c>
      <c r="P8991" t="s">
        <v>5830</v>
      </c>
      <c r="Q8991" t="s">
        <v>495</v>
      </c>
      <c r="R8991" s="7">
        <v>0.2</v>
      </c>
      <c r="S8991" s="7">
        <f t="shared" si="1260"/>
        <v>463.30879999999996</v>
      </c>
      <c r="T8991" s="8">
        <v>-28.956800000000001</v>
      </c>
      <c r="U8991" s="8" t="str">
        <f t="shared" si="1266"/>
        <v>Loss</v>
      </c>
      <c r="V8991" s="7">
        <v>4</v>
      </c>
      <c r="W8991" s="8">
        <v>579.13599999999997</v>
      </c>
      <c r="X8991" s="8">
        <f t="shared" si="1267"/>
        <v>988</v>
      </c>
      <c r="Y8991" s="9">
        <v>-0.05</v>
      </c>
      <c r="Z8991" s="9" t="str">
        <f t="shared" si="1268"/>
        <v>Low</v>
      </c>
    </row>
    <row r="8992" spans="1:26" x14ac:dyDescent="0.3">
      <c r="A8992" t="s">
        <v>7900</v>
      </c>
      <c r="B8992" s="6">
        <v>44856</v>
      </c>
      <c r="C8992" s="6" t="str">
        <f t="shared" si="1261"/>
        <v>2022</v>
      </c>
      <c r="D8992" s="6" t="str">
        <f t="shared" si="1262"/>
        <v>October</v>
      </c>
      <c r="E8992" s="6" t="str">
        <f t="shared" si="1263"/>
        <v>Q4</v>
      </c>
      <c r="F8992" s="6" t="str">
        <f t="shared" si="1264"/>
        <v>Low</v>
      </c>
      <c r="G8992" s="6" t="str">
        <f t="shared" si="1265"/>
        <v>Discounted</v>
      </c>
      <c r="H8992" s="6">
        <v>44858</v>
      </c>
      <c r="I8992" t="s">
        <v>1519</v>
      </c>
      <c r="J8992" t="s">
        <v>219</v>
      </c>
      <c r="K8992" t="s">
        <v>5293</v>
      </c>
      <c r="L8992" t="s">
        <v>30</v>
      </c>
      <c r="M8992" t="s">
        <v>31</v>
      </c>
      <c r="N8992" t="s">
        <v>41</v>
      </c>
      <c r="O8992" t="s">
        <v>69</v>
      </c>
      <c r="P8992" t="s">
        <v>5830</v>
      </c>
      <c r="Q8992" t="s">
        <v>495</v>
      </c>
      <c r="R8992" s="7">
        <v>0.7</v>
      </c>
      <c r="S8992" s="7">
        <f t="shared" si="1260"/>
        <v>0.95040000000000013</v>
      </c>
      <c r="T8992" s="8">
        <v>-2.5344000000000002</v>
      </c>
      <c r="U8992" s="8" t="str">
        <f t="shared" si="1266"/>
        <v>Loss</v>
      </c>
      <c r="V8992" s="7">
        <v>4</v>
      </c>
      <c r="W8992" s="8">
        <v>3.1680000000000001</v>
      </c>
      <c r="X8992" s="8">
        <f t="shared" si="1267"/>
        <v>9754</v>
      </c>
      <c r="Y8992" s="9">
        <v>-0.8</v>
      </c>
      <c r="Z8992" s="9" t="str">
        <f t="shared" si="1268"/>
        <v>Low</v>
      </c>
    </row>
    <row r="8993" spans="1:26" x14ac:dyDescent="0.3">
      <c r="A8993" t="s">
        <v>7901</v>
      </c>
      <c r="B8993" s="6">
        <v>44856</v>
      </c>
      <c r="C8993" s="6" t="str">
        <f t="shared" si="1261"/>
        <v>2022</v>
      </c>
      <c r="D8993" s="6" t="str">
        <f t="shared" si="1262"/>
        <v>October</v>
      </c>
      <c r="E8993" s="6" t="str">
        <f t="shared" si="1263"/>
        <v>Q4</v>
      </c>
      <c r="F8993" s="6" t="str">
        <f t="shared" si="1264"/>
        <v>High</v>
      </c>
      <c r="G8993" s="6" t="str">
        <f t="shared" si="1265"/>
        <v>Full Price</v>
      </c>
      <c r="H8993" s="6">
        <v>44856</v>
      </c>
      <c r="I8993" t="s">
        <v>1522</v>
      </c>
      <c r="J8993" t="s">
        <v>425</v>
      </c>
      <c r="K8993" t="s">
        <v>867</v>
      </c>
      <c r="L8993" t="s">
        <v>30</v>
      </c>
      <c r="M8993" t="s">
        <v>76</v>
      </c>
      <c r="N8993" t="s">
        <v>262</v>
      </c>
      <c r="O8993" t="s">
        <v>33</v>
      </c>
      <c r="P8993" t="s">
        <v>1418</v>
      </c>
      <c r="Q8993" t="s">
        <v>1419</v>
      </c>
      <c r="R8993" s="7">
        <v>0</v>
      </c>
      <c r="S8993" s="7">
        <f t="shared" si="1260"/>
        <v>248.98</v>
      </c>
      <c r="T8993" s="8">
        <v>54.775599999999997</v>
      </c>
      <c r="U8993" s="8" t="str">
        <f t="shared" si="1266"/>
        <v>Low</v>
      </c>
      <c r="V8993" s="7">
        <v>2</v>
      </c>
      <c r="W8993" s="8">
        <v>248.98</v>
      </c>
      <c r="X8993" s="8">
        <f t="shared" si="1267"/>
        <v>2204</v>
      </c>
      <c r="Y8993" s="9">
        <v>0.22</v>
      </c>
      <c r="Z8993" s="9" t="str">
        <f t="shared" si="1268"/>
        <v>High</v>
      </c>
    </row>
    <row r="8994" spans="1:26" x14ac:dyDescent="0.3">
      <c r="A8994" t="s">
        <v>7901</v>
      </c>
      <c r="B8994" s="6">
        <v>44856</v>
      </c>
      <c r="C8994" s="6" t="str">
        <f t="shared" si="1261"/>
        <v>2022</v>
      </c>
      <c r="D8994" s="6" t="str">
        <f t="shared" si="1262"/>
        <v>October</v>
      </c>
      <c r="E8994" s="6" t="str">
        <f t="shared" si="1263"/>
        <v>Q4</v>
      </c>
      <c r="F8994" s="6" t="str">
        <f t="shared" si="1264"/>
        <v>Low</v>
      </c>
      <c r="G8994" s="6" t="str">
        <f t="shared" si="1265"/>
        <v>Full Price</v>
      </c>
      <c r="H8994" s="6">
        <v>44856</v>
      </c>
      <c r="I8994" t="s">
        <v>1522</v>
      </c>
      <c r="J8994" t="s">
        <v>151</v>
      </c>
      <c r="K8994" t="s">
        <v>4592</v>
      </c>
      <c r="L8994" t="s">
        <v>30</v>
      </c>
      <c r="M8994" t="s">
        <v>31</v>
      </c>
      <c r="N8994" t="s">
        <v>49</v>
      </c>
      <c r="O8994" t="s">
        <v>33</v>
      </c>
      <c r="P8994" t="s">
        <v>1418</v>
      </c>
      <c r="Q8994" t="s">
        <v>1419</v>
      </c>
      <c r="R8994" s="7">
        <v>0</v>
      </c>
      <c r="S8994" s="7">
        <f t="shared" si="1260"/>
        <v>333.09</v>
      </c>
      <c r="T8994" s="8">
        <v>23.316299999999998</v>
      </c>
      <c r="U8994" s="8" t="str">
        <f t="shared" si="1266"/>
        <v>Low</v>
      </c>
      <c r="V8994" s="7">
        <v>3</v>
      </c>
      <c r="W8994" s="8">
        <v>333.09</v>
      </c>
      <c r="X8994" s="8">
        <f t="shared" si="1267"/>
        <v>1727</v>
      </c>
      <c r="Y8994" s="9">
        <v>7.0000000000000007E-2</v>
      </c>
      <c r="Z8994" s="9" t="str">
        <f t="shared" si="1268"/>
        <v>Low</v>
      </c>
    </row>
    <row r="8995" spans="1:26" x14ac:dyDescent="0.3">
      <c r="A8995" t="s">
        <v>7902</v>
      </c>
      <c r="B8995" s="6">
        <v>44856</v>
      </c>
      <c r="C8995" s="6" t="str">
        <f t="shared" si="1261"/>
        <v>2022</v>
      </c>
      <c r="D8995" s="6" t="str">
        <f t="shared" si="1262"/>
        <v>October</v>
      </c>
      <c r="E8995" s="6" t="str">
        <f t="shared" si="1263"/>
        <v>Q4</v>
      </c>
      <c r="F8995" s="6" t="str">
        <f t="shared" si="1264"/>
        <v>High</v>
      </c>
      <c r="G8995" s="6" t="str">
        <f t="shared" si="1265"/>
        <v>Discounted</v>
      </c>
      <c r="H8995" s="6">
        <v>44862</v>
      </c>
      <c r="I8995" t="s">
        <v>352</v>
      </c>
      <c r="J8995" t="s">
        <v>89</v>
      </c>
      <c r="K8995" t="s">
        <v>4360</v>
      </c>
      <c r="L8995" t="s">
        <v>61</v>
      </c>
      <c r="M8995" t="s">
        <v>31</v>
      </c>
      <c r="N8995" t="s">
        <v>149</v>
      </c>
      <c r="O8995" t="s">
        <v>54</v>
      </c>
      <c r="P8995" t="s">
        <v>55</v>
      </c>
      <c r="Q8995" t="s">
        <v>56</v>
      </c>
      <c r="R8995" s="7">
        <v>0.2</v>
      </c>
      <c r="S8995" s="7">
        <f t="shared" si="1260"/>
        <v>25.344000000000001</v>
      </c>
      <c r="T8995" s="8">
        <v>11.087999999999999</v>
      </c>
      <c r="U8995" s="8" t="str">
        <f t="shared" si="1266"/>
        <v>Low</v>
      </c>
      <c r="V8995" s="7">
        <v>4</v>
      </c>
      <c r="W8995" s="8">
        <v>31.68</v>
      </c>
      <c r="X8995" s="8">
        <f t="shared" si="1267"/>
        <v>6181</v>
      </c>
      <c r="Y8995" s="9">
        <v>0.35</v>
      </c>
      <c r="Z8995" s="9" t="str">
        <f t="shared" si="1268"/>
        <v>High</v>
      </c>
    </row>
    <row r="8996" spans="1:26" x14ac:dyDescent="0.3">
      <c r="A8996" t="s">
        <v>7902</v>
      </c>
      <c r="B8996" s="6">
        <v>44856</v>
      </c>
      <c r="C8996" s="6" t="str">
        <f t="shared" si="1261"/>
        <v>2022</v>
      </c>
      <c r="D8996" s="6" t="str">
        <f t="shared" si="1262"/>
        <v>October</v>
      </c>
      <c r="E8996" s="6" t="str">
        <f t="shared" si="1263"/>
        <v>Q4</v>
      </c>
      <c r="F8996" s="6" t="str">
        <f t="shared" si="1264"/>
        <v>Low</v>
      </c>
      <c r="G8996" s="6" t="str">
        <f t="shared" si="1265"/>
        <v>Discounted</v>
      </c>
      <c r="H8996" s="6">
        <v>44862</v>
      </c>
      <c r="I8996" t="s">
        <v>352</v>
      </c>
      <c r="J8996" t="s">
        <v>89</v>
      </c>
      <c r="K8996" t="s">
        <v>1110</v>
      </c>
      <c r="L8996" t="s">
        <v>61</v>
      </c>
      <c r="M8996" t="s">
        <v>91</v>
      </c>
      <c r="N8996" t="s">
        <v>92</v>
      </c>
      <c r="O8996" t="s">
        <v>54</v>
      </c>
      <c r="P8996" t="s">
        <v>55</v>
      </c>
      <c r="Q8996" t="s">
        <v>56</v>
      </c>
      <c r="R8996" s="7">
        <v>0.4</v>
      </c>
      <c r="S8996" s="7">
        <f t="shared" si="1260"/>
        <v>19.62</v>
      </c>
      <c r="T8996" s="8">
        <v>-6.54</v>
      </c>
      <c r="U8996" s="8" t="str">
        <f t="shared" si="1266"/>
        <v>Loss</v>
      </c>
      <c r="V8996" s="7">
        <v>5</v>
      </c>
      <c r="W8996" s="8">
        <v>32.700000000000003</v>
      </c>
      <c r="X8996" s="8">
        <f t="shared" si="1267"/>
        <v>6091</v>
      </c>
      <c r="Y8996" s="9">
        <v>-0.2</v>
      </c>
      <c r="Z8996" s="9" t="str">
        <f t="shared" si="1268"/>
        <v>Low</v>
      </c>
    </row>
    <row r="8997" spans="1:26" x14ac:dyDescent="0.3">
      <c r="A8997" t="s">
        <v>7903</v>
      </c>
      <c r="B8997" s="6">
        <v>44857</v>
      </c>
      <c r="C8997" s="6" t="str">
        <f t="shared" si="1261"/>
        <v>2022</v>
      </c>
      <c r="D8997" s="6" t="str">
        <f t="shared" si="1262"/>
        <v>October</v>
      </c>
      <c r="E8997" s="6" t="str">
        <f t="shared" si="1263"/>
        <v>Q4</v>
      </c>
      <c r="F8997" s="6" t="str">
        <f t="shared" si="1264"/>
        <v>Low</v>
      </c>
      <c r="G8997" s="6" t="str">
        <f t="shared" si="1265"/>
        <v>Discounted</v>
      </c>
      <c r="H8997" s="6">
        <v>44862</v>
      </c>
      <c r="I8997" t="s">
        <v>2200</v>
      </c>
      <c r="J8997" t="s">
        <v>105</v>
      </c>
      <c r="K8997" t="s">
        <v>2129</v>
      </c>
      <c r="L8997" t="s">
        <v>30</v>
      </c>
      <c r="M8997" t="s">
        <v>31</v>
      </c>
      <c r="N8997" t="s">
        <v>53</v>
      </c>
      <c r="O8997" t="s">
        <v>33</v>
      </c>
      <c r="P8997" t="s">
        <v>1059</v>
      </c>
      <c r="Q8997" t="s">
        <v>35</v>
      </c>
      <c r="R8997" s="7">
        <v>0.2</v>
      </c>
      <c r="S8997" s="7">
        <f t="shared" si="1260"/>
        <v>8.2176000000000009</v>
      </c>
      <c r="T8997" s="8">
        <v>0.89880000000000004</v>
      </c>
      <c r="U8997" s="8" t="str">
        <f t="shared" si="1266"/>
        <v>Low</v>
      </c>
      <c r="V8997" s="7">
        <v>3</v>
      </c>
      <c r="W8997" s="8">
        <v>10.272</v>
      </c>
      <c r="X8997" s="8">
        <f t="shared" si="1267"/>
        <v>8600</v>
      </c>
      <c r="Y8997" s="9">
        <v>8.7499999999999994E-2</v>
      </c>
      <c r="Z8997" s="9" t="str">
        <f t="shared" si="1268"/>
        <v>Low</v>
      </c>
    </row>
    <row r="8998" spans="1:26" x14ac:dyDescent="0.3">
      <c r="A8998" t="s">
        <v>7903</v>
      </c>
      <c r="B8998" s="6">
        <v>44857</v>
      </c>
      <c r="C8998" s="6" t="str">
        <f t="shared" si="1261"/>
        <v>2022</v>
      </c>
      <c r="D8998" s="6" t="str">
        <f t="shared" si="1262"/>
        <v>October</v>
      </c>
      <c r="E8998" s="6" t="str">
        <f t="shared" si="1263"/>
        <v>Q4</v>
      </c>
      <c r="F8998" s="6" t="str">
        <f t="shared" si="1264"/>
        <v>Low</v>
      </c>
      <c r="G8998" s="6" t="str">
        <f t="shared" si="1265"/>
        <v>Discounted</v>
      </c>
      <c r="H8998" s="6">
        <v>44862</v>
      </c>
      <c r="I8998" t="s">
        <v>2200</v>
      </c>
      <c r="J8998" t="s">
        <v>219</v>
      </c>
      <c r="K8998" t="s">
        <v>220</v>
      </c>
      <c r="L8998" t="s">
        <v>30</v>
      </c>
      <c r="M8998" t="s">
        <v>31</v>
      </c>
      <c r="N8998" t="s">
        <v>41</v>
      </c>
      <c r="O8998" t="s">
        <v>33</v>
      </c>
      <c r="P8998" t="s">
        <v>1059</v>
      </c>
      <c r="Q8998" t="s">
        <v>35</v>
      </c>
      <c r="R8998" s="7">
        <v>0.8</v>
      </c>
      <c r="S8998" s="7">
        <f t="shared" si="1260"/>
        <v>0.71279999999999966</v>
      </c>
      <c r="T8998" s="8">
        <v>-6.2370000000000001</v>
      </c>
      <c r="U8998" s="8" t="str">
        <f t="shared" si="1266"/>
        <v>Loss</v>
      </c>
      <c r="V8998" s="7">
        <v>3</v>
      </c>
      <c r="W8998" s="8">
        <v>3.5640000000000001</v>
      </c>
      <c r="X8998" s="8">
        <f t="shared" si="1267"/>
        <v>9693</v>
      </c>
      <c r="Y8998" s="9">
        <v>-1.75</v>
      </c>
      <c r="Z8998" s="9" t="str">
        <f t="shared" si="1268"/>
        <v>Low</v>
      </c>
    </row>
    <row r="8999" spans="1:26" x14ac:dyDescent="0.3">
      <c r="A8999" t="s">
        <v>7903</v>
      </c>
      <c r="B8999" s="6">
        <v>44857</v>
      </c>
      <c r="C8999" s="6" t="str">
        <f t="shared" si="1261"/>
        <v>2022</v>
      </c>
      <c r="D8999" s="6" t="str">
        <f t="shared" si="1262"/>
        <v>October</v>
      </c>
      <c r="E8999" s="6" t="str">
        <f t="shared" si="1263"/>
        <v>Q4</v>
      </c>
      <c r="F8999" s="6" t="str">
        <f t="shared" si="1264"/>
        <v>Low</v>
      </c>
      <c r="G8999" s="6" t="str">
        <f t="shared" si="1265"/>
        <v>Discounted</v>
      </c>
      <c r="H8999" s="6">
        <v>44862</v>
      </c>
      <c r="I8999" t="s">
        <v>2200</v>
      </c>
      <c r="J8999" t="s">
        <v>248</v>
      </c>
      <c r="K8999" t="s">
        <v>5665</v>
      </c>
      <c r="L8999" t="s">
        <v>30</v>
      </c>
      <c r="M8999" t="s">
        <v>91</v>
      </c>
      <c r="N8999" t="s">
        <v>92</v>
      </c>
      <c r="O8999" t="s">
        <v>33</v>
      </c>
      <c r="P8999" t="s">
        <v>1059</v>
      </c>
      <c r="Q8999" t="s">
        <v>35</v>
      </c>
      <c r="R8999" s="7">
        <v>0.2</v>
      </c>
      <c r="S8999" s="7">
        <f t="shared" si="1260"/>
        <v>659.16800000000001</v>
      </c>
      <c r="T8999" s="8">
        <v>51.497500000000002</v>
      </c>
      <c r="U8999" s="8" t="str">
        <f t="shared" si="1266"/>
        <v>Low</v>
      </c>
      <c r="V8999" s="7">
        <v>5</v>
      </c>
      <c r="W8999" s="8">
        <v>823.96</v>
      </c>
      <c r="X8999" s="8">
        <f t="shared" si="1267"/>
        <v>638</v>
      </c>
      <c r="Y8999" s="9">
        <v>6.25E-2</v>
      </c>
      <c r="Z8999" s="9" t="str">
        <f t="shared" si="1268"/>
        <v>Low</v>
      </c>
    </row>
    <row r="9000" spans="1:26" x14ac:dyDescent="0.3">
      <c r="A9000" t="s">
        <v>7904</v>
      </c>
      <c r="B9000" s="6">
        <v>44857</v>
      </c>
      <c r="C9000" s="6" t="str">
        <f t="shared" si="1261"/>
        <v>2022</v>
      </c>
      <c r="D9000" s="6" t="str">
        <f t="shared" si="1262"/>
        <v>October</v>
      </c>
      <c r="E9000" s="6" t="str">
        <f t="shared" si="1263"/>
        <v>Q4</v>
      </c>
      <c r="F9000" s="6" t="str">
        <f t="shared" si="1264"/>
        <v>Low</v>
      </c>
      <c r="G9000" s="6" t="str">
        <f t="shared" si="1265"/>
        <v>Discounted</v>
      </c>
      <c r="H9000" s="6">
        <v>44862</v>
      </c>
      <c r="I9000" t="s">
        <v>2809</v>
      </c>
      <c r="J9000" t="s">
        <v>101</v>
      </c>
      <c r="K9000" t="s">
        <v>2666</v>
      </c>
      <c r="L9000" t="s">
        <v>30</v>
      </c>
      <c r="M9000" t="s">
        <v>31</v>
      </c>
      <c r="N9000" t="s">
        <v>41</v>
      </c>
      <c r="O9000" t="s">
        <v>33</v>
      </c>
      <c r="P9000" t="s">
        <v>893</v>
      </c>
      <c r="Q9000" t="s">
        <v>35</v>
      </c>
      <c r="R9000" s="7">
        <v>0.8</v>
      </c>
      <c r="S9000" s="7">
        <f t="shared" si="1260"/>
        <v>1.9523999999999999</v>
      </c>
      <c r="T9000" s="8">
        <v>-15.1311</v>
      </c>
      <c r="U9000" s="8" t="str">
        <f t="shared" si="1266"/>
        <v>Loss</v>
      </c>
      <c r="V9000" s="7">
        <v>3</v>
      </c>
      <c r="W9000" s="8">
        <v>9.7620000000000005</v>
      </c>
      <c r="X9000" s="8">
        <f t="shared" si="1267"/>
        <v>8680</v>
      </c>
      <c r="Y9000" s="9">
        <v>-1.55</v>
      </c>
      <c r="Z9000" s="9" t="str">
        <f t="shared" si="1268"/>
        <v>Low</v>
      </c>
    </row>
    <row r="9001" spans="1:26" x14ac:dyDescent="0.3">
      <c r="A9001" t="s">
        <v>7904</v>
      </c>
      <c r="B9001" s="6">
        <v>44857</v>
      </c>
      <c r="C9001" s="6" t="str">
        <f t="shared" si="1261"/>
        <v>2022</v>
      </c>
      <c r="D9001" s="6" t="str">
        <f t="shared" si="1262"/>
        <v>October</v>
      </c>
      <c r="E9001" s="6" t="str">
        <f t="shared" si="1263"/>
        <v>Q4</v>
      </c>
      <c r="F9001" s="6" t="str">
        <f t="shared" si="1264"/>
        <v>Low</v>
      </c>
      <c r="G9001" s="6" t="str">
        <f t="shared" si="1265"/>
        <v>Discounted</v>
      </c>
      <c r="H9001" s="6">
        <v>44862</v>
      </c>
      <c r="I9001" t="s">
        <v>2809</v>
      </c>
      <c r="J9001" t="s">
        <v>484</v>
      </c>
      <c r="K9001" t="s">
        <v>485</v>
      </c>
      <c r="L9001" t="s">
        <v>30</v>
      </c>
      <c r="M9001" t="s">
        <v>31</v>
      </c>
      <c r="N9001" t="s">
        <v>49</v>
      </c>
      <c r="O9001" t="s">
        <v>33</v>
      </c>
      <c r="P9001" t="s">
        <v>893</v>
      </c>
      <c r="Q9001" t="s">
        <v>35</v>
      </c>
      <c r="R9001" s="7">
        <v>0.2</v>
      </c>
      <c r="S9001" s="7">
        <f t="shared" si="1260"/>
        <v>207.30880000000002</v>
      </c>
      <c r="T9001" s="8">
        <v>-58.305599999999998</v>
      </c>
      <c r="U9001" s="8" t="str">
        <f t="shared" si="1266"/>
        <v>Loss</v>
      </c>
      <c r="V9001" s="7">
        <v>4</v>
      </c>
      <c r="W9001" s="8">
        <v>259.13600000000002</v>
      </c>
      <c r="X9001" s="8">
        <f t="shared" si="1267"/>
        <v>2131</v>
      </c>
      <c r="Y9001" s="9">
        <v>-0.22500000000000001</v>
      </c>
      <c r="Z9001" s="9" t="str">
        <f t="shared" si="1268"/>
        <v>Low</v>
      </c>
    </row>
    <row r="9002" spans="1:26" x14ac:dyDescent="0.3">
      <c r="A9002" t="s">
        <v>7904</v>
      </c>
      <c r="B9002" s="6">
        <v>44857</v>
      </c>
      <c r="C9002" s="6" t="str">
        <f t="shared" si="1261"/>
        <v>2022</v>
      </c>
      <c r="D9002" s="6" t="str">
        <f t="shared" si="1262"/>
        <v>October</v>
      </c>
      <c r="E9002" s="6" t="str">
        <f t="shared" si="1263"/>
        <v>Q4</v>
      </c>
      <c r="F9002" s="6" t="str">
        <f t="shared" si="1264"/>
        <v>Low</v>
      </c>
      <c r="G9002" s="6" t="str">
        <f t="shared" si="1265"/>
        <v>Discounted</v>
      </c>
      <c r="H9002" s="6">
        <v>44862</v>
      </c>
      <c r="I9002" t="s">
        <v>2809</v>
      </c>
      <c r="J9002" t="s">
        <v>778</v>
      </c>
      <c r="K9002" t="s">
        <v>3240</v>
      </c>
      <c r="L9002" t="s">
        <v>30</v>
      </c>
      <c r="M9002" t="s">
        <v>31</v>
      </c>
      <c r="N9002" t="s">
        <v>49</v>
      </c>
      <c r="O9002" t="s">
        <v>33</v>
      </c>
      <c r="P9002" t="s">
        <v>893</v>
      </c>
      <c r="Q9002" t="s">
        <v>35</v>
      </c>
      <c r="R9002" s="7">
        <v>0.2</v>
      </c>
      <c r="S9002" s="7">
        <f t="shared" si="1260"/>
        <v>10.976000000000001</v>
      </c>
      <c r="T9002" s="8">
        <v>1.2004999999999999</v>
      </c>
      <c r="U9002" s="8" t="str">
        <f t="shared" si="1266"/>
        <v>Low</v>
      </c>
      <c r="V9002" s="7">
        <v>1</v>
      </c>
      <c r="W9002" s="8">
        <v>13.72</v>
      </c>
      <c r="X9002" s="8">
        <f t="shared" si="1267"/>
        <v>8002</v>
      </c>
      <c r="Y9002" s="9">
        <v>8.7499999999999994E-2</v>
      </c>
      <c r="Z9002" s="9" t="str">
        <f t="shared" si="1268"/>
        <v>Low</v>
      </c>
    </row>
    <row r="9003" spans="1:26" x14ac:dyDescent="0.3">
      <c r="A9003" t="s">
        <v>7904</v>
      </c>
      <c r="B9003" s="6">
        <v>44857</v>
      </c>
      <c r="C9003" s="6" t="str">
        <f t="shared" si="1261"/>
        <v>2022</v>
      </c>
      <c r="D9003" s="6" t="str">
        <f t="shared" si="1262"/>
        <v>October</v>
      </c>
      <c r="E9003" s="6" t="str">
        <f t="shared" si="1263"/>
        <v>Q4</v>
      </c>
      <c r="F9003" s="6" t="str">
        <f t="shared" si="1264"/>
        <v>Low</v>
      </c>
      <c r="G9003" s="6" t="str">
        <f t="shared" si="1265"/>
        <v>Discounted</v>
      </c>
      <c r="H9003" s="6">
        <v>44862</v>
      </c>
      <c r="I9003" t="s">
        <v>2809</v>
      </c>
      <c r="J9003" t="s">
        <v>1743</v>
      </c>
      <c r="K9003" t="s">
        <v>2453</v>
      </c>
      <c r="L9003" t="s">
        <v>30</v>
      </c>
      <c r="M9003" t="s">
        <v>91</v>
      </c>
      <c r="N9003" t="s">
        <v>110</v>
      </c>
      <c r="O9003" t="s">
        <v>33</v>
      </c>
      <c r="P9003" t="s">
        <v>893</v>
      </c>
      <c r="Q9003" t="s">
        <v>35</v>
      </c>
      <c r="R9003" s="7">
        <v>0.2</v>
      </c>
      <c r="S9003" s="7">
        <f t="shared" si="1260"/>
        <v>44.160000000000004</v>
      </c>
      <c r="T9003" s="8">
        <v>-2.0699999999999998</v>
      </c>
      <c r="U9003" s="8" t="str">
        <f t="shared" si="1266"/>
        <v>Loss</v>
      </c>
      <c r="V9003" s="7">
        <v>1</v>
      </c>
      <c r="W9003" s="8">
        <v>55.2</v>
      </c>
      <c r="X9003" s="8">
        <f t="shared" si="1267"/>
        <v>4969</v>
      </c>
      <c r="Y9003" s="9">
        <v>-3.7499999999999999E-2</v>
      </c>
      <c r="Z9003" s="9" t="str">
        <f t="shared" si="1268"/>
        <v>Low</v>
      </c>
    </row>
    <row r="9004" spans="1:26" x14ac:dyDescent="0.3">
      <c r="A9004" t="s">
        <v>7905</v>
      </c>
      <c r="B9004" s="6">
        <v>44857</v>
      </c>
      <c r="C9004" s="6" t="str">
        <f t="shared" si="1261"/>
        <v>2022</v>
      </c>
      <c r="D9004" s="6" t="str">
        <f t="shared" si="1262"/>
        <v>October</v>
      </c>
      <c r="E9004" s="6" t="str">
        <f t="shared" si="1263"/>
        <v>Q4</v>
      </c>
      <c r="F9004" s="6" t="str">
        <f t="shared" si="1264"/>
        <v>Low</v>
      </c>
      <c r="G9004" s="6" t="str">
        <f t="shared" si="1265"/>
        <v>Discounted</v>
      </c>
      <c r="H9004" s="6">
        <v>44861</v>
      </c>
      <c r="I9004" t="s">
        <v>7906</v>
      </c>
      <c r="J9004" t="s">
        <v>89</v>
      </c>
      <c r="K9004" t="s">
        <v>1529</v>
      </c>
      <c r="L9004" t="s">
        <v>30</v>
      </c>
      <c r="M9004" t="s">
        <v>91</v>
      </c>
      <c r="N9004" t="s">
        <v>92</v>
      </c>
      <c r="O9004" t="s">
        <v>62</v>
      </c>
      <c r="P9004" t="s">
        <v>516</v>
      </c>
      <c r="Q9004" t="s">
        <v>227</v>
      </c>
      <c r="R9004" s="7">
        <v>0.2</v>
      </c>
      <c r="S9004" s="7">
        <f t="shared" si="1260"/>
        <v>691.10400000000004</v>
      </c>
      <c r="T9004" s="8">
        <v>107.985</v>
      </c>
      <c r="U9004" s="8" t="str">
        <f t="shared" si="1266"/>
        <v>Medium</v>
      </c>
      <c r="V9004" s="7">
        <v>3</v>
      </c>
      <c r="W9004" s="8">
        <v>863.88</v>
      </c>
      <c r="X9004" s="8">
        <f t="shared" si="1267"/>
        <v>587</v>
      </c>
      <c r="Y9004" s="9">
        <v>0.125</v>
      </c>
      <c r="Z9004" s="9" t="str">
        <f t="shared" si="1268"/>
        <v>Low</v>
      </c>
    </row>
    <row r="9005" spans="1:26" x14ac:dyDescent="0.3">
      <c r="A9005" t="s">
        <v>7907</v>
      </c>
      <c r="B9005" s="6">
        <v>44857</v>
      </c>
      <c r="C9005" s="6" t="str">
        <f t="shared" si="1261"/>
        <v>2022</v>
      </c>
      <c r="D9005" s="6" t="str">
        <f t="shared" si="1262"/>
        <v>October</v>
      </c>
      <c r="E9005" s="6" t="str">
        <f t="shared" si="1263"/>
        <v>Q4</v>
      </c>
      <c r="F9005" s="6" t="str">
        <f t="shared" si="1264"/>
        <v>High</v>
      </c>
      <c r="G9005" s="6" t="str">
        <f t="shared" si="1265"/>
        <v>Full Price</v>
      </c>
      <c r="H9005" s="6">
        <v>44858</v>
      </c>
      <c r="I9005" t="s">
        <v>2794</v>
      </c>
      <c r="J9005" t="s">
        <v>1113</v>
      </c>
      <c r="K9005" t="s">
        <v>2349</v>
      </c>
      <c r="L9005" t="s">
        <v>61</v>
      </c>
      <c r="M9005" t="s">
        <v>76</v>
      </c>
      <c r="N9005" t="s">
        <v>99</v>
      </c>
      <c r="O9005" t="s">
        <v>54</v>
      </c>
      <c r="P9005" t="s">
        <v>2597</v>
      </c>
      <c r="Q9005" t="s">
        <v>2598</v>
      </c>
      <c r="R9005" s="7">
        <v>0</v>
      </c>
      <c r="S9005" s="7">
        <f t="shared" si="1260"/>
        <v>210.68</v>
      </c>
      <c r="T9005" s="8">
        <v>50.563200000000002</v>
      </c>
      <c r="U9005" s="8" t="str">
        <f t="shared" si="1266"/>
        <v>Low</v>
      </c>
      <c r="V9005" s="7">
        <v>2</v>
      </c>
      <c r="W9005" s="8">
        <v>210.68</v>
      </c>
      <c r="X9005" s="8">
        <f t="shared" si="1267"/>
        <v>2486</v>
      </c>
      <c r="Y9005" s="9">
        <v>0.24</v>
      </c>
      <c r="Z9005" s="9" t="str">
        <f t="shared" si="1268"/>
        <v>High</v>
      </c>
    </row>
    <row r="9006" spans="1:26" x14ac:dyDescent="0.3">
      <c r="A9006" t="s">
        <v>7907</v>
      </c>
      <c r="B9006" s="6">
        <v>44857</v>
      </c>
      <c r="C9006" s="6" t="str">
        <f t="shared" si="1261"/>
        <v>2022</v>
      </c>
      <c r="D9006" s="6" t="str">
        <f t="shared" si="1262"/>
        <v>October</v>
      </c>
      <c r="E9006" s="6" t="str">
        <f t="shared" si="1263"/>
        <v>Q4</v>
      </c>
      <c r="F9006" s="6" t="str">
        <f t="shared" si="1264"/>
        <v>High</v>
      </c>
      <c r="G9006" s="6" t="str">
        <f t="shared" si="1265"/>
        <v>Full Price</v>
      </c>
      <c r="H9006" s="6">
        <v>44858</v>
      </c>
      <c r="I9006" t="s">
        <v>2794</v>
      </c>
      <c r="J9006" t="s">
        <v>192</v>
      </c>
      <c r="K9006" t="s">
        <v>6045</v>
      </c>
      <c r="L9006" t="s">
        <v>61</v>
      </c>
      <c r="M9006" t="s">
        <v>76</v>
      </c>
      <c r="N9006" t="s">
        <v>99</v>
      </c>
      <c r="O9006" t="s">
        <v>54</v>
      </c>
      <c r="P9006" t="s">
        <v>2597</v>
      </c>
      <c r="Q9006" t="s">
        <v>2598</v>
      </c>
      <c r="R9006" s="7">
        <v>0</v>
      </c>
      <c r="S9006" s="7">
        <f t="shared" si="1260"/>
        <v>35</v>
      </c>
      <c r="T9006" s="8">
        <v>14.7</v>
      </c>
      <c r="U9006" s="8" t="str">
        <f t="shared" si="1266"/>
        <v>Low</v>
      </c>
      <c r="V9006" s="7">
        <v>4</v>
      </c>
      <c r="W9006" s="8">
        <v>35</v>
      </c>
      <c r="X9006" s="8">
        <f t="shared" si="1267"/>
        <v>5945</v>
      </c>
      <c r="Y9006" s="9">
        <v>0.42</v>
      </c>
      <c r="Z9006" s="9" t="str">
        <f t="shared" si="1268"/>
        <v>High</v>
      </c>
    </row>
    <row r="9007" spans="1:26" x14ac:dyDescent="0.3">
      <c r="A9007" t="s">
        <v>7907</v>
      </c>
      <c r="B9007" s="6">
        <v>44857</v>
      </c>
      <c r="C9007" s="6" t="str">
        <f t="shared" si="1261"/>
        <v>2022</v>
      </c>
      <c r="D9007" s="6" t="str">
        <f t="shared" si="1262"/>
        <v>October</v>
      </c>
      <c r="E9007" s="6" t="str">
        <f t="shared" si="1263"/>
        <v>Q4</v>
      </c>
      <c r="F9007" s="6" t="str">
        <f t="shared" si="1264"/>
        <v>Low</v>
      </c>
      <c r="G9007" s="6" t="str">
        <f t="shared" si="1265"/>
        <v>Discounted</v>
      </c>
      <c r="H9007" s="6">
        <v>44858</v>
      </c>
      <c r="I9007" t="s">
        <v>2794</v>
      </c>
      <c r="J9007" t="s">
        <v>818</v>
      </c>
      <c r="K9007" t="s">
        <v>819</v>
      </c>
      <c r="L9007" t="s">
        <v>61</v>
      </c>
      <c r="M9007" t="s">
        <v>76</v>
      </c>
      <c r="N9007" t="s">
        <v>262</v>
      </c>
      <c r="O9007" t="s">
        <v>54</v>
      </c>
      <c r="P9007" t="s">
        <v>2597</v>
      </c>
      <c r="Q9007" t="s">
        <v>2598</v>
      </c>
      <c r="R9007" s="7">
        <v>0.3</v>
      </c>
      <c r="S9007" s="7">
        <f t="shared" si="1260"/>
        <v>168.52080000000001</v>
      </c>
      <c r="T9007" s="8">
        <v>-13.7568</v>
      </c>
      <c r="U9007" s="8" t="str">
        <f t="shared" si="1266"/>
        <v>Loss</v>
      </c>
      <c r="V9007" s="7">
        <v>4</v>
      </c>
      <c r="W9007" s="8">
        <v>240.744</v>
      </c>
      <c r="X9007" s="8">
        <f t="shared" si="1267"/>
        <v>2275</v>
      </c>
      <c r="Y9007" s="9">
        <v>-5.7142856999999998E-2</v>
      </c>
      <c r="Z9007" s="9" t="str">
        <f t="shared" si="1268"/>
        <v>Low</v>
      </c>
    </row>
    <row r="9008" spans="1:26" x14ac:dyDescent="0.3">
      <c r="A9008" t="s">
        <v>7907</v>
      </c>
      <c r="B9008" s="6">
        <v>44857</v>
      </c>
      <c r="C9008" s="6" t="str">
        <f t="shared" si="1261"/>
        <v>2022</v>
      </c>
      <c r="D9008" s="6" t="str">
        <f t="shared" si="1262"/>
        <v>October</v>
      </c>
      <c r="E9008" s="6" t="str">
        <f t="shared" si="1263"/>
        <v>Q4</v>
      </c>
      <c r="F9008" s="6" t="str">
        <f t="shared" si="1264"/>
        <v>Low</v>
      </c>
      <c r="G9008" s="6" t="str">
        <f t="shared" si="1265"/>
        <v>Discounted</v>
      </c>
      <c r="H9008" s="6">
        <v>44858</v>
      </c>
      <c r="I9008" t="s">
        <v>2794</v>
      </c>
      <c r="J9008" t="s">
        <v>1458</v>
      </c>
      <c r="K9008" t="s">
        <v>5139</v>
      </c>
      <c r="L9008" t="s">
        <v>61</v>
      </c>
      <c r="M9008" t="s">
        <v>76</v>
      </c>
      <c r="N9008" t="s">
        <v>262</v>
      </c>
      <c r="O9008" t="s">
        <v>54</v>
      </c>
      <c r="P9008" t="s">
        <v>2597</v>
      </c>
      <c r="Q9008" t="s">
        <v>2598</v>
      </c>
      <c r="R9008" s="7">
        <v>0.3</v>
      </c>
      <c r="S9008" s="7">
        <f t="shared" si="1260"/>
        <v>446.52719999999999</v>
      </c>
      <c r="T9008" s="8">
        <v>-127.5792</v>
      </c>
      <c r="U9008" s="8" t="str">
        <f t="shared" si="1266"/>
        <v>Loss</v>
      </c>
      <c r="V9008" s="7">
        <v>3</v>
      </c>
      <c r="W9008" s="8">
        <v>637.89599999999996</v>
      </c>
      <c r="X9008" s="8">
        <f t="shared" si="1267"/>
        <v>868</v>
      </c>
      <c r="Y9008" s="9">
        <v>-0.2</v>
      </c>
      <c r="Z9008" s="9" t="str">
        <f t="shared" si="1268"/>
        <v>Low</v>
      </c>
    </row>
    <row r="9009" spans="1:26" x14ac:dyDescent="0.3">
      <c r="A9009" t="s">
        <v>7907</v>
      </c>
      <c r="B9009" s="6">
        <v>44857</v>
      </c>
      <c r="C9009" s="6" t="str">
        <f t="shared" si="1261"/>
        <v>2022</v>
      </c>
      <c r="D9009" s="6" t="str">
        <f t="shared" si="1262"/>
        <v>October</v>
      </c>
      <c r="E9009" s="6" t="str">
        <f t="shared" si="1263"/>
        <v>Q4</v>
      </c>
      <c r="F9009" s="6" t="str">
        <f t="shared" si="1264"/>
        <v>High</v>
      </c>
      <c r="G9009" s="6" t="str">
        <f t="shared" si="1265"/>
        <v>Full Price</v>
      </c>
      <c r="H9009" s="6">
        <v>44858</v>
      </c>
      <c r="I9009" t="s">
        <v>2794</v>
      </c>
      <c r="J9009" t="s">
        <v>1784</v>
      </c>
      <c r="K9009" t="s">
        <v>3433</v>
      </c>
      <c r="L9009" t="s">
        <v>61</v>
      </c>
      <c r="M9009" t="s">
        <v>31</v>
      </c>
      <c r="N9009" t="s">
        <v>174</v>
      </c>
      <c r="O9009" t="s">
        <v>54</v>
      </c>
      <c r="P9009" t="s">
        <v>2597</v>
      </c>
      <c r="Q9009" t="s">
        <v>2598</v>
      </c>
      <c r="R9009" s="7">
        <v>0</v>
      </c>
      <c r="S9009" s="7">
        <f t="shared" si="1260"/>
        <v>2.2200000000000002</v>
      </c>
      <c r="T9009" s="8">
        <v>0.66600000000000004</v>
      </c>
      <c r="U9009" s="8" t="str">
        <f t="shared" si="1266"/>
        <v>Low</v>
      </c>
      <c r="V9009" s="7">
        <v>1</v>
      </c>
      <c r="W9009" s="8">
        <v>2.2200000000000002</v>
      </c>
      <c r="X9009" s="8">
        <f t="shared" si="1267"/>
        <v>9897</v>
      </c>
      <c r="Y9009" s="9">
        <v>0.3</v>
      </c>
      <c r="Z9009" s="9" t="str">
        <f t="shared" si="1268"/>
        <v>High</v>
      </c>
    </row>
    <row r="9010" spans="1:26" x14ac:dyDescent="0.3">
      <c r="A9010" t="s">
        <v>7907</v>
      </c>
      <c r="B9010" s="6">
        <v>44857</v>
      </c>
      <c r="C9010" s="6" t="str">
        <f t="shared" si="1261"/>
        <v>2022</v>
      </c>
      <c r="D9010" s="6" t="str">
        <f t="shared" si="1262"/>
        <v>October</v>
      </c>
      <c r="E9010" s="6" t="str">
        <f t="shared" si="1263"/>
        <v>Q4</v>
      </c>
      <c r="F9010" s="6" t="str">
        <f t="shared" si="1264"/>
        <v>High</v>
      </c>
      <c r="G9010" s="6" t="str">
        <f t="shared" si="1265"/>
        <v>Full Price</v>
      </c>
      <c r="H9010" s="6">
        <v>44858</v>
      </c>
      <c r="I9010" t="s">
        <v>2794</v>
      </c>
      <c r="J9010" t="s">
        <v>205</v>
      </c>
      <c r="K9010" t="s">
        <v>2261</v>
      </c>
      <c r="L9010" t="s">
        <v>61</v>
      </c>
      <c r="M9010" t="s">
        <v>31</v>
      </c>
      <c r="N9010" t="s">
        <v>32</v>
      </c>
      <c r="O9010" t="s">
        <v>54</v>
      </c>
      <c r="P9010" t="s">
        <v>2597</v>
      </c>
      <c r="Q9010" t="s">
        <v>2598</v>
      </c>
      <c r="R9010" s="7">
        <v>0</v>
      </c>
      <c r="S9010" s="7">
        <f t="shared" si="1260"/>
        <v>43.44</v>
      </c>
      <c r="T9010" s="8">
        <v>21.285599999999999</v>
      </c>
      <c r="U9010" s="8" t="str">
        <f t="shared" si="1266"/>
        <v>Low</v>
      </c>
      <c r="V9010" s="7">
        <v>8</v>
      </c>
      <c r="W9010" s="8">
        <v>43.44</v>
      </c>
      <c r="X9010" s="8">
        <f t="shared" si="1267"/>
        <v>5456</v>
      </c>
      <c r="Y9010" s="9">
        <v>0.49</v>
      </c>
      <c r="Z9010" s="9" t="str">
        <f t="shared" si="1268"/>
        <v>High</v>
      </c>
    </row>
    <row r="9011" spans="1:26" x14ac:dyDescent="0.3">
      <c r="A9011" t="s">
        <v>7908</v>
      </c>
      <c r="B9011" s="6">
        <v>44857</v>
      </c>
      <c r="C9011" s="6" t="str">
        <f t="shared" si="1261"/>
        <v>2022</v>
      </c>
      <c r="D9011" s="6" t="str">
        <f t="shared" si="1262"/>
        <v>October</v>
      </c>
      <c r="E9011" s="6" t="str">
        <f t="shared" si="1263"/>
        <v>Q4</v>
      </c>
      <c r="F9011" s="6" t="str">
        <f t="shared" si="1264"/>
        <v>High</v>
      </c>
      <c r="G9011" s="6" t="str">
        <f t="shared" si="1265"/>
        <v>Full Price</v>
      </c>
      <c r="H9011" s="6">
        <v>44863</v>
      </c>
      <c r="I9011" t="s">
        <v>2821</v>
      </c>
      <c r="J9011" t="s">
        <v>192</v>
      </c>
      <c r="K9011" t="s">
        <v>1963</v>
      </c>
      <c r="L9011" t="s">
        <v>61</v>
      </c>
      <c r="M9011" t="s">
        <v>76</v>
      </c>
      <c r="N9011" t="s">
        <v>99</v>
      </c>
      <c r="O9011" t="s">
        <v>54</v>
      </c>
      <c r="P9011" t="s">
        <v>1018</v>
      </c>
      <c r="Q9011" t="s">
        <v>271</v>
      </c>
      <c r="R9011" s="7">
        <v>0</v>
      </c>
      <c r="S9011" s="7">
        <f t="shared" si="1260"/>
        <v>69.08</v>
      </c>
      <c r="T9011" s="8">
        <v>29.0136</v>
      </c>
      <c r="U9011" s="8" t="str">
        <f t="shared" si="1266"/>
        <v>Low</v>
      </c>
      <c r="V9011" s="7">
        <v>11</v>
      </c>
      <c r="W9011" s="8">
        <v>69.08</v>
      </c>
      <c r="X9011" s="8">
        <f t="shared" si="1267"/>
        <v>4501</v>
      </c>
      <c r="Y9011" s="9">
        <v>0.42</v>
      </c>
      <c r="Z9011" s="9" t="str">
        <f t="shared" si="1268"/>
        <v>High</v>
      </c>
    </row>
    <row r="9012" spans="1:26" x14ac:dyDescent="0.3">
      <c r="A9012" t="s">
        <v>7908</v>
      </c>
      <c r="B9012" s="6">
        <v>44857</v>
      </c>
      <c r="C9012" s="6" t="str">
        <f t="shared" si="1261"/>
        <v>2022</v>
      </c>
      <c r="D9012" s="6" t="str">
        <f t="shared" si="1262"/>
        <v>October</v>
      </c>
      <c r="E9012" s="6" t="str">
        <f t="shared" si="1263"/>
        <v>Q4</v>
      </c>
      <c r="F9012" s="6" t="str">
        <f t="shared" si="1264"/>
        <v>High</v>
      </c>
      <c r="G9012" s="6" t="str">
        <f t="shared" si="1265"/>
        <v>Full Price</v>
      </c>
      <c r="H9012" s="6">
        <v>44863</v>
      </c>
      <c r="I9012" t="s">
        <v>2821</v>
      </c>
      <c r="J9012" t="s">
        <v>67</v>
      </c>
      <c r="K9012" t="s">
        <v>2711</v>
      </c>
      <c r="L9012" t="s">
        <v>61</v>
      </c>
      <c r="M9012" t="s">
        <v>31</v>
      </c>
      <c r="N9012" t="s">
        <v>32</v>
      </c>
      <c r="O9012" t="s">
        <v>54</v>
      </c>
      <c r="P9012" t="s">
        <v>1018</v>
      </c>
      <c r="Q9012" t="s">
        <v>271</v>
      </c>
      <c r="R9012" s="7">
        <v>0</v>
      </c>
      <c r="S9012" s="7">
        <f t="shared" si="1260"/>
        <v>26.4</v>
      </c>
      <c r="T9012" s="8">
        <v>11.88</v>
      </c>
      <c r="U9012" s="8" t="str">
        <f t="shared" si="1266"/>
        <v>Low</v>
      </c>
      <c r="V9012" s="7">
        <v>5</v>
      </c>
      <c r="W9012" s="8">
        <v>26.4</v>
      </c>
      <c r="X9012" s="8">
        <f t="shared" si="1267"/>
        <v>6532</v>
      </c>
      <c r="Y9012" s="9">
        <v>0.45</v>
      </c>
      <c r="Z9012" s="9" t="str">
        <f t="shared" si="1268"/>
        <v>High</v>
      </c>
    </row>
    <row r="9013" spans="1:26" x14ac:dyDescent="0.3">
      <c r="A9013" t="s">
        <v>7908</v>
      </c>
      <c r="B9013" s="6">
        <v>44857</v>
      </c>
      <c r="C9013" s="6" t="str">
        <f t="shared" si="1261"/>
        <v>2022</v>
      </c>
      <c r="D9013" s="6" t="str">
        <f t="shared" si="1262"/>
        <v>October</v>
      </c>
      <c r="E9013" s="6" t="str">
        <f t="shared" si="1263"/>
        <v>Q4</v>
      </c>
      <c r="F9013" s="6" t="str">
        <f t="shared" si="1264"/>
        <v>High</v>
      </c>
      <c r="G9013" s="6" t="str">
        <f t="shared" si="1265"/>
        <v>Full Price</v>
      </c>
      <c r="H9013" s="6">
        <v>44863</v>
      </c>
      <c r="I9013" t="s">
        <v>2821</v>
      </c>
      <c r="J9013" t="s">
        <v>67</v>
      </c>
      <c r="K9013" t="s">
        <v>7909</v>
      </c>
      <c r="L9013" t="s">
        <v>61</v>
      </c>
      <c r="M9013" t="s">
        <v>31</v>
      </c>
      <c r="N9013" t="s">
        <v>32</v>
      </c>
      <c r="O9013" t="s">
        <v>54</v>
      </c>
      <c r="P9013" t="s">
        <v>1018</v>
      </c>
      <c r="Q9013" t="s">
        <v>271</v>
      </c>
      <c r="R9013" s="7">
        <v>0</v>
      </c>
      <c r="S9013" s="7">
        <f t="shared" si="1260"/>
        <v>11.56</v>
      </c>
      <c r="T9013" s="8">
        <v>5.6643999999999997</v>
      </c>
      <c r="U9013" s="8" t="str">
        <f t="shared" si="1266"/>
        <v>Low</v>
      </c>
      <c r="V9013" s="7">
        <v>2</v>
      </c>
      <c r="W9013" s="8">
        <v>11.56</v>
      </c>
      <c r="X9013" s="8">
        <f t="shared" si="1267"/>
        <v>8362</v>
      </c>
      <c r="Y9013" s="9">
        <v>0.49</v>
      </c>
      <c r="Z9013" s="9" t="str">
        <f t="shared" si="1268"/>
        <v>High</v>
      </c>
    </row>
    <row r="9014" spans="1:26" x14ac:dyDescent="0.3">
      <c r="A9014" t="s">
        <v>7908</v>
      </c>
      <c r="B9014" s="6">
        <v>44857</v>
      </c>
      <c r="C9014" s="6" t="str">
        <f t="shared" si="1261"/>
        <v>2022</v>
      </c>
      <c r="D9014" s="6" t="str">
        <f t="shared" si="1262"/>
        <v>October</v>
      </c>
      <c r="E9014" s="6" t="str">
        <f t="shared" si="1263"/>
        <v>Q4</v>
      </c>
      <c r="F9014" s="6" t="str">
        <f t="shared" si="1264"/>
        <v>High</v>
      </c>
      <c r="G9014" s="6" t="str">
        <f t="shared" si="1265"/>
        <v>Full Price</v>
      </c>
      <c r="H9014" s="6">
        <v>44863</v>
      </c>
      <c r="I9014" t="s">
        <v>2821</v>
      </c>
      <c r="J9014" t="s">
        <v>89</v>
      </c>
      <c r="K9014" t="s">
        <v>1258</v>
      </c>
      <c r="L9014" t="s">
        <v>61</v>
      </c>
      <c r="M9014" t="s">
        <v>91</v>
      </c>
      <c r="N9014" t="s">
        <v>92</v>
      </c>
      <c r="O9014" t="s">
        <v>54</v>
      </c>
      <c r="P9014" t="s">
        <v>1018</v>
      </c>
      <c r="Q9014" t="s">
        <v>271</v>
      </c>
      <c r="R9014" s="7">
        <v>0</v>
      </c>
      <c r="S9014" s="7">
        <f t="shared" si="1260"/>
        <v>35.880000000000003</v>
      </c>
      <c r="T9014" s="8">
        <v>10.0464</v>
      </c>
      <c r="U9014" s="8" t="str">
        <f t="shared" si="1266"/>
        <v>Low</v>
      </c>
      <c r="V9014" s="7">
        <v>3</v>
      </c>
      <c r="W9014" s="8">
        <v>35.880000000000003</v>
      </c>
      <c r="X9014" s="8">
        <f t="shared" si="1267"/>
        <v>5884</v>
      </c>
      <c r="Y9014" s="9">
        <v>0.28000000000000003</v>
      </c>
      <c r="Z9014" s="9" t="str">
        <f t="shared" si="1268"/>
        <v>High</v>
      </c>
    </row>
    <row r="9015" spans="1:26" x14ac:dyDescent="0.3">
      <c r="A9015" t="s">
        <v>7910</v>
      </c>
      <c r="B9015" s="6">
        <v>44858</v>
      </c>
      <c r="C9015" s="6" t="str">
        <f t="shared" si="1261"/>
        <v>2022</v>
      </c>
      <c r="D9015" s="6" t="str">
        <f t="shared" si="1262"/>
        <v>October</v>
      </c>
      <c r="E9015" s="6" t="str">
        <f t="shared" si="1263"/>
        <v>Q4</v>
      </c>
      <c r="F9015" s="6" t="str">
        <f t="shared" si="1264"/>
        <v>Low</v>
      </c>
      <c r="G9015" s="6" t="str">
        <f t="shared" si="1265"/>
        <v>Discounted</v>
      </c>
      <c r="H9015" s="6">
        <v>44860</v>
      </c>
      <c r="I9015" t="s">
        <v>2641</v>
      </c>
      <c r="J9015" t="s">
        <v>188</v>
      </c>
      <c r="K9015" t="s">
        <v>2239</v>
      </c>
      <c r="L9015" t="s">
        <v>30</v>
      </c>
      <c r="M9015" t="s">
        <v>76</v>
      </c>
      <c r="N9015" t="s">
        <v>262</v>
      </c>
      <c r="O9015" t="s">
        <v>33</v>
      </c>
      <c r="P9015" t="s">
        <v>7051</v>
      </c>
      <c r="Q9015" t="s">
        <v>35</v>
      </c>
      <c r="R9015" s="7">
        <v>0.3</v>
      </c>
      <c r="S9015" s="7">
        <f t="shared" si="1260"/>
        <v>362.18349999999998</v>
      </c>
      <c r="T9015" s="8">
        <v>-81.3065</v>
      </c>
      <c r="U9015" s="8" t="str">
        <f t="shared" si="1266"/>
        <v>Loss</v>
      </c>
      <c r="V9015" s="7">
        <v>5</v>
      </c>
      <c r="W9015" s="8">
        <v>517.40499999999997</v>
      </c>
      <c r="X9015" s="8">
        <f t="shared" si="1267"/>
        <v>1128</v>
      </c>
      <c r="Y9015" s="9">
        <v>-0.157142857</v>
      </c>
      <c r="Z9015" s="9" t="str">
        <f t="shared" si="1268"/>
        <v>Low</v>
      </c>
    </row>
    <row r="9016" spans="1:26" x14ac:dyDescent="0.3">
      <c r="A9016" t="s">
        <v>7911</v>
      </c>
      <c r="B9016" s="6">
        <v>44858</v>
      </c>
      <c r="C9016" s="6" t="str">
        <f t="shared" si="1261"/>
        <v>2022</v>
      </c>
      <c r="D9016" s="6" t="str">
        <f t="shared" si="1262"/>
        <v>October</v>
      </c>
      <c r="E9016" s="6" t="str">
        <f t="shared" si="1263"/>
        <v>Q4</v>
      </c>
      <c r="F9016" s="6" t="str">
        <f t="shared" si="1264"/>
        <v>High</v>
      </c>
      <c r="G9016" s="6" t="str">
        <f t="shared" si="1265"/>
        <v>Full Price</v>
      </c>
      <c r="H9016" s="6">
        <v>44864</v>
      </c>
      <c r="I9016" t="s">
        <v>1354</v>
      </c>
      <c r="J9016" t="s">
        <v>89</v>
      </c>
      <c r="K9016" t="s">
        <v>295</v>
      </c>
      <c r="L9016" t="s">
        <v>30</v>
      </c>
      <c r="M9016" t="s">
        <v>31</v>
      </c>
      <c r="N9016" t="s">
        <v>86</v>
      </c>
      <c r="O9016" t="s">
        <v>62</v>
      </c>
      <c r="P9016" t="s">
        <v>577</v>
      </c>
      <c r="Q9016" t="s">
        <v>578</v>
      </c>
      <c r="R9016" s="7">
        <v>0</v>
      </c>
      <c r="S9016" s="7">
        <f t="shared" si="1260"/>
        <v>11.68</v>
      </c>
      <c r="T9016" s="8">
        <v>5.2560000000000002</v>
      </c>
      <c r="U9016" s="8" t="str">
        <f t="shared" si="1266"/>
        <v>Low</v>
      </c>
      <c r="V9016" s="7">
        <v>4</v>
      </c>
      <c r="W9016" s="8">
        <v>11.68</v>
      </c>
      <c r="X9016" s="8">
        <f t="shared" si="1267"/>
        <v>8333</v>
      </c>
      <c r="Y9016" s="9">
        <v>0.45</v>
      </c>
      <c r="Z9016" s="9" t="str">
        <f t="shared" si="1268"/>
        <v>High</v>
      </c>
    </row>
    <row r="9017" spans="1:26" x14ac:dyDescent="0.3">
      <c r="A9017" t="s">
        <v>7912</v>
      </c>
      <c r="B9017" s="6">
        <v>44860</v>
      </c>
      <c r="C9017" s="6" t="str">
        <f t="shared" si="1261"/>
        <v>2022</v>
      </c>
      <c r="D9017" s="6" t="str">
        <f t="shared" si="1262"/>
        <v>October</v>
      </c>
      <c r="E9017" s="6" t="str">
        <f t="shared" si="1263"/>
        <v>Q4</v>
      </c>
      <c r="F9017" s="6" t="str">
        <f t="shared" si="1264"/>
        <v>Low</v>
      </c>
      <c r="G9017" s="6" t="str">
        <f t="shared" si="1265"/>
        <v>Discounted</v>
      </c>
      <c r="H9017" s="6">
        <v>44865</v>
      </c>
      <c r="I9017" t="s">
        <v>2702</v>
      </c>
      <c r="J9017" t="s">
        <v>89</v>
      </c>
      <c r="K9017" t="s">
        <v>2625</v>
      </c>
      <c r="L9017" t="s">
        <v>40</v>
      </c>
      <c r="M9017" t="s">
        <v>31</v>
      </c>
      <c r="N9017" t="s">
        <v>49</v>
      </c>
      <c r="O9017" t="s">
        <v>33</v>
      </c>
      <c r="P9017" t="s">
        <v>364</v>
      </c>
      <c r="Q9017" t="s">
        <v>35</v>
      </c>
      <c r="R9017" s="7">
        <v>0.2</v>
      </c>
      <c r="S9017" s="7">
        <f t="shared" si="1260"/>
        <v>44.492800000000003</v>
      </c>
      <c r="T9017" s="8">
        <v>5.5616000000000003</v>
      </c>
      <c r="U9017" s="8" t="str">
        <f t="shared" si="1266"/>
        <v>Low</v>
      </c>
      <c r="V9017" s="7">
        <v>2</v>
      </c>
      <c r="W9017" s="8">
        <v>55.616</v>
      </c>
      <c r="X9017" s="8">
        <f t="shared" si="1267"/>
        <v>4953</v>
      </c>
      <c r="Y9017" s="9">
        <v>0.1</v>
      </c>
      <c r="Z9017" s="9" t="str">
        <f t="shared" si="1268"/>
        <v>Low</v>
      </c>
    </row>
    <row r="9018" spans="1:26" x14ac:dyDescent="0.3">
      <c r="A9018" t="s">
        <v>7913</v>
      </c>
      <c r="B9018" s="6">
        <v>44860</v>
      </c>
      <c r="C9018" s="6" t="str">
        <f t="shared" si="1261"/>
        <v>2022</v>
      </c>
      <c r="D9018" s="6" t="str">
        <f t="shared" si="1262"/>
        <v>October</v>
      </c>
      <c r="E9018" s="6" t="str">
        <f t="shared" si="1263"/>
        <v>Q4</v>
      </c>
      <c r="F9018" s="6" t="str">
        <f t="shared" si="1264"/>
        <v>Low</v>
      </c>
      <c r="G9018" s="6" t="str">
        <f t="shared" si="1265"/>
        <v>Discounted</v>
      </c>
      <c r="H9018" s="6">
        <v>44865</v>
      </c>
      <c r="I9018" t="s">
        <v>2770</v>
      </c>
      <c r="J9018" t="s">
        <v>38</v>
      </c>
      <c r="K9018" t="s">
        <v>3661</v>
      </c>
      <c r="L9018" t="s">
        <v>30</v>
      </c>
      <c r="M9018" t="s">
        <v>31</v>
      </c>
      <c r="N9018" t="s">
        <v>41</v>
      </c>
      <c r="O9018" t="s">
        <v>54</v>
      </c>
      <c r="P9018" t="s">
        <v>55</v>
      </c>
      <c r="Q9018" t="s">
        <v>56</v>
      </c>
      <c r="R9018" s="7">
        <v>0.7</v>
      </c>
      <c r="S9018" s="7">
        <f t="shared" si="1260"/>
        <v>9.9846000000000004</v>
      </c>
      <c r="T9018" s="8">
        <v>-27.734999999999999</v>
      </c>
      <c r="U9018" s="8" t="str">
        <f t="shared" si="1266"/>
        <v>Loss</v>
      </c>
      <c r="V9018" s="7">
        <v>3</v>
      </c>
      <c r="W9018" s="8">
        <v>33.281999999999996</v>
      </c>
      <c r="X9018" s="8">
        <f t="shared" si="1267"/>
        <v>6060</v>
      </c>
      <c r="Y9018" s="9">
        <v>-0.83333333300000001</v>
      </c>
      <c r="Z9018" s="9" t="str">
        <f t="shared" si="1268"/>
        <v>Low</v>
      </c>
    </row>
    <row r="9019" spans="1:26" x14ac:dyDescent="0.3">
      <c r="A9019" t="s">
        <v>7913</v>
      </c>
      <c r="B9019" s="6">
        <v>44860</v>
      </c>
      <c r="C9019" s="6" t="str">
        <f t="shared" si="1261"/>
        <v>2022</v>
      </c>
      <c r="D9019" s="6" t="str">
        <f t="shared" si="1262"/>
        <v>October</v>
      </c>
      <c r="E9019" s="6" t="str">
        <f t="shared" si="1263"/>
        <v>Q4</v>
      </c>
      <c r="F9019" s="6" t="str">
        <f t="shared" si="1264"/>
        <v>High</v>
      </c>
      <c r="G9019" s="6" t="str">
        <f t="shared" si="1265"/>
        <v>Discounted</v>
      </c>
      <c r="H9019" s="6">
        <v>44865</v>
      </c>
      <c r="I9019" t="s">
        <v>2770</v>
      </c>
      <c r="J9019" t="s">
        <v>44</v>
      </c>
      <c r="K9019" t="s">
        <v>6499</v>
      </c>
      <c r="L9019" t="s">
        <v>30</v>
      </c>
      <c r="M9019" t="s">
        <v>31</v>
      </c>
      <c r="N9019" t="s">
        <v>46</v>
      </c>
      <c r="O9019" t="s">
        <v>54</v>
      </c>
      <c r="P9019" t="s">
        <v>55</v>
      </c>
      <c r="Q9019" t="s">
        <v>56</v>
      </c>
      <c r="R9019" s="7">
        <v>0.2</v>
      </c>
      <c r="S9019" s="7">
        <f t="shared" si="1260"/>
        <v>11.808</v>
      </c>
      <c r="T9019" s="8">
        <v>4.9814999999999996</v>
      </c>
      <c r="U9019" s="8" t="str">
        <f t="shared" si="1266"/>
        <v>Low</v>
      </c>
      <c r="V9019" s="7">
        <v>5</v>
      </c>
      <c r="W9019" s="8">
        <v>14.76</v>
      </c>
      <c r="X9019" s="8">
        <f t="shared" si="1267"/>
        <v>7841</v>
      </c>
      <c r="Y9019" s="9">
        <v>0.33750000000000002</v>
      </c>
      <c r="Z9019" s="9" t="str">
        <f t="shared" si="1268"/>
        <v>High</v>
      </c>
    </row>
    <row r="9020" spans="1:26" x14ac:dyDescent="0.3">
      <c r="A9020" t="s">
        <v>7913</v>
      </c>
      <c r="B9020" s="6">
        <v>44860</v>
      </c>
      <c r="C9020" s="6" t="str">
        <f t="shared" si="1261"/>
        <v>2022</v>
      </c>
      <c r="D9020" s="6" t="str">
        <f t="shared" si="1262"/>
        <v>October</v>
      </c>
      <c r="E9020" s="6" t="str">
        <f t="shared" si="1263"/>
        <v>Q4</v>
      </c>
      <c r="F9020" s="6" t="str">
        <f t="shared" si="1264"/>
        <v>Low</v>
      </c>
      <c r="G9020" s="6" t="str">
        <f t="shared" si="1265"/>
        <v>Discounted</v>
      </c>
      <c r="H9020" s="6">
        <v>44865</v>
      </c>
      <c r="I9020" t="s">
        <v>2770</v>
      </c>
      <c r="J9020" t="s">
        <v>767</v>
      </c>
      <c r="K9020" t="s">
        <v>4768</v>
      </c>
      <c r="L9020" t="s">
        <v>30</v>
      </c>
      <c r="M9020" t="s">
        <v>91</v>
      </c>
      <c r="N9020" t="s">
        <v>92</v>
      </c>
      <c r="O9020" t="s">
        <v>54</v>
      </c>
      <c r="P9020" t="s">
        <v>55</v>
      </c>
      <c r="Q9020" t="s">
        <v>56</v>
      </c>
      <c r="R9020" s="7">
        <v>0.4</v>
      </c>
      <c r="S9020" s="7">
        <f t="shared" si="1260"/>
        <v>71.19</v>
      </c>
      <c r="T9020" s="8">
        <v>19.774999999999999</v>
      </c>
      <c r="U9020" s="8" t="str">
        <f t="shared" si="1266"/>
        <v>Low</v>
      </c>
      <c r="V9020" s="7">
        <v>5</v>
      </c>
      <c r="W9020" s="8">
        <v>118.65</v>
      </c>
      <c r="X9020" s="8">
        <f t="shared" si="1267"/>
        <v>3483</v>
      </c>
      <c r="Y9020" s="9">
        <v>0.16666666699999999</v>
      </c>
      <c r="Z9020" s="9" t="str">
        <f t="shared" si="1268"/>
        <v>Low</v>
      </c>
    </row>
    <row r="9021" spans="1:26" x14ac:dyDescent="0.3">
      <c r="A9021" t="s">
        <v>7914</v>
      </c>
      <c r="B9021" s="6">
        <v>44860</v>
      </c>
      <c r="C9021" s="6" t="str">
        <f t="shared" si="1261"/>
        <v>2022</v>
      </c>
      <c r="D9021" s="6" t="str">
        <f t="shared" si="1262"/>
        <v>October</v>
      </c>
      <c r="E9021" s="6" t="str">
        <f t="shared" si="1263"/>
        <v>Q4</v>
      </c>
      <c r="F9021" s="6" t="str">
        <f t="shared" si="1264"/>
        <v>Low</v>
      </c>
      <c r="G9021" s="6" t="str">
        <f t="shared" si="1265"/>
        <v>Discounted</v>
      </c>
      <c r="H9021" s="6">
        <v>44864</v>
      </c>
      <c r="I9021" t="s">
        <v>4146</v>
      </c>
      <c r="J9021" t="s">
        <v>89</v>
      </c>
      <c r="K9021" t="s">
        <v>521</v>
      </c>
      <c r="L9021" t="s">
        <v>61</v>
      </c>
      <c r="M9021" t="s">
        <v>31</v>
      </c>
      <c r="N9021" t="s">
        <v>41</v>
      </c>
      <c r="O9021" t="s">
        <v>54</v>
      </c>
      <c r="P9021" t="s">
        <v>825</v>
      </c>
      <c r="Q9021" t="s">
        <v>56</v>
      </c>
      <c r="R9021" s="7">
        <v>0.7</v>
      </c>
      <c r="S9021" s="7">
        <f t="shared" si="1260"/>
        <v>24.431400000000004</v>
      </c>
      <c r="T9021" s="8">
        <v>-65.150400000000005</v>
      </c>
      <c r="U9021" s="8" t="str">
        <f t="shared" si="1266"/>
        <v>Loss</v>
      </c>
      <c r="V9021" s="7">
        <v>7</v>
      </c>
      <c r="W9021" s="8">
        <v>81.438000000000002</v>
      </c>
      <c r="X9021" s="8">
        <f t="shared" si="1267"/>
        <v>4184</v>
      </c>
      <c r="Y9021" s="9">
        <v>-0.8</v>
      </c>
      <c r="Z9021" s="9" t="str">
        <f t="shared" si="1268"/>
        <v>Low</v>
      </c>
    </row>
    <row r="9022" spans="1:26" x14ac:dyDescent="0.3">
      <c r="A9022" t="s">
        <v>7914</v>
      </c>
      <c r="B9022" s="6">
        <v>44860</v>
      </c>
      <c r="C9022" s="6" t="str">
        <f t="shared" si="1261"/>
        <v>2022</v>
      </c>
      <c r="D9022" s="6" t="str">
        <f t="shared" si="1262"/>
        <v>October</v>
      </c>
      <c r="E9022" s="6" t="str">
        <f t="shared" si="1263"/>
        <v>Q4</v>
      </c>
      <c r="F9022" s="6" t="str">
        <f t="shared" si="1264"/>
        <v>Low</v>
      </c>
      <c r="G9022" s="6" t="str">
        <f t="shared" si="1265"/>
        <v>Discounted</v>
      </c>
      <c r="H9022" s="6">
        <v>44864</v>
      </c>
      <c r="I9022" t="s">
        <v>4146</v>
      </c>
      <c r="J9022" t="s">
        <v>598</v>
      </c>
      <c r="K9022" t="s">
        <v>4902</v>
      </c>
      <c r="L9022" t="s">
        <v>61</v>
      </c>
      <c r="M9022" t="s">
        <v>91</v>
      </c>
      <c r="N9022" t="s">
        <v>92</v>
      </c>
      <c r="O9022" t="s">
        <v>54</v>
      </c>
      <c r="P9022" t="s">
        <v>825</v>
      </c>
      <c r="Q9022" t="s">
        <v>56</v>
      </c>
      <c r="R9022" s="7">
        <v>0.4</v>
      </c>
      <c r="S9022" s="7">
        <f t="shared" si="1260"/>
        <v>36.925200000000004</v>
      </c>
      <c r="T9022" s="8">
        <v>-13.334099999999999</v>
      </c>
      <c r="U9022" s="8" t="str">
        <f t="shared" si="1266"/>
        <v>Loss</v>
      </c>
      <c r="V9022" s="7">
        <v>1</v>
      </c>
      <c r="W9022" s="8">
        <v>61.542000000000002</v>
      </c>
      <c r="X9022" s="8">
        <f t="shared" si="1267"/>
        <v>4750</v>
      </c>
      <c r="Y9022" s="9">
        <v>-0.21666666700000001</v>
      </c>
      <c r="Z9022" s="9" t="str">
        <f t="shared" si="1268"/>
        <v>Low</v>
      </c>
    </row>
    <row r="9023" spans="1:26" x14ac:dyDescent="0.3">
      <c r="A9023" t="s">
        <v>7915</v>
      </c>
      <c r="B9023" s="6">
        <v>44860</v>
      </c>
      <c r="C9023" s="6" t="str">
        <f t="shared" si="1261"/>
        <v>2022</v>
      </c>
      <c r="D9023" s="6" t="str">
        <f t="shared" si="1262"/>
        <v>October</v>
      </c>
      <c r="E9023" s="6" t="str">
        <f t="shared" si="1263"/>
        <v>Q4</v>
      </c>
      <c r="F9023" s="6" t="str">
        <f t="shared" si="1264"/>
        <v>High</v>
      </c>
      <c r="G9023" s="6" t="str">
        <f t="shared" si="1265"/>
        <v>Full Price</v>
      </c>
      <c r="H9023" s="6">
        <v>44867</v>
      </c>
      <c r="I9023" t="s">
        <v>1112</v>
      </c>
      <c r="J9023" t="s">
        <v>44</v>
      </c>
      <c r="K9023" t="s">
        <v>4184</v>
      </c>
      <c r="L9023" t="s">
        <v>30</v>
      </c>
      <c r="M9023" t="s">
        <v>31</v>
      </c>
      <c r="N9023" t="s">
        <v>46</v>
      </c>
      <c r="O9023" t="s">
        <v>33</v>
      </c>
      <c r="P9023" t="s">
        <v>1018</v>
      </c>
      <c r="Q9023" t="s">
        <v>556</v>
      </c>
      <c r="R9023" s="7">
        <v>0</v>
      </c>
      <c r="S9023" s="7">
        <f t="shared" si="1260"/>
        <v>6.16</v>
      </c>
      <c r="T9023" s="8">
        <v>2.9567999999999999</v>
      </c>
      <c r="U9023" s="8" t="str">
        <f t="shared" si="1266"/>
        <v>Low</v>
      </c>
      <c r="V9023" s="7">
        <v>2</v>
      </c>
      <c r="W9023" s="8">
        <v>6.16</v>
      </c>
      <c r="X9023" s="8">
        <f t="shared" si="1267"/>
        <v>9275</v>
      </c>
      <c r="Y9023" s="9">
        <v>0.48</v>
      </c>
      <c r="Z9023" s="9" t="str">
        <f t="shared" si="1268"/>
        <v>High</v>
      </c>
    </row>
    <row r="9024" spans="1:26" x14ac:dyDescent="0.3">
      <c r="A9024" t="s">
        <v>7915</v>
      </c>
      <c r="B9024" s="6">
        <v>44860</v>
      </c>
      <c r="C9024" s="6" t="str">
        <f t="shared" si="1261"/>
        <v>2022</v>
      </c>
      <c r="D9024" s="6" t="str">
        <f t="shared" si="1262"/>
        <v>October</v>
      </c>
      <c r="E9024" s="6" t="str">
        <f t="shared" si="1263"/>
        <v>Q4</v>
      </c>
      <c r="F9024" s="6" t="str">
        <f t="shared" si="1264"/>
        <v>High</v>
      </c>
      <c r="G9024" s="6" t="str">
        <f t="shared" si="1265"/>
        <v>Full Price</v>
      </c>
      <c r="H9024" s="6">
        <v>44867</v>
      </c>
      <c r="I9024" t="s">
        <v>1112</v>
      </c>
      <c r="J9024" t="s">
        <v>161</v>
      </c>
      <c r="K9024" t="s">
        <v>4269</v>
      </c>
      <c r="L9024" t="s">
        <v>30</v>
      </c>
      <c r="M9024" t="s">
        <v>91</v>
      </c>
      <c r="N9024" t="s">
        <v>110</v>
      </c>
      <c r="O9024" t="s">
        <v>33</v>
      </c>
      <c r="P9024" t="s">
        <v>1018</v>
      </c>
      <c r="Q9024" t="s">
        <v>556</v>
      </c>
      <c r="R9024" s="7">
        <v>0</v>
      </c>
      <c r="S9024" s="7">
        <f t="shared" si="1260"/>
        <v>19.989999999999998</v>
      </c>
      <c r="T9024" s="8">
        <v>6.7965999999999998</v>
      </c>
      <c r="U9024" s="8" t="str">
        <f t="shared" si="1266"/>
        <v>Low</v>
      </c>
      <c r="V9024" s="7">
        <v>1</v>
      </c>
      <c r="W9024" s="8">
        <v>19.989999999999998</v>
      </c>
      <c r="X9024" s="8">
        <f t="shared" si="1267"/>
        <v>7142</v>
      </c>
      <c r="Y9024" s="9">
        <v>0.34</v>
      </c>
      <c r="Z9024" s="9" t="str">
        <f t="shared" si="1268"/>
        <v>High</v>
      </c>
    </row>
    <row r="9025" spans="1:26" x14ac:dyDescent="0.3">
      <c r="A9025" t="s">
        <v>7916</v>
      </c>
      <c r="B9025" s="6">
        <v>44860</v>
      </c>
      <c r="C9025" s="6" t="str">
        <f t="shared" si="1261"/>
        <v>2022</v>
      </c>
      <c r="D9025" s="6" t="str">
        <f t="shared" si="1262"/>
        <v>October</v>
      </c>
      <c r="E9025" s="6" t="str">
        <f t="shared" si="1263"/>
        <v>Q4</v>
      </c>
      <c r="F9025" s="6" t="str">
        <f t="shared" si="1264"/>
        <v>Low</v>
      </c>
      <c r="G9025" s="6" t="str">
        <f t="shared" si="1265"/>
        <v>Full Price</v>
      </c>
      <c r="H9025" s="6">
        <v>44866</v>
      </c>
      <c r="I9025" t="s">
        <v>3685</v>
      </c>
      <c r="J9025" t="s">
        <v>1393</v>
      </c>
      <c r="K9025" t="s">
        <v>1394</v>
      </c>
      <c r="L9025" t="s">
        <v>30</v>
      </c>
      <c r="M9025" t="s">
        <v>76</v>
      </c>
      <c r="N9025" t="s">
        <v>262</v>
      </c>
      <c r="O9025" t="s">
        <v>62</v>
      </c>
      <c r="P9025" t="s">
        <v>761</v>
      </c>
      <c r="Q9025" t="s">
        <v>115</v>
      </c>
      <c r="R9025" s="7">
        <v>0</v>
      </c>
      <c r="S9025" s="7">
        <f t="shared" si="1260"/>
        <v>356.85</v>
      </c>
      <c r="T9025" s="8">
        <v>60.664499999999997</v>
      </c>
      <c r="U9025" s="8" t="str">
        <f t="shared" si="1266"/>
        <v>Low</v>
      </c>
      <c r="V9025" s="7">
        <v>5</v>
      </c>
      <c r="W9025" s="8">
        <v>356.85</v>
      </c>
      <c r="X9025" s="8">
        <f t="shared" si="1267"/>
        <v>1638</v>
      </c>
      <c r="Y9025" s="9">
        <v>0.17</v>
      </c>
      <c r="Z9025" s="9" t="str">
        <f t="shared" si="1268"/>
        <v>Low</v>
      </c>
    </row>
    <row r="9026" spans="1:26" x14ac:dyDescent="0.3">
      <c r="A9026" t="s">
        <v>7916</v>
      </c>
      <c r="B9026" s="6">
        <v>44860</v>
      </c>
      <c r="C9026" s="6" t="str">
        <f t="shared" si="1261"/>
        <v>2022</v>
      </c>
      <c r="D9026" s="6" t="str">
        <f t="shared" si="1262"/>
        <v>October</v>
      </c>
      <c r="E9026" s="6" t="str">
        <f t="shared" si="1263"/>
        <v>Q4</v>
      </c>
      <c r="F9026" s="6" t="str">
        <f t="shared" si="1264"/>
        <v>High</v>
      </c>
      <c r="G9026" s="6" t="str">
        <f t="shared" si="1265"/>
        <v>Full Price</v>
      </c>
      <c r="H9026" s="6">
        <v>44866</v>
      </c>
      <c r="I9026" t="s">
        <v>3685</v>
      </c>
      <c r="J9026" t="s">
        <v>182</v>
      </c>
      <c r="K9026" t="s">
        <v>4771</v>
      </c>
      <c r="L9026" t="s">
        <v>30</v>
      </c>
      <c r="M9026" t="s">
        <v>31</v>
      </c>
      <c r="N9026" t="s">
        <v>149</v>
      </c>
      <c r="O9026" t="s">
        <v>62</v>
      </c>
      <c r="P9026" t="s">
        <v>761</v>
      </c>
      <c r="Q9026" t="s">
        <v>115</v>
      </c>
      <c r="R9026" s="7">
        <v>0</v>
      </c>
      <c r="S9026" s="7">
        <f t="shared" ref="S9026:S9089" si="1269">W9026 - (W9026 * R9026)</f>
        <v>251.58</v>
      </c>
      <c r="T9026" s="8">
        <v>113.211</v>
      </c>
      <c r="U9026" s="8" t="str">
        <f t="shared" si="1266"/>
        <v>Medium</v>
      </c>
      <c r="V9026" s="7">
        <v>7</v>
      </c>
      <c r="W9026" s="8">
        <v>251.58</v>
      </c>
      <c r="X9026" s="8">
        <f t="shared" si="1267"/>
        <v>2191</v>
      </c>
      <c r="Y9026" s="9">
        <v>0.45</v>
      </c>
      <c r="Z9026" s="9" t="str">
        <f t="shared" si="1268"/>
        <v>High</v>
      </c>
    </row>
    <row r="9027" spans="1:26" x14ac:dyDescent="0.3">
      <c r="A9027" t="s">
        <v>7917</v>
      </c>
      <c r="B9027" s="6">
        <v>44861</v>
      </c>
      <c r="C9027" s="6" t="str">
        <f t="shared" ref="C9027:C9090" si="1270">TEXT(B9027, "YYYY")</f>
        <v>2022</v>
      </c>
      <c r="D9027" s="6" t="str">
        <f t="shared" ref="D9027:D9090" si="1271">TEXT(B9027, "MMMM")</f>
        <v>October</v>
      </c>
      <c r="E9027" s="6" t="str">
        <f t="shared" ref="E9027:E9090" si="1272">"Q" &amp; INT((MONTH(B9027) - 1) / 3) + 1</f>
        <v>Q4</v>
      </c>
      <c r="F9027" s="6" t="str">
        <f t="shared" ref="F9027:F9090" si="1273">IF(Y9027&gt; 0.2, "High", "Low")</f>
        <v>Low</v>
      </c>
      <c r="G9027" s="6" t="str">
        <f t="shared" ref="G9027:G9090" si="1274">IF(R9027&gt;0, "Discounted", "Full Price")</f>
        <v>Discounted</v>
      </c>
      <c r="H9027" s="6">
        <v>44867</v>
      </c>
      <c r="I9027" t="s">
        <v>3023</v>
      </c>
      <c r="J9027" t="s">
        <v>80</v>
      </c>
      <c r="K9027" t="s">
        <v>81</v>
      </c>
      <c r="L9027" t="s">
        <v>61</v>
      </c>
      <c r="M9027" t="s">
        <v>31</v>
      </c>
      <c r="N9027" t="s">
        <v>53</v>
      </c>
      <c r="O9027" t="s">
        <v>62</v>
      </c>
      <c r="P9027" t="s">
        <v>4799</v>
      </c>
      <c r="Q9027" t="s">
        <v>227</v>
      </c>
      <c r="R9027" s="7">
        <v>0.2</v>
      </c>
      <c r="S9027" s="7">
        <f t="shared" si="1269"/>
        <v>5.2607999999999997</v>
      </c>
      <c r="T9027" s="8">
        <v>0.57540000000000002</v>
      </c>
      <c r="U9027" s="8" t="str">
        <f t="shared" ref="U9027:U9090" si="1275">IF(T9027 &lt; 0, "Loss", IF(T9027 &lt; 100, "Low", IF(T9027 &lt; 500, "Medium", "High")))</f>
        <v>Low</v>
      </c>
      <c r="V9027" s="7">
        <v>3</v>
      </c>
      <c r="W9027" s="8">
        <v>6.5759999999999996</v>
      </c>
      <c r="X9027" s="8">
        <f t="shared" ref="X9027:X9090" si="1276">_xlfn.RANK.EQ(W9027, W$2:W$9994)</f>
        <v>9198</v>
      </c>
      <c r="Y9027" s="9">
        <v>8.7499999999999994E-2</v>
      </c>
      <c r="Z9027" s="9" t="str">
        <f t="shared" ref="Z9027:Z9090" si="1277">IF(Y9027 &gt; 0.2, "High", "Low")</f>
        <v>Low</v>
      </c>
    </row>
    <row r="9028" spans="1:26" x14ac:dyDescent="0.3">
      <c r="A9028" t="s">
        <v>7917</v>
      </c>
      <c r="B9028" s="6">
        <v>44861</v>
      </c>
      <c r="C9028" s="6" t="str">
        <f t="shared" si="1270"/>
        <v>2022</v>
      </c>
      <c r="D9028" s="6" t="str">
        <f t="shared" si="1271"/>
        <v>October</v>
      </c>
      <c r="E9028" s="6" t="str">
        <f t="shared" si="1272"/>
        <v>Q4</v>
      </c>
      <c r="F9028" s="6" t="str">
        <f t="shared" si="1273"/>
        <v>Low</v>
      </c>
      <c r="G9028" s="6" t="str">
        <f t="shared" si="1274"/>
        <v>Discounted</v>
      </c>
      <c r="H9028" s="6">
        <v>44867</v>
      </c>
      <c r="I9028" t="s">
        <v>3023</v>
      </c>
      <c r="J9028" t="s">
        <v>44</v>
      </c>
      <c r="K9028" t="s">
        <v>728</v>
      </c>
      <c r="L9028" t="s">
        <v>61</v>
      </c>
      <c r="M9028" t="s">
        <v>31</v>
      </c>
      <c r="N9028" t="s">
        <v>41</v>
      </c>
      <c r="O9028" t="s">
        <v>62</v>
      </c>
      <c r="P9028" t="s">
        <v>4799</v>
      </c>
      <c r="Q9028" t="s">
        <v>227</v>
      </c>
      <c r="R9028" s="7">
        <v>0.7</v>
      </c>
      <c r="S9028" s="7">
        <f t="shared" si="1269"/>
        <v>1.6821000000000002</v>
      </c>
      <c r="T9028" s="8">
        <v>-3.9249000000000001</v>
      </c>
      <c r="U9028" s="8" t="str">
        <f t="shared" si="1275"/>
        <v>Loss</v>
      </c>
      <c r="V9028" s="7">
        <v>3</v>
      </c>
      <c r="W9028" s="8">
        <v>5.6070000000000002</v>
      </c>
      <c r="X9028" s="8">
        <f t="shared" si="1276"/>
        <v>9381</v>
      </c>
      <c r="Y9028" s="9">
        <v>-0.7</v>
      </c>
      <c r="Z9028" s="9" t="str">
        <f t="shared" si="1277"/>
        <v>Low</v>
      </c>
    </row>
    <row r="9029" spans="1:26" x14ac:dyDescent="0.3">
      <c r="A9029" t="s">
        <v>7917</v>
      </c>
      <c r="B9029" s="6">
        <v>44861</v>
      </c>
      <c r="C9029" s="6" t="str">
        <f t="shared" si="1270"/>
        <v>2022</v>
      </c>
      <c r="D9029" s="6" t="str">
        <f t="shared" si="1271"/>
        <v>October</v>
      </c>
      <c r="E9029" s="6" t="str">
        <f t="shared" si="1272"/>
        <v>Q4</v>
      </c>
      <c r="F9029" s="6" t="str">
        <f t="shared" si="1273"/>
        <v>High</v>
      </c>
      <c r="G9029" s="6" t="str">
        <f t="shared" si="1274"/>
        <v>Discounted</v>
      </c>
      <c r="H9029" s="6">
        <v>44867</v>
      </c>
      <c r="I9029" t="s">
        <v>3023</v>
      </c>
      <c r="J9029" t="s">
        <v>1062</v>
      </c>
      <c r="K9029" t="s">
        <v>1062</v>
      </c>
      <c r="L9029" t="s">
        <v>61</v>
      </c>
      <c r="M9029" t="s">
        <v>31</v>
      </c>
      <c r="N9029" t="s">
        <v>32</v>
      </c>
      <c r="O9029" t="s">
        <v>62</v>
      </c>
      <c r="P9029" t="s">
        <v>4799</v>
      </c>
      <c r="Q9029" t="s">
        <v>227</v>
      </c>
      <c r="R9029" s="7">
        <v>0.2</v>
      </c>
      <c r="S9029" s="7">
        <f t="shared" si="1269"/>
        <v>45.427199999999999</v>
      </c>
      <c r="T9029" s="8">
        <v>20.584199999999999</v>
      </c>
      <c r="U9029" s="8" t="str">
        <f t="shared" si="1275"/>
        <v>Low</v>
      </c>
      <c r="V9029" s="7">
        <v>7</v>
      </c>
      <c r="W9029" s="8">
        <v>56.783999999999999</v>
      </c>
      <c r="X9029" s="8">
        <f t="shared" si="1276"/>
        <v>4909</v>
      </c>
      <c r="Y9029" s="9">
        <v>0.36249999999999999</v>
      </c>
      <c r="Z9029" s="9" t="str">
        <f t="shared" si="1277"/>
        <v>High</v>
      </c>
    </row>
    <row r="9030" spans="1:26" x14ac:dyDescent="0.3">
      <c r="A9030" t="s">
        <v>7918</v>
      </c>
      <c r="B9030" s="6">
        <v>44861</v>
      </c>
      <c r="C9030" s="6" t="str">
        <f t="shared" si="1270"/>
        <v>2022</v>
      </c>
      <c r="D9030" s="6" t="str">
        <f t="shared" si="1271"/>
        <v>October</v>
      </c>
      <c r="E9030" s="6" t="str">
        <f t="shared" si="1272"/>
        <v>Q4</v>
      </c>
      <c r="F9030" s="6" t="str">
        <f t="shared" si="1273"/>
        <v>High</v>
      </c>
      <c r="G9030" s="6" t="str">
        <f t="shared" si="1274"/>
        <v>Discounted</v>
      </c>
      <c r="H9030" s="6">
        <v>44864</v>
      </c>
      <c r="I9030" t="s">
        <v>1820</v>
      </c>
      <c r="J9030" t="s">
        <v>928</v>
      </c>
      <c r="K9030" t="s">
        <v>2076</v>
      </c>
      <c r="L9030" t="s">
        <v>40</v>
      </c>
      <c r="M9030" t="s">
        <v>31</v>
      </c>
      <c r="N9030" t="s">
        <v>53</v>
      </c>
      <c r="O9030" t="s">
        <v>33</v>
      </c>
      <c r="P9030" t="s">
        <v>368</v>
      </c>
      <c r="Q9030" t="s">
        <v>43</v>
      </c>
      <c r="R9030" s="7">
        <v>0.2</v>
      </c>
      <c r="S9030" s="7">
        <f t="shared" si="1269"/>
        <v>5.6448</v>
      </c>
      <c r="T9030" s="8">
        <v>2.2050000000000001</v>
      </c>
      <c r="U9030" s="8" t="str">
        <f t="shared" si="1275"/>
        <v>Low</v>
      </c>
      <c r="V9030" s="7">
        <v>3</v>
      </c>
      <c r="W9030" s="8">
        <v>7.056</v>
      </c>
      <c r="X9030" s="8">
        <f t="shared" si="1276"/>
        <v>9121</v>
      </c>
      <c r="Y9030" s="9">
        <v>0.3125</v>
      </c>
      <c r="Z9030" s="9" t="str">
        <f t="shared" si="1277"/>
        <v>High</v>
      </c>
    </row>
    <row r="9031" spans="1:26" x14ac:dyDescent="0.3">
      <c r="A9031" t="s">
        <v>7918</v>
      </c>
      <c r="B9031" s="6">
        <v>44861</v>
      </c>
      <c r="C9031" s="6" t="str">
        <f t="shared" si="1270"/>
        <v>2022</v>
      </c>
      <c r="D9031" s="6" t="str">
        <f t="shared" si="1271"/>
        <v>October</v>
      </c>
      <c r="E9031" s="6" t="str">
        <f t="shared" si="1272"/>
        <v>Q4</v>
      </c>
      <c r="F9031" s="6" t="str">
        <f t="shared" si="1273"/>
        <v>Low</v>
      </c>
      <c r="G9031" s="6" t="str">
        <f t="shared" si="1274"/>
        <v>Discounted</v>
      </c>
      <c r="H9031" s="6">
        <v>44864</v>
      </c>
      <c r="I9031" t="s">
        <v>1820</v>
      </c>
      <c r="J9031" t="s">
        <v>89</v>
      </c>
      <c r="K9031" t="s">
        <v>2203</v>
      </c>
      <c r="L9031" t="s">
        <v>40</v>
      </c>
      <c r="M9031" t="s">
        <v>91</v>
      </c>
      <c r="N9031" t="s">
        <v>92</v>
      </c>
      <c r="O9031" t="s">
        <v>33</v>
      </c>
      <c r="P9031" t="s">
        <v>368</v>
      </c>
      <c r="Q9031" t="s">
        <v>43</v>
      </c>
      <c r="R9031" s="7">
        <v>0.2</v>
      </c>
      <c r="S9031" s="7">
        <f t="shared" si="1269"/>
        <v>21.747199999999999</v>
      </c>
      <c r="T9031" s="8">
        <v>2.0388000000000002</v>
      </c>
      <c r="U9031" s="8" t="str">
        <f t="shared" si="1275"/>
        <v>Low</v>
      </c>
      <c r="V9031" s="7">
        <v>2</v>
      </c>
      <c r="W9031" s="8">
        <v>27.184000000000001</v>
      </c>
      <c r="X9031" s="8">
        <f t="shared" si="1276"/>
        <v>6488</v>
      </c>
      <c r="Y9031" s="9">
        <v>7.4999999999999997E-2</v>
      </c>
      <c r="Z9031" s="9" t="str">
        <f t="shared" si="1277"/>
        <v>Low</v>
      </c>
    </row>
    <row r="9032" spans="1:26" x14ac:dyDescent="0.3">
      <c r="A9032" t="s">
        <v>7919</v>
      </c>
      <c r="B9032" s="6">
        <v>44861</v>
      </c>
      <c r="C9032" s="6" t="str">
        <f t="shared" si="1270"/>
        <v>2022</v>
      </c>
      <c r="D9032" s="6" t="str">
        <f t="shared" si="1271"/>
        <v>October</v>
      </c>
      <c r="E9032" s="6" t="str">
        <f t="shared" si="1272"/>
        <v>Q4</v>
      </c>
      <c r="F9032" s="6" t="str">
        <f t="shared" si="1273"/>
        <v>High</v>
      </c>
      <c r="G9032" s="6" t="str">
        <f t="shared" si="1274"/>
        <v>Discounted</v>
      </c>
      <c r="H9032" s="6">
        <v>44868</v>
      </c>
      <c r="I9032" t="s">
        <v>3074</v>
      </c>
      <c r="J9032" t="s">
        <v>89</v>
      </c>
      <c r="K9032" t="s">
        <v>4360</v>
      </c>
      <c r="L9032" t="s">
        <v>61</v>
      </c>
      <c r="M9032" t="s">
        <v>31</v>
      </c>
      <c r="N9032" t="s">
        <v>149</v>
      </c>
      <c r="O9032" t="s">
        <v>33</v>
      </c>
      <c r="P9032" t="s">
        <v>364</v>
      </c>
      <c r="Q9032" t="s">
        <v>35</v>
      </c>
      <c r="R9032" s="7">
        <v>0.2</v>
      </c>
      <c r="S9032" s="7">
        <f t="shared" si="1269"/>
        <v>12.672000000000001</v>
      </c>
      <c r="T9032" s="8">
        <v>5.5439999999999996</v>
      </c>
      <c r="U9032" s="8" t="str">
        <f t="shared" si="1275"/>
        <v>Low</v>
      </c>
      <c r="V9032" s="7">
        <v>2</v>
      </c>
      <c r="W9032" s="8">
        <v>15.84</v>
      </c>
      <c r="X9032" s="8">
        <f t="shared" si="1276"/>
        <v>7655</v>
      </c>
      <c r="Y9032" s="9">
        <v>0.35</v>
      </c>
      <c r="Z9032" s="9" t="str">
        <f t="shared" si="1277"/>
        <v>High</v>
      </c>
    </row>
    <row r="9033" spans="1:26" x14ac:dyDescent="0.3">
      <c r="A9033" t="s">
        <v>7919</v>
      </c>
      <c r="B9033" s="6">
        <v>44861</v>
      </c>
      <c r="C9033" s="6" t="str">
        <f t="shared" si="1270"/>
        <v>2022</v>
      </c>
      <c r="D9033" s="6" t="str">
        <f t="shared" si="1271"/>
        <v>October</v>
      </c>
      <c r="E9033" s="6" t="str">
        <f t="shared" si="1272"/>
        <v>Q4</v>
      </c>
      <c r="F9033" s="6" t="str">
        <f t="shared" si="1273"/>
        <v>High</v>
      </c>
      <c r="G9033" s="6" t="str">
        <f t="shared" si="1274"/>
        <v>Discounted</v>
      </c>
      <c r="H9033" s="6">
        <v>44868</v>
      </c>
      <c r="I9033" t="s">
        <v>3074</v>
      </c>
      <c r="J9033" t="s">
        <v>67</v>
      </c>
      <c r="K9033" t="s">
        <v>274</v>
      </c>
      <c r="L9033" t="s">
        <v>61</v>
      </c>
      <c r="M9033" t="s">
        <v>31</v>
      </c>
      <c r="N9033" t="s">
        <v>32</v>
      </c>
      <c r="O9033" t="s">
        <v>33</v>
      </c>
      <c r="P9033" t="s">
        <v>364</v>
      </c>
      <c r="Q9033" t="s">
        <v>35</v>
      </c>
      <c r="R9033" s="7">
        <v>0.2</v>
      </c>
      <c r="S9033" s="7">
        <f t="shared" si="1269"/>
        <v>6.7584</v>
      </c>
      <c r="T9033" s="8">
        <v>2.64</v>
      </c>
      <c r="U9033" s="8" t="str">
        <f t="shared" si="1275"/>
        <v>Low</v>
      </c>
      <c r="V9033" s="7">
        <v>2</v>
      </c>
      <c r="W9033" s="8">
        <v>8.4480000000000004</v>
      </c>
      <c r="X9033" s="8">
        <f t="shared" si="1276"/>
        <v>8898</v>
      </c>
      <c r="Y9033" s="9">
        <v>0.3125</v>
      </c>
      <c r="Z9033" s="9" t="str">
        <f t="shared" si="1277"/>
        <v>High</v>
      </c>
    </row>
    <row r="9034" spans="1:26" x14ac:dyDescent="0.3">
      <c r="A9034" t="s">
        <v>7920</v>
      </c>
      <c r="B9034" s="6">
        <v>44861</v>
      </c>
      <c r="C9034" s="6" t="str">
        <f t="shared" si="1270"/>
        <v>2022</v>
      </c>
      <c r="D9034" s="6" t="str">
        <f t="shared" si="1271"/>
        <v>October</v>
      </c>
      <c r="E9034" s="6" t="str">
        <f t="shared" si="1272"/>
        <v>Q4</v>
      </c>
      <c r="F9034" s="6" t="str">
        <f t="shared" si="1273"/>
        <v>Low</v>
      </c>
      <c r="G9034" s="6" t="str">
        <f t="shared" si="1274"/>
        <v>Discounted</v>
      </c>
      <c r="H9034" s="6">
        <v>44862</v>
      </c>
      <c r="I9034" t="s">
        <v>58</v>
      </c>
      <c r="J9034" t="s">
        <v>136</v>
      </c>
      <c r="K9034" t="s">
        <v>137</v>
      </c>
      <c r="L9034" t="s">
        <v>61</v>
      </c>
      <c r="M9034" t="s">
        <v>76</v>
      </c>
      <c r="N9034" t="s">
        <v>138</v>
      </c>
      <c r="O9034" t="s">
        <v>69</v>
      </c>
      <c r="P9034" t="s">
        <v>139</v>
      </c>
      <c r="Q9034" t="s">
        <v>71</v>
      </c>
      <c r="R9034" s="7">
        <v>0.15</v>
      </c>
      <c r="S9034" s="7">
        <f t="shared" si="1269"/>
        <v>473.16524999999996</v>
      </c>
      <c r="T9034" s="8">
        <v>6.5490000000000004</v>
      </c>
      <c r="U9034" s="8" t="str">
        <f t="shared" si="1275"/>
        <v>Low</v>
      </c>
      <c r="V9034" s="7">
        <v>5</v>
      </c>
      <c r="W9034" s="8">
        <v>556.66499999999996</v>
      </c>
      <c r="X9034" s="8">
        <f t="shared" si="1276"/>
        <v>1039</v>
      </c>
      <c r="Y9034" s="9">
        <v>1.1764706E-2</v>
      </c>
      <c r="Z9034" s="9" t="str">
        <f t="shared" si="1277"/>
        <v>Low</v>
      </c>
    </row>
    <row r="9035" spans="1:26" x14ac:dyDescent="0.3">
      <c r="A9035" t="s">
        <v>7920</v>
      </c>
      <c r="B9035" s="6">
        <v>44861</v>
      </c>
      <c r="C9035" s="6" t="str">
        <f t="shared" si="1270"/>
        <v>2022</v>
      </c>
      <c r="D9035" s="6" t="str">
        <f t="shared" si="1271"/>
        <v>October</v>
      </c>
      <c r="E9035" s="6" t="str">
        <f t="shared" si="1272"/>
        <v>Q4</v>
      </c>
      <c r="F9035" s="6" t="str">
        <f t="shared" si="1273"/>
        <v>High</v>
      </c>
      <c r="G9035" s="6" t="str">
        <f t="shared" si="1274"/>
        <v>Discounted</v>
      </c>
      <c r="H9035" s="6">
        <v>44862</v>
      </c>
      <c r="I9035" t="s">
        <v>58</v>
      </c>
      <c r="J9035" t="s">
        <v>89</v>
      </c>
      <c r="K9035" t="s">
        <v>3430</v>
      </c>
      <c r="L9035" t="s">
        <v>61</v>
      </c>
      <c r="M9035" t="s">
        <v>91</v>
      </c>
      <c r="N9035" t="s">
        <v>92</v>
      </c>
      <c r="O9035" t="s">
        <v>69</v>
      </c>
      <c r="P9035" t="s">
        <v>139</v>
      </c>
      <c r="Q9035" t="s">
        <v>71</v>
      </c>
      <c r="R9035" s="7">
        <v>0.2</v>
      </c>
      <c r="S9035" s="7">
        <f t="shared" si="1269"/>
        <v>76.671999999999997</v>
      </c>
      <c r="T9035" s="8">
        <v>34.741999999999997</v>
      </c>
      <c r="U9035" s="8" t="str">
        <f t="shared" si="1275"/>
        <v>Low</v>
      </c>
      <c r="V9035" s="7">
        <v>4</v>
      </c>
      <c r="W9035" s="8">
        <v>95.84</v>
      </c>
      <c r="X9035" s="8">
        <f t="shared" si="1276"/>
        <v>3877</v>
      </c>
      <c r="Y9035" s="9">
        <v>0.36249999999999999</v>
      </c>
      <c r="Z9035" s="9" t="str">
        <f t="shared" si="1277"/>
        <v>High</v>
      </c>
    </row>
    <row r="9036" spans="1:26" x14ac:dyDescent="0.3">
      <c r="A9036" t="s">
        <v>7921</v>
      </c>
      <c r="B9036" s="6">
        <v>44861</v>
      </c>
      <c r="C9036" s="6" t="str">
        <f t="shared" si="1270"/>
        <v>2022</v>
      </c>
      <c r="D9036" s="6" t="str">
        <f t="shared" si="1271"/>
        <v>October</v>
      </c>
      <c r="E9036" s="6" t="str">
        <f t="shared" si="1272"/>
        <v>Q4</v>
      </c>
      <c r="F9036" s="6" t="str">
        <f t="shared" si="1273"/>
        <v>High</v>
      </c>
      <c r="G9036" s="6" t="str">
        <f t="shared" si="1274"/>
        <v>Discounted</v>
      </c>
      <c r="H9036" s="6">
        <v>44866</v>
      </c>
      <c r="I9036" t="s">
        <v>3180</v>
      </c>
      <c r="J9036" t="s">
        <v>67</v>
      </c>
      <c r="K9036" t="s">
        <v>2730</v>
      </c>
      <c r="L9036" t="s">
        <v>40</v>
      </c>
      <c r="M9036" t="s">
        <v>31</v>
      </c>
      <c r="N9036" t="s">
        <v>32</v>
      </c>
      <c r="O9036" t="s">
        <v>69</v>
      </c>
      <c r="P9036" t="s">
        <v>3065</v>
      </c>
      <c r="Q9036" t="s">
        <v>180</v>
      </c>
      <c r="R9036" s="7">
        <v>0.2</v>
      </c>
      <c r="S9036" s="7">
        <f t="shared" si="1269"/>
        <v>35.827199999999998</v>
      </c>
      <c r="T9036" s="8">
        <v>16.234200000000001</v>
      </c>
      <c r="U9036" s="8" t="str">
        <f t="shared" si="1275"/>
        <v>Low</v>
      </c>
      <c r="V9036" s="7">
        <v>1</v>
      </c>
      <c r="W9036" s="8">
        <v>44.783999999999999</v>
      </c>
      <c r="X9036" s="8">
        <f t="shared" si="1276"/>
        <v>5392</v>
      </c>
      <c r="Y9036" s="9">
        <v>0.36249999999999999</v>
      </c>
      <c r="Z9036" s="9" t="str">
        <f t="shared" si="1277"/>
        <v>High</v>
      </c>
    </row>
    <row r="9037" spans="1:26" x14ac:dyDescent="0.3">
      <c r="A9037" t="s">
        <v>7922</v>
      </c>
      <c r="B9037" s="6">
        <v>44861</v>
      </c>
      <c r="C9037" s="6" t="str">
        <f t="shared" si="1270"/>
        <v>2022</v>
      </c>
      <c r="D9037" s="6" t="str">
        <f t="shared" si="1271"/>
        <v>October</v>
      </c>
      <c r="E9037" s="6" t="str">
        <f t="shared" si="1272"/>
        <v>Q4</v>
      </c>
      <c r="F9037" s="6" t="str">
        <f t="shared" si="1273"/>
        <v>Low</v>
      </c>
      <c r="G9037" s="6" t="str">
        <f t="shared" si="1274"/>
        <v>Discounted</v>
      </c>
      <c r="H9037" s="6">
        <v>44863</v>
      </c>
      <c r="I9037" t="s">
        <v>852</v>
      </c>
      <c r="J9037" t="s">
        <v>689</v>
      </c>
      <c r="K9037" t="s">
        <v>1272</v>
      </c>
      <c r="L9037" t="s">
        <v>61</v>
      </c>
      <c r="M9037" t="s">
        <v>76</v>
      </c>
      <c r="N9037" t="s">
        <v>262</v>
      </c>
      <c r="O9037" t="s">
        <v>69</v>
      </c>
      <c r="P9037" t="s">
        <v>70</v>
      </c>
      <c r="Q9037" t="s">
        <v>71</v>
      </c>
      <c r="R9037" s="7">
        <v>0.2</v>
      </c>
      <c r="S9037" s="7">
        <f t="shared" si="1269"/>
        <v>151.66079999999999</v>
      </c>
      <c r="T9037" s="8">
        <v>9.4787999999999997</v>
      </c>
      <c r="U9037" s="8" t="str">
        <f t="shared" si="1275"/>
        <v>Low</v>
      </c>
      <c r="V9037" s="7">
        <v>1</v>
      </c>
      <c r="W9037" s="8">
        <v>189.57599999999999</v>
      </c>
      <c r="X9037" s="8">
        <f t="shared" si="1276"/>
        <v>2703</v>
      </c>
      <c r="Y9037" s="9">
        <v>0.05</v>
      </c>
      <c r="Z9037" s="9" t="str">
        <f t="shared" si="1277"/>
        <v>Low</v>
      </c>
    </row>
    <row r="9038" spans="1:26" x14ac:dyDescent="0.3">
      <c r="A9038" t="s">
        <v>7922</v>
      </c>
      <c r="B9038" s="6">
        <v>44861</v>
      </c>
      <c r="C9038" s="6" t="str">
        <f t="shared" si="1270"/>
        <v>2022</v>
      </c>
      <c r="D9038" s="6" t="str">
        <f t="shared" si="1271"/>
        <v>October</v>
      </c>
      <c r="E9038" s="6" t="str">
        <f t="shared" si="1272"/>
        <v>Q4</v>
      </c>
      <c r="F9038" s="6" t="str">
        <f t="shared" si="1273"/>
        <v>Low</v>
      </c>
      <c r="G9038" s="6" t="str">
        <f t="shared" si="1274"/>
        <v>Discounted</v>
      </c>
      <c r="H9038" s="6">
        <v>44863</v>
      </c>
      <c r="I9038" t="s">
        <v>852</v>
      </c>
      <c r="J9038" t="s">
        <v>680</v>
      </c>
      <c r="K9038" t="s">
        <v>681</v>
      </c>
      <c r="L9038" t="s">
        <v>61</v>
      </c>
      <c r="M9038" t="s">
        <v>91</v>
      </c>
      <c r="N9038" t="s">
        <v>92</v>
      </c>
      <c r="O9038" t="s">
        <v>69</v>
      </c>
      <c r="P9038" t="s">
        <v>70</v>
      </c>
      <c r="Q9038" t="s">
        <v>71</v>
      </c>
      <c r="R9038" s="7">
        <v>0.2</v>
      </c>
      <c r="S9038" s="7">
        <f t="shared" si="1269"/>
        <v>57.567999999999998</v>
      </c>
      <c r="T9038" s="8">
        <v>7.1959999999999997</v>
      </c>
      <c r="U9038" s="8" t="str">
        <f t="shared" si="1275"/>
        <v>Low</v>
      </c>
      <c r="V9038" s="7">
        <v>5</v>
      </c>
      <c r="W9038" s="8">
        <v>71.959999999999994</v>
      </c>
      <c r="X9038" s="8">
        <f t="shared" si="1276"/>
        <v>4417</v>
      </c>
      <c r="Y9038" s="9">
        <v>0.1</v>
      </c>
      <c r="Z9038" s="9" t="str">
        <f t="shared" si="1277"/>
        <v>Low</v>
      </c>
    </row>
    <row r="9039" spans="1:26" x14ac:dyDescent="0.3">
      <c r="A9039" t="s">
        <v>7923</v>
      </c>
      <c r="B9039" s="6">
        <v>44862</v>
      </c>
      <c r="C9039" s="6" t="str">
        <f t="shared" si="1270"/>
        <v>2022</v>
      </c>
      <c r="D9039" s="6" t="str">
        <f t="shared" si="1271"/>
        <v>October</v>
      </c>
      <c r="E9039" s="6" t="str">
        <f t="shared" si="1272"/>
        <v>Q4</v>
      </c>
      <c r="F9039" s="6" t="str">
        <f t="shared" si="1273"/>
        <v>High</v>
      </c>
      <c r="G9039" s="6" t="str">
        <f t="shared" si="1274"/>
        <v>Discounted</v>
      </c>
      <c r="H9039" s="6">
        <v>44866</v>
      </c>
      <c r="I9039" t="s">
        <v>1887</v>
      </c>
      <c r="J9039" t="s">
        <v>67</v>
      </c>
      <c r="K9039" t="s">
        <v>1857</v>
      </c>
      <c r="L9039" t="s">
        <v>30</v>
      </c>
      <c r="M9039" t="s">
        <v>31</v>
      </c>
      <c r="N9039" t="s">
        <v>32</v>
      </c>
      <c r="O9039" t="s">
        <v>33</v>
      </c>
      <c r="P9039" t="s">
        <v>34</v>
      </c>
      <c r="Q9039" t="s">
        <v>35</v>
      </c>
      <c r="R9039" s="7">
        <v>0.2</v>
      </c>
      <c r="S9039" s="7">
        <f t="shared" si="1269"/>
        <v>12.441599999999999</v>
      </c>
      <c r="T9039" s="8">
        <v>5.4432</v>
      </c>
      <c r="U9039" s="8" t="str">
        <f t="shared" si="1275"/>
        <v>Low</v>
      </c>
      <c r="V9039" s="7">
        <v>3</v>
      </c>
      <c r="W9039" s="8">
        <v>15.552</v>
      </c>
      <c r="X9039" s="8">
        <f t="shared" si="1276"/>
        <v>7693</v>
      </c>
      <c r="Y9039" s="9">
        <v>0.35</v>
      </c>
      <c r="Z9039" s="9" t="str">
        <f t="shared" si="1277"/>
        <v>High</v>
      </c>
    </row>
    <row r="9040" spans="1:26" x14ac:dyDescent="0.3">
      <c r="A9040" t="s">
        <v>7923</v>
      </c>
      <c r="B9040" s="6">
        <v>44862</v>
      </c>
      <c r="C9040" s="6" t="str">
        <f t="shared" si="1270"/>
        <v>2022</v>
      </c>
      <c r="D9040" s="6" t="str">
        <f t="shared" si="1271"/>
        <v>October</v>
      </c>
      <c r="E9040" s="6" t="str">
        <f t="shared" si="1272"/>
        <v>Q4</v>
      </c>
      <c r="F9040" s="6" t="str">
        <f t="shared" si="1273"/>
        <v>Low</v>
      </c>
      <c r="G9040" s="6" t="str">
        <f t="shared" si="1274"/>
        <v>Discounted</v>
      </c>
      <c r="H9040" s="6">
        <v>44866</v>
      </c>
      <c r="I9040" t="s">
        <v>1887</v>
      </c>
      <c r="J9040" t="s">
        <v>524</v>
      </c>
      <c r="K9040" t="s">
        <v>1712</v>
      </c>
      <c r="L9040" t="s">
        <v>30</v>
      </c>
      <c r="M9040" t="s">
        <v>91</v>
      </c>
      <c r="N9040" t="s">
        <v>110</v>
      </c>
      <c r="O9040" t="s">
        <v>33</v>
      </c>
      <c r="P9040" t="s">
        <v>34</v>
      </c>
      <c r="Q9040" t="s">
        <v>35</v>
      </c>
      <c r="R9040" s="7">
        <v>0.2</v>
      </c>
      <c r="S9040" s="7">
        <f t="shared" si="1269"/>
        <v>19.2</v>
      </c>
      <c r="T9040" s="8">
        <v>-2.7</v>
      </c>
      <c r="U9040" s="8" t="str">
        <f t="shared" si="1275"/>
        <v>Loss</v>
      </c>
      <c r="V9040" s="7">
        <v>2</v>
      </c>
      <c r="W9040" s="8">
        <v>24</v>
      </c>
      <c r="X9040" s="8">
        <f t="shared" si="1276"/>
        <v>6757</v>
      </c>
      <c r="Y9040" s="9">
        <v>-0.1125</v>
      </c>
      <c r="Z9040" s="9" t="str">
        <f t="shared" si="1277"/>
        <v>Low</v>
      </c>
    </row>
    <row r="9041" spans="1:26" x14ac:dyDescent="0.3">
      <c r="A9041" t="s">
        <v>7923</v>
      </c>
      <c r="B9041" s="6">
        <v>44862</v>
      </c>
      <c r="C9041" s="6" t="str">
        <f t="shared" si="1270"/>
        <v>2022</v>
      </c>
      <c r="D9041" s="6" t="str">
        <f t="shared" si="1271"/>
        <v>October</v>
      </c>
      <c r="E9041" s="6" t="str">
        <f t="shared" si="1272"/>
        <v>Q4</v>
      </c>
      <c r="F9041" s="6" t="str">
        <f t="shared" si="1273"/>
        <v>Low</v>
      </c>
      <c r="G9041" s="6" t="str">
        <f t="shared" si="1274"/>
        <v>Discounted</v>
      </c>
      <c r="H9041" s="6">
        <v>44866</v>
      </c>
      <c r="I9041" t="s">
        <v>1887</v>
      </c>
      <c r="J9041" t="s">
        <v>161</v>
      </c>
      <c r="K9041" t="s">
        <v>1813</v>
      </c>
      <c r="L9041" t="s">
        <v>30</v>
      </c>
      <c r="M9041" t="s">
        <v>91</v>
      </c>
      <c r="N9041" t="s">
        <v>110</v>
      </c>
      <c r="O9041" t="s">
        <v>33</v>
      </c>
      <c r="P9041" t="s">
        <v>34</v>
      </c>
      <c r="Q9041" t="s">
        <v>35</v>
      </c>
      <c r="R9041" s="7">
        <v>0.2</v>
      </c>
      <c r="S9041" s="7">
        <f t="shared" si="1269"/>
        <v>20.940799999999999</v>
      </c>
      <c r="T9041" s="8">
        <v>-3.2719999999999998</v>
      </c>
      <c r="U9041" s="8" t="str">
        <f t="shared" si="1275"/>
        <v>Loss</v>
      </c>
      <c r="V9041" s="7">
        <v>2</v>
      </c>
      <c r="W9041" s="8">
        <v>26.175999999999998</v>
      </c>
      <c r="X9041" s="8">
        <f t="shared" si="1276"/>
        <v>6554</v>
      </c>
      <c r="Y9041" s="9">
        <v>-0.125</v>
      </c>
      <c r="Z9041" s="9" t="str">
        <f t="shared" si="1277"/>
        <v>Low</v>
      </c>
    </row>
    <row r="9042" spans="1:26" x14ac:dyDescent="0.3">
      <c r="A9042" t="s">
        <v>7924</v>
      </c>
      <c r="B9042" s="6">
        <v>44862</v>
      </c>
      <c r="C9042" s="6" t="str">
        <f t="shared" si="1270"/>
        <v>2022</v>
      </c>
      <c r="D9042" s="6" t="str">
        <f t="shared" si="1271"/>
        <v>October</v>
      </c>
      <c r="E9042" s="6" t="str">
        <f t="shared" si="1272"/>
        <v>Q4</v>
      </c>
      <c r="F9042" s="6" t="str">
        <f t="shared" si="1273"/>
        <v>High</v>
      </c>
      <c r="G9042" s="6" t="str">
        <f t="shared" si="1274"/>
        <v>Full Price</v>
      </c>
      <c r="H9042" s="6">
        <v>44867</v>
      </c>
      <c r="I9042" t="s">
        <v>3371</v>
      </c>
      <c r="J9042" t="s">
        <v>89</v>
      </c>
      <c r="K9042" t="s">
        <v>3521</v>
      </c>
      <c r="L9042" t="s">
        <v>61</v>
      </c>
      <c r="M9042" t="s">
        <v>31</v>
      </c>
      <c r="N9042" t="s">
        <v>149</v>
      </c>
      <c r="O9042" t="s">
        <v>54</v>
      </c>
      <c r="P9042" t="s">
        <v>270</v>
      </c>
      <c r="Q9042" t="s">
        <v>271</v>
      </c>
      <c r="R9042" s="7">
        <v>0</v>
      </c>
      <c r="S9042" s="7">
        <f t="shared" si="1269"/>
        <v>47.98</v>
      </c>
      <c r="T9042" s="8">
        <v>23.99</v>
      </c>
      <c r="U9042" s="8" t="str">
        <f t="shared" si="1275"/>
        <v>Low</v>
      </c>
      <c r="V9042" s="7">
        <v>2</v>
      </c>
      <c r="W9042" s="8">
        <v>47.98</v>
      </c>
      <c r="X9042" s="8">
        <f t="shared" si="1276"/>
        <v>5226</v>
      </c>
      <c r="Y9042" s="9">
        <v>0.5</v>
      </c>
      <c r="Z9042" s="9" t="str">
        <f t="shared" si="1277"/>
        <v>High</v>
      </c>
    </row>
    <row r="9043" spans="1:26" x14ac:dyDescent="0.3">
      <c r="A9043" t="s">
        <v>7925</v>
      </c>
      <c r="B9043" s="6">
        <v>44862</v>
      </c>
      <c r="C9043" s="6" t="str">
        <f t="shared" si="1270"/>
        <v>2022</v>
      </c>
      <c r="D9043" s="6" t="str">
        <f t="shared" si="1271"/>
        <v>October</v>
      </c>
      <c r="E9043" s="6" t="str">
        <f t="shared" si="1272"/>
        <v>Q4</v>
      </c>
      <c r="F9043" s="6" t="str">
        <f t="shared" si="1273"/>
        <v>Low</v>
      </c>
      <c r="G9043" s="6" t="str">
        <f t="shared" si="1274"/>
        <v>Discounted</v>
      </c>
      <c r="H9043" s="6">
        <v>44864</v>
      </c>
      <c r="I9043" t="s">
        <v>5246</v>
      </c>
      <c r="J9043" t="s">
        <v>89</v>
      </c>
      <c r="K9043" t="s">
        <v>2293</v>
      </c>
      <c r="L9043" t="s">
        <v>30</v>
      </c>
      <c r="M9043" t="s">
        <v>76</v>
      </c>
      <c r="N9043" t="s">
        <v>99</v>
      </c>
      <c r="O9043" t="s">
        <v>62</v>
      </c>
      <c r="P9043" t="s">
        <v>2026</v>
      </c>
      <c r="Q9043" t="s">
        <v>453</v>
      </c>
      <c r="R9043" s="7">
        <v>0.2</v>
      </c>
      <c r="S9043" s="7">
        <f t="shared" si="1269"/>
        <v>62.361599999999996</v>
      </c>
      <c r="T9043" s="8">
        <v>15.590400000000001</v>
      </c>
      <c r="U9043" s="8" t="str">
        <f t="shared" si="1275"/>
        <v>Low</v>
      </c>
      <c r="V9043" s="7">
        <v>3</v>
      </c>
      <c r="W9043" s="8">
        <v>77.951999999999998</v>
      </c>
      <c r="X9043" s="8">
        <f t="shared" si="1276"/>
        <v>4271</v>
      </c>
      <c r="Y9043" s="9">
        <v>0.2</v>
      </c>
      <c r="Z9043" s="9" t="str">
        <f t="shared" si="1277"/>
        <v>Low</v>
      </c>
    </row>
    <row r="9044" spans="1:26" x14ac:dyDescent="0.3">
      <c r="A9044" t="s">
        <v>7925</v>
      </c>
      <c r="B9044" s="6">
        <v>44862</v>
      </c>
      <c r="C9044" s="6" t="str">
        <f t="shared" si="1270"/>
        <v>2022</v>
      </c>
      <c r="D9044" s="6" t="str">
        <f t="shared" si="1271"/>
        <v>October</v>
      </c>
      <c r="E9044" s="6" t="str">
        <f t="shared" si="1272"/>
        <v>Q4</v>
      </c>
      <c r="F9044" s="6" t="str">
        <f t="shared" si="1273"/>
        <v>High</v>
      </c>
      <c r="G9044" s="6" t="str">
        <f t="shared" si="1274"/>
        <v>Discounted</v>
      </c>
      <c r="H9044" s="6">
        <v>44864</v>
      </c>
      <c r="I9044" t="s">
        <v>5246</v>
      </c>
      <c r="J9044" t="s">
        <v>67</v>
      </c>
      <c r="K9044" t="s">
        <v>4712</v>
      </c>
      <c r="L9044" t="s">
        <v>30</v>
      </c>
      <c r="M9044" t="s">
        <v>31</v>
      </c>
      <c r="N9044" t="s">
        <v>32</v>
      </c>
      <c r="O9044" t="s">
        <v>62</v>
      </c>
      <c r="P9044" t="s">
        <v>2026</v>
      </c>
      <c r="Q9044" t="s">
        <v>453</v>
      </c>
      <c r="R9044" s="7">
        <v>0.2</v>
      </c>
      <c r="S9044" s="7">
        <f t="shared" si="1269"/>
        <v>38.361599999999996</v>
      </c>
      <c r="T9044" s="8">
        <v>16.183800000000002</v>
      </c>
      <c r="U9044" s="8" t="str">
        <f t="shared" si="1275"/>
        <v>Low</v>
      </c>
      <c r="V9044" s="7">
        <v>3</v>
      </c>
      <c r="W9044" s="8">
        <v>47.951999999999998</v>
      </c>
      <c r="X9044" s="8">
        <f t="shared" si="1276"/>
        <v>5236</v>
      </c>
      <c r="Y9044" s="9">
        <v>0.33750000000000002</v>
      </c>
      <c r="Z9044" s="9" t="str">
        <f t="shared" si="1277"/>
        <v>High</v>
      </c>
    </row>
    <row r="9045" spans="1:26" x14ac:dyDescent="0.3">
      <c r="A9045" t="s">
        <v>7925</v>
      </c>
      <c r="B9045" s="6">
        <v>44862</v>
      </c>
      <c r="C9045" s="6" t="str">
        <f t="shared" si="1270"/>
        <v>2022</v>
      </c>
      <c r="D9045" s="6" t="str">
        <f t="shared" si="1271"/>
        <v>October</v>
      </c>
      <c r="E9045" s="6" t="str">
        <f t="shared" si="1272"/>
        <v>Q4</v>
      </c>
      <c r="F9045" s="6" t="str">
        <f t="shared" si="1273"/>
        <v>Low</v>
      </c>
      <c r="G9045" s="6" t="str">
        <f t="shared" si="1274"/>
        <v>Discounted</v>
      </c>
      <c r="H9045" s="6">
        <v>44864</v>
      </c>
      <c r="I9045" t="s">
        <v>5246</v>
      </c>
      <c r="J9045" t="s">
        <v>1555</v>
      </c>
      <c r="K9045" t="s">
        <v>1556</v>
      </c>
      <c r="L9045" t="s">
        <v>30</v>
      </c>
      <c r="M9045" t="s">
        <v>31</v>
      </c>
      <c r="N9045" t="s">
        <v>49</v>
      </c>
      <c r="O9045" t="s">
        <v>62</v>
      </c>
      <c r="P9045" t="s">
        <v>2026</v>
      </c>
      <c r="Q9045" t="s">
        <v>453</v>
      </c>
      <c r="R9045" s="7">
        <v>0.2</v>
      </c>
      <c r="S9045" s="7">
        <f t="shared" si="1269"/>
        <v>117.74719999999999</v>
      </c>
      <c r="T9045" s="8">
        <v>-29.436800000000002</v>
      </c>
      <c r="U9045" s="8" t="str">
        <f t="shared" si="1275"/>
        <v>Loss</v>
      </c>
      <c r="V9045" s="7">
        <v>2</v>
      </c>
      <c r="W9045" s="8">
        <v>147.184</v>
      </c>
      <c r="X9045" s="8">
        <f t="shared" si="1276"/>
        <v>3108</v>
      </c>
      <c r="Y9045" s="9">
        <v>-0.2</v>
      </c>
      <c r="Z9045" s="9" t="str">
        <f t="shared" si="1277"/>
        <v>Low</v>
      </c>
    </row>
    <row r="9046" spans="1:26" x14ac:dyDescent="0.3">
      <c r="A9046" t="s">
        <v>7926</v>
      </c>
      <c r="B9046" s="6">
        <v>44862</v>
      </c>
      <c r="C9046" s="6" t="str">
        <f t="shared" si="1270"/>
        <v>2022</v>
      </c>
      <c r="D9046" s="6" t="str">
        <f t="shared" si="1271"/>
        <v>October</v>
      </c>
      <c r="E9046" s="6" t="str">
        <f t="shared" si="1272"/>
        <v>Q4</v>
      </c>
      <c r="F9046" s="6" t="str">
        <f t="shared" si="1273"/>
        <v>High</v>
      </c>
      <c r="G9046" s="6" t="str">
        <f t="shared" si="1274"/>
        <v>Full Price</v>
      </c>
      <c r="H9046" s="6">
        <v>44866</v>
      </c>
      <c r="I9046" t="s">
        <v>390</v>
      </c>
      <c r="J9046" t="s">
        <v>44</v>
      </c>
      <c r="K9046" t="s">
        <v>2412</v>
      </c>
      <c r="L9046" t="s">
        <v>30</v>
      </c>
      <c r="M9046" t="s">
        <v>31</v>
      </c>
      <c r="N9046" t="s">
        <v>46</v>
      </c>
      <c r="O9046" t="s">
        <v>54</v>
      </c>
      <c r="P9046" t="s">
        <v>2489</v>
      </c>
      <c r="Q9046" t="s">
        <v>749</v>
      </c>
      <c r="R9046" s="7">
        <v>0</v>
      </c>
      <c r="S9046" s="7">
        <f t="shared" si="1269"/>
        <v>21.93</v>
      </c>
      <c r="T9046" s="8">
        <v>10.3071</v>
      </c>
      <c r="U9046" s="8" t="str">
        <f t="shared" si="1275"/>
        <v>Low</v>
      </c>
      <c r="V9046" s="7">
        <v>3</v>
      </c>
      <c r="W9046" s="8">
        <v>21.93</v>
      </c>
      <c r="X9046" s="8">
        <f t="shared" si="1276"/>
        <v>6959</v>
      </c>
      <c r="Y9046" s="9">
        <v>0.47</v>
      </c>
      <c r="Z9046" s="9" t="str">
        <f t="shared" si="1277"/>
        <v>High</v>
      </c>
    </row>
    <row r="9047" spans="1:26" x14ac:dyDescent="0.3">
      <c r="A9047" t="s">
        <v>7927</v>
      </c>
      <c r="B9047" s="6">
        <v>44863</v>
      </c>
      <c r="C9047" s="6" t="str">
        <f t="shared" si="1270"/>
        <v>2022</v>
      </c>
      <c r="D9047" s="6" t="str">
        <f t="shared" si="1271"/>
        <v>October</v>
      </c>
      <c r="E9047" s="6" t="str">
        <f t="shared" si="1272"/>
        <v>Q4</v>
      </c>
      <c r="F9047" s="6" t="str">
        <f t="shared" si="1273"/>
        <v>High</v>
      </c>
      <c r="G9047" s="6" t="str">
        <f t="shared" si="1274"/>
        <v>Full Price</v>
      </c>
      <c r="H9047" s="6">
        <v>44865</v>
      </c>
      <c r="I9047" t="s">
        <v>1003</v>
      </c>
      <c r="J9047" t="s">
        <v>856</v>
      </c>
      <c r="K9047" t="s">
        <v>3792</v>
      </c>
      <c r="L9047" t="s">
        <v>61</v>
      </c>
      <c r="M9047" t="s">
        <v>31</v>
      </c>
      <c r="N9047" t="s">
        <v>32</v>
      </c>
      <c r="O9047" t="s">
        <v>54</v>
      </c>
      <c r="P9047" t="s">
        <v>3489</v>
      </c>
      <c r="Q9047" t="s">
        <v>271</v>
      </c>
      <c r="R9047" s="7">
        <v>0</v>
      </c>
      <c r="S9047" s="7">
        <f t="shared" si="1269"/>
        <v>46.96</v>
      </c>
      <c r="T9047" s="8">
        <v>22.540800000000001</v>
      </c>
      <c r="U9047" s="8" t="str">
        <f t="shared" si="1275"/>
        <v>Low</v>
      </c>
      <c r="V9047" s="7">
        <v>8</v>
      </c>
      <c r="W9047" s="8">
        <v>46.96</v>
      </c>
      <c r="X9047" s="8">
        <f t="shared" si="1276"/>
        <v>5279</v>
      </c>
      <c r="Y9047" s="9">
        <v>0.48</v>
      </c>
      <c r="Z9047" s="9" t="str">
        <f t="shared" si="1277"/>
        <v>High</v>
      </c>
    </row>
    <row r="9048" spans="1:26" x14ac:dyDescent="0.3">
      <c r="A9048" t="s">
        <v>7928</v>
      </c>
      <c r="B9048" s="6">
        <v>44864</v>
      </c>
      <c r="C9048" s="6" t="str">
        <f t="shared" si="1270"/>
        <v>2022</v>
      </c>
      <c r="D9048" s="6" t="str">
        <f t="shared" si="1271"/>
        <v>October</v>
      </c>
      <c r="E9048" s="6" t="str">
        <f t="shared" si="1272"/>
        <v>Q4</v>
      </c>
      <c r="F9048" s="6" t="str">
        <f t="shared" si="1273"/>
        <v>Low</v>
      </c>
      <c r="G9048" s="6" t="str">
        <f t="shared" si="1274"/>
        <v>Discounted</v>
      </c>
      <c r="H9048" s="6">
        <v>44870</v>
      </c>
      <c r="I9048" t="s">
        <v>1596</v>
      </c>
      <c r="J9048" t="s">
        <v>74</v>
      </c>
      <c r="K9048" t="s">
        <v>3671</v>
      </c>
      <c r="L9048" t="s">
        <v>30</v>
      </c>
      <c r="M9048" t="s">
        <v>76</v>
      </c>
      <c r="N9048" t="s">
        <v>77</v>
      </c>
      <c r="O9048" t="s">
        <v>69</v>
      </c>
      <c r="P9048" t="s">
        <v>139</v>
      </c>
      <c r="Q9048" t="s">
        <v>71</v>
      </c>
      <c r="R9048" s="7">
        <v>0.2</v>
      </c>
      <c r="S9048" s="7">
        <f t="shared" si="1269"/>
        <v>57.593600000000002</v>
      </c>
      <c r="T9048" s="8">
        <v>-0.89990000000000003</v>
      </c>
      <c r="U9048" s="8" t="str">
        <f t="shared" si="1275"/>
        <v>Loss</v>
      </c>
      <c r="V9048" s="7">
        <v>1</v>
      </c>
      <c r="W9048" s="8">
        <v>71.992000000000004</v>
      </c>
      <c r="X9048" s="8">
        <f t="shared" si="1276"/>
        <v>4400</v>
      </c>
      <c r="Y9048" s="9">
        <v>-1.2500000000000001E-2</v>
      </c>
      <c r="Z9048" s="9" t="str">
        <f t="shared" si="1277"/>
        <v>Low</v>
      </c>
    </row>
    <row r="9049" spans="1:26" x14ac:dyDescent="0.3">
      <c r="A9049" t="s">
        <v>7928</v>
      </c>
      <c r="B9049" s="6">
        <v>44864</v>
      </c>
      <c r="C9049" s="6" t="str">
        <f t="shared" si="1270"/>
        <v>2022</v>
      </c>
      <c r="D9049" s="6" t="str">
        <f t="shared" si="1271"/>
        <v>October</v>
      </c>
      <c r="E9049" s="6" t="str">
        <f t="shared" si="1272"/>
        <v>Q4</v>
      </c>
      <c r="F9049" s="6" t="str">
        <f t="shared" si="1273"/>
        <v>High</v>
      </c>
      <c r="G9049" s="6" t="str">
        <f t="shared" si="1274"/>
        <v>Full Price</v>
      </c>
      <c r="H9049" s="6">
        <v>44870</v>
      </c>
      <c r="I9049" t="s">
        <v>1596</v>
      </c>
      <c r="J9049" t="s">
        <v>101</v>
      </c>
      <c r="K9049" t="s">
        <v>4003</v>
      </c>
      <c r="L9049" t="s">
        <v>30</v>
      </c>
      <c r="M9049" t="s">
        <v>31</v>
      </c>
      <c r="N9049" t="s">
        <v>174</v>
      </c>
      <c r="O9049" t="s">
        <v>69</v>
      </c>
      <c r="P9049" t="s">
        <v>139</v>
      </c>
      <c r="Q9049" t="s">
        <v>71</v>
      </c>
      <c r="R9049" s="7">
        <v>0</v>
      </c>
      <c r="S9049" s="7">
        <f t="shared" si="1269"/>
        <v>1702.12</v>
      </c>
      <c r="T9049" s="8">
        <v>510.63600000000002</v>
      </c>
      <c r="U9049" s="8" t="str">
        <f t="shared" si="1275"/>
        <v>High</v>
      </c>
      <c r="V9049" s="7">
        <v>14</v>
      </c>
      <c r="W9049" s="8">
        <v>1702.12</v>
      </c>
      <c r="X9049" s="8">
        <f t="shared" si="1276"/>
        <v>185</v>
      </c>
      <c r="Y9049" s="9">
        <v>0.3</v>
      </c>
      <c r="Z9049" s="9" t="str">
        <f t="shared" si="1277"/>
        <v>High</v>
      </c>
    </row>
    <row r="9050" spans="1:26" x14ac:dyDescent="0.3">
      <c r="A9050" t="s">
        <v>7928</v>
      </c>
      <c r="B9050" s="6">
        <v>44864</v>
      </c>
      <c r="C9050" s="6" t="str">
        <f t="shared" si="1270"/>
        <v>2022</v>
      </c>
      <c r="D9050" s="6" t="str">
        <f t="shared" si="1271"/>
        <v>October</v>
      </c>
      <c r="E9050" s="6" t="str">
        <f t="shared" si="1272"/>
        <v>Q4</v>
      </c>
      <c r="F9050" s="6" t="str">
        <f t="shared" si="1273"/>
        <v>High</v>
      </c>
      <c r="G9050" s="6" t="str">
        <f t="shared" si="1274"/>
        <v>Full Price</v>
      </c>
      <c r="H9050" s="6">
        <v>44870</v>
      </c>
      <c r="I9050" t="s">
        <v>1596</v>
      </c>
      <c r="J9050" t="s">
        <v>89</v>
      </c>
      <c r="K9050" t="s">
        <v>140</v>
      </c>
      <c r="L9050" t="s">
        <v>30</v>
      </c>
      <c r="M9050" t="s">
        <v>31</v>
      </c>
      <c r="N9050" t="s">
        <v>53</v>
      </c>
      <c r="O9050" t="s">
        <v>69</v>
      </c>
      <c r="P9050" t="s">
        <v>139</v>
      </c>
      <c r="Q9050" t="s">
        <v>71</v>
      </c>
      <c r="R9050" s="7">
        <v>0</v>
      </c>
      <c r="S9050" s="7">
        <f t="shared" si="1269"/>
        <v>19.899999999999999</v>
      </c>
      <c r="T9050" s="8">
        <v>6.5670000000000002</v>
      </c>
      <c r="U9050" s="8" t="str">
        <f t="shared" si="1275"/>
        <v>Low</v>
      </c>
      <c r="V9050" s="7">
        <v>5</v>
      </c>
      <c r="W9050" s="8">
        <v>19.899999999999999</v>
      </c>
      <c r="X9050" s="8">
        <f t="shared" si="1276"/>
        <v>7164</v>
      </c>
      <c r="Y9050" s="9">
        <v>0.33</v>
      </c>
      <c r="Z9050" s="9" t="str">
        <f t="shared" si="1277"/>
        <v>High</v>
      </c>
    </row>
    <row r="9051" spans="1:26" x14ac:dyDescent="0.3">
      <c r="A9051" t="s">
        <v>7928</v>
      </c>
      <c r="B9051" s="6">
        <v>44864</v>
      </c>
      <c r="C9051" s="6" t="str">
        <f t="shared" si="1270"/>
        <v>2022</v>
      </c>
      <c r="D9051" s="6" t="str">
        <f t="shared" si="1271"/>
        <v>October</v>
      </c>
      <c r="E9051" s="6" t="str">
        <f t="shared" si="1272"/>
        <v>Q4</v>
      </c>
      <c r="F9051" s="6" t="str">
        <f t="shared" si="1273"/>
        <v>High</v>
      </c>
      <c r="G9051" s="6" t="str">
        <f t="shared" si="1274"/>
        <v>Full Price</v>
      </c>
      <c r="H9051" s="6">
        <v>44870</v>
      </c>
      <c r="I9051" t="s">
        <v>1596</v>
      </c>
      <c r="J9051" t="s">
        <v>44</v>
      </c>
      <c r="K9051" t="s">
        <v>3344</v>
      </c>
      <c r="L9051" t="s">
        <v>30</v>
      </c>
      <c r="M9051" t="s">
        <v>31</v>
      </c>
      <c r="N9051" t="s">
        <v>46</v>
      </c>
      <c r="O9051" t="s">
        <v>69</v>
      </c>
      <c r="P9051" t="s">
        <v>139</v>
      </c>
      <c r="Q9051" t="s">
        <v>71</v>
      </c>
      <c r="R9051" s="7">
        <v>0</v>
      </c>
      <c r="S9051" s="7">
        <f t="shared" si="1269"/>
        <v>43.86</v>
      </c>
      <c r="T9051" s="8">
        <v>20.6142</v>
      </c>
      <c r="U9051" s="8" t="str">
        <f t="shared" si="1275"/>
        <v>Low</v>
      </c>
      <c r="V9051" s="7">
        <v>6</v>
      </c>
      <c r="W9051" s="8">
        <v>43.86</v>
      </c>
      <c r="X9051" s="8">
        <f t="shared" si="1276"/>
        <v>5437</v>
      </c>
      <c r="Y9051" s="9">
        <v>0.47</v>
      </c>
      <c r="Z9051" s="9" t="str">
        <f t="shared" si="1277"/>
        <v>High</v>
      </c>
    </row>
    <row r="9052" spans="1:26" x14ac:dyDescent="0.3">
      <c r="A9052" t="s">
        <v>7928</v>
      </c>
      <c r="B9052" s="6">
        <v>44864</v>
      </c>
      <c r="C9052" s="6" t="str">
        <f t="shared" si="1270"/>
        <v>2022</v>
      </c>
      <c r="D9052" s="6" t="str">
        <f t="shared" si="1271"/>
        <v>October</v>
      </c>
      <c r="E9052" s="6" t="str">
        <f t="shared" si="1272"/>
        <v>Q4</v>
      </c>
      <c r="F9052" s="6" t="str">
        <f t="shared" si="1273"/>
        <v>High</v>
      </c>
      <c r="G9052" s="6" t="str">
        <f t="shared" si="1274"/>
        <v>Full Price</v>
      </c>
      <c r="H9052" s="6">
        <v>44870</v>
      </c>
      <c r="I9052" t="s">
        <v>1596</v>
      </c>
      <c r="J9052" t="s">
        <v>89</v>
      </c>
      <c r="K9052" t="s">
        <v>7563</v>
      </c>
      <c r="L9052" t="s">
        <v>30</v>
      </c>
      <c r="M9052" t="s">
        <v>31</v>
      </c>
      <c r="N9052" t="s">
        <v>32</v>
      </c>
      <c r="O9052" t="s">
        <v>69</v>
      </c>
      <c r="P9052" t="s">
        <v>139</v>
      </c>
      <c r="Q9052" t="s">
        <v>71</v>
      </c>
      <c r="R9052" s="7">
        <v>0</v>
      </c>
      <c r="S9052" s="7">
        <f t="shared" si="1269"/>
        <v>7.42</v>
      </c>
      <c r="T9052" s="8">
        <v>3.71</v>
      </c>
      <c r="U9052" s="8" t="str">
        <f t="shared" si="1275"/>
        <v>Low</v>
      </c>
      <c r="V9052" s="7">
        <v>2</v>
      </c>
      <c r="W9052" s="8">
        <v>7.42</v>
      </c>
      <c r="X9052" s="8">
        <f t="shared" si="1276"/>
        <v>9061</v>
      </c>
      <c r="Y9052" s="9">
        <v>0.5</v>
      </c>
      <c r="Z9052" s="9" t="str">
        <f t="shared" si="1277"/>
        <v>High</v>
      </c>
    </row>
    <row r="9053" spans="1:26" x14ac:dyDescent="0.3">
      <c r="A9053" t="s">
        <v>7928</v>
      </c>
      <c r="B9053" s="6">
        <v>44864</v>
      </c>
      <c r="C9053" s="6" t="str">
        <f t="shared" si="1270"/>
        <v>2022</v>
      </c>
      <c r="D9053" s="6" t="str">
        <f t="shared" si="1271"/>
        <v>October</v>
      </c>
      <c r="E9053" s="6" t="str">
        <f t="shared" si="1272"/>
        <v>Q4</v>
      </c>
      <c r="F9053" s="6" t="str">
        <f t="shared" si="1273"/>
        <v>Low</v>
      </c>
      <c r="G9053" s="6" t="str">
        <f t="shared" si="1274"/>
        <v>Discounted</v>
      </c>
      <c r="H9053" s="6">
        <v>44870</v>
      </c>
      <c r="I9053" t="s">
        <v>1596</v>
      </c>
      <c r="J9053" t="s">
        <v>89</v>
      </c>
      <c r="K9053" t="s">
        <v>1265</v>
      </c>
      <c r="L9053" t="s">
        <v>30</v>
      </c>
      <c r="M9053" t="s">
        <v>91</v>
      </c>
      <c r="N9053" t="s">
        <v>92</v>
      </c>
      <c r="O9053" t="s">
        <v>69</v>
      </c>
      <c r="P9053" t="s">
        <v>139</v>
      </c>
      <c r="Q9053" t="s">
        <v>71</v>
      </c>
      <c r="R9053" s="7">
        <v>0.2</v>
      </c>
      <c r="S9053" s="7">
        <f t="shared" si="1269"/>
        <v>118.78399999999999</v>
      </c>
      <c r="T9053" s="8">
        <v>16.704000000000001</v>
      </c>
      <c r="U9053" s="8" t="str">
        <f t="shared" si="1275"/>
        <v>Low</v>
      </c>
      <c r="V9053" s="7">
        <v>2</v>
      </c>
      <c r="W9053" s="8">
        <v>148.47999999999999</v>
      </c>
      <c r="X9053" s="8">
        <f t="shared" si="1276"/>
        <v>3097</v>
      </c>
      <c r="Y9053" s="9">
        <v>0.1125</v>
      </c>
      <c r="Z9053" s="9" t="str">
        <f t="shared" si="1277"/>
        <v>Low</v>
      </c>
    </row>
    <row r="9054" spans="1:26" x14ac:dyDescent="0.3">
      <c r="A9054" t="s">
        <v>7929</v>
      </c>
      <c r="B9054" s="6">
        <v>44864</v>
      </c>
      <c r="C9054" s="6" t="str">
        <f t="shared" si="1270"/>
        <v>2022</v>
      </c>
      <c r="D9054" s="6" t="str">
        <f t="shared" si="1271"/>
        <v>October</v>
      </c>
      <c r="E9054" s="6" t="str">
        <f t="shared" si="1272"/>
        <v>Q4</v>
      </c>
      <c r="F9054" s="6" t="str">
        <f t="shared" si="1273"/>
        <v>High</v>
      </c>
      <c r="G9054" s="6" t="str">
        <f t="shared" si="1274"/>
        <v>Discounted</v>
      </c>
      <c r="H9054" s="6">
        <v>44871</v>
      </c>
      <c r="I9054" t="s">
        <v>878</v>
      </c>
      <c r="J9054" t="s">
        <v>440</v>
      </c>
      <c r="K9054" t="s">
        <v>3605</v>
      </c>
      <c r="L9054" t="s">
        <v>30</v>
      </c>
      <c r="M9054" t="s">
        <v>31</v>
      </c>
      <c r="N9054" t="s">
        <v>41</v>
      </c>
      <c r="O9054" t="s">
        <v>69</v>
      </c>
      <c r="P9054" t="s">
        <v>298</v>
      </c>
      <c r="Q9054" t="s">
        <v>299</v>
      </c>
      <c r="R9054" s="7">
        <v>0.2</v>
      </c>
      <c r="S9054" s="7">
        <f t="shared" si="1269"/>
        <v>11.123200000000001</v>
      </c>
      <c r="T9054" s="8">
        <v>5.2140000000000004</v>
      </c>
      <c r="U9054" s="8" t="str">
        <f t="shared" si="1275"/>
        <v>Low</v>
      </c>
      <c r="V9054" s="7">
        <v>2</v>
      </c>
      <c r="W9054" s="8">
        <v>13.904</v>
      </c>
      <c r="X9054" s="8">
        <f t="shared" si="1276"/>
        <v>7974</v>
      </c>
      <c r="Y9054" s="9">
        <v>0.375</v>
      </c>
      <c r="Z9054" s="9" t="str">
        <f t="shared" si="1277"/>
        <v>High</v>
      </c>
    </row>
    <row r="9055" spans="1:26" x14ac:dyDescent="0.3">
      <c r="A9055" t="s">
        <v>7929</v>
      </c>
      <c r="B9055" s="6">
        <v>44864</v>
      </c>
      <c r="C9055" s="6" t="str">
        <f t="shared" si="1270"/>
        <v>2022</v>
      </c>
      <c r="D9055" s="6" t="str">
        <f t="shared" si="1271"/>
        <v>October</v>
      </c>
      <c r="E9055" s="6" t="str">
        <f t="shared" si="1272"/>
        <v>Q4</v>
      </c>
      <c r="F9055" s="6" t="str">
        <f t="shared" si="1273"/>
        <v>High</v>
      </c>
      <c r="G9055" s="6" t="str">
        <f t="shared" si="1274"/>
        <v>Discounted</v>
      </c>
      <c r="H9055" s="6">
        <v>44871</v>
      </c>
      <c r="I9055" t="s">
        <v>878</v>
      </c>
      <c r="J9055" t="s">
        <v>38</v>
      </c>
      <c r="K9055" t="s">
        <v>3661</v>
      </c>
      <c r="L9055" t="s">
        <v>30</v>
      </c>
      <c r="M9055" t="s">
        <v>31</v>
      </c>
      <c r="N9055" t="s">
        <v>41</v>
      </c>
      <c r="O9055" t="s">
        <v>69</v>
      </c>
      <c r="P9055" t="s">
        <v>298</v>
      </c>
      <c r="Q9055" t="s">
        <v>299</v>
      </c>
      <c r="R9055" s="7">
        <v>0.2</v>
      </c>
      <c r="S9055" s="7">
        <f t="shared" si="1269"/>
        <v>71.001599999999996</v>
      </c>
      <c r="T9055" s="8">
        <v>27.734999999999999</v>
      </c>
      <c r="U9055" s="8" t="str">
        <f t="shared" si="1275"/>
        <v>Low</v>
      </c>
      <c r="V9055" s="7">
        <v>3</v>
      </c>
      <c r="W9055" s="8">
        <v>88.751999999999995</v>
      </c>
      <c r="X9055" s="8">
        <f t="shared" si="1276"/>
        <v>4023</v>
      </c>
      <c r="Y9055" s="9">
        <v>0.3125</v>
      </c>
      <c r="Z9055" s="9" t="str">
        <f t="shared" si="1277"/>
        <v>High</v>
      </c>
    </row>
    <row r="9056" spans="1:26" x14ac:dyDescent="0.3">
      <c r="A9056" t="s">
        <v>7930</v>
      </c>
      <c r="B9056" s="6">
        <v>44864</v>
      </c>
      <c r="C9056" s="6" t="str">
        <f t="shared" si="1270"/>
        <v>2022</v>
      </c>
      <c r="D9056" s="6" t="str">
        <f t="shared" si="1271"/>
        <v>October</v>
      </c>
      <c r="E9056" s="6" t="str">
        <f t="shared" si="1272"/>
        <v>Q4</v>
      </c>
      <c r="F9056" s="6" t="str">
        <f t="shared" si="1273"/>
        <v>High</v>
      </c>
      <c r="G9056" s="6" t="str">
        <f t="shared" si="1274"/>
        <v>Full Price</v>
      </c>
      <c r="H9056" s="6">
        <v>44868</v>
      </c>
      <c r="I9056" t="s">
        <v>3719</v>
      </c>
      <c r="J9056" t="s">
        <v>89</v>
      </c>
      <c r="K9056" t="s">
        <v>4525</v>
      </c>
      <c r="L9056" t="s">
        <v>61</v>
      </c>
      <c r="M9056" t="s">
        <v>76</v>
      </c>
      <c r="N9056" t="s">
        <v>99</v>
      </c>
      <c r="O9056" t="s">
        <v>69</v>
      </c>
      <c r="P9056" t="s">
        <v>6312</v>
      </c>
      <c r="Q9056" t="s">
        <v>299</v>
      </c>
      <c r="R9056" s="7">
        <v>0</v>
      </c>
      <c r="S9056" s="7">
        <f t="shared" si="1269"/>
        <v>9.64</v>
      </c>
      <c r="T9056" s="8">
        <v>3.6631999999999998</v>
      </c>
      <c r="U9056" s="8" t="str">
        <f t="shared" si="1275"/>
        <v>Low</v>
      </c>
      <c r="V9056" s="7">
        <v>2</v>
      </c>
      <c r="W9056" s="8">
        <v>9.64</v>
      </c>
      <c r="X9056" s="8">
        <f t="shared" si="1276"/>
        <v>8694</v>
      </c>
      <c r="Y9056" s="9">
        <v>0.38</v>
      </c>
      <c r="Z9056" s="9" t="str">
        <f t="shared" si="1277"/>
        <v>High</v>
      </c>
    </row>
    <row r="9057" spans="1:26" x14ac:dyDescent="0.3">
      <c r="A9057" t="s">
        <v>7931</v>
      </c>
      <c r="B9057" s="6">
        <v>44864</v>
      </c>
      <c r="C9057" s="6" t="str">
        <f t="shared" si="1270"/>
        <v>2022</v>
      </c>
      <c r="D9057" s="6" t="str">
        <f t="shared" si="1271"/>
        <v>October</v>
      </c>
      <c r="E9057" s="6" t="str">
        <f t="shared" si="1272"/>
        <v>Q4</v>
      </c>
      <c r="F9057" s="6" t="str">
        <f t="shared" si="1273"/>
        <v>Low</v>
      </c>
      <c r="G9057" s="6" t="str">
        <f t="shared" si="1274"/>
        <v>Full Price</v>
      </c>
      <c r="H9057" s="6">
        <v>44867</v>
      </c>
      <c r="I9057" t="s">
        <v>1279</v>
      </c>
      <c r="J9057" t="s">
        <v>1103</v>
      </c>
      <c r="K9057" t="s">
        <v>1104</v>
      </c>
      <c r="L9057" t="s">
        <v>30</v>
      </c>
      <c r="M9057" t="s">
        <v>76</v>
      </c>
      <c r="N9057" t="s">
        <v>138</v>
      </c>
      <c r="O9057" t="s">
        <v>69</v>
      </c>
      <c r="P9057" t="s">
        <v>298</v>
      </c>
      <c r="Q9057" t="s">
        <v>299</v>
      </c>
      <c r="R9057" s="7">
        <v>0</v>
      </c>
      <c r="S9057" s="7">
        <f t="shared" si="1269"/>
        <v>199.98</v>
      </c>
      <c r="T9057" s="8">
        <v>37.996200000000002</v>
      </c>
      <c r="U9057" s="8" t="str">
        <f t="shared" si="1275"/>
        <v>Low</v>
      </c>
      <c r="V9057" s="7">
        <v>2</v>
      </c>
      <c r="W9057" s="8">
        <v>199.98</v>
      </c>
      <c r="X9057" s="8">
        <f t="shared" si="1276"/>
        <v>2580</v>
      </c>
      <c r="Y9057" s="9">
        <v>0.19</v>
      </c>
      <c r="Z9057" s="9" t="str">
        <f t="shared" si="1277"/>
        <v>Low</v>
      </c>
    </row>
    <row r="9058" spans="1:26" x14ac:dyDescent="0.3">
      <c r="A9058" t="s">
        <v>7931</v>
      </c>
      <c r="B9058" s="6">
        <v>44864</v>
      </c>
      <c r="C9058" s="6" t="str">
        <f t="shared" si="1270"/>
        <v>2022</v>
      </c>
      <c r="D9058" s="6" t="str">
        <f t="shared" si="1271"/>
        <v>October</v>
      </c>
      <c r="E9058" s="6" t="str">
        <f t="shared" si="1272"/>
        <v>Q4</v>
      </c>
      <c r="F9058" s="6" t="str">
        <f t="shared" si="1273"/>
        <v>Low</v>
      </c>
      <c r="G9058" s="6" t="str">
        <f t="shared" si="1274"/>
        <v>Discounted</v>
      </c>
      <c r="H9058" s="6">
        <v>44867</v>
      </c>
      <c r="I9058" t="s">
        <v>1279</v>
      </c>
      <c r="J9058" t="s">
        <v>411</v>
      </c>
      <c r="K9058" t="s">
        <v>1892</v>
      </c>
      <c r="L9058" t="s">
        <v>30</v>
      </c>
      <c r="M9058" t="s">
        <v>76</v>
      </c>
      <c r="N9058" t="s">
        <v>77</v>
      </c>
      <c r="O9058" t="s">
        <v>69</v>
      </c>
      <c r="P9058" t="s">
        <v>298</v>
      </c>
      <c r="Q9058" t="s">
        <v>299</v>
      </c>
      <c r="R9058" s="7">
        <v>0.2</v>
      </c>
      <c r="S9058" s="7">
        <f t="shared" si="1269"/>
        <v>78.054400000000001</v>
      </c>
      <c r="T9058" s="8">
        <v>-6.0979999999999999</v>
      </c>
      <c r="U9058" s="8" t="str">
        <f t="shared" si="1275"/>
        <v>Loss</v>
      </c>
      <c r="V9058" s="7">
        <v>2</v>
      </c>
      <c r="W9058" s="8">
        <v>97.567999999999998</v>
      </c>
      <c r="X9058" s="8">
        <f t="shared" si="1276"/>
        <v>3839</v>
      </c>
      <c r="Y9058" s="9">
        <v>-6.25E-2</v>
      </c>
      <c r="Z9058" s="9" t="str">
        <f t="shared" si="1277"/>
        <v>Low</v>
      </c>
    </row>
    <row r="9059" spans="1:26" x14ac:dyDescent="0.3">
      <c r="A9059" t="s">
        <v>7931</v>
      </c>
      <c r="B9059" s="6">
        <v>44864</v>
      </c>
      <c r="C9059" s="6" t="str">
        <f t="shared" si="1270"/>
        <v>2022</v>
      </c>
      <c r="D9059" s="6" t="str">
        <f t="shared" si="1271"/>
        <v>October</v>
      </c>
      <c r="E9059" s="6" t="str">
        <f t="shared" si="1272"/>
        <v>Q4</v>
      </c>
      <c r="F9059" s="6" t="str">
        <f t="shared" si="1273"/>
        <v>Low</v>
      </c>
      <c r="G9059" s="6" t="str">
        <f t="shared" si="1274"/>
        <v>Discounted</v>
      </c>
      <c r="H9059" s="6">
        <v>44867</v>
      </c>
      <c r="I9059" t="s">
        <v>1279</v>
      </c>
      <c r="J9059" t="s">
        <v>74</v>
      </c>
      <c r="K9059" t="s">
        <v>2101</v>
      </c>
      <c r="L9059" t="s">
        <v>30</v>
      </c>
      <c r="M9059" t="s">
        <v>76</v>
      </c>
      <c r="N9059" t="s">
        <v>77</v>
      </c>
      <c r="O9059" t="s">
        <v>69</v>
      </c>
      <c r="P9059" t="s">
        <v>298</v>
      </c>
      <c r="Q9059" t="s">
        <v>299</v>
      </c>
      <c r="R9059" s="7">
        <v>0.2</v>
      </c>
      <c r="S9059" s="7">
        <f t="shared" si="1269"/>
        <v>491.41760000000005</v>
      </c>
      <c r="T9059" s="8">
        <v>-23.0352</v>
      </c>
      <c r="U9059" s="8" t="str">
        <f t="shared" si="1275"/>
        <v>Loss</v>
      </c>
      <c r="V9059" s="7">
        <v>8</v>
      </c>
      <c r="W9059" s="8">
        <v>614.27200000000005</v>
      </c>
      <c r="X9059" s="8">
        <f t="shared" si="1276"/>
        <v>917</v>
      </c>
      <c r="Y9059" s="9">
        <v>-3.7499999999999999E-2</v>
      </c>
      <c r="Z9059" s="9" t="str">
        <f t="shared" si="1277"/>
        <v>Low</v>
      </c>
    </row>
    <row r="9060" spans="1:26" x14ac:dyDescent="0.3">
      <c r="A9060" t="s">
        <v>7932</v>
      </c>
      <c r="B9060" s="6">
        <v>44864</v>
      </c>
      <c r="C9060" s="6" t="str">
        <f t="shared" si="1270"/>
        <v>2022</v>
      </c>
      <c r="D9060" s="6" t="str">
        <f t="shared" si="1271"/>
        <v>October</v>
      </c>
      <c r="E9060" s="6" t="str">
        <f t="shared" si="1272"/>
        <v>Q4</v>
      </c>
      <c r="F9060" s="6" t="str">
        <f t="shared" si="1273"/>
        <v>Low</v>
      </c>
      <c r="G9060" s="6" t="str">
        <f t="shared" si="1274"/>
        <v>Discounted</v>
      </c>
      <c r="H9060" s="6">
        <v>44864</v>
      </c>
      <c r="I9060" t="s">
        <v>2001</v>
      </c>
      <c r="J9060" t="s">
        <v>119</v>
      </c>
      <c r="K9060" t="s">
        <v>3011</v>
      </c>
      <c r="L9060" t="s">
        <v>30</v>
      </c>
      <c r="M9060" t="s">
        <v>76</v>
      </c>
      <c r="N9060" t="s">
        <v>99</v>
      </c>
      <c r="O9060" t="s">
        <v>33</v>
      </c>
      <c r="P9060" t="s">
        <v>364</v>
      </c>
      <c r="Q9060" t="s">
        <v>35</v>
      </c>
      <c r="R9060" s="7">
        <v>0.6</v>
      </c>
      <c r="S9060" s="7">
        <f t="shared" si="1269"/>
        <v>6.4768000000000008</v>
      </c>
      <c r="T9060" s="8">
        <v>-8.5007999999999999</v>
      </c>
      <c r="U9060" s="8" t="str">
        <f t="shared" si="1275"/>
        <v>Loss</v>
      </c>
      <c r="V9060" s="7">
        <v>2</v>
      </c>
      <c r="W9060" s="8">
        <v>16.192</v>
      </c>
      <c r="X9060" s="8">
        <f t="shared" si="1276"/>
        <v>7603</v>
      </c>
      <c r="Y9060" s="9">
        <v>-0.52500000000000002</v>
      </c>
      <c r="Z9060" s="9" t="str">
        <f t="shared" si="1277"/>
        <v>Low</v>
      </c>
    </row>
    <row r="9061" spans="1:26" x14ac:dyDescent="0.3">
      <c r="A9061" t="s">
        <v>7932</v>
      </c>
      <c r="B9061" s="6">
        <v>44864</v>
      </c>
      <c r="C9061" s="6" t="str">
        <f t="shared" si="1270"/>
        <v>2022</v>
      </c>
      <c r="D9061" s="6" t="str">
        <f t="shared" si="1271"/>
        <v>October</v>
      </c>
      <c r="E9061" s="6" t="str">
        <f t="shared" si="1272"/>
        <v>Q4</v>
      </c>
      <c r="F9061" s="6" t="str">
        <f t="shared" si="1273"/>
        <v>Low</v>
      </c>
      <c r="G9061" s="6" t="str">
        <f t="shared" si="1274"/>
        <v>Discounted</v>
      </c>
      <c r="H9061" s="6">
        <v>44864</v>
      </c>
      <c r="I9061" t="s">
        <v>2001</v>
      </c>
      <c r="J9061" t="s">
        <v>425</v>
      </c>
      <c r="K9061" t="s">
        <v>1342</v>
      </c>
      <c r="L9061" t="s">
        <v>30</v>
      </c>
      <c r="M9061" t="s">
        <v>76</v>
      </c>
      <c r="N9061" t="s">
        <v>262</v>
      </c>
      <c r="O9061" t="s">
        <v>33</v>
      </c>
      <c r="P9061" t="s">
        <v>364</v>
      </c>
      <c r="Q9061" t="s">
        <v>35</v>
      </c>
      <c r="R9061" s="7">
        <v>0.3</v>
      </c>
      <c r="S9061" s="7">
        <f t="shared" si="1269"/>
        <v>175.70420000000001</v>
      </c>
      <c r="T9061" s="8">
        <v>-68.130200000000002</v>
      </c>
      <c r="U9061" s="8" t="str">
        <f t="shared" si="1275"/>
        <v>Loss</v>
      </c>
      <c r="V9061" s="7">
        <v>2</v>
      </c>
      <c r="W9061" s="8">
        <v>251.006</v>
      </c>
      <c r="X9061" s="8">
        <f t="shared" si="1276"/>
        <v>2193</v>
      </c>
      <c r="Y9061" s="9">
        <v>-0.27142857100000001</v>
      </c>
      <c r="Z9061" s="9" t="str">
        <f t="shared" si="1277"/>
        <v>Low</v>
      </c>
    </row>
    <row r="9062" spans="1:26" x14ac:dyDescent="0.3">
      <c r="A9062" t="s">
        <v>7932</v>
      </c>
      <c r="B9062" s="6">
        <v>44864</v>
      </c>
      <c r="C9062" s="6" t="str">
        <f t="shared" si="1270"/>
        <v>2022</v>
      </c>
      <c r="D9062" s="6" t="str">
        <f t="shared" si="1271"/>
        <v>October</v>
      </c>
      <c r="E9062" s="6" t="str">
        <f t="shared" si="1272"/>
        <v>Q4</v>
      </c>
      <c r="F9062" s="6" t="str">
        <f t="shared" si="1273"/>
        <v>Low</v>
      </c>
      <c r="G9062" s="6" t="str">
        <f t="shared" si="1274"/>
        <v>Discounted</v>
      </c>
      <c r="H9062" s="6">
        <v>44864</v>
      </c>
      <c r="I9062" t="s">
        <v>2001</v>
      </c>
      <c r="J9062" t="s">
        <v>89</v>
      </c>
      <c r="K9062" t="s">
        <v>1006</v>
      </c>
      <c r="L9062" t="s">
        <v>30</v>
      </c>
      <c r="M9062" t="s">
        <v>31</v>
      </c>
      <c r="N9062" t="s">
        <v>49</v>
      </c>
      <c r="O9062" t="s">
        <v>33</v>
      </c>
      <c r="P9062" t="s">
        <v>364</v>
      </c>
      <c r="Q9062" t="s">
        <v>35</v>
      </c>
      <c r="R9062" s="7">
        <v>0.2</v>
      </c>
      <c r="S9062" s="7">
        <f t="shared" si="1269"/>
        <v>43.3536</v>
      </c>
      <c r="T9062" s="8">
        <v>4.0644</v>
      </c>
      <c r="U9062" s="8" t="str">
        <f t="shared" si="1275"/>
        <v>Low</v>
      </c>
      <c r="V9062" s="7">
        <v>6</v>
      </c>
      <c r="W9062" s="8">
        <v>54.192</v>
      </c>
      <c r="X9062" s="8">
        <f t="shared" si="1276"/>
        <v>5007</v>
      </c>
      <c r="Y9062" s="9">
        <v>7.4999999999999997E-2</v>
      </c>
      <c r="Z9062" s="9" t="str">
        <f t="shared" si="1277"/>
        <v>Low</v>
      </c>
    </row>
    <row r="9063" spans="1:26" x14ac:dyDescent="0.3">
      <c r="A9063" t="s">
        <v>7933</v>
      </c>
      <c r="B9063" s="6">
        <v>44864</v>
      </c>
      <c r="C9063" s="6" t="str">
        <f t="shared" si="1270"/>
        <v>2022</v>
      </c>
      <c r="D9063" s="6" t="str">
        <f t="shared" si="1271"/>
        <v>October</v>
      </c>
      <c r="E9063" s="6" t="str">
        <f t="shared" si="1272"/>
        <v>Q4</v>
      </c>
      <c r="F9063" s="6" t="str">
        <f t="shared" si="1273"/>
        <v>Low</v>
      </c>
      <c r="G9063" s="6" t="str">
        <f t="shared" si="1274"/>
        <v>Discounted</v>
      </c>
      <c r="H9063" s="6">
        <v>44868</v>
      </c>
      <c r="I9063" t="s">
        <v>1414</v>
      </c>
      <c r="J9063" t="s">
        <v>89</v>
      </c>
      <c r="K9063" t="s">
        <v>839</v>
      </c>
      <c r="L9063" t="s">
        <v>30</v>
      </c>
      <c r="M9063" t="s">
        <v>76</v>
      </c>
      <c r="N9063" t="s">
        <v>99</v>
      </c>
      <c r="O9063" t="s">
        <v>54</v>
      </c>
      <c r="P9063" t="s">
        <v>55</v>
      </c>
      <c r="Q9063" t="s">
        <v>56</v>
      </c>
      <c r="R9063" s="7">
        <v>0.2</v>
      </c>
      <c r="S9063" s="7">
        <f t="shared" si="1269"/>
        <v>5.7343999999999999</v>
      </c>
      <c r="T9063" s="8">
        <v>0.98560000000000003</v>
      </c>
      <c r="U9063" s="8" t="str">
        <f t="shared" si="1275"/>
        <v>Low</v>
      </c>
      <c r="V9063" s="7">
        <v>2</v>
      </c>
      <c r="W9063" s="8">
        <v>7.1680000000000001</v>
      </c>
      <c r="X9063" s="8">
        <f t="shared" si="1276"/>
        <v>9104</v>
      </c>
      <c r="Y9063" s="9">
        <v>0.13750000000000001</v>
      </c>
      <c r="Z9063" s="9" t="str">
        <f t="shared" si="1277"/>
        <v>Low</v>
      </c>
    </row>
    <row r="9064" spans="1:26" x14ac:dyDescent="0.3">
      <c r="A9064" t="s">
        <v>7933</v>
      </c>
      <c r="B9064" s="6">
        <v>44864</v>
      </c>
      <c r="C9064" s="6" t="str">
        <f t="shared" si="1270"/>
        <v>2022</v>
      </c>
      <c r="D9064" s="6" t="str">
        <f t="shared" si="1271"/>
        <v>October</v>
      </c>
      <c r="E9064" s="6" t="str">
        <f t="shared" si="1272"/>
        <v>Q4</v>
      </c>
      <c r="F9064" s="6" t="str">
        <f t="shared" si="1273"/>
        <v>High</v>
      </c>
      <c r="G9064" s="6" t="str">
        <f t="shared" si="1274"/>
        <v>Discounted</v>
      </c>
      <c r="H9064" s="6">
        <v>44868</v>
      </c>
      <c r="I9064" t="s">
        <v>1414</v>
      </c>
      <c r="J9064" t="s">
        <v>67</v>
      </c>
      <c r="K9064" t="s">
        <v>3923</v>
      </c>
      <c r="L9064" t="s">
        <v>30</v>
      </c>
      <c r="M9064" t="s">
        <v>31</v>
      </c>
      <c r="N9064" t="s">
        <v>32</v>
      </c>
      <c r="O9064" t="s">
        <v>54</v>
      </c>
      <c r="P9064" t="s">
        <v>55</v>
      </c>
      <c r="Q9064" t="s">
        <v>56</v>
      </c>
      <c r="R9064" s="7">
        <v>0.2</v>
      </c>
      <c r="S9064" s="7">
        <f t="shared" si="1269"/>
        <v>16.588799999999999</v>
      </c>
      <c r="T9064" s="8">
        <v>7.2576000000000001</v>
      </c>
      <c r="U9064" s="8" t="str">
        <f t="shared" si="1275"/>
        <v>Low</v>
      </c>
      <c r="V9064" s="7">
        <v>4</v>
      </c>
      <c r="W9064" s="8">
        <v>20.736000000000001</v>
      </c>
      <c r="X9064" s="8">
        <f t="shared" si="1276"/>
        <v>7060</v>
      </c>
      <c r="Y9064" s="9">
        <v>0.35</v>
      </c>
      <c r="Z9064" s="9" t="str">
        <f t="shared" si="1277"/>
        <v>High</v>
      </c>
    </row>
    <row r="9065" spans="1:26" x14ac:dyDescent="0.3">
      <c r="A9065" t="s">
        <v>7933</v>
      </c>
      <c r="B9065" s="6">
        <v>44864</v>
      </c>
      <c r="C9065" s="6" t="str">
        <f t="shared" si="1270"/>
        <v>2022</v>
      </c>
      <c r="D9065" s="6" t="str">
        <f t="shared" si="1271"/>
        <v>October</v>
      </c>
      <c r="E9065" s="6" t="str">
        <f t="shared" si="1272"/>
        <v>Q4</v>
      </c>
      <c r="F9065" s="6" t="str">
        <f t="shared" si="1273"/>
        <v>Low</v>
      </c>
      <c r="G9065" s="6" t="str">
        <f t="shared" si="1274"/>
        <v>Discounted</v>
      </c>
      <c r="H9065" s="6">
        <v>44868</v>
      </c>
      <c r="I9065" t="s">
        <v>1414</v>
      </c>
      <c r="J9065" t="s">
        <v>192</v>
      </c>
      <c r="K9065" t="s">
        <v>446</v>
      </c>
      <c r="L9065" t="s">
        <v>30</v>
      </c>
      <c r="M9065" t="s">
        <v>31</v>
      </c>
      <c r="N9065" t="s">
        <v>49</v>
      </c>
      <c r="O9065" t="s">
        <v>54</v>
      </c>
      <c r="P9065" t="s">
        <v>55</v>
      </c>
      <c r="Q9065" t="s">
        <v>56</v>
      </c>
      <c r="R9065" s="7">
        <v>0.2</v>
      </c>
      <c r="S9065" s="7">
        <f t="shared" si="1269"/>
        <v>8.9344000000000001</v>
      </c>
      <c r="T9065" s="8">
        <v>-2.5127999999999999</v>
      </c>
      <c r="U9065" s="8" t="str">
        <f t="shared" si="1275"/>
        <v>Loss</v>
      </c>
      <c r="V9065" s="7">
        <v>2</v>
      </c>
      <c r="W9065" s="8">
        <v>11.167999999999999</v>
      </c>
      <c r="X9065" s="8">
        <f t="shared" si="1276"/>
        <v>8433</v>
      </c>
      <c r="Y9065" s="9">
        <v>-0.22500000000000001</v>
      </c>
      <c r="Z9065" s="9" t="str">
        <f t="shared" si="1277"/>
        <v>Low</v>
      </c>
    </row>
    <row r="9066" spans="1:26" x14ac:dyDescent="0.3">
      <c r="A9066" t="s">
        <v>7933</v>
      </c>
      <c r="B9066" s="6">
        <v>44864</v>
      </c>
      <c r="C9066" s="6" t="str">
        <f t="shared" si="1270"/>
        <v>2022</v>
      </c>
      <c r="D9066" s="6" t="str">
        <f t="shared" si="1271"/>
        <v>October</v>
      </c>
      <c r="E9066" s="6" t="str">
        <f t="shared" si="1272"/>
        <v>Q4</v>
      </c>
      <c r="F9066" s="6" t="str">
        <f t="shared" si="1273"/>
        <v>Low</v>
      </c>
      <c r="G9066" s="6" t="str">
        <f t="shared" si="1274"/>
        <v>Discounted</v>
      </c>
      <c r="H9066" s="6">
        <v>44868</v>
      </c>
      <c r="I9066" t="s">
        <v>1414</v>
      </c>
      <c r="J9066" t="s">
        <v>3129</v>
      </c>
      <c r="K9066" t="s">
        <v>3130</v>
      </c>
      <c r="L9066" t="s">
        <v>30</v>
      </c>
      <c r="M9066" t="s">
        <v>91</v>
      </c>
      <c r="N9066" t="s">
        <v>110</v>
      </c>
      <c r="O9066" t="s">
        <v>54</v>
      </c>
      <c r="P9066" t="s">
        <v>55</v>
      </c>
      <c r="Q9066" t="s">
        <v>56</v>
      </c>
      <c r="R9066" s="7">
        <v>0.2</v>
      </c>
      <c r="S9066" s="7">
        <f t="shared" si="1269"/>
        <v>353.91999999999996</v>
      </c>
      <c r="T9066" s="8">
        <v>-55.3</v>
      </c>
      <c r="U9066" s="8" t="str">
        <f t="shared" si="1275"/>
        <v>Loss</v>
      </c>
      <c r="V9066" s="7">
        <v>7</v>
      </c>
      <c r="W9066" s="8">
        <v>442.4</v>
      </c>
      <c r="X9066" s="8">
        <f t="shared" si="1276"/>
        <v>1343</v>
      </c>
      <c r="Y9066" s="9">
        <v>-0.125</v>
      </c>
      <c r="Z9066" s="9" t="str">
        <f t="shared" si="1277"/>
        <v>Low</v>
      </c>
    </row>
    <row r="9067" spans="1:26" x14ac:dyDescent="0.3">
      <c r="A9067" t="s">
        <v>7934</v>
      </c>
      <c r="B9067" s="6">
        <v>44864</v>
      </c>
      <c r="C9067" s="6" t="str">
        <f t="shared" si="1270"/>
        <v>2022</v>
      </c>
      <c r="D9067" s="6" t="str">
        <f t="shared" si="1271"/>
        <v>October</v>
      </c>
      <c r="E9067" s="6" t="str">
        <f t="shared" si="1272"/>
        <v>Q4</v>
      </c>
      <c r="F9067" s="6" t="str">
        <f t="shared" si="1273"/>
        <v>High</v>
      </c>
      <c r="G9067" s="6" t="str">
        <f t="shared" si="1274"/>
        <v>Full Price</v>
      </c>
      <c r="H9067" s="6">
        <v>44866</v>
      </c>
      <c r="I9067" t="s">
        <v>2570</v>
      </c>
      <c r="J9067" t="s">
        <v>89</v>
      </c>
      <c r="K9067" t="s">
        <v>1721</v>
      </c>
      <c r="L9067" t="s">
        <v>40</v>
      </c>
      <c r="M9067" t="s">
        <v>76</v>
      </c>
      <c r="N9067" t="s">
        <v>77</v>
      </c>
      <c r="O9067" t="s">
        <v>62</v>
      </c>
      <c r="P9067" t="s">
        <v>381</v>
      </c>
      <c r="Q9067" t="s">
        <v>79</v>
      </c>
      <c r="R9067" s="7">
        <v>0</v>
      </c>
      <c r="S9067" s="7">
        <f t="shared" si="1269"/>
        <v>33.94</v>
      </c>
      <c r="T9067" s="8">
        <v>9.1638000000000002</v>
      </c>
      <c r="U9067" s="8" t="str">
        <f t="shared" si="1275"/>
        <v>Low</v>
      </c>
      <c r="V9067" s="7">
        <v>1</v>
      </c>
      <c r="W9067" s="8">
        <v>33.94</v>
      </c>
      <c r="X9067" s="8">
        <f t="shared" si="1276"/>
        <v>6013</v>
      </c>
      <c r="Y9067" s="9">
        <v>0.27</v>
      </c>
      <c r="Z9067" s="9" t="str">
        <f t="shared" si="1277"/>
        <v>High</v>
      </c>
    </row>
    <row r="9068" spans="1:26" x14ac:dyDescent="0.3">
      <c r="A9068" t="s">
        <v>7934</v>
      </c>
      <c r="B9068" s="6">
        <v>44864</v>
      </c>
      <c r="C9068" s="6" t="str">
        <f t="shared" si="1270"/>
        <v>2022</v>
      </c>
      <c r="D9068" s="6" t="str">
        <f t="shared" si="1271"/>
        <v>October</v>
      </c>
      <c r="E9068" s="6" t="str">
        <f t="shared" si="1272"/>
        <v>Q4</v>
      </c>
      <c r="F9068" s="6" t="str">
        <f t="shared" si="1273"/>
        <v>High</v>
      </c>
      <c r="G9068" s="6" t="str">
        <f t="shared" si="1274"/>
        <v>Full Price</v>
      </c>
      <c r="H9068" s="6">
        <v>44866</v>
      </c>
      <c r="I9068" t="s">
        <v>2570</v>
      </c>
      <c r="J9068" t="s">
        <v>670</v>
      </c>
      <c r="K9068" t="s">
        <v>671</v>
      </c>
      <c r="L9068" t="s">
        <v>40</v>
      </c>
      <c r="M9068" t="s">
        <v>31</v>
      </c>
      <c r="N9068" t="s">
        <v>46</v>
      </c>
      <c r="O9068" t="s">
        <v>62</v>
      </c>
      <c r="P9068" t="s">
        <v>381</v>
      </c>
      <c r="Q9068" t="s">
        <v>79</v>
      </c>
      <c r="R9068" s="7">
        <v>0</v>
      </c>
      <c r="S9068" s="7">
        <f t="shared" si="1269"/>
        <v>30</v>
      </c>
      <c r="T9068" s="8">
        <v>14.4</v>
      </c>
      <c r="U9068" s="8" t="str">
        <f t="shared" si="1275"/>
        <v>Low</v>
      </c>
      <c r="V9068" s="7">
        <v>8</v>
      </c>
      <c r="W9068" s="8">
        <v>30</v>
      </c>
      <c r="X9068" s="8">
        <f t="shared" si="1276"/>
        <v>6296</v>
      </c>
      <c r="Y9068" s="9">
        <v>0.48</v>
      </c>
      <c r="Z9068" s="9" t="str">
        <f t="shared" si="1277"/>
        <v>High</v>
      </c>
    </row>
    <row r="9069" spans="1:26" x14ac:dyDescent="0.3">
      <c r="A9069" t="s">
        <v>7934</v>
      </c>
      <c r="B9069" s="6">
        <v>44864</v>
      </c>
      <c r="C9069" s="6" t="str">
        <f t="shared" si="1270"/>
        <v>2022</v>
      </c>
      <c r="D9069" s="6" t="str">
        <f t="shared" si="1271"/>
        <v>October</v>
      </c>
      <c r="E9069" s="6" t="str">
        <f t="shared" si="1272"/>
        <v>Q4</v>
      </c>
      <c r="F9069" s="6" t="str">
        <f t="shared" si="1273"/>
        <v>Low</v>
      </c>
      <c r="G9069" s="6" t="str">
        <f t="shared" si="1274"/>
        <v>Full Price</v>
      </c>
      <c r="H9069" s="6">
        <v>44866</v>
      </c>
      <c r="I9069" t="s">
        <v>2570</v>
      </c>
      <c r="J9069" t="s">
        <v>192</v>
      </c>
      <c r="K9069" t="s">
        <v>2212</v>
      </c>
      <c r="L9069" t="s">
        <v>40</v>
      </c>
      <c r="M9069" t="s">
        <v>31</v>
      </c>
      <c r="N9069" t="s">
        <v>49</v>
      </c>
      <c r="O9069" t="s">
        <v>62</v>
      </c>
      <c r="P9069" t="s">
        <v>381</v>
      </c>
      <c r="Q9069" t="s">
        <v>79</v>
      </c>
      <c r="R9069" s="7">
        <v>0</v>
      </c>
      <c r="S9069" s="7">
        <f t="shared" si="1269"/>
        <v>105.98</v>
      </c>
      <c r="T9069" s="8">
        <v>4.2392000000000003</v>
      </c>
      <c r="U9069" s="8" t="str">
        <f t="shared" si="1275"/>
        <v>Low</v>
      </c>
      <c r="V9069" s="7">
        <v>7</v>
      </c>
      <c r="W9069" s="8">
        <v>105.98</v>
      </c>
      <c r="X9069" s="8">
        <f t="shared" si="1276"/>
        <v>3664</v>
      </c>
      <c r="Y9069" s="9">
        <v>0.04</v>
      </c>
      <c r="Z9069" s="9" t="str">
        <f t="shared" si="1277"/>
        <v>Low</v>
      </c>
    </row>
    <row r="9070" spans="1:26" x14ac:dyDescent="0.3">
      <c r="A9070" t="s">
        <v>7934</v>
      </c>
      <c r="B9070" s="6">
        <v>44864</v>
      </c>
      <c r="C9070" s="6" t="str">
        <f t="shared" si="1270"/>
        <v>2022</v>
      </c>
      <c r="D9070" s="6" t="str">
        <f t="shared" si="1271"/>
        <v>October</v>
      </c>
      <c r="E9070" s="6" t="str">
        <f t="shared" si="1272"/>
        <v>Q4</v>
      </c>
      <c r="F9070" s="6" t="str">
        <f t="shared" si="1273"/>
        <v>High</v>
      </c>
      <c r="G9070" s="6" t="str">
        <f t="shared" si="1274"/>
        <v>Full Price</v>
      </c>
      <c r="H9070" s="6">
        <v>44866</v>
      </c>
      <c r="I9070" t="s">
        <v>2570</v>
      </c>
      <c r="J9070" t="s">
        <v>467</v>
      </c>
      <c r="K9070" t="s">
        <v>3726</v>
      </c>
      <c r="L9070" t="s">
        <v>40</v>
      </c>
      <c r="M9070" t="s">
        <v>31</v>
      </c>
      <c r="N9070" t="s">
        <v>356</v>
      </c>
      <c r="O9070" t="s">
        <v>62</v>
      </c>
      <c r="P9070" t="s">
        <v>381</v>
      </c>
      <c r="Q9070" t="s">
        <v>79</v>
      </c>
      <c r="R9070" s="7">
        <v>0</v>
      </c>
      <c r="S9070" s="7">
        <f t="shared" si="1269"/>
        <v>35.06</v>
      </c>
      <c r="T9070" s="8">
        <v>10.518000000000001</v>
      </c>
      <c r="U9070" s="8" t="str">
        <f t="shared" si="1275"/>
        <v>Low</v>
      </c>
      <c r="V9070" s="7">
        <v>2</v>
      </c>
      <c r="W9070" s="8">
        <v>35.06</v>
      </c>
      <c r="X9070" s="8">
        <f t="shared" si="1276"/>
        <v>5938</v>
      </c>
      <c r="Y9070" s="9">
        <v>0.3</v>
      </c>
      <c r="Z9070" s="9" t="str">
        <f t="shared" si="1277"/>
        <v>High</v>
      </c>
    </row>
    <row r="9071" spans="1:26" x14ac:dyDescent="0.3">
      <c r="A9071" t="s">
        <v>7935</v>
      </c>
      <c r="B9071" s="6">
        <v>44865</v>
      </c>
      <c r="C9071" s="6" t="str">
        <f t="shared" si="1270"/>
        <v>2022</v>
      </c>
      <c r="D9071" s="6" t="str">
        <f t="shared" si="1271"/>
        <v>October</v>
      </c>
      <c r="E9071" s="6" t="str">
        <f t="shared" si="1272"/>
        <v>Q4</v>
      </c>
      <c r="F9071" s="6" t="str">
        <f t="shared" si="1273"/>
        <v>High</v>
      </c>
      <c r="G9071" s="6" t="str">
        <f t="shared" si="1274"/>
        <v>Discounted</v>
      </c>
      <c r="H9071" s="6">
        <v>44870</v>
      </c>
      <c r="I9071" t="s">
        <v>3086</v>
      </c>
      <c r="J9071" t="s">
        <v>89</v>
      </c>
      <c r="K9071" t="s">
        <v>4565</v>
      </c>
      <c r="L9071" t="s">
        <v>61</v>
      </c>
      <c r="M9071" t="s">
        <v>31</v>
      </c>
      <c r="N9071" t="s">
        <v>149</v>
      </c>
      <c r="O9071" t="s">
        <v>33</v>
      </c>
      <c r="P9071" t="s">
        <v>368</v>
      </c>
      <c r="Q9071" t="s">
        <v>43</v>
      </c>
      <c r="R9071" s="7">
        <v>0.2</v>
      </c>
      <c r="S9071" s="7">
        <f t="shared" si="1269"/>
        <v>7.9296000000000006</v>
      </c>
      <c r="T9071" s="8">
        <v>3.2214</v>
      </c>
      <c r="U9071" s="8" t="str">
        <f t="shared" si="1275"/>
        <v>Low</v>
      </c>
      <c r="V9071" s="7">
        <v>3</v>
      </c>
      <c r="W9071" s="8">
        <v>9.9120000000000008</v>
      </c>
      <c r="X9071" s="8">
        <f t="shared" si="1276"/>
        <v>8652</v>
      </c>
      <c r="Y9071" s="9">
        <v>0.32500000000000001</v>
      </c>
      <c r="Z9071" s="9" t="str">
        <f t="shared" si="1277"/>
        <v>High</v>
      </c>
    </row>
    <row r="9072" spans="1:26" x14ac:dyDescent="0.3">
      <c r="A9072" t="s">
        <v>7935</v>
      </c>
      <c r="B9072" s="6">
        <v>44865</v>
      </c>
      <c r="C9072" s="6" t="str">
        <f t="shared" si="1270"/>
        <v>2022</v>
      </c>
      <c r="D9072" s="6" t="str">
        <f t="shared" si="1271"/>
        <v>October</v>
      </c>
      <c r="E9072" s="6" t="str">
        <f t="shared" si="1272"/>
        <v>Q4</v>
      </c>
      <c r="F9072" s="6" t="str">
        <f t="shared" si="1273"/>
        <v>Low</v>
      </c>
      <c r="G9072" s="6" t="str">
        <f t="shared" si="1274"/>
        <v>Discounted</v>
      </c>
      <c r="H9072" s="6">
        <v>44870</v>
      </c>
      <c r="I9072" t="s">
        <v>3086</v>
      </c>
      <c r="J9072" t="s">
        <v>2614</v>
      </c>
      <c r="K9072" t="s">
        <v>4514</v>
      </c>
      <c r="L9072" t="s">
        <v>61</v>
      </c>
      <c r="M9072" t="s">
        <v>91</v>
      </c>
      <c r="N9072" t="s">
        <v>92</v>
      </c>
      <c r="O9072" t="s">
        <v>33</v>
      </c>
      <c r="P9072" t="s">
        <v>368</v>
      </c>
      <c r="Q9072" t="s">
        <v>43</v>
      </c>
      <c r="R9072" s="7">
        <v>0.2</v>
      </c>
      <c r="S9072" s="7">
        <f t="shared" si="1269"/>
        <v>407.01439999999997</v>
      </c>
      <c r="T9072" s="8">
        <v>38.157600000000002</v>
      </c>
      <c r="U9072" s="8" t="str">
        <f t="shared" si="1275"/>
        <v>Low</v>
      </c>
      <c r="V9072" s="7">
        <v>4</v>
      </c>
      <c r="W9072" s="8">
        <v>508.76799999999997</v>
      </c>
      <c r="X9072" s="8">
        <f t="shared" si="1276"/>
        <v>1146</v>
      </c>
      <c r="Y9072" s="9">
        <v>7.4999999999999997E-2</v>
      </c>
      <c r="Z9072" s="9" t="str">
        <f t="shared" si="1277"/>
        <v>Low</v>
      </c>
    </row>
    <row r="9073" spans="1:26" x14ac:dyDescent="0.3">
      <c r="A9073" t="s">
        <v>7936</v>
      </c>
      <c r="B9073" s="6">
        <v>44865</v>
      </c>
      <c r="C9073" s="6" t="str">
        <f t="shared" si="1270"/>
        <v>2022</v>
      </c>
      <c r="D9073" s="6" t="str">
        <f t="shared" si="1271"/>
        <v>October</v>
      </c>
      <c r="E9073" s="6" t="str">
        <f t="shared" si="1272"/>
        <v>Q4</v>
      </c>
      <c r="F9073" s="6" t="str">
        <f t="shared" si="1273"/>
        <v>Low</v>
      </c>
      <c r="G9073" s="6" t="str">
        <f t="shared" si="1274"/>
        <v>Discounted</v>
      </c>
      <c r="H9073" s="6">
        <v>44869</v>
      </c>
      <c r="I9073" t="s">
        <v>1640</v>
      </c>
      <c r="J9073" t="s">
        <v>105</v>
      </c>
      <c r="K9073" t="s">
        <v>1068</v>
      </c>
      <c r="L9073" t="s">
        <v>40</v>
      </c>
      <c r="M9073" t="s">
        <v>31</v>
      </c>
      <c r="N9073" t="s">
        <v>53</v>
      </c>
      <c r="O9073" t="s">
        <v>33</v>
      </c>
      <c r="P9073" t="s">
        <v>364</v>
      </c>
      <c r="Q9073" t="s">
        <v>35</v>
      </c>
      <c r="R9073" s="7">
        <v>0.2</v>
      </c>
      <c r="S9073" s="7">
        <f t="shared" si="1269"/>
        <v>4.1984000000000004</v>
      </c>
      <c r="T9073" s="8">
        <v>0.59040000000000004</v>
      </c>
      <c r="U9073" s="8" t="str">
        <f t="shared" si="1275"/>
        <v>Low</v>
      </c>
      <c r="V9073" s="7">
        <v>2</v>
      </c>
      <c r="W9073" s="8">
        <v>5.2480000000000002</v>
      </c>
      <c r="X9073" s="8">
        <f t="shared" si="1276"/>
        <v>9437</v>
      </c>
      <c r="Y9073" s="9">
        <v>0.1125</v>
      </c>
      <c r="Z9073" s="9" t="str">
        <f t="shared" si="1277"/>
        <v>Low</v>
      </c>
    </row>
    <row r="9074" spans="1:26" x14ac:dyDescent="0.3">
      <c r="A9074" t="s">
        <v>7937</v>
      </c>
      <c r="B9074" s="6">
        <v>44866</v>
      </c>
      <c r="C9074" s="6" t="str">
        <f t="shared" si="1270"/>
        <v>2022</v>
      </c>
      <c r="D9074" s="6" t="str">
        <f t="shared" si="1271"/>
        <v>November</v>
      </c>
      <c r="E9074" s="6" t="str">
        <f t="shared" si="1272"/>
        <v>Q4</v>
      </c>
      <c r="F9074" s="6" t="str">
        <f t="shared" si="1273"/>
        <v>High</v>
      </c>
      <c r="G9074" s="6" t="str">
        <f t="shared" si="1274"/>
        <v>Full Price</v>
      </c>
      <c r="H9074" s="6">
        <v>44869</v>
      </c>
      <c r="I9074" t="s">
        <v>2134</v>
      </c>
      <c r="J9074" t="s">
        <v>67</v>
      </c>
      <c r="K9074" t="s">
        <v>2743</v>
      </c>
      <c r="L9074" t="s">
        <v>30</v>
      </c>
      <c r="M9074" t="s">
        <v>31</v>
      </c>
      <c r="N9074" t="s">
        <v>32</v>
      </c>
      <c r="O9074" t="s">
        <v>54</v>
      </c>
      <c r="P9074" t="s">
        <v>2489</v>
      </c>
      <c r="Q9074" t="s">
        <v>749</v>
      </c>
      <c r="R9074" s="7">
        <v>0</v>
      </c>
      <c r="S9074" s="7">
        <f t="shared" si="1269"/>
        <v>40.99</v>
      </c>
      <c r="T9074" s="8">
        <v>20.085100000000001</v>
      </c>
      <c r="U9074" s="8" t="str">
        <f t="shared" si="1275"/>
        <v>Low</v>
      </c>
      <c r="V9074" s="7">
        <v>1</v>
      </c>
      <c r="W9074" s="8">
        <v>40.99</v>
      </c>
      <c r="X9074" s="8">
        <f t="shared" si="1276"/>
        <v>5573</v>
      </c>
      <c r="Y9074" s="9">
        <v>0.49</v>
      </c>
      <c r="Z9074" s="9" t="str">
        <f t="shared" si="1277"/>
        <v>High</v>
      </c>
    </row>
    <row r="9075" spans="1:26" x14ac:dyDescent="0.3">
      <c r="A9075" t="s">
        <v>7937</v>
      </c>
      <c r="B9075" s="6">
        <v>44866</v>
      </c>
      <c r="C9075" s="6" t="str">
        <f t="shared" si="1270"/>
        <v>2022</v>
      </c>
      <c r="D9075" s="6" t="str">
        <f t="shared" si="1271"/>
        <v>November</v>
      </c>
      <c r="E9075" s="6" t="str">
        <f t="shared" si="1272"/>
        <v>Q4</v>
      </c>
      <c r="F9075" s="6" t="str">
        <f t="shared" si="1273"/>
        <v>High</v>
      </c>
      <c r="G9075" s="6" t="str">
        <f t="shared" si="1274"/>
        <v>Full Price</v>
      </c>
      <c r="H9075" s="6">
        <v>44869</v>
      </c>
      <c r="I9075" t="s">
        <v>2134</v>
      </c>
      <c r="J9075" t="s">
        <v>67</v>
      </c>
      <c r="K9075" t="s">
        <v>5276</v>
      </c>
      <c r="L9075" t="s">
        <v>30</v>
      </c>
      <c r="M9075" t="s">
        <v>31</v>
      </c>
      <c r="N9075" t="s">
        <v>32</v>
      </c>
      <c r="O9075" t="s">
        <v>54</v>
      </c>
      <c r="P9075" t="s">
        <v>2489</v>
      </c>
      <c r="Q9075" t="s">
        <v>749</v>
      </c>
      <c r="R9075" s="7">
        <v>0</v>
      </c>
      <c r="S9075" s="7">
        <f t="shared" si="1269"/>
        <v>189.7</v>
      </c>
      <c r="T9075" s="8">
        <v>91.055999999999997</v>
      </c>
      <c r="U9075" s="8" t="str">
        <f t="shared" si="1275"/>
        <v>Low</v>
      </c>
      <c r="V9075" s="7">
        <v>10</v>
      </c>
      <c r="W9075" s="8">
        <v>189.7</v>
      </c>
      <c r="X9075" s="8">
        <f t="shared" si="1276"/>
        <v>2700</v>
      </c>
      <c r="Y9075" s="9">
        <v>0.48</v>
      </c>
      <c r="Z9075" s="9" t="str">
        <f t="shared" si="1277"/>
        <v>High</v>
      </c>
    </row>
    <row r="9076" spans="1:26" x14ac:dyDescent="0.3">
      <c r="A9076" t="s">
        <v>7938</v>
      </c>
      <c r="B9076" s="6">
        <v>44866</v>
      </c>
      <c r="C9076" s="6" t="str">
        <f t="shared" si="1270"/>
        <v>2022</v>
      </c>
      <c r="D9076" s="6" t="str">
        <f t="shared" si="1271"/>
        <v>November</v>
      </c>
      <c r="E9076" s="6" t="str">
        <f t="shared" si="1272"/>
        <v>Q4</v>
      </c>
      <c r="F9076" s="6" t="str">
        <f t="shared" si="1273"/>
        <v>Low</v>
      </c>
      <c r="G9076" s="6" t="str">
        <f t="shared" si="1274"/>
        <v>Full Price</v>
      </c>
      <c r="H9076" s="6">
        <v>44868</v>
      </c>
      <c r="I9076" t="s">
        <v>3195</v>
      </c>
      <c r="J9076" t="s">
        <v>188</v>
      </c>
      <c r="K9076" t="s">
        <v>693</v>
      </c>
      <c r="L9076" t="s">
        <v>30</v>
      </c>
      <c r="M9076" t="s">
        <v>76</v>
      </c>
      <c r="N9076" t="s">
        <v>262</v>
      </c>
      <c r="O9076" t="s">
        <v>69</v>
      </c>
      <c r="P9076" t="s">
        <v>7164</v>
      </c>
      <c r="Q9076" t="s">
        <v>299</v>
      </c>
      <c r="R9076" s="7">
        <v>0</v>
      </c>
      <c r="S9076" s="7">
        <f t="shared" si="1269"/>
        <v>2665.62</v>
      </c>
      <c r="T9076" s="8">
        <v>239.9058</v>
      </c>
      <c r="U9076" s="8" t="str">
        <f t="shared" si="1275"/>
        <v>Medium</v>
      </c>
      <c r="V9076" s="7">
        <v>9</v>
      </c>
      <c r="W9076" s="8">
        <v>2665.62</v>
      </c>
      <c r="X9076" s="8">
        <f t="shared" si="1276"/>
        <v>86</v>
      </c>
      <c r="Y9076" s="9">
        <v>0.09</v>
      </c>
      <c r="Z9076" s="9" t="str">
        <f t="shared" si="1277"/>
        <v>Low</v>
      </c>
    </row>
    <row r="9077" spans="1:26" x14ac:dyDescent="0.3">
      <c r="A9077" t="s">
        <v>7938</v>
      </c>
      <c r="B9077" s="6">
        <v>44866</v>
      </c>
      <c r="C9077" s="6" t="str">
        <f t="shared" si="1270"/>
        <v>2022</v>
      </c>
      <c r="D9077" s="6" t="str">
        <f t="shared" si="1271"/>
        <v>November</v>
      </c>
      <c r="E9077" s="6" t="str">
        <f t="shared" si="1272"/>
        <v>Q4</v>
      </c>
      <c r="F9077" s="6" t="str">
        <f t="shared" si="1273"/>
        <v>High</v>
      </c>
      <c r="G9077" s="6" t="str">
        <f t="shared" si="1274"/>
        <v>Discounted</v>
      </c>
      <c r="H9077" s="6">
        <v>44868</v>
      </c>
      <c r="I9077" t="s">
        <v>3195</v>
      </c>
      <c r="J9077" t="s">
        <v>38</v>
      </c>
      <c r="K9077" t="s">
        <v>2355</v>
      </c>
      <c r="L9077" t="s">
        <v>30</v>
      </c>
      <c r="M9077" t="s">
        <v>31</v>
      </c>
      <c r="N9077" t="s">
        <v>41</v>
      </c>
      <c r="O9077" t="s">
        <v>69</v>
      </c>
      <c r="P9077" t="s">
        <v>7164</v>
      </c>
      <c r="Q9077" t="s">
        <v>299</v>
      </c>
      <c r="R9077" s="7">
        <v>0.2</v>
      </c>
      <c r="S9077" s="7">
        <f t="shared" si="1269"/>
        <v>20.096</v>
      </c>
      <c r="T9077" s="8">
        <v>7.85</v>
      </c>
      <c r="U9077" s="8" t="str">
        <f t="shared" si="1275"/>
        <v>Low</v>
      </c>
      <c r="V9077" s="7">
        <v>5</v>
      </c>
      <c r="W9077" s="8">
        <v>25.12</v>
      </c>
      <c r="X9077" s="8">
        <f t="shared" si="1276"/>
        <v>6671</v>
      </c>
      <c r="Y9077" s="9">
        <v>0.3125</v>
      </c>
      <c r="Z9077" s="9" t="str">
        <f t="shared" si="1277"/>
        <v>High</v>
      </c>
    </row>
    <row r="9078" spans="1:26" x14ac:dyDescent="0.3">
      <c r="A9078" t="s">
        <v>7939</v>
      </c>
      <c r="B9078" s="6">
        <v>44867</v>
      </c>
      <c r="C9078" s="6" t="str">
        <f t="shared" si="1270"/>
        <v>2022</v>
      </c>
      <c r="D9078" s="6" t="str">
        <f t="shared" si="1271"/>
        <v>November</v>
      </c>
      <c r="E9078" s="6" t="str">
        <f t="shared" si="1272"/>
        <v>Q4</v>
      </c>
      <c r="F9078" s="6" t="str">
        <f t="shared" si="1273"/>
        <v>High</v>
      </c>
      <c r="G9078" s="6" t="str">
        <f t="shared" si="1274"/>
        <v>Full Price</v>
      </c>
      <c r="H9078" s="6">
        <v>44872</v>
      </c>
      <c r="I9078" t="s">
        <v>669</v>
      </c>
      <c r="J9078" t="s">
        <v>151</v>
      </c>
      <c r="K9078" t="s">
        <v>4878</v>
      </c>
      <c r="L9078" t="s">
        <v>30</v>
      </c>
      <c r="M9078" t="s">
        <v>31</v>
      </c>
      <c r="N9078" t="s">
        <v>174</v>
      </c>
      <c r="O9078" t="s">
        <v>69</v>
      </c>
      <c r="P9078" t="s">
        <v>70</v>
      </c>
      <c r="Q9078" t="s">
        <v>71</v>
      </c>
      <c r="R9078" s="7">
        <v>0</v>
      </c>
      <c r="S9078" s="7">
        <f t="shared" si="1269"/>
        <v>168.1</v>
      </c>
      <c r="T9078" s="8">
        <v>43.706000000000003</v>
      </c>
      <c r="U9078" s="8" t="str">
        <f t="shared" si="1275"/>
        <v>Low</v>
      </c>
      <c r="V9078" s="7">
        <v>5</v>
      </c>
      <c r="W9078" s="8">
        <v>168.1</v>
      </c>
      <c r="X9078" s="8">
        <f t="shared" si="1276"/>
        <v>2876</v>
      </c>
      <c r="Y9078" s="9">
        <v>0.26</v>
      </c>
      <c r="Z9078" s="9" t="str">
        <f t="shared" si="1277"/>
        <v>High</v>
      </c>
    </row>
    <row r="9079" spans="1:26" x14ac:dyDescent="0.3">
      <c r="A9079" t="s">
        <v>7940</v>
      </c>
      <c r="B9079" s="6">
        <v>44867</v>
      </c>
      <c r="C9079" s="6" t="str">
        <f t="shared" si="1270"/>
        <v>2022</v>
      </c>
      <c r="D9079" s="6" t="str">
        <f t="shared" si="1271"/>
        <v>November</v>
      </c>
      <c r="E9079" s="6" t="str">
        <f t="shared" si="1272"/>
        <v>Q4</v>
      </c>
      <c r="F9079" s="6" t="str">
        <f t="shared" si="1273"/>
        <v>High</v>
      </c>
      <c r="G9079" s="6" t="str">
        <f t="shared" si="1274"/>
        <v>Full Price</v>
      </c>
      <c r="H9079" s="6">
        <v>44871</v>
      </c>
      <c r="I9079" t="s">
        <v>3992</v>
      </c>
      <c r="J9079" t="s">
        <v>614</v>
      </c>
      <c r="K9079" t="s">
        <v>617</v>
      </c>
      <c r="L9079" t="s">
        <v>61</v>
      </c>
      <c r="M9079" t="s">
        <v>31</v>
      </c>
      <c r="N9079" t="s">
        <v>53</v>
      </c>
      <c r="O9079" t="s">
        <v>33</v>
      </c>
      <c r="P9079" t="s">
        <v>6419</v>
      </c>
      <c r="Q9079" t="s">
        <v>2156</v>
      </c>
      <c r="R9079" s="7">
        <v>0</v>
      </c>
      <c r="S9079" s="7">
        <f t="shared" si="1269"/>
        <v>27.78</v>
      </c>
      <c r="T9079" s="8">
        <v>9.1674000000000007</v>
      </c>
      <c r="U9079" s="8" t="str">
        <f t="shared" si="1275"/>
        <v>Low</v>
      </c>
      <c r="V9079" s="7">
        <v>6</v>
      </c>
      <c r="W9079" s="8">
        <v>27.78</v>
      </c>
      <c r="X9079" s="8">
        <f t="shared" si="1276"/>
        <v>6447</v>
      </c>
      <c r="Y9079" s="9">
        <v>0.33</v>
      </c>
      <c r="Z9079" s="9" t="str">
        <f t="shared" si="1277"/>
        <v>High</v>
      </c>
    </row>
    <row r="9080" spans="1:26" x14ac:dyDescent="0.3">
      <c r="A9080" t="s">
        <v>7940</v>
      </c>
      <c r="B9080" s="6">
        <v>44867</v>
      </c>
      <c r="C9080" s="6" t="str">
        <f t="shared" si="1270"/>
        <v>2022</v>
      </c>
      <c r="D9080" s="6" t="str">
        <f t="shared" si="1271"/>
        <v>November</v>
      </c>
      <c r="E9080" s="6" t="str">
        <f t="shared" si="1272"/>
        <v>Q4</v>
      </c>
      <c r="F9080" s="6" t="str">
        <f t="shared" si="1273"/>
        <v>High</v>
      </c>
      <c r="G9080" s="6" t="str">
        <f t="shared" si="1274"/>
        <v>Full Price</v>
      </c>
      <c r="H9080" s="6">
        <v>44871</v>
      </c>
      <c r="I9080" t="s">
        <v>3992</v>
      </c>
      <c r="J9080" t="s">
        <v>89</v>
      </c>
      <c r="K9080" t="s">
        <v>295</v>
      </c>
      <c r="L9080" t="s">
        <v>61</v>
      </c>
      <c r="M9080" t="s">
        <v>31</v>
      </c>
      <c r="N9080" t="s">
        <v>86</v>
      </c>
      <c r="O9080" t="s">
        <v>33</v>
      </c>
      <c r="P9080" t="s">
        <v>6419</v>
      </c>
      <c r="Q9080" t="s">
        <v>2156</v>
      </c>
      <c r="R9080" s="7">
        <v>0</v>
      </c>
      <c r="S9080" s="7">
        <f t="shared" si="1269"/>
        <v>18.239999999999998</v>
      </c>
      <c r="T9080" s="8">
        <v>9.1199999999999992</v>
      </c>
      <c r="U9080" s="8" t="str">
        <f t="shared" si="1275"/>
        <v>Low</v>
      </c>
      <c r="V9080" s="7">
        <v>3</v>
      </c>
      <c r="W9080" s="8">
        <v>18.239999999999998</v>
      </c>
      <c r="X9080" s="8">
        <f t="shared" si="1276"/>
        <v>7370</v>
      </c>
      <c r="Y9080" s="9">
        <v>0.5</v>
      </c>
      <c r="Z9080" s="9" t="str">
        <f t="shared" si="1277"/>
        <v>High</v>
      </c>
    </row>
    <row r="9081" spans="1:26" x14ac:dyDescent="0.3">
      <c r="A9081" t="s">
        <v>7941</v>
      </c>
      <c r="B9081" s="6">
        <v>44867</v>
      </c>
      <c r="C9081" s="6" t="str">
        <f t="shared" si="1270"/>
        <v>2022</v>
      </c>
      <c r="D9081" s="6" t="str">
        <f t="shared" si="1271"/>
        <v>November</v>
      </c>
      <c r="E9081" s="6" t="str">
        <f t="shared" si="1272"/>
        <v>Q4</v>
      </c>
      <c r="F9081" s="6" t="str">
        <f t="shared" si="1273"/>
        <v>Low</v>
      </c>
      <c r="G9081" s="6" t="str">
        <f t="shared" si="1274"/>
        <v>Discounted</v>
      </c>
      <c r="H9081" s="6">
        <v>44872</v>
      </c>
      <c r="I9081" t="s">
        <v>1386</v>
      </c>
      <c r="J9081" t="s">
        <v>472</v>
      </c>
      <c r="K9081" t="s">
        <v>2888</v>
      </c>
      <c r="L9081" t="s">
        <v>40</v>
      </c>
      <c r="M9081" t="s">
        <v>76</v>
      </c>
      <c r="N9081" t="s">
        <v>77</v>
      </c>
      <c r="O9081" t="s">
        <v>54</v>
      </c>
      <c r="P9081" t="s">
        <v>114</v>
      </c>
      <c r="Q9081" t="s">
        <v>132</v>
      </c>
      <c r="R9081" s="7">
        <v>0.3</v>
      </c>
      <c r="S9081" s="7">
        <f t="shared" si="1269"/>
        <v>108.7604</v>
      </c>
      <c r="T9081" s="8">
        <v>-35.513599999999997</v>
      </c>
      <c r="U9081" s="8" t="str">
        <f t="shared" si="1275"/>
        <v>Loss</v>
      </c>
      <c r="V9081" s="7">
        <v>2</v>
      </c>
      <c r="W9081" s="8">
        <v>155.37200000000001</v>
      </c>
      <c r="X9081" s="8">
        <f t="shared" si="1276"/>
        <v>3021</v>
      </c>
      <c r="Y9081" s="9">
        <v>-0.22857142899999999</v>
      </c>
      <c r="Z9081" s="9" t="str">
        <f t="shared" si="1277"/>
        <v>Low</v>
      </c>
    </row>
    <row r="9082" spans="1:26" x14ac:dyDescent="0.3">
      <c r="A9082" t="s">
        <v>7942</v>
      </c>
      <c r="B9082" s="6">
        <v>44867</v>
      </c>
      <c r="C9082" s="6" t="str">
        <f t="shared" si="1270"/>
        <v>2022</v>
      </c>
      <c r="D9082" s="6" t="str">
        <f t="shared" si="1271"/>
        <v>November</v>
      </c>
      <c r="E9082" s="6" t="str">
        <f t="shared" si="1272"/>
        <v>Q4</v>
      </c>
      <c r="F9082" s="6" t="str">
        <f t="shared" si="1273"/>
        <v>Low</v>
      </c>
      <c r="G9082" s="6" t="str">
        <f t="shared" si="1274"/>
        <v>Discounted</v>
      </c>
      <c r="H9082" s="6">
        <v>44871</v>
      </c>
      <c r="I9082" t="s">
        <v>2307</v>
      </c>
      <c r="J9082" t="s">
        <v>192</v>
      </c>
      <c r="K9082" t="s">
        <v>240</v>
      </c>
      <c r="L9082" t="s">
        <v>61</v>
      </c>
      <c r="M9082" t="s">
        <v>76</v>
      </c>
      <c r="N9082" t="s">
        <v>99</v>
      </c>
      <c r="O9082" t="s">
        <v>54</v>
      </c>
      <c r="P9082" t="s">
        <v>55</v>
      </c>
      <c r="Q9082" t="s">
        <v>56</v>
      </c>
      <c r="R9082" s="7">
        <v>0.2</v>
      </c>
      <c r="S9082" s="7">
        <f t="shared" si="1269"/>
        <v>2.6496</v>
      </c>
      <c r="T9082" s="8">
        <v>0.66239999999999999</v>
      </c>
      <c r="U9082" s="8" t="str">
        <f t="shared" si="1275"/>
        <v>Low</v>
      </c>
      <c r="V9082" s="7">
        <v>1</v>
      </c>
      <c r="W9082" s="8">
        <v>3.3119999999999998</v>
      </c>
      <c r="X9082" s="8">
        <f t="shared" si="1276"/>
        <v>9735</v>
      </c>
      <c r="Y9082" s="9">
        <v>0.2</v>
      </c>
      <c r="Z9082" s="9" t="str">
        <f t="shared" si="1277"/>
        <v>Low</v>
      </c>
    </row>
    <row r="9083" spans="1:26" x14ac:dyDescent="0.3">
      <c r="A9083" t="s">
        <v>7942</v>
      </c>
      <c r="B9083" s="6">
        <v>44867</v>
      </c>
      <c r="C9083" s="6" t="str">
        <f t="shared" si="1270"/>
        <v>2022</v>
      </c>
      <c r="D9083" s="6" t="str">
        <f t="shared" si="1271"/>
        <v>November</v>
      </c>
      <c r="E9083" s="6" t="str">
        <f t="shared" si="1272"/>
        <v>Q4</v>
      </c>
      <c r="F9083" s="6" t="str">
        <f t="shared" si="1273"/>
        <v>Low</v>
      </c>
      <c r="G9083" s="6" t="str">
        <f t="shared" si="1274"/>
        <v>Discounted</v>
      </c>
      <c r="H9083" s="6">
        <v>44871</v>
      </c>
      <c r="I9083" t="s">
        <v>2307</v>
      </c>
      <c r="J9083" t="s">
        <v>89</v>
      </c>
      <c r="K9083" t="s">
        <v>2082</v>
      </c>
      <c r="L9083" t="s">
        <v>61</v>
      </c>
      <c r="M9083" t="s">
        <v>31</v>
      </c>
      <c r="N9083" t="s">
        <v>174</v>
      </c>
      <c r="O9083" t="s">
        <v>54</v>
      </c>
      <c r="P9083" t="s">
        <v>55</v>
      </c>
      <c r="Q9083" t="s">
        <v>56</v>
      </c>
      <c r="R9083" s="7">
        <v>0.2</v>
      </c>
      <c r="S9083" s="7">
        <f t="shared" si="1269"/>
        <v>16.108799999999999</v>
      </c>
      <c r="T9083" s="8">
        <v>1.2585</v>
      </c>
      <c r="U9083" s="8" t="str">
        <f t="shared" si="1275"/>
        <v>Low</v>
      </c>
      <c r="V9083" s="7">
        <v>3</v>
      </c>
      <c r="W9083" s="8">
        <v>20.135999999999999</v>
      </c>
      <c r="X9083" s="8">
        <f t="shared" si="1276"/>
        <v>7123</v>
      </c>
      <c r="Y9083" s="9">
        <v>6.25E-2</v>
      </c>
      <c r="Z9083" s="9" t="str">
        <f t="shared" si="1277"/>
        <v>Low</v>
      </c>
    </row>
    <row r="9084" spans="1:26" x14ac:dyDescent="0.3">
      <c r="A9084" t="s">
        <v>7942</v>
      </c>
      <c r="B9084" s="6">
        <v>44867</v>
      </c>
      <c r="C9084" s="6" t="str">
        <f t="shared" si="1270"/>
        <v>2022</v>
      </c>
      <c r="D9084" s="6" t="str">
        <f t="shared" si="1271"/>
        <v>November</v>
      </c>
      <c r="E9084" s="6" t="str">
        <f t="shared" si="1272"/>
        <v>Q4</v>
      </c>
      <c r="F9084" s="6" t="str">
        <f t="shared" si="1273"/>
        <v>High</v>
      </c>
      <c r="G9084" s="6" t="str">
        <f t="shared" si="1274"/>
        <v>Discounted</v>
      </c>
      <c r="H9084" s="6">
        <v>44871</v>
      </c>
      <c r="I9084" t="s">
        <v>2307</v>
      </c>
      <c r="J9084" t="s">
        <v>89</v>
      </c>
      <c r="K9084" t="s">
        <v>2188</v>
      </c>
      <c r="L9084" t="s">
        <v>61</v>
      </c>
      <c r="M9084" t="s">
        <v>31</v>
      </c>
      <c r="N9084" t="s">
        <v>149</v>
      </c>
      <c r="O9084" t="s">
        <v>54</v>
      </c>
      <c r="P9084" t="s">
        <v>55</v>
      </c>
      <c r="Q9084" t="s">
        <v>56</v>
      </c>
      <c r="R9084" s="7">
        <v>0.2</v>
      </c>
      <c r="S9084" s="7">
        <f t="shared" si="1269"/>
        <v>7.0847999999999995</v>
      </c>
      <c r="T9084" s="8">
        <v>2.8782000000000001</v>
      </c>
      <c r="U9084" s="8" t="str">
        <f t="shared" si="1275"/>
        <v>Low</v>
      </c>
      <c r="V9084" s="7">
        <v>3</v>
      </c>
      <c r="W9084" s="8">
        <v>8.8559999999999999</v>
      </c>
      <c r="X9084" s="8">
        <f t="shared" si="1276"/>
        <v>8810</v>
      </c>
      <c r="Y9084" s="9">
        <v>0.32500000000000001</v>
      </c>
      <c r="Z9084" s="9" t="str">
        <f t="shared" si="1277"/>
        <v>High</v>
      </c>
    </row>
    <row r="9085" spans="1:26" x14ac:dyDescent="0.3">
      <c r="A9085" t="s">
        <v>7942</v>
      </c>
      <c r="B9085" s="6">
        <v>44867</v>
      </c>
      <c r="C9085" s="6" t="str">
        <f t="shared" si="1270"/>
        <v>2022</v>
      </c>
      <c r="D9085" s="6" t="str">
        <f t="shared" si="1271"/>
        <v>November</v>
      </c>
      <c r="E9085" s="6" t="str">
        <f t="shared" si="1272"/>
        <v>Q4</v>
      </c>
      <c r="F9085" s="6" t="str">
        <f t="shared" si="1273"/>
        <v>Low</v>
      </c>
      <c r="G9085" s="6" t="str">
        <f t="shared" si="1274"/>
        <v>Discounted</v>
      </c>
      <c r="H9085" s="6">
        <v>44871</v>
      </c>
      <c r="I9085" t="s">
        <v>2307</v>
      </c>
      <c r="J9085" t="s">
        <v>89</v>
      </c>
      <c r="K9085" t="s">
        <v>1100</v>
      </c>
      <c r="L9085" t="s">
        <v>61</v>
      </c>
      <c r="M9085" t="s">
        <v>91</v>
      </c>
      <c r="N9085" t="s">
        <v>92</v>
      </c>
      <c r="O9085" t="s">
        <v>54</v>
      </c>
      <c r="P9085" t="s">
        <v>55</v>
      </c>
      <c r="Q9085" t="s">
        <v>56</v>
      </c>
      <c r="R9085" s="7">
        <v>0.4</v>
      </c>
      <c r="S9085" s="7">
        <f t="shared" si="1269"/>
        <v>515.52</v>
      </c>
      <c r="T9085" s="8">
        <v>-186.16</v>
      </c>
      <c r="U9085" s="8" t="str">
        <f t="shared" si="1275"/>
        <v>Loss</v>
      </c>
      <c r="V9085" s="7">
        <v>4</v>
      </c>
      <c r="W9085" s="8">
        <v>859.2</v>
      </c>
      <c r="X9085" s="8">
        <f t="shared" si="1276"/>
        <v>594</v>
      </c>
      <c r="Y9085" s="9">
        <v>-0.21666666700000001</v>
      </c>
      <c r="Z9085" s="9" t="str">
        <f t="shared" si="1277"/>
        <v>Low</v>
      </c>
    </row>
    <row r="9086" spans="1:26" x14ac:dyDescent="0.3">
      <c r="A9086" t="s">
        <v>7943</v>
      </c>
      <c r="B9086" s="6">
        <v>44867</v>
      </c>
      <c r="C9086" s="6" t="str">
        <f t="shared" si="1270"/>
        <v>2022</v>
      </c>
      <c r="D9086" s="6" t="str">
        <f t="shared" si="1271"/>
        <v>November</v>
      </c>
      <c r="E9086" s="6" t="str">
        <f t="shared" si="1272"/>
        <v>Q4</v>
      </c>
      <c r="F9086" s="6" t="str">
        <f t="shared" si="1273"/>
        <v>Low</v>
      </c>
      <c r="G9086" s="6" t="str">
        <f t="shared" si="1274"/>
        <v>Discounted</v>
      </c>
      <c r="H9086" s="6">
        <v>44871</v>
      </c>
      <c r="I9086" t="s">
        <v>1509</v>
      </c>
      <c r="J9086" t="s">
        <v>89</v>
      </c>
      <c r="K9086" t="s">
        <v>2573</v>
      </c>
      <c r="L9086" t="s">
        <v>61</v>
      </c>
      <c r="M9086" t="s">
        <v>31</v>
      </c>
      <c r="N9086" t="s">
        <v>356</v>
      </c>
      <c r="O9086" t="s">
        <v>54</v>
      </c>
      <c r="P9086" t="s">
        <v>406</v>
      </c>
      <c r="Q9086" t="s">
        <v>132</v>
      </c>
      <c r="R9086" s="7">
        <v>0.2</v>
      </c>
      <c r="S9086" s="7">
        <f t="shared" si="1269"/>
        <v>307.67359999999996</v>
      </c>
      <c r="T9086" s="8">
        <v>-81.725800000000007</v>
      </c>
      <c r="U9086" s="8" t="str">
        <f t="shared" si="1275"/>
        <v>Loss</v>
      </c>
      <c r="V9086" s="7">
        <v>2</v>
      </c>
      <c r="W9086" s="8">
        <v>384.59199999999998</v>
      </c>
      <c r="X9086" s="8">
        <f t="shared" si="1276"/>
        <v>1515</v>
      </c>
      <c r="Y9086" s="9">
        <v>-0.21249999999999999</v>
      </c>
      <c r="Z9086" s="9" t="str">
        <f t="shared" si="1277"/>
        <v>Low</v>
      </c>
    </row>
    <row r="9087" spans="1:26" x14ac:dyDescent="0.3">
      <c r="A9087" t="s">
        <v>7944</v>
      </c>
      <c r="B9087" s="6">
        <v>44867</v>
      </c>
      <c r="C9087" s="6" t="str">
        <f t="shared" si="1270"/>
        <v>2022</v>
      </c>
      <c r="D9087" s="6" t="str">
        <f t="shared" si="1271"/>
        <v>November</v>
      </c>
      <c r="E9087" s="6" t="str">
        <f t="shared" si="1272"/>
        <v>Q4</v>
      </c>
      <c r="F9087" s="6" t="str">
        <f t="shared" si="1273"/>
        <v>High</v>
      </c>
      <c r="G9087" s="6" t="str">
        <f t="shared" si="1274"/>
        <v>Full Price</v>
      </c>
      <c r="H9087" s="6">
        <v>44870</v>
      </c>
      <c r="I9087" t="s">
        <v>3053</v>
      </c>
      <c r="J9087" t="s">
        <v>188</v>
      </c>
      <c r="K9087" t="s">
        <v>1470</v>
      </c>
      <c r="L9087" t="s">
        <v>61</v>
      </c>
      <c r="M9087" t="s">
        <v>76</v>
      </c>
      <c r="N9087" t="s">
        <v>77</v>
      </c>
      <c r="O9087" t="s">
        <v>62</v>
      </c>
      <c r="P9087" t="s">
        <v>78</v>
      </c>
      <c r="Q9087" t="s">
        <v>79</v>
      </c>
      <c r="R9087" s="7">
        <v>0</v>
      </c>
      <c r="S9087" s="7">
        <f t="shared" si="1269"/>
        <v>975.92</v>
      </c>
      <c r="T9087" s="8">
        <v>292.77600000000001</v>
      </c>
      <c r="U9087" s="8" t="str">
        <f t="shared" si="1275"/>
        <v>Medium</v>
      </c>
      <c r="V9087" s="7">
        <v>4</v>
      </c>
      <c r="W9087" s="8">
        <v>975.92</v>
      </c>
      <c r="X9087" s="8">
        <f t="shared" si="1276"/>
        <v>485</v>
      </c>
      <c r="Y9087" s="9">
        <v>0.3</v>
      </c>
      <c r="Z9087" s="9" t="str">
        <f t="shared" si="1277"/>
        <v>High</v>
      </c>
    </row>
    <row r="9088" spans="1:26" x14ac:dyDescent="0.3">
      <c r="A9088" t="s">
        <v>7944</v>
      </c>
      <c r="B9088" s="6">
        <v>44867</v>
      </c>
      <c r="C9088" s="6" t="str">
        <f t="shared" si="1270"/>
        <v>2022</v>
      </c>
      <c r="D9088" s="6" t="str">
        <f t="shared" si="1271"/>
        <v>November</v>
      </c>
      <c r="E9088" s="6" t="str">
        <f t="shared" si="1272"/>
        <v>Q4</v>
      </c>
      <c r="F9088" s="6" t="str">
        <f t="shared" si="1273"/>
        <v>High</v>
      </c>
      <c r="G9088" s="6" t="str">
        <f t="shared" si="1274"/>
        <v>Full Price</v>
      </c>
      <c r="H9088" s="6">
        <v>44870</v>
      </c>
      <c r="I9088" t="s">
        <v>3053</v>
      </c>
      <c r="J9088" t="s">
        <v>89</v>
      </c>
      <c r="K9088" t="s">
        <v>2390</v>
      </c>
      <c r="L9088" t="s">
        <v>61</v>
      </c>
      <c r="M9088" t="s">
        <v>31</v>
      </c>
      <c r="N9088" t="s">
        <v>149</v>
      </c>
      <c r="O9088" t="s">
        <v>62</v>
      </c>
      <c r="P9088" t="s">
        <v>78</v>
      </c>
      <c r="Q9088" t="s">
        <v>79</v>
      </c>
      <c r="R9088" s="7">
        <v>0</v>
      </c>
      <c r="S9088" s="7">
        <f t="shared" si="1269"/>
        <v>5.32</v>
      </c>
      <c r="T9088" s="8">
        <v>2.6067999999999998</v>
      </c>
      <c r="U9088" s="8" t="str">
        <f t="shared" si="1275"/>
        <v>Low</v>
      </c>
      <c r="V9088" s="7">
        <v>2</v>
      </c>
      <c r="W9088" s="8">
        <v>5.32</v>
      </c>
      <c r="X9088" s="8">
        <f t="shared" si="1276"/>
        <v>9428</v>
      </c>
      <c r="Y9088" s="9">
        <v>0.49</v>
      </c>
      <c r="Z9088" s="9" t="str">
        <f t="shared" si="1277"/>
        <v>High</v>
      </c>
    </row>
    <row r="9089" spans="1:26" x14ac:dyDescent="0.3">
      <c r="A9089" t="s">
        <v>7944</v>
      </c>
      <c r="B9089" s="6">
        <v>44867</v>
      </c>
      <c r="C9089" s="6" t="str">
        <f t="shared" si="1270"/>
        <v>2022</v>
      </c>
      <c r="D9089" s="6" t="str">
        <f t="shared" si="1271"/>
        <v>November</v>
      </c>
      <c r="E9089" s="6" t="str">
        <f t="shared" si="1272"/>
        <v>Q4</v>
      </c>
      <c r="F9089" s="6" t="str">
        <f t="shared" si="1273"/>
        <v>High</v>
      </c>
      <c r="G9089" s="6" t="str">
        <f t="shared" si="1274"/>
        <v>Full Price</v>
      </c>
      <c r="H9089" s="6">
        <v>44870</v>
      </c>
      <c r="I9089" t="s">
        <v>3053</v>
      </c>
      <c r="J9089" t="s">
        <v>89</v>
      </c>
      <c r="K9089" t="s">
        <v>5381</v>
      </c>
      <c r="L9089" t="s">
        <v>61</v>
      </c>
      <c r="M9089" t="s">
        <v>31</v>
      </c>
      <c r="N9089" t="s">
        <v>49</v>
      </c>
      <c r="O9089" t="s">
        <v>62</v>
      </c>
      <c r="P9089" t="s">
        <v>78</v>
      </c>
      <c r="Q9089" t="s">
        <v>79</v>
      </c>
      <c r="R9089" s="7">
        <v>0</v>
      </c>
      <c r="S9089" s="7">
        <f t="shared" si="1269"/>
        <v>59.92</v>
      </c>
      <c r="T9089" s="8">
        <v>16.7776</v>
      </c>
      <c r="U9089" s="8" t="str">
        <f t="shared" si="1275"/>
        <v>Low</v>
      </c>
      <c r="V9089" s="7">
        <v>4</v>
      </c>
      <c r="W9089" s="8">
        <v>59.92</v>
      </c>
      <c r="X9089" s="8">
        <f t="shared" si="1276"/>
        <v>4823</v>
      </c>
      <c r="Y9089" s="9">
        <v>0.28000000000000003</v>
      </c>
      <c r="Z9089" s="9" t="str">
        <f t="shared" si="1277"/>
        <v>High</v>
      </c>
    </row>
    <row r="9090" spans="1:26" x14ac:dyDescent="0.3">
      <c r="A9090" t="s">
        <v>7944</v>
      </c>
      <c r="B9090" s="6">
        <v>44867</v>
      </c>
      <c r="C9090" s="6" t="str">
        <f t="shared" si="1270"/>
        <v>2022</v>
      </c>
      <c r="D9090" s="6" t="str">
        <f t="shared" si="1271"/>
        <v>November</v>
      </c>
      <c r="E9090" s="6" t="str">
        <f t="shared" si="1272"/>
        <v>Q4</v>
      </c>
      <c r="F9090" s="6" t="str">
        <f t="shared" si="1273"/>
        <v>High</v>
      </c>
      <c r="G9090" s="6" t="str">
        <f t="shared" si="1274"/>
        <v>Full Price</v>
      </c>
      <c r="H9090" s="6">
        <v>44870</v>
      </c>
      <c r="I9090" t="s">
        <v>3053</v>
      </c>
      <c r="J9090" t="s">
        <v>161</v>
      </c>
      <c r="K9090" t="s">
        <v>4660</v>
      </c>
      <c r="L9090" t="s">
        <v>61</v>
      </c>
      <c r="M9090" t="s">
        <v>91</v>
      </c>
      <c r="N9090" t="s">
        <v>110</v>
      </c>
      <c r="O9090" t="s">
        <v>62</v>
      </c>
      <c r="P9090" t="s">
        <v>78</v>
      </c>
      <c r="Q9090" t="s">
        <v>79</v>
      </c>
      <c r="R9090" s="7">
        <v>0</v>
      </c>
      <c r="S9090" s="7">
        <f t="shared" ref="S9090:S9153" si="1278">W9090 - (W9090 * R9090)</f>
        <v>2249.91</v>
      </c>
      <c r="T9090" s="8">
        <v>517.47929999999997</v>
      </c>
      <c r="U9090" s="8" t="str">
        <f t="shared" si="1275"/>
        <v>High</v>
      </c>
      <c r="V9090" s="7">
        <v>9</v>
      </c>
      <c r="W9090" s="8">
        <v>2249.91</v>
      </c>
      <c r="X9090" s="8">
        <f t="shared" si="1276"/>
        <v>120</v>
      </c>
      <c r="Y9090" s="9">
        <v>0.23</v>
      </c>
      <c r="Z9090" s="9" t="str">
        <f t="shared" si="1277"/>
        <v>High</v>
      </c>
    </row>
    <row r="9091" spans="1:26" x14ac:dyDescent="0.3">
      <c r="A9091" t="s">
        <v>7945</v>
      </c>
      <c r="B9091" s="6">
        <v>44867</v>
      </c>
      <c r="C9091" s="6" t="str">
        <f t="shared" ref="C9091:C9154" si="1279">TEXT(B9091, "YYYY")</f>
        <v>2022</v>
      </c>
      <c r="D9091" s="6" t="str">
        <f t="shared" ref="D9091:D9154" si="1280">TEXT(B9091, "MMMM")</f>
        <v>November</v>
      </c>
      <c r="E9091" s="6" t="str">
        <f t="shared" ref="E9091:E9154" si="1281">"Q" &amp; INT((MONTH(B9091) - 1) / 3) + 1</f>
        <v>Q4</v>
      </c>
      <c r="F9091" s="6" t="str">
        <f t="shared" ref="F9091:F9154" si="1282">IF(Y9091&gt; 0.2, "High", "Low")</f>
        <v>Low</v>
      </c>
      <c r="G9091" s="6" t="str">
        <f t="shared" ref="G9091:G9154" si="1283">IF(R9091&gt;0, "Discounted", "Full Price")</f>
        <v>Discounted</v>
      </c>
      <c r="H9091" s="6">
        <v>44870</v>
      </c>
      <c r="I9091" t="s">
        <v>2584</v>
      </c>
      <c r="J9091" t="s">
        <v>798</v>
      </c>
      <c r="K9091" t="s">
        <v>4955</v>
      </c>
      <c r="L9091" t="s">
        <v>61</v>
      </c>
      <c r="M9091" t="s">
        <v>31</v>
      </c>
      <c r="N9091" t="s">
        <v>53</v>
      </c>
      <c r="O9091" t="s">
        <v>33</v>
      </c>
      <c r="P9091" t="s">
        <v>908</v>
      </c>
      <c r="Q9091" t="s">
        <v>43</v>
      </c>
      <c r="R9091" s="7">
        <v>0.2</v>
      </c>
      <c r="S9091" s="7">
        <f t="shared" si="1278"/>
        <v>43.468800000000002</v>
      </c>
      <c r="T9091" s="8">
        <v>5.4336000000000002</v>
      </c>
      <c r="U9091" s="8" t="str">
        <f t="shared" ref="U9091:U9154" si="1284">IF(T9091 &lt; 0, "Loss", IF(T9091 &lt; 100, "Low", IF(T9091 &lt; 500, "Medium", "High")))</f>
        <v>Low</v>
      </c>
      <c r="V9091" s="7">
        <v>4</v>
      </c>
      <c r="W9091" s="8">
        <v>54.335999999999999</v>
      </c>
      <c r="X9091" s="8">
        <f t="shared" ref="X9091:X9154" si="1285">_xlfn.RANK.EQ(W9091, W$2:W$9994)</f>
        <v>5001</v>
      </c>
      <c r="Y9091" s="9">
        <v>0.1</v>
      </c>
      <c r="Z9091" s="9" t="str">
        <f t="shared" ref="Z9091:Z9154" si="1286">IF(Y9091 &gt; 0.2, "High", "Low")</f>
        <v>Low</v>
      </c>
    </row>
    <row r="9092" spans="1:26" x14ac:dyDescent="0.3">
      <c r="A9092" t="s">
        <v>7946</v>
      </c>
      <c r="B9092" s="6">
        <v>44867</v>
      </c>
      <c r="C9092" s="6" t="str">
        <f t="shared" si="1279"/>
        <v>2022</v>
      </c>
      <c r="D9092" s="6" t="str">
        <f t="shared" si="1280"/>
        <v>November</v>
      </c>
      <c r="E9092" s="6" t="str">
        <f t="shared" si="1281"/>
        <v>Q4</v>
      </c>
      <c r="F9092" s="6" t="str">
        <f t="shared" si="1282"/>
        <v>High</v>
      </c>
      <c r="G9092" s="6" t="str">
        <f t="shared" si="1283"/>
        <v>Full Price</v>
      </c>
      <c r="H9092" s="6">
        <v>44869</v>
      </c>
      <c r="I9092" t="s">
        <v>2594</v>
      </c>
      <c r="J9092" t="s">
        <v>89</v>
      </c>
      <c r="K9092" t="s">
        <v>602</v>
      </c>
      <c r="L9092" t="s">
        <v>40</v>
      </c>
      <c r="M9092" t="s">
        <v>76</v>
      </c>
      <c r="N9092" t="s">
        <v>99</v>
      </c>
      <c r="O9092" t="s">
        <v>69</v>
      </c>
      <c r="P9092" t="s">
        <v>7014</v>
      </c>
      <c r="Q9092" t="s">
        <v>71</v>
      </c>
      <c r="R9092" s="7">
        <v>0</v>
      </c>
      <c r="S9092" s="7">
        <f t="shared" si="1278"/>
        <v>25.02</v>
      </c>
      <c r="T9092" s="8">
        <v>10.5084</v>
      </c>
      <c r="U9092" s="8" t="str">
        <f t="shared" si="1284"/>
        <v>Low</v>
      </c>
      <c r="V9092" s="7">
        <v>3</v>
      </c>
      <c r="W9092" s="8">
        <v>25.02</v>
      </c>
      <c r="X9092" s="8">
        <f t="shared" si="1285"/>
        <v>6684</v>
      </c>
      <c r="Y9092" s="9">
        <v>0.42</v>
      </c>
      <c r="Z9092" s="9" t="str">
        <f t="shared" si="1286"/>
        <v>High</v>
      </c>
    </row>
    <row r="9093" spans="1:26" x14ac:dyDescent="0.3">
      <c r="A9093" t="s">
        <v>7946</v>
      </c>
      <c r="B9093" s="6">
        <v>44867</v>
      </c>
      <c r="C9093" s="6" t="str">
        <f t="shared" si="1279"/>
        <v>2022</v>
      </c>
      <c r="D9093" s="6" t="str">
        <f t="shared" si="1280"/>
        <v>November</v>
      </c>
      <c r="E9093" s="6" t="str">
        <f t="shared" si="1281"/>
        <v>Q4</v>
      </c>
      <c r="F9093" s="6" t="str">
        <f t="shared" si="1282"/>
        <v>High</v>
      </c>
      <c r="G9093" s="6" t="str">
        <f t="shared" si="1283"/>
        <v>Full Price</v>
      </c>
      <c r="H9093" s="6">
        <v>44869</v>
      </c>
      <c r="I9093" t="s">
        <v>2594</v>
      </c>
      <c r="J9093" t="s">
        <v>89</v>
      </c>
      <c r="K9093" t="s">
        <v>1420</v>
      </c>
      <c r="L9093" t="s">
        <v>40</v>
      </c>
      <c r="M9093" t="s">
        <v>31</v>
      </c>
      <c r="N9093" t="s">
        <v>53</v>
      </c>
      <c r="O9093" t="s">
        <v>69</v>
      </c>
      <c r="P9093" t="s">
        <v>7014</v>
      </c>
      <c r="Q9093" t="s">
        <v>71</v>
      </c>
      <c r="R9093" s="7">
        <v>0</v>
      </c>
      <c r="S9093" s="7">
        <f t="shared" si="1278"/>
        <v>8.8000000000000007</v>
      </c>
      <c r="T9093" s="8">
        <v>4.2240000000000002</v>
      </c>
      <c r="U9093" s="8" t="str">
        <f t="shared" si="1284"/>
        <v>Low</v>
      </c>
      <c r="V9093" s="7">
        <v>5</v>
      </c>
      <c r="W9093" s="8">
        <v>8.8000000000000007</v>
      </c>
      <c r="X9093" s="8">
        <f t="shared" si="1285"/>
        <v>8826</v>
      </c>
      <c r="Y9093" s="9">
        <v>0.48</v>
      </c>
      <c r="Z9093" s="9" t="str">
        <f t="shared" si="1286"/>
        <v>High</v>
      </c>
    </row>
    <row r="9094" spans="1:26" x14ac:dyDescent="0.3">
      <c r="A9094" t="s">
        <v>7946</v>
      </c>
      <c r="B9094" s="6">
        <v>44867</v>
      </c>
      <c r="C9094" s="6" t="str">
        <f t="shared" si="1279"/>
        <v>2022</v>
      </c>
      <c r="D9094" s="6" t="str">
        <f t="shared" si="1280"/>
        <v>November</v>
      </c>
      <c r="E9094" s="6" t="str">
        <f t="shared" si="1281"/>
        <v>Q4</v>
      </c>
      <c r="F9094" s="6" t="str">
        <f t="shared" si="1282"/>
        <v>High</v>
      </c>
      <c r="G9094" s="6" t="str">
        <f t="shared" si="1283"/>
        <v>Discounted</v>
      </c>
      <c r="H9094" s="6">
        <v>44869</v>
      </c>
      <c r="I9094" t="s">
        <v>2594</v>
      </c>
      <c r="J9094" t="s">
        <v>38</v>
      </c>
      <c r="K9094" t="s">
        <v>4792</v>
      </c>
      <c r="L9094" t="s">
        <v>40</v>
      </c>
      <c r="M9094" t="s">
        <v>31</v>
      </c>
      <c r="N9094" t="s">
        <v>41</v>
      </c>
      <c r="O9094" t="s">
        <v>69</v>
      </c>
      <c r="P9094" t="s">
        <v>7014</v>
      </c>
      <c r="Q9094" t="s">
        <v>71</v>
      </c>
      <c r="R9094" s="7">
        <v>0.2</v>
      </c>
      <c r="S9094" s="7">
        <f t="shared" si="1278"/>
        <v>472.28159999999997</v>
      </c>
      <c r="T9094" s="8">
        <v>206.6232</v>
      </c>
      <c r="U9094" s="8" t="str">
        <f t="shared" si="1284"/>
        <v>Medium</v>
      </c>
      <c r="V9094" s="7">
        <v>6</v>
      </c>
      <c r="W9094" s="8">
        <v>590.35199999999998</v>
      </c>
      <c r="X9094" s="8">
        <f t="shared" si="1285"/>
        <v>964</v>
      </c>
      <c r="Y9094" s="9">
        <v>0.35</v>
      </c>
      <c r="Z9094" s="9" t="str">
        <f t="shared" si="1286"/>
        <v>High</v>
      </c>
    </row>
    <row r="9095" spans="1:26" x14ac:dyDescent="0.3">
      <c r="A9095" t="s">
        <v>7946</v>
      </c>
      <c r="B9095" s="6">
        <v>44867</v>
      </c>
      <c r="C9095" s="6" t="str">
        <f t="shared" si="1279"/>
        <v>2022</v>
      </c>
      <c r="D9095" s="6" t="str">
        <f t="shared" si="1280"/>
        <v>November</v>
      </c>
      <c r="E9095" s="6" t="str">
        <f t="shared" si="1281"/>
        <v>Q4</v>
      </c>
      <c r="F9095" s="6" t="str">
        <f t="shared" si="1282"/>
        <v>High</v>
      </c>
      <c r="G9095" s="6" t="str">
        <f t="shared" si="1283"/>
        <v>Full Price</v>
      </c>
      <c r="H9095" s="6">
        <v>44869</v>
      </c>
      <c r="I9095" t="s">
        <v>2594</v>
      </c>
      <c r="J9095" t="s">
        <v>89</v>
      </c>
      <c r="K9095" t="s">
        <v>2517</v>
      </c>
      <c r="L9095" t="s">
        <v>40</v>
      </c>
      <c r="M9095" t="s">
        <v>31</v>
      </c>
      <c r="N9095" t="s">
        <v>149</v>
      </c>
      <c r="O9095" t="s">
        <v>69</v>
      </c>
      <c r="P9095" t="s">
        <v>7014</v>
      </c>
      <c r="Q9095" t="s">
        <v>71</v>
      </c>
      <c r="R9095" s="7">
        <v>0</v>
      </c>
      <c r="S9095" s="7">
        <f t="shared" si="1278"/>
        <v>76.58</v>
      </c>
      <c r="T9095" s="8">
        <v>38.29</v>
      </c>
      <c r="U9095" s="8" t="str">
        <f t="shared" si="1284"/>
        <v>Low</v>
      </c>
      <c r="V9095" s="7">
        <v>7</v>
      </c>
      <c r="W9095" s="8">
        <v>76.58</v>
      </c>
      <c r="X9095" s="8">
        <f t="shared" si="1285"/>
        <v>4308</v>
      </c>
      <c r="Y9095" s="9">
        <v>0.5</v>
      </c>
      <c r="Z9095" s="9" t="str">
        <f t="shared" si="1286"/>
        <v>High</v>
      </c>
    </row>
    <row r="9096" spans="1:26" x14ac:dyDescent="0.3">
      <c r="A9096" t="s">
        <v>7946</v>
      </c>
      <c r="B9096" s="6">
        <v>44867</v>
      </c>
      <c r="C9096" s="6" t="str">
        <f t="shared" si="1279"/>
        <v>2022</v>
      </c>
      <c r="D9096" s="6" t="str">
        <f t="shared" si="1280"/>
        <v>November</v>
      </c>
      <c r="E9096" s="6" t="str">
        <f t="shared" si="1281"/>
        <v>Q4</v>
      </c>
      <c r="F9096" s="6" t="str">
        <f t="shared" si="1282"/>
        <v>Low</v>
      </c>
      <c r="G9096" s="6" t="str">
        <f t="shared" si="1283"/>
        <v>Full Price</v>
      </c>
      <c r="H9096" s="6">
        <v>44869</v>
      </c>
      <c r="I9096" t="s">
        <v>2594</v>
      </c>
      <c r="J9096" t="s">
        <v>89</v>
      </c>
      <c r="K9096" t="s">
        <v>1850</v>
      </c>
      <c r="L9096" t="s">
        <v>40</v>
      </c>
      <c r="M9096" t="s">
        <v>31</v>
      </c>
      <c r="N9096" t="s">
        <v>86</v>
      </c>
      <c r="O9096" t="s">
        <v>69</v>
      </c>
      <c r="P9096" t="s">
        <v>7014</v>
      </c>
      <c r="Q9096" t="s">
        <v>71</v>
      </c>
      <c r="R9096" s="7">
        <v>0</v>
      </c>
      <c r="S9096" s="7">
        <f t="shared" si="1278"/>
        <v>5.58</v>
      </c>
      <c r="T9096" s="8">
        <v>0.16739999999999999</v>
      </c>
      <c r="U9096" s="8" t="str">
        <f t="shared" si="1284"/>
        <v>Low</v>
      </c>
      <c r="V9096" s="7">
        <v>3</v>
      </c>
      <c r="W9096" s="8">
        <v>5.58</v>
      </c>
      <c r="X9096" s="8">
        <f t="shared" si="1285"/>
        <v>9386</v>
      </c>
      <c r="Y9096" s="9">
        <v>0.03</v>
      </c>
      <c r="Z9096" s="9" t="str">
        <f t="shared" si="1286"/>
        <v>Low</v>
      </c>
    </row>
    <row r="9097" spans="1:26" x14ac:dyDescent="0.3">
      <c r="A9097" t="s">
        <v>7946</v>
      </c>
      <c r="B9097" s="6">
        <v>44867</v>
      </c>
      <c r="C9097" s="6" t="str">
        <f t="shared" si="1279"/>
        <v>2022</v>
      </c>
      <c r="D9097" s="6" t="str">
        <f t="shared" si="1280"/>
        <v>November</v>
      </c>
      <c r="E9097" s="6" t="str">
        <f t="shared" si="1281"/>
        <v>Q4</v>
      </c>
      <c r="F9097" s="6" t="str">
        <f t="shared" si="1282"/>
        <v>Low</v>
      </c>
      <c r="G9097" s="6" t="str">
        <f t="shared" si="1283"/>
        <v>Full Price</v>
      </c>
      <c r="H9097" s="6">
        <v>44869</v>
      </c>
      <c r="I9097" t="s">
        <v>2594</v>
      </c>
      <c r="J9097" t="s">
        <v>276</v>
      </c>
      <c r="K9097" t="s">
        <v>707</v>
      </c>
      <c r="L9097" t="s">
        <v>40</v>
      </c>
      <c r="M9097" t="s">
        <v>31</v>
      </c>
      <c r="N9097" t="s">
        <v>49</v>
      </c>
      <c r="O9097" t="s">
        <v>69</v>
      </c>
      <c r="P9097" t="s">
        <v>7014</v>
      </c>
      <c r="Q9097" t="s">
        <v>71</v>
      </c>
      <c r="R9097" s="7">
        <v>0</v>
      </c>
      <c r="S9097" s="7">
        <f t="shared" si="1278"/>
        <v>452.55</v>
      </c>
      <c r="T9097" s="8">
        <v>22.627500000000001</v>
      </c>
      <c r="U9097" s="8" t="str">
        <f t="shared" si="1284"/>
        <v>Low</v>
      </c>
      <c r="V9097" s="7">
        <v>7</v>
      </c>
      <c r="W9097" s="8">
        <v>452.55</v>
      </c>
      <c r="X9097" s="8">
        <f t="shared" si="1285"/>
        <v>1306</v>
      </c>
      <c r="Y9097" s="9">
        <v>0.05</v>
      </c>
      <c r="Z9097" s="9" t="str">
        <f t="shared" si="1286"/>
        <v>Low</v>
      </c>
    </row>
    <row r="9098" spans="1:26" x14ac:dyDescent="0.3">
      <c r="A9098" t="s">
        <v>7947</v>
      </c>
      <c r="B9098" s="6">
        <v>44867</v>
      </c>
      <c r="C9098" s="6" t="str">
        <f t="shared" si="1279"/>
        <v>2022</v>
      </c>
      <c r="D9098" s="6" t="str">
        <f t="shared" si="1280"/>
        <v>November</v>
      </c>
      <c r="E9098" s="6" t="str">
        <f t="shared" si="1281"/>
        <v>Q4</v>
      </c>
      <c r="F9098" s="6" t="str">
        <f t="shared" si="1282"/>
        <v>High</v>
      </c>
      <c r="G9098" s="6" t="str">
        <f t="shared" si="1283"/>
        <v>Full Price</v>
      </c>
      <c r="H9098" s="6">
        <v>44871</v>
      </c>
      <c r="I9098" t="s">
        <v>2607</v>
      </c>
      <c r="J9098" t="s">
        <v>205</v>
      </c>
      <c r="K9098" t="s">
        <v>3384</v>
      </c>
      <c r="L9098" t="s">
        <v>61</v>
      </c>
      <c r="M9098" t="s">
        <v>31</v>
      </c>
      <c r="N9098" t="s">
        <v>32</v>
      </c>
      <c r="O9098" t="s">
        <v>69</v>
      </c>
      <c r="P9098" t="s">
        <v>298</v>
      </c>
      <c r="Q9098" t="s">
        <v>299</v>
      </c>
      <c r="R9098" s="7">
        <v>0</v>
      </c>
      <c r="S9098" s="7">
        <f t="shared" si="1278"/>
        <v>23.85</v>
      </c>
      <c r="T9098" s="8">
        <v>10.7325</v>
      </c>
      <c r="U9098" s="8" t="str">
        <f t="shared" si="1284"/>
        <v>Low</v>
      </c>
      <c r="V9098" s="7">
        <v>5</v>
      </c>
      <c r="W9098" s="8">
        <v>23.85</v>
      </c>
      <c r="X9098" s="8">
        <f t="shared" si="1285"/>
        <v>6792</v>
      </c>
      <c r="Y9098" s="9">
        <v>0.45</v>
      </c>
      <c r="Z9098" s="9" t="str">
        <f t="shared" si="1286"/>
        <v>High</v>
      </c>
    </row>
    <row r="9099" spans="1:26" x14ac:dyDescent="0.3">
      <c r="A9099" t="s">
        <v>7948</v>
      </c>
      <c r="B9099" s="6">
        <v>44867</v>
      </c>
      <c r="C9099" s="6" t="str">
        <f t="shared" si="1279"/>
        <v>2022</v>
      </c>
      <c r="D9099" s="6" t="str">
        <f t="shared" si="1280"/>
        <v>November</v>
      </c>
      <c r="E9099" s="6" t="str">
        <f t="shared" si="1281"/>
        <v>Q4</v>
      </c>
      <c r="F9099" s="6" t="str">
        <f t="shared" si="1282"/>
        <v>High</v>
      </c>
      <c r="G9099" s="6" t="str">
        <f t="shared" si="1283"/>
        <v>Full Price</v>
      </c>
      <c r="H9099" s="6">
        <v>44870</v>
      </c>
      <c r="I9099" t="s">
        <v>3425</v>
      </c>
      <c r="J9099" t="s">
        <v>89</v>
      </c>
      <c r="K9099" t="s">
        <v>2082</v>
      </c>
      <c r="L9099" t="s">
        <v>30</v>
      </c>
      <c r="M9099" t="s">
        <v>31</v>
      </c>
      <c r="N9099" t="s">
        <v>174</v>
      </c>
      <c r="O9099" t="s">
        <v>33</v>
      </c>
      <c r="P9099" t="s">
        <v>2922</v>
      </c>
      <c r="Q9099" t="s">
        <v>338</v>
      </c>
      <c r="R9099" s="7">
        <v>0</v>
      </c>
      <c r="S9099" s="7">
        <f t="shared" si="1278"/>
        <v>83.9</v>
      </c>
      <c r="T9099" s="8">
        <v>20.975000000000001</v>
      </c>
      <c r="U9099" s="8" t="str">
        <f t="shared" si="1284"/>
        <v>Low</v>
      </c>
      <c r="V9099" s="7">
        <v>10</v>
      </c>
      <c r="W9099" s="8">
        <v>83.9</v>
      </c>
      <c r="X9099" s="8">
        <f t="shared" si="1285"/>
        <v>4128</v>
      </c>
      <c r="Y9099" s="9">
        <v>0.25</v>
      </c>
      <c r="Z9099" s="9" t="str">
        <f t="shared" si="1286"/>
        <v>High</v>
      </c>
    </row>
    <row r="9100" spans="1:26" x14ac:dyDescent="0.3">
      <c r="A9100" t="s">
        <v>7948</v>
      </c>
      <c r="B9100" s="6">
        <v>44867</v>
      </c>
      <c r="C9100" s="6" t="str">
        <f t="shared" si="1279"/>
        <v>2022</v>
      </c>
      <c r="D9100" s="6" t="str">
        <f t="shared" si="1280"/>
        <v>November</v>
      </c>
      <c r="E9100" s="6" t="str">
        <f t="shared" si="1281"/>
        <v>Q4</v>
      </c>
      <c r="F9100" s="6" t="str">
        <f t="shared" si="1282"/>
        <v>High</v>
      </c>
      <c r="G9100" s="6" t="str">
        <f t="shared" si="1283"/>
        <v>Full Price</v>
      </c>
      <c r="H9100" s="6">
        <v>44870</v>
      </c>
      <c r="I9100" t="s">
        <v>3425</v>
      </c>
      <c r="J9100" t="s">
        <v>1070</v>
      </c>
      <c r="K9100" t="s">
        <v>2391</v>
      </c>
      <c r="L9100" t="s">
        <v>30</v>
      </c>
      <c r="M9100" t="s">
        <v>31</v>
      </c>
      <c r="N9100" t="s">
        <v>32</v>
      </c>
      <c r="O9100" t="s">
        <v>33</v>
      </c>
      <c r="P9100" t="s">
        <v>2922</v>
      </c>
      <c r="Q9100" t="s">
        <v>338</v>
      </c>
      <c r="R9100" s="7">
        <v>0</v>
      </c>
      <c r="S9100" s="7">
        <f t="shared" si="1278"/>
        <v>11.76</v>
      </c>
      <c r="T9100" s="8">
        <v>5.7624000000000004</v>
      </c>
      <c r="U9100" s="8" t="str">
        <f t="shared" si="1284"/>
        <v>Low</v>
      </c>
      <c r="V9100" s="7">
        <v>2</v>
      </c>
      <c r="W9100" s="8">
        <v>11.76</v>
      </c>
      <c r="X9100" s="8">
        <f t="shared" si="1285"/>
        <v>8317</v>
      </c>
      <c r="Y9100" s="9">
        <v>0.49</v>
      </c>
      <c r="Z9100" s="9" t="str">
        <f t="shared" si="1286"/>
        <v>High</v>
      </c>
    </row>
    <row r="9101" spans="1:26" x14ac:dyDescent="0.3">
      <c r="A9101" t="s">
        <v>7949</v>
      </c>
      <c r="B9101" s="6">
        <v>44867</v>
      </c>
      <c r="C9101" s="6" t="str">
        <f t="shared" si="1279"/>
        <v>2022</v>
      </c>
      <c r="D9101" s="6" t="str">
        <f t="shared" si="1280"/>
        <v>November</v>
      </c>
      <c r="E9101" s="6" t="str">
        <f t="shared" si="1281"/>
        <v>Q4</v>
      </c>
      <c r="F9101" s="6" t="str">
        <f t="shared" si="1282"/>
        <v>High</v>
      </c>
      <c r="G9101" s="6" t="str">
        <f t="shared" si="1283"/>
        <v>Full Price</v>
      </c>
      <c r="H9101" s="6">
        <v>44872</v>
      </c>
      <c r="I9101" t="s">
        <v>5022</v>
      </c>
      <c r="J9101" t="s">
        <v>67</v>
      </c>
      <c r="K9101" t="s">
        <v>391</v>
      </c>
      <c r="L9101" t="s">
        <v>30</v>
      </c>
      <c r="M9101" t="s">
        <v>31</v>
      </c>
      <c r="N9101" t="s">
        <v>32</v>
      </c>
      <c r="O9101" t="s">
        <v>69</v>
      </c>
      <c r="P9101" t="s">
        <v>2840</v>
      </c>
      <c r="Q9101" t="s">
        <v>520</v>
      </c>
      <c r="R9101" s="7">
        <v>0</v>
      </c>
      <c r="S9101" s="7">
        <f t="shared" si="1278"/>
        <v>19.440000000000001</v>
      </c>
      <c r="T9101" s="8">
        <v>9.3312000000000008</v>
      </c>
      <c r="U9101" s="8" t="str">
        <f t="shared" si="1284"/>
        <v>Low</v>
      </c>
      <c r="V9101" s="7">
        <v>3</v>
      </c>
      <c r="W9101" s="8">
        <v>19.440000000000001</v>
      </c>
      <c r="X9101" s="8">
        <f t="shared" si="1285"/>
        <v>7206</v>
      </c>
      <c r="Y9101" s="9">
        <v>0.48</v>
      </c>
      <c r="Z9101" s="9" t="str">
        <f t="shared" si="1286"/>
        <v>High</v>
      </c>
    </row>
    <row r="9102" spans="1:26" x14ac:dyDescent="0.3">
      <c r="A9102" t="s">
        <v>7950</v>
      </c>
      <c r="B9102" s="6">
        <v>44867</v>
      </c>
      <c r="C9102" s="6" t="str">
        <f t="shared" si="1279"/>
        <v>2022</v>
      </c>
      <c r="D9102" s="6" t="str">
        <f t="shared" si="1280"/>
        <v>November</v>
      </c>
      <c r="E9102" s="6" t="str">
        <f t="shared" si="1281"/>
        <v>Q4</v>
      </c>
      <c r="F9102" s="6" t="str">
        <f t="shared" si="1282"/>
        <v>High</v>
      </c>
      <c r="G9102" s="6" t="str">
        <f t="shared" si="1283"/>
        <v>Full Price</v>
      </c>
      <c r="H9102" s="6">
        <v>44871</v>
      </c>
      <c r="I9102" t="s">
        <v>2683</v>
      </c>
      <c r="J9102" t="s">
        <v>105</v>
      </c>
      <c r="K9102" t="s">
        <v>6497</v>
      </c>
      <c r="L9102" t="s">
        <v>30</v>
      </c>
      <c r="M9102" t="s">
        <v>31</v>
      </c>
      <c r="N9102" t="s">
        <v>53</v>
      </c>
      <c r="O9102" t="s">
        <v>62</v>
      </c>
      <c r="P9102" t="s">
        <v>114</v>
      </c>
      <c r="Q9102" t="s">
        <v>115</v>
      </c>
      <c r="R9102" s="7">
        <v>0</v>
      </c>
      <c r="S9102" s="7">
        <f t="shared" si="1278"/>
        <v>5.56</v>
      </c>
      <c r="T9102" s="8">
        <v>1.4456</v>
      </c>
      <c r="U9102" s="8" t="str">
        <f t="shared" si="1284"/>
        <v>Low</v>
      </c>
      <c r="V9102" s="7">
        <v>2</v>
      </c>
      <c r="W9102" s="8">
        <v>5.56</v>
      </c>
      <c r="X9102" s="8">
        <f t="shared" si="1285"/>
        <v>9389</v>
      </c>
      <c r="Y9102" s="9">
        <v>0.26</v>
      </c>
      <c r="Z9102" s="9" t="str">
        <f t="shared" si="1286"/>
        <v>High</v>
      </c>
    </row>
    <row r="9103" spans="1:26" x14ac:dyDescent="0.3">
      <c r="A9103" t="s">
        <v>7951</v>
      </c>
      <c r="B9103" s="6">
        <v>44868</v>
      </c>
      <c r="C9103" s="6" t="str">
        <f t="shared" si="1279"/>
        <v>2022</v>
      </c>
      <c r="D9103" s="6" t="str">
        <f t="shared" si="1280"/>
        <v>November</v>
      </c>
      <c r="E9103" s="6" t="str">
        <f t="shared" si="1281"/>
        <v>Q4</v>
      </c>
      <c r="F9103" s="6" t="str">
        <f t="shared" si="1282"/>
        <v>Low</v>
      </c>
      <c r="G9103" s="6" t="str">
        <f t="shared" si="1283"/>
        <v>Discounted</v>
      </c>
      <c r="H9103" s="6">
        <v>44872</v>
      </c>
      <c r="I9103" t="s">
        <v>3442</v>
      </c>
      <c r="J9103" t="s">
        <v>1026</v>
      </c>
      <c r="K9103" t="s">
        <v>1027</v>
      </c>
      <c r="L9103" t="s">
        <v>30</v>
      </c>
      <c r="M9103" t="s">
        <v>31</v>
      </c>
      <c r="N9103" t="s">
        <v>53</v>
      </c>
      <c r="O9103" t="s">
        <v>62</v>
      </c>
      <c r="P9103" t="s">
        <v>2981</v>
      </c>
      <c r="Q9103" t="s">
        <v>227</v>
      </c>
      <c r="R9103" s="7">
        <v>0.2</v>
      </c>
      <c r="S9103" s="7">
        <f t="shared" si="1278"/>
        <v>44.787199999999999</v>
      </c>
      <c r="T9103" s="8">
        <v>4.1988000000000003</v>
      </c>
      <c r="U9103" s="8" t="str">
        <f t="shared" si="1284"/>
        <v>Low</v>
      </c>
      <c r="V9103" s="7">
        <v>2</v>
      </c>
      <c r="W9103" s="8">
        <v>55.984000000000002</v>
      </c>
      <c r="X9103" s="8">
        <f t="shared" si="1285"/>
        <v>4940</v>
      </c>
      <c r="Y9103" s="9">
        <v>7.4999999999999997E-2</v>
      </c>
      <c r="Z9103" s="9" t="str">
        <f t="shared" si="1286"/>
        <v>Low</v>
      </c>
    </row>
    <row r="9104" spans="1:26" x14ac:dyDescent="0.3">
      <c r="A9104" t="s">
        <v>7951</v>
      </c>
      <c r="B9104" s="6">
        <v>44868</v>
      </c>
      <c r="C9104" s="6" t="str">
        <f t="shared" si="1279"/>
        <v>2022</v>
      </c>
      <c r="D9104" s="6" t="str">
        <f t="shared" si="1280"/>
        <v>November</v>
      </c>
      <c r="E9104" s="6" t="str">
        <f t="shared" si="1281"/>
        <v>Q4</v>
      </c>
      <c r="F9104" s="6" t="str">
        <f t="shared" si="1282"/>
        <v>Low</v>
      </c>
      <c r="G9104" s="6" t="str">
        <f t="shared" si="1283"/>
        <v>Discounted</v>
      </c>
      <c r="H9104" s="6">
        <v>44872</v>
      </c>
      <c r="I9104" t="s">
        <v>3442</v>
      </c>
      <c r="J9104" t="s">
        <v>44</v>
      </c>
      <c r="K9104" t="s">
        <v>2317</v>
      </c>
      <c r="L9104" t="s">
        <v>30</v>
      </c>
      <c r="M9104" t="s">
        <v>31</v>
      </c>
      <c r="N9104" t="s">
        <v>41</v>
      </c>
      <c r="O9104" t="s">
        <v>62</v>
      </c>
      <c r="P9104" t="s">
        <v>2981</v>
      </c>
      <c r="Q9104" t="s">
        <v>227</v>
      </c>
      <c r="R9104" s="7">
        <v>0.7</v>
      </c>
      <c r="S9104" s="7">
        <f t="shared" si="1278"/>
        <v>1.2258000000000004</v>
      </c>
      <c r="T9104" s="8">
        <v>-2.9964</v>
      </c>
      <c r="U9104" s="8" t="str">
        <f t="shared" si="1284"/>
        <v>Loss</v>
      </c>
      <c r="V9104" s="7">
        <v>2</v>
      </c>
      <c r="W9104" s="8">
        <v>4.0860000000000003</v>
      </c>
      <c r="X9104" s="8">
        <f t="shared" si="1285"/>
        <v>9626</v>
      </c>
      <c r="Y9104" s="9">
        <v>-0.73333333300000003</v>
      </c>
      <c r="Z9104" s="9" t="str">
        <f t="shared" si="1286"/>
        <v>Low</v>
      </c>
    </row>
    <row r="9105" spans="1:26" x14ac:dyDescent="0.3">
      <c r="A9105" t="s">
        <v>7951</v>
      </c>
      <c r="B9105" s="6">
        <v>44868</v>
      </c>
      <c r="C9105" s="6" t="str">
        <f t="shared" si="1279"/>
        <v>2022</v>
      </c>
      <c r="D9105" s="6" t="str">
        <f t="shared" si="1280"/>
        <v>November</v>
      </c>
      <c r="E9105" s="6" t="str">
        <f t="shared" si="1281"/>
        <v>Q4</v>
      </c>
      <c r="F9105" s="6" t="str">
        <f t="shared" si="1282"/>
        <v>High</v>
      </c>
      <c r="G9105" s="6" t="str">
        <f t="shared" si="1283"/>
        <v>Discounted</v>
      </c>
      <c r="H9105" s="6">
        <v>44872</v>
      </c>
      <c r="I9105" t="s">
        <v>3442</v>
      </c>
      <c r="J9105" t="s">
        <v>67</v>
      </c>
      <c r="K9105" t="s">
        <v>133</v>
      </c>
      <c r="L9105" t="s">
        <v>30</v>
      </c>
      <c r="M9105" t="s">
        <v>31</v>
      </c>
      <c r="N9105" t="s">
        <v>32</v>
      </c>
      <c r="O9105" t="s">
        <v>62</v>
      </c>
      <c r="P9105" t="s">
        <v>2981</v>
      </c>
      <c r="Q9105" t="s">
        <v>227</v>
      </c>
      <c r="R9105" s="7">
        <v>0.2</v>
      </c>
      <c r="S9105" s="7">
        <f t="shared" si="1278"/>
        <v>8.5503999999999998</v>
      </c>
      <c r="T9105" s="8">
        <v>3.7408000000000001</v>
      </c>
      <c r="U9105" s="8" t="str">
        <f t="shared" si="1284"/>
        <v>Low</v>
      </c>
      <c r="V9105" s="7">
        <v>2</v>
      </c>
      <c r="W9105" s="8">
        <v>10.688000000000001</v>
      </c>
      <c r="X9105" s="8">
        <f t="shared" si="1285"/>
        <v>8508</v>
      </c>
      <c r="Y9105" s="9">
        <v>0.35</v>
      </c>
      <c r="Z9105" s="9" t="str">
        <f t="shared" si="1286"/>
        <v>High</v>
      </c>
    </row>
    <row r="9106" spans="1:26" x14ac:dyDescent="0.3">
      <c r="A9106" t="s">
        <v>7951</v>
      </c>
      <c r="B9106" s="6">
        <v>44868</v>
      </c>
      <c r="C9106" s="6" t="str">
        <f t="shared" si="1279"/>
        <v>2022</v>
      </c>
      <c r="D9106" s="6" t="str">
        <f t="shared" si="1280"/>
        <v>November</v>
      </c>
      <c r="E9106" s="6" t="str">
        <f t="shared" si="1281"/>
        <v>Q4</v>
      </c>
      <c r="F9106" s="6" t="str">
        <f t="shared" si="1282"/>
        <v>High</v>
      </c>
      <c r="G9106" s="6" t="str">
        <f t="shared" si="1283"/>
        <v>Discounted</v>
      </c>
      <c r="H9106" s="6">
        <v>44872</v>
      </c>
      <c r="I9106" t="s">
        <v>3442</v>
      </c>
      <c r="J9106" t="s">
        <v>1559</v>
      </c>
      <c r="K9106" t="s">
        <v>6681</v>
      </c>
      <c r="L9106" t="s">
        <v>30</v>
      </c>
      <c r="M9106" t="s">
        <v>91</v>
      </c>
      <c r="N9106" t="s">
        <v>1035</v>
      </c>
      <c r="O9106" t="s">
        <v>62</v>
      </c>
      <c r="P9106" t="s">
        <v>2981</v>
      </c>
      <c r="Q9106" t="s">
        <v>227</v>
      </c>
      <c r="R9106" s="7">
        <v>0.2</v>
      </c>
      <c r="S9106" s="7">
        <f t="shared" si="1278"/>
        <v>767.98720000000003</v>
      </c>
      <c r="T9106" s="8">
        <v>311.9948</v>
      </c>
      <c r="U9106" s="8" t="str">
        <f t="shared" si="1284"/>
        <v>Medium</v>
      </c>
      <c r="V9106" s="7">
        <v>2</v>
      </c>
      <c r="W9106" s="8">
        <v>959.98400000000004</v>
      </c>
      <c r="X9106" s="8">
        <f t="shared" si="1285"/>
        <v>496</v>
      </c>
      <c r="Y9106" s="9">
        <v>0.32500000000000001</v>
      </c>
      <c r="Z9106" s="9" t="str">
        <f t="shared" si="1286"/>
        <v>High</v>
      </c>
    </row>
    <row r="9107" spans="1:26" x14ac:dyDescent="0.3">
      <c r="A9107" t="s">
        <v>7952</v>
      </c>
      <c r="B9107" s="6">
        <v>44868</v>
      </c>
      <c r="C9107" s="6" t="str">
        <f t="shared" si="1279"/>
        <v>2022</v>
      </c>
      <c r="D9107" s="6" t="str">
        <f t="shared" si="1280"/>
        <v>November</v>
      </c>
      <c r="E9107" s="6" t="str">
        <f t="shared" si="1281"/>
        <v>Q4</v>
      </c>
      <c r="F9107" s="6" t="str">
        <f t="shared" si="1282"/>
        <v>Low</v>
      </c>
      <c r="G9107" s="6" t="str">
        <f t="shared" si="1283"/>
        <v>Discounted</v>
      </c>
      <c r="H9107" s="6">
        <v>44873</v>
      </c>
      <c r="I9107" t="s">
        <v>2778</v>
      </c>
      <c r="J9107" t="s">
        <v>108</v>
      </c>
      <c r="K9107" t="s">
        <v>2563</v>
      </c>
      <c r="L9107" t="s">
        <v>30</v>
      </c>
      <c r="M9107" t="s">
        <v>91</v>
      </c>
      <c r="N9107" t="s">
        <v>110</v>
      </c>
      <c r="O9107" t="s">
        <v>54</v>
      </c>
      <c r="P9107" t="s">
        <v>55</v>
      </c>
      <c r="Q9107" t="s">
        <v>56</v>
      </c>
      <c r="R9107" s="7">
        <v>0.2</v>
      </c>
      <c r="S9107" s="7">
        <f t="shared" si="1278"/>
        <v>32.620800000000003</v>
      </c>
      <c r="T9107" s="8">
        <v>0.50970000000000004</v>
      </c>
      <c r="U9107" s="8" t="str">
        <f t="shared" si="1284"/>
        <v>Low</v>
      </c>
      <c r="V9107" s="7">
        <v>3</v>
      </c>
      <c r="W9107" s="8">
        <v>40.776000000000003</v>
      </c>
      <c r="X9107" s="8">
        <f t="shared" si="1285"/>
        <v>5583</v>
      </c>
      <c r="Y9107" s="9">
        <v>1.2500000000000001E-2</v>
      </c>
      <c r="Z9107" s="9" t="str">
        <f t="shared" si="1286"/>
        <v>Low</v>
      </c>
    </row>
    <row r="9108" spans="1:26" x14ac:dyDescent="0.3">
      <c r="A9108" t="s">
        <v>7953</v>
      </c>
      <c r="B9108" s="6">
        <v>44868</v>
      </c>
      <c r="C9108" s="6" t="str">
        <f t="shared" si="1279"/>
        <v>2022</v>
      </c>
      <c r="D9108" s="6" t="str">
        <f t="shared" si="1280"/>
        <v>November</v>
      </c>
      <c r="E9108" s="6" t="str">
        <f t="shared" si="1281"/>
        <v>Q4</v>
      </c>
      <c r="F9108" s="6" t="str">
        <f t="shared" si="1282"/>
        <v>High</v>
      </c>
      <c r="G9108" s="6" t="str">
        <f t="shared" si="1283"/>
        <v>Full Price</v>
      </c>
      <c r="H9108" s="6">
        <v>44870</v>
      </c>
      <c r="I9108" t="s">
        <v>1257</v>
      </c>
      <c r="J9108" t="s">
        <v>67</v>
      </c>
      <c r="K9108" t="s">
        <v>531</v>
      </c>
      <c r="L9108" t="s">
        <v>61</v>
      </c>
      <c r="M9108" t="s">
        <v>31</v>
      </c>
      <c r="N9108" t="s">
        <v>32</v>
      </c>
      <c r="O9108" t="s">
        <v>62</v>
      </c>
      <c r="P9108" t="s">
        <v>381</v>
      </c>
      <c r="Q9108" t="s">
        <v>79</v>
      </c>
      <c r="R9108" s="7">
        <v>0</v>
      </c>
      <c r="S9108" s="7">
        <f t="shared" si="1278"/>
        <v>26.4</v>
      </c>
      <c r="T9108" s="8">
        <v>11.88</v>
      </c>
      <c r="U9108" s="8" t="str">
        <f t="shared" si="1284"/>
        <v>Low</v>
      </c>
      <c r="V9108" s="7">
        <v>5</v>
      </c>
      <c r="W9108" s="8">
        <v>26.4</v>
      </c>
      <c r="X9108" s="8">
        <f t="shared" si="1285"/>
        <v>6532</v>
      </c>
      <c r="Y9108" s="9">
        <v>0.45</v>
      </c>
      <c r="Z9108" s="9" t="str">
        <f t="shared" si="1286"/>
        <v>High</v>
      </c>
    </row>
    <row r="9109" spans="1:26" x14ac:dyDescent="0.3">
      <c r="A9109" t="s">
        <v>7954</v>
      </c>
      <c r="B9109" s="6">
        <v>44868</v>
      </c>
      <c r="C9109" s="6" t="str">
        <f t="shared" si="1279"/>
        <v>2022</v>
      </c>
      <c r="D9109" s="6" t="str">
        <f t="shared" si="1280"/>
        <v>November</v>
      </c>
      <c r="E9109" s="6" t="str">
        <f t="shared" si="1281"/>
        <v>Q4</v>
      </c>
      <c r="F9109" s="6" t="str">
        <f t="shared" si="1282"/>
        <v>Low</v>
      </c>
      <c r="G9109" s="6" t="str">
        <f t="shared" si="1283"/>
        <v>Discounted</v>
      </c>
      <c r="H9109" s="6">
        <v>44870</v>
      </c>
      <c r="I9109" t="s">
        <v>5336</v>
      </c>
      <c r="J9109" t="s">
        <v>689</v>
      </c>
      <c r="K9109" t="s">
        <v>3754</v>
      </c>
      <c r="L9109" t="s">
        <v>40</v>
      </c>
      <c r="M9109" t="s">
        <v>76</v>
      </c>
      <c r="N9109" t="s">
        <v>262</v>
      </c>
      <c r="O9109" t="s">
        <v>69</v>
      </c>
      <c r="P9109" t="s">
        <v>263</v>
      </c>
      <c r="Q9109" t="s">
        <v>71</v>
      </c>
      <c r="R9109" s="7">
        <v>0.2</v>
      </c>
      <c r="S9109" s="7">
        <f t="shared" si="1278"/>
        <v>1338.5472</v>
      </c>
      <c r="T9109" s="8">
        <v>20.9148</v>
      </c>
      <c r="U9109" s="8" t="str">
        <f t="shared" si="1284"/>
        <v>Low</v>
      </c>
      <c r="V9109" s="7">
        <v>12</v>
      </c>
      <c r="W9109" s="8">
        <v>1673.184</v>
      </c>
      <c r="X9109" s="8">
        <f t="shared" si="1285"/>
        <v>193</v>
      </c>
      <c r="Y9109" s="9">
        <v>1.2500000000000001E-2</v>
      </c>
      <c r="Z9109" s="9" t="str">
        <f t="shared" si="1286"/>
        <v>Low</v>
      </c>
    </row>
    <row r="9110" spans="1:26" x14ac:dyDescent="0.3">
      <c r="A9110" t="s">
        <v>7954</v>
      </c>
      <c r="B9110" s="6">
        <v>44868</v>
      </c>
      <c r="C9110" s="6" t="str">
        <f t="shared" si="1279"/>
        <v>2022</v>
      </c>
      <c r="D9110" s="6" t="str">
        <f t="shared" si="1280"/>
        <v>November</v>
      </c>
      <c r="E9110" s="6" t="str">
        <f t="shared" si="1281"/>
        <v>Q4</v>
      </c>
      <c r="F9110" s="6" t="str">
        <f t="shared" si="1282"/>
        <v>High</v>
      </c>
      <c r="G9110" s="6" t="str">
        <f t="shared" si="1283"/>
        <v>Full Price</v>
      </c>
      <c r="H9110" s="6">
        <v>44870</v>
      </c>
      <c r="I9110" t="s">
        <v>5336</v>
      </c>
      <c r="J9110" t="s">
        <v>1707</v>
      </c>
      <c r="K9110" t="s">
        <v>3459</v>
      </c>
      <c r="L9110" t="s">
        <v>40</v>
      </c>
      <c r="M9110" t="s">
        <v>91</v>
      </c>
      <c r="N9110" t="s">
        <v>110</v>
      </c>
      <c r="O9110" t="s">
        <v>69</v>
      </c>
      <c r="P9110" t="s">
        <v>263</v>
      </c>
      <c r="Q9110" t="s">
        <v>71</v>
      </c>
      <c r="R9110" s="7">
        <v>0</v>
      </c>
      <c r="S9110" s="7">
        <f t="shared" si="1278"/>
        <v>199.75</v>
      </c>
      <c r="T9110" s="8">
        <v>87.89</v>
      </c>
      <c r="U9110" s="8" t="str">
        <f t="shared" si="1284"/>
        <v>Low</v>
      </c>
      <c r="V9110" s="7">
        <v>5</v>
      </c>
      <c r="W9110" s="8">
        <v>199.75</v>
      </c>
      <c r="X9110" s="8">
        <f t="shared" si="1285"/>
        <v>2600</v>
      </c>
      <c r="Y9110" s="9">
        <v>0.44</v>
      </c>
      <c r="Z9110" s="9" t="str">
        <f t="shared" si="1286"/>
        <v>High</v>
      </c>
    </row>
    <row r="9111" spans="1:26" x14ac:dyDescent="0.3">
      <c r="A9111" t="s">
        <v>7955</v>
      </c>
      <c r="B9111" s="6">
        <v>44868</v>
      </c>
      <c r="C9111" s="6" t="str">
        <f t="shared" si="1279"/>
        <v>2022</v>
      </c>
      <c r="D9111" s="6" t="str">
        <f t="shared" si="1280"/>
        <v>November</v>
      </c>
      <c r="E9111" s="6" t="str">
        <f t="shared" si="1281"/>
        <v>Q4</v>
      </c>
      <c r="F9111" s="6" t="str">
        <f t="shared" si="1282"/>
        <v>Low</v>
      </c>
      <c r="G9111" s="6" t="str">
        <f t="shared" si="1283"/>
        <v>Discounted</v>
      </c>
      <c r="H9111" s="6">
        <v>44873</v>
      </c>
      <c r="I9111" t="s">
        <v>2200</v>
      </c>
      <c r="J9111" t="s">
        <v>89</v>
      </c>
      <c r="K9111" t="s">
        <v>7446</v>
      </c>
      <c r="L9111" t="s">
        <v>30</v>
      </c>
      <c r="M9111" t="s">
        <v>31</v>
      </c>
      <c r="N9111" t="s">
        <v>41</v>
      </c>
      <c r="O9111" t="s">
        <v>54</v>
      </c>
      <c r="P9111" t="s">
        <v>55</v>
      </c>
      <c r="Q9111" t="s">
        <v>56</v>
      </c>
      <c r="R9111" s="7">
        <v>0.7</v>
      </c>
      <c r="S9111" s="7">
        <f t="shared" si="1278"/>
        <v>3.5019000000000009</v>
      </c>
      <c r="T9111" s="8">
        <v>-7.782</v>
      </c>
      <c r="U9111" s="8" t="str">
        <f t="shared" si="1284"/>
        <v>Loss</v>
      </c>
      <c r="V9111" s="7">
        <v>3</v>
      </c>
      <c r="W9111" s="8">
        <v>11.673</v>
      </c>
      <c r="X9111" s="8">
        <f t="shared" si="1285"/>
        <v>8342</v>
      </c>
      <c r="Y9111" s="9">
        <v>-0.66666666699999999</v>
      </c>
      <c r="Z9111" s="9" t="str">
        <f t="shared" si="1286"/>
        <v>Low</v>
      </c>
    </row>
    <row r="9112" spans="1:26" x14ac:dyDescent="0.3">
      <c r="A9112" t="s">
        <v>7956</v>
      </c>
      <c r="B9112" s="6">
        <v>44868</v>
      </c>
      <c r="C9112" s="6" t="str">
        <f t="shared" si="1279"/>
        <v>2022</v>
      </c>
      <c r="D9112" s="6" t="str">
        <f t="shared" si="1280"/>
        <v>November</v>
      </c>
      <c r="E9112" s="6" t="str">
        <f t="shared" si="1281"/>
        <v>Q4</v>
      </c>
      <c r="F9112" s="6" t="str">
        <f t="shared" si="1282"/>
        <v>High</v>
      </c>
      <c r="G9112" s="6" t="str">
        <f t="shared" si="1283"/>
        <v>Full Price</v>
      </c>
      <c r="H9112" s="6">
        <v>44870</v>
      </c>
      <c r="I9112" t="s">
        <v>436</v>
      </c>
      <c r="J9112" t="s">
        <v>2852</v>
      </c>
      <c r="K9112" t="s">
        <v>2853</v>
      </c>
      <c r="L9112" t="s">
        <v>30</v>
      </c>
      <c r="M9112" t="s">
        <v>91</v>
      </c>
      <c r="N9112" t="s">
        <v>110</v>
      </c>
      <c r="O9112" t="s">
        <v>69</v>
      </c>
      <c r="P9112" t="s">
        <v>298</v>
      </c>
      <c r="Q9112" t="s">
        <v>299</v>
      </c>
      <c r="R9112" s="7">
        <v>0</v>
      </c>
      <c r="S9112" s="7">
        <f t="shared" si="1278"/>
        <v>43.5</v>
      </c>
      <c r="T9112" s="8">
        <v>10.875</v>
      </c>
      <c r="U9112" s="8" t="str">
        <f t="shared" si="1284"/>
        <v>Low</v>
      </c>
      <c r="V9112" s="7">
        <v>3</v>
      </c>
      <c r="W9112" s="8">
        <v>43.5</v>
      </c>
      <c r="X9112" s="8">
        <f t="shared" si="1285"/>
        <v>5455</v>
      </c>
      <c r="Y9112" s="9">
        <v>0.25</v>
      </c>
      <c r="Z9112" s="9" t="str">
        <f t="shared" si="1286"/>
        <v>High</v>
      </c>
    </row>
    <row r="9113" spans="1:26" x14ac:dyDescent="0.3">
      <c r="A9113" t="s">
        <v>7957</v>
      </c>
      <c r="B9113" s="6">
        <v>44868</v>
      </c>
      <c r="C9113" s="6" t="str">
        <f t="shared" si="1279"/>
        <v>2022</v>
      </c>
      <c r="D9113" s="6" t="str">
        <f t="shared" si="1280"/>
        <v>November</v>
      </c>
      <c r="E9113" s="6" t="str">
        <f t="shared" si="1281"/>
        <v>Q4</v>
      </c>
      <c r="F9113" s="6" t="str">
        <f t="shared" si="1282"/>
        <v>High</v>
      </c>
      <c r="G9113" s="6" t="str">
        <f t="shared" si="1283"/>
        <v>Full Price</v>
      </c>
      <c r="H9113" s="6">
        <v>44874</v>
      </c>
      <c r="I9113" t="s">
        <v>2118</v>
      </c>
      <c r="J9113" t="s">
        <v>44</v>
      </c>
      <c r="K9113" t="s">
        <v>1317</v>
      </c>
      <c r="L9113" t="s">
        <v>30</v>
      </c>
      <c r="M9113" t="s">
        <v>31</v>
      </c>
      <c r="N9113" t="s">
        <v>46</v>
      </c>
      <c r="O9113" t="s">
        <v>33</v>
      </c>
      <c r="P9113" t="s">
        <v>4117</v>
      </c>
      <c r="Q9113" t="s">
        <v>556</v>
      </c>
      <c r="R9113" s="7">
        <v>0</v>
      </c>
      <c r="S9113" s="7">
        <f t="shared" si="1278"/>
        <v>14.94</v>
      </c>
      <c r="T9113" s="8">
        <v>6.8723999999999998</v>
      </c>
      <c r="U9113" s="8" t="str">
        <f t="shared" si="1284"/>
        <v>Low</v>
      </c>
      <c r="V9113" s="7">
        <v>3</v>
      </c>
      <c r="W9113" s="8">
        <v>14.94</v>
      </c>
      <c r="X9113" s="8">
        <f t="shared" si="1285"/>
        <v>7804</v>
      </c>
      <c r="Y9113" s="9">
        <v>0.46</v>
      </c>
      <c r="Z9113" s="9" t="str">
        <f t="shared" si="1286"/>
        <v>High</v>
      </c>
    </row>
    <row r="9114" spans="1:26" x14ac:dyDescent="0.3">
      <c r="A9114" t="s">
        <v>7957</v>
      </c>
      <c r="B9114" s="6">
        <v>44868</v>
      </c>
      <c r="C9114" s="6" t="str">
        <f t="shared" si="1279"/>
        <v>2022</v>
      </c>
      <c r="D9114" s="6" t="str">
        <f t="shared" si="1280"/>
        <v>November</v>
      </c>
      <c r="E9114" s="6" t="str">
        <f t="shared" si="1281"/>
        <v>Q4</v>
      </c>
      <c r="F9114" s="6" t="str">
        <f t="shared" si="1282"/>
        <v>High</v>
      </c>
      <c r="G9114" s="6" t="str">
        <f t="shared" si="1283"/>
        <v>Full Price</v>
      </c>
      <c r="H9114" s="6">
        <v>44874</v>
      </c>
      <c r="I9114" t="s">
        <v>2118</v>
      </c>
      <c r="J9114" t="s">
        <v>433</v>
      </c>
      <c r="K9114" t="s">
        <v>433</v>
      </c>
      <c r="L9114" t="s">
        <v>30</v>
      </c>
      <c r="M9114" t="s">
        <v>31</v>
      </c>
      <c r="N9114" t="s">
        <v>32</v>
      </c>
      <c r="O9114" t="s">
        <v>33</v>
      </c>
      <c r="P9114" t="s">
        <v>4117</v>
      </c>
      <c r="Q9114" t="s">
        <v>556</v>
      </c>
      <c r="R9114" s="7">
        <v>0</v>
      </c>
      <c r="S9114" s="7">
        <f t="shared" si="1278"/>
        <v>8.56</v>
      </c>
      <c r="T9114" s="8">
        <v>3.8519999999999999</v>
      </c>
      <c r="U9114" s="8" t="str">
        <f t="shared" si="1284"/>
        <v>Low</v>
      </c>
      <c r="V9114" s="7">
        <v>2</v>
      </c>
      <c r="W9114" s="8">
        <v>8.56</v>
      </c>
      <c r="X9114" s="8">
        <f t="shared" si="1285"/>
        <v>8880</v>
      </c>
      <c r="Y9114" s="9">
        <v>0.45</v>
      </c>
      <c r="Z9114" s="9" t="str">
        <f t="shared" si="1286"/>
        <v>High</v>
      </c>
    </row>
    <row r="9115" spans="1:26" x14ac:dyDescent="0.3">
      <c r="A9115" t="s">
        <v>7957</v>
      </c>
      <c r="B9115" s="6">
        <v>44868</v>
      </c>
      <c r="C9115" s="6" t="str">
        <f t="shared" si="1279"/>
        <v>2022</v>
      </c>
      <c r="D9115" s="6" t="str">
        <f t="shared" si="1280"/>
        <v>November</v>
      </c>
      <c r="E9115" s="6" t="str">
        <f t="shared" si="1281"/>
        <v>Q4</v>
      </c>
      <c r="F9115" s="6" t="str">
        <f t="shared" si="1282"/>
        <v>High</v>
      </c>
      <c r="G9115" s="6" t="str">
        <f t="shared" si="1283"/>
        <v>Full Price</v>
      </c>
      <c r="H9115" s="6">
        <v>44874</v>
      </c>
      <c r="I9115" t="s">
        <v>2118</v>
      </c>
      <c r="J9115" t="s">
        <v>714</v>
      </c>
      <c r="K9115" t="s">
        <v>4208</v>
      </c>
      <c r="L9115" t="s">
        <v>30</v>
      </c>
      <c r="M9115" t="s">
        <v>31</v>
      </c>
      <c r="N9115" t="s">
        <v>49</v>
      </c>
      <c r="O9115" t="s">
        <v>33</v>
      </c>
      <c r="P9115" t="s">
        <v>4117</v>
      </c>
      <c r="Q9115" t="s">
        <v>556</v>
      </c>
      <c r="R9115" s="7">
        <v>0</v>
      </c>
      <c r="S9115" s="7">
        <f t="shared" si="1278"/>
        <v>52.4</v>
      </c>
      <c r="T9115" s="8">
        <v>14.148</v>
      </c>
      <c r="U9115" s="8" t="str">
        <f t="shared" si="1284"/>
        <v>Low</v>
      </c>
      <c r="V9115" s="7">
        <v>5</v>
      </c>
      <c r="W9115" s="8">
        <v>52.4</v>
      </c>
      <c r="X9115" s="8">
        <f t="shared" si="1285"/>
        <v>5053</v>
      </c>
      <c r="Y9115" s="9">
        <v>0.27</v>
      </c>
      <c r="Z9115" s="9" t="str">
        <f t="shared" si="1286"/>
        <v>High</v>
      </c>
    </row>
    <row r="9116" spans="1:26" x14ac:dyDescent="0.3">
      <c r="A9116" t="s">
        <v>7958</v>
      </c>
      <c r="B9116" s="6">
        <v>44868</v>
      </c>
      <c r="C9116" s="6" t="str">
        <f t="shared" si="1279"/>
        <v>2022</v>
      </c>
      <c r="D9116" s="6" t="str">
        <f t="shared" si="1280"/>
        <v>November</v>
      </c>
      <c r="E9116" s="6" t="str">
        <f t="shared" si="1281"/>
        <v>Q4</v>
      </c>
      <c r="F9116" s="6" t="str">
        <f t="shared" si="1282"/>
        <v>High</v>
      </c>
      <c r="G9116" s="6" t="str">
        <f t="shared" si="1283"/>
        <v>Full Price</v>
      </c>
      <c r="H9116" s="6">
        <v>44872</v>
      </c>
      <c r="I9116" t="s">
        <v>2821</v>
      </c>
      <c r="J9116" t="s">
        <v>44</v>
      </c>
      <c r="K9116" t="s">
        <v>651</v>
      </c>
      <c r="L9116" t="s">
        <v>61</v>
      </c>
      <c r="M9116" t="s">
        <v>31</v>
      </c>
      <c r="N9116" t="s">
        <v>46</v>
      </c>
      <c r="O9116" t="s">
        <v>62</v>
      </c>
      <c r="P9116" t="s">
        <v>1722</v>
      </c>
      <c r="Q9116" t="s">
        <v>64</v>
      </c>
      <c r="R9116" s="7">
        <v>0</v>
      </c>
      <c r="S9116" s="7">
        <f t="shared" si="1278"/>
        <v>12.39</v>
      </c>
      <c r="T9116" s="8">
        <v>5.6993999999999998</v>
      </c>
      <c r="U9116" s="8" t="str">
        <f t="shared" si="1284"/>
        <v>Low</v>
      </c>
      <c r="V9116" s="7">
        <v>3</v>
      </c>
      <c r="W9116" s="8">
        <v>12.39</v>
      </c>
      <c r="X9116" s="8">
        <f t="shared" si="1285"/>
        <v>8227</v>
      </c>
      <c r="Y9116" s="9">
        <v>0.46</v>
      </c>
      <c r="Z9116" s="9" t="str">
        <f t="shared" si="1286"/>
        <v>High</v>
      </c>
    </row>
    <row r="9117" spans="1:26" x14ac:dyDescent="0.3">
      <c r="A9117" t="s">
        <v>7959</v>
      </c>
      <c r="B9117" s="6">
        <v>44868</v>
      </c>
      <c r="C9117" s="6" t="str">
        <f t="shared" si="1279"/>
        <v>2022</v>
      </c>
      <c r="D9117" s="6" t="str">
        <f t="shared" si="1280"/>
        <v>November</v>
      </c>
      <c r="E9117" s="6" t="str">
        <f t="shared" si="1281"/>
        <v>Q4</v>
      </c>
      <c r="F9117" s="6" t="str">
        <f t="shared" si="1282"/>
        <v>High</v>
      </c>
      <c r="G9117" s="6" t="str">
        <f t="shared" si="1283"/>
        <v>Discounted</v>
      </c>
      <c r="H9117" s="6">
        <v>44871</v>
      </c>
      <c r="I9117" t="s">
        <v>1025</v>
      </c>
      <c r="J9117" t="s">
        <v>1107</v>
      </c>
      <c r="K9117" t="s">
        <v>6569</v>
      </c>
      <c r="L9117" t="s">
        <v>30</v>
      </c>
      <c r="M9117" t="s">
        <v>31</v>
      </c>
      <c r="N9117" t="s">
        <v>32</v>
      </c>
      <c r="O9117" t="s">
        <v>62</v>
      </c>
      <c r="P9117" t="s">
        <v>452</v>
      </c>
      <c r="Q9117" t="s">
        <v>453</v>
      </c>
      <c r="R9117" s="7">
        <v>0.2</v>
      </c>
      <c r="S9117" s="7">
        <f t="shared" si="1278"/>
        <v>13.017599999999998</v>
      </c>
      <c r="T9117" s="8">
        <v>5.2884000000000002</v>
      </c>
      <c r="U9117" s="8" t="str">
        <f t="shared" si="1284"/>
        <v>Low</v>
      </c>
      <c r="V9117" s="7">
        <v>3</v>
      </c>
      <c r="W9117" s="8">
        <v>16.271999999999998</v>
      </c>
      <c r="X9117" s="8">
        <f t="shared" si="1285"/>
        <v>7595</v>
      </c>
      <c r="Y9117" s="9">
        <v>0.32500000000000001</v>
      </c>
      <c r="Z9117" s="9" t="str">
        <f t="shared" si="1286"/>
        <v>High</v>
      </c>
    </row>
    <row r="9118" spans="1:26" x14ac:dyDescent="0.3">
      <c r="A9118" t="s">
        <v>7960</v>
      </c>
      <c r="B9118" s="6">
        <v>44868</v>
      </c>
      <c r="C9118" s="6" t="str">
        <f t="shared" si="1279"/>
        <v>2022</v>
      </c>
      <c r="D9118" s="6" t="str">
        <f t="shared" si="1280"/>
        <v>November</v>
      </c>
      <c r="E9118" s="6" t="str">
        <f t="shared" si="1281"/>
        <v>Q4</v>
      </c>
      <c r="F9118" s="6" t="str">
        <f t="shared" si="1282"/>
        <v>Low</v>
      </c>
      <c r="G9118" s="6" t="str">
        <f t="shared" si="1283"/>
        <v>Discounted</v>
      </c>
      <c r="H9118" s="6">
        <v>44874</v>
      </c>
      <c r="I9118" t="s">
        <v>650</v>
      </c>
      <c r="J9118" t="s">
        <v>47</v>
      </c>
      <c r="K9118" t="s">
        <v>860</v>
      </c>
      <c r="L9118" t="s">
        <v>30</v>
      </c>
      <c r="M9118" t="s">
        <v>76</v>
      </c>
      <c r="N9118" t="s">
        <v>262</v>
      </c>
      <c r="O9118" t="s">
        <v>69</v>
      </c>
      <c r="P9118" t="s">
        <v>4035</v>
      </c>
      <c r="Q9118" t="s">
        <v>71</v>
      </c>
      <c r="R9118" s="7">
        <v>0.2</v>
      </c>
      <c r="S9118" s="7">
        <f t="shared" si="1278"/>
        <v>389.09440000000001</v>
      </c>
      <c r="T9118" s="8">
        <v>36.477600000000002</v>
      </c>
      <c r="U9118" s="8" t="str">
        <f t="shared" si="1284"/>
        <v>Low</v>
      </c>
      <c r="V9118" s="7">
        <v>4</v>
      </c>
      <c r="W9118" s="8">
        <v>486.36799999999999</v>
      </c>
      <c r="X9118" s="8">
        <f t="shared" si="1285"/>
        <v>1193</v>
      </c>
      <c r="Y9118" s="9">
        <v>7.4999999999999997E-2</v>
      </c>
      <c r="Z9118" s="9" t="str">
        <f t="shared" si="1286"/>
        <v>Low</v>
      </c>
    </row>
    <row r="9119" spans="1:26" x14ac:dyDescent="0.3">
      <c r="A9119" t="s">
        <v>7961</v>
      </c>
      <c r="B9119" s="6">
        <v>44868</v>
      </c>
      <c r="C9119" s="6" t="str">
        <f t="shared" si="1279"/>
        <v>2022</v>
      </c>
      <c r="D9119" s="6" t="str">
        <f t="shared" si="1280"/>
        <v>November</v>
      </c>
      <c r="E9119" s="6" t="str">
        <f t="shared" si="1281"/>
        <v>Q4</v>
      </c>
      <c r="F9119" s="6" t="str">
        <f t="shared" si="1282"/>
        <v>Low</v>
      </c>
      <c r="G9119" s="6" t="str">
        <f t="shared" si="1283"/>
        <v>Discounted</v>
      </c>
      <c r="H9119" s="6">
        <v>44872</v>
      </c>
      <c r="I9119" t="s">
        <v>3097</v>
      </c>
      <c r="J9119" t="s">
        <v>74</v>
      </c>
      <c r="K9119" t="s">
        <v>3218</v>
      </c>
      <c r="L9119" t="s">
        <v>61</v>
      </c>
      <c r="M9119" t="s">
        <v>76</v>
      </c>
      <c r="N9119" t="s">
        <v>77</v>
      </c>
      <c r="O9119" t="s">
        <v>69</v>
      </c>
      <c r="P9119" t="s">
        <v>298</v>
      </c>
      <c r="Q9119" t="s">
        <v>299</v>
      </c>
      <c r="R9119" s="7">
        <v>0.2</v>
      </c>
      <c r="S9119" s="7">
        <f t="shared" si="1278"/>
        <v>245.70880000000002</v>
      </c>
      <c r="T9119" s="8">
        <v>26.874400000000001</v>
      </c>
      <c r="U9119" s="8" t="str">
        <f t="shared" si="1284"/>
        <v>Low</v>
      </c>
      <c r="V9119" s="7">
        <v>4</v>
      </c>
      <c r="W9119" s="8">
        <v>307.13600000000002</v>
      </c>
      <c r="X9119" s="8">
        <f t="shared" si="1285"/>
        <v>1855</v>
      </c>
      <c r="Y9119" s="9">
        <v>8.7499999999999994E-2</v>
      </c>
      <c r="Z9119" s="9" t="str">
        <f t="shared" si="1286"/>
        <v>Low</v>
      </c>
    </row>
    <row r="9120" spans="1:26" x14ac:dyDescent="0.3">
      <c r="A9120" t="s">
        <v>7961</v>
      </c>
      <c r="B9120" s="6">
        <v>44868</v>
      </c>
      <c r="C9120" s="6" t="str">
        <f t="shared" si="1279"/>
        <v>2022</v>
      </c>
      <c r="D9120" s="6" t="str">
        <f t="shared" si="1280"/>
        <v>November</v>
      </c>
      <c r="E9120" s="6" t="str">
        <f t="shared" si="1281"/>
        <v>Q4</v>
      </c>
      <c r="F9120" s="6" t="str">
        <f t="shared" si="1282"/>
        <v>High</v>
      </c>
      <c r="G9120" s="6" t="str">
        <f t="shared" si="1283"/>
        <v>Full Price</v>
      </c>
      <c r="H9120" s="6">
        <v>44872</v>
      </c>
      <c r="I9120" t="s">
        <v>3097</v>
      </c>
      <c r="J9120" t="s">
        <v>67</v>
      </c>
      <c r="K9120" t="s">
        <v>4159</v>
      </c>
      <c r="L9120" t="s">
        <v>61</v>
      </c>
      <c r="M9120" t="s">
        <v>31</v>
      </c>
      <c r="N9120" t="s">
        <v>32</v>
      </c>
      <c r="O9120" t="s">
        <v>69</v>
      </c>
      <c r="P9120" t="s">
        <v>298</v>
      </c>
      <c r="Q9120" t="s">
        <v>299</v>
      </c>
      <c r="R9120" s="7">
        <v>0</v>
      </c>
      <c r="S9120" s="7">
        <f t="shared" si="1278"/>
        <v>139.86000000000001</v>
      </c>
      <c r="T9120" s="8">
        <v>65.734200000000001</v>
      </c>
      <c r="U9120" s="8" t="str">
        <f t="shared" si="1284"/>
        <v>Low</v>
      </c>
      <c r="V9120" s="7">
        <v>7</v>
      </c>
      <c r="W9120" s="8">
        <v>139.86000000000001</v>
      </c>
      <c r="X9120" s="8">
        <f t="shared" si="1285"/>
        <v>3215</v>
      </c>
      <c r="Y9120" s="9">
        <v>0.47</v>
      </c>
      <c r="Z9120" s="9" t="str">
        <f t="shared" si="1286"/>
        <v>High</v>
      </c>
    </row>
    <row r="9121" spans="1:26" x14ac:dyDescent="0.3">
      <c r="A9121" t="s">
        <v>7962</v>
      </c>
      <c r="B9121" s="6">
        <v>44868</v>
      </c>
      <c r="C9121" s="6" t="str">
        <f t="shared" si="1279"/>
        <v>2022</v>
      </c>
      <c r="D9121" s="6" t="str">
        <f t="shared" si="1280"/>
        <v>November</v>
      </c>
      <c r="E9121" s="6" t="str">
        <f t="shared" si="1281"/>
        <v>Q4</v>
      </c>
      <c r="F9121" s="6" t="str">
        <f t="shared" si="1282"/>
        <v>High</v>
      </c>
      <c r="G9121" s="6" t="str">
        <f t="shared" si="1283"/>
        <v>Full Price</v>
      </c>
      <c r="H9121" s="6">
        <v>44873</v>
      </c>
      <c r="I9121" t="s">
        <v>1478</v>
      </c>
      <c r="J9121" t="s">
        <v>89</v>
      </c>
      <c r="K9121" t="s">
        <v>1592</v>
      </c>
      <c r="L9121" t="s">
        <v>30</v>
      </c>
      <c r="M9121" t="s">
        <v>76</v>
      </c>
      <c r="N9121" t="s">
        <v>99</v>
      </c>
      <c r="O9121" t="s">
        <v>69</v>
      </c>
      <c r="P9121" t="s">
        <v>3410</v>
      </c>
      <c r="Q9121" t="s">
        <v>686</v>
      </c>
      <c r="R9121" s="7">
        <v>0</v>
      </c>
      <c r="S9121" s="7">
        <f t="shared" si="1278"/>
        <v>41.37</v>
      </c>
      <c r="T9121" s="8">
        <v>17.375399999999999</v>
      </c>
      <c r="U9121" s="8" t="str">
        <f t="shared" si="1284"/>
        <v>Low</v>
      </c>
      <c r="V9121" s="7">
        <v>3</v>
      </c>
      <c r="W9121" s="8">
        <v>41.37</v>
      </c>
      <c r="X9121" s="8">
        <f t="shared" si="1285"/>
        <v>5562</v>
      </c>
      <c r="Y9121" s="9">
        <v>0.42</v>
      </c>
      <c r="Z9121" s="9" t="str">
        <f t="shared" si="1286"/>
        <v>High</v>
      </c>
    </row>
    <row r="9122" spans="1:26" x14ac:dyDescent="0.3">
      <c r="A9122" t="s">
        <v>7963</v>
      </c>
      <c r="B9122" s="6">
        <v>44868</v>
      </c>
      <c r="C9122" s="6" t="str">
        <f t="shared" si="1279"/>
        <v>2022</v>
      </c>
      <c r="D9122" s="6" t="str">
        <f t="shared" si="1280"/>
        <v>November</v>
      </c>
      <c r="E9122" s="6" t="str">
        <f t="shared" si="1281"/>
        <v>Q4</v>
      </c>
      <c r="F9122" s="6" t="str">
        <f t="shared" si="1282"/>
        <v>High</v>
      </c>
      <c r="G9122" s="6" t="str">
        <f t="shared" si="1283"/>
        <v>Full Price</v>
      </c>
      <c r="H9122" s="6">
        <v>44873</v>
      </c>
      <c r="I9122" t="s">
        <v>1112</v>
      </c>
      <c r="J9122" t="s">
        <v>67</v>
      </c>
      <c r="K9122" t="s">
        <v>1201</v>
      </c>
      <c r="L9122" t="s">
        <v>30</v>
      </c>
      <c r="M9122" t="s">
        <v>31</v>
      </c>
      <c r="N9122" t="s">
        <v>32</v>
      </c>
      <c r="O9122" t="s">
        <v>69</v>
      </c>
      <c r="P9122" t="s">
        <v>139</v>
      </c>
      <c r="Q9122" t="s">
        <v>71</v>
      </c>
      <c r="R9122" s="7">
        <v>0</v>
      </c>
      <c r="S9122" s="7">
        <f t="shared" si="1278"/>
        <v>35.880000000000003</v>
      </c>
      <c r="T9122" s="8">
        <v>17.581199999999999</v>
      </c>
      <c r="U9122" s="8" t="str">
        <f t="shared" si="1284"/>
        <v>Low</v>
      </c>
      <c r="V9122" s="7">
        <v>6</v>
      </c>
      <c r="W9122" s="8">
        <v>35.880000000000003</v>
      </c>
      <c r="X9122" s="8">
        <f t="shared" si="1285"/>
        <v>5884</v>
      </c>
      <c r="Y9122" s="9">
        <v>0.49</v>
      </c>
      <c r="Z9122" s="9" t="str">
        <f t="shared" si="1286"/>
        <v>High</v>
      </c>
    </row>
    <row r="9123" spans="1:26" x14ac:dyDescent="0.3">
      <c r="A9123" t="s">
        <v>7964</v>
      </c>
      <c r="B9123" s="6">
        <v>44868</v>
      </c>
      <c r="C9123" s="6" t="str">
        <f t="shared" si="1279"/>
        <v>2022</v>
      </c>
      <c r="D9123" s="6" t="str">
        <f t="shared" si="1280"/>
        <v>November</v>
      </c>
      <c r="E9123" s="6" t="str">
        <f t="shared" si="1281"/>
        <v>Q4</v>
      </c>
      <c r="F9123" s="6" t="str">
        <f t="shared" si="1282"/>
        <v>Low</v>
      </c>
      <c r="G9123" s="6" t="str">
        <f t="shared" si="1283"/>
        <v>Discounted</v>
      </c>
      <c r="H9123" s="6">
        <v>44870</v>
      </c>
      <c r="I9123" t="s">
        <v>1900</v>
      </c>
      <c r="J9123" t="s">
        <v>89</v>
      </c>
      <c r="K9123" t="s">
        <v>2040</v>
      </c>
      <c r="L9123" t="s">
        <v>61</v>
      </c>
      <c r="M9123" t="s">
        <v>76</v>
      </c>
      <c r="N9123" t="s">
        <v>99</v>
      </c>
      <c r="O9123" t="s">
        <v>62</v>
      </c>
      <c r="P9123" t="s">
        <v>4376</v>
      </c>
      <c r="Q9123" t="s">
        <v>202</v>
      </c>
      <c r="R9123" s="7">
        <v>0.2</v>
      </c>
      <c r="S9123" s="7">
        <f t="shared" si="1278"/>
        <v>12.793600000000001</v>
      </c>
      <c r="T9123" s="8">
        <v>0.99950000000000006</v>
      </c>
      <c r="U9123" s="8" t="str">
        <f t="shared" si="1284"/>
        <v>Low</v>
      </c>
      <c r="V9123" s="7">
        <v>1</v>
      </c>
      <c r="W9123" s="8">
        <v>15.992000000000001</v>
      </c>
      <c r="X9123" s="8">
        <f t="shared" si="1285"/>
        <v>7623</v>
      </c>
      <c r="Y9123" s="9">
        <v>6.25E-2</v>
      </c>
      <c r="Z9123" s="9" t="str">
        <f t="shared" si="1286"/>
        <v>Low</v>
      </c>
    </row>
    <row r="9124" spans="1:26" x14ac:dyDescent="0.3">
      <c r="A9124" t="s">
        <v>7965</v>
      </c>
      <c r="B9124" s="6">
        <v>44868</v>
      </c>
      <c r="C9124" s="6" t="str">
        <f t="shared" si="1279"/>
        <v>2022</v>
      </c>
      <c r="D9124" s="6" t="str">
        <f t="shared" si="1280"/>
        <v>November</v>
      </c>
      <c r="E9124" s="6" t="str">
        <f t="shared" si="1281"/>
        <v>Q4</v>
      </c>
      <c r="F9124" s="6" t="str">
        <f t="shared" si="1282"/>
        <v>Low</v>
      </c>
      <c r="G9124" s="6" t="str">
        <f t="shared" si="1283"/>
        <v>Discounted</v>
      </c>
      <c r="H9124" s="6">
        <v>44873</v>
      </c>
      <c r="I9124" t="s">
        <v>635</v>
      </c>
      <c r="J9124" t="s">
        <v>548</v>
      </c>
      <c r="K9124" t="s">
        <v>2114</v>
      </c>
      <c r="L9124" t="s">
        <v>61</v>
      </c>
      <c r="M9124" t="s">
        <v>91</v>
      </c>
      <c r="N9124" t="s">
        <v>92</v>
      </c>
      <c r="O9124" t="s">
        <v>62</v>
      </c>
      <c r="P9124" t="s">
        <v>226</v>
      </c>
      <c r="Q9124" t="s">
        <v>227</v>
      </c>
      <c r="R9124" s="7">
        <v>0.2</v>
      </c>
      <c r="S9124" s="7">
        <f t="shared" si="1278"/>
        <v>289.10079999999999</v>
      </c>
      <c r="T9124" s="8">
        <v>27.103200000000001</v>
      </c>
      <c r="U9124" s="8" t="str">
        <f t="shared" si="1284"/>
        <v>Low</v>
      </c>
      <c r="V9124" s="7">
        <v>2</v>
      </c>
      <c r="W9124" s="8">
        <v>361.37599999999998</v>
      </c>
      <c r="X9124" s="8">
        <f t="shared" si="1285"/>
        <v>1609</v>
      </c>
      <c r="Y9124" s="9">
        <v>7.4999999999999997E-2</v>
      </c>
      <c r="Z9124" s="9" t="str">
        <f t="shared" si="1286"/>
        <v>Low</v>
      </c>
    </row>
    <row r="9125" spans="1:26" x14ac:dyDescent="0.3">
      <c r="A9125" t="s">
        <v>7966</v>
      </c>
      <c r="B9125" s="6">
        <v>44868</v>
      </c>
      <c r="C9125" s="6" t="str">
        <f t="shared" si="1279"/>
        <v>2022</v>
      </c>
      <c r="D9125" s="6" t="str">
        <f t="shared" si="1280"/>
        <v>November</v>
      </c>
      <c r="E9125" s="6" t="str">
        <f t="shared" si="1281"/>
        <v>Q4</v>
      </c>
      <c r="F9125" s="6" t="str">
        <f t="shared" si="1282"/>
        <v>High</v>
      </c>
      <c r="G9125" s="6" t="str">
        <f t="shared" si="1283"/>
        <v>Discounted</v>
      </c>
      <c r="H9125" s="6">
        <v>44872</v>
      </c>
      <c r="I9125" t="s">
        <v>58</v>
      </c>
      <c r="J9125" t="s">
        <v>89</v>
      </c>
      <c r="K9125" t="s">
        <v>4611</v>
      </c>
      <c r="L9125" t="s">
        <v>61</v>
      </c>
      <c r="M9125" t="s">
        <v>31</v>
      </c>
      <c r="N9125" t="s">
        <v>41</v>
      </c>
      <c r="O9125" t="s">
        <v>69</v>
      </c>
      <c r="P9125" t="s">
        <v>298</v>
      </c>
      <c r="Q9125" t="s">
        <v>299</v>
      </c>
      <c r="R9125" s="7">
        <v>0.2</v>
      </c>
      <c r="S9125" s="7">
        <f t="shared" si="1278"/>
        <v>14.694399999999998</v>
      </c>
      <c r="T9125" s="8">
        <v>5.9695999999999998</v>
      </c>
      <c r="U9125" s="8" t="str">
        <f t="shared" si="1284"/>
        <v>Low</v>
      </c>
      <c r="V9125" s="7">
        <v>4</v>
      </c>
      <c r="W9125" s="8">
        <v>18.367999999999999</v>
      </c>
      <c r="X9125" s="8">
        <f t="shared" si="1285"/>
        <v>7352</v>
      </c>
      <c r="Y9125" s="9">
        <v>0.32500000000000001</v>
      </c>
      <c r="Z9125" s="9" t="str">
        <f t="shared" si="1286"/>
        <v>High</v>
      </c>
    </row>
    <row r="9126" spans="1:26" x14ac:dyDescent="0.3">
      <c r="A9126" t="s">
        <v>7967</v>
      </c>
      <c r="B9126" s="6">
        <v>44869</v>
      </c>
      <c r="C9126" s="6" t="str">
        <f t="shared" si="1279"/>
        <v>2022</v>
      </c>
      <c r="D9126" s="6" t="str">
        <f t="shared" si="1280"/>
        <v>November</v>
      </c>
      <c r="E9126" s="6" t="str">
        <f t="shared" si="1281"/>
        <v>Q4</v>
      </c>
      <c r="F9126" s="6" t="str">
        <f t="shared" si="1282"/>
        <v>Low</v>
      </c>
      <c r="G9126" s="6" t="str">
        <f t="shared" si="1283"/>
        <v>Discounted</v>
      </c>
      <c r="H9126" s="6">
        <v>44873</v>
      </c>
      <c r="I9126" t="s">
        <v>661</v>
      </c>
      <c r="J9126" t="s">
        <v>219</v>
      </c>
      <c r="K9126" t="s">
        <v>220</v>
      </c>
      <c r="L9126" t="s">
        <v>30</v>
      </c>
      <c r="M9126" t="s">
        <v>31</v>
      </c>
      <c r="N9126" t="s">
        <v>41</v>
      </c>
      <c r="O9126" t="s">
        <v>62</v>
      </c>
      <c r="P9126" t="s">
        <v>5087</v>
      </c>
      <c r="Q9126" t="s">
        <v>202</v>
      </c>
      <c r="R9126" s="7">
        <v>0.7</v>
      </c>
      <c r="S9126" s="7">
        <f t="shared" si="1278"/>
        <v>1.0692000000000004</v>
      </c>
      <c r="T9126" s="8">
        <v>-2.97</v>
      </c>
      <c r="U9126" s="8" t="str">
        <f t="shared" si="1284"/>
        <v>Loss</v>
      </c>
      <c r="V9126" s="7">
        <v>2</v>
      </c>
      <c r="W9126" s="8">
        <v>3.5640000000000001</v>
      </c>
      <c r="X9126" s="8">
        <f t="shared" si="1285"/>
        <v>9693</v>
      </c>
      <c r="Y9126" s="9">
        <v>-0.83333333300000001</v>
      </c>
      <c r="Z9126" s="9" t="str">
        <f t="shared" si="1286"/>
        <v>Low</v>
      </c>
    </row>
    <row r="9127" spans="1:26" x14ac:dyDescent="0.3">
      <c r="A9127" t="s">
        <v>7967</v>
      </c>
      <c r="B9127" s="6">
        <v>44869</v>
      </c>
      <c r="C9127" s="6" t="str">
        <f t="shared" si="1279"/>
        <v>2022</v>
      </c>
      <c r="D9127" s="6" t="str">
        <f t="shared" si="1280"/>
        <v>November</v>
      </c>
      <c r="E9127" s="6" t="str">
        <f t="shared" si="1281"/>
        <v>Q4</v>
      </c>
      <c r="F9127" s="6" t="str">
        <f t="shared" si="1282"/>
        <v>High</v>
      </c>
      <c r="G9127" s="6" t="str">
        <f t="shared" si="1283"/>
        <v>Discounted</v>
      </c>
      <c r="H9127" s="6">
        <v>44873</v>
      </c>
      <c r="I9127" t="s">
        <v>661</v>
      </c>
      <c r="J9127" t="s">
        <v>44</v>
      </c>
      <c r="K9127" t="s">
        <v>1038</v>
      </c>
      <c r="L9127" t="s">
        <v>30</v>
      </c>
      <c r="M9127" t="s">
        <v>31</v>
      </c>
      <c r="N9127" t="s">
        <v>46</v>
      </c>
      <c r="O9127" t="s">
        <v>62</v>
      </c>
      <c r="P9127" t="s">
        <v>5087</v>
      </c>
      <c r="Q9127" t="s">
        <v>202</v>
      </c>
      <c r="R9127" s="7">
        <v>0.2</v>
      </c>
      <c r="S9127" s="7">
        <f t="shared" si="1278"/>
        <v>3.9424000000000001</v>
      </c>
      <c r="T9127" s="8">
        <v>1.7248000000000001</v>
      </c>
      <c r="U9127" s="8" t="str">
        <f t="shared" si="1284"/>
        <v>Low</v>
      </c>
      <c r="V9127" s="7">
        <v>2</v>
      </c>
      <c r="W9127" s="8">
        <v>4.9279999999999999</v>
      </c>
      <c r="X9127" s="8">
        <f t="shared" si="1285"/>
        <v>9501</v>
      </c>
      <c r="Y9127" s="9">
        <v>0.35</v>
      </c>
      <c r="Z9127" s="9" t="str">
        <f t="shared" si="1286"/>
        <v>High</v>
      </c>
    </row>
    <row r="9128" spans="1:26" x14ac:dyDescent="0.3">
      <c r="A9128" t="s">
        <v>7967</v>
      </c>
      <c r="B9128" s="6">
        <v>44869</v>
      </c>
      <c r="C9128" s="6" t="str">
        <f t="shared" si="1279"/>
        <v>2022</v>
      </c>
      <c r="D9128" s="6" t="str">
        <f t="shared" si="1280"/>
        <v>November</v>
      </c>
      <c r="E9128" s="6" t="str">
        <f t="shared" si="1281"/>
        <v>Q4</v>
      </c>
      <c r="F9128" s="6" t="str">
        <f t="shared" si="1282"/>
        <v>Low</v>
      </c>
      <c r="G9128" s="6" t="str">
        <f t="shared" si="1283"/>
        <v>Discounted</v>
      </c>
      <c r="H9128" s="6">
        <v>44873</v>
      </c>
      <c r="I9128" t="s">
        <v>661</v>
      </c>
      <c r="J9128" t="s">
        <v>161</v>
      </c>
      <c r="K9128" t="s">
        <v>1373</v>
      </c>
      <c r="L9128" t="s">
        <v>30</v>
      </c>
      <c r="M9128" t="s">
        <v>91</v>
      </c>
      <c r="N9128" t="s">
        <v>110</v>
      </c>
      <c r="O9128" t="s">
        <v>62</v>
      </c>
      <c r="P9128" t="s">
        <v>5087</v>
      </c>
      <c r="Q9128" t="s">
        <v>202</v>
      </c>
      <c r="R9128" s="7">
        <v>0.2</v>
      </c>
      <c r="S9128" s="7">
        <f t="shared" si="1278"/>
        <v>76.780799999999999</v>
      </c>
      <c r="T9128" s="8">
        <v>15.5961</v>
      </c>
      <c r="U9128" s="8" t="str">
        <f t="shared" si="1284"/>
        <v>Low</v>
      </c>
      <c r="V9128" s="7">
        <v>3</v>
      </c>
      <c r="W9128" s="8">
        <v>95.975999999999999</v>
      </c>
      <c r="X9128" s="8">
        <f t="shared" si="1285"/>
        <v>3862</v>
      </c>
      <c r="Y9128" s="9">
        <v>0.16250000000000001</v>
      </c>
      <c r="Z9128" s="9" t="str">
        <f t="shared" si="1286"/>
        <v>Low</v>
      </c>
    </row>
    <row r="9129" spans="1:26" x14ac:dyDescent="0.3">
      <c r="A9129" t="s">
        <v>7967</v>
      </c>
      <c r="B9129" s="6">
        <v>44869</v>
      </c>
      <c r="C9129" s="6" t="str">
        <f t="shared" si="1279"/>
        <v>2022</v>
      </c>
      <c r="D9129" s="6" t="str">
        <f t="shared" si="1280"/>
        <v>November</v>
      </c>
      <c r="E9129" s="6" t="str">
        <f t="shared" si="1281"/>
        <v>Q4</v>
      </c>
      <c r="F9129" s="6" t="str">
        <f t="shared" si="1282"/>
        <v>Low</v>
      </c>
      <c r="G9129" s="6" t="str">
        <f t="shared" si="1283"/>
        <v>Discounted</v>
      </c>
      <c r="H9129" s="6">
        <v>44873</v>
      </c>
      <c r="I9129" t="s">
        <v>661</v>
      </c>
      <c r="J9129" t="s">
        <v>1633</v>
      </c>
      <c r="K9129" t="s">
        <v>7635</v>
      </c>
      <c r="L9129" t="s">
        <v>30</v>
      </c>
      <c r="M9129" t="s">
        <v>91</v>
      </c>
      <c r="N9129" t="s">
        <v>92</v>
      </c>
      <c r="O9129" t="s">
        <v>62</v>
      </c>
      <c r="P9129" t="s">
        <v>5087</v>
      </c>
      <c r="Q9129" t="s">
        <v>202</v>
      </c>
      <c r="R9129" s="7">
        <v>0.2</v>
      </c>
      <c r="S9129" s="7">
        <f t="shared" si="1278"/>
        <v>115.14239999999999</v>
      </c>
      <c r="T9129" s="8">
        <v>-32.383800000000001</v>
      </c>
      <c r="U9129" s="8" t="str">
        <f t="shared" si="1284"/>
        <v>Loss</v>
      </c>
      <c r="V9129" s="7">
        <v>9</v>
      </c>
      <c r="W9129" s="8">
        <v>143.928</v>
      </c>
      <c r="X9129" s="8">
        <f t="shared" si="1285"/>
        <v>3162</v>
      </c>
      <c r="Y9129" s="9">
        <v>-0.22500000000000001</v>
      </c>
      <c r="Z9129" s="9" t="str">
        <f t="shared" si="1286"/>
        <v>Low</v>
      </c>
    </row>
    <row r="9130" spans="1:26" x14ac:dyDescent="0.3">
      <c r="A9130" t="s">
        <v>7968</v>
      </c>
      <c r="B9130" s="6">
        <v>44869</v>
      </c>
      <c r="C9130" s="6" t="str">
        <f t="shared" si="1279"/>
        <v>2022</v>
      </c>
      <c r="D9130" s="6" t="str">
        <f t="shared" si="1280"/>
        <v>November</v>
      </c>
      <c r="E9130" s="6" t="str">
        <f t="shared" si="1281"/>
        <v>Q4</v>
      </c>
      <c r="F9130" s="6" t="str">
        <f t="shared" si="1282"/>
        <v>High</v>
      </c>
      <c r="G9130" s="6" t="str">
        <f t="shared" si="1283"/>
        <v>Discounted</v>
      </c>
      <c r="H9130" s="6">
        <v>44876</v>
      </c>
      <c r="I9130" t="s">
        <v>2047</v>
      </c>
      <c r="J9130" t="s">
        <v>89</v>
      </c>
      <c r="K9130" t="s">
        <v>2132</v>
      </c>
      <c r="L9130" t="s">
        <v>40</v>
      </c>
      <c r="M9130" t="s">
        <v>31</v>
      </c>
      <c r="N9130" t="s">
        <v>46</v>
      </c>
      <c r="O9130" t="s">
        <v>33</v>
      </c>
      <c r="P9130" t="s">
        <v>3159</v>
      </c>
      <c r="Q9130" t="s">
        <v>35</v>
      </c>
      <c r="R9130" s="7">
        <v>0.2</v>
      </c>
      <c r="S9130" s="7">
        <f t="shared" si="1278"/>
        <v>18.943999999999999</v>
      </c>
      <c r="T9130" s="8">
        <v>8.8800000000000008</v>
      </c>
      <c r="U9130" s="8" t="str">
        <f t="shared" si="1284"/>
        <v>Low</v>
      </c>
      <c r="V9130" s="7">
        <v>2</v>
      </c>
      <c r="W9130" s="8">
        <v>23.68</v>
      </c>
      <c r="X9130" s="8">
        <f t="shared" si="1285"/>
        <v>6803</v>
      </c>
      <c r="Y9130" s="9">
        <v>0.375</v>
      </c>
      <c r="Z9130" s="9" t="str">
        <f t="shared" si="1286"/>
        <v>High</v>
      </c>
    </row>
    <row r="9131" spans="1:26" x14ac:dyDescent="0.3">
      <c r="A9131" t="s">
        <v>7969</v>
      </c>
      <c r="B9131" s="6">
        <v>44869</v>
      </c>
      <c r="C9131" s="6" t="str">
        <f t="shared" si="1279"/>
        <v>2022</v>
      </c>
      <c r="D9131" s="6" t="str">
        <f t="shared" si="1280"/>
        <v>November</v>
      </c>
      <c r="E9131" s="6" t="str">
        <f t="shared" si="1281"/>
        <v>Q4</v>
      </c>
      <c r="F9131" s="6" t="str">
        <f t="shared" si="1282"/>
        <v>Low</v>
      </c>
      <c r="G9131" s="6" t="str">
        <f t="shared" si="1283"/>
        <v>Discounted</v>
      </c>
      <c r="H9131" s="6">
        <v>44869</v>
      </c>
      <c r="I9131" t="s">
        <v>1985</v>
      </c>
      <c r="J9131" t="s">
        <v>38</v>
      </c>
      <c r="K9131" t="s">
        <v>2355</v>
      </c>
      <c r="L9131" t="s">
        <v>40</v>
      </c>
      <c r="M9131" t="s">
        <v>31</v>
      </c>
      <c r="N9131" t="s">
        <v>41</v>
      </c>
      <c r="O9131" t="s">
        <v>33</v>
      </c>
      <c r="P9131" t="s">
        <v>5202</v>
      </c>
      <c r="Q9131" t="s">
        <v>35</v>
      </c>
      <c r="R9131" s="7">
        <v>0.8</v>
      </c>
      <c r="S9131" s="7">
        <f t="shared" si="1278"/>
        <v>1.5071999999999992</v>
      </c>
      <c r="T9131" s="8">
        <v>-13.188000000000001</v>
      </c>
      <c r="U9131" s="8" t="str">
        <f t="shared" si="1284"/>
        <v>Loss</v>
      </c>
      <c r="V9131" s="7">
        <v>6</v>
      </c>
      <c r="W9131" s="8">
        <v>7.5359999999999996</v>
      </c>
      <c r="X9131" s="8">
        <f t="shared" si="1285"/>
        <v>9051</v>
      </c>
      <c r="Y9131" s="9">
        <v>-1.75</v>
      </c>
      <c r="Z9131" s="9" t="str">
        <f t="shared" si="1286"/>
        <v>Low</v>
      </c>
    </row>
    <row r="9132" spans="1:26" x14ac:dyDescent="0.3">
      <c r="A9132" t="s">
        <v>7969</v>
      </c>
      <c r="B9132" s="6">
        <v>44869</v>
      </c>
      <c r="C9132" s="6" t="str">
        <f t="shared" si="1279"/>
        <v>2022</v>
      </c>
      <c r="D9132" s="6" t="str">
        <f t="shared" si="1280"/>
        <v>November</v>
      </c>
      <c r="E9132" s="6" t="str">
        <f t="shared" si="1281"/>
        <v>Q4</v>
      </c>
      <c r="F9132" s="6" t="str">
        <f t="shared" si="1282"/>
        <v>Low</v>
      </c>
      <c r="G9132" s="6" t="str">
        <f t="shared" si="1283"/>
        <v>Discounted</v>
      </c>
      <c r="H9132" s="6">
        <v>44869</v>
      </c>
      <c r="I9132" t="s">
        <v>1985</v>
      </c>
      <c r="J9132" t="s">
        <v>89</v>
      </c>
      <c r="K9132" t="s">
        <v>1497</v>
      </c>
      <c r="L9132" t="s">
        <v>40</v>
      </c>
      <c r="M9132" t="s">
        <v>31</v>
      </c>
      <c r="N9132" t="s">
        <v>41</v>
      </c>
      <c r="O9132" t="s">
        <v>33</v>
      </c>
      <c r="P9132" t="s">
        <v>5202</v>
      </c>
      <c r="Q9132" t="s">
        <v>35</v>
      </c>
      <c r="R9132" s="7">
        <v>0.8</v>
      </c>
      <c r="S9132" s="7">
        <f t="shared" si="1278"/>
        <v>0.28159999999999985</v>
      </c>
      <c r="T9132" s="8">
        <v>-2.3231999999999999</v>
      </c>
      <c r="U9132" s="8" t="str">
        <f t="shared" si="1284"/>
        <v>Loss</v>
      </c>
      <c r="V9132" s="7">
        <v>2</v>
      </c>
      <c r="W9132" s="8">
        <v>1.4079999999999999</v>
      </c>
      <c r="X9132" s="8">
        <f t="shared" si="1285"/>
        <v>9962</v>
      </c>
      <c r="Y9132" s="9">
        <v>-1.65</v>
      </c>
      <c r="Z9132" s="9" t="str">
        <f t="shared" si="1286"/>
        <v>Low</v>
      </c>
    </row>
    <row r="9133" spans="1:26" x14ac:dyDescent="0.3">
      <c r="A9133" t="s">
        <v>7969</v>
      </c>
      <c r="B9133" s="6">
        <v>44869</v>
      </c>
      <c r="C9133" s="6" t="str">
        <f t="shared" si="1279"/>
        <v>2022</v>
      </c>
      <c r="D9133" s="6" t="str">
        <f t="shared" si="1280"/>
        <v>November</v>
      </c>
      <c r="E9133" s="6" t="str">
        <f t="shared" si="1281"/>
        <v>Q4</v>
      </c>
      <c r="F9133" s="6" t="str">
        <f t="shared" si="1282"/>
        <v>Low</v>
      </c>
      <c r="G9133" s="6" t="str">
        <f t="shared" si="1283"/>
        <v>Discounted</v>
      </c>
      <c r="H9133" s="6">
        <v>44869</v>
      </c>
      <c r="I9133" t="s">
        <v>1985</v>
      </c>
      <c r="J9133" t="s">
        <v>256</v>
      </c>
      <c r="K9133" t="s">
        <v>2164</v>
      </c>
      <c r="L9133" t="s">
        <v>40</v>
      </c>
      <c r="M9133" t="s">
        <v>31</v>
      </c>
      <c r="N9133" t="s">
        <v>41</v>
      </c>
      <c r="O9133" t="s">
        <v>33</v>
      </c>
      <c r="P9133" t="s">
        <v>5202</v>
      </c>
      <c r="Q9133" t="s">
        <v>35</v>
      </c>
      <c r="R9133" s="7">
        <v>0.8</v>
      </c>
      <c r="S9133" s="7">
        <f t="shared" si="1278"/>
        <v>0.82879999999999976</v>
      </c>
      <c r="T9133" s="8">
        <v>-6.4231999999999996</v>
      </c>
      <c r="U9133" s="8" t="str">
        <f t="shared" si="1284"/>
        <v>Loss</v>
      </c>
      <c r="V9133" s="7">
        <v>4</v>
      </c>
      <c r="W9133" s="8">
        <v>4.1440000000000001</v>
      </c>
      <c r="X9133" s="8">
        <f t="shared" si="1285"/>
        <v>9622</v>
      </c>
      <c r="Y9133" s="9">
        <v>-1.55</v>
      </c>
      <c r="Z9133" s="9" t="str">
        <f t="shared" si="1286"/>
        <v>Low</v>
      </c>
    </row>
    <row r="9134" spans="1:26" x14ac:dyDescent="0.3">
      <c r="A9134" t="s">
        <v>7969</v>
      </c>
      <c r="B9134" s="6">
        <v>44869</v>
      </c>
      <c r="C9134" s="6" t="str">
        <f t="shared" si="1279"/>
        <v>2022</v>
      </c>
      <c r="D9134" s="6" t="str">
        <f t="shared" si="1280"/>
        <v>November</v>
      </c>
      <c r="E9134" s="6" t="str">
        <f t="shared" si="1281"/>
        <v>Q4</v>
      </c>
      <c r="F9134" s="6" t="str">
        <f t="shared" si="1282"/>
        <v>Low</v>
      </c>
      <c r="G9134" s="6" t="str">
        <f t="shared" si="1283"/>
        <v>Discounted</v>
      </c>
      <c r="H9134" s="6">
        <v>44869</v>
      </c>
      <c r="I9134" t="s">
        <v>1985</v>
      </c>
      <c r="J9134" t="s">
        <v>80</v>
      </c>
      <c r="K9134" t="s">
        <v>3043</v>
      </c>
      <c r="L9134" t="s">
        <v>40</v>
      </c>
      <c r="M9134" t="s">
        <v>31</v>
      </c>
      <c r="N9134" t="s">
        <v>49</v>
      </c>
      <c r="O9134" t="s">
        <v>33</v>
      </c>
      <c r="P9134" t="s">
        <v>5202</v>
      </c>
      <c r="Q9134" t="s">
        <v>35</v>
      </c>
      <c r="R9134" s="7">
        <v>0.2</v>
      </c>
      <c r="S9134" s="7">
        <f t="shared" si="1278"/>
        <v>42.201599999999999</v>
      </c>
      <c r="T9134" s="8">
        <v>-12.528600000000001</v>
      </c>
      <c r="U9134" s="8" t="str">
        <f t="shared" si="1284"/>
        <v>Loss</v>
      </c>
      <c r="V9134" s="7">
        <v>3</v>
      </c>
      <c r="W9134" s="8">
        <v>52.752000000000002</v>
      </c>
      <c r="X9134" s="8">
        <f t="shared" si="1285"/>
        <v>5042</v>
      </c>
      <c r="Y9134" s="9">
        <v>-0.23749999999999999</v>
      </c>
      <c r="Z9134" s="9" t="str">
        <f t="shared" si="1286"/>
        <v>Low</v>
      </c>
    </row>
    <row r="9135" spans="1:26" x14ac:dyDescent="0.3">
      <c r="A9135" t="s">
        <v>7970</v>
      </c>
      <c r="B9135" s="6">
        <v>44869</v>
      </c>
      <c r="C9135" s="6" t="str">
        <f t="shared" si="1279"/>
        <v>2022</v>
      </c>
      <c r="D9135" s="6" t="str">
        <f t="shared" si="1280"/>
        <v>November</v>
      </c>
      <c r="E9135" s="6" t="str">
        <f t="shared" si="1281"/>
        <v>Q4</v>
      </c>
      <c r="F9135" s="6" t="str">
        <f t="shared" si="1282"/>
        <v>Low</v>
      </c>
      <c r="G9135" s="6" t="str">
        <f t="shared" si="1283"/>
        <v>Discounted</v>
      </c>
      <c r="H9135" s="6">
        <v>44874</v>
      </c>
      <c r="I9135" t="s">
        <v>2252</v>
      </c>
      <c r="J9135" t="s">
        <v>484</v>
      </c>
      <c r="K9135" t="s">
        <v>485</v>
      </c>
      <c r="L9135" t="s">
        <v>61</v>
      </c>
      <c r="M9135" t="s">
        <v>31</v>
      </c>
      <c r="N9135" t="s">
        <v>49</v>
      </c>
      <c r="O9135" t="s">
        <v>54</v>
      </c>
      <c r="P9135" t="s">
        <v>825</v>
      </c>
      <c r="Q9135" t="s">
        <v>132</v>
      </c>
      <c r="R9135" s="7">
        <v>0.2</v>
      </c>
      <c r="S9135" s="7">
        <f t="shared" si="1278"/>
        <v>155.48160000000001</v>
      </c>
      <c r="T9135" s="8">
        <v>-43.729199999999999</v>
      </c>
      <c r="U9135" s="8" t="str">
        <f t="shared" si="1284"/>
        <v>Loss</v>
      </c>
      <c r="V9135" s="7">
        <v>3</v>
      </c>
      <c r="W9135" s="8">
        <v>194.352</v>
      </c>
      <c r="X9135" s="8">
        <f t="shared" si="1285"/>
        <v>2649</v>
      </c>
      <c r="Y9135" s="9">
        <v>-0.22500000000000001</v>
      </c>
      <c r="Z9135" s="9" t="str">
        <f t="shared" si="1286"/>
        <v>Low</v>
      </c>
    </row>
    <row r="9136" spans="1:26" x14ac:dyDescent="0.3">
      <c r="A9136" t="s">
        <v>7970</v>
      </c>
      <c r="B9136" s="6">
        <v>44869</v>
      </c>
      <c r="C9136" s="6" t="str">
        <f t="shared" si="1279"/>
        <v>2022</v>
      </c>
      <c r="D9136" s="6" t="str">
        <f t="shared" si="1280"/>
        <v>November</v>
      </c>
      <c r="E9136" s="6" t="str">
        <f t="shared" si="1281"/>
        <v>Q4</v>
      </c>
      <c r="F9136" s="6" t="str">
        <f t="shared" si="1282"/>
        <v>Low</v>
      </c>
      <c r="G9136" s="6" t="str">
        <f t="shared" si="1283"/>
        <v>Discounted</v>
      </c>
      <c r="H9136" s="6">
        <v>44874</v>
      </c>
      <c r="I9136" t="s">
        <v>2252</v>
      </c>
      <c r="J9136" t="s">
        <v>675</v>
      </c>
      <c r="K9136" t="s">
        <v>676</v>
      </c>
      <c r="L9136" t="s">
        <v>61</v>
      </c>
      <c r="M9136" t="s">
        <v>91</v>
      </c>
      <c r="N9136" t="s">
        <v>110</v>
      </c>
      <c r="O9136" t="s">
        <v>54</v>
      </c>
      <c r="P9136" t="s">
        <v>825</v>
      </c>
      <c r="Q9136" t="s">
        <v>132</v>
      </c>
      <c r="R9136" s="7">
        <v>0.2</v>
      </c>
      <c r="S9136" s="7">
        <f t="shared" si="1278"/>
        <v>56.576000000000001</v>
      </c>
      <c r="T9136" s="8">
        <v>-6.1879999999999997</v>
      </c>
      <c r="U9136" s="8" t="str">
        <f t="shared" si="1284"/>
        <v>Loss</v>
      </c>
      <c r="V9136" s="7">
        <v>4</v>
      </c>
      <c r="W9136" s="8">
        <v>70.72</v>
      </c>
      <c r="X9136" s="8">
        <f t="shared" si="1285"/>
        <v>4455</v>
      </c>
      <c r="Y9136" s="9">
        <v>-8.7499999999999994E-2</v>
      </c>
      <c r="Z9136" s="9" t="str">
        <f t="shared" si="1286"/>
        <v>Low</v>
      </c>
    </row>
    <row r="9137" spans="1:26" x14ac:dyDescent="0.3">
      <c r="A9137" t="s">
        <v>7971</v>
      </c>
      <c r="B9137" s="6">
        <v>44869</v>
      </c>
      <c r="C9137" s="6" t="str">
        <f t="shared" si="1279"/>
        <v>2022</v>
      </c>
      <c r="D9137" s="6" t="str">
        <f t="shared" si="1280"/>
        <v>November</v>
      </c>
      <c r="E9137" s="6" t="str">
        <f t="shared" si="1281"/>
        <v>Q4</v>
      </c>
      <c r="F9137" s="6" t="str">
        <f t="shared" si="1282"/>
        <v>Low</v>
      </c>
      <c r="G9137" s="6" t="str">
        <f t="shared" si="1283"/>
        <v>Discounted</v>
      </c>
      <c r="H9137" s="6">
        <v>44870</v>
      </c>
      <c r="I9137" t="s">
        <v>1392</v>
      </c>
      <c r="J9137" t="s">
        <v>188</v>
      </c>
      <c r="K9137" t="s">
        <v>1607</v>
      </c>
      <c r="L9137" t="s">
        <v>61</v>
      </c>
      <c r="M9137" t="s">
        <v>76</v>
      </c>
      <c r="N9137" t="s">
        <v>262</v>
      </c>
      <c r="O9137" t="s">
        <v>62</v>
      </c>
      <c r="P9137" t="s">
        <v>642</v>
      </c>
      <c r="Q9137" t="s">
        <v>453</v>
      </c>
      <c r="R9137" s="7">
        <v>0.4</v>
      </c>
      <c r="S9137" s="7">
        <f t="shared" si="1278"/>
        <v>314.25839999999999</v>
      </c>
      <c r="T9137" s="8">
        <v>-192.04679999999999</v>
      </c>
      <c r="U9137" s="8" t="str">
        <f t="shared" si="1284"/>
        <v>Loss</v>
      </c>
      <c r="V9137" s="7">
        <v>3</v>
      </c>
      <c r="W9137" s="8">
        <v>523.76400000000001</v>
      </c>
      <c r="X9137" s="8">
        <f t="shared" si="1285"/>
        <v>1111</v>
      </c>
      <c r="Y9137" s="9">
        <v>-0.366666667</v>
      </c>
      <c r="Z9137" s="9" t="str">
        <f t="shared" si="1286"/>
        <v>Low</v>
      </c>
    </row>
    <row r="9138" spans="1:26" x14ac:dyDescent="0.3">
      <c r="A9138" t="s">
        <v>7971</v>
      </c>
      <c r="B9138" s="6">
        <v>44869</v>
      </c>
      <c r="C9138" s="6" t="str">
        <f t="shared" si="1279"/>
        <v>2022</v>
      </c>
      <c r="D9138" s="6" t="str">
        <f t="shared" si="1280"/>
        <v>November</v>
      </c>
      <c r="E9138" s="6" t="str">
        <f t="shared" si="1281"/>
        <v>Q4</v>
      </c>
      <c r="F9138" s="6" t="str">
        <f t="shared" si="1282"/>
        <v>Low</v>
      </c>
      <c r="G9138" s="6" t="str">
        <f t="shared" si="1283"/>
        <v>Discounted</v>
      </c>
      <c r="H9138" s="6">
        <v>44870</v>
      </c>
      <c r="I9138" t="s">
        <v>1392</v>
      </c>
      <c r="J9138" t="s">
        <v>767</v>
      </c>
      <c r="K9138" t="s">
        <v>6421</v>
      </c>
      <c r="L9138" t="s">
        <v>61</v>
      </c>
      <c r="M9138" t="s">
        <v>91</v>
      </c>
      <c r="N9138" t="s">
        <v>92</v>
      </c>
      <c r="O9138" t="s">
        <v>62</v>
      </c>
      <c r="P9138" t="s">
        <v>642</v>
      </c>
      <c r="Q9138" t="s">
        <v>453</v>
      </c>
      <c r="R9138" s="7">
        <v>0.2</v>
      </c>
      <c r="S9138" s="7">
        <f t="shared" si="1278"/>
        <v>1087.9680000000001</v>
      </c>
      <c r="T9138" s="8">
        <v>118.9965</v>
      </c>
      <c r="U9138" s="8" t="str">
        <f t="shared" si="1284"/>
        <v>Medium</v>
      </c>
      <c r="V9138" s="7">
        <v>5</v>
      </c>
      <c r="W9138" s="8">
        <v>1359.96</v>
      </c>
      <c r="X9138" s="8">
        <f t="shared" si="1285"/>
        <v>285</v>
      </c>
      <c r="Y9138" s="9">
        <v>8.7499999999999994E-2</v>
      </c>
      <c r="Z9138" s="9" t="str">
        <f t="shared" si="1286"/>
        <v>Low</v>
      </c>
    </row>
    <row r="9139" spans="1:26" x14ac:dyDescent="0.3">
      <c r="A9139" t="s">
        <v>7972</v>
      </c>
      <c r="B9139" s="6">
        <v>44869</v>
      </c>
      <c r="C9139" s="6" t="str">
        <f t="shared" si="1279"/>
        <v>2022</v>
      </c>
      <c r="D9139" s="6" t="str">
        <f t="shared" si="1280"/>
        <v>November</v>
      </c>
      <c r="E9139" s="6" t="str">
        <f t="shared" si="1281"/>
        <v>Q4</v>
      </c>
      <c r="F9139" s="6" t="str">
        <f t="shared" si="1282"/>
        <v>High</v>
      </c>
      <c r="G9139" s="6" t="str">
        <f t="shared" si="1283"/>
        <v>Discounted</v>
      </c>
      <c r="H9139" s="6">
        <v>44876</v>
      </c>
      <c r="I9139" t="s">
        <v>3289</v>
      </c>
      <c r="J9139" t="s">
        <v>1070</v>
      </c>
      <c r="K9139" t="s">
        <v>1197</v>
      </c>
      <c r="L9139" t="s">
        <v>40</v>
      </c>
      <c r="M9139" t="s">
        <v>31</v>
      </c>
      <c r="N9139" t="s">
        <v>32</v>
      </c>
      <c r="O9139" t="s">
        <v>62</v>
      </c>
      <c r="P9139" t="s">
        <v>337</v>
      </c>
      <c r="Q9139" t="s">
        <v>202</v>
      </c>
      <c r="R9139" s="7">
        <v>0.2</v>
      </c>
      <c r="S9139" s="7">
        <f t="shared" si="1278"/>
        <v>7.7311999999999994</v>
      </c>
      <c r="T9139" s="8">
        <v>3.2616000000000001</v>
      </c>
      <c r="U9139" s="8" t="str">
        <f t="shared" si="1284"/>
        <v>Low</v>
      </c>
      <c r="V9139" s="7">
        <v>2</v>
      </c>
      <c r="W9139" s="8">
        <v>9.6639999999999997</v>
      </c>
      <c r="X9139" s="8">
        <f t="shared" si="1285"/>
        <v>8689</v>
      </c>
      <c r="Y9139" s="9">
        <v>0.33750000000000002</v>
      </c>
      <c r="Z9139" s="9" t="str">
        <f t="shared" si="1286"/>
        <v>High</v>
      </c>
    </row>
    <row r="9140" spans="1:26" x14ac:dyDescent="0.3">
      <c r="A9140" t="s">
        <v>7973</v>
      </c>
      <c r="B9140" s="6">
        <v>44869</v>
      </c>
      <c r="C9140" s="6" t="str">
        <f t="shared" si="1279"/>
        <v>2022</v>
      </c>
      <c r="D9140" s="6" t="str">
        <f t="shared" si="1280"/>
        <v>November</v>
      </c>
      <c r="E9140" s="6" t="str">
        <f t="shared" si="1281"/>
        <v>Q4</v>
      </c>
      <c r="F9140" s="6" t="str">
        <f t="shared" si="1282"/>
        <v>High</v>
      </c>
      <c r="G9140" s="6" t="str">
        <f t="shared" si="1283"/>
        <v>Full Price</v>
      </c>
      <c r="H9140" s="6">
        <v>44873</v>
      </c>
      <c r="I9140" t="s">
        <v>1669</v>
      </c>
      <c r="J9140" t="s">
        <v>614</v>
      </c>
      <c r="K9140" t="s">
        <v>934</v>
      </c>
      <c r="L9140" t="s">
        <v>40</v>
      </c>
      <c r="M9140" t="s">
        <v>31</v>
      </c>
      <c r="N9140" t="s">
        <v>53</v>
      </c>
      <c r="O9140" t="s">
        <v>62</v>
      </c>
      <c r="P9140" t="s">
        <v>7974</v>
      </c>
      <c r="Q9140" t="s">
        <v>191</v>
      </c>
      <c r="R9140" s="7">
        <v>0</v>
      </c>
      <c r="S9140" s="7">
        <f t="shared" si="1278"/>
        <v>4.3</v>
      </c>
      <c r="T9140" s="8">
        <v>1.419</v>
      </c>
      <c r="U9140" s="8" t="str">
        <f t="shared" si="1284"/>
        <v>Low</v>
      </c>
      <c r="V9140" s="7">
        <v>2</v>
      </c>
      <c r="W9140" s="8">
        <v>4.3</v>
      </c>
      <c r="X9140" s="8">
        <f t="shared" si="1285"/>
        <v>9603</v>
      </c>
      <c r="Y9140" s="9">
        <v>0.33</v>
      </c>
      <c r="Z9140" s="9" t="str">
        <f t="shared" si="1286"/>
        <v>High</v>
      </c>
    </row>
    <row r="9141" spans="1:26" x14ac:dyDescent="0.3">
      <c r="A9141" t="s">
        <v>7975</v>
      </c>
      <c r="B9141" s="6">
        <v>44869</v>
      </c>
      <c r="C9141" s="6" t="str">
        <f t="shared" si="1279"/>
        <v>2022</v>
      </c>
      <c r="D9141" s="6" t="str">
        <f t="shared" si="1280"/>
        <v>November</v>
      </c>
      <c r="E9141" s="6" t="str">
        <f t="shared" si="1281"/>
        <v>Q4</v>
      </c>
      <c r="F9141" s="6" t="str">
        <f t="shared" si="1282"/>
        <v>Low</v>
      </c>
      <c r="G9141" s="6" t="str">
        <f t="shared" si="1283"/>
        <v>Discounted</v>
      </c>
      <c r="H9141" s="6">
        <v>44869</v>
      </c>
      <c r="I9141" t="s">
        <v>1331</v>
      </c>
      <c r="J9141" t="s">
        <v>245</v>
      </c>
      <c r="K9141" t="s">
        <v>4665</v>
      </c>
      <c r="L9141" t="s">
        <v>61</v>
      </c>
      <c r="M9141" t="s">
        <v>31</v>
      </c>
      <c r="N9141" t="s">
        <v>174</v>
      </c>
      <c r="O9141" t="s">
        <v>62</v>
      </c>
      <c r="P9141" t="s">
        <v>4589</v>
      </c>
      <c r="Q9141" t="s">
        <v>453</v>
      </c>
      <c r="R9141" s="7">
        <v>0.2</v>
      </c>
      <c r="S9141" s="7">
        <f t="shared" si="1278"/>
        <v>133.952</v>
      </c>
      <c r="T9141" s="8">
        <v>14.651</v>
      </c>
      <c r="U9141" s="8" t="str">
        <f t="shared" si="1284"/>
        <v>Low</v>
      </c>
      <c r="V9141" s="7">
        <v>2</v>
      </c>
      <c r="W9141" s="8">
        <v>167.44</v>
      </c>
      <c r="X9141" s="8">
        <f t="shared" si="1285"/>
        <v>2895</v>
      </c>
      <c r="Y9141" s="9">
        <v>8.7499999999999994E-2</v>
      </c>
      <c r="Z9141" s="9" t="str">
        <f t="shared" si="1286"/>
        <v>Low</v>
      </c>
    </row>
    <row r="9142" spans="1:26" x14ac:dyDescent="0.3">
      <c r="A9142" t="s">
        <v>7975</v>
      </c>
      <c r="B9142" s="6">
        <v>44869</v>
      </c>
      <c r="C9142" s="6" t="str">
        <f t="shared" si="1279"/>
        <v>2022</v>
      </c>
      <c r="D9142" s="6" t="str">
        <f t="shared" si="1280"/>
        <v>November</v>
      </c>
      <c r="E9142" s="6" t="str">
        <f t="shared" si="1281"/>
        <v>Q4</v>
      </c>
      <c r="F9142" s="6" t="str">
        <f t="shared" si="1282"/>
        <v>Low</v>
      </c>
      <c r="G9142" s="6" t="str">
        <f t="shared" si="1283"/>
        <v>Discounted</v>
      </c>
      <c r="H9142" s="6">
        <v>44869</v>
      </c>
      <c r="I9142" t="s">
        <v>1331</v>
      </c>
      <c r="J9142" t="s">
        <v>4899</v>
      </c>
      <c r="K9142" t="s">
        <v>7976</v>
      </c>
      <c r="L9142" t="s">
        <v>61</v>
      </c>
      <c r="M9142" t="s">
        <v>91</v>
      </c>
      <c r="N9142" t="s">
        <v>534</v>
      </c>
      <c r="O9142" t="s">
        <v>62</v>
      </c>
      <c r="P9142" t="s">
        <v>4589</v>
      </c>
      <c r="Q9142" t="s">
        <v>453</v>
      </c>
      <c r="R9142" s="7">
        <v>0.5</v>
      </c>
      <c r="S9142" s="7">
        <f t="shared" si="1278"/>
        <v>3999.99</v>
      </c>
      <c r="T9142" s="8">
        <v>-3839.9904000000001</v>
      </c>
      <c r="U9142" s="8" t="str">
        <f t="shared" si="1284"/>
        <v>Loss</v>
      </c>
      <c r="V9142" s="7">
        <v>4</v>
      </c>
      <c r="W9142" s="8">
        <v>7999.98</v>
      </c>
      <c r="X9142" s="8">
        <f t="shared" si="1285"/>
        <v>13</v>
      </c>
      <c r="Y9142" s="9">
        <v>-0.48</v>
      </c>
      <c r="Z9142" s="9" t="str">
        <f t="shared" si="1286"/>
        <v>Low</v>
      </c>
    </row>
    <row r="9143" spans="1:26" x14ac:dyDescent="0.3">
      <c r="A9143" t="s">
        <v>7977</v>
      </c>
      <c r="B9143" s="6">
        <v>44870</v>
      </c>
      <c r="C9143" s="6" t="str">
        <f t="shared" si="1279"/>
        <v>2022</v>
      </c>
      <c r="D9143" s="6" t="str">
        <f t="shared" si="1280"/>
        <v>November</v>
      </c>
      <c r="E9143" s="6" t="str">
        <f t="shared" si="1281"/>
        <v>Q4</v>
      </c>
      <c r="F9143" s="6" t="str">
        <f t="shared" si="1282"/>
        <v>Low</v>
      </c>
      <c r="G9143" s="6" t="str">
        <f t="shared" si="1283"/>
        <v>Discounted</v>
      </c>
      <c r="H9143" s="6">
        <v>44875</v>
      </c>
      <c r="I9143" t="s">
        <v>7978</v>
      </c>
      <c r="J9143" t="s">
        <v>89</v>
      </c>
      <c r="K9143" t="s">
        <v>3175</v>
      </c>
      <c r="L9143" t="s">
        <v>30</v>
      </c>
      <c r="M9143" t="s">
        <v>76</v>
      </c>
      <c r="N9143" t="s">
        <v>77</v>
      </c>
      <c r="O9143" t="s">
        <v>54</v>
      </c>
      <c r="P9143" t="s">
        <v>270</v>
      </c>
      <c r="Q9143" t="s">
        <v>271</v>
      </c>
      <c r="R9143" s="7">
        <v>0.1</v>
      </c>
      <c r="S9143" s="7">
        <f t="shared" si="1278"/>
        <v>115.3116</v>
      </c>
      <c r="T9143" s="8">
        <v>24.2012</v>
      </c>
      <c r="U9143" s="8" t="str">
        <f t="shared" si="1284"/>
        <v>Low</v>
      </c>
      <c r="V9143" s="7">
        <v>2</v>
      </c>
      <c r="W9143" s="8">
        <v>128.124</v>
      </c>
      <c r="X9143" s="8">
        <f t="shared" si="1285"/>
        <v>3321</v>
      </c>
      <c r="Y9143" s="9">
        <v>0.188888889</v>
      </c>
      <c r="Z9143" s="9" t="str">
        <f t="shared" si="1286"/>
        <v>Low</v>
      </c>
    </row>
    <row r="9144" spans="1:26" x14ac:dyDescent="0.3">
      <c r="A9144" t="s">
        <v>7977</v>
      </c>
      <c r="B9144" s="6">
        <v>44870</v>
      </c>
      <c r="C9144" s="6" t="str">
        <f t="shared" si="1279"/>
        <v>2022</v>
      </c>
      <c r="D9144" s="6" t="str">
        <f t="shared" si="1280"/>
        <v>November</v>
      </c>
      <c r="E9144" s="6" t="str">
        <f t="shared" si="1281"/>
        <v>Q4</v>
      </c>
      <c r="F9144" s="6" t="str">
        <f t="shared" si="1282"/>
        <v>High</v>
      </c>
      <c r="G9144" s="6" t="str">
        <f t="shared" si="1283"/>
        <v>Full Price</v>
      </c>
      <c r="H9144" s="6">
        <v>44875</v>
      </c>
      <c r="I9144" t="s">
        <v>7978</v>
      </c>
      <c r="J9144" t="s">
        <v>89</v>
      </c>
      <c r="K9144" t="s">
        <v>6864</v>
      </c>
      <c r="L9144" t="s">
        <v>30</v>
      </c>
      <c r="M9144" t="s">
        <v>76</v>
      </c>
      <c r="N9144" t="s">
        <v>99</v>
      </c>
      <c r="O9144" t="s">
        <v>54</v>
      </c>
      <c r="P9144" t="s">
        <v>270</v>
      </c>
      <c r="Q9144" t="s">
        <v>271</v>
      </c>
      <c r="R9144" s="7">
        <v>0</v>
      </c>
      <c r="S9144" s="7">
        <f t="shared" si="1278"/>
        <v>101.4</v>
      </c>
      <c r="T9144" s="8">
        <v>38.531999999999996</v>
      </c>
      <c r="U9144" s="8" t="str">
        <f t="shared" si="1284"/>
        <v>Low</v>
      </c>
      <c r="V9144" s="7">
        <v>5</v>
      </c>
      <c r="W9144" s="8">
        <v>101.4</v>
      </c>
      <c r="X9144" s="8">
        <f t="shared" si="1285"/>
        <v>3749</v>
      </c>
      <c r="Y9144" s="9">
        <v>0.38</v>
      </c>
      <c r="Z9144" s="9" t="str">
        <f t="shared" si="1286"/>
        <v>High</v>
      </c>
    </row>
    <row r="9145" spans="1:26" x14ac:dyDescent="0.3">
      <c r="A9145" t="s">
        <v>7977</v>
      </c>
      <c r="B9145" s="6">
        <v>44870</v>
      </c>
      <c r="C9145" s="6" t="str">
        <f t="shared" si="1279"/>
        <v>2022</v>
      </c>
      <c r="D9145" s="6" t="str">
        <f t="shared" si="1280"/>
        <v>November</v>
      </c>
      <c r="E9145" s="6" t="str">
        <f t="shared" si="1281"/>
        <v>Q4</v>
      </c>
      <c r="F9145" s="6" t="str">
        <f t="shared" si="1282"/>
        <v>Low</v>
      </c>
      <c r="G9145" s="6" t="str">
        <f t="shared" si="1283"/>
        <v>Discounted</v>
      </c>
      <c r="H9145" s="6">
        <v>44875</v>
      </c>
      <c r="I9145" t="s">
        <v>7978</v>
      </c>
      <c r="J9145" t="s">
        <v>260</v>
      </c>
      <c r="K9145" t="s">
        <v>261</v>
      </c>
      <c r="L9145" t="s">
        <v>30</v>
      </c>
      <c r="M9145" t="s">
        <v>76</v>
      </c>
      <c r="N9145" t="s">
        <v>262</v>
      </c>
      <c r="O9145" t="s">
        <v>54</v>
      </c>
      <c r="P9145" t="s">
        <v>270</v>
      </c>
      <c r="Q9145" t="s">
        <v>271</v>
      </c>
      <c r="R9145" s="7">
        <v>0.4</v>
      </c>
      <c r="S9145" s="7">
        <f t="shared" si="1278"/>
        <v>99.899999999999991</v>
      </c>
      <c r="T9145" s="8">
        <v>-66.599999999999994</v>
      </c>
      <c r="U9145" s="8" t="str">
        <f t="shared" si="1284"/>
        <v>Loss</v>
      </c>
      <c r="V9145" s="7">
        <v>2</v>
      </c>
      <c r="W9145" s="8">
        <v>166.5</v>
      </c>
      <c r="X9145" s="8">
        <f t="shared" si="1285"/>
        <v>2902</v>
      </c>
      <c r="Y9145" s="9">
        <v>-0.4</v>
      </c>
      <c r="Z9145" s="9" t="str">
        <f t="shared" si="1286"/>
        <v>Low</v>
      </c>
    </row>
    <row r="9146" spans="1:26" x14ac:dyDescent="0.3">
      <c r="A9146" t="s">
        <v>7977</v>
      </c>
      <c r="B9146" s="6">
        <v>44870</v>
      </c>
      <c r="C9146" s="6" t="str">
        <f t="shared" si="1279"/>
        <v>2022</v>
      </c>
      <c r="D9146" s="6" t="str">
        <f t="shared" si="1280"/>
        <v>November</v>
      </c>
      <c r="E9146" s="6" t="str">
        <f t="shared" si="1281"/>
        <v>Q4</v>
      </c>
      <c r="F9146" s="6" t="str">
        <f t="shared" si="1282"/>
        <v>High</v>
      </c>
      <c r="G9146" s="6" t="str">
        <f t="shared" si="1283"/>
        <v>Discounted</v>
      </c>
      <c r="H9146" s="6">
        <v>44875</v>
      </c>
      <c r="I9146" t="s">
        <v>7978</v>
      </c>
      <c r="J9146" t="s">
        <v>44</v>
      </c>
      <c r="K9146" t="s">
        <v>1395</v>
      </c>
      <c r="L9146" t="s">
        <v>30</v>
      </c>
      <c r="M9146" t="s">
        <v>31</v>
      </c>
      <c r="N9146" t="s">
        <v>41</v>
      </c>
      <c r="O9146" t="s">
        <v>54</v>
      </c>
      <c r="P9146" t="s">
        <v>270</v>
      </c>
      <c r="Q9146" t="s">
        <v>271</v>
      </c>
      <c r="R9146" s="7">
        <v>0.2</v>
      </c>
      <c r="S9146" s="7">
        <f t="shared" si="1278"/>
        <v>9.1391999999999989</v>
      </c>
      <c r="T9146" s="8">
        <v>3.7128000000000001</v>
      </c>
      <c r="U9146" s="8" t="str">
        <f t="shared" si="1284"/>
        <v>Low</v>
      </c>
      <c r="V9146" s="7">
        <v>1</v>
      </c>
      <c r="W9146" s="8">
        <v>11.423999999999999</v>
      </c>
      <c r="X9146" s="8">
        <f t="shared" si="1285"/>
        <v>8391</v>
      </c>
      <c r="Y9146" s="9">
        <v>0.32500000000000001</v>
      </c>
      <c r="Z9146" s="9" t="str">
        <f t="shared" si="1286"/>
        <v>High</v>
      </c>
    </row>
    <row r="9147" spans="1:26" x14ac:dyDescent="0.3">
      <c r="A9147" t="s">
        <v>7977</v>
      </c>
      <c r="B9147" s="6">
        <v>44870</v>
      </c>
      <c r="C9147" s="6" t="str">
        <f t="shared" si="1279"/>
        <v>2022</v>
      </c>
      <c r="D9147" s="6" t="str">
        <f t="shared" si="1280"/>
        <v>November</v>
      </c>
      <c r="E9147" s="6" t="str">
        <f t="shared" si="1281"/>
        <v>Q4</v>
      </c>
      <c r="F9147" s="6" t="str">
        <f t="shared" si="1282"/>
        <v>High</v>
      </c>
      <c r="G9147" s="6" t="str">
        <f t="shared" si="1283"/>
        <v>Discounted</v>
      </c>
      <c r="H9147" s="6">
        <v>44875</v>
      </c>
      <c r="I9147" t="s">
        <v>7978</v>
      </c>
      <c r="J9147" t="s">
        <v>38</v>
      </c>
      <c r="K9147" t="s">
        <v>641</v>
      </c>
      <c r="L9147" t="s">
        <v>30</v>
      </c>
      <c r="M9147" t="s">
        <v>31</v>
      </c>
      <c r="N9147" t="s">
        <v>41</v>
      </c>
      <c r="O9147" t="s">
        <v>54</v>
      </c>
      <c r="P9147" t="s">
        <v>270</v>
      </c>
      <c r="Q9147" t="s">
        <v>271</v>
      </c>
      <c r="R9147" s="7">
        <v>0.2</v>
      </c>
      <c r="S9147" s="7">
        <f t="shared" si="1278"/>
        <v>131.75039999999998</v>
      </c>
      <c r="T9147" s="8">
        <v>55.5822</v>
      </c>
      <c r="U9147" s="8" t="str">
        <f t="shared" si="1284"/>
        <v>Low</v>
      </c>
      <c r="V9147" s="7">
        <v>6</v>
      </c>
      <c r="W9147" s="8">
        <v>164.68799999999999</v>
      </c>
      <c r="X9147" s="8">
        <f t="shared" si="1285"/>
        <v>2928</v>
      </c>
      <c r="Y9147" s="9">
        <v>0.33750000000000002</v>
      </c>
      <c r="Z9147" s="9" t="str">
        <f t="shared" si="1286"/>
        <v>High</v>
      </c>
    </row>
    <row r="9148" spans="1:26" x14ac:dyDescent="0.3">
      <c r="A9148" t="s">
        <v>7977</v>
      </c>
      <c r="B9148" s="6">
        <v>44870</v>
      </c>
      <c r="C9148" s="6" t="str">
        <f t="shared" si="1279"/>
        <v>2022</v>
      </c>
      <c r="D9148" s="6" t="str">
        <f t="shared" si="1280"/>
        <v>November</v>
      </c>
      <c r="E9148" s="6" t="str">
        <f t="shared" si="1281"/>
        <v>Q4</v>
      </c>
      <c r="F9148" s="6" t="str">
        <f t="shared" si="1282"/>
        <v>High</v>
      </c>
      <c r="G9148" s="6" t="str">
        <f t="shared" si="1283"/>
        <v>Full Price</v>
      </c>
      <c r="H9148" s="6">
        <v>44875</v>
      </c>
      <c r="I9148" t="s">
        <v>7978</v>
      </c>
      <c r="J9148" t="s">
        <v>67</v>
      </c>
      <c r="K9148" t="s">
        <v>3899</v>
      </c>
      <c r="L9148" t="s">
        <v>30</v>
      </c>
      <c r="M9148" t="s">
        <v>31</v>
      </c>
      <c r="N9148" t="s">
        <v>32</v>
      </c>
      <c r="O9148" t="s">
        <v>54</v>
      </c>
      <c r="P9148" t="s">
        <v>270</v>
      </c>
      <c r="Q9148" t="s">
        <v>271</v>
      </c>
      <c r="R9148" s="7">
        <v>0</v>
      </c>
      <c r="S9148" s="7">
        <f t="shared" si="1278"/>
        <v>12.96</v>
      </c>
      <c r="T9148" s="8">
        <v>6.2207999999999997</v>
      </c>
      <c r="U9148" s="8" t="str">
        <f t="shared" si="1284"/>
        <v>Low</v>
      </c>
      <c r="V9148" s="7">
        <v>2</v>
      </c>
      <c r="W9148" s="8">
        <v>12.96</v>
      </c>
      <c r="X9148" s="8">
        <f t="shared" si="1285"/>
        <v>8103</v>
      </c>
      <c r="Y9148" s="9">
        <v>0.48</v>
      </c>
      <c r="Z9148" s="9" t="str">
        <f t="shared" si="1286"/>
        <v>High</v>
      </c>
    </row>
    <row r="9149" spans="1:26" x14ac:dyDescent="0.3">
      <c r="A9149" t="s">
        <v>7977</v>
      </c>
      <c r="B9149" s="6">
        <v>44870</v>
      </c>
      <c r="C9149" s="6" t="str">
        <f t="shared" si="1279"/>
        <v>2022</v>
      </c>
      <c r="D9149" s="6" t="str">
        <f t="shared" si="1280"/>
        <v>November</v>
      </c>
      <c r="E9149" s="6" t="str">
        <f t="shared" si="1281"/>
        <v>Q4</v>
      </c>
      <c r="F9149" s="6" t="str">
        <f t="shared" si="1282"/>
        <v>High</v>
      </c>
      <c r="G9149" s="6" t="str">
        <f t="shared" si="1283"/>
        <v>Full Price</v>
      </c>
      <c r="H9149" s="6">
        <v>44875</v>
      </c>
      <c r="I9149" t="s">
        <v>7978</v>
      </c>
      <c r="J9149" t="s">
        <v>89</v>
      </c>
      <c r="K9149" t="s">
        <v>795</v>
      </c>
      <c r="L9149" t="s">
        <v>30</v>
      </c>
      <c r="M9149" t="s">
        <v>31</v>
      </c>
      <c r="N9149" t="s">
        <v>32</v>
      </c>
      <c r="O9149" t="s">
        <v>54</v>
      </c>
      <c r="P9149" t="s">
        <v>270</v>
      </c>
      <c r="Q9149" t="s">
        <v>271</v>
      </c>
      <c r="R9149" s="7">
        <v>0</v>
      </c>
      <c r="S9149" s="7">
        <f t="shared" si="1278"/>
        <v>110.96</v>
      </c>
      <c r="T9149" s="8">
        <v>53.260800000000003</v>
      </c>
      <c r="U9149" s="8" t="str">
        <f t="shared" si="1284"/>
        <v>Low</v>
      </c>
      <c r="V9149" s="7">
        <v>2</v>
      </c>
      <c r="W9149" s="8">
        <v>110.96</v>
      </c>
      <c r="X9149" s="8">
        <f t="shared" si="1285"/>
        <v>3587</v>
      </c>
      <c r="Y9149" s="9">
        <v>0.48</v>
      </c>
      <c r="Z9149" s="9" t="str">
        <f t="shared" si="1286"/>
        <v>High</v>
      </c>
    </row>
    <row r="9150" spans="1:26" x14ac:dyDescent="0.3">
      <c r="A9150" t="s">
        <v>7977</v>
      </c>
      <c r="B9150" s="6">
        <v>44870</v>
      </c>
      <c r="C9150" s="6" t="str">
        <f t="shared" si="1279"/>
        <v>2022</v>
      </c>
      <c r="D9150" s="6" t="str">
        <f t="shared" si="1280"/>
        <v>November</v>
      </c>
      <c r="E9150" s="6" t="str">
        <f t="shared" si="1281"/>
        <v>Q4</v>
      </c>
      <c r="F9150" s="6" t="str">
        <f t="shared" si="1282"/>
        <v>Low</v>
      </c>
      <c r="G9150" s="6" t="str">
        <f t="shared" si="1283"/>
        <v>Full Price</v>
      </c>
      <c r="H9150" s="6">
        <v>44875</v>
      </c>
      <c r="I9150" t="s">
        <v>7978</v>
      </c>
      <c r="J9150" t="s">
        <v>3326</v>
      </c>
      <c r="K9150" t="s">
        <v>5084</v>
      </c>
      <c r="L9150" t="s">
        <v>30</v>
      </c>
      <c r="M9150" t="s">
        <v>91</v>
      </c>
      <c r="N9150" t="s">
        <v>92</v>
      </c>
      <c r="O9150" t="s">
        <v>54</v>
      </c>
      <c r="P9150" t="s">
        <v>270</v>
      </c>
      <c r="Q9150" t="s">
        <v>271</v>
      </c>
      <c r="R9150" s="7">
        <v>0</v>
      </c>
      <c r="S9150" s="7">
        <f t="shared" si="1278"/>
        <v>99.98</v>
      </c>
      <c r="T9150" s="8">
        <v>3.9992000000000001</v>
      </c>
      <c r="U9150" s="8" t="str">
        <f t="shared" si="1284"/>
        <v>Low</v>
      </c>
      <c r="V9150" s="7">
        <v>2</v>
      </c>
      <c r="W9150" s="8">
        <v>99.98</v>
      </c>
      <c r="X9150" s="8">
        <f t="shared" si="1285"/>
        <v>3772</v>
      </c>
      <c r="Y9150" s="9">
        <v>0.04</v>
      </c>
      <c r="Z9150" s="9" t="str">
        <f t="shared" si="1286"/>
        <v>Low</v>
      </c>
    </row>
    <row r="9151" spans="1:26" x14ac:dyDescent="0.3">
      <c r="A9151" t="s">
        <v>7979</v>
      </c>
      <c r="B9151" s="6">
        <v>44870</v>
      </c>
      <c r="C9151" s="6" t="str">
        <f t="shared" si="1279"/>
        <v>2022</v>
      </c>
      <c r="D9151" s="6" t="str">
        <f t="shared" si="1280"/>
        <v>November</v>
      </c>
      <c r="E9151" s="6" t="str">
        <f t="shared" si="1281"/>
        <v>Q4</v>
      </c>
      <c r="F9151" s="6" t="str">
        <f t="shared" si="1282"/>
        <v>Low</v>
      </c>
      <c r="G9151" s="6" t="str">
        <f t="shared" si="1283"/>
        <v>Discounted</v>
      </c>
      <c r="H9151" s="6">
        <v>44877</v>
      </c>
      <c r="I9151" t="s">
        <v>1898</v>
      </c>
      <c r="J9151" t="s">
        <v>44</v>
      </c>
      <c r="K9151" t="s">
        <v>2333</v>
      </c>
      <c r="L9151" t="s">
        <v>30</v>
      </c>
      <c r="M9151" t="s">
        <v>31</v>
      </c>
      <c r="N9151" t="s">
        <v>41</v>
      </c>
      <c r="O9151" t="s">
        <v>69</v>
      </c>
      <c r="P9151" t="s">
        <v>1463</v>
      </c>
      <c r="Q9151" t="s">
        <v>180</v>
      </c>
      <c r="R9151" s="7">
        <v>0.7</v>
      </c>
      <c r="S9151" s="7">
        <f t="shared" si="1278"/>
        <v>0.71640000000000015</v>
      </c>
      <c r="T9151" s="8">
        <v>-1.8308</v>
      </c>
      <c r="U9151" s="8" t="str">
        <f t="shared" si="1284"/>
        <v>Loss</v>
      </c>
      <c r="V9151" s="7">
        <v>2</v>
      </c>
      <c r="W9151" s="8">
        <v>2.3879999999999999</v>
      </c>
      <c r="X9151" s="8">
        <f t="shared" si="1285"/>
        <v>9877</v>
      </c>
      <c r="Y9151" s="9">
        <v>-0.76666666699999997</v>
      </c>
      <c r="Z9151" s="9" t="str">
        <f t="shared" si="1286"/>
        <v>Low</v>
      </c>
    </row>
    <row r="9152" spans="1:26" x14ac:dyDescent="0.3">
      <c r="A9152" t="s">
        <v>7979</v>
      </c>
      <c r="B9152" s="6">
        <v>44870</v>
      </c>
      <c r="C9152" s="6" t="str">
        <f t="shared" si="1279"/>
        <v>2022</v>
      </c>
      <c r="D9152" s="6" t="str">
        <f t="shared" si="1280"/>
        <v>November</v>
      </c>
      <c r="E9152" s="6" t="str">
        <f t="shared" si="1281"/>
        <v>Q4</v>
      </c>
      <c r="F9152" s="6" t="str">
        <f t="shared" si="1282"/>
        <v>Low</v>
      </c>
      <c r="G9152" s="6" t="str">
        <f t="shared" si="1283"/>
        <v>Discounted</v>
      </c>
      <c r="H9152" s="6">
        <v>44877</v>
      </c>
      <c r="I9152" t="s">
        <v>1898</v>
      </c>
      <c r="J9152" t="s">
        <v>89</v>
      </c>
      <c r="K9152" t="s">
        <v>2673</v>
      </c>
      <c r="L9152" t="s">
        <v>30</v>
      </c>
      <c r="M9152" t="s">
        <v>31</v>
      </c>
      <c r="N9152" t="s">
        <v>49</v>
      </c>
      <c r="O9152" t="s">
        <v>69</v>
      </c>
      <c r="P9152" t="s">
        <v>1463</v>
      </c>
      <c r="Q9152" t="s">
        <v>180</v>
      </c>
      <c r="R9152" s="7">
        <v>0.2</v>
      </c>
      <c r="S9152" s="7">
        <f t="shared" si="1278"/>
        <v>195.1936</v>
      </c>
      <c r="T9152" s="8">
        <v>30.498999999999999</v>
      </c>
      <c r="U9152" s="8" t="str">
        <f t="shared" si="1284"/>
        <v>Low</v>
      </c>
      <c r="V9152" s="7">
        <v>7</v>
      </c>
      <c r="W9152" s="8">
        <v>243.99199999999999</v>
      </c>
      <c r="X9152" s="8">
        <f t="shared" si="1285"/>
        <v>2235</v>
      </c>
      <c r="Y9152" s="9">
        <v>0.125</v>
      </c>
      <c r="Z9152" s="9" t="str">
        <f t="shared" si="1286"/>
        <v>Low</v>
      </c>
    </row>
    <row r="9153" spans="1:26" x14ac:dyDescent="0.3">
      <c r="A9153" t="s">
        <v>7980</v>
      </c>
      <c r="B9153" s="6">
        <v>44870</v>
      </c>
      <c r="C9153" s="6" t="str">
        <f t="shared" si="1279"/>
        <v>2022</v>
      </c>
      <c r="D9153" s="6" t="str">
        <f t="shared" si="1280"/>
        <v>November</v>
      </c>
      <c r="E9153" s="6" t="str">
        <f t="shared" si="1281"/>
        <v>Q4</v>
      </c>
      <c r="F9153" s="6" t="str">
        <f t="shared" si="1282"/>
        <v>High</v>
      </c>
      <c r="G9153" s="6" t="str">
        <f t="shared" si="1283"/>
        <v>Full Price</v>
      </c>
      <c r="H9153" s="6">
        <v>44871</v>
      </c>
      <c r="I9153" t="s">
        <v>859</v>
      </c>
      <c r="J9153" t="s">
        <v>1550</v>
      </c>
      <c r="K9153" t="s">
        <v>1551</v>
      </c>
      <c r="L9153" t="s">
        <v>61</v>
      </c>
      <c r="M9153" t="s">
        <v>91</v>
      </c>
      <c r="N9153" t="s">
        <v>110</v>
      </c>
      <c r="O9153" t="s">
        <v>69</v>
      </c>
      <c r="P9153" t="s">
        <v>3649</v>
      </c>
      <c r="Q9153" t="s">
        <v>686</v>
      </c>
      <c r="R9153" s="7">
        <v>0</v>
      </c>
      <c r="S9153" s="7">
        <f t="shared" si="1278"/>
        <v>159.99</v>
      </c>
      <c r="T9153" s="8">
        <v>54.396599999999999</v>
      </c>
      <c r="U9153" s="8" t="str">
        <f t="shared" si="1284"/>
        <v>Low</v>
      </c>
      <c r="V9153" s="7">
        <v>1</v>
      </c>
      <c r="W9153" s="8">
        <v>159.99</v>
      </c>
      <c r="X9153" s="8">
        <f t="shared" si="1285"/>
        <v>2965</v>
      </c>
      <c r="Y9153" s="9">
        <v>0.34</v>
      </c>
      <c r="Z9153" s="9" t="str">
        <f t="shared" si="1286"/>
        <v>High</v>
      </c>
    </row>
    <row r="9154" spans="1:26" x14ac:dyDescent="0.3">
      <c r="A9154" t="s">
        <v>7981</v>
      </c>
      <c r="B9154" s="6">
        <v>44870</v>
      </c>
      <c r="C9154" s="6" t="str">
        <f t="shared" si="1279"/>
        <v>2022</v>
      </c>
      <c r="D9154" s="6" t="str">
        <f t="shared" si="1280"/>
        <v>November</v>
      </c>
      <c r="E9154" s="6" t="str">
        <f t="shared" si="1281"/>
        <v>Q4</v>
      </c>
      <c r="F9154" s="6" t="str">
        <f t="shared" si="1282"/>
        <v>Low</v>
      </c>
      <c r="G9154" s="6" t="str">
        <f t="shared" si="1283"/>
        <v>Discounted</v>
      </c>
      <c r="H9154" s="6">
        <v>44875</v>
      </c>
      <c r="I9154" t="s">
        <v>2998</v>
      </c>
      <c r="J9154" t="s">
        <v>1204</v>
      </c>
      <c r="K9154" t="s">
        <v>2275</v>
      </c>
      <c r="L9154" t="s">
        <v>61</v>
      </c>
      <c r="M9154" t="s">
        <v>91</v>
      </c>
      <c r="N9154" t="s">
        <v>92</v>
      </c>
      <c r="O9154" t="s">
        <v>33</v>
      </c>
      <c r="P9154" t="s">
        <v>364</v>
      </c>
      <c r="Q9154" t="s">
        <v>35</v>
      </c>
      <c r="R9154" s="7">
        <v>0.2</v>
      </c>
      <c r="S9154" s="7">
        <f t="shared" ref="S9154:S9217" si="1287">W9154 - (W9154 * R9154)</f>
        <v>394.21439999999996</v>
      </c>
      <c r="T9154" s="8">
        <v>55.436399999999999</v>
      </c>
      <c r="U9154" s="8" t="str">
        <f t="shared" si="1284"/>
        <v>Low</v>
      </c>
      <c r="V9154" s="7">
        <v>4</v>
      </c>
      <c r="W9154" s="8">
        <v>492.76799999999997</v>
      </c>
      <c r="X9154" s="8">
        <f t="shared" si="1285"/>
        <v>1181</v>
      </c>
      <c r="Y9154" s="9">
        <v>0.1125</v>
      </c>
      <c r="Z9154" s="9" t="str">
        <f t="shared" si="1286"/>
        <v>Low</v>
      </c>
    </row>
    <row r="9155" spans="1:26" x14ac:dyDescent="0.3">
      <c r="A9155" t="s">
        <v>7982</v>
      </c>
      <c r="B9155" s="6">
        <v>44870</v>
      </c>
      <c r="C9155" s="6" t="str">
        <f t="shared" ref="C9155:C9218" si="1288">TEXT(B9155, "YYYY")</f>
        <v>2022</v>
      </c>
      <c r="D9155" s="6" t="str">
        <f t="shared" ref="D9155:D9218" si="1289">TEXT(B9155, "MMMM")</f>
        <v>November</v>
      </c>
      <c r="E9155" s="6" t="str">
        <f t="shared" ref="E9155:E9218" si="1290">"Q" &amp; INT((MONTH(B9155) - 1) / 3) + 1</f>
        <v>Q4</v>
      </c>
      <c r="F9155" s="6" t="str">
        <f t="shared" ref="F9155:F9218" si="1291">IF(Y9155&gt; 0.2, "High", "Low")</f>
        <v>High</v>
      </c>
      <c r="G9155" s="6" t="str">
        <f t="shared" ref="G9155:G9218" si="1292">IF(R9155&gt;0, "Discounted", "Full Price")</f>
        <v>Full Price</v>
      </c>
      <c r="H9155" s="6">
        <v>44874</v>
      </c>
      <c r="I9155" t="s">
        <v>5215</v>
      </c>
      <c r="J9155" t="s">
        <v>284</v>
      </c>
      <c r="K9155" t="s">
        <v>285</v>
      </c>
      <c r="L9155" t="s">
        <v>30</v>
      </c>
      <c r="M9155" t="s">
        <v>91</v>
      </c>
      <c r="N9155" t="s">
        <v>110</v>
      </c>
      <c r="O9155" t="s">
        <v>54</v>
      </c>
      <c r="P9155" t="s">
        <v>270</v>
      </c>
      <c r="Q9155" t="s">
        <v>271</v>
      </c>
      <c r="R9155" s="7">
        <v>0</v>
      </c>
      <c r="S9155" s="7">
        <f t="shared" si="1287"/>
        <v>390.75</v>
      </c>
      <c r="T9155" s="8">
        <v>171.93</v>
      </c>
      <c r="U9155" s="8" t="str">
        <f t="shared" ref="U9155:U9218" si="1293">IF(T9155 &lt; 0, "Loss", IF(T9155 &lt; 100, "Low", IF(T9155 &lt; 500, "Medium", "High")))</f>
        <v>Medium</v>
      </c>
      <c r="V9155" s="7">
        <v>5</v>
      </c>
      <c r="W9155" s="8">
        <v>390.75</v>
      </c>
      <c r="X9155" s="8">
        <f t="shared" ref="X9155:X9218" si="1294">_xlfn.RANK.EQ(W9155, W$2:W$9994)</f>
        <v>1488</v>
      </c>
      <c r="Y9155" s="9">
        <v>0.44</v>
      </c>
      <c r="Z9155" s="9" t="str">
        <f t="shared" ref="Z9155:Z9218" si="1295">IF(Y9155 &gt; 0.2, "High", "Low")</f>
        <v>High</v>
      </c>
    </row>
    <row r="9156" spans="1:26" x14ac:dyDescent="0.3">
      <c r="A9156" t="s">
        <v>7983</v>
      </c>
      <c r="B9156" s="6">
        <v>44870</v>
      </c>
      <c r="C9156" s="6" t="str">
        <f t="shared" si="1288"/>
        <v>2022</v>
      </c>
      <c r="D9156" s="6" t="str">
        <f t="shared" si="1289"/>
        <v>November</v>
      </c>
      <c r="E9156" s="6" t="str">
        <f t="shared" si="1290"/>
        <v>Q4</v>
      </c>
      <c r="F9156" s="6" t="str">
        <f t="shared" si="1291"/>
        <v>High</v>
      </c>
      <c r="G9156" s="6" t="str">
        <f t="shared" si="1292"/>
        <v>Full Price</v>
      </c>
      <c r="H9156" s="6">
        <v>44872</v>
      </c>
      <c r="I9156" t="s">
        <v>4321</v>
      </c>
      <c r="J9156" t="s">
        <v>1062</v>
      </c>
      <c r="K9156" t="s">
        <v>1062</v>
      </c>
      <c r="L9156" t="s">
        <v>40</v>
      </c>
      <c r="M9156" t="s">
        <v>31</v>
      </c>
      <c r="N9156" t="s">
        <v>32</v>
      </c>
      <c r="O9156" t="s">
        <v>33</v>
      </c>
      <c r="P9156" t="s">
        <v>6508</v>
      </c>
      <c r="Q9156" t="s">
        <v>237</v>
      </c>
      <c r="R9156" s="7">
        <v>0</v>
      </c>
      <c r="S9156" s="7">
        <f t="shared" si="1287"/>
        <v>167.94</v>
      </c>
      <c r="T9156" s="8">
        <v>82.290599999999998</v>
      </c>
      <c r="U9156" s="8" t="str">
        <f t="shared" si="1293"/>
        <v>Low</v>
      </c>
      <c r="V9156" s="7">
        <v>3</v>
      </c>
      <c r="W9156" s="8">
        <v>167.94</v>
      </c>
      <c r="X9156" s="8">
        <f t="shared" si="1294"/>
        <v>2887</v>
      </c>
      <c r="Y9156" s="9">
        <v>0.49</v>
      </c>
      <c r="Z9156" s="9" t="str">
        <f t="shared" si="1295"/>
        <v>High</v>
      </c>
    </row>
    <row r="9157" spans="1:26" x14ac:dyDescent="0.3">
      <c r="A9157" t="s">
        <v>7983</v>
      </c>
      <c r="B9157" s="6">
        <v>44870</v>
      </c>
      <c r="C9157" s="6" t="str">
        <f t="shared" si="1288"/>
        <v>2022</v>
      </c>
      <c r="D9157" s="6" t="str">
        <f t="shared" si="1289"/>
        <v>November</v>
      </c>
      <c r="E9157" s="6" t="str">
        <f t="shared" si="1290"/>
        <v>Q4</v>
      </c>
      <c r="F9157" s="6" t="str">
        <f t="shared" si="1291"/>
        <v>High</v>
      </c>
      <c r="G9157" s="6" t="str">
        <f t="shared" si="1292"/>
        <v>Full Price</v>
      </c>
      <c r="H9157" s="6">
        <v>44872</v>
      </c>
      <c r="I9157" t="s">
        <v>4321</v>
      </c>
      <c r="J9157" t="s">
        <v>1276</v>
      </c>
      <c r="K9157" t="s">
        <v>3569</v>
      </c>
      <c r="L9157" t="s">
        <v>40</v>
      </c>
      <c r="M9157" t="s">
        <v>31</v>
      </c>
      <c r="N9157" t="s">
        <v>32</v>
      </c>
      <c r="O9157" t="s">
        <v>33</v>
      </c>
      <c r="P9157" t="s">
        <v>6508</v>
      </c>
      <c r="Q9157" t="s">
        <v>237</v>
      </c>
      <c r="R9157" s="7">
        <v>0</v>
      </c>
      <c r="S9157" s="7">
        <f t="shared" si="1287"/>
        <v>4.41</v>
      </c>
      <c r="T9157" s="8">
        <v>2.0286</v>
      </c>
      <c r="U9157" s="8" t="str">
        <f t="shared" si="1293"/>
        <v>Low</v>
      </c>
      <c r="V9157" s="7">
        <v>1</v>
      </c>
      <c r="W9157" s="8">
        <v>4.41</v>
      </c>
      <c r="X9157" s="8">
        <f t="shared" si="1294"/>
        <v>9584</v>
      </c>
      <c r="Y9157" s="9">
        <v>0.46</v>
      </c>
      <c r="Z9157" s="9" t="str">
        <f t="shared" si="1295"/>
        <v>High</v>
      </c>
    </row>
    <row r="9158" spans="1:26" x14ac:dyDescent="0.3">
      <c r="A9158" t="s">
        <v>7983</v>
      </c>
      <c r="B9158" s="6">
        <v>44870</v>
      </c>
      <c r="C9158" s="6" t="str">
        <f t="shared" si="1288"/>
        <v>2022</v>
      </c>
      <c r="D9158" s="6" t="str">
        <f t="shared" si="1289"/>
        <v>November</v>
      </c>
      <c r="E9158" s="6" t="str">
        <f t="shared" si="1290"/>
        <v>Q4</v>
      </c>
      <c r="F9158" s="6" t="str">
        <f t="shared" si="1291"/>
        <v>High</v>
      </c>
      <c r="G9158" s="6" t="str">
        <f t="shared" si="1292"/>
        <v>Full Price</v>
      </c>
      <c r="H9158" s="6">
        <v>44872</v>
      </c>
      <c r="I9158" t="s">
        <v>4321</v>
      </c>
      <c r="J9158" t="s">
        <v>1107</v>
      </c>
      <c r="K9158" t="s">
        <v>6569</v>
      </c>
      <c r="L9158" t="s">
        <v>40</v>
      </c>
      <c r="M9158" t="s">
        <v>31</v>
      </c>
      <c r="N9158" t="s">
        <v>32</v>
      </c>
      <c r="O9158" t="s">
        <v>33</v>
      </c>
      <c r="P9158" t="s">
        <v>6508</v>
      </c>
      <c r="Q9158" t="s">
        <v>237</v>
      </c>
      <c r="R9158" s="7">
        <v>0</v>
      </c>
      <c r="S9158" s="7">
        <f t="shared" si="1287"/>
        <v>67.8</v>
      </c>
      <c r="T9158" s="8">
        <v>31.187999999999999</v>
      </c>
      <c r="U9158" s="8" t="str">
        <f t="shared" si="1293"/>
        <v>Low</v>
      </c>
      <c r="V9158" s="7">
        <v>10</v>
      </c>
      <c r="W9158" s="8">
        <v>67.8</v>
      </c>
      <c r="X9158" s="8">
        <f t="shared" si="1294"/>
        <v>4544</v>
      </c>
      <c r="Y9158" s="9">
        <v>0.46</v>
      </c>
      <c r="Z9158" s="9" t="str">
        <f t="shared" si="1295"/>
        <v>High</v>
      </c>
    </row>
    <row r="9159" spans="1:26" x14ac:dyDescent="0.3">
      <c r="A9159" t="s">
        <v>7984</v>
      </c>
      <c r="B9159" s="6">
        <v>44870</v>
      </c>
      <c r="C9159" s="6" t="str">
        <f t="shared" si="1288"/>
        <v>2022</v>
      </c>
      <c r="D9159" s="6" t="str">
        <f t="shared" si="1289"/>
        <v>November</v>
      </c>
      <c r="E9159" s="6" t="str">
        <f t="shared" si="1290"/>
        <v>Q4</v>
      </c>
      <c r="F9159" s="6" t="str">
        <f t="shared" si="1291"/>
        <v>Low</v>
      </c>
      <c r="G9159" s="6" t="str">
        <f t="shared" si="1292"/>
        <v>Discounted</v>
      </c>
      <c r="H9159" s="6">
        <v>44872</v>
      </c>
      <c r="I9159" t="s">
        <v>3448</v>
      </c>
      <c r="J9159" t="s">
        <v>44</v>
      </c>
      <c r="K9159" t="s">
        <v>2059</v>
      </c>
      <c r="L9159" t="s">
        <v>61</v>
      </c>
      <c r="M9159" t="s">
        <v>31</v>
      </c>
      <c r="N9159" t="s">
        <v>41</v>
      </c>
      <c r="O9159" t="s">
        <v>33</v>
      </c>
      <c r="P9159" t="s">
        <v>368</v>
      </c>
      <c r="Q9159" t="s">
        <v>43</v>
      </c>
      <c r="R9159" s="7">
        <v>0.8</v>
      </c>
      <c r="S9159" s="7">
        <f t="shared" si="1287"/>
        <v>3.2059999999999995</v>
      </c>
      <c r="T9159" s="8">
        <v>-25.648</v>
      </c>
      <c r="U9159" s="8" t="str">
        <f t="shared" si="1293"/>
        <v>Loss</v>
      </c>
      <c r="V9159" s="7">
        <v>5</v>
      </c>
      <c r="W9159" s="8">
        <v>16.03</v>
      </c>
      <c r="X9159" s="8">
        <f t="shared" si="1294"/>
        <v>7617</v>
      </c>
      <c r="Y9159" s="9">
        <v>-1.6</v>
      </c>
      <c r="Z9159" s="9" t="str">
        <f t="shared" si="1295"/>
        <v>Low</v>
      </c>
    </row>
    <row r="9160" spans="1:26" x14ac:dyDescent="0.3">
      <c r="A9160" t="s">
        <v>7985</v>
      </c>
      <c r="B9160" s="6">
        <v>44870</v>
      </c>
      <c r="C9160" s="6" t="str">
        <f t="shared" si="1288"/>
        <v>2022</v>
      </c>
      <c r="D9160" s="6" t="str">
        <f t="shared" si="1289"/>
        <v>November</v>
      </c>
      <c r="E9160" s="6" t="str">
        <f t="shared" si="1290"/>
        <v>Q4</v>
      </c>
      <c r="F9160" s="6" t="str">
        <f t="shared" si="1291"/>
        <v>High</v>
      </c>
      <c r="G9160" s="6" t="str">
        <f t="shared" si="1292"/>
        <v>Full Price</v>
      </c>
      <c r="H9160" s="6">
        <v>44874</v>
      </c>
      <c r="I9160" t="s">
        <v>1469</v>
      </c>
      <c r="J9160" t="s">
        <v>67</v>
      </c>
      <c r="K9160" t="s">
        <v>4401</v>
      </c>
      <c r="L9160" t="s">
        <v>30</v>
      </c>
      <c r="M9160" t="s">
        <v>31</v>
      </c>
      <c r="N9160" t="s">
        <v>32</v>
      </c>
      <c r="O9160" t="s">
        <v>69</v>
      </c>
      <c r="P9160" t="s">
        <v>263</v>
      </c>
      <c r="Q9160" t="s">
        <v>71</v>
      </c>
      <c r="R9160" s="7">
        <v>0</v>
      </c>
      <c r="S9160" s="7">
        <f t="shared" si="1287"/>
        <v>12.96</v>
      </c>
      <c r="T9160" s="8">
        <v>6.2207999999999997</v>
      </c>
      <c r="U9160" s="8" t="str">
        <f t="shared" si="1293"/>
        <v>Low</v>
      </c>
      <c r="V9160" s="7">
        <v>2</v>
      </c>
      <c r="W9160" s="8">
        <v>12.96</v>
      </c>
      <c r="X9160" s="8">
        <f t="shared" si="1294"/>
        <v>8103</v>
      </c>
      <c r="Y9160" s="9">
        <v>0.48</v>
      </c>
      <c r="Z9160" s="9" t="str">
        <f t="shared" si="1295"/>
        <v>High</v>
      </c>
    </row>
    <row r="9161" spans="1:26" x14ac:dyDescent="0.3">
      <c r="A9161" t="s">
        <v>7986</v>
      </c>
      <c r="B9161" s="6">
        <v>44871</v>
      </c>
      <c r="C9161" s="6" t="str">
        <f t="shared" si="1288"/>
        <v>2022</v>
      </c>
      <c r="D9161" s="6" t="str">
        <f t="shared" si="1289"/>
        <v>November</v>
      </c>
      <c r="E9161" s="6" t="str">
        <f t="shared" si="1290"/>
        <v>Q4</v>
      </c>
      <c r="F9161" s="6" t="str">
        <f t="shared" si="1291"/>
        <v>High</v>
      </c>
      <c r="G9161" s="6" t="str">
        <f t="shared" si="1292"/>
        <v>Full Price</v>
      </c>
      <c r="H9161" s="6">
        <v>44876</v>
      </c>
      <c r="I9161" t="s">
        <v>2476</v>
      </c>
      <c r="J9161" t="s">
        <v>119</v>
      </c>
      <c r="K9161" t="s">
        <v>1017</v>
      </c>
      <c r="L9161" t="s">
        <v>30</v>
      </c>
      <c r="M9161" t="s">
        <v>76</v>
      </c>
      <c r="N9161" t="s">
        <v>99</v>
      </c>
      <c r="O9161" t="s">
        <v>69</v>
      </c>
      <c r="P9161" t="s">
        <v>70</v>
      </c>
      <c r="Q9161" t="s">
        <v>71</v>
      </c>
      <c r="R9161" s="7">
        <v>0</v>
      </c>
      <c r="S9161" s="7">
        <f t="shared" si="1287"/>
        <v>8.73</v>
      </c>
      <c r="T9161" s="8">
        <v>2.9681999999999999</v>
      </c>
      <c r="U9161" s="8" t="str">
        <f t="shared" si="1293"/>
        <v>Low</v>
      </c>
      <c r="V9161" s="7">
        <v>1</v>
      </c>
      <c r="W9161" s="8">
        <v>8.73</v>
      </c>
      <c r="X9161" s="8">
        <f t="shared" si="1294"/>
        <v>8841</v>
      </c>
      <c r="Y9161" s="9">
        <v>0.34</v>
      </c>
      <c r="Z9161" s="9" t="str">
        <f t="shared" si="1295"/>
        <v>High</v>
      </c>
    </row>
    <row r="9162" spans="1:26" x14ac:dyDescent="0.3">
      <c r="A9162" t="s">
        <v>7986</v>
      </c>
      <c r="B9162" s="6">
        <v>44871</v>
      </c>
      <c r="C9162" s="6" t="str">
        <f t="shared" si="1288"/>
        <v>2022</v>
      </c>
      <c r="D9162" s="6" t="str">
        <f t="shared" si="1289"/>
        <v>November</v>
      </c>
      <c r="E9162" s="6" t="str">
        <f t="shared" si="1290"/>
        <v>Q4</v>
      </c>
      <c r="F9162" s="6" t="str">
        <f t="shared" si="1291"/>
        <v>High</v>
      </c>
      <c r="G9162" s="6" t="str">
        <f t="shared" si="1292"/>
        <v>Full Price</v>
      </c>
      <c r="H9162" s="6">
        <v>44876</v>
      </c>
      <c r="I9162" t="s">
        <v>2476</v>
      </c>
      <c r="J9162" t="s">
        <v>703</v>
      </c>
      <c r="K9162" t="s">
        <v>2544</v>
      </c>
      <c r="L9162" t="s">
        <v>30</v>
      </c>
      <c r="M9162" t="s">
        <v>31</v>
      </c>
      <c r="N9162" t="s">
        <v>53</v>
      </c>
      <c r="O9162" t="s">
        <v>69</v>
      </c>
      <c r="P9162" t="s">
        <v>70</v>
      </c>
      <c r="Q9162" t="s">
        <v>71</v>
      </c>
      <c r="R9162" s="7">
        <v>0</v>
      </c>
      <c r="S9162" s="7">
        <f t="shared" si="1287"/>
        <v>5.68</v>
      </c>
      <c r="T9162" s="8">
        <v>1.7607999999999999</v>
      </c>
      <c r="U9162" s="8" t="str">
        <f t="shared" si="1293"/>
        <v>Low</v>
      </c>
      <c r="V9162" s="7">
        <v>2</v>
      </c>
      <c r="W9162" s="8">
        <v>5.68</v>
      </c>
      <c r="X9162" s="8">
        <f t="shared" si="1294"/>
        <v>9373</v>
      </c>
      <c r="Y9162" s="9">
        <v>0.31</v>
      </c>
      <c r="Z9162" s="9" t="str">
        <f t="shared" si="1295"/>
        <v>High</v>
      </c>
    </row>
    <row r="9163" spans="1:26" x14ac:dyDescent="0.3">
      <c r="A9163" t="s">
        <v>7986</v>
      </c>
      <c r="B9163" s="6">
        <v>44871</v>
      </c>
      <c r="C9163" s="6" t="str">
        <f t="shared" si="1288"/>
        <v>2022</v>
      </c>
      <c r="D9163" s="6" t="str">
        <f t="shared" si="1289"/>
        <v>November</v>
      </c>
      <c r="E9163" s="6" t="str">
        <f t="shared" si="1290"/>
        <v>Q4</v>
      </c>
      <c r="F9163" s="6" t="str">
        <f t="shared" si="1291"/>
        <v>High</v>
      </c>
      <c r="G9163" s="6" t="str">
        <f t="shared" si="1292"/>
        <v>Full Price</v>
      </c>
      <c r="H9163" s="6">
        <v>44876</v>
      </c>
      <c r="I9163" t="s">
        <v>2476</v>
      </c>
      <c r="J9163" t="s">
        <v>89</v>
      </c>
      <c r="K9163" t="s">
        <v>2447</v>
      </c>
      <c r="L9163" t="s">
        <v>30</v>
      </c>
      <c r="M9163" t="s">
        <v>31</v>
      </c>
      <c r="N9163" t="s">
        <v>149</v>
      </c>
      <c r="O9163" t="s">
        <v>69</v>
      </c>
      <c r="P9163" t="s">
        <v>70</v>
      </c>
      <c r="Q9163" t="s">
        <v>71</v>
      </c>
      <c r="R9163" s="7">
        <v>0</v>
      </c>
      <c r="S9163" s="7">
        <f t="shared" si="1287"/>
        <v>15.28</v>
      </c>
      <c r="T9163" s="8">
        <v>7.4871999999999996</v>
      </c>
      <c r="U9163" s="8" t="str">
        <f t="shared" si="1293"/>
        <v>Low</v>
      </c>
      <c r="V9163" s="7">
        <v>2</v>
      </c>
      <c r="W9163" s="8">
        <v>15.28</v>
      </c>
      <c r="X9163" s="8">
        <f t="shared" si="1294"/>
        <v>7752</v>
      </c>
      <c r="Y9163" s="9">
        <v>0.49</v>
      </c>
      <c r="Z9163" s="9" t="str">
        <f t="shared" si="1295"/>
        <v>High</v>
      </c>
    </row>
    <row r="9164" spans="1:26" x14ac:dyDescent="0.3">
      <c r="A9164" t="s">
        <v>7987</v>
      </c>
      <c r="B9164" s="6">
        <v>44871</v>
      </c>
      <c r="C9164" s="6" t="str">
        <f t="shared" si="1288"/>
        <v>2022</v>
      </c>
      <c r="D9164" s="6" t="str">
        <f t="shared" si="1289"/>
        <v>November</v>
      </c>
      <c r="E9164" s="6" t="str">
        <f t="shared" si="1290"/>
        <v>Q4</v>
      </c>
      <c r="F9164" s="6" t="str">
        <f t="shared" si="1291"/>
        <v>Low</v>
      </c>
      <c r="G9164" s="6" t="str">
        <f t="shared" si="1292"/>
        <v>Discounted</v>
      </c>
      <c r="H9164" s="6">
        <v>44877</v>
      </c>
      <c r="I9164" t="s">
        <v>5479</v>
      </c>
      <c r="J9164" t="s">
        <v>89</v>
      </c>
      <c r="K9164" t="s">
        <v>747</v>
      </c>
      <c r="L9164" t="s">
        <v>30</v>
      </c>
      <c r="M9164" t="s">
        <v>31</v>
      </c>
      <c r="N9164" t="s">
        <v>41</v>
      </c>
      <c r="O9164" t="s">
        <v>33</v>
      </c>
      <c r="P9164" t="s">
        <v>34</v>
      </c>
      <c r="Q9164" t="s">
        <v>35</v>
      </c>
      <c r="R9164" s="7">
        <v>0.8</v>
      </c>
      <c r="S9164" s="7">
        <f t="shared" si="1287"/>
        <v>0.24959999999999993</v>
      </c>
      <c r="T9164" s="8">
        <v>-1.9343999999999999</v>
      </c>
      <c r="U9164" s="8" t="str">
        <f t="shared" si="1293"/>
        <v>Loss</v>
      </c>
      <c r="V9164" s="7">
        <v>2</v>
      </c>
      <c r="W9164" s="8">
        <v>1.248</v>
      </c>
      <c r="X9164" s="8">
        <f t="shared" si="1294"/>
        <v>9972</v>
      </c>
      <c r="Y9164" s="9">
        <v>-1.55</v>
      </c>
      <c r="Z9164" s="9" t="str">
        <f t="shared" si="1295"/>
        <v>Low</v>
      </c>
    </row>
    <row r="9165" spans="1:26" x14ac:dyDescent="0.3">
      <c r="A9165" t="s">
        <v>7988</v>
      </c>
      <c r="B9165" s="6">
        <v>44871</v>
      </c>
      <c r="C9165" s="6" t="str">
        <f t="shared" si="1288"/>
        <v>2022</v>
      </c>
      <c r="D9165" s="6" t="str">
        <f t="shared" si="1289"/>
        <v>November</v>
      </c>
      <c r="E9165" s="6" t="str">
        <f t="shared" si="1290"/>
        <v>Q4</v>
      </c>
      <c r="F9165" s="6" t="str">
        <f t="shared" si="1291"/>
        <v>Low</v>
      </c>
      <c r="G9165" s="6" t="str">
        <f t="shared" si="1292"/>
        <v>Discounted</v>
      </c>
      <c r="H9165" s="6">
        <v>44878</v>
      </c>
      <c r="I9165" t="s">
        <v>4321</v>
      </c>
      <c r="J9165" t="s">
        <v>188</v>
      </c>
      <c r="K9165" t="s">
        <v>1726</v>
      </c>
      <c r="L9165" t="s">
        <v>40</v>
      </c>
      <c r="M9165" t="s">
        <v>76</v>
      </c>
      <c r="N9165" t="s">
        <v>77</v>
      </c>
      <c r="O9165" t="s">
        <v>69</v>
      </c>
      <c r="P9165" t="s">
        <v>298</v>
      </c>
      <c r="Q9165" t="s">
        <v>299</v>
      </c>
      <c r="R9165" s="7">
        <v>0.2</v>
      </c>
      <c r="S9165" s="7">
        <f t="shared" si="1287"/>
        <v>359.65440000000001</v>
      </c>
      <c r="T9165" s="8">
        <v>-73.0548</v>
      </c>
      <c r="U9165" s="8" t="str">
        <f t="shared" si="1293"/>
        <v>Loss</v>
      </c>
      <c r="V9165" s="7">
        <v>2</v>
      </c>
      <c r="W9165" s="8">
        <v>449.56799999999998</v>
      </c>
      <c r="X9165" s="8">
        <f t="shared" si="1294"/>
        <v>1315</v>
      </c>
      <c r="Y9165" s="9">
        <v>-0.16250000000000001</v>
      </c>
      <c r="Z9165" s="9" t="str">
        <f t="shared" si="1295"/>
        <v>Low</v>
      </c>
    </row>
    <row r="9166" spans="1:26" x14ac:dyDescent="0.3">
      <c r="A9166" t="s">
        <v>7988</v>
      </c>
      <c r="B9166" s="6">
        <v>44871</v>
      </c>
      <c r="C9166" s="6" t="str">
        <f t="shared" si="1288"/>
        <v>2022</v>
      </c>
      <c r="D9166" s="6" t="str">
        <f t="shared" si="1289"/>
        <v>November</v>
      </c>
      <c r="E9166" s="6" t="str">
        <f t="shared" si="1290"/>
        <v>Q4</v>
      </c>
      <c r="F9166" s="6" t="str">
        <f t="shared" si="1291"/>
        <v>Low</v>
      </c>
      <c r="G9166" s="6" t="str">
        <f t="shared" si="1292"/>
        <v>Full Price</v>
      </c>
      <c r="H9166" s="6">
        <v>44878</v>
      </c>
      <c r="I9166" t="s">
        <v>4321</v>
      </c>
      <c r="J9166" t="s">
        <v>188</v>
      </c>
      <c r="K9166" t="s">
        <v>1607</v>
      </c>
      <c r="L9166" t="s">
        <v>40</v>
      </c>
      <c r="M9166" t="s">
        <v>76</v>
      </c>
      <c r="N9166" t="s">
        <v>262</v>
      </c>
      <c r="O9166" t="s">
        <v>69</v>
      </c>
      <c r="P9166" t="s">
        <v>298</v>
      </c>
      <c r="Q9166" t="s">
        <v>299</v>
      </c>
      <c r="R9166" s="7">
        <v>0</v>
      </c>
      <c r="S9166" s="7">
        <f t="shared" si="1287"/>
        <v>2036.86</v>
      </c>
      <c r="T9166" s="8">
        <v>366.63479999999998</v>
      </c>
      <c r="U9166" s="8" t="str">
        <f t="shared" si="1293"/>
        <v>Medium</v>
      </c>
      <c r="V9166" s="7">
        <v>7</v>
      </c>
      <c r="W9166" s="8">
        <v>2036.86</v>
      </c>
      <c r="X9166" s="8">
        <f t="shared" si="1294"/>
        <v>132</v>
      </c>
      <c r="Y9166" s="9">
        <v>0.18</v>
      </c>
      <c r="Z9166" s="9" t="str">
        <f t="shared" si="1295"/>
        <v>Low</v>
      </c>
    </row>
    <row r="9167" spans="1:26" x14ac:dyDescent="0.3">
      <c r="A9167" t="s">
        <v>7988</v>
      </c>
      <c r="B9167" s="6">
        <v>44871</v>
      </c>
      <c r="C9167" s="6" t="str">
        <f t="shared" si="1288"/>
        <v>2022</v>
      </c>
      <c r="D9167" s="6" t="str">
        <f t="shared" si="1289"/>
        <v>November</v>
      </c>
      <c r="E9167" s="6" t="str">
        <f t="shared" si="1290"/>
        <v>Q4</v>
      </c>
      <c r="F9167" s="6" t="str">
        <f t="shared" si="1291"/>
        <v>High</v>
      </c>
      <c r="G9167" s="6" t="str">
        <f t="shared" si="1292"/>
        <v>Full Price</v>
      </c>
      <c r="H9167" s="6">
        <v>44878</v>
      </c>
      <c r="I9167" t="s">
        <v>4321</v>
      </c>
      <c r="J9167" t="s">
        <v>675</v>
      </c>
      <c r="K9167" t="s">
        <v>1116</v>
      </c>
      <c r="L9167" t="s">
        <v>40</v>
      </c>
      <c r="M9167" t="s">
        <v>91</v>
      </c>
      <c r="N9167" t="s">
        <v>110</v>
      </c>
      <c r="O9167" t="s">
        <v>69</v>
      </c>
      <c r="P9167" t="s">
        <v>298</v>
      </c>
      <c r="Q9167" t="s">
        <v>299</v>
      </c>
      <c r="R9167" s="7">
        <v>0</v>
      </c>
      <c r="S9167" s="7">
        <f t="shared" si="1287"/>
        <v>108.96</v>
      </c>
      <c r="T9167" s="8">
        <v>32.688000000000002</v>
      </c>
      <c r="U9167" s="8" t="str">
        <f t="shared" si="1293"/>
        <v>Low</v>
      </c>
      <c r="V9167" s="7">
        <v>3</v>
      </c>
      <c r="W9167" s="8">
        <v>108.96</v>
      </c>
      <c r="X9167" s="8">
        <f t="shared" si="1294"/>
        <v>3613</v>
      </c>
      <c r="Y9167" s="9">
        <v>0.3</v>
      </c>
      <c r="Z9167" s="9" t="str">
        <f t="shared" si="1295"/>
        <v>High</v>
      </c>
    </row>
    <row r="9168" spans="1:26" x14ac:dyDescent="0.3">
      <c r="A9168" t="s">
        <v>7989</v>
      </c>
      <c r="B9168" s="6">
        <v>44871</v>
      </c>
      <c r="C9168" s="6" t="str">
        <f t="shared" si="1288"/>
        <v>2022</v>
      </c>
      <c r="D9168" s="6" t="str">
        <f t="shared" si="1289"/>
        <v>November</v>
      </c>
      <c r="E9168" s="6" t="str">
        <f t="shared" si="1290"/>
        <v>Q4</v>
      </c>
      <c r="F9168" s="6" t="str">
        <f t="shared" si="1291"/>
        <v>High</v>
      </c>
      <c r="G9168" s="6" t="str">
        <f t="shared" si="1292"/>
        <v>Full Price</v>
      </c>
      <c r="H9168" s="6">
        <v>44878</v>
      </c>
      <c r="I9168" t="s">
        <v>846</v>
      </c>
      <c r="J9168" t="s">
        <v>2236</v>
      </c>
      <c r="K9168" t="s">
        <v>7990</v>
      </c>
      <c r="L9168" t="s">
        <v>40</v>
      </c>
      <c r="M9168" t="s">
        <v>31</v>
      </c>
      <c r="N9168" t="s">
        <v>49</v>
      </c>
      <c r="O9168" t="s">
        <v>54</v>
      </c>
      <c r="P9168" t="s">
        <v>5032</v>
      </c>
      <c r="Q9168" t="s">
        <v>322</v>
      </c>
      <c r="R9168" s="7">
        <v>0</v>
      </c>
      <c r="S9168" s="7">
        <f t="shared" si="1287"/>
        <v>46.26</v>
      </c>
      <c r="T9168" s="8">
        <v>12.0276</v>
      </c>
      <c r="U9168" s="8" t="str">
        <f t="shared" si="1293"/>
        <v>Low</v>
      </c>
      <c r="V9168" s="7">
        <v>3</v>
      </c>
      <c r="W9168" s="8">
        <v>46.26</v>
      </c>
      <c r="X9168" s="8">
        <f t="shared" si="1294"/>
        <v>5312</v>
      </c>
      <c r="Y9168" s="9">
        <v>0.26</v>
      </c>
      <c r="Z9168" s="9" t="str">
        <f t="shared" si="1295"/>
        <v>High</v>
      </c>
    </row>
    <row r="9169" spans="1:26" x14ac:dyDescent="0.3">
      <c r="A9169" t="s">
        <v>7991</v>
      </c>
      <c r="B9169" s="6">
        <v>44871</v>
      </c>
      <c r="C9169" s="6" t="str">
        <f t="shared" si="1288"/>
        <v>2022</v>
      </c>
      <c r="D9169" s="6" t="str">
        <f t="shared" si="1289"/>
        <v>November</v>
      </c>
      <c r="E9169" s="6" t="str">
        <f t="shared" si="1290"/>
        <v>Q4</v>
      </c>
      <c r="F9169" s="6" t="str">
        <f t="shared" si="1291"/>
        <v>Low</v>
      </c>
      <c r="G9169" s="6" t="str">
        <f t="shared" si="1292"/>
        <v>Discounted</v>
      </c>
      <c r="H9169" s="6">
        <v>44877</v>
      </c>
      <c r="I9169" t="s">
        <v>4162</v>
      </c>
      <c r="J9169" t="s">
        <v>89</v>
      </c>
      <c r="K9169" t="s">
        <v>2481</v>
      </c>
      <c r="L9169" t="s">
        <v>40</v>
      </c>
      <c r="M9169" t="s">
        <v>31</v>
      </c>
      <c r="N9169" t="s">
        <v>41</v>
      </c>
      <c r="O9169" t="s">
        <v>69</v>
      </c>
      <c r="P9169" t="s">
        <v>2622</v>
      </c>
      <c r="Q9169" t="s">
        <v>175</v>
      </c>
      <c r="R9169" s="7">
        <v>0.7</v>
      </c>
      <c r="S9169" s="7">
        <f t="shared" si="1287"/>
        <v>1.7046000000000006</v>
      </c>
      <c r="T9169" s="8">
        <v>-3.7879999999999998</v>
      </c>
      <c r="U9169" s="8" t="str">
        <f t="shared" si="1293"/>
        <v>Loss</v>
      </c>
      <c r="V9169" s="7">
        <v>1</v>
      </c>
      <c r="W9169" s="8">
        <v>5.6820000000000004</v>
      </c>
      <c r="X9169" s="8">
        <f t="shared" si="1294"/>
        <v>9372</v>
      </c>
      <c r="Y9169" s="9">
        <v>-0.66666666699999999</v>
      </c>
      <c r="Z9169" s="9" t="str">
        <f t="shared" si="1295"/>
        <v>Low</v>
      </c>
    </row>
    <row r="9170" spans="1:26" x14ac:dyDescent="0.3">
      <c r="A9170" t="s">
        <v>7992</v>
      </c>
      <c r="B9170" s="6">
        <v>44871</v>
      </c>
      <c r="C9170" s="6" t="str">
        <f t="shared" si="1288"/>
        <v>2022</v>
      </c>
      <c r="D9170" s="6" t="str">
        <f t="shared" si="1289"/>
        <v>November</v>
      </c>
      <c r="E9170" s="6" t="str">
        <f t="shared" si="1290"/>
        <v>Q4</v>
      </c>
      <c r="F9170" s="6" t="str">
        <f t="shared" si="1291"/>
        <v>Low</v>
      </c>
      <c r="G9170" s="6" t="str">
        <f t="shared" si="1292"/>
        <v>Discounted</v>
      </c>
      <c r="H9170" s="6">
        <v>44874</v>
      </c>
      <c r="I9170" t="s">
        <v>279</v>
      </c>
      <c r="J9170" t="s">
        <v>321</v>
      </c>
      <c r="K9170" t="s">
        <v>2990</v>
      </c>
      <c r="L9170" t="s">
        <v>30</v>
      </c>
      <c r="M9170" t="s">
        <v>76</v>
      </c>
      <c r="N9170" t="s">
        <v>99</v>
      </c>
      <c r="O9170" t="s">
        <v>33</v>
      </c>
      <c r="P9170" t="s">
        <v>364</v>
      </c>
      <c r="Q9170" t="s">
        <v>35</v>
      </c>
      <c r="R9170" s="7">
        <v>0.6</v>
      </c>
      <c r="S9170" s="7">
        <f t="shared" si="1287"/>
        <v>12.224</v>
      </c>
      <c r="T9170" s="8">
        <v>-19.864000000000001</v>
      </c>
      <c r="U9170" s="8" t="str">
        <f t="shared" si="1293"/>
        <v>Loss</v>
      </c>
      <c r="V9170" s="7">
        <v>5</v>
      </c>
      <c r="W9170" s="8">
        <v>30.56</v>
      </c>
      <c r="X9170" s="8">
        <f t="shared" si="1294"/>
        <v>6262</v>
      </c>
      <c r="Y9170" s="9">
        <v>-0.65</v>
      </c>
      <c r="Z9170" s="9" t="str">
        <f t="shared" si="1295"/>
        <v>Low</v>
      </c>
    </row>
    <row r="9171" spans="1:26" x14ac:dyDescent="0.3">
      <c r="A9171" t="s">
        <v>7993</v>
      </c>
      <c r="B9171" s="6">
        <v>44871</v>
      </c>
      <c r="C9171" s="6" t="str">
        <f t="shared" si="1288"/>
        <v>2022</v>
      </c>
      <c r="D9171" s="6" t="str">
        <f t="shared" si="1289"/>
        <v>November</v>
      </c>
      <c r="E9171" s="6" t="str">
        <f t="shared" si="1290"/>
        <v>Q4</v>
      </c>
      <c r="F9171" s="6" t="str">
        <f t="shared" si="1291"/>
        <v>High</v>
      </c>
      <c r="G9171" s="6" t="str">
        <f t="shared" si="1292"/>
        <v>Full Price</v>
      </c>
      <c r="H9171" s="6">
        <v>44875</v>
      </c>
      <c r="I9171" t="s">
        <v>4236</v>
      </c>
      <c r="J9171" t="s">
        <v>105</v>
      </c>
      <c r="K9171" t="s">
        <v>5726</v>
      </c>
      <c r="L9171" t="s">
        <v>40</v>
      </c>
      <c r="M9171" t="s">
        <v>31</v>
      </c>
      <c r="N9171" t="s">
        <v>53</v>
      </c>
      <c r="O9171" t="s">
        <v>33</v>
      </c>
      <c r="P9171" t="s">
        <v>1460</v>
      </c>
      <c r="Q9171" t="s">
        <v>556</v>
      </c>
      <c r="R9171" s="7">
        <v>0</v>
      </c>
      <c r="S9171" s="7">
        <f t="shared" si="1287"/>
        <v>13.9</v>
      </c>
      <c r="T9171" s="8">
        <v>3.6139999999999999</v>
      </c>
      <c r="U9171" s="8" t="str">
        <f t="shared" si="1293"/>
        <v>Low</v>
      </c>
      <c r="V9171" s="7">
        <v>5</v>
      </c>
      <c r="W9171" s="8">
        <v>13.9</v>
      </c>
      <c r="X9171" s="8">
        <f t="shared" si="1294"/>
        <v>7979</v>
      </c>
      <c r="Y9171" s="9">
        <v>0.26</v>
      </c>
      <c r="Z9171" s="9" t="str">
        <f t="shared" si="1295"/>
        <v>High</v>
      </c>
    </row>
    <row r="9172" spans="1:26" x14ac:dyDescent="0.3">
      <c r="A9172" t="s">
        <v>7993</v>
      </c>
      <c r="B9172" s="6">
        <v>44871</v>
      </c>
      <c r="C9172" s="6" t="str">
        <f t="shared" si="1288"/>
        <v>2022</v>
      </c>
      <c r="D9172" s="6" t="str">
        <f t="shared" si="1289"/>
        <v>November</v>
      </c>
      <c r="E9172" s="6" t="str">
        <f t="shared" si="1290"/>
        <v>Q4</v>
      </c>
      <c r="F9172" s="6" t="str">
        <f t="shared" si="1291"/>
        <v>High</v>
      </c>
      <c r="G9172" s="6" t="str">
        <f t="shared" si="1292"/>
        <v>Full Price</v>
      </c>
      <c r="H9172" s="6">
        <v>44875</v>
      </c>
      <c r="I9172" t="s">
        <v>4236</v>
      </c>
      <c r="J9172" t="s">
        <v>1062</v>
      </c>
      <c r="K9172" t="s">
        <v>1062</v>
      </c>
      <c r="L9172" t="s">
        <v>40</v>
      </c>
      <c r="M9172" t="s">
        <v>31</v>
      </c>
      <c r="N9172" t="s">
        <v>32</v>
      </c>
      <c r="O9172" t="s">
        <v>33</v>
      </c>
      <c r="P9172" t="s">
        <v>1460</v>
      </c>
      <c r="Q9172" t="s">
        <v>556</v>
      </c>
      <c r="R9172" s="7">
        <v>0</v>
      </c>
      <c r="S9172" s="7">
        <f t="shared" si="1287"/>
        <v>26.38</v>
      </c>
      <c r="T9172" s="8">
        <v>12.1348</v>
      </c>
      <c r="U9172" s="8" t="str">
        <f t="shared" si="1293"/>
        <v>Low</v>
      </c>
      <c r="V9172" s="7">
        <v>1</v>
      </c>
      <c r="W9172" s="8">
        <v>26.38</v>
      </c>
      <c r="X9172" s="8">
        <f t="shared" si="1294"/>
        <v>6541</v>
      </c>
      <c r="Y9172" s="9">
        <v>0.46</v>
      </c>
      <c r="Z9172" s="9" t="str">
        <f t="shared" si="1295"/>
        <v>High</v>
      </c>
    </row>
    <row r="9173" spans="1:26" x14ac:dyDescent="0.3">
      <c r="A9173" t="s">
        <v>7994</v>
      </c>
      <c r="B9173" s="6">
        <v>44871</v>
      </c>
      <c r="C9173" s="6" t="str">
        <f t="shared" si="1288"/>
        <v>2022</v>
      </c>
      <c r="D9173" s="6" t="str">
        <f t="shared" si="1289"/>
        <v>November</v>
      </c>
      <c r="E9173" s="6" t="str">
        <f t="shared" si="1290"/>
        <v>Q4</v>
      </c>
      <c r="F9173" s="6" t="str">
        <f t="shared" si="1291"/>
        <v>High</v>
      </c>
      <c r="G9173" s="6" t="str">
        <f t="shared" si="1292"/>
        <v>Full Price</v>
      </c>
      <c r="H9173" s="6">
        <v>44875</v>
      </c>
      <c r="I9173" t="s">
        <v>6376</v>
      </c>
      <c r="J9173" t="s">
        <v>67</v>
      </c>
      <c r="K9173" t="s">
        <v>3244</v>
      </c>
      <c r="L9173" t="s">
        <v>30</v>
      </c>
      <c r="M9173" t="s">
        <v>31</v>
      </c>
      <c r="N9173" t="s">
        <v>32</v>
      </c>
      <c r="O9173" t="s">
        <v>54</v>
      </c>
      <c r="P9173" t="s">
        <v>270</v>
      </c>
      <c r="Q9173" t="s">
        <v>271</v>
      </c>
      <c r="R9173" s="7">
        <v>0</v>
      </c>
      <c r="S9173" s="7">
        <f t="shared" si="1287"/>
        <v>318.95999999999998</v>
      </c>
      <c r="T9173" s="8">
        <v>149.91120000000001</v>
      </c>
      <c r="U9173" s="8" t="str">
        <f t="shared" si="1293"/>
        <v>Medium</v>
      </c>
      <c r="V9173" s="7">
        <v>9</v>
      </c>
      <c r="W9173" s="8">
        <v>318.95999999999998</v>
      </c>
      <c r="X9173" s="8">
        <f t="shared" si="1294"/>
        <v>1798</v>
      </c>
      <c r="Y9173" s="9">
        <v>0.47</v>
      </c>
      <c r="Z9173" s="9" t="str">
        <f t="shared" si="1295"/>
        <v>High</v>
      </c>
    </row>
    <row r="9174" spans="1:26" x14ac:dyDescent="0.3">
      <c r="A9174" t="s">
        <v>7995</v>
      </c>
      <c r="B9174" s="6">
        <v>44871</v>
      </c>
      <c r="C9174" s="6" t="str">
        <f t="shared" si="1288"/>
        <v>2022</v>
      </c>
      <c r="D9174" s="6" t="str">
        <f t="shared" si="1289"/>
        <v>November</v>
      </c>
      <c r="E9174" s="6" t="str">
        <f t="shared" si="1290"/>
        <v>Q4</v>
      </c>
      <c r="F9174" s="6" t="str">
        <f t="shared" si="1291"/>
        <v>Low</v>
      </c>
      <c r="G9174" s="6" t="str">
        <f t="shared" si="1292"/>
        <v>Discounted</v>
      </c>
      <c r="H9174" s="6">
        <v>44877</v>
      </c>
      <c r="I9174" t="s">
        <v>1020</v>
      </c>
      <c r="J9174" t="s">
        <v>89</v>
      </c>
      <c r="K9174" t="s">
        <v>2490</v>
      </c>
      <c r="L9174" t="s">
        <v>30</v>
      </c>
      <c r="M9174" t="s">
        <v>31</v>
      </c>
      <c r="N9174" t="s">
        <v>49</v>
      </c>
      <c r="O9174" t="s">
        <v>33</v>
      </c>
      <c r="P9174" t="s">
        <v>364</v>
      </c>
      <c r="Q9174" t="s">
        <v>35</v>
      </c>
      <c r="R9174" s="7">
        <v>0.2</v>
      </c>
      <c r="S9174" s="7">
        <f t="shared" si="1287"/>
        <v>14.528</v>
      </c>
      <c r="T9174" s="8">
        <v>1.8160000000000001</v>
      </c>
      <c r="U9174" s="8" t="str">
        <f t="shared" si="1293"/>
        <v>Low</v>
      </c>
      <c r="V9174" s="7">
        <v>2</v>
      </c>
      <c r="W9174" s="8">
        <v>18.16</v>
      </c>
      <c r="X9174" s="8">
        <f t="shared" si="1294"/>
        <v>7383</v>
      </c>
      <c r="Y9174" s="9">
        <v>0.1</v>
      </c>
      <c r="Z9174" s="9" t="str">
        <f t="shared" si="1295"/>
        <v>Low</v>
      </c>
    </row>
    <row r="9175" spans="1:26" x14ac:dyDescent="0.3">
      <c r="A9175" t="s">
        <v>7996</v>
      </c>
      <c r="B9175" s="6">
        <v>44871</v>
      </c>
      <c r="C9175" s="6" t="str">
        <f t="shared" si="1288"/>
        <v>2022</v>
      </c>
      <c r="D9175" s="6" t="str">
        <f t="shared" si="1289"/>
        <v>November</v>
      </c>
      <c r="E9175" s="6" t="str">
        <f t="shared" si="1290"/>
        <v>Q4</v>
      </c>
      <c r="F9175" s="6" t="str">
        <f t="shared" si="1291"/>
        <v>High</v>
      </c>
      <c r="G9175" s="6" t="str">
        <f t="shared" si="1292"/>
        <v>Full Price</v>
      </c>
      <c r="H9175" s="6">
        <v>44871</v>
      </c>
      <c r="I9175" t="s">
        <v>1985</v>
      </c>
      <c r="J9175" t="s">
        <v>44</v>
      </c>
      <c r="K9175" t="s">
        <v>4264</v>
      </c>
      <c r="L9175" t="s">
        <v>40</v>
      </c>
      <c r="M9175" t="s">
        <v>31</v>
      </c>
      <c r="N9175" t="s">
        <v>46</v>
      </c>
      <c r="O9175" t="s">
        <v>69</v>
      </c>
      <c r="P9175" t="s">
        <v>139</v>
      </c>
      <c r="Q9175" t="s">
        <v>71</v>
      </c>
      <c r="R9175" s="7">
        <v>0</v>
      </c>
      <c r="S9175" s="7">
        <f t="shared" si="1287"/>
        <v>41.4</v>
      </c>
      <c r="T9175" s="8">
        <v>19.872</v>
      </c>
      <c r="U9175" s="8" t="str">
        <f t="shared" si="1293"/>
        <v>Low</v>
      </c>
      <c r="V9175" s="7">
        <v>4</v>
      </c>
      <c r="W9175" s="8">
        <v>41.4</v>
      </c>
      <c r="X9175" s="8">
        <f t="shared" si="1294"/>
        <v>5555</v>
      </c>
      <c r="Y9175" s="9">
        <v>0.48</v>
      </c>
      <c r="Z9175" s="9" t="str">
        <f t="shared" si="1295"/>
        <v>High</v>
      </c>
    </row>
    <row r="9176" spans="1:26" x14ac:dyDescent="0.3">
      <c r="A9176" t="s">
        <v>7996</v>
      </c>
      <c r="B9176" s="6">
        <v>44871</v>
      </c>
      <c r="C9176" s="6" t="str">
        <f t="shared" si="1288"/>
        <v>2022</v>
      </c>
      <c r="D9176" s="6" t="str">
        <f t="shared" si="1289"/>
        <v>November</v>
      </c>
      <c r="E9176" s="6" t="str">
        <f t="shared" si="1290"/>
        <v>Q4</v>
      </c>
      <c r="F9176" s="6" t="str">
        <f t="shared" si="1291"/>
        <v>High</v>
      </c>
      <c r="G9176" s="6" t="str">
        <f t="shared" si="1292"/>
        <v>Full Price</v>
      </c>
      <c r="H9176" s="6">
        <v>44871</v>
      </c>
      <c r="I9176" t="s">
        <v>1985</v>
      </c>
      <c r="J9176" t="s">
        <v>89</v>
      </c>
      <c r="K9176" t="s">
        <v>3072</v>
      </c>
      <c r="L9176" t="s">
        <v>40</v>
      </c>
      <c r="M9176" t="s">
        <v>31</v>
      </c>
      <c r="N9176" t="s">
        <v>32</v>
      </c>
      <c r="O9176" t="s">
        <v>69</v>
      </c>
      <c r="P9176" t="s">
        <v>139</v>
      </c>
      <c r="Q9176" t="s">
        <v>71</v>
      </c>
      <c r="R9176" s="7">
        <v>0</v>
      </c>
      <c r="S9176" s="7">
        <f t="shared" si="1287"/>
        <v>26.4</v>
      </c>
      <c r="T9176" s="8">
        <v>12.672000000000001</v>
      </c>
      <c r="U9176" s="8" t="str">
        <f t="shared" si="1293"/>
        <v>Low</v>
      </c>
      <c r="V9176" s="7">
        <v>5</v>
      </c>
      <c r="W9176" s="8">
        <v>26.4</v>
      </c>
      <c r="X9176" s="8">
        <f t="shared" si="1294"/>
        <v>6532</v>
      </c>
      <c r="Y9176" s="9">
        <v>0.48</v>
      </c>
      <c r="Z9176" s="9" t="str">
        <f t="shared" si="1295"/>
        <v>High</v>
      </c>
    </row>
    <row r="9177" spans="1:26" x14ac:dyDescent="0.3">
      <c r="A9177" t="s">
        <v>7996</v>
      </c>
      <c r="B9177" s="6">
        <v>44871</v>
      </c>
      <c r="C9177" s="6" t="str">
        <f t="shared" si="1288"/>
        <v>2022</v>
      </c>
      <c r="D9177" s="6" t="str">
        <f t="shared" si="1289"/>
        <v>November</v>
      </c>
      <c r="E9177" s="6" t="str">
        <f t="shared" si="1290"/>
        <v>Q4</v>
      </c>
      <c r="F9177" s="6" t="str">
        <f t="shared" si="1291"/>
        <v>High</v>
      </c>
      <c r="G9177" s="6" t="str">
        <f t="shared" si="1292"/>
        <v>Full Price</v>
      </c>
      <c r="H9177" s="6">
        <v>44871</v>
      </c>
      <c r="I9177" t="s">
        <v>1985</v>
      </c>
      <c r="J9177" t="s">
        <v>67</v>
      </c>
      <c r="K9177" t="s">
        <v>4159</v>
      </c>
      <c r="L9177" t="s">
        <v>40</v>
      </c>
      <c r="M9177" t="s">
        <v>31</v>
      </c>
      <c r="N9177" t="s">
        <v>32</v>
      </c>
      <c r="O9177" t="s">
        <v>69</v>
      </c>
      <c r="P9177" t="s">
        <v>139</v>
      </c>
      <c r="Q9177" t="s">
        <v>71</v>
      </c>
      <c r="R9177" s="7">
        <v>0</v>
      </c>
      <c r="S9177" s="7">
        <f t="shared" si="1287"/>
        <v>59.94</v>
      </c>
      <c r="T9177" s="8">
        <v>28.171800000000001</v>
      </c>
      <c r="U9177" s="8" t="str">
        <f t="shared" si="1293"/>
        <v>Low</v>
      </c>
      <c r="V9177" s="7">
        <v>3</v>
      </c>
      <c r="W9177" s="8">
        <v>59.94</v>
      </c>
      <c r="X9177" s="8">
        <f t="shared" si="1294"/>
        <v>4818</v>
      </c>
      <c r="Y9177" s="9">
        <v>0.47</v>
      </c>
      <c r="Z9177" s="9" t="str">
        <f t="shared" si="1295"/>
        <v>High</v>
      </c>
    </row>
    <row r="9178" spans="1:26" x14ac:dyDescent="0.3">
      <c r="A9178" t="s">
        <v>7996</v>
      </c>
      <c r="B9178" s="6">
        <v>44871</v>
      </c>
      <c r="C9178" s="6" t="str">
        <f t="shared" si="1288"/>
        <v>2022</v>
      </c>
      <c r="D9178" s="6" t="str">
        <f t="shared" si="1289"/>
        <v>November</v>
      </c>
      <c r="E9178" s="6" t="str">
        <f t="shared" si="1290"/>
        <v>Q4</v>
      </c>
      <c r="F9178" s="6" t="str">
        <f t="shared" si="1291"/>
        <v>High</v>
      </c>
      <c r="G9178" s="6" t="str">
        <f t="shared" si="1292"/>
        <v>Full Price</v>
      </c>
      <c r="H9178" s="6">
        <v>44871</v>
      </c>
      <c r="I9178" t="s">
        <v>1985</v>
      </c>
      <c r="J9178" t="s">
        <v>1062</v>
      </c>
      <c r="K9178" t="s">
        <v>1062</v>
      </c>
      <c r="L9178" t="s">
        <v>40</v>
      </c>
      <c r="M9178" t="s">
        <v>31</v>
      </c>
      <c r="N9178" t="s">
        <v>32</v>
      </c>
      <c r="O9178" t="s">
        <v>69</v>
      </c>
      <c r="P9178" t="s">
        <v>139</v>
      </c>
      <c r="Q9178" t="s">
        <v>71</v>
      </c>
      <c r="R9178" s="7">
        <v>0</v>
      </c>
      <c r="S9178" s="7">
        <f t="shared" si="1287"/>
        <v>45.36</v>
      </c>
      <c r="T9178" s="8">
        <v>22.226400000000002</v>
      </c>
      <c r="U9178" s="8" t="str">
        <f t="shared" si="1293"/>
        <v>Low</v>
      </c>
      <c r="V9178" s="7">
        <v>4</v>
      </c>
      <c r="W9178" s="8">
        <v>45.36</v>
      </c>
      <c r="X9178" s="8">
        <f t="shared" si="1294"/>
        <v>5357</v>
      </c>
      <c r="Y9178" s="9">
        <v>0.49</v>
      </c>
      <c r="Z9178" s="9" t="str">
        <f t="shared" si="1295"/>
        <v>High</v>
      </c>
    </row>
    <row r="9179" spans="1:26" x14ac:dyDescent="0.3">
      <c r="A9179" t="s">
        <v>7996</v>
      </c>
      <c r="B9179" s="6">
        <v>44871</v>
      </c>
      <c r="C9179" s="6" t="str">
        <f t="shared" si="1288"/>
        <v>2022</v>
      </c>
      <c r="D9179" s="6" t="str">
        <f t="shared" si="1289"/>
        <v>November</v>
      </c>
      <c r="E9179" s="6" t="str">
        <f t="shared" si="1290"/>
        <v>Q4</v>
      </c>
      <c r="F9179" s="6" t="str">
        <f t="shared" si="1291"/>
        <v>Low</v>
      </c>
      <c r="G9179" s="6" t="str">
        <f t="shared" si="1292"/>
        <v>Full Price</v>
      </c>
      <c r="H9179" s="6">
        <v>44871</v>
      </c>
      <c r="I9179" t="s">
        <v>1985</v>
      </c>
      <c r="J9179" t="s">
        <v>835</v>
      </c>
      <c r="K9179" t="s">
        <v>836</v>
      </c>
      <c r="L9179" t="s">
        <v>40</v>
      </c>
      <c r="M9179" t="s">
        <v>91</v>
      </c>
      <c r="N9179" t="s">
        <v>110</v>
      </c>
      <c r="O9179" t="s">
        <v>69</v>
      </c>
      <c r="P9179" t="s">
        <v>139</v>
      </c>
      <c r="Q9179" t="s">
        <v>71</v>
      </c>
      <c r="R9179" s="7">
        <v>0</v>
      </c>
      <c r="S9179" s="7">
        <f t="shared" si="1287"/>
        <v>16.95</v>
      </c>
      <c r="T9179" s="8">
        <v>1.0169999999999999</v>
      </c>
      <c r="U9179" s="8" t="str">
        <f t="shared" si="1293"/>
        <v>Low</v>
      </c>
      <c r="V9179" s="7">
        <v>1</v>
      </c>
      <c r="W9179" s="8">
        <v>16.95</v>
      </c>
      <c r="X9179" s="8">
        <f t="shared" si="1294"/>
        <v>7530</v>
      </c>
      <c r="Y9179" s="9">
        <v>0.06</v>
      </c>
      <c r="Z9179" s="9" t="str">
        <f t="shared" si="1295"/>
        <v>Low</v>
      </c>
    </row>
    <row r="9180" spans="1:26" x14ac:dyDescent="0.3">
      <c r="A9180" t="s">
        <v>7997</v>
      </c>
      <c r="B9180" s="6">
        <v>44871</v>
      </c>
      <c r="C9180" s="6" t="str">
        <f t="shared" si="1288"/>
        <v>2022</v>
      </c>
      <c r="D9180" s="6" t="str">
        <f t="shared" si="1289"/>
        <v>November</v>
      </c>
      <c r="E9180" s="6" t="str">
        <f t="shared" si="1290"/>
        <v>Q4</v>
      </c>
      <c r="F9180" s="6" t="str">
        <f t="shared" si="1291"/>
        <v>Low</v>
      </c>
      <c r="G9180" s="6" t="str">
        <f t="shared" si="1292"/>
        <v>Discounted</v>
      </c>
      <c r="H9180" s="6">
        <v>44876</v>
      </c>
      <c r="I9180" t="s">
        <v>2758</v>
      </c>
      <c r="J9180" t="s">
        <v>74</v>
      </c>
      <c r="K9180" t="s">
        <v>2508</v>
      </c>
      <c r="L9180" t="s">
        <v>30</v>
      </c>
      <c r="M9180" t="s">
        <v>76</v>
      </c>
      <c r="N9180" t="s">
        <v>77</v>
      </c>
      <c r="O9180" t="s">
        <v>54</v>
      </c>
      <c r="P9180" t="s">
        <v>55</v>
      </c>
      <c r="Q9180" t="s">
        <v>56</v>
      </c>
      <c r="R9180" s="7">
        <v>0.3</v>
      </c>
      <c r="S9180" s="7">
        <f t="shared" si="1287"/>
        <v>89.16040000000001</v>
      </c>
      <c r="T9180" s="8">
        <v>-30.933199999999999</v>
      </c>
      <c r="U9180" s="8" t="str">
        <f t="shared" si="1293"/>
        <v>Loss</v>
      </c>
      <c r="V9180" s="7">
        <v>2</v>
      </c>
      <c r="W9180" s="8">
        <v>127.372</v>
      </c>
      <c r="X9180" s="8">
        <f t="shared" si="1294"/>
        <v>3344</v>
      </c>
      <c r="Y9180" s="9">
        <v>-0.242857143</v>
      </c>
      <c r="Z9180" s="9" t="str">
        <f t="shared" si="1295"/>
        <v>Low</v>
      </c>
    </row>
    <row r="9181" spans="1:26" x14ac:dyDescent="0.3">
      <c r="A9181" t="s">
        <v>7997</v>
      </c>
      <c r="B9181" s="6">
        <v>44871</v>
      </c>
      <c r="C9181" s="6" t="str">
        <f t="shared" si="1288"/>
        <v>2022</v>
      </c>
      <c r="D9181" s="6" t="str">
        <f t="shared" si="1289"/>
        <v>November</v>
      </c>
      <c r="E9181" s="6" t="str">
        <f t="shared" si="1290"/>
        <v>Q4</v>
      </c>
      <c r="F9181" s="6" t="str">
        <f t="shared" si="1291"/>
        <v>High</v>
      </c>
      <c r="G9181" s="6" t="str">
        <f t="shared" si="1292"/>
        <v>Discounted</v>
      </c>
      <c r="H9181" s="6">
        <v>44876</v>
      </c>
      <c r="I9181" t="s">
        <v>2758</v>
      </c>
      <c r="J9181" t="s">
        <v>67</v>
      </c>
      <c r="K9181" t="s">
        <v>4159</v>
      </c>
      <c r="L9181" t="s">
        <v>30</v>
      </c>
      <c r="M9181" t="s">
        <v>31</v>
      </c>
      <c r="N9181" t="s">
        <v>32</v>
      </c>
      <c r="O9181" t="s">
        <v>54</v>
      </c>
      <c r="P9181" t="s">
        <v>55</v>
      </c>
      <c r="Q9181" t="s">
        <v>56</v>
      </c>
      <c r="R9181" s="7">
        <v>0.2</v>
      </c>
      <c r="S9181" s="7">
        <f t="shared" si="1287"/>
        <v>38.361599999999996</v>
      </c>
      <c r="T9181" s="8">
        <v>16.183800000000002</v>
      </c>
      <c r="U9181" s="8" t="str">
        <f t="shared" si="1293"/>
        <v>Low</v>
      </c>
      <c r="V9181" s="7">
        <v>3</v>
      </c>
      <c r="W9181" s="8">
        <v>47.951999999999998</v>
      </c>
      <c r="X9181" s="8">
        <f t="shared" si="1294"/>
        <v>5236</v>
      </c>
      <c r="Y9181" s="9">
        <v>0.33750000000000002</v>
      </c>
      <c r="Z9181" s="9" t="str">
        <f t="shared" si="1295"/>
        <v>High</v>
      </c>
    </row>
    <row r="9182" spans="1:26" x14ac:dyDescent="0.3">
      <c r="A9182" t="s">
        <v>7998</v>
      </c>
      <c r="B9182" s="6">
        <v>44871</v>
      </c>
      <c r="C9182" s="6" t="str">
        <f t="shared" si="1288"/>
        <v>2022</v>
      </c>
      <c r="D9182" s="6" t="str">
        <f t="shared" si="1289"/>
        <v>November</v>
      </c>
      <c r="E9182" s="6" t="str">
        <f t="shared" si="1290"/>
        <v>Q4</v>
      </c>
      <c r="F9182" s="6" t="str">
        <f t="shared" si="1291"/>
        <v>High</v>
      </c>
      <c r="G9182" s="6" t="str">
        <f t="shared" si="1292"/>
        <v>Full Price</v>
      </c>
      <c r="H9182" s="6">
        <v>44875</v>
      </c>
      <c r="I9182" t="s">
        <v>4033</v>
      </c>
      <c r="J9182" t="s">
        <v>67</v>
      </c>
      <c r="K9182" t="s">
        <v>3067</v>
      </c>
      <c r="L9182" t="s">
        <v>61</v>
      </c>
      <c r="M9182" t="s">
        <v>31</v>
      </c>
      <c r="N9182" t="s">
        <v>32</v>
      </c>
      <c r="O9182" t="s">
        <v>62</v>
      </c>
      <c r="P9182" t="s">
        <v>381</v>
      </c>
      <c r="Q9182" t="s">
        <v>79</v>
      </c>
      <c r="R9182" s="7">
        <v>0</v>
      </c>
      <c r="S9182" s="7">
        <f t="shared" si="1287"/>
        <v>5.78</v>
      </c>
      <c r="T9182" s="8">
        <v>2.8321999999999998</v>
      </c>
      <c r="U9182" s="8" t="str">
        <f t="shared" si="1293"/>
        <v>Low</v>
      </c>
      <c r="V9182" s="7">
        <v>1</v>
      </c>
      <c r="W9182" s="8">
        <v>5.78</v>
      </c>
      <c r="X9182" s="8">
        <f t="shared" si="1294"/>
        <v>9348</v>
      </c>
      <c r="Y9182" s="9">
        <v>0.49</v>
      </c>
      <c r="Z9182" s="9" t="str">
        <f t="shared" si="1295"/>
        <v>High</v>
      </c>
    </row>
    <row r="9183" spans="1:26" x14ac:dyDescent="0.3">
      <c r="A9183" t="s">
        <v>7999</v>
      </c>
      <c r="B9183" s="6">
        <v>44871</v>
      </c>
      <c r="C9183" s="6" t="str">
        <f t="shared" si="1288"/>
        <v>2022</v>
      </c>
      <c r="D9183" s="6" t="str">
        <f t="shared" si="1289"/>
        <v>November</v>
      </c>
      <c r="E9183" s="6" t="str">
        <f t="shared" si="1290"/>
        <v>Q4</v>
      </c>
      <c r="F9183" s="6" t="str">
        <f t="shared" si="1291"/>
        <v>High</v>
      </c>
      <c r="G9183" s="6" t="str">
        <f t="shared" si="1292"/>
        <v>Discounted</v>
      </c>
      <c r="H9183" s="6">
        <v>44874</v>
      </c>
      <c r="I9183" t="s">
        <v>2455</v>
      </c>
      <c r="J9183" t="s">
        <v>595</v>
      </c>
      <c r="K9183" t="s">
        <v>2210</v>
      </c>
      <c r="L9183" t="s">
        <v>30</v>
      </c>
      <c r="M9183" t="s">
        <v>76</v>
      </c>
      <c r="N9183" t="s">
        <v>99</v>
      </c>
      <c r="O9183" t="s">
        <v>62</v>
      </c>
      <c r="P9183" t="s">
        <v>2026</v>
      </c>
      <c r="Q9183" t="s">
        <v>453</v>
      </c>
      <c r="R9183" s="7">
        <v>0.2</v>
      </c>
      <c r="S9183" s="7">
        <f t="shared" si="1287"/>
        <v>22.617599999999999</v>
      </c>
      <c r="T9183" s="8">
        <v>6.3612000000000002</v>
      </c>
      <c r="U9183" s="8" t="str">
        <f t="shared" si="1293"/>
        <v>Low</v>
      </c>
      <c r="V9183" s="7">
        <v>2</v>
      </c>
      <c r="W9183" s="8">
        <v>28.271999999999998</v>
      </c>
      <c r="X9183" s="8">
        <f t="shared" si="1294"/>
        <v>6417</v>
      </c>
      <c r="Y9183" s="9">
        <v>0.22500000000000001</v>
      </c>
      <c r="Z9183" s="9" t="str">
        <f t="shared" si="1295"/>
        <v>High</v>
      </c>
    </row>
    <row r="9184" spans="1:26" x14ac:dyDescent="0.3">
      <c r="A9184" t="s">
        <v>7999</v>
      </c>
      <c r="B9184" s="6">
        <v>44871</v>
      </c>
      <c r="C9184" s="6" t="str">
        <f t="shared" si="1288"/>
        <v>2022</v>
      </c>
      <c r="D9184" s="6" t="str">
        <f t="shared" si="1289"/>
        <v>November</v>
      </c>
      <c r="E9184" s="6" t="str">
        <f t="shared" si="1290"/>
        <v>Q4</v>
      </c>
      <c r="F9184" s="6" t="str">
        <f t="shared" si="1291"/>
        <v>Low</v>
      </c>
      <c r="G9184" s="6" t="str">
        <f t="shared" si="1292"/>
        <v>Discounted</v>
      </c>
      <c r="H9184" s="6">
        <v>44874</v>
      </c>
      <c r="I9184" t="s">
        <v>2455</v>
      </c>
      <c r="J9184" t="s">
        <v>89</v>
      </c>
      <c r="K9184" t="s">
        <v>1214</v>
      </c>
      <c r="L9184" t="s">
        <v>30</v>
      </c>
      <c r="M9184" t="s">
        <v>31</v>
      </c>
      <c r="N9184" t="s">
        <v>174</v>
      </c>
      <c r="O9184" t="s">
        <v>62</v>
      </c>
      <c r="P9184" t="s">
        <v>2026</v>
      </c>
      <c r="Q9184" t="s">
        <v>453</v>
      </c>
      <c r="R9184" s="7">
        <v>0.2</v>
      </c>
      <c r="S9184" s="7">
        <f t="shared" si="1287"/>
        <v>399.66719999999998</v>
      </c>
      <c r="T9184" s="8">
        <v>43.7136</v>
      </c>
      <c r="U9184" s="8" t="str">
        <f t="shared" si="1293"/>
        <v>Low</v>
      </c>
      <c r="V9184" s="7">
        <v>3</v>
      </c>
      <c r="W9184" s="8">
        <v>499.584</v>
      </c>
      <c r="X9184" s="8">
        <f t="shared" si="1294"/>
        <v>1166</v>
      </c>
      <c r="Y9184" s="9">
        <v>8.7499999999999994E-2</v>
      </c>
      <c r="Z9184" s="9" t="str">
        <f t="shared" si="1295"/>
        <v>Low</v>
      </c>
    </row>
    <row r="9185" spans="1:26" x14ac:dyDescent="0.3">
      <c r="A9185" t="s">
        <v>7999</v>
      </c>
      <c r="B9185" s="6">
        <v>44871</v>
      </c>
      <c r="C9185" s="6" t="str">
        <f t="shared" si="1288"/>
        <v>2022</v>
      </c>
      <c r="D9185" s="6" t="str">
        <f t="shared" si="1289"/>
        <v>November</v>
      </c>
      <c r="E9185" s="6" t="str">
        <f t="shared" si="1290"/>
        <v>Q4</v>
      </c>
      <c r="F9185" s="6" t="str">
        <f t="shared" si="1291"/>
        <v>Low</v>
      </c>
      <c r="G9185" s="6" t="str">
        <f t="shared" si="1292"/>
        <v>Discounted</v>
      </c>
      <c r="H9185" s="6">
        <v>44874</v>
      </c>
      <c r="I9185" t="s">
        <v>2455</v>
      </c>
      <c r="J9185" t="s">
        <v>44</v>
      </c>
      <c r="K9185" t="s">
        <v>297</v>
      </c>
      <c r="L9185" t="s">
        <v>30</v>
      </c>
      <c r="M9185" t="s">
        <v>31</v>
      </c>
      <c r="N9185" t="s">
        <v>41</v>
      </c>
      <c r="O9185" t="s">
        <v>62</v>
      </c>
      <c r="P9185" t="s">
        <v>2026</v>
      </c>
      <c r="Q9185" t="s">
        <v>453</v>
      </c>
      <c r="R9185" s="7">
        <v>0.7</v>
      </c>
      <c r="S9185" s="7">
        <f t="shared" si="1287"/>
        <v>3.9816000000000003</v>
      </c>
      <c r="T9185" s="8">
        <v>-10.617599999999999</v>
      </c>
      <c r="U9185" s="8" t="str">
        <f t="shared" si="1293"/>
        <v>Loss</v>
      </c>
      <c r="V9185" s="7">
        <v>8</v>
      </c>
      <c r="W9185" s="8">
        <v>13.272</v>
      </c>
      <c r="X9185" s="8">
        <f t="shared" si="1294"/>
        <v>8053</v>
      </c>
      <c r="Y9185" s="9">
        <v>-0.8</v>
      </c>
      <c r="Z9185" s="9" t="str">
        <f t="shared" si="1295"/>
        <v>Low</v>
      </c>
    </row>
    <row r="9186" spans="1:26" x14ac:dyDescent="0.3">
      <c r="A9186" t="s">
        <v>7999</v>
      </c>
      <c r="B9186" s="6">
        <v>44871</v>
      </c>
      <c r="C9186" s="6" t="str">
        <f t="shared" si="1288"/>
        <v>2022</v>
      </c>
      <c r="D9186" s="6" t="str">
        <f t="shared" si="1289"/>
        <v>November</v>
      </c>
      <c r="E9186" s="6" t="str">
        <f t="shared" si="1290"/>
        <v>Q4</v>
      </c>
      <c r="F9186" s="6" t="str">
        <f t="shared" si="1291"/>
        <v>High</v>
      </c>
      <c r="G9186" s="6" t="str">
        <f t="shared" si="1292"/>
        <v>Discounted</v>
      </c>
      <c r="H9186" s="6">
        <v>44874</v>
      </c>
      <c r="I9186" t="s">
        <v>2455</v>
      </c>
      <c r="J9186" t="s">
        <v>67</v>
      </c>
      <c r="K9186" t="s">
        <v>391</v>
      </c>
      <c r="L9186" t="s">
        <v>30</v>
      </c>
      <c r="M9186" t="s">
        <v>31</v>
      </c>
      <c r="N9186" t="s">
        <v>32</v>
      </c>
      <c r="O9186" t="s">
        <v>62</v>
      </c>
      <c r="P9186" t="s">
        <v>2026</v>
      </c>
      <c r="Q9186" t="s">
        <v>453</v>
      </c>
      <c r="R9186" s="7">
        <v>0.2</v>
      </c>
      <c r="S9186" s="7">
        <f t="shared" si="1287"/>
        <v>24.883199999999999</v>
      </c>
      <c r="T9186" s="8">
        <v>10.8864</v>
      </c>
      <c r="U9186" s="8" t="str">
        <f t="shared" si="1293"/>
        <v>Low</v>
      </c>
      <c r="V9186" s="7">
        <v>6</v>
      </c>
      <c r="W9186" s="8">
        <v>31.103999999999999</v>
      </c>
      <c r="X9186" s="8">
        <f t="shared" si="1294"/>
        <v>6216</v>
      </c>
      <c r="Y9186" s="9">
        <v>0.35</v>
      </c>
      <c r="Z9186" s="9" t="str">
        <f t="shared" si="1295"/>
        <v>High</v>
      </c>
    </row>
    <row r="9187" spans="1:26" x14ac:dyDescent="0.3">
      <c r="A9187" t="s">
        <v>7999</v>
      </c>
      <c r="B9187" s="6">
        <v>44871</v>
      </c>
      <c r="C9187" s="6" t="str">
        <f t="shared" si="1288"/>
        <v>2022</v>
      </c>
      <c r="D9187" s="6" t="str">
        <f t="shared" si="1289"/>
        <v>November</v>
      </c>
      <c r="E9187" s="6" t="str">
        <f t="shared" si="1290"/>
        <v>Q4</v>
      </c>
      <c r="F9187" s="6" t="str">
        <f t="shared" si="1291"/>
        <v>Low</v>
      </c>
      <c r="G9187" s="6" t="str">
        <f t="shared" si="1292"/>
        <v>Discounted</v>
      </c>
      <c r="H9187" s="6">
        <v>44874</v>
      </c>
      <c r="I9187" t="s">
        <v>2455</v>
      </c>
      <c r="J9187" t="s">
        <v>484</v>
      </c>
      <c r="K9187" t="s">
        <v>522</v>
      </c>
      <c r="L9187" t="s">
        <v>30</v>
      </c>
      <c r="M9187" t="s">
        <v>31</v>
      </c>
      <c r="N9187" t="s">
        <v>49</v>
      </c>
      <c r="O9187" t="s">
        <v>62</v>
      </c>
      <c r="P9187" t="s">
        <v>2026</v>
      </c>
      <c r="Q9187" t="s">
        <v>453</v>
      </c>
      <c r="R9187" s="7">
        <v>0.2</v>
      </c>
      <c r="S9187" s="7">
        <f t="shared" si="1287"/>
        <v>207.30880000000002</v>
      </c>
      <c r="T9187" s="8">
        <v>-51.827199999999998</v>
      </c>
      <c r="U9187" s="8" t="str">
        <f t="shared" si="1293"/>
        <v>Loss</v>
      </c>
      <c r="V9187" s="7">
        <v>4</v>
      </c>
      <c r="W9187" s="8">
        <v>259.13600000000002</v>
      </c>
      <c r="X9187" s="8">
        <f t="shared" si="1294"/>
        <v>2131</v>
      </c>
      <c r="Y9187" s="9">
        <v>-0.2</v>
      </c>
      <c r="Z9187" s="9" t="str">
        <f t="shared" si="1295"/>
        <v>Low</v>
      </c>
    </row>
    <row r="9188" spans="1:26" x14ac:dyDescent="0.3">
      <c r="A9188" t="s">
        <v>8000</v>
      </c>
      <c r="B9188" s="6">
        <v>44872</v>
      </c>
      <c r="C9188" s="6" t="str">
        <f t="shared" si="1288"/>
        <v>2022</v>
      </c>
      <c r="D9188" s="6" t="str">
        <f t="shared" si="1289"/>
        <v>November</v>
      </c>
      <c r="E9188" s="6" t="str">
        <f t="shared" si="1290"/>
        <v>Q4</v>
      </c>
      <c r="F9188" s="6" t="str">
        <f t="shared" si="1291"/>
        <v>Low</v>
      </c>
      <c r="G9188" s="6" t="str">
        <f t="shared" si="1292"/>
        <v>Full Price</v>
      </c>
      <c r="H9188" s="6">
        <v>44874</v>
      </c>
      <c r="I9188" t="s">
        <v>3007</v>
      </c>
      <c r="J9188" t="s">
        <v>74</v>
      </c>
      <c r="K9188" t="s">
        <v>125</v>
      </c>
      <c r="L9188" t="s">
        <v>61</v>
      </c>
      <c r="M9188" t="s">
        <v>76</v>
      </c>
      <c r="N9188" t="s">
        <v>77</v>
      </c>
      <c r="O9188" t="s">
        <v>54</v>
      </c>
      <c r="P9188" t="s">
        <v>3010</v>
      </c>
      <c r="Q9188" t="s">
        <v>918</v>
      </c>
      <c r="R9188" s="7">
        <v>0</v>
      </c>
      <c r="S9188" s="7">
        <f t="shared" si="1287"/>
        <v>272.97000000000003</v>
      </c>
      <c r="T9188" s="8">
        <v>43.675199999999997</v>
      </c>
      <c r="U9188" s="8" t="str">
        <f t="shared" si="1293"/>
        <v>Low</v>
      </c>
      <c r="V9188" s="7">
        <v>3</v>
      </c>
      <c r="W9188" s="8">
        <v>272.97000000000003</v>
      </c>
      <c r="X9188" s="8">
        <f t="shared" si="1294"/>
        <v>2053</v>
      </c>
      <c r="Y9188" s="9">
        <v>0.16</v>
      </c>
      <c r="Z9188" s="9" t="str">
        <f t="shared" si="1295"/>
        <v>Low</v>
      </c>
    </row>
    <row r="9189" spans="1:26" x14ac:dyDescent="0.3">
      <c r="A9189" t="s">
        <v>8001</v>
      </c>
      <c r="B9189" s="6">
        <v>44872</v>
      </c>
      <c r="C9189" s="6" t="str">
        <f t="shared" si="1288"/>
        <v>2022</v>
      </c>
      <c r="D9189" s="6" t="str">
        <f t="shared" si="1289"/>
        <v>November</v>
      </c>
      <c r="E9189" s="6" t="str">
        <f t="shared" si="1290"/>
        <v>Q4</v>
      </c>
      <c r="F9189" s="6" t="str">
        <f t="shared" si="1291"/>
        <v>High</v>
      </c>
      <c r="G9189" s="6" t="str">
        <f t="shared" si="1292"/>
        <v>Full Price</v>
      </c>
      <c r="H9189" s="6">
        <v>44876</v>
      </c>
      <c r="I9189" t="s">
        <v>3048</v>
      </c>
      <c r="J9189" t="s">
        <v>319</v>
      </c>
      <c r="K9189" t="s">
        <v>2325</v>
      </c>
      <c r="L9189" t="s">
        <v>30</v>
      </c>
      <c r="M9189" t="s">
        <v>91</v>
      </c>
      <c r="N9189" t="s">
        <v>110</v>
      </c>
      <c r="O9189" t="s">
        <v>54</v>
      </c>
      <c r="P9189" t="s">
        <v>270</v>
      </c>
      <c r="Q9189" t="s">
        <v>271</v>
      </c>
      <c r="R9189" s="7">
        <v>0</v>
      </c>
      <c r="S9189" s="7">
        <f t="shared" si="1287"/>
        <v>7.88</v>
      </c>
      <c r="T9189" s="8">
        <v>2.5215999999999998</v>
      </c>
      <c r="U9189" s="8" t="str">
        <f t="shared" si="1293"/>
        <v>Low</v>
      </c>
      <c r="V9189" s="7">
        <v>4</v>
      </c>
      <c r="W9189" s="8">
        <v>7.88</v>
      </c>
      <c r="X9189" s="8">
        <f t="shared" si="1294"/>
        <v>8997</v>
      </c>
      <c r="Y9189" s="9">
        <v>0.32</v>
      </c>
      <c r="Z9189" s="9" t="str">
        <f t="shared" si="1295"/>
        <v>High</v>
      </c>
    </row>
    <row r="9190" spans="1:26" x14ac:dyDescent="0.3">
      <c r="A9190" t="s">
        <v>8002</v>
      </c>
      <c r="B9190" s="6">
        <v>44872</v>
      </c>
      <c r="C9190" s="6" t="str">
        <f t="shared" si="1288"/>
        <v>2022</v>
      </c>
      <c r="D9190" s="6" t="str">
        <f t="shared" si="1289"/>
        <v>November</v>
      </c>
      <c r="E9190" s="6" t="str">
        <f t="shared" si="1290"/>
        <v>Q4</v>
      </c>
      <c r="F9190" s="6" t="str">
        <f t="shared" si="1291"/>
        <v>High</v>
      </c>
      <c r="G9190" s="6" t="str">
        <f t="shared" si="1292"/>
        <v>Full Price</v>
      </c>
      <c r="H9190" s="6">
        <v>44877</v>
      </c>
      <c r="I9190" t="s">
        <v>305</v>
      </c>
      <c r="J9190" t="s">
        <v>3326</v>
      </c>
      <c r="K9190" t="s">
        <v>3585</v>
      </c>
      <c r="L9190" t="s">
        <v>40</v>
      </c>
      <c r="M9190" t="s">
        <v>91</v>
      </c>
      <c r="N9190" t="s">
        <v>110</v>
      </c>
      <c r="O9190" t="s">
        <v>69</v>
      </c>
      <c r="P9190" t="s">
        <v>2936</v>
      </c>
      <c r="Q9190" t="s">
        <v>71</v>
      </c>
      <c r="R9190" s="7">
        <v>0</v>
      </c>
      <c r="S9190" s="7">
        <f t="shared" si="1287"/>
        <v>59.97</v>
      </c>
      <c r="T9190" s="8">
        <v>13.793100000000001</v>
      </c>
      <c r="U9190" s="8" t="str">
        <f t="shared" si="1293"/>
        <v>Low</v>
      </c>
      <c r="V9190" s="7">
        <v>3</v>
      </c>
      <c r="W9190" s="8">
        <v>59.97</v>
      </c>
      <c r="X9190" s="8">
        <f t="shared" si="1294"/>
        <v>4810</v>
      </c>
      <c r="Y9190" s="9">
        <v>0.23</v>
      </c>
      <c r="Z9190" s="9" t="str">
        <f t="shared" si="1295"/>
        <v>High</v>
      </c>
    </row>
    <row r="9191" spans="1:26" x14ac:dyDescent="0.3">
      <c r="A9191" t="s">
        <v>8002</v>
      </c>
      <c r="B9191" s="6">
        <v>44872</v>
      </c>
      <c r="C9191" s="6" t="str">
        <f t="shared" si="1288"/>
        <v>2022</v>
      </c>
      <c r="D9191" s="6" t="str">
        <f t="shared" si="1289"/>
        <v>November</v>
      </c>
      <c r="E9191" s="6" t="str">
        <f t="shared" si="1290"/>
        <v>Q4</v>
      </c>
      <c r="F9191" s="6" t="str">
        <f t="shared" si="1291"/>
        <v>Low</v>
      </c>
      <c r="G9191" s="6" t="str">
        <f t="shared" si="1292"/>
        <v>Discounted</v>
      </c>
      <c r="H9191" s="6">
        <v>44877</v>
      </c>
      <c r="I9191" t="s">
        <v>305</v>
      </c>
      <c r="J9191" t="s">
        <v>153</v>
      </c>
      <c r="K9191" t="s">
        <v>1798</v>
      </c>
      <c r="L9191" t="s">
        <v>40</v>
      </c>
      <c r="M9191" t="s">
        <v>91</v>
      </c>
      <c r="N9191" t="s">
        <v>92</v>
      </c>
      <c r="O9191" t="s">
        <v>69</v>
      </c>
      <c r="P9191" t="s">
        <v>2936</v>
      </c>
      <c r="Q9191" t="s">
        <v>71</v>
      </c>
      <c r="R9191" s="7">
        <v>0.2</v>
      </c>
      <c r="S9191" s="7">
        <f t="shared" si="1287"/>
        <v>609.23519999999996</v>
      </c>
      <c r="T9191" s="8">
        <v>66.635099999999994</v>
      </c>
      <c r="U9191" s="8" t="str">
        <f t="shared" si="1293"/>
        <v>Low</v>
      </c>
      <c r="V9191" s="7">
        <v>7</v>
      </c>
      <c r="W9191" s="8">
        <v>761.54399999999998</v>
      </c>
      <c r="X9191" s="8">
        <f t="shared" si="1294"/>
        <v>698</v>
      </c>
      <c r="Y9191" s="9">
        <v>8.7499999999999994E-2</v>
      </c>
      <c r="Z9191" s="9" t="str">
        <f t="shared" si="1295"/>
        <v>Low</v>
      </c>
    </row>
    <row r="9192" spans="1:26" x14ac:dyDescent="0.3">
      <c r="A9192" t="s">
        <v>8003</v>
      </c>
      <c r="B9192" s="6">
        <v>44872</v>
      </c>
      <c r="C9192" s="6" t="str">
        <f t="shared" si="1288"/>
        <v>2022</v>
      </c>
      <c r="D9192" s="6" t="str">
        <f t="shared" si="1289"/>
        <v>November</v>
      </c>
      <c r="E9192" s="6" t="str">
        <f t="shared" si="1290"/>
        <v>Q4</v>
      </c>
      <c r="F9192" s="6" t="str">
        <f t="shared" si="1291"/>
        <v>High</v>
      </c>
      <c r="G9192" s="6" t="str">
        <f t="shared" si="1292"/>
        <v>Full Price</v>
      </c>
      <c r="H9192" s="6">
        <v>44876</v>
      </c>
      <c r="I9192" t="s">
        <v>2720</v>
      </c>
      <c r="J9192" t="s">
        <v>214</v>
      </c>
      <c r="K9192" t="s">
        <v>1052</v>
      </c>
      <c r="L9192" t="s">
        <v>30</v>
      </c>
      <c r="M9192" t="s">
        <v>31</v>
      </c>
      <c r="N9192" t="s">
        <v>174</v>
      </c>
      <c r="O9192" t="s">
        <v>54</v>
      </c>
      <c r="P9192" t="s">
        <v>131</v>
      </c>
      <c r="Q9192" t="s">
        <v>122</v>
      </c>
      <c r="R9192" s="7">
        <v>0</v>
      </c>
      <c r="S9192" s="7">
        <f t="shared" si="1287"/>
        <v>100.94</v>
      </c>
      <c r="T9192" s="8">
        <v>33.310200000000002</v>
      </c>
      <c r="U9192" s="8" t="str">
        <f t="shared" si="1293"/>
        <v>Low</v>
      </c>
      <c r="V9192" s="7">
        <v>7</v>
      </c>
      <c r="W9192" s="8">
        <v>100.94</v>
      </c>
      <c r="X9192" s="8">
        <f t="shared" si="1294"/>
        <v>3753</v>
      </c>
      <c r="Y9192" s="9">
        <v>0.33</v>
      </c>
      <c r="Z9192" s="9" t="str">
        <f t="shared" si="1295"/>
        <v>High</v>
      </c>
    </row>
    <row r="9193" spans="1:26" x14ac:dyDescent="0.3">
      <c r="A9193" t="s">
        <v>8004</v>
      </c>
      <c r="B9193" s="6">
        <v>44872</v>
      </c>
      <c r="C9193" s="6" t="str">
        <f t="shared" si="1288"/>
        <v>2022</v>
      </c>
      <c r="D9193" s="6" t="str">
        <f t="shared" si="1289"/>
        <v>November</v>
      </c>
      <c r="E9193" s="6" t="str">
        <f t="shared" si="1290"/>
        <v>Q4</v>
      </c>
      <c r="F9193" s="6" t="str">
        <f t="shared" si="1291"/>
        <v>Low</v>
      </c>
      <c r="G9193" s="6" t="str">
        <f t="shared" si="1292"/>
        <v>Discounted</v>
      </c>
      <c r="H9193" s="6">
        <v>44878</v>
      </c>
      <c r="I9193" t="s">
        <v>1558</v>
      </c>
      <c r="J9193" t="s">
        <v>425</v>
      </c>
      <c r="K9193" t="s">
        <v>2836</v>
      </c>
      <c r="L9193" t="s">
        <v>30</v>
      </c>
      <c r="M9193" t="s">
        <v>76</v>
      </c>
      <c r="N9193" t="s">
        <v>262</v>
      </c>
      <c r="O9193" t="s">
        <v>54</v>
      </c>
      <c r="P9193" t="s">
        <v>55</v>
      </c>
      <c r="Q9193" t="s">
        <v>56</v>
      </c>
      <c r="R9193" s="7">
        <v>0.4</v>
      </c>
      <c r="S9193" s="7">
        <f t="shared" si="1287"/>
        <v>210.21119999999999</v>
      </c>
      <c r="T9193" s="8">
        <v>-140.14080000000001</v>
      </c>
      <c r="U9193" s="8" t="str">
        <f t="shared" si="1293"/>
        <v>Loss</v>
      </c>
      <c r="V9193" s="7">
        <v>4</v>
      </c>
      <c r="W9193" s="8">
        <v>350.35199999999998</v>
      </c>
      <c r="X9193" s="8">
        <f t="shared" si="1294"/>
        <v>1658</v>
      </c>
      <c r="Y9193" s="9">
        <v>-0.4</v>
      </c>
      <c r="Z9193" s="9" t="str">
        <f t="shared" si="1295"/>
        <v>Low</v>
      </c>
    </row>
    <row r="9194" spans="1:26" x14ac:dyDescent="0.3">
      <c r="A9194" t="s">
        <v>8004</v>
      </c>
      <c r="B9194" s="6">
        <v>44872</v>
      </c>
      <c r="C9194" s="6" t="str">
        <f t="shared" si="1288"/>
        <v>2022</v>
      </c>
      <c r="D9194" s="6" t="str">
        <f t="shared" si="1289"/>
        <v>November</v>
      </c>
      <c r="E9194" s="6" t="str">
        <f t="shared" si="1290"/>
        <v>Q4</v>
      </c>
      <c r="F9194" s="6" t="str">
        <f t="shared" si="1291"/>
        <v>Low</v>
      </c>
      <c r="G9194" s="6" t="str">
        <f t="shared" si="1292"/>
        <v>Discounted</v>
      </c>
      <c r="H9194" s="6">
        <v>44878</v>
      </c>
      <c r="I9194" t="s">
        <v>1558</v>
      </c>
      <c r="J9194" t="s">
        <v>248</v>
      </c>
      <c r="K9194" t="s">
        <v>3014</v>
      </c>
      <c r="L9194" t="s">
        <v>30</v>
      </c>
      <c r="M9194" t="s">
        <v>91</v>
      </c>
      <c r="N9194" t="s">
        <v>92</v>
      </c>
      <c r="O9194" t="s">
        <v>54</v>
      </c>
      <c r="P9194" t="s">
        <v>55</v>
      </c>
      <c r="Q9194" t="s">
        <v>56</v>
      </c>
      <c r="R9194" s="7">
        <v>0.4</v>
      </c>
      <c r="S9194" s="7">
        <f t="shared" si="1287"/>
        <v>215.982</v>
      </c>
      <c r="T9194" s="8">
        <v>-71.994</v>
      </c>
      <c r="U9194" s="8" t="str">
        <f t="shared" si="1293"/>
        <v>Loss</v>
      </c>
      <c r="V9194" s="7">
        <v>5</v>
      </c>
      <c r="W9194" s="8">
        <v>359.97</v>
      </c>
      <c r="X9194" s="8">
        <f t="shared" si="1294"/>
        <v>1621</v>
      </c>
      <c r="Y9194" s="9">
        <v>-0.2</v>
      </c>
      <c r="Z9194" s="9" t="str">
        <f t="shared" si="1295"/>
        <v>Low</v>
      </c>
    </row>
    <row r="9195" spans="1:26" x14ac:dyDescent="0.3">
      <c r="A9195" t="s">
        <v>8005</v>
      </c>
      <c r="B9195" s="6">
        <v>44872</v>
      </c>
      <c r="C9195" s="6" t="str">
        <f t="shared" si="1288"/>
        <v>2022</v>
      </c>
      <c r="D9195" s="6" t="str">
        <f t="shared" si="1289"/>
        <v>November</v>
      </c>
      <c r="E9195" s="6" t="str">
        <f t="shared" si="1290"/>
        <v>Q4</v>
      </c>
      <c r="F9195" s="6" t="str">
        <f t="shared" si="1291"/>
        <v>High</v>
      </c>
      <c r="G9195" s="6" t="str">
        <f t="shared" si="1292"/>
        <v>Discounted</v>
      </c>
      <c r="H9195" s="6">
        <v>44877</v>
      </c>
      <c r="I9195" t="s">
        <v>3161</v>
      </c>
      <c r="J9195" t="s">
        <v>44</v>
      </c>
      <c r="K9195" t="s">
        <v>2317</v>
      </c>
      <c r="L9195" t="s">
        <v>30</v>
      </c>
      <c r="M9195" t="s">
        <v>31</v>
      </c>
      <c r="N9195" t="s">
        <v>41</v>
      </c>
      <c r="O9195" t="s">
        <v>69</v>
      </c>
      <c r="P9195" t="s">
        <v>139</v>
      </c>
      <c r="Q9195" t="s">
        <v>71</v>
      </c>
      <c r="R9195" s="7">
        <v>0.2</v>
      </c>
      <c r="S9195" s="7">
        <f t="shared" si="1287"/>
        <v>17.433600000000002</v>
      </c>
      <c r="T9195" s="8">
        <v>7.6272000000000002</v>
      </c>
      <c r="U9195" s="8" t="str">
        <f t="shared" si="1293"/>
        <v>Low</v>
      </c>
      <c r="V9195" s="7">
        <v>4</v>
      </c>
      <c r="W9195" s="8">
        <v>21.792000000000002</v>
      </c>
      <c r="X9195" s="8">
        <f t="shared" si="1294"/>
        <v>6973</v>
      </c>
      <c r="Y9195" s="9">
        <v>0.35</v>
      </c>
      <c r="Z9195" s="9" t="str">
        <f t="shared" si="1295"/>
        <v>High</v>
      </c>
    </row>
    <row r="9196" spans="1:26" x14ac:dyDescent="0.3">
      <c r="A9196" t="s">
        <v>8005</v>
      </c>
      <c r="B9196" s="6">
        <v>44872</v>
      </c>
      <c r="C9196" s="6" t="str">
        <f t="shared" si="1288"/>
        <v>2022</v>
      </c>
      <c r="D9196" s="6" t="str">
        <f t="shared" si="1289"/>
        <v>November</v>
      </c>
      <c r="E9196" s="6" t="str">
        <f t="shared" si="1290"/>
        <v>Q4</v>
      </c>
      <c r="F9196" s="6" t="str">
        <f t="shared" si="1291"/>
        <v>High</v>
      </c>
      <c r="G9196" s="6" t="str">
        <f t="shared" si="1292"/>
        <v>Full Price</v>
      </c>
      <c r="H9196" s="6">
        <v>44877</v>
      </c>
      <c r="I9196" t="s">
        <v>3161</v>
      </c>
      <c r="J9196" t="s">
        <v>153</v>
      </c>
      <c r="K9196" t="s">
        <v>4479</v>
      </c>
      <c r="L9196" t="s">
        <v>30</v>
      </c>
      <c r="M9196" t="s">
        <v>91</v>
      </c>
      <c r="N9196" t="s">
        <v>110</v>
      </c>
      <c r="O9196" t="s">
        <v>69</v>
      </c>
      <c r="P9196" t="s">
        <v>139</v>
      </c>
      <c r="Q9196" t="s">
        <v>71</v>
      </c>
      <c r="R9196" s="7">
        <v>0</v>
      </c>
      <c r="S9196" s="7">
        <f t="shared" si="1287"/>
        <v>439.8</v>
      </c>
      <c r="T9196" s="8">
        <v>145.13399999999999</v>
      </c>
      <c r="U9196" s="8" t="str">
        <f t="shared" si="1293"/>
        <v>Medium</v>
      </c>
      <c r="V9196" s="7">
        <v>4</v>
      </c>
      <c r="W9196" s="8">
        <v>439.8</v>
      </c>
      <c r="X9196" s="8">
        <f t="shared" si="1294"/>
        <v>1351</v>
      </c>
      <c r="Y9196" s="9">
        <v>0.33</v>
      </c>
      <c r="Z9196" s="9" t="str">
        <f t="shared" si="1295"/>
        <v>High</v>
      </c>
    </row>
    <row r="9197" spans="1:26" x14ac:dyDescent="0.3">
      <c r="A9197" t="s">
        <v>8006</v>
      </c>
      <c r="B9197" s="6">
        <v>44872</v>
      </c>
      <c r="C9197" s="6" t="str">
        <f t="shared" si="1288"/>
        <v>2022</v>
      </c>
      <c r="D9197" s="6" t="str">
        <f t="shared" si="1289"/>
        <v>November</v>
      </c>
      <c r="E9197" s="6" t="str">
        <f t="shared" si="1290"/>
        <v>Q4</v>
      </c>
      <c r="F9197" s="6" t="str">
        <f t="shared" si="1291"/>
        <v>High</v>
      </c>
      <c r="G9197" s="6" t="str">
        <f t="shared" si="1292"/>
        <v>Full Price</v>
      </c>
      <c r="H9197" s="6">
        <v>44872</v>
      </c>
      <c r="I9197" t="s">
        <v>3137</v>
      </c>
      <c r="J9197" t="s">
        <v>219</v>
      </c>
      <c r="K9197" t="s">
        <v>1423</v>
      </c>
      <c r="L9197" t="s">
        <v>30</v>
      </c>
      <c r="M9197" t="s">
        <v>31</v>
      </c>
      <c r="N9197" t="s">
        <v>41</v>
      </c>
      <c r="O9197" t="s">
        <v>33</v>
      </c>
      <c r="P9197" t="s">
        <v>3015</v>
      </c>
      <c r="Q9197" t="s">
        <v>1419</v>
      </c>
      <c r="R9197" s="7">
        <v>0</v>
      </c>
      <c r="S9197" s="7">
        <f t="shared" si="1287"/>
        <v>38.159999999999997</v>
      </c>
      <c r="T9197" s="8">
        <v>19.079999999999998</v>
      </c>
      <c r="U9197" s="8" t="str">
        <f t="shared" si="1293"/>
        <v>Low</v>
      </c>
      <c r="V9197" s="7">
        <v>9</v>
      </c>
      <c r="W9197" s="8">
        <v>38.159999999999997</v>
      </c>
      <c r="X9197" s="8">
        <f t="shared" si="1294"/>
        <v>5743</v>
      </c>
      <c r="Y9197" s="9">
        <v>0.5</v>
      </c>
      <c r="Z9197" s="9" t="str">
        <f t="shared" si="1295"/>
        <v>High</v>
      </c>
    </row>
    <row r="9198" spans="1:26" x14ac:dyDescent="0.3">
      <c r="A9198" t="s">
        <v>8007</v>
      </c>
      <c r="B9198" s="6">
        <v>44873</v>
      </c>
      <c r="C9198" s="6" t="str">
        <f t="shared" si="1288"/>
        <v>2022</v>
      </c>
      <c r="D9198" s="6" t="str">
        <f t="shared" si="1289"/>
        <v>November</v>
      </c>
      <c r="E9198" s="6" t="str">
        <f t="shared" si="1290"/>
        <v>Q4</v>
      </c>
      <c r="F9198" s="6" t="str">
        <f t="shared" si="1291"/>
        <v>High</v>
      </c>
      <c r="G9198" s="6" t="str">
        <f t="shared" si="1292"/>
        <v>Full Price</v>
      </c>
      <c r="H9198" s="6">
        <v>44878</v>
      </c>
      <c r="I9198" t="s">
        <v>1386</v>
      </c>
      <c r="J9198" t="s">
        <v>216</v>
      </c>
      <c r="K9198" t="s">
        <v>7857</v>
      </c>
      <c r="L9198" t="s">
        <v>40</v>
      </c>
      <c r="M9198" t="s">
        <v>31</v>
      </c>
      <c r="N9198" t="s">
        <v>53</v>
      </c>
      <c r="O9198" t="s">
        <v>54</v>
      </c>
      <c r="P9198" t="s">
        <v>270</v>
      </c>
      <c r="Q9198" t="s">
        <v>271</v>
      </c>
      <c r="R9198" s="7">
        <v>0</v>
      </c>
      <c r="S9198" s="7">
        <f t="shared" si="1287"/>
        <v>109.9</v>
      </c>
      <c r="T9198" s="8">
        <v>32.97</v>
      </c>
      <c r="U9198" s="8" t="str">
        <f t="shared" si="1293"/>
        <v>Low</v>
      </c>
      <c r="V9198" s="7">
        <v>5</v>
      </c>
      <c r="W9198" s="8">
        <v>109.9</v>
      </c>
      <c r="X9198" s="8">
        <f t="shared" si="1294"/>
        <v>3604</v>
      </c>
      <c r="Y9198" s="9">
        <v>0.3</v>
      </c>
      <c r="Z9198" s="9" t="str">
        <f t="shared" si="1295"/>
        <v>High</v>
      </c>
    </row>
    <row r="9199" spans="1:26" x14ac:dyDescent="0.3">
      <c r="A9199" t="s">
        <v>8008</v>
      </c>
      <c r="B9199" s="6">
        <v>44873</v>
      </c>
      <c r="C9199" s="6" t="str">
        <f t="shared" si="1288"/>
        <v>2022</v>
      </c>
      <c r="D9199" s="6" t="str">
        <f t="shared" si="1289"/>
        <v>November</v>
      </c>
      <c r="E9199" s="6" t="str">
        <f t="shared" si="1290"/>
        <v>Q4</v>
      </c>
      <c r="F9199" s="6" t="str">
        <f t="shared" si="1291"/>
        <v>High</v>
      </c>
      <c r="G9199" s="6" t="str">
        <f t="shared" si="1292"/>
        <v>Full Price</v>
      </c>
      <c r="H9199" s="6">
        <v>44878</v>
      </c>
      <c r="I9199" t="s">
        <v>899</v>
      </c>
      <c r="J9199" t="s">
        <v>97</v>
      </c>
      <c r="K9199" t="s">
        <v>4311</v>
      </c>
      <c r="L9199" t="s">
        <v>61</v>
      </c>
      <c r="M9199" t="s">
        <v>76</v>
      </c>
      <c r="N9199" t="s">
        <v>99</v>
      </c>
      <c r="O9199" t="s">
        <v>54</v>
      </c>
      <c r="P9199" t="s">
        <v>917</v>
      </c>
      <c r="Q9199" t="s">
        <v>918</v>
      </c>
      <c r="R9199" s="7">
        <v>0</v>
      </c>
      <c r="S9199" s="7">
        <f t="shared" si="1287"/>
        <v>274.2</v>
      </c>
      <c r="T9199" s="8">
        <v>112.422</v>
      </c>
      <c r="U9199" s="8" t="str">
        <f t="shared" si="1293"/>
        <v>Medium</v>
      </c>
      <c r="V9199" s="7">
        <v>10</v>
      </c>
      <c r="W9199" s="8">
        <v>274.2</v>
      </c>
      <c r="X9199" s="8">
        <f t="shared" si="1294"/>
        <v>2041</v>
      </c>
      <c r="Y9199" s="9">
        <v>0.41</v>
      </c>
      <c r="Z9199" s="9" t="str">
        <f t="shared" si="1295"/>
        <v>High</v>
      </c>
    </row>
    <row r="9200" spans="1:26" x14ac:dyDescent="0.3">
      <c r="A9200" t="s">
        <v>8009</v>
      </c>
      <c r="B9200" s="6">
        <v>44874</v>
      </c>
      <c r="C9200" s="6" t="str">
        <f t="shared" si="1288"/>
        <v>2022</v>
      </c>
      <c r="D9200" s="6" t="str">
        <f t="shared" si="1289"/>
        <v>November</v>
      </c>
      <c r="E9200" s="6" t="str">
        <f t="shared" si="1290"/>
        <v>Q4</v>
      </c>
      <c r="F9200" s="6" t="str">
        <f t="shared" si="1291"/>
        <v>Low</v>
      </c>
      <c r="G9200" s="6" t="str">
        <f t="shared" si="1292"/>
        <v>Discounted</v>
      </c>
      <c r="H9200" s="6">
        <v>44878</v>
      </c>
      <c r="I9200" t="s">
        <v>2483</v>
      </c>
      <c r="J9200" t="s">
        <v>89</v>
      </c>
      <c r="K9200" t="s">
        <v>1080</v>
      </c>
      <c r="L9200" t="s">
        <v>61</v>
      </c>
      <c r="M9200" t="s">
        <v>76</v>
      </c>
      <c r="N9200" t="s">
        <v>77</v>
      </c>
      <c r="O9200" t="s">
        <v>69</v>
      </c>
      <c r="P9200" t="s">
        <v>263</v>
      </c>
      <c r="Q9200" t="s">
        <v>71</v>
      </c>
      <c r="R9200" s="7">
        <v>0.2</v>
      </c>
      <c r="S9200" s="7">
        <f t="shared" si="1287"/>
        <v>418.71360000000004</v>
      </c>
      <c r="T9200" s="8">
        <v>52.339199999999998</v>
      </c>
      <c r="U9200" s="8" t="str">
        <f t="shared" si="1293"/>
        <v>Low</v>
      </c>
      <c r="V9200" s="7">
        <v>3</v>
      </c>
      <c r="W9200" s="8">
        <v>523.39200000000005</v>
      </c>
      <c r="X9200" s="8">
        <f t="shared" si="1294"/>
        <v>1114</v>
      </c>
      <c r="Y9200" s="9">
        <v>0.1</v>
      </c>
      <c r="Z9200" s="9" t="str">
        <f t="shared" si="1295"/>
        <v>Low</v>
      </c>
    </row>
    <row r="9201" spans="1:26" x14ac:dyDescent="0.3">
      <c r="A9201" t="s">
        <v>8010</v>
      </c>
      <c r="B9201" s="6">
        <v>44874</v>
      </c>
      <c r="C9201" s="6" t="str">
        <f t="shared" si="1288"/>
        <v>2022</v>
      </c>
      <c r="D9201" s="6" t="str">
        <f t="shared" si="1289"/>
        <v>November</v>
      </c>
      <c r="E9201" s="6" t="str">
        <f t="shared" si="1290"/>
        <v>Q4</v>
      </c>
      <c r="F9201" s="6" t="str">
        <f t="shared" si="1291"/>
        <v>High</v>
      </c>
      <c r="G9201" s="6" t="str">
        <f t="shared" si="1292"/>
        <v>Full Price</v>
      </c>
      <c r="H9201" s="6">
        <v>44879</v>
      </c>
      <c r="I9201" t="s">
        <v>1465</v>
      </c>
      <c r="J9201" t="s">
        <v>192</v>
      </c>
      <c r="K9201" t="s">
        <v>510</v>
      </c>
      <c r="L9201" t="s">
        <v>30</v>
      </c>
      <c r="M9201" t="s">
        <v>76</v>
      </c>
      <c r="N9201" t="s">
        <v>99</v>
      </c>
      <c r="O9201" t="s">
        <v>69</v>
      </c>
      <c r="P9201" t="s">
        <v>1955</v>
      </c>
      <c r="Q9201" t="s">
        <v>71</v>
      </c>
      <c r="R9201" s="7">
        <v>0</v>
      </c>
      <c r="S9201" s="7">
        <f t="shared" si="1287"/>
        <v>47.12</v>
      </c>
      <c r="T9201" s="8">
        <v>20.732800000000001</v>
      </c>
      <c r="U9201" s="8" t="str">
        <f t="shared" si="1293"/>
        <v>Low</v>
      </c>
      <c r="V9201" s="7">
        <v>8</v>
      </c>
      <c r="W9201" s="8">
        <v>47.12</v>
      </c>
      <c r="X9201" s="8">
        <f t="shared" si="1294"/>
        <v>5273</v>
      </c>
      <c r="Y9201" s="9">
        <v>0.44</v>
      </c>
      <c r="Z9201" s="9" t="str">
        <f t="shared" si="1295"/>
        <v>High</v>
      </c>
    </row>
    <row r="9202" spans="1:26" x14ac:dyDescent="0.3">
      <c r="A9202" t="s">
        <v>8011</v>
      </c>
      <c r="B9202" s="6">
        <v>44874</v>
      </c>
      <c r="C9202" s="6" t="str">
        <f t="shared" si="1288"/>
        <v>2022</v>
      </c>
      <c r="D9202" s="6" t="str">
        <f t="shared" si="1289"/>
        <v>November</v>
      </c>
      <c r="E9202" s="6" t="str">
        <f t="shared" si="1290"/>
        <v>Q4</v>
      </c>
      <c r="F9202" s="6" t="str">
        <f t="shared" si="1291"/>
        <v>High</v>
      </c>
      <c r="G9202" s="6" t="str">
        <f t="shared" si="1292"/>
        <v>Full Price</v>
      </c>
      <c r="H9202" s="6">
        <v>44877</v>
      </c>
      <c r="I9202" t="s">
        <v>1581</v>
      </c>
      <c r="J9202" t="s">
        <v>256</v>
      </c>
      <c r="K9202" t="s">
        <v>341</v>
      </c>
      <c r="L9202" t="s">
        <v>61</v>
      </c>
      <c r="M9202" t="s">
        <v>31</v>
      </c>
      <c r="N9202" t="s">
        <v>41</v>
      </c>
      <c r="O9202" t="s">
        <v>54</v>
      </c>
      <c r="P9202" t="s">
        <v>337</v>
      </c>
      <c r="Q9202" t="s">
        <v>918</v>
      </c>
      <c r="R9202" s="7">
        <v>0</v>
      </c>
      <c r="S9202" s="7">
        <f t="shared" si="1287"/>
        <v>9.64</v>
      </c>
      <c r="T9202" s="8">
        <v>4.4344000000000001</v>
      </c>
      <c r="U9202" s="8" t="str">
        <f t="shared" si="1293"/>
        <v>Low</v>
      </c>
      <c r="V9202" s="7">
        <v>2</v>
      </c>
      <c r="W9202" s="8">
        <v>9.64</v>
      </c>
      <c r="X9202" s="8">
        <f t="shared" si="1294"/>
        <v>8694</v>
      </c>
      <c r="Y9202" s="9">
        <v>0.46</v>
      </c>
      <c r="Z9202" s="9" t="str">
        <f t="shared" si="1295"/>
        <v>High</v>
      </c>
    </row>
    <row r="9203" spans="1:26" x14ac:dyDescent="0.3">
      <c r="A9203" t="s">
        <v>8011</v>
      </c>
      <c r="B9203" s="6">
        <v>44874</v>
      </c>
      <c r="C9203" s="6" t="str">
        <f t="shared" si="1288"/>
        <v>2022</v>
      </c>
      <c r="D9203" s="6" t="str">
        <f t="shared" si="1289"/>
        <v>November</v>
      </c>
      <c r="E9203" s="6" t="str">
        <f t="shared" si="1290"/>
        <v>Q4</v>
      </c>
      <c r="F9203" s="6" t="str">
        <f t="shared" si="1291"/>
        <v>High</v>
      </c>
      <c r="G9203" s="6" t="str">
        <f t="shared" si="1292"/>
        <v>Full Price</v>
      </c>
      <c r="H9203" s="6">
        <v>44877</v>
      </c>
      <c r="I9203" t="s">
        <v>1581</v>
      </c>
      <c r="J9203" t="s">
        <v>89</v>
      </c>
      <c r="K9203" t="s">
        <v>2632</v>
      </c>
      <c r="L9203" t="s">
        <v>61</v>
      </c>
      <c r="M9203" t="s">
        <v>31</v>
      </c>
      <c r="N9203" t="s">
        <v>49</v>
      </c>
      <c r="O9203" t="s">
        <v>54</v>
      </c>
      <c r="P9203" t="s">
        <v>337</v>
      </c>
      <c r="Q9203" t="s">
        <v>918</v>
      </c>
      <c r="R9203" s="7">
        <v>0</v>
      </c>
      <c r="S9203" s="7">
        <f t="shared" si="1287"/>
        <v>1633.14</v>
      </c>
      <c r="T9203" s="8">
        <v>473.61059999999998</v>
      </c>
      <c r="U9203" s="8" t="str">
        <f t="shared" si="1293"/>
        <v>Medium</v>
      </c>
      <c r="V9203" s="7">
        <v>9</v>
      </c>
      <c r="W9203" s="8">
        <v>1633.14</v>
      </c>
      <c r="X9203" s="8">
        <f t="shared" si="1294"/>
        <v>204</v>
      </c>
      <c r="Y9203" s="9">
        <v>0.28999999999999998</v>
      </c>
      <c r="Z9203" s="9" t="str">
        <f t="shared" si="1295"/>
        <v>High</v>
      </c>
    </row>
    <row r="9204" spans="1:26" x14ac:dyDescent="0.3">
      <c r="A9204" t="s">
        <v>8011</v>
      </c>
      <c r="B9204" s="6">
        <v>44874</v>
      </c>
      <c r="C9204" s="6" t="str">
        <f t="shared" si="1288"/>
        <v>2022</v>
      </c>
      <c r="D9204" s="6" t="str">
        <f t="shared" si="1289"/>
        <v>November</v>
      </c>
      <c r="E9204" s="6" t="str">
        <f t="shared" si="1290"/>
        <v>Q4</v>
      </c>
      <c r="F9204" s="6" t="str">
        <f t="shared" si="1291"/>
        <v>High</v>
      </c>
      <c r="G9204" s="6" t="str">
        <f t="shared" si="1292"/>
        <v>Full Price</v>
      </c>
      <c r="H9204" s="6">
        <v>44877</v>
      </c>
      <c r="I9204" t="s">
        <v>1581</v>
      </c>
      <c r="J9204" t="s">
        <v>89</v>
      </c>
      <c r="K9204" t="s">
        <v>2632</v>
      </c>
      <c r="L9204" t="s">
        <v>61</v>
      </c>
      <c r="M9204" t="s">
        <v>31</v>
      </c>
      <c r="N9204" t="s">
        <v>49</v>
      </c>
      <c r="O9204" t="s">
        <v>54</v>
      </c>
      <c r="P9204" t="s">
        <v>337</v>
      </c>
      <c r="Q9204" t="s">
        <v>918</v>
      </c>
      <c r="R9204" s="7">
        <v>0</v>
      </c>
      <c r="S9204" s="7">
        <f t="shared" si="1287"/>
        <v>544.38</v>
      </c>
      <c r="T9204" s="8">
        <v>157.87020000000001</v>
      </c>
      <c r="U9204" s="8" t="str">
        <f t="shared" si="1293"/>
        <v>Medium</v>
      </c>
      <c r="V9204" s="7">
        <v>3</v>
      </c>
      <c r="W9204" s="8">
        <v>544.38</v>
      </c>
      <c r="X9204" s="8">
        <f t="shared" si="1294"/>
        <v>1060</v>
      </c>
      <c r="Y9204" s="9">
        <v>0.28999999999999998</v>
      </c>
      <c r="Z9204" s="9" t="str">
        <f t="shared" si="1295"/>
        <v>High</v>
      </c>
    </row>
    <row r="9205" spans="1:26" x14ac:dyDescent="0.3">
      <c r="A9205" t="s">
        <v>8011</v>
      </c>
      <c r="B9205" s="6">
        <v>44874</v>
      </c>
      <c r="C9205" s="6" t="str">
        <f t="shared" si="1288"/>
        <v>2022</v>
      </c>
      <c r="D9205" s="6" t="str">
        <f t="shared" si="1289"/>
        <v>November</v>
      </c>
      <c r="E9205" s="6" t="str">
        <f t="shared" si="1290"/>
        <v>Q4</v>
      </c>
      <c r="F9205" s="6" t="str">
        <f t="shared" si="1291"/>
        <v>High</v>
      </c>
      <c r="G9205" s="6" t="str">
        <f t="shared" si="1292"/>
        <v>Full Price</v>
      </c>
      <c r="H9205" s="6">
        <v>44877</v>
      </c>
      <c r="I9205" t="s">
        <v>1581</v>
      </c>
      <c r="J9205" t="s">
        <v>319</v>
      </c>
      <c r="K9205" t="s">
        <v>7548</v>
      </c>
      <c r="L9205" t="s">
        <v>61</v>
      </c>
      <c r="M9205" t="s">
        <v>91</v>
      </c>
      <c r="N9205" t="s">
        <v>110</v>
      </c>
      <c r="O9205" t="s">
        <v>54</v>
      </c>
      <c r="P9205" t="s">
        <v>337</v>
      </c>
      <c r="Q9205" t="s">
        <v>918</v>
      </c>
      <c r="R9205" s="7">
        <v>0</v>
      </c>
      <c r="S9205" s="7">
        <f t="shared" si="1287"/>
        <v>826.62</v>
      </c>
      <c r="T9205" s="8">
        <v>355.44659999999999</v>
      </c>
      <c r="U9205" s="8" t="str">
        <f t="shared" si="1293"/>
        <v>Medium</v>
      </c>
      <c r="V9205" s="7">
        <v>3</v>
      </c>
      <c r="W9205" s="8">
        <v>826.62</v>
      </c>
      <c r="X9205" s="8">
        <f t="shared" si="1294"/>
        <v>632</v>
      </c>
      <c r="Y9205" s="9">
        <v>0.43</v>
      </c>
      <c r="Z9205" s="9" t="str">
        <f t="shared" si="1295"/>
        <v>High</v>
      </c>
    </row>
    <row r="9206" spans="1:26" x14ac:dyDescent="0.3">
      <c r="A9206" t="s">
        <v>8012</v>
      </c>
      <c r="B9206" s="6">
        <v>44874</v>
      </c>
      <c r="C9206" s="6" t="str">
        <f t="shared" si="1288"/>
        <v>2022</v>
      </c>
      <c r="D9206" s="6" t="str">
        <f t="shared" si="1289"/>
        <v>November</v>
      </c>
      <c r="E9206" s="6" t="str">
        <f t="shared" si="1290"/>
        <v>Q4</v>
      </c>
      <c r="F9206" s="6" t="str">
        <f t="shared" si="1291"/>
        <v>Low</v>
      </c>
      <c r="G9206" s="6" t="str">
        <f t="shared" si="1292"/>
        <v>Discounted</v>
      </c>
      <c r="H9206" s="6">
        <v>44876</v>
      </c>
      <c r="I9206" t="s">
        <v>2183</v>
      </c>
      <c r="J9206" t="s">
        <v>74</v>
      </c>
      <c r="K9206" t="s">
        <v>3671</v>
      </c>
      <c r="L9206" t="s">
        <v>61</v>
      </c>
      <c r="M9206" t="s">
        <v>76</v>
      </c>
      <c r="N9206" t="s">
        <v>77</v>
      </c>
      <c r="O9206" t="s">
        <v>69</v>
      </c>
      <c r="P9206" t="s">
        <v>8013</v>
      </c>
      <c r="Q9206" t="s">
        <v>71</v>
      </c>
      <c r="R9206" s="7">
        <v>0.2</v>
      </c>
      <c r="S9206" s="7">
        <f t="shared" si="1287"/>
        <v>172.7808</v>
      </c>
      <c r="T9206" s="8">
        <v>-2.6997</v>
      </c>
      <c r="U9206" s="8" t="str">
        <f t="shared" si="1293"/>
        <v>Loss</v>
      </c>
      <c r="V9206" s="7">
        <v>3</v>
      </c>
      <c r="W9206" s="8">
        <v>215.976</v>
      </c>
      <c r="X9206" s="8">
        <f t="shared" si="1294"/>
        <v>2442</v>
      </c>
      <c r="Y9206" s="9">
        <v>-1.2500000000000001E-2</v>
      </c>
      <c r="Z9206" s="9" t="str">
        <f t="shared" si="1295"/>
        <v>Low</v>
      </c>
    </row>
    <row r="9207" spans="1:26" x14ac:dyDescent="0.3">
      <c r="A9207" t="s">
        <v>8014</v>
      </c>
      <c r="B9207" s="6">
        <v>44874</v>
      </c>
      <c r="C9207" s="6" t="str">
        <f t="shared" si="1288"/>
        <v>2022</v>
      </c>
      <c r="D9207" s="6" t="str">
        <f t="shared" si="1289"/>
        <v>November</v>
      </c>
      <c r="E9207" s="6" t="str">
        <f t="shared" si="1290"/>
        <v>Q4</v>
      </c>
      <c r="F9207" s="6" t="str">
        <f t="shared" si="1291"/>
        <v>Low</v>
      </c>
      <c r="G9207" s="6" t="str">
        <f t="shared" si="1292"/>
        <v>Full Price</v>
      </c>
      <c r="H9207" s="6">
        <v>44879</v>
      </c>
      <c r="I9207" t="s">
        <v>1184</v>
      </c>
      <c r="J9207" t="s">
        <v>47</v>
      </c>
      <c r="K9207" t="s">
        <v>1789</v>
      </c>
      <c r="L9207" t="s">
        <v>61</v>
      </c>
      <c r="M9207" t="s">
        <v>31</v>
      </c>
      <c r="N9207" t="s">
        <v>49</v>
      </c>
      <c r="O9207" t="s">
        <v>69</v>
      </c>
      <c r="P9207" t="s">
        <v>8015</v>
      </c>
      <c r="Q9207" t="s">
        <v>71</v>
      </c>
      <c r="R9207" s="7">
        <v>0</v>
      </c>
      <c r="S9207" s="7">
        <f t="shared" si="1287"/>
        <v>63.56</v>
      </c>
      <c r="T9207" s="8">
        <v>3.1779999999999999</v>
      </c>
      <c r="U9207" s="8" t="str">
        <f t="shared" si="1293"/>
        <v>Low</v>
      </c>
      <c r="V9207" s="7">
        <v>2</v>
      </c>
      <c r="W9207" s="8">
        <v>63.56</v>
      </c>
      <c r="X9207" s="8">
        <f t="shared" si="1294"/>
        <v>4679</v>
      </c>
      <c r="Y9207" s="9">
        <v>0.05</v>
      </c>
      <c r="Z9207" s="9" t="str">
        <f t="shared" si="1295"/>
        <v>Low</v>
      </c>
    </row>
    <row r="9208" spans="1:26" x14ac:dyDescent="0.3">
      <c r="A9208" t="s">
        <v>8014</v>
      </c>
      <c r="B9208" s="6">
        <v>44874</v>
      </c>
      <c r="C9208" s="6" t="str">
        <f t="shared" si="1288"/>
        <v>2022</v>
      </c>
      <c r="D9208" s="6" t="str">
        <f t="shared" si="1289"/>
        <v>November</v>
      </c>
      <c r="E9208" s="6" t="str">
        <f t="shared" si="1290"/>
        <v>Q4</v>
      </c>
      <c r="F9208" s="6" t="str">
        <f t="shared" si="1291"/>
        <v>High</v>
      </c>
      <c r="G9208" s="6" t="str">
        <f t="shared" si="1292"/>
        <v>Full Price</v>
      </c>
      <c r="H9208" s="6">
        <v>44879</v>
      </c>
      <c r="I9208" t="s">
        <v>1184</v>
      </c>
      <c r="J9208" t="s">
        <v>830</v>
      </c>
      <c r="K9208" t="s">
        <v>831</v>
      </c>
      <c r="L9208" t="s">
        <v>61</v>
      </c>
      <c r="M9208" t="s">
        <v>91</v>
      </c>
      <c r="N9208" t="s">
        <v>110</v>
      </c>
      <c r="O9208" t="s">
        <v>69</v>
      </c>
      <c r="P9208" t="s">
        <v>8015</v>
      </c>
      <c r="Q9208" t="s">
        <v>71</v>
      </c>
      <c r="R9208" s="7">
        <v>0</v>
      </c>
      <c r="S9208" s="7">
        <f t="shared" si="1287"/>
        <v>99.99</v>
      </c>
      <c r="T9208" s="8">
        <v>43.995600000000003</v>
      </c>
      <c r="U9208" s="8" t="str">
        <f t="shared" si="1293"/>
        <v>Low</v>
      </c>
      <c r="V9208" s="7">
        <v>1</v>
      </c>
      <c r="W9208" s="8">
        <v>99.99</v>
      </c>
      <c r="X9208" s="8">
        <f t="shared" si="1294"/>
        <v>3768</v>
      </c>
      <c r="Y9208" s="9">
        <v>0.44</v>
      </c>
      <c r="Z9208" s="9" t="str">
        <f t="shared" si="1295"/>
        <v>High</v>
      </c>
    </row>
    <row r="9209" spans="1:26" x14ac:dyDescent="0.3">
      <c r="A9209" t="s">
        <v>8016</v>
      </c>
      <c r="B9209" s="6">
        <v>44874</v>
      </c>
      <c r="C9209" s="6" t="str">
        <f t="shared" si="1288"/>
        <v>2022</v>
      </c>
      <c r="D9209" s="6" t="str">
        <f t="shared" si="1289"/>
        <v>November</v>
      </c>
      <c r="E9209" s="6" t="str">
        <f t="shared" si="1290"/>
        <v>Q4</v>
      </c>
      <c r="F9209" s="6" t="str">
        <f t="shared" si="1291"/>
        <v>Low</v>
      </c>
      <c r="G9209" s="6" t="str">
        <f t="shared" si="1292"/>
        <v>Discounted</v>
      </c>
      <c r="H9209" s="6">
        <v>44878</v>
      </c>
      <c r="I9209" t="s">
        <v>4920</v>
      </c>
      <c r="J9209" t="s">
        <v>161</v>
      </c>
      <c r="K9209" t="s">
        <v>1699</v>
      </c>
      <c r="L9209" t="s">
        <v>40</v>
      </c>
      <c r="M9209" t="s">
        <v>91</v>
      </c>
      <c r="N9209" t="s">
        <v>110</v>
      </c>
      <c r="O9209" t="s">
        <v>62</v>
      </c>
      <c r="P9209" t="s">
        <v>516</v>
      </c>
      <c r="Q9209" t="s">
        <v>227</v>
      </c>
      <c r="R9209" s="7">
        <v>0.2</v>
      </c>
      <c r="S9209" s="7">
        <f t="shared" si="1287"/>
        <v>153.58080000000001</v>
      </c>
      <c r="T9209" s="8">
        <v>38.395200000000003</v>
      </c>
      <c r="U9209" s="8" t="str">
        <f t="shared" si="1293"/>
        <v>Low</v>
      </c>
      <c r="V9209" s="7">
        <v>3</v>
      </c>
      <c r="W9209" s="8">
        <v>191.976</v>
      </c>
      <c r="X9209" s="8">
        <f t="shared" si="1294"/>
        <v>2671</v>
      </c>
      <c r="Y9209" s="9">
        <v>0.2</v>
      </c>
      <c r="Z9209" s="9" t="str">
        <f t="shared" si="1295"/>
        <v>Low</v>
      </c>
    </row>
    <row r="9210" spans="1:26" x14ac:dyDescent="0.3">
      <c r="A9210" t="s">
        <v>8016</v>
      </c>
      <c r="B9210" s="6">
        <v>44874</v>
      </c>
      <c r="C9210" s="6" t="str">
        <f t="shared" si="1288"/>
        <v>2022</v>
      </c>
      <c r="D9210" s="6" t="str">
        <f t="shared" si="1289"/>
        <v>November</v>
      </c>
      <c r="E9210" s="6" t="str">
        <f t="shared" si="1290"/>
        <v>Q4</v>
      </c>
      <c r="F9210" s="6" t="str">
        <f t="shared" si="1291"/>
        <v>Low</v>
      </c>
      <c r="G9210" s="6" t="str">
        <f t="shared" si="1292"/>
        <v>Discounted</v>
      </c>
      <c r="H9210" s="6">
        <v>44878</v>
      </c>
      <c r="I9210" t="s">
        <v>4920</v>
      </c>
      <c r="J9210" t="s">
        <v>767</v>
      </c>
      <c r="K9210" t="s">
        <v>4057</v>
      </c>
      <c r="L9210" t="s">
        <v>40</v>
      </c>
      <c r="M9210" t="s">
        <v>91</v>
      </c>
      <c r="N9210" t="s">
        <v>92</v>
      </c>
      <c r="O9210" t="s">
        <v>62</v>
      </c>
      <c r="P9210" t="s">
        <v>516</v>
      </c>
      <c r="Q9210" t="s">
        <v>227</v>
      </c>
      <c r="R9210" s="7">
        <v>0.2</v>
      </c>
      <c r="S9210" s="7">
        <f t="shared" si="1287"/>
        <v>399.33440000000002</v>
      </c>
      <c r="T9210" s="8">
        <v>31.198</v>
      </c>
      <c r="U9210" s="8" t="str">
        <f t="shared" si="1293"/>
        <v>Low</v>
      </c>
      <c r="V9210" s="7">
        <v>4</v>
      </c>
      <c r="W9210" s="8">
        <v>499.16800000000001</v>
      </c>
      <c r="X9210" s="8">
        <f t="shared" si="1294"/>
        <v>1167</v>
      </c>
      <c r="Y9210" s="9">
        <v>6.25E-2</v>
      </c>
      <c r="Z9210" s="9" t="str">
        <f t="shared" si="1295"/>
        <v>Low</v>
      </c>
    </row>
    <row r="9211" spans="1:26" x14ac:dyDescent="0.3">
      <c r="A9211" t="s">
        <v>8017</v>
      </c>
      <c r="B9211" s="6">
        <v>44874</v>
      </c>
      <c r="C9211" s="6" t="str">
        <f t="shared" si="1288"/>
        <v>2022</v>
      </c>
      <c r="D9211" s="6" t="str">
        <f t="shared" si="1289"/>
        <v>November</v>
      </c>
      <c r="E9211" s="6" t="str">
        <f t="shared" si="1290"/>
        <v>Q4</v>
      </c>
      <c r="F9211" s="6" t="str">
        <f t="shared" si="1291"/>
        <v>High</v>
      </c>
      <c r="G9211" s="6" t="str">
        <f t="shared" si="1292"/>
        <v>Full Price</v>
      </c>
      <c r="H9211" s="6">
        <v>44876</v>
      </c>
      <c r="I9211" t="s">
        <v>4093</v>
      </c>
      <c r="J9211" t="s">
        <v>89</v>
      </c>
      <c r="K9211" t="s">
        <v>1592</v>
      </c>
      <c r="L9211" t="s">
        <v>40</v>
      </c>
      <c r="M9211" t="s">
        <v>76</v>
      </c>
      <c r="N9211" t="s">
        <v>99</v>
      </c>
      <c r="O9211" t="s">
        <v>54</v>
      </c>
      <c r="P9211" t="s">
        <v>270</v>
      </c>
      <c r="Q9211" t="s">
        <v>271</v>
      </c>
      <c r="R9211" s="7">
        <v>0</v>
      </c>
      <c r="S9211" s="7">
        <f t="shared" si="1287"/>
        <v>96.53</v>
      </c>
      <c r="T9211" s="8">
        <v>40.5426</v>
      </c>
      <c r="U9211" s="8" t="str">
        <f t="shared" si="1293"/>
        <v>Low</v>
      </c>
      <c r="V9211" s="7">
        <v>7</v>
      </c>
      <c r="W9211" s="8">
        <v>96.53</v>
      </c>
      <c r="X9211" s="8">
        <f t="shared" si="1294"/>
        <v>3851</v>
      </c>
      <c r="Y9211" s="9">
        <v>0.42</v>
      </c>
      <c r="Z9211" s="9" t="str">
        <f t="shared" si="1295"/>
        <v>High</v>
      </c>
    </row>
    <row r="9212" spans="1:26" x14ac:dyDescent="0.3">
      <c r="A9212" t="s">
        <v>8018</v>
      </c>
      <c r="B9212" s="6">
        <v>44875</v>
      </c>
      <c r="C9212" s="6" t="str">
        <f t="shared" si="1288"/>
        <v>2022</v>
      </c>
      <c r="D9212" s="6" t="str">
        <f t="shared" si="1289"/>
        <v>November</v>
      </c>
      <c r="E9212" s="6" t="str">
        <f t="shared" si="1290"/>
        <v>Q4</v>
      </c>
      <c r="F9212" s="6" t="str">
        <f t="shared" si="1291"/>
        <v>High</v>
      </c>
      <c r="G9212" s="6" t="str">
        <f t="shared" si="1292"/>
        <v>Discounted</v>
      </c>
      <c r="H9212" s="6">
        <v>44881</v>
      </c>
      <c r="I9212" t="s">
        <v>827</v>
      </c>
      <c r="J9212" t="s">
        <v>151</v>
      </c>
      <c r="K9212" t="s">
        <v>1192</v>
      </c>
      <c r="L9212" t="s">
        <v>61</v>
      </c>
      <c r="M9212" t="s">
        <v>31</v>
      </c>
      <c r="N9212" t="s">
        <v>41</v>
      </c>
      <c r="O9212" t="s">
        <v>54</v>
      </c>
      <c r="P9212" t="s">
        <v>270</v>
      </c>
      <c r="Q9212" t="s">
        <v>271</v>
      </c>
      <c r="R9212" s="7">
        <v>0.2</v>
      </c>
      <c r="S9212" s="7">
        <f t="shared" si="1287"/>
        <v>744.94080000000008</v>
      </c>
      <c r="T9212" s="8">
        <v>314.27190000000002</v>
      </c>
      <c r="U9212" s="8" t="str">
        <f t="shared" si="1293"/>
        <v>Medium</v>
      </c>
      <c r="V9212" s="7">
        <v>3</v>
      </c>
      <c r="W9212" s="8">
        <v>931.17600000000004</v>
      </c>
      <c r="X9212" s="8">
        <f t="shared" si="1294"/>
        <v>514</v>
      </c>
      <c r="Y9212" s="9">
        <v>0.33750000000000002</v>
      </c>
      <c r="Z9212" s="9" t="str">
        <f t="shared" si="1295"/>
        <v>High</v>
      </c>
    </row>
    <row r="9213" spans="1:26" x14ac:dyDescent="0.3">
      <c r="A9213" t="s">
        <v>8018</v>
      </c>
      <c r="B9213" s="6">
        <v>44875</v>
      </c>
      <c r="C9213" s="6" t="str">
        <f t="shared" si="1288"/>
        <v>2022</v>
      </c>
      <c r="D9213" s="6" t="str">
        <f t="shared" si="1289"/>
        <v>November</v>
      </c>
      <c r="E9213" s="6" t="str">
        <f t="shared" si="1290"/>
        <v>Q4</v>
      </c>
      <c r="F9213" s="6" t="str">
        <f t="shared" si="1291"/>
        <v>High</v>
      </c>
      <c r="G9213" s="6" t="str">
        <f t="shared" si="1292"/>
        <v>Full Price</v>
      </c>
      <c r="H9213" s="6">
        <v>44881</v>
      </c>
      <c r="I9213" t="s">
        <v>827</v>
      </c>
      <c r="J9213" t="s">
        <v>89</v>
      </c>
      <c r="K9213" t="s">
        <v>4559</v>
      </c>
      <c r="L9213" t="s">
        <v>61</v>
      </c>
      <c r="M9213" t="s">
        <v>91</v>
      </c>
      <c r="N9213" t="s">
        <v>92</v>
      </c>
      <c r="O9213" t="s">
        <v>54</v>
      </c>
      <c r="P9213" t="s">
        <v>270</v>
      </c>
      <c r="Q9213" t="s">
        <v>271</v>
      </c>
      <c r="R9213" s="7">
        <v>0</v>
      </c>
      <c r="S9213" s="7">
        <f t="shared" si="1287"/>
        <v>430.88</v>
      </c>
      <c r="T9213" s="8">
        <v>124.9552</v>
      </c>
      <c r="U9213" s="8" t="str">
        <f t="shared" si="1293"/>
        <v>Medium</v>
      </c>
      <c r="V9213" s="7">
        <v>2</v>
      </c>
      <c r="W9213" s="8">
        <v>430.88</v>
      </c>
      <c r="X9213" s="8">
        <f t="shared" si="1294"/>
        <v>1385</v>
      </c>
      <c r="Y9213" s="9">
        <v>0.28999999999999998</v>
      </c>
      <c r="Z9213" s="9" t="str">
        <f t="shared" si="1295"/>
        <v>High</v>
      </c>
    </row>
    <row r="9214" spans="1:26" x14ac:dyDescent="0.3">
      <c r="A9214" t="s">
        <v>8019</v>
      </c>
      <c r="B9214" s="6">
        <v>44875</v>
      </c>
      <c r="C9214" s="6" t="str">
        <f t="shared" si="1288"/>
        <v>2022</v>
      </c>
      <c r="D9214" s="6" t="str">
        <f t="shared" si="1289"/>
        <v>November</v>
      </c>
      <c r="E9214" s="6" t="str">
        <f t="shared" si="1290"/>
        <v>Q4</v>
      </c>
      <c r="F9214" s="6" t="str">
        <f t="shared" si="1291"/>
        <v>High</v>
      </c>
      <c r="G9214" s="6" t="str">
        <f t="shared" si="1292"/>
        <v>Full Price</v>
      </c>
      <c r="H9214" s="6">
        <v>44882</v>
      </c>
      <c r="I9214" t="s">
        <v>1548</v>
      </c>
      <c r="J9214" t="s">
        <v>245</v>
      </c>
      <c r="K9214" t="s">
        <v>3837</v>
      </c>
      <c r="L9214" t="s">
        <v>30</v>
      </c>
      <c r="M9214" t="s">
        <v>31</v>
      </c>
      <c r="N9214" t="s">
        <v>174</v>
      </c>
      <c r="O9214" t="s">
        <v>69</v>
      </c>
      <c r="P9214" t="s">
        <v>2074</v>
      </c>
      <c r="Q9214" t="s">
        <v>299</v>
      </c>
      <c r="R9214" s="7">
        <v>0</v>
      </c>
      <c r="S9214" s="7">
        <f t="shared" si="1287"/>
        <v>400.8</v>
      </c>
      <c r="T9214" s="8">
        <v>112.224</v>
      </c>
      <c r="U9214" s="8" t="str">
        <f t="shared" si="1293"/>
        <v>Medium</v>
      </c>
      <c r="V9214" s="7">
        <v>5</v>
      </c>
      <c r="W9214" s="8">
        <v>400.8</v>
      </c>
      <c r="X9214" s="8">
        <f t="shared" si="1294"/>
        <v>1453</v>
      </c>
      <c r="Y9214" s="9">
        <v>0.28000000000000003</v>
      </c>
      <c r="Z9214" s="9" t="str">
        <f t="shared" si="1295"/>
        <v>High</v>
      </c>
    </row>
    <row r="9215" spans="1:26" x14ac:dyDescent="0.3">
      <c r="A9215" t="s">
        <v>8019</v>
      </c>
      <c r="B9215" s="6">
        <v>44875</v>
      </c>
      <c r="C9215" s="6" t="str">
        <f t="shared" si="1288"/>
        <v>2022</v>
      </c>
      <c r="D9215" s="6" t="str">
        <f t="shared" si="1289"/>
        <v>November</v>
      </c>
      <c r="E9215" s="6" t="str">
        <f t="shared" si="1290"/>
        <v>Q4</v>
      </c>
      <c r="F9215" s="6" t="str">
        <f t="shared" si="1291"/>
        <v>High</v>
      </c>
      <c r="G9215" s="6" t="str">
        <f t="shared" si="1292"/>
        <v>Discounted</v>
      </c>
      <c r="H9215" s="6">
        <v>44882</v>
      </c>
      <c r="I9215" t="s">
        <v>1548</v>
      </c>
      <c r="J9215" t="s">
        <v>38</v>
      </c>
      <c r="K9215" t="s">
        <v>544</v>
      </c>
      <c r="L9215" t="s">
        <v>30</v>
      </c>
      <c r="M9215" t="s">
        <v>31</v>
      </c>
      <c r="N9215" t="s">
        <v>41</v>
      </c>
      <c r="O9215" t="s">
        <v>69</v>
      </c>
      <c r="P9215" t="s">
        <v>2074</v>
      </c>
      <c r="Q9215" t="s">
        <v>299</v>
      </c>
      <c r="R9215" s="7">
        <v>0.2</v>
      </c>
      <c r="S9215" s="7">
        <f t="shared" si="1287"/>
        <v>23.0336</v>
      </c>
      <c r="T9215" s="8">
        <v>10.077199999999999</v>
      </c>
      <c r="U9215" s="8" t="str">
        <f t="shared" si="1293"/>
        <v>Low</v>
      </c>
      <c r="V9215" s="7">
        <v>1</v>
      </c>
      <c r="W9215" s="8">
        <v>28.792000000000002</v>
      </c>
      <c r="X9215" s="8">
        <f t="shared" si="1294"/>
        <v>6393</v>
      </c>
      <c r="Y9215" s="9">
        <v>0.35</v>
      </c>
      <c r="Z9215" s="9" t="str">
        <f t="shared" si="1295"/>
        <v>High</v>
      </c>
    </row>
    <row r="9216" spans="1:26" x14ac:dyDescent="0.3">
      <c r="A9216" t="s">
        <v>8020</v>
      </c>
      <c r="B9216" s="6">
        <v>44875</v>
      </c>
      <c r="C9216" s="6" t="str">
        <f t="shared" si="1288"/>
        <v>2022</v>
      </c>
      <c r="D9216" s="6" t="str">
        <f t="shared" si="1289"/>
        <v>November</v>
      </c>
      <c r="E9216" s="6" t="str">
        <f t="shared" si="1290"/>
        <v>Q4</v>
      </c>
      <c r="F9216" s="6" t="str">
        <f t="shared" si="1291"/>
        <v>Low</v>
      </c>
      <c r="G9216" s="6" t="str">
        <f t="shared" si="1292"/>
        <v>Discounted</v>
      </c>
      <c r="H9216" s="6">
        <v>44882</v>
      </c>
      <c r="I9216" t="s">
        <v>73</v>
      </c>
      <c r="J9216" t="s">
        <v>74</v>
      </c>
      <c r="K9216" t="s">
        <v>2900</v>
      </c>
      <c r="L9216" t="s">
        <v>40</v>
      </c>
      <c r="M9216" t="s">
        <v>76</v>
      </c>
      <c r="N9216" t="s">
        <v>77</v>
      </c>
      <c r="O9216" t="s">
        <v>69</v>
      </c>
      <c r="P9216" t="s">
        <v>70</v>
      </c>
      <c r="Q9216" t="s">
        <v>71</v>
      </c>
      <c r="R9216" s="7">
        <v>0.2</v>
      </c>
      <c r="S9216" s="7">
        <f t="shared" si="1287"/>
        <v>193.13920000000002</v>
      </c>
      <c r="T9216" s="8">
        <v>-36.2136</v>
      </c>
      <c r="U9216" s="8" t="str">
        <f t="shared" si="1293"/>
        <v>Loss</v>
      </c>
      <c r="V9216" s="7">
        <v>2</v>
      </c>
      <c r="W9216" s="8">
        <v>241.42400000000001</v>
      </c>
      <c r="X9216" s="8">
        <f t="shared" si="1294"/>
        <v>2269</v>
      </c>
      <c r="Y9216" s="9">
        <v>-0.15</v>
      </c>
      <c r="Z9216" s="9" t="str">
        <f t="shared" si="1295"/>
        <v>Low</v>
      </c>
    </row>
    <row r="9217" spans="1:26" x14ac:dyDescent="0.3">
      <c r="A9217" t="s">
        <v>8021</v>
      </c>
      <c r="B9217" s="6">
        <v>44875</v>
      </c>
      <c r="C9217" s="6" t="str">
        <f t="shared" si="1288"/>
        <v>2022</v>
      </c>
      <c r="D9217" s="6" t="str">
        <f t="shared" si="1289"/>
        <v>November</v>
      </c>
      <c r="E9217" s="6" t="str">
        <f t="shared" si="1290"/>
        <v>Q4</v>
      </c>
      <c r="F9217" s="6" t="str">
        <f t="shared" si="1291"/>
        <v>High</v>
      </c>
      <c r="G9217" s="6" t="str">
        <f t="shared" si="1292"/>
        <v>Full Price</v>
      </c>
      <c r="H9217" s="6">
        <v>44881</v>
      </c>
      <c r="I9217" t="s">
        <v>1407</v>
      </c>
      <c r="J9217" t="s">
        <v>108</v>
      </c>
      <c r="K9217" t="s">
        <v>2921</v>
      </c>
      <c r="L9217" t="s">
        <v>30</v>
      </c>
      <c r="M9217" t="s">
        <v>91</v>
      </c>
      <c r="N9217" t="s">
        <v>110</v>
      </c>
      <c r="O9217" t="s">
        <v>69</v>
      </c>
      <c r="P9217" t="s">
        <v>7597</v>
      </c>
      <c r="Q9217" t="s">
        <v>71</v>
      </c>
      <c r="R9217" s="7">
        <v>0</v>
      </c>
      <c r="S9217" s="7">
        <f t="shared" si="1287"/>
        <v>111.79</v>
      </c>
      <c r="T9217" s="8">
        <v>43.598100000000002</v>
      </c>
      <c r="U9217" s="8" t="str">
        <f t="shared" si="1293"/>
        <v>Low</v>
      </c>
      <c r="V9217" s="7">
        <v>7</v>
      </c>
      <c r="W9217" s="8">
        <v>111.79</v>
      </c>
      <c r="X9217" s="8">
        <f t="shared" si="1294"/>
        <v>3576</v>
      </c>
      <c r="Y9217" s="9">
        <v>0.39</v>
      </c>
      <c r="Z9217" s="9" t="str">
        <f t="shared" si="1295"/>
        <v>High</v>
      </c>
    </row>
    <row r="9218" spans="1:26" x14ac:dyDescent="0.3">
      <c r="A9218" t="s">
        <v>8022</v>
      </c>
      <c r="B9218" s="6">
        <v>44875</v>
      </c>
      <c r="C9218" s="6" t="str">
        <f t="shared" si="1288"/>
        <v>2022</v>
      </c>
      <c r="D9218" s="6" t="str">
        <f t="shared" si="1289"/>
        <v>November</v>
      </c>
      <c r="E9218" s="6" t="str">
        <f t="shared" si="1290"/>
        <v>Q4</v>
      </c>
      <c r="F9218" s="6" t="str">
        <f t="shared" si="1291"/>
        <v>Low</v>
      </c>
      <c r="G9218" s="6" t="str">
        <f t="shared" si="1292"/>
        <v>Discounted</v>
      </c>
      <c r="H9218" s="6">
        <v>44879</v>
      </c>
      <c r="I9218" t="s">
        <v>683</v>
      </c>
      <c r="J9218" t="s">
        <v>38</v>
      </c>
      <c r="K9218" t="s">
        <v>2033</v>
      </c>
      <c r="L9218" t="s">
        <v>40</v>
      </c>
      <c r="M9218" t="s">
        <v>31</v>
      </c>
      <c r="N9218" t="s">
        <v>41</v>
      </c>
      <c r="O9218" t="s">
        <v>62</v>
      </c>
      <c r="P9218" t="s">
        <v>1884</v>
      </c>
      <c r="Q9218" t="s">
        <v>227</v>
      </c>
      <c r="R9218" s="7">
        <v>0.7</v>
      </c>
      <c r="S9218" s="7">
        <f t="shared" ref="S9218:S9281" si="1296">W9218 - (W9218 * R9218)</f>
        <v>3.4559999999999995</v>
      </c>
      <c r="T9218" s="8">
        <v>-7.68</v>
      </c>
      <c r="U9218" s="8" t="str">
        <f t="shared" si="1293"/>
        <v>Loss</v>
      </c>
      <c r="V9218" s="7">
        <v>5</v>
      </c>
      <c r="W9218" s="8">
        <v>11.52</v>
      </c>
      <c r="X9218" s="8">
        <f t="shared" si="1294"/>
        <v>8376</v>
      </c>
      <c r="Y9218" s="9">
        <v>-0.66666666699999999</v>
      </c>
      <c r="Z9218" s="9" t="str">
        <f t="shared" si="1295"/>
        <v>Low</v>
      </c>
    </row>
    <row r="9219" spans="1:26" x14ac:dyDescent="0.3">
      <c r="A9219" t="s">
        <v>8023</v>
      </c>
      <c r="B9219" s="6">
        <v>44875</v>
      </c>
      <c r="C9219" s="6" t="str">
        <f t="shared" ref="C9219:C9282" si="1297">TEXT(B9219, "YYYY")</f>
        <v>2022</v>
      </c>
      <c r="D9219" s="6" t="str">
        <f t="shared" ref="D9219:D9282" si="1298">TEXT(B9219, "MMMM")</f>
        <v>November</v>
      </c>
      <c r="E9219" s="6" t="str">
        <f t="shared" ref="E9219:E9282" si="1299">"Q" &amp; INT((MONTH(B9219) - 1) / 3) + 1</f>
        <v>Q4</v>
      </c>
      <c r="F9219" s="6" t="str">
        <f t="shared" ref="F9219:F9282" si="1300">IF(Y9219&gt; 0.2, "High", "Low")</f>
        <v>Low</v>
      </c>
      <c r="G9219" s="6" t="str">
        <f t="shared" ref="G9219:G9282" si="1301">IF(R9219&gt;0, "Discounted", "Full Price")</f>
        <v>Discounted</v>
      </c>
      <c r="H9219" s="6">
        <v>44876</v>
      </c>
      <c r="I9219" t="s">
        <v>2813</v>
      </c>
      <c r="J9219" t="s">
        <v>188</v>
      </c>
      <c r="K9219" t="s">
        <v>1726</v>
      </c>
      <c r="L9219" t="s">
        <v>61</v>
      </c>
      <c r="M9219" t="s">
        <v>76</v>
      </c>
      <c r="N9219" t="s">
        <v>77</v>
      </c>
      <c r="O9219" t="s">
        <v>69</v>
      </c>
      <c r="P9219" t="s">
        <v>637</v>
      </c>
      <c r="Q9219" t="s">
        <v>180</v>
      </c>
      <c r="R9219" s="7">
        <v>0.2</v>
      </c>
      <c r="S9219" s="7">
        <f t="shared" si="1296"/>
        <v>719.30880000000002</v>
      </c>
      <c r="T9219" s="8">
        <v>-146.1096</v>
      </c>
      <c r="U9219" s="8" t="str">
        <f t="shared" ref="U9219:U9282" si="1302">IF(T9219 &lt; 0, "Loss", IF(T9219 &lt; 100, "Low", IF(T9219 &lt; 500, "Medium", "High")))</f>
        <v>Loss</v>
      </c>
      <c r="V9219" s="7">
        <v>4</v>
      </c>
      <c r="W9219" s="8">
        <v>899.13599999999997</v>
      </c>
      <c r="X9219" s="8">
        <f t="shared" ref="X9219:X9282" si="1303">_xlfn.RANK.EQ(W9219, W$2:W$9994)</f>
        <v>545</v>
      </c>
      <c r="Y9219" s="9">
        <v>-0.16250000000000001</v>
      </c>
      <c r="Z9219" s="9" t="str">
        <f t="shared" ref="Z9219:Z9282" si="1304">IF(Y9219 &gt; 0.2, "High", "Low")</f>
        <v>Low</v>
      </c>
    </row>
    <row r="9220" spans="1:26" x14ac:dyDescent="0.3">
      <c r="A9220" t="s">
        <v>8023</v>
      </c>
      <c r="B9220" s="6">
        <v>44875</v>
      </c>
      <c r="C9220" s="6" t="str">
        <f t="shared" si="1297"/>
        <v>2022</v>
      </c>
      <c r="D9220" s="6" t="str">
        <f t="shared" si="1298"/>
        <v>November</v>
      </c>
      <c r="E9220" s="6" t="str">
        <f t="shared" si="1299"/>
        <v>Q4</v>
      </c>
      <c r="F9220" s="6" t="str">
        <f t="shared" si="1300"/>
        <v>Low</v>
      </c>
      <c r="G9220" s="6" t="str">
        <f t="shared" si="1301"/>
        <v>Discounted</v>
      </c>
      <c r="H9220" s="6">
        <v>44876</v>
      </c>
      <c r="I9220" t="s">
        <v>2813</v>
      </c>
      <c r="J9220" t="s">
        <v>440</v>
      </c>
      <c r="K9220" t="s">
        <v>2662</v>
      </c>
      <c r="L9220" t="s">
        <v>61</v>
      </c>
      <c r="M9220" t="s">
        <v>31</v>
      </c>
      <c r="N9220" t="s">
        <v>41</v>
      </c>
      <c r="O9220" t="s">
        <v>69</v>
      </c>
      <c r="P9220" t="s">
        <v>637</v>
      </c>
      <c r="Q9220" t="s">
        <v>180</v>
      </c>
      <c r="R9220" s="7">
        <v>0.7</v>
      </c>
      <c r="S9220" s="7">
        <f t="shared" si="1296"/>
        <v>11.516400000000001</v>
      </c>
      <c r="T9220" s="8">
        <v>-25.591999999999999</v>
      </c>
      <c r="U9220" s="8" t="str">
        <f t="shared" si="1302"/>
        <v>Loss</v>
      </c>
      <c r="V9220" s="7">
        <v>14</v>
      </c>
      <c r="W9220" s="8">
        <v>38.387999999999998</v>
      </c>
      <c r="X9220" s="8">
        <f t="shared" si="1303"/>
        <v>5732</v>
      </c>
      <c r="Y9220" s="9">
        <v>-0.66666666699999999</v>
      </c>
      <c r="Z9220" s="9" t="str">
        <f t="shared" si="1304"/>
        <v>Low</v>
      </c>
    </row>
    <row r="9221" spans="1:26" x14ac:dyDescent="0.3">
      <c r="A9221" t="s">
        <v>8023</v>
      </c>
      <c r="B9221" s="6">
        <v>44875</v>
      </c>
      <c r="C9221" s="6" t="str">
        <f t="shared" si="1297"/>
        <v>2022</v>
      </c>
      <c r="D9221" s="6" t="str">
        <f t="shared" si="1298"/>
        <v>November</v>
      </c>
      <c r="E9221" s="6" t="str">
        <f t="shared" si="1299"/>
        <v>Q4</v>
      </c>
      <c r="F9221" s="6" t="str">
        <f t="shared" si="1300"/>
        <v>Low</v>
      </c>
      <c r="G9221" s="6" t="str">
        <f t="shared" si="1301"/>
        <v>Discounted</v>
      </c>
      <c r="H9221" s="6">
        <v>44876</v>
      </c>
      <c r="I9221" t="s">
        <v>2813</v>
      </c>
      <c r="J9221" t="s">
        <v>89</v>
      </c>
      <c r="K9221" t="s">
        <v>1703</v>
      </c>
      <c r="L9221" t="s">
        <v>61</v>
      </c>
      <c r="M9221" t="s">
        <v>91</v>
      </c>
      <c r="N9221" t="s">
        <v>110</v>
      </c>
      <c r="O9221" t="s">
        <v>69</v>
      </c>
      <c r="P9221" t="s">
        <v>637</v>
      </c>
      <c r="Q9221" t="s">
        <v>180</v>
      </c>
      <c r="R9221" s="7">
        <v>0.2</v>
      </c>
      <c r="S9221" s="7">
        <f t="shared" si="1296"/>
        <v>191.9616</v>
      </c>
      <c r="T9221" s="8">
        <v>-35.992800000000003</v>
      </c>
      <c r="U9221" s="8" t="str">
        <f t="shared" si="1302"/>
        <v>Loss</v>
      </c>
      <c r="V9221" s="7">
        <v>6</v>
      </c>
      <c r="W9221" s="8">
        <v>239.952</v>
      </c>
      <c r="X9221" s="8">
        <f t="shared" si="1303"/>
        <v>2300</v>
      </c>
      <c r="Y9221" s="9">
        <v>-0.15</v>
      </c>
      <c r="Z9221" s="9" t="str">
        <f t="shared" si="1304"/>
        <v>Low</v>
      </c>
    </row>
    <row r="9222" spans="1:26" x14ac:dyDescent="0.3">
      <c r="A9222" t="s">
        <v>8023</v>
      </c>
      <c r="B9222" s="6">
        <v>44875</v>
      </c>
      <c r="C9222" s="6" t="str">
        <f t="shared" si="1297"/>
        <v>2022</v>
      </c>
      <c r="D9222" s="6" t="str">
        <f t="shared" si="1298"/>
        <v>November</v>
      </c>
      <c r="E9222" s="6" t="str">
        <f t="shared" si="1299"/>
        <v>Q4</v>
      </c>
      <c r="F9222" s="6" t="str">
        <f t="shared" si="1300"/>
        <v>Low</v>
      </c>
      <c r="G9222" s="6" t="str">
        <f t="shared" si="1301"/>
        <v>Discounted</v>
      </c>
      <c r="H9222" s="6">
        <v>44876</v>
      </c>
      <c r="I9222" t="s">
        <v>2813</v>
      </c>
      <c r="J9222" t="s">
        <v>89</v>
      </c>
      <c r="K9222" t="s">
        <v>3260</v>
      </c>
      <c r="L9222" t="s">
        <v>61</v>
      </c>
      <c r="M9222" t="s">
        <v>91</v>
      </c>
      <c r="N9222" t="s">
        <v>534</v>
      </c>
      <c r="O9222" t="s">
        <v>69</v>
      </c>
      <c r="P9222" t="s">
        <v>637</v>
      </c>
      <c r="Q9222" t="s">
        <v>180</v>
      </c>
      <c r="R9222" s="7">
        <v>0.7</v>
      </c>
      <c r="S9222" s="7">
        <f t="shared" si="1296"/>
        <v>28.798200000000008</v>
      </c>
      <c r="T9222" s="8">
        <v>-63.996000000000002</v>
      </c>
      <c r="U9222" s="8" t="str">
        <f t="shared" si="1302"/>
        <v>Loss</v>
      </c>
      <c r="V9222" s="7">
        <v>2</v>
      </c>
      <c r="W9222" s="8">
        <v>95.994</v>
      </c>
      <c r="X9222" s="8">
        <f t="shared" si="1303"/>
        <v>3857</v>
      </c>
      <c r="Y9222" s="9">
        <v>-0.66666666699999999</v>
      </c>
      <c r="Z9222" s="9" t="str">
        <f t="shared" si="1304"/>
        <v>Low</v>
      </c>
    </row>
    <row r="9223" spans="1:26" x14ac:dyDescent="0.3">
      <c r="A9223" t="s">
        <v>8023</v>
      </c>
      <c r="B9223" s="6">
        <v>44875</v>
      </c>
      <c r="C9223" s="6" t="str">
        <f t="shared" si="1297"/>
        <v>2022</v>
      </c>
      <c r="D9223" s="6" t="str">
        <f t="shared" si="1298"/>
        <v>November</v>
      </c>
      <c r="E9223" s="6" t="str">
        <f t="shared" si="1299"/>
        <v>Q4</v>
      </c>
      <c r="F9223" s="6" t="str">
        <f t="shared" si="1300"/>
        <v>Low</v>
      </c>
      <c r="G9223" s="6" t="str">
        <f t="shared" si="1301"/>
        <v>Discounted</v>
      </c>
      <c r="H9223" s="6">
        <v>44876</v>
      </c>
      <c r="I9223" t="s">
        <v>2813</v>
      </c>
      <c r="J9223" t="s">
        <v>89</v>
      </c>
      <c r="K9223" t="s">
        <v>1302</v>
      </c>
      <c r="L9223" t="s">
        <v>61</v>
      </c>
      <c r="M9223" t="s">
        <v>91</v>
      </c>
      <c r="N9223" t="s">
        <v>92</v>
      </c>
      <c r="O9223" t="s">
        <v>69</v>
      </c>
      <c r="P9223" t="s">
        <v>637</v>
      </c>
      <c r="Q9223" t="s">
        <v>180</v>
      </c>
      <c r="R9223" s="7">
        <v>0.2</v>
      </c>
      <c r="S9223" s="7">
        <f t="shared" si="1296"/>
        <v>161.2672</v>
      </c>
      <c r="T9223" s="8">
        <v>15.1188</v>
      </c>
      <c r="U9223" s="8" t="str">
        <f t="shared" si="1302"/>
        <v>Low</v>
      </c>
      <c r="V9223" s="7">
        <v>2</v>
      </c>
      <c r="W9223" s="8">
        <v>201.584</v>
      </c>
      <c r="X9223" s="8">
        <f t="shared" si="1303"/>
        <v>2565</v>
      </c>
      <c r="Y9223" s="9">
        <v>7.4999999999999997E-2</v>
      </c>
      <c r="Z9223" s="9" t="str">
        <f t="shared" si="1304"/>
        <v>Low</v>
      </c>
    </row>
    <row r="9224" spans="1:26" x14ac:dyDescent="0.3">
      <c r="A9224" t="s">
        <v>8024</v>
      </c>
      <c r="B9224" s="6">
        <v>44875</v>
      </c>
      <c r="C9224" s="6" t="str">
        <f t="shared" si="1297"/>
        <v>2022</v>
      </c>
      <c r="D9224" s="6" t="str">
        <f t="shared" si="1298"/>
        <v>November</v>
      </c>
      <c r="E9224" s="6" t="str">
        <f t="shared" si="1299"/>
        <v>Q4</v>
      </c>
      <c r="F9224" s="6" t="str">
        <f t="shared" si="1300"/>
        <v>Low</v>
      </c>
      <c r="G9224" s="6" t="str">
        <f t="shared" si="1301"/>
        <v>Discounted</v>
      </c>
      <c r="H9224" s="6">
        <v>44880</v>
      </c>
      <c r="I9224" t="s">
        <v>3475</v>
      </c>
      <c r="J9224" t="s">
        <v>806</v>
      </c>
      <c r="K9224" t="s">
        <v>2656</v>
      </c>
      <c r="L9224" t="s">
        <v>61</v>
      </c>
      <c r="M9224" t="s">
        <v>76</v>
      </c>
      <c r="N9224" t="s">
        <v>99</v>
      </c>
      <c r="O9224" t="s">
        <v>33</v>
      </c>
      <c r="P9224" t="s">
        <v>5132</v>
      </c>
      <c r="Q9224" t="s">
        <v>35</v>
      </c>
      <c r="R9224" s="7">
        <v>0.6</v>
      </c>
      <c r="S9224" s="7">
        <f t="shared" si="1296"/>
        <v>136.78399999999999</v>
      </c>
      <c r="T9224" s="8">
        <v>-427.45</v>
      </c>
      <c r="U9224" s="8" t="str">
        <f t="shared" si="1302"/>
        <v>Loss</v>
      </c>
      <c r="V9224" s="7">
        <v>5</v>
      </c>
      <c r="W9224" s="8">
        <v>341.96</v>
      </c>
      <c r="X9224" s="8">
        <f t="shared" si="1303"/>
        <v>1691</v>
      </c>
      <c r="Y9224" s="9">
        <v>-1.25</v>
      </c>
      <c r="Z9224" s="9" t="str">
        <f t="shared" si="1304"/>
        <v>Low</v>
      </c>
    </row>
    <row r="9225" spans="1:26" x14ac:dyDescent="0.3">
      <c r="A9225" t="s">
        <v>8025</v>
      </c>
      <c r="B9225" s="6">
        <v>44875</v>
      </c>
      <c r="C9225" s="6" t="str">
        <f t="shared" si="1297"/>
        <v>2022</v>
      </c>
      <c r="D9225" s="6" t="str">
        <f t="shared" si="1298"/>
        <v>November</v>
      </c>
      <c r="E9225" s="6" t="str">
        <f t="shared" si="1299"/>
        <v>Q4</v>
      </c>
      <c r="F9225" s="6" t="str">
        <f t="shared" si="1300"/>
        <v>High</v>
      </c>
      <c r="G9225" s="6" t="str">
        <f t="shared" si="1301"/>
        <v>Full Price</v>
      </c>
      <c r="H9225" s="6">
        <v>44875</v>
      </c>
      <c r="I9225" t="s">
        <v>3237</v>
      </c>
      <c r="J9225" t="s">
        <v>89</v>
      </c>
      <c r="K9225" t="s">
        <v>975</v>
      </c>
      <c r="L9225" t="s">
        <v>40</v>
      </c>
      <c r="M9225" t="s">
        <v>31</v>
      </c>
      <c r="N9225" t="s">
        <v>53</v>
      </c>
      <c r="O9225" t="s">
        <v>69</v>
      </c>
      <c r="P9225" t="s">
        <v>863</v>
      </c>
      <c r="Q9225" t="s">
        <v>71</v>
      </c>
      <c r="R9225" s="7">
        <v>0</v>
      </c>
      <c r="S9225" s="7">
        <f t="shared" si="1296"/>
        <v>7.8</v>
      </c>
      <c r="T9225" s="8">
        <v>2.1059999999999999</v>
      </c>
      <c r="U9225" s="8" t="str">
        <f t="shared" si="1302"/>
        <v>Low</v>
      </c>
      <c r="V9225" s="7">
        <v>3</v>
      </c>
      <c r="W9225" s="8">
        <v>7.8</v>
      </c>
      <c r="X9225" s="8">
        <f t="shared" si="1303"/>
        <v>9016</v>
      </c>
      <c r="Y9225" s="9">
        <v>0.27</v>
      </c>
      <c r="Z9225" s="9" t="str">
        <f t="shared" si="1304"/>
        <v>High</v>
      </c>
    </row>
    <row r="9226" spans="1:26" x14ac:dyDescent="0.3">
      <c r="A9226" t="s">
        <v>8026</v>
      </c>
      <c r="B9226" s="6">
        <v>44875</v>
      </c>
      <c r="C9226" s="6" t="str">
        <f t="shared" si="1297"/>
        <v>2022</v>
      </c>
      <c r="D9226" s="6" t="str">
        <f t="shared" si="1298"/>
        <v>November</v>
      </c>
      <c r="E9226" s="6" t="str">
        <f t="shared" si="1299"/>
        <v>Q4</v>
      </c>
      <c r="F9226" s="6" t="str">
        <f t="shared" si="1300"/>
        <v>High</v>
      </c>
      <c r="G9226" s="6" t="str">
        <f t="shared" si="1301"/>
        <v>Discounted</v>
      </c>
      <c r="H9226" s="6">
        <v>44877</v>
      </c>
      <c r="I9226" t="s">
        <v>1710</v>
      </c>
      <c r="J9226" t="s">
        <v>38</v>
      </c>
      <c r="K9226" t="s">
        <v>3506</v>
      </c>
      <c r="L9226" t="s">
        <v>61</v>
      </c>
      <c r="M9226" t="s">
        <v>31</v>
      </c>
      <c r="N9226" t="s">
        <v>41</v>
      </c>
      <c r="O9226" t="s">
        <v>69</v>
      </c>
      <c r="P9226" t="s">
        <v>298</v>
      </c>
      <c r="Q9226" t="s">
        <v>299</v>
      </c>
      <c r="R9226" s="7">
        <v>0.2</v>
      </c>
      <c r="S9226" s="7">
        <f t="shared" si="1296"/>
        <v>21.081600000000002</v>
      </c>
      <c r="T9226" s="8">
        <v>9.5526</v>
      </c>
      <c r="U9226" s="8" t="str">
        <f t="shared" si="1302"/>
        <v>Low</v>
      </c>
      <c r="V9226" s="7">
        <v>3</v>
      </c>
      <c r="W9226" s="8">
        <v>26.352</v>
      </c>
      <c r="X9226" s="8">
        <f t="shared" si="1303"/>
        <v>6545</v>
      </c>
      <c r="Y9226" s="9">
        <v>0.36249999999999999</v>
      </c>
      <c r="Z9226" s="9" t="str">
        <f t="shared" si="1304"/>
        <v>High</v>
      </c>
    </row>
    <row r="9227" spans="1:26" x14ac:dyDescent="0.3">
      <c r="A9227" t="s">
        <v>8027</v>
      </c>
      <c r="B9227" s="6">
        <v>44876</v>
      </c>
      <c r="C9227" s="6" t="str">
        <f t="shared" si="1297"/>
        <v>2022</v>
      </c>
      <c r="D9227" s="6" t="str">
        <f t="shared" si="1298"/>
        <v>November</v>
      </c>
      <c r="E9227" s="6" t="str">
        <f t="shared" si="1299"/>
        <v>Q4</v>
      </c>
      <c r="F9227" s="6" t="str">
        <f t="shared" si="1300"/>
        <v>High</v>
      </c>
      <c r="G9227" s="6" t="str">
        <f t="shared" si="1301"/>
        <v>Full Price</v>
      </c>
      <c r="H9227" s="6">
        <v>44881</v>
      </c>
      <c r="I9227" t="s">
        <v>335</v>
      </c>
      <c r="J9227" t="s">
        <v>353</v>
      </c>
      <c r="K9227" t="s">
        <v>576</v>
      </c>
      <c r="L9227" t="s">
        <v>30</v>
      </c>
      <c r="M9227" t="s">
        <v>31</v>
      </c>
      <c r="N9227" t="s">
        <v>174</v>
      </c>
      <c r="O9227" t="s">
        <v>69</v>
      </c>
      <c r="P9227" t="s">
        <v>70</v>
      </c>
      <c r="Q9227" t="s">
        <v>71</v>
      </c>
      <c r="R9227" s="7">
        <v>0</v>
      </c>
      <c r="S9227" s="7">
        <f t="shared" si="1296"/>
        <v>10.89</v>
      </c>
      <c r="T9227" s="8">
        <v>2.8313999999999999</v>
      </c>
      <c r="U9227" s="8" t="str">
        <f t="shared" si="1302"/>
        <v>Low</v>
      </c>
      <c r="V9227" s="7">
        <v>1</v>
      </c>
      <c r="W9227" s="8">
        <v>10.89</v>
      </c>
      <c r="X9227" s="8">
        <f t="shared" si="1303"/>
        <v>8480</v>
      </c>
      <c r="Y9227" s="9">
        <v>0.26</v>
      </c>
      <c r="Z9227" s="9" t="str">
        <f t="shared" si="1304"/>
        <v>High</v>
      </c>
    </row>
    <row r="9228" spans="1:26" x14ac:dyDescent="0.3">
      <c r="A9228" t="s">
        <v>8027</v>
      </c>
      <c r="B9228" s="6">
        <v>44876</v>
      </c>
      <c r="C9228" s="6" t="str">
        <f t="shared" si="1297"/>
        <v>2022</v>
      </c>
      <c r="D9228" s="6" t="str">
        <f t="shared" si="1298"/>
        <v>November</v>
      </c>
      <c r="E9228" s="6" t="str">
        <f t="shared" si="1299"/>
        <v>Q4</v>
      </c>
      <c r="F9228" s="6" t="str">
        <f t="shared" si="1300"/>
        <v>High</v>
      </c>
      <c r="G9228" s="6" t="str">
        <f t="shared" si="1301"/>
        <v>Discounted</v>
      </c>
      <c r="H9228" s="6">
        <v>44881</v>
      </c>
      <c r="I9228" t="s">
        <v>335</v>
      </c>
      <c r="J9228" t="s">
        <v>82</v>
      </c>
      <c r="K9228" t="s">
        <v>1196</v>
      </c>
      <c r="L9228" t="s">
        <v>30</v>
      </c>
      <c r="M9228" t="s">
        <v>31</v>
      </c>
      <c r="N9228" t="s">
        <v>41</v>
      </c>
      <c r="O9228" t="s">
        <v>69</v>
      </c>
      <c r="P9228" t="s">
        <v>70</v>
      </c>
      <c r="Q9228" t="s">
        <v>71</v>
      </c>
      <c r="R9228" s="7">
        <v>0.2</v>
      </c>
      <c r="S9228" s="7">
        <f t="shared" si="1296"/>
        <v>97.28</v>
      </c>
      <c r="T9228" s="8">
        <v>39.520000000000003</v>
      </c>
      <c r="U9228" s="8" t="str">
        <f t="shared" si="1302"/>
        <v>Low</v>
      </c>
      <c r="V9228" s="7">
        <v>5</v>
      </c>
      <c r="W9228" s="8">
        <v>121.6</v>
      </c>
      <c r="X9228" s="8">
        <f t="shared" si="1303"/>
        <v>3425</v>
      </c>
      <c r="Y9228" s="9">
        <v>0.32500000000000001</v>
      </c>
      <c r="Z9228" s="9" t="str">
        <f t="shared" si="1304"/>
        <v>High</v>
      </c>
    </row>
    <row r="9229" spans="1:26" x14ac:dyDescent="0.3">
      <c r="A9229" t="s">
        <v>8027</v>
      </c>
      <c r="B9229" s="6">
        <v>44876</v>
      </c>
      <c r="C9229" s="6" t="str">
        <f t="shared" si="1297"/>
        <v>2022</v>
      </c>
      <c r="D9229" s="6" t="str">
        <f t="shared" si="1298"/>
        <v>November</v>
      </c>
      <c r="E9229" s="6" t="str">
        <f t="shared" si="1299"/>
        <v>Q4</v>
      </c>
      <c r="F9229" s="6" t="str">
        <f t="shared" si="1300"/>
        <v>High</v>
      </c>
      <c r="G9229" s="6" t="str">
        <f t="shared" si="1301"/>
        <v>Full Price</v>
      </c>
      <c r="H9229" s="6">
        <v>44881</v>
      </c>
      <c r="I9229" t="s">
        <v>335</v>
      </c>
      <c r="J9229" t="s">
        <v>67</v>
      </c>
      <c r="K9229" t="s">
        <v>4852</v>
      </c>
      <c r="L9229" t="s">
        <v>30</v>
      </c>
      <c r="M9229" t="s">
        <v>31</v>
      </c>
      <c r="N9229" t="s">
        <v>32</v>
      </c>
      <c r="O9229" t="s">
        <v>69</v>
      </c>
      <c r="P9229" t="s">
        <v>70</v>
      </c>
      <c r="Q9229" t="s">
        <v>71</v>
      </c>
      <c r="R9229" s="7">
        <v>0</v>
      </c>
      <c r="S9229" s="7">
        <f t="shared" si="1296"/>
        <v>19.440000000000001</v>
      </c>
      <c r="T9229" s="8">
        <v>9.3312000000000008</v>
      </c>
      <c r="U9229" s="8" t="str">
        <f t="shared" si="1302"/>
        <v>Low</v>
      </c>
      <c r="V9229" s="7">
        <v>3</v>
      </c>
      <c r="W9229" s="8">
        <v>19.440000000000001</v>
      </c>
      <c r="X9229" s="8">
        <f t="shared" si="1303"/>
        <v>7206</v>
      </c>
      <c r="Y9229" s="9">
        <v>0.48</v>
      </c>
      <c r="Z9229" s="9" t="str">
        <f t="shared" si="1304"/>
        <v>High</v>
      </c>
    </row>
    <row r="9230" spans="1:26" x14ac:dyDescent="0.3">
      <c r="A9230" t="s">
        <v>8028</v>
      </c>
      <c r="B9230" s="6">
        <v>44876</v>
      </c>
      <c r="C9230" s="6" t="str">
        <f t="shared" si="1297"/>
        <v>2022</v>
      </c>
      <c r="D9230" s="6" t="str">
        <f t="shared" si="1298"/>
        <v>November</v>
      </c>
      <c r="E9230" s="6" t="str">
        <f t="shared" si="1299"/>
        <v>Q4</v>
      </c>
      <c r="F9230" s="6" t="str">
        <f t="shared" si="1300"/>
        <v>Low</v>
      </c>
      <c r="G9230" s="6" t="str">
        <f t="shared" si="1301"/>
        <v>Discounted</v>
      </c>
      <c r="H9230" s="6">
        <v>44879</v>
      </c>
      <c r="I9230" t="s">
        <v>1571</v>
      </c>
      <c r="J9230" t="s">
        <v>595</v>
      </c>
      <c r="K9230" t="s">
        <v>3128</v>
      </c>
      <c r="L9230" t="s">
        <v>30</v>
      </c>
      <c r="M9230" t="s">
        <v>76</v>
      </c>
      <c r="N9230" t="s">
        <v>99</v>
      </c>
      <c r="O9230" t="s">
        <v>62</v>
      </c>
      <c r="P9230" t="s">
        <v>620</v>
      </c>
      <c r="Q9230" t="s">
        <v>202</v>
      </c>
      <c r="R9230" s="7">
        <v>0.2</v>
      </c>
      <c r="S9230" s="7">
        <f t="shared" si="1296"/>
        <v>71.135999999999996</v>
      </c>
      <c r="T9230" s="8">
        <v>14.4495</v>
      </c>
      <c r="U9230" s="8" t="str">
        <f t="shared" si="1302"/>
        <v>Low</v>
      </c>
      <c r="V9230" s="7">
        <v>5</v>
      </c>
      <c r="W9230" s="8">
        <v>88.92</v>
      </c>
      <c r="X9230" s="8">
        <f t="shared" si="1303"/>
        <v>4012</v>
      </c>
      <c r="Y9230" s="9">
        <v>0.16250000000000001</v>
      </c>
      <c r="Z9230" s="9" t="str">
        <f t="shared" si="1304"/>
        <v>Low</v>
      </c>
    </row>
    <row r="9231" spans="1:26" x14ac:dyDescent="0.3">
      <c r="A9231" t="s">
        <v>8029</v>
      </c>
      <c r="B9231" s="6">
        <v>44876</v>
      </c>
      <c r="C9231" s="6" t="str">
        <f t="shared" si="1297"/>
        <v>2022</v>
      </c>
      <c r="D9231" s="6" t="str">
        <f t="shared" si="1298"/>
        <v>November</v>
      </c>
      <c r="E9231" s="6" t="str">
        <f t="shared" si="1299"/>
        <v>Q4</v>
      </c>
      <c r="F9231" s="6" t="str">
        <f t="shared" si="1300"/>
        <v>High</v>
      </c>
      <c r="G9231" s="6" t="str">
        <f t="shared" si="1301"/>
        <v>Discounted</v>
      </c>
      <c r="H9231" s="6">
        <v>44878</v>
      </c>
      <c r="I9231" t="s">
        <v>1087</v>
      </c>
      <c r="J9231" t="s">
        <v>2783</v>
      </c>
      <c r="K9231" t="s">
        <v>3624</v>
      </c>
      <c r="L9231" t="s">
        <v>30</v>
      </c>
      <c r="M9231" t="s">
        <v>91</v>
      </c>
      <c r="N9231" t="s">
        <v>92</v>
      </c>
      <c r="O9231" t="s">
        <v>33</v>
      </c>
      <c r="P9231" t="s">
        <v>364</v>
      </c>
      <c r="Q9231" t="s">
        <v>35</v>
      </c>
      <c r="R9231" s="7">
        <v>0.2</v>
      </c>
      <c r="S9231" s="7">
        <f t="shared" si="1296"/>
        <v>28.147199999999998</v>
      </c>
      <c r="T9231" s="8">
        <v>12.314399999999999</v>
      </c>
      <c r="U9231" s="8" t="str">
        <f t="shared" si="1302"/>
        <v>Low</v>
      </c>
      <c r="V9231" s="7">
        <v>2</v>
      </c>
      <c r="W9231" s="8">
        <v>35.183999999999997</v>
      </c>
      <c r="X9231" s="8">
        <f t="shared" si="1303"/>
        <v>5925</v>
      </c>
      <c r="Y9231" s="9">
        <v>0.35</v>
      </c>
      <c r="Z9231" s="9" t="str">
        <f t="shared" si="1304"/>
        <v>High</v>
      </c>
    </row>
    <row r="9232" spans="1:26" x14ac:dyDescent="0.3">
      <c r="A9232" t="s">
        <v>8030</v>
      </c>
      <c r="B9232" s="6">
        <v>44876</v>
      </c>
      <c r="C9232" s="6" t="str">
        <f t="shared" si="1297"/>
        <v>2022</v>
      </c>
      <c r="D9232" s="6" t="str">
        <f t="shared" si="1298"/>
        <v>November</v>
      </c>
      <c r="E9232" s="6" t="str">
        <f t="shared" si="1299"/>
        <v>Q4</v>
      </c>
      <c r="F9232" s="6" t="str">
        <f t="shared" si="1300"/>
        <v>High</v>
      </c>
      <c r="G9232" s="6" t="str">
        <f t="shared" si="1301"/>
        <v>Full Price</v>
      </c>
      <c r="H9232" s="6">
        <v>44881</v>
      </c>
      <c r="I9232" t="s">
        <v>2661</v>
      </c>
      <c r="J9232" t="s">
        <v>89</v>
      </c>
      <c r="K9232" t="s">
        <v>1864</v>
      </c>
      <c r="L9232" t="s">
        <v>30</v>
      </c>
      <c r="M9232" t="s">
        <v>31</v>
      </c>
      <c r="N9232" t="s">
        <v>86</v>
      </c>
      <c r="O9232" t="s">
        <v>33</v>
      </c>
      <c r="P9232" t="s">
        <v>6222</v>
      </c>
      <c r="Q9232" t="s">
        <v>694</v>
      </c>
      <c r="R9232" s="7">
        <v>0</v>
      </c>
      <c r="S9232" s="7">
        <f t="shared" si="1296"/>
        <v>45.92</v>
      </c>
      <c r="T9232" s="8">
        <v>21.5824</v>
      </c>
      <c r="U9232" s="8" t="str">
        <f t="shared" si="1302"/>
        <v>Low</v>
      </c>
      <c r="V9232" s="7">
        <v>4</v>
      </c>
      <c r="W9232" s="8">
        <v>45.92</v>
      </c>
      <c r="X9232" s="8">
        <f t="shared" si="1303"/>
        <v>5327</v>
      </c>
      <c r="Y9232" s="9">
        <v>0.47</v>
      </c>
      <c r="Z9232" s="9" t="str">
        <f t="shared" si="1304"/>
        <v>High</v>
      </c>
    </row>
    <row r="9233" spans="1:26" x14ac:dyDescent="0.3">
      <c r="A9233" t="s">
        <v>8031</v>
      </c>
      <c r="B9233" s="6">
        <v>44876</v>
      </c>
      <c r="C9233" s="6" t="str">
        <f t="shared" si="1297"/>
        <v>2022</v>
      </c>
      <c r="D9233" s="6" t="str">
        <f t="shared" si="1298"/>
        <v>November</v>
      </c>
      <c r="E9233" s="6" t="str">
        <f t="shared" si="1299"/>
        <v>Q4</v>
      </c>
      <c r="F9233" s="6" t="str">
        <f t="shared" si="1300"/>
        <v>High</v>
      </c>
      <c r="G9233" s="6" t="str">
        <f t="shared" si="1301"/>
        <v>Full Price</v>
      </c>
      <c r="H9233" s="6">
        <v>44882</v>
      </c>
      <c r="I9233" t="s">
        <v>3859</v>
      </c>
      <c r="J9233" t="s">
        <v>89</v>
      </c>
      <c r="K9233" t="s">
        <v>2017</v>
      </c>
      <c r="L9233" t="s">
        <v>40</v>
      </c>
      <c r="M9233" t="s">
        <v>31</v>
      </c>
      <c r="N9233" t="s">
        <v>41</v>
      </c>
      <c r="O9233" t="s">
        <v>33</v>
      </c>
      <c r="P9233" t="s">
        <v>1132</v>
      </c>
      <c r="Q9233" t="s">
        <v>287</v>
      </c>
      <c r="R9233" s="7">
        <v>0</v>
      </c>
      <c r="S9233" s="7">
        <f t="shared" si="1296"/>
        <v>18.239999999999998</v>
      </c>
      <c r="T9233" s="8">
        <v>8.5728000000000009</v>
      </c>
      <c r="U9233" s="8" t="str">
        <f t="shared" si="1302"/>
        <v>Low</v>
      </c>
      <c r="V9233" s="7">
        <v>3</v>
      </c>
      <c r="W9233" s="8">
        <v>18.239999999999998</v>
      </c>
      <c r="X9233" s="8">
        <f t="shared" si="1303"/>
        <v>7370</v>
      </c>
      <c r="Y9233" s="9">
        <v>0.47</v>
      </c>
      <c r="Z9233" s="9" t="str">
        <f t="shared" si="1304"/>
        <v>High</v>
      </c>
    </row>
    <row r="9234" spans="1:26" x14ac:dyDescent="0.3">
      <c r="A9234" t="s">
        <v>8032</v>
      </c>
      <c r="B9234" s="6">
        <v>44876</v>
      </c>
      <c r="C9234" s="6" t="str">
        <f t="shared" si="1297"/>
        <v>2022</v>
      </c>
      <c r="D9234" s="6" t="str">
        <f t="shared" si="1298"/>
        <v>November</v>
      </c>
      <c r="E9234" s="6" t="str">
        <f t="shared" si="1299"/>
        <v>Q4</v>
      </c>
      <c r="F9234" s="6" t="str">
        <f t="shared" si="1300"/>
        <v>High</v>
      </c>
      <c r="G9234" s="6" t="str">
        <f t="shared" si="1301"/>
        <v>Discounted</v>
      </c>
      <c r="H9234" s="6">
        <v>44883</v>
      </c>
      <c r="I9234" t="s">
        <v>5767</v>
      </c>
      <c r="J9234" t="s">
        <v>67</v>
      </c>
      <c r="K9234" t="s">
        <v>3887</v>
      </c>
      <c r="L9234" t="s">
        <v>40</v>
      </c>
      <c r="M9234" t="s">
        <v>31</v>
      </c>
      <c r="N9234" t="s">
        <v>32</v>
      </c>
      <c r="O9234" t="s">
        <v>54</v>
      </c>
      <c r="P9234" t="s">
        <v>114</v>
      </c>
      <c r="Q9234" t="s">
        <v>132</v>
      </c>
      <c r="R9234" s="7">
        <v>0.2</v>
      </c>
      <c r="S9234" s="7">
        <f t="shared" si="1296"/>
        <v>8.2943999999999996</v>
      </c>
      <c r="T9234" s="8">
        <v>3.6288</v>
      </c>
      <c r="U9234" s="8" t="str">
        <f t="shared" si="1302"/>
        <v>Low</v>
      </c>
      <c r="V9234" s="7">
        <v>2</v>
      </c>
      <c r="W9234" s="8">
        <v>10.368</v>
      </c>
      <c r="X9234" s="8">
        <f t="shared" si="1303"/>
        <v>8557</v>
      </c>
      <c r="Y9234" s="9">
        <v>0.35</v>
      </c>
      <c r="Z9234" s="9" t="str">
        <f t="shared" si="1304"/>
        <v>High</v>
      </c>
    </row>
    <row r="9235" spans="1:26" x14ac:dyDescent="0.3">
      <c r="A9235" t="s">
        <v>8033</v>
      </c>
      <c r="B9235" s="6">
        <v>44876</v>
      </c>
      <c r="C9235" s="6" t="str">
        <f t="shared" si="1297"/>
        <v>2022</v>
      </c>
      <c r="D9235" s="6" t="str">
        <f t="shared" si="1298"/>
        <v>November</v>
      </c>
      <c r="E9235" s="6" t="str">
        <f t="shared" si="1299"/>
        <v>Q4</v>
      </c>
      <c r="F9235" s="6" t="str">
        <f t="shared" si="1300"/>
        <v>High</v>
      </c>
      <c r="G9235" s="6" t="str">
        <f t="shared" si="1301"/>
        <v>Full Price</v>
      </c>
      <c r="H9235" s="6">
        <v>44880</v>
      </c>
      <c r="I9235" t="s">
        <v>3237</v>
      </c>
      <c r="J9235" t="s">
        <v>119</v>
      </c>
      <c r="K9235" t="s">
        <v>1017</v>
      </c>
      <c r="L9235" t="s">
        <v>40</v>
      </c>
      <c r="M9235" t="s">
        <v>76</v>
      </c>
      <c r="N9235" t="s">
        <v>99</v>
      </c>
      <c r="O9235" t="s">
        <v>69</v>
      </c>
      <c r="P9235" t="s">
        <v>70</v>
      </c>
      <c r="Q9235" t="s">
        <v>71</v>
      </c>
      <c r="R9235" s="7">
        <v>0</v>
      </c>
      <c r="S9235" s="7">
        <f t="shared" si="1296"/>
        <v>34.92</v>
      </c>
      <c r="T9235" s="8">
        <v>11.8728</v>
      </c>
      <c r="U9235" s="8" t="str">
        <f t="shared" si="1302"/>
        <v>Low</v>
      </c>
      <c r="V9235" s="7">
        <v>4</v>
      </c>
      <c r="W9235" s="8">
        <v>34.92</v>
      </c>
      <c r="X9235" s="8">
        <f t="shared" si="1303"/>
        <v>5954</v>
      </c>
      <c r="Y9235" s="9">
        <v>0.34</v>
      </c>
      <c r="Z9235" s="9" t="str">
        <f t="shared" si="1304"/>
        <v>High</v>
      </c>
    </row>
    <row r="9236" spans="1:26" x14ac:dyDescent="0.3">
      <c r="A9236" t="s">
        <v>8034</v>
      </c>
      <c r="B9236" s="6">
        <v>44876</v>
      </c>
      <c r="C9236" s="6" t="str">
        <f t="shared" si="1297"/>
        <v>2022</v>
      </c>
      <c r="D9236" s="6" t="str">
        <f t="shared" si="1298"/>
        <v>November</v>
      </c>
      <c r="E9236" s="6" t="str">
        <f t="shared" si="1299"/>
        <v>Q4</v>
      </c>
      <c r="F9236" s="6" t="str">
        <f t="shared" si="1300"/>
        <v>Low</v>
      </c>
      <c r="G9236" s="6" t="str">
        <f t="shared" si="1301"/>
        <v>Discounted</v>
      </c>
      <c r="H9236" s="6">
        <v>44878</v>
      </c>
      <c r="I9236" t="s">
        <v>1176</v>
      </c>
      <c r="J9236" t="s">
        <v>89</v>
      </c>
      <c r="K9236" t="s">
        <v>4202</v>
      </c>
      <c r="L9236" t="s">
        <v>30</v>
      </c>
      <c r="M9236" t="s">
        <v>31</v>
      </c>
      <c r="N9236" t="s">
        <v>41</v>
      </c>
      <c r="O9236" t="s">
        <v>33</v>
      </c>
      <c r="P9236" t="s">
        <v>2283</v>
      </c>
      <c r="Q9236" t="s">
        <v>35</v>
      </c>
      <c r="R9236" s="7">
        <v>0.8</v>
      </c>
      <c r="S9236" s="7">
        <f t="shared" si="1296"/>
        <v>3.6671999999999993</v>
      </c>
      <c r="T9236" s="8">
        <v>-32.088000000000001</v>
      </c>
      <c r="U9236" s="8" t="str">
        <f t="shared" si="1302"/>
        <v>Loss</v>
      </c>
      <c r="V9236" s="7">
        <v>4</v>
      </c>
      <c r="W9236" s="8">
        <v>18.335999999999999</v>
      </c>
      <c r="X9236" s="8">
        <f t="shared" si="1303"/>
        <v>7354</v>
      </c>
      <c r="Y9236" s="9">
        <v>-1.75</v>
      </c>
      <c r="Z9236" s="9" t="str">
        <f t="shared" si="1304"/>
        <v>Low</v>
      </c>
    </row>
    <row r="9237" spans="1:26" x14ac:dyDescent="0.3">
      <c r="A9237" t="s">
        <v>8034</v>
      </c>
      <c r="B9237" s="6">
        <v>44876</v>
      </c>
      <c r="C9237" s="6" t="str">
        <f t="shared" si="1297"/>
        <v>2022</v>
      </c>
      <c r="D9237" s="6" t="str">
        <f t="shared" si="1298"/>
        <v>November</v>
      </c>
      <c r="E9237" s="6" t="str">
        <f t="shared" si="1299"/>
        <v>Q4</v>
      </c>
      <c r="F9237" s="6" t="str">
        <f t="shared" si="1300"/>
        <v>High</v>
      </c>
      <c r="G9237" s="6" t="str">
        <f t="shared" si="1301"/>
        <v>Discounted</v>
      </c>
      <c r="H9237" s="6">
        <v>44878</v>
      </c>
      <c r="I9237" t="s">
        <v>1176</v>
      </c>
      <c r="J9237" t="s">
        <v>1760</v>
      </c>
      <c r="K9237" t="s">
        <v>2795</v>
      </c>
      <c r="L9237" t="s">
        <v>30</v>
      </c>
      <c r="M9237" t="s">
        <v>31</v>
      </c>
      <c r="N9237" t="s">
        <v>46</v>
      </c>
      <c r="O9237" t="s">
        <v>33</v>
      </c>
      <c r="P9237" t="s">
        <v>2283</v>
      </c>
      <c r="Q9237" t="s">
        <v>35</v>
      </c>
      <c r="R9237" s="7">
        <v>0.2</v>
      </c>
      <c r="S9237" s="7">
        <f t="shared" si="1296"/>
        <v>8.3520000000000003</v>
      </c>
      <c r="T9237" s="8">
        <v>3.3929999999999998</v>
      </c>
      <c r="U9237" s="8" t="str">
        <f t="shared" si="1302"/>
        <v>Low</v>
      </c>
      <c r="V9237" s="7">
        <v>5</v>
      </c>
      <c r="W9237" s="8">
        <v>10.44</v>
      </c>
      <c r="X9237" s="8">
        <f t="shared" si="1303"/>
        <v>8547</v>
      </c>
      <c r="Y9237" s="9">
        <v>0.32500000000000001</v>
      </c>
      <c r="Z9237" s="9" t="str">
        <f t="shared" si="1304"/>
        <v>High</v>
      </c>
    </row>
    <row r="9238" spans="1:26" x14ac:dyDescent="0.3">
      <c r="A9238" t="s">
        <v>8035</v>
      </c>
      <c r="B9238" s="6">
        <v>44876</v>
      </c>
      <c r="C9238" s="6" t="str">
        <f t="shared" si="1297"/>
        <v>2022</v>
      </c>
      <c r="D9238" s="6" t="str">
        <f t="shared" si="1298"/>
        <v>November</v>
      </c>
      <c r="E9238" s="6" t="str">
        <f t="shared" si="1299"/>
        <v>Q4</v>
      </c>
      <c r="F9238" s="6" t="str">
        <f t="shared" si="1300"/>
        <v>Low</v>
      </c>
      <c r="G9238" s="6" t="str">
        <f t="shared" si="1301"/>
        <v>Full Price</v>
      </c>
      <c r="H9238" s="6">
        <v>44882</v>
      </c>
      <c r="I9238" t="s">
        <v>4579</v>
      </c>
      <c r="J9238" t="s">
        <v>353</v>
      </c>
      <c r="K9238" t="s">
        <v>6465</v>
      </c>
      <c r="L9238" t="s">
        <v>30</v>
      </c>
      <c r="M9238" t="s">
        <v>31</v>
      </c>
      <c r="N9238" t="s">
        <v>49</v>
      </c>
      <c r="O9238" t="s">
        <v>54</v>
      </c>
      <c r="P9238" t="s">
        <v>270</v>
      </c>
      <c r="Q9238" t="s">
        <v>271</v>
      </c>
      <c r="R9238" s="7">
        <v>0</v>
      </c>
      <c r="S9238" s="7">
        <f t="shared" si="1296"/>
        <v>35.479999999999997</v>
      </c>
      <c r="T9238" s="8">
        <v>0</v>
      </c>
      <c r="U9238" s="8" t="str">
        <f t="shared" si="1302"/>
        <v>Low</v>
      </c>
      <c r="V9238" s="7">
        <v>1</v>
      </c>
      <c r="W9238" s="8">
        <v>35.479999999999997</v>
      </c>
      <c r="X9238" s="8">
        <f t="shared" si="1303"/>
        <v>5905</v>
      </c>
      <c r="Y9238" s="9">
        <v>0</v>
      </c>
      <c r="Z9238" s="9" t="str">
        <f t="shared" si="1304"/>
        <v>Low</v>
      </c>
    </row>
    <row r="9239" spans="1:26" x14ac:dyDescent="0.3">
      <c r="A9239" t="s">
        <v>8036</v>
      </c>
      <c r="B9239" s="6">
        <v>44876</v>
      </c>
      <c r="C9239" s="6" t="str">
        <f t="shared" si="1297"/>
        <v>2022</v>
      </c>
      <c r="D9239" s="6" t="str">
        <f t="shared" si="1298"/>
        <v>November</v>
      </c>
      <c r="E9239" s="6" t="str">
        <f t="shared" si="1299"/>
        <v>Q4</v>
      </c>
      <c r="F9239" s="6" t="str">
        <f t="shared" si="1300"/>
        <v>High</v>
      </c>
      <c r="G9239" s="6" t="str">
        <f t="shared" si="1301"/>
        <v>Full Price</v>
      </c>
      <c r="H9239" s="6">
        <v>44883</v>
      </c>
      <c r="I9239" t="s">
        <v>1558</v>
      </c>
      <c r="J9239" t="s">
        <v>492</v>
      </c>
      <c r="K9239" t="s">
        <v>7212</v>
      </c>
      <c r="L9239" t="s">
        <v>30</v>
      </c>
      <c r="M9239" t="s">
        <v>31</v>
      </c>
      <c r="N9239" t="s">
        <v>53</v>
      </c>
      <c r="O9239" t="s">
        <v>33</v>
      </c>
      <c r="P9239" t="s">
        <v>275</v>
      </c>
      <c r="Q9239" t="s">
        <v>212</v>
      </c>
      <c r="R9239" s="7">
        <v>0</v>
      </c>
      <c r="S9239" s="7">
        <f t="shared" si="1296"/>
        <v>181.86</v>
      </c>
      <c r="T9239" s="8">
        <v>50.9208</v>
      </c>
      <c r="U9239" s="8" t="str">
        <f t="shared" si="1302"/>
        <v>Low</v>
      </c>
      <c r="V9239" s="7">
        <v>7</v>
      </c>
      <c r="W9239" s="8">
        <v>181.86</v>
      </c>
      <c r="X9239" s="8">
        <f t="shared" si="1303"/>
        <v>2764</v>
      </c>
      <c r="Y9239" s="9">
        <v>0.28000000000000003</v>
      </c>
      <c r="Z9239" s="9" t="str">
        <f t="shared" si="1304"/>
        <v>High</v>
      </c>
    </row>
    <row r="9240" spans="1:26" x14ac:dyDescent="0.3">
      <c r="A9240" t="s">
        <v>8037</v>
      </c>
      <c r="B9240" s="6">
        <v>44876</v>
      </c>
      <c r="C9240" s="6" t="str">
        <f t="shared" si="1297"/>
        <v>2022</v>
      </c>
      <c r="D9240" s="6" t="str">
        <f t="shared" si="1298"/>
        <v>November</v>
      </c>
      <c r="E9240" s="6" t="str">
        <f t="shared" si="1299"/>
        <v>Q4</v>
      </c>
      <c r="F9240" s="6" t="str">
        <f t="shared" si="1300"/>
        <v>Low</v>
      </c>
      <c r="G9240" s="6" t="str">
        <f t="shared" si="1301"/>
        <v>Discounted</v>
      </c>
      <c r="H9240" s="6">
        <v>44881</v>
      </c>
      <c r="I9240" t="s">
        <v>3868</v>
      </c>
      <c r="J9240" t="s">
        <v>1784</v>
      </c>
      <c r="K9240" t="s">
        <v>3242</v>
      </c>
      <c r="L9240" t="s">
        <v>61</v>
      </c>
      <c r="M9240" t="s">
        <v>31</v>
      </c>
      <c r="N9240" t="s">
        <v>174</v>
      </c>
      <c r="O9240" t="s">
        <v>62</v>
      </c>
      <c r="P9240" t="s">
        <v>2556</v>
      </c>
      <c r="Q9240" t="s">
        <v>227</v>
      </c>
      <c r="R9240" s="7">
        <v>0.2</v>
      </c>
      <c r="S9240" s="7">
        <f t="shared" si="1296"/>
        <v>926.49599999999987</v>
      </c>
      <c r="T9240" s="8">
        <v>130.2885</v>
      </c>
      <c r="U9240" s="8" t="str">
        <f t="shared" si="1302"/>
        <v>Medium</v>
      </c>
      <c r="V9240" s="7">
        <v>5</v>
      </c>
      <c r="W9240" s="8">
        <v>1158.1199999999999</v>
      </c>
      <c r="X9240" s="8">
        <f t="shared" si="1303"/>
        <v>369</v>
      </c>
      <c r="Y9240" s="9">
        <v>0.1125</v>
      </c>
      <c r="Z9240" s="9" t="str">
        <f t="shared" si="1304"/>
        <v>Low</v>
      </c>
    </row>
    <row r="9241" spans="1:26" x14ac:dyDescent="0.3">
      <c r="A9241" t="s">
        <v>8038</v>
      </c>
      <c r="B9241" s="6">
        <v>44876</v>
      </c>
      <c r="C9241" s="6" t="str">
        <f t="shared" si="1297"/>
        <v>2022</v>
      </c>
      <c r="D9241" s="6" t="str">
        <f t="shared" si="1298"/>
        <v>November</v>
      </c>
      <c r="E9241" s="6" t="str">
        <f t="shared" si="1299"/>
        <v>Q4</v>
      </c>
      <c r="F9241" s="6" t="str">
        <f t="shared" si="1300"/>
        <v>High</v>
      </c>
      <c r="G9241" s="6" t="str">
        <f t="shared" si="1301"/>
        <v>Full Price</v>
      </c>
      <c r="H9241" s="6">
        <v>44879</v>
      </c>
      <c r="I9241" t="s">
        <v>2765</v>
      </c>
      <c r="J9241" t="s">
        <v>467</v>
      </c>
      <c r="K9241" t="s">
        <v>1945</v>
      </c>
      <c r="L9241" t="s">
        <v>30</v>
      </c>
      <c r="M9241" t="s">
        <v>31</v>
      </c>
      <c r="N9241" t="s">
        <v>356</v>
      </c>
      <c r="O9241" t="s">
        <v>33</v>
      </c>
      <c r="P9241" t="s">
        <v>8039</v>
      </c>
      <c r="Q9241" t="s">
        <v>255</v>
      </c>
      <c r="R9241" s="7">
        <v>0</v>
      </c>
      <c r="S9241" s="7">
        <f t="shared" si="1296"/>
        <v>25.5</v>
      </c>
      <c r="T9241" s="8">
        <v>6.63</v>
      </c>
      <c r="U9241" s="8" t="str">
        <f t="shared" si="1302"/>
        <v>Low</v>
      </c>
      <c r="V9241" s="7">
        <v>3</v>
      </c>
      <c r="W9241" s="8">
        <v>25.5</v>
      </c>
      <c r="X9241" s="8">
        <f t="shared" si="1303"/>
        <v>6636</v>
      </c>
      <c r="Y9241" s="9">
        <v>0.26</v>
      </c>
      <c r="Z9241" s="9" t="str">
        <f t="shared" si="1304"/>
        <v>High</v>
      </c>
    </row>
    <row r="9242" spans="1:26" x14ac:dyDescent="0.3">
      <c r="A9242" t="s">
        <v>8040</v>
      </c>
      <c r="B9242" s="6">
        <v>44877</v>
      </c>
      <c r="C9242" s="6" t="str">
        <f t="shared" si="1297"/>
        <v>2022</v>
      </c>
      <c r="D9242" s="6" t="str">
        <f t="shared" si="1298"/>
        <v>November</v>
      </c>
      <c r="E9242" s="6" t="str">
        <f t="shared" si="1299"/>
        <v>Q4</v>
      </c>
      <c r="F9242" s="6" t="str">
        <f t="shared" si="1300"/>
        <v>Low</v>
      </c>
      <c r="G9242" s="6" t="str">
        <f t="shared" si="1301"/>
        <v>Discounted</v>
      </c>
      <c r="H9242" s="6">
        <v>44877</v>
      </c>
      <c r="I9242" t="s">
        <v>2897</v>
      </c>
      <c r="J9242" t="s">
        <v>248</v>
      </c>
      <c r="K9242" t="s">
        <v>5665</v>
      </c>
      <c r="L9242" t="s">
        <v>61</v>
      </c>
      <c r="M9242" t="s">
        <v>91</v>
      </c>
      <c r="N9242" t="s">
        <v>92</v>
      </c>
      <c r="O9242" t="s">
        <v>54</v>
      </c>
      <c r="P9242" t="s">
        <v>131</v>
      </c>
      <c r="Q9242" t="s">
        <v>132</v>
      </c>
      <c r="R9242" s="7">
        <v>0.4</v>
      </c>
      <c r="S9242" s="7">
        <f t="shared" si="1296"/>
        <v>222.46919999999997</v>
      </c>
      <c r="T9242" s="8">
        <v>-92.695499999999996</v>
      </c>
      <c r="U9242" s="8" t="str">
        <f t="shared" si="1302"/>
        <v>Loss</v>
      </c>
      <c r="V9242" s="7">
        <v>3</v>
      </c>
      <c r="W9242" s="8">
        <v>370.78199999999998</v>
      </c>
      <c r="X9242" s="8">
        <f t="shared" si="1303"/>
        <v>1567</v>
      </c>
      <c r="Y9242" s="9">
        <v>-0.25</v>
      </c>
      <c r="Z9242" s="9" t="str">
        <f t="shared" si="1304"/>
        <v>Low</v>
      </c>
    </row>
    <row r="9243" spans="1:26" x14ac:dyDescent="0.3">
      <c r="A9243" t="s">
        <v>8041</v>
      </c>
      <c r="B9243" s="6">
        <v>44877</v>
      </c>
      <c r="C9243" s="6" t="str">
        <f t="shared" si="1297"/>
        <v>2022</v>
      </c>
      <c r="D9243" s="6" t="str">
        <f t="shared" si="1298"/>
        <v>November</v>
      </c>
      <c r="E9243" s="6" t="str">
        <f t="shared" si="1299"/>
        <v>Q4</v>
      </c>
      <c r="F9243" s="6" t="str">
        <f t="shared" si="1300"/>
        <v>High</v>
      </c>
      <c r="G9243" s="6" t="str">
        <f t="shared" si="1301"/>
        <v>Discounted</v>
      </c>
      <c r="H9243" s="6">
        <v>44882</v>
      </c>
      <c r="I9243" t="s">
        <v>2548</v>
      </c>
      <c r="J9243" t="s">
        <v>1107</v>
      </c>
      <c r="K9243" t="s">
        <v>6569</v>
      </c>
      <c r="L9243" t="s">
        <v>61</v>
      </c>
      <c r="M9243" t="s">
        <v>31</v>
      </c>
      <c r="N9243" t="s">
        <v>32</v>
      </c>
      <c r="O9243" t="s">
        <v>54</v>
      </c>
      <c r="P9243" t="s">
        <v>406</v>
      </c>
      <c r="Q9243" t="s">
        <v>132</v>
      </c>
      <c r="R9243" s="7">
        <v>0.2</v>
      </c>
      <c r="S9243" s="7">
        <f t="shared" si="1296"/>
        <v>8.6783999999999999</v>
      </c>
      <c r="T9243" s="8">
        <v>3.5255999999999998</v>
      </c>
      <c r="U9243" s="8" t="str">
        <f t="shared" si="1302"/>
        <v>Low</v>
      </c>
      <c r="V9243" s="7">
        <v>2</v>
      </c>
      <c r="W9243" s="8">
        <v>10.848000000000001</v>
      </c>
      <c r="X9243" s="8">
        <f t="shared" si="1303"/>
        <v>8486</v>
      </c>
      <c r="Y9243" s="9">
        <v>0.32500000000000001</v>
      </c>
      <c r="Z9243" s="9" t="str">
        <f t="shared" si="1304"/>
        <v>High</v>
      </c>
    </row>
    <row r="9244" spans="1:26" x14ac:dyDescent="0.3">
      <c r="A9244" t="s">
        <v>8041</v>
      </c>
      <c r="B9244" s="6">
        <v>44877</v>
      </c>
      <c r="C9244" s="6" t="str">
        <f t="shared" si="1297"/>
        <v>2022</v>
      </c>
      <c r="D9244" s="6" t="str">
        <f t="shared" si="1298"/>
        <v>November</v>
      </c>
      <c r="E9244" s="6" t="str">
        <f t="shared" si="1299"/>
        <v>Q4</v>
      </c>
      <c r="F9244" s="6" t="str">
        <f t="shared" si="1300"/>
        <v>Low</v>
      </c>
      <c r="G9244" s="6" t="str">
        <f t="shared" si="1301"/>
        <v>Discounted</v>
      </c>
      <c r="H9244" s="6">
        <v>44882</v>
      </c>
      <c r="I9244" t="s">
        <v>2548</v>
      </c>
      <c r="J9244" t="s">
        <v>1603</v>
      </c>
      <c r="K9244" t="s">
        <v>3297</v>
      </c>
      <c r="L9244" t="s">
        <v>61</v>
      </c>
      <c r="M9244" t="s">
        <v>91</v>
      </c>
      <c r="N9244" t="s">
        <v>110</v>
      </c>
      <c r="O9244" t="s">
        <v>54</v>
      </c>
      <c r="P9244" t="s">
        <v>406</v>
      </c>
      <c r="Q9244" t="s">
        <v>132</v>
      </c>
      <c r="R9244" s="7">
        <v>0.2</v>
      </c>
      <c r="S9244" s="7">
        <f t="shared" si="1296"/>
        <v>14.8352</v>
      </c>
      <c r="T9244" s="8">
        <v>3.0133999999999999</v>
      </c>
      <c r="U9244" s="8" t="str">
        <f t="shared" si="1302"/>
        <v>Low</v>
      </c>
      <c r="V9244" s="7">
        <v>2</v>
      </c>
      <c r="W9244" s="8">
        <v>18.544</v>
      </c>
      <c r="X9244" s="8">
        <f t="shared" si="1303"/>
        <v>7330</v>
      </c>
      <c r="Y9244" s="9">
        <v>0.16250000000000001</v>
      </c>
      <c r="Z9244" s="9" t="str">
        <f t="shared" si="1304"/>
        <v>Low</v>
      </c>
    </row>
    <row r="9245" spans="1:26" x14ac:dyDescent="0.3">
      <c r="A9245" t="s">
        <v>8042</v>
      </c>
      <c r="B9245" s="6">
        <v>44877</v>
      </c>
      <c r="C9245" s="6" t="str">
        <f t="shared" si="1297"/>
        <v>2022</v>
      </c>
      <c r="D9245" s="6" t="str">
        <f t="shared" si="1298"/>
        <v>November</v>
      </c>
      <c r="E9245" s="6" t="str">
        <f t="shared" si="1299"/>
        <v>Q4</v>
      </c>
      <c r="F9245" s="6" t="str">
        <f t="shared" si="1300"/>
        <v>High</v>
      </c>
      <c r="G9245" s="6" t="str">
        <f t="shared" si="1301"/>
        <v>Full Price</v>
      </c>
      <c r="H9245" s="6">
        <v>44880</v>
      </c>
      <c r="I9245" t="s">
        <v>1558</v>
      </c>
      <c r="J9245" t="s">
        <v>67</v>
      </c>
      <c r="K9245" t="s">
        <v>1930</v>
      </c>
      <c r="L9245" t="s">
        <v>30</v>
      </c>
      <c r="M9245" t="s">
        <v>31</v>
      </c>
      <c r="N9245" t="s">
        <v>32</v>
      </c>
      <c r="O9245" t="s">
        <v>69</v>
      </c>
      <c r="P9245" t="s">
        <v>70</v>
      </c>
      <c r="Q9245" t="s">
        <v>71</v>
      </c>
      <c r="R9245" s="7">
        <v>0</v>
      </c>
      <c r="S9245" s="7">
        <f t="shared" si="1296"/>
        <v>11.56</v>
      </c>
      <c r="T9245" s="8">
        <v>5.6643999999999997</v>
      </c>
      <c r="U9245" s="8" t="str">
        <f t="shared" si="1302"/>
        <v>Low</v>
      </c>
      <c r="V9245" s="7">
        <v>2</v>
      </c>
      <c r="W9245" s="8">
        <v>11.56</v>
      </c>
      <c r="X9245" s="8">
        <f t="shared" si="1303"/>
        <v>8362</v>
      </c>
      <c r="Y9245" s="9">
        <v>0.49</v>
      </c>
      <c r="Z9245" s="9" t="str">
        <f t="shared" si="1304"/>
        <v>High</v>
      </c>
    </row>
    <row r="9246" spans="1:26" x14ac:dyDescent="0.3">
      <c r="A9246" t="s">
        <v>8043</v>
      </c>
      <c r="B9246" s="6">
        <v>44877</v>
      </c>
      <c r="C9246" s="6" t="str">
        <f t="shared" si="1297"/>
        <v>2022</v>
      </c>
      <c r="D9246" s="6" t="str">
        <f t="shared" si="1298"/>
        <v>November</v>
      </c>
      <c r="E9246" s="6" t="str">
        <f t="shared" si="1299"/>
        <v>Q4</v>
      </c>
      <c r="F9246" s="6" t="str">
        <f t="shared" si="1300"/>
        <v>High</v>
      </c>
      <c r="G9246" s="6" t="str">
        <f t="shared" si="1301"/>
        <v>Discounted</v>
      </c>
      <c r="H9246" s="6">
        <v>44883</v>
      </c>
      <c r="I9246" t="s">
        <v>2908</v>
      </c>
      <c r="J9246" t="s">
        <v>205</v>
      </c>
      <c r="K9246" t="s">
        <v>3508</v>
      </c>
      <c r="L9246" t="s">
        <v>30</v>
      </c>
      <c r="M9246" t="s">
        <v>31</v>
      </c>
      <c r="N9246" t="s">
        <v>32</v>
      </c>
      <c r="O9246" t="s">
        <v>33</v>
      </c>
      <c r="P9246" t="s">
        <v>893</v>
      </c>
      <c r="Q9246" t="s">
        <v>35</v>
      </c>
      <c r="R9246" s="7">
        <v>0.2</v>
      </c>
      <c r="S9246" s="7">
        <f t="shared" si="1296"/>
        <v>12.844800000000001</v>
      </c>
      <c r="T9246" s="8">
        <v>5.8202999999999996</v>
      </c>
      <c r="U9246" s="8" t="str">
        <f t="shared" si="1302"/>
        <v>Low</v>
      </c>
      <c r="V9246" s="7">
        <v>3</v>
      </c>
      <c r="W9246" s="8">
        <v>16.056000000000001</v>
      </c>
      <c r="X9246" s="8">
        <f t="shared" si="1303"/>
        <v>7612</v>
      </c>
      <c r="Y9246" s="9">
        <v>0.36249999999999999</v>
      </c>
      <c r="Z9246" s="9" t="str">
        <f t="shared" si="1304"/>
        <v>High</v>
      </c>
    </row>
    <row r="9247" spans="1:26" x14ac:dyDescent="0.3">
      <c r="A9247" t="s">
        <v>8043</v>
      </c>
      <c r="B9247" s="6">
        <v>44877</v>
      </c>
      <c r="C9247" s="6" t="str">
        <f t="shared" si="1297"/>
        <v>2022</v>
      </c>
      <c r="D9247" s="6" t="str">
        <f t="shared" si="1298"/>
        <v>November</v>
      </c>
      <c r="E9247" s="6" t="str">
        <f t="shared" si="1299"/>
        <v>Q4</v>
      </c>
      <c r="F9247" s="6" t="str">
        <f t="shared" si="1300"/>
        <v>High</v>
      </c>
      <c r="G9247" s="6" t="str">
        <f t="shared" si="1301"/>
        <v>Discounted</v>
      </c>
      <c r="H9247" s="6">
        <v>44883</v>
      </c>
      <c r="I9247" t="s">
        <v>2908</v>
      </c>
      <c r="J9247" t="s">
        <v>67</v>
      </c>
      <c r="K9247" t="s">
        <v>2433</v>
      </c>
      <c r="L9247" t="s">
        <v>30</v>
      </c>
      <c r="M9247" t="s">
        <v>31</v>
      </c>
      <c r="N9247" t="s">
        <v>32</v>
      </c>
      <c r="O9247" t="s">
        <v>33</v>
      </c>
      <c r="P9247" t="s">
        <v>893</v>
      </c>
      <c r="Q9247" t="s">
        <v>35</v>
      </c>
      <c r="R9247" s="7">
        <v>0.2</v>
      </c>
      <c r="S9247" s="7">
        <f t="shared" si="1296"/>
        <v>178.44480000000001</v>
      </c>
      <c r="T9247" s="8">
        <v>69.704999999999998</v>
      </c>
      <c r="U9247" s="8" t="str">
        <f t="shared" si="1302"/>
        <v>Low</v>
      </c>
      <c r="V9247" s="7">
        <v>9</v>
      </c>
      <c r="W9247" s="8">
        <v>223.05600000000001</v>
      </c>
      <c r="X9247" s="8">
        <f t="shared" si="1303"/>
        <v>2389</v>
      </c>
      <c r="Y9247" s="9">
        <v>0.3125</v>
      </c>
      <c r="Z9247" s="9" t="str">
        <f t="shared" si="1304"/>
        <v>High</v>
      </c>
    </row>
    <row r="9248" spans="1:26" x14ac:dyDescent="0.3">
      <c r="A9248" t="s">
        <v>8043</v>
      </c>
      <c r="B9248" s="6">
        <v>44877</v>
      </c>
      <c r="C9248" s="6" t="str">
        <f t="shared" si="1297"/>
        <v>2022</v>
      </c>
      <c r="D9248" s="6" t="str">
        <f t="shared" si="1298"/>
        <v>November</v>
      </c>
      <c r="E9248" s="6" t="str">
        <f t="shared" si="1299"/>
        <v>Q4</v>
      </c>
      <c r="F9248" s="6" t="str">
        <f t="shared" si="1300"/>
        <v>Low</v>
      </c>
      <c r="G9248" s="6" t="str">
        <f t="shared" si="1301"/>
        <v>Discounted</v>
      </c>
      <c r="H9248" s="6">
        <v>44883</v>
      </c>
      <c r="I9248" t="s">
        <v>2908</v>
      </c>
      <c r="J9248" t="s">
        <v>141</v>
      </c>
      <c r="K9248" t="s">
        <v>2680</v>
      </c>
      <c r="L9248" t="s">
        <v>30</v>
      </c>
      <c r="M9248" t="s">
        <v>31</v>
      </c>
      <c r="N9248" t="s">
        <v>49</v>
      </c>
      <c r="O9248" t="s">
        <v>33</v>
      </c>
      <c r="P9248" t="s">
        <v>893</v>
      </c>
      <c r="Q9248" t="s">
        <v>35</v>
      </c>
      <c r="R9248" s="7">
        <v>0.2</v>
      </c>
      <c r="S9248" s="7">
        <f t="shared" si="1296"/>
        <v>432.03840000000002</v>
      </c>
      <c r="T9248" s="8">
        <v>-47.254199999999997</v>
      </c>
      <c r="U9248" s="8" t="str">
        <f t="shared" si="1302"/>
        <v>Loss</v>
      </c>
      <c r="V9248" s="7">
        <v>3</v>
      </c>
      <c r="W9248" s="8">
        <v>540.048</v>
      </c>
      <c r="X9248" s="8">
        <f t="shared" si="1303"/>
        <v>1077</v>
      </c>
      <c r="Y9248" s="9">
        <v>-8.7499999999999994E-2</v>
      </c>
      <c r="Z9248" s="9" t="str">
        <f t="shared" si="1304"/>
        <v>Low</v>
      </c>
    </row>
    <row r="9249" spans="1:26" x14ac:dyDescent="0.3">
      <c r="A9249" t="s">
        <v>8044</v>
      </c>
      <c r="B9249" s="6">
        <v>44877</v>
      </c>
      <c r="C9249" s="6" t="str">
        <f t="shared" si="1297"/>
        <v>2022</v>
      </c>
      <c r="D9249" s="6" t="str">
        <f t="shared" si="1298"/>
        <v>November</v>
      </c>
      <c r="E9249" s="6" t="str">
        <f t="shared" si="1299"/>
        <v>Q4</v>
      </c>
      <c r="F9249" s="6" t="str">
        <f t="shared" si="1300"/>
        <v>Low</v>
      </c>
      <c r="G9249" s="6" t="str">
        <f t="shared" si="1301"/>
        <v>Discounted</v>
      </c>
      <c r="H9249" s="6">
        <v>44881</v>
      </c>
      <c r="I9249" t="s">
        <v>1900</v>
      </c>
      <c r="J9249" t="s">
        <v>675</v>
      </c>
      <c r="K9249" t="s">
        <v>1187</v>
      </c>
      <c r="L9249" t="s">
        <v>61</v>
      </c>
      <c r="M9249" t="s">
        <v>91</v>
      </c>
      <c r="N9249" t="s">
        <v>110</v>
      </c>
      <c r="O9249" t="s">
        <v>69</v>
      </c>
      <c r="P9249" t="s">
        <v>2174</v>
      </c>
      <c r="Q9249" t="s">
        <v>180</v>
      </c>
      <c r="R9249" s="7">
        <v>0.2</v>
      </c>
      <c r="S9249" s="7">
        <f t="shared" si="1296"/>
        <v>49.881599999999999</v>
      </c>
      <c r="T9249" s="8">
        <v>-10.9116</v>
      </c>
      <c r="U9249" s="8" t="str">
        <f t="shared" si="1302"/>
        <v>Loss</v>
      </c>
      <c r="V9249" s="7">
        <v>6</v>
      </c>
      <c r="W9249" s="8">
        <v>62.351999999999997</v>
      </c>
      <c r="X9249" s="8">
        <f t="shared" si="1303"/>
        <v>4712</v>
      </c>
      <c r="Y9249" s="9">
        <v>-0.17499999999999999</v>
      </c>
      <c r="Z9249" s="9" t="str">
        <f t="shared" si="1304"/>
        <v>Low</v>
      </c>
    </row>
    <row r="9250" spans="1:26" x14ac:dyDescent="0.3">
      <c r="A9250" t="s">
        <v>8045</v>
      </c>
      <c r="B9250" s="6">
        <v>44877</v>
      </c>
      <c r="C9250" s="6" t="str">
        <f t="shared" si="1297"/>
        <v>2022</v>
      </c>
      <c r="D9250" s="6" t="str">
        <f t="shared" si="1298"/>
        <v>November</v>
      </c>
      <c r="E9250" s="6" t="str">
        <f t="shared" si="1299"/>
        <v>Q4</v>
      </c>
      <c r="F9250" s="6" t="str">
        <f t="shared" si="1300"/>
        <v>Low</v>
      </c>
      <c r="G9250" s="6" t="str">
        <f t="shared" si="1301"/>
        <v>Discounted</v>
      </c>
      <c r="H9250" s="6">
        <v>44877</v>
      </c>
      <c r="I9250" t="s">
        <v>1653</v>
      </c>
      <c r="J9250" t="s">
        <v>89</v>
      </c>
      <c r="K9250" t="s">
        <v>3175</v>
      </c>
      <c r="L9250" t="s">
        <v>40</v>
      </c>
      <c r="M9250" t="s">
        <v>76</v>
      </c>
      <c r="N9250" t="s">
        <v>77</v>
      </c>
      <c r="O9250" t="s">
        <v>69</v>
      </c>
      <c r="P9250" t="s">
        <v>855</v>
      </c>
      <c r="Q9250" t="s">
        <v>180</v>
      </c>
      <c r="R9250" s="7">
        <v>0.2</v>
      </c>
      <c r="S9250" s="7">
        <f t="shared" si="1296"/>
        <v>91.110399999999998</v>
      </c>
      <c r="T9250" s="8">
        <v>9.9651999999999994</v>
      </c>
      <c r="U9250" s="8" t="str">
        <f t="shared" si="1302"/>
        <v>Low</v>
      </c>
      <c r="V9250" s="7">
        <v>2</v>
      </c>
      <c r="W9250" s="8">
        <v>113.88800000000001</v>
      </c>
      <c r="X9250" s="8">
        <f t="shared" si="1303"/>
        <v>3540</v>
      </c>
      <c r="Y9250" s="9">
        <v>8.7499999999999994E-2</v>
      </c>
      <c r="Z9250" s="9" t="str">
        <f t="shared" si="1304"/>
        <v>Low</v>
      </c>
    </row>
    <row r="9251" spans="1:26" x14ac:dyDescent="0.3">
      <c r="A9251" t="s">
        <v>8045</v>
      </c>
      <c r="B9251" s="6">
        <v>44877</v>
      </c>
      <c r="C9251" s="6" t="str">
        <f t="shared" si="1297"/>
        <v>2022</v>
      </c>
      <c r="D9251" s="6" t="str">
        <f t="shared" si="1298"/>
        <v>November</v>
      </c>
      <c r="E9251" s="6" t="str">
        <f t="shared" si="1299"/>
        <v>Q4</v>
      </c>
      <c r="F9251" s="6" t="str">
        <f t="shared" si="1300"/>
        <v>Low</v>
      </c>
      <c r="G9251" s="6" t="str">
        <f t="shared" si="1301"/>
        <v>Discounted</v>
      </c>
      <c r="H9251" s="6">
        <v>44877</v>
      </c>
      <c r="I9251" t="s">
        <v>1653</v>
      </c>
      <c r="J9251" t="s">
        <v>806</v>
      </c>
      <c r="K9251" t="s">
        <v>4089</v>
      </c>
      <c r="L9251" t="s">
        <v>40</v>
      </c>
      <c r="M9251" t="s">
        <v>76</v>
      </c>
      <c r="N9251" t="s">
        <v>99</v>
      </c>
      <c r="O9251" t="s">
        <v>69</v>
      </c>
      <c r="P9251" t="s">
        <v>855</v>
      </c>
      <c r="Q9251" t="s">
        <v>180</v>
      </c>
      <c r="R9251" s="7">
        <v>0.2</v>
      </c>
      <c r="S9251" s="7">
        <f t="shared" si="1296"/>
        <v>90.854399999999998</v>
      </c>
      <c r="T9251" s="8">
        <v>-5.6783999999999999</v>
      </c>
      <c r="U9251" s="8" t="str">
        <f t="shared" si="1302"/>
        <v>Loss</v>
      </c>
      <c r="V9251" s="7">
        <v>2</v>
      </c>
      <c r="W9251" s="8">
        <v>113.568</v>
      </c>
      <c r="X9251" s="8">
        <f t="shared" si="1303"/>
        <v>3549</v>
      </c>
      <c r="Y9251" s="9">
        <v>-0.05</v>
      </c>
      <c r="Z9251" s="9" t="str">
        <f t="shared" si="1304"/>
        <v>Low</v>
      </c>
    </row>
    <row r="9252" spans="1:26" x14ac:dyDescent="0.3">
      <c r="A9252" t="s">
        <v>8045</v>
      </c>
      <c r="B9252" s="6">
        <v>44877</v>
      </c>
      <c r="C9252" s="6" t="str">
        <f t="shared" si="1297"/>
        <v>2022</v>
      </c>
      <c r="D9252" s="6" t="str">
        <f t="shared" si="1298"/>
        <v>November</v>
      </c>
      <c r="E9252" s="6" t="str">
        <f t="shared" si="1299"/>
        <v>Q4</v>
      </c>
      <c r="F9252" s="6" t="str">
        <f t="shared" si="1300"/>
        <v>High</v>
      </c>
      <c r="G9252" s="6" t="str">
        <f t="shared" si="1301"/>
        <v>Discounted</v>
      </c>
      <c r="H9252" s="6">
        <v>44877</v>
      </c>
      <c r="I9252" t="s">
        <v>1653</v>
      </c>
      <c r="J9252" t="s">
        <v>67</v>
      </c>
      <c r="K9252" t="s">
        <v>1979</v>
      </c>
      <c r="L9252" t="s">
        <v>40</v>
      </c>
      <c r="M9252" t="s">
        <v>31</v>
      </c>
      <c r="N9252" t="s">
        <v>32</v>
      </c>
      <c r="O9252" t="s">
        <v>69</v>
      </c>
      <c r="P9252" t="s">
        <v>855</v>
      </c>
      <c r="Q9252" t="s">
        <v>180</v>
      </c>
      <c r="R9252" s="7">
        <v>0.2</v>
      </c>
      <c r="S9252" s="7">
        <f t="shared" si="1296"/>
        <v>18.496000000000002</v>
      </c>
      <c r="T9252" s="8">
        <v>8.3810000000000002</v>
      </c>
      <c r="U9252" s="8" t="str">
        <f t="shared" si="1302"/>
        <v>Low</v>
      </c>
      <c r="V9252" s="7">
        <v>5</v>
      </c>
      <c r="W9252" s="8">
        <v>23.12</v>
      </c>
      <c r="X9252" s="8">
        <f t="shared" si="1303"/>
        <v>6844</v>
      </c>
      <c r="Y9252" s="9">
        <v>0.36249999999999999</v>
      </c>
      <c r="Z9252" s="9" t="str">
        <f t="shared" si="1304"/>
        <v>High</v>
      </c>
    </row>
    <row r="9253" spans="1:26" x14ac:dyDescent="0.3">
      <c r="A9253" t="s">
        <v>8045</v>
      </c>
      <c r="B9253" s="6">
        <v>44877</v>
      </c>
      <c r="C9253" s="6" t="str">
        <f t="shared" si="1297"/>
        <v>2022</v>
      </c>
      <c r="D9253" s="6" t="str">
        <f t="shared" si="1298"/>
        <v>November</v>
      </c>
      <c r="E9253" s="6" t="str">
        <f t="shared" si="1299"/>
        <v>Q4</v>
      </c>
      <c r="F9253" s="6" t="str">
        <f t="shared" si="1300"/>
        <v>High</v>
      </c>
      <c r="G9253" s="6" t="str">
        <f t="shared" si="1301"/>
        <v>Discounted</v>
      </c>
      <c r="H9253" s="6">
        <v>44877</v>
      </c>
      <c r="I9253" t="s">
        <v>1653</v>
      </c>
      <c r="J9253" t="s">
        <v>108</v>
      </c>
      <c r="K9253" t="s">
        <v>109</v>
      </c>
      <c r="L9253" t="s">
        <v>40</v>
      </c>
      <c r="M9253" t="s">
        <v>91</v>
      </c>
      <c r="N9253" t="s">
        <v>110</v>
      </c>
      <c r="O9253" t="s">
        <v>69</v>
      </c>
      <c r="P9253" t="s">
        <v>855</v>
      </c>
      <c r="Q9253" t="s">
        <v>180</v>
      </c>
      <c r="R9253" s="7">
        <v>0.2</v>
      </c>
      <c r="S9253" s="7">
        <f t="shared" si="1296"/>
        <v>33.28</v>
      </c>
      <c r="T9253" s="8">
        <v>13</v>
      </c>
      <c r="U9253" s="8" t="str">
        <f t="shared" si="1302"/>
        <v>Low</v>
      </c>
      <c r="V9253" s="7">
        <v>4</v>
      </c>
      <c r="W9253" s="8">
        <v>41.6</v>
      </c>
      <c r="X9253" s="8">
        <f t="shared" si="1303"/>
        <v>5541</v>
      </c>
      <c r="Y9253" s="9">
        <v>0.3125</v>
      </c>
      <c r="Z9253" s="9" t="str">
        <f t="shared" si="1304"/>
        <v>High</v>
      </c>
    </row>
    <row r="9254" spans="1:26" x14ac:dyDescent="0.3">
      <c r="A9254" t="s">
        <v>8045</v>
      </c>
      <c r="B9254" s="6">
        <v>44877</v>
      </c>
      <c r="C9254" s="6" t="str">
        <f t="shared" si="1297"/>
        <v>2022</v>
      </c>
      <c r="D9254" s="6" t="str">
        <f t="shared" si="1298"/>
        <v>November</v>
      </c>
      <c r="E9254" s="6" t="str">
        <f t="shared" si="1299"/>
        <v>Q4</v>
      </c>
      <c r="F9254" s="6" t="str">
        <f t="shared" si="1300"/>
        <v>Low</v>
      </c>
      <c r="G9254" s="6" t="str">
        <f t="shared" si="1301"/>
        <v>Discounted</v>
      </c>
      <c r="H9254" s="6">
        <v>44877</v>
      </c>
      <c r="I9254" t="s">
        <v>1653</v>
      </c>
      <c r="J9254" t="s">
        <v>89</v>
      </c>
      <c r="K9254" t="s">
        <v>3606</v>
      </c>
      <c r="L9254" t="s">
        <v>40</v>
      </c>
      <c r="M9254" t="s">
        <v>91</v>
      </c>
      <c r="N9254" t="s">
        <v>92</v>
      </c>
      <c r="O9254" t="s">
        <v>69</v>
      </c>
      <c r="P9254" t="s">
        <v>855</v>
      </c>
      <c r="Q9254" t="s">
        <v>180</v>
      </c>
      <c r="R9254" s="7">
        <v>0.2</v>
      </c>
      <c r="S9254" s="7">
        <f t="shared" si="1296"/>
        <v>6.3360000000000003</v>
      </c>
      <c r="T9254" s="8">
        <v>0.69299999999999995</v>
      </c>
      <c r="U9254" s="8" t="str">
        <f t="shared" si="1302"/>
        <v>Low</v>
      </c>
      <c r="V9254" s="7">
        <v>2</v>
      </c>
      <c r="W9254" s="8">
        <v>7.92</v>
      </c>
      <c r="X9254" s="8">
        <f t="shared" si="1303"/>
        <v>8984</v>
      </c>
      <c r="Y9254" s="9">
        <v>8.7499999999999994E-2</v>
      </c>
      <c r="Z9254" s="9" t="str">
        <f t="shared" si="1304"/>
        <v>Low</v>
      </c>
    </row>
    <row r="9255" spans="1:26" x14ac:dyDescent="0.3">
      <c r="A9255" t="s">
        <v>8045</v>
      </c>
      <c r="B9255" s="6">
        <v>44877</v>
      </c>
      <c r="C9255" s="6" t="str">
        <f t="shared" si="1297"/>
        <v>2022</v>
      </c>
      <c r="D9255" s="6" t="str">
        <f t="shared" si="1298"/>
        <v>November</v>
      </c>
      <c r="E9255" s="6" t="str">
        <f t="shared" si="1299"/>
        <v>Q4</v>
      </c>
      <c r="F9255" s="6" t="str">
        <f t="shared" si="1300"/>
        <v>Low</v>
      </c>
      <c r="G9255" s="6" t="str">
        <f t="shared" si="1301"/>
        <v>Discounted</v>
      </c>
      <c r="H9255" s="6">
        <v>44877</v>
      </c>
      <c r="I9255" t="s">
        <v>1653</v>
      </c>
      <c r="J9255" t="s">
        <v>629</v>
      </c>
      <c r="K9255" t="s">
        <v>998</v>
      </c>
      <c r="L9255" t="s">
        <v>40</v>
      </c>
      <c r="M9255" t="s">
        <v>91</v>
      </c>
      <c r="N9255" t="s">
        <v>92</v>
      </c>
      <c r="O9255" t="s">
        <v>69</v>
      </c>
      <c r="P9255" t="s">
        <v>855</v>
      </c>
      <c r="Q9255" t="s">
        <v>180</v>
      </c>
      <c r="R9255" s="7">
        <v>0.2</v>
      </c>
      <c r="S9255" s="7">
        <f t="shared" si="1296"/>
        <v>537.58720000000005</v>
      </c>
      <c r="T9255" s="8">
        <v>50.398800000000001</v>
      </c>
      <c r="U9255" s="8" t="str">
        <f t="shared" si="1302"/>
        <v>Low</v>
      </c>
      <c r="V9255" s="7">
        <v>2</v>
      </c>
      <c r="W9255" s="8">
        <v>671.98400000000004</v>
      </c>
      <c r="X9255" s="8">
        <f t="shared" si="1303"/>
        <v>810</v>
      </c>
      <c r="Y9255" s="9">
        <v>7.4999999999999997E-2</v>
      </c>
      <c r="Z9255" s="9" t="str">
        <f t="shared" si="1304"/>
        <v>Low</v>
      </c>
    </row>
    <row r="9256" spans="1:26" x14ac:dyDescent="0.3">
      <c r="A9256" t="s">
        <v>8046</v>
      </c>
      <c r="B9256" s="6">
        <v>44877</v>
      </c>
      <c r="C9256" s="6" t="str">
        <f t="shared" si="1297"/>
        <v>2022</v>
      </c>
      <c r="D9256" s="6" t="str">
        <f t="shared" si="1298"/>
        <v>November</v>
      </c>
      <c r="E9256" s="6" t="str">
        <f t="shared" si="1299"/>
        <v>Q4</v>
      </c>
      <c r="F9256" s="6" t="str">
        <f t="shared" si="1300"/>
        <v>High</v>
      </c>
      <c r="G9256" s="6" t="str">
        <f t="shared" si="1301"/>
        <v>Discounted</v>
      </c>
      <c r="H9256" s="6">
        <v>44880</v>
      </c>
      <c r="I9256" t="s">
        <v>1569</v>
      </c>
      <c r="J9256" t="s">
        <v>44</v>
      </c>
      <c r="K9256" t="s">
        <v>2333</v>
      </c>
      <c r="L9256" t="s">
        <v>61</v>
      </c>
      <c r="M9256" t="s">
        <v>31</v>
      </c>
      <c r="N9256" t="s">
        <v>41</v>
      </c>
      <c r="O9256" t="s">
        <v>54</v>
      </c>
      <c r="P9256" t="s">
        <v>270</v>
      </c>
      <c r="Q9256" t="s">
        <v>271</v>
      </c>
      <c r="R9256" s="7">
        <v>0.2</v>
      </c>
      <c r="S9256" s="7">
        <f t="shared" si="1296"/>
        <v>12.736000000000001</v>
      </c>
      <c r="T9256" s="8">
        <v>5.3730000000000002</v>
      </c>
      <c r="U9256" s="8" t="str">
        <f t="shared" si="1302"/>
        <v>Low</v>
      </c>
      <c r="V9256" s="7">
        <v>5</v>
      </c>
      <c r="W9256" s="8">
        <v>15.92</v>
      </c>
      <c r="X9256" s="8">
        <f t="shared" si="1303"/>
        <v>7643</v>
      </c>
      <c r="Y9256" s="9">
        <v>0.33750000000000002</v>
      </c>
      <c r="Z9256" s="9" t="str">
        <f t="shared" si="1304"/>
        <v>High</v>
      </c>
    </row>
    <row r="9257" spans="1:26" x14ac:dyDescent="0.3">
      <c r="A9257" t="s">
        <v>8047</v>
      </c>
      <c r="B9257" s="6">
        <v>44877</v>
      </c>
      <c r="C9257" s="6" t="str">
        <f t="shared" si="1297"/>
        <v>2022</v>
      </c>
      <c r="D9257" s="6" t="str">
        <f t="shared" si="1298"/>
        <v>November</v>
      </c>
      <c r="E9257" s="6" t="str">
        <f t="shared" si="1299"/>
        <v>Q4</v>
      </c>
      <c r="F9257" s="6" t="str">
        <f t="shared" si="1300"/>
        <v>High</v>
      </c>
      <c r="G9257" s="6" t="str">
        <f t="shared" si="1301"/>
        <v>Discounted</v>
      </c>
      <c r="H9257" s="6">
        <v>44880</v>
      </c>
      <c r="I9257" t="s">
        <v>2483</v>
      </c>
      <c r="J9257" t="s">
        <v>101</v>
      </c>
      <c r="K9257" t="s">
        <v>2337</v>
      </c>
      <c r="L9257" t="s">
        <v>61</v>
      </c>
      <c r="M9257" t="s">
        <v>31</v>
      </c>
      <c r="N9257" t="s">
        <v>41</v>
      </c>
      <c r="O9257" t="s">
        <v>69</v>
      </c>
      <c r="P9257" t="s">
        <v>70</v>
      </c>
      <c r="Q9257" t="s">
        <v>71</v>
      </c>
      <c r="R9257" s="7">
        <v>0.2</v>
      </c>
      <c r="S9257" s="7">
        <f t="shared" si="1296"/>
        <v>11.2128</v>
      </c>
      <c r="T9257" s="8">
        <v>4.9055999999999997</v>
      </c>
      <c r="U9257" s="8" t="str">
        <f t="shared" si="1302"/>
        <v>Low</v>
      </c>
      <c r="V9257" s="7">
        <v>4</v>
      </c>
      <c r="W9257" s="8">
        <v>14.016</v>
      </c>
      <c r="X9257" s="8">
        <f t="shared" si="1303"/>
        <v>7953</v>
      </c>
      <c r="Y9257" s="9">
        <v>0.35</v>
      </c>
      <c r="Z9257" s="9" t="str">
        <f t="shared" si="1304"/>
        <v>High</v>
      </c>
    </row>
    <row r="9258" spans="1:26" x14ac:dyDescent="0.3">
      <c r="A9258" t="s">
        <v>8048</v>
      </c>
      <c r="B9258" s="6">
        <v>44877</v>
      </c>
      <c r="C9258" s="6" t="str">
        <f t="shared" si="1297"/>
        <v>2022</v>
      </c>
      <c r="D9258" s="6" t="str">
        <f t="shared" si="1298"/>
        <v>November</v>
      </c>
      <c r="E9258" s="6" t="str">
        <f t="shared" si="1299"/>
        <v>Q4</v>
      </c>
      <c r="F9258" s="6" t="str">
        <f t="shared" si="1300"/>
        <v>High</v>
      </c>
      <c r="G9258" s="6" t="str">
        <f t="shared" si="1301"/>
        <v>Full Price</v>
      </c>
      <c r="H9258" s="6">
        <v>44881</v>
      </c>
      <c r="I9258" t="s">
        <v>1834</v>
      </c>
      <c r="J9258" t="s">
        <v>151</v>
      </c>
      <c r="K9258" t="s">
        <v>1830</v>
      </c>
      <c r="L9258" t="s">
        <v>30</v>
      </c>
      <c r="M9258" t="s">
        <v>31</v>
      </c>
      <c r="N9258" t="s">
        <v>174</v>
      </c>
      <c r="O9258" t="s">
        <v>69</v>
      </c>
      <c r="P9258" t="s">
        <v>5023</v>
      </c>
      <c r="Q9258" t="s">
        <v>299</v>
      </c>
      <c r="R9258" s="7">
        <v>0</v>
      </c>
      <c r="S9258" s="7">
        <f t="shared" si="1296"/>
        <v>76.12</v>
      </c>
      <c r="T9258" s="8">
        <v>22.0748</v>
      </c>
      <c r="U9258" s="8" t="str">
        <f t="shared" si="1302"/>
        <v>Low</v>
      </c>
      <c r="V9258" s="7">
        <v>2</v>
      </c>
      <c r="W9258" s="8">
        <v>76.12</v>
      </c>
      <c r="X9258" s="8">
        <f t="shared" si="1303"/>
        <v>4313</v>
      </c>
      <c r="Y9258" s="9">
        <v>0.28999999999999998</v>
      </c>
      <c r="Z9258" s="9" t="str">
        <f t="shared" si="1304"/>
        <v>High</v>
      </c>
    </row>
    <row r="9259" spans="1:26" x14ac:dyDescent="0.3">
      <c r="A9259" t="s">
        <v>8048</v>
      </c>
      <c r="B9259" s="6">
        <v>44877</v>
      </c>
      <c r="C9259" s="6" t="str">
        <f t="shared" si="1297"/>
        <v>2022</v>
      </c>
      <c r="D9259" s="6" t="str">
        <f t="shared" si="1298"/>
        <v>November</v>
      </c>
      <c r="E9259" s="6" t="str">
        <f t="shared" si="1299"/>
        <v>Q4</v>
      </c>
      <c r="F9259" s="6" t="str">
        <f t="shared" si="1300"/>
        <v>High</v>
      </c>
      <c r="G9259" s="6" t="str">
        <f t="shared" si="1301"/>
        <v>Full Price</v>
      </c>
      <c r="H9259" s="6">
        <v>44881</v>
      </c>
      <c r="I9259" t="s">
        <v>1834</v>
      </c>
      <c r="J9259" t="s">
        <v>89</v>
      </c>
      <c r="K9259" t="s">
        <v>295</v>
      </c>
      <c r="L9259" t="s">
        <v>30</v>
      </c>
      <c r="M9259" t="s">
        <v>31</v>
      </c>
      <c r="N9259" t="s">
        <v>86</v>
      </c>
      <c r="O9259" t="s">
        <v>69</v>
      </c>
      <c r="P9259" t="s">
        <v>5023</v>
      </c>
      <c r="Q9259" t="s">
        <v>299</v>
      </c>
      <c r="R9259" s="7">
        <v>0</v>
      </c>
      <c r="S9259" s="7">
        <f t="shared" si="1296"/>
        <v>18.239999999999998</v>
      </c>
      <c r="T9259" s="8">
        <v>9.1199999999999992</v>
      </c>
      <c r="U9259" s="8" t="str">
        <f t="shared" si="1302"/>
        <v>Low</v>
      </c>
      <c r="V9259" s="7">
        <v>3</v>
      </c>
      <c r="W9259" s="8">
        <v>18.239999999999998</v>
      </c>
      <c r="X9259" s="8">
        <f t="shared" si="1303"/>
        <v>7370</v>
      </c>
      <c r="Y9259" s="9">
        <v>0.5</v>
      </c>
      <c r="Z9259" s="9" t="str">
        <f t="shared" si="1304"/>
        <v>High</v>
      </c>
    </row>
    <row r="9260" spans="1:26" x14ac:dyDescent="0.3">
      <c r="A9260" t="s">
        <v>8049</v>
      </c>
      <c r="B9260" s="6">
        <v>44877</v>
      </c>
      <c r="C9260" s="6" t="str">
        <f t="shared" si="1297"/>
        <v>2022</v>
      </c>
      <c r="D9260" s="6" t="str">
        <f t="shared" si="1298"/>
        <v>November</v>
      </c>
      <c r="E9260" s="6" t="str">
        <f t="shared" si="1299"/>
        <v>Q4</v>
      </c>
      <c r="F9260" s="6" t="str">
        <f t="shared" si="1300"/>
        <v>High</v>
      </c>
      <c r="G9260" s="6" t="str">
        <f t="shared" si="1301"/>
        <v>Discounted</v>
      </c>
      <c r="H9260" s="6">
        <v>44882</v>
      </c>
      <c r="I9260" t="s">
        <v>5734</v>
      </c>
      <c r="J9260" t="s">
        <v>67</v>
      </c>
      <c r="K9260" t="s">
        <v>5987</v>
      </c>
      <c r="L9260" t="s">
        <v>30</v>
      </c>
      <c r="M9260" t="s">
        <v>31</v>
      </c>
      <c r="N9260" t="s">
        <v>32</v>
      </c>
      <c r="O9260" t="s">
        <v>62</v>
      </c>
      <c r="P9260" t="s">
        <v>4799</v>
      </c>
      <c r="Q9260" t="s">
        <v>227</v>
      </c>
      <c r="R9260" s="7">
        <v>0.2</v>
      </c>
      <c r="S9260" s="7">
        <f t="shared" si="1296"/>
        <v>21.375999999999998</v>
      </c>
      <c r="T9260" s="8">
        <v>9.3520000000000003</v>
      </c>
      <c r="U9260" s="8" t="str">
        <f t="shared" si="1302"/>
        <v>Low</v>
      </c>
      <c r="V9260" s="7">
        <v>5</v>
      </c>
      <c r="W9260" s="8">
        <v>26.72</v>
      </c>
      <c r="X9260" s="8">
        <f t="shared" si="1303"/>
        <v>6515</v>
      </c>
      <c r="Y9260" s="9">
        <v>0.35</v>
      </c>
      <c r="Z9260" s="9" t="str">
        <f t="shared" si="1304"/>
        <v>High</v>
      </c>
    </row>
    <row r="9261" spans="1:26" x14ac:dyDescent="0.3">
      <c r="A9261" t="s">
        <v>8050</v>
      </c>
      <c r="B9261" s="6">
        <v>44877</v>
      </c>
      <c r="C9261" s="6" t="str">
        <f t="shared" si="1297"/>
        <v>2022</v>
      </c>
      <c r="D9261" s="6" t="str">
        <f t="shared" si="1298"/>
        <v>November</v>
      </c>
      <c r="E9261" s="6" t="str">
        <f t="shared" si="1299"/>
        <v>Q4</v>
      </c>
      <c r="F9261" s="6" t="str">
        <f t="shared" si="1300"/>
        <v>High</v>
      </c>
      <c r="G9261" s="6" t="str">
        <f t="shared" si="1301"/>
        <v>Full Price</v>
      </c>
      <c r="H9261" s="6">
        <v>44881</v>
      </c>
      <c r="I9261" t="s">
        <v>3730</v>
      </c>
      <c r="J9261" t="s">
        <v>67</v>
      </c>
      <c r="K9261" t="s">
        <v>2711</v>
      </c>
      <c r="L9261" t="s">
        <v>61</v>
      </c>
      <c r="M9261" t="s">
        <v>31</v>
      </c>
      <c r="N9261" t="s">
        <v>32</v>
      </c>
      <c r="O9261" t="s">
        <v>69</v>
      </c>
      <c r="P9261" t="s">
        <v>2055</v>
      </c>
      <c r="Q9261" t="s">
        <v>71</v>
      </c>
      <c r="R9261" s="7">
        <v>0</v>
      </c>
      <c r="S9261" s="7">
        <f t="shared" si="1296"/>
        <v>10.56</v>
      </c>
      <c r="T9261" s="8">
        <v>4.7519999999999998</v>
      </c>
      <c r="U9261" s="8" t="str">
        <f t="shared" si="1302"/>
        <v>Low</v>
      </c>
      <c r="V9261" s="7">
        <v>2</v>
      </c>
      <c r="W9261" s="8">
        <v>10.56</v>
      </c>
      <c r="X9261" s="8">
        <f t="shared" si="1303"/>
        <v>8527</v>
      </c>
      <c r="Y9261" s="9">
        <v>0.45</v>
      </c>
      <c r="Z9261" s="9" t="str">
        <f t="shared" si="1304"/>
        <v>High</v>
      </c>
    </row>
    <row r="9262" spans="1:26" x14ac:dyDescent="0.3">
      <c r="A9262" t="s">
        <v>8051</v>
      </c>
      <c r="B9262" s="6">
        <v>44877</v>
      </c>
      <c r="C9262" s="6" t="str">
        <f t="shared" si="1297"/>
        <v>2022</v>
      </c>
      <c r="D9262" s="6" t="str">
        <f t="shared" si="1298"/>
        <v>November</v>
      </c>
      <c r="E9262" s="6" t="str">
        <f t="shared" si="1299"/>
        <v>Q4</v>
      </c>
      <c r="F9262" s="6" t="str">
        <f t="shared" si="1300"/>
        <v>Low</v>
      </c>
      <c r="G9262" s="6" t="str">
        <f t="shared" si="1301"/>
        <v>Discounted</v>
      </c>
      <c r="H9262" s="6">
        <v>44883</v>
      </c>
      <c r="I9262" t="s">
        <v>2534</v>
      </c>
      <c r="J9262" t="s">
        <v>192</v>
      </c>
      <c r="K9262" t="s">
        <v>541</v>
      </c>
      <c r="L9262" t="s">
        <v>40</v>
      </c>
      <c r="M9262" t="s">
        <v>76</v>
      </c>
      <c r="N9262" t="s">
        <v>99</v>
      </c>
      <c r="O9262" t="s">
        <v>33</v>
      </c>
      <c r="P9262" t="s">
        <v>364</v>
      </c>
      <c r="Q9262" t="s">
        <v>35</v>
      </c>
      <c r="R9262" s="7">
        <v>0.6</v>
      </c>
      <c r="S9262" s="7">
        <f t="shared" si="1296"/>
        <v>9.1392000000000007</v>
      </c>
      <c r="T9262" s="8">
        <v>-17.7072</v>
      </c>
      <c r="U9262" s="8" t="str">
        <f t="shared" si="1302"/>
        <v>Loss</v>
      </c>
      <c r="V9262" s="7">
        <v>3</v>
      </c>
      <c r="W9262" s="8">
        <v>22.847999999999999</v>
      </c>
      <c r="X9262" s="8">
        <f t="shared" si="1303"/>
        <v>6873</v>
      </c>
      <c r="Y9262" s="9">
        <v>-0.77500000000000002</v>
      </c>
      <c r="Z9262" s="9" t="str">
        <f t="shared" si="1304"/>
        <v>Low</v>
      </c>
    </row>
    <row r="9263" spans="1:26" x14ac:dyDescent="0.3">
      <c r="A9263" t="s">
        <v>8051</v>
      </c>
      <c r="B9263" s="6">
        <v>44877</v>
      </c>
      <c r="C9263" s="6" t="str">
        <f t="shared" si="1297"/>
        <v>2022</v>
      </c>
      <c r="D9263" s="6" t="str">
        <f t="shared" si="1298"/>
        <v>November</v>
      </c>
      <c r="E9263" s="6" t="str">
        <f t="shared" si="1299"/>
        <v>Q4</v>
      </c>
      <c r="F9263" s="6" t="str">
        <f t="shared" si="1300"/>
        <v>Low</v>
      </c>
      <c r="G9263" s="6" t="str">
        <f t="shared" si="1301"/>
        <v>Discounted</v>
      </c>
      <c r="H9263" s="6">
        <v>44883</v>
      </c>
      <c r="I9263" t="s">
        <v>2534</v>
      </c>
      <c r="J9263" t="s">
        <v>89</v>
      </c>
      <c r="K9263" t="s">
        <v>290</v>
      </c>
      <c r="L9263" t="s">
        <v>40</v>
      </c>
      <c r="M9263" t="s">
        <v>31</v>
      </c>
      <c r="N9263" t="s">
        <v>41</v>
      </c>
      <c r="O9263" t="s">
        <v>33</v>
      </c>
      <c r="P9263" t="s">
        <v>364</v>
      </c>
      <c r="Q9263" t="s">
        <v>35</v>
      </c>
      <c r="R9263" s="7">
        <v>0.8</v>
      </c>
      <c r="S9263" s="7">
        <f t="shared" si="1296"/>
        <v>6.1119999999999983</v>
      </c>
      <c r="T9263" s="8">
        <v>-45.84</v>
      </c>
      <c r="U9263" s="8" t="str">
        <f t="shared" si="1302"/>
        <v>Loss</v>
      </c>
      <c r="V9263" s="7">
        <v>5</v>
      </c>
      <c r="W9263" s="8">
        <v>30.56</v>
      </c>
      <c r="X9263" s="8">
        <f t="shared" si="1303"/>
        <v>6262</v>
      </c>
      <c r="Y9263" s="9">
        <v>-1.5</v>
      </c>
      <c r="Z9263" s="9" t="str">
        <f t="shared" si="1304"/>
        <v>Low</v>
      </c>
    </row>
    <row r="9264" spans="1:26" x14ac:dyDescent="0.3">
      <c r="A9264" t="s">
        <v>8051</v>
      </c>
      <c r="B9264" s="6">
        <v>44877</v>
      </c>
      <c r="C9264" s="6" t="str">
        <f t="shared" si="1297"/>
        <v>2022</v>
      </c>
      <c r="D9264" s="6" t="str">
        <f t="shared" si="1298"/>
        <v>November</v>
      </c>
      <c r="E9264" s="6" t="str">
        <f t="shared" si="1299"/>
        <v>Q4</v>
      </c>
      <c r="F9264" s="6" t="str">
        <f t="shared" si="1300"/>
        <v>High</v>
      </c>
      <c r="G9264" s="6" t="str">
        <f t="shared" si="1301"/>
        <v>Discounted</v>
      </c>
      <c r="H9264" s="6">
        <v>44883</v>
      </c>
      <c r="I9264" t="s">
        <v>2534</v>
      </c>
      <c r="J9264" t="s">
        <v>89</v>
      </c>
      <c r="K9264" t="s">
        <v>2447</v>
      </c>
      <c r="L9264" t="s">
        <v>40</v>
      </c>
      <c r="M9264" t="s">
        <v>31</v>
      </c>
      <c r="N9264" t="s">
        <v>149</v>
      </c>
      <c r="O9264" t="s">
        <v>33</v>
      </c>
      <c r="P9264" t="s">
        <v>364</v>
      </c>
      <c r="Q9264" t="s">
        <v>35</v>
      </c>
      <c r="R9264" s="7">
        <v>0.2</v>
      </c>
      <c r="S9264" s="7">
        <f t="shared" si="1296"/>
        <v>9.7791999999999994</v>
      </c>
      <c r="T9264" s="8">
        <v>4.4311999999999996</v>
      </c>
      <c r="U9264" s="8" t="str">
        <f t="shared" si="1302"/>
        <v>Low</v>
      </c>
      <c r="V9264" s="7">
        <v>2</v>
      </c>
      <c r="W9264" s="8">
        <v>12.224</v>
      </c>
      <c r="X9264" s="8">
        <f t="shared" si="1303"/>
        <v>8247</v>
      </c>
      <c r="Y9264" s="9">
        <v>0.36249999999999999</v>
      </c>
      <c r="Z9264" s="9" t="str">
        <f t="shared" si="1304"/>
        <v>High</v>
      </c>
    </row>
    <row r="9265" spans="1:26" x14ac:dyDescent="0.3">
      <c r="A9265" t="s">
        <v>8051</v>
      </c>
      <c r="B9265" s="6">
        <v>44877</v>
      </c>
      <c r="C9265" s="6" t="str">
        <f t="shared" si="1297"/>
        <v>2022</v>
      </c>
      <c r="D9265" s="6" t="str">
        <f t="shared" si="1298"/>
        <v>November</v>
      </c>
      <c r="E9265" s="6" t="str">
        <f t="shared" si="1299"/>
        <v>Q4</v>
      </c>
      <c r="F9265" s="6" t="str">
        <f t="shared" si="1300"/>
        <v>Low</v>
      </c>
      <c r="G9265" s="6" t="str">
        <f t="shared" si="1301"/>
        <v>Discounted</v>
      </c>
      <c r="H9265" s="6">
        <v>44883</v>
      </c>
      <c r="I9265" t="s">
        <v>2534</v>
      </c>
      <c r="J9265" t="s">
        <v>151</v>
      </c>
      <c r="K9265" t="s">
        <v>343</v>
      </c>
      <c r="L9265" t="s">
        <v>40</v>
      </c>
      <c r="M9265" t="s">
        <v>31</v>
      </c>
      <c r="N9265" t="s">
        <v>49</v>
      </c>
      <c r="O9265" t="s">
        <v>33</v>
      </c>
      <c r="P9265" t="s">
        <v>364</v>
      </c>
      <c r="Q9265" t="s">
        <v>35</v>
      </c>
      <c r="R9265" s="7">
        <v>0.2</v>
      </c>
      <c r="S9265" s="7">
        <f t="shared" si="1296"/>
        <v>62.361599999999996</v>
      </c>
      <c r="T9265" s="8">
        <v>-15.590400000000001</v>
      </c>
      <c r="U9265" s="8" t="str">
        <f t="shared" si="1302"/>
        <v>Loss</v>
      </c>
      <c r="V9265" s="7">
        <v>3</v>
      </c>
      <c r="W9265" s="8">
        <v>77.951999999999998</v>
      </c>
      <c r="X9265" s="8">
        <f t="shared" si="1303"/>
        <v>4271</v>
      </c>
      <c r="Y9265" s="9">
        <v>-0.2</v>
      </c>
      <c r="Z9265" s="9" t="str">
        <f t="shared" si="1304"/>
        <v>Low</v>
      </c>
    </row>
    <row r="9266" spans="1:26" x14ac:dyDescent="0.3">
      <c r="A9266" t="s">
        <v>8051</v>
      </c>
      <c r="B9266" s="6">
        <v>44877</v>
      </c>
      <c r="C9266" s="6" t="str">
        <f t="shared" si="1297"/>
        <v>2022</v>
      </c>
      <c r="D9266" s="6" t="str">
        <f t="shared" si="1298"/>
        <v>November</v>
      </c>
      <c r="E9266" s="6" t="str">
        <f t="shared" si="1299"/>
        <v>Q4</v>
      </c>
      <c r="F9266" s="6" t="str">
        <f t="shared" si="1300"/>
        <v>Low</v>
      </c>
      <c r="G9266" s="6" t="str">
        <f t="shared" si="1301"/>
        <v>Discounted</v>
      </c>
      <c r="H9266" s="6">
        <v>44883</v>
      </c>
      <c r="I9266" t="s">
        <v>2534</v>
      </c>
      <c r="J9266" t="s">
        <v>319</v>
      </c>
      <c r="K9266" t="s">
        <v>2590</v>
      </c>
      <c r="L9266" t="s">
        <v>40</v>
      </c>
      <c r="M9266" t="s">
        <v>91</v>
      </c>
      <c r="N9266" t="s">
        <v>110</v>
      </c>
      <c r="O9266" t="s">
        <v>33</v>
      </c>
      <c r="P9266" t="s">
        <v>364</v>
      </c>
      <c r="Q9266" t="s">
        <v>35</v>
      </c>
      <c r="R9266" s="7">
        <v>0.2</v>
      </c>
      <c r="S9266" s="7">
        <f t="shared" si="1296"/>
        <v>35.827199999999998</v>
      </c>
      <c r="T9266" s="8">
        <v>-0.55979999999999996</v>
      </c>
      <c r="U9266" s="8" t="str">
        <f t="shared" si="1302"/>
        <v>Loss</v>
      </c>
      <c r="V9266" s="7">
        <v>2</v>
      </c>
      <c r="W9266" s="8">
        <v>44.783999999999999</v>
      </c>
      <c r="X9266" s="8">
        <f t="shared" si="1303"/>
        <v>5392</v>
      </c>
      <c r="Y9266" s="9">
        <v>-1.2500000000000001E-2</v>
      </c>
      <c r="Z9266" s="9" t="str">
        <f t="shared" si="1304"/>
        <v>Low</v>
      </c>
    </row>
    <row r="9267" spans="1:26" x14ac:dyDescent="0.3">
      <c r="A9267" t="s">
        <v>8051</v>
      </c>
      <c r="B9267" s="6">
        <v>44877</v>
      </c>
      <c r="C9267" s="6" t="str">
        <f t="shared" si="1297"/>
        <v>2022</v>
      </c>
      <c r="D9267" s="6" t="str">
        <f t="shared" si="1298"/>
        <v>November</v>
      </c>
      <c r="E9267" s="6" t="str">
        <f t="shared" si="1299"/>
        <v>Q4</v>
      </c>
      <c r="F9267" s="6" t="str">
        <f t="shared" si="1300"/>
        <v>Low</v>
      </c>
      <c r="G9267" s="6" t="str">
        <f t="shared" si="1301"/>
        <v>Discounted</v>
      </c>
      <c r="H9267" s="6">
        <v>44883</v>
      </c>
      <c r="I9267" t="s">
        <v>2534</v>
      </c>
      <c r="J9267" t="s">
        <v>216</v>
      </c>
      <c r="K9267" t="s">
        <v>3290</v>
      </c>
      <c r="L9267" t="s">
        <v>40</v>
      </c>
      <c r="M9267" t="s">
        <v>91</v>
      </c>
      <c r="N9267" t="s">
        <v>92</v>
      </c>
      <c r="O9267" t="s">
        <v>33</v>
      </c>
      <c r="P9267" t="s">
        <v>364</v>
      </c>
      <c r="Q9267" t="s">
        <v>35</v>
      </c>
      <c r="R9267" s="7">
        <v>0.2</v>
      </c>
      <c r="S9267" s="7">
        <f t="shared" si="1296"/>
        <v>54.393600000000006</v>
      </c>
      <c r="T9267" s="8">
        <v>8.4990000000000006</v>
      </c>
      <c r="U9267" s="8" t="str">
        <f t="shared" si="1302"/>
        <v>Low</v>
      </c>
      <c r="V9267" s="7">
        <v>1</v>
      </c>
      <c r="W9267" s="8">
        <v>67.992000000000004</v>
      </c>
      <c r="X9267" s="8">
        <f t="shared" si="1303"/>
        <v>4533</v>
      </c>
      <c r="Y9267" s="9">
        <v>0.125</v>
      </c>
      <c r="Z9267" s="9" t="str">
        <f t="shared" si="1304"/>
        <v>Low</v>
      </c>
    </row>
    <row r="9268" spans="1:26" x14ac:dyDescent="0.3">
      <c r="A9268" t="s">
        <v>8052</v>
      </c>
      <c r="B9268" s="6">
        <v>44877</v>
      </c>
      <c r="C9268" s="6" t="str">
        <f t="shared" si="1297"/>
        <v>2022</v>
      </c>
      <c r="D9268" s="6" t="str">
        <f t="shared" si="1298"/>
        <v>November</v>
      </c>
      <c r="E9268" s="6" t="str">
        <f t="shared" si="1299"/>
        <v>Q4</v>
      </c>
      <c r="F9268" s="6" t="str">
        <f t="shared" si="1300"/>
        <v>High</v>
      </c>
      <c r="G9268" s="6" t="str">
        <f t="shared" si="1301"/>
        <v>Full Price</v>
      </c>
      <c r="H9268" s="6">
        <v>44881</v>
      </c>
      <c r="I9268" t="s">
        <v>1883</v>
      </c>
      <c r="J9268" t="s">
        <v>59</v>
      </c>
      <c r="K9268" t="s">
        <v>5054</v>
      </c>
      <c r="L9268" t="s">
        <v>30</v>
      </c>
      <c r="M9268" t="s">
        <v>31</v>
      </c>
      <c r="N9268" t="s">
        <v>53</v>
      </c>
      <c r="O9268" t="s">
        <v>69</v>
      </c>
      <c r="P9268" t="s">
        <v>298</v>
      </c>
      <c r="Q9268" t="s">
        <v>299</v>
      </c>
      <c r="R9268" s="7">
        <v>0</v>
      </c>
      <c r="S9268" s="7">
        <f t="shared" si="1296"/>
        <v>9.2100000000000009</v>
      </c>
      <c r="T9268" s="8">
        <v>2.3025000000000002</v>
      </c>
      <c r="U9268" s="8" t="str">
        <f t="shared" si="1302"/>
        <v>Low</v>
      </c>
      <c r="V9268" s="7">
        <v>3</v>
      </c>
      <c r="W9268" s="8">
        <v>9.2100000000000009</v>
      </c>
      <c r="X9268" s="8">
        <f t="shared" si="1303"/>
        <v>8766</v>
      </c>
      <c r="Y9268" s="9">
        <v>0.25</v>
      </c>
      <c r="Z9268" s="9" t="str">
        <f t="shared" si="1304"/>
        <v>High</v>
      </c>
    </row>
    <row r="9269" spans="1:26" x14ac:dyDescent="0.3">
      <c r="A9269" t="s">
        <v>8052</v>
      </c>
      <c r="B9269" s="6">
        <v>44877</v>
      </c>
      <c r="C9269" s="6" t="str">
        <f t="shared" si="1297"/>
        <v>2022</v>
      </c>
      <c r="D9269" s="6" t="str">
        <f t="shared" si="1298"/>
        <v>November</v>
      </c>
      <c r="E9269" s="6" t="str">
        <f t="shared" si="1299"/>
        <v>Q4</v>
      </c>
      <c r="F9269" s="6" t="str">
        <f t="shared" si="1300"/>
        <v>High</v>
      </c>
      <c r="G9269" s="6" t="str">
        <f t="shared" si="1301"/>
        <v>Full Price</v>
      </c>
      <c r="H9269" s="6">
        <v>44881</v>
      </c>
      <c r="I9269" t="s">
        <v>1883</v>
      </c>
      <c r="J9269" t="s">
        <v>44</v>
      </c>
      <c r="K9269" t="s">
        <v>342</v>
      </c>
      <c r="L9269" t="s">
        <v>30</v>
      </c>
      <c r="M9269" t="s">
        <v>31</v>
      </c>
      <c r="N9269" t="s">
        <v>46</v>
      </c>
      <c r="O9269" t="s">
        <v>69</v>
      </c>
      <c r="P9269" t="s">
        <v>298</v>
      </c>
      <c r="Q9269" t="s">
        <v>299</v>
      </c>
      <c r="R9269" s="7">
        <v>0</v>
      </c>
      <c r="S9269" s="7">
        <f t="shared" si="1296"/>
        <v>9.9600000000000009</v>
      </c>
      <c r="T9269" s="8">
        <v>4.5815999999999999</v>
      </c>
      <c r="U9269" s="8" t="str">
        <f t="shared" si="1302"/>
        <v>Low</v>
      </c>
      <c r="V9269" s="7">
        <v>2</v>
      </c>
      <c r="W9269" s="8">
        <v>9.9600000000000009</v>
      </c>
      <c r="X9269" s="8">
        <f t="shared" si="1303"/>
        <v>8637</v>
      </c>
      <c r="Y9269" s="9">
        <v>0.46</v>
      </c>
      <c r="Z9269" s="9" t="str">
        <f t="shared" si="1304"/>
        <v>High</v>
      </c>
    </row>
    <row r="9270" spans="1:26" x14ac:dyDescent="0.3">
      <c r="A9270" t="s">
        <v>8052</v>
      </c>
      <c r="B9270" s="6">
        <v>44877</v>
      </c>
      <c r="C9270" s="6" t="str">
        <f t="shared" si="1297"/>
        <v>2022</v>
      </c>
      <c r="D9270" s="6" t="str">
        <f t="shared" si="1298"/>
        <v>November</v>
      </c>
      <c r="E9270" s="6" t="str">
        <f t="shared" si="1299"/>
        <v>Q4</v>
      </c>
      <c r="F9270" s="6" t="str">
        <f t="shared" si="1300"/>
        <v>High</v>
      </c>
      <c r="G9270" s="6" t="str">
        <f t="shared" si="1301"/>
        <v>Full Price</v>
      </c>
      <c r="H9270" s="6">
        <v>44881</v>
      </c>
      <c r="I9270" t="s">
        <v>1883</v>
      </c>
      <c r="J9270" t="s">
        <v>467</v>
      </c>
      <c r="K9270" t="s">
        <v>468</v>
      </c>
      <c r="L9270" t="s">
        <v>30</v>
      </c>
      <c r="M9270" t="s">
        <v>31</v>
      </c>
      <c r="N9270" t="s">
        <v>356</v>
      </c>
      <c r="O9270" t="s">
        <v>69</v>
      </c>
      <c r="P9270" t="s">
        <v>298</v>
      </c>
      <c r="Q9270" t="s">
        <v>299</v>
      </c>
      <c r="R9270" s="7">
        <v>0</v>
      </c>
      <c r="S9270" s="7">
        <f t="shared" si="1296"/>
        <v>27.93</v>
      </c>
      <c r="T9270" s="8">
        <v>8.0997000000000003</v>
      </c>
      <c r="U9270" s="8" t="str">
        <f t="shared" si="1302"/>
        <v>Low</v>
      </c>
      <c r="V9270" s="7">
        <v>3</v>
      </c>
      <c r="W9270" s="8">
        <v>27.93</v>
      </c>
      <c r="X9270" s="8">
        <f t="shared" si="1303"/>
        <v>6432</v>
      </c>
      <c r="Y9270" s="9">
        <v>0.28999999999999998</v>
      </c>
      <c r="Z9270" s="9" t="str">
        <f t="shared" si="1304"/>
        <v>High</v>
      </c>
    </row>
    <row r="9271" spans="1:26" x14ac:dyDescent="0.3">
      <c r="A9271" t="s">
        <v>8053</v>
      </c>
      <c r="B9271" s="6">
        <v>44877</v>
      </c>
      <c r="C9271" s="6" t="str">
        <f t="shared" si="1297"/>
        <v>2022</v>
      </c>
      <c r="D9271" s="6" t="str">
        <f t="shared" si="1298"/>
        <v>November</v>
      </c>
      <c r="E9271" s="6" t="str">
        <f t="shared" si="1299"/>
        <v>Q4</v>
      </c>
      <c r="F9271" s="6" t="str">
        <f t="shared" si="1300"/>
        <v>Low</v>
      </c>
      <c r="G9271" s="6" t="str">
        <f t="shared" si="1301"/>
        <v>Discounted</v>
      </c>
      <c r="H9271" s="6">
        <v>44879</v>
      </c>
      <c r="I9271" t="s">
        <v>2044</v>
      </c>
      <c r="J9271" t="s">
        <v>47</v>
      </c>
      <c r="K9271" t="s">
        <v>954</v>
      </c>
      <c r="L9271" t="s">
        <v>30</v>
      </c>
      <c r="M9271" t="s">
        <v>31</v>
      </c>
      <c r="N9271" t="s">
        <v>49</v>
      </c>
      <c r="O9271" t="s">
        <v>54</v>
      </c>
      <c r="P9271" t="s">
        <v>825</v>
      </c>
      <c r="Q9271" t="s">
        <v>56</v>
      </c>
      <c r="R9271" s="7">
        <v>0.2</v>
      </c>
      <c r="S9271" s="7">
        <f t="shared" si="1296"/>
        <v>176.8192</v>
      </c>
      <c r="T9271" s="8">
        <v>-55.256</v>
      </c>
      <c r="U9271" s="8" t="str">
        <f t="shared" si="1302"/>
        <v>Loss</v>
      </c>
      <c r="V9271" s="7">
        <v>2</v>
      </c>
      <c r="W9271" s="8">
        <v>221.024</v>
      </c>
      <c r="X9271" s="8">
        <f t="shared" si="1303"/>
        <v>2408</v>
      </c>
      <c r="Y9271" s="9">
        <v>-0.25</v>
      </c>
      <c r="Z9271" s="9" t="str">
        <f t="shared" si="1304"/>
        <v>Low</v>
      </c>
    </row>
    <row r="9272" spans="1:26" x14ac:dyDescent="0.3">
      <c r="A9272" t="s">
        <v>8054</v>
      </c>
      <c r="B9272" s="6">
        <v>44878</v>
      </c>
      <c r="C9272" s="6" t="str">
        <f t="shared" si="1297"/>
        <v>2022</v>
      </c>
      <c r="D9272" s="6" t="str">
        <f t="shared" si="1298"/>
        <v>November</v>
      </c>
      <c r="E9272" s="6" t="str">
        <f t="shared" si="1299"/>
        <v>Q4</v>
      </c>
      <c r="F9272" s="6" t="str">
        <f t="shared" si="1300"/>
        <v>Low</v>
      </c>
      <c r="G9272" s="6" t="str">
        <f t="shared" si="1301"/>
        <v>Full Price</v>
      </c>
      <c r="H9272" s="6">
        <v>44885</v>
      </c>
      <c r="I9272" t="s">
        <v>613</v>
      </c>
      <c r="J9272" t="s">
        <v>3326</v>
      </c>
      <c r="K9272" t="s">
        <v>3407</v>
      </c>
      <c r="L9272" t="s">
        <v>30</v>
      </c>
      <c r="M9272" t="s">
        <v>91</v>
      </c>
      <c r="N9272" t="s">
        <v>110</v>
      </c>
      <c r="O9272" t="s">
        <v>62</v>
      </c>
      <c r="P9272" t="s">
        <v>805</v>
      </c>
      <c r="Q9272" t="s">
        <v>841</v>
      </c>
      <c r="R9272" s="7">
        <v>0</v>
      </c>
      <c r="S9272" s="7">
        <f t="shared" si="1296"/>
        <v>239.92</v>
      </c>
      <c r="T9272" s="8">
        <v>23.992000000000001</v>
      </c>
      <c r="U9272" s="8" t="str">
        <f t="shared" si="1302"/>
        <v>Low</v>
      </c>
      <c r="V9272" s="7">
        <v>8</v>
      </c>
      <c r="W9272" s="8">
        <v>239.92</v>
      </c>
      <c r="X9272" s="8">
        <f t="shared" si="1303"/>
        <v>2302</v>
      </c>
      <c r="Y9272" s="9">
        <v>0.1</v>
      </c>
      <c r="Z9272" s="9" t="str">
        <f t="shared" si="1304"/>
        <v>Low</v>
      </c>
    </row>
    <row r="9273" spans="1:26" x14ac:dyDescent="0.3">
      <c r="A9273" t="s">
        <v>8055</v>
      </c>
      <c r="B9273" s="6">
        <v>44878</v>
      </c>
      <c r="C9273" s="6" t="str">
        <f t="shared" si="1297"/>
        <v>2022</v>
      </c>
      <c r="D9273" s="6" t="str">
        <f t="shared" si="1298"/>
        <v>November</v>
      </c>
      <c r="E9273" s="6" t="str">
        <f t="shared" si="1299"/>
        <v>Q4</v>
      </c>
      <c r="F9273" s="6" t="str">
        <f t="shared" si="1300"/>
        <v>Low</v>
      </c>
      <c r="G9273" s="6" t="str">
        <f t="shared" si="1301"/>
        <v>Full Price</v>
      </c>
      <c r="H9273" s="6">
        <v>44881</v>
      </c>
      <c r="I9273" t="s">
        <v>2081</v>
      </c>
      <c r="J9273" t="s">
        <v>1113</v>
      </c>
      <c r="K9273" t="s">
        <v>3333</v>
      </c>
      <c r="L9273" t="s">
        <v>61</v>
      </c>
      <c r="M9273" t="s">
        <v>76</v>
      </c>
      <c r="N9273" t="s">
        <v>99</v>
      </c>
      <c r="O9273" t="s">
        <v>54</v>
      </c>
      <c r="P9273" t="s">
        <v>1572</v>
      </c>
      <c r="Q9273" t="s">
        <v>271</v>
      </c>
      <c r="R9273" s="7">
        <v>0</v>
      </c>
      <c r="S9273" s="7">
        <f t="shared" si="1296"/>
        <v>154.94999999999999</v>
      </c>
      <c r="T9273" s="8">
        <v>30.99</v>
      </c>
      <c r="U9273" s="8" t="str">
        <f t="shared" si="1302"/>
        <v>Low</v>
      </c>
      <c r="V9273" s="7">
        <v>3</v>
      </c>
      <c r="W9273" s="8">
        <v>154.94999999999999</v>
      </c>
      <c r="X9273" s="8">
        <f t="shared" si="1303"/>
        <v>3030</v>
      </c>
      <c r="Y9273" s="9">
        <v>0.2</v>
      </c>
      <c r="Z9273" s="9" t="str">
        <f t="shared" si="1304"/>
        <v>Low</v>
      </c>
    </row>
    <row r="9274" spans="1:26" x14ac:dyDescent="0.3">
      <c r="A9274" t="s">
        <v>8055</v>
      </c>
      <c r="B9274" s="6">
        <v>44878</v>
      </c>
      <c r="C9274" s="6" t="str">
        <f t="shared" si="1297"/>
        <v>2022</v>
      </c>
      <c r="D9274" s="6" t="str">
        <f t="shared" si="1298"/>
        <v>November</v>
      </c>
      <c r="E9274" s="6" t="str">
        <f t="shared" si="1299"/>
        <v>Q4</v>
      </c>
      <c r="F9274" s="6" t="str">
        <f t="shared" si="1300"/>
        <v>High</v>
      </c>
      <c r="G9274" s="6" t="str">
        <f t="shared" si="1301"/>
        <v>Full Price</v>
      </c>
      <c r="H9274" s="6">
        <v>44881</v>
      </c>
      <c r="I9274" t="s">
        <v>2081</v>
      </c>
      <c r="J9274" t="s">
        <v>89</v>
      </c>
      <c r="K9274" t="s">
        <v>1110</v>
      </c>
      <c r="L9274" t="s">
        <v>61</v>
      </c>
      <c r="M9274" t="s">
        <v>91</v>
      </c>
      <c r="N9274" t="s">
        <v>92</v>
      </c>
      <c r="O9274" t="s">
        <v>54</v>
      </c>
      <c r="P9274" t="s">
        <v>1572</v>
      </c>
      <c r="Q9274" t="s">
        <v>271</v>
      </c>
      <c r="R9274" s="7">
        <v>0</v>
      </c>
      <c r="S9274" s="7">
        <f t="shared" si="1296"/>
        <v>43.6</v>
      </c>
      <c r="T9274" s="8">
        <v>12.208</v>
      </c>
      <c r="U9274" s="8" t="str">
        <f t="shared" si="1302"/>
        <v>Low</v>
      </c>
      <c r="V9274" s="7">
        <v>4</v>
      </c>
      <c r="W9274" s="8">
        <v>43.6</v>
      </c>
      <c r="X9274" s="8">
        <f t="shared" si="1303"/>
        <v>5444</v>
      </c>
      <c r="Y9274" s="9">
        <v>0.28000000000000003</v>
      </c>
      <c r="Z9274" s="9" t="str">
        <f t="shared" si="1304"/>
        <v>High</v>
      </c>
    </row>
    <row r="9275" spans="1:26" x14ac:dyDescent="0.3">
      <c r="A9275" t="s">
        <v>8056</v>
      </c>
      <c r="B9275" s="6">
        <v>44878</v>
      </c>
      <c r="C9275" s="6" t="str">
        <f t="shared" si="1297"/>
        <v>2022</v>
      </c>
      <c r="D9275" s="6" t="str">
        <f t="shared" si="1298"/>
        <v>November</v>
      </c>
      <c r="E9275" s="6" t="str">
        <f t="shared" si="1299"/>
        <v>Q4</v>
      </c>
      <c r="F9275" s="6" t="str">
        <f t="shared" si="1300"/>
        <v>Low</v>
      </c>
      <c r="G9275" s="6" t="str">
        <f t="shared" si="1301"/>
        <v>Discounted</v>
      </c>
      <c r="H9275" s="6">
        <v>44884</v>
      </c>
      <c r="I9275" t="s">
        <v>770</v>
      </c>
      <c r="J9275" t="s">
        <v>89</v>
      </c>
      <c r="K9275" t="s">
        <v>5326</v>
      </c>
      <c r="L9275" t="s">
        <v>61</v>
      </c>
      <c r="M9275" t="s">
        <v>76</v>
      </c>
      <c r="N9275" t="s">
        <v>138</v>
      </c>
      <c r="O9275" t="s">
        <v>33</v>
      </c>
      <c r="P9275" t="s">
        <v>364</v>
      </c>
      <c r="Q9275" t="s">
        <v>35</v>
      </c>
      <c r="R9275" s="7">
        <v>0.32</v>
      </c>
      <c r="S9275" s="7">
        <f t="shared" si="1296"/>
        <v>140.07945599999999</v>
      </c>
      <c r="T9275" s="8">
        <v>-27.264600000000002</v>
      </c>
      <c r="U9275" s="8" t="str">
        <f t="shared" si="1302"/>
        <v>Loss</v>
      </c>
      <c r="V9275" s="7">
        <v>3</v>
      </c>
      <c r="W9275" s="8">
        <v>205.9992</v>
      </c>
      <c r="X9275" s="8">
        <f t="shared" si="1303"/>
        <v>2539</v>
      </c>
      <c r="Y9275" s="9">
        <v>-0.132352941</v>
      </c>
      <c r="Z9275" s="9" t="str">
        <f t="shared" si="1304"/>
        <v>Low</v>
      </c>
    </row>
    <row r="9276" spans="1:26" x14ac:dyDescent="0.3">
      <c r="A9276" t="s">
        <v>8056</v>
      </c>
      <c r="B9276" s="6">
        <v>44878</v>
      </c>
      <c r="C9276" s="6" t="str">
        <f t="shared" si="1297"/>
        <v>2022</v>
      </c>
      <c r="D9276" s="6" t="str">
        <f t="shared" si="1298"/>
        <v>November</v>
      </c>
      <c r="E9276" s="6" t="str">
        <f t="shared" si="1299"/>
        <v>Q4</v>
      </c>
      <c r="F9276" s="6" t="str">
        <f t="shared" si="1300"/>
        <v>Low</v>
      </c>
      <c r="G9276" s="6" t="str">
        <f t="shared" si="1301"/>
        <v>Discounted</v>
      </c>
      <c r="H9276" s="6">
        <v>44884</v>
      </c>
      <c r="I9276" t="s">
        <v>770</v>
      </c>
      <c r="J9276" t="s">
        <v>192</v>
      </c>
      <c r="K9276" t="s">
        <v>2211</v>
      </c>
      <c r="L9276" t="s">
        <v>61</v>
      </c>
      <c r="M9276" t="s">
        <v>31</v>
      </c>
      <c r="N9276" t="s">
        <v>49</v>
      </c>
      <c r="O9276" t="s">
        <v>33</v>
      </c>
      <c r="P9276" t="s">
        <v>364</v>
      </c>
      <c r="Q9276" t="s">
        <v>35</v>
      </c>
      <c r="R9276" s="7">
        <v>0.2</v>
      </c>
      <c r="S9276" s="7">
        <f t="shared" si="1296"/>
        <v>49.433599999999998</v>
      </c>
      <c r="T9276" s="8">
        <v>6.1791999999999998</v>
      </c>
      <c r="U9276" s="8" t="str">
        <f t="shared" si="1302"/>
        <v>Low</v>
      </c>
      <c r="V9276" s="7">
        <v>4</v>
      </c>
      <c r="W9276" s="8">
        <v>61.792000000000002</v>
      </c>
      <c r="X9276" s="8">
        <f t="shared" si="1303"/>
        <v>4741</v>
      </c>
      <c r="Y9276" s="9">
        <v>0.1</v>
      </c>
      <c r="Z9276" s="9" t="str">
        <f t="shared" si="1304"/>
        <v>Low</v>
      </c>
    </row>
    <row r="9277" spans="1:26" x14ac:dyDescent="0.3">
      <c r="A9277" t="s">
        <v>8057</v>
      </c>
      <c r="B9277" s="6">
        <v>44878</v>
      </c>
      <c r="C9277" s="6" t="str">
        <f t="shared" si="1297"/>
        <v>2022</v>
      </c>
      <c r="D9277" s="6" t="str">
        <f t="shared" si="1298"/>
        <v>November</v>
      </c>
      <c r="E9277" s="6" t="str">
        <f t="shared" si="1299"/>
        <v>Q4</v>
      </c>
      <c r="F9277" s="6" t="str">
        <f t="shared" si="1300"/>
        <v>Low</v>
      </c>
      <c r="G9277" s="6" t="str">
        <f t="shared" si="1301"/>
        <v>Discounted</v>
      </c>
      <c r="H9277" s="6">
        <v>44881</v>
      </c>
      <c r="I9277" t="s">
        <v>2327</v>
      </c>
      <c r="J9277" t="s">
        <v>47</v>
      </c>
      <c r="K9277" t="s">
        <v>2826</v>
      </c>
      <c r="L9277" t="s">
        <v>40</v>
      </c>
      <c r="M9277" t="s">
        <v>31</v>
      </c>
      <c r="N9277" t="s">
        <v>49</v>
      </c>
      <c r="O9277" t="s">
        <v>33</v>
      </c>
      <c r="P9277" t="s">
        <v>368</v>
      </c>
      <c r="Q9277" t="s">
        <v>43</v>
      </c>
      <c r="R9277" s="7">
        <v>0.2</v>
      </c>
      <c r="S9277" s="7">
        <f t="shared" si="1296"/>
        <v>184.30080000000001</v>
      </c>
      <c r="T9277" s="8">
        <v>-48.954900000000002</v>
      </c>
      <c r="U9277" s="8" t="str">
        <f t="shared" si="1302"/>
        <v>Loss</v>
      </c>
      <c r="V9277" s="7">
        <v>3</v>
      </c>
      <c r="W9277" s="8">
        <v>230.376</v>
      </c>
      <c r="X9277" s="8">
        <f t="shared" si="1303"/>
        <v>2350</v>
      </c>
      <c r="Y9277" s="9">
        <v>-0.21249999999999999</v>
      </c>
      <c r="Z9277" s="9" t="str">
        <f t="shared" si="1304"/>
        <v>Low</v>
      </c>
    </row>
    <row r="9278" spans="1:26" x14ac:dyDescent="0.3">
      <c r="A9278" t="s">
        <v>8058</v>
      </c>
      <c r="B9278" s="6">
        <v>44878</v>
      </c>
      <c r="C9278" s="6" t="str">
        <f t="shared" si="1297"/>
        <v>2022</v>
      </c>
      <c r="D9278" s="6" t="str">
        <f t="shared" si="1298"/>
        <v>November</v>
      </c>
      <c r="E9278" s="6" t="str">
        <f t="shared" si="1299"/>
        <v>Q4</v>
      </c>
      <c r="F9278" s="6" t="str">
        <f t="shared" si="1300"/>
        <v>Low</v>
      </c>
      <c r="G9278" s="6" t="str">
        <f t="shared" si="1301"/>
        <v>Discounted</v>
      </c>
      <c r="H9278" s="6">
        <v>44883</v>
      </c>
      <c r="I9278" t="s">
        <v>1168</v>
      </c>
      <c r="J9278" t="s">
        <v>74</v>
      </c>
      <c r="K9278" t="s">
        <v>1683</v>
      </c>
      <c r="L9278" t="s">
        <v>30</v>
      </c>
      <c r="M9278" t="s">
        <v>76</v>
      </c>
      <c r="N9278" t="s">
        <v>77</v>
      </c>
      <c r="O9278" t="s">
        <v>69</v>
      </c>
      <c r="P9278" t="s">
        <v>298</v>
      </c>
      <c r="Q9278" t="s">
        <v>299</v>
      </c>
      <c r="R9278" s="7">
        <v>0.2</v>
      </c>
      <c r="S9278" s="7">
        <f t="shared" si="1296"/>
        <v>1923.7632000000001</v>
      </c>
      <c r="T9278" s="8">
        <v>150.29400000000001</v>
      </c>
      <c r="U9278" s="8" t="str">
        <f t="shared" si="1302"/>
        <v>Medium</v>
      </c>
      <c r="V9278" s="7">
        <v>6</v>
      </c>
      <c r="W9278" s="8">
        <v>2404.7040000000002</v>
      </c>
      <c r="X9278" s="8">
        <f t="shared" si="1303"/>
        <v>105</v>
      </c>
      <c r="Y9278" s="9">
        <v>6.25E-2</v>
      </c>
      <c r="Z9278" s="9" t="str">
        <f t="shared" si="1304"/>
        <v>Low</v>
      </c>
    </row>
    <row r="9279" spans="1:26" x14ac:dyDescent="0.3">
      <c r="A9279" t="s">
        <v>8058</v>
      </c>
      <c r="B9279" s="6">
        <v>44878</v>
      </c>
      <c r="C9279" s="6" t="str">
        <f t="shared" si="1297"/>
        <v>2022</v>
      </c>
      <c r="D9279" s="6" t="str">
        <f t="shared" si="1298"/>
        <v>November</v>
      </c>
      <c r="E9279" s="6" t="str">
        <f t="shared" si="1299"/>
        <v>Q4</v>
      </c>
      <c r="F9279" s="6" t="str">
        <f t="shared" si="1300"/>
        <v>High</v>
      </c>
      <c r="G9279" s="6" t="str">
        <f t="shared" si="1301"/>
        <v>Discounted</v>
      </c>
      <c r="H9279" s="6">
        <v>44883</v>
      </c>
      <c r="I9279" t="s">
        <v>1168</v>
      </c>
      <c r="J9279" t="s">
        <v>38</v>
      </c>
      <c r="K9279" t="s">
        <v>1914</v>
      </c>
      <c r="L9279" t="s">
        <v>30</v>
      </c>
      <c r="M9279" t="s">
        <v>31</v>
      </c>
      <c r="N9279" t="s">
        <v>41</v>
      </c>
      <c r="O9279" t="s">
        <v>69</v>
      </c>
      <c r="P9279" t="s">
        <v>298</v>
      </c>
      <c r="Q9279" t="s">
        <v>299</v>
      </c>
      <c r="R9279" s="7">
        <v>0.2</v>
      </c>
      <c r="S9279" s="7">
        <f t="shared" si="1296"/>
        <v>450.41919999999999</v>
      </c>
      <c r="T9279" s="8">
        <v>190.0206</v>
      </c>
      <c r="U9279" s="8" t="str">
        <f t="shared" si="1302"/>
        <v>Medium</v>
      </c>
      <c r="V9279" s="7">
        <v>11</v>
      </c>
      <c r="W9279" s="8">
        <v>563.024</v>
      </c>
      <c r="X9279" s="8">
        <f t="shared" si="1303"/>
        <v>1025</v>
      </c>
      <c r="Y9279" s="9">
        <v>0.33750000000000002</v>
      </c>
      <c r="Z9279" s="9" t="str">
        <f t="shared" si="1304"/>
        <v>High</v>
      </c>
    </row>
    <row r="9280" spans="1:26" x14ac:dyDescent="0.3">
      <c r="A9280" t="s">
        <v>8058</v>
      </c>
      <c r="B9280" s="6">
        <v>44878</v>
      </c>
      <c r="C9280" s="6" t="str">
        <f t="shared" si="1297"/>
        <v>2022</v>
      </c>
      <c r="D9280" s="6" t="str">
        <f t="shared" si="1298"/>
        <v>November</v>
      </c>
      <c r="E9280" s="6" t="str">
        <f t="shared" si="1299"/>
        <v>Q4</v>
      </c>
      <c r="F9280" s="6" t="str">
        <f t="shared" si="1300"/>
        <v>High</v>
      </c>
      <c r="G9280" s="6" t="str">
        <f t="shared" si="1301"/>
        <v>Full Price</v>
      </c>
      <c r="H9280" s="6">
        <v>44883</v>
      </c>
      <c r="I9280" t="s">
        <v>1168</v>
      </c>
      <c r="J9280" t="s">
        <v>44</v>
      </c>
      <c r="K9280" t="s">
        <v>1004</v>
      </c>
      <c r="L9280" t="s">
        <v>30</v>
      </c>
      <c r="M9280" t="s">
        <v>31</v>
      </c>
      <c r="N9280" t="s">
        <v>46</v>
      </c>
      <c r="O9280" t="s">
        <v>69</v>
      </c>
      <c r="P9280" t="s">
        <v>298</v>
      </c>
      <c r="Q9280" t="s">
        <v>299</v>
      </c>
      <c r="R9280" s="7">
        <v>0</v>
      </c>
      <c r="S9280" s="7">
        <f t="shared" si="1296"/>
        <v>8.64</v>
      </c>
      <c r="T9280" s="8">
        <v>4.2336</v>
      </c>
      <c r="U9280" s="8" t="str">
        <f t="shared" si="1302"/>
        <v>Low</v>
      </c>
      <c r="V9280" s="7">
        <v>3</v>
      </c>
      <c r="W9280" s="8">
        <v>8.64</v>
      </c>
      <c r="X9280" s="8">
        <f t="shared" si="1303"/>
        <v>8859</v>
      </c>
      <c r="Y9280" s="9">
        <v>0.49</v>
      </c>
      <c r="Z9280" s="9" t="str">
        <f t="shared" si="1304"/>
        <v>High</v>
      </c>
    </row>
    <row r="9281" spans="1:26" x14ac:dyDescent="0.3">
      <c r="A9281" t="s">
        <v>8058</v>
      </c>
      <c r="B9281" s="6">
        <v>44878</v>
      </c>
      <c r="C9281" s="6" t="str">
        <f t="shared" si="1297"/>
        <v>2022</v>
      </c>
      <c r="D9281" s="6" t="str">
        <f t="shared" si="1298"/>
        <v>November</v>
      </c>
      <c r="E9281" s="6" t="str">
        <f t="shared" si="1299"/>
        <v>Q4</v>
      </c>
      <c r="F9281" s="6" t="str">
        <f t="shared" si="1300"/>
        <v>Low</v>
      </c>
      <c r="G9281" s="6" t="str">
        <f t="shared" si="1301"/>
        <v>Full Price</v>
      </c>
      <c r="H9281" s="6">
        <v>44883</v>
      </c>
      <c r="I9281" t="s">
        <v>1168</v>
      </c>
      <c r="J9281" t="s">
        <v>276</v>
      </c>
      <c r="K9281" t="s">
        <v>277</v>
      </c>
      <c r="L9281" t="s">
        <v>30</v>
      </c>
      <c r="M9281" t="s">
        <v>31</v>
      </c>
      <c r="N9281" t="s">
        <v>49</v>
      </c>
      <c r="O9281" t="s">
        <v>69</v>
      </c>
      <c r="P9281" t="s">
        <v>298</v>
      </c>
      <c r="Q9281" t="s">
        <v>299</v>
      </c>
      <c r="R9281" s="7">
        <v>0</v>
      </c>
      <c r="S9281" s="7">
        <f t="shared" si="1296"/>
        <v>344.91</v>
      </c>
      <c r="T9281" s="8">
        <v>10.347300000000001</v>
      </c>
      <c r="U9281" s="8" t="str">
        <f t="shared" si="1302"/>
        <v>Low</v>
      </c>
      <c r="V9281" s="7">
        <v>3</v>
      </c>
      <c r="W9281" s="8">
        <v>344.91</v>
      </c>
      <c r="X9281" s="8">
        <f t="shared" si="1303"/>
        <v>1675</v>
      </c>
      <c r="Y9281" s="9">
        <v>0.03</v>
      </c>
      <c r="Z9281" s="9" t="str">
        <f t="shared" si="1304"/>
        <v>Low</v>
      </c>
    </row>
    <row r="9282" spans="1:26" x14ac:dyDescent="0.3">
      <c r="A9282" t="s">
        <v>8059</v>
      </c>
      <c r="B9282" s="6">
        <v>44878</v>
      </c>
      <c r="C9282" s="6" t="str">
        <f t="shared" si="1297"/>
        <v>2022</v>
      </c>
      <c r="D9282" s="6" t="str">
        <f t="shared" si="1298"/>
        <v>November</v>
      </c>
      <c r="E9282" s="6" t="str">
        <f t="shared" si="1299"/>
        <v>Q4</v>
      </c>
      <c r="F9282" s="6" t="str">
        <f t="shared" si="1300"/>
        <v>High</v>
      </c>
      <c r="G9282" s="6" t="str">
        <f t="shared" si="1301"/>
        <v>Full Price</v>
      </c>
      <c r="H9282" s="6">
        <v>44882</v>
      </c>
      <c r="I9282" t="s">
        <v>885</v>
      </c>
      <c r="J9282" t="s">
        <v>732</v>
      </c>
      <c r="K9282" t="s">
        <v>4330</v>
      </c>
      <c r="L9282" t="s">
        <v>30</v>
      </c>
      <c r="M9282" t="s">
        <v>91</v>
      </c>
      <c r="N9282" t="s">
        <v>110</v>
      </c>
      <c r="O9282" t="s">
        <v>69</v>
      </c>
      <c r="P9282" t="s">
        <v>2145</v>
      </c>
      <c r="Q9282" t="s">
        <v>71</v>
      </c>
      <c r="R9282" s="7">
        <v>0</v>
      </c>
      <c r="S9282" s="7">
        <f t="shared" ref="S9282:S9345" si="1305">W9282 - (W9282 * R9282)</f>
        <v>82.95</v>
      </c>
      <c r="T9282" s="8">
        <v>29.032499999999999</v>
      </c>
      <c r="U9282" s="8" t="str">
        <f t="shared" si="1302"/>
        <v>Low</v>
      </c>
      <c r="V9282" s="7">
        <v>5</v>
      </c>
      <c r="W9282" s="8">
        <v>82.95</v>
      </c>
      <c r="X9282" s="8">
        <f t="shared" si="1303"/>
        <v>4145</v>
      </c>
      <c r="Y9282" s="9">
        <v>0.35</v>
      </c>
      <c r="Z9282" s="9" t="str">
        <f t="shared" si="1304"/>
        <v>High</v>
      </c>
    </row>
    <row r="9283" spans="1:26" x14ac:dyDescent="0.3">
      <c r="A9283" t="s">
        <v>8060</v>
      </c>
      <c r="B9283" s="6">
        <v>44878</v>
      </c>
      <c r="C9283" s="6" t="str">
        <f t="shared" ref="C9283:C9346" si="1306">TEXT(B9283, "YYYY")</f>
        <v>2022</v>
      </c>
      <c r="D9283" s="6" t="str">
        <f t="shared" ref="D9283:D9346" si="1307">TEXT(B9283, "MMMM")</f>
        <v>November</v>
      </c>
      <c r="E9283" s="6" t="str">
        <f t="shared" ref="E9283:E9346" si="1308">"Q" &amp; INT((MONTH(B9283) - 1) / 3) + 1</f>
        <v>Q4</v>
      </c>
      <c r="F9283" s="6" t="str">
        <f t="shared" ref="F9283:F9346" si="1309">IF(Y9283&gt; 0.2, "High", "Low")</f>
        <v>Low</v>
      </c>
      <c r="G9283" s="6" t="str">
        <f t="shared" ref="G9283:G9346" si="1310">IF(R9283&gt;0, "Discounted", "Full Price")</f>
        <v>Discounted</v>
      </c>
      <c r="H9283" s="6">
        <v>44883</v>
      </c>
      <c r="I9283" t="s">
        <v>73</v>
      </c>
      <c r="J9283" t="s">
        <v>1784</v>
      </c>
      <c r="K9283" t="s">
        <v>3162</v>
      </c>
      <c r="L9283" t="s">
        <v>40</v>
      </c>
      <c r="M9283" t="s">
        <v>31</v>
      </c>
      <c r="N9283" t="s">
        <v>174</v>
      </c>
      <c r="O9283" t="s">
        <v>33</v>
      </c>
      <c r="P9283" t="s">
        <v>34</v>
      </c>
      <c r="Q9283" t="s">
        <v>35</v>
      </c>
      <c r="R9283" s="7">
        <v>0.8</v>
      </c>
      <c r="S9283" s="7">
        <f t="shared" si="1305"/>
        <v>1.8647999999999998</v>
      </c>
      <c r="T9283" s="8">
        <v>-24.708600000000001</v>
      </c>
      <c r="U9283" s="8" t="str">
        <f t="shared" ref="U9283:U9346" si="1311">IF(T9283 &lt; 0, "Loss", IF(T9283 &lt; 100, "Low", IF(T9283 &lt; 500, "Medium", "High")))</f>
        <v>Loss</v>
      </c>
      <c r="V9283" s="7">
        <v>6</v>
      </c>
      <c r="W9283" s="8">
        <v>9.3239999999999998</v>
      </c>
      <c r="X9283" s="8">
        <f t="shared" ref="X9283:X9346" si="1312">_xlfn.RANK.EQ(W9283, W$2:W$9994)</f>
        <v>8742</v>
      </c>
      <c r="Y9283" s="9">
        <v>-2.65</v>
      </c>
      <c r="Z9283" s="9" t="str">
        <f t="shared" ref="Z9283:Z9346" si="1313">IF(Y9283 &gt; 0.2, "High", "Low")</f>
        <v>Low</v>
      </c>
    </row>
    <row r="9284" spans="1:26" x14ac:dyDescent="0.3">
      <c r="A9284" t="s">
        <v>8061</v>
      </c>
      <c r="B9284" s="6">
        <v>44878</v>
      </c>
      <c r="C9284" s="6" t="str">
        <f t="shared" si="1306"/>
        <v>2022</v>
      </c>
      <c r="D9284" s="6" t="str">
        <f t="shared" si="1307"/>
        <v>November</v>
      </c>
      <c r="E9284" s="6" t="str">
        <f t="shared" si="1308"/>
        <v>Q4</v>
      </c>
      <c r="F9284" s="6" t="str">
        <f t="shared" si="1309"/>
        <v>High</v>
      </c>
      <c r="G9284" s="6" t="str">
        <f t="shared" si="1310"/>
        <v>Full Price</v>
      </c>
      <c r="H9284" s="6">
        <v>44883</v>
      </c>
      <c r="I9284" t="s">
        <v>1697</v>
      </c>
      <c r="J9284" t="s">
        <v>89</v>
      </c>
      <c r="K9284" t="s">
        <v>951</v>
      </c>
      <c r="L9284" t="s">
        <v>30</v>
      </c>
      <c r="M9284" t="s">
        <v>31</v>
      </c>
      <c r="N9284" t="s">
        <v>49</v>
      </c>
      <c r="O9284" t="s">
        <v>54</v>
      </c>
      <c r="P9284" t="s">
        <v>270</v>
      </c>
      <c r="Q9284" t="s">
        <v>271</v>
      </c>
      <c r="R9284" s="7">
        <v>0</v>
      </c>
      <c r="S9284" s="7">
        <f t="shared" si="1305"/>
        <v>11.21</v>
      </c>
      <c r="T9284" s="8">
        <v>3.363</v>
      </c>
      <c r="U9284" s="8" t="str">
        <f t="shared" si="1311"/>
        <v>Low</v>
      </c>
      <c r="V9284" s="7">
        <v>1</v>
      </c>
      <c r="W9284" s="8">
        <v>11.21</v>
      </c>
      <c r="X9284" s="8">
        <f t="shared" si="1312"/>
        <v>8427</v>
      </c>
      <c r="Y9284" s="9">
        <v>0.3</v>
      </c>
      <c r="Z9284" s="9" t="str">
        <f t="shared" si="1313"/>
        <v>High</v>
      </c>
    </row>
    <row r="9285" spans="1:26" x14ac:dyDescent="0.3">
      <c r="A9285" t="s">
        <v>8062</v>
      </c>
      <c r="B9285" s="6">
        <v>44878</v>
      </c>
      <c r="C9285" s="6" t="str">
        <f t="shared" si="1306"/>
        <v>2022</v>
      </c>
      <c r="D9285" s="6" t="str">
        <f t="shared" si="1307"/>
        <v>November</v>
      </c>
      <c r="E9285" s="6" t="str">
        <f t="shared" si="1308"/>
        <v>Q4</v>
      </c>
      <c r="F9285" s="6" t="str">
        <f t="shared" si="1309"/>
        <v>Low</v>
      </c>
      <c r="G9285" s="6" t="str">
        <f t="shared" si="1310"/>
        <v>Discounted</v>
      </c>
      <c r="H9285" s="6">
        <v>44884</v>
      </c>
      <c r="I9285" t="s">
        <v>1714</v>
      </c>
      <c r="J9285" t="s">
        <v>629</v>
      </c>
      <c r="K9285" t="s">
        <v>5846</v>
      </c>
      <c r="L9285" t="s">
        <v>30</v>
      </c>
      <c r="M9285" t="s">
        <v>91</v>
      </c>
      <c r="N9285" t="s">
        <v>92</v>
      </c>
      <c r="O9285" t="s">
        <v>69</v>
      </c>
      <c r="P9285" t="s">
        <v>4954</v>
      </c>
      <c r="Q9285" t="s">
        <v>71</v>
      </c>
      <c r="R9285" s="7">
        <v>0.2</v>
      </c>
      <c r="S9285" s="7">
        <f t="shared" si="1305"/>
        <v>17.600000000000001</v>
      </c>
      <c r="T9285" s="8">
        <v>1.375</v>
      </c>
      <c r="U9285" s="8" t="str">
        <f t="shared" si="1311"/>
        <v>Low</v>
      </c>
      <c r="V9285" s="7">
        <v>5</v>
      </c>
      <c r="W9285" s="8">
        <v>22</v>
      </c>
      <c r="X9285" s="8">
        <f t="shared" si="1312"/>
        <v>6943</v>
      </c>
      <c r="Y9285" s="9">
        <v>6.25E-2</v>
      </c>
      <c r="Z9285" s="9" t="str">
        <f t="shared" si="1313"/>
        <v>Low</v>
      </c>
    </row>
    <row r="9286" spans="1:26" x14ac:dyDescent="0.3">
      <c r="A9286" t="s">
        <v>8063</v>
      </c>
      <c r="B9286" s="6">
        <v>44878</v>
      </c>
      <c r="C9286" s="6" t="str">
        <f t="shared" si="1306"/>
        <v>2022</v>
      </c>
      <c r="D9286" s="6" t="str">
        <f t="shared" si="1307"/>
        <v>November</v>
      </c>
      <c r="E9286" s="6" t="str">
        <f t="shared" si="1308"/>
        <v>Q4</v>
      </c>
      <c r="F9286" s="6" t="str">
        <f t="shared" si="1309"/>
        <v>Low</v>
      </c>
      <c r="G9286" s="6" t="str">
        <f t="shared" si="1310"/>
        <v>Discounted</v>
      </c>
      <c r="H9286" s="6">
        <v>44883</v>
      </c>
      <c r="I9286" t="s">
        <v>2487</v>
      </c>
      <c r="J9286" t="s">
        <v>59</v>
      </c>
      <c r="K9286" t="s">
        <v>1380</v>
      </c>
      <c r="L9286" t="s">
        <v>30</v>
      </c>
      <c r="M9286" t="s">
        <v>31</v>
      </c>
      <c r="N9286" t="s">
        <v>53</v>
      </c>
      <c r="O9286" t="s">
        <v>62</v>
      </c>
      <c r="P9286" t="s">
        <v>8064</v>
      </c>
      <c r="Q9286" t="s">
        <v>227</v>
      </c>
      <c r="R9286" s="7">
        <v>0.2</v>
      </c>
      <c r="S9286" s="7">
        <f t="shared" si="1305"/>
        <v>1.6512</v>
      </c>
      <c r="T9286" s="8">
        <v>0.15479999999999999</v>
      </c>
      <c r="U9286" s="8" t="str">
        <f t="shared" si="1311"/>
        <v>Low</v>
      </c>
      <c r="V9286" s="7">
        <v>1</v>
      </c>
      <c r="W9286" s="8">
        <v>2.0640000000000001</v>
      </c>
      <c r="X9286" s="8">
        <f t="shared" si="1312"/>
        <v>9909</v>
      </c>
      <c r="Y9286" s="9">
        <v>7.4999999999999997E-2</v>
      </c>
      <c r="Z9286" s="9" t="str">
        <f t="shared" si="1313"/>
        <v>Low</v>
      </c>
    </row>
    <row r="9287" spans="1:26" x14ac:dyDescent="0.3">
      <c r="A9287" t="s">
        <v>8065</v>
      </c>
      <c r="B9287" s="6">
        <v>44878</v>
      </c>
      <c r="C9287" s="6" t="str">
        <f t="shared" si="1306"/>
        <v>2022</v>
      </c>
      <c r="D9287" s="6" t="str">
        <f t="shared" si="1307"/>
        <v>November</v>
      </c>
      <c r="E9287" s="6" t="str">
        <f t="shared" si="1308"/>
        <v>Q4</v>
      </c>
      <c r="F9287" s="6" t="str">
        <f t="shared" si="1309"/>
        <v>High</v>
      </c>
      <c r="G9287" s="6" t="str">
        <f t="shared" si="1310"/>
        <v>Full Price</v>
      </c>
      <c r="H9287" s="6">
        <v>44881</v>
      </c>
      <c r="I9287" t="s">
        <v>3272</v>
      </c>
      <c r="J9287" t="s">
        <v>2855</v>
      </c>
      <c r="K9287" t="s">
        <v>7099</v>
      </c>
      <c r="L9287" t="s">
        <v>61</v>
      </c>
      <c r="M9287" t="s">
        <v>91</v>
      </c>
      <c r="N9287" t="s">
        <v>92</v>
      </c>
      <c r="O9287" t="s">
        <v>54</v>
      </c>
      <c r="P9287" t="s">
        <v>270</v>
      </c>
      <c r="Q9287" t="s">
        <v>271</v>
      </c>
      <c r="R9287" s="7">
        <v>0</v>
      </c>
      <c r="S9287" s="7">
        <f t="shared" si="1305"/>
        <v>629.95000000000005</v>
      </c>
      <c r="T9287" s="8">
        <v>163.78700000000001</v>
      </c>
      <c r="U9287" s="8" t="str">
        <f t="shared" si="1311"/>
        <v>Medium</v>
      </c>
      <c r="V9287" s="7">
        <v>5</v>
      </c>
      <c r="W9287" s="8">
        <v>629.95000000000005</v>
      </c>
      <c r="X9287" s="8">
        <f t="shared" si="1312"/>
        <v>882</v>
      </c>
      <c r="Y9287" s="9">
        <v>0.26</v>
      </c>
      <c r="Z9287" s="9" t="str">
        <f t="shared" si="1313"/>
        <v>High</v>
      </c>
    </row>
    <row r="9288" spans="1:26" x14ac:dyDescent="0.3">
      <c r="A9288" t="s">
        <v>8066</v>
      </c>
      <c r="B9288" s="6">
        <v>44878</v>
      </c>
      <c r="C9288" s="6" t="str">
        <f t="shared" si="1306"/>
        <v>2022</v>
      </c>
      <c r="D9288" s="6" t="str">
        <f t="shared" si="1307"/>
        <v>November</v>
      </c>
      <c r="E9288" s="6" t="str">
        <f t="shared" si="1308"/>
        <v>Q4</v>
      </c>
      <c r="F9288" s="6" t="str">
        <f t="shared" si="1309"/>
        <v>High</v>
      </c>
      <c r="G9288" s="6" t="str">
        <f t="shared" si="1310"/>
        <v>Full Price</v>
      </c>
      <c r="H9288" s="6">
        <v>44883</v>
      </c>
      <c r="I9288" t="s">
        <v>2844</v>
      </c>
      <c r="J9288" t="s">
        <v>1466</v>
      </c>
      <c r="K9288" t="s">
        <v>1467</v>
      </c>
      <c r="L9288" t="s">
        <v>40</v>
      </c>
      <c r="M9288" t="s">
        <v>91</v>
      </c>
      <c r="N9288" t="s">
        <v>110</v>
      </c>
      <c r="O9288" t="s">
        <v>54</v>
      </c>
      <c r="P9288" t="s">
        <v>464</v>
      </c>
      <c r="Q9288" t="s">
        <v>271</v>
      </c>
      <c r="R9288" s="7">
        <v>0</v>
      </c>
      <c r="S9288" s="7">
        <f t="shared" si="1305"/>
        <v>163.96</v>
      </c>
      <c r="T9288" s="8">
        <v>70.502799999999993</v>
      </c>
      <c r="U9288" s="8" t="str">
        <f t="shared" si="1311"/>
        <v>Low</v>
      </c>
      <c r="V9288" s="7">
        <v>4</v>
      </c>
      <c r="W9288" s="8">
        <v>163.96</v>
      </c>
      <c r="X9288" s="8">
        <f t="shared" si="1312"/>
        <v>2932</v>
      </c>
      <c r="Y9288" s="9">
        <v>0.43</v>
      </c>
      <c r="Z9288" s="9" t="str">
        <f t="shared" si="1313"/>
        <v>High</v>
      </c>
    </row>
    <row r="9289" spans="1:26" x14ac:dyDescent="0.3">
      <c r="A9289" t="s">
        <v>8067</v>
      </c>
      <c r="B9289" s="6">
        <v>44878</v>
      </c>
      <c r="C9289" s="6" t="str">
        <f t="shared" si="1306"/>
        <v>2022</v>
      </c>
      <c r="D9289" s="6" t="str">
        <f t="shared" si="1307"/>
        <v>November</v>
      </c>
      <c r="E9289" s="6" t="str">
        <f t="shared" si="1308"/>
        <v>Q4</v>
      </c>
      <c r="F9289" s="6" t="str">
        <f t="shared" si="1309"/>
        <v>High</v>
      </c>
      <c r="G9289" s="6" t="str">
        <f t="shared" si="1310"/>
        <v>Discounted</v>
      </c>
      <c r="H9289" s="6">
        <v>44881</v>
      </c>
      <c r="I9289" t="s">
        <v>362</v>
      </c>
      <c r="J9289" t="s">
        <v>89</v>
      </c>
      <c r="K9289" t="s">
        <v>7563</v>
      </c>
      <c r="L9289" t="s">
        <v>30</v>
      </c>
      <c r="M9289" t="s">
        <v>31</v>
      </c>
      <c r="N9289" t="s">
        <v>32</v>
      </c>
      <c r="O9289" t="s">
        <v>62</v>
      </c>
      <c r="P9289" t="s">
        <v>1010</v>
      </c>
      <c r="Q9289" t="s">
        <v>202</v>
      </c>
      <c r="R9289" s="7">
        <v>0.2</v>
      </c>
      <c r="S9289" s="7">
        <f t="shared" si="1305"/>
        <v>7.1231999999999998</v>
      </c>
      <c r="T9289" s="8">
        <v>3.339</v>
      </c>
      <c r="U9289" s="8" t="str">
        <f t="shared" si="1311"/>
        <v>Low</v>
      </c>
      <c r="V9289" s="7">
        <v>3</v>
      </c>
      <c r="W9289" s="8">
        <v>8.9039999999999999</v>
      </c>
      <c r="X9289" s="8">
        <f t="shared" si="1312"/>
        <v>8804</v>
      </c>
      <c r="Y9289" s="9">
        <v>0.375</v>
      </c>
      <c r="Z9289" s="9" t="str">
        <f t="shared" si="1313"/>
        <v>High</v>
      </c>
    </row>
    <row r="9290" spans="1:26" x14ac:dyDescent="0.3">
      <c r="A9290" t="s">
        <v>8067</v>
      </c>
      <c r="B9290" s="6">
        <v>44878</v>
      </c>
      <c r="C9290" s="6" t="str">
        <f t="shared" si="1306"/>
        <v>2022</v>
      </c>
      <c r="D9290" s="6" t="str">
        <f t="shared" si="1307"/>
        <v>November</v>
      </c>
      <c r="E9290" s="6" t="str">
        <f t="shared" si="1308"/>
        <v>Q4</v>
      </c>
      <c r="F9290" s="6" t="str">
        <f t="shared" si="1309"/>
        <v>Low</v>
      </c>
      <c r="G9290" s="6" t="str">
        <f t="shared" si="1310"/>
        <v>Discounted</v>
      </c>
      <c r="H9290" s="6">
        <v>44881</v>
      </c>
      <c r="I9290" t="s">
        <v>362</v>
      </c>
      <c r="J9290" t="s">
        <v>141</v>
      </c>
      <c r="K9290" t="s">
        <v>2680</v>
      </c>
      <c r="L9290" t="s">
        <v>30</v>
      </c>
      <c r="M9290" t="s">
        <v>31</v>
      </c>
      <c r="N9290" t="s">
        <v>49</v>
      </c>
      <c r="O9290" t="s">
        <v>62</v>
      </c>
      <c r="P9290" t="s">
        <v>1010</v>
      </c>
      <c r="Q9290" t="s">
        <v>202</v>
      </c>
      <c r="R9290" s="7">
        <v>0.2</v>
      </c>
      <c r="S9290" s="7">
        <f t="shared" si="1305"/>
        <v>576.05119999999999</v>
      </c>
      <c r="T9290" s="8">
        <v>-63.005600000000001</v>
      </c>
      <c r="U9290" s="8" t="str">
        <f t="shared" si="1311"/>
        <v>Loss</v>
      </c>
      <c r="V9290" s="7">
        <v>4</v>
      </c>
      <c r="W9290" s="8">
        <v>720.06399999999996</v>
      </c>
      <c r="X9290" s="8">
        <f t="shared" si="1312"/>
        <v>736</v>
      </c>
      <c r="Y9290" s="9">
        <v>-8.7499999999999994E-2</v>
      </c>
      <c r="Z9290" s="9" t="str">
        <f t="shared" si="1313"/>
        <v>Low</v>
      </c>
    </row>
    <row r="9291" spans="1:26" x14ac:dyDescent="0.3">
      <c r="A9291" t="s">
        <v>8068</v>
      </c>
      <c r="B9291" s="6">
        <v>44878</v>
      </c>
      <c r="C9291" s="6" t="str">
        <f t="shared" si="1306"/>
        <v>2022</v>
      </c>
      <c r="D9291" s="6" t="str">
        <f t="shared" si="1307"/>
        <v>November</v>
      </c>
      <c r="E9291" s="6" t="str">
        <f t="shared" si="1308"/>
        <v>Q4</v>
      </c>
      <c r="F9291" s="6" t="str">
        <f t="shared" si="1309"/>
        <v>Low</v>
      </c>
      <c r="G9291" s="6" t="str">
        <f t="shared" si="1310"/>
        <v>Discounted</v>
      </c>
      <c r="H9291" s="6">
        <v>44880</v>
      </c>
      <c r="I9291" t="s">
        <v>1091</v>
      </c>
      <c r="J9291" t="s">
        <v>957</v>
      </c>
      <c r="K9291" t="s">
        <v>2529</v>
      </c>
      <c r="L9291" t="s">
        <v>61</v>
      </c>
      <c r="M9291" t="s">
        <v>31</v>
      </c>
      <c r="N9291" t="s">
        <v>41</v>
      </c>
      <c r="O9291" t="s">
        <v>54</v>
      </c>
      <c r="P9291" t="s">
        <v>114</v>
      </c>
      <c r="Q9291" t="s">
        <v>132</v>
      </c>
      <c r="R9291" s="7">
        <v>0.7</v>
      </c>
      <c r="S9291" s="7">
        <f t="shared" si="1305"/>
        <v>3.3660000000000005</v>
      </c>
      <c r="T9291" s="8">
        <v>-7.48</v>
      </c>
      <c r="U9291" s="8" t="str">
        <f t="shared" si="1311"/>
        <v>Loss</v>
      </c>
      <c r="V9291" s="7">
        <v>10</v>
      </c>
      <c r="W9291" s="8">
        <v>11.22</v>
      </c>
      <c r="X9291" s="8">
        <f t="shared" si="1312"/>
        <v>8423</v>
      </c>
      <c r="Y9291" s="9">
        <v>-0.66666666699999999</v>
      </c>
      <c r="Z9291" s="9" t="str">
        <f t="shared" si="1313"/>
        <v>Low</v>
      </c>
    </row>
    <row r="9292" spans="1:26" x14ac:dyDescent="0.3">
      <c r="A9292" t="s">
        <v>8068</v>
      </c>
      <c r="B9292" s="6">
        <v>44878</v>
      </c>
      <c r="C9292" s="6" t="str">
        <f t="shared" si="1306"/>
        <v>2022</v>
      </c>
      <c r="D9292" s="6" t="str">
        <f t="shared" si="1307"/>
        <v>November</v>
      </c>
      <c r="E9292" s="6" t="str">
        <f t="shared" si="1308"/>
        <v>Q4</v>
      </c>
      <c r="F9292" s="6" t="str">
        <f t="shared" si="1309"/>
        <v>Low</v>
      </c>
      <c r="G9292" s="6" t="str">
        <f t="shared" si="1310"/>
        <v>Discounted</v>
      </c>
      <c r="H9292" s="6">
        <v>44880</v>
      </c>
      <c r="I9292" t="s">
        <v>1091</v>
      </c>
      <c r="J9292" t="s">
        <v>675</v>
      </c>
      <c r="K9292" t="s">
        <v>1966</v>
      </c>
      <c r="L9292" t="s">
        <v>61</v>
      </c>
      <c r="M9292" t="s">
        <v>91</v>
      </c>
      <c r="N9292" t="s">
        <v>110</v>
      </c>
      <c r="O9292" t="s">
        <v>54</v>
      </c>
      <c r="P9292" t="s">
        <v>114</v>
      </c>
      <c r="Q9292" t="s">
        <v>132</v>
      </c>
      <c r="R9292" s="7">
        <v>0.2</v>
      </c>
      <c r="S9292" s="7">
        <f t="shared" si="1305"/>
        <v>48.691199999999995</v>
      </c>
      <c r="T9292" s="8">
        <v>9.1295999999999999</v>
      </c>
      <c r="U9292" s="8" t="str">
        <f t="shared" si="1311"/>
        <v>Low</v>
      </c>
      <c r="V9292" s="7">
        <v>4</v>
      </c>
      <c r="W9292" s="8">
        <v>60.863999999999997</v>
      </c>
      <c r="X9292" s="8">
        <f t="shared" si="1312"/>
        <v>4769</v>
      </c>
      <c r="Y9292" s="9">
        <v>0.15</v>
      </c>
      <c r="Z9292" s="9" t="str">
        <f t="shared" si="1313"/>
        <v>Low</v>
      </c>
    </row>
    <row r="9293" spans="1:26" x14ac:dyDescent="0.3">
      <c r="A9293" t="s">
        <v>8068</v>
      </c>
      <c r="B9293" s="6">
        <v>44878</v>
      </c>
      <c r="C9293" s="6" t="str">
        <f t="shared" si="1306"/>
        <v>2022</v>
      </c>
      <c r="D9293" s="6" t="str">
        <f t="shared" si="1307"/>
        <v>November</v>
      </c>
      <c r="E9293" s="6" t="str">
        <f t="shared" si="1308"/>
        <v>Q4</v>
      </c>
      <c r="F9293" s="6" t="str">
        <f t="shared" si="1309"/>
        <v>Low</v>
      </c>
      <c r="G9293" s="6" t="str">
        <f t="shared" si="1310"/>
        <v>Discounted</v>
      </c>
      <c r="H9293" s="6">
        <v>44880</v>
      </c>
      <c r="I9293" t="s">
        <v>1091</v>
      </c>
      <c r="J9293" t="s">
        <v>1445</v>
      </c>
      <c r="K9293" t="s">
        <v>2030</v>
      </c>
      <c r="L9293" t="s">
        <v>61</v>
      </c>
      <c r="M9293" t="s">
        <v>91</v>
      </c>
      <c r="N9293" t="s">
        <v>534</v>
      </c>
      <c r="O9293" t="s">
        <v>54</v>
      </c>
      <c r="P9293" t="s">
        <v>114</v>
      </c>
      <c r="Q9293" t="s">
        <v>132</v>
      </c>
      <c r="R9293" s="7">
        <v>0.7</v>
      </c>
      <c r="S9293" s="7">
        <f t="shared" si="1305"/>
        <v>195.89850000000001</v>
      </c>
      <c r="T9293" s="8">
        <v>-935.95950000000005</v>
      </c>
      <c r="U9293" s="8" t="str">
        <f t="shared" si="1311"/>
        <v>Loss</v>
      </c>
      <c r="V9293" s="7">
        <v>7</v>
      </c>
      <c r="W9293" s="8">
        <v>652.995</v>
      </c>
      <c r="X9293" s="8">
        <f t="shared" si="1312"/>
        <v>849</v>
      </c>
      <c r="Y9293" s="9">
        <v>-1.433333333</v>
      </c>
      <c r="Z9293" s="9" t="str">
        <f t="shared" si="1313"/>
        <v>Low</v>
      </c>
    </row>
    <row r="9294" spans="1:26" x14ac:dyDescent="0.3">
      <c r="A9294" t="s">
        <v>8069</v>
      </c>
      <c r="B9294" s="6">
        <v>44879</v>
      </c>
      <c r="C9294" s="6" t="str">
        <f t="shared" si="1306"/>
        <v>2022</v>
      </c>
      <c r="D9294" s="6" t="str">
        <f t="shared" si="1307"/>
        <v>November</v>
      </c>
      <c r="E9294" s="6" t="str">
        <f t="shared" si="1308"/>
        <v>Q4</v>
      </c>
      <c r="F9294" s="6" t="str">
        <f t="shared" si="1309"/>
        <v>High</v>
      </c>
      <c r="G9294" s="6" t="str">
        <f t="shared" si="1310"/>
        <v>Discounted</v>
      </c>
      <c r="H9294" s="6">
        <v>44884</v>
      </c>
      <c r="I9294" t="s">
        <v>1367</v>
      </c>
      <c r="J9294" t="s">
        <v>1299</v>
      </c>
      <c r="K9294" t="s">
        <v>2858</v>
      </c>
      <c r="L9294" t="s">
        <v>30</v>
      </c>
      <c r="M9294" t="s">
        <v>31</v>
      </c>
      <c r="N9294" t="s">
        <v>41</v>
      </c>
      <c r="O9294" t="s">
        <v>54</v>
      </c>
      <c r="P9294" t="s">
        <v>270</v>
      </c>
      <c r="Q9294" t="s">
        <v>271</v>
      </c>
      <c r="R9294" s="7">
        <v>0.2</v>
      </c>
      <c r="S9294" s="7">
        <f t="shared" si="1305"/>
        <v>6.9120000000000008</v>
      </c>
      <c r="T9294" s="8">
        <v>3.024</v>
      </c>
      <c r="U9294" s="8" t="str">
        <f t="shared" si="1311"/>
        <v>Low</v>
      </c>
      <c r="V9294" s="7">
        <v>2</v>
      </c>
      <c r="W9294" s="8">
        <v>8.64</v>
      </c>
      <c r="X9294" s="8">
        <f t="shared" si="1312"/>
        <v>8859</v>
      </c>
      <c r="Y9294" s="9">
        <v>0.35</v>
      </c>
      <c r="Z9294" s="9" t="str">
        <f t="shared" si="1313"/>
        <v>High</v>
      </c>
    </row>
    <row r="9295" spans="1:26" x14ac:dyDescent="0.3">
      <c r="A9295" t="s">
        <v>8070</v>
      </c>
      <c r="B9295" s="6">
        <v>44879</v>
      </c>
      <c r="C9295" s="6" t="str">
        <f t="shared" si="1306"/>
        <v>2022</v>
      </c>
      <c r="D9295" s="6" t="str">
        <f t="shared" si="1307"/>
        <v>November</v>
      </c>
      <c r="E9295" s="6" t="str">
        <f t="shared" si="1308"/>
        <v>Q4</v>
      </c>
      <c r="F9295" s="6" t="str">
        <f t="shared" si="1309"/>
        <v>High</v>
      </c>
      <c r="G9295" s="6" t="str">
        <f t="shared" si="1310"/>
        <v>Full Price</v>
      </c>
      <c r="H9295" s="6">
        <v>44882</v>
      </c>
      <c r="I9295" t="s">
        <v>1619</v>
      </c>
      <c r="J9295" t="s">
        <v>89</v>
      </c>
      <c r="K9295" t="s">
        <v>1313</v>
      </c>
      <c r="L9295" t="s">
        <v>40</v>
      </c>
      <c r="M9295" t="s">
        <v>31</v>
      </c>
      <c r="N9295" t="s">
        <v>149</v>
      </c>
      <c r="O9295" t="s">
        <v>33</v>
      </c>
      <c r="P9295" t="s">
        <v>1460</v>
      </c>
      <c r="Q9295" t="s">
        <v>556</v>
      </c>
      <c r="R9295" s="7">
        <v>0</v>
      </c>
      <c r="S9295" s="7">
        <f t="shared" si="1305"/>
        <v>15.28</v>
      </c>
      <c r="T9295" s="8">
        <v>7.4871999999999996</v>
      </c>
      <c r="U9295" s="8" t="str">
        <f t="shared" si="1311"/>
        <v>Low</v>
      </c>
      <c r="V9295" s="7">
        <v>2</v>
      </c>
      <c r="W9295" s="8">
        <v>15.28</v>
      </c>
      <c r="X9295" s="8">
        <f t="shared" si="1312"/>
        <v>7752</v>
      </c>
      <c r="Y9295" s="9">
        <v>0.49</v>
      </c>
      <c r="Z9295" s="9" t="str">
        <f t="shared" si="1313"/>
        <v>High</v>
      </c>
    </row>
    <row r="9296" spans="1:26" x14ac:dyDescent="0.3">
      <c r="A9296" t="s">
        <v>8071</v>
      </c>
      <c r="B9296" s="6">
        <v>44879</v>
      </c>
      <c r="C9296" s="6" t="str">
        <f t="shared" si="1306"/>
        <v>2022</v>
      </c>
      <c r="D9296" s="6" t="str">
        <f t="shared" si="1307"/>
        <v>November</v>
      </c>
      <c r="E9296" s="6" t="str">
        <f t="shared" si="1308"/>
        <v>Q4</v>
      </c>
      <c r="F9296" s="6" t="str">
        <f t="shared" si="1309"/>
        <v>High</v>
      </c>
      <c r="G9296" s="6" t="str">
        <f t="shared" si="1310"/>
        <v>Full Price</v>
      </c>
      <c r="H9296" s="6">
        <v>44884</v>
      </c>
      <c r="I9296" t="s">
        <v>1974</v>
      </c>
      <c r="J9296" t="s">
        <v>105</v>
      </c>
      <c r="K9296" t="s">
        <v>985</v>
      </c>
      <c r="L9296" t="s">
        <v>30</v>
      </c>
      <c r="M9296" t="s">
        <v>31</v>
      </c>
      <c r="N9296" t="s">
        <v>53</v>
      </c>
      <c r="O9296" t="s">
        <v>69</v>
      </c>
      <c r="P9296" t="s">
        <v>70</v>
      </c>
      <c r="Q9296" t="s">
        <v>71</v>
      </c>
      <c r="R9296" s="7">
        <v>0</v>
      </c>
      <c r="S9296" s="7">
        <f t="shared" si="1305"/>
        <v>34.24</v>
      </c>
      <c r="T9296" s="8">
        <v>9.9296000000000006</v>
      </c>
      <c r="U9296" s="8" t="str">
        <f t="shared" si="1311"/>
        <v>Low</v>
      </c>
      <c r="V9296" s="7">
        <v>8</v>
      </c>
      <c r="W9296" s="8">
        <v>34.24</v>
      </c>
      <c r="X9296" s="8">
        <f t="shared" si="1312"/>
        <v>5997</v>
      </c>
      <c r="Y9296" s="9">
        <v>0.28999999999999998</v>
      </c>
      <c r="Z9296" s="9" t="str">
        <f t="shared" si="1313"/>
        <v>High</v>
      </c>
    </row>
    <row r="9297" spans="1:26" x14ac:dyDescent="0.3">
      <c r="A9297" t="s">
        <v>8072</v>
      </c>
      <c r="B9297" s="6">
        <v>44879</v>
      </c>
      <c r="C9297" s="6" t="str">
        <f t="shared" si="1306"/>
        <v>2022</v>
      </c>
      <c r="D9297" s="6" t="str">
        <f t="shared" si="1307"/>
        <v>November</v>
      </c>
      <c r="E9297" s="6" t="str">
        <f t="shared" si="1308"/>
        <v>Q4</v>
      </c>
      <c r="F9297" s="6" t="str">
        <f t="shared" si="1309"/>
        <v>Low</v>
      </c>
      <c r="G9297" s="6" t="str">
        <f t="shared" si="1310"/>
        <v>Discounted</v>
      </c>
      <c r="H9297" s="6">
        <v>44883</v>
      </c>
      <c r="I9297" t="s">
        <v>208</v>
      </c>
      <c r="J9297" t="s">
        <v>492</v>
      </c>
      <c r="K9297" t="s">
        <v>2741</v>
      </c>
      <c r="L9297" t="s">
        <v>30</v>
      </c>
      <c r="M9297" t="s">
        <v>31</v>
      </c>
      <c r="N9297" t="s">
        <v>53</v>
      </c>
      <c r="O9297" t="s">
        <v>33</v>
      </c>
      <c r="P9297" t="s">
        <v>2461</v>
      </c>
      <c r="Q9297" t="s">
        <v>35</v>
      </c>
      <c r="R9297" s="7">
        <v>0.2</v>
      </c>
      <c r="S9297" s="7">
        <f t="shared" si="1305"/>
        <v>36.031999999999996</v>
      </c>
      <c r="T9297" s="8">
        <v>4.5039999999999996</v>
      </c>
      <c r="U9297" s="8" t="str">
        <f t="shared" si="1311"/>
        <v>Low</v>
      </c>
      <c r="V9297" s="7">
        <v>2</v>
      </c>
      <c r="W9297" s="8">
        <v>45.04</v>
      </c>
      <c r="X9297" s="8">
        <f t="shared" si="1312"/>
        <v>5378</v>
      </c>
      <c r="Y9297" s="9">
        <v>0.1</v>
      </c>
      <c r="Z9297" s="9" t="str">
        <f t="shared" si="1313"/>
        <v>Low</v>
      </c>
    </row>
    <row r="9298" spans="1:26" x14ac:dyDescent="0.3">
      <c r="A9298" t="s">
        <v>8072</v>
      </c>
      <c r="B9298" s="6">
        <v>44879</v>
      </c>
      <c r="C9298" s="6" t="str">
        <f t="shared" si="1306"/>
        <v>2022</v>
      </c>
      <c r="D9298" s="6" t="str">
        <f t="shared" si="1307"/>
        <v>November</v>
      </c>
      <c r="E9298" s="6" t="str">
        <f t="shared" si="1308"/>
        <v>Q4</v>
      </c>
      <c r="F9298" s="6" t="str">
        <f t="shared" si="1309"/>
        <v>Low</v>
      </c>
      <c r="G9298" s="6" t="str">
        <f t="shared" si="1310"/>
        <v>Discounted</v>
      </c>
      <c r="H9298" s="6">
        <v>44883</v>
      </c>
      <c r="I9298" t="s">
        <v>208</v>
      </c>
      <c r="J9298" t="s">
        <v>89</v>
      </c>
      <c r="K9298" t="s">
        <v>5198</v>
      </c>
      <c r="L9298" t="s">
        <v>30</v>
      </c>
      <c r="M9298" t="s">
        <v>91</v>
      </c>
      <c r="N9298" t="s">
        <v>110</v>
      </c>
      <c r="O9298" t="s">
        <v>33</v>
      </c>
      <c r="P9298" t="s">
        <v>2461</v>
      </c>
      <c r="Q9298" t="s">
        <v>35</v>
      </c>
      <c r="R9298" s="7">
        <v>0.2</v>
      </c>
      <c r="S9298" s="7">
        <f t="shared" si="1305"/>
        <v>134.36160000000001</v>
      </c>
      <c r="T9298" s="8">
        <v>-27.292200000000001</v>
      </c>
      <c r="U9298" s="8" t="str">
        <f t="shared" si="1311"/>
        <v>Loss</v>
      </c>
      <c r="V9298" s="7">
        <v>6</v>
      </c>
      <c r="W9298" s="8">
        <v>167.952</v>
      </c>
      <c r="X9298" s="8">
        <f t="shared" si="1312"/>
        <v>2885</v>
      </c>
      <c r="Y9298" s="9">
        <v>-0.16250000000000001</v>
      </c>
      <c r="Z9298" s="9" t="str">
        <f t="shared" si="1313"/>
        <v>Low</v>
      </c>
    </row>
    <row r="9299" spans="1:26" x14ac:dyDescent="0.3">
      <c r="A9299" t="s">
        <v>8073</v>
      </c>
      <c r="B9299" s="6">
        <v>44879</v>
      </c>
      <c r="C9299" s="6" t="str">
        <f t="shared" si="1306"/>
        <v>2022</v>
      </c>
      <c r="D9299" s="6" t="str">
        <f t="shared" si="1307"/>
        <v>November</v>
      </c>
      <c r="E9299" s="6" t="str">
        <f t="shared" si="1308"/>
        <v>Q4</v>
      </c>
      <c r="F9299" s="6" t="str">
        <f t="shared" si="1309"/>
        <v>High</v>
      </c>
      <c r="G9299" s="6" t="str">
        <f t="shared" si="1310"/>
        <v>Full Price</v>
      </c>
      <c r="H9299" s="6">
        <v>44883</v>
      </c>
      <c r="I9299" t="s">
        <v>1153</v>
      </c>
      <c r="J9299" t="s">
        <v>89</v>
      </c>
      <c r="K9299" t="s">
        <v>2589</v>
      </c>
      <c r="L9299" t="s">
        <v>61</v>
      </c>
      <c r="M9299" t="s">
        <v>31</v>
      </c>
      <c r="N9299" t="s">
        <v>49</v>
      </c>
      <c r="O9299" t="s">
        <v>54</v>
      </c>
      <c r="P9299" t="s">
        <v>1124</v>
      </c>
      <c r="Q9299" t="s">
        <v>271</v>
      </c>
      <c r="R9299" s="7">
        <v>0</v>
      </c>
      <c r="S9299" s="7">
        <f t="shared" si="1305"/>
        <v>96.36</v>
      </c>
      <c r="T9299" s="8">
        <v>25.053599999999999</v>
      </c>
      <c r="U9299" s="8" t="str">
        <f t="shared" si="1311"/>
        <v>Low</v>
      </c>
      <c r="V9299" s="7">
        <v>6</v>
      </c>
      <c r="W9299" s="8">
        <v>96.36</v>
      </c>
      <c r="X9299" s="8">
        <f t="shared" si="1312"/>
        <v>3852</v>
      </c>
      <c r="Y9299" s="9">
        <v>0.26</v>
      </c>
      <c r="Z9299" s="9" t="str">
        <f t="shared" si="1313"/>
        <v>High</v>
      </c>
    </row>
    <row r="9300" spans="1:26" x14ac:dyDescent="0.3">
      <c r="A9300" t="s">
        <v>8074</v>
      </c>
      <c r="B9300" s="6">
        <v>44879</v>
      </c>
      <c r="C9300" s="6" t="str">
        <f t="shared" si="1306"/>
        <v>2022</v>
      </c>
      <c r="D9300" s="6" t="str">
        <f t="shared" si="1307"/>
        <v>November</v>
      </c>
      <c r="E9300" s="6" t="str">
        <f t="shared" si="1308"/>
        <v>Q4</v>
      </c>
      <c r="F9300" s="6" t="str">
        <f t="shared" si="1309"/>
        <v>Low</v>
      </c>
      <c r="G9300" s="6" t="str">
        <f t="shared" si="1310"/>
        <v>Discounted</v>
      </c>
      <c r="H9300" s="6">
        <v>44882</v>
      </c>
      <c r="I9300" t="s">
        <v>3214</v>
      </c>
      <c r="J9300" t="s">
        <v>89</v>
      </c>
      <c r="K9300" t="s">
        <v>2017</v>
      </c>
      <c r="L9300" t="s">
        <v>30</v>
      </c>
      <c r="M9300" t="s">
        <v>31</v>
      </c>
      <c r="N9300" t="s">
        <v>41</v>
      </c>
      <c r="O9300" t="s">
        <v>54</v>
      </c>
      <c r="P9300" t="s">
        <v>8075</v>
      </c>
      <c r="Q9300" t="s">
        <v>132</v>
      </c>
      <c r="R9300" s="7">
        <v>0.7</v>
      </c>
      <c r="S9300" s="7">
        <f t="shared" si="1305"/>
        <v>1.0944000000000003</v>
      </c>
      <c r="T9300" s="8">
        <v>-2.7968000000000002</v>
      </c>
      <c r="U9300" s="8" t="str">
        <f t="shared" si="1311"/>
        <v>Loss</v>
      </c>
      <c r="V9300" s="7">
        <v>2</v>
      </c>
      <c r="W9300" s="8">
        <v>3.6480000000000001</v>
      </c>
      <c r="X9300" s="8">
        <f t="shared" si="1312"/>
        <v>9680</v>
      </c>
      <c r="Y9300" s="9">
        <v>-0.76666666699999997</v>
      </c>
      <c r="Z9300" s="9" t="str">
        <f t="shared" si="1313"/>
        <v>Low</v>
      </c>
    </row>
    <row r="9301" spans="1:26" x14ac:dyDescent="0.3">
      <c r="A9301" t="s">
        <v>8074</v>
      </c>
      <c r="B9301" s="6">
        <v>44879</v>
      </c>
      <c r="C9301" s="6" t="str">
        <f t="shared" si="1306"/>
        <v>2022</v>
      </c>
      <c r="D9301" s="6" t="str">
        <f t="shared" si="1307"/>
        <v>November</v>
      </c>
      <c r="E9301" s="6" t="str">
        <f t="shared" si="1308"/>
        <v>Q4</v>
      </c>
      <c r="F9301" s="6" t="str">
        <f t="shared" si="1309"/>
        <v>Low</v>
      </c>
      <c r="G9301" s="6" t="str">
        <f t="shared" si="1310"/>
        <v>Discounted</v>
      </c>
      <c r="H9301" s="6">
        <v>44882</v>
      </c>
      <c r="I9301" t="s">
        <v>3214</v>
      </c>
      <c r="J9301" t="s">
        <v>89</v>
      </c>
      <c r="K9301" t="s">
        <v>3582</v>
      </c>
      <c r="L9301" t="s">
        <v>30</v>
      </c>
      <c r="M9301" t="s">
        <v>91</v>
      </c>
      <c r="N9301" t="s">
        <v>92</v>
      </c>
      <c r="O9301" t="s">
        <v>54</v>
      </c>
      <c r="P9301" t="s">
        <v>8075</v>
      </c>
      <c r="Q9301" t="s">
        <v>132</v>
      </c>
      <c r="R9301" s="7">
        <v>0.4</v>
      </c>
      <c r="S9301" s="7">
        <f t="shared" si="1305"/>
        <v>71.963999999999999</v>
      </c>
      <c r="T9301" s="8">
        <v>15.992000000000001</v>
      </c>
      <c r="U9301" s="8" t="str">
        <f t="shared" si="1311"/>
        <v>Low</v>
      </c>
      <c r="V9301" s="7">
        <v>10</v>
      </c>
      <c r="W9301" s="8">
        <v>119.94</v>
      </c>
      <c r="X9301" s="8">
        <f t="shared" si="1312"/>
        <v>3459</v>
      </c>
      <c r="Y9301" s="9">
        <v>0.133333333</v>
      </c>
      <c r="Z9301" s="9" t="str">
        <f t="shared" si="1313"/>
        <v>Low</v>
      </c>
    </row>
    <row r="9302" spans="1:26" x14ac:dyDescent="0.3">
      <c r="A9302" t="s">
        <v>8076</v>
      </c>
      <c r="B9302" s="6">
        <v>44879</v>
      </c>
      <c r="C9302" s="6" t="str">
        <f t="shared" si="1306"/>
        <v>2022</v>
      </c>
      <c r="D9302" s="6" t="str">
        <f t="shared" si="1307"/>
        <v>November</v>
      </c>
      <c r="E9302" s="6" t="str">
        <f t="shared" si="1308"/>
        <v>Q4</v>
      </c>
      <c r="F9302" s="6" t="str">
        <f t="shared" si="1309"/>
        <v>Low</v>
      </c>
      <c r="G9302" s="6" t="str">
        <f t="shared" si="1310"/>
        <v>Discounted</v>
      </c>
      <c r="H9302" s="6">
        <v>44881</v>
      </c>
      <c r="I9302" t="s">
        <v>2487</v>
      </c>
      <c r="J9302" t="s">
        <v>256</v>
      </c>
      <c r="K9302" t="s">
        <v>1074</v>
      </c>
      <c r="L9302" t="s">
        <v>30</v>
      </c>
      <c r="M9302" t="s">
        <v>31</v>
      </c>
      <c r="N9302" t="s">
        <v>41</v>
      </c>
      <c r="O9302" t="s">
        <v>33</v>
      </c>
      <c r="P9302" t="s">
        <v>34</v>
      </c>
      <c r="Q9302" t="s">
        <v>35</v>
      </c>
      <c r="R9302" s="7">
        <v>0.8</v>
      </c>
      <c r="S9302" s="7">
        <f t="shared" si="1305"/>
        <v>4.3979999999999997</v>
      </c>
      <c r="T9302" s="8">
        <v>-32.984999999999999</v>
      </c>
      <c r="U9302" s="8" t="str">
        <f t="shared" si="1311"/>
        <v>Loss</v>
      </c>
      <c r="V9302" s="7">
        <v>5</v>
      </c>
      <c r="W9302" s="8">
        <v>21.99</v>
      </c>
      <c r="X9302" s="8">
        <f t="shared" si="1312"/>
        <v>6947</v>
      </c>
      <c r="Y9302" s="9">
        <v>-1.5</v>
      </c>
      <c r="Z9302" s="9" t="str">
        <f t="shared" si="1313"/>
        <v>Low</v>
      </c>
    </row>
    <row r="9303" spans="1:26" x14ac:dyDescent="0.3">
      <c r="A9303" t="s">
        <v>8077</v>
      </c>
      <c r="B9303" s="6">
        <v>44879</v>
      </c>
      <c r="C9303" s="6" t="str">
        <f t="shared" si="1306"/>
        <v>2022</v>
      </c>
      <c r="D9303" s="6" t="str">
        <f t="shared" si="1307"/>
        <v>November</v>
      </c>
      <c r="E9303" s="6" t="str">
        <f t="shared" si="1308"/>
        <v>Q4</v>
      </c>
      <c r="F9303" s="6" t="str">
        <f t="shared" si="1309"/>
        <v>Low</v>
      </c>
      <c r="G9303" s="6" t="str">
        <f t="shared" si="1310"/>
        <v>Discounted</v>
      </c>
      <c r="H9303" s="6">
        <v>44884</v>
      </c>
      <c r="I9303" t="s">
        <v>5391</v>
      </c>
      <c r="J9303" t="s">
        <v>74</v>
      </c>
      <c r="K9303" t="s">
        <v>743</v>
      </c>
      <c r="L9303" t="s">
        <v>61</v>
      </c>
      <c r="M9303" t="s">
        <v>76</v>
      </c>
      <c r="N9303" t="s">
        <v>77</v>
      </c>
      <c r="O9303" t="s">
        <v>69</v>
      </c>
      <c r="P9303" t="s">
        <v>139</v>
      </c>
      <c r="Q9303" t="s">
        <v>71</v>
      </c>
      <c r="R9303" s="7">
        <v>0.2</v>
      </c>
      <c r="S9303" s="7">
        <f t="shared" si="1305"/>
        <v>257.25439999999998</v>
      </c>
      <c r="T9303" s="8">
        <v>28.1372</v>
      </c>
      <c r="U9303" s="8" t="str">
        <f t="shared" si="1311"/>
        <v>Low</v>
      </c>
      <c r="V9303" s="7">
        <v>2</v>
      </c>
      <c r="W9303" s="8">
        <v>321.56799999999998</v>
      </c>
      <c r="X9303" s="8">
        <f t="shared" si="1312"/>
        <v>1781</v>
      </c>
      <c r="Y9303" s="9">
        <v>8.7499999999999994E-2</v>
      </c>
      <c r="Z9303" s="9" t="str">
        <f t="shared" si="1313"/>
        <v>Low</v>
      </c>
    </row>
    <row r="9304" spans="1:26" x14ac:dyDescent="0.3">
      <c r="A9304" t="s">
        <v>8078</v>
      </c>
      <c r="B9304" s="6">
        <v>44880</v>
      </c>
      <c r="C9304" s="6" t="str">
        <f t="shared" si="1306"/>
        <v>2022</v>
      </c>
      <c r="D9304" s="6" t="str">
        <f t="shared" si="1307"/>
        <v>November</v>
      </c>
      <c r="E9304" s="6" t="str">
        <f t="shared" si="1308"/>
        <v>Q4</v>
      </c>
      <c r="F9304" s="6" t="str">
        <f t="shared" si="1309"/>
        <v>Low</v>
      </c>
      <c r="G9304" s="6" t="str">
        <f t="shared" si="1310"/>
        <v>Discounted</v>
      </c>
      <c r="H9304" s="6">
        <v>44885</v>
      </c>
      <c r="I9304" t="s">
        <v>3462</v>
      </c>
      <c r="J9304" t="s">
        <v>806</v>
      </c>
      <c r="K9304" t="s">
        <v>4136</v>
      </c>
      <c r="L9304" t="s">
        <v>30</v>
      </c>
      <c r="M9304" t="s">
        <v>76</v>
      </c>
      <c r="N9304" t="s">
        <v>99</v>
      </c>
      <c r="O9304" t="s">
        <v>62</v>
      </c>
      <c r="P9304" t="s">
        <v>7760</v>
      </c>
      <c r="Q9304" t="s">
        <v>227</v>
      </c>
      <c r="R9304" s="7">
        <v>0.2</v>
      </c>
      <c r="S9304" s="7">
        <f t="shared" si="1305"/>
        <v>271.30880000000002</v>
      </c>
      <c r="T9304" s="8">
        <v>0</v>
      </c>
      <c r="U9304" s="8" t="str">
        <f t="shared" si="1311"/>
        <v>Low</v>
      </c>
      <c r="V9304" s="7">
        <v>4</v>
      </c>
      <c r="W9304" s="8">
        <v>339.13600000000002</v>
      </c>
      <c r="X9304" s="8">
        <f t="shared" si="1312"/>
        <v>1707</v>
      </c>
      <c r="Y9304" s="9">
        <v>0</v>
      </c>
      <c r="Z9304" s="9" t="str">
        <f t="shared" si="1313"/>
        <v>Low</v>
      </c>
    </row>
    <row r="9305" spans="1:26" x14ac:dyDescent="0.3">
      <c r="A9305" t="s">
        <v>8078</v>
      </c>
      <c r="B9305" s="6">
        <v>44880</v>
      </c>
      <c r="C9305" s="6" t="str">
        <f t="shared" si="1306"/>
        <v>2022</v>
      </c>
      <c r="D9305" s="6" t="str">
        <f t="shared" si="1307"/>
        <v>November</v>
      </c>
      <c r="E9305" s="6" t="str">
        <f t="shared" si="1308"/>
        <v>Q4</v>
      </c>
      <c r="F9305" s="6" t="str">
        <f t="shared" si="1309"/>
        <v>High</v>
      </c>
      <c r="G9305" s="6" t="str">
        <f t="shared" si="1310"/>
        <v>Discounted</v>
      </c>
      <c r="H9305" s="6">
        <v>44885</v>
      </c>
      <c r="I9305" t="s">
        <v>3462</v>
      </c>
      <c r="J9305" t="s">
        <v>97</v>
      </c>
      <c r="K9305" t="s">
        <v>2816</v>
      </c>
      <c r="L9305" t="s">
        <v>30</v>
      </c>
      <c r="M9305" t="s">
        <v>76</v>
      </c>
      <c r="N9305" t="s">
        <v>99</v>
      </c>
      <c r="O9305" t="s">
        <v>62</v>
      </c>
      <c r="P9305" t="s">
        <v>7760</v>
      </c>
      <c r="Q9305" t="s">
        <v>227</v>
      </c>
      <c r="R9305" s="7">
        <v>0.2</v>
      </c>
      <c r="S9305" s="7">
        <f t="shared" si="1305"/>
        <v>176.05119999999999</v>
      </c>
      <c r="T9305" s="8">
        <v>55.015999999999998</v>
      </c>
      <c r="U9305" s="8" t="str">
        <f t="shared" si="1311"/>
        <v>Low</v>
      </c>
      <c r="V9305" s="7">
        <v>4</v>
      </c>
      <c r="W9305" s="8">
        <v>220.06399999999999</v>
      </c>
      <c r="X9305" s="8">
        <f t="shared" si="1312"/>
        <v>2417</v>
      </c>
      <c r="Y9305" s="9">
        <v>0.25</v>
      </c>
      <c r="Z9305" s="9" t="str">
        <f t="shared" si="1313"/>
        <v>High</v>
      </c>
    </row>
    <row r="9306" spans="1:26" x14ac:dyDescent="0.3">
      <c r="A9306" t="s">
        <v>8079</v>
      </c>
      <c r="B9306" s="6">
        <v>44881</v>
      </c>
      <c r="C9306" s="6" t="str">
        <f t="shared" si="1306"/>
        <v>2022</v>
      </c>
      <c r="D9306" s="6" t="str">
        <f t="shared" si="1307"/>
        <v>November</v>
      </c>
      <c r="E9306" s="6" t="str">
        <f t="shared" si="1308"/>
        <v>Q4</v>
      </c>
      <c r="F9306" s="6" t="str">
        <f t="shared" si="1309"/>
        <v>Low</v>
      </c>
      <c r="G9306" s="6" t="str">
        <f t="shared" si="1310"/>
        <v>Full Price</v>
      </c>
      <c r="H9306" s="6">
        <v>44885</v>
      </c>
      <c r="I9306" t="s">
        <v>873</v>
      </c>
      <c r="J9306" t="s">
        <v>192</v>
      </c>
      <c r="K9306" t="s">
        <v>446</v>
      </c>
      <c r="L9306" t="s">
        <v>30</v>
      </c>
      <c r="M9306" t="s">
        <v>31</v>
      </c>
      <c r="N9306" t="s">
        <v>49</v>
      </c>
      <c r="O9306" t="s">
        <v>69</v>
      </c>
      <c r="P9306" t="s">
        <v>656</v>
      </c>
      <c r="Q9306" t="s">
        <v>71</v>
      </c>
      <c r="R9306" s="7">
        <v>0</v>
      </c>
      <c r="S9306" s="7">
        <f t="shared" si="1305"/>
        <v>48.86</v>
      </c>
      <c r="T9306" s="8">
        <v>0.97719999999999996</v>
      </c>
      <c r="U9306" s="8" t="str">
        <f t="shared" si="1311"/>
        <v>Low</v>
      </c>
      <c r="V9306" s="7">
        <v>7</v>
      </c>
      <c r="W9306" s="8">
        <v>48.86</v>
      </c>
      <c r="X9306" s="8">
        <f t="shared" si="1312"/>
        <v>5189</v>
      </c>
      <c r="Y9306" s="9">
        <v>0.02</v>
      </c>
      <c r="Z9306" s="9" t="str">
        <f t="shared" si="1313"/>
        <v>Low</v>
      </c>
    </row>
    <row r="9307" spans="1:26" x14ac:dyDescent="0.3">
      <c r="A9307" t="s">
        <v>8080</v>
      </c>
      <c r="B9307" s="6">
        <v>44881</v>
      </c>
      <c r="C9307" s="6" t="str">
        <f t="shared" si="1306"/>
        <v>2022</v>
      </c>
      <c r="D9307" s="6" t="str">
        <f t="shared" si="1307"/>
        <v>November</v>
      </c>
      <c r="E9307" s="6" t="str">
        <f t="shared" si="1308"/>
        <v>Q4</v>
      </c>
      <c r="F9307" s="6" t="str">
        <f t="shared" si="1309"/>
        <v>Low</v>
      </c>
      <c r="G9307" s="6" t="str">
        <f t="shared" si="1310"/>
        <v>Full Price</v>
      </c>
      <c r="H9307" s="6">
        <v>44884</v>
      </c>
      <c r="I9307" t="s">
        <v>2116</v>
      </c>
      <c r="J9307" t="s">
        <v>806</v>
      </c>
      <c r="K9307" t="s">
        <v>3692</v>
      </c>
      <c r="L9307" t="s">
        <v>30</v>
      </c>
      <c r="M9307" t="s">
        <v>76</v>
      </c>
      <c r="N9307" t="s">
        <v>99</v>
      </c>
      <c r="O9307" t="s">
        <v>69</v>
      </c>
      <c r="P9307" t="s">
        <v>298</v>
      </c>
      <c r="Q9307" t="s">
        <v>299</v>
      </c>
      <c r="R9307" s="7">
        <v>0</v>
      </c>
      <c r="S9307" s="7">
        <f t="shared" si="1305"/>
        <v>139.91999999999999</v>
      </c>
      <c r="T9307" s="8">
        <v>23.7864</v>
      </c>
      <c r="U9307" s="8" t="str">
        <f t="shared" si="1311"/>
        <v>Low</v>
      </c>
      <c r="V9307" s="7">
        <v>2</v>
      </c>
      <c r="W9307" s="8">
        <v>139.91999999999999</v>
      </c>
      <c r="X9307" s="8">
        <f t="shared" si="1312"/>
        <v>3213</v>
      </c>
      <c r="Y9307" s="9">
        <v>0.17</v>
      </c>
      <c r="Z9307" s="9" t="str">
        <f t="shared" si="1313"/>
        <v>Low</v>
      </c>
    </row>
    <row r="9308" spans="1:26" x14ac:dyDescent="0.3">
      <c r="A9308" t="s">
        <v>8080</v>
      </c>
      <c r="B9308" s="6">
        <v>44881</v>
      </c>
      <c r="C9308" s="6" t="str">
        <f t="shared" si="1306"/>
        <v>2022</v>
      </c>
      <c r="D9308" s="6" t="str">
        <f t="shared" si="1307"/>
        <v>November</v>
      </c>
      <c r="E9308" s="6" t="str">
        <f t="shared" si="1308"/>
        <v>Q4</v>
      </c>
      <c r="F9308" s="6" t="str">
        <f t="shared" si="1309"/>
        <v>High</v>
      </c>
      <c r="G9308" s="6" t="str">
        <f t="shared" si="1310"/>
        <v>Full Price</v>
      </c>
      <c r="H9308" s="6">
        <v>44884</v>
      </c>
      <c r="I9308" t="s">
        <v>2116</v>
      </c>
      <c r="J9308" t="s">
        <v>67</v>
      </c>
      <c r="K9308" t="s">
        <v>1069</v>
      </c>
      <c r="L9308" t="s">
        <v>30</v>
      </c>
      <c r="M9308" t="s">
        <v>31</v>
      </c>
      <c r="N9308" t="s">
        <v>32</v>
      </c>
      <c r="O9308" t="s">
        <v>69</v>
      </c>
      <c r="P9308" t="s">
        <v>298</v>
      </c>
      <c r="Q9308" t="s">
        <v>299</v>
      </c>
      <c r="R9308" s="7">
        <v>0</v>
      </c>
      <c r="S9308" s="7">
        <f t="shared" si="1305"/>
        <v>73.680000000000007</v>
      </c>
      <c r="T9308" s="8">
        <v>34.629600000000003</v>
      </c>
      <c r="U9308" s="8" t="str">
        <f t="shared" si="1311"/>
        <v>Low</v>
      </c>
      <c r="V9308" s="7">
        <v>6</v>
      </c>
      <c r="W9308" s="8">
        <v>73.680000000000007</v>
      </c>
      <c r="X9308" s="8">
        <f t="shared" si="1312"/>
        <v>4361</v>
      </c>
      <c r="Y9308" s="9">
        <v>0.47</v>
      </c>
      <c r="Z9308" s="9" t="str">
        <f t="shared" si="1313"/>
        <v>High</v>
      </c>
    </row>
    <row r="9309" spans="1:26" x14ac:dyDescent="0.3">
      <c r="A9309" t="s">
        <v>8080</v>
      </c>
      <c r="B9309" s="6">
        <v>44881</v>
      </c>
      <c r="C9309" s="6" t="str">
        <f t="shared" si="1306"/>
        <v>2022</v>
      </c>
      <c r="D9309" s="6" t="str">
        <f t="shared" si="1307"/>
        <v>November</v>
      </c>
      <c r="E9309" s="6" t="str">
        <f t="shared" si="1308"/>
        <v>Q4</v>
      </c>
      <c r="F9309" s="6" t="str">
        <f t="shared" si="1309"/>
        <v>High</v>
      </c>
      <c r="G9309" s="6" t="str">
        <f t="shared" si="1310"/>
        <v>Full Price</v>
      </c>
      <c r="H9309" s="6">
        <v>44884</v>
      </c>
      <c r="I9309" t="s">
        <v>2116</v>
      </c>
      <c r="J9309" t="s">
        <v>151</v>
      </c>
      <c r="K9309" t="s">
        <v>222</v>
      </c>
      <c r="L9309" t="s">
        <v>30</v>
      </c>
      <c r="M9309" t="s">
        <v>31</v>
      </c>
      <c r="N9309" t="s">
        <v>49</v>
      </c>
      <c r="O9309" t="s">
        <v>69</v>
      </c>
      <c r="P9309" t="s">
        <v>298</v>
      </c>
      <c r="Q9309" t="s">
        <v>299</v>
      </c>
      <c r="R9309" s="7">
        <v>0</v>
      </c>
      <c r="S9309" s="7">
        <f t="shared" si="1305"/>
        <v>33.29</v>
      </c>
      <c r="T9309" s="8">
        <v>7.9896000000000003</v>
      </c>
      <c r="U9309" s="8" t="str">
        <f t="shared" si="1311"/>
        <v>Low</v>
      </c>
      <c r="V9309" s="7">
        <v>1</v>
      </c>
      <c r="W9309" s="8">
        <v>33.29</v>
      </c>
      <c r="X9309" s="8">
        <f t="shared" si="1312"/>
        <v>6057</v>
      </c>
      <c r="Y9309" s="9">
        <v>0.24</v>
      </c>
      <c r="Z9309" s="9" t="str">
        <f t="shared" si="1313"/>
        <v>High</v>
      </c>
    </row>
    <row r="9310" spans="1:26" x14ac:dyDescent="0.3">
      <c r="A9310" t="s">
        <v>8080</v>
      </c>
      <c r="B9310" s="6">
        <v>44881</v>
      </c>
      <c r="C9310" s="6" t="str">
        <f t="shared" si="1306"/>
        <v>2022</v>
      </c>
      <c r="D9310" s="6" t="str">
        <f t="shared" si="1307"/>
        <v>November</v>
      </c>
      <c r="E9310" s="6" t="str">
        <f t="shared" si="1308"/>
        <v>Q4</v>
      </c>
      <c r="F9310" s="6" t="str">
        <f t="shared" si="1309"/>
        <v>Low</v>
      </c>
      <c r="G9310" s="6" t="str">
        <f t="shared" si="1310"/>
        <v>Discounted</v>
      </c>
      <c r="H9310" s="6">
        <v>44884</v>
      </c>
      <c r="I9310" t="s">
        <v>2116</v>
      </c>
      <c r="J9310" t="s">
        <v>153</v>
      </c>
      <c r="K9310" t="s">
        <v>1206</v>
      </c>
      <c r="L9310" t="s">
        <v>30</v>
      </c>
      <c r="M9310" t="s">
        <v>91</v>
      </c>
      <c r="N9310" t="s">
        <v>92</v>
      </c>
      <c r="O9310" t="s">
        <v>69</v>
      </c>
      <c r="P9310" t="s">
        <v>298</v>
      </c>
      <c r="Q9310" t="s">
        <v>299</v>
      </c>
      <c r="R9310" s="7">
        <v>0.2</v>
      </c>
      <c r="S9310" s="7">
        <f t="shared" si="1305"/>
        <v>86.304000000000002</v>
      </c>
      <c r="T9310" s="8">
        <v>10.788</v>
      </c>
      <c r="U9310" s="8" t="str">
        <f t="shared" si="1311"/>
        <v>Low</v>
      </c>
      <c r="V9310" s="7">
        <v>3</v>
      </c>
      <c r="W9310" s="8">
        <v>107.88</v>
      </c>
      <c r="X9310" s="8">
        <f t="shared" si="1312"/>
        <v>3636</v>
      </c>
      <c r="Y9310" s="9">
        <v>0.1</v>
      </c>
      <c r="Z9310" s="9" t="str">
        <f t="shared" si="1313"/>
        <v>Low</v>
      </c>
    </row>
    <row r="9311" spans="1:26" x14ac:dyDescent="0.3">
      <c r="A9311" t="s">
        <v>8081</v>
      </c>
      <c r="B9311" s="6">
        <v>44881</v>
      </c>
      <c r="C9311" s="6" t="str">
        <f t="shared" si="1306"/>
        <v>2022</v>
      </c>
      <c r="D9311" s="6" t="str">
        <f t="shared" si="1307"/>
        <v>November</v>
      </c>
      <c r="E9311" s="6" t="str">
        <f t="shared" si="1308"/>
        <v>Q4</v>
      </c>
      <c r="F9311" s="6" t="str">
        <f t="shared" si="1309"/>
        <v>High</v>
      </c>
      <c r="G9311" s="6" t="str">
        <f t="shared" si="1310"/>
        <v>Full Price</v>
      </c>
      <c r="H9311" s="6">
        <v>44886</v>
      </c>
      <c r="I9311" t="s">
        <v>583</v>
      </c>
      <c r="J9311" t="s">
        <v>105</v>
      </c>
      <c r="K9311" t="s">
        <v>6091</v>
      </c>
      <c r="L9311" t="s">
        <v>40</v>
      </c>
      <c r="M9311" t="s">
        <v>31</v>
      </c>
      <c r="N9311" t="s">
        <v>53</v>
      </c>
      <c r="O9311" t="s">
        <v>69</v>
      </c>
      <c r="P9311" t="s">
        <v>303</v>
      </c>
      <c r="Q9311" t="s">
        <v>71</v>
      </c>
      <c r="R9311" s="7">
        <v>0</v>
      </c>
      <c r="S9311" s="7">
        <f t="shared" si="1305"/>
        <v>23.36</v>
      </c>
      <c r="T9311" s="8">
        <v>6.0735999999999999</v>
      </c>
      <c r="U9311" s="8" t="str">
        <f t="shared" si="1311"/>
        <v>Low</v>
      </c>
      <c r="V9311" s="7">
        <v>4</v>
      </c>
      <c r="W9311" s="8">
        <v>23.36</v>
      </c>
      <c r="X9311" s="8">
        <f t="shared" si="1312"/>
        <v>6824</v>
      </c>
      <c r="Y9311" s="9">
        <v>0.26</v>
      </c>
      <c r="Z9311" s="9" t="str">
        <f t="shared" si="1313"/>
        <v>High</v>
      </c>
    </row>
    <row r="9312" spans="1:26" x14ac:dyDescent="0.3">
      <c r="A9312" t="s">
        <v>8082</v>
      </c>
      <c r="B9312" s="6">
        <v>44881</v>
      </c>
      <c r="C9312" s="6" t="str">
        <f t="shared" si="1306"/>
        <v>2022</v>
      </c>
      <c r="D9312" s="6" t="str">
        <f t="shared" si="1307"/>
        <v>November</v>
      </c>
      <c r="E9312" s="6" t="str">
        <f t="shared" si="1308"/>
        <v>Q4</v>
      </c>
      <c r="F9312" s="6" t="str">
        <f t="shared" si="1309"/>
        <v>High</v>
      </c>
      <c r="G9312" s="6" t="str">
        <f t="shared" si="1310"/>
        <v>Full Price</v>
      </c>
      <c r="H9312" s="6">
        <v>44886</v>
      </c>
      <c r="I9312" t="s">
        <v>5838</v>
      </c>
      <c r="J9312" t="s">
        <v>532</v>
      </c>
      <c r="K9312" t="s">
        <v>7158</v>
      </c>
      <c r="L9312" t="s">
        <v>40</v>
      </c>
      <c r="M9312" t="s">
        <v>91</v>
      </c>
      <c r="N9312" t="s">
        <v>534</v>
      </c>
      <c r="O9312" t="s">
        <v>54</v>
      </c>
      <c r="P9312" t="s">
        <v>464</v>
      </c>
      <c r="Q9312" t="s">
        <v>271</v>
      </c>
      <c r="R9312" s="7">
        <v>0</v>
      </c>
      <c r="S9312" s="7">
        <f t="shared" si="1305"/>
        <v>52.44</v>
      </c>
      <c r="T9312" s="8">
        <v>24.122399999999999</v>
      </c>
      <c r="U9312" s="8" t="str">
        <f t="shared" si="1311"/>
        <v>Low</v>
      </c>
      <c r="V9312" s="7">
        <v>4</v>
      </c>
      <c r="W9312" s="8">
        <v>52.44</v>
      </c>
      <c r="X9312" s="8">
        <f t="shared" si="1312"/>
        <v>5051</v>
      </c>
      <c r="Y9312" s="9">
        <v>0.46</v>
      </c>
      <c r="Z9312" s="9" t="str">
        <f t="shared" si="1313"/>
        <v>High</v>
      </c>
    </row>
    <row r="9313" spans="1:26" x14ac:dyDescent="0.3">
      <c r="A9313" t="s">
        <v>8083</v>
      </c>
      <c r="B9313" s="6">
        <v>44881</v>
      </c>
      <c r="C9313" s="6" t="str">
        <f t="shared" si="1306"/>
        <v>2022</v>
      </c>
      <c r="D9313" s="6" t="str">
        <f t="shared" si="1307"/>
        <v>November</v>
      </c>
      <c r="E9313" s="6" t="str">
        <f t="shared" si="1308"/>
        <v>Q4</v>
      </c>
      <c r="F9313" s="6" t="str">
        <f t="shared" si="1309"/>
        <v>Low</v>
      </c>
      <c r="G9313" s="6" t="str">
        <f t="shared" si="1310"/>
        <v>Full Price</v>
      </c>
      <c r="H9313" s="6">
        <v>44881</v>
      </c>
      <c r="I9313" t="s">
        <v>4314</v>
      </c>
      <c r="J9313" t="s">
        <v>1633</v>
      </c>
      <c r="K9313" t="s">
        <v>1634</v>
      </c>
      <c r="L9313" t="s">
        <v>30</v>
      </c>
      <c r="M9313" t="s">
        <v>91</v>
      </c>
      <c r="N9313" t="s">
        <v>92</v>
      </c>
      <c r="O9313" t="s">
        <v>54</v>
      </c>
      <c r="P9313" t="s">
        <v>2939</v>
      </c>
      <c r="Q9313" t="s">
        <v>271</v>
      </c>
      <c r="R9313" s="7">
        <v>0</v>
      </c>
      <c r="S9313" s="7">
        <f t="shared" si="1305"/>
        <v>119.94</v>
      </c>
      <c r="T9313" s="8">
        <v>5.9969999999999999</v>
      </c>
      <c r="U9313" s="8" t="str">
        <f t="shared" si="1311"/>
        <v>Low</v>
      </c>
      <c r="V9313" s="7">
        <v>6</v>
      </c>
      <c r="W9313" s="8">
        <v>119.94</v>
      </c>
      <c r="X9313" s="8">
        <f t="shared" si="1312"/>
        <v>3459</v>
      </c>
      <c r="Y9313" s="9">
        <v>0.05</v>
      </c>
      <c r="Z9313" s="9" t="str">
        <f t="shared" si="1313"/>
        <v>Low</v>
      </c>
    </row>
    <row r="9314" spans="1:26" x14ac:dyDescent="0.3">
      <c r="A9314" t="s">
        <v>8084</v>
      </c>
      <c r="B9314" s="6">
        <v>44881</v>
      </c>
      <c r="C9314" s="6" t="str">
        <f t="shared" si="1306"/>
        <v>2022</v>
      </c>
      <c r="D9314" s="6" t="str">
        <f t="shared" si="1307"/>
        <v>November</v>
      </c>
      <c r="E9314" s="6" t="str">
        <f t="shared" si="1308"/>
        <v>Q4</v>
      </c>
      <c r="F9314" s="6" t="str">
        <f t="shared" si="1309"/>
        <v>Low</v>
      </c>
      <c r="G9314" s="6" t="str">
        <f t="shared" si="1310"/>
        <v>Discounted</v>
      </c>
      <c r="H9314" s="6">
        <v>44885</v>
      </c>
      <c r="I9314" t="s">
        <v>1581</v>
      </c>
      <c r="J9314" t="s">
        <v>89</v>
      </c>
      <c r="K9314" t="s">
        <v>2017</v>
      </c>
      <c r="L9314" t="s">
        <v>61</v>
      </c>
      <c r="M9314" t="s">
        <v>31</v>
      </c>
      <c r="N9314" t="s">
        <v>41</v>
      </c>
      <c r="O9314" t="s">
        <v>54</v>
      </c>
      <c r="P9314" t="s">
        <v>8085</v>
      </c>
      <c r="Q9314" t="s">
        <v>132</v>
      </c>
      <c r="R9314" s="7">
        <v>0.7</v>
      </c>
      <c r="S9314" s="7">
        <f t="shared" si="1305"/>
        <v>0.54720000000000013</v>
      </c>
      <c r="T9314" s="8">
        <v>-1.3984000000000001</v>
      </c>
      <c r="U9314" s="8" t="str">
        <f t="shared" si="1311"/>
        <v>Loss</v>
      </c>
      <c r="V9314" s="7">
        <v>1</v>
      </c>
      <c r="W9314" s="8">
        <v>1.8240000000000001</v>
      </c>
      <c r="X9314" s="8">
        <f t="shared" si="1312"/>
        <v>9931</v>
      </c>
      <c r="Y9314" s="9">
        <v>-0.76666666699999997</v>
      </c>
      <c r="Z9314" s="9" t="str">
        <f t="shared" si="1313"/>
        <v>Low</v>
      </c>
    </row>
    <row r="9315" spans="1:26" x14ac:dyDescent="0.3">
      <c r="A9315" t="s">
        <v>8086</v>
      </c>
      <c r="B9315" s="6">
        <v>44881</v>
      </c>
      <c r="C9315" s="6" t="str">
        <f t="shared" si="1306"/>
        <v>2022</v>
      </c>
      <c r="D9315" s="6" t="str">
        <f t="shared" si="1307"/>
        <v>November</v>
      </c>
      <c r="E9315" s="6" t="str">
        <f t="shared" si="1308"/>
        <v>Q4</v>
      </c>
      <c r="F9315" s="6" t="str">
        <f t="shared" si="1309"/>
        <v>High</v>
      </c>
      <c r="G9315" s="6" t="str">
        <f t="shared" si="1310"/>
        <v>Full Price</v>
      </c>
      <c r="H9315" s="6">
        <v>44887</v>
      </c>
      <c r="I9315" t="s">
        <v>51</v>
      </c>
      <c r="J9315" t="s">
        <v>119</v>
      </c>
      <c r="K9315" t="s">
        <v>2452</v>
      </c>
      <c r="L9315" t="s">
        <v>30</v>
      </c>
      <c r="M9315" t="s">
        <v>76</v>
      </c>
      <c r="N9315" t="s">
        <v>99</v>
      </c>
      <c r="O9315" t="s">
        <v>69</v>
      </c>
      <c r="P9315" t="s">
        <v>499</v>
      </c>
      <c r="Q9315" t="s">
        <v>71</v>
      </c>
      <c r="R9315" s="7">
        <v>0</v>
      </c>
      <c r="S9315" s="7">
        <f t="shared" si="1305"/>
        <v>17.309999999999999</v>
      </c>
      <c r="T9315" s="8">
        <v>5.1929999999999996</v>
      </c>
      <c r="U9315" s="8" t="str">
        <f t="shared" si="1311"/>
        <v>Low</v>
      </c>
      <c r="V9315" s="7">
        <v>3</v>
      </c>
      <c r="W9315" s="8">
        <v>17.309999999999999</v>
      </c>
      <c r="X9315" s="8">
        <f t="shared" si="1312"/>
        <v>7490</v>
      </c>
      <c r="Y9315" s="9">
        <v>0.3</v>
      </c>
      <c r="Z9315" s="9" t="str">
        <f t="shared" si="1313"/>
        <v>High</v>
      </c>
    </row>
    <row r="9316" spans="1:26" x14ac:dyDescent="0.3">
      <c r="A9316" t="s">
        <v>8087</v>
      </c>
      <c r="B9316" s="6">
        <v>44881</v>
      </c>
      <c r="C9316" s="6" t="str">
        <f t="shared" si="1306"/>
        <v>2022</v>
      </c>
      <c r="D9316" s="6" t="str">
        <f t="shared" si="1307"/>
        <v>November</v>
      </c>
      <c r="E9316" s="6" t="str">
        <f t="shared" si="1308"/>
        <v>Q4</v>
      </c>
      <c r="F9316" s="6" t="str">
        <f t="shared" si="1309"/>
        <v>Low</v>
      </c>
      <c r="G9316" s="6" t="str">
        <f t="shared" si="1310"/>
        <v>Discounted</v>
      </c>
      <c r="H9316" s="6">
        <v>44881</v>
      </c>
      <c r="I9316" t="s">
        <v>1191</v>
      </c>
      <c r="J9316" t="s">
        <v>89</v>
      </c>
      <c r="K9316" t="s">
        <v>3356</v>
      </c>
      <c r="L9316" t="s">
        <v>61</v>
      </c>
      <c r="M9316" t="s">
        <v>91</v>
      </c>
      <c r="N9316" t="s">
        <v>534</v>
      </c>
      <c r="O9316" t="s">
        <v>69</v>
      </c>
      <c r="P9316" t="s">
        <v>139</v>
      </c>
      <c r="Q9316" t="s">
        <v>71</v>
      </c>
      <c r="R9316" s="7">
        <v>0.2</v>
      </c>
      <c r="S9316" s="7">
        <f t="shared" si="1305"/>
        <v>1535.9808</v>
      </c>
      <c r="T9316" s="8">
        <v>215.9973</v>
      </c>
      <c r="U9316" s="8" t="str">
        <f t="shared" si="1311"/>
        <v>Medium</v>
      </c>
      <c r="V9316" s="7">
        <v>3</v>
      </c>
      <c r="W9316" s="8">
        <v>1919.9760000000001</v>
      </c>
      <c r="X9316" s="8">
        <f t="shared" si="1312"/>
        <v>154</v>
      </c>
      <c r="Y9316" s="9">
        <v>0.1125</v>
      </c>
      <c r="Z9316" s="9" t="str">
        <f t="shared" si="1313"/>
        <v>Low</v>
      </c>
    </row>
    <row r="9317" spans="1:26" x14ac:dyDescent="0.3">
      <c r="A9317" t="s">
        <v>8088</v>
      </c>
      <c r="B9317" s="6">
        <v>44881</v>
      </c>
      <c r="C9317" s="6" t="str">
        <f t="shared" si="1306"/>
        <v>2022</v>
      </c>
      <c r="D9317" s="6" t="str">
        <f t="shared" si="1307"/>
        <v>November</v>
      </c>
      <c r="E9317" s="6" t="str">
        <f t="shared" si="1308"/>
        <v>Q4</v>
      </c>
      <c r="F9317" s="6" t="str">
        <f t="shared" si="1309"/>
        <v>Low</v>
      </c>
      <c r="G9317" s="6" t="str">
        <f t="shared" si="1310"/>
        <v>Full Price</v>
      </c>
      <c r="H9317" s="6">
        <v>44887</v>
      </c>
      <c r="I9317" t="s">
        <v>487</v>
      </c>
      <c r="J9317" t="s">
        <v>141</v>
      </c>
      <c r="K9317" t="s">
        <v>2588</v>
      </c>
      <c r="L9317" t="s">
        <v>30</v>
      </c>
      <c r="M9317" t="s">
        <v>31</v>
      </c>
      <c r="N9317" t="s">
        <v>49</v>
      </c>
      <c r="O9317" t="s">
        <v>69</v>
      </c>
      <c r="P9317" t="s">
        <v>263</v>
      </c>
      <c r="Q9317" t="s">
        <v>71</v>
      </c>
      <c r="R9317" s="7">
        <v>0</v>
      </c>
      <c r="S9317" s="7">
        <f t="shared" si="1305"/>
        <v>811.28</v>
      </c>
      <c r="T9317" s="8">
        <v>24.3384</v>
      </c>
      <c r="U9317" s="8" t="str">
        <f t="shared" si="1311"/>
        <v>Low</v>
      </c>
      <c r="V9317" s="7">
        <v>8</v>
      </c>
      <c r="W9317" s="8">
        <v>811.28</v>
      </c>
      <c r="X9317" s="8">
        <f t="shared" si="1312"/>
        <v>647</v>
      </c>
      <c r="Y9317" s="9">
        <v>0.03</v>
      </c>
      <c r="Z9317" s="9" t="str">
        <f t="shared" si="1313"/>
        <v>Low</v>
      </c>
    </row>
    <row r="9318" spans="1:26" x14ac:dyDescent="0.3">
      <c r="A9318" t="s">
        <v>8089</v>
      </c>
      <c r="B9318" s="6">
        <v>44881</v>
      </c>
      <c r="C9318" s="6" t="str">
        <f t="shared" si="1306"/>
        <v>2022</v>
      </c>
      <c r="D9318" s="6" t="str">
        <f t="shared" si="1307"/>
        <v>November</v>
      </c>
      <c r="E9318" s="6" t="str">
        <f t="shared" si="1308"/>
        <v>Q4</v>
      </c>
      <c r="F9318" s="6" t="str">
        <f t="shared" si="1309"/>
        <v>High</v>
      </c>
      <c r="G9318" s="6" t="str">
        <f t="shared" si="1310"/>
        <v>Full Price</v>
      </c>
      <c r="H9318" s="6">
        <v>44885</v>
      </c>
      <c r="I9318" t="s">
        <v>971</v>
      </c>
      <c r="J9318" t="s">
        <v>192</v>
      </c>
      <c r="K9318" t="s">
        <v>240</v>
      </c>
      <c r="L9318" t="s">
        <v>30</v>
      </c>
      <c r="M9318" t="s">
        <v>76</v>
      </c>
      <c r="N9318" t="s">
        <v>99</v>
      </c>
      <c r="O9318" t="s">
        <v>69</v>
      </c>
      <c r="P9318" t="s">
        <v>70</v>
      </c>
      <c r="Q9318" t="s">
        <v>71</v>
      </c>
      <c r="R9318" s="7">
        <v>0</v>
      </c>
      <c r="S9318" s="7">
        <f t="shared" si="1305"/>
        <v>12.42</v>
      </c>
      <c r="T9318" s="8">
        <v>4.4711999999999996</v>
      </c>
      <c r="U9318" s="8" t="str">
        <f t="shared" si="1311"/>
        <v>Low</v>
      </c>
      <c r="V9318" s="7">
        <v>3</v>
      </c>
      <c r="W9318" s="8">
        <v>12.42</v>
      </c>
      <c r="X9318" s="8">
        <f t="shared" si="1312"/>
        <v>8222</v>
      </c>
      <c r="Y9318" s="9">
        <v>0.36</v>
      </c>
      <c r="Z9318" s="9" t="str">
        <f t="shared" si="1313"/>
        <v>High</v>
      </c>
    </row>
    <row r="9319" spans="1:26" x14ac:dyDescent="0.3">
      <c r="A9319" t="s">
        <v>8089</v>
      </c>
      <c r="B9319" s="6">
        <v>44881</v>
      </c>
      <c r="C9319" s="6" t="str">
        <f t="shared" si="1306"/>
        <v>2022</v>
      </c>
      <c r="D9319" s="6" t="str">
        <f t="shared" si="1307"/>
        <v>November</v>
      </c>
      <c r="E9319" s="6" t="str">
        <f t="shared" si="1308"/>
        <v>Q4</v>
      </c>
      <c r="F9319" s="6" t="str">
        <f t="shared" si="1309"/>
        <v>Low</v>
      </c>
      <c r="G9319" s="6" t="str">
        <f t="shared" si="1310"/>
        <v>Full Price</v>
      </c>
      <c r="H9319" s="6">
        <v>44885</v>
      </c>
      <c r="I9319" t="s">
        <v>971</v>
      </c>
      <c r="J9319" t="s">
        <v>192</v>
      </c>
      <c r="K9319" t="s">
        <v>2951</v>
      </c>
      <c r="L9319" t="s">
        <v>30</v>
      </c>
      <c r="M9319" t="s">
        <v>76</v>
      </c>
      <c r="N9319" t="s">
        <v>99</v>
      </c>
      <c r="O9319" t="s">
        <v>69</v>
      </c>
      <c r="P9319" t="s">
        <v>70</v>
      </c>
      <c r="Q9319" t="s">
        <v>71</v>
      </c>
      <c r="R9319" s="7">
        <v>0</v>
      </c>
      <c r="S9319" s="7">
        <f t="shared" si="1305"/>
        <v>119.94</v>
      </c>
      <c r="T9319" s="8">
        <v>23.988</v>
      </c>
      <c r="U9319" s="8" t="str">
        <f t="shared" si="1311"/>
        <v>Low</v>
      </c>
      <c r="V9319" s="7">
        <v>3</v>
      </c>
      <c r="W9319" s="8">
        <v>119.94</v>
      </c>
      <c r="X9319" s="8">
        <f t="shared" si="1312"/>
        <v>3459</v>
      </c>
      <c r="Y9319" s="9">
        <v>0.2</v>
      </c>
      <c r="Z9319" s="9" t="str">
        <f t="shared" si="1313"/>
        <v>Low</v>
      </c>
    </row>
    <row r="9320" spans="1:26" x14ac:dyDescent="0.3">
      <c r="A9320" t="s">
        <v>8090</v>
      </c>
      <c r="B9320" s="6">
        <v>44881</v>
      </c>
      <c r="C9320" s="6" t="str">
        <f t="shared" si="1306"/>
        <v>2022</v>
      </c>
      <c r="D9320" s="6" t="str">
        <f t="shared" si="1307"/>
        <v>November</v>
      </c>
      <c r="E9320" s="6" t="str">
        <f t="shared" si="1308"/>
        <v>Q4</v>
      </c>
      <c r="F9320" s="6" t="str">
        <f t="shared" si="1309"/>
        <v>High</v>
      </c>
      <c r="G9320" s="6" t="str">
        <f t="shared" si="1310"/>
        <v>Full Price</v>
      </c>
      <c r="H9320" s="6">
        <v>44881</v>
      </c>
      <c r="I9320" t="s">
        <v>4574</v>
      </c>
      <c r="J9320" t="s">
        <v>89</v>
      </c>
      <c r="K9320" t="s">
        <v>2373</v>
      </c>
      <c r="L9320" t="s">
        <v>30</v>
      </c>
      <c r="M9320" t="s">
        <v>31</v>
      </c>
      <c r="N9320" t="s">
        <v>32</v>
      </c>
      <c r="O9320" t="s">
        <v>54</v>
      </c>
      <c r="P9320" t="s">
        <v>270</v>
      </c>
      <c r="Q9320" t="s">
        <v>271</v>
      </c>
      <c r="R9320" s="7">
        <v>0</v>
      </c>
      <c r="S9320" s="7">
        <f t="shared" si="1305"/>
        <v>146.82</v>
      </c>
      <c r="T9320" s="8">
        <v>73.41</v>
      </c>
      <c r="U9320" s="8" t="str">
        <f t="shared" si="1311"/>
        <v>Low</v>
      </c>
      <c r="V9320" s="7">
        <v>3</v>
      </c>
      <c r="W9320" s="8">
        <v>146.82</v>
      </c>
      <c r="X9320" s="8">
        <f t="shared" si="1312"/>
        <v>3115</v>
      </c>
      <c r="Y9320" s="9">
        <v>0.5</v>
      </c>
      <c r="Z9320" s="9" t="str">
        <f t="shared" si="1313"/>
        <v>High</v>
      </c>
    </row>
    <row r="9321" spans="1:26" x14ac:dyDescent="0.3">
      <c r="A9321" t="s">
        <v>8091</v>
      </c>
      <c r="B9321" s="6">
        <v>44881</v>
      </c>
      <c r="C9321" s="6" t="str">
        <f t="shared" si="1306"/>
        <v>2022</v>
      </c>
      <c r="D9321" s="6" t="str">
        <f t="shared" si="1307"/>
        <v>November</v>
      </c>
      <c r="E9321" s="6" t="str">
        <f t="shared" si="1308"/>
        <v>Q4</v>
      </c>
      <c r="F9321" s="6" t="str">
        <f t="shared" si="1309"/>
        <v>Low</v>
      </c>
      <c r="G9321" s="6" t="str">
        <f t="shared" si="1310"/>
        <v>Discounted</v>
      </c>
      <c r="H9321" s="6">
        <v>44886</v>
      </c>
      <c r="I9321" t="s">
        <v>2971</v>
      </c>
      <c r="J9321" t="s">
        <v>216</v>
      </c>
      <c r="K9321" t="s">
        <v>3731</v>
      </c>
      <c r="L9321" t="s">
        <v>61</v>
      </c>
      <c r="M9321" t="s">
        <v>31</v>
      </c>
      <c r="N9321" t="s">
        <v>53</v>
      </c>
      <c r="O9321" t="s">
        <v>54</v>
      </c>
      <c r="P9321" t="s">
        <v>2037</v>
      </c>
      <c r="Q9321" t="s">
        <v>132</v>
      </c>
      <c r="R9321" s="7">
        <v>0.2</v>
      </c>
      <c r="S9321" s="7">
        <f t="shared" si="1305"/>
        <v>69.081600000000009</v>
      </c>
      <c r="T9321" s="8">
        <v>5.3970000000000002</v>
      </c>
      <c r="U9321" s="8" t="str">
        <f t="shared" si="1311"/>
        <v>Low</v>
      </c>
      <c r="V9321" s="7">
        <v>3</v>
      </c>
      <c r="W9321" s="8">
        <v>86.352000000000004</v>
      </c>
      <c r="X9321" s="8">
        <f t="shared" si="1312"/>
        <v>4066</v>
      </c>
      <c r="Y9321" s="9">
        <v>6.25E-2</v>
      </c>
      <c r="Z9321" s="9" t="str">
        <f t="shared" si="1313"/>
        <v>Low</v>
      </c>
    </row>
    <row r="9322" spans="1:26" x14ac:dyDescent="0.3">
      <c r="A9322" t="s">
        <v>8091</v>
      </c>
      <c r="B9322" s="6">
        <v>44881</v>
      </c>
      <c r="C9322" s="6" t="str">
        <f t="shared" si="1306"/>
        <v>2022</v>
      </c>
      <c r="D9322" s="6" t="str">
        <f t="shared" si="1307"/>
        <v>November</v>
      </c>
      <c r="E9322" s="6" t="str">
        <f t="shared" si="1308"/>
        <v>Q4</v>
      </c>
      <c r="F9322" s="6" t="str">
        <f t="shared" si="1309"/>
        <v>Low</v>
      </c>
      <c r="G9322" s="6" t="str">
        <f t="shared" si="1310"/>
        <v>Discounted</v>
      </c>
      <c r="H9322" s="6">
        <v>44886</v>
      </c>
      <c r="I9322" t="s">
        <v>2971</v>
      </c>
      <c r="J9322" t="s">
        <v>161</v>
      </c>
      <c r="K9322" t="s">
        <v>4745</v>
      </c>
      <c r="L9322" t="s">
        <v>61</v>
      </c>
      <c r="M9322" t="s">
        <v>91</v>
      </c>
      <c r="N9322" t="s">
        <v>110</v>
      </c>
      <c r="O9322" t="s">
        <v>54</v>
      </c>
      <c r="P9322" t="s">
        <v>2037</v>
      </c>
      <c r="Q9322" t="s">
        <v>132</v>
      </c>
      <c r="R9322" s="7">
        <v>0.2</v>
      </c>
      <c r="S9322" s="7">
        <f t="shared" si="1305"/>
        <v>111.968</v>
      </c>
      <c r="T9322" s="8">
        <v>-1.7495000000000001</v>
      </c>
      <c r="U9322" s="8" t="str">
        <f t="shared" si="1311"/>
        <v>Loss</v>
      </c>
      <c r="V9322" s="7">
        <v>5</v>
      </c>
      <c r="W9322" s="8">
        <v>139.96</v>
      </c>
      <c r="X9322" s="8">
        <f t="shared" si="1312"/>
        <v>3207</v>
      </c>
      <c r="Y9322" s="9">
        <v>-1.2500000000000001E-2</v>
      </c>
      <c r="Z9322" s="9" t="str">
        <f t="shared" si="1313"/>
        <v>Low</v>
      </c>
    </row>
    <row r="9323" spans="1:26" x14ac:dyDescent="0.3">
      <c r="A9323" t="s">
        <v>8091</v>
      </c>
      <c r="B9323" s="6">
        <v>44881</v>
      </c>
      <c r="C9323" s="6" t="str">
        <f t="shared" si="1306"/>
        <v>2022</v>
      </c>
      <c r="D9323" s="6" t="str">
        <f t="shared" si="1307"/>
        <v>November</v>
      </c>
      <c r="E9323" s="6" t="str">
        <f t="shared" si="1308"/>
        <v>Q4</v>
      </c>
      <c r="F9323" s="6" t="str">
        <f t="shared" si="1309"/>
        <v>Low</v>
      </c>
      <c r="G9323" s="6" t="str">
        <f t="shared" si="1310"/>
        <v>Discounted</v>
      </c>
      <c r="H9323" s="6">
        <v>44886</v>
      </c>
      <c r="I9323" t="s">
        <v>2971</v>
      </c>
      <c r="J9323" t="s">
        <v>532</v>
      </c>
      <c r="K9323" t="s">
        <v>2494</v>
      </c>
      <c r="L9323" t="s">
        <v>61</v>
      </c>
      <c r="M9323" t="s">
        <v>91</v>
      </c>
      <c r="N9323" t="s">
        <v>1035</v>
      </c>
      <c r="O9323" t="s">
        <v>54</v>
      </c>
      <c r="P9323" t="s">
        <v>2037</v>
      </c>
      <c r="Q9323" t="s">
        <v>132</v>
      </c>
      <c r="R9323" s="7">
        <v>0.4</v>
      </c>
      <c r="S9323" s="7">
        <f t="shared" si="1305"/>
        <v>539.98919999999998</v>
      </c>
      <c r="T9323" s="8">
        <v>74.998500000000007</v>
      </c>
      <c r="U9323" s="8" t="str">
        <f t="shared" si="1311"/>
        <v>Low</v>
      </c>
      <c r="V9323" s="7">
        <v>3</v>
      </c>
      <c r="W9323" s="8">
        <v>899.98199999999997</v>
      </c>
      <c r="X9323" s="8">
        <f t="shared" si="1312"/>
        <v>538</v>
      </c>
      <c r="Y9323" s="9">
        <v>8.3333332999999996E-2</v>
      </c>
      <c r="Z9323" s="9" t="str">
        <f t="shared" si="1313"/>
        <v>Low</v>
      </c>
    </row>
    <row r="9324" spans="1:26" x14ac:dyDescent="0.3">
      <c r="A9324" t="s">
        <v>8092</v>
      </c>
      <c r="B9324" s="6">
        <v>44882</v>
      </c>
      <c r="C9324" s="6" t="str">
        <f t="shared" si="1306"/>
        <v>2022</v>
      </c>
      <c r="D9324" s="6" t="str">
        <f t="shared" si="1307"/>
        <v>November</v>
      </c>
      <c r="E9324" s="6" t="str">
        <f t="shared" si="1308"/>
        <v>Q4</v>
      </c>
      <c r="F9324" s="6" t="str">
        <f t="shared" si="1309"/>
        <v>High</v>
      </c>
      <c r="G9324" s="6" t="str">
        <f t="shared" si="1310"/>
        <v>Discounted</v>
      </c>
      <c r="H9324" s="6">
        <v>44886</v>
      </c>
      <c r="I9324" t="s">
        <v>3214</v>
      </c>
      <c r="J9324" t="s">
        <v>67</v>
      </c>
      <c r="K9324" t="s">
        <v>8093</v>
      </c>
      <c r="L9324" t="s">
        <v>30</v>
      </c>
      <c r="M9324" t="s">
        <v>31</v>
      </c>
      <c r="N9324" t="s">
        <v>32</v>
      </c>
      <c r="O9324" t="s">
        <v>62</v>
      </c>
      <c r="P9324" t="s">
        <v>1759</v>
      </c>
      <c r="Q9324" t="s">
        <v>453</v>
      </c>
      <c r="R9324" s="7">
        <v>0.2</v>
      </c>
      <c r="S9324" s="7">
        <f t="shared" si="1305"/>
        <v>214.59200000000001</v>
      </c>
      <c r="T9324" s="8">
        <v>93.884</v>
      </c>
      <c r="U9324" s="8" t="str">
        <f t="shared" si="1311"/>
        <v>Low</v>
      </c>
      <c r="V9324" s="7">
        <v>7</v>
      </c>
      <c r="W9324" s="8">
        <v>268.24</v>
      </c>
      <c r="X9324" s="8">
        <f t="shared" si="1312"/>
        <v>2094</v>
      </c>
      <c r="Y9324" s="9">
        <v>0.35</v>
      </c>
      <c r="Z9324" s="9" t="str">
        <f t="shared" si="1313"/>
        <v>High</v>
      </c>
    </row>
    <row r="9325" spans="1:26" x14ac:dyDescent="0.3">
      <c r="A9325" t="s">
        <v>8092</v>
      </c>
      <c r="B9325" s="6">
        <v>44882</v>
      </c>
      <c r="C9325" s="6" t="str">
        <f t="shared" si="1306"/>
        <v>2022</v>
      </c>
      <c r="D9325" s="6" t="str">
        <f t="shared" si="1307"/>
        <v>November</v>
      </c>
      <c r="E9325" s="6" t="str">
        <f t="shared" si="1308"/>
        <v>Q4</v>
      </c>
      <c r="F9325" s="6" t="str">
        <f t="shared" si="1309"/>
        <v>High</v>
      </c>
      <c r="G9325" s="6" t="str">
        <f t="shared" si="1310"/>
        <v>Discounted</v>
      </c>
      <c r="H9325" s="6">
        <v>44886</v>
      </c>
      <c r="I9325" t="s">
        <v>3214</v>
      </c>
      <c r="J9325" t="s">
        <v>153</v>
      </c>
      <c r="K9325" t="s">
        <v>154</v>
      </c>
      <c r="L9325" t="s">
        <v>30</v>
      </c>
      <c r="M9325" t="s">
        <v>91</v>
      </c>
      <c r="N9325" t="s">
        <v>110</v>
      </c>
      <c r="O9325" t="s">
        <v>62</v>
      </c>
      <c r="P9325" t="s">
        <v>1759</v>
      </c>
      <c r="Q9325" t="s">
        <v>453</v>
      </c>
      <c r="R9325" s="7">
        <v>0.2</v>
      </c>
      <c r="S9325" s="7">
        <f t="shared" si="1305"/>
        <v>344.928</v>
      </c>
      <c r="T9325" s="8">
        <v>107.79</v>
      </c>
      <c r="U9325" s="8" t="str">
        <f t="shared" si="1311"/>
        <v>Medium</v>
      </c>
      <c r="V9325" s="7">
        <v>5</v>
      </c>
      <c r="W9325" s="8">
        <v>431.16</v>
      </c>
      <c r="X9325" s="8">
        <f t="shared" si="1312"/>
        <v>1383</v>
      </c>
      <c r="Y9325" s="9">
        <v>0.25</v>
      </c>
      <c r="Z9325" s="9" t="str">
        <f t="shared" si="1313"/>
        <v>High</v>
      </c>
    </row>
    <row r="9326" spans="1:26" x14ac:dyDescent="0.3">
      <c r="A9326" t="s">
        <v>8094</v>
      </c>
      <c r="B9326" s="6">
        <v>44882</v>
      </c>
      <c r="C9326" s="6" t="str">
        <f t="shared" si="1306"/>
        <v>2022</v>
      </c>
      <c r="D9326" s="6" t="str">
        <f t="shared" si="1307"/>
        <v>November</v>
      </c>
      <c r="E9326" s="6" t="str">
        <f t="shared" si="1308"/>
        <v>Q4</v>
      </c>
      <c r="F9326" s="6" t="str">
        <f t="shared" si="1309"/>
        <v>High</v>
      </c>
      <c r="G9326" s="6" t="str">
        <f t="shared" si="1310"/>
        <v>Full Price</v>
      </c>
      <c r="H9326" s="6">
        <v>44886</v>
      </c>
      <c r="I9326" t="s">
        <v>1817</v>
      </c>
      <c r="J9326" t="s">
        <v>1209</v>
      </c>
      <c r="K9326" t="s">
        <v>2049</v>
      </c>
      <c r="L9326" t="s">
        <v>30</v>
      </c>
      <c r="M9326" t="s">
        <v>31</v>
      </c>
      <c r="N9326" t="s">
        <v>41</v>
      </c>
      <c r="O9326" t="s">
        <v>54</v>
      </c>
      <c r="P9326" t="s">
        <v>8095</v>
      </c>
      <c r="Q9326" t="s">
        <v>918</v>
      </c>
      <c r="R9326" s="7">
        <v>0</v>
      </c>
      <c r="S9326" s="7">
        <f t="shared" si="1305"/>
        <v>43.8</v>
      </c>
      <c r="T9326" s="8">
        <v>20.585999999999999</v>
      </c>
      <c r="U9326" s="8" t="str">
        <f t="shared" si="1311"/>
        <v>Low</v>
      </c>
      <c r="V9326" s="7">
        <v>6</v>
      </c>
      <c r="W9326" s="8">
        <v>43.8</v>
      </c>
      <c r="X9326" s="8">
        <f t="shared" si="1312"/>
        <v>5438</v>
      </c>
      <c r="Y9326" s="9">
        <v>0.47</v>
      </c>
      <c r="Z9326" s="9" t="str">
        <f t="shared" si="1313"/>
        <v>High</v>
      </c>
    </row>
    <row r="9327" spans="1:26" x14ac:dyDescent="0.3">
      <c r="A9327" t="s">
        <v>8096</v>
      </c>
      <c r="B9327" s="6">
        <v>44882</v>
      </c>
      <c r="C9327" s="6" t="str">
        <f t="shared" si="1306"/>
        <v>2022</v>
      </c>
      <c r="D9327" s="6" t="str">
        <f t="shared" si="1307"/>
        <v>November</v>
      </c>
      <c r="E9327" s="6" t="str">
        <f t="shared" si="1308"/>
        <v>Q4</v>
      </c>
      <c r="F9327" s="6" t="str">
        <f t="shared" si="1309"/>
        <v>High</v>
      </c>
      <c r="G9327" s="6" t="str">
        <f t="shared" si="1310"/>
        <v>Discounted</v>
      </c>
      <c r="H9327" s="6">
        <v>44889</v>
      </c>
      <c r="I9327" t="s">
        <v>2584</v>
      </c>
      <c r="J9327" t="s">
        <v>440</v>
      </c>
      <c r="K9327" t="s">
        <v>1644</v>
      </c>
      <c r="L9327" t="s">
        <v>61</v>
      </c>
      <c r="M9327" t="s">
        <v>31</v>
      </c>
      <c r="N9327" t="s">
        <v>41</v>
      </c>
      <c r="O9327" t="s">
        <v>69</v>
      </c>
      <c r="P9327" t="s">
        <v>298</v>
      </c>
      <c r="Q9327" t="s">
        <v>299</v>
      </c>
      <c r="R9327" s="7">
        <v>0.2</v>
      </c>
      <c r="S9327" s="7">
        <f t="shared" si="1305"/>
        <v>11.123200000000001</v>
      </c>
      <c r="T9327" s="8">
        <v>4.5187999999999997</v>
      </c>
      <c r="U9327" s="8" t="str">
        <f t="shared" si="1311"/>
        <v>Low</v>
      </c>
      <c r="V9327" s="7">
        <v>2</v>
      </c>
      <c r="W9327" s="8">
        <v>13.904</v>
      </c>
      <c r="X9327" s="8">
        <f t="shared" si="1312"/>
        <v>7974</v>
      </c>
      <c r="Y9327" s="9">
        <v>0.32500000000000001</v>
      </c>
      <c r="Z9327" s="9" t="str">
        <f t="shared" si="1313"/>
        <v>High</v>
      </c>
    </row>
    <row r="9328" spans="1:26" x14ac:dyDescent="0.3">
      <c r="A9328" t="s">
        <v>8097</v>
      </c>
      <c r="B9328" s="6">
        <v>44882</v>
      </c>
      <c r="C9328" s="6" t="str">
        <f t="shared" si="1306"/>
        <v>2022</v>
      </c>
      <c r="D9328" s="6" t="str">
        <f t="shared" si="1307"/>
        <v>November</v>
      </c>
      <c r="E9328" s="6" t="str">
        <f t="shared" si="1308"/>
        <v>Q4</v>
      </c>
      <c r="F9328" s="6" t="str">
        <f t="shared" si="1309"/>
        <v>Low</v>
      </c>
      <c r="G9328" s="6" t="str">
        <f t="shared" si="1310"/>
        <v>Discounted</v>
      </c>
      <c r="H9328" s="6">
        <v>44888</v>
      </c>
      <c r="I9328" t="s">
        <v>5022</v>
      </c>
      <c r="J9328" t="s">
        <v>2732</v>
      </c>
      <c r="K9328" t="s">
        <v>5211</v>
      </c>
      <c r="L9328" t="s">
        <v>30</v>
      </c>
      <c r="M9328" t="s">
        <v>76</v>
      </c>
      <c r="N9328" t="s">
        <v>138</v>
      </c>
      <c r="O9328" t="s">
        <v>33</v>
      </c>
      <c r="P9328" t="s">
        <v>719</v>
      </c>
      <c r="Q9328" t="s">
        <v>35</v>
      </c>
      <c r="R9328" s="7">
        <v>0.32</v>
      </c>
      <c r="S9328" s="7">
        <f t="shared" si="1305"/>
        <v>222.85830399999998</v>
      </c>
      <c r="T9328" s="8">
        <v>-14.4588</v>
      </c>
      <c r="U9328" s="8" t="str">
        <f t="shared" si="1311"/>
        <v>Loss</v>
      </c>
      <c r="V9328" s="7">
        <v>2</v>
      </c>
      <c r="W9328" s="8">
        <v>327.7328</v>
      </c>
      <c r="X9328" s="8">
        <f t="shared" si="1312"/>
        <v>1757</v>
      </c>
      <c r="Y9328" s="9">
        <v>-4.4117647000000003E-2</v>
      </c>
      <c r="Z9328" s="9" t="str">
        <f t="shared" si="1313"/>
        <v>Low</v>
      </c>
    </row>
    <row r="9329" spans="1:26" x14ac:dyDescent="0.3">
      <c r="A9329" t="s">
        <v>8098</v>
      </c>
      <c r="B9329" s="6">
        <v>44882</v>
      </c>
      <c r="C9329" s="6" t="str">
        <f t="shared" si="1306"/>
        <v>2022</v>
      </c>
      <c r="D9329" s="6" t="str">
        <f t="shared" si="1307"/>
        <v>November</v>
      </c>
      <c r="E9329" s="6" t="str">
        <f t="shared" si="1308"/>
        <v>Q4</v>
      </c>
      <c r="F9329" s="6" t="str">
        <f t="shared" si="1309"/>
        <v>High</v>
      </c>
      <c r="G9329" s="6" t="str">
        <f t="shared" si="1310"/>
        <v>Full Price</v>
      </c>
      <c r="H9329" s="6">
        <v>44887</v>
      </c>
      <c r="I9329" t="s">
        <v>1129</v>
      </c>
      <c r="J9329" t="s">
        <v>89</v>
      </c>
      <c r="K9329" t="s">
        <v>3504</v>
      </c>
      <c r="L9329" t="s">
        <v>61</v>
      </c>
      <c r="M9329" t="s">
        <v>31</v>
      </c>
      <c r="N9329" t="s">
        <v>49</v>
      </c>
      <c r="O9329" t="s">
        <v>54</v>
      </c>
      <c r="P9329" t="s">
        <v>270</v>
      </c>
      <c r="Q9329" t="s">
        <v>271</v>
      </c>
      <c r="R9329" s="7">
        <v>0</v>
      </c>
      <c r="S9329" s="7">
        <f t="shared" si="1305"/>
        <v>1247.6400000000001</v>
      </c>
      <c r="T9329" s="8">
        <v>349.33920000000001</v>
      </c>
      <c r="U9329" s="8" t="str">
        <f t="shared" si="1311"/>
        <v>Medium</v>
      </c>
      <c r="V9329" s="7">
        <v>3</v>
      </c>
      <c r="W9329" s="8">
        <v>1247.6400000000001</v>
      </c>
      <c r="X9329" s="8">
        <f t="shared" si="1312"/>
        <v>337</v>
      </c>
      <c r="Y9329" s="9">
        <v>0.28000000000000003</v>
      </c>
      <c r="Z9329" s="9" t="str">
        <f t="shared" si="1313"/>
        <v>High</v>
      </c>
    </row>
    <row r="9330" spans="1:26" x14ac:dyDescent="0.3">
      <c r="A9330" t="s">
        <v>8099</v>
      </c>
      <c r="B9330" s="6">
        <v>44882</v>
      </c>
      <c r="C9330" s="6" t="str">
        <f t="shared" si="1306"/>
        <v>2022</v>
      </c>
      <c r="D9330" s="6" t="str">
        <f t="shared" si="1307"/>
        <v>November</v>
      </c>
      <c r="E9330" s="6" t="str">
        <f t="shared" si="1308"/>
        <v>Q4</v>
      </c>
      <c r="F9330" s="6" t="str">
        <f t="shared" si="1309"/>
        <v>High</v>
      </c>
      <c r="G9330" s="6" t="str">
        <f t="shared" si="1310"/>
        <v>Full Price</v>
      </c>
      <c r="H9330" s="6">
        <v>44885</v>
      </c>
      <c r="I9330" t="s">
        <v>208</v>
      </c>
      <c r="J9330" t="s">
        <v>798</v>
      </c>
      <c r="K9330" t="s">
        <v>4955</v>
      </c>
      <c r="L9330" t="s">
        <v>30</v>
      </c>
      <c r="M9330" t="s">
        <v>31</v>
      </c>
      <c r="N9330" t="s">
        <v>53</v>
      </c>
      <c r="O9330" t="s">
        <v>54</v>
      </c>
      <c r="P9330" t="s">
        <v>2489</v>
      </c>
      <c r="Q9330" t="s">
        <v>749</v>
      </c>
      <c r="R9330" s="7">
        <v>0</v>
      </c>
      <c r="S9330" s="7">
        <f t="shared" si="1305"/>
        <v>50.94</v>
      </c>
      <c r="T9330" s="8">
        <v>14.263199999999999</v>
      </c>
      <c r="U9330" s="8" t="str">
        <f t="shared" si="1311"/>
        <v>Low</v>
      </c>
      <c r="V9330" s="7">
        <v>3</v>
      </c>
      <c r="W9330" s="8">
        <v>50.94</v>
      </c>
      <c r="X9330" s="8">
        <f t="shared" si="1312"/>
        <v>5121</v>
      </c>
      <c r="Y9330" s="9">
        <v>0.28000000000000003</v>
      </c>
      <c r="Z9330" s="9" t="str">
        <f t="shared" si="1313"/>
        <v>High</v>
      </c>
    </row>
    <row r="9331" spans="1:26" x14ac:dyDescent="0.3">
      <c r="A9331" t="s">
        <v>8100</v>
      </c>
      <c r="B9331" s="6">
        <v>44882</v>
      </c>
      <c r="C9331" s="6" t="str">
        <f t="shared" si="1306"/>
        <v>2022</v>
      </c>
      <c r="D9331" s="6" t="str">
        <f t="shared" si="1307"/>
        <v>November</v>
      </c>
      <c r="E9331" s="6" t="str">
        <f t="shared" si="1308"/>
        <v>Q4</v>
      </c>
      <c r="F9331" s="6" t="str">
        <f t="shared" si="1309"/>
        <v>High</v>
      </c>
      <c r="G9331" s="6" t="str">
        <f t="shared" si="1310"/>
        <v>Discounted</v>
      </c>
      <c r="H9331" s="6">
        <v>44886</v>
      </c>
      <c r="I9331" t="s">
        <v>4556</v>
      </c>
      <c r="J9331" t="s">
        <v>161</v>
      </c>
      <c r="K9331" t="s">
        <v>2501</v>
      </c>
      <c r="L9331" t="s">
        <v>30</v>
      </c>
      <c r="M9331" t="s">
        <v>91</v>
      </c>
      <c r="N9331" t="s">
        <v>110</v>
      </c>
      <c r="O9331" t="s">
        <v>33</v>
      </c>
      <c r="P9331" t="s">
        <v>42</v>
      </c>
      <c r="Q9331" t="s">
        <v>43</v>
      </c>
      <c r="R9331" s="7">
        <v>0.2</v>
      </c>
      <c r="S9331" s="7">
        <f t="shared" si="1305"/>
        <v>191.96800000000002</v>
      </c>
      <c r="T9331" s="8">
        <v>83.986000000000004</v>
      </c>
      <c r="U9331" s="8" t="str">
        <f t="shared" si="1311"/>
        <v>Low</v>
      </c>
      <c r="V9331" s="7">
        <v>5</v>
      </c>
      <c r="W9331" s="8">
        <v>239.96</v>
      </c>
      <c r="X9331" s="8">
        <f t="shared" si="1312"/>
        <v>2297</v>
      </c>
      <c r="Y9331" s="9">
        <v>0.35</v>
      </c>
      <c r="Z9331" s="9" t="str">
        <f t="shared" si="1313"/>
        <v>High</v>
      </c>
    </row>
    <row r="9332" spans="1:26" x14ac:dyDescent="0.3">
      <c r="A9332" t="s">
        <v>8101</v>
      </c>
      <c r="B9332" s="6">
        <v>44882</v>
      </c>
      <c r="C9332" s="6" t="str">
        <f t="shared" si="1306"/>
        <v>2022</v>
      </c>
      <c r="D9332" s="6" t="str">
        <f t="shared" si="1307"/>
        <v>November</v>
      </c>
      <c r="E9332" s="6" t="str">
        <f t="shared" si="1308"/>
        <v>Q4</v>
      </c>
      <c r="F9332" s="6" t="str">
        <f t="shared" si="1309"/>
        <v>High</v>
      </c>
      <c r="G9332" s="6" t="str">
        <f t="shared" si="1310"/>
        <v>Full Price</v>
      </c>
      <c r="H9332" s="6">
        <v>44886</v>
      </c>
      <c r="I9332" t="s">
        <v>5479</v>
      </c>
      <c r="J9332" t="s">
        <v>97</v>
      </c>
      <c r="K9332" t="s">
        <v>921</v>
      </c>
      <c r="L9332" t="s">
        <v>30</v>
      </c>
      <c r="M9332" t="s">
        <v>76</v>
      </c>
      <c r="N9332" t="s">
        <v>99</v>
      </c>
      <c r="O9332" t="s">
        <v>54</v>
      </c>
      <c r="P9332" t="s">
        <v>270</v>
      </c>
      <c r="Q9332" t="s">
        <v>271</v>
      </c>
      <c r="R9332" s="7">
        <v>0</v>
      </c>
      <c r="S9332" s="7">
        <f t="shared" si="1305"/>
        <v>187.76</v>
      </c>
      <c r="T9332" s="8">
        <v>76.9816</v>
      </c>
      <c r="U9332" s="8" t="str">
        <f t="shared" si="1311"/>
        <v>Low</v>
      </c>
      <c r="V9332" s="7">
        <v>4</v>
      </c>
      <c r="W9332" s="8">
        <v>187.76</v>
      </c>
      <c r="X9332" s="8">
        <f t="shared" si="1312"/>
        <v>2707</v>
      </c>
      <c r="Y9332" s="9">
        <v>0.41</v>
      </c>
      <c r="Z9332" s="9" t="str">
        <f t="shared" si="1313"/>
        <v>High</v>
      </c>
    </row>
    <row r="9333" spans="1:26" x14ac:dyDescent="0.3">
      <c r="A9333" t="s">
        <v>8101</v>
      </c>
      <c r="B9333" s="6">
        <v>44882</v>
      </c>
      <c r="C9333" s="6" t="str">
        <f t="shared" si="1306"/>
        <v>2022</v>
      </c>
      <c r="D9333" s="6" t="str">
        <f t="shared" si="1307"/>
        <v>November</v>
      </c>
      <c r="E9333" s="6" t="str">
        <f t="shared" si="1308"/>
        <v>Q4</v>
      </c>
      <c r="F9333" s="6" t="str">
        <f t="shared" si="1309"/>
        <v>High</v>
      </c>
      <c r="G9333" s="6" t="str">
        <f t="shared" si="1310"/>
        <v>Full Price</v>
      </c>
      <c r="H9333" s="6">
        <v>44886</v>
      </c>
      <c r="I9333" t="s">
        <v>5479</v>
      </c>
      <c r="J9333" t="s">
        <v>67</v>
      </c>
      <c r="K9333" t="s">
        <v>6076</v>
      </c>
      <c r="L9333" t="s">
        <v>30</v>
      </c>
      <c r="M9333" t="s">
        <v>31</v>
      </c>
      <c r="N9333" t="s">
        <v>32</v>
      </c>
      <c r="O9333" t="s">
        <v>54</v>
      </c>
      <c r="P9333" t="s">
        <v>270</v>
      </c>
      <c r="Q9333" t="s">
        <v>271</v>
      </c>
      <c r="R9333" s="7">
        <v>0</v>
      </c>
      <c r="S9333" s="7">
        <f t="shared" si="1305"/>
        <v>38.880000000000003</v>
      </c>
      <c r="T9333" s="8">
        <v>18.662400000000002</v>
      </c>
      <c r="U9333" s="8" t="str">
        <f t="shared" si="1311"/>
        <v>Low</v>
      </c>
      <c r="V9333" s="7">
        <v>6</v>
      </c>
      <c r="W9333" s="8">
        <v>38.880000000000003</v>
      </c>
      <c r="X9333" s="8">
        <f t="shared" si="1312"/>
        <v>5708</v>
      </c>
      <c r="Y9333" s="9">
        <v>0.48</v>
      </c>
      <c r="Z9333" s="9" t="str">
        <f t="shared" si="1313"/>
        <v>High</v>
      </c>
    </row>
    <row r="9334" spans="1:26" x14ac:dyDescent="0.3">
      <c r="A9334" t="s">
        <v>8102</v>
      </c>
      <c r="B9334" s="6">
        <v>44882</v>
      </c>
      <c r="C9334" s="6" t="str">
        <f t="shared" si="1306"/>
        <v>2022</v>
      </c>
      <c r="D9334" s="6" t="str">
        <f t="shared" si="1307"/>
        <v>November</v>
      </c>
      <c r="E9334" s="6" t="str">
        <f t="shared" si="1308"/>
        <v>Q4</v>
      </c>
      <c r="F9334" s="6" t="str">
        <f t="shared" si="1309"/>
        <v>Low</v>
      </c>
      <c r="G9334" s="6" t="str">
        <f t="shared" si="1310"/>
        <v>Discounted</v>
      </c>
      <c r="H9334" s="6">
        <v>44886</v>
      </c>
      <c r="I9334" t="s">
        <v>746</v>
      </c>
      <c r="J9334" t="s">
        <v>44</v>
      </c>
      <c r="K9334" t="s">
        <v>4472</v>
      </c>
      <c r="L9334" t="s">
        <v>61</v>
      </c>
      <c r="M9334" t="s">
        <v>31</v>
      </c>
      <c r="N9334" t="s">
        <v>41</v>
      </c>
      <c r="O9334" t="s">
        <v>69</v>
      </c>
      <c r="P9334" t="s">
        <v>4428</v>
      </c>
      <c r="Q9334" t="s">
        <v>175</v>
      </c>
      <c r="R9334" s="7">
        <v>0.7</v>
      </c>
      <c r="S9334" s="7">
        <f t="shared" si="1305"/>
        <v>1.2474000000000003</v>
      </c>
      <c r="T9334" s="8">
        <v>-3.4649999999999999</v>
      </c>
      <c r="U9334" s="8" t="str">
        <f t="shared" si="1311"/>
        <v>Loss</v>
      </c>
      <c r="V9334" s="7">
        <v>7</v>
      </c>
      <c r="W9334" s="8">
        <v>4.1580000000000004</v>
      </c>
      <c r="X9334" s="8">
        <f t="shared" si="1312"/>
        <v>9620</v>
      </c>
      <c r="Y9334" s="9">
        <v>-0.83333333300000001</v>
      </c>
      <c r="Z9334" s="9" t="str">
        <f t="shared" si="1313"/>
        <v>Low</v>
      </c>
    </row>
    <row r="9335" spans="1:26" x14ac:dyDescent="0.3">
      <c r="A9335" t="s">
        <v>8102</v>
      </c>
      <c r="B9335" s="6">
        <v>44882</v>
      </c>
      <c r="C9335" s="6" t="str">
        <f t="shared" si="1306"/>
        <v>2022</v>
      </c>
      <c r="D9335" s="6" t="str">
        <f t="shared" si="1307"/>
        <v>November</v>
      </c>
      <c r="E9335" s="6" t="str">
        <f t="shared" si="1308"/>
        <v>Q4</v>
      </c>
      <c r="F9335" s="6" t="str">
        <f t="shared" si="1309"/>
        <v>High</v>
      </c>
      <c r="G9335" s="6" t="str">
        <f t="shared" si="1310"/>
        <v>Discounted</v>
      </c>
      <c r="H9335" s="6">
        <v>44886</v>
      </c>
      <c r="I9335" t="s">
        <v>746</v>
      </c>
      <c r="J9335" t="s">
        <v>205</v>
      </c>
      <c r="K9335" t="s">
        <v>7377</v>
      </c>
      <c r="L9335" t="s">
        <v>61</v>
      </c>
      <c r="M9335" t="s">
        <v>31</v>
      </c>
      <c r="N9335" t="s">
        <v>32</v>
      </c>
      <c r="O9335" t="s">
        <v>69</v>
      </c>
      <c r="P9335" t="s">
        <v>4428</v>
      </c>
      <c r="Q9335" t="s">
        <v>175</v>
      </c>
      <c r="R9335" s="7">
        <v>0.2</v>
      </c>
      <c r="S9335" s="7">
        <f t="shared" si="1305"/>
        <v>15.686400000000001</v>
      </c>
      <c r="T9335" s="8">
        <v>6.6177000000000001</v>
      </c>
      <c r="U9335" s="8" t="str">
        <f t="shared" si="1311"/>
        <v>Low</v>
      </c>
      <c r="V9335" s="7">
        <v>3</v>
      </c>
      <c r="W9335" s="8">
        <v>19.608000000000001</v>
      </c>
      <c r="X9335" s="8">
        <f t="shared" si="1312"/>
        <v>7191</v>
      </c>
      <c r="Y9335" s="9">
        <v>0.33750000000000002</v>
      </c>
      <c r="Z9335" s="9" t="str">
        <f t="shared" si="1313"/>
        <v>High</v>
      </c>
    </row>
    <row r="9336" spans="1:26" x14ac:dyDescent="0.3">
      <c r="A9336" t="s">
        <v>8103</v>
      </c>
      <c r="B9336" s="6">
        <v>44882</v>
      </c>
      <c r="C9336" s="6" t="str">
        <f t="shared" si="1306"/>
        <v>2022</v>
      </c>
      <c r="D9336" s="6" t="str">
        <f t="shared" si="1307"/>
        <v>November</v>
      </c>
      <c r="E9336" s="6" t="str">
        <f t="shared" si="1308"/>
        <v>Q4</v>
      </c>
      <c r="F9336" s="6" t="str">
        <f t="shared" si="1309"/>
        <v>High</v>
      </c>
      <c r="G9336" s="6" t="str">
        <f t="shared" si="1310"/>
        <v>Full Price</v>
      </c>
      <c r="H9336" s="6">
        <v>44886</v>
      </c>
      <c r="I9336" t="s">
        <v>859</v>
      </c>
      <c r="J9336" t="s">
        <v>161</v>
      </c>
      <c r="K9336" t="s">
        <v>3169</v>
      </c>
      <c r="L9336" t="s">
        <v>61</v>
      </c>
      <c r="M9336" t="s">
        <v>91</v>
      </c>
      <c r="N9336" t="s">
        <v>110</v>
      </c>
      <c r="O9336" t="s">
        <v>62</v>
      </c>
      <c r="P9336" t="s">
        <v>63</v>
      </c>
      <c r="Q9336" t="s">
        <v>64</v>
      </c>
      <c r="R9336" s="7">
        <v>0</v>
      </c>
      <c r="S9336" s="7">
        <f t="shared" si="1305"/>
        <v>79.989999999999995</v>
      </c>
      <c r="T9336" s="8">
        <v>28.796399999999998</v>
      </c>
      <c r="U9336" s="8" t="str">
        <f t="shared" si="1311"/>
        <v>Low</v>
      </c>
      <c r="V9336" s="7">
        <v>1</v>
      </c>
      <c r="W9336" s="8">
        <v>79.989999999999995</v>
      </c>
      <c r="X9336" s="8">
        <f t="shared" si="1312"/>
        <v>4206</v>
      </c>
      <c r="Y9336" s="9">
        <v>0.36</v>
      </c>
      <c r="Z9336" s="9" t="str">
        <f t="shared" si="1313"/>
        <v>High</v>
      </c>
    </row>
    <row r="9337" spans="1:26" x14ac:dyDescent="0.3">
      <c r="A9337" t="s">
        <v>8103</v>
      </c>
      <c r="B9337" s="6">
        <v>44882</v>
      </c>
      <c r="C9337" s="6" t="str">
        <f t="shared" si="1306"/>
        <v>2022</v>
      </c>
      <c r="D9337" s="6" t="str">
        <f t="shared" si="1307"/>
        <v>November</v>
      </c>
      <c r="E9337" s="6" t="str">
        <f t="shared" si="1308"/>
        <v>Q4</v>
      </c>
      <c r="F9337" s="6" t="str">
        <f t="shared" si="1309"/>
        <v>High</v>
      </c>
      <c r="G9337" s="6" t="str">
        <f t="shared" si="1310"/>
        <v>Full Price</v>
      </c>
      <c r="H9337" s="6">
        <v>44886</v>
      </c>
      <c r="I9337" t="s">
        <v>859</v>
      </c>
      <c r="J9337" t="s">
        <v>216</v>
      </c>
      <c r="K9337" t="s">
        <v>6870</v>
      </c>
      <c r="L9337" t="s">
        <v>61</v>
      </c>
      <c r="M9337" t="s">
        <v>91</v>
      </c>
      <c r="N9337" t="s">
        <v>92</v>
      </c>
      <c r="O9337" t="s">
        <v>62</v>
      </c>
      <c r="P9337" t="s">
        <v>63</v>
      </c>
      <c r="Q9337" t="s">
        <v>64</v>
      </c>
      <c r="R9337" s="7">
        <v>0</v>
      </c>
      <c r="S9337" s="7">
        <f t="shared" si="1305"/>
        <v>206.1</v>
      </c>
      <c r="T9337" s="8">
        <v>55.646999999999998</v>
      </c>
      <c r="U9337" s="8" t="str">
        <f t="shared" si="1311"/>
        <v>Low</v>
      </c>
      <c r="V9337" s="7">
        <v>5</v>
      </c>
      <c r="W9337" s="8">
        <v>206.1</v>
      </c>
      <c r="X9337" s="8">
        <f t="shared" si="1312"/>
        <v>2537</v>
      </c>
      <c r="Y9337" s="9">
        <v>0.27</v>
      </c>
      <c r="Z9337" s="9" t="str">
        <f t="shared" si="1313"/>
        <v>High</v>
      </c>
    </row>
    <row r="9338" spans="1:26" x14ac:dyDescent="0.3">
      <c r="A9338" t="s">
        <v>8104</v>
      </c>
      <c r="B9338" s="6">
        <v>44882</v>
      </c>
      <c r="C9338" s="6" t="str">
        <f t="shared" si="1306"/>
        <v>2022</v>
      </c>
      <c r="D9338" s="6" t="str">
        <f t="shared" si="1307"/>
        <v>November</v>
      </c>
      <c r="E9338" s="6" t="str">
        <f t="shared" si="1308"/>
        <v>Q4</v>
      </c>
      <c r="F9338" s="6" t="str">
        <f t="shared" si="1309"/>
        <v>High</v>
      </c>
      <c r="G9338" s="6" t="str">
        <f t="shared" si="1310"/>
        <v>Full Price</v>
      </c>
      <c r="H9338" s="6">
        <v>44888</v>
      </c>
      <c r="I9338" t="s">
        <v>1883</v>
      </c>
      <c r="J9338" t="s">
        <v>553</v>
      </c>
      <c r="K9338" t="s">
        <v>3042</v>
      </c>
      <c r="L9338" t="s">
        <v>30</v>
      </c>
      <c r="M9338" t="s">
        <v>31</v>
      </c>
      <c r="N9338" t="s">
        <v>174</v>
      </c>
      <c r="O9338" t="s">
        <v>62</v>
      </c>
      <c r="P9338" t="s">
        <v>1490</v>
      </c>
      <c r="Q9338" t="s">
        <v>115</v>
      </c>
      <c r="R9338" s="7">
        <v>0</v>
      </c>
      <c r="S9338" s="7">
        <f t="shared" si="1305"/>
        <v>35.04</v>
      </c>
      <c r="T9338" s="8">
        <v>12.263999999999999</v>
      </c>
      <c r="U9338" s="8" t="str">
        <f t="shared" si="1311"/>
        <v>Low</v>
      </c>
      <c r="V9338" s="7">
        <v>2</v>
      </c>
      <c r="W9338" s="8">
        <v>35.04</v>
      </c>
      <c r="X9338" s="8">
        <f t="shared" si="1312"/>
        <v>5941</v>
      </c>
      <c r="Y9338" s="9">
        <v>0.35</v>
      </c>
      <c r="Z9338" s="9" t="str">
        <f t="shared" si="1313"/>
        <v>High</v>
      </c>
    </row>
    <row r="9339" spans="1:26" x14ac:dyDescent="0.3">
      <c r="A9339" t="s">
        <v>8105</v>
      </c>
      <c r="B9339" s="6">
        <v>44882</v>
      </c>
      <c r="C9339" s="6" t="str">
        <f t="shared" si="1306"/>
        <v>2022</v>
      </c>
      <c r="D9339" s="6" t="str">
        <f t="shared" si="1307"/>
        <v>November</v>
      </c>
      <c r="E9339" s="6" t="str">
        <f t="shared" si="1308"/>
        <v>Q4</v>
      </c>
      <c r="F9339" s="6" t="str">
        <f t="shared" si="1309"/>
        <v>High</v>
      </c>
      <c r="G9339" s="6" t="str">
        <f t="shared" si="1310"/>
        <v>Full Price</v>
      </c>
      <c r="H9339" s="6">
        <v>44887</v>
      </c>
      <c r="I9339" t="s">
        <v>187</v>
      </c>
      <c r="J9339" t="s">
        <v>1559</v>
      </c>
      <c r="K9339" t="s">
        <v>5480</v>
      </c>
      <c r="L9339" t="s">
        <v>30</v>
      </c>
      <c r="M9339" t="s">
        <v>91</v>
      </c>
      <c r="N9339" t="s">
        <v>1035</v>
      </c>
      <c r="O9339" t="s">
        <v>54</v>
      </c>
      <c r="P9339" t="s">
        <v>131</v>
      </c>
      <c r="Q9339" t="s">
        <v>122</v>
      </c>
      <c r="R9339" s="7">
        <v>0</v>
      </c>
      <c r="S9339" s="7">
        <f t="shared" si="1305"/>
        <v>10499.97</v>
      </c>
      <c r="T9339" s="8">
        <v>5039.9856</v>
      </c>
      <c r="U9339" s="8" t="str">
        <f t="shared" si="1311"/>
        <v>High</v>
      </c>
      <c r="V9339" s="7">
        <v>3</v>
      </c>
      <c r="W9339" s="8">
        <v>10499.97</v>
      </c>
      <c r="X9339" s="8">
        <f t="shared" si="1312"/>
        <v>5</v>
      </c>
      <c r="Y9339" s="9">
        <v>0.48</v>
      </c>
      <c r="Z9339" s="9" t="str">
        <f t="shared" si="1313"/>
        <v>High</v>
      </c>
    </row>
    <row r="9340" spans="1:26" x14ac:dyDescent="0.3">
      <c r="A9340" t="s">
        <v>8106</v>
      </c>
      <c r="B9340" s="6">
        <v>44883</v>
      </c>
      <c r="C9340" s="6" t="str">
        <f t="shared" si="1306"/>
        <v>2022</v>
      </c>
      <c r="D9340" s="6" t="str">
        <f t="shared" si="1307"/>
        <v>November</v>
      </c>
      <c r="E9340" s="6" t="str">
        <f t="shared" si="1308"/>
        <v>Q4</v>
      </c>
      <c r="F9340" s="6" t="str">
        <f t="shared" si="1309"/>
        <v>Low</v>
      </c>
      <c r="G9340" s="6" t="str">
        <f t="shared" si="1310"/>
        <v>Discounted</v>
      </c>
      <c r="H9340" s="6">
        <v>44888</v>
      </c>
      <c r="I9340" t="s">
        <v>5579</v>
      </c>
      <c r="J9340" t="s">
        <v>101</v>
      </c>
      <c r="K9340" t="s">
        <v>4003</v>
      </c>
      <c r="L9340" t="s">
        <v>61</v>
      </c>
      <c r="M9340" t="s">
        <v>31</v>
      </c>
      <c r="N9340" t="s">
        <v>174</v>
      </c>
      <c r="O9340" t="s">
        <v>62</v>
      </c>
      <c r="P9340" t="s">
        <v>7760</v>
      </c>
      <c r="Q9340" t="s">
        <v>227</v>
      </c>
      <c r="R9340" s="7">
        <v>0.2</v>
      </c>
      <c r="S9340" s="7">
        <f t="shared" si="1305"/>
        <v>311.2448</v>
      </c>
      <c r="T9340" s="8">
        <v>48.631999999999998</v>
      </c>
      <c r="U9340" s="8" t="str">
        <f t="shared" si="1311"/>
        <v>Low</v>
      </c>
      <c r="V9340" s="7">
        <v>4</v>
      </c>
      <c r="W9340" s="8">
        <v>389.05599999999998</v>
      </c>
      <c r="X9340" s="8">
        <f t="shared" si="1312"/>
        <v>1497</v>
      </c>
      <c r="Y9340" s="9">
        <v>0.125</v>
      </c>
      <c r="Z9340" s="9" t="str">
        <f t="shared" si="1313"/>
        <v>Low</v>
      </c>
    </row>
    <row r="9341" spans="1:26" x14ac:dyDescent="0.3">
      <c r="A9341" t="s">
        <v>8106</v>
      </c>
      <c r="B9341" s="6">
        <v>44883</v>
      </c>
      <c r="C9341" s="6" t="str">
        <f t="shared" si="1306"/>
        <v>2022</v>
      </c>
      <c r="D9341" s="6" t="str">
        <f t="shared" si="1307"/>
        <v>November</v>
      </c>
      <c r="E9341" s="6" t="str">
        <f t="shared" si="1308"/>
        <v>Q4</v>
      </c>
      <c r="F9341" s="6" t="str">
        <f t="shared" si="1309"/>
        <v>Low</v>
      </c>
      <c r="G9341" s="6" t="str">
        <f t="shared" si="1310"/>
        <v>Discounted</v>
      </c>
      <c r="H9341" s="6">
        <v>44888</v>
      </c>
      <c r="I9341" t="s">
        <v>5579</v>
      </c>
      <c r="J9341" t="s">
        <v>82</v>
      </c>
      <c r="K9341" t="s">
        <v>744</v>
      </c>
      <c r="L9341" t="s">
        <v>61</v>
      </c>
      <c r="M9341" t="s">
        <v>31</v>
      </c>
      <c r="N9341" t="s">
        <v>41</v>
      </c>
      <c r="O9341" t="s">
        <v>62</v>
      </c>
      <c r="P9341" t="s">
        <v>7760</v>
      </c>
      <c r="Q9341" t="s">
        <v>227</v>
      </c>
      <c r="R9341" s="7">
        <v>0.7</v>
      </c>
      <c r="S9341" s="7">
        <f t="shared" si="1305"/>
        <v>6.0696000000000012</v>
      </c>
      <c r="T9341" s="8">
        <v>-16.185600000000001</v>
      </c>
      <c r="U9341" s="8" t="str">
        <f t="shared" si="1311"/>
        <v>Loss</v>
      </c>
      <c r="V9341" s="7">
        <v>8</v>
      </c>
      <c r="W9341" s="8">
        <v>20.231999999999999</v>
      </c>
      <c r="X9341" s="8">
        <f t="shared" si="1312"/>
        <v>7116</v>
      </c>
      <c r="Y9341" s="9">
        <v>-0.8</v>
      </c>
      <c r="Z9341" s="9" t="str">
        <f t="shared" si="1313"/>
        <v>Low</v>
      </c>
    </row>
    <row r="9342" spans="1:26" x14ac:dyDescent="0.3">
      <c r="A9342" t="s">
        <v>8106</v>
      </c>
      <c r="B9342" s="6">
        <v>44883</v>
      </c>
      <c r="C9342" s="6" t="str">
        <f t="shared" si="1306"/>
        <v>2022</v>
      </c>
      <c r="D9342" s="6" t="str">
        <f t="shared" si="1307"/>
        <v>November</v>
      </c>
      <c r="E9342" s="6" t="str">
        <f t="shared" si="1308"/>
        <v>Q4</v>
      </c>
      <c r="F9342" s="6" t="str">
        <f t="shared" si="1309"/>
        <v>High</v>
      </c>
      <c r="G9342" s="6" t="str">
        <f t="shared" si="1310"/>
        <v>Discounted</v>
      </c>
      <c r="H9342" s="6">
        <v>44888</v>
      </c>
      <c r="I9342" t="s">
        <v>5579</v>
      </c>
      <c r="J9342" t="s">
        <v>67</v>
      </c>
      <c r="K9342" t="s">
        <v>816</v>
      </c>
      <c r="L9342" t="s">
        <v>61</v>
      </c>
      <c r="M9342" t="s">
        <v>31</v>
      </c>
      <c r="N9342" t="s">
        <v>32</v>
      </c>
      <c r="O9342" t="s">
        <v>62</v>
      </c>
      <c r="P9342" t="s">
        <v>7760</v>
      </c>
      <c r="Q9342" t="s">
        <v>227</v>
      </c>
      <c r="R9342" s="7">
        <v>0.2</v>
      </c>
      <c r="S9342" s="7">
        <f t="shared" si="1305"/>
        <v>33.177599999999998</v>
      </c>
      <c r="T9342" s="8">
        <v>14.5152</v>
      </c>
      <c r="U9342" s="8" t="str">
        <f t="shared" si="1311"/>
        <v>Low</v>
      </c>
      <c r="V9342" s="7">
        <v>8</v>
      </c>
      <c r="W9342" s="8">
        <v>41.472000000000001</v>
      </c>
      <c r="X9342" s="8">
        <f t="shared" si="1312"/>
        <v>5549</v>
      </c>
      <c r="Y9342" s="9">
        <v>0.35</v>
      </c>
      <c r="Z9342" s="9" t="str">
        <f t="shared" si="1313"/>
        <v>High</v>
      </c>
    </row>
    <row r="9343" spans="1:26" x14ac:dyDescent="0.3">
      <c r="A9343" t="s">
        <v>8106</v>
      </c>
      <c r="B9343" s="6">
        <v>44883</v>
      </c>
      <c r="C9343" s="6" t="str">
        <f t="shared" si="1306"/>
        <v>2022</v>
      </c>
      <c r="D9343" s="6" t="str">
        <f t="shared" si="1307"/>
        <v>November</v>
      </c>
      <c r="E9343" s="6" t="str">
        <f t="shared" si="1308"/>
        <v>Q4</v>
      </c>
      <c r="F9343" s="6" t="str">
        <f t="shared" si="1309"/>
        <v>High</v>
      </c>
      <c r="G9343" s="6" t="str">
        <f t="shared" si="1310"/>
        <v>Discounted</v>
      </c>
      <c r="H9343" s="6">
        <v>44888</v>
      </c>
      <c r="I9343" t="s">
        <v>5579</v>
      </c>
      <c r="J9343" t="s">
        <v>67</v>
      </c>
      <c r="K9343" t="s">
        <v>2761</v>
      </c>
      <c r="L9343" t="s">
        <v>61</v>
      </c>
      <c r="M9343" t="s">
        <v>31</v>
      </c>
      <c r="N9343" t="s">
        <v>32</v>
      </c>
      <c r="O9343" t="s">
        <v>62</v>
      </c>
      <c r="P9343" t="s">
        <v>7760</v>
      </c>
      <c r="Q9343" t="s">
        <v>227</v>
      </c>
      <c r="R9343" s="7">
        <v>0.2</v>
      </c>
      <c r="S9343" s="7">
        <f t="shared" si="1305"/>
        <v>16.588799999999999</v>
      </c>
      <c r="T9343" s="8">
        <v>7.2576000000000001</v>
      </c>
      <c r="U9343" s="8" t="str">
        <f t="shared" si="1311"/>
        <v>Low</v>
      </c>
      <c r="V9343" s="7">
        <v>4</v>
      </c>
      <c r="W9343" s="8">
        <v>20.736000000000001</v>
      </c>
      <c r="X9343" s="8">
        <f t="shared" si="1312"/>
        <v>7060</v>
      </c>
      <c r="Y9343" s="9">
        <v>0.35</v>
      </c>
      <c r="Z9343" s="9" t="str">
        <f t="shared" si="1313"/>
        <v>High</v>
      </c>
    </row>
    <row r="9344" spans="1:26" x14ac:dyDescent="0.3">
      <c r="A9344" t="s">
        <v>8106</v>
      </c>
      <c r="B9344" s="6">
        <v>44883</v>
      </c>
      <c r="C9344" s="6" t="str">
        <f t="shared" si="1306"/>
        <v>2022</v>
      </c>
      <c r="D9344" s="6" t="str">
        <f t="shared" si="1307"/>
        <v>November</v>
      </c>
      <c r="E9344" s="6" t="str">
        <f t="shared" si="1308"/>
        <v>Q4</v>
      </c>
      <c r="F9344" s="6" t="str">
        <f t="shared" si="1309"/>
        <v>Low</v>
      </c>
      <c r="G9344" s="6" t="str">
        <f t="shared" si="1310"/>
        <v>Discounted</v>
      </c>
      <c r="H9344" s="6">
        <v>44888</v>
      </c>
      <c r="I9344" t="s">
        <v>5579</v>
      </c>
      <c r="J9344" t="s">
        <v>141</v>
      </c>
      <c r="K9344" t="s">
        <v>610</v>
      </c>
      <c r="L9344" t="s">
        <v>61</v>
      </c>
      <c r="M9344" t="s">
        <v>31</v>
      </c>
      <c r="N9344" t="s">
        <v>49</v>
      </c>
      <c r="O9344" t="s">
        <v>62</v>
      </c>
      <c r="P9344" t="s">
        <v>7760</v>
      </c>
      <c r="Q9344" t="s">
        <v>227</v>
      </c>
      <c r="R9344" s="7">
        <v>0.2</v>
      </c>
      <c r="S9344" s="7">
        <f t="shared" si="1305"/>
        <v>65.087999999999994</v>
      </c>
      <c r="T9344" s="8">
        <v>-19.323</v>
      </c>
      <c r="U9344" s="8" t="str">
        <f t="shared" si="1311"/>
        <v>Loss</v>
      </c>
      <c r="V9344" s="7">
        <v>5</v>
      </c>
      <c r="W9344" s="8">
        <v>81.36</v>
      </c>
      <c r="X9344" s="8">
        <f t="shared" si="1312"/>
        <v>4188</v>
      </c>
      <c r="Y9344" s="9">
        <v>-0.23749999999999999</v>
      </c>
      <c r="Z9344" s="9" t="str">
        <f t="shared" si="1313"/>
        <v>Low</v>
      </c>
    </row>
    <row r="9345" spans="1:26" x14ac:dyDescent="0.3">
      <c r="A9345" t="s">
        <v>8107</v>
      </c>
      <c r="B9345" s="6">
        <v>44883</v>
      </c>
      <c r="C9345" s="6" t="str">
        <f t="shared" si="1306"/>
        <v>2022</v>
      </c>
      <c r="D9345" s="6" t="str">
        <f t="shared" si="1307"/>
        <v>November</v>
      </c>
      <c r="E9345" s="6" t="str">
        <f t="shared" si="1308"/>
        <v>Q4</v>
      </c>
      <c r="F9345" s="6" t="str">
        <f t="shared" si="1309"/>
        <v>High</v>
      </c>
      <c r="G9345" s="6" t="str">
        <f t="shared" si="1310"/>
        <v>Full Price</v>
      </c>
      <c r="H9345" s="6">
        <v>44887</v>
      </c>
      <c r="I9345" t="s">
        <v>3442</v>
      </c>
      <c r="J9345" t="s">
        <v>353</v>
      </c>
      <c r="K9345" t="s">
        <v>4176</v>
      </c>
      <c r="L9345" t="s">
        <v>30</v>
      </c>
      <c r="M9345" t="s">
        <v>91</v>
      </c>
      <c r="N9345" t="s">
        <v>92</v>
      </c>
      <c r="O9345" t="s">
        <v>54</v>
      </c>
      <c r="P9345" t="s">
        <v>725</v>
      </c>
      <c r="Q9345" t="s">
        <v>271</v>
      </c>
      <c r="R9345" s="7">
        <v>0</v>
      </c>
      <c r="S9345" s="7">
        <f t="shared" si="1305"/>
        <v>74.95</v>
      </c>
      <c r="T9345" s="8">
        <v>36.725499999999997</v>
      </c>
      <c r="U9345" s="8" t="str">
        <f t="shared" si="1311"/>
        <v>Low</v>
      </c>
      <c r="V9345" s="7">
        <v>5</v>
      </c>
      <c r="W9345" s="8">
        <v>74.95</v>
      </c>
      <c r="X9345" s="8">
        <f t="shared" si="1312"/>
        <v>4335</v>
      </c>
      <c r="Y9345" s="9">
        <v>0.49</v>
      </c>
      <c r="Z9345" s="9" t="str">
        <f t="shared" si="1313"/>
        <v>High</v>
      </c>
    </row>
    <row r="9346" spans="1:26" x14ac:dyDescent="0.3">
      <c r="A9346" t="s">
        <v>8108</v>
      </c>
      <c r="B9346" s="6">
        <v>44883</v>
      </c>
      <c r="C9346" s="6" t="str">
        <f t="shared" si="1306"/>
        <v>2022</v>
      </c>
      <c r="D9346" s="6" t="str">
        <f t="shared" si="1307"/>
        <v>November</v>
      </c>
      <c r="E9346" s="6" t="str">
        <f t="shared" si="1308"/>
        <v>Q4</v>
      </c>
      <c r="F9346" s="6" t="str">
        <f t="shared" si="1309"/>
        <v>High</v>
      </c>
      <c r="G9346" s="6" t="str">
        <f t="shared" si="1310"/>
        <v>Full Price</v>
      </c>
      <c r="H9346" s="6">
        <v>44883</v>
      </c>
      <c r="I9346" t="s">
        <v>3023</v>
      </c>
      <c r="J9346" t="s">
        <v>93</v>
      </c>
      <c r="K9346" t="s">
        <v>5329</v>
      </c>
      <c r="L9346" t="s">
        <v>61</v>
      </c>
      <c r="M9346" t="s">
        <v>76</v>
      </c>
      <c r="N9346" t="s">
        <v>99</v>
      </c>
      <c r="O9346" t="s">
        <v>33</v>
      </c>
      <c r="P9346" t="s">
        <v>1132</v>
      </c>
      <c r="Q9346" t="s">
        <v>287</v>
      </c>
      <c r="R9346" s="7">
        <v>0</v>
      </c>
      <c r="S9346" s="7">
        <f t="shared" ref="S9346:S9409" si="1314">W9346 - (W9346 * R9346)</f>
        <v>5.82</v>
      </c>
      <c r="T9346" s="8">
        <v>2.7353999999999998</v>
      </c>
      <c r="U9346" s="8" t="str">
        <f t="shared" si="1311"/>
        <v>Low</v>
      </c>
      <c r="V9346" s="7">
        <v>2</v>
      </c>
      <c r="W9346" s="8">
        <v>5.82</v>
      </c>
      <c r="X9346" s="8">
        <f t="shared" si="1312"/>
        <v>9343</v>
      </c>
      <c r="Y9346" s="9">
        <v>0.47</v>
      </c>
      <c r="Z9346" s="9" t="str">
        <f t="shared" si="1313"/>
        <v>High</v>
      </c>
    </row>
    <row r="9347" spans="1:26" x14ac:dyDescent="0.3">
      <c r="A9347" t="s">
        <v>8108</v>
      </c>
      <c r="B9347" s="6">
        <v>44883</v>
      </c>
      <c r="C9347" s="6" t="str">
        <f t="shared" ref="C9347:C9410" si="1315">TEXT(B9347, "YYYY")</f>
        <v>2022</v>
      </c>
      <c r="D9347" s="6" t="str">
        <f t="shared" ref="D9347:D9410" si="1316">TEXT(B9347, "MMMM")</f>
        <v>November</v>
      </c>
      <c r="E9347" s="6" t="str">
        <f t="shared" ref="E9347:E9410" si="1317">"Q" &amp; INT((MONTH(B9347) - 1) / 3) + 1</f>
        <v>Q4</v>
      </c>
      <c r="F9347" s="6" t="str">
        <f t="shared" ref="F9347:F9410" si="1318">IF(Y9347&gt; 0.2, "High", "Low")</f>
        <v>High</v>
      </c>
      <c r="G9347" s="6" t="str">
        <f t="shared" ref="G9347:G9410" si="1319">IF(R9347&gt;0, "Discounted", "Full Price")</f>
        <v>Full Price</v>
      </c>
      <c r="H9347" s="6">
        <v>44883</v>
      </c>
      <c r="I9347" t="s">
        <v>3023</v>
      </c>
      <c r="J9347" t="s">
        <v>44</v>
      </c>
      <c r="K9347" t="s">
        <v>3155</v>
      </c>
      <c r="L9347" t="s">
        <v>61</v>
      </c>
      <c r="M9347" t="s">
        <v>31</v>
      </c>
      <c r="N9347" t="s">
        <v>46</v>
      </c>
      <c r="O9347" t="s">
        <v>33</v>
      </c>
      <c r="P9347" t="s">
        <v>1132</v>
      </c>
      <c r="Q9347" t="s">
        <v>287</v>
      </c>
      <c r="R9347" s="7">
        <v>0</v>
      </c>
      <c r="S9347" s="7">
        <f t="shared" si="1314"/>
        <v>7.38</v>
      </c>
      <c r="T9347" s="8">
        <v>3.4685999999999999</v>
      </c>
      <c r="U9347" s="8" t="str">
        <f t="shared" ref="U9347:U9410" si="1320">IF(T9347 &lt; 0, "Loss", IF(T9347 &lt; 100, "Low", IF(T9347 &lt; 500, "Medium", "High")))</f>
        <v>Low</v>
      </c>
      <c r="V9347" s="7">
        <v>2</v>
      </c>
      <c r="W9347" s="8">
        <v>7.38</v>
      </c>
      <c r="X9347" s="8">
        <f t="shared" ref="X9347:X9410" si="1321">_xlfn.RANK.EQ(W9347, W$2:W$9994)</f>
        <v>9066</v>
      </c>
      <c r="Y9347" s="9">
        <v>0.47</v>
      </c>
      <c r="Z9347" s="9" t="str">
        <f t="shared" ref="Z9347:Z9410" si="1322">IF(Y9347 &gt; 0.2, "High", "Low")</f>
        <v>High</v>
      </c>
    </row>
    <row r="9348" spans="1:26" x14ac:dyDescent="0.3">
      <c r="A9348" t="s">
        <v>8108</v>
      </c>
      <c r="B9348" s="6">
        <v>44883</v>
      </c>
      <c r="C9348" s="6" t="str">
        <f t="shared" si="1315"/>
        <v>2022</v>
      </c>
      <c r="D9348" s="6" t="str">
        <f t="shared" si="1316"/>
        <v>November</v>
      </c>
      <c r="E9348" s="6" t="str">
        <f t="shared" si="1317"/>
        <v>Q4</v>
      </c>
      <c r="F9348" s="6" t="str">
        <f t="shared" si="1318"/>
        <v>High</v>
      </c>
      <c r="G9348" s="6" t="str">
        <f t="shared" si="1319"/>
        <v>Full Price</v>
      </c>
      <c r="H9348" s="6">
        <v>44883</v>
      </c>
      <c r="I9348" t="s">
        <v>3023</v>
      </c>
      <c r="J9348" t="s">
        <v>89</v>
      </c>
      <c r="K9348" t="s">
        <v>3054</v>
      </c>
      <c r="L9348" t="s">
        <v>61</v>
      </c>
      <c r="M9348" t="s">
        <v>31</v>
      </c>
      <c r="N9348" t="s">
        <v>49</v>
      </c>
      <c r="O9348" t="s">
        <v>33</v>
      </c>
      <c r="P9348" t="s">
        <v>1132</v>
      </c>
      <c r="Q9348" t="s">
        <v>287</v>
      </c>
      <c r="R9348" s="7">
        <v>0</v>
      </c>
      <c r="S9348" s="7">
        <f t="shared" si="1314"/>
        <v>37.76</v>
      </c>
      <c r="T9348" s="8">
        <v>10.572800000000001</v>
      </c>
      <c r="U9348" s="8" t="str">
        <f t="shared" si="1320"/>
        <v>Low</v>
      </c>
      <c r="V9348" s="7">
        <v>1</v>
      </c>
      <c r="W9348" s="8">
        <v>37.76</v>
      </c>
      <c r="X9348" s="8">
        <f t="shared" si="1321"/>
        <v>5764</v>
      </c>
      <c r="Y9348" s="9">
        <v>0.28000000000000003</v>
      </c>
      <c r="Z9348" s="9" t="str">
        <f t="shared" si="1322"/>
        <v>High</v>
      </c>
    </row>
    <row r="9349" spans="1:26" x14ac:dyDescent="0.3">
      <c r="A9349" t="s">
        <v>8108</v>
      </c>
      <c r="B9349" s="6">
        <v>44883</v>
      </c>
      <c r="C9349" s="6" t="str">
        <f t="shared" si="1315"/>
        <v>2022</v>
      </c>
      <c r="D9349" s="6" t="str">
        <f t="shared" si="1316"/>
        <v>November</v>
      </c>
      <c r="E9349" s="6" t="str">
        <f t="shared" si="1317"/>
        <v>Q4</v>
      </c>
      <c r="F9349" s="6" t="str">
        <f t="shared" si="1318"/>
        <v>High</v>
      </c>
      <c r="G9349" s="6" t="str">
        <f t="shared" si="1319"/>
        <v>Full Price</v>
      </c>
      <c r="H9349" s="6">
        <v>44883</v>
      </c>
      <c r="I9349" t="s">
        <v>3023</v>
      </c>
      <c r="J9349" t="s">
        <v>2236</v>
      </c>
      <c r="K9349" t="s">
        <v>2237</v>
      </c>
      <c r="L9349" t="s">
        <v>61</v>
      </c>
      <c r="M9349" t="s">
        <v>31</v>
      </c>
      <c r="N9349" t="s">
        <v>49</v>
      </c>
      <c r="O9349" t="s">
        <v>33</v>
      </c>
      <c r="P9349" t="s">
        <v>1132</v>
      </c>
      <c r="Q9349" t="s">
        <v>287</v>
      </c>
      <c r="R9349" s="7">
        <v>0</v>
      </c>
      <c r="S9349" s="7">
        <f t="shared" si="1314"/>
        <v>92.52</v>
      </c>
      <c r="T9349" s="8">
        <v>24.980399999999999</v>
      </c>
      <c r="U9349" s="8" t="str">
        <f t="shared" si="1320"/>
        <v>Low</v>
      </c>
      <c r="V9349" s="7">
        <v>6</v>
      </c>
      <c r="W9349" s="8">
        <v>92.52</v>
      </c>
      <c r="X9349" s="8">
        <f t="shared" si="1321"/>
        <v>3925</v>
      </c>
      <c r="Y9349" s="9">
        <v>0.27</v>
      </c>
      <c r="Z9349" s="9" t="str">
        <f t="shared" si="1322"/>
        <v>High</v>
      </c>
    </row>
    <row r="9350" spans="1:26" x14ac:dyDescent="0.3">
      <c r="A9350" t="s">
        <v>8109</v>
      </c>
      <c r="B9350" s="6">
        <v>44883</v>
      </c>
      <c r="C9350" s="6" t="str">
        <f t="shared" si="1315"/>
        <v>2022</v>
      </c>
      <c r="D9350" s="6" t="str">
        <f t="shared" si="1316"/>
        <v>November</v>
      </c>
      <c r="E9350" s="6" t="str">
        <f t="shared" si="1317"/>
        <v>Q4</v>
      </c>
      <c r="F9350" s="6" t="str">
        <f t="shared" si="1318"/>
        <v>High</v>
      </c>
      <c r="G9350" s="6" t="str">
        <f t="shared" si="1319"/>
        <v>Discounted</v>
      </c>
      <c r="H9350" s="6">
        <v>44886</v>
      </c>
      <c r="I9350" t="s">
        <v>7978</v>
      </c>
      <c r="J9350" t="s">
        <v>256</v>
      </c>
      <c r="K9350" t="s">
        <v>1453</v>
      </c>
      <c r="L9350" t="s">
        <v>30</v>
      </c>
      <c r="M9350" t="s">
        <v>31</v>
      </c>
      <c r="N9350" t="s">
        <v>41</v>
      </c>
      <c r="O9350" t="s">
        <v>69</v>
      </c>
      <c r="P9350" t="s">
        <v>298</v>
      </c>
      <c r="Q9350" t="s">
        <v>299</v>
      </c>
      <c r="R9350" s="7">
        <v>0.2</v>
      </c>
      <c r="S9350" s="7">
        <f t="shared" si="1314"/>
        <v>6.7584</v>
      </c>
      <c r="T9350" s="8">
        <v>2.9567999999999999</v>
      </c>
      <c r="U9350" s="8" t="str">
        <f t="shared" si="1320"/>
        <v>Low</v>
      </c>
      <c r="V9350" s="7">
        <v>2</v>
      </c>
      <c r="W9350" s="8">
        <v>8.4480000000000004</v>
      </c>
      <c r="X9350" s="8">
        <f t="shared" si="1321"/>
        <v>8898</v>
      </c>
      <c r="Y9350" s="9">
        <v>0.35</v>
      </c>
      <c r="Z9350" s="9" t="str">
        <f t="shared" si="1322"/>
        <v>High</v>
      </c>
    </row>
    <row r="9351" spans="1:26" x14ac:dyDescent="0.3">
      <c r="A9351" t="s">
        <v>8109</v>
      </c>
      <c r="B9351" s="6">
        <v>44883</v>
      </c>
      <c r="C9351" s="6" t="str">
        <f t="shared" si="1315"/>
        <v>2022</v>
      </c>
      <c r="D9351" s="6" t="str">
        <f t="shared" si="1316"/>
        <v>November</v>
      </c>
      <c r="E9351" s="6" t="str">
        <f t="shared" si="1317"/>
        <v>Q4</v>
      </c>
      <c r="F9351" s="6" t="str">
        <f t="shared" si="1318"/>
        <v>High</v>
      </c>
      <c r="G9351" s="6" t="str">
        <f t="shared" si="1319"/>
        <v>Full Price</v>
      </c>
      <c r="H9351" s="6">
        <v>44886</v>
      </c>
      <c r="I9351" t="s">
        <v>7978</v>
      </c>
      <c r="J9351" t="s">
        <v>853</v>
      </c>
      <c r="K9351" t="s">
        <v>854</v>
      </c>
      <c r="L9351" t="s">
        <v>30</v>
      </c>
      <c r="M9351" t="s">
        <v>31</v>
      </c>
      <c r="N9351" t="s">
        <v>86</v>
      </c>
      <c r="O9351" t="s">
        <v>69</v>
      </c>
      <c r="P9351" t="s">
        <v>298</v>
      </c>
      <c r="Q9351" t="s">
        <v>299</v>
      </c>
      <c r="R9351" s="7">
        <v>0</v>
      </c>
      <c r="S9351" s="7">
        <f t="shared" si="1314"/>
        <v>2.96</v>
      </c>
      <c r="T9351" s="8">
        <v>1.4208000000000001</v>
      </c>
      <c r="U9351" s="8" t="str">
        <f t="shared" si="1320"/>
        <v>Low</v>
      </c>
      <c r="V9351" s="7">
        <v>2</v>
      </c>
      <c r="W9351" s="8">
        <v>2.96</v>
      </c>
      <c r="X9351" s="8">
        <f t="shared" si="1321"/>
        <v>9788</v>
      </c>
      <c r="Y9351" s="9">
        <v>0.48</v>
      </c>
      <c r="Z9351" s="9" t="str">
        <f t="shared" si="1322"/>
        <v>High</v>
      </c>
    </row>
    <row r="9352" spans="1:26" x14ac:dyDescent="0.3">
      <c r="A9352" t="s">
        <v>8109</v>
      </c>
      <c r="B9352" s="6">
        <v>44883</v>
      </c>
      <c r="C9352" s="6" t="str">
        <f t="shared" si="1315"/>
        <v>2022</v>
      </c>
      <c r="D9352" s="6" t="str">
        <f t="shared" si="1316"/>
        <v>November</v>
      </c>
      <c r="E9352" s="6" t="str">
        <f t="shared" si="1317"/>
        <v>Q4</v>
      </c>
      <c r="F9352" s="6" t="str">
        <f t="shared" si="1318"/>
        <v>Low</v>
      </c>
      <c r="G9352" s="6" t="str">
        <f t="shared" si="1319"/>
        <v>Full Price</v>
      </c>
      <c r="H9352" s="6">
        <v>44886</v>
      </c>
      <c r="I9352" t="s">
        <v>7978</v>
      </c>
      <c r="J9352" t="s">
        <v>151</v>
      </c>
      <c r="K9352" t="s">
        <v>1554</v>
      </c>
      <c r="L9352" t="s">
        <v>30</v>
      </c>
      <c r="M9352" t="s">
        <v>31</v>
      </c>
      <c r="N9352" t="s">
        <v>49</v>
      </c>
      <c r="O9352" t="s">
        <v>69</v>
      </c>
      <c r="P9352" t="s">
        <v>298</v>
      </c>
      <c r="Q9352" t="s">
        <v>299</v>
      </c>
      <c r="R9352" s="7">
        <v>0</v>
      </c>
      <c r="S9352" s="7">
        <f t="shared" si="1314"/>
        <v>95.94</v>
      </c>
      <c r="T9352" s="8">
        <v>9.5939999999999994</v>
      </c>
      <c r="U9352" s="8" t="str">
        <f t="shared" si="1320"/>
        <v>Low</v>
      </c>
      <c r="V9352" s="7">
        <v>3</v>
      </c>
      <c r="W9352" s="8">
        <v>95.94</v>
      </c>
      <c r="X9352" s="8">
        <f t="shared" si="1321"/>
        <v>3872</v>
      </c>
      <c r="Y9352" s="9">
        <v>0.1</v>
      </c>
      <c r="Z9352" s="9" t="str">
        <f t="shared" si="1322"/>
        <v>Low</v>
      </c>
    </row>
    <row r="9353" spans="1:26" x14ac:dyDescent="0.3">
      <c r="A9353" t="s">
        <v>8109</v>
      </c>
      <c r="B9353" s="6">
        <v>44883</v>
      </c>
      <c r="C9353" s="6" t="str">
        <f t="shared" si="1315"/>
        <v>2022</v>
      </c>
      <c r="D9353" s="6" t="str">
        <f t="shared" si="1316"/>
        <v>November</v>
      </c>
      <c r="E9353" s="6" t="str">
        <f t="shared" si="1317"/>
        <v>Q4</v>
      </c>
      <c r="F9353" s="6" t="str">
        <f t="shared" si="1318"/>
        <v>High</v>
      </c>
      <c r="G9353" s="6" t="str">
        <f t="shared" si="1319"/>
        <v>Full Price</v>
      </c>
      <c r="H9353" s="6">
        <v>44886</v>
      </c>
      <c r="I9353" t="s">
        <v>7978</v>
      </c>
      <c r="J9353" t="s">
        <v>192</v>
      </c>
      <c r="K9353" t="s">
        <v>1064</v>
      </c>
      <c r="L9353" t="s">
        <v>30</v>
      </c>
      <c r="M9353" t="s">
        <v>31</v>
      </c>
      <c r="N9353" t="s">
        <v>49</v>
      </c>
      <c r="O9353" t="s">
        <v>69</v>
      </c>
      <c r="P9353" t="s">
        <v>298</v>
      </c>
      <c r="Q9353" t="s">
        <v>299</v>
      </c>
      <c r="R9353" s="7">
        <v>0</v>
      </c>
      <c r="S9353" s="7">
        <f t="shared" si="1314"/>
        <v>169.68</v>
      </c>
      <c r="T9353" s="8">
        <v>45.813600000000001</v>
      </c>
      <c r="U9353" s="8" t="str">
        <f t="shared" si="1320"/>
        <v>Low</v>
      </c>
      <c r="V9353" s="7">
        <v>6</v>
      </c>
      <c r="W9353" s="8">
        <v>169.68</v>
      </c>
      <c r="X9353" s="8">
        <f t="shared" si="1321"/>
        <v>2869</v>
      </c>
      <c r="Y9353" s="9">
        <v>0.27</v>
      </c>
      <c r="Z9353" s="9" t="str">
        <f t="shared" si="1322"/>
        <v>High</v>
      </c>
    </row>
    <row r="9354" spans="1:26" x14ac:dyDescent="0.3">
      <c r="A9354" t="s">
        <v>8109</v>
      </c>
      <c r="B9354" s="6">
        <v>44883</v>
      </c>
      <c r="C9354" s="6" t="str">
        <f t="shared" si="1315"/>
        <v>2022</v>
      </c>
      <c r="D9354" s="6" t="str">
        <f t="shared" si="1316"/>
        <v>November</v>
      </c>
      <c r="E9354" s="6" t="str">
        <f t="shared" si="1317"/>
        <v>Q4</v>
      </c>
      <c r="F9354" s="6" t="str">
        <f t="shared" si="1318"/>
        <v>High</v>
      </c>
      <c r="G9354" s="6" t="str">
        <f t="shared" si="1319"/>
        <v>Full Price</v>
      </c>
      <c r="H9354" s="6">
        <v>44886</v>
      </c>
      <c r="I9354" t="s">
        <v>7978</v>
      </c>
      <c r="J9354" t="s">
        <v>524</v>
      </c>
      <c r="K9354" t="s">
        <v>2755</v>
      </c>
      <c r="L9354" t="s">
        <v>30</v>
      </c>
      <c r="M9354" t="s">
        <v>91</v>
      </c>
      <c r="N9354" t="s">
        <v>110</v>
      </c>
      <c r="O9354" t="s">
        <v>69</v>
      </c>
      <c r="P9354" t="s">
        <v>298</v>
      </c>
      <c r="Q9354" t="s">
        <v>299</v>
      </c>
      <c r="R9354" s="7">
        <v>0</v>
      </c>
      <c r="S9354" s="7">
        <f t="shared" si="1314"/>
        <v>132.52000000000001</v>
      </c>
      <c r="T9354" s="8">
        <v>54.333199999999998</v>
      </c>
      <c r="U9354" s="8" t="str">
        <f t="shared" si="1320"/>
        <v>Low</v>
      </c>
      <c r="V9354" s="7">
        <v>4</v>
      </c>
      <c r="W9354" s="8">
        <v>132.52000000000001</v>
      </c>
      <c r="X9354" s="8">
        <f t="shared" si="1321"/>
        <v>3271</v>
      </c>
      <c r="Y9354" s="9">
        <v>0.41</v>
      </c>
      <c r="Z9354" s="9" t="str">
        <f t="shared" si="1322"/>
        <v>High</v>
      </c>
    </row>
    <row r="9355" spans="1:26" x14ac:dyDescent="0.3">
      <c r="A9355" t="s">
        <v>8110</v>
      </c>
      <c r="B9355" s="6">
        <v>44883</v>
      </c>
      <c r="C9355" s="6" t="str">
        <f t="shared" si="1315"/>
        <v>2022</v>
      </c>
      <c r="D9355" s="6" t="str">
        <f t="shared" si="1316"/>
        <v>November</v>
      </c>
      <c r="E9355" s="6" t="str">
        <f t="shared" si="1317"/>
        <v>Q4</v>
      </c>
      <c r="F9355" s="6" t="str">
        <f t="shared" si="1318"/>
        <v>High</v>
      </c>
      <c r="G9355" s="6" t="str">
        <f t="shared" si="1319"/>
        <v>Full Price</v>
      </c>
      <c r="H9355" s="6">
        <v>44889</v>
      </c>
      <c r="I9355" t="s">
        <v>73</v>
      </c>
      <c r="J9355" t="s">
        <v>643</v>
      </c>
      <c r="K9355" t="s">
        <v>5281</v>
      </c>
      <c r="L9355" t="s">
        <v>40</v>
      </c>
      <c r="M9355" t="s">
        <v>76</v>
      </c>
      <c r="N9355" t="s">
        <v>99</v>
      </c>
      <c r="O9355" t="s">
        <v>33</v>
      </c>
      <c r="P9355" t="s">
        <v>8111</v>
      </c>
      <c r="Q9355" t="s">
        <v>212</v>
      </c>
      <c r="R9355" s="7">
        <v>0</v>
      </c>
      <c r="S9355" s="7">
        <f t="shared" si="1314"/>
        <v>19.760000000000002</v>
      </c>
      <c r="T9355" s="8">
        <v>8.2992000000000008</v>
      </c>
      <c r="U9355" s="8" t="str">
        <f t="shared" si="1320"/>
        <v>Low</v>
      </c>
      <c r="V9355" s="7">
        <v>4</v>
      </c>
      <c r="W9355" s="8">
        <v>19.760000000000002</v>
      </c>
      <c r="X9355" s="8">
        <f t="shared" si="1321"/>
        <v>7176</v>
      </c>
      <c r="Y9355" s="9">
        <v>0.42</v>
      </c>
      <c r="Z9355" s="9" t="str">
        <f t="shared" si="1322"/>
        <v>High</v>
      </c>
    </row>
    <row r="9356" spans="1:26" x14ac:dyDescent="0.3">
      <c r="A9356" t="s">
        <v>8112</v>
      </c>
      <c r="B9356" s="6">
        <v>44883</v>
      </c>
      <c r="C9356" s="6" t="str">
        <f t="shared" si="1315"/>
        <v>2022</v>
      </c>
      <c r="D9356" s="6" t="str">
        <f t="shared" si="1316"/>
        <v>November</v>
      </c>
      <c r="E9356" s="6" t="str">
        <f t="shared" si="1317"/>
        <v>Q4</v>
      </c>
      <c r="F9356" s="6" t="str">
        <f t="shared" si="1318"/>
        <v>Low</v>
      </c>
      <c r="G9356" s="6" t="str">
        <f t="shared" si="1319"/>
        <v>Discounted</v>
      </c>
      <c r="H9356" s="6">
        <v>44888</v>
      </c>
      <c r="I9356" t="s">
        <v>3719</v>
      </c>
      <c r="J9356" t="s">
        <v>458</v>
      </c>
      <c r="K9356" t="s">
        <v>5484</v>
      </c>
      <c r="L9356" t="s">
        <v>61</v>
      </c>
      <c r="M9356" t="s">
        <v>31</v>
      </c>
      <c r="N9356" t="s">
        <v>53</v>
      </c>
      <c r="O9356" t="s">
        <v>54</v>
      </c>
      <c r="P9356" t="s">
        <v>1286</v>
      </c>
      <c r="Q9356" t="s">
        <v>132</v>
      </c>
      <c r="R9356" s="7">
        <v>0.2</v>
      </c>
      <c r="S9356" s="7">
        <f t="shared" si="1314"/>
        <v>31.091199999999997</v>
      </c>
      <c r="T9356" s="8">
        <v>7.7728000000000002</v>
      </c>
      <c r="U9356" s="8" t="str">
        <f t="shared" si="1320"/>
        <v>Low</v>
      </c>
      <c r="V9356" s="7">
        <v>7</v>
      </c>
      <c r="W9356" s="8">
        <v>38.863999999999997</v>
      </c>
      <c r="X9356" s="8">
        <f t="shared" si="1321"/>
        <v>5719</v>
      </c>
      <c r="Y9356" s="9">
        <v>0.2</v>
      </c>
      <c r="Z9356" s="9" t="str">
        <f t="shared" si="1322"/>
        <v>Low</v>
      </c>
    </row>
    <row r="9357" spans="1:26" x14ac:dyDescent="0.3">
      <c r="A9357" t="s">
        <v>8113</v>
      </c>
      <c r="B9357" s="6">
        <v>44883</v>
      </c>
      <c r="C9357" s="6" t="str">
        <f t="shared" si="1315"/>
        <v>2022</v>
      </c>
      <c r="D9357" s="6" t="str">
        <f t="shared" si="1316"/>
        <v>November</v>
      </c>
      <c r="E9357" s="6" t="str">
        <f t="shared" si="1317"/>
        <v>Q4</v>
      </c>
      <c r="F9357" s="6" t="str">
        <f t="shared" si="1318"/>
        <v>Low</v>
      </c>
      <c r="G9357" s="6" t="str">
        <f t="shared" si="1319"/>
        <v>Discounted</v>
      </c>
      <c r="H9357" s="6">
        <v>44888</v>
      </c>
      <c r="I9357" t="s">
        <v>2400</v>
      </c>
      <c r="J9357" t="s">
        <v>74</v>
      </c>
      <c r="K9357" t="s">
        <v>125</v>
      </c>
      <c r="L9357" t="s">
        <v>30</v>
      </c>
      <c r="M9357" t="s">
        <v>76</v>
      </c>
      <c r="N9357" t="s">
        <v>77</v>
      </c>
      <c r="O9357" t="s">
        <v>33</v>
      </c>
      <c r="P9357" t="s">
        <v>368</v>
      </c>
      <c r="Q9357" t="s">
        <v>43</v>
      </c>
      <c r="R9357" s="7">
        <v>0.3</v>
      </c>
      <c r="S9357" s="7">
        <f t="shared" si="1314"/>
        <v>89.170199999999994</v>
      </c>
      <c r="T9357" s="8">
        <v>-25.4772</v>
      </c>
      <c r="U9357" s="8" t="str">
        <f t="shared" si="1320"/>
        <v>Loss</v>
      </c>
      <c r="V9357" s="7">
        <v>2</v>
      </c>
      <c r="W9357" s="8">
        <v>127.386</v>
      </c>
      <c r="X9357" s="8">
        <f t="shared" si="1321"/>
        <v>3343</v>
      </c>
      <c r="Y9357" s="9">
        <v>-0.2</v>
      </c>
      <c r="Z9357" s="9" t="str">
        <f t="shared" si="1322"/>
        <v>Low</v>
      </c>
    </row>
    <row r="9358" spans="1:26" x14ac:dyDescent="0.3">
      <c r="A9358" t="s">
        <v>8113</v>
      </c>
      <c r="B9358" s="6">
        <v>44883</v>
      </c>
      <c r="C9358" s="6" t="str">
        <f t="shared" si="1315"/>
        <v>2022</v>
      </c>
      <c r="D9358" s="6" t="str">
        <f t="shared" si="1316"/>
        <v>November</v>
      </c>
      <c r="E9358" s="6" t="str">
        <f t="shared" si="1317"/>
        <v>Q4</v>
      </c>
      <c r="F9358" s="6" t="str">
        <f t="shared" si="1318"/>
        <v>High</v>
      </c>
      <c r="G9358" s="6" t="str">
        <f t="shared" si="1319"/>
        <v>Discounted</v>
      </c>
      <c r="H9358" s="6">
        <v>44888</v>
      </c>
      <c r="I9358" t="s">
        <v>2400</v>
      </c>
      <c r="J9358" t="s">
        <v>2139</v>
      </c>
      <c r="K9358" t="s">
        <v>2859</v>
      </c>
      <c r="L9358" t="s">
        <v>30</v>
      </c>
      <c r="M9358" t="s">
        <v>31</v>
      </c>
      <c r="N9358" t="s">
        <v>149</v>
      </c>
      <c r="O9358" t="s">
        <v>33</v>
      </c>
      <c r="P9358" t="s">
        <v>368</v>
      </c>
      <c r="Q9358" t="s">
        <v>43</v>
      </c>
      <c r="R9358" s="7">
        <v>0.2</v>
      </c>
      <c r="S9358" s="7">
        <f t="shared" si="1314"/>
        <v>44.467200000000005</v>
      </c>
      <c r="T9358" s="8">
        <v>20.844000000000001</v>
      </c>
      <c r="U9358" s="8" t="str">
        <f t="shared" si="1320"/>
        <v>Low</v>
      </c>
      <c r="V9358" s="7">
        <v>6</v>
      </c>
      <c r="W9358" s="8">
        <v>55.584000000000003</v>
      </c>
      <c r="X9358" s="8">
        <f t="shared" si="1321"/>
        <v>4956</v>
      </c>
      <c r="Y9358" s="9">
        <v>0.375</v>
      </c>
      <c r="Z9358" s="9" t="str">
        <f t="shared" si="1322"/>
        <v>High</v>
      </c>
    </row>
    <row r="9359" spans="1:26" x14ac:dyDescent="0.3">
      <c r="A9359" t="s">
        <v>8114</v>
      </c>
      <c r="B9359" s="6">
        <v>44883</v>
      </c>
      <c r="C9359" s="6" t="str">
        <f t="shared" si="1315"/>
        <v>2022</v>
      </c>
      <c r="D9359" s="6" t="str">
        <f t="shared" si="1316"/>
        <v>November</v>
      </c>
      <c r="E9359" s="6" t="str">
        <f t="shared" si="1317"/>
        <v>Q4</v>
      </c>
      <c r="F9359" s="6" t="str">
        <f t="shared" si="1318"/>
        <v>High</v>
      </c>
      <c r="G9359" s="6" t="str">
        <f t="shared" si="1319"/>
        <v>Discounted</v>
      </c>
      <c r="H9359" s="6">
        <v>44888</v>
      </c>
      <c r="I9359" t="s">
        <v>4830</v>
      </c>
      <c r="J9359" t="s">
        <v>67</v>
      </c>
      <c r="K9359" t="s">
        <v>815</v>
      </c>
      <c r="L9359" t="s">
        <v>30</v>
      </c>
      <c r="M9359" t="s">
        <v>31</v>
      </c>
      <c r="N9359" t="s">
        <v>32</v>
      </c>
      <c r="O9359" t="s">
        <v>62</v>
      </c>
      <c r="P9359" t="s">
        <v>6518</v>
      </c>
      <c r="Q9359" t="s">
        <v>227</v>
      </c>
      <c r="R9359" s="7">
        <v>0.2</v>
      </c>
      <c r="S9359" s="7">
        <f t="shared" si="1314"/>
        <v>35.507199999999997</v>
      </c>
      <c r="T9359" s="8">
        <v>15.5344</v>
      </c>
      <c r="U9359" s="8" t="str">
        <f t="shared" si="1320"/>
        <v>Low</v>
      </c>
      <c r="V9359" s="7">
        <v>1</v>
      </c>
      <c r="W9359" s="8">
        <v>44.384</v>
      </c>
      <c r="X9359" s="8">
        <f t="shared" si="1321"/>
        <v>5422</v>
      </c>
      <c r="Y9359" s="9">
        <v>0.35</v>
      </c>
      <c r="Z9359" s="9" t="str">
        <f t="shared" si="1322"/>
        <v>High</v>
      </c>
    </row>
    <row r="9360" spans="1:26" x14ac:dyDescent="0.3">
      <c r="A9360" t="s">
        <v>8114</v>
      </c>
      <c r="B9360" s="6">
        <v>44883</v>
      </c>
      <c r="C9360" s="6" t="str">
        <f t="shared" si="1315"/>
        <v>2022</v>
      </c>
      <c r="D9360" s="6" t="str">
        <f t="shared" si="1316"/>
        <v>November</v>
      </c>
      <c r="E9360" s="6" t="str">
        <f t="shared" si="1317"/>
        <v>Q4</v>
      </c>
      <c r="F9360" s="6" t="str">
        <f t="shared" si="1318"/>
        <v>Low</v>
      </c>
      <c r="G9360" s="6" t="str">
        <f t="shared" si="1319"/>
        <v>Discounted</v>
      </c>
      <c r="H9360" s="6">
        <v>44888</v>
      </c>
      <c r="I9360" t="s">
        <v>4830</v>
      </c>
      <c r="J9360" t="s">
        <v>1377</v>
      </c>
      <c r="K9360" t="s">
        <v>1377</v>
      </c>
      <c r="L9360" t="s">
        <v>30</v>
      </c>
      <c r="M9360" t="s">
        <v>31</v>
      </c>
      <c r="N9360" t="s">
        <v>356</v>
      </c>
      <c r="O9360" t="s">
        <v>62</v>
      </c>
      <c r="P9360" t="s">
        <v>6518</v>
      </c>
      <c r="Q9360" t="s">
        <v>227</v>
      </c>
      <c r="R9360" s="7">
        <v>0.2</v>
      </c>
      <c r="S9360" s="7">
        <f t="shared" si="1314"/>
        <v>2.3552</v>
      </c>
      <c r="T9360" s="8">
        <v>-0.66239999999999999</v>
      </c>
      <c r="U9360" s="8" t="str">
        <f t="shared" si="1320"/>
        <v>Loss</v>
      </c>
      <c r="V9360" s="7">
        <v>1</v>
      </c>
      <c r="W9360" s="8">
        <v>2.944</v>
      </c>
      <c r="X9360" s="8">
        <f t="shared" si="1321"/>
        <v>9798</v>
      </c>
      <c r="Y9360" s="9">
        <v>-0.22500000000000001</v>
      </c>
      <c r="Z9360" s="9" t="str">
        <f t="shared" si="1322"/>
        <v>Low</v>
      </c>
    </row>
    <row r="9361" spans="1:26" x14ac:dyDescent="0.3">
      <c r="A9361" t="s">
        <v>8115</v>
      </c>
      <c r="B9361" s="6">
        <v>44884</v>
      </c>
      <c r="C9361" s="6" t="str">
        <f t="shared" si="1315"/>
        <v>2022</v>
      </c>
      <c r="D9361" s="6" t="str">
        <f t="shared" si="1316"/>
        <v>November</v>
      </c>
      <c r="E9361" s="6" t="str">
        <f t="shared" si="1317"/>
        <v>Q4</v>
      </c>
      <c r="F9361" s="6" t="str">
        <f t="shared" si="1318"/>
        <v>High</v>
      </c>
      <c r="G9361" s="6" t="str">
        <f t="shared" si="1319"/>
        <v>Full Price</v>
      </c>
      <c r="H9361" s="6">
        <v>44888</v>
      </c>
      <c r="I9361" t="s">
        <v>3154</v>
      </c>
      <c r="J9361" t="s">
        <v>1299</v>
      </c>
      <c r="K9361" t="s">
        <v>2069</v>
      </c>
      <c r="L9361" t="s">
        <v>30</v>
      </c>
      <c r="M9361" t="s">
        <v>76</v>
      </c>
      <c r="N9361" t="s">
        <v>99</v>
      </c>
      <c r="O9361" t="s">
        <v>62</v>
      </c>
      <c r="P9361" t="s">
        <v>78</v>
      </c>
      <c r="Q9361" t="s">
        <v>79</v>
      </c>
      <c r="R9361" s="7">
        <v>0</v>
      </c>
      <c r="S9361" s="7">
        <f t="shared" si="1314"/>
        <v>821.88</v>
      </c>
      <c r="T9361" s="8">
        <v>213.68879999999999</v>
      </c>
      <c r="U9361" s="8" t="str">
        <f t="shared" si="1320"/>
        <v>Medium</v>
      </c>
      <c r="V9361" s="7">
        <v>6</v>
      </c>
      <c r="W9361" s="8">
        <v>821.88</v>
      </c>
      <c r="X9361" s="8">
        <f t="shared" si="1321"/>
        <v>641</v>
      </c>
      <c r="Y9361" s="9">
        <v>0.26</v>
      </c>
      <c r="Z9361" s="9" t="str">
        <f t="shared" si="1322"/>
        <v>High</v>
      </c>
    </row>
    <row r="9362" spans="1:26" x14ac:dyDescent="0.3">
      <c r="A9362" t="s">
        <v>8115</v>
      </c>
      <c r="B9362" s="6">
        <v>44884</v>
      </c>
      <c r="C9362" s="6" t="str">
        <f t="shared" si="1315"/>
        <v>2022</v>
      </c>
      <c r="D9362" s="6" t="str">
        <f t="shared" si="1316"/>
        <v>November</v>
      </c>
      <c r="E9362" s="6" t="str">
        <f t="shared" si="1317"/>
        <v>Q4</v>
      </c>
      <c r="F9362" s="6" t="str">
        <f t="shared" si="1318"/>
        <v>High</v>
      </c>
      <c r="G9362" s="6" t="str">
        <f t="shared" si="1319"/>
        <v>Full Price</v>
      </c>
      <c r="H9362" s="6">
        <v>44888</v>
      </c>
      <c r="I9362" t="s">
        <v>3154</v>
      </c>
      <c r="J9362" t="s">
        <v>38</v>
      </c>
      <c r="K9362" t="s">
        <v>3506</v>
      </c>
      <c r="L9362" t="s">
        <v>30</v>
      </c>
      <c r="M9362" t="s">
        <v>31</v>
      </c>
      <c r="N9362" t="s">
        <v>41</v>
      </c>
      <c r="O9362" t="s">
        <v>62</v>
      </c>
      <c r="P9362" t="s">
        <v>78</v>
      </c>
      <c r="Q9362" t="s">
        <v>79</v>
      </c>
      <c r="R9362" s="7">
        <v>0</v>
      </c>
      <c r="S9362" s="7">
        <f t="shared" si="1314"/>
        <v>21.96</v>
      </c>
      <c r="T9362" s="8">
        <v>10.760400000000001</v>
      </c>
      <c r="U9362" s="8" t="str">
        <f t="shared" si="1320"/>
        <v>Low</v>
      </c>
      <c r="V9362" s="7">
        <v>2</v>
      </c>
      <c r="W9362" s="8">
        <v>21.96</v>
      </c>
      <c r="X9362" s="8">
        <f t="shared" si="1321"/>
        <v>6954</v>
      </c>
      <c r="Y9362" s="9">
        <v>0.49</v>
      </c>
      <c r="Z9362" s="9" t="str">
        <f t="shared" si="1322"/>
        <v>High</v>
      </c>
    </row>
    <row r="9363" spans="1:26" x14ac:dyDescent="0.3">
      <c r="A9363" t="s">
        <v>8116</v>
      </c>
      <c r="B9363" s="6">
        <v>44884</v>
      </c>
      <c r="C9363" s="6" t="str">
        <f t="shared" si="1315"/>
        <v>2022</v>
      </c>
      <c r="D9363" s="6" t="str">
        <f t="shared" si="1316"/>
        <v>November</v>
      </c>
      <c r="E9363" s="6" t="str">
        <f t="shared" si="1317"/>
        <v>Q4</v>
      </c>
      <c r="F9363" s="6" t="str">
        <f t="shared" si="1318"/>
        <v>Low</v>
      </c>
      <c r="G9363" s="6" t="str">
        <f t="shared" si="1319"/>
        <v>Discounted</v>
      </c>
      <c r="H9363" s="6">
        <v>44890</v>
      </c>
      <c r="I9363" t="s">
        <v>399</v>
      </c>
      <c r="J9363" t="s">
        <v>89</v>
      </c>
      <c r="K9363" t="s">
        <v>3181</v>
      </c>
      <c r="L9363" t="s">
        <v>30</v>
      </c>
      <c r="M9363" t="s">
        <v>31</v>
      </c>
      <c r="N9363" t="s">
        <v>41</v>
      </c>
      <c r="O9363" t="s">
        <v>54</v>
      </c>
      <c r="P9363" t="s">
        <v>1163</v>
      </c>
      <c r="Q9363" t="s">
        <v>132</v>
      </c>
      <c r="R9363" s="7">
        <v>0.7</v>
      </c>
      <c r="S9363" s="7">
        <f t="shared" si="1314"/>
        <v>17.9739</v>
      </c>
      <c r="T9363" s="8">
        <v>-45.933300000000003</v>
      </c>
      <c r="U9363" s="8" t="str">
        <f t="shared" si="1320"/>
        <v>Loss</v>
      </c>
      <c r="V9363" s="7">
        <v>7</v>
      </c>
      <c r="W9363" s="8">
        <v>59.912999999999997</v>
      </c>
      <c r="X9363" s="8">
        <f t="shared" si="1321"/>
        <v>4825</v>
      </c>
      <c r="Y9363" s="9">
        <v>-0.76666666699999997</v>
      </c>
      <c r="Z9363" s="9" t="str">
        <f t="shared" si="1322"/>
        <v>Low</v>
      </c>
    </row>
    <row r="9364" spans="1:26" x14ac:dyDescent="0.3">
      <c r="A9364" t="s">
        <v>8117</v>
      </c>
      <c r="B9364" s="6">
        <v>44884</v>
      </c>
      <c r="C9364" s="6" t="str">
        <f t="shared" si="1315"/>
        <v>2022</v>
      </c>
      <c r="D9364" s="6" t="str">
        <f t="shared" si="1316"/>
        <v>November</v>
      </c>
      <c r="E9364" s="6" t="str">
        <f t="shared" si="1317"/>
        <v>Q4</v>
      </c>
      <c r="F9364" s="6" t="str">
        <f t="shared" si="1318"/>
        <v>High</v>
      </c>
      <c r="G9364" s="6" t="str">
        <f t="shared" si="1319"/>
        <v>Full Price</v>
      </c>
      <c r="H9364" s="6">
        <v>44888</v>
      </c>
      <c r="I9364" t="s">
        <v>730</v>
      </c>
      <c r="J9364" t="s">
        <v>89</v>
      </c>
      <c r="K9364" t="s">
        <v>1409</v>
      </c>
      <c r="L9364" t="s">
        <v>30</v>
      </c>
      <c r="M9364" t="s">
        <v>31</v>
      </c>
      <c r="N9364" t="s">
        <v>86</v>
      </c>
      <c r="O9364" t="s">
        <v>62</v>
      </c>
      <c r="P9364" t="s">
        <v>241</v>
      </c>
      <c r="Q9364" t="s">
        <v>115</v>
      </c>
      <c r="R9364" s="7">
        <v>0</v>
      </c>
      <c r="S9364" s="7">
        <f t="shared" si="1314"/>
        <v>25.06</v>
      </c>
      <c r="T9364" s="8">
        <v>12.53</v>
      </c>
      <c r="U9364" s="8" t="str">
        <f t="shared" si="1320"/>
        <v>Low</v>
      </c>
      <c r="V9364" s="7">
        <v>7</v>
      </c>
      <c r="W9364" s="8">
        <v>25.06</v>
      </c>
      <c r="X9364" s="8">
        <f t="shared" si="1321"/>
        <v>6675</v>
      </c>
      <c r="Y9364" s="9">
        <v>0.5</v>
      </c>
      <c r="Z9364" s="9" t="str">
        <f t="shared" si="1322"/>
        <v>High</v>
      </c>
    </row>
    <row r="9365" spans="1:26" x14ac:dyDescent="0.3">
      <c r="A9365" t="s">
        <v>8118</v>
      </c>
      <c r="B9365" s="6">
        <v>44884</v>
      </c>
      <c r="C9365" s="6" t="str">
        <f t="shared" si="1315"/>
        <v>2022</v>
      </c>
      <c r="D9365" s="6" t="str">
        <f t="shared" si="1316"/>
        <v>November</v>
      </c>
      <c r="E9365" s="6" t="str">
        <f t="shared" si="1317"/>
        <v>Q4</v>
      </c>
      <c r="F9365" s="6" t="str">
        <f t="shared" si="1318"/>
        <v>Low</v>
      </c>
      <c r="G9365" s="6" t="str">
        <f t="shared" si="1319"/>
        <v>Discounted</v>
      </c>
      <c r="H9365" s="6">
        <v>44886</v>
      </c>
      <c r="I9365" t="s">
        <v>3928</v>
      </c>
      <c r="J9365" t="s">
        <v>584</v>
      </c>
      <c r="K9365" t="s">
        <v>4892</v>
      </c>
      <c r="L9365" t="s">
        <v>61</v>
      </c>
      <c r="M9365" t="s">
        <v>76</v>
      </c>
      <c r="N9365" t="s">
        <v>262</v>
      </c>
      <c r="O9365" t="s">
        <v>33</v>
      </c>
      <c r="P9365" t="s">
        <v>1059</v>
      </c>
      <c r="Q9365" t="s">
        <v>35</v>
      </c>
      <c r="R9365" s="7">
        <v>0.3</v>
      </c>
      <c r="S9365" s="7">
        <f t="shared" si="1314"/>
        <v>502.68119999999999</v>
      </c>
      <c r="T9365" s="8">
        <v>-71.811599999999999</v>
      </c>
      <c r="U9365" s="8" t="str">
        <f t="shared" si="1320"/>
        <v>Loss</v>
      </c>
      <c r="V9365" s="7">
        <v>6</v>
      </c>
      <c r="W9365" s="8">
        <v>718.11599999999999</v>
      </c>
      <c r="X9365" s="8">
        <f t="shared" si="1321"/>
        <v>742</v>
      </c>
      <c r="Y9365" s="9">
        <v>-0.1</v>
      </c>
      <c r="Z9365" s="9" t="str">
        <f t="shared" si="1322"/>
        <v>Low</v>
      </c>
    </row>
    <row r="9366" spans="1:26" x14ac:dyDescent="0.3">
      <c r="A9366" t="s">
        <v>8118</v>
      </c>
      <c r="B9366" s="6">
        <v>44884</v>
      </c>
      <c r="C9366" s="6" t="str">
        <f t="shared" si="1315"/>
        <v>2022</v>
      </c>
      <c r="D9366" s="6" t="str">
        <f t="shared" si="1316"/>
        <v>November</v>
      </c>
      <c r="E9366" s="6" t="str">
        <f t="shared" si="1317"/>
        <v>Q4</v>
      </c>
      <c r="F9366" s="6" t="str">
        <f t="shared" si="1318"/>
        <v>High</v>
      </c>
      <c r="G9366" s="6" t="str">
        <f t="shared" si="1319"/>
        <v>Discounted</v>
      </c>
      <c r="H9366" s="6">
        <v>44886</v>
      </c>
      <c r="I9366" t="s">
        <v>3928</v>
      </c>
      <c r="J9366" t="s">
        <v>89</v>
      </c>
      <c r="K9366" t="s">
        <v>724</v>
      </c>
      <c r="L9366" t="s">
        <v>61</v>
      </c>
      <c r="M9366" t="s">
        <v>31</v>
      </c>
      <c r="N9366" t="s">
        <v>53</v>
      </c>
      <c r="O9366" t="s">
        <v>33</v>
      </c>
      <c r="P9366" t="s">
        <v>1059</v>
      </c>
      <c r="Q9366" t="s">
        <v>35</v>
      </c>
      <c r="R9366" s="7">
        <v>0.2</v>
      </c>
      <c r="S9366" s="7">
        <f t="shared" si="1314"/>
        <v>25.4208</v>
      </c>
      <c r="T9366" s="8">
        <v>8.7384000000000004</v>
      </c>
      <c r="U9366" s="8" t="str">
        <f t="shared" si="1320"/>
        <v>Low</v>
      </c>
      <c r="V9366" s="7">
        <v>4</v>
      </c>
      <c r="W9366" s="8">
        <v>31.776</v>
      </c>
      <c r="X9366" s="8">
        <f t="shared" si="1321"/>
        <v>6175</v>
      </c>
      <c r="Y9366" s="9">
        <v>0.27500000000000002</v>
      </c>
      <c r="Z9366" s="9" t="str">
        <f t="shared" si="1322"/>
        <v>High</v>
      </c>
    </row>
    <row r="9367" spans="1:26" x14ac:dyDescent="0.3">
      <c r="A9367" t="s">
        <v>8119</v>
      </c>
      <c r="B9367" s="6">
        <v>44884</v>
      </c>
      <c r="C9367" s="6" t="str">
        <f t="shared" si="1315"/>
        <v>2022</v>
      </c>
      <c r="D9367" s="6" t="str">
        <f t="shared" si="1316"/>
        <v>November</v>
      </c>
      <c r="E9367" s="6" t="str">
        <f t="shared" si="1317"/>
        <v>Q4</v>
      </c>
      <c r="F9367" s="6" t="str">
        <f t="shared" si="1318"/>
        <v>Low</v>
      </c>
      <c r="G9367" s="6" t="str">
        <f t="shared" si="1319"/>
        <v>Discounted</v>
      </c>
      <c r="H9367" s="6">
        <v>44885</v>
      </c>
      <c r="I9367" t="s">
        <v>2023</v>
      </c>
      <c r="J9367" t="s">
        <v>912</v>
      </c>
      <c r="K9367" t="s">
        <v>1014</v>
      </c>
      <c r="L9367" t="s">
        <v>30</v>
      </c>
      <c r="M9367" t="s">
        <v>91</v>
      </c>
      <c r="N9367" t="s">
        <v>92</v>
      </c>
      <c r="O9367" t="s">
        <v>69</v>
      </c>
      <c r="P9367" t="s">
        <v>7029</v>
      </c>
      <c r="Q9367" t="s">
        <v>71</v>
      </c>
      <c r="R9367" s="7">
        <v>0.2</v>
      </c>
      <c r="S9367" s="7">
        <f t="shared" si="1314"/>
        <v>25.574400000000001</v>
      </c>
      <c r="T9367" s="8">
        <v>2.3976000000000002</v>
      </c>
      <c r="U9367" s="8" t="str">
        <f t="shared" si="1320"/>
        <v>Low</v>
      </c>
      <c r="V9367" s="7">
        <v>4</v>
      </c>
      <c r="W9367" s="8">
        <v>31.968</v>
      </c>
      <c r="X9367" s="8">
        <f t="shared" si="1321"/>
        <v>6161</v>
      </c>
      <c r="Y9367" s="9">
        <v>7.4999999999999997E-2</v>
      </c>
      <c r="Z9367" s="9" t="str">
        <f t="shared" si="1322"/>
        <v>Low</v>
      </c>
    </row>
    <row r="9368" spans="1:26" x14ac:dyDescent="0.3">
      <c r="A9368" t="s">
        <v>8120</v>
      </c>
      <c r="B9368" s="6">
        <v>44884</v>
      </c>
      <c r="C9368" s="6" t="str">
        <f t="shared" si="1315"/>
        <v>2022</v>
      </c>
      <c r="D9368" s="6" t="str">
        <f t="shared" si="1316"/>
        <v>November</v>
      </c>
      <c r="E9368" s="6" t="str">
        <f t="shared" si="1317"/>
        <v>Q4</v>
      </c>
      <c r="F9368" s="6" t="str">
        <f t="shared" si="1318"/>
        <v>High</v>
      </c>
      <c r="G9368" s="6" t="str">
        <f t="shared" si="1319"/>
        <v>Full Price</v>
      </c>
      <c r="H9368" s="6">
        <v>44889</v>
      </c>
      <c r="I9368" t="s">
        <v>1414</v>
      </c>
      <c r="J9368" t="s">
        <v>595</v>
      </c>
      <c r="K9368" t="s">
        <v>1379</v>
      </c>
      <c r="L9368" t="s">
        <v>30</v>
      </c>
      <c r="M9368" t="s">
        <v>76</v>
      </c>
      <c r="N9368" t="s">
        <v>99</v>
      </c>
      <c r="O9368" t="s">
        <v>69</v>
      </c>
      <c r="P9368" t="s">
        <v>70</v>
      </c>
      <c r="Q9368" t="s">
        <v>71</v>
      </c>
      <c r="R9368" s="7">
        <v>0</v>
      </c>
      <c r="S9368" s="7">
        <f t="shared" si="1314"/>
        <v>18.7</v>
      </c>
      <c r="T9368" s="8">
        <v>7.1059999999999999</v>
      </c>
      <c r="U9368" s="8" t="str">
        <f t="shared" si="1320"/>
        <v>Low</v>
      </c>
      <c r="V9368" s="7">
        <v>1</v>
      </c>
      <c r="W9368" s="8">
        <v>18.7</v>
      </c>
      <c r="X9368" s="8">
        <f t="shared" si="1321"/>
        <v>7313</v>
      </c>
      <c r="Y9368" s="9">
        <v>0.38</v>
      </c>
      <c r="Z9368" s="9" t="str">
        <f t="shared" si="1322"/>
        <v>High</v>
      </c>
    </row>
    <row r="9369" spans="1:26" x14ac:dyDescent="0.3">
      <c r="A9369" t="s">
        <v>8120</v>
      </c>
      <c r="B9369" s="6">
        <v>44884</v>
      </c>
      <c r="C9369" s="6" t="str">
        <f t="shared" si="1315"/>
        <v>2022</v>
      </c>
      <c r="D9369" s="6" t="str">
        <f t="shared" si="1316"/>
        <v>November</v>
      </c>
      <c r="E9369" s="6" t="str">
        <f t="shared" si="1317"/>
        <v>Q4</v>
      </c>
      <c r="F9369" s="6" t="str">
        <f t="shared" si="1318"/>
        <v>High</v>
      </c>
      <c r="G9369" s="6" t="str">
        <f t="shared" si="1319"/>
        <v>Full Price</v>
      </c>
      <c r="H9369" s="6">
        <v>44889</v>
      </c>
      <c r="I9369" t="s">
        <v>1414</v>
      </c>
      <c r="J9369" t="s">
        <v>89</v>
      </c>
      <c r="K9369" t="s">
        <v>2296</v>
      </c>
      <c r="L9369" t="s">
        <v>30</v>
      </c>
      <c r="M9369" t="s">
        <v>31</v>
      </c>
      <c r="N9369" t="s">
        <v>49</v>
      </c>
      <c r="O9369" t="s">
        <v>69</v>
      </c>
      <c r="P9369" t="s">
        <v>70</v>
      </c>
      <c r="Q9369" t="s">
        <v>71</v>
      </c>
      <c r="R9369" s="7">
        <v>0</v>
      </c>
      <c r="S9369" s="7">
        <f t="shared" si="1314"/>
        <v>305.01</v>
      </c>
      <c r="T9369" s="8">
        <v>76.252499999999998</v>
      </c>
      <c r="U9369" s="8" t="str">
        <f t="shared" si="1320"/>
        <v>Low</v>
      </c>
      <c r="V9369" s="7">
        <v>9</v>
      </c>
      <c r="W9369" s="8">
        <v>305.01</v>
      </c>
      <c r="X9369" s="8">
        <f t="shared" si="1321"/>
        <v>1861</v>
      </c>
      <c r="Y9369" s="9">
        <v>0.25</v>
      </c>
      <c r="Z9369" s="9" t="str">
        <f t="shared" si="1322"/>
        <v>High</v>
      </c>
    </row>
    <row r="9370" spans="1:26" x14ac:dyDescent="0.3">
      <c r="A9370" t="s">
        <v>8121</v>
      </c>
      <c r="B9370" s="6">
        <v>44884</v>
      </c>
      <c r="C9370" s="6" t="str">
        <f t="shared" si="1315"/>
        <v>2022</v>
      </c>
      <c r="D9370" s="6" t="str">
        <f t="shared" si="1316"/>
        <v>November</v>
      </c>
      <c r="E9370" s="6" t="str">
        <f t="shared" si="1317"/>
        <v>Q4</v>
      </c>
      <c r="F9370" s="6" t="str">
        <f t="shared" si="1318"/>
        <v>Low</v>
      </c>
      <c r="G9370" s="6" t="str">
        <f t="shared" si="1319"/>
        <v>Discounted</v>
      </c>
      <c r="H9370" s="6">
        <v>44886</v>
      </c>
      <c r="I9370" t="s">
        <v>1041</v>
      </c>
      <c r="J9370" t="s">
        <v>74</v>
      </c>
      <c r="K9370" t="s">
        <v>2508</v>
      </c>
      <c r="L9370" t="s">
        <v>30</v>
      </c>
      <c r="M9370" t="s">
        <v>76</v>
      </c>
      <c r="N9370" t="s">
        <v>77</v>
      </c>
      <c r="O9370" t="s">
        <v>33</v>
      </c>
      <c r="P9370" t="s">
        <v>34</v>
      </c>
      <c r="Q9370" t="s">
        <v>35</v>
      </c>
      <c r="R9370" s="7">
        <v>0.3</v>
      </c>
      <c r="S9370" s="7">
        <f t="shared" si="1314"/>
        <v>133.7406</v>
      </c>
      <c r="T9370" s="8">
        <v>-46.399799999999999</v>
      </c>
      <c r="U9370" s="8" t="str">
        <f t="shared" si="1320"/>
        <v>Loss</v>
      </c>
      <c r="V9370" s="7">
        <v>3</v>
      </c>
      <c r="W9370" s="8">
        <v>191.05799999999999</v>
      </c>
      <c r="X9370" s="8">
        <f t="shared" si="1321"/>
        <v>2692</v>
      </c>
      <c r="Y9370" s="9">
        <v>-0.242857143</v>
      </c>
      <c r="Z9370" s="9" t="str">
        <f t="shared" si="1322"/>
        <v>Low</v>
      </c>
    </row>
    <row r="9371" spans="1:26" x14ac:dyDescent="0.3">
      <c r="A9371" t="s">
        <v>8121</v>
      </c>
      <c r="B9371" s="6">
        <v>44884</v>
      </c>
      <c r="C9371" s="6" t="str">
        <f t="shared" si="1315"/>
        <v>2022</v>
      </c>
      <c r="D9371" s="6" t="str">
        <f t="shared" si="1316"/>
        <v>November</v>
      </c>
      <c r="E9371" s="6" t="str">
        <f t="shared" si="1317"/>
        <v>Q4</v>
      </c>
      <c r="F9371" s="6" t="str">
        <f t="shared" si="1318"/>
        <v>High</v>
      </c>
      <c r="G9371" s="6" t="str">
        <f t="shared" si="1319"/>
        <v>Discounted</v>
      </c>
      <c r="H9371" s="6">
        <v>44886</v>
      </c>
      <c r="I9371" t="s">
        <v>1041</v>
      </c>
      <c r="J9371" t="s">
        <v>44</v>
      </c>
      <c r="K9371" t="s">
        <v>2294</v>
      </c>
      <c r="L9371" t="s">
        <v>30</v>
      </c>
      <c r="M9371" t="s">
        <v>31</v>
      </c>
      <c r="N9371" t="s">
        <v>53</v>
      </c>
      <c r="O9371" t="s">
        <v>33</v>
      </c>
      <c r="P9371" t="s">
        <v>34</v>
      </c>
      <c r="Q9371" t="s">
        <v>35</v>
      </c>
      <c r="R9371" s="7">
        <v>0.2</v>
      </c>
      <c r="S9371" s="7">
        <f t="shared" si="1314"/>
        <v>10.431999999999999</v>
      </c>
      <c r="T9371" s="8">
        <v>3.9119999999999999</v>
      </c>
      <c r="U9371" s="8" t="str">
        <f t="shared" si="1320"/>
        <v>Low</v>
      </c>
      <c r="V9371" s="7">
        <v>5</v>
      </c>
      <c r="W9371" s="8">
        <v>13.04</v>
      </c>
      <c r="X9371" s="8">
        <f t="shared" si="1321"/>
        <v>8090</v>
      </c>
      <c r="Y9371" s="9">
        <v>0.3</v>
      </c>
      <c r="Z9371" s="9" t="str">
        <f t="shared" si="1322"/>
        <v>High</v>
      </c>
    </row>
    <row r="9372" spans="1:26" x14ac:dyDescent="0.3">
      <c r="A9372" t="s">
        <v>8121</v>
      </c>
      <c r="B9372" s="6">
        <v>44884</v>
      </c>
      <c r="C9372" s="6" t="str">
        <f t="shared" si="1315"/>
        <v>2022</v>
      </c>
      <c r="D9372" s="6" t="str">
        <f t="shared" si="1316"/>
        <v>November</v>
      </c>
      <c r="E9372" s="6" t="str">
        <f t="shared" si="1317"/>
        <v>Q4</v>
      </c>
      <c r="F9372" s="6" t="str">
        <f t="shared" si="1318"/>
        <v>Low</v>
      </c>
      <c r="G9372" s="6" t="str">
        <f t="shared" si="1319"/>
        <v>Discounted</v>
      </c>
      <c r="H9372" s="6">
        <v>44886</v>
      </c>
      <c r="I9372" t="s">
        <v>1041</v>
      </c>
      <c r="J9372" t="s">
        <v>151</v>
      </c>
      <c r="K9372" t="s">
        <v>2724</v>
      </c>
      <c r="L9372" t="s">
        <v>30</v>
      </c>
      <c r="M9372" t="s">
        <v>31</v>
      </c>
      <c r="N9372" t="s">
        <v>41</v>
      </c>
      <c r="O9372" t="s">
        <v>33</v>
      </c>
      <c r="P9372" t="s">
        <v>34</v>
      </c>
      <c r="Q9372" t="s">
        <v>35</v>
      </c>
      <c r="R9372" s="7">
        <v>0.8</v>
      </c>
      <c r="S9372" s="7">
        <f t="shared" si="1314"/>
        <v>305.03759999999988</v>
      </c>
      <c r="T9372" s="8">
        <v>-2287.7820000000002</v>
      </c>
      <c r="U9372" s="8" t="str">
        <f t="shared" si="1320"/>
        <v>Loss</v>
      </c>
      <c r="V9372" s="7">
        <v>6</v>
      </c>
      <c r="W9372" s="8">
        <v>1525.1880000000001</v>
      </c>
      <c r="X9372" s="8">
        <f t="shared" si="1321"/>
        <v>233</v>
      </c>
      <c r="Y9372" s="9">
        <v>-1.5</v>
      </c>
      <c r="Z9372" s="9" t="str">
        <f t="shared" si="1322"/>
        <v>Low</v>
      </c>
    </row>
    <row r="9373" spans="1:26" x14ac:dyDescent="0.3">
      <c r="A9373" t="s">
        <v>8122</v>
      </c>
      <c r="B9373" s="6">
        <v>44884</v>
      </c>
      <c r="C9373" s="6" t="str">
        <f t="shared" si="1315"/>
        <v>2022</v>
      </c>
      <c r="D9373" s="6" t="str">
        <f t="shared" si="1316"/>
        <v>November</v>
      </c>
      <c r="E9373" s="6" t="str">
        <f t="shared" si="1317"/>
        <v>Q4</v>
      </c>
      <c r="F9373" s="6" t="str">
        <f t="shared" si="1318"/>
        <v>Low</v>
      </c>
      <c r="G9373" s="6" t="str">
        <f t="shared" si="1319"/>
        <v>Discounted</v>
      </c>
      <c r="H9373" s="6">
        <v>44890</v>
      </c>
      <c r="I9373" t="s">
        <v>379</v>
      </c>
      <c r="J9373" t="s">
        <v>89</v>
      </c>
      <c r="K9373" t="s">
        <v>1080</v>
      </c>
      <c r="L9373" t="s">
        <v>61</v>
      </c>
      <c r="M9373" t="s">
        <v>76</v>
      </c>
      <c r="N9373" t="s">
        <v>77</v>
      </c>
      <c r="O9373" t="s">
        <v>33</v>
      </c>
      <c r="P9373" t="s">
        <v>6439</v>
      </c>
      <c r="Q9373" t="s">
        <v>35</v>
      </c>
      <c r="R9373" s="7">
        <v>0.3</v>
      </c>
      <c r="S9373" s="7">
        <f t="shared" si="1314"/>
        <v>213.71840000000003</v>
      </c>
      <c r="T9373" s="8">
        <v>-8.7232000000000003</v>
      </c>
      <c r="U9373" s="8" t="str">
        <f t="shared" si="1320"/>
        <v>Loss</v>
      </c>
      <c r="V9373" s="7">
        <v>2</v>
      </c>
      <c r="W9373" s="8">
        <v>305.31200000000001</v>
      </c>
      <c r="X9373" s="8">
        <f t="shared" si="1321"/>
        <v>1860</v>
      </c>
      <c r="Y9373" s="9">
        <v>-2.8571428999999999E-2</v>
      </c>
      <c r="Z9373" s="9" t="str">
        <f t="shared" si="1322"/>
        <v>Low</v>
      </c>
    </row>
    <row r="9374" spans="1:26" x14ac:dyDescent="0.3">
      <c r="A9374" t="s">
        <v>8123</v>
      </c>
      <c r="B9374" s="6">
        <v>44884</v>
      </c>
      <c r="C9374" s="6" t="str">
        <f t="shared" si="1315"/>
        <v>2022</v>
      </c>
      <c r="D9374" s="6" t="str">
        <f t="shared" si="1316"/>
        <v>November</v>
      </c>
      <c r="E9374" s="6" t="str">
        <f t="shared" si="1317"/>
        <v>Q4</v>
      </c>
      <c r="F9374" s="6" t="str">
        <f t="shared" si="1318"/>
        <v>Low</v>
      </c>
      <c r="G9374" s="6" t="str">
        <f t="shared" si="1319"/>
        <v>Discounted</v>
      </c>
      <c r="H9374" s="6">
        <v>44891</v>
      </c>
      <c r="I9374" t="s">
        <v>4830</v>
      </c>
      <c r="J9374" t="s">
        <v>472</v>
      </c>
      <c r="K9374" t="s">
        <v>2888</v>
      </c>
      <c r="L9374" t="s">
        <v>30</v>
      </c>
      <c r="M9374" t="s">
        <v>76</v>
      </c>
      <c r="N9374" t="s">
        <v>77</v>
      </c>
      <c r="O9374" t="s">
        <v>33</v>
      </c>
      <c r="P9374" t="s">
        <v>8124</v>
      </c>
      <c r="Q9374" t="s">
        <v>35</v>
      </c>
      <c r="R9374" s="7">
        <v>0.3</v>
      </c>
      <c r="S9374" s="7">
        <f t="shared" si="1314"/>
        <v>163.14060000000001</v>
      </c>
      <c r="T9374" s="8">
        <v>-53.270400000000002</v>
      </c>
      <c r="U9374" s="8" t="str">
        <f t="shared" si="1320"/>
        <v>Loss</v>
      </c>
      <c r="V9374" s="7">
        <v>3</v>
      </c>
      <c r="W9374" s="8">
        <v>233.05799999999999</v>
      </c>
      <c r="X9374" s="8">
        <f t="shared" si="1321"/>
        <v>2338</v>
      </c>
      <c r="Y9374" s="9">
        <v>-0.22857142899999999</v>
      </c>
      <c r="Z9374" s="9" t="str">
        <f t="shared" si="1322"/>
        <v>Low</v>
      </c>
    </row>
    <row r="9375" spans="1:26" x14ac:dyDescent="0.3">
      <c r="A9375" t="s">
        <v>8125</v>
      </c>
      <c r="B9375" s="6">
        <v>44884</v>
      </c>
      <c r="C9375" s="6" t="str">
        <f t="shared" si="1315"/>
        <v>2022</v>
      </c>
      <c r="D9375" s="6" t="str">
        <f t="shared" si="1316"/>
        <v>November</v>
      </c>
      <c r="E9375" s="6" t="str">
        <f t="shared" si="1317"/>
        <v>Q4</v>
      </c>
      <c r="F9375" s="6" t="str">
        <f t="shared" si="1318"/>
        <v>Low</v>
      </c>
      <c r="G9375" s="6" t="str">
        <f t="shared" si="1319"/>
        <v>Discounted</v>
      </c>
      <c r="H9375" s="6">
        <v>44884</v>
      </c>
      <c r="I9375" t="s">
        <v>439</v>
      </c>
      <c r="J9375" t="s">
        <v>188</v>
      </c>
      <c r="K9375" t="s">
        <v>3190</v>
      </c>
      <c r="L9375" t="s">
        <v>40</v>
      </c>
      <c r="M9375" t="s">
        <v>76</v>
      </c>
      <c r="N9375" t="s">
        <v>262</v>
      </c>
      <c r="O9375" t="s">
        <v>54</v>
      </c>
      <c r="P9375" t="s">
        <v>270</v>
      </c>
      <c r="Q9375" t="s">
        <v>271</v>
      </c>
      <c r="R9375" s="7">
        <v>0.4</v>
      </c>
      <c r="S9375" s="7">
        <f t="shared" si="1314"/>
        <v>47.984400000000001</v>
      </c>
      <c r="T9375" s="8">
        <v>-29.323799999999999</v>
      </c>
      <c r="U9375" s="8" t="str">
        <f t="shared" si="1320"/>
        <v>Loss</v>
      </c>
      <c r="V9375" s="7">
        <v>3</v>
      </c>
      <c r="W9375" s="8">
        <v>79.974000000000004</v>
      </c>
      <c r="X9375" s="8">
        <f t="shared" si="1321"/>
        <v>4212</v>
      </c>
      <c r="Y9375" s="9">
        <v>-0.366666667</v>
      </c>
      <c r="Z9375" s="9" t="str">
        <f t="shared" si="1322"/>
        <v>Low</v>
      </c>
    </row>
    <row r="9376" spans="1:26" x14ac:dyDescent="0.3">
      <c r="A9376" t="s">
        <v>8125</v>
      </c>
      <c r="B9376" s="6">
        <v>44884</v>
      </c>
      <c r="C9376" s="6" t="str">
        <f t="shared" si="1315"/>
        <v>2022</v>
      </c>
      <c r="D9376" s="6" t="str">
        <f t="shared" si="1316"/>
        <v>November</v>
      </c>
      <c r="E9376" s="6" t="str">
        <f t="shared" si="1317"/>
        <v>Q4</v>
      </c>
      <c r="F9376" s="6" t="str">
        <f t="shared" si="1318"/>
        <v>High</v>
      </c>
      <c r="G9376" s="6" t="str">
        <f t="shared" si="1319"/>
        <v>Discounted</v>
      </c>
      <c r="H9376" s="6">
        <v>44884</v>
      </c>
      <c r="I9376" t="s">
        <v>439</v>
      </c>
      <c r="J9376" t="s">
        <v>101</v>
      </c>
      <c r="K9376" t="s">
        <v>993</v>
      </c>
      <c r="L9376" t="s">
        <v>40</v>
      </c>
      <c r="M9376" t="s">
        <v>31</v>
      </c>
      <c r="N9376" t="s">
        <v>41</v>
      </c>
      <c r="O9376" t="s">
        <v>54</v>
      </c>
      <c r="P9376" t="s">
        <v>270</v>
      </c>
      <c r="Q9376" t="s">
        <v>271</v>
      </c>
      <c r="R9376" s="7">
        <v>0.2</v>
      </c>
      <c r="S9376" s="7">
        <f t="shared" si="1314"/>
        <v>46.726399999999998</v>
      </c>
      <c r="T9376" s="8">
        <v>18.252500000000001</v>
      </c>
      <c r="U9376" s="8" t="str">
        <f t="shared" si="1320"/>
        <v>Low</v>
      </c>
      <c r="V9376" s="7">
        <v>7</v>
      </c>
      <c r="W9376" s="8">
        <v>58.408000000000001</v>
      </c>
      <c r="X9376" s="8">
        <f t="shared" si="1321"/>
        <v>4862</v>
      </c>
      <c r="Y9376" s="9">
        <v>0.3125</v>
      </c>
      <c r="Z9376" s="9" t="str">
        <f t="shared" si="1322"/>
        <v>High</v>
      </c>
    </row>
    <row r="9377" spans="1:26" x14ac:dyDescent="0.3">
      <c r="A9377" t="s">
        <v>8126</v>
      </c>
      <c r="B9377" s="6">
        <v>44884</v>
      </c>
      <c r="C9377" s="6" t="str">
        <f t="shared" si="1315"/>
        <v>2022</v>
      </c>
      <c r="D9377" s="6" t="str">
        <f t="shared" si="1316"/>
        <v>November</v>
      </c>
      <c r="E9377" s="6" t="str">
        <f t="shared" si="1317"/>
        <v>Q4</v>
      </c>
      <c r="F9377" s="6" t="str">
        <f t="shared" si="1318"/>
        <v>High</v>
      </c>
      <c r="G9377" s="6" t="str">
        <f t="shared" si="1319"/>
        <v>Full Price</v>
      </c>
      <c r="H9377" s="6">
        <v>44887</v>
      </c>
      <c r="I9377" t="s">
        <v>497</v>
      </c>
      <c r="J9377" t="s">
        <v>105</v>
      </c>
      <c r="K9377" t="s">
        <v>4728</v>
      </c>
      <c r="L9377" t="s">
        <v>30</v>
      </c>
      <c r="M9377" t="s">
        <v>31</v>
      </c>
      <c r="N9377" t="s">
        <v>53</v>
      </c>
      <c r="O9377" t="s">
        <v>62</v>
      </c>
      <c r="P9377" t="s">
        <v>114</v>
      </c>
      <c r="Q9377" t="s">
        <v>115</v>
      </c>
      <c r="R9377" s="7">
        <v>0</v>
      </c>
      <c r="S9377" s="7">
        <f t="shared" si="1314"/>
        <v>22.96</v>
      </c>
      <c r="T9377" s="8">
        <v>6.6584000000000003</v>
      </c>
      <c r="U9377" s="8" t="str">
        <f t="shared" si="1320"/>
        <v>Low</v>
      </c>
      <c r="V9377" s="7">
        <v>7</v>
      </c>
      <c r="W9377" s="8">
        <v>22.96</v>
      </c>
      <c r="X9377" s="8">
        <f t="shared" si="1321"/>
        <v>6859</v>
      </c>
      <c r="Y9377" s="9">
        <v>0.28999999999999998</v>
      </c>
      <c r="Z9377" s="9" t="str">
        <f t="shared" si="1322"/>
        <v>High</v>
      </c>
    </row>
    <row r="9378" spans="1:26" x14ac:dyDescent="0.3">
      <c r="A9378" t="s">
        <v>8127</v>
      </c>
      <c r="B9378" s="6">
        <v>44884</v>
      </c>
      <c r="C9378" s="6" t="str">
        <f t="shared" si="1315"/>
        <v>2022</v>
      </c>
      <c r="D9378" s="6" t="str">
        <f t="shared" si="1316"/>
        <v>November</v>
      </c>
      <c r="E9378" s="6" t="str">
        <f t="shared" si="1317"/>
        <v>Q4</v>
      </c>
      <c r="F9378" s="6" t="str">
        <f t="shared" si="1318"/>
        <v>Low</v>
      </c>
      <c r="G9378" s="6" t="str">
        <f t="shared" si="1319"/>
        <v>Discounted</v>
      </c>
      <c r="H9378" s="6">
        <v>44888</v>
      </c>
      <c r="I9378" t="s">
        <v>3889</v>
      </c>
      <c r="J9378" t="s">
        <v>89</v>
      </c>
      <c r="K9378" t="s">
        <v>2833</v>
      </c>
      <c r="L9378" t="s">
        <v>30</v>
      </c>
      <c r="M9378" t="s">
        <v>76</v>
      </c>
      <c r="N9378" t="s">
        <v>262</v>
      </c>
      <c r="O9378" t="s">
        <v>33</v>
      </c>
      <c r="P9378" t="s">
        <v>368</v>
      </c>
      <c r="Q9378" t="s">
        <v>43</v>
      </c>
      <c r="R9378" s="7">
        <v>0.5</v>
      </c>
      <c r="S9378" s="7">
        <f t="shared" si="1314"/>
        <v>109.53749999999999</v>
      </c>
      <c r="T9378" s="8">
        <v>-131.44499999999999</v>
      </c>
      <c r="U9378" s="8" t="str">
        <f t="shared" si="1320"/>
        <v>Loss</v>
      </c>
      <c r="V9378" s="7">
        <v>3</v>
      </c>
      <c r="W9378" s="8">
        <v>219.07499999999999</v>
      </c>
      <c r="X9378" s="8">
        <f t="shared" si="1321"/>
        <v>2426</v>
      </c>
      <c r="Y9378" s="9">
        <v>-0.6</v>
      </c>
      <c r="Z9378" s="9" t="str">
        <f t="shared" si="1322"/>
        <v>Low</v>
      </c>
    </row>
    <row r="9379" spans="1:26" x14ac:dyDescent="0.3">
      <c r="A9379" t="s">
        <v>8128</v>
      </c>
      <c r="B9379" s="6">
        <v>44884</v>
      </c>
      <c r="C9379" s="6" t="str">
        <f t="shared" si="1315"/>
        <v>2022</v>
      </c>
      <c r="D9379" s="6" t="str">
        <f t="shared" si="1316"/>
        <v>November</v>
      </c>
      <c r="E9379" s="6" t="str">
        <f t="shared" si="1317"/>
        <v>Q4</v>
      </c>
      <c r="F9379" s="6" t="str">
        <f t="shared" si="1318"/>
        <v>Low</v>
      </c>
      <c r="G9379" s="6" t="str">
        <f t="shared" si="1319"/>
        <v>Discounted</v>
      </c>
      <c r="H9379" s="6">
        <v>44886</v>
      </c>
      <c r="I9379" t="s">
        <v>462</v>
      </c>
      <c r="J9379" t="s">
        <v>89</v>
      </c>
      <c r="K9379" t="s">
        <v>2040</v>
      </c>
      <c r="L9379" t="s">
        <v>30</v>
      </c>
      <c r="M9379" t="s">
        <v>76</v>
      </c>
      <c r="N9379" t="s">
        <v>99</v>
      </c>
      <c r="O9379" t="s">
        <v>33</v>
      </c>
      <c r="P9379" t="s">
        <v>2746</v>
      </c>
      <c r="Q9379" t="s">
        <v>35</v>
      </c>
      <c r="R9379" s="7">
        <v>0.6</v>
      </c>
      <c r="S9379" s="7">
        <f t="shared" si="1314"/>
        <v>6.3968000000000007</v>
      </c>
      <c r="T9379" s="8">
        <v>-13.993</v>
      </c>
      <c r="U9379" s="8" t="str">
        <f t="shared" si="1320"/>
        <v>Loss</v>
      </c>
      <c r="V9379" s="7">
        <v>2</v>
      </c>
      <c r="W9379" s="8">
        <v>15.992000000000001</v>
      </c>
      <c r="X9379" s="8">
        <f t="shared" si="1321"/>
        <v>7623</v>
      </c>
      <c r="Y9379" s="9">
        <v>-0.875</v>
      </c>
      <c r="Z9379" s="9" t="str">
        <f t="shared" si="1322"/>
        <v>Low</v>
      </c>
    </row>
    <row r="9380" spans="1:26" x14ac:dyDescent="0.3">
      <c r="A9380" t="s">
        <v>8128</v>
      </c>
      <c r="B9380" s="6">
        <v>44884</v>
      </c>
      <c r="C9380" s="6" t="str">
        <f t="shared" si="1315"/>
        <v>2022</v>
      </c>
      <c r="D9380" s="6" t="str">
        <f t="shared" si="1316"/>
        <v>November</v>
      </c>
      <c r="E9380" s="6" t="str">
        <f t="shared" si="1317"/>
        <v>Q4</v>
      </c>
      <c r="F9380" s="6" t="str">
        <f t="shared" si="1318"/>
        <v>Low</v>
      </c>
      <c r="G9380" s="6" t="str">
        <f t="shared" si="1319"/>
        <v>Discounted</v>
      </c>
      <c r="H9380" s="6">
        <v>44886</v>
      </c>
      <c r="I9380" t="s">
        <v>462</v>
      </c>
      <c r="J9380" t="s">
        <v>492</v>
      </c>
      <c r="K9380" t="s">
        <v>3249</v>
      </c>
      <c r="L9380" t="s">
        <v>30</v>
      </c>
      <c r="M9380" t="s">
        <v>31</v>
      </c>
      <c r="N9380" t="s">
        <v>53</v>
      </c>
      <c r="O9380" t="s">
        <v>33</v>
      </c>
      <c r="P9380" t="s">
        <v>2746</v>
      </c>
      <c r="Q9380" t="s">
        <v>35</v>
      </c>
      <c r="R9380" s="7">
        <v>0.2</v>
      </c>
      <c r="S9380" s="7">
        <f t="shared" si="1314"/>
        <v>79.308799999999991</v>
      </c>
      <c r="T9380" s="8">
        <v>8.6744000000000003</v>
      </c>
      <c r="U9380" s="8" t="str">
        <f t="shared" si="1320"/>
        <v>Low</v>
      </c>
      <c r="V9380" s="7">
        <v>4</v>
      </c>
      <c r="W9380" s="8">
        <v>99.135999999999996</v>
      </c>
      <c r="X9380" s="8">
        <f t="shared" si="1321"/>
        <v>3809</v>
      </c>
      <c r="Y9380" s="9">
        <v>8.7499999999999994E-2</v>
      </c>
      <c r="Z9380" s="9" t="str">
        <f t="shared" si="1322"/>
        <v>Low</v>
      </c>
    </row>
    <row r="9381" spans="1:26" x14ac:dyDescent="0.3">
      <c r="A9381" t="s">
        <v>8128</v>
      </c>
      <c r="B9381" s="6">
        <v>44884</v>
      </c>
      <c r="C9381" s="6" t="str">
        <f t="shared" si="1315"/>
        <v>2022</v>
      </c>
      <c r="D9381" s="6" t="str">
        <f t="shared" si="1316"/>
        <v>November</v>
      </c>
      <c r="E9381" s="6" t="str">
        <f t="shared" si="1317"/>
        <v>Q4</v>
      </c>
      <c r="F9381" s="6" t="str">
        <f t="shared" si="1318"/>
        <v>High</v>
      </c>
      <c r="G9381" s="6" t="str">
        <f t="shared" si="1319"/>
        <v>Discounted</v>
      </c>
      <c r="H9381" s="6">
        <v>44886</v>
      </c>
      <c r="I9381" t="s">
        <v>462</v>
      </c>
      <c r="J9381" t="s">
        <v>67</v>
      </c>
      <c r="K9381" t="s">
        <v>8129</v>
      </c>
      <c r="L9381" t="s">
        <v>30</v>
      </c>
      <c r="M9381" t="s">
        <v>31</v>
      </c>
      <c r="N9381" t="s">
        <v>32</v>
      </c>
      <c r="O9381" t="s">
        <v>33</v>
      </c>
      <c r="P9381" t="s">
        <v>2746</v>
      </c>
      <c r="Q9381" t="s">
        <v>35</v>
      </c>
      <c r="R9381" s="7">
        <v>0.2</v>
      </c>
      <c r="S9381" s="7">
        <f t="shared" si="1314"/>
        <v>13.5168</v>
      </c>
      <c r="T9381" s="8">
        <v>5.28</v>
      </c>
      <c r="U9381" s="8" t="str">
        <f t="shared" si="1320"/>
        <v>Low</v>
      </c>
      <c r="V9381" s="7">
        <v>4</v>
      </c>
      <c r="W9381" s="8">
        <v>16.896000000000001</v>
      </c>
      <c r="X9381" s="8">
        <f t="shared" si="1321"/>
        <v>7536</v>
      </c>
      <c r="Y9381" s="9">
        <v>0.3125</v>
      </c>
      <c r="Z9381" s="9" t="str">
        <f t="shared" si="1322"/>
        <v>High</v>
      </c>
    </row>
    <row r="9382" spans="1:26" x14ac:dyDescent="0.3">
      <c r="A9382" t="s">
        <v>8128</v>
      </c>
      <c r="B9382" s="6">
        <v>44884</v>
      </c>
      <c r="C9382" s="6" t="str">
        <f t="shared" si="1315"/>
        <v>2022</v>
      </c>
      <c r="D9382" s="6" t="str">
        <f t="shared" si="1316"/>
        <v>November</v>
      </c>
      <c r="E9382" s="6" t="str">
        <f t="shared" si="1317"/>
        <v>Q4</v>
      </c>
      <c r="F9382" s="6" t="str">
        <f t="shared" si="1318"/>
        <v>Low</v>
      </c>
      <c r="G9382" s="6" t="str">
        <f t="shared" si="1319"/>
        <v>Discounted</v>
      </c>
      <c r="H9382" s="6">
        <v>44886</v>
      </c>
      <c r="I9382" t="s">
        <v>462</v>
      </c>
      <c r="J9382" t="s">
        <v>467</v>
      </c>
      <c r="K9382" t="s">
        <v>3509</v>
      </c>
      <c r="L9382" t="s">
        <v>30</v>
      </c>
      <c r="M9382" t="s">
        <v>31</v>
      </c>
      <c r="N9382" t="s">
        <v>356</v>
      </c>
      <c r="O9382" t="s">
        <v>33</v>
      </c>
      <c r="P9382" t="s">
        <v>2746</v>
      </c>
      <c r="Q9382" t="s">
        <v>35</v>
      </c>
      <c r="R9382" s="7">
        <v>0.2</v>
      </c>
      <c r="S9382" s="7">
        <f t="shared" si="1314"/>
        <v>5.3376000000000001</v>
      </c>
      <c r="T9382" s="8">
        <v>0.50039999999999996</v>
      </c>
      <c r="U9382" s="8" t="str">
        <f t="shared" si="1320"/>
        <v>Low</v>
      </c>
      <c r="V9382" s="7">
        <v>1</v>
      </c>
      <c r="W9382" s="8">
        <v>6.6719999999999997</v>
      </c>
      <c r="X9382" s="8">
        <f t="shared" si="1321"/>
        <v>9179</v>
      </c>
      <c r="Y9382" s="9">
        <v>7.4999999999999997E-2</v>
      </c>
      <c r="Z9382" s="9" t="str">
        <f t="shared" si="1322"/>
        <v>Low</v>
      </c>
    </row>
    <row r="9383" spans="1:26" x14ac:dyDescent="0.3">
      <c r="A9383" t="s">
        <v>8130</v>
      </c>
      <c r="B9383" s="6">
        <v>44884</v>
      </c>
      <c r="C9383" s="6" t="str">
        <f t="shared" si="1315"/>
        <v>2022</v>
      </c>
      <c r="D9383" s="6" t="str">
        <f t="shared" si="1316"/>
        <v>November</v>
      </c>
      <c r="E9383" s="6" t="str">
        <f t="shared" si="1317"/>
        <v>Q4</v>
      </c>
      <c r="F9383" s="6" t="str">
        <f t="shared" si="1318"/>
        <v>High</v>
      </c>
      <c r="G9383" s="6" t="str">
        <f t="shared" si="1319"/>
        <v>Discounted</v>
      </c>
      <c r="H9383" s="6">
        <v>44887</v>
      </c>
      <c r="I9383" t="s">
        <v>6310</v>
      </c>
      <c r="J9383" t="s">
        <v>44</v>
      </c>
      <c r="K9383" t="s">
        <v>4490</v>
      </c>
      <c r="L9383" t="s">
        <v>40</v>
      </c>
      <c r="M9383" t="s">
        <v>31</v>
      </c>
      <c r="N9383" t="s">
        <v>41</v>
      </c>
      <c r="O9383" t="s">
        <v>54</v>
      </c>
      <c r="P9383" t="s">
        <v>270</v>
      </c>
      <c r="Q9383" t="s">
        <v>271</v>
      </c>
      <c r="R9383" s="7">
        <v>0.2</v>
      </c>
      <c r="S9383" s="7">
        <f t="shared" si="1314"/>
        <v>33.024000000000001</v>
      </c>
      <c r="T9383" s="8">
        <v>13.932</v>
      </c>
      <c r="U9383" s="8" t="str">
        <f t="shared" si="1320"/>
        <v>Low</v>
      </c>
      <c r="V9383" s="7">
        <v>6</v>
      </c>
      <c r="W9383" s="8">
        <v>41.28</v>
      </c>
      <c r="X9383" s="8">
        <f t="shared" si="1321"/>
        <v>5566</v>
      </c>
      <c r="Y9383" s="9">
        <v>0.33750000000000002</v>
      </c>
      <c r="Z9383" s="9" t="str">
        <f t="shared" si="1322"/>
        <v>High</v>
      </c>
    </row>
    <row r="9384" spans="1:26" x14ac:dyDescent="0.3">
      <c r="A9384" t="s">
        <v>8130</v>
      </c>
      <c r="B9384" s="6">
        <v>44884</v>
      </c>
      <c r="C9384" s="6" t="str">
        <f t="shared" si="1315"/>
        <v>2022</v>
      </c>
      <c r="D9384" s="6" t="str">
        <f t="shared" si="1316"/>
        <v>November</v>
      </c>
      <c r="E9384" s="6" t="str">
        <f t="shared" si="1317"/>
        <v>Q4</v>
      </c>
      <c r="F9384" s="6" t="str">
        <f t="shared" si="1318"/>
        <v>High</v>
      </c>
      <c r="G9384" s="6" t="str">
        <f t="shared" si="1319"/>
        <v>Full Price</v>
      </c>
      <c r="H9384" s="6">
        <v>44887</v>
      </c>
      <c r="I9384" t="s">
        <v>6310</v>
      </c>
      <c r="J9384" t="s">
        <v>67</v>
      </c>
      <c r="K9384" t="s">
        <v>756</v>
      </c>
      <c r="L9384" t="s">
        <v>40</v>
      </c>
      <c r="M9384" t="s">
        <v>31</v>
      </c>
      <c r="N9384" t="s">
        <v>32</v>
      </c>
      <c r="O9384" t="s">
        <v>54</v>
      </c>
      <c r="P9384" t="s">
        <v>270</v>
      </c>
      <c r="Q9384" t="s">
        <v>271</v>
      </c>
      <c r="R9384" s="7">
        <v>0</v>
      </c>
      <c r="S9384" s="7">
        <f t="shared" si="1314"/>
        <v>13.36</v>
      </c>
      <c r="T9384" s="8">
        <v>6.4127999999999998</v>
      </c>
      <c r="U9384" s="8" t="str">
        <f t="shared" si="1320"/>
        <v>Low</v>
      </c>
      <c r="V9384" s="7">
        <v>2</v>
      </c>
      <c r="W9384" s="8">
        <v>13.36</v>
      </c>
      <c r="X9384" s="8">
        <f t="shared" si="1321"/>
        <v>8037</v>
      </c>
      <c r="Y9384" s="9">
        <v>0.48</v>
      </c>
      <c r="Z9384" s="9" t="str">
        <f t="shared" si="1322"/>
        <v>High</v>
      </c>
    </row>
    <row r="9385" spans="1:26" x14ac:dyDescent="0.3">
      <c r="A9385" t="s">
        <v>8131</v>
      </c>
      <c r="B9385" s="6">
        <v>44884</v>
      </c>
      <c r="C9385" s="6" t="str">
        <f t="shared" si="1315"/>
        <v>2022</v>
      </c>
      <c r="D9385" s="6" t="str">
        <f t="shared" si="1316"/>
        <v>November</v>
      </c>
      <c r="E9385" s="6" t="str">
        <f t="shared" si="1317"/>
        <v>Q4</v>
      </c>
      <c r="F9385" s="6" t="str">
        <f t="shared" si="1318"/>
        <v>High</v>
      </c>
      <c r="G9385" s="6" t="str">
        <f t="shared" si="1319"/>
        <v>Full Price</v>
      </c>
      <c r="H9385" s="6">
        <v>44888</v>
      </c>
      <c r="I9385" t="s">
        <v>2781</v>
      </c>
      <c r="J9385" t="s">
        <v>1784</v>
      </c>
      <c r="K9385" t="s">
        <v>3595</v>
      </c>
      <c r="L9385" t="s">
        <v>61</v>
      </c>
      <c r="M9385" t="s">
        <v>31</v>
      </c>
      <c r="N9385" t="s">
        <v>174</v>
      </c>
      <c r="O9385" t="s">
        <v>54</v>
      </c>
      <c r="P9385" t="s">
        <v>270</v>
      </c>
      <c r="Q9385" t="s">
        <v>271</v>
      </c>
      <c r="R9385" s="7">
        <v>0</v>
      </c>
      <c r="S9385" s="7">
        <f t="shared" si="1314"/>
        <v>2504.7399999999998</v>
      </c>
      <c r="T9385" s="8">
        <v>626.18499999999995</v>
      </c>
      <c r="U9385" s="8" t="str">
        <f t="shared" si="1320"/>
        <v>High</v>
      </c>
      <c r="V9385" s="7">
        <v>7</v>
      </c>
      <c r="W9385" s="8">
        <v>2504.7399999999998</v>
      </c>
      <c r="X9385" s="8">
        <f t="shared" si="1321"/>
        <v>100</v>
      </c>
      <c r="Y9385" s="9">
        <v>0.25</v>
      </c>
      <c r="Z9385" s="9" t="str">
        <f t="shared" si="1322"/>
        <v>High</v>
      </c>
    </row>
    <row r="9386" spans="1:26" x14ac:dyDescent="0.3">
      <c r="A9386" t="s">
        <v>8131</v>
      </c>
      <c r="B9386" s="6">
        <v>44884</v>
      </c>
      <c r="C9386" s="6" t="str">
        <f t="shared" si="1315"/>
        <v>2022</v>
      </c>
      <c r="D9386" s="6" t="str">
        <f t="shared" si="1316"/>
        <v>November</v>
      </c>
      <c r="E9386" s="6" t="str">
        <f t="shared" si="1317"/>
        <v>Q4</v>
      </c>
      <c r="F9386" s="6" t="str">
        <f t="shared" si="1318"/>
        <v>High</v>
      </c>
      <c r="G9386" s="6" t="str">
        <f t="shared" si="1319"/>
        <v>Full Price</v>
      </c>
      <c r="H9386" s="6">
        <v>44888</v>
      </c>
      <c r="I9386" t="s">
        <v>2781</v>
      </c>
      <c r="J9386" t="s">
        <v>150</v>
      </c>
      <c r="K9386" t="s">
        <v>150</v>
      </c>
      <c r="L9386" t="s">
        <v>61</v>
      </c>
      <c r="M9386" t="s">
        <v>31</v>
      </c>
      <c r="N9386" t="s">
        <v>149</v>
      </c>
      <c r="O9386" t="s">
        <v>54</v>
      </c>
      <c r="P9386" t="s">
        <v>270</v>
      </c>
      <c r="Q9386" t="s">
        <v>271</v>
      </c>
      <c r="R9386" s="7">
        <v>0</v>
      </c>
      <c r="S9386" s="7">
        <f t="shared" si="1314"/>
        <v>16.739999999999998</v>
      </c>
      <c r="T9386" s="8">
        <v>8.3699999999999992</v>
      </c>
      <c r="U9386" s="8" t="str">
        <f t="shared" si="1320"/>
        <v>Low</v>
      </c>
      <c r="V9386" s="7">
        <v>3</v>
      </c>
      <c r="W9386" s="8">
        <v>16.739999999999998</v>
      </c>
      <c r="X9386" s="8">
        <f t="shared" si="1321"/>
        <v>7548</v>
      </c>
      <c r="Y9386" s="9">
        <v>0.5</v>
      </c>
      <c r="Z9386" s="9" t="str">
        <f t="shared" si="1322"/>
        <v>High</v>
      </c>
    </row>
    <row r="9387" spans="1:26" x14ac:dyDescent="0.3">
      <c r="A9387" t="s">
        <v>8132</v>
      </c>
      <c r="B9387" s="6">
        <v>44885</v>
      </c>
      <c r="C9387" s="6" t="str">
        <f t="shared" si="1315"/>
        <v>2022</v>
      </c>
      <c r="D9387" s="6" t="str">
        <f t="shared" si="1316"/>
        <v>November</v>
      </c>
      <c r="E9387" s="6" t="str">
        <f t="shared" si="1317"/>
        <v>Q4</v>
      </c>
      <c r="F9387" s="6" t="str">
        <f t="shared" si="1318"/>
        <v>Low</v>
      </c>
      <c r="G9387" s="6" t="str">
        <f t="shared" si="1319"/>
        <v>Discounted</v>
      </c>
      <c r="H9387" s="6">
        <v>44889</v>
      </c>
      <c r="I9387" t="s">
        <v>2259</v>
      </c>
      <c r="J9387" t="s">
        <v>472</v>
      </c>
      <c r="K9387" t="s">
        <v>636</v>
      </c>
      <c r="L9387" t="s">
        <v>30</v>
      </c>
      <c r="M9387" t="s">
        <v>76</v>
      </c>
      <c r="N9387" t="s">
        <v>77</v>
      </c>
      <c r="O9387" t="s">
        <v>62</v>
      </c>
      <c r="P9387" t="s">
        <v>577</v>
      </c>
      <c r="Q9387" t="s">
        <v>202</v>
      </c>
      <c r="R9387" s="7">
        <v>0.2</v>
      </c>
      <c r="S9387" s="7">
        <f t="shared" si="1314"/>
        <v>167.65440000000001</v>
      </c>
      <c r="T9387" s="8">
        <v>-23.5764</v>
      </c>
      <c r="U9387" s="8" t="str">
        <f t="shared" si="1320"/>
        <v>Loss</v>
      </c>
      <c r="V9387" s="7">
        <v>2</v>
      </c>
      <c r="W9387" s="8">
        <v>209.56800000000001</v>
      </c>
      <c r="X9387" s="8">
        <f t="shared" si="1321"/>
        <v>2510</v>
      </c>
      <c r="Y9387" s="9">
        <v>-0.1125</v>
      </c>
      <c r="Z9387" s="9" t="str">
        <f t="shared" si="1322"/>
        <v>Low</v>
      </c>
    </row>
    <row r="9388" spans="1:26" x14ac:dyDescent="0.3">
      <c r="A9388" t="s">
        <v>8133</v>
      </c>
      <c r="B9388" s="6">
        <v>44885</v>
      </c>
      <c r="C9388" s="6" t="str">
        <f t="shared" si="1315"/>
        <v>2022</v>
      </c>
      <c r="D9388" s="6" t="str">
        <f t="shared" si="1316"/>
        <v>November</v>
      </c>
      <c r="E9388" s="6" t="str">
        <f t="shared" si="1317"/>
        <v>Q4</v>
      </c>
      <c r="F9388" s="6" t="str">
        <f t="shared" si="1318"/>
        <v>Low</v>
      </c>
      <c r="G9388" s="6" t="str">
        <f t="shared" si="1319"/>
        <v>Discounted</v>
      </c>
      <c r="H9388" s="6">
        <v>44890</v>
      </c>
      <c r="I9388" t="s">
        <v>506</v>
      </c>
      <c r="J9388" t="s">
        <v>411</v>
      </c>
      <c r="K9388" t="s">
        <v>3975</v>
      </c>
      <c r="L9388" t="s">
        <v>30</v>
      </c>
      <c r="M9388" t="s">
        <v>76</v>
      </c>
      <c r="N9388" t="s">
        <v>77</v>
      </c>
      <c r="O9388" t="s">
        <v>69</v>
      </c>
      <c r="P9388" t="s">
        <v>8134</v>
      </c>
      <c r="Q9388" t="s">
        <v>71</v>
      </c>
      <c r="R9388" s="7">
        <v>0.2</v>
      </c>
      <c r="S9388" s="7">
        <f t="shared" si="1314"/>
        <v>227.13600000000002</v>
      </c>
      <c r="T9388" s="8">
        <v>-46.137</v>
      </c>
      <c r="U9388" s="8" t="str">
        <f t="shared" si="1320"/>
        <v>Loss</v>
      </c>
      <c r="V9388" s="7">
        <v>5</v>
      </c>
      <c r="W9388" s="8">
        <v>283.92</v>
      </c>
      <c r="X9388" s="8">
        <f t="shared" si="1321"/>
        <v>1987</v>
      </c>
      <c r="Y9388" s="9">
        <v>-0.16250000000000001</v>
      </c>
      <c r="Z9388" s="9" t="str">
        <f t="shared" si="1322"/>
        <v>Low</v>
      </c>
    </row>
    <row r="9389" spans="1:26" x14ac:dyDescent="0.3">
      <c r="A9389" t="s">
        <v>8135</v>
      </c>
      <c r="B9389" s="6">
        <v>44885</v>
      </c>
      <c r="C9389" s="6" t="str">
        <f t="shared" si="1315"/>
        <v>2022</v>
      </c>
      <c r="D9389" s="6" t="str">
        <f t="shared" si="1316"/>
        <v>November</v>
      </c>
      <c r="E9389" s="6" t="str">
        <f t="shared" si="1317"/>
        <v>Q4</v>
      </c>
      <c r="F9389" s="6" t="str">
        <f t="shared" si="1318"/>
        <v>Low</v>
      </c>
      <c r="G9389" s="6" t="str">
        <f t="shared" si="1319"/>
        <v>Discounted</v>
      </c>
      <c r="H9389" s="6">
        <v>44887</v>
      </c>
      <c r="I9389" t="s">
        <v>658</v>
      </c>
      <c r="J9389" t="s">
        <v>157</v>
      </c>
      <c r="K9389" t="s">
        <v>2925</v>
      </c>
      <c r="L9389" t="s">
        <v>30</v>
      </c>
      <c r="M9389" t="s">
        <v>76</v>
      </c>
      <c r="N9389" t="s">
        <v>138</v>
      </c>
      <c r="O9389" t="s">
        <v>54</v>
      </c>
      <c r="P9389" t="s">
        <v>270</v>
      </c>
      <c r="Q9389" t="s">
        <v>271</v>
      </c>
      <c r="R9389" s="7">
        <v>0.2</v>
      </c>
      <c r="S9389" s="7">
        <f t="shared" si="1314"/>
        <v>147.17439999999999</v>
      </c>
      <c r="T9389" s="8">
        <v>-25.2956</v>
      </c>
      <c r="U9389" s="8" t="str">
        <f t="shared" si="1320"/>
        <v>Loss</v>
      </c>
      <c r="V9389" s="7">
        <v>2</v>
      </c>
      <c r="W9389" s="8">
        <v>183.96799999999999</v>
      </c>
      <c r="X9389" s="8">
        <f t="shared" si="1321"/>
        <v>2739</v>
      </c>
      <c r="Y9389" s="9">
        <v>-0.13750000000000001</v>
      </c>
      <c r="Z9389" s="9" t="str">
        <f t="shared" si="1322"/>
        <v>Low</v>
      </c>
    </row>
    <row r="9390" spans="1:26" x14ac:dyDescent="0.3">
      <c r="A9390" t="s">
        <v>8135</v>
      </c>
      <c r="B9390" s="6">
        <v>44885</v>
      </c>
      <c r="C9390" s="6" t="str">
        <f t="shared" si="1315"/>
        <v>2022</v>
      </c>
      <c r="D9390" s="6" t="str">
        <f t="shared" si="1316"/>
        <v>November</v>
      </c>
      <c r="E9390" s="6" t="str">
        <f t="shared" si="1317"/>
        <v>Q4</v>
      </c>
      <c r="F9390" s="6" t="str">
        <f t="shared" si="1318"/>
        <v>High</v>
      </c>
      <c r="G9390" s="6" t="str">
        <f t="shared" si="1319"/>
        <v>Full Price</v>
      </c>
      <c r="H9390" s="6">
        <v>44887</v>
      </c>
      <c r="I9390" t="s">
        <v>658</v>
      </c>
      <c r="J9390" t="s">
        <v>492</v>
      </c>
      <c r="K9390" t="s">
        <v>1812</v>
      </c>
      <c r="L9390" t="s">
        <v>30</v>
      </c>
      <c r="M9390" t="s">
        <v>31</v>
      </c>
      <c r="N9390" t="s">
        <v>53</v>
      </c>
      <c r="O9390" t="s">
        <v>54</v>
      </c>
      <c r="P9390" t="s">
        <v>270</v>
      </c>
      <c r="Q9390" t="s">
        <v>271</v>
      </c>
      <c r="R9390" s="7">
        <v>0</v>
      </c>
      <c r="S9390" s="7">
        <f t="shared" si="1314"/>
        <v>68.97</v>
      </c>
      <c r="T9390" s="8">
        <v>19.311599999999999</v>
      </c>
      <c r="U9390" s="8" t="str">
        <f t="shared" si="1320"/>
        <v>Low</v>
      </c>
      <c r="V9390" s="7">
        <v>3</v>
      </c>
      <c r="W9390" s="8">
        <v>68.97</v>
      </c>
      <c r="X9390" s="8">
        <f t="shared" si="1321"/>
        <v>4503</v>
      </c>
      <c r="Y9390" s="9">
        <v>0.28000000000000003</v>
      </c>
      <c r="Z9390" s="9" t="str">
        <f t="shared" si="1322"/>
        <v>High</v>
      </c>
    </row>
    <row r="9391" spans="1:26" x14ac:dyDescent="0.3">
      <c r="A9391" t="s">
        <v>8135</v>
      </c>
      <c r="B9391" s="6">
        <v>44885</v>
      </c>
      <c r="C9391" s="6" t="str">
        <f t="shared" si="1315"/>
        <v>2022</v>
      </c>
      <c r="D9391" s="6" t="str">
        <f t="shared" si="1316"/>
        <v>November</v>
      </c>
      <c r="E9391" s="6" t="str">
        <f t="shared" si="1317"/>
        <v>Q4</v>
      </c>
      <c r="F9391" s="6" t="str">
        <f t="shared" si="1318"/>
        <v>High</v>
      </c>
      <c r="G9391" s="6" t="str">
        <f t="shared" si="1319"/>
        <v>Full Price</v>
      </c>
      <c r="H9391" s="6">
        <v>44887</v>
      </c>
      <c r="I9391" t="s">
        <v>658</v>
      </c>
      <c r="J9391" t="s">
        <v>67</v>
      </c>
      <c r="K9391" t="s">
        <v>5987</v>
      </c>
      <c r="L9391" t="s">
        <v>30</v>
      </c>
      <c r="M9391" t="s">
        <v>31</v>
      </c>
      <c r="N9391" t="s">
        <v>32</v>
      </c>
      <c r="O9391" t="s">
        <v>54</v>
      </c>
      <c r="P9391" t="s">
        <v>270</v>
      </c>
      <c r="Q9391" t="s">
        <v>271</v>
      </c>
      <c r="R9391" s="7">
        <v>0</v>
      </c>
      <c r="S9391" s="7">
        <f t="shared" si="1314"/>
        <v>46.76</v>
      </c>
      <c r="T9391" s="8">
        <v>22.444800000000001</v>
      </c>
      <c r="U9391" s="8" t="str">
        <f t="shared" si="1320"/>
        <v>Low</v>
      </c>
      <c r="V9391" s="7">
        <v>7</v>
      </c>
      <c r="W9391" s="8">
        <v>46.76</v>
      </c>
      <c r="X9391" s="8">
        <f t="shared" si="1321"/>
        <v>5288</v>
      </c>
      <c r="Y9391" s="9">
        <v>0.48</v>
      </c>
      <c r="Z9391" s="9" t="str">
        <f t="shared" si="1322"/>
        <v>High</v>
      </c>
    </row>
    <row r="9392" spans="1:26" x14ac:dyDescent="0.3">
      <c r="A9392" t="s">
        <v>8135</v>
      </c>
      <c r="B9392" s="6">
        <v>44885</v>
      </c>
      <c r="C9392" s="6" t="str">
        <f t="shared" si="1315"/>
        <v>2022</v>
      </c>
      <c r="D9392" s="6" t="str">
        <f t="shared" si="1316"/>
        <v>November</v>
      </c>
      <c r="E9392" s="6" t="str">
        <f t="shared" si="1317"/>
        <v>Q4</v>
      </c>
      <c r="F9392" s="6" t="str">
        <f t="shared" si="1318"/>
        <v>High</v>
      </c>
      <c r="G9392" s="6" t="str">
        <f t="shared" si="1319"/>
        <v>Full Price</v>
      </c>
      <c r="H9392" s="6">
        <v>44887</v>
      </c>
      <c r="I9392" t="s">
        <v>658</v>
      </c>
      <c r="J9392" t="s">
        <v>629</v>
      </c>
      <c r="K9392" t="s">
        <v>998</v>
      </c>
      <c r="L9392" t="s">
        <v>30</v>
      </c>
      <c r="M9392" t="s">
        <v>91</v>
      </c>
      <c r="N9392" t="s">
        <v>92</v>
      </c>
      <c r="O9392" t="s">
        <v>54</v>
      </c>
      <c r="P9392" t="s">
        <v>270</v>
      </c>
      <c r="Q9392" t="s">
        <v>271</v>
      </c>
      <c r="R9392" s="7">
        <v>0</v>
      </c>
      <c r="S9392" s="7">
        <f t="shared" si="1314"/>
        <v>1259.97</v>
      </c>
      <c r="T9392" s="8">
        <v>327.59219999999999</v>
      </c>
      <c r="U9392" s="8" t="str">
        <f t="shared" si="1320"/>
        <v>Medium</v>
      </c>
      <c r="V9392" s="7">
        <v>3</v>
      </c>
      <c r="W9392" s="8">
        <v>1259.97</v>
      </c>
      <c r="X9392" s="8">
        <f t="shared" si="1321"/>
        <v>333</v>
      </c>
      <c r="Y9392" s="9">
        <v>0.26</v>
      </c>
      <c r="Z9392" s="9" t="str">
        <f t="shared" si="1322"/>
        <v>High</v>
      </c>
    </row>
    <row r="9393" spans="1:26" x14ac:dyDescent="0.3">
      <c r="A9393" t="s">
        <v>8136</v>
      </c>
      <c r="B9393" s="6">
        <v>44885</v>
      </c>
      <c r="C9393" s="6" t="str">
        <f t="shared" si="1315"/>
        <v>2022</v>
      </c>
      <c r="D9393" s="6" t="str">
        <f t="shared" si="1316"/>
        <v>November</v>
      </c>
      <c r="E9393" s="6" t="str">
        <f t="shared" si="1317"/>
        <v>Q4</v>
      </c>
      <c r="F9393" s="6" t="str">
        <f t="shared" si="1318"/>
        <v>High</v>
      </c>
      <c r="G9393" s="6" t="str">
        <f t="shared" si="1319"/>
        <v>Full Price</v>
      </c>
      <c r="H9393" s="6">
        <v>44887</v>
      </c>
      <c r="I9393" t="s">
        <v>1482</v>
      </c>
      <c r="J9393" t="s">
        <v>89</v>
      </c>
      <c r="K9393" t="s">
        <v>3366</v>
      </c>
      <c r="L9393" t="s">
        <v>30</v>
      </c>
      <c r="M9393" t="s">
        <v>76</v>
      </c>
      <c r="N9393" t="s">
        <v>99</v>
      </c>
      <c r="O9393" t="s">
        <v>69</v>
      </c>
      <c r="P9393" t="s">
        <v>139</v>
      </c>
      <c r="Q9393" t="s">
        <v>71</v>
      </c>
      <c r="R9393" s="7">
        <v>0</v>
      </c>
      <c r="S9393" s="7">
        <f t="shared" si="1314"/>
        <v>42.6</v>
      </c>
      <c r="T9393" s="8">
        <v>16.614000000000001</v>
      </c>
      <c r="U9393" s="8" t="str">
        <f t="shared" si="1320"/>
        <v>Low</v>
      </c>
      <c r="V9393" s="7">
        <v>3</v>
      </c>
      <c r="W9393" s="8">
        <v>42.6</v>
      </c>
      <c r="X9393" s="8">
        <f t="shared" si="1321"/>
        <v>5495</v>
      </c>
      <c r="Y9393" s="9">
        <v>0.39</v>
      </c>
      <c r="Z9393" s="9" t="str">
        <f t="shared" si="1322"/>
        <v>High</v>
      </c>
    </row>
    <row r="9394" spans="1:26" x14ac:dyDescent="0.3">
      <c r="A9394" t="s">
        <v>8136</v>
      </c>
      <c r="B9394" s="6">
        <v>44885</v>
      </c>
      <c r="C9394" s="6" t="str">
        <f t="shared" si="1315"/>
        <v>2022</v>
      </c>
      <c r="D9394" s="6" t="str">
        <f t="shared" si="1316"/>
        <v>November</v>
      </c>
      <c r="E9394" s="6" t="str">
        <f t="shared" si="1317"/>
        <v>Q4</v>
      </c>
      <c r="F9394" s="6" t="str">
        <f t="shared" si="1318"/>
        <v>High</v>
      </c>
      <c r="G9394" s="6" t="str">
        <f t="shared" si="1319"/>
        <v>Discounted</v>
      </c>
      <c r="H9394" s="6">
        <v>44887</v>
      </c>
      <c r="I9394" t="s">
        <v>1482</v>
      </c>
      <c r="J9394" t="s">
        <v>38</v>
      </c>
      <c r="K9394" t="s">
        <v>1444</v>
      </c>
      <c r="L9394" t="s">
        <v>30</v>
      </c>
      <c r="M9394" t="s">
        <v>31</v>
      </c>
      <c r="N9394" t="s">
        <v>41</v>
      </c>
      <c r="O9394" t="s">
        <v>69</v>
      </c>
      <c r="P9394" t="s">
        <v>139</v>
      </c>
      <c r="Q9394" t="s">
        <v>71</v>
      </c>
      <c r="R9394" s="7">
        <v>0.2</v>
      </c>
      <c r="S9394" s="7">
        <f t="shared" si="1314"/>
        <v>67.244799999999998</v>
      </c>
      <c r="T9394" s="8">
        <v>27.318200000000001</v>
      </c>
      <c r="U9394" s="8" t="str">
        <f t="shared" si="1320"/>
        <v>Low</v>
      </c>
      <c r="V9394" s="7">
        <v>7</v>
      </c>
      <c r="W9394" s="8">
        <v>84.055999999999997</v>
      </c>
      <c r="X9394" s="8">
        <f t="shared" si="1321"/>
        <v>4110</v>
      </c>
      <c r="Y9394" s="9">
        <v>0.32500000000000001</v>
      </c>
      <c r="Z9394" s="9" t="str">
        <f t="shared" si="1322"/>
        <v>High</v>
      </c>
    </row>
    <row r="9395" spans="1:26" x14ac:dyDescent="0.3">
      <c r="A9395" t="s">
        <v>8137</v>
      </c>
      <c r="B9395" s="6">
        <v>44885</v>
      </c>
      <c r="C9395" s="6" t="str">
        <f t="shared" si="1315"/>
        <v>2022</v>
      </c>
      <c r="D9395" s="6" t="str">
        <f t="shared" si="1316"/>
        <v>November</v>
      </c>
      <c r="E9395" s="6" t="str">
        <f t="shared" si="1317"/>
        <v>Q4</v>
      </c>
      <c r="F9395" s="6" t="str">
        <f t="shared" si="1318"/>
        <v>Low</v>
      </c>
      <c r="G9395" s="6" t="str">
        <f t="shared" si="1319"/>
        <v>Full Price</v>
      </c>
      <c r="H9395" s="6">
        <v>44889</v>
      </c>
      <c r="I9395" t="s">
        <v>746</v>
      </c>
      <c r="J9395" t="s">
        <v>1630</v>
      </c>
      <c r="K9395" t="s">
        <v>4223</v>
      </c>
      <c r="L9395" t="s">
        <v>61</v>
      </c>
      <c r="M9395" t="s">
        <v>76</v>
      </c>
      <c r="N9395" t="s">
        <v>99</v>
      </c>
      <c r="O9395" t="s">
        <v>54</v>
      </c>
      <c r="P9395" t="s">
        <v>270</v>
      </c>
      <c r="Q9395" t="s">
        <v>271</v>
      </c>
      <c r="R9395" s="7">
        <v>0</v>
      </c>
      <c r="S9395" s="7">
        <f t="shared" si="1314"/>
        <v>50.97</v>
      </c>
      <c r="T9395" s="8">
        <v>9.1745999999999999</v>
      </c>
      <c r="U9395" s="8" t="str">
        <f t="shared" si="1320"/>
        <v>Low</v>
      </c>
      <c r="V9395" s="7">
        <v>3</v>
      </c>
      <c r="W9395" s="8">
        <v>50.97</v>
      </c>
      <c r="X9395" s="8">
        <f t="shared" si="1321"/>
        <v>5117</v>
      </c>
      <c r="Y9395" s="9">
        <v>0.18</v>
      </c>
      <c r="Z9395" s="9" t="str">
        <f t="shared" si="1322"/>
        <v>Low</v>
      </c>
    </row>
    <row r="9396" spans="1:26" x14ac:dyDescent="0.3">
      <c r="A9396" t="s">
        <v>8137</v>
      </c>
      <c r="B9396" s="6">
        <v>44885</v>
      </c>
      <c r="C9396" s="6" t="str">
        <f t="shared" si="1315"/>
        <v>2022</v>
      </c>
      <c r="D9396" s="6" t="str">
        <f t="shared" si="1316"/>
        <v>November</v>
      </c>
      <c r="E9396" s="6" t="str">
        <f t="shared" si="1317"/>
        <v>Q4</v>
      </c>
      <c r="F9396" s="6" t="str">
        <f t="shared" si="1318"/>
        <v>High</v>
      </c>
      <c r="G9396" s="6" t="str">
        <f t="shared" si="1319"/>
        <v>Full Price</v>
      </c>
      <c r="H9396" s="6">
        <v>44889</v>
      </c>
      <c r="I9396" t="s">
        <v>746</v>
      </c>
      <c r="J9396" t="s">
        <v>319</v>
      </c>
      <c r="K9396" t="s">
        <v>2582</v>
      </c>
      <c r="L9396" t="s">
        <v>61</v>
      </c>
      <c r="M9396" t="s">
        <v>91</v>
      </c>
      <c r="N9396" t="s">
        <v>110</v>
      </c>
      <c r="O9396" t="s">
        <v>54</v>
      </c>
      <c r="P9396" t="s">
        <v>270</v>
      </c>
      <c r="Q9396" t="s">
        <v>271</v>
      </c>
      <c r="R9396" s="7">
        <v>0</v>
      </c>
      <c r="S9396" s="7">
        <f t="shared" si="1314"/>
        <v>2.97</v>
      </c>
      <c r="T9396" s="8">
        <v>1.3365</v>
      </c>
      <c r="U9396" s="8" t="str">
        <f t="shared" si="1320"/>
        <v>Low</v>
      </c>
      <c r="V9396" s="7">
        <v>3</v>
      </c>
      <c r="W9396" s="8">
        <v>2.97</v>
      </c>
      <c r="X9396" s="8">
        <f t="shared" si="1321"/>
        <v>9785</v>
      </c>
      <c r="Y9396" s="9">
        <v>0.45</v>
      </c>
      <c r="Z9396" s="9" t="str">
        <f t="shared" si="1322"/>
        <v>High</v>
      </c>
    </row>
    <row r="9397" spans="1:26" x14ac:dyDescent="0.3">
      <c r="A9397" t="s">
        <v>8137</v>
      </c>
      <c r="B9397" s="6">
        <v>44885</v>
      </c>
      <c r="C9397" s="6" t="str">
        <f t="shared" si="1315"/>
        <v>2022</v>
      </c>
      <c r="D9397" s="6" t="str">
        <f t="shared" si="1316"/>
        <v>November</v>
      </c>
      <c r="E9397" s="6" t="str">
        <f t="shared" si="1317"/>
        <v>Q4</v>
      </c>
      <c r="F9397" s="6" t="str">
        <f t="shared" si="1318"/>
        <v>High</v>
      </c>
      <c r="G9397" s="6" t="str">
        <f t="shared" si="1319"/>
        <v>Full Price</v>
      </c>
      <c r="H9397" s="6">
        <v>44889</v>
      </c>
      <c r="I9397" t="s">
        <v>746</v>
      </c>
      <c r="J9397" t="s">
        <v>196</v>
      </c>
      <c r="K9397" t="s">
        <v>1729</v>
      </c>
      <c r="L9397" t="s">
        <v>61</v>
      </c>
      <c r="M9397" t="s">
        <v>91</v>
      </c>
      <c r="N9397" t="s">
        <v>92</v>
      </c>
      <c r="O9397" t="s">
        <v>54</v>
      </c>
      <c r="P9397" t="s">
        <v>270</v>
      </c>
      <c r="Q9397" t="s">
        <v>271</v>
      </c>
      <c r="R9397" s="7">
        <v>0</v>
      </c>
      <c r="S9397" s="7">
        <f t="shared" si="1314"/>
        <v>569.99</v>
      </c>
      <c r="T9397" s="8">
        <v>170.99700000000001</v>
      </c>
      <c r="U9397" s="8" t="str">
        <f t="shared" si="1320"/>
        <v>Medium</v>
      </c>
      <c r="V9397" s="7">
        <v>1</v>
      </c>
      <c r="W9397" s="8">
        <v>569.99</v>
      </c>
      <c r="X9397" s="8">
        <f t="shared" si="1321"/>
        <v>1006</v>
      </c>
      <c r="Y9397" s="9">
        <v>0.3</v>
      </c>
      <c r="Z9397" s="9" t="str">
        <f t="shared" si="1322"/>
        <v>High</v>
      </c>
    </row>
    <row r="9398" spans="1:26" x14ac:dyDescent="0.3">
      <c r="A9398" t="s">
        <v>8138</v>
      </c>
      <c r="B9398" s="6">
        <v>44885</v>
      </c>
      <c r="C9398" s="6" t="str">
        <f t="shared" si="1315"/>
        <v>2022</v>
      </c>
      <c r="D9398" s="6" t="str">
        <f t="shared" si="1316"/>
        <v>November</v>
      </c>
      <c r="E9398" s="6" t="str">
        <f t="shared" si="1317"/>
        <v>Q4</v>
      </c>
      <c r="F9398" s="6" t="str">
        <f t="shared" si="1318"/>
        <v>Low</v>
      </c>
      <c r="G9398" s="6" t="str">
        <f t="shared" si="1319"/>
        <v>Discounted</v>
      </c>
      <c r="H9398" s="6">
        <v>44886</v>
      </c>
      <c r="I9398" t="s">
        <v>399</v>
      </c>
      <c r="J9398" t="s">
        <v>105</v>
      </c>
      <c r="K9398" t="s">
        <v>4150</v>
      </c>
      <c r="L9398" t="s">
        <v>30</v>
      </c>
      <c r="M9398" t="s">
        <v>31</v>
      </c>
      <c r="N9398" t="s">
        <v>53</v>
      </c>
      <c r="O9398" t="s">
        <v>62</v>
      </c>
      <c r="P9398" t="s">
        <v>4589</v>
      </c>
      <c r="Q9398" t="s">
        <v>453</v>
      </c>
      <c r="R9398" s="7">
        <v>0.2</v>
      </c>
      <c r="S9398" s="7">
        <f t="shared" si="1314"/>
        <v>19.174399999999999</v>
      </c>
      <c r="T9398" s="8">
        <v>2.6964000000000001</v>
      </c>
      <c r="U9398" s="8" t="str">
        <f t="shared" si="1320"/>
        <v>Low</v>
      </c>
      <c r="V9398" s="7">
        <v>7</v>
      </c>
      <c r="W9398" s="8">
        <v>23.968</v>
      </c>
      <c r="X9398" s="8">
        <f t="shared" si="1321"/>
        <v>6773</v>
      </c>
      <c r="Y9398" s="9">
        <v>0.1125</v>
      </c>
      <c r="Z9398" s="9" t="str">
        <f t="shared" si="1322"/>
        <v>Low</v>
      </c>
    </row>
    <row r="9399" spans="1:26" x14ac:dyDescent="0.3">
      <c r="A9399" t="s">
        <v>8138</v>
      </c>
      <c r="B9399" s="6">
        <v>44885</v>
      </c>
      <c r="C9399" s="6" t="str">
        <f t="shared" si="1315"/>
        <v>2022</v>
      </c>
      <c r="D9399" s="6" t="str">
        <f t="shared" si="1316"/>
        <v>November</v>
      </c>
      <c r="E9399" s="6" t="str">
        <f t="shared" si="1317"/>
        <v>Q4</v>
      </c>
      <c r="F9399" s="6" t="str">
        <f t="shared" si="1318"/>
        <v>Low</v>
      </c>
      <c r="G9399" s="6" t="str">
        <f t="shared" si="1319"/>
        <v>Discounted</v>
      </c>
      <c r="H9399" s="6">
        <v>44886</v>
      </c>
      <c r="I9399" t="s">
        <v>399</v>
      </c>
      <c r="J9399" t="s">
        <v>367</v>
      </c>
      <c r="K9399" t="s">
        <v>367</v>
      </c>
      <c r="L9399" t="s">
        <v>30</v>
      </c>
      <c r="M9399" t="s">
        <v>31</v>
      </c>
      <c r="N9399" t="s">
        <v>53</v>
      </c>
      <c r="O9399" t="s">
        <v>62</v>
      </c>
      <c r="P9399" t="s">
        <v>4589</v>
      </c>
      <c r="Q9399" t="s">
        <v>453</v>
      </c>
      <c r="R9399" s="7">
        <v>0.2</v>
      </c>
      <c r="S9399" s="7">
        <f t="shared" si="1314"/>
        <v>22.982400000000002</v>
      </c>
      <c r="T9399" s="8">
        <v>1.7955000000000001</v>
      </c>
      <c r="U9399" s="8" t="str">
        <f t="shared" si="1320"/>
        <v>Low</v>
      </c>
      <c r="V9399" s="7">
        <v>3</v>
      </c>
      <c r="W9399" s="8">
        <v>28.728000000000002</v>
      </c>
      <c r="X9399" s="8">
        <f t="shared" si="1321"/>
        <v>6400</v>
      </c>
      <c r="Y9399" s="9">
        <v>6.25E-2</v>
      </c>
      <c r="Z9399" s="9" t="str">
        <f t="shared" si="1322"/>
        <v>Low</v>
      </c>
    </row>
    <row r="9400" spans="1:26" x14ac:dyDescent="0.3">
      <c r="A9400" t="s">
        <v>8139</v>
      </c>
      <c r="B9400" s="6">
        <v>44885</v>
      </c>
      <c r="C9400" s="6" t="str">
        <f t="shared" si="1315"/>
        <v>2022</v>
      </c>
      <c r="D9400" s="6" t="str">
        <f t="shared" si="1316"/>
        <v>November</v>
      </c>
      <c r="E9400" s="6" t="str">
        <f t="shared" si="1317"/>
        <v>Q4</v>
      </c>
      <c r="F9400" s="6" t="str">
        <f t="shared" si="1318"/>
        <v>High</v>
      </c>
      <c r="G9400" s="6" t="str">
        <f t="shared" si="1319"/>
        <v>Full Price</v>
      </c>
      <c r="H9400" s="6">
        <v>44892</v>
      </c>
      <c r="I9400" t="s">
        <v>2492</v>
      </c>
      <c r="J9400" t="s">
        <v>703</v>
      </c>
      <c r="K9400" t="s">
        <v>1513</v>
      </c>
      <c r="L9400" t="s">
        <v>30</v>
      </c>
      <c r="M9400" t="s">
        <v>31</v>
      </c>
      <c r="N9400" t="s">
        <v>53</v>
      </c>
      <c r="O9400" t="s">
        <v>33</v>
      </c>
      <c r="P9400" t="s">
        <v>555</v>
      </c>
      <c r="Q9400" t="s">
        <v>556</v>
      </c>
      <c r="R9400" s="7">
        <v>0</v>
      </c>
      <c r="S9400" s="7">
        <f t="shared" si="1314"/>
        <v>22</v>
      </c>
      <c r="T9400" s="8">
        <v>9.68</v>
      </c>
      <c r="U9400" s="8" t="str">
        <f t="shared" si="1320"/>
        <v>Low</v>
      </c>
      <c r="V9400" s="7">
        <v>10</v>
      </c>
      <c r="W9400" s="8">
        <v>22</v>
      </c>
      <c r="X9400" s="8">
        <f t="shared" si="1321"/>
        <v>6943</v>
      </c>
      <c r="Y9400" s="9">
        <v>0.44</v>
      </c>
      <c r="Z9400" s="9" t="str">
        <f t="shared" si="1322"/>
        <v>High</v>
      </c>
    </row>
    <row r="9401" spans="1:26" x14ac:dyDescent="0.3">
      <c r="A9401" t="s">
        <v>8140</v>
      </c>
      <c r="B9401" s="6">
        <v>44885</v>
      </c>
      <c r="C9401" s="6" t="str">
        <f t="shared" si="1315"/>
        <v>2022</v>
      </c>
      <c r="D9401" s="6" t="str">
        <f t="shared" si="1316"/>
        <v>November</v>
      </c>
      <c r="E9401" s="6" t="str">
        <f t="shared" si="1317"/>
        <v>Q4</v>
      </c>
      <c r="F9401" s="6" t="str">
        <f t="shared" si="1318"/>
        <v>High</v>
      </c>
      <c r="G9401" s="6" t="str">
        <f t="shared" si="1319"/>
        <v>Full Price</v>
      </c>
      <c r="H9401" s="6">
        <v>44890</v>
      </c>
      <c r="I9401" t="s">
        <v>587</v>
      </c>
      <c r="J9401" t="s">
        <v>89</v>
      </c>
      <c r="K9401" t="s">
        <v>1592</v>
      </c>
      <c r="L9401" t="s">
        <v>40</v>
      </c>
      <c r="M9401" t="s">
        <v>76</v>
      </c>
      <c r="N9401" t="s">
        <v>99</v>
      </c>
      <c r="O9401" t="s">
        <v>62</v>
      </c>
      <c r="P9401" t="s">
        <v>78</v>
      </c>
      <c r="Q9401" t="s">
        <v>79</v>
      </c>
      <c r="R9401" s="7">
        <v>0</v>
      </c>
      <c r="S9401" s="7">
        <f t="shared" si="1314"/>
        <v>27.58</v>
      </c>
      <c r="T9401" s="8">
        <v>11.583600000000001</v>
      </c>
      <c r="U9401" s="8" t="str">
        <f t="shared" si="1320"/>
        <v>Low</v>
      </c>
      <c r="V9401" s="7">
        <v>2</v>
      </c>
      <c r="W9401" s="8">
        <v>27.58</v>
      </c>
      <c r="X9401" s="8">
        <f t="shared" si="1321"/>
        <v>6457</v>
      </c>
      <c r="Y9401" s="9">
        <v>0.42</v>
      </c>
      <c r="Z9401" s="9" t="str">
        <f t="shared" si="1322"/>
        <v>High</v>
      </c>
    </row>
    <row r="9402" spans="1:26" x14ac:dyDescent="0.3">
      <c r="A9402" t="s">
        <v>8141</v>
      </c>
      <c r="B9402" s="6">
        <v>44885</v>
      </c>
      <c r="C9402" s="6" t="str">
        <f t="shared" si="1315"/>
        <v>2022</v>
      </c>
      <c r="D9402" s="6" t="str">
        <f t="shared" si="1316"/>
        <v>November</v>
      </c>
      <c r="E9402" s="6" t="str">
        <f t="shared" si="1317"/>
        <v>Q4</v>
      </c>
      <c r="F9402" s="6" t="str">
        <f t="shared" si="1318"/>
        <v>High</v>
      </c>
      <c r="G9402" s="6" t="str">
        <f t="shared" si="1319"/>
        <v>Discounted</v>
      </c>
      <c r="H9402" s="6">
        <v>44891</v>
      </c>
      <c r="I9402" t="s">
        <v>2963</v>
      </c>
      <c r="J9402" t="s">
        <v>93</v>
      </c>
      <c r="K9402" t="s">
        <v>5329</v>
      </c>
      <c r="L9402" t="s">
        <v>30</v>
      </c>
      <c r="M9402" t="s">
        <v>76</v>
      </c>
      <c r="N9402" t="s">
        <v>99</v>
      </c>
      <c r="O9402" t="s">
        <v>54</v>
      </c>
      <c r="P9402" t="s">
        <v>131</v>
      </c>
      <c r="Q9402" t="s">
        <v>132</v>
      </c>
      <c r="R9402" s="7">
        <v>0.2</v>
      </c>
      <c r="S9402" s="7">
        <f t="shared" si="1314"/>
        <v>3.7247999999999997</v>
      </c>
      <c r="T9402" s="8">
        <v>1.5713999999999999</v>
      </c>
      <c r="U9402" s="8" t="str">
        <f t="shared" si="1320"/>
        <v>Low</v>
      </c>
      <c r="V9402" s="7">
        <v>2</v>
      </c>
      <c r="W9402" s="8">
        <v>4.6559999999999997</v>
      </c>
      <c r="X9402" s="8">
        <f t="shared" si="1321"/>
        <v>9547</v>
      </c>
      <c r="Y9402" s="9">
        <v>0.33750000000000002</v>
      </c>
      <c r="Z9402" s="9" t="str">
        <f t="shared" si="1322"/>
        <v>High</v>
      </c>
    </row>
    <row r="9403" spans="1:26" x14ac:dyDescent="0.3">
      <c r="A9403" t="s">
        <v>8141</v>
      </c>
      <c r="B9403" s="6">
        <v>44885</v>
      </c>
      <c r="C9403" s="6" t="str">
        <f t="shared" si="1315"/>
        <v>2022</v>
      </c>
      <c r="D9403" s="6" t="str">
        <f t="shared" si="1316"/>
        <v>November</v>
      </c>
      <c r="E9403" s="6" t="str">
        <f t="shared" si="1317"/>
        <v>Q4</v>
      </c>
      <c r="F9403" s="6" t="str">
        <f t="shared" si="1318"/>
        <v>High</v>
      </c>
      <c r="G9403" s="6" t="str">
        <f t="shared" si="1319"/>
        <v>Discounted</v>
      </c>
      <c r="H9403" s="6">
        <v>44891</v>
      </c>
      <c r="I9403" t="s">
        <v>2963</v>
      </c>
      <c r="J9403" t="s">
        <v>89</v>
      </c>
      <c r="K9403" t="s">
        <v>2986</v>
      </c>
      <c r="L9403" t="s">
        <v>30</v>
      </c>
      <c r="M9403" t="s">
        <v>76</v>
      </c>
      <c r="N9403" t="s">
        <v>99</v>
      </c>
      <c r="O9403" t="s">
        <v>54</v>
      </c>
      <c r="P9403" t="s">
        <v>131</v>
      </c>
      <c r="Q9403" t="s">
        <v>132</v>
      </c>
      <c r="R9403" s="7">
        <v>0.2</v>
      </c>
      <c r="S9403" s="7">
        <f t="shared" si="1314"/>
        <v>62.08</v>
      </c>
      <c r="T9403" s="8">
        <v>28.13</v>
      </c>
      <c r="U9403" s="8" t="str">
        <f t="shared" si="1320"/>
        <v>Low</v>
      </c>
      <c r="V9403" s="7">
        <v>5</v>
      </c>
      <c r="W9403" s="8">
        <v>77.599999999999994</v>
      </c>
      <c r="X9403" s="8">
        <f t="shared" si="1321"/>
        <v>4282</v>
      </c>
      <c r="Y9403" s="9">
        <v>0.36249999999999999</v>
      </c>
      <c r="Z9403" s="9" t="str">
        <f t="shared" si="1322"/>
        <v>High</v>
      </c>
    </row>
    <row r="9404" spans="1:26" x14ac:dyDescent="0.3">
      <c r="A9404" t="s">
        <v>8142</v>
      </c>
      <c r="B9404" s="6">
        <v>44886</v>
      </c>
      <c r="C9404" s="6" t="str">
        <f t="shared" si="1315"/>
        <v>2022</v>
      </c>
      <c r="D9404" s="6" t="str">
        <f t="shared" si="1316"/>
        <v>November</v>
      </c>
      <c r="E9404" s="6" t="str">
        <f t="shared" si="1317"/>
        <v>Q4</v>
      </c>
      <c r="F9404" s="6" t="str">
        <f t="shared" si="1318"/>
        <v>High</v>
      </c>
      <c r="G9404" s="6" t="str">
        <f t="shared" si="1319"/>
        <v>Discounted</v>
      </c>
      <c r="H9404" s="6">
        <v>44889</v>
      </c>
      <c r="I9404" t="s">
        <v>1155</v>
      </c>
      <c r="J9404" t="s">
        <v>67</v>
      </c>
      <c r="K9404" t="s">
        <v>274</v>
      </c>
      <c r="L9404" t="s">
        <v>30</v>
      </c>
      <c r="M9404" t="s">
        <v>31</v>
      </c>
      <c r="N9404" t="s">
        <v>32</v>
      </c>
      <c r="O9404" t="s">
        <v>54</v>
      </c>
      <c r="P9404" t="s">
        <v>55</v>
      </c>
      <c r="Q9404" t="s">
        <v>56</v>
      </c>
      <c r="R9404" s="7">
        <v>0.2</v>
      </c>
      <c r="S9404" s="7">
        <f t="shared" si="1314"/>
        <v>6.7584</v>
      </c>
      <c r="T9404" s="8">
        <v>2.64</v>
      </c>
      <c r="U9404" s="8" t="str">
        <f t="shared" si="1320"/>
        <v>Low</v>
      </c>
      <c r="V9404" s="7">
        <v>2</v>
      </c>
      <c r="W9404" s="8">
        <v>8.4480000000000004</v>
      </c>
      <c r="X9404" s="8">
        <f t="shared" si="1321"/>
        <v>8898</v>
      </c>
      <c r="Y9404" s="9">
        <v>0.3125</v>
      </c>
      <c r="Z9404" s="9" t="str">
        <f t="shared" si="1322"/>
        <v>High</v>
      </c>
    </row>
    <row r="9405" spans="1:26" x14ac:dyDescent="0.3">
      <c r="A9405" t="s">
        <v>8142</v>
      </c>
      <c r="B9405" s="6">
        <v>44886</v>
      </c>
      <c r="C9405" s="6" t="str">
        <f t="shared" si="1315"/>
        <v>2022</v>
      </c>
      <c r="D9405" s="6" t="str">
        <f t="shared" si="1316"/>
        <v>November</v>
      </c>
      <c r="E9405" s="6" t="str">
        <f t="shared" si="1317"/>
        <v>Q4</v>
      </c>
      <c r="F9405" s="6" t="str">
        <f t="shared" si="1318"/>
        <v>Low</v>
      </c>
      <c r="G9405" s="6" t="str">
        <f t="shared" si="1319"/>
        <v>Discounted</v>
      </c>
      <c r="H9405" s="6">
        <v>44889</v>
      </c>
      <c r="I9405" t="s">
        <v>1155</v>
      </c>
      <c r="J9405" t="s">
        <v>89</v>
      </c>
      <c r="K9405" t="s">
        <v>1433</v>
      </c>
      <c r="L9405" t="s">
        <v>30</v>
      </c>
      <c r="M9405" t="s">
        <v>31</v>
      </c>
      <c r="N9405" t="s">
        <v>49</v>
      </c>
      <c r="O9405" t="s">
        <v>54</v>
      </c>
      <c r="P9405" t="s">
        <v>55</v>
      </c>
      <c r="Q9405" t="s">
        <v>56</v>
      </c>
      <c r="R9405" s="7">
        <v>0.2</v>
      </c>
      <c r="S9405" s="7">
        <f t="shared" si="1314"/>
        <v>31.436799999999998</v>
      </c>
      <c r="T9405" s="8">
        <v>3.9296000000000002</v>
      </c>
      <c r="U9405" s="8" t="str">
        <f t="shared" si="1320"/>
        <v>Low</v>
      </c>
      <c r="V9405" s="7">
        <v>4</v>
      </c>
      <c r="W9405" s="8">
        <v>39.295999999999999</v>
      </c>
      <c r="X9405" s="8">
        <f t="shared" si="1321"/>
        <v>5691</v>
      </c>
      <c r="Y9405" s="9">
        <v>0.1</v>
      </c>
      <c r="Z9405" s="9" t="str">
        <f t="shared" si="1322"/>
        <v>Low</v>
      </c>
    </row>
    <row r="9406" spans="1:26" x14ac:dyDescent="0.3">
      <c r="A9406" t="s">
        <v>8143</v>
      </c>
      <c r="B9406" s="6">
        <v>44886</v>
      </c>
      <c r="C9406" s="6" t="str">
        <f t="shared" si="1315"/>
        <v>2022</v>
      </c>
      <c r="D9406" s="6" t="str">
        <f t="shared" si="1316"/>
        <v>November</v>
      </c>
      <c r="E9406" s="6" t="str">
        <f t="shared" si="1317"/>
        <v>Q4</v>
      </c>
      <c r="F9406" s="6" t="str">
        <f t="shared" si="1318"/>
        <v>High</v>
      </c>
      <c r="G9406" s="6" t="str">
        <f t="shared" si="1319"/>
        <v>Full Price</v>
      </c>
      <c r="H9406" s="6">
        <v>44890</v>
      </c>
      <c r="I9406" t="s">
        <v>2320</v>
      </c>
      <c r="J9406" t="s">
        <v>101</v>
      </c>
      <c r="K9406" t="s">
        <v>2332</v>
      </c>
      <c r="L9406" t="s">
        <v>40</v>
      </c>
      <c r="M9406" t="s">
        <v>31</v>
      </c>
      <c r="N9406" t="s">
        <v>174</v>
      </c>
      <c r="O9406" t="s">
        <v>69</v>
      </c>
      <c r="P9406" t="s">
        <v>2461</v>
      </c>
      <c r="Q9406" t="s">
        <v>71</v>
      </c>
      <c r="R9406" s="7">
        <v>0</v>
      </c>
      <c r="S9406" s="7">
        <f t="shared" si="1314"/>
        <v>8.6199999999999992</v>
      </c>
      <c r="T9406" s="8">
        <v>2.2412000000000001</v>
      </c>
      <c r="U9406" s="8" t="str">
        <f t="shared" si="1320"/>
        <v>Low</v>
      </c>
      <c r="V9406" s="7">
        <v>1</v>
      </c>
      <c r="W9406" s="8">
        <v>8.6199999999999992</v>
      </c>
      <c r="X9406" s="8">
        <f t="shared" si="1321"/>
        <v>8872</v>
      </c>
      <c r="Y9406" s="9">
        <v>0.26</v>
      </c>
      <c r="Z9406" s="9" t="str">
        <f t="shared" si="1322"/>
        <v>High</v>
      </c>
    </row>
    <row r="9407" spans="1:26" x14ac:dyDescent="0.3">
      <c r="A9407" t="s">
        <v>8143</v>
      </c>
      <c r="B9407" s="6">
        <v>44886</v>
      </c>
      <c r="C9407" s="6" t="str">
        <f t="shared" si="1315"/>
        <v>2022</v>
      </c>
      <c r="D9407" s="6" t="str">
        <f t="shared" si="1316"/>
        <v>November</v>
      </c>
      <c r="E9407" s="6" t="str">
        <f t="shared" si="1317"/>
        <v>Q4</v>
      </c>
      <c r="F9407" s="6" t="str">
        <f t="shared" si="1318"/>
        <v>High</v>
      </c>
      <c r="G9407" s="6" t="str">
        <f t="shared" si="1319"/>
        <v>Full Price</v>
      </c>
      <c r="H9407" s="6">
        <v>44890</v>
      </c>
      <c r="I9407" t="s">
        <v>2320</v>
      </c>
      <c r="J9407" t="s">
        <v>105</v>
      </c>
      <c r="K9407" t="s">
        <v>3494</v>
      </c>
      <c r="L9407" t="s">
        <v>40</v>
      </c>
      <c r="M9407" t="s">
        <v>31</v>
      </c>
      <c r="N9407" t="s">
        <v>53</v>
      </c>
      <c r="O9407" t="s">
        <v>69</v>
      </c>
      <c r="P9407" t="s">
        <v>2461</v>
      </c>
      <c r="Q9407" t="s">
        <v>71</v>
      </c>
      <c r="R9407" s="7">
        <v>0</v>
      </c>
      <c r="S9407" s="7">
        <f t="shared" si="1314"/>
        <v>5.56</v>
      </c>
      <c r="T9407" s="8">
        <v>1.4456</v>
      </c>
      <c r="U9407" s="8" t="str">
        <f t="shared" si="1320"/>
        <v>Low</v>
      </c>
      <c r="V9407" s="7">
        <v>2</v>
      </c>
      <c r="W9407" s="8">
        <v>5.56</v>
      </c>
      <c r="X9407" s="8">
        <f t="shared" si="1321"/>
        <v>9389</v>
      </c>
      <c r="Y9407" s="9">
        <v>0.26</v>
      </c>
      <c r="Z9407" s="9" t="str">
        <f t="shared" si="1322"/>
        <v>High</v>
      </c>
    </row>
    <row r="9408" spans="1:26" x14ac:dyDescent="0.3">
      <c r="A9408" t="s">
        <v>8143</v>
      </c>
      <c r="B9408" s="6">
        <v>44886</v>
      </c>
      <c r="C9408" s="6" t="str">
        <f t="shared" si="1315"/>
        <v>2022</v>
      </c>
      <c r="D9408" s="6" t="str">
        <f t="shared" si="1316"/>
        <v>November</v>
      </c>
      <c r="E9408" s="6" t="str">
        <f t="shared" si="1317"/>
        <v>Q4</v>
      </c>
      <c r="F9408" s="6" t="str">
        <f t="shared" si="1318"/>
        <v>High</v>
      </c>
      <c r="G9408" s="6" t="str">
        <f t="shared" si="1319"/>
        <v>Full Price</v>
      </c>
      <c r="H9408" s="6">
        <v>44890</v>
      </c>
      <c r="I9408" t="s">
        <v>2320</v>
      </c>
      <c r="J9408" t="s">
        <v>778</v>
      </c>
      <c r="K9408" t="s">
        <v>3147</v>
      </c>
      <c r="L9408" t="s">
        <v>40</v>
      </c>
      <c r="M9408" t="s">
        <v>31</v>
      </c>
      <c r="N9408" t="s">
        <v>86</v>
      </c>
      <c r="O9408" t="s">
        <v>69</v>
      </c>
      <c r="P9408" t="s">
        <v>2461</v>
      </c>
      <c r="Q9408" t="s">
        <v>71</v>
      </c>
      <c r="R9408" s="7">
        <v>0</v>
      </c>
      <c r="S9408" s="7">
        <f t="shared" si="1314"/>
        <v>9.02</v>
      </c>
      <c r="T9408" s="8">
        <v>3.5177999999999998</v>
      </c>
      <c r="U9408" s="8" t="str">
        <f t="shared" si="1320"/>
        <v>Low</v>
      </c>
      <c r="V9408" s="7">
        <v>2</v>
      </c>
      <c r="W9408" s="8">
        <v>9.02</v>
      </c>
      <c r="X9408" s="8">
        <f t="shared" si="1321"/>
        <v>8784</v>
      </c>
      <c r="Y9408" s="9">
        <v>0.39</v>
      </c>
      <c r="Z9408" s="9" t="str">
        <f t="shared" si="1322"/>
        <v>High</v>
      </c>
    </row>
    <row r="9409" spans="1:26" x14ac:dyDescent="0.3">
      <c r="A9409" t="s">
        <v>8143</v>
      </c>
      <c r="B9409" s="6">
        <v>44886</v>
      </c>
      <c r="C9409" s="6" t="str">
        <f t="shared" si="1315"/>
        <v>2022</v>
      </c>
      <c r="D9409" s="6" t="str">
        <f t="shared" si="1316"/>
        <v>November</v>
      </c>
      <c r="E9409" s="6" t="str">
        <f t="shared" si="1317"/>
        <v>Q4</v>
      </c>
      <c r="F9409" s="6" t="str">
        <f t="shared" si="1318"/>
        <v>High</v>
      </c>
      <c r="G9409" s="6" t="str">
        <f t="shared" si="1319"/>
        <v>Full Price</v>
      </c>
      <c r="H9409" s="6">
        <v>44890</v>
      </c>
      <c r="I9409" t="s">
        <v>2320</v>
      </c>
      <c r="J9409" t="s">
        <v>192</v>
      </c>
      <c r="K9409" t="s">
        <v>1064</v>
      </c>
      <c r="L9409" t="s">
        <v>40</v>
      </c>
      <c r="M9409" t="s">
        <v>31</v>
      </c>
      <c r="N9409" t="s">
        <v>49</v>
      </c>
      <c r="O9409" t="s">
        <v>69</v>
      </c>
      <c r="P9409" t="s">
        <v>2461</v>
      </c>
      <c r="Q9409" t="s">
        <v>71</v>
      </c>
      <c r="R9409" s="7">
        <v>0</v>
      </c>
      <c r="S9409" s="7">
        <f t="shared" si="1314"/>
        <v>56.56</v>
      </c>
      <c r="T9409" s="8">
        <v>15.2712</v>
      </c>
      <c r="U9409" s="8" t="str">
        <f t="shared" si="1320"/>
        <v>Low</v>
      </c>
      <c r="V9409" s="7">
        <v>2</v>
      </c>
      <c r="W9409" s="8">
        <v>56.56</v>
      </c>
      <c r="X9409" s="8">
        <f t="shared" si="1321"/>
        <v>4919</v>
      </c>
      <c r="Y9409" s="9">
        <v>0.27</v>
      </c>
      <c r="Z9409" s="9" t="str">
        <f t="shared" si="1322"/>
        <v>High</v>
      </c>
    </row>
    <row r="9410" spans="1:26" x14ac:dyDescent="0.3">
      <c r="A9410" t="s">
        <v>8143</v>
      </c>
      <c r="B9410" s="6">
        <v>44886</v>
      </c>
      <c r="C9410" s="6" t="str">
        <f t="shared" si="1315"/>
        <v>2022</v>
      </c>
      <c r="D9410" s="6" t="str">
        <f t="shared" si="1316"/>
        <v>November</v>
      </c>
      <c r="E9410" s="6" t="str">
        <f t="shared" si="1317"/>
        <v>Q4</v>
      </c>
      <c r="F9410" s="6" t="str">
        <f t="shared" si="1318"/>
        <v>Low</v>
      </c>
      <c r="G9410" s="6" t="str">
        <f t="shared" si="1319"/>
        <v>Discounted</v>
      </c>
      <c r="H9410" s="6">
        <v>44890</v>
      </c>
      <c r="I9410" t="s">
        <v>2320</v>
      </c>
      <c r="J9410" t="s">
        <v>1364</v>
      </c>
      <c r="K9410" t="s">
        <v>3984</v>
      </c>
      <c r="L9410" t="s">
        <v>40</v>
      </c>
      <c r="M9410" t="s">
        <v>91</v>
      </c>
      <c r="N9410" t="s">
        <v>92</v>
      </c>
      <c r="O9410" t="s">
        <v>69</v>
      </c>
      <c r="P9410" t="s">
        <v>2461</v>
      </c>
      <c r="Q9410" t="s">
        <v>71</v>
      </c>
      <c r="R9410" s="7">
        <v>0.2</v>
      </c>
      <c r="S9410" s="7">
        <f t="shared" ref="S9410:S9473" si="1323">W9410 - (W9410 * R9410)</f>
        <v>527.98080000000004</v>
      </c>
      <c r="T9410" s="8">
        <v>49.498199999999997</v>
      </c>
      <c r="U9410" s="8" t="str">
        <f t="shared" si="1320"/>
        <v>Low</v>
      </c>
      <c r="V9410" s="7">
        <v>3</v>
      </c>
      <c r="W9410" s="8">
        <v>659.976</v>
      </c>
      <c r="X9410" s="8">
        <f t="shared" si="1321"/>
        <v>833</v>
      </c>
      <c r="Y9410" s="9">
        <v>7.4999999999999997E-2</v>
      </c>
      <c r="Z9410" s="9" t="str">
        <f t="shared" si="1322"/>
        <v>Low</v>
      </c>
    </row>
    <row r="9411" spans="1:26" x14ac:dyDescent="0.3">
      <c r="A9411" t="s">
        <v>8144</v>
      </c>
      <c r="B9411" s="6">
        <v>44886</v>
      </c>
      <c r="C9411" s="6" t="str">
        <f t="shared" ref="C9411:C9474" si="1324">TEXT(B9411, "YYYY")</f>
        <v>2022</v>
      </c>
      <c r="D9411" s="6" t="str">
        <f t="shared" ref="D9411:D9474" si="1325">TEXT(B9411, "MMMM")</f>
        <v>November</v>
      </c>
      <c r="E9411" s="6" t="str">
        <f t="shared" ref="E9411:E9474" si="1326">"Q" &amp; INT((MONTH(B9411) - 1) / 3) + 1</f>
        <v>Q4</v>
      </c>
      <c r="F9411" s="6" t="str">
        <f t="shared" ref="F9411:F9474" si="1327">IF(Y9411&gt; 0.2, "High", "Low")</f>
        <v>High</v>
      </c>
      <c r="G9411" s="6" t="str">
        <f t="shared" ref="G9411:G9474" si="1328">IF(R9411&gt;0, "Discounted", "Full Price")</f>
        <v>Full Price</v>
      </c>
      <c r="H9411" s="6">
        <v>44890</v>
      </c>
      <c r="I9411" t="s">
        <v>1257</v>
      </c>
      <c r="J9411" t="s">
        <v>105</v>
      </c>
      <c r="K9411" t="s">
        <v>3184</v>
      </c>
      <c r="L9411" t="s">
        <v>61</v>
      </c>
      <c r="M9411" t="s">
        <v>31</v>
      </c>
      <c r="N9411" t="s">
        <v>53</v>
      </c>
      <c r="O9411" t="s">
        <v>69</v>
      </c>
      <c r="P9411" t="s">
        <v>139</v>
      </c>
      <c r="Q9411" t="s">
        <v>71</v>
      </c>
      <c r="R9411" s="7">
        <v>0</v>
      </c>
      <c r="S9411" s="7">
        <f t="shared" si="1323"/>
        <v>11.76</v>
      </c>
      <c r="T9411" s="8">
        <v>3.1751999999999998</v>
      </c>
      <c r="U9411" s="8" t="str">
        <f t="shared" ref="U9411:U9474" si="1329">IF(T9411 &lt; 0, "Loss", IF(T9411 &lt; 100, "Low", IF(T9411 &lt; 500, "Medium", "High")))</f>
        <v>Low</v>
      </c>
      <c r="V9411" s="7">
        <v>4</v>
      </c>
      <c r="W9411" s="8">
        <v>11.76</v>
      </c>
      <c r="X9411" s="8">
        <f t="shared" ref="X9411:X9474" si="1330">_xlfn.RANK.EQ(W9411, W$2:W$9994)</f>
        <v>8317</v>
      </c>
      <c r="Y9411" s="9">
        <v>0.27</v>
      </c>
      <c r="Z9411" s="9" t="str">
        <f t="shared" ref="Z9411:Z9474" si="1331">IF(Y9411 &gt; 0.2, "High", "Low")</f>
        <v>High</v>
      </c>
    </row>
    <row r="9412" spans="1:26" x14ac:dyDescent="0.3">
      <c r="A9412" t="s">
        <v>8144</v>
      </c>
      <c r="B9412" s="6">
        <v>44886</v>
      </c>
      <c r="C9412" s="6" t="str">
        <f t="shared" si="1324"/>
        <v>2022</v>
      </c>
      <c r="D9412" s="6" t="str">
        <f t="shared" si="1325"/>
        <v>November</v>
      </c>
      <c r="E9412" s="6" t="str">
        <f t="shared" si="1326"/>
        <v>Q4</v>
      </c>
      <c r="F9412" s="6" t="str">
        <f t="shared" si="1327"/>
        <v>High</v>
      </c>
      <c r="G9412" s="6" t="str">
        <f t="shared" si="1328"/>
        <v>Discounted</v>
      </c>
      <c r="H9412" s="6">
        <v>44890</v>
      </c>
      <c r="I9412" t="s">
        <v>1257</v>
      </c>
      <c r="J9412" t="s">
        <v>89</v>
      </c>
      <c r="K9412" t="s">
        <v>3142</v>
      </c>
      <c r="L9412" t="s">
        <v>61</v>
      </c>
      <c r="M9412" t="s">
        <v>31</v>
      </c>
      <c r="N9412" t="s">
        <v>41</v>
      </c>
      <c r="O9412" t="s">
        <v>69</v>
      </c>
      <c r="P9412" t="s">
        <v>139</v>
      </c>
      <c r="Q9412" t="s">
        <v>71</v>
      </c>
      <c r="R9412" s="7">
        <v>0.2</v>
      </c>
      <c r="S9412" s="7">
        <f t="shared" si="1323"/>
        <v>32.588799999999999</v>
      </c>
      <c r="T9412" s="8">
        <v>14.7668</v>
      </c>
      <c r="U9412" s="8" t="str">
        <f t="shared" si="1329"/>
        <v>Low</v>
      </c>
      <c r="V9412" s="7">
        <v>2</v>
      </c>
      <c r="W9412" s="8">
        <v>40.735999999999997</v>
      </c>
      <c r="X9412" s="8">
        <f t="shared" si="1330"/>
        <v>5592</v>
      </c>
      <c r="Y9412" s="9">
        <v>0.36249999999999999</v>
      </c>
      <c r="Z9412" s="9" t="str">
        <f t="shared" si="1331"/>
        <v>High</v>
      </c>
    </row>
    <row r="9413" spans="1:26" x14ac:dyDescent="0.3">
      <c r="A9413" t="s">
        <v>8145</v>
      </c>
      <c r="B9413" s="6">
        <v>44886</v>
      </c>
      <c r="C9413" s="6" t="str">
        <f t="shared" si="1324"/>
        <v>2022</v>
      </c>
      <c r="D9413" s="6" t="str">
        <f t="shared" si="1325"/>
        <v>November</v>
      </c>
      <c r="E9413" s="6" t="str">
        <f t="shared" si="1326"/>
        <v>Q4</v>
      </c>
      <c r="F9413" s="6" t="str">
        <f t="shared" si="1327"/>
        <v>High</v>
      </c>
      <c r="G9413" s="6" t="str">
        <f t="shared" si="1328"/>
        <v>Full Price</v>
      </c>
      <c r="H9413" s="6">
        <v>44890</v>
      </c>
      <c r="I9413" t="s">
        <v>487</v>
      </c>
      <c r="J9413" t="s">
        <v>97</v>
      </c>
      <c r="K9413" t="s">
        <v>4311</v>
      </c>
      <c r="L9413" t="s">
        <v>30</v>
      </c>
      <c r="M9413" t="s">
        <v>76</v>
      </c>
      <c r="N9413" t="s">
        <v>99</v>
      </c>
      <c r="O9413" t="s">
        <v>54</v>
      </c>
      <c r="P9413" t="s">
        <v>270</v>
      </c>
      <c r="Q9413" t="s">
        <v>271</v>
      </c>
      <c r="R9413" s="7">
        <v>0</v>
      </c>
      <c r="S9413" s="7">
        <f t="shared" si="1323"/>
        <v>27.42</v>
      </c>
      <c r="T9413" s="8">
        <v>11.2422</v>
      </c>
      <c r="U9413" s="8" t="str">
        <f t="shared" si="1329"/>
        <v>Low</v>
      </c>
      <c r="V9413" s="7">
        <v>1</v>
      </c>
      <c r="W9413" s="8">
        <v>27.42</v>
      </c>
      <c r="X9413" s="8">
        <f t="shared" si="1330"/>
        <v>6468</v>
      </c>
      <c r="Y9413" s="9">
        <v>0.41</v>
      </c>
      <c r="Z9413" s="9" t="str">
        <f t="shared" si="1331"/>
        <v>High</v>
      </c>
    </row>
    <row r="9414" spans="1:26" x14ac:dyDescent="0.3">
      <c r="A9414" t="s">
        <v>8146</v>
      </c>
      <c r="B9414" s="6">
        <v>44886</v>
      </c>
      <c r="C9414" s="6" t="str">
        <f t="shared" si="1324"/>
        <v>2022</v>
      </c>
      <c r="D9414" s="6" t="str">
        <f t="shared" si="1325"/>
        <v>November</v>
      </c>
      <c r="E9414" s="6" t="str">
        <f t="shared" si="1326"/>
        <v>Q4</v>
      </c>
      <c r="F9414" s="6" t="str">
        <f t="shared" si="1327"/>
        <v>High</v>
      </c>
      <c r="G9414" s="6" t="str">
        <f t="shared" si="1328"/>
        <v>Discounted</v>
      </c>
      <c r="H9414" s="6">
        <v>44890</v>
      </c>
      <c r="I9414" t="s">
        <v>509</v>
      </c>
      <c r="J9414" t="s">
        <v>89</v>
      </c>
      <c r="K9414" t="s">
        <v>1545</v>
      </c>
      <c r="L9414" t="s">
        <v>30</v>
      </c>
      <c r="M9414" t="s">
        <v>31</v>
      </c>
      <c r="N9414" t="s">
        <v>41</v>
      </c>
      <c r="O9414" t="s">
        <v>69</v>
      </c>
      <c r="P9414" t="s">
        <v>8147</v>
      </c>
      <c r="Q9414" t="s">
        <v>299</v>
      </c>
      <c r="R9414" s="7">
        <v>0.2</v>
      </c>
      <c r="S9414" s="7">
        <f t="shared" si="1323"/>
        <v>120.64000000000001</v>
      </c>
      <c r="T9414" s="8">
        <v>56.55</v>
      </c>
      <c r="U9414" s="8" t="str">
        <f t="shared" si="1329"/>
        <v>Low</v>
      </c>
      <c r="V9414" s="7">
        <v>5</v>
      </c>
      <c r="W9414" s="8">
        <v>150.80000000000001</v>
      </c>
      <c r="X9414" s="8">
        <f t="shared" si="1330"/>
        <v>3074</v>
      </c>
      <c r="Y9414" s="9">
        <v>0.375</v>
      </c>
      <c r="Z9414" s="9" t="str">
        <f t="shared" si="1331"/>
        <v>High</v>
      </c>
    </row>
    <row r="9415" spans="1:26" x14ac:dyDescent="0.3">
      <c r="A9415" t="s">
        <v>8146</v>
      </c>
      <c r="B9415" s="6">
        <v>44886</v>
      </c>
      <c r="C9415" s="6" t="str">
        <f t="shared" si="1324"/>
        <v>2022</v>
      </c>
      <c r="D9415" s="6" t="str">
        <f t="shared" si="1325"/>
        <v>November</v>
      </c>
      <c r="E9415" s="6" t="str">
        <f t="shared" si="1326"/>
        <v>Q4</v>
      </c>
      <c r="F9415" s="6" t="str">
        <f t="shared" si="1327"/>
        <v>High</v>
      </c>
      <c r="G9415" s="6" t="str">
        <f t="shared" si="1328"/>
        <v>Full Price</v>
      </c>
      <c r="H9415" s="6">
        <v>44890</v>
      </c>
      <c r="I9415" t="s">
        <v>509</v>
      </c>
      <c r="J9415" t="s">
        <v>67</v>
      </c>
      <c r="K9415" t="s">
        <v>783</v>
      </c>
      <c r="L9415" t="s">
        <v>30</v>
      </c>
      <c r="M9415" t="s">
        <v>31</v>
      </c>
      <c r="N9415" t="s">
        <v>32</v>
      </c>
      <c r="O9415" t="s">
        <v>69</v>
      </c>
      <c r="P9415" t="s">
        <v>8147</v>
      </c>
      <c r="Q9415" t="s">
        <v>299</v>
      </c>
      <c r="R9415" s="7">
        <v>0</v>
      </c>
      <c r="S9415" s="7">
        <f t="shared" si="1323"/>
        <v>51.84</v>
      </c>
      <c r="T9415" s="8">
        <v>24.883199999999999</v>
      </c>
      <c r="U9415" s="8" t="str">
        <f t="shared" si="1329"/>
        <v>Low</v>
      </c>
      <c r="V9415" s="7">
        <v>8</v>
      </c>
      <c r="W9415" s="8">
        <v>51.84</v>
      </c>
      <c r="X9415" s="8">
        <f t="shared" si="1330"/>
        <v>5073</v>
      </c>
      <c r="Y9415" s="9">
        <v>0.48</v>
      </c>
      <c r="Z9415" s="9" t="str">
        <f t="shared" si="1331"/>
        <v>High</v>
      </c>
    </row>
    <row r="9416" spans="1:26" x14ac:dyDescent="0.3">
      <c r="A9416" t="s">
        <v>8146</v>
      </c>
      <c r="B9416" s="6">
        <v>44886</v>
      </c>
      <c r="C9416" s="6" t="str">
        <f t="shared" si="1324"/>
        <v>2022</v>
      </c>
      <c r="D9416" s="6" t="str">
        <f t="shared" si="1325"/>
        <v>November</v>
      </c>
      <c r="E9416" s="6" t="str">
        <f t="shared" si="1326"/>
        <v>Q4</v>
      </c>
      <c r="F9416" s="6" t="str">
        <f t="shared" si="1327"/>
        <v>Low</v>
      </c>
      <c r="G9416" s="6" t="str">
        <f t="shared" si="1328"/>
        <v>Discounted</v>
      </c>
      <c r="H9416" s="6">
        <v>44890</v>
      </c>
      <c r="I9416" t="s">
        <v>509</v>
      </c>
      <c r="J9416" t="s">
        <v>2119</v>
      </c>
      <c r="K9416" t="s">
        <v>2120</v>
      </c>
      <c r="L9416" t="s">
        <v>30</v>
      </c>
      <c r="M9416" t="s">
        <v>91</v>
      </c>
      <c r="N9416" t="s">
        <v>534</v>
      </c>
      <c r="O9416" t="s">
        <v>69</v>
      </c>
      <c r="P9416" t="s">
        <v>8147</v>
      </c>
      <c r="Q9416" t="s">
        <v>299</v>
      </c>
      <c r="R9416" s="7">
        <v>0.2</v>
      </c>
      <c r="S9416" s="7">
        <f t="shared" si="1323"/>
        <v>831.99360000000001</v>
      </c>
      <c r="T9416" s="8">
        <v>103.9992</v>
      </c>
      <c r="U9416" s="8" t="str">
        <f t="shared" si="1329"/>
        <v>Medium</v>
      </c>
      <c r="V9416" s="7">
        <v>1</v>
      </c>
      <c r="W9416" s="8">
        <v>1039.992</v>
      </c>
      <c r="X9416" s="8">
        <f t="shared" si="1330"/>
        <v>440</v>
      </c>
      <c r="Y9416" s="9">
        <v>0.1</v>
      </c>
      <c r="Z9416" s="9" t="str">
        <f t="shared" si="1331"/>
        <v>Low</v>
      </c>
    </row>
    <row r="9417" spans="1:26" x14ac:dyDescent="0.3">
      <c r="A9417" t="s">
        <v>8148</v>
      </c>
      <c r="B9417" s="6">
        <v>44886</v>
      </c>
      <c r="C9417" s="6" t="str">
        <f t="shared" si="1324"/>
        <v>2022</v>
      </c>
      <c r="D9417" s="6" t="str">
        <f t="shared" si="1325"/>
        <v>November</v>
      </c>
      <c r="E9417" s="6" t="str">
        <f t="shared" si="1326"/>
        <v>Q4</v>
      </c>
      <c r="F9417" s="6" t="str">
        <f t="shared" si="1327"/>
        <v>High</v>
      </c>
      <c r="G9417" s="6" t="str">
        <f t="shared" si="1328"/>
        <v>Full Price</v>
      </c>
      <c r="H9417" s="6">
        <v>44890</v>
      </c>
      <c r="I9417" t="s">
        <v>947</v>
      </c>
      <c r="J9417" t="s">
        <v>47</v>
      </c>
      <c r="K9417" t="s">
        <v>1691</v>
      </c>
      <c r="L9417" t="s">
        <v>30</v>
      </c>
      <c r="M9417" t="s">
        <v>76</v>
      </c>
      <c r="N9417" t="s">
        <v>262</v>
      </c>
      <c r="O9417" t="s">
        <v>69</v>
      </c>
      <c r="P9417" t="s">
        <v>3599</v>
      </c>
      <c r="Q9417" t="s">
        <v>299</v>
      </c>
      <c r="R9417" s="7">
        <v>0</v>
      </c>
      <c r="S9417" s="7">
        <f t="shared" si="1323"/>
        <v>70.98</v>
      </c>
      <c r="T9417" s="8">
        <v>20.584199999999999</v>
      </c>
      <c r="U9417" s="8" t="str">
        <f t="shared" si="1329"/>
        <v>Low</v>
      </c>
      <c r="V9417" s="7">
        <v>1</v>
      </c>
      <c r="W9417" s="8">
        <v>70.98</v>
      </c>
      <c r="X9417" s="8">
        <f t="shared" si="1330"/>
        <v>4444</v>
      </c>
      <c r="Y9417" s="9">
        <v>0.28999999999999998</v>
      </c>
      <c r="Z9417" s="9" t="str">
        <f t="shared" si="1331"/>
        <v>High</v>
      </c>
    </row>
    <row r="9418" spans="1:26" x14ac:dyDescent="0.3">
      <c r="A9418" t="s">
        <v>8149</v>
      </c>
      <c r="B9418" s="6">
        <v>44886</v>
      </c>
      <c r="C9418" s="6" t="str">
        <f t="shared" si="1324"/>
        <v>2022</v>
      </c>
      <c r="D9418" s="6" t="str">
        <f t="shared" si="1325"/>
        <v>November</v>
      </c>
      <c r="E9418" s="6" t="str">
        <f t="shared" si="1326"/>
        <v>Q4</v>
      </c>
      <c r="F9418" s="6" t="str">
        <f t="shared" si="1327"/>
        <v>Low</v>
      </c>
      <c r="G9418" s="6" t="str">
        <f t="shared" si="1328"/>
        <v>Discounted</v>
      </c>
      <c r="H9418" s="6">
        <v>44886</v>
      </c>
      <c r="I9418" t="s">
        <v>5194</v>
      </c>
      <c r="J9418" t="s">
        <v>767</v>
      </c>
      <c r="K9418" t="s">
        <v>4409</v>
      </c>
      <c r="L9418" t="s">
        <v>30</v>
      </c>
      <c r="M9418" t="s">
        <v>91</v>
      </c>
      <c r="N9418" t="s">
        <v>92</v>
      </c>
      <c r="O9418" t="s">
        <v>33</v>
      </c>
      <c r="P9418" t="s">
        <v>34</v>
      </c>
      <c r="Q9418" t="s">
        <v>35</v>
      </c>
      <c r="R9418" s="7">
        <v>0.2</v>
      </c>
      <c r="S9418" s="7">
        <f t="shared" si="1323"/>
        <v>44.140799999999999</v>
      </c>
      <c r="T9418" s="8">
        <v>-12.4146</v>
      </c>
      <c r="U9418" s="8" t="str">
        <f t="shared" si="1329"/>
        <v>Loss</v>
      </c>
      <c r="V9418" s="7">
        <v>3</v>
      </c>
      <c r="W9418" s="8">
        <v>55.176000000000002</v>
      </c>
      <c r="X9418" s="8">
        <f t="shared" si="1330"/>
        <v>4971</v>
      </c>
      <c r="Y9418" s="9">
        <v>-0.22500000000000001</v>
      </c>
      <c r="Z9418" s="9" t="str">
        <f t="shared" si="1331"/>
        <v>Low</v>
      </c>
    </row>
    <row r="9419" spans="1:26" x14ac:dyDescent="0.3">
      <c r="A9419" t="s">
        <v>8150</v>
      </c>
      <c r="B9419" s="6">
        <v>44887</v>
      </c>
      <c r="C9419" s="6" t="str">
        <f t="shared" si="1324"/>
        <v>2022</v>
      </c>
      <c r="D9419" s="6" t="str">
        <f t="shared" si="1325"/>
        <v>November</v>
      </c>
      <c r="E9419" s="6" t="str">
        <f t="shared" si="1326"/>
        <v>Q4</v>
      </c>
      <c r="F9419" s="6" t="str">
        <f t="shared" si="1327"/>
        <v>Low</v>
      </c>
      <c r="G9419" s="6" t="str">
        <f t="shared" si="1328"/>
        <v>Discounted</v>
      </c>
      <c r="H9419" s="6">
        <v>44891</v>
      </c>
      <c r="I9419" t="s">
        <v>1367</v>
      </c>
      <c r="J9419" t="s">
        <v>105</v>
      </c>
      <c r="K9419" t="s">
        <v>910</v>
      </c>
      <c r="L9419" t="s">
        <v>30</v>
      </c>
      <c r="M9419" t="s">
        <v>31</v>
      </c>
      <c r="N9419" t="s">
        <v>53</v>
      </c>
      <c r="O9419" t="s">
        <v>33</v>
      </c>
      <c r="P9419" t="s">
        <v>34</v>
      </c>
      <c r="Q9419" t="s">
        <v>35</v>
      </c>
      <c r="R9419" s="7">
        <v>0.2</v>
      </c>
      <c r="S9419" s="7">
        <f t="shared" si="1323"/>
        <v>28.569600000000001</v>
      </c>
      <c r="T9419" s="8">
        <v>2.2320000000000002</v>
      </c>
      <c r="U9419" s="8" t="str">
        <f t="shared" si="1329"/>
        <v>Low</v>
      </c>
      <c r="V9419" s="7">
        <v>8</v>
      </c>
      <c r="W9419" s="8">
        <v>35.712000000000003</v>
      </c>
      <c r="X9419" s="8">
        <f t="shared" si="1330"/>
        <v>5897</v>
      </c>
      <c r="Y9419" s="9">
        <v>6.25E-2</v>
      </c>
      <c r="Z9419" s="9" t="str">
        <f t="shared" si="1331"/>
        <v>Low</v>
      </c>
    </row>
    <row r="9420" spans="1:26" x14ac:dyDescent="0.3">
      <c r="A9420" t="s">
        <v>8151</v>
      </c>
      <c r="B9420" s="6">
        <v>44888</v>
      </c>
      <c r="C9420" s="6" t="str">
        <f t="shared" si="1324"/>
        <v>2022</v>
      </c>
      <c r="D9420" s="6" t="str">
        <f t="shared" si="1325"/>
        <v>November</v>
      </c>
      <c r="E9420" s="6" t="str">
        <f t="shared" si="1326"/>
        <v>Q4</v>
      </c>
      <c r="F9420" s="6" t="str">
        <f t="shared" si="1327"/>
        <v>High</v>
      </c>
      <c r="G9420" s="6" t="str">
        <f t="shared" si="1328"/>
        <v>Discounted</v>
      </c>
      <c r="H9420" s="6">
        <v>44889</v>
      </c>
      <c r="I9420" t="s">
        <v>1176</v>
      </c>
      <c r="J9420" t="s">
        <v>853</v>
      </c>
      <c r="K9420" t="s">
        <v>2677</v>
      </c>
      <c r="L9420" t="s">
        <v>30</v>
      </c>
      <c r="M9420" t="s">
        <v>76</v>
      </c>
      <c r="N9420" t="s">
        <v>99</v>
      </c>
      <c r="O9420" t="s">
        <v>54</v>
      </c>
      <c r="P9420" t="s">
        <v>55</v>
      </c>
      <c r="Q9420" t="s">
        <v>56</v>
      </c>
      <c r="R9420" s="7">
        <v>0.2</v>
      </c>
      <c r="S9420" s="7">
        <f t="shared" si="1323"/>
        <v>19.238399999999999</v>
      </c>
      <c r="T9420" s="8">
        <v>7.2144000000000004</v>
      </c>
      <c r="U9420" s="8" t="str">
        <f t="shared" si="1329"/>
        <v>Low</v>
      </c>
      <c r="V9420" s="7">
        <v>9</v>
      </c>
      <c r="W9420" s="8">
        <v>24.047999999999998</v>
      </c>
      <c r="X9420" s="8">
        <f t="shared" si="1330"/>
        <v>6755</v>
      </c>
      <c r="Y9420" s="9">
        <v>0.3</v>
      </c>
      <c r="Z9420" s="9" t="str">
        <f t="shared" si="1331"/>
        <v>High</v>
      </c>
    </row>
    <row r="9421" spans="1:26" x14ac:dyDescent="0.3">
      <c r="A9421" t="s">
        <v>8152</v>
      </c>
      <c r="B9421" s="6">
        <v>44888</v>
      </c>
      <c r="C9421" s="6" t="str">
        <f t="shared" si="1324"/>
        <v>2022</v>
      </c>
      <c r="D9421" s="6" t="str">
        <f t="shared" si="1325"/>
        <v>November</v>
      </c>
      <c r="E9421" s="6" t="str">
        <f t="shared" si="1326"/>
        <v>Q4</v>
      </c>
      <c r="F9421" s="6" t="str">
        <f t="shared" si="1327"/>
        <v>Low</v>
      </c>
      <c r="G9421" s="6" t="str">
        <f t="shared" si="1328"/>
        <v>Discounted</v>
      </c>
      <c r="H9421" s="6">
        <v>44891</v>
      </c>
      <c r="I9421" t="s">
        <v>827</v>
      </c>
      <c r="J9421" t="s">
        <v>38</v>
      </c>
      <c r="K9421" t="s">
        <v>1308</v>
      </c>
      <c r="L9421" t="s">
        <v>61</v>
      </c>
      <c r="M9421" t="s">
        <v>31</v>
      </c>
      <c r="N9421" t="s">
        <v>41</v>
      </c>
      <c r="O9421" t="s">
        <v>54</v>
      </c>
      <c r="P9421" t="s">
        <v>55</v>
      </c>
      <c r="Q9421" t="s">
        <v>56</v>
      </c>
      <c r="R9421" s="7">
        <v>0.7</v>
      </c>
      <c r="S9421" s="7">
        <f t="shared" si="1323"/>
        <v>2.2427999999999999</v>
      </c>
      <c r="T9421" s="8">
        <v>-5.9808000000000003</v>
      </c>
      <c r="U9421" s="8" t="str">
        <f t="shared" si="1329"/>
        <v>Loss</v>
      </c>
      <c r="V9421" s="7">
        <v>1</v>
      </c>
      <c r="W9421" s="8">
        <v>7.476</v>
      </c>
      <c r="X9421" s="8">
        <f t="shared" si="1330"/>
        <v>9058</v>
      </c>
      <c r="Y9421" s="9">
        <v>-0.8</v>
      </c>
      <c r="Z9421" s="9" t="str">
        <f t="shared" si="1331"/>
        <v>Low</v>
      </c>
    </row>
    <row r="9422" spans="1:26" x14ac:dyDescent="0.3">
      <c r="A9422" t="s">
        <v>8153</v>
      </c>
      <c r="B9422" s="6">
        <v>44888</v>
      </c>
      <c r="C9422" s="6" t="str">
        <f t="shared" si="1324"/>
        <v>2022</v>
      </c>
      <c r="D9422" s="6" t="str">
        <f t="shared" si="1325"/>
        <v>November</v>
      </c>
      <c r="E9422" s="6" t="str">
        <f t="shared" si="1326"/>
        <v>Q4</v>
      </c>
      <c r="F9422" s="6" t="str">
        <f t="shared" si="1327"/>
        <v>High</v>
      </c>
      <c r="G9422" s="6" t="str">
        <f t="shared" si="1328"/>
        <v>Discounted</v>
      </c>
      <c r="H9422" s="6">
        <v>44893</v>
      </c>
      <c r="I9422" t="s">
        <v>5246</v>
      </c>
      <c r="J9422" t="s">
        <v>105</v>
      </c>
      <c r="K9422" t="s">
        <v>475</v>
      </c>
      <c r="L9422" t="s">
        <v>30</v>
      </c>
      <c r="M9422" t="s">
        <v>31</v>
      </c>
      <c r="N9422" t="s">
        <v>53</v>
      </c>
      <c r="O9422" t="s">
        <v>62</v>
      </c>
      <c r="P9422" t="s">
        <v>1759</v>
      </c>
      <c r="Q9422" t="s">
        <v>453</v>
      </c>
      <c r="R9422" s="7">
        <v>0.2</v>
      </c>
      <c r="S9422" s="7">
        <f t="shared" si="1323"/>
        <v>2.6431999999999998</v>
      </c>
      <c r="T9422" s="8">
        <v>1.0738000000000001</v>
      </c>
      <c r="U9422" s="8" t="str">
        <f t="shared" si="1329"/>
        <v>Low</v>
      </c>
      <c r="V9422" s="7">
        <v>1</v>
      </c>
      <c r="W9422" s="8">
        <v>3.3039999999999998</v>
      </c>
      <c r="X9422" s="8">
        <f t="shared" si="1330"/>
        <v>9736</v>
      </c>
      <c r="Y9422" s="9">
        <v>0.32500000000000001</v>
      </c>
      <c r="Z9422" s="9" t="str">
        <f t="shared" si="1331"/>
        <v>High</v>
      </c>
    </row>
    <row r="9423" spans="1:26" x14ac:dyDescent="0.3">
      <c r="A9423" t="s">
        <v>8153</v>
      </c>
      <c r="B9423" s="6">
        <v>44888</v>
      </c>
      <c r="C9423" s="6" t="str">
        <f t="shared" si="1324"/>
        <v>2022</v>
      </c>
      <c r="D9423" s="6" t="str">
        <f t="shared" si="1325"/>
        <v>November</v>
      </c>
      <c r="E9423" s="6" t="str">
        <f t="shared" si="1326"/>
        <v>Q4</v>
      </c>
      <c r="F9423" s="6" t="str">
        <f t="shared" si="1327"/>
        <v>High</v>
      </c>
      <c r="G9423" s="6" t="str">
        <f t="shared" si="1328"/>
        <v>Discounted</v>
      </c>
      <c r="H9423" s="6">
        <v>44893</v>
      </c>
      <c r="I9423" t="s">
        <v>5246</v>
      </c>
      <c r="J9423" t="s">
        <v>108</v>
      </c>
      <c r="K9423" t="s">
        <v>3377</v>
      </c>
      <c r="L9423" t="s">
        <v>30</v>
      </c>
      <c r="M9423" t="s">
        <v>91</v>
      </c>
      <c r="N9423" t="s">
        <v>110</v>
      </c>
      <c r="O9423" t="s">
        <v>62</v>
      </c>
      <c r="P9423" t="s">
        <v>1759</v>
      </c>
      <c r="Q9423" t="s">
        <v>453</v>
      </c>
      <c r="R9423" s="7">
        <v>0.2</v>
      </c>
      <c r="S9423" s="7">
        <f t="shared" si="1323"/>
        <v>59.289599999999993</v>
      </c>
      <c r="T9423" s="8">
        <v>17.601600000000001</v>
      </c>
      <c r="U9423" s="8" t="str">
        <f t="shared" si="1329"/>
        <v>Low</v>
      </c>
      <c r="V9423" s="7">
        <v>8</v>
      </c>
      <c r="W9423" s="8">
        <v>74.111999999999995</v>
      </c>
      <c r="X9423" s="8">
        <f t="shared" si="1330"/>
        <v>4353</v>
      </c>
      <c r="Y9423" s="9">
        <v>0.23749999999999999</v>
      </c>
      <c r="Z9423" s="9" t="str">
        <f t="shared" si="1331"/>
        <v>High</v>
      </c>
    </row>
    <row r="9424" spans="1:26" x14ac:dyDescent="0.3">
      <c r="A9424" t="s">
        <v>8153</v>
      </c>
      <c r="B9424" s="6">
        <v>44888</v>
      </c>
      <c r="C9424" s="6" t="str">
        <f t="shared" si="1324"/>
        <v>2022</v>
      </c>
      <c r="D9424" s="6" t="str">
        <f t="shared" si="1325"/>
        <v>November</v>
      </c>
      <c r="E9424" s="6" t="str">
        <f t="shared" si="1326"/>
        <v>Q4</v>
      </c>
      <c r="F9424" s="6" t="str">
        <f t="shared" si="1327"/>
        <v>Low</v>
      </c>
      <c r="G9424" s="6" t="str">
        <f t="shared" si="1328"/>
        <v>Discounted</v>
      </c>
      <c r="H9424" s="6">
        <v>44893</v>
      </c>
      <c r="I9424" t="s">
        <v>5246</v>
      </c>
      <c r="J9424" t="s">
        <v>89</v>
      </c>
      <c r="K9424" t="s">
        <v>3304</v>
      </c>
      <c r="L9424" t="s">
        <v>30</v>
      </c>
      <c r="M9424" t="s">
        <v>91</v>
      </c>
      <c r="N9424" t="s">
        <v>92</v>
      </c>
      <c r="O9424" t="s">
        <v>62</v>
      </c>
      <c r="P9424" t="s">
        <v>1759</v>
      </c>
      <c r="Q9424" t="s">
        <v>453</v>
      </c>
      <c r="R9424" s="7">
        <v>0.2</v>
      </c>
      <c r="S9424" s="7">
        <f t="shared" si="1323"/>
        <v>22.393599999999999</v>
      </c>
      <c r="T9424" s="8">
        <v>2.0994000000000002</v>
      </c>
      <c r="U9424" s="8" t="str">
        <f t="shared" si="1329"/>
        <v>Low</v>
      </c>
      <c r="V9424" s="7">
        <v>1</v>
      </c>
      <c r="W9424" s="8">
        <v>27.992000000000001</v>
      </c>
      <c r="X9424" s="8">
        <f t="shared" si="1330"/>
        <v>6425</v>
      </c>
      <c r="Y9424" s="9">
        <v>7.4999999999999997E-2</v>
      </c>
      <c r="Z9424" s="9" t="str">
        <f t="shared" si="1331"/>
        <v>Low</v>
      </c>
    </row>
    <row r="9425" spans="1:26" x14ac:dyDescent="0.3">
      <c r="A9425" t="s">
        <v>8154</v>
      </c>
      <c r="B9425" s="6">
        <v>44888</v>
      </c>
      <c r="C9425" s="6" t="str">
        <f t="shared" si="1324"/>
        <v>2022</v>
      </c>
      <c r="D9425" s="6" t="str">
        <f t="shared" si="1325"/>
        <v>November</v>
      </c>
      <c r="E9425" s="6" t="str">
        <f t="shared" si="1326"/>
        <v>Q4</v>
      </c>
      <c r="F9425" s="6" t="str">
        <f t="shared" si="1327"/>
        <v>Low</v>
      </c>
      <c r="G9425" s="6" t="str">
        <f t="shared" si="1328"/>
        <v>Discounted</v>
      </c>
      <c r="H9425" s="6">
        <v>44892</v>
      </c>
      <c r="I9425" t="s">
        <v>3493</v>
      </c>
      <c r="J9425" t="s">
        <v>89</v>
      </c>
      <c r="K9425" t="s">
        <v>4563</v>
      </c>
      <c r="L9425" t="s">
        <v>30</v>
      </c>
      <c r="M9425" t="s">
        <v>76</v>
      </c>
      <c r="N9425" t="s">
        <v>99</v>
      </c>
      <c r="O9425" t="s">
        <v>33</v>
      </c>
      <c r="P9425" t="s">
        <v>368</v>
      </c>
      <c r="Q9425" t="s">
        <v>43</v>
      </c>
      <c r="R9425" s="7">
        <v>0.6</v>
      </c>
      <c r="S9425" s="7">
        <f t="shared" si="1323"/>
        <v>2.5856000000000003</v>
      </c>
      <c r="T9425" s="8">
        <v>-4.04</v>
      </c>
      <c r="U9425" s="8" t="str">
        <f t="shared" si="1329"/>
        <v>Loss</v>
      </c>
      <c r="V9425" s="7">
        <v>1</v>
      </c>
      <c r="W9425" s="8">
        <v>6.4640000000000004</v>
      </c>
      <c r="X9425" s="8">
        <f t="shared" si="1330"/>
        <v>9232</v>
      </c>
      <c r="Y9425" s="9">
        <v>-0.625</v>
      </c>
      <c r="Z9425" s="9" t="str">
        <f t="shared" si="1331"/>
        <v>Low</v>
      </c>
    </row>
    <row r="9426" spans="1:26" x14ac:dyDescent="0.3">
      <c r="A9426" t="s">
        <v>8154</v>
      </c>
      <c r="B9426" s="6">
        <v>44888</v>
      </c>
      <c r="C9426" s="6" t="str">
        <f t="shared" si="1324"/>
        <v>2022</v>
      </c>
      <c r="D9426" s="6" t="str">
        <f t="shared" si="1325"/>
        <v>November</v>
      </c>
      <c r="E9426" s="6" t="str">
        <f t="shared" si="1326"/>
        <v>Q4</v>
      </c>
      <c r="F9426" s="6" t="str">
        <f t="shared" si="1327"/>
        <v>High</v>
      </c>
      <c r="G9426" s="6" t="str">
        <f t="shared" si="1328"/>
        <v>Discounted</v>
      </c>
      <c r="H9426" s="6">
        <v>44892</v>
      </c>
      <c r="I9426" t="s">
        <v>3493</v>
      </c>
      <c r="J9426" t="s">
        <v>44</v>
      </c>
      <c r="K9426" t="s">
        <v>1004</v>
      </c>
      <c r="L9426" t="s">
        <v>30</v>
      </c>
      <c r="M9426" t="s">
        <v>31</v>
      </c>
      <c r="N9426" t="s">
        <v>46</v>
      </c>
      <c r="O9426" t="s">
        <v>33</v>
      </c>
      <c r="P9426" t="s">
        <v>368</v>
      </c>
      <c r="Q9426" t="s">
        <v>43</v>
      </c>
      <c r="R9426" s="7">
        <v>0.2</v>
      </c>
      <c r="S9426" s="7">
        <f t="shared" si="1323"/>
        <v>9.2159999999999993</v>
      </c>
      <c r="T9426" s="8">
        <v>4.1760000000000002</v>
      </c>
      <c r="U9426" s="8" t="str">
        <f t="shared" si="1329"/>
        <v>Low</v>
      </c>
      <c r="V9426" s="7">
        <v>5</v>
      </c>
      <c r="W9426" s="8">
        <v>11.52</v>
      </c>
      <c r="X9426" s="8">
        <f t="shared" si="1330"/>
        <v>8376</v>
      </c>
      <c r="Y9426" s="9">
        <v>0.36249999999999999</v>
      </c>
      <c r="Z9426" s="9" t="str">
        <f t="shared" si="1331"/>
        <v>High</v>
      </c>
    </row>
    <row r="9427" spans="1:26" x14ac:dyDescent="0.3">
      <c r="A9427" t="s">
        <v>8154</v>
      </c>
      <c r="B9427" s="6">
        <v>44888</v>
      </c>
      <c r="C9427" s="6" t="str">
        <f t="shared" si="1324"/>
        <v>2022</v>
      </c>
      <c r="D9427" s="6" t="str">
        <f t="shared" si="1325"/>
        <v>November</v>
      </c>
      <c r="E9427" s="6" t="str">
        <f t="shared" si="1326"/>
        <v>Q4</v>
      </c>
      <c r="F9427" s="6" t="str">
        <f t="shared" si="1327"/>
        <v>Low</v>
      </c>
      <c r="G9427" s="6" t="str">
        <f t="shared" si="1328"/>
        <v>Discounted</v>
      </c>
      <c r="H9427" s="6">
        <v>44892</v>
      </c>
      <c r="I9427" t="s">
        <v>3493</v>
      </c>
      <c r="J9427" t="s">
        <v>89</v>
      </c>
      <c r="K9427" t="s">
        <v>2699</v>
      </c>
      <c r="L9427" t="s">
        <v>30</v>
      </c>
      <c r="M9427" t="s">
        <v>91</v>
      </c>
      <c r="N9427" t="s">
        <v>92</v>
      </c>
      <c r="O9427" t="s">
        <v>33</v>
      </c>
      <c r="P9427" t="s">
        <v>368</v>
      </c>
      <c r="Q9427" t="s">
        <v>43</v>
      </c>
      <c r="R9427" s="7">
        <v>0.2</v>
      </c>
      <c r="S9427" s="7">
        <f t="shared" si="1323"/>
        <v>177.90719999999999</v>
      </c>
      <c r="T9427" s="8">
        <v>16.678799999999999</v>
      </c>
      <c r="U9427" s="8" t="str">
        <f t="shared" si="1329"/>
        <v>Low</v>
      </c>
      <c r="V9427" s="7">
        <v>2</v>
      </c>
      <c r="W9427" s="8">
        <v>222.38399999999999</v>
      </c>
      <c r="X9427" s="8">
        <f t="shared" si="1330"/>
        <v>2392</v>
      </c>
      <c r="Y9427" s="9">
        <v>7.4999999999999997E-2</v>
      </c>
      <c r="Z9427" s="9" t="str">
        <f t="shared" si="1331"/>
        <v>Low</v>
      </c>
    </row>
    <row r="9428" spans="1:26" x14ac:dyDescent="0.3">
      <c r="A9428" t="s">
        <v>8155</v>
      </c>
      <c r="B9428" s="6">
        <v>44888</v>
      </c>
      <c r="C9428" s="6" t="str">
        <f t="shared" si="1324"/>
        <v>2022</v>
      </c>
      <c r="D9428" s="6" t="str">
        <f t="shared" si="1325"/>
        <v>November</v>
      </c>
      <c r="E9428" s="6" t="str">
        <f t="shared" si="1326"/>
        <v>Q4</v>
      </c>
      <c r="F9428" s="6" t="str">
        <f t="shared" si="1327"/>
        <v>High</v>
      </c>
      <c r="G9428" s="6" t="str">
        <f t="shared" si="1328"/>
        <v>Discounted</v>
      </c>
      <c r="H9428" s="6">
        <v>44892</v>
      </c>
      <c r="I9428" t="s">
        <v>144</v>
      </c>
      <c r="J9428" t="s">
        <v>67</v>
      </c>
      <c r="K9428" t="s">
        <v>3300</v>
      </c>
      <c r="L9428" t="s">
        <v>61</v>
      </c>
      <c r="M9428" t="s">
        <v>31</v>
      </c>
      <c r="N9428" t="s">
        <v>32</v>
      </c>
      <c r="O9428" t="s">
        <v>33</v>
      </c>
      <c r="P9428" t="s">
        <v>368</v>
      </c>
      <c r="Q9428" t="s">
        <v>43</v>
      </c>
      <c r="R9428" s="7">
        <v>0.2</v>
      </c>
      <c r="S9428" s="7">
        <f t="shared" si="1323"/>
        <v>8.5503999999999998</v>
      </c>
      <c r="T9428" s="8">
        <v>3.7408000000000001</v>
      </c>
      <c r="U9428" s="8" t="str">
        <f t="shared" si="1329"/>
        <v>Low</v>
      </c>
      <c r="V9428" s="7">
        <v>2</v>
      </c>
      <c r="W9428" s="8">
        <v>10.688000000000001</v>
      </c>
      <c r="X9428" s="8">
        <f t="shared" si="1330"/>
        <v>8508</v>
      </c>
      <c r="Y9428" s="9">
        <v>0.35</v>
      </c>
      <c r="Z9428" s="9" t="str">
        <f t="shared" si="1331"/>
        <v>High</v>
      </c>
    </row>
    <row r="9429" spans="1:26" x14ac:dyDescent="0.3">
      <c r="A9429" t="s">
        <v>8156</v>
      </c>
      <c r="B9429" s="6">
        <v>44888</v>
      </c>
      <c r="C9429" s="6" t="str">
        <f t="shared" si="1324"/>
        <v>2022</v>
      </c>
      <c r="D9429" s="6" t="str">
        <f t="shared" si="1325"/>
        <v>November</v>
      </c>
      <c r="E9429" s="6" t="str">
        <f t="shared" si="1326"/>
        <v>Q4</v>
      </c>
      <c r="F9429" s="6" t="str">
        <f t="shared" si="1327"/>
        <v>High</v>
      </c>
      <c r="G9429" s="6" t="str">
        <f t="shared" si="1328"/>
        <v>Full Price</v>
      </c>
      <c r="H9429" s="6">
        <v>44891</v>
      </c>
      <c r="I9429" t="s">
        <v>1962</v>
      </c>
      <c r="J9429" t="s">
        <v>89</v>
      </c>
      <c r="K9429" t="s">
        <v>3366</v>
      </c>
      <c r="L9429" t="s">
        <v>61</v>
      </c>
      <c r="M9429" t="s">
        <v>76</v>
      </c>
      <c r="N9429" t="s">
        <v>99</v>
      </c>
      <c r="O9429" t="s">
        <v>33</v>
      </c>
      <c r="P9429" t="s">
        <v>8157</v>
      </c>
      <c r="Q9429" t="s">
        <v>212</v>
      </c>
      <c r="R9429" s="7">
        <v>0</v>
      </c>
      <c r="S9429" s="7">
        <f t="shared" si="1323"/>
        <v>28.4</v>
      </c>
      <c r="T9429" s="8">
        <v>11.076000000000001</v>
      </c>
      <c r="U9429" s="8" t="str">
        <f t="shared" si="1329"/>
        <v>Low</v>
      </c>
      <c r="V9429" s="7">
        <v>2</v>
      </c>
      <c r="W9429" s="8">
        <v>28.4</v>
      </c>
      <c r="X9429" s="8">
        <f t="shared" si="1330"/>
        <v>6406</v>
      </c>
      <c r="Y9429" s="9">
        <v>0.39</v>
      </c>
      <c r="Z9429" s="9" t="str">
        <f t="shared" si="1331"/>
        <v>High</v>
      </c>
    </row>
    <row r="9430" spans="1:26" x14ac:dyDescent="0.3">
      <c r="A9430" t="s">
        <v>8156</v>
      </c>
      <c r="B9430" s="6">
        <v>44888</v>
      </c>
      <c r="C9430" s="6" t="str">
        <f t="shared" si="1324"/>
        <v>2022</v>
      </c>
      <c r="D9430" s="6" t="str">
        <f t="shared" si="1325"/>
        <v>November</v>
      </c>
      <c r="E9430" s="6" t="str">
        <f t="shared" si="1326"/>
        <v>Q4</v>
      </c>
      <c r="F9430" s="6" t="str">
        <f t="shared" si="1327"/>
        <v>High</v>
      </c>
      <c r="G9430" s="6" t="str">
        <f t="shared" si="1328"/>
        <v>Full Price</v>
      </c>
      <c r="H9430" s="6">
        <v>44891</v>
      </c>
      <c r="I9430" t="s">
        <v>1962</v>
      </c>
      <c r="J9430" t="s">
        <v>38</v>
      </c>
      <c r="K9430" t="s">
        <v>544</v>
      </c>
      <c r="L9430" t="s">
        <v>61</v>
      </c>
      <c r="M9430" t="s">
        <v>31</v>
      </c>
      <c r="N9430" t="s">
        <v>41</v>
      </c>
      <c r="O9430" t="s">
        <v>33</v>
      </c>
      <c r="P9430" t="s">
        <v>8157</v>
      </c>
      <c r="Q9430" t="s">
        <v>212</v>
      </c>
      <c r="R9430" s="7">
        <v>0</v>
      </c>
      <c r="S9430" s="7">
        <f t="shared" si="1323"/>
        <v>287.92</v>
      </c>
      <c r="T9430" s="8">
        <v>138.20160000000001</v>
      </c>
      <c r="U9430" s="8" t="str">
        <f t="shared" si="1329"/>
        <v>Medium</v>
      </c>
      <c r="V9430" s="7">
        <v>8</v>
      </c>
      <c r="W9430" s="8">
        <v>287.92</v>
      </c>
      <c r="X9430" s="8">
        <f t="shared" si="1330"/>
        <v>1962</v>
      </c>
      <c r="Y9430" s="9">
        <v>0.48</v>
      </c>
      <c r="Z9430" s="9" t="str">
        <f t="shared" si="1331"/>
        <v>High</v>
      </c>
    </row>
    <row r="9431" spans="1:26" x14ac:dyDescent="0.3">
      <c r="A9431" t="s">
        <v>8158</v>
      </c>
      <c r="B9431" s="6">
        <v>44888</v>
      </c>
      <c r="C9431" s="6" t="str">
        <f t="shared" si="1324"/>
        <v>2022</v>
      </c>
      <c r="D9431" s="6" t="str">
        <f t="shared" si="1325"/>
        <v>November</v>
      </c>
      <c r="E9431" s="6" t="str">
        <f t="shared" si="1326"/>
        <v>Q4</v>
      </c>
      <c r="F9431" s="6" t="str">
        <f t="shared" si="1327"/>
        <v>Low</v>
      </c>
      <c r="G9431" s="6" t="str">
        <f t="shared" si="1328"/>
        <v>Discounted</v>
      </c>
      <c r="H9431" s="6">
        <v>44891</v>
      </c>
      <c r="I9431" t="s">
        <v>1953</v>
      </c>
      <c r="J9431" t="s">
        <v>1393</v>
      </c>
      <c r="K9431" t="s">
        <v>2541</v>
      </c>
      <c r="L9431" t="s">
        <v>61</v>
      </c>
      <c r="M9431" t="s">
        <v>76</v>
      </c>
      <c r="N9431" t="s">
        <v>262</v>
      </c>
      <c r="O9431" t="s">
        <v>33</v>
      </c>
      <c r="P9431" t="s">
        <v>364</v>
      </c>
      <c r="Q9431" t="s">
        <v>35</v>
      </c>
      <c r="R9431" s="7">
        <v>0.3</v>
      </c>
      <c r="S9431" s="7">
        <f t="shared" si="1323"/>
        <v>89.4495</v>
      </c>
      <c r="T9431" s="8">
        <v>-31.0335</v>
      </c>
      <c r="U9431" s="8" t="str">
        <f t="shared" si="1329"/>
        <v>Loss</v>
      </c>
      <c r="V9431" s="7">
        <v>1</v>
      </c>
      <c r="W9431" s="8">
        <v>127.785</v>
      </c>
      <c r="X9431" s="8">
        <f t="shared" si="1330"/>
        <v>3338</v>
      </c>
      <c r="Y9431" s="9">
        <v>-0.242857143</v>
      </c>
      <c r="Z9431" s="9" t="str">
        <f t="shared" si="1331"/>
        <v>Low</v>
      </c>
    </row>
    <row r="9432" spans="1:26" x14ac:dyDescent="0.3">
      <c r="A9432" t="s">
        <v>8158</v>
      </c>
      <c r="B9432" s="6">
        <v>44888</v>
      </c>
      <c r="C9432" s="6" t="str">
        <f t="shared" si="1324"/>
        <v>2022</v>
      </c>
      <c r="D9432" s="6" t="str">
        <f t="shared" si="1325"/>
        <v>November</v>
      </c>
      <c r="E9432" s="6" t="str">
        <f t="shared" si="1326"/>
        <v>Q4</v>
      </c>
      <c r="F9432" s="6" t="str">
        <f t="shared" si="1327"/>
        <v>Low</v>
      </c>
      <c r="G9432" s="6" t="str">
        <f t="shared" si="1328"/>
        <v>Discounted</v>
      </c>
      <c r="H9432" s="6">
        <v>44891</v>
      </c>
      <c r="I9432" t="s">
        <v>1953</v>
      </c>
      <c r="J9432" t="s">
        <v>89</v>
      </c>
      <c r="K9432" t="s">
        <v>3587</v>
      </c>
      <c r="L9432" t="s">
        <v>61</v>
      </c>
      <c r="M9432" t="s">
        <v>31</v>
      </c>
      <c r="N9432" t="s">
        <v>41</v>
      </c>
      <c r="O9432" t="s">
        <v>33</v>
      </c>
      <c r="P9432" t="s">
        <v>364</v>
      </c>
      <c r="Q9432" t="s">
        <v>35</v>
      </c>
      <c r="R9432" s="7">
        <v>0.8</v>
      </c>
      <c r="S9432" s="7">
        <f t="shared" si="1323"/>
        <v>1.2207999999999997</v>
      </c>
      <c r="T9432" s="8">
        <v>-9.1560000000000006</v>
      </c>
      <c r="U9432" s="8" t="str">
        <f t="shared" si="1329"/>
        <v>Loss</v>
      </c>
      <c r="V9432" s="7">
        <v>2</v>
      </c>
      <c r="W9432" s="8">
        <v>6.1040000000000001</v>
      </c>
      <c r="X9432" s="8">
        <f t="shared" si="1330"/>
        <v>9287</v>
      </c>
      <c r="Y9432" s="9">
        <v>-1.5</v>
      </c>
      <c r="Z9432" s="9" t="str">
        <f t="shared" si="1331"/>
        <v>Low</v>
      </c>
    </row>
    <row r="9433" spans="1:26" x14ac:dyDescent="0.3">
      <c r="A9433" t="s">
        <v>8158</v>
      </c>
      <c r="B9433" s="6">
        <v>44888</v>
      </c>
      <c r="C9433" s="6" t="str">
        <f t="shared" si="1324"/>
        <v>2022</v>
      </c>
      <c r="D9433" s="6" t="str">
        <f t="shared" si="1325"/>
        <v>November</v>
      </c>
      <c r="E9433" s="6" t="str">
        <f t="shared" si="1326"/>
        <v>Q4</v>
      </c>
      <c r="F9433" s="6" t="str">
        <f t="shared" si="1327"/>
        <v>High</v>
      </c>
      <c r="G9433" s="6" t="str">
        <f t="shared" si="1328"/>
        <v>Discounted</v>
      </c>
      <c r="H9433" s="6">
        <v>44891</v>
      </c>
      <c r="I9433" t="s">
        <v>1953</v>
      </c>
      <c r="J9433" t="s">
        <v>67</v>
      </c>
      <c r="K9433" t="s">
        <v>3396</v>
      </c>
      <c r="L9433" t="s">
        <v>61</v>
      </c>
      <c r="M9433" t="s">
        <v>31</v>
      </c>
      <c r="N9433" t="s">
        <v>32</v>
      </c>
      <c r="O9433" t="s">
        <v>33</v>
      </c>
      <c r="P9433" t="s">
        <v>364</v>
      </c>
      <c r="Q9433" t="s">
        <v>35</v>
      </c>
      <c r="R9433" s="7">
        <v>0.2</v>
      </c>
      <c r="S9433" s="7">
        <f t="shared" si="1323"/>
        <v>29.030399999999997</v>
      </c>
      <c r="T9433" s="8">
        <v>12.700799999999999</v>
      </c>
      <c r="U9433" s="8" t="str">
        <f t="shared" si="1329"/>
        <v>Low</v>
      </c>
      <c r="V9433" s="7">
        <v>7</v>
      </c>
      <c r="W9433" s="8">
        <v>36.287999999999997</v>
      </c>
      <c r="X9433" s="8">
        <f t="shared" si="1330"/>
        <v>5851</v>
      </c>
      <c r="Y9433" s="9">
        <v>0.35</v>
      </c>
      <c r="Z9433" s="9" t="str">
        <f t="shared" si="1331"/>
        <v>High</v>
      </c>
    </row>
    <row r="9434" spans="1:26" x14ac:dyDescent="0.3">
      <c r="A9434" t="s">
        <v>8158</v>
      </c>
      <c r="B9434" s="6">
        <v>44888</v>
      </c>
      <c r="C9434" s="6" t="str">
        <f t="shared" si="1324"/>
        <v>2022</v>
      </c>
      <c r="D9434" s="6" t="str">
        <f t="shared" si="1325"/>
        <v>November</v>
      </c>
      <c r="E9434" s="6" t="str">
        <f t="shared" si="1326"/>
        <v>Q4</v>
      </c>
      <c r="F9434" s="6" t="str">
        <f t="shared" si="1327"/>
        <v>High</v>
      </c>
      <c r="G9434" s="6" t="str">
        <f t="shared" si="1328"/>
        <v>Discounted</v>
      </c>
      <c r="H9434" s="6">
        <v>44891</v>
      </c>
      <c r="I9434" t="s">
        <v>1953</v>
      </c>
      <c r="J9434" t="s">
        <v>67</v>
      </c>
      <c r="K9434" t="s">
        <v>2176</v>
      </c>
      <c r="L9434" t="s">
        <v>61</v>
      </c>
      <c r="M9434" t="s">
        <v>31</v>
      </c>
      <c r="N9434" t="s">
        <v>32</v>
      </c>
      <c r="O9434" t="s">
        <v>33</v>
      </c>
      <c r="P9434" t="s">
        <v>364</v>
      </c>
      <c r="Q9434" t="s">
        <v>35</v>
      </c>
      <c r="R9434" s="7">
        <v>0.2</v>
      </c>
      <c r="S9434" s="7">
        <f t="shared" si="1323"/>
        <v>62.6432</v>
      </c>
      <c r="T9434" s="8">
        <v>29.364000000000001</v>
      </c>
      <c r="U9434" s="8" t="str">
        <f t="shared" si="1329"/>
        <v>Low</v>
      </c>
      <c r="V9434" s="7">
        <v>2</v>
      </c>
      <c r="W9434" s="8">
        <v>78.304000000000002</v>
      </c>
      <c r="X9434" s="8">
        <f t="shared" si="1330"/>
        <v>4263</v>
      </c>
      <c r="Y9434" s="9">
        <v>0.375</v>
      </c>
      <c r="Z9434" s="9" t="str">
        <f t="shared" si="1331"/>
        <v>High</v>
      </c>
    </row>
    <row r="9435" spans="1:26" x14ac:dyDescent="0.3">
      <c r="A9435" t="s">
        <v>8159</v>
      </c>
      <c r="B9435" s="6">
        <v>44888</v>
      </c>
      <c r="C9435" s="6" t="str">
        <f t="shared" si="1324"/>
        <v>2022</v>
      </c>
      <c r="D9435" s="6" t="str">
        <f t="shared" si="1325"/>
        <v>November</v>
      </c>
      <c r="E9435" s="6" t="str">
        <f t="shared" si="1326"/>
        <v>Q4</v>
      </c>
      <c r="F9435" s="6" t="str">
        <f t="shared" si="1327"/>
        <v>Low</v>
      </c>
      <c r="G9435" s="6" t="str">
        <f t="shared" si="1328"/>
        <v>Discounted</v>
      </c>
      <c r="H9435" s="6">
        <v>44892</v>
      </c>
      <c r="I9435" t="s">
        <v>2975</v>
      </c>
      <c r="J9435" t="s">
        <v>216</v>
      </c>
      <c r="K9435" t="s">
        <v>2532</v>
      </c>
      <c r="L9435" t="s">
        <v>30</v>
      </c>
      <c r="M9435" t="s">
        <v>91</v>
      </c>
      <c r="N9435" t="s">
        <v>92</v>
      </c>
      <c r="O9435" t="s">
        <v>33</v>
      </c>
      <c r="P9435" t="s">
        <v>364</v>
      </c>
      <c r="Q9435" t="s">
        <v>35</v>
      </c>
      <c r="R9435" s="7">
        <v>0.2</v>
      </c>
      <c r="S9435" s="7">
        <f t="shared" si="1323"/>
        <v>156.768</v>
      </c>
      <c r="T9435" s="8">
        <v>19.596</v>
      </c>
      <c r="U9435" s="8" t="str">
        <f t="shared" si="1329"/>
        <v>Low</v>
      </c>
      <c r="V9435" s="7">
        <v>5</v>
      </c>
      <c r="W9435" s="8">
        <v>195.96</v>
      </c>
      <c r="X9435" s="8">
        <f t="shared" si="1330"/>
        <v>2629</v>
      </c>
      <c r="Y9435" s="9">
        <v>0.1</v>
      </c>
      <c r="Z9435" s="9" t="str">
        <f t="shared" si="1331"/>
        <v>Low</v>
      </c>
    </row>
    <row r="9436" spans="1:26" x14ac:dyDescent="0.3">
      <c r="A9436" t="s">
        <v>8160</v>
      </c>
      <c r="B9436" s="6">
        <v>44888</v>
      </c>
      <c r="C9436" s="6" t="str">
        <f t="shared" si="1324"/>
        <v>2022</v>
      </c>
      <c r="D9436" s="6" t="str">
        <f t="shared" si="1325"/>
        <v>November</v>
      </c>
      <c r="E9436" s="6" t="str">
        <f t="shared" si="1326"/>
        <v>Q4</v>
      </c>
      <c r="F9436" s="6" t="str">
        <f t="shared" si="1327"/>
        <v>Low</v>
      </c>
      <c r="G9436" s="6" t="str">
        <f t="shared" si="1328"/>
        <v>Full Price</v>
      </c>
      <c r="H9436" s="6">
        <v>44890</v>
      </c>
      <c r="I9436" t="s">
        <v>1553</v>
      </c>
      <c r="J9436" t="s">
        <v>1377</v>
      </c>
      <c r="K9436" t="s">
        <v>1377</v>
      </c>
      <c r="L9436" t="s">
        <v>30</v>
      </c>
      <c r="M9436" t="s">
        <v>31</v>
      </c>
      <c r="N9436" t="s">
        <v>356</v>
      </c>
      <c r="O9436" t="s">
        <v>33</v>
      </c>
      <c r="P9436" t="s">
        <v>499</v>
      </c>
      <c r="Q9436" t="s">
        <v>212</v>
      </c>
      <c r="R9436" s="7">
        <v>0</v>
      </c>
      <c r="S9436" s="7">
        <f t="shared" si="1323"/>
        <v>4.3600000000000003</v>
      </c>
      <c r="T9436" s="8">
        <v>0.1744</v>
      </c>
      <c r="U9436" s="8" t="str">
        <f t="shared" si="1329"/>
        <v>Low</v>
      </c>
      <c r="V9436" s="7">
        <v>2</v>
      </c>
      <c r="W9436" s="8">
        <v>4.3600000000000003</v>
      </c>
      <c r="X9436" s="8">
        <f t="shared" si="1330"/>
        <v>9590</v>
      </c>
      <c r="Y9436" s="9">
        <v>0.04</v>
      </c>
      <c r="Z9436" s="9" t="str">
        <f t="shared" si="1331"/>
        <v>Low</v>
      </c>
    </row>
    <row r="9437" spans="1:26" x14ac:dyDescent="0.3">
      <c r="A9437" t="s">
        <v>8161</v>
      </c>
      <c r="B9437" s="6">
        <v>44889</v>
      </c>
      <c r="C9437" s="6" t="str">
        <f t="shared" si="1324"/>
        <v>2022</v>
      </c>
      <c r="D9437" s="6" t="str">
        <f t="shared" si="1325"/>
        <v>November</v>
      </c>
      <c r="E9437" s="6" t="str">
        <f t="shared" si="1326"/>
        <v>Q4</v>
      </c>
      <c r="F9437" s="6" t="str">
        <f t="shared" si="1327"/>
        <v>High</v>
      </c>
      <c r="G9437" s="6" t="str">
        <f t="shared" si="1328"/>
        <v>Discounted</v>
      </c>
      <c r="H9437" s="6">
        <v>44893</v>
      </c>
      <c r="I9437" t="s">
        <v>1213</v>
      </c>
      <c r="J9437" t="s">
        <v>778</v>
      </c>
      <c r="K9437" t="s">
        <v>3147</v>
      </c>
      <c r="L9437" t="s">
        <v>30</v>
      </c>
      <c r="M9437" t="s">
        <v>31</v>
      </c>
      <c r="N9437" t="s">
        <v>86</v>
      </c>
      <c r="O9437" t="s">
        <v>33</v>
      </c>
      <c r="P9437" t="s">
        <v>34</v>
      </c>
      <c r="Q9437" t="s">
        <v>35</v>
      </c>
      <c r="R9437" s="7">
        <v>0.2</v>
      </c>
      <c r="S9437" s="7">
        <f t="shared" si="1323"/>
        <v>8.6592000000000002</v>
      </c>
      <c r="T9437" s="8">
        <v>2.5707</v>
      </c>
      <c r="U9437" s="8" t="str">
        <f t="shared" si="1329"/>
        <v>Low</v>
      </c>
      <c r="V9437" s="7">
        <v>3</v>
      </c>
      <c r="W9437" s="8">
        <v>10.824</v>
      </c>
      <c r="X9437" s="8">
        <f t="shared" si="1330"/>
        <v>8487</v>
      </c>
      <c r="Y9437" s="9">
        <v>0.23749999999999999</v>
      </c>
      <c r="Z9437" s="9" t="str">
        <f t="shared" si="1331"/>
        <v>High</v>
      </c>
    </row>
    <row r="9438" spans="1:26" x14ac:dyDescent="0.3">
      <c r="A9438" t="s">
        <v>8162</v>
      </c>
      <c r="B9438" s="6">
        <v>44889</v>
      </c>
      <c r="C9438" s="6" t="str">
        <f t="shared" si="1324"/>
        <v>2022</v>
      </c>
      <c r="D9438" s="6" t="str">
        <f t="shared" si="1325"/>
        <v>November</v>
      </c>
      <c r="E9438" s="6" t="str">
        <f t="shared" si="1326"/>
        <v>Q4</v>
      </c>
      <c r="F9438" s="6" t="str">
        <f t="shared" si="1327"/>
        <v>Low</v>
      </c>
      <c r="G9438" s="6" t="str">
        <f t="shared" si="1328"/>
        <v>Discounted</v>
      </c>
      <c r="H9438" s="6">
        <v>44895</v>
      </c>
      <c r="I9438" t="s">
        <v>5135</v>
      </c>
      <c r="J9438" t="s">
        <v>214</v>
      </c>
      <c r="K9438" t="s">
        <v>215</v>
      </c>
      <c r="L9438" t="s">
        <v>61</v>
      </c>
      <c r="M9438" t="s">
        <v>31</v>
      </c>
      <c r="N9438" t="s">
        <v>174</v>
      </c>
      <c r="O9438" t="s">
        <v>33</v>
      </c>
      <c r="P9438" t="s">
        <v>2166</v>
      </c>
      <c r="Q9438" t="s">
        <v>35</v>
      </c>
      <c r="R9438" s="7">
        <v>0.8</v>
      </c>
      <c r="S9438" s="7">
        <f t="shared" si="1323"/>
        <v>2.7523999999999997</v>
      </c>
      <c r="T9438" s="8">
        <v>-24.771599999999999</v>
      </c>
      <c r="U9438" s="8" t="str">
        <f t="shared" si="1329"/>
        <v>Loss</v>
      </c>
      <c r="V9438" s="7">
        <v>1</v>
      </c>
      <c r="W9438" s="8">
        <v>13.762</v>
      </c>
      <c r="X9438" s="8">
        <f t="shared" si="1330"/>
        <v>7996</v>
      </c>
      <c r="Y9438" s="9">
        <v>-1.8</v>
      </c>
      <c r="Z9438" s="9" t="str">
        <f t="shared" si="1331"/>
        <v>Low</v>
      </c>
    </row>
    <row r="9439" spans="1:26" x14ac:dyDescent="0.3">
      <c r="A9439" t="s">
        <v>8163</v>
      </c>
      <c r="B9439" s="6">
        <v>44889</v>
      </c>
      <c r="C9439" s="6" t="str">
        <f t="shared" si="1324"/>
        <v>2022</v>
      </c>
      <c r="D9439" s="6" t="str">
        <f t="shared" si="1325"/>
        <v>November</v>
      </c>
      <c r="E9439" s="6" t="str">
        <f t="shared" si="1326"/>
        <v>Q4</v>
      </c>
      <c r="F9439" s="6" t="str">
        <f t="shared" si="1327"/>
        <v>High</v>
      </c>
      <c r="G9439" s="6" t="str">
        <f t="shared" si="1328"/>
        <v>Full Price</v>
      </c>
      <c r="H9439" s="6">
        <v>44889</v>
      </c>
      <c r="I9439" t="s">
        <v>1122</v>
      </c>
      <c r="J9439" t="s">
        <v>151</v>
      </c>
      <c r="K9439" t="s">
        <v>222</v>
      </c>
      <c r="L9439" t="s">
        <v>61</v>
      </c>
      <c r="M9439" t="s">
        <v>31</v>
      </c>
      <c r="N9439" t="s">
        <v>49</v>
      </c>
      <c r="O9439" t="s">
        <v>33</v>
      </c>
      <c r="P9439" t="s">
        <v>2578</v>
      </c>
      <c r="Q9439" t="s">
        <v>2156</v>
      </c>
      <c r="R9439" s="7">
        <v>0</v>
      </c>
      <c r="S9439" s="7">
        <f t="shared" si="1323"/>
        <v>33.29</v>
      </c>
      <c r="T9439" s="8">
        <v>7.9896000000000003</v>
      </c>
      <c r="U9439" s="8" t="str">
        <f t="shared" si="1329"/>
        <v>Low</v>
      </c>
      <c r="V9439" s="7">
        <v>1</v>
      </c>
      <c r="W9439" s="8">
        <v>33.29</v>
      </c>
      <c r="X9439" s="8">
        <f t="shared" si="1330"/>
        <v>6057</v>
      </c>
      <c r="Y9439" s="9">
        <v>0.24</v>
      </c>
      <c r="Z9439" s="9" t="str">
        <f t="shared" si="1331"/>
        <v>High</v>
      </c>
    </row>
    <row r="9440" spans="1:26" x14ac:dyDescent="0.3">
      <c r="A9440" t="s">
        <v>8164</v>
      </c>
      <c r="B9440" s="6">
        <v>44889</v>
      </c>
      <c r="C9440" s="6" t="str">
        <f t="shared" si="1324"/>
        <v>2022</v>
      </c>
      <c r="D9440" s="6" t="str">
        <f t="shared" si="1325"/>
        <v>November</v>
      </c>
      <c r="E9440" s="6" t="str">
        <f t="shared" si="1326"/>
        <v>Q4</v>
      </c>
      <c r="F9440" s="6" t="str">
        <f t="shared" si="1327"/>
        <v>High</v>
      </c>
      <c r="G9440" s="6" t="str">
        <f t="shared" si="1328"/>
        <v>Full Price</v>
      </c>
      <c r="H9440" s="6">
        <v>44892</v>
      </c>
      <c r="I9440" t="s">
        <v>1087</v>
      </c>
      <c r="J9440" t="s">
        <v>458</v>
      </c>
      <c r="K9440" t="s">
        <v>5484</v>
      </c>
      <c r="L9440" t="s">
        <v>30</v>
      </c>
      <c r="M9440" t="s">
        <v>31</v>
      </c>
      <c r="N9440" t="s">
        <v>53</v>
      </c>
      <c r="O9440" t="s">
        <v>69</v>
      </c>
      <c r="P9440" t="s">
        <v>139</v>
      </c>
      <c r="Q9440" t="s">
        <v>71</v>
      </c>
      <c r="R9440" s="7">
        <v>0</v>
      </c>
      <c r="S9440" s="7">
        <f t="shared" si="1323"/>
        <v>27.76</v>
      </c>
      <c r="T9440" s="8">
        <v>9.9936000000000007</v>
      </c>
      <c r="U9440" s="8" t="str">
        <f t="shared" si="1329"/>
        <v>Low</v>
      </c>
      <c r="V9440" s="7">
        <v>4</v>
      </c>
      <c r="W9440" s="8">
        <v>27.76</v>
      </c>
      <c r="X9440" s="8">
        <f t="shared" si="1330"/>
        <v>6448</v>
      </c>
      <c r="Y9440" s="9">
        <v>0.36</v>
      </c>
      <c r="Z9440" s="9" t="str">
        <f t="shared" si="1331"/>
        <v>High</v>
      </c>
    </row>
    <row r="9441" spans="1:26" x14ac:dyDescent="0.3">
      <c r="A9441" t="s">
        <v>8165</v>
      </c>
      <c r="B9441" s="6">
        <v>44889</v>
      </c>
      <c r="C9441" s="6" t="str">
        <f t="shared" si="1324"/>
        <v>2022</v>
      </c>
      <c r="D9441" s="6" t="str">
        <f t="shared" si="1325"/>
        <v>November</v>
      </c>
      <c r="E9441" s="6" t="str">
        <f t="shared" si="1326"/>
        <v>Q4</v>
      </c>
      <c r="F9441" s="6" t="str">
        <f t="shared" si="1327"/>
        <v>Low</v>
      </c>
      <c r="G9441" s="6" t="str">
        <f t="shared" si="1328"/>
        <v>Discounted</v>
      </c>
      <c r="H9441" s="6">
        <v>44896</v>
      </c>
      <c r="I9441" t="s">
        <v>4518</v>
      </c>
      <c r="J9441" t="s">
        <v>89</v>
      </c>
      <c r="K9441" t="s">
        <v>7446</v>
      </c>
      <c r="L9441" t="s">
        <v>61</v>
      </c>
      <c r="M9441" t="s">
        <v>31</v>
      </c>
      <c r="N9441" t="s">
        <v>41</v>
      </c>
      <c r="O9441" t="s">
        <v>62</v>
      </c>
      <c r="P9441" t="s">
        <v>1010</v>
      </c>
      <c r="Q9441" t="s">
        <v>202</v>
      </c>
      <c r="R9441" s="7">
        <v>0.7</v>
      </c>
      <c r="S9441" s="7">
        <f t="shared" si="1323"/>
        <v>3.5019000000000009</v>
      </c>
      <c r="T9441" s="8">
        <v>-7.782</v>
      </c>
      <c r="U9441" s="8" t="str">
        <f t="shared" si="1329"/>
        <v>Loss</v>
      </c>
      <c r="V9441" s="7">
        <v>3</v>
      </c>
      <c r="W9441" s="8">
        <v>11.673</v>
      </c>
      <c r="X9441" s="8">
        <f t="shared" si="1330"/>
        <v>8342</v>
      </c>
      <c r="Y9441" s="9">
        <v>-0.66666666699999999</v>
      </c>
      <c r="Z9441" s="9" t="str">
        <f t="shared" si="1331"/>
        <v>Low</v>
      </c>
    </row>
    <row r="9442" spans="1:26" x14ac:dyDescent="0.3">
      <c r="A9442" t="s">
        <v>8165</v>
      </c>
      <c r="B9442" s="6">
        <v>44889</v>
      </c>
      <c r="C9442" s="6" t="str">
        <f t="shared" si="1324"/>
        <v>2022</v>
      </c>
      <c r="D9442" s="6" t="str">
        <f t="shared" si="1325"/>
        <v>November</v>
      </c>
      <c r="E9442" s="6" t="str">
        <f t="shared" si="1326"/>
        <v>Q4</v>
      </c>
      <c r="F9442" s="6" t="str">
        <f t="shared" si="1327"/>
        <v>High</v>
      </c>
      <c r="G9442" s="6" t="str">
        <f t="shared" si="1328"/>
        <v>Discounted</v>
      </c>
      <c r="H9442" s="6">
        <v>44896</v>
      </c>
      <c r="I9442" t="s">
        <v>4518</v>
      </c>
      <c r="J9442" t="s">
        <v>2139</v>
      </c>
      <c r="K9442" t="s">
        <v>2859</v>
      </c>
      <c r="L9442" t="s">
        <v>61</v>
      </c>
      <c r="M9442" t="s">
        <v>31</v>
      </c>
      <c r="N9442" t="s">
        <v>149</v>
      </c>
      <c r="O9442" t="s">
        <v>62</v>
      </c>
      <c r="P9442" t="s">
        <v>1010</v>
      </c>
      <c r="Q9442" t="s">
        <v>202</v>
      </c>
      <c r="R9442" s="7">
        <v>0.2</v>
      </c>
      <c r="S9442" s="7">
        <f t="shared" si="1323"/>
        <v>51.878399999999999</v>
      </c>
      <c r="T9442" s="8">
        <v>24.318000000000001</v>
      </c>
      <c r="U9442" s="8" t="str">
        <f t="shared" si="1329"/>
        <v>Low</v>
      </c>
      <c r="V9442" s="7">
        <v>7</v>
      </c>
      <c r="W9442" s="8">
        <v>64.847999999999999</v>
      </c>
      <c r="X9442" s="8">
        <f t="shared" si="1330"/>
        <v>4627</v>
      </c>
      <c r="Y9442" s="9">
        <v>0.375</v>
      </c>
      <c r="Z9442" s="9" t="str">
        <f t="shared" si="1331"/>
        <v>High</v>
      </c>
    </row>
    <row r="9443" spans="1:26" x14ac:dyDescent="0.3">
      <c r="A9443" t="s">
        <v>8166</v>
      </c>
      <c r="B9443" s="6">
        <v>44889</v>
      </c>
      <c r="C9443" s="6" t="str">
        <f t="shared" si="1324"/>
        <v>2022</v>
      </c>
      <c r="D9443" s="6" t="str">
        <f t="shared" si="1325"/>
        <v>November</v>
      </c>
      <c r="E9443" s="6" t="str">
        <f t="shared" si="1326"/>
        <v>Q4</v>
      </c>
      <c r="F9443" s="6" t="str">
        <f t="shared" si="1327"/>
        <v>High</v>
      </c>
      <c r="G9443" s="6" t="str">
        <f t="shared" si="1328"/>
        <v>Full Price</v>
      </c>
      <c r="H9443" s="6">
        <v>44891</v>
      </c>
      <c r="I9443" t="s">
        <v>843</v>
      </c>
      <c r="J9443" t="s">
        <v>256</v>
      </c>
      <c r="K9443" t="s">
        <v>626</v>
      </c>
      <c r="L9443" t="s">
        <v>61</v>
      </c>
      <c r="M9443" t="s">
        <v>31</v>
      </c>
      <c r="N9443" t="s">
        <v>41</v>
      </c>
      <c r="O9443" t="s">
        <v>62</v>
      </c>
      <c r="P9443" t="s">
        <v>8167</v>
      </c>
      <c r="Q9443" t="s">
        <v>127</v>
      </c>
      <c r="R9443" s="7">
        <v>0</v>
      </c>
      <c r="S9443" s="7">
        <f t="shared" si="1323"/>
        <v>327.84</v>
      </c>
      <c r="T9443" s="8">
        <v>157.36320000000001</v>
      </c>
      <c r="U9443" s="8" t="str">
        <f t="shared" si="1329"/>
        <v>Medium</v>
      </c>
      <c r="V9443" s="7">
        <v>8</v>
      </c>
      <c r="W9443" s="8">
        <v>327.84</v>
      </c>
      <c r="X9443" s="8">
        <f t="shared" si="1330"/>
        <v>1754</v>
      </c>
      <c r="Y9443" s="9">
        <v>0.48</v>
      </c>
      <c r="Z9443" s="9" t="str">
        <f t="shared" si="1331"/>
        <v>High</v>
      </c>
    </row>
    <row r="9444" spans="1:26" x14ac:dyDescent="0.3">
      <c r="A9444" t="s">
        <v>8166</v>
      </c>
      <c r="B9444" s="6">
        <v>44889</v>
      </c>
      <c r="C9444" s="6" t="str">
        <f t="shared" si="1324"/>
        <v>2022</v>
      </c>
      <c r="D9444" s="6" t="str">
        <f t="shared" si="1325"/>
        <v>November</v>
      </c>
      <c r="E9444" s="6" t="str">
        <f t="shared" si="1326"/>
        <v>Q4</v>
      </c>
      <c r="F9444" s="6" t="str">
        <f t="shared" si="1327"/>
        <v>High</v>
      </c>
      <c r="G9444" s="6" t="str">
        <f t="shared" si="1328"/>
        <v>Full Price</v>
      </c>
      <c r="H9444" s="6">
        <v>44891</v>
      </c>
      <c r="I9444" t="s">
        <v>843</v>
      </c>
      <c r="J9444" t="s">
        <v>767</v>
      </c>
      <c r="K9444" t="s">
        <v>4768</v>
      </c>
      <c r="L9444" t="s">
        <v>61</v>
      </c>
      <c r="M9444" t="s">
        <v>91</v>
      </c>
      <c r="N9444" t="s">
        <v>92</v>
      </c>
      <c r="O9444" t="s">
        <v>62</v>
      </c>
      <c r="P9444" t="s">
        <v>8167</v>
      </c>
      <c r="Q9444" t="s">
        <v>127</v>
      </c>
      <c r="R9444" s="7">
        <v>0</v>
      </c>
      <c r="S9444" s="7">
        <f t="shared" si="1323"/>
        <v>79.099999999999994</v>
      </c>
      <c r="T9444" s="8">
        <v>39.549999999999997</v>
      </c>
      <c r="U9444" s="8" t="str">
        <f t="shared" si="1329"/>
        <v>Low</v>
      </c>
      <c r="V9444" s="7">
        <v>2</v>
      </c>
      <c r="W9444" s="8">
        <v>79.099999999999994</v>
      </c>
      <c r="X9444" s="8">
        <f t="shared" si="1330"/>
        <v>4253</v>
      </c>
      <c r="Y9444" s="9">
        <v>0.5</v>
      </c>
      <c r="Z9444" s="9" t="str">
        <f t="shared" si="1331"/>
        <v>High</v>
      </c>
    </row>
    <row r="9445" spans="1:26" x14ac:dyDescent="0.3">
      <c r="A9445" t="s">
        <v>8168</v>
      </c>
      <c r="B9445" s="6">
        <v>44889</v>
      </c>
      <c r="C9445" s="6" t="str">
        <f t="shared" si="1324"/>
        <v>2022</v>
      </c>
      <c r="D9445" s="6" t="str">
        <f t="shared" si="1325"/>
        <v>November</v>
      </c>
      <c r="E9445" s="6" t="str">
        <f t="shared" si="1326"/>
        <v>Q4</v>
      </c>
      <c r="F9445" s="6" t="str">
        <f t="shared" si="1327"/>
        <v>High</v>
      </c>
      <c r="G9445" s="6" t="str">
        <f t="shared" si="1328"/>
        <v>Discounted</v>
      </c>
      <c r="H9445" s="6">
        <v>44894</v>
      </c>
      <c r="I9445" t="s">
        <v>4146</v>
      </c>
      <c r="J9445" t="s">
        <v>67</v>
      </c>
      <c r="K9445" t="s">
        <v>628</v>
      </c>
      <c r="L9445" t="s">
        <v>61</v>
      </c>
      <c r="M9445" t="s">
        <v>31</v>
      </c>
      <c r="N9445" t="s">
        <v>32</v>
      </c>
      <c r="O9445" t="s">
        <v>54</v>
      </c>
      <c r="P9445" t="s">
        <v>825</v>
      </c>
      <c r="Q9445" t="s">
        <v>56</v>
      </c>
      <c r="R9445" s="7">
        <v>0.2</v>
      </c>
      <c r="S9445" s="7">
        <f t="shared" si="1323"/>
        <v>183.6352</v>
      </c>
      <c r="T9445" s="8">
        <v>83.209699999999998</v>
      </c>
      <c r="U9445" s="8" t="str">
        <f t="shared" si="1329"/>
        <v>Low</v>
      </c>
      <c r="V9445" s="7">
        <v>7</v>
      </c>
      <c r="W9445" s="8">
        <v>229.54400000000001</v>
      </c>
      <c r="X9445" s="8">
        <f t="shared" si="1330"/>
        <v>2360</v>
      </c>
      <c r="Y9445" s="9">
        <v>0.36249999999999999</v>
      </c>
      <c r="Z9445" s="9" t="str">
        <f t="shared" si="1331"/>
        <v>High</v>
      </c>
    </row>
    <row r="9446" spans="1:26" x14ac:dyDescent="0.3">
      <c r="A9446" t="s">
        <v>8168</v>
      </c>
      <c r="B9446" s="6">
        <v>44889</v>
      </c>
      <c r="C9446" s="6" t="str">
        <f t="shared" si="1324"/>
        <v>2022</v>
      </c>
      <c r="D9446" s="6" t="str">
        <f t="shared" si="1325"/>
        <v>November</v>
      </c>
      <c r="E9446" s="6" t="str">
        <f t="shared" si="1326"/>
        <v>Q4</v>
      </c>
      <c r="F9446" s="6" t="str">
        <f t="shared" si="1327"/>
        <v>Low</v>
      </c>
      <c r="G9446" s="6" t="str">
        <f t="shared" si="1328"/>
        <v>Discounted</v>
      </c>
      <c r="H9446" s="6">
        <v>44894</v>
      </c>
      <c r="I9446" t="s">
        <v>4146</v>
      </c>
      <c r="J9446" t="s">
        <v>89</v>
      </c>
      <c r="K9446" t="s">
        <v>5678</v>
      </c>
      <c r="L9446" t="s">
        <v>61</v>
      </c>
      <c r="M9446" t="s">
        <v>91</v>
      </c>
      <c r="N9446" t="s">
        <v>92</v>
      </c>
      <c r="O9446" t="s">
        <v>54</v>
      </c>
      <c r="P9446" t="s">
        <v>825</v>
      </c>
      <c r="Q9446" t="s">
        <v>56</v>
      </c>
      <c r="R9446" s="7">
        <v>0.4</v>
      </c>
      <c r="S9446" s="7">
        <f t="shared" si="1323"/>
        <v>53.992799999999995</v>
      </c>
      <c r="T9446" s="8">
        <v>-14.997999999999999</v>
      </c>
      <c r="U9446" s="8" t="str">
        <f t="shared" si="1329"/>
        <v>Loss</v>
      </c>
      <c r="V9446" s="7">
        <v>2</v>
      </c>
      <c r="W9446" s="8">
        <v>89.988</v>
      </c>
      <c r="X9446" s="8">
        <f t="shared" si="1330"/>
        <v>3980</v>
      </c>
      <c r="Y9446" s="9">
        <v>-0.16666666699999999</v>
      </c>
      <c r="Z9446" s="9" t="str">
        <f t="shared" si="1331"/>
        <v>Low</v>
      </c>
    </row>
    <row r="9447" spans="1:26" x14ac:dyDescent="0.3">
      <c r="A9447" t="s">
        <v>8169</v>
      </c>
      <c r="B9447" s="6">
        <v>44889</v>
      </c>
      <c r="C9447" s="6" t="str">
        <f t="shared" si="1324"/>
        <v>2022</v>
      </c>
      <c r="D9447" s="6" t="str">
        <f t="shared" si="1325"/>
        <v>November</v>
      </c>
      <c r="E9447" s="6" t="str">
        <f t="shared" si="1326"/>
        <v>Q4</v>
      </c>
      <c r="F9447" s="6" t="str">
        <f t="shared" si="1327"/>
        <v>Low</v>
      </c>
      <c r="G9447" s="6" t="str">
        <f t="shared" si="1328"/>
        <v>Discounted</v>
      </c>
      <c r="H9447" s="6">
        <v>44889</v>
      </c>
      <c r="I9447" t="s">
        <v>2403</v>
      </c>
      <c r="J9447" t="s">
        <v>188</v>
      </c>
      <c r="K9447" t="s">
        <v>2546</v>
      </c>
      <c r="L9447" t="s">
        <v>30</v>
      </c>
      <c r="M9447" t="s">
        <v>76</v>
      </c>
      <c r="N9447" t="s">
        <v>262</v>
      </c>
      <c r="O9447" t="s">
        <v>69</v>
      </c>
      <c r="P9447" t="s">
        <v>70</v>
      </c>
      <c r="Q9447" t="s">
        <v>71</v>
      </c>
      <c r="R9447" s="7">
        <v>0.2</v>
      </c>
      <c r="S9447" s="7">
        <f t="shared" si="1323"/>
        <v>291.26400000000001</v>
      </c>
      <c r="T9447" s="8">
        <v>9.1020000000000003</v>
      </c>
      <c r="U9447" s="8" t="str">
        <f t="shared" si="1329"/>
        <v>Low</v>
      </c>
      <c r="V9447" s="7">
        <v>2</v>
      </c>
      <c r="W9447" s="8">
        <v>364.08</v>
      </c>
      <c r="X9447" s="8">
        <f t="shared" si="1330"/>
        <v>1593</v>
      </c>
      <c r="Y9447" s="9">
        <v>2.5000000000000001E-2</v>
      </c>
      <c r="Z9447" s="9" t="str">
        <f t="shared" si="1331"/>
        <v>Low</v>
      </c>
    </row>
    <row r="9448" spans="1:26" x14ac:dyDescent="0.3">
      <c r="A9448" t="s">
        <v>8169</v>
      </c>
      <c r="B9448" s="6">
        <v>44889</v>
      </c>
      <c r="C9448" s="6" t="str">
        <f t="shared" si="1324"/>
        <v>2022</v>
      </c>
      <c r="D9448" s="6" t="str">
        <f t="shared" si="1325"/>
        <v>November</v>
      </c>
      <c r="E9448" s="6" t="str">
        <f t="shared" si="1326"/>
        <v>Q4</v>
      </c>
      <c r="F9448" s="6" t="str">
        <f t="shared" si="1327"/>
        <v>Low</v>
      </c>
      <c r="G9448" s="6" t="str">
        <f t="shared" si="1328"/>
        <v>Discounted</v>
      </c>
      <c r="H9448" s="6">
        <v>44889</v>
      </c>
      <c r="I9448" t="s">
        <v>2403</v>
      </c>
      <c r="J9448" t="s">
        <v>188</v>
      </c>
      <c r="K9448" t="s">
        <v>3190</v>
      </c>
      <c r="L9448" t="s">
        <v>30</v>
      </c>
      <c r="M9448" t="s">
        <v>76</v>
      </c>
      <c r="N9448" t="s">
        <v>262</v>
      </c>
      <c r="O9448" t="s">
        <v>69</v>
      </c>
      <c r="P9448" t="s">
        <v>70</v>
      </c>
      <c r="Q9448" t="s">
        <v>71</v>
      </c>
      <c r="R9448" s="7">
        <v>0.2</v>
      </c>
      <c r="S9448" s="7">
        <f t="shared" si="1323"/>
        <v>56.870399999999997</v>
      </c>
      <c r="T9448" s="8">
        <v>-1.7771999999999999</v>
      </c>
      <c r="U9448" s="8" t="str">
        <f t="shared" si="1329"/>
        <v>Loss</v>
      </c>
      <c r="V9448" s="7">
        <v>2</v>
      </c>
      <c r="W9448" s="8">
        <v>71.087999999999994</v>
      </c>
      <c r="X9448" s="8">
        <f t="shared" si="1330"/>
        <v>4439</v>
      </c>
      <c r="Y9448" s="9">
        <v>-2.5000000000000001E-2</v>
      </c>
      <c r="Z9448" s="9" t="str">
        <f t="shared" si="1331"/>
        <v>Low</v>
      </c>
    </row>
    <row r="9449" spans="1:26" x14ac:dyDescent="0.3">
      <c r="A9449" t="s">
        <v>8170</v>
      </c>
      <c r="B9449" s="6">
        <v>44889</v>
      </c>
      <c r="C9449" s="6" t="str">
        <f t="shared" si="1324"/>
        <v>2022</v>
      </c>
      <c r="D9449" s="6" t="str">
        <f t="shared" si="1325"/>
        <v>November</v>
      </c>
      <c r="E9449" s="6" t="str">
        <f t="shared" si="1326"/>
        <v>Q4</v>
      </c>
      <c r="F9449" s="6" t="str">
        <f t="shared" si="1327"/>
        <v>High</v>
      </c>
      <c r="G9449" s="6" t="str">
        <f t="shared" si="1328"/>
        <v>Full Price</v>
      </c>
      <c r="H9449" s="6">
        <v>44895</v>
      </c>
      <c r="I9449" t="s">
        <v>1985</v>
      </c>
      <c r="J9449" t="s">
        <v>44</v>
      </c>
      <c r="K9449" t="s">
        <v>1527</v>
      </c>
      <c r="L9449" t="s">
        <v>40</v>
      </c>
      <c r="M9449" t="s">
        <v>31</v>
      </c>
      <c r="N9449" t="s">
        <v>41</v>
      </c>
      <c r="O9449" t="s">
        <v>62</v>
      </c>
      <c r="P9449" t="s">
        <v>381</v>
      </c>
      <c r="Q9449" t="s">
        <v>79</v>
      </c>
      <c r="R9449" s="7">
        <v>0</v>
      </c>
      <c r="S9449" s="7">
        <f t="shared" si="1323"/>
        <v>2.88</v>
      </c>
      <c r="T9449" s="8">
        <v>1.4112</v>
      </c>
      <c r="U9449" s="8" t="str">
        <f t="shared" si="1329"/>
        <v>Low</v>
      </c>
      <c r="V9449" s="7">
        <v>1</v>
      </c>
      <c r="W9449" s="8">
        <v>2.88</v>
      </c>
      <c r="X9449" s="8">
        <f t="shared" si="1330"/>
        <v>9816</v>
      </c>
      <c r="Y9449" s="9">
        <v>0.49</v>
      </c>
      <c r="Z9449" s="9" t="str">
        <f t="shared" si="1331"/>
        <v>High</v>
      </c>
    </row>
    <row r="9450" spans="1:26" x14ac:dyDescent="0.3">
      <c r="A9450" t="s">
        <v>8170</v>
      </c>
      <c r="B9450" s="6">
        <v>44889</v>
      </c>
      <c r="C9450" s="6" t="str">
        <f t="shared" si="1324"/>
        <v>2022</v>
      </c>
      <c r="D9450" s="6" t="str">
        <f t="shared" si="1325"/>
        <v>November</v>
      </c>
      <c r="E9450" s="6" t="str">
        <f t="shared" si="1326"/>
        <v>Q4</v>
      </c>
      <c r="F9450" s="6" t="str">
        <f t="shared" si="1327"/>
        <v>High</v>
      </c>
      <c r="G9450" s="6" t="str">
        <f t="shared" si="1328"/>
        <v>Full Price</v>
      </c>
      <c r="H9450" s="6">
        <v>44895</v>
      </c>
      <c r="I9450" t="s">
        <v>1985</v>
      </c>
      <c r="J9450" t="s">
        <v>666</v>
      </c>
      <c r="K9450" t="s">
        <v>3993</v>
      </c>
      <c r="L9450" t="s">
        <v>40</v>
      </c>
      <c r="M9450" t="s">
        <v>31</v>
      </c>
      <c r="N9450" t="s">
        <v>49</v>
      </c>
      <c r="O9450" t="s">
        <v>62</v>
      </c>
      <c r="P9450" t="s">
        <v>381</v>
      </c>
      <c r="Q9450" t="s">
        <v>79</v>
      </c>
      <c r="R9450" s="7">
        <v>0</v>
      </c>
      <c r="S9450" s="7">
        <f t="shared" si="1323"/>
        <v>1443.96</v>
      </c>
      <c r="T9450" s="8">
        <v>375.42959999999999</v>
      </c>
      <c r="U9450" s="8" t="str">
        <f t="shared" si="1329"/>
        <v>Medium</v>
      </c>
      <c r="V9450" s="7">
        <v>12</v>
      </c>
      <c r="W9450" s="8">
        <v>1443.96</v>
      </c>
      <c r="X9450" s="8">
        <f t="shared" si="1330"/>
        <v>256</v>
      </c>
      <c r="Y9450" s="9">
        <v>0.26</v>
      </c>
      <c r="Z9450" s="9" t="str">
        <f t="shared" si="1331"/>
        <v>High</v>
      </c>
    </row>
    <row r="9451" spans="1:26" x14ac:dyDescent="0.3">
      <c r="A9451" t="s">
        <v>8171</v>
      </c>
      <c r="B9451" s="6">
        <v>44889</v>
      </c>
      <c r="C9451" s="6" t="str">
        <f t="shared" si="1324"/>
        <v>2022</v>
      </c>
      <c r="D9451" s="6" t="str">
        <f t="shared" si="1325"/>
        <v>November</v>
      </c>
      <c r="E9451" s="6" t="str">
        <f t="shared" si="1326"/>
        <v>Q4</v>
      </c>
      <c r="F9451" s="6" t="str">
        <f t="shared" si="1327"/>
        <v>Low</v>
      </c>
      <c r="G9451" s="6" t="str">
        <f t="shared" si="1328"/>
        <v>Discounted</v>
      </c>
      <c r="H9451" s="6">
        <v>44891</v>
      </c>
      <c r="I9451" t="s">
        <v>3004</v>
      </c>
      <c r="J9451" t="s">
        <v>44</v>
      </c>
      <c r="K9451" t="s">
        <v>5224</v>
      </c>
      <c r="L9451" t="s">
        <v>61</v>
      </c>
      <c r="M9451" t="s">
        <v>31</v>
      </c>
      <c r="N9451" t="s">
        <v>41</v>
      </c>
      <c r="O9451" t="s">
        <v>62</v>
      </c>
      <c r="P9451" t="s">
        <v>611</v>
      </c>
      <c r="Q9451" t="s">
        <v>453</v>
      </c>
      <c r="R9451" s="7">
        <v>0.7</v>
      </c>
      <c r="S9451" s="7">
        <f t="shared" si="1323"/>
        <v>5.7024000000000008</v>
      </c>
      <c r="T9451" s="8">
        <v>-12.672000000000001</v>
      </c>
      <c r="U9451" s="8" t="str">
        <f t="shared" si="1329"/>
        <v>Loss</v>
      </c>
      <c r="V9451" s="7">
        <v>8</v>
      </c>
      <c r="W9451" s="8">
        <v>19.007999999999999</v>
      </c>
      <c r="X9451" s="8">
        <f t="shared" si="1330"/>
        <v>7273</v>
      </c>
      <c r="Y9451" s="9">
        <v>-0.66666666699999999</v>
      </c>
      <c r="Z9451" s="9" t="str">
        <f t="shared" si="1331"/>
        <v>Low</v>
      </c>
    </row>
    <row r="9452" spans="1:26" x14ac:dyDescent="0.3">
      <c r="A9452" t="s">
        <v>8172</v>
      </c>
      <c r="B9452" s="6">
        <v>44889</v>
      </c>
      <c r="C9452" s="6" t="str">
        <f t="shared" si="1324"/>
        <v>2022</v>
      </c>
      <c r="D9452" s="6" t="str">
        <f t="shared" si="1325"/>
        <v>November</v>
      </c>
      <c r="E9452" s="6" t="str">
        <f t="shared" si="1326"/>
        <v>Q4</v>
      </c>
      <c r="F9452" s="6" t="str">
        <f t="shared" si="1327"/>
        <v>High</v>
      </c>
      <c r="G9452" s="6" t="str">
        <f t="shared" si="1328"/>
        <v>Full Price</v>
      </c>
      <c r="H9452" s="6">
        <v>44889</v>
      </c>
      <c r="I9452" t="s">
        <v>2039</v>
      </c>
      <c r="J9452" t="s">
        <v>87</v>
      </c>
      <c r="K9452" t="s">
        <v>507</v>
      </c>
      <c r="L9452" t="s">
        <v>30</v>
      </c>
      <c r="M9452" t="s">
        <v>31</v>
      </c>
      <c r="N9452" t="s">
        <v>32</v>
      </c>
      <c r="O9452" t="s">
        <v>69</v>
      </c>
      <c r="P9452" t="s">
        <v>139</v>
      </c>
      <c r="Q9452" t="s">
        <v>71</v>
      </c>
      <c r="R9452" s="7">
        <v>0</v>
      </c>
      <c r="S9452" s="7">
        <f t="shared" si="1323"/>
        <v>7.78</v>
      </c>
      <c r="T9452" s="8">
        <v>3.5009999999999999</v>
      </c>
      <c r="U9452" s="8" t="str">
        <f t="shared" si="1329"/>
        <v>Low</v>
      </c>
      <c r="V9452" s="7">
        <v>1</v>
      </c>
      <c r="W9452" s="8">
        <v>7.78</v>
      </c>
      <c r="X9452" s="8">
        <f t="shared" si="1330"/>
        <v>9017</v>
      </c>
      <c r="Y9452" s="9">
        <v>0.45</v>
      </c>
      <c r="Z9452" s="9" t="str">
        <f t="shared" si="1331"/>
        <v>High</v>
      </c>
    </row>
    <row r="9453" spans="1:26" x14ac:dyDescent="0.3">
      <c r="A9453" t="s">
        <v>8173</v>
      </c>
      <c r="B9453" s="6">
        <v>44889</v>
      </c>
      <c r="C9453" s="6" t="str">
        <f t="shared" si="1324"/>
        <v>2022</v>
      </c>
      <c r="D9453" s="6" t="str">
        <f t="shared" si="1325"/>
        <v>November</v>
      </c>
      <c r="E9453" s="6" t="str">
        <f t="shared" si="1326"/>
        <v>Q4</v>
      </c>
      <c r="F9453" s="6" t="str">
        <f t="shared" si="1327"/>
        <v>High</v>
      </c>
      <c r="G9453" s="6" t="str">
        <f t="shared" si="1328"/>
        <v>Full Price</v>
      </c>
      <c r="H9453" s="6">
        <v>44895</v>
      </c>
      <c r="I9453" t="s">
        <v>933</v>
      </c>
      <c r="J9453" t="s">
        <v>108</v>
      </c>
      <c r="K9453" t="s">
        <v>2921</v>
      </c>
      <c r="L9453" t="s">
        <v>30</v>
      </c>
      <c r="M9453" t="s">
        <v>91</v>
      </c>
      <c r="N9453" t="s">
        <v>110</v>
      </c>
      <c r="O9453" t="s">
        <v>69</v>
      </c>
      <c r="P9453" t="s">
        <v>139</v>
      </c>
      <c r="Q9453" t="s">
        <v>71</v>
      </c>
      <c r="R9453" s="7">
        <v>0</v>
      </c>
      <c r="S9453" s="7">
        <f t="shared" si="1323"/>
        <v>223.58</v>
      </c>
      <c r="T9453" s="8">
        <v>87.196200000000005</v>
      </c>
      <c r="U9453" s="8" t="str">
        <f t="shared" si="1329"/>
        <v>Low</v>
      </c>
      <c r="V9453" s="7">
        <v>14</v>
      </c>
      <c r="W9453" s="8">
        <v>223.58</v>
      </c>
      <c r="X9453" s="8">
        <f t="shared" si="1330"/>
        <v>2388</v>
      </c>
      <c r="Y9453" s="9">
        <v>0.39</v>
      </c>
      <c r="Z9453" s="9" t="str">
        <f t="shared" si="1331"/>
        <v>High</v>
      </c>
    </row>
    <row r="9454" spans="1:26" x14ac:dyDescent="0.3">
      <c r="A9454" t="s">
        <v>8174</v>
      </c>
      <c r="B9454" s="6">
        <v>44889</v>
      </c>
      <c r="C9454" s="6" t="str">
        <f t="shared" si="1324"/>
        <v>2022</v>
      </c>
      <c r="D9454" s="6" t="str">
        <f t="shared" si="1325"/>
        <v>November</v>
      </c>
      <c r="E9454" s="6" t="str">
        <f t="shared" si="1326"/>
        <v>Q4</v>
      </c>
      <c r="F9454" s="6" t="str">
        <f t="shared" si="1327"/>
        <v>Low</v>
      </c>
      <c r="G9454" s="6" t="str">
        <f t="shared" si="1328"/>
        <v>Discounted</v>
      </c>
      <c r="H9454" s="6">
        <v>44893</v>
      </c>
      <c r="I9454" t="s">
        <v>2572</v>
      </c>
      <c r="J9454" t="s">
        <v>74</v>
      </c>
      <c r="K9454" t="s">
        <v>4106</v>
      </c>
      <c r="L9454" t="s">
        <v>61</v>
      </c>
      <c r="M9454" t="s">
        <v>76</v>
      </c>
      <c r="N9454" t="s">
        <v>77</v>
      </c>
      <c r="O9454" t="s">
        <v>54</v>
      </c>
      <c r="P9454" t="s">
        <v>270</v>
      </c>
      <c r="Q9454" t="s">
        <v>271</v>
      </c>
      <c r="R9454" s="7">
        <v>0.1</v>
      </c>
      <c r="S9454" s="7">
        <f t="shared" si="1323"/>
        <v>879.56280000000004</v>
      </c>
      <c r="T9454" s="8">
        <v>173.74080000000001</v>
      </c>
      <c r="U9454" s="8" t="str">
        <f t="shared" si="1329"/>
        <v>Medium</v>
      </c>
      <c r="V9454" s="7">
        <v>6</v>
      </c>
      <c r="W9454" s="8">
        <v>977.29200000000003</v>
      </c>
      <c r="X9454" s="8">
        <f t="shared" si="1330"/>
        <v>484</v>
      </c>
      <c r="Y9454" s="9">
        <v>0.177777778</v>
      </c>
      <c r="Z9454" s="9" t="str">
        <f t="shared" si="1331"/>
        <v>Low</v>
      </c>
    </row>
    <row r="9455" spans="1:26" x14ac:dyDescent="0.3">
      <c r="A9455" t="s">
        <v>8174</v>
      </c>
      <c r="B9455" s="6">
        <v>44889</v>
      </c>
      <c r="C9455" s="6" t="str">
        <f t="shared" si="1324"/>
        <v>2022</v>
      </c>
      <c r="D9455" s="6" t="str">
        <f t="shared" si="1325"/>
        <v>November</v>
      </c>
      <c r="E9455" s="6" t="str">
        <f t="shared" si="1326"/>
        <v>Q4</v>
      </c>
      <c r="F9455" s="6" t="str">
        <f t="shared" si="1327"/>
        <v>High</v>
      </c>
      <c r="G9455" s="6" t="str">
        <f t="shared" si="1328"/>
        <v>Full Price</v>
      </c>
      <c r="H9455" s="6">
        <v>44893</v>
      </c>
      <c r="I9455" t="s">
        <v>2572</v>
      </c>
      <c r="J9455" t="s">
        <v>1070</v>
      </c>
      <c r="K9455" t="s">
        <v>2391</v>
      </c>
      <c r="L9455" t="s">
        <v>61</v>
      </c>
      <c r="M9455" t="s">
        <v>31</v>
      </c>
      <c r="N9455" t="s">
        <v>32</v>
      </c>
      <c r="O9455" t="s">
        <v>54</v>
      </c>
      <c r="P9455" t="s">
        <v>270</v>
      </c>
      <c r="Q9455" t="s">
        <v>271</v>
      </c>
      <c r="R9455" s="7">
        <v>0</v>
      </c>
      <c r="S9455" s="7">
        <f t="shared" si="1323"/>
        <v>5.88</v>
      </c>
      <c r="T9455" s="8">
        <v>2.8812000000000002</v>
      </c>
      <c r="U9455" s="8" t="str">
        <f t="shared" si="1329"/>
        <v>Low</v>
      </c>
      <c r="V9455" s="7">
        <v>1</v>
      </c>
      <c r="W9455" s="8">
        <v>5.88</v>
      </c>
      <c r="X9455" s="8">
        <f t="shared" si="1330"/>
        <v>9333</v>
      </c>
      <c r="Y9455" s="9">
        <v>0.49</v>
      </c>
      <c r="Z9455" s="9" t="str">
        <f t="shared" si="1331"/>
        <v>High</v>
      </c>
    </row>
    <row r="9456" spans="1:26" x14ac:dyDescent="0.3">
      <c r="A9456" t="s">
        <v>8175</v>
      </c>
      <c r="B9456" s="6">
        <v>44889</v>
      </c>
      <c r="C9456" s="6" t="str">
        <f t="shared" si="1324"/>
        <v>2022</v>
      </c>
      <c r="D9456" s="6" t="str">
        <f t="shared" si="1325"/>
        <v>November</v>
      </c>
      <c r="E9456" s="6" t="str">
        <f t="shared" si="1326"/>
        <v>Q4</v>
      </c>
      <c r="F9456" s="6" t="str">
        <f t="shared" si="1327"/>
        <v>Low</v>
      </c>
      <c r="G9456" s="6" t="str">
        <f t="shared" si="1328"/>
        <v>Discounted</v>
      </c>
      <c r="H9456" s="6">
        <v>44896</v>
      </c>
      <c r="I9456" t="s">
        <v>506</v>
      </c>
      <c r="J9456" t="s">
        <v>136</v>
      </c>
      <c r="K9456" t="s">
        <v>4144</v>
      </c>
      <c r="L9456" t="s">
        <v>30</v>
      </c>
      <c r="M9456" t="s">
        <v>76</v>
      </c>
      <c r="N9456" t="s">
        <v>138</v>
      </c>
      <c r="O9456" t="s">
        <v>54</v>
      </c>
      <c r="P9456" t="s">
        <v>270</v>
      </c>
      <c r="Q9456" t="s">
        <v>271</v>
      </c>
      <c r="R9456" s="7">
        <v>0.2</v>
      </c>
      <c r="S9456" s="7">
        <f t="shared" si="1323"/>
        <v>257.25439999999998</v>
      </c>
      <c r="T9456" s="8">
        <v>-16.078399999999998</v>
      </c>
      <c r="U9456" s="8" t="str">
        <f t="shared" si="1329"/>
        <v>Loss</v>
      </c>
      <c r="V9456" s="7">
        <v>2</v>
      </c>
      <c r="W9456" s="8">
        <v>321.56799999999998</v>
      </c>
      <c r="X9456" s="8">
        <f t="shared" si="1330"/>
        <v>1781</v>
      </c>
      <c r="Y9456" s="9">
        <v>-0.05</v>
      </c>
      <c r="Z9456" s="9" t="str">
        <f t="shared" si="1331"/>
        <v>Low</v>
      </c>
    </row>
    <row r="9457" spans="1:26" x14ac:dyDescent="0.3">
      <c r="A9457" t="s">
        <v>8175</v>
      </c>
      <c r="B9457" s="6">
        <v>44889</v>
      </c>
      <c r="C9457" s="6" t="str">
        <f t="shared" si="1324"/>
        <v>2022</v>
      </c>
      <c r="D9457" s="6" t="str">
        <f t="shared" si="1325"/>
        <v>November</v>
      </c>
      <c r="E9457" s="6" t="str">
        <f t="shared" si="1326"/>
        <v>Q4</v>
      </c>
      <c r="F9457" s="6" t="str">
        <f t="shared" si="1327"/>
        <v>High</v>
      </c>
      <c r="G9457" s="6" t="str">
        <f t="shared" si="1328"/>
        <v>Full Price</v>
      </c>
      <c r="H9457" s="6">
        <v>44896</v>
      </c>
      <c r="I9457" t="s">
        <v>506</v>
      </c>
      <c r="J9457" t="s">
        <v>789</v>
      </c>
      <c r="K9457" t="s">
        <v>4698</v>
      </c>
      <c r="L9457" t="s">
        <v>30</v>
      </c>
      <c r="M9457" t="s">
        <v>31</v>
      </c>
      <c r="N9457" t="s">
        <v>53</v>
      </c>
      <c r="O9457" t="s">
        <v>54</v>
      </c>
      <c r="P9457" t="s">
        <v>270</v>
      </c>
      <c r="Q9457" t="s">
        <v>271</v>
      </c>
      <c r="R9457" s="7">
        <v>0</v>
      </c>
      <c r="S9457" s="7">
        <f t="shared" si="1323"/>
        <v>16.38</v>
      </c>
      <c r="T9457" s="8">
        <v>7.3710000000000004</v>
      </c>
      <c r="U9457" s="8" t="str">
        <f t="shared" si="1329"/>
        <v>Low</v>
      </c>
      <c r="V9457" s="7">
        <v>9</v>
      </c>
      <c r="W9457" s="8">
        <v>16.38</v>
      </c>
      <c r="X9457" s="8">
        <f t="shared" si="1330"/>
        <v>7590</v>
      </c>
      <c r="Y9457" s="9">
        <v>0.45</v>
      </c>
      <c r="Z9457" s="9" t="str">
        <f t="shared" si="1331"/>
        <v>High</v>
      </c>
    </row>
    <row r="9458" spans="1:26" x14ac:dyDescent="0.3">
      <c r="A9458" t="s">
        <v>8175</v>
      </c>
      <c r="B9458" s="6">
        <v>44889</v>
      </c>
      <c r="C9458" s="6" t="str">
        <f t="shared" si="1324"/>
        <v>2022</v>
      </c>
      <c r="D9458" s="6" t="str">
        <f t="shared" si="1325"/>
        <v>November</v>
      </c>
      <c r="E9458" s="6" t="str">
        <f t="shared" si="1326"/>
        <v>Q4</v>
      </c>
      <c r="F9458" s="6" t="str">
        <f t="shared" si="1327"/>
        <v>High</v>
      </c>
      <c r="G9458" s="6" t="str">
        <f t="shared" si="1328"/>
        <v>Full Price</v>
      </c>
      <c r="H9458" s="6">
        <v>44896</v>
      </c>
      <c r="I9458" t="s">
        <v>506</v>
      </c>
      <c r="J9458" t="s">
        <v>89</v>
      </c>
      <c r="K9458" t="s">
        <v>2779</v>
      </c>
      <c r="L9458" t="s">
        <v>30</v>
      </c>
      <c r="M9458" t="s">
        <v>31</v>
      </c>
      <c r="N9458" t="s">
        <v>149</v>
      </c>
      <c r="O9458" t="s">
        <v>54</v>
      </c>
      <c r="P9458" t="s">
        <v>270</v>
      </c>
      <c r="Q9458" t="s">
        <v>271</v>
      </c>
      <c r="R9458" s="7">
        <v>0</v>
      </c>
      <c r="S9458" s="7">
        <f t="shared" si="1323"/>
        <v>167.96</v>
      </c>
      <c r="T9458" s="8">
        <v>78.941199999999995</v>
      </c>
      <c r="U9458" s="8" t="str">
        <f t="shared" si="1329"/>
        <v>Low</v>
      </c>
      <c r="V9458" s="7">
        <v>2</v>
      </c>
      <c r="W9458" s="8">
        <v>167.96</v>
      </c>
      <c r="X9458" s="8">
        <f t="shared" si="1330"/>
        <v>2883</v>
      </c>
      <c r="Y9458" s="9">
        <v>0.47</v>
      </c>
      <c r="Z9458" s="9" t="str">
        <f t="shared" si="1331"/>
        <v>High</v>
      </c>
    </row>
    <row r="9459" spans="1:26" x14ac:dyDescent="0.3">
      <c r="A9459" t="s">
        <v>8175</v>
      </c>
      <c r="B9459" s="6">
        <v>44889</v>
      </c>
      <c r="C9459" s="6" t="str">
        <f t="shared" si="1324"/>
        <v>2022</v>
      </c>
      <c r="D9459" s="6" t="str">
        <f t="shared" si="1325"/>
        <v>November</v>
      </c>
      <c r="E9459" s="6" t="str">
        <f t="shared" si="1326"/>
        <v>Q4</v>
      </c>
      <c r="F9459" s="6" t="str">
        <f t="shared" si="1327"/>
        <v>High</v>
      </c>
      <c r="G9459" s="6" t="str">
        <f t="shared" si="1328"/>
        <v>Full Price</v>
      </c>
      <c r="H9459" s="6">
        <v>44896</v>
      </c>
      <c r="I9459" t="s">
        <v>506</v>
      </c>
      <c r="J9459" t="s">
        <v>67</v>
      </c>
      <c r="K9459" t="s">
        <v>2992</v>
      </c>
      <c r="L9459" t="s">
        <v>30</v>
      </c>
      <c r="M9459" t="s">
        <v>31</v>
      </c>
      <c r="N9459" t="s">
        <v>32</v>
      </c>
      <c r="O9459" t="s">
        <v>54</v>
      </c>
      <c r="P9459" t="s">
        <v>270</v>
      </c>
      <c r="Q9459" t="s">
        <v>271</v>
      </c>
      <c r="R9459" s="7">
        <v>0</v>
      </c>
      <c r="S9459" s="7">
        <f t="shared" si="1323"/>
        <v>12.96</v>
      </c>
      <c r="T9459" s="8">
        <v>6.2207999999999997</v>
      </c>
      <c r="U9459" s="8" t="str">
        <f t="shared" si="1329"/>
        <v>Low</v>
      </c>
      <c r="V9459" s="7">
        <v>2</v>
      </c>
      <c r="W9459" s="8">
        <v>12.96</v>
      </c>
      <c r="X9459" s="8">
        <f t="shared" si="1330"/>
        <v>8103</v>
      </c>
      <c r="Y9459" s="9">
        <v>0.48</v>
      </c>
      <c r="Z9459" s="9" t="str">
        <f t="shared" si="1331"/>
        <v>High</v>
      </c>
    </row>
    <row r="9460" spans="1:26" x14ac:dyDescent="0.3">
      <c r="A9460" t="s">
        <v>8176</v>
      </c>
      <c r="B9460" s="6">
        <v>44889</v>
      </c>
      <c r="C9460" s="6" t="str">
        <f t="shared" si="1324"/>
        <v>2022</v>
      </c>
      <c r="D9460" s="6" t="str">
        <f t="shared" si="1325"/>
        <v>November</v>
      </c>
      <c r="E9460" s="6" t="str">
        <f t="shared" si="1326"/>
        <v>Q4</v>
      </c>
      <c r="F9460" s="6" t="str">
        <f t="shared" si="1327"/>
        <v>Low</v>
      </c>
      <c r="G9460" s="6" t="str">
        <f t="shared" si="1328"/>
        <v>Discounted</v>
      </c>
      <c r="H9460" s="6">
        <v>44894</v>
      </c>
      <c r="I9460" t="s">
        <v>204</v>
      </c>
      <c r="J9460" t="s">
        <v>38</v>
      </c>
      <c r="K9460" t="s">
        <v>306</v>
      </c>
      <c r="L9460" t="s">
        <v>30</v>
      </c>
      <c r="M9460" t="s">
        <v>31</v>
      </c>
      <c r="N9460" t="s">
        <v>41</v>
      </c>
      <c r="O9460" t="s">
        <v>69</v>
      </c>
      <c r="P9460" t="s">
        <v>3065</v>
      </c>
      <c r="Q9460" t="s">
        <v>180</v>
      </c>
      <c r="R9460" s="7">
        <v>0.7</v>
      </c>
      <c r="S9460" s="7">
        <f t="shared" si="1323"/>
        <v>6.2172000000000018</v>
      </c>
      <c r="T9460" s="8">
        <v>-15.1976</v>
      </c>
      <c r="U9460" s="8" t="str">
        <f t="shared" si="1329"/>
        <v>Loss</v>
      </c>
      <c r="V9460" s="7">
        <v>2</v>
      </c>
      <c r="W9460" s="8">
        <v>20.724</v>
      </c>
      <c r="X9460" s="8">
        <f t="shared" si="1330"/>
        <v>7079</v>
      </c>
      <c r="Y9460" s="9">
        <v>-0.73333333300000003</v>
      </c>
      <c r="Z9460" s="9" t="str">
        <f t="shared" si="1331"/>
        <v>Low</v>
      </c>
    </row>
    <row r="9461" spans="1:26" x14ac:dyDescent="0.3">
      <c r="A9461" t="s">
        <v>8176</v>
      </c>
      <c r="B9461" s="6">
        <v>44889</v>
      </c>
      <c r="C9461" s="6" t="str">
        <f t="shared" si="1324"/>
        <v>2022</v>
      </c>
      <c r="D9461" s="6" t="str">
        <f t="shared" si="1325"/>
        <v>November</v>
      </c>
      <c r="E9461" s="6" t="str">
        <f t="shared" si="1326"/>
        <v>Q4</v>
      </c>
      <c r="F9461" s="6" t="str">
        <f t="shared" si="1327"/>
        <v>Low</v>
      </c>
      <c r="G9461" s="6" t="str">
        <f t="shared" si="1328"/>
        <v>Discounted</v>
      </c>
      <c r="H9461" s="6">
        <v>44894</v>
      </c>
      <c r="I9461" t="s">
        <v>204</v>
      </c>
      <c r="J9461" t="s">
        <v>151</v>
      </c>
      <c r="K9461" t="s">
        <v>4726</v>
      </c>
      <c r="L9461" t="s">
        <v>30</v>
      </c>
      <c r="M9461" t="s">
        <v>31</v>
      </c>
      <c r="N9461" t="s">
        <v>49</v>
      </c>
      <c r="O9461" t="s">
        <v>69</v>
      </c>
      <c r="P9461" t="s">
        <v>3065</v>
      </c>
      <c r="Q9461" t="s">
        <v>180</v>
      </c>
      <c r="R9461" s="7">
        <v>0.2</v>
      </c>
      <c r="S9461" s="7">
        <f t="shared" si="1323"/>
        <v>332.69760000000002</v>
      </c>
      <c r="T9461" s="8">
        <v>-41.587200000000003</v>
      </c>
      <c r="U9461" s="8" t="str">
        <f t="shared" si="1329"/>
        <v>Loss</v>
      </c>
      <c r="V9461" s="7">
        <v>8</v>
      </c>
      <c r="W9461" s="8">
        <v>415.87200000000001</v>
      </c>
      <c r="X9461" s="8">
        <f t="shared" si="1330"/>
        <v>1419</v>
      </c>
      <c r="Y9461" s="9">
        <v>-0.1</v>
      </c>
      <c r="Z9461" s="9" t="str">
        <f t="shared" si="1331"/>
        <v>Low</v>
      </c>
    </row>
    <row r="9462" spans="1:26" x14ac:dyDescent="0.3">
      <c r="A9462" t="s">
        <v>8177</v>
      </c>
      <c r="B9462" s="6">
        <v>44890</v>
      </c>
      <c r="C9462" s="6" t="str">
        <f t="shared" si="1324"/>
        <v>2022</v>
      </c>
      <c r="D9462" s="6" t="str">
        <f t="shared" si="1325"/>
        <v>November</v>
      </c>
      <c r="E9462" s="6" t="str">
        <f t="shared" si="1326"/>
        <v>Q4</v>
      </c>
      <c r="F9462" s="6" t="str">
        <f t="shared" si="1327"/>
        <v>High</v>
      </c>
      <c r="G9462" s="6" t="str">
        <f t="shared" si="1328"/>
        <v>Full Price</v>
      </c>
      <c r="H9462" s="6">
        <v>44896</v>
      </c>
      <c r="I9462" t="s">
        <v>2736</v>
      </c>
      <c r="J9462" t="s">
        <v>59</v>
      </c>
      <c r="K9462" t="s">
        <v>1380</v>
      </c>
      <c r="L9462" t="s">
        <v>30</v>
      </c>
      <c r="M9462" t="s">
        <v>31</v>
      </c>
      <c r="N9462" t="s">
        <v>53</v>
      </c>
      <c r="O9462" t="s">
        <v>69</v>
      </c>
      <c r="P9462" t="s">
        <v>139</v>
      </c>
      <c r="Q9462" t="s">
        <v>71</v>
      </c>
      <c r="R9462" s="7">
        <v>0</v>
      </c>
      <c r="S9462" s="7">
        <f t="shared" si="1323"/>
        <v>5.16</v>
      </c>
      <c r="T9462" s="8">
        <v>1.3415999999999999</v>
      </c>
      <c r="U9462" s="8" t="str">
        <f t="shared" si="1329"/>
        <v>Low</v>
      </c>
      <c r="V9462" s="7">
        <v>2</v>
      </c>
      <c r="W9462" s="8">
        <v>5.16</v>
      </c>
      <c r="X9462" s="8">
        <f t="shared" si="1330"/>
        <v>9468</v>
      </c>
      <c r="Y9462" s="9">
        <v>0.26</v>
      </c>
      <c r="Z9462" s="9" t="str">
        <f t="shared" si="1331"/>
        <v>High</v>
      </c>
    </row>
    <row r="9463" spans="1:26" x14ac:dyDescent="0.3">
      <c r="A9463" t="s">
        <v>8178</v>
      </c>
      <c r="B9463" s="6">
        <v>44890</v>
      </c>
      <c r="C9463" s="6" t="str">
        <f t="shared" si="1324"/>
        <v>2022</v>
      </c>
      <c r="D9463" s="6" t="str">
        <f t="shared" si="1325"/>
        <v>November</v>
      </c>
      <c r="E9463" s="6" t="str">
        <f t="shared" si="1326"/>
        <v>Q4</v>
      </c>
      <c r="F9463" s="6" t="str">
        <f t="shared" si="1327"/>
        <v>High</v>
      </c>
      <c r="G9463" s="6" t="str">
        <f t="shared" si="1328"/>
        <v>Full Price</v>
      </c>
      <c r="H9463" s="6">
        <v>44895</v>
      </c>
      <c r="I9463" t="s">
        <v>156</v>
      </c>
      <c r="J9463" t="s">
        <v>472</v>
      </c>
      <c r="K9463" t="s">
        <v>2983</v>
      </c>
      <c r="L9463" t="s">
        <v>61</v>
      </c>
      <c r="M9463" t="s">
        <v>76</v>
      </c>
      <c r="N9463" t="s">
        <v>77</v>
      </c>
      <c r="O9463" t="s">
        <v>62</v>
      </c>
      <c r="P9463" t="s">
        <v>1028</v>
      </c>
      <c r="Q9463" t="s">
        <v>79</v>
      </c>
      <c r="R9463" s="7">
        <v>0</v>
      </c>
      <c r="S9463" s="7">
        <f t="shared" si="1323"/>
        <v>701.96</v>
      </c>
      <c r="T9463" s="8">
        <v>168.47040000000001</v>
      </c>
      <c r="U9463" s="8" t="str">
        <f t="shared" si="1329"/>
        <v>Medium</v>
      </c>
      <c r="V9463" s="7">
        <v>2</v>
      </c>
      <c r="W9463" s="8">
        <v>701.96</v>
      </c>
      <c r="X9463" s="8">
        <f t="shared" si="1330"/>
        <v>765</v>
      </c>
      <c r="Y9463" s="9">
        <v>0.24</v>
      </c>
      <c r="Z9463" s="9" t="str">
        <f t="shared" si="1331"/>
        <v>High</v>
      </c>
    </row>
    <row r="9464" spans="1:26" x14ac:dyDescent="0.3">
      <c r="A9464" t="s">
        <v>8179</v>
      </c>
      <c r="B9464" s="6">
        <v>44890</v>
      </c>
      <c r="C9464" s="6" t="str">
        <f t="shared" si="1324"/>
        <v>2022</v>
      </c>
      <c r="D9464" s="6" t="str">
        <f t="shared" si="1325"/>
        <v>November</v>
      </c>
      <c r="E9464" s="6" t="str">
        <f t="shared" si="1326"/>
        <v>Q4</v>
      </c>
      <c r="F9464" s="6" t="str">
        <f t="shared" si="1327"/>
        <v>Low</v>
      </c>
      <c r="G9464" s="6" t="str">
        <f t="shared" si="1328"/>
        <v>Discounted</v>
      </c>
      <c r="H9464" s="6">
        <v>44895</v>
      </c>
      <c r="I9464" t="s">
        <v>5194</v>
      </c>
      <c r="J9464" t="s">
        <v>136</v>
      </c>
      <c r="K9464" t="s">
        <v>4085</v>
      </c>
      <c r="L9464" t="s">
        <v>30</v>
      </c>
      <c r="M9464" t="s">
        <v>76</v>
      </c>
      <c r="N9464" t="s">
        <v>138</v>
      </c>
      <c r="O9464" t="s">
        <v>62</v>
      </c>
      <c r="P9464" t="s">
        <v>2556</v>
      </c>
      <c r="Q9464" t="s">
        <v>227</v>
      </c>
      <c r="R9464" s="7">
        <v>0.2</v>
      </c>
      <c r="S9464" s="7">
        <f t="shared" si="1323"/>
        <v>579.13599999999997</v>
      </c>
      <c r="T9464" s="8">
        <v>-81.441000000000003</v>
      </c>
      <c r="U9464" s="8" t="str">
        <f t="shared" si="1329"/>
        <v>Loss</v>
      </c>
      <c r="V9464" s="7">
        <v>5</v>
      </c>
      <c r="W9464" s="8">
        <v>723.92</v>
      </c>
      <c r="X9464" s="8">
        <f t="shared" si="1330"/>
        <v>729</v>
      </c>
      <c r="Y9464" s="9">
        <v>-0.1125</v>
      </c>
      <c r="Z9464" s="9" t="str">
        <f t="shared" si="1331"/>
        <v>Low</v>
      </c>
    </row>
    <row r="9465" spans="1:26" x14ac:dyDescent="0.3">
      <c r="A9465" t="s">
        <v>8180</v>
      </c>
      <c r="B9465" s="6">
        <v>44890</v>
      </c>
      <c r="C9465" s="6" t="str">
        <f t="shared" si="1324"/>
        <v>2022</v>
      </c>
      <c r="D9465" s="6" t="str">
        <f t="shared" si="1325"/>
        <v>November</v>
      </c>
      <c r="E9465" s="6" t="str">
        <f t="shared" si="1326"/>
        <v>Q4</v>
      </c>
      <c r="F9465" s="6" t="str">
        <f t="shared" si="1327"/>
        <v>Low</v>
      </c>
      <c r="G9465" s="6" t="str">
        <f t="shared" si="1328"/>
        <v>Full Price</v>
      </c>
      <c r="H9465" s="6">
        <v>44892</v>
      </c>
      <c r="I9465" t="s">
        <v>2047</v>
      </c>
      <c r="J9465" t="s">
        <v>1458</v>
      </c>
      <c r="K9465" t="s">
        <v>1459</v>
      </c>
      <c r="L9465" t="s">
        <v>40</v>
      </c>
      <c r="M9465" t="s">
        <v>31</v>
      </c>
      <c r="N9465" t="s">
        <v>49</v>
      </c>
      <c r="O9465" t="s">
        <v>33</v>
      </c>
      <c r="P9465" t="s">
        <v>8157</v>
      </c>
      <c r="Q9465" t="s">
        <v>212</v>
      </c>
      <c r="R9465" s="7">
        <v>0</v>
      </c>
      <c r="S9465" s="7">
        <f t="shared" si="1323"/>
        <v>501.81</v>
      </c>
      <c r="T9465" s="8">
        <v>0</v>
      </c>
      <c r="U9465" s="8" t="str">
        <f t="shared" si="1329"/>
        <v>Low</v>
      </c>
      <c r="V9465" s="7">
        <v>3</v>
      </c>
      <c r="W9465" s="8">
        <v>501.81</v>
      </c>
      <c r="X9465" s="8">
        <f t="shared" si="1330"/>
        <v>1159</v>
      </c>
      <c r="Y9465" s="9">
        <v>0</v>
      </c>
      <c r="Z9465" s="9" t="str">
        <f t="shared" si="1331"/>
        <v>Low</v>
      </c>
    </row>
    <row r="9466" spans="1:26" x14ac:dyDescent="0.3">
      <c r="A9466" t="s">
        <v>8181</v>
      </c>
      <c r="B9466" s="6">
        <v>44890</v>
      </c>
      <c r="C9466" s="6" t="str">
        <f t="shared" si="1324"/>
        <v>2022</v>
      </c>
      <c r="D9466" s="6" t="str">
        <f t="shared" si="1325"/>
        <v>November</v>
      </c>
      <c r="E9466" s="6" t="str">
        <f t="shared" si="1326"/>
        <v>Q4</v>
      </c>
      <c r="F9466" s="6" t="str">
        <f t="shared" si="1327"/>
        <v>Low</v>
      </c>
      <c r="G9466" s="6" t="str">
        <f t="shared" si="1328"/>
        <v>Discounted</v>
      </c>
      <c r="H9466" s="6">
        <v>44894</v>
      </c>
      <c r="I9466" t="s">
        <v>283</v>
      </c>
      <c r="J9466" t="s">
        <v>157</v>
      </c>
      <c r="K9466" t="s">
        <v>4059</v>
      </c>
      <c r="L9466" t="s">
        <v>30</v>
      </c>
      <c r="M9466" t="s">
        <v>76</v>
      </c>
      <c r="N9466" t="s">
        <v>138</v>
      </c>
      <c r="O9466" t="s">
        <v>69</v>
      </c>
      <c r="P9466" t="s">
        <v>139</v>
      </c>
      <c r="Q9466" t="s">
        <v>71</v>
      </c>
      <c r="R9466" s="7">
        <v>0.15</v>
      </c>
      <c r="S9466" s="7">
        <f t="shared" si="1323"/>
        <v>305.57415000000003</v>
      </c>
      <c r="T9466" s="8">
        <v>-29.605799999999999</v>
      </c>
      <c r="U9466" s="8" t="str">
        <f t="shared" si="1329"/>
        <v>Loss</v>
      </c>
      <c r="V9466" s="7">
        <v>3</v>
      </c>
      <c r="W9466" s="8">
        <v>359.49900000000002</v>
      </c>
      <c r="X9466" s="8">
        <f t="shared" si="1330"/>
        <v>1626</v>
      </c>
      <c r="Y9466" s="9">
        <v>-8.2352940999999999E-2</v>
      </c>
      <c r="Z9466" s="9" t="str">
        <f t="shared" si="1331"/>
        <v>Low</v>
      </c>
    </row>
    <row r="9467" spans="1:26" x14ac:dyDescent="0.3">
      <c r="A9467" t="s">
        <v>8181</v>
      </c>
      <c r="B9467" s="6">
        <v>44890</v>
      </c>
      <c r="C9467" s="6" t="str">
        <f t="shared" si="1324"/>
        <v>2022</v>
      </c>
      <c r="D9467" s="6" t="str">
        <f t="shared" si="1325"/>
        <v>November</v>
      </c>
      <c r="E9467" s="6" t="str">
        <f t="shared" si="1326"/>
        <v>Q4</v>
      </c>
      <c r="F9467" s="6" t="str">
        <f t="shared" si="1327"/>
        <v>High</v>
      </c>
      <c r="G9467" s="6" t="str">
        <f t="shared" si="1328"/>
        <v>Full Price</v>
      </c>
      <c r="H9467" s="6">
        <v>44894</v>
      </c>
      <c r="I9467" t="s">
        <v>283</v>
      </c>
      <c r="J9467" t="s">
        <v>714</v>
      </c>
      <c r="K9467" t="s">
        <v>4208</v>
      </c>
      <c r="L9467" t="s">
        <v>30</v>
      </c>
      <c r="M9467" t="s">
        <v>31</v>
      </c>
      <c r="N9467" t="s">
        <v>49</v>
      </c>
      <c r="O9467" t="s">
        <v>69</v>
      </c>
      <c r="P9467" t="s">
        <v>139</v>
      </c>
      <c r="Q9467" t="s">
        <v>71</v>
      </c>
      <c r="R9467" s="7">
        <v>0</v>
      </c>
      <c r="S9467" s="7">
        <f t="shared" si="1323"/>
        <v>10.48</v>
      </c>
      <c r="T9467" s="8">
        <v>2.8296000000000001</v>
      </c>
      <c r="U9467" s="8" t="str">
        <f t="shared" si="1329"/>
        <v>Low</v>
      </c>
      <c r="V9467" s="7">
        <v>1</v>
      </c>
      <c r="W9467" s="8">
        <v>10.48</v>
      </c>
      <c r="X9467" s="8">
        <f t="shared" si="1330"/>
        <v>8541</v>
      </c>
      <c r="Y9467" s="9">
        <v>0.27</v>
      </c>
      <c r="Z9467" s="9" t="str">
        <f t="shared" si="1331"/>
        <v>High</v>
      </c>
    </row>
    <row r="9468" spans="1:26" x14ac:dyDescent="0.3">
      <c r="A9468" t="s">
        <v>8182</v>
      </c>
      <c r="B9468" s="6">
        <v>44890</v>
      </c>
      <c r="C9468" s="6" t="str">
        <f t="shared" si="1324"/>
        <v>2022</v>
      </c>
      <c r="D9468" s="6" t="str">
        <f t="shared" si="1325"/>
        <v>November</v>
      </c>
      <c r="E9468" s="6" t="str">
        <f t="shared" si="1326"/>
        <v>Q4</v>
      </c>
      <c r="F9468" s="6" t="str">
        <f t="shared" si="1327"/>
        <v>Low</v>
      </c>
      <c r="G9468" s="6" t="str">
        <f t="shared" si="1328"/>
        <v>Discounted</v>
      </c>
      <c r="H9468" s="6">
        <v>44895</v>
      </c>
      <c r="I9468" t="s">
        <v>3776</v>
      </c>
      <c r="J9468" t="s">
        <v>188</v>
      </c>
      <c r="K9468" t="s">
        <v>1613</v>
      </c>
      <c r="L9468" t="s">
        <v>30</v>
      </c>
      <c r="M9468" t="s">
        <v>76</v>
      </c>
      <c r="N9468" t="s">
        <v>77</v>
      </c>
      <c r="O9468" t="s">
        <v>33</v>
      </c>
      <c r="P9468" t="s">
        <v>34</v>
      </c>
      <c r="Q9468" t="s">
        <v>35</v>
      </c>
      <c r="R9468" s="7">
        <v>0.3</v>
      </c>
      <c r="S9468" s="7">
        <f t="shared" si="1323"/>
        <v>597.75099999999998</v>
      </c>
      <c r="T9468" s="8">
        <v>-24.398</v>
      </c>
      <c r="U9468" s="8" t="str">
        <f t="shared" si="1329"/>
        <v>Loss</v>
      </c>
      <c r="V9468" s="7">
        <v>5</v>
      </c>
      <c r="W9468" s="8">
        <v>853.93</v>
      </c>
      <c r="X9468" s="8">
        <f t="shared" si="1330"/>
        <v>601</v>
      </c>
      <c r="Y9468" s="9">
        <v>-2.8571428999999999E-2</v>
      </c>
      <c r="Z9468" s="9" t="str">
        <f t="shared" si="1331"/>
        <v>Low</v>
      </c>
    </row>
    <row r="9469" spans="1:26" x14ac:dyDescent="0.3">
      <c r="A9469" t="s">
        <v>8182</v>
      </c>
      <c r="B9469" s="6">
        <v>44890</v>
      </c>
      <c r="C9469" s="6" t="str">
        <f t="shared" si="1324"/>
        <v>2022</v>
      </c>
      <c r="D9469" s="6" t="str">
        <f t="shared" si="1325"/>
        <v>November</v>
      </c>
      <c r="E9469" s="6" t="str">
        <f t="shared" si="1326"/>
        <v>Q4</v>
      </c>
      <c r="F9469" s="6" t="str">
        <f t="shared" si="1327"/>
        <v>Low</v>
      </c>
      <c r="G9469" s="6" t="str">
        <f t="shared" si="1328"/>
        <v>Discounted</v>
      </c>
      <c r="H9469" s="6">
        <v>44895</v>
      </c>
      <c r="I9469" t="s">
        <v>3776</v>
      </c>
      <c r="J9469" t="s">
        <v>151</v>
      </c>
      <c r="K9469" t="s">
        <v>4704</v>
      </c>
      <c r="L9469" t="s">
        <v>30</v>
      </c>
      <c r="M9469" t="s">
        <v>31</v>
      </c>
      <c r="N9469" t="s">
        <v>174</v>
      </c>
      <c r="O9469" t="s">
        <v>33</v>
      </c>
      <c r="P9469" t="s">
        <v>34</v>
      </c>
      <c r="Q9469" t="s">
        <v>35</v>
      </c>
      <c r="R9469" s="7">
        <v>0.8</v>
      </c>
      <c r="S9469" s="7">
        <f t="shared" si="1323"/>
        <v>13.567999999999998</v>
      </c>
      <c r="T9469" s="8">
        <v>-179.77600000000001</v>
      </c>
      <c r="U9469" s="8" t="str">
        <f t="shared" si="1329"/>
        <v>Loss</v>
      </c>
      <c r="V9469" s="7">
        <v>5</v>
      </c>
      <c r="W9469" s="8">
        <v>67.84</v>
      </c>
      <c r="X9469" s="8">
        <f t="shared" si="1330"/>
        <v>4542</v>
      </c>
      <c r="Y9469" s="9">
        <v>-2.65</v>
      </c>
      <c r="Z9469" s="9" t="str">
        <f t="shared" si="1331"/>
        <v>Low</v>
      </c>
    </row>
    <row r="9470" spans="1:26" x14ac:dyDescent="0.3">
      <c r="A9470" t="s">
        <v>8182</v>
      </c>
      <c r="B9470" s="6">
        <v>44890</v>
      </c>
      <c r="C9470" s="6" t="str">
        <f t="shared" si="1324"/>
        <v>2022</v>
      </c>
      <c r="D9470" s="6" t="str">
        <f t="shared" si="1325"/>
        <v>November</v>
      </c>
      <c r="E9470" s="6" t="str">
        <f t="shared" si="1326"/>
        <v>Q4</v>
      </c>
      <c r="F9470" s="6" t="str">
        <f t="shared" si="1327"/>
        <v>Low</v>
      </c>
      <c r="G9470" s="6" t="str">
        <f t="shared" si="1328"/>
        <v>Discounted</v>
      </c>
      <c r="H9470" s="6">
        <v>44895</v>
      </c>
      <c r="I9470" t="s">
        <v>3776</v>
      </c>
      <c r="J9470" t="s">
        <v>44</v>
      </c>
      <c r="K9470" t="s">
        <v>3497</v>
      </c>
      <c r="L9470" t="s">
        <v>30</v>
      </c>
      <c r="M9470" t="s">
        <v>31</v>
      </c>
      <c r="N9470" t="s">
        <v>53</v>
      </c>
      <c r="O9470" t="s">
        <v>33</v>
      </c>
      <c r="P9470" t="s">
        <v>34</v>
      </c>
      <c r="Q9470" t="s">
        <v>35</v>
      </c>
      <c r="R9470" s="7">
        <v>0.2</v>
      </c>
      <c r="S9470" s="7">
        <f t="shared" si="1323"/>
        <v>14.950399999999998</v>
      </c>
      <c r="T9470" s="8">
        <v>3.7376</v>
      </c>
      <c r="U9470" s="8" t="str">
        <f t="shared" si="1329"/>
        <v>Low</v>
      </c>
      <c r="V9470" s="7">
        <v>4</v>
      </c>
      <c r="W9470" s="8">
        <v>18.687999999999999</v>
      </c>
      <c r="X9470" s="8">
        <f t="shared" si="1330"/>
        <v>7319</v>
      </c>
      <c r="Y9470" s="9">
        <v>0.2</v>
      </c>
      <c r="Z9470" s="9" t="str">
        <f t="shared" si="1331"/>
        <v>Low</v>
      </c>
    </row>
    <row r="9471" spans="1:26" x14ac:dyDescent="0.3">
      <c r="A9471" t="s">
        <v>8182</v>
      </c>
      <c r="B9471" s="6">
        <v>44890</v>
      </c>
      <c r="C9471" s="6" t="str">
        <f t="shared" si="1324"/>
        <v>2022</v>
      </c>
      <c r="D9471" s="6" t="str">
        <f t="shared" si="1325"/>
        <v>November</v>
      </c>
      <c r="E9471" s="6" t="str">
        <f t="shared" si="1326"/>
        <v>Q4</v>
      </c>
      <c r="F9471" s="6" t="str">
        <f t="shared" si="1327"/>
        <v>Low</v>
      </c>
      <c r="G9471" s="6" t="str">
        <f t="shared" si="1328"/>
        <v>Discounted</v>
      </c>
      <c r="H9471" s="6">
        <v>44895</v>
      </c>
      <c r="I9471" t="s">
        <v>3776</v>
      </c>
      <c r="J9471" t="s">
        <v>89</v>
      </c>
      <c r="K9471" t="s">
        <v>5678</v>
      </c>
      <c r="L9471" t="s">
        <v>30</v>
      </c>
      <c r="M9471" t="s">
        <v>91</v>
      </c>
      <c r="N9471" t="s">
        <v>92</v>
      </c>
      <c r="O9471" t="s">
        <v>33</v>
      </c>
      <c r="P9471" t="s">
        <v>34</v>
      </c>
      <c r="Q9471" t="s">
        <v>35</v>
      </c>
      <c r="R9471" s="7">
        <v>0.2</v>
      </c>
      <c r="S9471" s="7">
        <f t="shared" si="1323"/>
        <v>239.96799999999999</v>
      </c>
      <c r="T9471" s="8">
        <v>37.494999999999997</v>
      </c>
      <c r="U9471" s="8" t="str">
        <f t="shared" si="1329"/>
        <v>Low</v>
      </c>
      <c r="V9471" s="7">
        <v>5</v>
      </c>
      <c r="W9471" s="8">
        <v>299.95999999999998</v>
      </c>
      <c r="X9471" s="8">
        <f t="shared" si="1330"/>
        <v>1913</v>
      </c>
      <c r="Y9471" s="9">
        <v>0.125</v>
      </c>
      <c r="Z9471" s="9" t="str">
        <f t="shared" si="1331"/>
        <v>Low</v>
      </c>
    </row>
    <row r="9472" spans="1:26" x14ac:dyDescent="0.3">
      <c r="A9472" t="s">
        <v>8183</v>
      </c>
      <c r="B9472" s="6">
        <v>44890</v>
      </c>
      <c r="C9472" s="6" t="str">
        <f t="shared" si="1324"/>
        <v>2022</v>
      </c>
      <c r="D9472" s="6" t="str">
        <f t="shared" si="1325"/>
        <v>November</v>
      </c>
      <c r="E9472" s="6" t="str">
        <f t="shared" si="1326"/>
        <v>Q4</v>
      </c>
      <c r="F9472" s="6" t="str">
        <f t="shared" si="1327"/>
        <v>High</v>
      </c>
      <c r="G9472" s="6" t="str">
        <f t="shared" si="1328"/>
        <v>Full Price</v>
      </c>
      <c r="H9472" s="6">
        <v>44894</v>
      </c>
      <c r="I9472" t="s">
        <v>165</v>
      </c>
      <c r="J9472" t="s">
        <v>205</v>
      </c>
      <c r="K9472" t="s">
        <v>2261</v>
      </c>
      <c r="L9472" t="s">
        <v>30</v>
      </c>
      <c r="M9472" t="s">
        <v>31</v>
      </c>
      <c r="N9472" t="s">
        <v>32</v>
      </c>
      <c r="O9472" t="s">
        <v>62</v>
      </c>
      <c r="P9472" t="s">
        <v>1722</v>
      </c>
      <c r="Q9472" t="s">
        <v>64</v>
      </c>
      <c r="R9472" s="7">
        <v>0</v>
      </c>
      <c r="S9472" s="7">
        <f t="shared" si="1323"/>
        <v>48.87</v>
      </c>
      <c r="T9472" s="8">
        <v>23.946300000000001</v>
      </c>
      <c r="U9472" s="8" t="str">
        <f t="shared" si="1329"/>
        <v>Low</v>
      </c>
      <c r="V9472" s="7">
        <v>9</v>
      </c>
      <c r="W9472" s="8">
        <v>48.87</v>
      </c>
      <c r="X9472" s="8">
        <f t="shared" si="1330"/>
        <v>5188</v>
      </c>
      <c r="Y9472" s="9">
        <v>0.49</v>
      </c>
      <c r="Z9472" s="9" t="str">
        <f t="shared" si="1331"/>
        <v>High</v>
      </c>
    </row>
    <row r="9473" spans="1:26" x14ac:dyDescent="0.3">
      <c r="A9473" t="s">
        <v>8184</v>
      </c>
      <c r="B9473" s="6">
        <v>44890</v>
      </c>
      <c r="C9473" s="6" t="str">
        <f t="shared" si="1324"/>
        <v>2022</v>
      </c>
      <c r="D9473" s="6" t="str">
        <f t="shared" si="1325"/>
        <v>November</v>
      </c>
      <c r="E9473" s="6" t="str">
        <f t="shared" si="1326"/>
        <v>Q4</v>
      </c>
      <c r="F9473" s="6" t="str">
        <f t="shared" si="1327"/>
        <v>High</v>
      </c>
      <c r="G9473" s="6" t="str">
        <f t="shared" si="1328"/>
        <v>Full Price</v>
      </c>
      <c r="H9473" s="6">
        <v>44894</v>
      </c>
      <c r="I9473" t="s">
        <v>3475</v>
      </c>
      <c r="J9473" t="s">
        <v>1070</v>
      </c>
      <c r="K9473" t="s">
        <v>3419</v>
      </c>
      <c r="L9473" t="s">
        <v>61</v>
      </c>
      <c r="M9473" t="s">
        <v>31</v>
      </c>
      <c r="N9473" t="s">
        <v>32</v>
      </c>
      <c r="O9473" t="s">
        <v>69</v>
      </c>
      <c r="P9473" t="s">
        <v>5992</v>
      </c>
      <c r="Q9473" t="s">
        <v>71</v>
      </c>
      <c r="R9473" s="7">
        <v>0</v>
      </c>
      <c r="S9473" s="7">
        <f t="shared" si="1323"/>
        <v>34.08</v>
      </c>
      <c r="T9473" s="8">
        <v>15.336</v>
      </c>
      <c r="U9473" s="8" t="str">
        <f t="shared" si="1329"/>
        <v>Low</v>
      </c>
      <c r="V9473" s="7">
        <v>6</v>
      </c>
      <c r="W9473" s="8">
        <v>34.08</v>
      </c>
      <c r="X9473" s="8">
        <f t="shared" si="1330"/>
        <v>6004</v>
      </c>
      <c r="Y9473" s="9">
        <v>0.45</v>
      </c>
      <c r="Z9473" s="9" t="str">
        <f t="shared" si="1331"/>
        <v>High</v>
      </c>
    </row>
    <row r="9474" spans="1:26" x14ac:dyDescent="0.3">
      <c r="A9474" t="s">
        <v>8184</v>
      </c>
      <c r="B9474" s="6">
        <v>44890</v>
      </c>
      <c r="C9474" s="6" t="str">
        <f t="shared" si="1324"/>
        <v>2022</v>
      </c>
      <c r="D9474" s="6" t="str">
        <f t="shared" si="1325"/>
        <v>November</v>
      </c>
      <c r="E9474" s="6" t="str">
        <f t="shared" si="1326"/>
        <v>Q4</v>
      </c>
      <c r="F9474" s="6" t="str">
        <f t="shared" si="1327"/>
        <v>Low</v>
      </c>
      <c r="G9474" s="6" t="str">
        <f t="shared" si="1328"/>
        <v>Discounted</v>
      </c>
      <c r="H9474" s="6">
        <v>44894</v>
      </c>
      <c r="I9474" t="s">
        <v>3475</v>
      </c>
      <c r="J9474" t="s">
        <v>89</v>
      </c>
      <c r="K9474" t="s">
        <v>6030</v>
      </c>
      <c r="L9474" t="s">
        <v>61</v>
      </c>
      <c r="M9474" t="s">
        <v>91</v>
      </c>
      <c r="N9474" t="s">
        <v>92</v>
      </c>
      <c r="O9474" t="s">
        <v>69</v>
      </c>
      <c r="P9474" t="s">
        <v>5992</v>
      </c>
      <c r="Q9474" t="s">
        <v>71</v>
      </c>
      <c r="R9474" s="7">
        <v>0.2</v>
      </c>
      <c r="S9474" s="7">
        <f t="shared" ref="S9474:S9537" si="1332">W9474 - (W9474 * R9474)</f>
        <v>31.968</v>
      </c>
      <c r="T9474" s="8">
        <v>3.4965000000000002</v>
      </c>
      <c r="U9474" s="8" t="str">
        <f t="shared" si="1329"/>
        <v>Low</v>
      </c>
      <c r="V9474" s="7">
        <v>5</v>
      </c>
      <c r="W9474" s="8">
        <v>39.96</v>
      </c>
      <c r="X9474" s="8">
        <f t="shared" si="1330"/>
        <v>5646</v>
      </c>
      <c r="Y9474" s="9">
        <v>8.7499999999999994E-2</v>
      </c>
      <c r="Z9474" s="9" t="str">
        <f t="shared" si="1331"/>
        <v>Low</v>
      </c>
    </row>
    <row r="9475" spans="1:26" x14ac:dyDescent="0.3">
      <c r="A9475" t="s">
        <v>8185</v>
      </c>
      <c r="B9475" s="6">
        <v>44891</v>
      </c>
      <c r="C9475" s="6" t="str">
        <f t="shared" ref="C9475:C9538" si="1333">TEXT(B9475, "YYYY")</f>
        <v>2022</v>
      </c>
      <c r="D9475" s="6" t="str">
        <f t="shared" ref="D9475:D9538" si="1334">TEXT(B9475, "MMMM")</f>
        <v>November</v>
      </c>
      <c r="E9475" s="6" t="str">
        <f t="shared" ref="E9475:E9538" si="1335">"Q" &amp; INT((MONTH(B9475) - 1) / 3) + 1</f>
        <v>Q4</v>
      </c>
      <c r="F9475" s="6" t="str">
        <f t="shared" ref="F9475:F9538" si="1336">IF(Y9475&gt; 0.2, "High", "Low")</f>
        <v>High</v>
      </c>
      <c r="G9475" s="6" t="str">
        <f t="shared" ref="G9475:G9538" si="1337">IF(R9475&gt;0, "Discounted", "Full Price")</f>
        <v>Full Price</v>
      </c>
      <c r="H9475" s="6">
        <v>44894</v>
      </c>
      <c r="I9475" t="s">
        <v>362</v>
      </c>
      <c r="J9475" t="s">
        <v>89</v>
      </c>
      <c r="K9475" t="s">
        <v>1751</v>
      </c>
      <c r="L9475" t="s">
        <v>30</v>
      </c>
      <c r="M9475" t="s">
        <v>76</v>
      </c>
      <c r="N9475" t="s">
        <v>99</v>
      </c>
      <c r="O9475" t="s">
        <v>54</v>
      </c>
      <c r="P9475" t="s">
        <v>270</v>
      </c>
      <c r="Q9475" t="s">
        <v>271</v>
      </c>
      <c r="R9475" s="7">
        <v>0</v>
      </c>
      <c r="S9475" s="7">
        <f t="shared" si="1332"/>
        <v>135.30000000000001</v>
      </c>
      <c r="T9475" s="8">
        <v>37.884</v>
      </c>
      <c r="U9475" s="8" t="str">
        <f t="shared" ref="U9475:U9538" si="1338">IF(T9475 &lt; 0, "Loss", IF(T9475 &lt; 100, "Low", IF(T9475 &lt; 500, "Medium", "High")))</f>
        <v>Low</v>
      </c>
      <c r="V9475" s="7">
        <v>5</v>
      </c>
      <c r="W9475" s="8">
        <v>135.30000000000001</v>
      </c>
      <c r="X9475" s="8">
        <f t="shared" ref="X9475:X9538" si="1339">_xlfn.RANK.EQ(W9475, W$2:W$9994)</f>
        <v>3251</v>
      </c>
      <c r="Y9475" s="9">
        <v>0.28000000000000003</v>
      </c>
      <c r="Z9475" s="9" t="str">
        <f t="shared" ref="Z9475:Z9538" si="1340">IF(Y9475 &gt; 0.2, "High", "Low")</f>
        <v>High</v>
      </c>
    </row>
    <row r="9476" spans="1:26" x14ac:dyDescent="0.3">
      <c r="A9476" t="s">
        <v>8185</v>
      </c>
      <c r="B9476" s="6">
        <v>44891</v>
      </c>
      <c r="C9476" s="6" t="str">
        <f t="shared" si="1333"/>
        <v>2022</v>
      </c>
      <c r="D9476" s="6" t="str">
        <f t="shared" si="1334"/>
        <v>November</v>
      </c>
      <c r="E9476" s="6" t="str">
        <f t="shared" si="1335"/>
        <v>Q4</v>
      </c>
      <c r="F9476" s="6" t="str">
        <f t="shared" si="1336"/>
        <v>High</v>
      </c>
      <c r="G9476" s="6" t="str">
        <f t="shared" si="1337"/>
        <v>Full Price</v>
      </c>
      <c r="H9476" s="6">
        <v>44894</v>
      </c>
      <c r="I9476" t="s">
        <v>362</v>
      </c>
      <c r="J9476" t="s">
        <v>153</v>
      </c>
      <c r="K9476" t="s">
        <v>3666</v>
      </c>
      <c r="L9476" t="s">
        <v>30</v>
      </c>
      <c r="M9476" t="s">
        <v>91</v>
      </c>
      <c r="N9476" t="s">
        <v>92</v>
      </c>
      <c r="O9476" t="s">
        <v>54</v>
      </c>
      <c r="P9476" t="s">
        <v>270</v>
      </c>
      <c r="Q9476" t="s">
        <v>271</v>
      </c>
      <c r="R9476" s="7">
        <v>0</v>
      </c>
      <c r="S9476" s="7">
        <f t="shared" si="1332"/>
        <v>979.95</v>
      </c>
      <c r="T9476" s="8">
        <v>264.5865</v>
      </c>
      <c r="U9476" s="8" t="str">
        <f t="shared" si="1338"/>
        <v>Medium</v>
      </c>
      <c r="V9476" s="7">
        <v>5</v>
      </c>
      <c r="W9476" s="8">
        <v>979.95</v>
      </c>
      <c r="X9476" s="8">
        <f t="shared" si="1339"/>
        <v>479</v>
      </c>
      <c r="Y9476" s="9">
        <v>0.27</v>
      </c>
      <c r="Z9476" s="9" t="str">
        <f t="shared" si="1340"/>
        <v>High</v>
      </c>
    </row>
    <row r="9477" spans="1:26" x14ac:dyDescent="0.3">
      <c r="A9477" t="s">
        <v>8186</v>
      </c>
      <c r="B9477" s="6">
        <v>44891</v>
      </c>
      <c r="C9477" s="6" t="str">
        <f t="shared" si="1333"/>
        <v>2022</v>
      </c>
      <c r="D9477" s="6" t="str">
        <f t="shared" si="1334"/>
        <v>November</v>
      </c>
      <c r="E9477" s="6" t="str">
        <f t="shared" si="1335"/>
        <v>Q4</v>
      </c>
      <c r="F9477" s="6" t="str">
        <f t="shared" si="1336"/>
        <v>Low</v>
      </c>
      <c r="G9477" s="6" t="str">
        <f t="shared" si="1337"/>
        <v>Discounted</v>
      </c>
      <c r="H9477" s="6">
        <v>44895</v>
      </c>
      <c r="I9477" t="s">
        <v>1298</v>
      </c>
      <c r="J9477" t="s">
        <v>767</v>
      </c>
      <c r="K9477" t="s">
        <v>1211</v>
      </c>
      <c r="L9477" t="s">
        <v>30</v>
      </c>
      <c r="M9477" t="s">
        <v>91</v>
      </c>
      <c r="N9477" t="s">
        <v>92</v>
      </c>
      <c r="O9477" t="s">
        <v>54</v>
      </c>
      <c r="P9477" t="s">
        <v>406</v>
      </c>
      <c r="Q9477" t="s">
        <v>132</v>
      </c>
      <c r="R9477" s="7">
        <v>0.4</v>
      </c>
      <c r="S9477" s="7">
        <f t="shared" si="1332"/>
        <v>132.4512</v>
      </c>
      <c r="T9477" s="8">
        <v>-40.471200000000003</v>
      </c>
      <c r="U9477" s="8" t="str">
        <f t="shared" si="1338"/>
        <v>Loss</v>
      </c>
      <c r="V9477" s="7">
        <v>8</v>
      </c>
      <c r="W9477" s="8">
        <v>220.75200000000001</v>
      </c>
      <c r="X9477" s="8">
        <f t="shared" si="1339"/>
        <v>2414</v>
      </c>
      <c r="Y9477" s="9">
        <v>-0.18333333299999999</v>
      </c>
      <c r="Z9477" s="9" t="str">
        <f t="shared" si="1340"/>
        <v>Low</v>
      </c>
    </row>
    <row r="9478" spans="1:26" x14ac:dyDescent="0.3">
      <c r="A9478" t="s">
        <v>8187</v>
      </c>
      <c r="B9478" s="6">
        <v>44891</v>
      </c>
      <c r="C9478" s="6" t="str">
        <f t="shared" si="1333"/>
        <v>2022</v>
      </c>
      <c r="D9478" s="6" t="str">
        <f t="shared" si="1334"/>
        <v>November</v>
      </c>
      <c r="E9478" s="6" t="str">
        <f t="shared" si="1335"/>
        <v>Q4</v>
      </c>
      <c r="F9478" s="6" t="str">
        <f t="shared" si="1336"/>
        <v>Low</v>
      </c>
      <c r="G9478" s="6" t="str">
        <f t="shared" si="1337"/>
        <v>Discounted</v>
      </c>
      <c r="H9478" s="6">
        <v>44894</v>
      </c>
      <c r="I9478" t="s">
        <v>3402</v>
      </c>
      <c r="J9478" t="s">
        <v>38</v>
      </c>
      <c r="K9478" t="s">
        <v>1740</v>
      </c>
      <c r="L9478" t="s">
        <v>30</v>
      </c>
      <c r="M9478" t="s">
        <v>31</v>
      </c>
      <c r="N9478" t="s">
        <v>41</v>
      </c>
      <c r="O9478" t="s">
        <v>33</v>
      </c>
      <c r="P9478" t="s">
        <v>4378</v>
      </c>
      <c r="Q9478" t="s">
        <v>43</v>
      </c>
      <c r="R9478" s="7">
        <v>0.8</v>
      </c>
      <c r="S9478" s="7">
        <f t="shared" si="1332"/>
        <v>6.7135999999999996</v>
      </c>
      <c r="T9478" s="8">
        <v>-53.708799999999997</v>
      </c>
      <c r="U9478" s="8" t="str">
        <f t="shared" si="1338"/>
        <v>Loss</v>
      </c>
      <c r="V9478" s="7">
        <v>8</v>
      </c>
      <c r="W9478" s="8">
        <v>33.567999999999998</v>
      </c>
      <c r="X9478" s="8">
        <f t="shared" si="1339"/>
        <v>6030</v>
      </c>
      <c r="Y9478" s="9">
        <v>-1.6</v>
      </c>
      <c r="Z9478" s="9" t="str">
        <f t="shared" si="1340"/>
        <v>Low</v>
      </c>
    </row>
    <row r="9479" spans="1:26" x14ac:dyDescent="0.3">
      <c r="A9479" t="s">
        <v>8188</v>
      </c>
      <c r="B9479" s="6">
        <v>44891</v>
      </c>
      <c r="C9479" s="6" t="str">
        <f t="shared" si="1333"/>
        <v>2022</v>
      </c>
      <c r="D9479" s="6" t="str">
        <f t="shared" si="1334"/>
        <v>November</v>
      </c>
      <c r="E9479" s="6" t="str">
        <f t="shared" si="1335"/>
        <v>Q4</v>
      </c>
      <c r="F9479" s="6" t="str">
        <f t="shared" si="1336"/>
        <v>High</v>
      </c>
      <c r="G9479" s="6" t="str">
        <f t="shared" si="1337"/>
        <v>Full Price</v>
      </c>
      <c r="H9479" s="6">
        <v>44892</v>
      </c>
      <c r="I9479" t="s">
        <v>2500</v>
      </c>
      <c r="J9479" t="s">
        <v>595</v>
      </c>
      <c r="K9479" t="s">
        <v>3627</v>
      </c>
      <c r="L9479" t="s">
        <v>30</v>
      </c>
      <c r="M9479" t="s">
        <v>76</v>
      </c>
      <c r="N9479" t="s">
        <v>99</v>
      </c>
      <c r="O9479" t="s">
        <v>33</v>
      </c>
      <c r="P9479" t="s">
        <v>8189</v>
      </c>
      <c r="Q9479" t="s">
        <v>338</v>
      </c>
      <c r="R9479" s="7">
        <v>0</v>
      </c>
      <c r="S9479" s="7">
        <f t="shared" si="1332"/>
        <v>126.3</v>
      </c>
      <c r="T9479" s="8">
        <v>40.415999999999997</v>
      </c>
      <c r="U9479" s="8" t="str">
        <f t="shared" si="1338"/>
        <v>Low</v>
      </c>
      <c r="V9479" s="7">
        <v>3</v>
      </c>
      <c r="W9479" s="8">
        <v>126.3</v>
      </c>
      <c r="X9479" s="8">
        <f t="shared" si="1339"/>
        <v>3349</v>
      </c>
      <c r="Y9479" s="9">
        <v>0.32</v>
      </c>
      <c r="Z9479" s="9" t="str">
        <f t="shared" si="1340"/>
        <v>High</v>
      </c>
    </row>
    <row r="9480" spans="1:26" x14ac:dyDescent="0.3">
      <c r="A9480" t="s">
        <v>8188</v>
      </c>
      <c r="B9480" s="6">
        <v>44891</v>
      </c>
      <c r="C9480" s="6" t="str">
        <f t="shared" si="1333"/>
        <v>2022</v>
      </c>
      <c r="D9480" s="6" t="str">
        <f t="shared" si="1334"/>
        <v>November</v>
      </c>
      <c r="E9480" s="6" t="str">
        <f t="shared" si="1335"/>
        <v>Q4</v>
      </c>
      <c r="F9480" s="6" t="str">
        <f t="shared" si="1336"/>
        <v>High</v>
      </c>
      <c r="G9480" s="6" t="str">
        <f t="shared" si="1337"/>
        <v>Full Price</v>
      </c>
      <c r="H9480" s="6">
        <v>44892</v>
      </c>
      <c r="I9480" t="s">
        <v>2500</v>
      </c>
      <c r="J9480" t="s">
        <v>675</v>
      </c>
      <c r="K9480" t="s">
        <v>1966</v>
      </c>
      <c r="L9480" t="s">
        <v>30</v>
      </c>
      <c r="M9480" t="s">
        <v>91</v>
      </c>
      <c r="N9480" t="s">
        <v>110</v>
      </c>
      <c r="O9480" t="s">
        <v>33</v>
      </c>
      <c r="P9480" t="s">
        <v>8189</v>
      </c>
      <c r="Q9480" t="s">
        <v>338</v>
      </c>
      <c r="R9480" s="7">
        <v>0</v>
      </c>
      <c r="S9480" s="7">
        <f t="shared" si="1332"/>
        <v>38.04</v>
      </c>
      <c r="T9480" s="8">
        <v>12.172800000000001</v>
      </c>
      <c r="U9480" s="8" t="str">
        <f t="shared" si="1338"/>
        <v>Low</v>
      </c>
      <c r="V9480" s="7">
        <v>2</v>
      </c>
      <c r="W9480" s="8">
        <v>38.04</v>
      </c>
      <c r="X9480" s="8">
        <f t="shared" si="1339"/>
        <v>5748</v>
      </c>
      <c r="Y9480" s="9">
        <v>0.32</v>
      </c>
      <c r="Z9480" s="9" t="str">
        <f t="shared" si="1340"/>
        <v>High</v>
      </c>
    </row>
    <row r="9481" spans="1:26" x14ac:dyDescent="0.3">
      <c r="A9481" t="s">
        <v>8190</v>
      </c>
      <c r="B9481" s="6">
        <v>44891</v>
      </c>
      <c r="C9481" s="6" t="str">
        <f t="shared" si="1333"/>
        <v>2022</v>
      </c>
      <c r="D9481" s="6" t="str">
        <f t="shared" si="1334"/>
        <v>November</v>
      </c>
      <c r="E9481" s="6" t="str">
        <f t="shared" si="1335"/>
        <v>Q4</v>
      </c>
      <c r="F9481" s="6" t="str">
        <f t="shared" si="1336"/>
        <v>High</v>
      </c>
      <c r="G9481" s="6" t="str">
        <f t="shared" si="1337"/>
        <v>Full Price</v>
      </c>
      <c r="H9481" s="6">
        <v>44896</v>
      </c>
      <c r="I9481" t="s">
        <v>4840</v>
      </c>
      <c r="J9481" t="s">
        <v>47</v>
      </c>
      <c r="K9481" t="s">
        <v>2090</v>
      </c>
      <c r="L9481" t="s">
        <v>40</v>
      </c>
      <c r="M9481" t="s">
        <v>76</v>
      </c>
      <c r="N9481" t="s">
        <v>77</v>
      </c>
      <c r="O9481" t="s">
        <v>33</v>
      </c>
      <c r="P9481" t="s">
        <v>381</v>
      </c>
      <c r="Q9481" t="s">
        <v>237</v>
      </c>
      <c r="R9481" s="7">
        <v>0</v>
      </c>
      <c r="S9481" s="7">
        <f t="shared" si="1332"/>
        <v>828.6</v>
      </c>
      <c r="T9481" s="8">
        <v>240.29400000000001</v>
      </c>
      <c r="U9481" s="8" t="str">
        <f t="shared" si="1338"/>
        <v>Medium</v>
      </c>
      <c r="V9481" s="7">
        <v>3</v>
      </c>
      <c r="W9481" s="8">
        <v>828.6</v>
      </c>
      <c r="X9481" s="8">
        <f t="shared" si="1339"/>
        <v>631</v>
      </c>
      <c r="Y9481" s="9">
        <v>0.28999999999999998</v>
      </c>
      <c r="Z9481" s="9" t="str">
        <f t="shared" si="1340"/>
        <v>High</v>
      </c>
    </row>
    <row r="9482" spans="1:26" x14ac:dyDescent="0.3">
      <c r="A9482" t="s">
        <v>8190</v>
      </c>
      <c r="B9482" s="6">
        <v>44891</v>
      </c>
      <c r="C9482" s="6" t="str">
        <f t="shared" si="1333"/>
        <v>2022</v>
      </c>
      <c r="D9482" s="6" t="str">
        <f t="shared" si="1334"/>
        <v>November</v>
      </c>
      <c r="E9482" s="6" t="str">
        <f t="shared" si="1335"/>
        <v>Q4</v>
      </c>
      <c r="F9482" s="6" t="str">
        <f t="shared" si="1336"/>
        <v>High</v>
      </c>
      <c r="G9482" s="6" t="str">
        <f t="shared" si="1337"/>
        <v>Full Price</v>
      </c>
      <c r="H9482" s="6">
        <v>44896</v>
      </c>
      <c r="I9482" t="s">
        <v>4840</v>
      </c>
      <c r="J9482" t="s">
        <v>119</v>
      </c>
      <c r="K9482" t="s">
        <v>621</v>
      </c>
      <c r="L9482" t="s">
        <v>40</v>
      </c>
      <c r="M9482" t="s">
        <v>76</v>
      </c>
      <c r="N9482" t="s">
        <v>99</v>
      </c>
      <c r="O9482" t="s">
        <v>33</v>
      </c>
      <c r="P9482" t="s">
        <v>381</v>
      </c>
      <c r="Q9482" t="s">
        <v>237</v>
      </c>
      <c r="R9482" s="7">
        <v>0</v>
      </c>
      <c r="S9482" s="7">
        <f t="shared" si="1332"/>
        <v>27.46</v>
      </c>
      <c r="T9482" s="8">
        <v>9.8856000000000002</v>
      </c>
      <c r="U9482" s="8" t="str">
        <f t="shared" si="1338"/>
        <v>Low</v>
      </c>
      <c r="V9482" s="7">
        <v>2</v>
      </c>
      <c r="W9482" s="8">
        <v>27.46</v>
      </c>
      <c r="X9482" s="8">
        <f t="shared" si="1339"/>
        <v>6462</v>
      </c>
      <c r="Y9482" s="9">
        <v>0.36</v>
      </c>
      <c r="Z9482" s="9" t="str">
        <f t="shared" si="1340"/>
        <v>High</v>
      </c>
    </row>
    <row r="9483" spans="1:26" x14ac:dyDescent="0.3">
      <c r="A9483" t="s">
        <v>8190</v>
      </c>
      <c r="B9483" s="6">
        <v>44891</v>
      </c>
      <c r="C9483" s="6" t="str">
        <f t="shared" si="1333"/>
        <v>2022</v>
      </c>
      <c r="D9483" s="6" t="str">
        <f t="shared" si="1334"/>
        <v>November</v>
      </c>
      <c r="E9483" s="6" t="str">
        <f t="shared" si="1335"/>
        <v>Q4</v>
      </c>
      <c r="F9483" s="6" t="str">
        <f t="shared" si="1336"/>
        <v>High</v>
      </c>
      <c r="G9483" s="6" t="str">
        <f t="shared" si="1337"/>
        <v>Full Price</v>
      </c>
      <c r="H9483" s="6">
        <v>44896</v>
      </c>
      <c r="I9483" t="s">
        <v>4840</v>
      </c>
      <c r="J9483" t="s">
        <v>818</v>
      </c>
      <c r="K9483" t="s">
        <v>819</v>
      </c>
      <c r="L9483" t="s">
        <v>40</v>
      </c>
      <c r="M9483" t="s">
        <v>76</v>
      </c>
      <c r="N9483" t="s">
        <v>262</v>
      </c>
      <c r="O9483" t="s">
        <v>33</v>
      </c>
      <c r="P9483" t="s">
        <v>381</v>
      </c>
      <c r="Q9483" t="s">
        <v>237</v>
      </c>
      <c r="R9483" s="7">
        <v>0</v>
      </c>
      <c r="S9483" s="7">
        <f t="shared" si="1332"/>
        <v>257.94</v>
      </c>
      <c r="T9483" s="8">
        <v>67.064400000000006</v>
      </c>
      <c r="U9483" s="8" t="str">
        <f t="shared" si="1338"/>
        <v>Low</v>
      </c>
      <c r="V9483" s="7">
        <v>3</v>
      </c>
      <c r="W9483" s="8">
        <v>257.94</v>
      </c>
      <c r="X9483" s="8">
        <f t="shared" si="1339"/>
        <v>2148</v>
      </c>
      <c r="Y9483" s="9">
        <v>0.26</v>
      </c>
      <c r="Z9483" s="9" t="str">
        <f t="shared" si="1340"/>
        <v>High</v>
      </c>
    </row>
    <row r="9484" spans="1:26" x14ac:dyDescent="0.3">
      <c r="A9484" t="s">
        <v>8190</v>
      </c>
      <c r="B9484" s="6">
        <v>44891</v>
      </c>
      <c r="C9484" s="6" t="str">
        <f t="shared" si="1333"/>
        <v>2022</v>
      </c>
      <c r="D9484" s="6" t="str">
        <f t="shared" si="1334"/>
        <v>November</v>
      </c>
      <c r="E9484" s="6" t="str">
        <f t="shared" si="1335"/>
        <v>Q4</v>
      </c>
      <c r="F9484" s="6" t="str">
        <f t="shared" si="1336"/>
        <v>High</v>
      </c>
      <c r="G9484" s="6" t="str">
        <f t="shared" si="1337"/>
        <v>Full Price</v>
      </c>
      <c r="H9484" s="6">
        <v>44896</v>
      </c>
      <c r="I9484" t="s">
        <v>4840</v>
      </c>
      <c r="J9484" t="s">
        <v>89</v>
      </c>
      <c r="K9484" t="s">
        <v>721</v>
      </c>
      <c r="L9484" t="s">
        <v>40</v>
      </c>
      <c r="M9484" t="s">
        <v>91</v>
      </c>
      <c r="N9484" t="s">
        <v>92</v>
      </c>
      <c r="O9484" t="s">
        <v>33</v>
      </c>
      <c r="P9484" t="s">
        <v>381</v>
      </c>
      <c r="Q9484" t="s">
        <v>237</v>
      </c>
      <c r="R9484" s="7">
        <v>0</v>
      </c>
      <c r="S9484" s="7">
        <f t="shared" si="1332"/>
        <v>89.98</v>
      </c>
      <c r="T9484" s="8">
        <v>43.190399999999997</v>
      </c>
      <c r="U9484" s="8" t="str">
        <f t="shared" si="1338"/>
        <v>Low</v>
      </c>
      <c r="V9484" s="7">
        <v>2</v>
      </c>
      <c r="W9484" s="8">
        <v>89.98</v>
      </c>
      <c r="X9484" s="8">
        <f t="shared" si="1339"/>
        <v>3981</v>
      </c>
      <c r="Y9484" s="9">
        <v>0.48</v>
      </c>
      <c r="Z9484" s="9" t="str">
        <f t="shared" si="1340"/>
        <v>High</v>
      </c>
    </row>
    <row r="9485" spans="1:26" x14ac:dyDescent="0.3">
      <c r="A9485" t="s">
        <v>8190</v>
      </c>
      <c r="B9485" s="6">
        <v>44891</v>
      </c>
      <c r="C9485" s="6" t="str">
        <f t="shared" si="1333"/>
        <v>2022</v>
      </c>
      <c r="D9485" s="6" t="str">
        <f t="shared" si="1334"/>
        <v>November</v>
      </c>
      <c r="E9485" s="6" t="str">
        <f t="shared" si="1335"/>
        <v>Q4</v>
      </c>
      <c r="F9485" s="6" t="str">
        <f t="shared" si="1336"/>
        <v>High</v>
      </c>
      <c r="G9485" s="6" t="str">
        <f t="shared" si="1337"/>
        <v>Full Price</v>
      </c>
      <c r="H9485" s="6">
        <v>44896</v>
      </c>
      <c r="I9485" t="s">
        <v>4840</v>
      </c>
      <c r="J9485" t="s">
        <v>629</v>
      </c>
      <c r="K9485" t="s">
        <v>4141</v>
      </c>
      <c r="L9485" t="s">
        <v>40</v>
      </c>
      <c r="M9485" t="s">
        <v>91</v>
      </c>
      <c r="N9485" t="s">
        <v>92</v>
      </c>
      <c r="O9485" t="s">
        <v>33</v>
      </c>
      <c r="P9485" t="s">
        <v>381</v>
      </c>
      <c r="Q9485" t="s">
        <v>237</v>
      </c>
      <c r="R9485" s="7">
        <v>0</v>
      </c>
      <c r="S9485" s="7">
        <f t="shared" si="1332"/>
        <v>1879.96</v>
      </c>
      <c r="T9485" s="8">
        <v>545.1884</v>
      </c>
      <c r="U9485" s="8" t="str">
        <f t="shared" si="1338"/>
        <v>High</v>
      </c>
      <c r="V9485" s="7">
        <v>4</v>
      </c>
      <c r="W9485" s="8">
        <v>1879.96</v>
      </c>
      <c r="X9485" s="8">
        <f t="shared" si="1339"/>
        <v>159</v>
      </c>
      <c r="Y9485" s="9">
        <v>0.28999999999999998</v>
      </c>
      <c r="Z9485" s="9" t="str">
        <f t="shared" si="1340"/>
        <v>High</v>
      </c>
    </row>
    <row r="9486" spans="1:26" x14ac:dyDescent="0.3">
      <c r="A9486" t="s">
        <v>8191</v>
      </c>
      <c r="B9486" s="6">
        <v>44891</v>
      </c>
      <c r="C9486" s="6" t="str">
        <f t="shared" si="1333"/>
        <v>2022</v>
      </c>
      <c r="D9486" s="6" t="str">
        <f t="shared" si="1334"/>
        <v>November</v>
      </c>
      <c r="E9486" s="6" t="str">
        <f t="shared" si="1335"/>
        <v>Q4</v>
      </c>
      <c r="F9486" s="6" t="str">
        <f t="shared" si="1336"/>
        <v>High</v>
      </c>
      <c r="G9486" s="6" t="str">
        <f t="shared" si="1337"/>
        <v>Full Price</v>
      </c>
      <c r="H9486" s="6">
        <v>44895</v>
      </c>
      <c r="I9486" t="s">
        <v>1199</v>
      </c>
      <c r="J9486" t="s">
        <v>89</v>
      </c>
      <c r="K9486" t="s">
        <v>2082</v>
      </c>
      <c r="L9486" t="s">
        <v>40</v>
      </c>
      <c r="M9486" t="s">
        <v>31</v>
      </c>
      <c r="N9486" t="s">
        <v>174</v>
      </c>
      <c r="O9486" t="s">
        <v>54</v>
      </c>
      <c r="P9486" t="s">
        <v>270</v>
      </c>
      <c r="Q9486" t="s">
        <v>271</v>
      </c>
      <c r="R9486" s="7">
        <v>0</v>
      </c>
      <c r="S9486" s="7">
        <f t="shared" si="1332"/>
        <v>58.73</v>
      </c>
      <c r="T9486" s="8">
        <v>14.682499999999999</v>
      </c>
      <c r="U9486" s="8" t="str">
        <f t="shared" si="1338"/>
        <v>Low</v>
      </c>
      <c r="V9486" s="7">
        <v>7</v>
      </c>
      <c r="W9486" s="8">
        <v>58.73</v>
      </c>
      <c r="X9486" s="8">
        <f t="shared" si="1339"/>
        <v>4852</v>
      </c>
      <c r="Y9486" s="9">
        <v>0.25</v>
      </c>
      <c r="Z9486" s="9" t="str">
        <f t="shared" si="1340"/>
        <v>High</v>
      </c>
    </row>
    <row r="9487" spans="1:26" x14ac:dyDescent="0.3">
      <c r="A9487" t="s">
        <v>8191</v>
      </c>
      <c r="B9487" s="6">
        <v>44891</v>
      </c>
      <c r="C9487" s="6" t="str">
        <f t="shared" si="1333"/>
        <v>2022</v>
      </c>
      <c r="D9487" s="6" t="str">
        <f t="shared" si="1334"/>
        <v>November</v>
      </c>
      <c r="E9487" s="6" t="str">
        <f t="shared" si="1335"/>
        <v>Q4</v>
      </c>
      <c r="F9487" s="6" t="str">
        <f t="shared" si="1336"/>
        <v>High</v>
      </c>
      <c r="G9487" s="6" t="str">
        <f t="shared" si="1337"/>
        <v>Discounted</v>
      </c>
      <c r="H9487" s="6">
        <v>44895</v>
      </c>
      <c r="I9487" t="s">
        <v>1199</v>
      </c>
      <c r="J9487" t="s">
        <v>89</v>
      </c>
      <c r="K9487" t="s">
        <v>3334</v>
      </c>
      <c r="L9487" t="s">
        <v>40</v>
      </c>
      <c r="M9487" t="s">
        <v>31</v>
      </c>
      <c r="N9487" t="s">
        <v>41</v>
      </c>
      <c r="O9487" t="s">
        <v>54</v>
      </c>
      <c r="P9487" t="s">
        <v>270</v>
      </c>
      <c r="Q9487" t="s">
        <v>271</v>
      </c>
      <c r="R9487" s="7">
        <v>0.2</v>
      </c>
      <c r="S9487" s="7">
        <f t="shared" si="1332"/>
        <v>74.67519999999999</v>
      </c>
      <c r="T9487" s="8">
        <v>32.670400000000001</v>
      </c>
      <c r="U9487" s="8" t="str">
        <f t="shared" si="1338"/>
        <v>Low</v>
      </c>
      <c r="V9487" s="7">
        <v>4</v>
      </c>
      <c r="W9487" s="8">
        <v>93.343999999999994</v>
      </c>
      <c r="X9487" s="8">
        <f t="shared" si="1339"/>
        <v>3910</v>
      </c>
      <c r="Y9487" s="9">
        <v>0.35</v>
      </c>
      <c r="Z9487" s="9" t="str">
        <f t="shared" si="1340"/>
        <v>High</v>
      </c>
    </row>
    <row r="9488" spans="1:26" x14ac:dyDescent="0.3">
      <c r="A9488" t="s">
        <v>8192</v>
      </c>
      <c r="B9488" s="6">
        <v>44891</v>
      </c>
      <c r="C9488" s="6" t="str">
        <f t="shared" si="1333"/>
        <v>2022</v>
      </c>
      <c r="D9488" s="6" t="str">
        <f t="shared" si="1334"/>
        <v>November</v>
      </c>
      <c r="E9488" s="6" t="str">
        <f t="shared" si="1335"/>
        <v>Q4</v>
      </c>
      <c r="F9488" s="6" t="str">
        <f t="shared" si="1336"/>
        <v>Low</v>
      </c>
      <c r="G9488" s="6" t="str">
        <f t="shared" si="1337"/>
        <v>Discounted</v>
      </c>
      <c r="H9488" s="6">
        <v>44895</v>
      </c>
      <c r="I9488" t="s">
        <v>1988</v>
      </c>
      <c r="J9488" t="s">
        <v>214</v>
      </c>
      <c r="K9488" t="s">
        <v>4411</v>
      </c>
      <c r="L9488" t="s">
        <v>61</v>
      </c>
      <c r="M9488" t="s">
        <v>31</v>
      </c>
      <c r="N9488" t="s">
        <v>174</v>
      </c>
      <c r="O9488" t="s">
        <v>54</v>
      </c>
      <c r="P9488" t="s">
        <v>406</v>
      </c>
      <c r="Q9488" t="s">
        <v>132</v>
      </c>
      <c r="R9488" s="7">
        <v>0.2</v>
      </c>
      <c r="S9488" s="7">
        <f t="shared" si="1332"/>
        <v>41.817599999999999</v>
      </c>
      <c r="T9488" s="8">
        <v>9.8010000000000002</v>
      </c>
      <c r="U9488" s="8" t="str">
        <f t="shared" si="1338"/>
        <v>Low</v>
      </c>
      <c r="V9488" s="7">
        <v>3</v>
      </c>
      <c r="W9488" s="8">
        <v>52.271999999999998</v>
      </c>
      <c r="X9488" s="8">
        <f t="shared" si="1339"/>
        <v>5056</v>
      </c>
      <c r="Y9488" s="9">
        <v>0.1875</v>
      </c>
      <c r="Z9488" s="9" t="str">
        <f t="shared" si="1340"/>
        <v>Low</v>
      </c>
    </row>
    <row r="9489" spans="1:26" x14ac:dyDescent="0.3">
      <c r="A9489" t="s">
        <v>8192</v>
      </c>
      <c r="B9489" s="6">
        <v>44891</v>
      </c>
      <c r="C9489" s="6" t="str">
        <f t="shared" si="1333"/>
        <v>2022</v>
      </c>
      <c r="D9489" s="6" t="str">
        <f t="shared" si="1334"/>
        <v>November</v>
      </c>
      <c r="E9489" s="6" t="str">
        <f t="shared" si="1335"/>
        <v>Q4</v>
      </c>
      <c r="F9489" s="6" t="str">
        <f t="shared" si="1336"/>
        <v>Low</v>
      </c>
      <c r="G9489" s="6" t="str">
        <f t="shared" si="1337"/>
        <v>Discounted</v>
      </c>
      <c r="H9489" s="6">
        <v>44895</v>
      </c>
      <c r="I9489" t="s">
        <v>1988</v>
      </c>
      <c r="J9489" t="s">
        <v>151</v>
      </c>
      <c r="K9489" t="s">
        <v>1830</v>
      </c>
      <c r="L9489" t="s">
        <v>61</v>
      </c>
      <c r="M9489" t="s">
        <v>31</v>
      </c>
      <c r="N9489" t="s">
        <v>174</v>
      </c>
      <c r="O9489" t="s">
        <v>54</v>
      </c>
      <c r="P9489" t="s">
        <v>406</v>
      </c>
      <c r="Q9489" t="s">
        <v>132</v>
      </c>
      <c r="R9489" s="7">
        <v>0.2</v>
      </c>
      <c r="S9489" s="7">
        <f t="shared" si="1332"/>
        <v>170.50880000000001</v>
      </c>
      <c r="T9489" s="8">
        <v>23.977799999999998</v>
      </c>
      <c r="U9489" s="8" t="str">
        <f t="shared" si="1338"/>
        <v>Low</v>
      </c>
      <c r="V9489" s="7">
        <v>7</v>
      </c>
      <c r="W9489" s="8">
        <v>213.136</v>
      </c>
      <c r="X9489" s="8">
        <f t="shared" si="1339"/>
        <v>2459</v>
      </c>
      <c r="Y9489" s="9">
        <v>0.1125</v>
      </c>
      <c r="Z9489" s="9" t="str">
        <f t="shared" si="1340"/>
        <v>Low</v>
      </c>
    </row>
    <row r="9490" spans="1:26" x14ac:dyDescent="0.3">
      <c r="A9490" t="s">
        <v>8193</v>
      </c>
      <c r="B9490" s="6">
        <v>44891</v>
      </c>
      <c r="C9490" s="6" t="str">
        <f t="shared" si="1333"/>
        <v>2022</v>
      </c>
      <c r="D9490" s="6" t="str">
        <f t="shared" si="1334"/>
        <v>November</v>
      </c>
      <c r="E9490" s="6" t="str">
        <f t="shared" si="1335"/>
        <v>Q4</v>
      </c>
      <c r="F9490" s="6" t="str">
        <f t="shared" si="1336"/>
        <v>High</v>
      </c>
      <c r="G9490" s="6" t="str">
        <f t="shared" si="1337"/>
        <v>Full Price</v>
      </c>
      <c r="H9490" s="6">
        <v>44895</v>
      </c>
      <c r="I9490" t="s">
        <v>2794</v>
      </c>
      <c r="J9490" t="s">
        <v>105</v>
      </c>
      <c r="K9490" t="s">
        <v>985</v>
      </c>
      <c r="L9490" t="s">
        <v>61</v>
      </c>
      <c r="M9490" t="s">
        <v>31</v>
      </c>
      <c r="N9490" t="s">
        <v>53</v>
      </c>
      <c r="O9490" t="s">
        <v>62</v>
      </c>
      <c r="P9490" t="s">
        <v>1722</v>
      </c>
      <c r="Q9490" t="s">
        <v>64</v>
      </c>
      <c r="R9490" s="7">
        <v>0</v>
      </c>
      <c r="S9490" s="7">
        <f t="shared" si="1332"/>
        <v>12.84</v>
      </c>
      <c r="T9490" s="8">
        <v>3.7235999999999998</v>
      </c>
      <c r="U9490" s="8" t="str">
        <f t="shared" si="1338"/>
        <v>Low</v>
      </c>
      <c r="V9490" s="7">
        <v>3</v>
      </c>
      <c r="W9490" s="8">
        <v>12.84</v>
      </c>
      <c r="X9490" s="8">
        <f t="shared" si="1339"/>
        <v>8166</v>
      </c>
      <c r="Y9490" s="9">
        <v>0.28999999999999998</v>
      </c>
      <c r="Z9490" s="9" t="str">
        <f t="shared" si="1340"/>
        <v>High</v>
      </c>
    </row>
    <row r="9491" spans="1:26" x14ac:dyDescent="0.3">
      <c r="A9491" t="s">
        <v>8194</v>
      </c>
      <c r="B9491" s="6">
        <v>44892</v>
      </c>
      <c r="C9491" s="6" t="str">
        <f t="shared" si="1333"/>
        <v>2022</v>
      </c>
      <c r="D9491" s="6" t="str">
        <f t="shared" si="1334"/>
        <v>November</v>
      </c>
      <c r="E9491" s="6" t="str">
        <f t="shared" si="1335"/>
        <v>Q4</v>
      </c>
      <c r="F9491" s="6" t="str">
        <f t="shared" si="1336"/>
        <v>High</v>
      </c>
      <c r="G9491" s="6" t="str">
        <f t="shared" si="1337"/>
        <v>Full Price</v>
      </c>
      <c r="H9491" s="6">
        <v>44898</v>
      </c>
      <c r="I9491" t="s">
        <v>5391</v>
      </c>
      <c r="J9491" t="s">
        <v>184</v>
      </c>
      <c r="K9491" t="s">
        <v>4052</v>
      </c>
      <c r="L9491" t="s">
        <v>61</v>
      </c>
      <c r="M9491" t="s">
        <v>31</v>
      </c>
      <c r="N9491" t="s">
        <v>32</v>
      </c>
      <c r="O9491" t="s">
        <v>69</v>
      </c>
      <c r="P9491" t="s">
        <v>139</v>
      </c>
      <c r="Q9491" t="s">
        <v>71</v>
      </c>
      <c r="R9491" s="7">
        <v>0</v>
      </c>
      <c r="S9491" s="7">
        <f t="shared" si="1332"/>
        <v>244.55</v>
      </c>
      <c r="T9491" s="8">
        <v>114.9385</v>
      </c>
      <c r="U9491" s="8" t="str">
        <f t="shared" si="1338"/>
        <v>Medium</v>
      </c>
      <c r="V9491" s="7">
        <v>5</v>
      </c>
      <c r="W9491" s="8">
        <v>244.55</v>
      </c>
      <c r="X9491" s="8">
        <f t="shared" si="1339"/>
        <v>2228</v>
      </c>
      <c r="Y9491" s="9">
        <v>0.47</v>
      </c>
      <c r="Z9491" s="9" t="str">
        <f t="shared" si="1340"/>
        <v>High</v>
      </c>
    </row>
    <row r="9492" spans="1:26" x14ac:dyDescent="0.3">
      <c r="A9492" t="s">
        <v>8194</v>
      </c>
      <c r="B9492" s="6">
        <v>44892</v>
      </c>
      <c r="C9492" s="6" t="str">
        <f t="shared" si="1333"/>
        <v>2022</v>
      </c>
      <c r="D9492" s="6" t="str">
        <f t="shared" si="1334"/>
        <v>November</v>
      </c>
      <c r="E9492" s="6" t="str">
        <f t="shared" si="1335"/>
        <v>Q4</v>
      </c>
      <c r="F9492" s="6" t="str">
        <f t="shared" si="1336"/>
        <v>High</v>
      </c>
      <c r="G9492" s="6" t="str">
        <f t="shared" si="1337"/>
        <v>Full Price</v>
      </c>
      <c r="H9492" s="6">
        <v>44898</v>
      </c>
      <c r="I9492" t="s">
        <v>5391</v>
      </c>
      <c r="J9492" t="s">
        <v>284</v>
      </c>
      <c r="K9492" t="s">
        <v>382</v>
      </c>
      <c r="L9492" t="s">
        <v>61</v>
      </c>
      <c r="M9492" t="s">
        <v>91</v>
      </c>
      <c r="N9492" t="s">
        <v>110</v>
      </c>
      <c r="O9492" t="s">
        <v>69</v>
      </c>
      <c r="P9492" t="s">
        <v>139</v>
      </c>
      <c r="Q9492" t="s">
        <v>71</v>
      </c>
      <c r="R9492" s="7">
        <v>0</v>
      </c>
      <c r="S9492" s="7">
        <f t="shared" si="1332"/>
        <v>166.16</v>
      </c>
      <c r="T9492" s="8">
        <v>59.817599999999999</v>
      </c>
      <c r="U9492" s="8" t="str">
        <f t="shared" si="1338"/>
        <v>Low</v>
      </c>
      <c r="V9492" s="7">
        <v>8</v>
      </c>
      <c r="W9492" s="8">
        <v>166.16</v>
      </c>
      <c r="X9492" s="8">
        <f t="shared" si="1339"/>
        <v>2913</v>
      </c>
      <c r="Y9492" s="9">
        <v>0.36</v>
      </c>
      <c r="Z9492" s="9" t="str">
        <f t="shared" si="1340"/>
        <v>High</v>
      </c>
    </row>
    <row r="9493" spans="1:26" x14ac:dyDescent="0.3">
      <c r="A9493" t="s">
        <v>8195</v>
      </c>
      <c r="B9493" s="6">
        <v>44892</v>
      </c>
      <c r="C9493" s="6" t="str">
        <f t="shared" si="1333"/>
        <v>2022</v>
      </c>
      <c r="D9493" s="6" t="str">
        <f t="shared" si="1334"/>
        <v>November</v>
      </c>
      <c r="E9493" s="6" t="str">
        <f t="shared" si="1335"/>
        <v>Q4</v>
      </c>
      <c r="F9493" s="6" t="str">
        <f t="shared" si="1336"/>
        <v>High</v>
      </c>
      <c r="G9493" s="6" t="str">
        <f t="shared" si="1337"/>
        <v>Full Price</v>
      </c>
      <c r="H9493" s="6">
        <v>44894</v>
      </c>
      <c r="I9493" t="s">
        <v>1581</v>
      </c>
      <c r="J9493" t="s">
        <v>97</v>
      </c>
      <c r="K9493" t="s">
        <v>921</v>
      </c>
      <c r="L9493" t="s">
        <v>61</v>
      </c>
      <c r="M9493" t="s">
        <v>76</v>
      </c>
      <c r="N9493" t="s">
        <v>99</v>
      </c>
      <c r="O9493" t="s">
        <v>33</v>
      </c>
      <c r="P9493" t="s">
        <v>1132</v>
      </c>
      <c r="Q9493" t="s">
        <v>287</v>
      </c>
      <c r="R9493" s="7">
        <v>0</v>
      </c>
      <c r="S9493" s="7">
        <f t="shared" si="1332"/>
        <v>46.94</v>
      </c>
      <c r="T9493" s="8">
        <v>19.2454</v>
      </c>
      <c r="U9493" s="8" t="str">
        <f t="shared" si="1338"/>
        <v>Low</v>
      </c>
      <c r="V9493" s="7">
        <v>1</v>
      </c>
      <c r="W9493" s="8">
        <v>46.94</v>
      </c>
      <c r="X9493" s="8">
        <f t="shared" si="1339"/>
        <v>5280</v>
      </c>
      <c r="Y9493" s="9">
        <v>0.41</v>
      </c>
      <c r="Z9493" s="9" t="str">
        <f t="shared" si="1340"/>
        <v>High</v>
      </c>
    </row>
    <row r="9494" spans="1:26" x14ac:dyDescent="0.3">
      <c r="A9494" t="s">
        <v>8195</v>
      </c>
      <c r="B9494" s="6">
        <v>44892</v>
      </c>
      <c r="C9494" s="6" t="str">
        <f t="shared" si="1333"/>
        <v>2022</v>
      </c>
      <c r="D9494" s="6" t="str">
        <f t="shared" si="1334"/>
        <v>November</v>
      </c>
      <c r="E9494" s="6" t="str">
        <f t="shared" si="1335"/>
        <v>Q4</v>
      </c>
      <c r="F9494" s="6" t="str">
        <f t="shared" si="1336"/>
        <v>High</v>
      </c>
      <c r="G9494" s="6" t="str">
        <f t="shared" si="1337"/>
        <v>Full Price</v>
      </c>
      <c r="H9494" s="6">
        <v>44894</v>
      </c>
      <c r="I9494" t="s">
        <v>1581</v>
      </c>
      <c r="J9494" t="s">
        <v>108</v>
      </c>
      <c r="K9494" t="s">
        <v>2921</v>
      </c>
      <c r="L9494" t="s">
        <v>61</v>
      </c>
      <c r="M9494" t="s">
        <v>91</v>
      </c>
      <c r="N9494" t="s">
        <v>110</v>
      </c>
      <c r="O9494" t="s">
        <v>33</v>
      </c>
      <c r="P9494" t="s">
        <v>1132</v>
      </c>
      <c r="Q9494" t="s">
        <v>287</v>
      </c>
      <c r="R9494" s="7">
        <v>0</v>
      </c>
      <c r="S9494" s="7">
        <f t="shared" si="1332"/>
        <v>143.72999999999999</v>
      </c>
      <c r="T9494" s="8">
        <v>56.054699999999997</v>
      </c>
      <c r="U9494" s="8" t="str">
        <f t="shared" si="1338"/>
        <v>Low</v>
      </c>
      <c r="V9494" s="7">
        <v>9</v>
      </c>
      <c r="W9494" s="8">
        <v>143.72999999999999</v>
      </c>
      <c r="X9494" s="8">
        <f t="shared" si="1339"/>
        <v>3165</v>
      </c>
      <c r="Y9494" s="9">
        <v>0.39</v>
      </c>
      <c r="Z9494" s="9" t="str">
        <f t="shared" si="1340"/>
        <v>High</v>
      </c>
    </row>
    <row r="9495" spans="1:26" x14ac:dyDescent="0.3">
      <c r="A9495" t="s">
        <v>8196</v>
      </c>
      <c r="B9495" s="6">
        <v>44892</v>
      </c>
      <c r="C9495" s="6" t="str">
        <f t="shared" si="1333"/>
        <v>2022</v>
      </c>
      <c r="D9495" s="6" t="str">
        <f t="shared" si="1334"/>
        <v>November</v>
      </c>
      <c r="E9495" s="6" t="str">
        <f t="shared" si="1335"/>
        <v>Q4</v>
      </c>
      <c r="F9495" s="6" t="str">
        <f t="shared" si="1336"/>
        <v>High</v>
      </c>
      <c r="G9495" s="6" t="str">
        <f t="shared" si="1337"/>
        <v>Full Price</v>
      </c>
      <c r="H9495" s="6">
        <v>44895</v>
      </c>
      <c r="I9495" t="s">
        <v>1220</v>
      </c>
      <c r="J9495" t="s">
        <v>89</v>
      </c>
      <c r="K9495" t="s">
        <v>625</v>
      </c>
      <c r="L9495" t="s">
        <v>30</v>
      </c>
      <c r="M9495" t="s">
        <v>31</v>
      </c>
      <c r="N9495" t="s">
        <v>53</v>
      </c>
      <c r="O9495" t="s">
        <v>54</v>
      </c>
      <c r="P9495" t="s">
        <v>270</v>
      </c>
      <c r="Q9495" t="s">
        <v>271</v>
      </c>
      <c r="R9495" s="7">
        <v>0</v>
      </c>
      <c r="S9495" s="7">
        <f t="shared" si="1332"/>
        <v>6.99</v>
      </c>
      <c r="T9495" s="8">
        <v>2.0270999999999999</v>
      </c>
      <c r="U9495" s="8" t="str">
        <f t="shared" si="1338"/>
        <v>Low</v>
      </c>
      <c r="V9495" s="7">
        <v>3</v>
      </c>
      <c r="W9495" s="8">
        <v>6.99</v>
      </c>
      <c r="X9495" s="8">
        <f t="shared" si="1339"/>
        <v>9129</v>
      </c>
      <c r="Y9495" s="9">
        <v>0.28999999999999998</v>
      </c>
      <c r="Z9495" s="9" t="str">
        <f t="shared" si="1340"/>
        <v>High</v>
      </c>
    </row>
    <row r="9496" spans="1:26" x14ac:dyDescent="0.3">
      <c r="A9496" t="s">
        <v>8196</v>
      </c>
      <c r="B9496" s="6">
        <v>44892</v>
      </c>
      <c r="C9496" s="6" t="str">
        <f t="shared" si="1333"/>
        <v>2022</v>
      </c>
      <c r="D9496" s="6" t="str">
        <f t="shared" si="1334"/>
        <v>November</v>
      </c>
      <c r="E9496" s="6" t="str">
        <f t="shared" si="1335"/>
        <v>Q4</v>
      </c>
      <c r="F9496" s="6" t="str">
        <f t="shared" si="1336"/>
        <v>High</v>
      </c>
      <c r="G9496" s="6" t="str">
        <f t="shared" si="1337"/>
        <v>Discounted</v>
      </c>
      <c r="H9496" s="6">
        <v>44895</v>
      </c>
      <c r="I9496" t="s">
        <v>1220</v>
      </c>
      <c r="J9496" t="s">
        <v>44</v>
      </c>
      <c r="K9496" t="s">
        <v>309</v>
      </c>
      <c r="L9496" t="s">
        <v>30</v>
      </c>
      <c r="M9496" t="s">
        <v>31</v>
      </c>
      <c r="N9496" t="s">
        <v>41</v>
      </c>
      <c r="O9496" t="s">
        <v>54</v>
      </c>
      <c r="P9496" t="s">
        <v>270</v>
      </c>
      <c r="Q9496" t="s">
        <v>271</v>
      </c>
      <c r="R9496" s="7">
        <v>0.2</v>
      </c>
      <c r="S9496" s="7">
        <f t="shared" si="1332"/>
        <v>85.9392</v>
      </c>
      <c r="T9496" s="8">
        <v>36.255600000000001</v>
      </c>
      <c r="U9496" s="8" t="str">
        <f t="shared" si="1338"/>
        <v>Low</v>
      </c>
      <c r="V9496" s="7">
        <v>6</v>
      </c>
      <c r="W9496" s="8">
        <v>107.42400000000001</v>
      </c>
      <c r="X9496" s="8">
        <f t="shared" si="1339"/>
        <v>3645</v>
      </c>
      <c r="Y9496" s="9">
        <v>0.33750000000000002</v>
      </c>
      <c r="Z9496" s="9" t="str">
        <f t="shared" si="1340"/>
        <v>High</v>
      </c>
    </row>
    <row r="9497" spans="1:26" x14ac:dyDescent="0.3">
      <c r="A9497" t="s">
        <v>8197</v>
      </c>
      <c r="B9497" s="6">
        <v>44892</v>
      </c>
      <c r="C9497" s="6" t="str">
        <f t="shared" si="1333"/>
        <v>2022</v>
      </c>
      <c r="D9497" s="6" t="str">
        <f t="shared" si="1334"/>
        <v>November</v>
      </c>
      <c r="E9497" s="6" t="str">
        <f t="shared" si="1335"/>
        <v>Q4</v>
      </c>
      <c r="F9497" s="6" t="str">
        <f t="shared" si="1336"/>
        <v>High</v>
      </c>
      <c r="G9497" s="6" t="str">
        <f t="shared" si="1337"/>
        <v>Full Price</v>
      </c>
      <c r="H9497" s="6">
        <v>44897</v>
      </c>
      <c r="I9497" t="s">
        <v>3844</v>
      </c>
      <c r="J9497" t="s">
        <v>192</v>
      </c>
      <c r="K9497" t="s">
        <v>3922</v>
      </c>
      <c r="L9497" t="s">
        <v>30</v>
      </c>
      <c r="M9497" t="s">
        <v>76</v>
      </c>
      <c r="N9497" t="s">
        <v>99</v>
      </c>
      <c r="O9497" t="s">
        <v>69</v>
      </c>
      <c r="P9497" t="s">
        <v>70</v>
      </c>
      <c r="Q9497" t="s">
        <v>71</v>
      </c>
      <c r="R9497" s="7">
        <v>0</v>
      </c>
      <c r="S9497" s="7">
        <f t="shared" si="1332"/>
        <v>18.84</v>
      </c>
      <c r="T9497" s="8">
        <v>6.0288000000000004</v>
      </c>
      <c r="U9497" s="8" t="str">
        <f t="shared" si="1338"/>
        <v>Low</v>
      </c>
      <c r="V9497" s="7">
        <v>3</v>
      </c>
      <c r="W9497" s="8">
        <v>18.84</v>
      </c>
      <c r="X9497" s="8">
        <f t="shared" si="1339"/>
        <v>7297</v>
      </c>
      <c r="Y9497" s="9">
        <v>0.32</v>
      </c>
      <c r="Z9497" s="9" t="str">
        <f t="shared" si="1340"/>
        <v>High</v>
      </c>
    </row>
    <row r="9498" spans="1:26" x14ac:dyDescent="0.3">
      <c r="A9498" t="s">
        <v>8197</v>
      </c>
      <c r="B9498" s="6">
        <v>44892</v>
      </c>
      <c r="C9498" s="6" t="str">
        <f t="shared" si="1333"/>
        <v>2022</v>
      </c>
      <c r="D9498" s="6" t="str">
        <f t="shared" si="1334"/>
        <v>November</v>
      </c>
      <c r="E9498" s="6" t="str">
        <f t="shared" si="1335"/>
        <v>Q4</v>
      </c>
      <c r="F9498" s="6" t="str">
        <f t="shared" si="1336"/>
        <v>High</v>
      </c>
      <c r="G9498" s="6" t="str">
        <f t="shared" si="1337"/>
        <v>Discounted</v>
      </c>
      <c r="H9498" s="6">
        <v>44897</v>
      </c>
      <c r="I9498" t="s">
        <v>3844</v>
      </c>
      <c r="J9498" t="s">
        <v>89</v>
      </c>
      <c r="K9498" t="s">
        <v>1889</v>
      </c>
      <c r="L9498" t="s">
        <v>30</v>
      </c>
      <c r="M9498" t="s">
        <v>31</v>
      </c>
      <c r="N9498" t="s">
        <v>41</v>
      </c>
      <c r="O9498" t="s">
        <v>69</v>
      </c>
      <c r="P9498" t="s">
        <v>70</v>
      </c>
      <c r="Q9498" t="s">
        <v>71</v>
      </c>
      <c r="R9498" s="7">
        <v>0.2</v>
      </c>
      <c r="S9498" s="7">
        <f t="shared" si="1332"/>
        <v>93.990399999999994</v>
      </c>
      <c r="T9498" s="8">
        <v>41.120800000000003</v>
      </c>
      <c r="U9498" s="8" t="str">
        <f t="shared" si="1338"/>
        <v>Low</v>
      </c>
      <c r="V9498" s="7">
        <v>7</v>
      </c>
      <c r="W9498" s="8">
        <v>117.488</v>
      </c>
      <c r="X9498" s="8">
        <f t="shared" si="1339"/>
        <v>3492</v>
      </c>
      <c r="Y9498" s="9">
        <v>0.35</v>
      </c>
      <c r="Z9498" s="9" t="str">
        <f t="shared" si="1340"/>
        <v>High</v>
      </c>
    </row>
    <row r="9499" spans="1:26" x14ac:dyDescent="0.3">
      <c r="A9499" t="s">
        <v>8198</v>
      </c>
      <c r="B9499" s="6">
        <v>44892</v>
      </c>
      <c r="C9499" s="6" t="str">
        <f t="shared" si="1333"/>
        <v>2022</v>
      </c>
      <c r="D9499" s="6" t="str">
        <f t="shared" si="1334"/>
        <v>November</v>
      </c>
      <c r="E9499" s="6" t="str">
        <f t="shared" si="1335"/>
        <v>Q4</v>
      </c>
      <c r="F9499" s="6" t="str">
        <f t="shared" si="1336"/>
        <v>Low</v>
      </c>
      <c r="G9499" s="6" t="str">
        <f t="shared" si="1337"/>
        <v>Discounted</v>
      </c>
      <c r="H9499" s="6">
        <v>44897</v>
      </c>
      <c r="I9499" t="s">
        <v>2375</v>
      </c>
      <c r="J9499" t="s">
        <v>353</v>
      </c>
      <c r="K9499" t="s">
        <v>3319</v>
      </c>
      <c r="L9499" t="s">
        <v>30</v>
      </c>
      <c r="M9499" t="s">
        <v>31</v>
      </c>
      <c r="N9499" t="s">
        <v>174</v>
      </c>
      <c r="O9499" t="s">
        <v>62</v>
      </c>
      <c r="P9499" t="s">
        <v>611</v>
      </c>
      <c r="Q9499" t="s">
        <v>453</v>
      </c>
      <c r="R9499" s="7">
        <v>0.2</v>
      </c>
      <c r="S9499" s="7">
        <f t="shared" si="1332"/>
        <v>34.867200000000004</v>
      </c>
      <c r="T9499" s="8">
        <v>4.3583999999999996</v>
      </c>
      <c r="U9499" s="8" t="str">
        <f t="shared" si="1338"/>
        <v>Low</v>
      </c>
      <c r="V9499" s="7">
        <v>1</v>
      </c>
      <c r="W9499" s="8">
        <v>43.584000000000003</v>
      </c>
      <c r="X9499" s="8">
        <f t="shared" si="1339"/>
        <v>5448</v>
      </c>
      <c r="Y9499" s="9">
        <v>0.1</v>
      </c>
      <c r="Z9499" s="9" t="str">
        <f t="shared" si="1340"/>
        <v>Low</v>
      </c>
    </row>
    <row r="9500" spans="1:26" x14ac:dyDescent="0.3">
      <c r="A9500" t="s">
        <v>8198</v>
      </c>
      <c r="B9500" s="6">
        <v>44892</v>
      </c>
      <c r="C9500" s="6" t="str">
        <f t="shared" si="1333"/>
        <v>2022</v>
      </c>
      <c r="D9500" s="6" t="str">
        <f t="shared" si="1334"/>
        <v>November</v>
      </c>
      <c r="E9500" s="6" t="str">
        <f t="shared" si="1335"/>
        <v>Q4</v>
      </c>
      <c r="F9500" s="6" t="str">
        <f t="shared" si="1336"/>
        <v>Low</v>
      </c>
      <c r="G9500" s="6" t="str">
        <f t="shared" si="1337"/>
        <v>Discounted</v>
      </c>
      <c r="H9500" s="6">
        <v>44897</v>
      </c>
      <c r="I9500" t="s">
        <v>2375</v>
      </c>
      <c r="J9500" t="s">
        <v>89</v>
      </c>
      <c r="K9500" t="s">
        <v>6933</v>
      </c>
      <c r="L9500" t="s">
        <v>30</v>
      </c>
      <c r="M9500" t="s">
        <v>31</v>
      </c>
      <c r="N9500" t="s">
        <v>53</v>
      </c>
      <c r="O9500" t="s">
        <v>62</v>
      </c>
      <c r="P9500" t="s">
        <v>611</v>
      </c>
      <c r="Q9500" t="s">
        <v>453</v>
      </c>
      <c r="R9500" s="7">
        <v>0.2</v>
      </c>
      <c r="S9500" s="7">
        <f t="shared" si="1332"/>
        <v>7.008</v>
      </c>
      <c r="T9500" s="8">
        <v>0.76649999999999996</v>
      </c>
      <c r="U9500" s="8" t="str">
        <f t="shared" si="1338"/>
        <v>Low</v>
      </c>
      <c r="V9500" s="7">
        <v>5</v>
      </c>
      <c r="W9500" s="8">
        <v>8.76</v>
      </c>
      <c r="X9500" s="8">
        <f t="shared" si="1339"/>
        <v>8833</v>
      </c>
      <c r="Y9500" s="9">
        <v>8.7499999999999994E-2</v>
      </c>
      <c r="Z9500" s="9" t="str">
        <f t="shared" si="1340"/>
        <v>Low</v>
      </c>
    </row>
    <row r="9501" spans="1:26" x14ac:dyDescent="0.3">
      <c r="A9501" t="s">
        <v>8199</v>
      </c>
      <c r="B9501" s="6">
        <v>44892</v>
      </c>
      <c r="C9501" s="6" t="str">
        <f t="shared" si="1333"/>
        <v>2022</v>
      </c>
      <c r="D9501" s="6" t="str">
        <f t="shared" si="1334"/>
        <v>November</v>
      </c>
      <c r="E9501" s="6" t="str">
        <f t="shared" si="1335"/>
        <v>Q4</v>
      </c>
      <c r="F9501" s="6" t="str">
        <f t="shared" si="1336"/>
        <v>Low</v>
      </c>
      <c r="G9501" s="6" t="str">
        <f t="shared" si="1337"/>
        <v>Discounted</v>
      </c>
      <c r="H9501" s="6">
        <v>44898</v>
      </c>
      <c r="I9501" t="s">
        <v>4583</v>
      </c>
      <c r="J9501" t="s">
        <v>680</v>
      </c>
      <c r="K9501" t="s">
        <v>681</v>
      </c>
      <c r="L9501" t="s">
        <v>30</v>
      </c>
      <c r="M9501" t="s">
        <v>91</v>
      </c>
      <c r="N9501" t="s">
        <v>92</v>
      </c>
      <c r="O9501" t="s">
        <v>69</v>
      </c>
      <c r="P9501" t="s">
        <v>70</v>
      </c>
      <c r="Q9501" t="s">
        <v>71</v>
      </c>
      <c r="R9501" s="7">
        <v>0.2</v>
      </c>
      <c r="S9501" s="7">
        <f t="shared" si="1332"/>
        <v>46.054400000000001</v>
      </c>
      <c r="T9501" s="8">
        <v>5.7568000000000001</v>
      </c>
      <c r="U9501" s="8" t="str">
        <f t="shared" si="1338"/>
        <v>Low</v>
      </c>
      <c r="V9501" s="7">
        <v>4</v>
      </c>
      <c r="W9501" s="8">
        <v>57.567999999999998</v>
      </c>
      <c r="X9501" s="8">
        <f t="shared" si="1339"/>
        <v>4897</v>
      </c>
      <c r="Y9501" s="9">
        <v>0.1</v>
      </c>
      <c r="Z9501" s="9" t="str">
        <f t="shared" si="1340"/>
        <v>Low</v>
      </c>
    </row>
    <row r="9502" spans="1:26" x14ac:dyDescent="0.3">
      <c r="A9502" t="s">
        <v>8200</v>
      </c>
      <c r="B9502" s="6">
        <v>44892</v>
      </c>
      <c r="C9502" s="6" t="str">
        <f t="shared" si="1333"/>
        <v>2022</v>
      </c>
      <c r="D9502" s="6" t="str">
        <f t="shared" si="1334"/>
        <v>November</v>
      </c>
      <c r="E9502" s="6" t="str">
        <f t="shared" si="1335"/>
        <v>Q4</v>
      </c>
      <c r="F9502" s="6" t="str">
        <f t="shared" si="1336"/>
        <v>High</v>
      </c>
      <c r="G9502" s="6" t="str">
        <f t="shared" si="1337"/>
        <v>Full Price</v>
      </c>
      <c r="H9502" s="6">
        <v>44897</v>
      </c>
      <c r="I9502" t="s">
        <v>4317</v>
      </c>
      <c r="J9502" t="s">
        <v>38</v>
      </c>
      <c r="K9502" t="s">
        <v>1143</v>
      </c>
      <c r="L9502" t="s">
        <v>61</v>
      </c>
      <c r="M9502" t="s">
        <v>31</v>
      </c>
      <c r="N9502" t="s">
        <v>41</v>
      </c>
      <c r="O9502" t="s">
        <v>33</v>
      </c>
      <c r="P9502" t="s">
        <v>406</v>
      </c>
      <c r="Q9502" t="s">
        <v>237</v>
      </c>
      <c r="R9502" s="7">
        <v>0</v>
      </c>
      <c r="S9502" s="7">
        <f t="shared" si="1332"/>
        <v>497.94</v>
      </c>
      <c r="T9502" s="8">
        <v>224.07300000000001</v>
      </c>
      <c r="U9502" s="8" t="str">
        <f t="shared" si="1338"/>
        <v>Medium</v>
      </c>
      <c r="V9502" s="7">
        <v>3</v>
      </c>
      <c r="W9502" s="8">
        <v>497.94</v>
      </c>
      <c r="X9502" s="8">
        <f t="shared" si="1339"/>
        <v>1170</v>
      </c>
      <c r="Y9502" s="9">
        <v>0.45</v>
      </c>
      <c r="Z9502" s="9" t="str">
        <f t="shared" si="1340"/>
        <v>High</v>
      </c>
    </row>
    <row r="9503" spans="1:26" x14ac:dyDescent="0.3">
      <c r="A9503" t="s">
        <v>8200</v>
      </c>
      <c r="B9503" s="6">
        <v>44892</v>
      </c>
      <c r="C9503" s="6" t="str">
        <f t="shared" si="1333"/>
        <v>2022</v>
      </c>
      <c r="D9503" s="6" t="str">
        <f t="shared" si="1334"/>
        <v>November</v>
      </c>
      <c r="E9503" s="6" t="str">
        <f t="shared" si="1335"/>
        <v>Q4</v>
      </c>
      <c r="F9503" s="6" t="str">
        <f t="shared" si="1336"/>
        <v>High</v>
      </c>
      <c r="G9503" s="6" t="str">
        <f t="shared" si="1337"/>
        <v>Full Price</v>
      </c>
      <c r="H9503" s="6">
        <v>44897</v>
      </c>
      <c r="I9503" t="s">
        <v>4317</v>
      </c>
      <c r="J9503" t="s">
        <v>67</v>
      </c>
      <c r="K9503" t="s">
        <v>561</v>
      </c>
      <c r="L9503" t="s">
        <v>61</v>
      </c>
      <c r="M9503" t="s">
        <v>31</v>
      </c>
      <c r="N9503" t="s">
        <v>32</v>
      </c>
      <c r="O9503" t="s">
        <v>33</v>
      </c>
      <c r="P9503" t="s">
        <v>406</v>
      </c>
      <c r="Q9503" t="s">
        <v>237</v>
      </c>
      <c r="R9503" s="7">
        <v>0</v>
      </c>
      <c r="S9503" s="7">
        <f t="shared" si="1332"/>
        <v>158.28</v>
      </c>
      <c r="T9503" s="8">
        <v>72.808800000000005</v>
      </c>
      <c r="U9503" s="8" t="str">
        <f t="shared" si="1338"/>
        <v>Low</v>
      </c>
      <c r="V9503" s="7">
        <v>6</v>
      </c>
      <c r="W9503" s="8">
        <v>158.28</v>
      </c>
      <c r="X9503" s="8">
        <f t="shared" si="1339"/>
        <v>3002</v>
      </c>
      <c r="Y9503" s="9">
        <v>0.46</v>
      </c>
      <c r="Z9503" s="9" t="str">
        <f t="shared" si="1340"/>
        <v>High</v>
      </c>
    </row>
    <row r="9504" spans="1:26" x14ac:dyDescent="0.3">
      <c r="A9504" t="s">
        <v>8201</v>
      </c>
      <c r="B9504" s="6">
        <v>44893</v>
      </c>
      <c r="C9504" s="6" t="str">
        <f t="shared" si="1333"/>
        <v>2022</v>
      </c>
      <c r="D9504" s="6" t="str">
        <f t="shared" si="1334"/>
        <v>November</v>
      </c>
      <c r="E9504" s="6" t="str">
        <f t="shared" si="1335"/>
        <v>Q4</v>
      </c>
      <c r="F9504" s="6" t="str">
        <f t="shared" si="1336"/>
        <v>Low</v>
      </c>
      <c r="G9504" s="6" t="str">
        <f t="shared" si="1337"/>
        <v>Discounted</v>
      </c>
      <c r="H9504" s="6">
        <v>44897</v>
      </c>
      <c r="I9504" t="s">
        <v>1312</v>
      </c>
      <c r="J9504" t="s">
        <v>759</v>
      </c>
      <c r="K9504" t="s">
        <v>4773</v>
      </c>
      <c r="L9504" t="s">
        <v>40</v>
      </c>
      <c r="M9504" t="s">
        <v>76</v>
      </c>
      <c r="N9504" t="s">
        <v>99</v>
      </c>
      <c r="O9504" t="s">
        <v>54</v>
      </c>
      <c r="P9504" t="s">
        <v>55</v>
      </c>
      <c r="Q9504" t="s">
        <v>56</v>
      </c>
      <c r="R9504" s="7">
        <v>0.2</v>
      </c>
      <c r="S9504" s="7">
        <f t="shared" si="1332"/>
        <v>805.78559999999993</v>
      </c>
      <c r="T9504" s="8">
        <v>75.542400000000001</v>
      </c>
      <c r="U9504" s="8" t="str">
        <f t="shared" si="1338"/>
        <v>Low</v>
      </c>
      <c r="V9504" s="7">
        <v>6</v>
      </c>
      <c r="W9504" s="8">
        <v>1007.232</v>
      </c>
      <c r="X9504" s="8">
        <f t="shared" si="1339"/>
        <v>460</v>
      </c>
      <c r="Y9504" s="9">
        <v>7.4999999999999997E-2</v>
      </c>
      <c r="Z9504" s="9" t="str">
        <f t="shared" si="1340"/>
        <v>Low</v>
      </c>
    </row>
    <row r="9505" spans="1:26" x14ac:dyDescent="0.3">
      <c r="A9505" t="s">
        <v>8201</v>
      </c>
      <c r="B9505" s="6">
        <v>44893</v>
      </c>
      <c r="C9505" s="6" t="str">
        <f t="shared" si="1333"/>
        <v>2022</v>
      </c>
      <c r="D9505" s="6" t="str">
        <f t="shared" si="1334"/>
        <v>November</v>
      </c>
      <c r="E9505" s="6" t="str">
        <f t="shared" si="1335"/>
        <v>Q4</v>
      </c>
      <c r="F9505" s="6" t="str">
        <f t="shared" si="1336"/>
        <v>Low</v>
      </c>
      <c r="G9505" s="6" t="str">
        <f t="shared" si="1337"/>
        <v>Discounted</v>
      </c>
      <c r="H9505" s="6">
        <v>44897</v>
      </c>
      <c r="I9505" t="s">
        <v>1312</v>
      </c>
      <c r="J9505" t="s">
        <v>1113</v>
      </c>
      <c r="K9505" t="s">
        <v>5075</v>
      </c>
      <c r="L9505" t="s">
        <v>40</v>
      </c>
      <c r="M9505" t="s">
        <v>76</v>
      </c>
      <c r="N9505" t="s">
        <v>99</v>
      </c>
      <c r="O9505" t="s">
        <v>54</v>
      </c>
      <c r="P9505" t="s">
        <v>55</v>
      </c>
      <c r="Q9505" t="s">
        <v>56</v>
      </c>
      <c r="R9505" s="7">
        <v>0.2</v>
      </c>
      <c r="S9505" s="7">
        <f t="shared" si="1332"/>
        <v>413.19040000000007</v>
      </c>
      <c r="T9505" s="8">
        <v>-12.9122</v>
      </c>
      <c r="U9505" s="8" t="str">
        <f t="shared" si="1338"/>
        <v>Loss</v>
      </c>
      <c r="V9505" s="7">
        <v>7</v>
      </c>
      <c r="W9505" s="8">
        <v>516.48800000000006</v>
      </c>
      <c r="X9505" s="8">
        <f t="shared" si="1339"/>
        <v>1130</v>
      </c>
      <c r="Y9505" s="9">
        <v>-2.5000000000000001E-2</v>
      </c>
      <c r="Z9505" s="9" t="str">
        <f t="shared" si="1340"/>
        <v>Low</v>
      </c>
    </row>
    <row r="9506" spans="1:26" x14ac:dyDescent="0.3">
      <c r="A9506" t="s">
        <v>8201</v>
      </c>
      <c r="B9506" s="6">
        <v>44893</v>
      </c>
      <c r="C9506" s="6" t="str">
        <f t="shared" si="1333"/>
        <v>2022</v>
      </c>
      <c r="D9506" s="6" t="str">
        <f t="shared" si="1334"/>
        <v>November</v>
      </c>
      <c r="E9506" s="6" t="str">
        <f t="shared" si="1335"/>
        <v>Q4</v>
      </c>
      <c r="F9506" s="6" t="str">
        <f t="shared" si="1336"/>
        <v>Low</v>
      </c>
      <c r="G9506" s="6" t="str">
        <f t="shared" si="1337"/>
        <v>Discounted</v>
      </c>
      <c r="H9506" s="6">
        <v>44897</v>
      </c>
      <c r="I9506" t="s">
        <v>1312</v>
      </c>
      <c r="J9506" t="s">
        <v>863</v>
      </c>
      <c r="K9506" t="s">
        <v>2048</v>
      </c>
      <c r="L9506" t="s">
        <v>40</v>
      </c>
      <c r="M9506" t="s">
        <v>76</v>
      </c>
      <c r="N9506" t="s">
        <v>262</v>
      </c>
      <c r="O9506" t="s">
        <v>54</v>
      </c>
      <c r="P9506" t="s">
        <v>55</v>
      </c>
      <c r="Q9506" t="s">
        <v>56</v>
      </c>
      <c r="R9506" s="7">
        <v>0.4</v>
      </c>
      <c r="S9506" s="7">
        <f t="shared" si="1332"/>
        <v>1239.192</v>
      </c>
      <c r="T9506" s="8">
        <v>-619.596</v>
      </c>
      <c r="U9506" s="8" t="str">
        <f t="shared" si="1338"/>
        <v>Loss</v>
      </c>
      <c r="V9506" s="7">
        <v>12</v>
      </c>
      <c r="W9506" s="8">
        <v>2065.3200000000002</v>
      </c>
      <c r="X9506" s="8">
        <f t="shared" si="1339"/>
        <v>129</v>
      </c>
      <c r="Y9506" s="9">
        <v>-0.3</v>
      </c>
      <c r="Z9506" s="9" t="str">
        <f t="shared" si="1340"/>
        <v>Low</v>
      </c>
    </row>
    <row r="9507" spans="1:26" x14ac:dyDescent="0.3">
      <c r="A9507" t="s">
        <v>8201</v>
      </c>
      <c r="B9507" s="6">
        <v>44893</v>
      </c>
      <c r="C9507" s="6" t="str">
        <f t="shared" si="1333"/>
        <v>2022</v>
      </c>
      <c r="D9507" s="6" t="str">
        <f t="shared" si="1334"/>
        <v>November</v>
      </c>
      <c r="E9507" s="6" t="str">
        <f t="shared" si="1335"/>
        <v>Q4</v>
      </c>
      <c r="F9507" s="6" t="str">
        <f t="shared" si="1336"/>
        <v>High</v>
      </c>
      <c r="G9507" s="6" t="str">
        <f t="shared" si="1337"/>
        <v>Discounted</v>
      </c>
      <c r="H9507" s="6">
        <v>44897</v>
      </c>
      <c r="I9507" t="s">
        <v>1312</v>
      </c>
      <c r="J9507" t="s">
        <v>67</v>
      </c>
      <c r="K9507" t="s">
        <v>2112</v>
      </c>
      <c r="L9507" t="s">
        <v>40</v>
      </c>
      <c r="M9507" t="s">
        <v>31</v>
      </c>
      <c r="N9507" t="s">
        <v>32</v>
      </c>
      <c r="O9507" t="s">
        <v>54</v>
      </c>
      <c r="P9507" t="s">
        <v>55</v>
      </c>
      <c r="Q9507" t="s">
        <v>56</v>
      </c>
      <c r="R9507" s="7">
        <v>0.2</v>
      </c>
      <c r="S9507" s="7">
        <f t="shared" si="1332"/>
        <v>12.441599999999999</v>
      </c>
      <c r="T9507" s="8">
        <v>5.4432</v>
      </c>
      <c r="U9507" s="8" t="str">
        <f t="shared" si="1338"/>
        <v>Low</v>
      </c>
      <c r="V9507" s="7">
        <v>3</v>
      </c>
      <c r="W9507" s="8">
        <v>15.552</v>
      </c>
      <c r="X9507" s="8">
        <f t="shared" si="1339"/>
        <v>7693</v>
      </c>
      <c r="Y9507" s="9">
        <v>0.35</v>
      </c>
      <c r="Z9507" s="9" t="str">
        <f t="shared" si="1340"/>
        <v>High</v>
      </c>
    </row>
    <row r="9508" spans="1:26" x14ac:dyDescent="0.3">
      <c r="A9508" t="s">
        <v>8201</v>
      </c>
      <c r="B9508" s="6">
        <v>44893</v>
      </c>
      <c r="C9508" s="6" t="str">
        <f t="shared" si="1333"/>
        <v>2022</v>
      </c>
      <c r="D9508" s="6" t="str">
        <f t="shared" si="1334"/>
        <v>November</v>
      </c>
      <c r="E9508" s="6" t="str">
        <f t="shared" si="1335"/>
        <v>Q4</v>
      </c>
      <c r="F9508" s="6" t="str">
        <f t="shared" si="1336"/>
        <v>High</v>
      </c>
      <c r="G9508" s="6" t="str">
        <f t="shared" si="1337"/>
        <v>Discounted</v>
      </c>
      <c r="H9508" s="6">
        <v>44897</v>
      </c>
      <c r="I9508" t="s">
        <v>1312</v>
      </c>
      <c r="J9508" t="s">
        <v>67</v>
      </c>
      <c r="K9508" t="s">
        <v>2711</v>
      </c>
      <c r="L9508" t="s">
        <v>40</v>
      </c>
      <c r="M9508" t="s">
        <v>31</v>
      </c>
      <c r="N9508" t="s">
        <v>32</v>
      </c>
      <c r="O9508" t="s">
        <v>54</v>
      </c>
      <c r="P9508" t="s">
        <v>55</v>
      </c>
      <c r="Q9508" t="s">
        <v>56</v>
      </c>
      <c r="R9508" s="7">
        <v>0.2</v>
      </c>
      <c r="S9508" s="7">
        <f t="shared" si="1332"/>
        <v>20.275200000000002</v>
      </c>
      <c r="T9508" s="8">
        <v>7.92</v>
      </c>
      <c r="U9508" s="8" t="str">
        <f t="shared" si="1338"/>
        <v>Low</v>
      </c>
      <c r="V9508" s="7">
        <v>6</v>
      </c>
      <c r="W9508" s="8">
        <v>25.344000000000001</v>
      </c>
      <c r="X9508" s="8">
        <f t="shared" si="1339"/>
        <v>6649</v>
      </c>
      <c r="Y9508" s="9">
        <v>0.3125</v>
      </c>
      <c r="Z9508" s="9" t="str">
        <f t="shared" si="1340"/>
        <v>High</v>
      </c>
    </row>
    <row r="9509" spans="1:26" x14ac:dyDescent="0.3">
      <c r="A9509" t="s">
        <v>8202</v>
      </c>
      <c r="B9509" s="6">
        <v>44893</v>
      </c>
      <c r="C9509" s="6" t="str">
        <f t="shared" si="1333"/>
        <v>2022</v>
      </c>
      <c r="D9509" s="6" t="str">
        <f t="shared" si="1334"/>
        <v>November</v>
      </c>
      <c r="E9509" s="6" t="str">
        <f t="shared" si="1335"/>
        <v>Q4</v>
      </c>
      <c r="F9509" s="6" t="str">
        <f t="shared" si="1336"/>
        <v>High</v>
      </c>
      <c r="G9509" s="6" t="str">
        <f t="shared" si="1337"/>
        <v>Full Price</v>
      </c>
      <c r="H9509" s="6">
        <v>44899</v>
      </c>
      <c r="I9509" t="s">
        <v>2534</v>
      </c>
      <c r="J9509" t="s">
        <v>759</v>
      </c>
      <c r="K9509" t="s">
        <v>4773</v>
      </c>
      <c r="L9509" t="s">
        <v>40</v>
      </c>
      <c r="M9509" t="s">
        <v>76</v>
      </c>
      <c r="N9509" t="s">
        <v>99</v>
      </c>
      <c r="O9509" t="s">
        <v>54</v>
      </c>
      <c r="P9509" t="s">
        <v>917</v>
      </c>
      <c r="Q9509" t="s">
        <v>918</v>
      </c>
      <c r="R9509" s="7">
        <v>0</v>
      </c>
      <c r="S9509" s="7">
        <f t="shared" si="1332"/>
        <v>1049.2</v>
      </c>
      <c r="T9509" s="8">
        <v>272.79199999999997</v>
      </c>
      <c r="U9509" s="8" t="str">
        <f t="shared" si="1338"/>
        <v>Medium</v>
      </c>
      <c r="V9509" s="7">
        <v>5</v>
      </c>
      <c r="W9509" s="8">
        <v>1049.2</v>
      </c>
      <c r="X9509" s="8">
        <f t="shared" si="1339"/>
        <v>433</v>
      </c>
      <c r="Y9509" s="9">
        <v>0.26</v>
      </c>
      <c r="Z9509" s="9" t="str">
        <f t="shared" si="1340"/>
        <v>High</v>
      </c>
    </row>
    <row r="9510" spans="1:26" x14ac:dyDescent="0.3">
      <c r="A9510" t="s">
        <v>8202</v>
      </c>
      <c r="B9510" s="6">
        <v>44893</v>
      </c>
      <c r="C9510" s="6" t="str">
        <f t="shared" si="1333"/>
        <v>2022</v>
      </c>
      <c r="D9510" s="6" t="str">
        <f t="shared" si="1334"/>
        <v>November</v>
      </c>
      <c r="E9510" s="6" t="str">
        <f t="shared" si="1335"/>
        <v>Q4</v>
      </c>
      <c r="F9510" s="6" t="str">
        <f t="shared" si="1336"/>
        <v>High</v>
      </c>
      <c r="G9510" s="6" t="str">
        <f t="shared" si="1337"/>
        <v>Full Price</v>
      </c>
      <c r="H9510" s="6">
        <v>44899</v>
      </c>
      <c r="I9510" t="s">
        <v>2534</v>
      </c>
      <c r="J9510" t="s">
        <v>192</v>
      </c>
      <c r="K9510" t="s">
        <v>3083</v>
      </c>
      <c r="L9510" t="s">
        <v>40</v>
      </c>
      <c r="M9510" t="s">
        <v>76</v>
      </c>
      <c r="N9510" t="s">
        <v>99</v>
      </c>
      <c r="O9510" t="s">
        <v>54</v>
      </c>
      <c r="P9510" t="s">
        <v>917</v>
      </c>
      <c r="Q9510" t="s">
        <v>918</v>
      </c>
      <c r="R9510" s="7">
        <v>0</v>
      </c>
      <c r="S9510" s="7">
        <f t="shared" si="1332"/>
        <v>20.9</v>
      </c>
      <c r="T9510" s="8">
        <v>7.524</v>
      </c>
      <c r="U9510" s="8" t="str">
        <f t="shared" si="1338"/>
        <v>Low</v>
      </c>
      <c r="V9510" s="7">
        <v>5</v>
      </c>
      <c r="W9510" s="8">
        <v>20.9</v>
      </c>
      <c r="X9510" s="8">
        <f t="shared" si="1339"/>
        <v>7046</v>
      </c>
      <c r="Y9510" s="9">
        <v>0.36</v>
      </c>
      <c r="Z9510" s="9" t="str">
        <f t="shared" si="1340"/>
        <v>High</v>
      </c>
    </row>
    <row r="9511" spans="1:26" x14ac:dyDescent="0.3">
      <c r="A9511" t="s">
        <v>8202</v>
      </c>
      <c r="B9511" s="6">
        <v>44893</v>
      </c>
      <c r="C9511" s="6" t="str">
        <f t="shared" si="1333"/>
        <v>2022</v>
      </c>
      <c r="D9511" s="6" t="str">
        <f t="shared" si="1334"/>
        <v>November</v>
      </c>
      <c r="E9511" s="6" t="str">
        <f t="shared" si="1335"/>
        <v>Q4</v>
      </c>
      <c r="F9511" s="6" t="str">
        <f t="shared" si="1336"/>
        <v>High</v>
      </c>
      <c r="G9511" s="6" t="str">
        <f t="shared" si="1337"/>
        <v>Full Price</v>
      </c>
      <c r="H9511" s="6">
        <v>44899</v>
      </c>
      <c r="I9511" t="s">
        <v>2534</v>
      </c>
      <c r="J9511" t="s">
        <v>458</v>
      </c>
      <c r="K9511" t="s">
        <v>1517</v>
      </c>
      <c r="L9511" t="s">
        <v>40</v>
      </c>
      <c r="M9511" t="s">
        <v>31</v>
      </c>
      <c r="N9511" t="s">
        <v>53</v>
      </c>
      <c r="O9511" t="s">
        <v>54</v>
      </c>
      <c r="P9511" t="s">
        <v>917</v>
      </c>
      <c r="Q9511" t="s">
        <v>918</v>
      </c>
      <c r="R9511" s="7">
        <v>0</v>
      </c>
      <c r="S9511" s="7">
        <f t="shared" si="1332"/>
        <v>1.64</v>
      </c>
      <c r="T9511" s="8">
        <v>0.73799999999999999</v>
      </c>
      <c r="U9511" s="8" t="str">
        <f t="shared" si="1338"/>
        <v>Low</v>
      </c>
      <c r="V9511" s="7">
        <v>1</v>
      </c>
      <c r="W9511" s="8">
        <v>1.64</v>
      </c>
      <c r="X9511" s="8">
        <f t="shared" si="1339"/>
        <v>9950</v>
      </c>
      <c r="Y9511" s="9">
        <v>0.45</v>
      </c>
      <c r="Z9511" s="9" t="str">
        <f t="shared" si="1340"/>
        <v>High</v>
      </c>
    </row>
    <row r="9512" spans="1:26" x14ac:dyDescent="0.3">
      <c r="A9512" t="s">
        <v>8203</v>
      </c>
      <c r="B9512" s="6">
        <v>44893</v>
      </c>
      <c r="C9512" s="6" t="str">
        <f t="shared" si="1333"/>
        <v>2022</v>
      </c>
      <c r="D9512" s="6" t="str">
        <f t="shared" si="1334"/>
        <v>November</v>
      </c>
      <c r="E9512" s="6" t="str">
        <f t="shared" si="1335"/>
        <v>Q4</v>
      </c>
      <c r="F9512" s="6" t="str">
        <f t="shared" si="1336"/>
        <v>High</v>
      </c>
      <c r="G9512" s="6" t="str">
        <f t="shared" si="1337"/>
        <v>Discounted</v>
      </c>
      <c r="H9512" s="6">
        <v>44896</v>
      </c>
      <c r="I9512" t="s">
        <v>1933</v>
      </c>
      <c r="J9512" t="s">
        <v>89</v>
      </c>
      <c r="K9512" t="s">
        <v>795</v>
      </c>
      <c r="L9512" t="s">
        <v>30</v>
      </c>
      <c r="M9512" t="s">
        <v>31</v>
      </c>
      <c r="N9512" t="s">
        <v>32</v>
      </c>
      <c r="O9512" t="s">
        <v>69</v>
      </c>
      <c r="P9512" t="s">
        <v>494</v>
      </c>
      <c r="Q9512" t="s">
        <v>495</v>
      </c>
      <c r="R9512" s="7">
        <v>0.2</v>
      </c>
      <c r="S9512" s="7">
        <f t="shared" si="1332"/>
        <v>71.014399999999995</v>
      </c>
      <c r="T9512" s="8">
        <v>31.0688</v>
      </c>
      <c r="U9512" s="8" t="str">
        <f t="shared" si="1338"/>
        <v>Low</v>
      </c>
      <c r="V9512" s="7">
        <v>2</v>
      </c>
      <c r="W9512" s="8">
        <v>88.768000000000001</v>
      </c>
      <c r="X9512" s="8">
        <f t="shared" si="1339"/>
        <v>4020</v>
      </c>
      <c r="Y9512" s="9">
        <v>0.35</v>
      </c>
      <c r="Z9512" s="9" t="str">
        <f t="shared" si="1340"/>
        <v>High</v>
      </c>
    </row>
    <row r="9513" spans="1:26" x14ac:dyDescent="0.3">
      <c r="A9513" t="s">
        <v>8204</v>
      </c>
      <c r="B9513" s="6">
        <v>44893</v>
      </c>
      <c r="C9513" s="6" t="str">
        <f t="shared" si="1333"/>
        <v>2022</v>
      </c>
      <c r="D9513" s="6" t="str">
        <f t="shared" si="1334"/>
        <v>November</v>
      </c>
      <c r="E9513" s="6" t="str">
        <f t="shared" si="1335"/>
        <v>Q4</v>
      </c>
      <c r="F9513" s="6" t="str">
        <f t="shared" si="1336"/>
        <v>High</v>
      </c>
      <c r="G9513" s="6" t="str">
        <f t="shared" si="1337"/>
        <v>Full Price</v>
      </c>
      <c r="H9513" s="6">
        <v>44897</v>
      </c>
      <c r="I9513" t="s">
        <v>2619</v>
      </c>
      <c r="J9513" t="s">
        <v>89</v>
      </c>
      <c r="K9513" t="s">
        <v>4357</v>
      </c>
      <c r="L9513" t="s">
        <v>61</v>
      </c>
      <c r="M9513" t="s">
        <v>31</v>
      </c>
      <c r="N9513" t="s">
        <v>149</v>
      </c>
      <c r="O9513" t="s">
        <v>54</v>
      </c>
      <c r="P9513" t="s">
        <v>270</v>
      </c>
      <c r="Q9513" t="s">
        <v>271</v>
      </c>
      <c r="R9513" s="7">
        <v>0</v>
      </c>
      <c r="S9513" s="7">
        <f t="shared" si="1332"/>
        <v>79.959999999999994</v>
      </c>
      <c r="T9513" s="8">
        <v>35.981999999999999</v>
      </c>
      <c r="U9513" s="8" t="str">
        <f t="shared" si="1338"/>
        <v>Low</v>
      </c>
      <c r="V9513" s="7">
        <v>2</v>
      </c>
      <c r="W9513" s="8">
        <v>79.959999999999994</v>
      </c>
      <c r="X9513" s="8">
        <f t="shared" si="1339"/>
        <v>4215</v>
      </c>
      <c r="Y9513" s="9">
        <v>0.45</v>
      </c>
      <c r="Z9513" s="9" t="str">
        <f t="shared" si="1340"/>
        <v>High</v>
      </c>
    </row>
    <row r="9514" spans="1:26" x14ac:dyDescent="0.3">
      <c r="A9514" t="s">
        <v>8204</v>
      </c>
      <c r="B9514" s="6">
        <v>44893</v>
      </c>
      <c r="C9514" s="6" t="str">
        <f t="shared" si="1333"/>
        <v>2022</v>
      </c>
      <c r="D9514" s="6" t="str">
        <f t="shared" si="1334"/>
        <v>November</v>
      </c>
      <c r="E9514" s="6" t="str">
        <f t="shared" si="1335"/>
        <v>Q4</v>
      </c>
      <c r="F9514" s="6" t="str">
        <f t="shared" si="1336"/>
        <v>High</v>
      </c>
      <c r="G9514" s="6" t="str">
        <f t="shared" si="1337"/>
        <v>Full Price</v>
      </c>
      <c r="H9514" s="6">
        <v>44897</v>
      </c>
      <c r="I9514" t="s">
        <v>2619</v>
      </c>
      <c r="J9514" t="s">
        <v>89</v>
      </c>
      <c r="K9514" t="s">
        <v>3394</v>
      </c>
      <c r="L9514" t="s">
        <v>61</v>
      </c>
      <c r="M9514" t="s">
        <v>91</v>
      </c>
      <c r="N9514" t="s">
        <v>92</v>
      </c>
      <c r="O9514" t="s">
        <v>54</v>
      </c>
      <c r="P9514" t="s">
        <v>270</v>
      </c>
      <c r="Q9514" t="s">
        <v>271</v>
      </c>
      <c r="R9514" s="7">
        <v>0</v>
      </c>
      <c r="S9514" s="7">
        <f t="shared" si="1332"/>
        <v>1979.89</v>
      </c>
      <c r="T9514" s="8">
        <v>494.97250000000003</v>
      </c>
      <c r="U9514" s="8" t="str">
        <f t="shared" si="1338"/>
        <v>Medium</v>
      </c>
      <c r="V9514" s="7">
        <v>11</v>
      </c>
      <c r="W9514" s="8">
        <v>1979.89</v>
      </c>
      <c r="X9514" s="8">
        <f t="shared" si="1339"/>
        <v>145</v>
      </c>
      <c r="Y9514" s="9">
        <v>0.25</v>
      </c>
      <c r="Z9514" s="9" t="str">
        <f t="shared" si="1340"/>
        <v>High</v>
      </c>
    </row>
    <row r="9515" spans="1:26" x14ac:dyDescent="0.3">
      <c r="A9515" t="s">
        <v>8205</v>
      </c>
      <c r="B9515" s="6">
        <v>44893</v>
      </c>
      <c r="C9515" s="6" t="str">
        <f t="shared" si="1333"/>
        <v>2022</v>
      </c>
      <c r="D9515" s="6" t="str">
        <f t="shared" si="1334"/>
        <v>November</v>
      </c>
      <c r="E9515" s="6" t="str">
        <f t="shared" si="1335"/>
        <v>Q4</v>
      </c>
      <c r="F9515" s="6" t="str">
        <f t="shared" si="1336"/>
        <v>High</v>
      </c>
      <c r="G9515" s="6" t="str">
        <f t="shared" si="1337"/>
        <v>Full Price</v>
      </c>
      <c r="H9515" s="6">
        <v>44897</v>
      </c>
      <c r="I9515" t="s">
        <v>1558</v>
      </c>
      <c r="J9515" t="s">
        <v>89</v>
      </c>
      <c r="K9515" t="s">
        <v>168</v>
      </c>
      <c r="L9515" t="s">
        <v>30</v>
      </c>
      <c r="M9515" t="s">
        <v>31</v>
      </c>
      <c r="N9515" t="s">
        <v>46</v>
      </c>
      <c r="O9515" t="s">
        <v>69</v>
      </c>
      <c r="P9515" t="s">
        <v>263</v>
      </c>
      <c r="Q9515" t="s">
        <v>71</v>
      </c>
      <c r="R9515" s="7">
        <v>0</v>
      </c>
      <c r="S9515" s="7">
        <f t="shared" si="1332"/>
        <v>62.65</v>
      </c>
      <c r="T9515" s="8">
        <v>29.445499999999999</v>
      </c>
      <c r="U9515" s="8" t="str">
        <f t="shared" si="1338"/>
        <v>Low</v>
      </c>
      <c r="V9515" s="7">
        <v>5</v>
      </c>
      <c r="W9515" s="8">
        <v>62.65</v>
      </c>
      <c r="X9515" s="8">
        <f t="shared" si="1339"/>
        <v>4706</v>
      </c>
      <c r="Y9515" s="9">
        <v>0.47</v>
      </c>
      <c r="Z9515" s="9" t="str">
        <f t="shared" si="1340"/>
        <v>High</v>
      </c>
    </row>
    <row r="9516" spans="1:26" x14ac:dyDescent="0.3">
      <c r="A9516" t="s">
        <v>8206</v>
      </c>
      <c r="B9516" s="6">
        <v>44894</v>
      </c>
      <c r="C9516" s="6" t="str">
        <f t="shared" si="1333"/>
        <v>2022</v>
      </c>
      <c r="D9516" s="6" t="str">
        <f t="shared" si="1334"/>
        <v>November</v>
      </c>
      <c r="E9516" s="6" t="str">
        <f t="shared" si="1335"/>
        <v>Q4</v>
      </c>
      <c r="F9516" s="6" t="str">
        <f t="shared" si="1336"/>
        <v>Low</v>
      </c>
      <c r="G9516" s="6" t="str">
        <f t="shared" si="1337"/>
        <v>Discounted</v>
      </c>
      <c r="H9516" s="6">
        <v>44898</v>
      </c>
      <c r="I9516" t="s">
        <v>1168</v>
      </c>
      <c r="J9516" t="s">
        <v>188</v>
      </c>
      <c r="K9516" t="s">
        <v>1470</v>
      </c>
      <c r="L9516" t="s">
        <v>30</v>
      </c>
      <c r="M9516" t="s">
        <v>76</v>
      </c>
      <c r="N9516" t="s">
        <v>77</v>
      </c>
      <c r="O9516" t="s">
        <v>62</v>
      </c>
      <c r="P9516" t="s">
        <v>5087</v>
      </c>
      <c r="Q9516" t="s">
        <v>202</v>
      </c>
      <c r="R9516" s="7">
        <v>0.2</v>
      </c>
      <c r="S9516" s="7">
        <f t="shared" si="1332"/>
        <v>312.2944</v>
      </c>
      <c r="T9516" s="8">
        <v>48.795999999999999</v>
      </c>
      <c r="U9516" s="8" t="str">
        <f t="shared" si="1338"/>
        <v>Low</v>
      </c>
      <c r="V9516" s="7">
        <v>2</v>
      </c>
      <c r="W9516" s="8">
        <v>390.36799999999999</v>
      </c>
      <c r="X9516" s="8">
        <f t="shared" si="1339"/>
        <v>1489</v>
      </c>
      <c r="Y9516" s="9">
        <v>0.125</v>
      </c>
      <c r="Z9516" s="9" t="str">
        <f t="shared" si="1340"/>
        <v>Low</v>
      </c>
    </row>
    <row r="9517" spans="1:26" x14ac:dyDescent="0.3">
      <c r="A9517" t="s">
        <v>8206</v>
      </c>
      <c r="B9517" s="6">
        <v>44894</v>
      </c>
      <c r="C9517" s="6" t="str">
        <f t="shared" si="1333"/>
        <v>2022</v>
      </c>
      <c r="D9517" s="6" t="str">
        <f t="shared" si="1334"/>
        <v>November</v>
      </c>
      <c r="E9517" s="6" t="str">
        <f t="shared" si="1335"/>
        <v>Q4</v>
      </c>
      <c r="F9517" s="6" t="str">
        <f t="shared" si="1336"/>
        <v>Low</v>
      </c>
      <c r="G9517" s="6" t="str">
        <f t="shared" si="1337"/>
        <v>Discounted</v>
      </c>
      <c r="H9517" s="6">
        <v>44898</v>
      </c>
      <c r="I9517" t="s">
        <v>1168</v>
      </c>
      <c r="J9517" t="s">
        <v>595</v>
      </c>
      <c r="K9517" t="s">
        <v>944</v>
      </c>
      <c r="L9517" t="s">
        <v>30</v>
      </c>
      <c r="M9517" t="s">
        <v>76</v>
      </c>
      <c r="N9517" t="s">
        <v>99</v>
      </c>
      <c r="O9517" t="s">
        <v>62</v>
      </c>
      <c r="P9517" t="s">
        <v>5087</v>
      </c>
      <c r="Q9517" t="s">
        <v>202</v>
      </c>
      <c r="R9517" s="7">
        <v>0.2</v>
      </c>
      <c r="S9517" s="7">
        <f t="shared" si="1332"/>
        <v>81.215999999999994</v>
      </c>
      <c r="T9517" s="8">
        <v>19.035</v>
      </c>
      <c r="U9517" s="8" t="str">
        <f t="shared" si="1338"/>
        <v>Low</v>
      </c>
      <c r="V9517" s="7">
        <v>5</v>
      </c>
      <c r="W9517" s="8">
        <v>101.52</v>
      </c>
      <c r="X9517" s="8">
        <f t="shared" si="1339"/>
        <v>3748</v>
      </c>
      <c r="Y9517" s="9">
        <v>0.1875</v>
      </c>
      <c r="Z9517" s="9" t="str">
        <f t="shared" si="1340"/>
        <v>Low</v>
      </c>
    </row>
    <row r="9518" spans="1:26" x14ac:dyDescent="0.3">
      <c r="A9518" t="s">
        <v>8207</v>
      </c>
      <c r="B9518" s="6">
        <v>44895</v>
      </c>
      <c r="C9518" s="6" t="str">
        <f t="shared" si="1333"/>
        <v>2022</v>
      </c>
      <c r="D9518" s="6" t="str">
        <f t="shared" si="1334"/>
        <v>November</v>
      </c>
      <c r="E9518" s="6" t="str">
        <f t="shared" si="1335"/>
        <v>Q4</v>
      </c>
      <c r="F9518" s="6" t="str">
        <f t="shared" si="1336"/>
        <v>High</v>
      </c>
      <c r="G9518" s="6" t="str">
        <f t="shared" si="1337"/>
        <v>Discounted</v>
      </c>
      <c r="H9518" s="6">
        <v>44899</v>
      </c>
      <c r="I9518" t="s">
        <v>4865</v>
      </c>
      <c r="J9518" t="s">
        <v>853</v>
      </c>
      <c r="K9518" t="s">
        <v>854</v>
      </c>
      <c r="L9518" t="s">
        <v>30</v>
      </c>
      <c r="M9518" t="s">
        <v>31</v>
      </c>
      <c r="N9518" t="s">
        <v>86</v>
      </c>
      <c r="O9518" t="s">
        <v>33</v>
      </c>
      <c r="P9518" t="s">
        <v>5814</v>
      </c>
      <c r="Q9518" t="s">
        <v>35</v>
      </c>
      <c r="R9518" s="7">
        <v>0.2</v>
      </c>
      <c r="S9518" s="7">
        <f t="shared" si="1332"/>
        <v>1.8943999999999999</v>
      </c>
      <c r="T9518" s="8">
        <v>0.82879999999999998</v>
      </c>
      <c r="U9518" s="8" t="str">
        <f t="shared" si="1338"/>
        <v>Low</v>
      </c>
      <c r="V9518" s="7">
        <v>2</v>
      </c>
      <c r="W9518" s="8">
        <v>2.3679999999999999</v>
      </c>
      <c r="X9518" s="8">
        <f t="shared" si="1339"/>
        <v>9881</v>
      </c>
      <c r="Y9518" s="9">
        <v>0.35</v>
      </c>
      <c r="Z9518" s="9" t="str">
        <f t="shared" si="1340"/>
        <v>High</v>
      </c>
    </row>
    <row r="9519" spans="1:26" x14ac:dyDescent="0.3">
      <c r="A9519" t="s">
        <v>8208</v>
      </c>
      <c r="B9519" s="6">
        <v>44895</v>
      </c>
      <c r="C9519" s="6" t="str">
        <f t="shared" si="1333"/>
        <v>2022</v>
      </c>
      <c r="D9519" s="6" t="str">
        <f t="shared" si="1334"/>
        <v>November</v>
      </c>
      <c r="E9519" s="6" t="str">
        <f t="shared" si="1335"/>
        <v>Q4</v>
      </c>
      <c r="F9519" s="6" t="str">
        <f t="shared" si="1336"/>
        <v>Low</v>
      </c>
      <c r="G9519" s="6" t="str">
        <f t="shared" si="1337"/>
        <v>Full Price</v>
      </c>
      <c r="H9519" s="6">
        <v>44899</v>
      </c>
      <c r="I9519" t="s">
        <v>3987</v>
      </c>
      <c r="J9519" t="s">
        <v>151</v>
      </c>
      <c r="K9519" t="s">
        <v>1249</v>
      </c>
      <c r="L9519" t="s">
        <v>40</v>
      </c>
      <c r="M9519" t="s">
        <v>31</v>
      </c>
      <c r="N9519" t="s">
        <v>49</v>
      </c>
      <c r="O9519" t="s">
        <v>54</v>
      </c>
      <c r="P9519" t="s">
        <v>270</v>
      </c>
      <c r="Q9519" t="s">
        <v>271</v>
      </c>
      <c r="R9519" s="7">
        <v>0</v>
      </c>
      <c r="S9519" s="7">
        <f t="shared" si="1332"/>
        <v>269.49</v>
      </c>
      <c r="T9519" s="8">
        <v>5.3898000000000001</v>
      </c>
      <c r="U9519" s="8" t="str">
        <f t="shared" si="1338"/>
        <v>Low</v>
      </c>
      <c r="V9519" s="7">
        <v>3</v>
      </c>
      <c r="W9519" s="8">
        <v>269.49</v>
      </c>
      <c r="X9519" s="8">
        <f t="shared" si="1339"/>
        <v>2088</v>
      </c>
      <c r="Y9519" s="9">
        <v>0.02</v>
      </c>
      <c r="Z9519" s="9" t="str">
        <f t="shared" si="1340"/>
        <v>Low</v>
      </c>
    </row>
    <row r="9520" spans="1:26" x14ac:dyDescent="0.3">
      <c r="A9520" t="s">
        <v>8208</v>
      </c>
      <c r="B9520" s="6">
        <v>44895</v>
      </c>
      <c r="C9520" s="6" t="str">
        <f t="shared" si="1333"/>
        <v>2022</v>
      </c>
      <c r="D9520" s="6" t="str">
        <f t="shared" si="1334"/>
        <v>November</v>
      </c>
      <c r="E9520" s="6" t="str">
        <f t="shared" si="1335"/>
        <v>Q4</v>
      </c>
      <c r="F9520" s="6" t="str">
        <f t="shared" si="1336"/>
        <v>Low</v>
      </c>
      <c r="G9520" s="6" t="str">
        <f t="shared" si="1337"/>
        <v>Full Price</v>
      </c>
      <c r="H9520" s="6">
        <v>44899</v>
      </c>
      <c r="I9520" t="s">
        <v>3987</v>
      </c>
      <c r="J9520" t="s">
        <v>2462</v>
      </c>
      <c r="K9520" t="s">
        <v>3528</v>
      </c>
      <c r="L9520" t="s">
        <v>40</v>
      </c>
      <c r="M9520" t="s">
        <v>31</v>
      </c>
      <c r="N9520" t="s">
        <v>49</v>
      </c>
      <c r="O9520" t="s">
        <v>54</v>
      </c>
      <c r="P9520" t="s">
        <v>270</v>
      </c>
      <c r="Q9520" t="s">
        <v>271</v>
      </c>
      <c r="R9520" s="7">
        <v>0</v>
      </c>
      <c r="S9520" s="7">
        <f t="shared" si="1332"/>
        <v>83.56</v>
      </c>
      <c r="T9520" s="8">
        <v>1.6712</v>
      </c>
      <c r="U9520" s="8" t="str">
        <f t="shared" si="1338"/>
        <v>Low</v>
      </c>
      <c r="V9520" s="7">
        <v>4</v>
      </c>
      <c r="W9520" s="8">
        <v>83.56</v>
      </c>
      <c r="X9520" s="8">
        <f t="shared" si="1339"/>
        <v>4139</v>
      </c>
      <c r="Y9520" s="9">
        <v>0.02</v>
      </c>
      <c r="Z9520" s="9" t="str">
        <f t="shared" si="1340"/>
        <v>Low</v>
      </c>
    </row>
    <row r="9521" spans="1:26" x14ac:dyDescent="0.3">
      <c r="A9521" t="s">
        <v>8208</v>
      </c>
      <c r="B9521" s="6">
        <v>44895</v>
      </c>
      <c r="C9521" s="6" t="str">
        <f t="shared" si="1333"/>
        <v>2022</v>
      </c>
      <c r="D9521" s="6" t="str">
        <f t="shared" si="1334"/>
        <v>November</v>
      </c>
      <c r="E9521" s="6" t="str">
        <f t="shared" si="1335"/>
        <v>Q4</v>
      </c>
      <c r="F9521" s="6" t="str">
        <f t="shared" si="1336"/>
        <v>High</v>
      </c>
      <c r="G9521" s="6" t="str">
        <f t="shared" si="1337"/>
        <v>Full Price</v>
      </c>
      <c r="H9521" s="6">
        <v>44899</v>
      </c>
      <c r="I9521" t="s">
        <v>3987</v>
      </c>
      <c r="J9521" t="s">
        <v>216</v>
      </c>
      <c r="K9521" t="s">
        <v>8209</v>
      </c>
      <c r="L9521" t="s">
        <v>40</v>
      </c>
      <c r="M9521" t="s">
        <v>91</v>
      </c>
      <c r="N9521" t="s">
        <v>92</v>
      </c>
      <c r="O9521" t="s">
        <v>54</v>
      </c>
      <c r="P9521" t="s">
        <v>270</v>
      </c>
      <c r="Q9521" t="s">
        <v>271</v>
      </c>
      <c r="R9521" s="7">
        <v>0</v>
      </c>
      <c r="S9521" s="7">
        <f t="shared" si="1332"/>
        <v>546.05999999999995</v>
      </c>
      <c r="T9521" s="8">
        <v>163.81800000000001</v>
      </c>
      <c r="U9521" s="8" t="str">
        <f t="shared" si="1338"/>
        <v>Medium</v>
      </c>
      <c r="V9521" s="7">
        <v>3</v>
      </c>
      <c r="W9521" s="8">
        <v>546.05999999999995</v>
      </c>
      <c r="X9521" s="8">
        <f t="shared" si="1339"/>
        <v>1055</v>
      </c>
      <c r="Y9521" s="9">
        <v>0.3</v>
      </c>
      <c r="Z9521" s="9" t="str">
        <f t="shared" si="1340"/>
        <v>High</v>
      </c>
    </row>
    <row r="9522" spans="1:26" x14ac:dyDescent="0.3">
      <c r="A9522" t="s">
        <v>8210</v>
      </c>
      <c r="B9522" s="6">
        <v>44895</v>
      </c>
      <c r="C9522" s="6" t="str">
        <f t="shared" si="1333"/>
        <v>2022</v>
      </c>
      <c r="D9522" s="6" t="str">
        <f t="shared" si="1334"/>
        <v>November</v>
      </c>
      <c r="E9522" s="6" t="str">
        <f t="shared" si="1335"/>
        <v>Q4</v>
      </c>
      <c r="F9522" s="6" t="str">
        <f t="shared" si="1336"/>
        <v>High</v>
      </c>
      <c r="G9522" s="6" t="str">
        <f t="shared" si="1337"/>
        <v>Full Price</v>
      </c>
      <c r="H9522" s="6">
        <v>44898</v>
      </c>
      <c r="I9522" t="s">
        <v>4602</v>
      </c>
      <c r="J9522" t="s">
        <v>89</v>
      </c>
      <c r="K9522" t="s">
        <v>1185</v>
      </c>
      <c r="L9522" t="s">
        <v>40</v>
      </c>
      <c r="M9522" t="s">
        <v>76</v>
      </c>
      <c r="N9522" t="s">
        <v>99</v>
      </c>
      <c r="O9522" t="s">
        <v>69</v>
      </c>
      <c r="P9522" t="s">
        <v>139</v>
      </c>
      <c r="Q9522" t="s">
        <v>71</v>
      </c>
      <c r="R9522" s="7">
        <v>0</v>
      </c>
      <c r="S9522" s="7">
        <f t="shared" si="1332"/>
        <v>25.83</v>
      </c>
      <c r="T9522" s="8">
        <v>9.5571000000000002</v>
      </c>
      <c r="U9522" s="8" t="str">
        <f t="shared" si="1338"/>
        <v>Low</v>
      </c>
      <c r="V9522" s="7">
        <v>3</v>
      </c>
      <c r="W9522" s="8">
        <v>25.83</v>
      </c>
      <c r="X9522" s="8">
        <f t="shared" si="1339"/>
        <v>6617</v>
      </c>
      <c r="Y9522" s="9">
        <v>0.37</v>
      </c>
      <c r="Z9522" s="9" t="str">
        <f t="shared" si="1340"/>
        <v>High</v>
      </c>
    </row>
    <row r="9523" spans="1:26" x14ac:dyDescent="0.3">
      <c r="A9523" t="s">
        <v>8211</v>
      </c>
      <c r="B9523" s="6">
        <v>44895</v>
      </c>
      <c r="C9523" s="6" t="str">
        <f t="shared" si="1333"/>
        <v>2022</v>
      </c>
      <c r="D9523" s="6" t="str">
        <f t="shared" si="1334"/>
        <v>November</v>
      </c>
      <c r="E9523" s="6" t="str">
        <f t="shared" si="1335"/>
        <v>Q4</v>
      </c>
      <c r="F9523" s="6" t="str">
        <f t="shared" si="1336"/>
        <v>High</v>
      </c>
      <c r="G9523" s="6" t="str">
        <f t="shared" si="1337"/>
        <v>Discounted</v>
      </c>
      <c r="H9523" s="6">
        <v>44897</v>
      </c>
      <c r="I9523" t="s">
        <v>1073</v>
      </c>
      <c r="J9523" t="s">
        <v>47</v>
      </c>
      <c r="K9523" t="s">
        <v>2090</v>
      </c>
      <c r="L9523" t="s">
        <v>40</v>
      </c>
      <c r="M9523" t="s">
        <v>76</v>
      </c>
      <c r="N9523" t="s">
        <v>77</v>
      </c>
      <c r="O9523" t="s">
        <v>54</v>
      </c>
      <c r="P9523" t="s">
        <v>270</v>
      </c>
      <c r="Q9523" t="s">
        <v>271</v>
      </c>
      <c r="R9523" s="7">
        <v>0.1</v>
      </c>
      <c r="S9523" s="7">
        <f t="shared" si="1332"/>
        <v>1118.6100000000001</v>
      </c>
      <c r="T9523" s="8">
        <v>262.39</v>
      </c>
      <c r="U9523" s="8" t="str">
        <f t="shared" si="1338"/>
        <v>Medium</v>
      </c>
      <c r="V9523" s="7">
        <v>5</v>
      </c>
      <c r="W9523" s="8">
        <v>1242.9000000000001</v>
      </c>
      <c r="X9523" s="8">
        <f t="shared" si="1339"/>
        <v>340</v>
      </c>
      <c r="Y9523" s="9">
        <v>0.21111111099999999</v>
      </c>
      <c r="Z9523" s="9" t="str">
        <f t="shared" si="1340"/>
        <v>High</v>
      </c>
    </row>
    <row r="9524" spans="1:26" x14ac:dyDescent="0.3">
      <c r="A9524" t="s">
        <v>8211</v>
      </c>
      <c r="B9524" s="6">
        <v>44895</v>
      </c>
      <c r="C9524" s="6" t="str">
        <f t="shared" si="1333"/>
        <v>2022</v>
      </c>
      <c r="D9524" s="6" t="str">
        <f t="shared" si="1334"/>
        <v>November</v>
      </c>
      <c r="E9524" s="6" t="str">
        <f t="shared" si="1335"/>
        <v>Q4</v>
      </c>
      <c r="F9524" s="6" t="str">
        <f t="shared" si="1336"/>
        <v>High</v>
      </c>
      <c r="G9524" s="6" t="str">
        <f t="shared" si="1337"/>
        <v>Discounted</v>
      </c>
      <c r="H9524" s="6">
        <v>44897</v>
      </c>
      <c r="I9524" t="s">
        <v>1073</v>
      </c>
      <c r="J9524" t="s">
        <v>89</v>
      </c>
      <c r="K9524" t="s">
        <v>3181</v>
      </c>
      <c r="L9524" t="s">
        <v>40</v>
      </c>
      <c r="M9524" t="s">
        <v>31</v>
      </c>
      <c r="N9524" t="s">
        <v>41</v>
      </c>
      <c r="O9524" t="s">
        <v>54</v>
      </c>
      <c r="P9524" t="s">
        <v>270</v>
      </c>
      <c r="Q9524" t="s">
        <v>271</v>
      </c>
      <c r="R9524" s="7">
        <v>0.2</v>
      </c>
      <c r="S9524" s="7">
        <f t="shared" si="1332"/>
        <v>54.777599999999993</v>
      </c>
      <c r="T9524" s="8">
        <v>23.109300000000001</v>
      </c>
      <c r="U9524" s="8" t="str">
        <f t="shared" si="1338"/>
        <v>Low</v>
      </c>
      <c r="V9524" s="7">
        <v>3</v>
      </c>
      <c r="W9524" s="8">
        <v>68.471999999999994</v>
      </c>
      <c r="X9524" s="8">
        <f t="shared" si="1339"/>
        <v>4520</v>
      </c>
      <c r="Y9524" s="9">
        <v>0.33750000000000002</v>
      </c>
      <c r="Z9524" s="9" t="str">
        <f t="shared" si="1340"/>
        <v>High</v>
      </c>
    </row>
    <row r="9525" spans="1:26" x14ac:dyDescent="0.3">
      <c r="A9525" t="s">
        <v>8212</v>
      </c>
      <c r="B9525" s="6">
        <v>44895</v>
      </c>
      <c r="C9525" s="6" t="str">
        <f t="shared" si="1333"/>
        <v>2022</v>
      </c>
      <c r="D9525" s="6" t="str">
        <f t="shared" si="1334"/>
        <v>November</v>
      </c>
      <c r="E9525" s="6" t="str">
        <f t="shared" si="1335"/>
        <v>Q4</v>
      </c>
      <c r="F9525" s="6" t="str">
        <f t="shared" si="1336"/>
        <v>High</v>
      </c>
      <c r="G9525" s="6" t="str">
        <f t="shared" si="1337"/>
        <v>Full Price</v>
      </c>
      <c r="H9525" s="6">
        <v>44899</v>
      </c>
      <c r="I9525" t="s">
        <v>1602</v>
      </c>
      <c r="J9525" t="s">
        <v>492</v>
      </c>
      <c r="K9525" t="s">
        <v>493</v>
      </c>
      <c r="L9525" t="s">
        <v>30</v>
      </c>
      <c r="M9525" t="s">
        <v>31</v>
      </c>
      <c r="N9525" t="s">
        <v>53</v>
      </c>
      <c r="O9525" t="s">
        <v>54</v>
      </c>
      <c r="P9525" t="s">
        <v>131</v>
      </c>
      <c r="Q9525" t="s">
        <v>122</v>
      </c>
      <c r="R9525" s="7">
        <v>0</v>
      </c>
      <c r="S9525" s="7">
        <f t="shared" si="1332"/>
        <v>155.94</v>
      </c>
      <c r="T9525" s="8">
        <v>45.2226</v>
      </c>
      <c r="U9525" s="8" t="str">
        <f t="shared" si="1338"/>
        <v>Low</v>
      </c>
      <c r="V9525" s="7">
        <v>6</v>
      </c>
      <c r="W9525" s="8">
        <v>155.94</v>
      </c>
      <c r="X9525" s="8">
        <f t="shared" si="1339"/>
        <v>3015</v>
      </c>
      <c r="Y9525" s="9">
        <v>0.28999999999999998</v>
      </c>
      <c r="Z9525" s="9" t="str">
        <f t="shared" si="1340"/>
        <v>High</v>
      </c>
    </row>
    <row r="9526" spans="1:26" x14ac:dyDescent="0.3">
      <c r="A9526" t="s">
        <v>8213</v>
      </c>
      <c r="B9526" s="6">
        <v>44895</v>
      </c>
      <c r="C9526" s="6" t="str">
        <f t="shared" si="1333"/>
        <v>2022</v>
      </c>
      <c r="D9526" s="6" t="str">
        <f t="shared" si="1334"/>
        <v>November</v>
      </c>
      <c r="E9526" s="6" t="str">
        <f t="shared" si="1335"/>
        <v>Q4</v>
      </c>
      <c r="F9526" s="6" t="str">
        <f t="shared" si="1336"/>
        <v>High</v>
      </c>
      <c r="G9526" s="6" t="str">
        <f t="shared" si="1337"/>
        <v>Full Price</v>
      </c>
      <c r="H9526" s="6">
        <v>44899</v>
      </c>
      <c r="I9526" t="s">
        <v>487</v>
      </c>
      <c r="J9526" t="s">
        <v>89</v>
      </c>
      <c r="K9526" t="s">
        <v>4653</v>
      </c>
      <c r="L9526" t="s">
        <v>30</v>
      </c>
      <c r="M9526" t="s">
        <v>31</v>
      </c>
      <c r="N9526" t="s">
        <v>49</v>
      </c>
      <c r="O9526" t="s">
        <v>62</v>
      </c>
      <c r="P9526" t="s">
        <v>577</v>
      </c>
      <c r="Q9526" t="s">
        <v>578</v>
      </c>
      <c r="R9526" s="7">
        <v>0</v>
      </c>
      <c r="S9526" s="7">
        <f t="shared" si="1332"/>
        <v>173.8</v>
      </c>
      <c r="T9526" s="8">
        <v>43.45</v>
      </c>
      <c r="U9526" s="8" t="str">
        <f t="shared" si="1338"/>
        <v>Low</v>
      </c>
      <c r="V9526" s="7">
        <v>5</v>
      </c>
      <c r="W9526" s="8">
        <v>173.8</v>
      </c>
      <c r="X9526" s="8">
        <f t="shared" si="1339"/>
        <v>2834</v>
      </c>
      <c r="Y9526" s="9">
        <v>0.25</v>
      </c>
      <c r="Z9526" s="9" t="str">
        <f t="shared" si="1340"/>
        <v>High</v>
      </c>
    </row>
    <row r="9527" spans="1:26" x14ac:dyDescent="0.3">
      <c r="A9527" t="s">
        <v>8214</v>
      </c>
      <c r="B9527" s="6">
        <v>44895</v>
      </c>
      <c r="C9527" s="6" t="str">
        <f t="shared" si="1333"/>
        <v>2022</v>
      </c>
      <c r="D9527" s="6" t="str">
        <f t="shared" si="1334"/>
        <v>November</v>
      </c>
      <c r="E9527" s="6" t="str">
        <f t="shared" si="1335"/>
        <v>Q4</v>
      </c>
      <c r="F9527" s="6" t="str">
        <f t="shared" si="1336"/>
        <v>Low</v>
      </c>
      <c r="G9527" s="6" t="str">
        <f t="shared" si="1337"/>
        <v>Discounted</v>
      </c>
      <c r="H9527" s="6">
        <v>44895</v>
      </c>
      <c r="I9527" t="s">
        <v>5767</v>
      </c>
      <c r="J9527" t="s">
        <v>732</v>
      </c>
      <c r="K9527" t="s">
        <v>3714</v>
      </c>
      <c r="L9527" t="s">
        <v>40</v>
      </c>
      <c r="M9527" t="s">
        <v>31</v>
      </c>
      <c r="N9527" t="s">
        <v>174</v>
      </c>
      <c r="O9527" t="s">
        <v>54</v>
      </c>
      <c r="P9527" t="s">
        <v>865</v>
      </c>
      <c r="Q9527" t="s">
        <v>132</v>
      </c>
      <c r="R9527" s="7">
        <v>0.2</v>
      </c>
      <c r="S9527" s="7">
        <f t="shared" si="1332"/>
        <v>531.14880000000005</v>
      </c>
      <c r="T9527" s="8">
        <v>82.992000000000004</v>
      </c>
      <c r="U9527" s="8" t="str">
        <f t="shared" si="1338"/>
        <v>Low</v>
      </c>
      <c r="V9527" s="7">
        <v>4</v>
      </c>
      <c r="W9527" s="8">
        <v>663.93600000000004</v>
      </c>
      <c r="X9527" s="8">
        <f t="shared" si="1339"/>
        <v>825</v>
      </c>
      <c r="Y9527" s="9">
        <v>0.125</v>
      </c>
      <c r="Z9527" s="9" t="str">
        <f t="shared" si="1340"/>
        <v>Low</v>
      </c>
    </row>
    <row r="9528" spans="1:26" x14ac:dyDescent="0.3">
      <c r="A9528" t="s">
        <v>8215</v>
      </c>
      <c r="B9528" s="6">
        <v>44895</v>
      </c>
      <c r="C9528" s="6" t="str">
        <f t="shared" si="1333"/>
        <v>2022</v>
      </c>
      <c r="D9528" s="6" t="str">
        <f t="shared" si="1334"/>
        <v>November</v>
      </c>
      <c r="E9528" s="6" t="str">
        <f t="shared" si="1335"/>
        <v>Q4</v>
      </c>
      <c r="F9528" s="6" t="str">
        <f t="shared" si="1336"/>
        <v>Low</v>
      </c>
      <c r="G9528" s="6" t="str">
        <f t="shared" si="1337"/>
        <v>Discounted</v>
      </c>
      <c r="H9528" s="6">
        <v>44898</v>
      </c>
      <c r="I9528" t="s">
        <v>1345</v>
      </c>
      <c r="J9528" t="s">
        <v>675</v>
      </c>
      <c r="K9528" t="s">
        <v>1836</v>
      </c>
      <c r="L9528" t="s">
        <v>61</v>
      </c>
      <c r="M9528" t="s">
        <v>91</v>
      </c>
      <c r="N9528" t="s">
        <v>110</v>
      </c>
      <c r="O9528" t="s">
        <v>33</v>
      </c>
      <c r="P9528" t="s">
        <v>396</v>
      </c>
      <c r="Q9528" t="s">
        <v>35</v>
      </c>
      <c r="R9528" s="7">
        <v>0.2</v>
      </c>
      <c r="S9528" s="7">
        <f t="shared" si="1332"/>
        <v>76.780799999999999</v>
      </c>
      <c r="T9528" s="8">
        <v>-10.7973</v>
      </c>
      <c r="U9528" s="8" t="str">
        <f t="shared" si="1338"/>
        <v>Loss</v>
      </c>
      <c r="V9528" s="7">
        <v>3</v>
      </c>
      <c r="W9528" s="8">
        <v>95.975999999999999</v>
      </c>
      <c r="X9528" s="8">
        <f t="shared" si="1339"/>
        <v>3862</v>
      </c>
      <c r="Y9528" s="9">
        <v>-0.1125</v>
      </c>
      <c r="Z9528" s="9" t="str">
        <f t="shared" si="1340"/>
        <v>Low</v>
      </c>
    </row>
    <row r="9529" spans="1:26" x14ac:dyDescent="0.3">
      <c r="A9529" t="s">
        <v>8216</v>
      </c>
      <c r="B9529" s="6">
        <v>44895</v>
      </c>
      <c r="C9529" s="6" t="str">
        <f t="shared" si="1333"/>
        <v>2022</v>
      </c>
      <c r="D9529" s="6" t="str">
        <f t="shared" si="1334"/>
        <v>November</v>
      </c>
      <c r="E9529" s="6" t="str">
        <f t="shared" si="1335"/>
        <v>Q4</v>
      </c>
      <c r="F9529" s="6" t="str">
        <f t="shared" si="1336"/>
        <v>Low</v>
      </c>
      <c r="G9529" s="6" t="str">
        <f t="shared" si="1337"/>
        <v>Discounted</v>
      </c>
      <c r="H9529" s="6">
        <v>44902</v>
      </c>
      <c r="I9529" t="s">
        <v>416</v>
      </c>
      <c r="J9529" t="s">
        <v>584</v>
      </c>
      <c r="K9529" t="s">
        <v>699</v>
      </c>
      <c r="L9529" t="s">
        <v>30</v>
      </c>
      <c r="M9529" t="s">
        <v>76</v>
      </c>
      <c r="N9529" t="s">
        <v>262</v>
      </c>
      <c r="O9529" t="s">
        <v>62</v>
      </c>
      <c r="P9529" t="s">
        <v>4589</v>
      </c>
      <c r="Q9529" t="s">
        <v>453</v>
      </c>
      <c r="R9529" s="7">
        <v>0.4</v>
      </c>
      <c r="S9529" s="7">
        <f t="shared" si="1332"/>
        <v>1069.0092</v>
      </c>
      <c r="T9529" s="8">
        <v>-653.28340000000003</v>
      </c>
      <c r="U9529" s="8" t="str">
        <f t="shared" si="1338"/>
        <v>Loss</v>
      </c>
      <c r="V9529" s="7">
        <v>7</v>
      </c>
      <c r="W9529" s="8">
        <v>1781.682</v>
      </c>
      <c r="X9529" s="8">
        <f t="shared" si="1339"/>
        <v>176</v>
      </c>
      <c r="Y9529" s="9">
        <v>-0.366666667</v>
      </c>
      <c r="Z9529" s="9" t="str">
        <f t="shared" si="1340"/>
        <v>Low</v>
      </c>
    </row>
    <row r="9530" spans="1:26" x14ac:dyDescent="0.3">
      <c r="A9530" t="s">
        <v>8216</v>
      </c>
      <c r="B9530" s="6">
        <v>44895</v>
      </c>
      <c r="C9530" s="6" t="str">
        <f t="shared" si="1333"/>
        <v>2022</v>
      </c>
      <c r="D9530" s="6" t="str">
        <f t="shared" si="1334"/>
        <v>November</v>
      </c>
      <c r="E9530" s="6" t="str">
        <f t="shared" si="1335"/>
        <v>Q4</v>
      </c>
      <c r="F9530" s="6" t="str">
        <f t="shared" si="1336"/>
        <v>High</v>
      </c>
      <c r="G9530" s="6" t="str">
        <f t="shared" si="1337"/>
        <v>Discounted</v>
      </c>
      <c r="H9530" s="6">
        <v>44902</v>
      </c>
      <c r="I9530" t="s">
        <v>416</v>
      </c>
      <c r="J9530" t="s">
        <v>161</v>
      </c>
      <c r="K9530" t="s">
        <v>469</v>
      </c>
      <c r="L9530" t="s">
        <v>30</v>
      </c>
      <c r="M9530" t="s">
        <v>91</v>
      </c>
      <c r="N9530" t="s">
        <v>110</v>
      </c>
      <c r="O9530" t="s">
        <v>62</v>
      </c>
      <c r="P9530" t="s">
        <v>4589</v>
      </c>
      <c r="Q9530" t="s">
        <v>453</v>
      </c>
      <c r="R9530" s="7">
        <v>0.2</v>
      </c>
      <c r="S9530" s="7">
        <f t="shared" si="1332"/>
        <v>307.18079999999998</v>
      </c>
      <c r="T9530" s="8">
        <v>81.594899999999996</v>
      </c>
      <c r="U9530" s="8" t="str">
        <f t="shared" si="1338"/>
        <v>Low</v>
      </c>
      <c r="V9530" s="7">
        <v>3</v>
      </c>
      <c r="W9530" s="8">
        <v>383.976</v>
      </c>
      <c r="X9530" s="8">
        <f t="shared" si="1339"/>
        <v>1518</v>
      </c>
      <c r="Y9530" s="9">
        <v>0.21249999999999999</v>
      </c>
      <c r="Z9530" s="9" t="str">
        <f t="shared" si="1340"/>
        <v>High</v>
      </c>
    </row>
    <row r="9531" spans="1:26" x14ac:dyDescent="0.3">
      <c r="A9531" t="s">
        <v>8217</v>
      </c>
      <c r="B9531" s="6">
        <v>44895</v>
      </c>
      <c r="C9531" s="6" t="str">
        <f t="shared" si="1333"/>
        <v>2022</v>
      </c>
      <c r="D9531" s="6" t="str">
        <f t="shared" si="1334"/>
        <v>November</v>
      </c>
      <c r="E9531" s="6" t="str">
        <f t="shared" si="1335"/>
        <v>Q4</v>
      </c>
      <c r="F9531" s="6" t="str">
        <f t="shared" si="1336"/>
        <v>Low</v>
      </c>
      <c r="G9531" s="6" t="str">
        <f t="shared" si="1337"/>
        <v>Discounted</v>
      </c>
      <c r="H9531" s="6">
        <v>44897</v>
      </c>
      <c r="I9531" t="s">
        <v>4093</v>
      </c>
      <c r="J9531" t="s">
        <v>2783</v>
      </c>
      <c r="K9531" t="s">
        <v>4487</v>
      </c>
      <c r="L9531" t="s">
        <v>40</v>
      </c>
      <c r="M9531" t="s">
        <v>91</v>
      </c>
      <c r="N9531" t="s">
        <v>92</v>
      </c>
      <c r="O9531" t="s">
        <v>62</v>
      </c>
      <c r="P9531" t="s">
        <v>226</v>
      </c>
      <c r="Q9531" t="s">
        <v>227</v>
      </c>
      <c r="R9531" s="7">
        <v>0.2</v>
      </c>
      <c r="S9531" s="7">
        <f t="shared" si="1332"/>
        <v>57.580799999999996</v>
      </c>
      <c r="T9531" s="8">
        <v>8.9969999999999999</v>
      </c>
      <c r="U9531" s="8" t="str">
        <f t="shared" si="1338"/>
        <v>Low</v>
      </c>
      <c r="V9531" s="7">
        <v>3</v>
      </c>
      <c r="W9531" s="8">
        <v>71.975999999999999</v>
      </c>
      <c r="X9531" s="8">
        <f t="shared" si="1339"/>
        <v>4405</v>
      </c>
      <c r="Y9531" s="9">
        <v>0.125</v>
      </c>
      <c r="Z9531" s="9" t="str">
        <f t="shared" si="1340"/>
        <v>Low</v>
      </c>
    </row>
    <row r="9532" spans="1:26" x14ac:dyDescent="0.3">
      <c r="A9532" t="s">
        <v>8218</v>
      </c>
      <c r="B9532" s="6">
        <v>44895</v>
      </c>
      <c r="C9532" s="6" t="str">
        <f t="shared" si="1333"/>
        <v>2022</v>
      </c>
      <c r="D9532" s="6" t="str">
        <f t="shared" si="1334"/>
        <v>November</v>
      </c>
      <c r="E9532" s="6" t="str">
        <f t="shared" si="1335"/>
        <v>Q4</v>
      </c>
      <c r="F9532" s="6" t="str">
        <f t="shared" si="1336"/>
        <v>Low</v>
      </c>
      <c r="G9532" s="6" t="str">
        <f t="shared" si="1337"/>
        <v>Discounted</v>
      </c>
      <c r="H9532" s="6">
        <v>44898</v>
      </c>
      <c r="I9532" t="s">
        <v>1817</v>
      </c>
      <c r="J9532" t="s">
        <v>74</v>
      </c>
      <c r="K9532" t="s">
        <v>1234</v>
      </c>
      <c r="L9532" t="s">
        <v>30</v>
      </c>
      <c r="M9532" t="s">
        <v>76</v>
      </c>
      <c r="N9532" t="s">
        <v>77</v>
      </c>
      <c r="O9532" t="s">
        <v>54</v>
      </c>
      <c r="P9532" t="s">
        <v>55</v>
      </c>
      <c r="Q9532" t="s">
        <v>56</v>
      </c>
      <c r="R9532" s="7">
        <v>0.3</v>
      </c>
      <c r="S9532" s="7">
        <f t="shared" si="1332"/>
        <v>755.52120000000002</v>
      </c>
      <c r="T9532" s="8">
        <v>-15.418799999999999</v>
      </c>
      <c r="U9532" s="8" t="str">
        <f t="shared" si="1338"/>
        <v>Loss</v>
      </c>
      <c r="V9532" s="7">
        <v>6</v>
      </c>
      <c r="W9532" s="8">
        <v>1079.316</v>
      </c>
      <c r="X9532" s="8">
        <f t="shared" si="1339"/>
        <v>421</v>
      </c>
      <c r="Y9532" s="9">
        <v>-1.4285714E-2</v>
      </c>
      <c r="Z9532" s="9" t="str">
        <f t="shared" si="1340"/>
        <v>Low</v>
      </c>
    </row>
    <row r="9533" spans="1:26" x14ac:dyDescent="0.3">
      <c r="A9533" t="s">
        <v>8219</v>
      </c>
      <c r="B9533" s="6">
        <v>44896</v>
      </c>
      <c r="C9533" s="6" t="str">
        <f t="shared" si="1333"/>
        <v>2022</v>
      </c>
      <c r="D9533" s="6" t="str">
        <f t="shared" si="1334"/>
        <v>December</v>
      </c>
      <c r="E9533" s="6" t="str">
        <f t="shared" si="1335"/>
        <v>Q4</v>
      </c>
      <c r="F9533" s="6" t="str">
        <f t="shared" si="1336"/>
        <v>High</v>
      </c>
      <c r="G9533" s="6" t="str">
        <f t="shared" si="1337"/>
        <v>Full Price</v>
      </c>
      <c r="H9533" s="6">
        <v>44901</v>
      </c>
      <c r="I9533" t="s">
        <v>3074</v>
      </c>
      <c r="J9533" t="s">
        <v>192</v>
      </c>
      <c r="K9533" t="s">
        <v>510</v>
      </c>
      <c r="L9533" t="s">
        <v>61</v>
      </c>
      <c r="M9533" t="s">
        <v>76</v>
      </c>
      <c r="N9533" t="s">
        <v>99</v>
      </c>
      <c r="O9533" t="s">
        <v>69</v>
      </c>
      <c r="P9533" t="s">
        <v>298</v>
      </c>
      <c r="Q9533" t="s">
        <v>299</v>
      </c>
      <c r="R9533" s="7">
        <v>0</v>
      </c>
      <c r="S9533" s="7">
        <f t="shared" si="1332"/>
        <v>70.680000000000007</v>
      </c>
      <c r="T9533" s="8">
        <v>31.0992</v>
      </c>
      <c r="U9533" s="8" t="str">
        <f t="shared" si="1338"/>
        <v>Low</v>
      </c>
      <c r="V9533" s="7">
        <v>12</v>
      </c>
      <c r="W9533" s="8">
        <v>70.680000000000007</v>
      </c>
      <c r="X9533" s="8">
        <f t="shared" si="1339"/>
        <v>4458</v>
      </c>
      <c r="Y9533" s="9">
        <v>0.44</v>
      </c>
      <c r="Z9533" s="9" t="str">
        <f t="shared" si="1340"/>
        <v>High</v>
      </c>
    </row>
    <row r="9534" spans="1:26" x14ac:dyDescent="0.3">
      <c r="A9534" t="s">
        <v>8219</v>
      </c>
      <c r="B9534" s="6">
        <v>44896</v>
      </c>
      <c r="C9534" s="6" t="str">
        <f t="shared" si="1333"/>
        <v>2022</v>
      </c>
      <c r="D9534" s="6" t="str">
        <f t="shared" si="1334"/>
        <v>December</v>
      </c>
      <c r="E9534" s="6" t="str">
        <f t="shared" si="1335"/>
        <v>Q4</v>
      </c>
      <c r="F9534" s="6" t="str">
        <f t="shared" si="1336"/>
        <v>High</v>
      </c>
      <c r="G9534" s="6" t="str">
        <f t="shared" si="1337"/>
        <v>Discounted</v>
      </c>
      <c r="H9534" s="6">
        <v>44901</v>
      </c>
      <c r="I9534" t="s">
        <v>3074</v>
      </c>
      <c r="J9534" t="s">
        <v>82</v>
      </c>
      <c r="K9534" t="s">
        <v>4082</v>
      </c>
      <c r="L9534" t="s">
        <v>61</v>
      </c>
      <c r="M9534" t="s">
        <v>31</v>
      </c>
      <c r="N9534" t="s">
        <v>41</v>
      </c>
      <c r="O9534" t="s">
        <v>69</v>
      </c>
      <c r="P9534" t="s">
        <v>298</v>
      </c>
      <c r="Q9534" t="s">
        <v>299</v>
      </c>
      <c r="R9534" s="7">
        <v>0.2</v>
      </c>
      <c r="S9534" s="7">
        <f t="shared" si="1332"/>
        <v>12.736000000000001</v>
      </c>
      <c r="T9534" s="8">
        <v>5.3730000000000002</v>
      </c>
      <c r="U9534" s="8" t="str">
        <f t="shared" si="1338"/>
        <v>Low</v>
      </c>
      <c r="V9534" s="7">
        <v>5</v>
      </c>
      <c r="W9534" s="8">
        <v>15.92</v>
      </c>
      <c r="X9534" s="8">
        <f t="shared" si="1339"/>
        <v>7643</v>
      </c>
      <c r="Y9534" s="9">
        <v>0.33750000000000002</v>
      </c>
      <c r="Z9534" s="9" t="str">
        <f t="shared" si="1340"/>
        <v>High</v>
      </c>
    </row>
    <row r="9535" spans="1:26" x14ac:dyDescent="0.3">
      <c r="A9535" t="s">
        <v>8219</v>
      </c>
      <c r="B9535" s="6">
        <v>44896</v>
      </c>
      <c r="C9535" s="6" t="str">
        <f t="shared" si="1333"/>
        <v>2022</v>
      </c>
      <c r="D9535" s="6" t="str">
        <f t="shared" si="1334"/>
        <v>December</v>
      </c>
      <c r="E9535" s="6" t="str">
        <f t="shared" si="1335"/>
        <v>Q4</v>
      </c>
      <c r="F9535" s="6" t="str">
        <f t="shared" si="1336"/>
        <v>Low</v>
      </c>
      <c r="G9535" s="6" t="str">
        <f t="shared" si="1337"/>
        <v>Full Price</v>
      </c>
      <c r="H9535" s="6">
        <v>44901</v>
      </c>
      <c r="I9535" t="s">
        <v>3074</v>
      </c>
      <c r="J9535" t="s">
        <v>141</v>
      </c>
      <c r="K9535" t="s">
        <v>3677</v>
      </c>
      <c r="L9535" t="s">
        <v>61</v>
      </c>
      <c r="M9535" t="s">
        <v>31</v>
      </c>
      <c r="N9535" t="s">
        <v>49</v>
      </c>
      <c r="O9535" t="s">
        <v>69</v>
      </c>
      <c r="P9535" t="s">
        <v>298</v>
      </c>
      <c r="Q9535" t="s">
        <v>299</v>
      </c>
      <c r="R9535" s="7">
        <v>0</v>
      </c>
      <c r="S9535" s="7">
        <f t="shared" si="1332"/>
        <v>541.24</v>
      </c>
      <c r="T9535" s="8">
        <v>5.4123999999999999</v>
      </c>
      <c r="U9535" s="8" t="str">
        <f t="shared" si="1338"/>
        <v>Low</v>
      </c>
      <c r="V9535" s="7">
        <v>4</v>
      </c>
      <c r="W9535" s="8">
        <v>541.24</v>
      </c>
      <c r="X9535" s="8">
        <f t="shared" si="1339"/>
        <v>1073</v>
      </c>
      <c r="Y9535" s="9">
        <v>0.01</v>
      </c>
      <c r="Z9535" s="9" t="str">
        <f t="shared" si="1340"/>
        <v>Low</v>
      </c>
    </row>
    <row r="9536" spans="1:26" x14ac:dyDescent="0.3">
      <c r="A9536" t="s">
        <v>8220</v>
      </c>
      <c r="B9536" s="6">
        <v>44896</v>
      </c>
      <c r="C9536" s="6" t="str">
        <f t="shared" si="1333"/>
        <v>2022</v>
      </c>
      <c r="D9536" s="6" t="str">
        <f t="shared" si="1334"/>
        <v>December</v>
      </c>
      <c r="E9536" s="6" t="str">
        <f t="shared" si="1335"/>
        <v>Q4</v>
      </c>
      <c r="F9536" s="6" t="str">
        <f t="shared" si="1336"/>
        <v>Low</v>
      </c>
      <c r="G9536" s="6" t="str">
        <f t="shared" si="1337"/>
        <v>Full Price</v>
      </c>
      <c r="H9536" s="6">
        <v>44902</v>
      </c>
      <c r="I9536" t="s">
        <v>5767</v>
      </c>
      <c r="J9536" t="s">
        <v>806</v>
      </c>
      <c r="K9536" t="s">
        <v>3692</v>
      </c>
      <c r="L9536" t="s">
        <v>40</v>
      </c>
      <c r="M9536" t="s">
        <v>76</v>
      </c>
      <c r="N9536" t="s">
        <v>99</v>
      </c>
      <c r="O9536" t="s">
        <v>69</v>
      </c>
      <c r="P9536" t="s">
        <v>5954</v>
      </c>
      <c r="Q9536" t="s">
        <v>71</v>
      </c>
      <c r="R9536" s="7">
        <v>0</v>
      </c>
      <c r="S9536" s="7">
        <f t="shared" si="1332"/>
        <v>629.64</v>
      </c>
      <c r="T9536" s="8">
        <v>107.03879999999999</v>
      </c>
      <c r="U9536" s="8" t="str">
        <f t="shared" si="1338"/>
        <v>Medium</v>
      </c>
      <c r="V9536" s="7">
        <v>9</v>
      </c>
      <c r="W9536" s="8">
        <v>629.64</v>
      </c>
      <c r="X9536" s="8">
        <f t="shared" si="1339"/>
        <v>888</v>
      </c>
      <c r="Y9536" s="9">
        <v>0.17</v>
      </c>
      <c r="Z9536" s="9" t="str">
        <f t="shared" si="1340"/>
        <v>Low</v>
      </c>
    </row>
    <row r="9537" spans="1:26" x14ac:dyDescent="0.3">
      <c r="A9537" t="s">
        <v>8221</v>
      </c>
      <c r="B9537" s="6">
        <v>44896</v>
      </c>
      <c r="C9537" s="6" t="str">
        <f t="shared" si="1333"/>
        <v>2022</v>
      </c>
      <c r="D9537" s="6" t="str">
        <f t="shared" si="1334"/>
        <v>December</v>
      </c>
      <c r="E9537" s="6" t="str">
        <f t="shared" si="1335"/>
        <v>Q4</v>
      </c>
      <c r="F9537" s="6" t="str">
        <f t="shared" si="1336"/>
        <v>Low</v>
      </c>
      <c r="G9537" s="6" t="str">
        <f t="shared" si="1337"/>
        <v>Discounted</v>
      </c>
      <c r="H9537" s="6">
        <v>44900</v>
      </c>
      <c r="I9537" t="s">
        <v>3388</v>
      </c>
      <c r="J9537" t="s">
        <v>926</v>
      </c>
      <c r="K9537" t="s">
        <v>927</v>
      </c>
      <c r="L9537" t="s">
        <v>30</v>
      </c>
      <c r="M9537" t="s">
        <v>76</v>
      </c>
      <c r="N9537" t="s">
        <v>77</v>
      </c>
      <c r="O9537" t="s">
        <v>33</v>
      </c>
      <c r="P9537" t="s">
        <v>3159</v>
      </c>
      <c r="Q9537" t="s">
        <v>35</v>
      </c>
      <c r="R9537" s="7">
        <v>0.3</v>
      </c>
      <c r="S9537" s="7">
        <f t="shared" si="1332"/>
        <v>221.94060000000002</v>
      </c>
      <c r="T9537" s="8">
        <v>-18.117599999999999</v>
      </c>
      <c r="U9537" s="8" t="str">
        <f t="shared" si="1338"/>
        <v>Loss</v>
      </c>
      <c r="V9537" s="7">
        <v>3</v>
      </c>
      <c r="W9537" s="8">
        <v>317.05799999999999</v>
      </c>
      <c r="X9537" s="8">
        <f t="shared" si="1339"/>
        <v>1803</v>
      </c>
      <c r="Y9537" s="9">
        <v>-5.7142856999999998E-2</v>
      </c>
      <c r="Z9537" s="9" t="str">
        <f t="shared" si="1340"/>
        <v>Low</v>
      </c>
    </row>
    <row r="9538" spans="1:26" x14ac:dyDescent="0.3">
      <c r="A9538" t="s">
        <v>8221</v>
      </c>
      <c r="B9538" s="6">
        <v>44896</v>
      </c>
      <c r="C9538" s="6" t="str">
        <f t="shared" si="1333"/>
        <v>2022</v>
      </c>
      <c r="D9538" s="6" t="str">
        <f t="shared" si="1334"/>
        <v>December</v>
      </c>
      <c r="E9538" s="6" t="str">
        <f t="shared" si="1335"/>
        <v>Q4</v>
      </c>
      <c r="F9538" s="6" t="str">
        <f t="shared" si="1336"/>
        <v>Low</v>
      </c>
      <c r="G9538" s="6" t="str">
        <f t="shared" si="1337"/>
        <v>Discounted</v>
      </c>
      <c r="H9538" s="6">
        <v>44900</v>
      </c>
      <c r="I9538" t="s">
        <v>3388</v>
      </c>
      <c r="J9538" t="s">
        <v>598</v>
      </c>
      <c r="K9538" t="s">
        <v>1597</v>
      </c>
      <c r="L9538" t="s">
        <v>30</v>
      </c>
      <c r="M9538" t="s">
        <v>91</v>
      </c>
      <c r="N9538" t="s">
        <v>92</v>
      </c>
      <c r="O9538" t="s">
        <v>33</v>
      </c>
      <c r="P9538" t="s">
        <v>3159</v>
      </c>
      <c r="Q9538" t="s">
        <v>35</v>
      </c>
      <c r="R9538" s="7">
        <v>0.2</v>
      </c>
      <c r="S9538" s="7">
        <f t="shared" ref="S9538:S9601" si="1341">W9538 - (W9538 * R9538)</f>
        <v>175.84</v>
      </c>
      <c r="T9538" s="8">
        <v>24.727499999999999</v>
      </c>
      <c r="U9538" s="8" t="str">
        <f t="shared" si="1338"/>
        <v>Low</v>
      </c>
      <c r="V9538" s="7">
        <v>5</v>
      </c>
      <c r="W9538" s="8">
        <v>219.8</v>
      </c>
      <c r="X9538" s="8">
        <f t="shared" si="1339"/>
        <v>2422</v>
      </c>
      <c r="Y9538" s="9">
        <v>0.1125</v>
      </c>
      <c r="Z9538" s="9" t="str">
        <f t="shared" si="1340"/>
        <v>Low</v>
      </c>
    </row>
    <row r="9539" spans="1:26" x14ac:dyDescent="0.3">
      <c r="A9539" t="s">
        <v>8222</v>
      </c>
      <c r="B9539" s="6">
        <v>44896</v>
      </c>
      <c r="C9539" s="6" t="str">
        <f t="shared" ref="C9539:C9602" si="1342">TEXT(B9539, "YYYY")</f>
        <v>2022</v>
      </c>
      <c r="D9539" s="6" t="str">
        <f t="shared" ref="D9539:D9602" si="1343">TEXT(B9539, "MMMM")</f>
        <v>December</v>
      </c>
      <c r="E9539" s="6" t="str">
        <f t="shared" ref="E9539:E9602" si="1344">"Q" &amp; INT((MONTH(B9539) - 1) / 3) + 1</f>
        <v>Q4</v>
      </c>
      <c r="F9539" s="6" t="str">
        <f t="shared" ref="F9539:F9602" si="1345">IF(Y9539&gt; 0.2, "High", "Low")</f>
        <v>High</v>
      </c>
      <c r="G9539" s="6" t="str">
        <f t="shared" ref="G9539:G9602" si="1346">IF(R9539&gt;0, "Discounted", "Full Price")</f>
        <v>Discounted</v>
      </c>
      <c r="H9539" s="6">
        <v>44900</v>
      </c>
      <c r="I9539" t="s">
        <v>7221</v>
      </c>
      <c r="J9539" t="s">
        <v>440</v>
      </c>
      <c r="K9539" t="s">
        <v>441</v>
      </c>
      <c r="L9539" t="s">
        <v>30</v>
      </c>
      <c r="M9539" t="s">
        <v>31</v>
      </c>
      <c r="N9539" t="s">
        <v>41</v>
      </c>
      <c r="O9539" t="s">
        <v>69</v>
      </c>
      <c r="P9539" t="s">
        <v>70</v>
      </c>
      <c r="Q9539" t="s">
        <v>71</v>
      </c>
      <c r="R9539" s="7">
        <v>0.2</v>
      </c>
      <c r="S9539" s="7">
        <f t="shared" si="1341"/>
        <v>8.1023999999999994</v>
      </c>
      <c r="T9539" s="8">
        <v>3.6714000000000002</v>
      </c>
      <c r="U9539" s="8" t="str">
        <f t="shared" ref="U9539:U9602" si="1347">IF(T9539 &lt; 0, "Loss", IF(T9539 &lt; 100, "Low", IF(T9539 &lt; 500, "Medium", "High")))</f>
        <v>Low</v>
      </c>
      <c r="V9539" s="7">
        <v>2</v>
      </c>
      <c r="W9539" s="8">
        <v>10.128</v>
      </c>
      <c r="X9539" s="8">
        <f t="shared" ref="X9539:X9602" si="1348">_xlfn.RANK.EQ(W9539, W$2:W$9994)</f>
        <v>8620</v>
      </c>
      <c r="Y9539" s="9">
        <v>0.36249999999999999</v>
      </c>
      <c r="Z9539" s="9" t="str">
        <f t="shared" ref="Z9539:Z9602" si="1349">IF(Y9539 &gt; 0.2, "High", "Low")</f>
        <v>High</v>
      </c>
    </row>
    <row r="9540" spans="1:26" x14ac:dyDescent="0.3">
      <c r="A9540" t="s">
        <v>8222</v>
      </c>
      <c r="B9540" s="6">
        <v>44896</v>
      </c>
      <c r="C9540" s="6" t="str">
        <f t="shared" si="1342"/>
        <v>2022</v>
      </c>
      <c r="D9540" s="6" t="str">
        <f t="shared" si="1343"/>
        <v>December</v>
      </c>
      <c r="E9540" s="6" t="str">
        <f t="shared" si="1344"/>
        <v>Q4</v>
      </c>
      <c r="F9540" s="6" t="str">
        <f t="shared" si="1345"/>
        <v>High</v>
      </c>
      <c r="G9540" s="6" t="str">
        <f t="shared" si="1346"/>
        <v>Full Price</v>
      </c>
      <c r="H9540" s="6">
        <v>44900</v>
      </c>
      <c r="I9540" t="s">
        <v>7221</v>
      </c>
      <c r="J9540" t="s">
        <v>67</v>
      </c>
      <c r="K9540" t="s">
        <v>6076</v>
      </c>
      <c r="L9540" t="s">
        <v>30</v>
      </c>
      <c r="M9540" t="s">
        <v>31</v>
      </c>
      <c r="N9540" t="s">
        <v>32</v>
      </c>
      <c r="O9540" t="s">
        <v>69</v>
      </c>
      <c r="P9540" t="s">
        <v>70</v>
      </c>
      <c r="Q9540" t="s">
        <v>71</v>
      </c>
      <c r="R9540" s="7">
        <v>0</v>
      </c>
      <c r="S9540" s="7">
        <f t="shared" si="1341"/>
        <v>45.36</v>
      </c>
      <c r="T9540" s="8">
        <v>21.7728</v>
      </c>
      <c r="U9540" s="8" t="str">
        <f t="shared" si="1347"/>
        <v>Low</v>
      </c>
      <c r="V9540" s="7">
        <v>7</v>
      </c>
      <c r="W9540" s="8">
        <v>45.36</v>
      </c>
      <c r="X9540" s="8">
        <f t="shared" si="1348"/>
        <v>5357</v>
      </c>
      <c r="Y9540" s="9">
        <v>0.48</v>
      </c>
      <c r="Z9540" s="9" t="str">
        <f t="shared" si="1349"/>
        <v>High</v>
      </c>
    </row>
    <row r="9541" spans="1:26" x14ac:dyDescent="0.3">
      <c r="A9541" t="s">
        <v>8223</v>
      </c>
      <c r="B9541" s="6">
        <v>44896</v>
      </c>
      <c r="C9541" s="6" t="str">
        <f t="shared" si="1342"/>
        <v>2022</v>
      </c>
      <c r="D9541" s="6" t="str">
        <f t="shared" si="1343"/>
        <v>December</v>
      </c>
      <c r="E9541" s="6" t="str">
        <f t="shared" si="1344"/>
        <v>Q4</v>
      </c>
      <c r="F9541" s="6" t="str">
        <f t="shared" si="1345"/>
        <v>Low</v>
      </c>
      <c r="G9541" s="6" t="str">
        <f t="shared" si="1346"/>
        <v>Discounted</v>
      </c>
      <c r="H9541" s="6">
        <v>44900</v>
      </c>
      <c r="I9541" t="s">
        <v>3123</v>
      </c>
      <c r="J9541" t="s">
        <v>74</v>
      </c>
      <c r="K9541" t="s">
        <v>528</v>
      </c>
      <c r="L9541" t="s">
        <v>30</v>
      </c>
      <c r="M9541" t="s">
        <v>76</v>
      </c>
      <c r="N9541" t="s">
        <v>77</v>
      </c>
      <c r="O9541" t="s">
        <v>54</v>
      </c>
      <c r="P9541" t="s">
        <v>55</v>
      </c>
      <c r="Q9541" t="s">
        <v>56</v>
      </c>
      <c r="R9541" s="7">
        <v>0.3</v>
      </c>
      <c r="S9541" s="7">
        <f t="shared" si="1341"/>
        <v>279.28039999999999</v>
      </c>
      <c r="T9541" s="8">
        <v>-28.498000000000001</v>
      </c>
      <c r="U9541" s="8" t="str">
        <f t="shared" si="1347"/>
        <v>Loss</v>
      </c>
      <c r="V9541" s="7">
        <v>2</v>
      </c>
      <c r="W9541" s="8">
        <v>398.97199999999998</v>
      </c>
      <c r="X9541" s="8">
        <f t="shared" si="1348"/>
        <v>1465</v>
      </c>
      <c r="Y9541" s="9">
        <v>-7.1428570999999996E-2</v>
      </c>
      <c r="Z9541" s="9" t="str">
        <f t="shared" si="1349"/>
        <v>Low</v>
      </c>
    </row>
    <row r="9542" spans="1:26" x14ac:dyDescent="0.3">
      <c r="A9542" t="s">
        <v>8223</v>
      </c>
      <c r="B9542" s="6">
        <v>44896</v>
      </c>
      <c r="C9542" s="6" t="str">
        <f t="shared" si="1342"/>
        <v>2022</v>
      </c>
      <c r="D9542" s="6" t="str">
        <f t="shared" si="1343"/>
        <v>December</v>
      </c>
      <c r="E9542" s="6" t="str">
        <f t="shared" si="1344"/>
        <v>Q4</v>
      </c>
      <c r="F9542" s="6" t="str">
        <f t="shared" si="1345"/>
        <v>Low</v>
      </c>
      <c r="G9542" s="6" t="str">
        <f t="shared" si="1346"/>
        <v>Discounted</v>
      </c>
      <c r="H9542" s="6">
        <v>44900</v>
      </c>
      <c r="I9542" t="s">
        <v>3123</v>
      </c>
      <c r="J9542" t="s">
        <v>101</v>
      </c>
      <c r="K9542" t="s">
        <v>1654</v>
      </c>
      <c r="L9542" t="s">
        <v>30</v>
      </c>
      <c r="M9542" t="s">
        <v>31</v>
      </c>
      <c r="N9542" t="s">
        <v>41</v>
      </c>
      <c r="O9542" t="s">
        <v>54</v>
      </c>
      <c r="P9542" t="s">
        <v>55</v>
      </c>
      <c r="Q9542" t="s">
        <v>56</v>
      </c>
      <c r="R9542" s="7">
        <v>0.7</v>
      </c>
      <c r="S9542" s="7">
        <f t="shared" si="1341"/>
        <v>2.4003000000000005</v>
      </c>
      <c r="T9542" s="8">
        <v>-5.6006999999999998</v>
      </c>
      <c r="U9542" s="8" t="str">
        <f t="shared" si="1347"/>
        <v>Loss</v>
      </c>
      <c r="V9542" s="7">
        <v>7</v>
      </c>
      <c r="W9542" s="8">
        <v>8.0009999999999994</v>
      </c>
      <c r="X9542" s="8">
        <f t="shared" si="1348"/>
        <v>8956</v>
      </c>
      <c r="Y9542" s="9">
        <v>-0.7</v>
      </c>
      <c r="Z9542" s="9" t="str">
        <f t="shared" si="1349"/>
        <v>Low</v>
      </c>
    </row>
    <row r="9543" spans="1:26" x14ac:dyDescent="0.3">
      <c r="A9543" t="s">
        <v>8223</v>
      </c>
      <c r="B9543" s="6">
        <v>44896</v>
      </c>
      <c r="C9543" s="6" t="str">
        <f t="shared" si="1342"/>
        <v>2022</v>
      </c>
      <c r="D9543" s="6" t="str">
        <f t="shared" si="1343"/>
        <v>December</v>
      </c>
      <c r="E9543" s="6" t="str">
        <f t="shared" si="1344"/>
        <v>Q4</v>
      </c>
      <c r="F9543" s="6" t="str">
        <f t="shared" si="1345"/>
        <v>High</v>
      </c>
      <c r="G9543" s="6" t="str">
        <f t="shared" si="1346"/>
        <v>Discounted</v>
      </c>
      <c r="H9543" s="6">
        <v>44900</v>
      </c>
      <c r="I9543" t="s">
        <v>3123</v>
      </c>
      <c r="J9543" t="s">
        <v>44</v>
      </c>
      <c r="K9543" t="s">
        <v>342</v>
      </c>
      <c r="L9543" t="s">
        <v>30</v>
      </c>
      <c r="M9543" t="s">
        <v>31</v>
      </c>
      <c r="N9543" t="s">
        <v>46</v>
      </c>
      <c r="O9543" t="s">
        <v>54</v>
      </c>
      <c r="P9543" t="s">
        <v>55</v>
      </c>
      <c r="Q9543" t="s">
        <v>56</v>
      </c>
      <c r="R9543" s="7">
        <v>0.2</v>
      </c>
      <c r="S9543" s="7">
        <f t="shared" si="1341"/>
        <v>12.748799999999999</v>
      </c>
      <c r="T9543" s="8">
        <v>5.1791999999999998</v>
      </c>
      <c r="U9543" s="8" t="str">
        <f t="shared" si="1347"/>
        <v>Low</v>
      </c>
      <c r="V9543" s="7">
        <v>4</v>
      </c>
      <c r="W9543" s="8">
        <v>15.936</v>
      </c>
      <c r="X9543" s="8">
        <f t="shared" si="1348"/>
        <v>7636</v>
      </c>
      <c r="Y9543" s="9">
        <v>0.32500000000000001</v>
      </c>
      <c r="Z9543" s="9" t="str">
        <f t="shared" si="1349"/>
        <v>High</v>
      </c>
    </row>
    <row r="9544" spans="1:26" x14ac:dyDescent="0.3">
      <c r="A9544" t="s">
        <v>8224</v>
      </c>
      <c r="B9544" s="6">
        <v>44896</v>
      </c>
      <c r="C9544" s="6" t="str">
        <f t="shared" si="1342"/>
        <v>2022</v>
      </c>
      <c r="D9544" s="6" t="str">
        <f t="shared" si="1343"/>
        <v>December</v>
      </c>
      <c r="E9544" s="6" t="str">
        <f t="shared" si="1344"/>
        <v>Q4</v>
      </c>
      <c r="F9544" s="6" t="str">
        <f t="shared" si="1345"/>
        <v>Low</v>
      </c>
      <c r="G9544" s="6" t="str">
        <f t="shared" si="1346"/>
        <v>Discounted</v>
      </c>
      <c r="H9544" s="6">
        <v>44899</v>
      </c>
      <c r="I9544" t="s">
        <v>3099</v>
      </c>
      <c r="J9544" t="s">
        <v>209</v>
      </c>
      <c r="K9544" t="s">
        <v>5331</v>
      </c>
      <c r="L9544" t="s">
        <v>30</v>
      </c>
      <c r="M9544" t="s">
        <v>76</v>
      </c>
      <c r="N9544" t="s">
        <v>99</v>
      </c>
      <c r="O9544" t="s">
        <v>54</v>
      </c>
      <c r="P9544" t="s">
        <v>55</v>
      </c>
      <c r="Q9544" t="s">
        <v>56</v>
      </c>
      <c r="R9544" s="7">
        <v>0.2</v>
      </c>
      <c r="S9544" s="7">
        <f t="shared" si="1341"/>
        <v>63.296000000000006</v>
      </c>
      <c r="T9544" s="8">
        <v>13.846</v>
      </c>
      <c r="U9544" s="8" t="str">
        <f t="shared" si="1347"/>
        <v>Low</v>
      </c>
      <c r="V9544" s="7">
        <v>5</v>
      </c>
      <c r="W9544" s="8">
        <v>79.12</v>
      </c>
      <c r="X9544" s="8">
        <f t="shared" si="1348"/>
        <v>4251</v>
      </c>
      <c r="Y9544" s="9">
        <v>0.17499999999999999</v>
      </c>
      <c r="Z9544" s="9" t="str">
        <f t="shared" si="1349"/>
        <v>Low</v>
      </c>
    </row>
    <row r="9545" spans="1:26" x14ac:dyDescent="0.3">
      <c r="A9545" t="s">
        <v>8224</v>
      </c>
      <c r="B9545" s="6">
        <v>44896</v>
      </c>
      <c r="C9545" s="6" t="str">
        <f t="shared" si="1342"/>
        <v>2022</v>
      </c>
      <c r="D9545" s="6" t="str">
        <f t="shared" si="1343"/>
        <v>December</v>
      </c>
      <c r="E9545" s="6" t="str">
        <f t="shared" si="1344"/>
        <v>Q4</v>
      </c>
      <c r="F9545" s="6" t="str">
        <f t="shared" si="1345"/>
        <v>Low</v>
      </c>
      <c r="G9545" s="6" t="str">
        <f t="shared" si="1346"/>
        <v>Discounted</v>
      </c>
      <c r="H9545" s="6">
        <v>44899</v>
      </c>
      <c r="I9545" t="s">
        <v>3099</v>
      </c>
      <c r="J9545" t="s">
        <v>89</v>
      </c>
      <c r="K9545" t="s">
        <v>3495</v>
      </c>
      <c r="L9545" t="s">
        <v>30</v>
      </c>
      <c r="M9545" t="s">
        <v>31</v>
      </c>
      <c r="N9545" t="s">
        <v>49</v>
      </c>
      <c r="O9545" t="s">
        <v>54</v>
      </c>
      <c r="P9545" t="s">
        <v>55</v>
      </c>
      <c r="Q9545" t="s">
        <v>56</v>
      </c>
      <c r="R9545" s="7">
        <v>0.2</v>
      </c>
      <c r="S9545" s="7">
        <f t="shared" si="1341"/>
        <v>29.913600000000002</v>
      </c>
      <c r="T9545" s="8">
        <v>2.3370000000000002</v>
      </c>
      <c r="U9545" s="8" t="str">
        <f t="shared" si="1347"/>
        <v>Low</v>
      </c>
      <c r="V9545" s="7">
        <v>3</v>
      </c>
      <c r="W9545" s="8">
        <v>37.392000000000003</v>
      </c>
      <c r="X9545" s="8">
        <f t="shared" si="1348"/>
        <v>5790</v>
      </c>
      <c r="Y9545" s="9">
        <v>6.25E-2</v>
      </c>
      <c r="Z9545" s="9" t="str">
        <f t="shared" si="1349"/>
        <v>Low</v>
      </c>
    </row>
    <row r="9546" spans="1:26" x14ac:dyDescent="0.3">
      <c r="A9546" t="s">
        <v>8225</v>
      </c>
      <c r="B9546" s="6">
        <v>44896</v>
      </c>
      <c r="C9546" s="6" t="str">
        <f t="shared" si="1342"/>
        <v>2022</v>
      </c>
      <c r="D9546" s="6" t="str">
        <f t="shared" si="1343"/>
        <v>December</v>
      </c>
      <c r="E9546" s="6" t="str">
        <f t="shared" si="1344"/>
        <v>Q4</v>
      </c>
      <c r="F9546" s="6" t="str">
        <f t="shared" si="1345"/>
        <v>High</v>
      </c>
      <c r="G9546" s="6" t="str">
        <f t="shared" si="1346"/>
        <v>Full Price</v>
      </c>
      <c r="H9546" s="6">
        <v>44902</v>
      </c>
      <c r="I9546" t="s">
        <v>1859</v>
      </c>
      <c r="J9546" t="s">
        <v>44</v>
      </c>
      <c r="K9546" t="s">
        <v>2333</v>
      </c>
      <c r="L9546" t="s">
        <v>30</v>
      </c>
      <c r="M9546" t="s">
        <v>31</v>
      </c>
      <c r="N9546" t="s">
        <v>41</v>
      </c>
      <c r="O9546" t="s">
        <v>33</v>
      </c>
      <c r="P9546" t="s">
        <v>8111</v>
      </c>
      <c r="Q9546" t="s">
        <v>212</v>
      </c>
      <c r="R9546" s="7">
        <v>0</v>
      </c>
      <c r="S9546" s="7">
        <f t="shared" si="1341"/>
        <v>15.92</v>
      </c>
      <c r="T9546" s="8">
        <v>7.4824000000000002</v>
      </c>
      <c r="U9546" s="8" t="str">
        <f t="shared" si="1347"/>
        <v>Low</v>
      </c>
      <c r="V9546" s="7">
        <v>4</v>
      </c>
      <c r="W9546" s="8">
        <v>15.92</v>
      </c>
      <c r="X9546" s="8">
        <f t="shared" si="1348"/>
        <v>7643</v>
      </c>
      <c r="Y9546" s="9">
        <v>0.47</v>
      </c>
      <c r="Z9546" s="9" t="str">
        <f t="shared" si="1349"/>
        <v>High</v>
      </c>
    </row>
    <row r="9547" spans="1:26" x14ac:dyDescent="0.3">
      <c r="A9547" t="s">
        <v>8225</v>
      </c>
      <c r="B9547" s="6">
        <v>44896</v>
      </c>
      <c r="C9547" s="6" t="str">
        <f t="shared" si="1342"/>
        <v>2022</v>
      </c>
      <c r="D9547" s="6" t="str">
        <f t="shared" si="1343"/>
        <v>December</v>
      </c>
      <c r="E9547" s="6" t="str">
        <f t="shared" si="1344"/>
        <v>Q4</v>
      </c>
      <c r="F9547" s="6" t="str">
        <f t="shared" si="1345"/>
        <v>High</v>
      </c>
      <c r="G9547" s="6" t="str">
        <f t="shared" si="1346"/>
        <v>Full Price</v>
      </c>
      <c r="H9547" s="6">
        <v>44902</v>
      </c>
      <c r="I9547" t="s">
        <v>1859</v>
      </c>
      <c r="J9547" t="s">
        <v>778</v>
      </c>
      <c r="K9547" t="s">
        <v>935</v>
      </c>
      <c r="L9547" t="s">
        <v>30</v>
      </c>
      <c r="M9547" t="s">
        <v>31</v>
      </c>
      <c r="N9547" t="s">
        <v>86</v>
      </c>
      <c r="O9547" t="s">
        <v>33</v>
      </c>
      <c r="P9547" t="s">
        <v>8111</v>
      </c>
      <c r="Q9547" t="s">
        <v>212</v>
      </c>
      <c r="R9547" s="7">
        <v>0</v>
      </c>
      <c r="S9547" s="7">
        <f t="shared" si="1341"/>
        <v>52.29</v>
      </c>
      <c r="T9547" s="8">
        <v>16.209900000000001</v>
      </c>
      <c r="U9547" s="8" t="str">
        <f t="shared" si="1347"/>
        <v>Low</v>
      </c>
      <c r="V9547" s="7">
        <v>9</v>
      </c>
      <c r="W9547" s="8">
        <v>52.29</v>
      </c>
      <c r="X9547" s="8">
        <f t="shared" si="1348"/>
        <v>5055</v>
      </c>
      <c r="Y9547" s="9">
        <v>0.31</v>
      </c>
      <c r="Z9547" s="9" t="str">
        <f t="shared" si="1349"/>
        <v>High</v>
      </c>
    </row>
    <row r="9548" spans="1:26" x14ac:dyDescent="0.3">
      <c r="A9548" t="s">
        <v>8225</v>
      </c>
      <c r="B9548" s="6">
        <v>44896</v>
      </c>
      <c r="C9548" s="6" t="str">
        <f t="shared" si="1342"/>
        <v>2022</v>
      </c>
      <c r="D9548" s="6" t="str">
        <f t="shared" si="1343"/>
        <v>December</v>
      </c>
      <c r="E9548" s="6" t="str">
        <f t="shared" si="1344"/>
        <v>Q4</v>
      </c>
      <c r="F9548" s="6" t="str">
        <f t="shared" si="1345"/>
        <v>Low</v>
      </c>
      <c r="G9548" s="6" t="str">
        <f t="shared" si="1346"/>
        <v>Full Price</v>
      </c>
      <c r="H9548" s="6">
        <v>44902</v>
      </c>
      <c r="I9548" t="s">
        <v>1859</v>
      </c>
      <c r="J9548" t="s">
        <v>141</v>
      </c>
      <c r="K9548" t="s">
        <v>2425</v>
      </c>
      <c r="L9548" t="s">
        <v>30</v>
      </c>
      <c r="M9548" t="s">
        <v>31</v>
      </c>
      <c r="N9548" t="s">
        <v>49</v>
      </c>
      <c r="O9548" t="s">
        <v>33</v>
      </c>
      <c r="P9548" t="s">
        <v>8111</v>
      </c>
      <c r="Q9548" t="s">
        <v>212</v>
      </c>
      <c r="R9548" s="7">
        <v>0</v>
      </c>
      <c r="S9548" s="7">
        <f t="shared" si="1341"/>
        <v>83.92</v>
      </c>
      <c r="T9548" s="8">
        <v>5.8743999999999996</v>
      </c>
      <c r="U9548" s="8" t="str">
        <f t="shared" si="1347"/>
        <v>Low</v>
      </c>
      <c r="V9548" s="7">
        <v>4</v>
      </c>
      <c r="W9548" s="8">
        <v>83.92</v>
      </c>
      <c r="X9548" s="8">
        <f t="shared" si="1348"/>
        <v>4119</v>
      </c>
      <c r="Y9548" s="9">
        <v>7.0000000000000007E-2</v>
      </c>
      <c r="Z9548" s="9" t="str">
        <f t="shared" si="1349"/>
        <v>Low</v>
      </c>
    </row>
    <row r="9549" spans="1:26" x14ac:dyDescent="0.3">
      <c r="A9549" t="s">
        <v>8225</v>
      </c>
      <c r="B9549" s="6">
        <v>44896</v>
      </c>
      <c r="C9549" s="6" t="str">
        <f t="shared" si="1342"/>
        <v>2022</v>
      </c>
      <c r="D9549" s="6" t="str">
        <f t="shared" si="1343"/>
        <v>December</v>
      </c>
      <c r="E9549" s="6" t="str">
        <f t="shared" si="1344"/>
        <v>Q4</v>
      </c>
      <c r="F9549" s="6" t="str">
        <f t="shared" si="1345"/>
        <v>Low</v>
      </c>
      <c r="G9549" s="6" t="str">
        <f t="shared" si="1346"/>
        <v>Full Price</v>
      </c>
      <c r="H9549" s="6">
        <v>44902</v>
      </c>
      <c r="I9549" t="s">
        <v>1859</v>
      </c>
      <c r="J9549" t="s">
        <v>1555</v>
      </c>
      <c r="K9549" t="s">
        <v>1556</v>
      </c>
      <c r="L9549" t="s">
        <v>30</v>
      </c>
      <c r="M9549" t="s">
        <v>31</v>
      </c>
      <c r="N9549" t="s">
        <v>49</v>
      </c>
      <c r="O9549" t="s">
        <v>33</v>
      </c>
      <c r="P9549" t="s">
        <v>8111</v>
      </c>
      <c r="Q9549" t="s">
        <v>212</v>
      </c>
      <c r="R9549" s="7">
        <v>0</v>
      </c>
      <c r="S9549" s="7">
        <f t="shared" si="1341"/>
        <v>91.99</v>
      </c>
      <c r="T9549" s="8">
        <v>3.6796000000000002</v>
      </c>
      <c r="U9549" s="8" t="str">
        <f t="shared" si="1347"/>
        <v>Low</v>
      </c>
      <c r="V9549" s="7">
        <v>1</v>
      </c>
      <c r="W9549" s="8">
        <v>91.99</v>
      </c>
      <c r="X9549" s="8">
        <f t="shared" si="1348"/>
        <v>3930</v>
      </c>
      <c r="Y9549" s="9">
        <v>0.04</v>
      </c>
      <c r="Z9549" s="9" t="str">
        <f t="shared" si="1349"/>
        <v>Low</v>
      </c>
    </row>
    <row r="9550" spans="1:26" x14ac:dyDescent="0.3">
      <c r="A9550" t="s">
        <v>8225</v>
      </c>
      <c r="B9550" s="6">
        <v>44896</v>
      </c>
      <c r="C9550" s="6" t="str">
        <f t="shared" si="1342"/>
        <v>2022</v>
      </c>
      <c r="D9550" s="6" t="str">
        <f t="shared" si="1343"/>
        <v>December</v>
      </c>
      <c r="E9550" s="6" t="str">
        <f t="shared" si="1344"/>
        <v>Q4</v>
      </c>
      <c r="F9550" s="6" t="str">
        <f t="shared" si="1345"/>
        <v>High</v>
      </c>
      <c r="G9550" s="6" t="str">
        <f t="shared" si="1346"/>
        <v>Full Price</v>
      </c>
      <c r="H9550" s="6">
        <v>44902</v>
      </c>
      <c r="I9550" t="s">
        <v>1859</v>
      </c>
      <c r="J9550" t="s">
        <v>216</v>
      </c>
      <c r="K9550" t="s">
        <v>4523</v>
      </c>
      <c r="L9550" t="s">
        <v>30</v>
      </c>
      <c r="M9550" t="s">
        <v>91</v>
      </c>
      <c r="N9550" t="s">
        <v>92</v>
      </c>
      <c r="O9550" t="s">
        <v>33</v>
      </c>
      <c r="P9550" t="s">
        <v>8111</v>
      </c>
      <c r="Q9550" t="s">
        <v>212</v>
      </c>
      <c r="R9550" s="7">
        <v>0</v>
      </c>
      <c r="S9550" s="7">
        <f t="shared" si="1341"/>
        <v>131.97999999999999</v>
      </c>
      <c r="T9550" s="8">
        <v>35.634599999999999</v>
      </c>
      <c r="U9550" s="8" t="str">
        <f t="shared" si="1347"/>
        <v>Low</v>
      </c>
      <c r="V9550" s="7">
        <v>2</v>
      </c>
      <c r="W9550" s="8">
        <v>131.97999999999999</v>
      </c>
      <c r="X9550" s="8">
        <f t="shared" si="1348"/>
        <v>3276</v>
      </c>
      <c r="Y9550" s="9">
        <v>0.27</v>
      </c>
      <c r="Z9550" s="9" t="str">
        <f t="shared" si="1349"/>
        <v>High</v>
      </c>
    </row>
    <row r="9551" spans="1:26" x14ac:dyDescent="0.3">
      <c r="A9551" t="s">
        <v>8226</v>
      </c>
      <c r="B9551" s="6">
        <v>44896</v>
      </c>
      <c r="C9551" s="6" t="str">
        <f t="shared" si="1342"/>
        <v>2022</v>
      </c>
      <c r="D9551" s="6" t="str">
        <f t="shared" si="1343"/>
        <v>December</v>
      </c>
      <c r="E9551" s="6" t="str">
        <f t="shared" si="1344"/>
        <v>Q4</v>
      </c>
      <c r="F9551" s="6" t="str">
        <f t="shared" si="1345"/>
        <v>High</v>
      </c>
      <c r="G9551" s="6" t="str">
        <f t="shared" si="1346"/>
        <v>Discounted</v>
      </c>
      <c r="H9551" s="6">
        <v>44903</v>
      </c>
      <c r="I9551" t="s">
        <v>4518</v>
      </c>
      <c r="J9551" t="s">
        <v>67</v>
      </c>
      <c r="K9551" t="s">
        <v>4852</v>
      </c>
      <c r="L9551" t="s">
        <v>61</v>
      </c>
      <c r="M9551" t="s">
        <v>31</v>
      </c>
      <c r="N9551" t="s">
        <v>32</v>
      </c>
      <c r="O9551" t="s">
        <v>33</v>
      </c>
      <c r="P9551" t="s">
        <v>1059</v>
      </c>
      <c r="Q9551" t="s">
        <v>35</v>
      </c>
      <c r="R9551" s="7">
        <v>0.2</v>
      </c>
      <c r="S9551" s="7">
        <f t="shared" si="1341"/>
        <v>8.2943999999999996</v>
      </c>
      <c r="T9551" s="8">
        <v>3.6288</v>
      </c>
      <c r="U9551" s="8" t="str">
        <f t="shared" si="1347"/>
        <v>Low</v>
      </c>
      <c r="V9551" s="7">
        <v>2</v>
      </c>
      <c r="W9551" s="8">
        <v>10.368</v>
      </c>
      <c r="X9551" s="8">
        <f t="shared" si="1348"/>
        <v>8557</v>
      </c>
      <c r="Y9551" s="9">
        <v>0.35</v>
      </c>
      <c r="Z9551" s="9" t="str">
        <f t="shared" si="1349"/>
        <v>High</v>
      </c>
    </row>
    <row r="9552" spans="1:26" x14ac:dyDescent="0.3">
      <c r="A9552" t="s">
        <v>8227</v>
      </c>
      <c r="B9552" s="6">
        <v>44896</v>
      </c>
      <c r="C9552" s="6" t="str">
        <f t="shared" si="1342"/>
        <v>2022</v>
      </c>
      <c r="D9552" s="6" t="str">
        <f t="shared" si="1343"/>
        <v>December</v>
      </c>
      <c r="E9552" s="6" t="str">
        <f t="shared" si="1344"/>
        <v>Q4</v>
      </c>
      <c r="F9552" s="6" t="str">
        <f t="shared" si="1345"/>
        <v>High</v>
      </c>
      <c r="G9552" s="6" t="str">
        <f t="shared" si="1346"/>
        <v>Full Price</v>
      </c>
      <c r="H9552" s="6">
        <v>44901</v>
      </c>
      <c r="I9552" t="s">
        <v>2844</v>
      </c>
      <c r="J9552" t="s">
        <v>74</v>
      </c>
      <c r="K9552" t="s">
        <v>1563</v>
      </c>
      <c r="L9552" t="s">
        <v>40</v>
      </c>
      <c r="M9552" t="s">
        <v>76</v>
      </c>
      <c r="N9552" t="s">
        <v>77</v>
      </c>
      <c r="O9552" t="s">
        <v>54</v>
      </c>
      <c r="P9552" t="s">
        <v>1890</v>
      </c>
      <c r="Q9552" t="s">
        <v>1056</v>
      </c>
      <c r="R9552" s="7">
        <v>0</v>
      </c>
      <c r="S9552" s="7">
        <f t="shared" si="1341"/>
        <v>897.15</v>
      </c>
      <c r="T9552" s="8">
        <v>251.202</v>
      </c>
      <c r="U9552" s="8" t="str">
        <f t="shared" si="1347"/>
        <v>Medium</v>
      </c>
      <c r="V9552" s="7">
        <v>3</v>
      </c>
      <c r="W9552" s="8">
        <v>897.15</v>
      </c>
      <c r="X9552" s="8">
        <f t="shared" si="1348"/>
        <v>547</v>
      </c>
      <c r="Y9552" s="9">
        <v>0.28000000000000003</v>
      </c>
      <c r="Z9552" s="9" t="str">
        <f t="shared" si="1349"/>
        <v>High</v>
      </c>
    </row>
    <row r="9553" spans="1:26" x14ac:dyDescent="0.3">
      <c r="A9553" t="s">
        <v>8227</v>
      </c>
      <c r="B9553" s="6">
        <v>44896</v>
      </c>
      <c r="C9553" s="6" t="str">
        <f t="shared" si="1342"/>
        <v>2022</v>
      </c>
      <c r="D9553" s="6" t="str">
        <f t="shared" si="1343"/>
        <v>December</v>
      </c>
      <c r="E9553" s="6" t="str">
        <f t="shared" si="1344"/>
        <v>Q4</v>
      </c>
      <c r="F9553" s="6" t="str">
        <f t="shared" si="1345"/>
        <v>High</v>
      </c>
      <c r="G9553" s="6" t="str">
        <f t="shared" si="1346"/>
        <v>Full Price</v>
      </c>
      <c r="H9553" s="6">
        <v>44901</v>
      </c>
      <c r="I9553" t="s">
        <v>2844</v>
      </c>
      <c r="J9553" t="s">
        <v>67</v>
      </c>
      <c r="K9553" t="s">
        <v>2992</v>
      </c>
      <c r="L9553" t="s">
        <v>40</v>
      </c>
      <c r="M9553" t="s">
        <v>31</v>
      </c>
      <c r="N9553" t="s">
        <v>32</v>
      </c>
      <c r="O9553" t="s">
        <v>54</v>
      </c>
      <c r="P9553" t="s">
        <v>1890</v>
      </c>
      <c r="Q9553" t="s">
        <v>1056</v>
      </c>
      <c r="R9553" s="7">
        <v>0</v>
      </c>
      <c r="S9553" s="7">
        <f t="shared" si="1341"/>
        <v>19.440000000000001</v>
      </c>
      <c r="T9553" s="8">
        <v>9.3312000000000008</v>
      </c>
      <c r="U9553" s="8" t="str">
        <f t="shared" si="1347"/>
        <v>Low</v>
      </c>
      <c r="V9553" s="7">
        <v>3</v>
      </c>
      <c r="W9553" s="8">
        <v>19.440000000000001</v>
      </c>
      <c r="X9553" s="8">
        <f t="shared" si="1348"/>
        <v>7206</v>
      </c>
      <c r="Y9553" s="9">
        <v>0.48</v>
      </c>
      <c r="Z9553" s="9" t="str">
        <f t="shared" si="1349"/>
        <v>High</v>
      </c>
    </row>
    <row r="9554" spans="1:26" x14ac:dyDescent="0.3">
      <c r="A9554" t="s">
        <v>8228</v>
      </c>
      <c r="B9554" s="6">
        <v>44896</v>
      </c>
      <c r="C9554" s="6" t="str">
        <f t="shared" si="1342"/>
        <v>2022</v>
      </c>
      <c r="D9554" s="6" t="str">
        <f t="shared" si="1343"/>
        <v>December</v>
      </c>
      <c r="E9554" s="6" t="str">
        <f t="shared" si="1344"/>
        <v>Q4</v>
      </c>
      <c r="F9554" s="6" t="str">
        <f t="shared" si="1345"/>
        <v>High</v>
      </c>
      <c r="G9554" s="6" t="str">
        <f t="shared" si="1346"/>
        <v>Discounted</v>
      </c>
      <c r="H9554" s="6">
        <v>44900</v>
      </c>
      <c r="I9554" t="s">
        <v>1142</v>
      </c>
      <c r="J9554" t="s">
        <v>89</v>
      </c>
      <c r="K9554" t="s">
        <v>2891</v>
      </c>
      <c r="L9554" t="s">
        <v>40</v>
      </c>
      <c r="M9554" t="s">
        <v>31</v>
      </c>
      <c r="N9554" t="s">
        <v>149</v>
      </c>
      <c r="O9554" t="s">
        <v>54</v>
      </c>
      <c r="P9554" t="s">
        <v>55</v>
      </c>
      <c r="Q9554" t="s">
        <v>56</v>
      </c>
      <c r="R9554" s="7">
        <v>0.2</v>
      </c>
      <c r="S9554" s="7">
        <f t="shared" si="1341"/>
        <v>83.744</v>
      </c>
      <c r="T9554" s="8">
        <v>35.329500000000003</v>
      </c>
      <c r="U9554" s="8" t="str">
        <f t="shared" si="1347"/>
        <v>Low</v>
      </c>
      <c r="V9554" s="7">
        <v>5</v>
      </c>
      <c r="W9554" s="8">
        <v>104.68</v>
      </c>
      <c r="X9554" s="8">
        <f t="shared" si="1348"/>
        <v>3701</v>
      </c>
      <c r="Y9554" s="9">
        <v>0.33750000000000002</v>
      </c>
      <c r="Z9554" s="9" t="str">
        <f t="shared" si="1349"/>
        <v>High</v>
      </c>
    </row>
    <row r="9555" spans="1:26" x14ac:dyDescent="0.3">
      <c r="A9555" t="s">
        <v>8228</v>
      </c>
      <c r="B9555" s="6">
        <v>44896</v>
      </c>
      <c r="C9555" s="6" t="str">
        <f t="shared" si="1342"/>
        <v>2022</v>
      </c>
      <c r="D9555" s="6" t="str">
        <f t="shared" si="1343"/>
        <v>December</v>
      </c>
      <c r="E9555" s="6" t="str">
        <f t="shared" si="1344"/>
        <v>Q4</v>
      </c>
      <c r="F9555" s="6" t="str">
        <f t="shared" si="1345"/>
        <v>Low</v>
      </c>
      <c r="G9555" s="6" t="str">
        <f t="shared" si="1346"/>
        <v>Discounted</v>
      </c>
      <c r="H9555" s="6">
        <v>44900</v>
      </c>
      <c r="I9555" t="s">
        <v>1142</v>
      </c>
      <c r="J9555" t="s">
        <v>353</v>
      </c>
      <c r="K9555" t="s">
        <v>4176</v>
      </c>
      <c r="L9555" t="s">
        <v>40</v>
      </c>
      <c r="M9555" t="s">
        <v>91</v>
      </c>
      <c r="N9555" t="s">
        <v>92</v>
      </c>
      <c r="O9555" t="s">
        <v>54</v>
      </c>
      <c r="P9555" t="s">
        <v>55</v>
      </c>
      <c r="Q9555" t="s">
        <v>56</v>
      </c>
      <c r="R9555" s="7">
        <v>0.4</v>
      </c>
      <c r="S9555" s="7">
        <f t="shared" si="1341"/>
        <v>37.774799999999999</v>
      </c>
      <c r="T9555" s="8">
        <v>9.4436999999999998</v>
      </c>
      <c r="U9555" s="8" t="str">
        <f t="shared" si="1347"/>
        <v>Low</v>
      </c>
      <c r="V9555" s="7">
        <v>7</v>
      </c>
      <c r="W9555" s="8">
        <v>62.957999999999998</v>
      </c>
      <c r="X9555" s="8">
        <f t="shared" si="1348"/>
        <v>4691</v>
      </c>
      <c r="Y9555" s="9">
        <v>0.15</v>
      </c>
      <c r="Z9555" s="9" t="str">
        <f t="shared" si="1349"/>
        <v>Low</v>
      </c>
    </row>
    <row r="9556" spans="1:26" x14ac:dyDescent="0.3">
      <c r="A9556" t="s">
        <v>8229</v>
      </c>
      <c r="B9556" s="6">
        <v>44896</v>
      </c>
      <c r="C9556" s="6" t="str">
        <f t="shared" si="1342"/>
        <v>2022</v>
      </c>
      <c r="D9556" s="6" t="str">
        <f t="shared" si="1343"/>
        <v>December</v>
      </c>
      <c r="E9556" s="6" t="str">
        <f t="shared" si="1344"/>
        <v>Q4</v>
      </c>
      <c r="F9556" s="6" t="str">
        <f t="shared" si="1345"/>
        <v>Low</v>
      </c>
      <c r="G9556" s="6" t="str">
        <f t="shared" si="1346"/>
        <v>Discounted</v>
      </c>
      <c r="H9556" s="6">
        <v>44900</v>
      </c>
      <c r="I9556" t="s">
        <v>1457</v>
      </c>
      <c r="J9556" t="s">
        <v>151</v>
      </c>
      <c r="K9556" t="s">
        <v>2271</v>
      </c>
      <c r="L9556" t="s">
        <v>30</v>
      </c>
      <c r="M9556" t="s">
        <v>31</v>
      </c>
      <c r="N9556" t="s">
        <v>174</v>
      </c>
      <c r="O9556" t="s">
        <v>69</v>
      </c>
      <c r="P9556" t="s">
        <v>494</v>
      </c>
      <c r="Q9556" t="s">
        <v>495</v>
      </c>
      <c r="R9556" s="7">
        <v>0.2</v>
      </c>
      <c r="S9556" s="7">
        <f t="shared" si="1341"/>
        <v>24.921600000000002</v>
      </c>
      <c r="T9556" s="8">
        <v>3.5045999999999999</v>
      </c>
      <c r="U9556" s="8" t="str">
        <f t="shared" si="1347"/>
        <v>Low</v>
      </c>
      <c r="V9556" s="7">
        <v>3</v>
      </c>
      <c r="W9556" s="8">
        <v>31.152000000000001</v>
      </c>
      <c r="X9556" s="8">
        <f t="shared" si="1348"/>
        <v>6212</v>
      </c>
      <c r="Y9556" s="9">
        <v>0.1125</v>
      </c>
      <c r="Z9556" s="9" t="str">
        <f t="shared" si="1349"/>
        <v>Low</v>
      </c>
    </row>
    <row r="9557" spans="1:26" x14ac:dyDescent="0.3">
      <c r="A9557" t="s">
        <v>8229</v>
      </c>
      <c r="B9557" s="6">
        <v>44896</v>
      </c>
      <c r="C9557" s="6" t="str">
        <f t="shared" si="1342"/>
        <v>2022</v>
      </c>
      <c r="D9557" s="6" t="str">
        <f t="shared" si="1343"/>
        <v>December</v>
      </c>
      <c r="E9557" s="6" t="str">
        <f t="shared" si="1344"/>
        <v>Q4</v>
      </c>
      <c r="F9557" s="6" t="str">
        <f t="shared" si="1345"/>
        <v>Low</v>
      </c>
      <c r="G9557" s="6" t="str">
        <f t="shared" si="1346"/>
        <v>Discounted</v>
      </c>
      <c r="H9557" s="6">
        <v>44900</v>
      </c>
      <c r="I9557" t="s">
        <v>1457</v>
      </c>
      <c r="J9557" t="s">
        <v>89</v>
      </c>
      <c r="K9557" t="s">
        <v>901</v>
      </c>
      <c r="L9557" t="s">
        <v>30</v>
      </c>
      <c r="M9557" t="s">
        <v>31</v>
      </c>
      <c r="N9557" t="s">
        <v>41</v>
      </c>
      <c r="O9557" t="s">
        <v>69</v>
      </c>
      <c r="P9557" t="s">
        <v>494</v>
      </c>
      <c r="Q9557" t="s">
        <v>495</v>
      </c>
      <c r="R9557" s="7">
        <v>0.7</v>
      </c>
      <c r="S9557" s="7">
        <f t="shared" si="1341"/>
        <v>2.0349000000000004</v>
      </c>
      <c r="T9557" s="8">
        <v>-4.7481</v>
      </c>
      <c r="U9557" s="8" t="str">
        <f t="shared" si="1347"/>
        <v>Loss</v>
      </c>
      <c r="V9557" s="7">
        <v>7</v>
      </c>
      <c r="W9557" s="8">
        <v>6.7830000000000004</v>
      </c>
      <c r="X9557" s="8">
        <f t="shared" si="1348"/>
        <v>9164</v>
      </c>
      <c r="Y9557" s="9">
        <v>-0.7</v>
      </c>
      <c r="Z9557" s="9" t="str">
        <f t="shared" si="1349"/>
        <v>Low</v>
      </c>
    </row>
    <row r="9558" spans="1:26" x14ac:dyDescent="0.3">
      <c r="A9558" t="s">
        <v>8229</v>
      </c>
      <c r="B9558" s="6">
        <v>44896</v>
      </c>
      <c r="C9558" s="6" t="str">
        <f t="shared" si="1342"/>
        <v>2022</v>
      </c>
      <c r="D9558" s="6" t="str">
        <f t="shared" si="1343"/>
        <v>December</v>
      </c>
      <c r="E9558" s="6" t="str">
        <f t="shared" si="1344"/>
        <v>Q4</v>
      </c>
      <c r="F9558" s="6" t="str">
        <f t="shared" si="1345"/>
        <v>Low</v>
      </c>
      <c r="G9558" s="6" t="str">
        <f t="shared" si="1346"/>
        <v>Discounted</v>
      </c>
      <c r="H9558" s="6">
        <v>44900</v>
      </c>
      <c r="I9558" t="s">
        <v>1457</v>
      </c>
      <c r="J9558" t="s">
        <v>169</v>
      </c>
      <c r="K9558" t="s">
        <v>883</v>
      </c>
      <c r="L9558" t="s">
        <v>30</v>
      </c>
      <c r="M9558" t="s">
        <v>91</v>
      </c>
      <c r="N9558" t="s">
        <v>92</v>
      </c>
      <c r="O9558" t="s">
        <v>69</v>
      </c>
      <c r="P9558" t="s">
        <v>494</v>
      </c>
      <c r="Q9558" t="s">
        <v>495</v>
      </c>
      <c r="R9558" s="7">
        <v>0.2</v>
      </c>
      <c r="S9558" s="7">
        <f t="shared" si="1341"/>
        <v>84.467200000000005</v>
      </c>
      <c r="T9558" s="8">
        <v>9.2385999999999999</v>
      </c>
      <c r="U9558" s="8" t="str">
        <f t="shared" si="1347"/>
        <v>Low</v>
      </c>
      <c r="V9558" s="7">
        <v>2</v>
      </c>
      <c r="W9558" s="8">
        <v>105.584</v>
      </c>
      <c r="X9558" s="8">
        <f t="shared" si="1348"/>
        <v>3669</v>
      </c>
      <c r="Y9558" s="9">
        <v>8.7499999999999994E-2</v>
      </c>
      <c r="Z9558" s="9" t="str">
        <f t="shared" si="1349"/>
        <v>Low</v>
      </c>
    </row>
    <row r="9559" spans="1:26" x14ac:dyDescent="0.3">
      <c r="A9559" t="s">
        <v>8229</v>
      </c>
      <c r="B9559" s="6">
        <v>44896</v>
      </c>
      <c r="C9559" s="6" t="str">
        <f t="shared" si="1342"/>
        <v>2022</v>
      </c>
      <c r="D9559" s="6" t="str">
        <f t="shared" si="1343"/>
        <v>December</v>
      </c>
      <c r="E9559" s="6" t="str">
        <f t="shared" si="1344"/>
        <v>Q4</v>
      </c>
      <c r="F9559" s="6" t="str">
        <f t="shared" si="1345"/>
        <v>Low</v>
      </c>
      <c r="G9559" s="6" t="str">
        <f t="shared" si="1346"/>
        <v>Discounted</v>
      </c>
      <c r="H9559" s="6">
        <v>44900</v>
      </c>
      <c r="I9559" t="s">
        <v>1457</v>
      </c>
      <c r="J9559" t="s">
        <v>248</v>
      </c>
      <c r="K9559" t="s">
        <v>4663</v>
      </c>
      <c r="L9559" t="s">
        <v>30</v>
      </c>
      <c r="M9559" t="s">
        <v>91</v>
      </c>
      <c r="N9559" t="s">
        <v>92</v>
      </c>
      <c r="O9559" t="s">
        <v>69</v>
      </c>
      <c r="P9559" t="s">
        <v>494</v>
      </c>
      <c r="Q9559" t="s">
        <v>495</v>
      </c>
      <c r="R9559" s="7">
        <v>0.2</v>
      </c>
      <c r="S9559" s="7">
        <f t="shared" si="1341"/>
        <v>325.09440000000001</v>
      </c>
      <c r="T9559" s="8">
        <v>30.477599999999999</v>
      </c>
      <c r="U9559" s="8" t="str">
        <f t="shared" si="1347"/>
        <v>Low</v>
      </c>
      <c r="V9559" s="7">
        <v>4</v>
      </c>
      <c r="W9559" s="8">
        <v>406.36799999999999</v>
      </c>
      <c r="X9559" s="8">
        <f t="shared" si="1348"/>
        <v>1443</v>
      </c>
      <c r="Y9559" s="9">
        <v>7.4999999999999997E-2</v>
      </c>
      <c r="Z9559" s="9" t="str">
        <f t="shared" si="1349"/>
        <v>Low</v>
      </c>
    </row>
    <row r="9560" spans="1:26" x14ac:dyDescent="0.3">
      <c r="A9560" t="s">
        <v>8229</v>
      </c>
      <c r="B9560" s="6">
        <v>44896</v>
      </c>
      <c r="C9560" s="6" t="str">
        <f t="shared" si="1342"/>
        <v>2022</v>
      </c>
      <c r="D9560" s="6" t="str">
        <f t="shared" si="1343"/>
        <v>December</v>
      </c>
      <c r="E9560" s="6" t="str">
        <f t="shared" si="1344"/>
        <v>Q4</v>
      </c>
      <c r="F9560" s="6" t="str">
        <f t="shared" si="1345"/>
        <v>Low</v>
      </c>
      <c r="G9560" s="6" t="str">
        <f t="shared" si="1346"/>
        <v>Discounted</v>
      </c>
      <c r="H9560" s="6">
        <v>44900</v>
      </c>
      <c r="I9560" t="s">
        <v>1457</v>
      </c>
      <c r="J9560" t="s">
        <v>93</v>
      </c>
      <c r="K9560" t="s">
        <v>94</v>
      </c>
      <c r="L9560" t="s">
        <v>30</v>
      </c>
      <c r="M9560" t="s">
        <v>91</v>
      </c>
      <c r="N9560" t="s">
        <v>92</v>
      </c>
      <c r="O9560" t="s">
        <v>69</v>
      </c>
      <c r="P9560" t="s">
        <v>494</v>
      </c>
      <c r="Q9560" t="s">
        <v>495</v>
      </c>
      <c r="R9560" s="7">
        <v>0.2</v>
      </c>
      <c r="S9560" s="7">
        <f t="shared" si="1341"/>
        <v>376.30079999999998</v>
      </c>
      <c r="T9560" s="8">
        <v>52.917299999999997</v>
      </c>
      <c r="U9560" s="8" t="str">
        <f t="shared" si="1347"/>
        <v>Low</v>
      </c>
      <c r="V9560" s="7">
        <v>3</v>
      </c>
      <c r="W9560" s="8">
        <v>470.37599999999998</v>
      </c>
      <c r="X9560" s="8">
        <f t="shared" si="1348"/>
        <v>1257</v>
      </c>
      <c r="Y9560" s="9">
        <v>0.1125</v>
      </c>
      <c r="Z9560" s="9" t="str">
        <f t="shared" si="1349"/>
        <v>Low</v>
      </c>
    </row>
    <row r="9561" spans="1:26" x14ac:dyDescent="0.3">
      <c r="A9561" t="s">
        <v>8230</v>
      </c>
      <c r="B9561" s="6">
        <v>44896</v>
      </c>
      <c r="C9561" s="6" t="str">
        <f t="shared" si="1342"/>
        <v>2022</v>
      </c>
      <c r="D9561" s="6" t="str">
        <f t="shared" si="1343"/>
        <v>December</v>
      </c>
      <c r="E9561" s="6" t="str">
        <f t="shared" si="1344"/>
        <v>Q4</v>
      </c>
      <c r="F9561" s="6" t="str">
        <f t="shared" si="1345"/>
        <v>High</v>
      </c>
      <c r="G9561" s="6" t="str">
        <f t="shared" si="1346"/>
        <v>Discounted</v>
      </c>
      <c r="H9561" s="6">
        <v>44898</v>
      </c>
      <c r="I9561" t="s">
        <v>1852</v>
      </c>
      <c r="J9561" t="s">
        <v>89</v>
      </c>
      <c r="K9561" t="s">
        <v>4525</v>
      </c>
      <c r="L9561" t="s">
        <v>40</v>
      </c>
      <c r="M9561" t="s">
        <v>76</v>
      </c>
      <c r="N9561" t="s">
        <v>99</v>
      </c>
      <c r="O9561" t="s">
        <v>54</v>
      </c>
      <c r="P9561" t="s">
        <v>3104</v>
      </c>
      <c r="Q9561" t="s">
        <v>132</v>
      </c>
      <c r="R9561" s="7">
        <v>0.2</v>
      </c>
      <c r="S9561" s="7">
        <f t="shared" si="1341"/>
        <v>6.1696</v>
      </c>
      <c r="T9561" s="8">
        <v>1.7352000000000001</v>
      </c>
      <c r="U9561" s="8" t="str">
        <f t="shared" si="1347"/>
        <v>Low</v>
      </c>
      <c r="V9561" s="7">
        <v>2</v>
      </c>
      <c r="W9561" s="8">
        <v>7.7119999999999997</v>
      </c>
      <c r="X9561" s="8">
        <f t="shared" si="1348"/>
        <v>9027</v>
      </c>
      <c r="Y9561" s="9">
        <v>0.22500000000000001</v>
      </c>
      <c r="Z9561" s="9" t="str">
        <f t="shared" si="1349"/>
        <v>High</v>
      </c>
    </row>
    <row r="9562" spans="1:26" x14ac:dyDescent="0.3">
      <c r="A9562" t="s">
        <v>8231</v>
      </c>
      <c r="B9562" s="6">
        <v>44896</v>
      </c>
      <c r="C9562" s="6" t="str">
        <f t="shared" si="1342"/>
        <v>2022</v>
      </c>
      <c r="D9562" s="6" t="str">
        <f t="shared" si="1343"/>
        <v>December</v>
      </c>
      <c r="E9562" s="6" t="str">
        <f t="shared" si="1344"/>
        <v>Q4</v>
      </c>
      <c r="F9562" s="6" t="str">
        <f t="shared" si="1345"/>
        <v>High</v>
      </c>
      <c r="G9562" s="6" t="str">
        <f t="shared" si="1346"/>
        <v>Discounted</v>
      </c>
      <c r="H9562" s="6">
        <v>44898</v>
      </c>
      <c r="I9562" t="s">
        <v>3197</v>
      </c>
      <c r="J9562" t="s">
        <v>101</v>
      </c>
      <c r="K9562" t="s">
        <v>2337</v>
      </c>
      <c r="L9562" t="s">
        <v>30</v>
      </c>
      <c r="M9562" t="s">
        <v>31</v>
      </c>
      <c r="N9562" t="s">
        <v>41</v>
      </c>
      <c r="O9562" t="s">
        <v>54</v>
      </c>
      <c r="P9562" t="s">
        <v>270</v>
      </c>
      <c r="Q9562" t="s">
        <v>271</v>
      </c>
      <c r="R9562" s="7">
        <v>0.2</v>
      </c>
      <c r="S9562" s="7">
        <f t="shared" si="1341"/>
        <v>14.016</v>
      </c>
      <c r="T9562" s="8">
        <v>6.1319999999999997</v>
      </c>
      <c r="U9562" s="8" t="str">
        <f t="shared" si="1347"/>
        <v>Low</v>
      </c>
      <c r="V9562" s="7">
        <v>5</v>
      </c>
      <c r="W9562" s="8">
        <v>17.52</v>
      </c>
      <c r="X9562" s="8">
        <f t="shared" si="1348"/>
        <v>7452</v>
      </c>
      <c r="Y9562" s="9">
        <v>0.35</v>
      </c>
      <c r="Z9562" s="9" t="str">
        <f t="shared" si="1349"/>
        <v>High</v>
      </c>
    </row>
    <row r="9563" spans="1:26" x14ac:dyDescent="0.3">
      <c r="A9563" t="s">
        <v>8231</v>
      </c>
      <c r="B9563" s="6">
        <v>44896</v>
      </c>
      <c r="C9563" s="6" t="str">
        <f t="shared" si="1342"/>
        <v>2022</v>
      </c>
      <c r="D9563" s="6" t="str">
        <f t="shared" si="1343"/>
        <v>December</v>
      </c>
      <c r="E9563" s="6" t="str">
        <f t="shared" si="1344"/>
        <v>Q4</v>
      </c>
      <c r="F9563" s="6" t="str">
        <f t="shared" si="1345"/>
        <v>Low</v>
      </c>
      <c r="G9563" s="6" t="str">
        <f t="shared" si="1346"/>
        <v>Full Price</v>
      </c>
      <c r="H9563" s="6">
        <v>44898</v>
      </c>
      <c r="I9563" t="s">
        <v>3197</v>
      </c>
      <c r="J9563" t="s">
        <v>47</v>
      </c>
      <c r="K9563" t="s">
        <v>3234</v>
      </c>
      <c r="L9563" t="s">
        <v>30</v>
      </c>
      <c r="M9563" t="s">
        <v>31</v>
      </c>
      <c r="N9563" t="s">
        <v>49</v>
      </c>
      <c r="O9563" t="s">
        <v>54</v>
      </c>
      <c r="P9563" t="s">
        <v>270</v>
      </c>
      <c r="Q9563" t="s">
        <v>271</v>
      </c>
      <c r="R9563" s="7">
        <v>0</v>
      </c>
      <c r="S9563" s="7">
        <f t="shared" si="1341"/>
        <v>221.55</v>
      </c>
      <c r="T9563" s="8">
        <v>6.6464999999999996</v>
      </c>
      <c r="U9563" s="8" t="str">
        <f t="shared" si="1347"/>
        <v>Low</v>
      </c>
      <c r="V9563" s="7">
        <v>3</v>
      </c>
      <c r="W9563" s="8">
        <v>221.55</v>
      </c>
      <c r="X9563" s="8">
        <f t="shared" si="1348"/>
        <v>2402</v>
      </c>
      <c r="Y9563" s="9">
        <v>0.03</v>
      </c>
      <c r="Z9563" s="9" t="str">
        <f t="shared" si="1349"/>
        <v>Low</v>
      </c>
    </row>
    <row r="9564" spans="1:26" x14ac:dyDescent="0.3">
      <c r="A9564" t="s">
        <v>8231</v>
      </c>
      <c r="B9564" s="6">
        <v>44896</v>
      </c>
      <c r="C9564" s="6" t="str">
        <f t="shared" si="1342"/>
        <v>2022</v>
      </c>
      <c r="D9564" s="6" t="str">
        <f t="shared" si="1343"/>
        <v>December</v>
      </c>
      <c r="E9564" s="6" t="str">
        <f t="shared" si="1344"/>
        <v>Q4</v>
      </c>
      <c r="F9564" s="6" t="str">
        <f t="shared" si="1345"/>
        <v>High</v>
      </c>
      <c r="G9564" s="6" t="str">
        <f t="shared" si="1346"/>
        <v>Full Price</v>
      </c>
      <c r="H9564" s="6">
        <v>44898</v>
      </c>
      <c r="I9564" t="s">
        <v>3197</v>
      </c>
      <c r="J9564" t="s">
        <v>89</v>
      </c>
      <c r="K9564" t="s">
        <v>3282</v>
      </c>
      <c r="L9564" t="s">
        <v>30</v>
      </c>
      <c r="M9564" t="s">
        <v>91</v>
      </c>
      <c r="N9564" t="s">
        <v>110</v>
      </c>
      <c r="O9564" t="s">
        <v>54</v>
      </c>
      <c r="P9564" t="s">
        <v>270</v>
      </c>
      <c r="Q9564" t="s">
        <v>271</v>
      </c>
      <c r="R9564" s="7">
        <v>0</v>
      </c>
      <c r="S9564" s="7">
        <f t="shared" si="1341"/>
        <v>20.37</v>
      </c>
      <c r="T9564" s="8">
        <v>6.9257999999999997</v>
      </c>
      <c r="U9564" s="8" t="str">
        <f t="shared" si="1347"/>
        <v>Low</v>
      </c>
      <c r="V9564" s="7">
        <v>3</v>
      </c>
      <c r="W9564" s="8">
        <v>20.37</v>
      </c>
      <c r="X9564" s="8">
        <f t="shared" si="1348"/>
        <v>7106</v>
      </c>
      <c r="Y9564" s="9">
        <v>0.34</v>
      </c>
      <c r="Z9564" s="9" t="str">
        <f t="shared" si="1349"/>
        <v>High</v>
      </c>
    </row>
    <row r="9565" spans="1:26" x14ac:dyDescent="0.3">
      <c r="A9565" t="s">
        <v>8232</v>
      </c>
      <c r="B9565" s="6">
        <v>44896</v>
      </c>
      <c r="C9565" s="6" t="str">
        <f t="shared" si="1342"/>
        <v>2022</v>
      </c>
      <c r="D9565" s="6" t="str">
        <f t="shared" si="1343"/>
        <v>December</v>
      </c>
      <c r="E9565" s="6" t="str">
        <f t="shared" si="1344"/>
        <v>Q4</v>
      </c>
      <c r="F9565" s="6" t="str">
        <f t="shared" si="1345"/>
        <v>High</v>
      </c>
      <c r="G9565" s="6" t="str">
        <f t="shared" si="1346"/>
        <v>Full Price</v>
      </c>
      <c r="H9565" s="6">
        <v>44903</v>
      </c>
      <c r="I9565" t="s">
        <v>4463</v>
      </c>
      <c r="J9565" t="s">
        <v>188</v>
      </c>
      <c r="K9565" t="s">
        <v>3379</v>
      </c>
      <c r="L9565" t="s">
        <v>30</v>
      </c>
      <c r="M9565" t="s">
        <v>76</v>
      </c>
      <c r="N9565" t="s">
        <v>138</v>
      </c>
      <c r="O9565" t="s">
        <v>69</v>
      </c>
      <c r="P9565" t="s">
        <v>298</v>
      </c>
      <c r="Q9565" t="s">
        <v>299</v>
      </c>
      <c r="R9565" s="7">
        <v>0</v>
      </c>
      <c r="S9565" s="7">
        <f t="shared" si="1341"/>
        <v>141.96</v>
      </c>
      <c r="T9565" s="8">
        <v>41.168399999999998</v>
      </c>
      <c r="U9565" s="8" t="str">
        <f t="shared" si="1347"/>
        <v>Low</v>
      </c>
      <c r="V9565" s="7">
        <v>2</v>
      </c>
      <c r="W9565" s="8">
        <v>141.96</v>
      </c>
      <c r="X9565" s="8">
        <f t="shared" si="1348"/>
        <v>3183</v>
      </c>
      <c r="Y9565" s="9">
        <v>0.28999999999999998</v>
      </c>
      <c r="Z9565" s="9" t="str">
        <f t="shared" si="1349"/>
        <v>High</v>
      </c>
    </row>
    <row r="9566" spans="1:26" x14ac:dyDescent="0.3">
      <c r="A9566" t="s">
        <v>8232</v>
      </c>
      <c r="B9566" s="6">
        <v>44896</v>
      </c>
      <c r="C9566" s="6" t="str">
        <f t="shared" si="1342"/>
        <v>2022</v>
      </c>
      <c r="D9566" s="6" t="str">
        <f t="shared" si="1343"/>
        <v>December</v>
      </c>
      <c r="E9566" s="6" t="str">
        <f t="shared" si="1344"/>
        <v>Q4</v>
      </c>
      <c r="F9566" s="6" t="str">
        <f t="shared" si="1345"/>
        <v>High</v>
      </c>
      <c r="G9566" s="6" t="str">
        <f t="shared" si="1346"/>
        <v>Full Price</v>
      </c>
      <c r="H9566" s="6">
        <v>44903</v>
      </c>
      <c r="I9566" t="s">
        <v>4463</v>
      </c>
      <c r="J9566" t="s">
        <v>67</v>
      </c>
      <c r="K9566" t="s">
        <v>755</v>
      </c>
      <c r="L9566" t="s">
        <v>30</v>
      </c>
      <c r="M9566" t="s">
        <v>31</v>
      </c>
      <c r="N9566" t="s">
        <v>32</v>
      </c>
      <c r="O9566" t="s">
        <v>69</v>
      </c>
      <c r="P9566" t="s">
        <v>298</v>
      </c>
      <c r="Q9566" t="s">
        <v>299</v>
      </c>
      <c r="R9566" s="7">
        <v>0</v>
      </c>
      <c r="S9566" s="7">
        <f t="shared" si="1341"/>
        <v>41.86</v>
      </c>
      <c r="T9566" s="8">
        <v>18.837</v>
      </c>
      <c r="U9566" s="8" t="str">
        <f t="shared" si="1347"/>
        <v>Low</v>
      </c>
      <c r="V9566" s="7">
        <v>7</v>
      </c>
      <c r="W9566" s="8">
        <v>41.86</v>
      </c>
      <c r="X9566" s="8">
        <f t="shared" si="1348"/>
        <v>5530</v>
      </c>
      <c r="Y9566" s="9">
        <v>0.45</v>
      </c>
      <c r="Z9566" s="9" t="str">
        <f t="shared" si="1349"/>
        <v>High</v>
      </c>
    </row>
    <row r="9567" spans="1:26" x14ac:dyDescent="0.3">
      <c r="A9567" t="s">
        <v>8233</v>
      </c>
      <c r="B9567" s="6">
        <v>44897</v>
      </c>
      <c r="C9567" s="6" t="str">
        <f t="shared" si="1342"/>
        <v>2022</v>
      </c>
      <c r="D9567" s="6" t="str">
        <f t="shared" si="1343"/>
        <v>December</v>
      </c>
      <c r="E9567" s="6" t="str">
        <f t="shared" si="1344"/>
        <v>Q4</v>
      </c>
      <c r="F9567" s="6" t="str">
        <f t="shared" si="1345"/>
        <v>Low</v>
      </c>
      <c r="G9567" s="6" t="str">
        <f t="shared" si="1346"/>
        <v>Discounted</v>
      </c>
      <c r="H9567" s="6">
        <v>44901</v>
      </c>
      <c r="I9567" t="s">
        <v>3868</v>
      </c>
      <c r="J9567" t="s">
        <v>472</v>
      </c>
      <c r="K9567" t="s">
        <v>2292</v>
      </c>
      <c r="L9567" t="s">
        <v>61</v>
      </c>
      <c r="M9567" t="s">
        <v>76</v>
      </c>
      <c r="N9567" t="s">
        <v>77</v>
      </c>
      <c r="O9567" t="s">
        <v>69</v>
      </c>
      <c r="P9567" t="s">
        <v>1140</v>
      </c>
      <c r="Q9567" t="s">
        <v>71</v>
      </c>
      <c r="R9567" s="7">
        <v>0.2</v>
      </c>
      <c r="S9567" s="7">
        <f t="shared" si="1341"/>
        <v>927.24480000000005</v>
      </c>
      <c r="T9567" s="8">
        <v>43.464599999999997</v>
      </c>
      <c r="U9567" s="8" t="str">
        <f t="shared" si="1347"/>
        <v>Low</v>
      </c>
      <c r="V9567" s="7">
        <v>9</v>
      </c>
      <c r="W9567" s="8">
        <v>1159.056</v>
      </c>
      <c r="X9567" s="8">
        <f t="shared" si="1348"/>
        <v>368</v>
      </c>
      <c r="Y9567" s="9">
        <v>3.7499999999999999E-2</v>
      </c>
      <c r="Z9567" s="9" t="str">
        <f t="shared" si="1349"/>
        <v>Low</v>
      </c>
    </row>
    <row r="9568" spans="1:26" x14ac:dyDescent="0.3">
      <c r="A9568" t="s">
        <v>8233</v>
      </c>
      <c r="B9568" s="6">
        <v>44897</v>
      </c>
      <c r="C9568" s="6" t="str">
        <f t="shared" si="1342"/>
        <v>2022</v>
      </c>
      <c r="D9568" s="6" t="str">
        <f t="shared" si="1343"/>
        <v>December</v>
      </c>
      <c r="E9568" s="6" t="str">
        <f t="shared" si="1344"/>
        <v>Q4</v>
      </c>
      <c r="F9568" s="6" t="str">
        <f t="shared" si="1345"/>
        <v>High</v>
      </c>
      <c r="G9568" s="6" t="str">
        <f t="shared" si="1346"/>
        <v>Full Price</v>
      </c>
      <c r="H9568" s="6">
        <v>44901</v>
      </c>
      <c r="I9568" t="s">
        <v>3868</v>
      </c>
      <c r="J9568" t="s">
        <v>216</v>
      </c>
      <c r="K9568" t="s">
        <v>3731</v>
      </c>
      <c r="L9568" t="s">
        <v>61</v>
      </c>
      <c r="M9568" t="s">
        <v>31</v>
      </c>
      <c r="N9568" t="s">
        <v>53</v>
      </c>
      <c r="O9568" t="s">
        <v>69</v>
      </c>
      <c r="P9568" t="s">
        <v>1140</v>
      </c>
      <c r="Q9568" t="s">
        <v>71</v>
      </c>
      <c r="R9568" s="7">
        <v>0</v>
      </c>
      <c r="S9568" s="7">
        <f t="shared" si="1341"/>
        <v>179.9</v>
      </c>
      <c r="T9568" s="8">
        <v>44.975000000000001</v>
      </c>
      <c r="U9568" s="8" t="str">
        <f t="shared" si="1347"/>
        <v>Low</v>
      </c>
      <c r="V9568" s="7">
        <v>5</v>
      </c>
      <c r="W9568" s="8">
        <v>179.9</v>
      </c>
      <c r="X9568" s="8">
        <f t="shared" si="1348"/>
        <v>2790</v>
      </c>
      <c r="Y9568" s="9">
        <v>0.25</v>
      </c>
      <c r="Z9568" s="9" t="str">
        <f t="shared" si="1349"/>
        <v>High</v>
      </c>
    </row>
    <row r="9569" spans="1:26" x14ac:dyDescent="0.3">
      <c r="A9569" t="s">
        <v>8233</v>
      </c>
      <c r="B9569" s="6">
        <v>44897</v>
      </c>
      <c r="C9569" s="6" t="str">
        <f t="shared" si="1342"/>
        <v>2022</v>
      </c>
      <c r="D9569" s="6" t="str">
        <f t="shared" si="1343"/>
        <v>December</v>
      </c>
      <c r="E9569" s="6" t="str">
        <f t="shared" si="1344"/>
        <v>Q4</v>
      </c>
      <c r="F9569" s="6" t="str">
        <f t="shared" si="1345"/>
        <v>Low</v>
      </c>
      <c r="G9569" s="6" t="str">
        <f t="shared" si="1346"/>
        <v>Discounted</v>
      </c>
      <c r="H9569" s="6">
        <v>44901</v>
      </c>
      <c r="I9569" t="s">
        <v>3868</v>
      </c>
      <c r="J9569" t="s">
        <v>3326</v>
      </c>
      <c r="K9569" t="s">
        <v>5084</v>
      </c>
      <c r="L9569" t="s">
        <v>61</v>
      </c>
      <c r="M9569" t="s">
        <v>91</v>
      </c>
      <c r="N9569" t="s">
        <v>92</v>
      </c>
      <c r="O9569" t="s">
        <v>69</v>
      </c>
      <c r="P9569" t="s">
        <v>1140</v>
      </c>
      <c r="Q9569" t="s">
        <v>71</v>
      </c>
      <c r="R9569" s="7">
        <v>0.2</v>
      </c>
      <c r="S9569" s="7">
        <f t="shared" si="1341"/>
        <v>31.993599999999997</v>
      </c>
      <c r="T9569" s="8">
        <v>-7.9984000000000002</v>
      </c>
      <c r="U9569" s="8" t="str">
        <f t="shared" si="1347"/>
        <v>Loss</v>
      </c>
      <c r="V9569" s="7">
        <v>1</v>
      </c>
      <c r="W9569" s="8">
        <v>39.991999999999997</v>
      </c>
      <c r="X9569" s="8">
        <f t="shared" si="1348"/>
        <v>5634</v>
      </c>
      <c r="Y9569" s="9">
        <v>-0.2</v>
      </c>
      <c r="Z9569" s="9" t="str">
        <f t="shared" si="1349"/>
        <v>Low</v>
      </c>
    </row>
    <row r="9570" spans="1:26" x14ac:dyDescent="0.3">
      <c r="A9570" t="s">
        <v>8234</v>
      </c>
      <c r="B9570" s="6">
        <v>44897</v>
      </c>
      <c r="C9570" s="6" t="str">
        <f t="shared" si="1342"/>
        <v>2022</v>
      </c>
      <c r="D9570" s="6" t="str">
        <f t="shared" si="1343"/>
        <v>December</v>
      </c>
      <c r="E9570" s="6" t="str">
        <f t="shared" si="1344"/>
        <v>Q4</v>
      </c>
      <c r="F9570" s="6" t="str">
        <f t="shared" si="1345"/>
        <v>Low</v>
      </c>
      <c r="G9570" s="6" t="str">
        <f t="shared" si="1346"/>
        <v>Discounted</v>
      </c>
      <c r="H9570" s="6">
        <v>44904</v>
      </c>
      <c r="I9570" t="s">
        <v>809</v>
      </c>
      <c r="J9570" t="s">
        <v>89</v>
      </c>
      <c r="K9570" t="s">
        <v>4259</v>
      </c>
      <c r="L9570" t="s">
        <v>61</v>
      </c>
      <c r="M9570" t="s">
        <v>31</v>
      </c>
      <c r="N9570" t="s">
        <v>53</v>
      </c>
      <c r="O9570" t="s">
        <v>33</v>
      </c>
      <c r="P9570" t="s">
        <v>34</v>
      </c>
      <c r="Q9570" t="s">
        <v>35</v>
      </c>
      <c r="R9570" s="7">
        <v>0.2</v>
      </c>
      <c r="S9570" s="7">
        <f t="shared" si="1341"/>
        <v>9.7279999999999998</v>
      </c>
      <c r="T9570" s="8">
        <v>2.1280000000000001</v>
      </c>
      <c r="U9570" s="8" t="str">
        <f t="shared" si="1347"/>
        <v>Low</v>
      </c>
      <c r="V9570" s="7">
        <v>5</v>
      </c>
      <c r="W9570" s="8">
        <v>12.16</v>
      </c>
      <c r="X9570" s="8">
        <f t="shared" si="1348"/>
        <v>8261</v>
      </c>
      <c r="Y9570" s="9">
        <v>0.17499999999999999</v>
      </c>
      <c r="Z9570" s="9" t="str">
        <f t="shared" si="1349"/>
        <v>Low</v>
      </c>
    </row>
    <row r="9571" spans="1:26" x14ac:dyDescent="0.3">
      <c r="A9571" t="s">
        <v>8235</v>
      </c>
      <c r="B9571" s="6">
        <v>44897</v>
      </c>
      <c r="C9571" s="6" t="str">
        <f t="shared" si="1342"/>
        <v>2022</v>
      </c>
      <c r="D9571" s="6" t="str">
        <f t="shared" si="1343"/>
        <v>December</v>
      </c>
      <c r="E9571" s="6" t="str">
        <f t="shared" si="1344"/>
        <v>Q4</v>
      </c>
      <c r="F9571" s="6" t="str">
        <f t="shared" si="1345"/>
        <v>High</v>
      </c>
      <c r="G9571" s="6" t="str">
        <f t="shared" si="1346"/>
        <v>Full Price</v>
      </c>
      <c r="H9571" s="6">
        <v>44900</v>
      </c>
      <c r="I9571" t="s">
        <v>2291</v>
      </c>
      <c r="J9571" t="s">
        <v>105</v>
      </c>
      <c r="K9571" t="s">
        <v>4127</v>
      </c>
      <c r="L9571" t="s">
        <v>30</v>
      </c>
      <c r="M9571" t="s">
        <v>31</v>
      </c>
      <c r="N9571" t="s">
        <v>53</v>
      </c>
      <c r="O9571" t="s">
        <v>62</v>
      </c>
      <c r="P9571" t="s">
        <v>4224</v>
      </c>
      <c r="Q9571" t="s">
        <v>115</v>
      </c>
      <c r="R9571" s="7">
        <v>0</v>
      </c>
      <c r="S9571" s="7">
        <f t="shared" si="1341"/>
        <v>34.65</v>
      </c>
      <c r="T9571" s="8">
        <v>10.395</v>
      </c>
      <c r="U9571" s="8" t="str">
        <f t="shared" si="1347"/>
        <v>Low</v>
      </c>
      <c r="V9571" s="7">
        <v>3</v>
      </c>
      <c r="W9571" s="8">
        <v>34.65</v>
      </c>
      <c r="X9571" s="8">
        <f t="shared" si="1348"/>
        <v>5972</v>
      </c>
      <c r="Y9571" s="9">
        <v>0.3</v>
      </c>
      <c r="Z9571" s="9" t="str">
        <f t="shared" si="1349"/>
        <v>High</v>
      </c>
    </row>
    <row r="9572" spans="1:26" x14ac:dyDescent="0.3">
      <c r="A9572" t="s">
        <v>8236</v>
      </c>
      <c r="B9572" s="6">
        <v>44897</v>
      </c>
      <c r="C9572" s="6" t="str">
        <f t="shared" si="1342"/>
        <v>2022</v>
      </c>
      <c r="D9572" s="6" t="str">
        <f t="shared" si="1343"/>
        <v>December</v>
      </c>
      <c r="E9572" s="6" t="str">
        <f t="shared" si="1344"/>
        <v>Q4</v>
      </c>
      <c r="F9572" s="6" t="str">
        <f t="shared" si="1345"/>
        <v>High</v>
      </c>
      <c r="G9572" s="6" t="str">
        <f t="shared" si="1346"/>
        <v>Full Price</v>
      </c>
      <c r="H9572" s="6">
        <v>44898</v>
      </c>
      <c r="I9572" t="s">
        <v>2427</v>
      </c>
      <c r="J9572" t="s">
        <v>151</v>
      </c>
      <c r="K9572" t="s">
        <v>739</v>
      </c>
      <c r="L9572" t="s">
        <v>61</v>
      </c>
      <c r="M9572" t="s">
        <v>31</v>
      </c>
      <c r="N9572" t="s">
        <v>174</v>
      </c>
      <c r="O9572" t="s">
        <v>69</v>
      </c>
      <c r="P9572" t="s">
        <v>70</v>
      </c>
      <c r="Q9572" t="s">
        <v>71</v>
      </c>
      <c r="R9572" s="7">
        <v>0</v>
      </c>
      <c r="S9572" s="7">
        <f t="shared" si="1341"/>
        <v>79.47</v>
      </c>
      <c r="T9572" s="8">
        <v>22.2516</v>
      </c>
      <c r="U9572" s="8" t="str">
        <f t="shared" si="1347"/>
        <v>Low</v>
      </c>
      <c r="V9572" s="7">
        <v>3</v>
      </c>
      <c r="W9572" s="8">
        <v>79.47</v>
      </c>
      <c r="X9572" s="8">
        <f t="shared" si="1348"/>
        <v>4236</v>
      </c>
      <c r="Y9572" s="9">
        <v>0.28000000000000003</v>
      </c>
      <c r="Z9572" s="9" t="str">
        <f t="shared" si="1349"/>
        <v>High</v>
      </c>
    </row>
    <row r="9573" spans="1:26" x14ac:dyDescent="0.3">
      <c r="A9573" t="s">
        <v>8236</v>
      </c>
      <c r="B9573" s="6">
        <v>44897</v>
      </c>
      <c r="C9573" s="6" t="str">
        <f t="shared" si="1342"/>
        <v>2022</v>
      </c>
      <c r="D9573" s="6" t="str">
        <f t="shared" si="1343"/>
        <v>December</v>
      </c>
      <c r="E9573" s="6" t="str">
        <f t="shared" si="1344"/>
        <v>Q4</v>
      </c>
      <c r="F9573" s="6" t="str">
        <f t="shared" si="1345"/>
        <v>High</v>
      </c>
      <c r="G9573" s="6" t="str">
        <f t="shared" si="1346"/>
        <v>Full Price</v>
      </c>
      <c r="H9573" s="6">
        <v>44898</v>
      </c>
      <c r="I9573" t="s">
        <v>2427</v>
      </c>
      <c r="J9573" t="s">
        <v>928</v>
      </c>
      <c r="K9573" t="s">
        <v>929</v>
      </c>
      <c r="L9573" t="s">
        <v>61</v>
      </c>
      <c r="M9573" t="s">
        <v>31</v>
      </c>
      <c r="N9573" t="s">
        <v>53</v>
      </c>
      <c r="O9573" t="s">
        <v>69</v>
      </c>
      <c r="P9573" t="s">
        <v>70</v>
      </c>
      <c r="Q9573" t="s">
        <v>71</v>
      </c>
      <c r="R9573" s="7">
        <v>0</v>
      </c>
      <c r="S9573" s="7">
        <f t="shared" si="1341"/>
        <v>10.08</v>
      </c>
      <c r="T9573" s="8">
        <v>5.04</v>
      </c>
      <c r="U9573" s="8" t="str">
        <f t="shared" si="1347"/>
        <v>Low</v>
      </c>
      <c r="V9573" s="7">
        <v>6</v>
      </c>
      <c r="W9573" s="8">
        <v>10.08</v>
      </c>
      <c r="X9573" s="8">
        <f t="shared" si="1348"/>
        <v>8623</v>
      </c>
      <c r="Y9573" s="9">
        <v>0.5</v>
      </c>
      <c r="Z9573" s="9" t="str">
        <f t="shared" si="1349"/>
        <v>High</v>
      </c>
    </row>
    <row r="9574" spans="1:26" x14ac:dyDescent="0.3">
      <c r="A9574" t="s">
        <v>8236</v>
      </c>
      <c r="B9574" s="6">
        <v>44897</v>
      </c>
      <c r="C9574" s="6" t="str">
        <f t="shared" si="1342"/>
        <v>2022</v>
      </c>
      <c r="D9574" s="6" t="str">
        <f t="shared" si="1343"/>
        <v>December</v>
      </c>
      <c r="E9574" s="6" t="str">
        <f t="shared" si="1344"/>
        <v>Q4</v>
      </c>
      <c r="F9574" s="6" t="str">
        <f t="shared" si="1345"/>
        <v>High</v>
      </c>
      <c r="G9574" s="6" t="str">
        <f t="shared" si="1346"/>
        <v>Discounted</v>
      </c>
      <c r="H9574" s="6">
        <v>44898</v>
      </c>
      <c r="I9574" t="s">
        <v>2427</v>
      </c>
      <c r="J9574" t="s">
        <v>89</v>
      </c>
      <c r="K9574" t="s">
        <v>1909</v>
      </c>
      <c r="L9574" t="s">
        <v>61</v>
      </c>
      <c r="M9574" t="s">
        <v>31</v>
      </c>
      <c r="N9574" t="s">
        <v>41</v>
      </c>
      <c r="O9574" t="s">
        <v>69</v>
      </c>
      <c r="P9574" t="s">
        <v>70</v>
      </c>
      <c r="Q9574" t="s">
        <v>71</v>
      </c>
      <c r="R9574" s="7">
        <v>0.2</v>
      </c>
      <c r="S9574" s="7">
        <f t="shared" si="1341"/>
        <v>55.564800000000005</v>
      </c>
      <c r="T9574" s="8">
        <v>22.5732</v>
      </c>
      <c r="U9574" s="8" t="str">
        <f t="shared" si="1347"/>
        <v>Low</v>
      </c>
      <c r="V9574" s="7">
        <v>2</v>
      </c>
      <c r="W9574" s="8">
        <v>69.456000000000003</v>
      </c>
      <c r="X9574" s="8">
        <f t="shared" si="1348"/>
        <v>4492</v>
      </c>
      <c r="Y9574" s="9">
        <v>0.32500000000000001</v>
      </c>
      <c r="Z9574" s="9" t="str">
        <f t="shared" si="1349"/>
        <v>High</v>
      </c>
    </row>
    <row r="9575" spans="1:26" x14ac:dyDescent="0.3">
      <c r="A9575" t="s">
        <v>8236</v>
      </c>
      <c r="B9575" s="6">
        <v>44897</v>
      </c>
      <c r="C9575" s="6" t="str">
        <f t="shared" si="1342"/>
        <v>2022</v>
      </c>
      <c r="D9575" s="6" t="str">
        <f t="shared" si="1343"/>
        <v>December</v>
      </c>
      <c r="E9575" s="6" t="str">
        <f t="shared" si="1344"/>
        <v>Q4</v>
      </c>
      <c r="F9575" s="6" t="str">
        <f t="shared" si="1345"/>
        <v>High</v>
      </c>
      <c r="G9575" s="6" t="str">
        <f t="shared" si="1346"/>
        <v>Discounted</v>
      </c>
      <c r="H9575" s="6">
        <v>44898</v>
      </c>
      <c r="I9575" t="s">
        <v>2427</v>
      </c>
      <c r="J9575" t="s">
        <v>145</v>
      </c>
      <c r="K9575" t="s">
        <v>145</v>
      </c>
      <c r="L9575" t="s">
        <v>61</v>
      </c>
      <c r="M9575" t="s">
        <v>31</v>
      </c>
      <c r="N9575" t="s">
        <v>41</v>
      </c>
      <c r="O9575" t="s">
        <v>69</v>
      </c>
      <c r="P9575" t="s">
        <v>70</v>
      </c>
      <c r="Q9575" t="s">
        <v>71</v>
      </c>
      <c r="R9575" s="7">
        <v>0.2</v>
      </c>
      <c r="S9575" s="7">
        <f t="shared" si="1341"/>
        <v>7.219199999999999</v>
      </c>
      <c r="T9575" s="8">
        <v>3.1583999999999999</v>
      </c>
      <c r="U9575" s="8" t="str">
        <f t="shared" si="1347"/>
        <v>Low</v>
      </c>
      <c r="V9575" s="7">
        <v>6</v>
      </c>
      <c r="W9575" s="8">
        <v>9.0239999999999991</v>
      </c>
      <c r="X9575" s="8">
        <f t="shared" si="1348"/>
        <v>8783</v>
      </c>
      <c r="Y9575" s="9">
        <v>0.35</v>
      </c>
      <c r="Z9575" s="9" t="str">
        <f t="shared" si="1349"/>
        <v>High</v>
      </c>
    </row>
    <row r="9576" spans="1:26" x14ac:dyDescent="0.3">
      <c r="A9576" t="s">
        <v>8236</v>
      </c>
      <c r="B9576" s="6">
        <v>44897</v>
      </c>
      <c r="C9576" s="6" t="str">
        <f t="shared" si="1342"/>
        <v>2022</v>
      </c>
      <c r="D9576" s="6" t="str">
        <f t="shared" si="1343"/>
        <v>December</v>
      </c>
      <c r="E9576" s="6" t="str">
        <f t="shared" si="1344"/>
        <v>Q4</v>
      </c>
      <c r="F9576" s="6" t="str">
        <f t="shared" si="1345"/>
        <v>High</v>
      </c>
      <c r="G9576" s="6" t="str">
        <f t="shared" si="1346"/>
        <v>Full Price</v>
      </c>
      <c r="H9576" s="6">
        <v>44898</v>
      </c>
      <c r="I9576" t="s">
        <v>2427</v>
      </c>
      <c r="J9576" t="s">
        <v>205</v>
      </c>
      <c r="K9576" t="s">
        <v>2261</v>
      </c>
      <c r="L9576" t="s">
        <v>61</v>
      </c>
      <c r="M9576" t="s">
        <v>31</v>
      </c>
      <c r="N9576" t="s">
        <v>32</v>
      </c>
      <c r="O9576" t="s">
        <v>69</v>
      </c>
      <c r="P9576" t="s">
        <v>70</v>
      </c>
      <c r="Q9576" t="s">
        <v>71</v>
      </c>
      <c r="R9576" s="7">
        <v>0</v>
      </c>
      <c r="S9576" s="7">
        <f t="shared" si="1341"/>
        <v>10.86</v>
      </c>
      <c r="T9576" s="8">
        <v>5.3213999999999997</v>
      </c>
      <c r="U9576" s="8" t="str">
        <f t="shared" si="1347"/>
        <v>Low</v>
      </c>
      <c r="V9576" s="7">
        <v>2</v>
      </c>
      <c r="W9576" s="8">
        <v>10.86</v>
      </c>
      <c r="X9576" s="8">
        <f t="shared" si="1348"/>
        <v>8481</v>
      </c>
      <c r="Y9576" s="9">
        <v>0.49</v>
      </c>
      <c r="Z9576" s="9" t="str">
        <f t="shared" si="1349"/>
        <v>High</v>
      </c>
    </row>
    <row r="9577" spans="1:26" x14ac:dyDescent="0.3">
      <c r="A9577" t="s">
        <v>8237</v>
      </c>
      <c r="B9577" s="6">
        <v>44897</v>
      </c>
      <c r="C9577" s="6" t="str">
        <f t="shared" si="1342"/>
        <v>2022</v>
      </c>
      <c r="D9577" s="6" t="str">
        <f t="shared" si="1343"/>
        <v>December</v>
      </c>
      <c r="E9577" s="6" t="str">
        <f t="shared" si="1344"/>
        <v>Q4</v>
      </c>
      <c r="F9577" s="6" t="str">
        <f t="shared" si="1345"/>
        <v>Low</v>
      </c>
      <c r="G9577" s="6" t="str">
        <f t="shared" si="1346"/>
        <v>Discounted</v>
      </c>
      <c r="H9577" s="6">
        <v>44901</v>
      </c>
      <c r="I9577" t="s">
        <v>2971</v>
      </c>
      <c r="J9577" t="s">
        <v>188</v>
      </c>
      <c r="K9577" t="s">
        <v>2831</v>
      </c>
      <c r="L9577" t="s">
        <v>61</v>
      </c>
      <c r="M9577" t="s">
        <v>76</v>
      </c>
      <c r="N9577" t="s">
        <v>138</v>
      </c>
      <c r="O9577" t="s">
        <v>69</v>
      </c>
      <c r="P9577" t="s">
        <v>494</v>
      </c>
      <c r="Q9577" t="s">
        <v>495</v>
      </c>
      <c r="R9577" s="7">
        <v>0.7</v>
      </c>
      <c r="S9577" s="7">
        <f t="shared" si="1341"/>
        <v>72.705600000000004</v>
      </c>
      <c r="T9577" s="8">
        <v>-363.52800000000002</v>
      </c>
      <c r="U9577" s="8" t="str">
        <f t="shared" si="1347"/>
        <v>Loss</v>
      </c>
      <c r="V9577" s="7">
        <v>8</v>
      </c>
      <c r="W9577" s="8">
        <v>242.352</v>
      </c>
      <c r="X9577" s="8">
        <f t="shared" si="1348"/>
        <v>2251</v>
      </c>
      <c r="Y9577" s="9">
        <v>-1.5</v>
      </c>
      <c r="Z9577" s="9" t="str">
        <f t="shared" si="1349"/>
        <v>Low</v>
      </c>
    </row>
    <row r="9578" spans="1:26" x14ac:dyDescent="0.3">
      <c r="A9578" t="s">
        <v>8237</v>
      </c>
      <c r="B9578" s="6">
        <v>44897</v>
      </c>
      <c r="C9578" s="6" t="str">
        <f t="shared" si="1342"/>
        <v>2022</v>
      </c>
      <c r="D9578" s="6" t="str">
        <f t="shared" si="1343"/>
        <v>December</v>
      </c>
      <c r="E9578" s="6" t="str">
        <f t="shared" si="1344"/>
        <v>Q4</v>
      </c>
      <c r="F9578" s="6" t="str">
        <f t="shared" si="1345"/>
        <v>Low</v>
      </c>
      <c r="G9578" s="6" t="str">
        <f t="shared" si="1346"/>
        <v>Discounted</v>
      </c>
      <c r="H9578" s="6">
        <v>44901</v>
      </c>
      <c r="I9578" t="s">
        <v>2971</v>
      </c>
      <c r="J9578" t="s">
        <v>188</v>
      </c>
      <c r="K9578" t="s">
        <v>1801</v>
      </c>
      <c r="L9578" t="s">
        <v>61</v>
      </c>
      <c r="M9578" t="s">
        <v>76</v>
      </c>
      <c r="N9578" t="s">
        <v>77</v>
      </c>
      <c r="O9578" t="s">
        <v>69</v>
      </c>
      <c r="P9578" t="s">
        <v>494</v>
      </c>
      <c r="Q9578" t="s">
        <v>495</v>
      </c>
      <c r="R9578" s="7">
        <v>0.2</v>
      </c>
      <c r="S9578" s="7">
        <f t="shared" si="1341"/>
        <v>725.34399999999994</v>
      </c>
      <c r="T9578" s="8">
        <v>68.001000000000005</v>
      </c>
      <c r="U9578" s="8" t="str">
        <f t="shared" si="1347"/>
        <v>Low</v>
      </c>
      <c r="V9578" s="7">
        <v>5</v>
      </c>
      <c r="W9578" s="8">
        <v>906.68</v>
      </c>
      <c r="X9578" s="8">
        <f t="shared" si="1348"/>
        <v>530</v>
      </c>
      <c r="Y9578" s="9">
        <v>7.4999999999999997E-2</v>
      </c>
      <c r="Z9578" s="9" t="str">
        <f t="shared" si="1349"/>
        <v>Low</v>
      </c>
    </row>
    <row r="9579" spans="1:26" x14ac:dyDescent="0.3">
      <c r="A9579" t="s">
        <v>8237</v>
      </c>
      <c r="B9579" s="6">
        <v>44897</v>
      </c>
      <c r="C9579" s="6" t="str">
        <f t="shared" si="1342"/>
        <v>2022</v>
      </c>
      <c r="D9579" s="6" t="str">
        <f t="shared" si="1343"/>
        <v>December</v>
      </c>
      <c r="E9579" s="6" t="str">
        <f t="shared" si="1344"/>
        <v>Q4</v>
      </c>
      <c r="F9579" s="6" t="str">
        <f t="shared" si="1345"/>
        <v>Low</v>
      </c>
      <c r="G9579" s="6" t="str">
        <f t="shared" si="1346"/>
        <v>Discounted</v>
      </c>
      <c r="H9579" s="6">
        <v>44901</v>
      </c>
      <c r="I9579" t="s">
        <v>2971</v>
      </c>
      <c r="J9579" t="s">
        <v>806</v>
      </c>
      <c r="K9579" t="s">
        <v>4136</v>
      </c>
      <c r="L9579" t="s">
        <v>61</v>
      </c>
      <c r="M9579" t="s">
        <v>76</v>
      </c>
      <c r="N9579" t="s">
        <v>99</v>
      </c>
      <c r="O9579" t="s">
        <v>69</v>
      </c>
      <c r="P9579" t="s">
        <v>494</v>
      </c>
      <c r="Q9579" t="s">
        <v>495</v>
      </c>
      <c r="R9579" s="7">
        <v>0.2</v>
      </c>
      <c r="S9579" s="7">
        <f t="shared" si="1341"/>
        <v>406.96320000000003</v>
      </c>
      <c r="T9579" s="8">
        <v>0</v>
      </c>
      <c r="U9579" s="8" t="str">
        <f t="shared" si="1347"/>
        <v>Low</v>
      </c>
      <c r="V9579" s="7">
        <v>6</v>
      </c>
      <c r="W9579" s="8">
        <v>508.70400000000001</v>
      </c>
      <c r="X9579" s="8">
        <f t="shared" si="1348"/>
        <v>1147</v>
      </c>
      <c r="Y9579" s="9">
        <v>0</v>
      </c>
      <c r="Z9579" s="9" t="str">
        <f t="shared" si="1349"/>
        <v>Low</v>
      </c>
    </row>
    <row r="9580" spans="1:26" x14ac:dyDescent="0.3">
      <c r="A9580" t="s">
        <v>8237</v>
      </c>
      <c r="B9580" s="6">
        <v>44897</v>
      </c>
      <c r="C9580" s="6" t="str">
        <f t="shared" si="1342"/>
        <v>2022</v>
      </c>
      <c r="D9580" s="6" t="str">
        <f t="shared" si="1343"/>
        <v>December</v>
      </c>
      <c r="E9580" s="6" t="str">
        <f t="shared" si="1344"/>
        <v>Q4</v>
      </c>
      <c r="F9580" s="6" t="str">
        <f t="shared" si="1345"/>
        <v>Low</v>
      </c>
      <c r="G9580" s="6" t="str">
        <f t="shared" si="1346"/>
        <v>Discounted</v>
      </c>
      <c r="H9580" s="6">
        <v>44901</v>
      </c>
      <c r="I9580" t="s">
        <v>2971</v>
      </c>
      <c r="J9580" t="s">
        <v>89</v>
      </c>
      <c r="K9580" t="s">
        <v>3587</v>
      </c>
      <c r="L9580" t="s">
        <v>61</v>
      </c>
      <c r="M9580" t="s">
        <v>31</v>
      </c>
      <c r="N9580" t="s">
        <v>41</v>
      </c>
      <c r="O9580" t="s">
        <v>69</v>
      </c>
      <c r="P9580" t="s">
        <v>494</v>
      </c>
      <c r="Q9580" t="s">
        <v>495</v>
      </c>
      <c r="R9580" s="7">
        <v>0.7</v>
      </c>
      <c r="S9580" s="7">
        <f t="shared" si="1341"/>
        <v>10.987200000000001</v>
      </c>
      <c r="T9580" s="8">
        <v>-24.416</v>
      </c>
      <c r="U9580" s="8" t="str">
        <f t="shared" si="1347"/>
        <v>Loss</v>
      </c>
      <c r="V9580" s="7">
        <v>8</v>
      </c>
      <c r="W9580" s="8">
        <v>36.624000000000002</v>
      </c>
      <c r="X9580" s="8">
        <f t="shared" si="1348"/>
        <v>5829</v>
      </c>
      <c r="Y9580" s="9">
        <v>-0.66666666699999999</v>
      </c>
      <c r="Z9580" s="9" t="str">
        <f t="shared" si="1349"/>
        <v>Low</v>
      </c>
    </row>
    <row r="9581" spans="1:26" x14ac:dyDescent="0.3">
      <c r="A9581" t="s">
        <v>8237</v>
      </c>
      <c r="B9581" s="6">
        <v>44897</v>
      </c>
      <c r="C9581" s="6" t="str">
        <f t="shared" si="1342"/>
        <v>2022</v>
      </c>
      <c r="D9581" s="6" t="str">
        <f t="shared" si="1343"/>
        <v>December</v>
      </c>
      <c r="E9581" s="6" t="str">
        <f t="shared" si="1344"/>
        <v>Q4</v>
      </c>
      <c r="F9581" s="6" t="str">
        <f t="shared" si="1345"/>
        <v>Low</v>
      </c>
      <c r="G9581" s="6" t="str">
        <f t="shared" si="1346"/>
        <v>Discounted</v>
      </c>
      <c r="H9581" s="6">
        <v>44901</v>
      </c>
      <c r="I9581" t="s">
        <v>2971</v>
      </c>
      <c r="J9581" t="s">
        <v>89</v>
      </c>
      <c r="K9581" t="s">
        <v>1673</v>
      </c>
      <c r="L9581" t="s">
        <v>61</v>
      </c>
      <c r="M9581" t="s">
        <v>31</v>
      </c>
      <c r="N9581" t="s">
        <v>49</v>
      </c>
      <c r="O9581" t="s">
        <v>69</v>
      </c>
      <c r="P9581" t="s">
        <v>494</v>
      </c>
      <c r="Q9581" t="s">
        <v>495</v>
      </c>
      <c r="R9581" s="7">
        <v>0.2</v>
      </c>
      <c r="S9581" s="7">
        <f t="shared" si="1341"/>
        <v>91.430399999999992</v>
      </c>
      <c r="T9581" s="8">
        <v>12.8574</v>
      </c>
      <c r="U9581" s="8" t="str">
        <f t="shared" si="1347"/>
        <v>Low</v>
      </c>
      <c r="V9581" s="7">
        <v>1</v>
      </c>
      <c r="W9581" s="8">
        <v>114.288</v>
      </c>
      <c r="X9581" s="8">
        <f t="shared" si="1348"/>
        <v>3529</v>
      </c>
      <c r="Y9581" s="9">
        <v>0.1125</v>
      </c>
      <c r="Z9581" s="9" t="str">
        <f t="shared" si="1349"/>
        <v>Low</v>
      </c>
    </row>
    <row r="9582" spans="1:26" x14ac:dyDescent="0.3">
      <c r="A9582" t="s">
        <v>8237</v>
      </c>
      <c r="B9582" s="6">
        <v>44897</v>
      </c>
      <c r="C9582" s="6" t="str">
        <f t="shared" si="1342"/>
        <v>2022</v>
      </c>
      <c r="D9582" s="6" t="str">
        <f t="shared" si="1343"/>
        <v>December</v>
      </c>
      <c r="E9582" s="6" t="str">
        <f t="shared" si="1344"/>
        <v>Q4</v>
      </c>
      <c r="F9582" s="6" t="str">
        <f t="shared" si="1345"/>
        <v>Low</v>
      </c>
      <c r="G9582" s="6" t="str">
        <f t="shared" si="1346"/>
        <v>Discounted</v>
      </c>
      <c r="H9582" s="6">
        <v>44901</v>
      </c>
      <c r="I9582" t="s">
        <v>2971</v>
      </c>
      <c r="J9582" t="s">
        <v>89</v>
      </c>
      <c r="K9582" t="s">
        <v>3207</v>
      </c>
      <c r="L9582" t="s">
        <v>61</v>
      </c>
      <c r="M9582" t="s">
        <v>91</v>
      </c>
      <c r="N9582" t="s">
        <v>92</v>
      </c>
      <c r="O9582" t="s">
        <v>69</v>
      </c>
      <c r="P9582" t="s">
        <v>494</v>
      </c>
      <c r="Q9582" t="s">
        <v>495</v>
      </c>
      <c r="R9582" s="7">
        <v>0.2</v>
      </c>
      <c r="S9582" s="7">
        <f t="shared" si="1341"/>
        <v>39.692799999999998</v>
      </c>
      <c r="T9582" s="8">
        <v>4.9615999999999998</v>
      </c>
      <c r="U9582" s="8" t="str">
        <f t="shared" si="1347"/>
        <v>Low</v>
      </c>
      <c r="V9582" s="7">
        <v>2</v>
      </c>
      <c r="W9582" s="8">
        <v>49.616</v>
      </c>
      <c r="X9582" s="8">
        <f t="shared" si="1348"/>
        <v>5155</v>
      </c>
      <c r="Y9582" s="9">
        <v>0.1</v>
      </c>
      <c r="Z9582" s="9" t="str">
        <f t="shared" si="1349"/>
        <v>Low</v>
      </c>
    </row>
    <row r="9583" spans="1:26" x14ac:dyDescent="0.3">
      <c r="A9583" t="s">
        <v>8237</v>
      </c>
      <c r="B9583" s="6">
        <v>44897</v>
      </c>
      <c r="C9583" s="6" t="str">
        <f t="shared" si="1342"/>
        <v>2022</v>
      </c>
      <c r="D9583" s="6" t="str">
        <f t="shared" si="1343"/>
        <v>December</v>
      </c>
      <c r="E9583" s="6" t="str">
        <f t="shared" si="1344"/>
        <v>Q4</v>
      </c>
      <c r="F9583" s="6" t="str">
        <f t="shared" si="1345"/>
        <v>Low</v>
      </c>
      <c r="G9583" s="6" t="str">
        <f t="shared" si="1346"/>
        <v>Discounted</v>
      </c>
      <c r="H9583" s="6">
        <v>44901</v>
      </c>
      <c r="I9583" t="s">
        <v>2971</v>
      </c>
      <c r="J9583" t="s">
        <v>89</v>
      </c>
      <c r="K9583" t="s">
        <v>250</v>
      </c>
      <c r="L9583" t="s">
        <v>61</v>
      </c>
      <c r="M9583" t="s">
        <v>91</v>
      </c>
      <c r="N9583" t="s">
        <v>92</v>
      </c>
      <c r="O9583" t="s">
        <v>69</v>
      </c>
      <c r="P9583" t="s">
        <v>494</v>
      </c>
      <c r="Q9583" t="s">
        <v>495</v>
      </c>
      <c r="R9583" s="7">
        <v>0.2</v>
      </c>
      <c r="S9583" s="7">
        <f t="shared" si="1341"/>
        <v>45.887999999999998</v>
      </c>
      <c r="T9583" s="8">
        <v>-14.34</v>
      </c>
      <c r="U9583" s="8" t="str">
        <f t="shared" si="1347"/>
        <v>Loss</v>
      </c>
      <c r="V9583" s="7">
        <v>6</v>
      </c>
      <c r="W9583" s="8">
        <v>57.36</v>
      </c>
      <c r="X9583" s="8">
        <f t="shared" si="1348"/>
        <v>4902</v>
      </c>
      <c r="Y9583" s="9">
        <v>-0.25</v>
      </c>
      <c r="Z9583" s="9" t="str">
        <f t="shared" si="1349"/>
        <v>Low</v>
      </c>
    </row>
    <row r="9584" spans="1:26" x14ac:dyDescent="0.3">
      <c r="A9584" t="s">
        <v>8238</v>
      </c>
      <c r="B9584" s="6">
        <v>44897</v>
      </c>
      <c r="C9584" s="6" t="str">
        <f t="shared" si="1342"/>
        <v>2022</v>
      </c>
      <c r="D9584" s="6" t="str">
        <f t="shared" si="1343"/>
        <v>December</v>
      </c>
      <c r="E9584" s="6" t="str">
        <f t="shared" si="1344"/>
        <v>Q4</v>
      </c>
      <c r="F9584" s="6" t="str">
        <f t="shared" si="1345"/>
        <v>High</v>
      </c>
      <c r="G9584" s="6" t="str">
        <f t="shared" si="1346"/>
        <v>Full Price</v>
      </c>
      <c r="H9584" s="6">
        <v>44900</v>
      </c>
      <c r="I9584" t="s">
        <v>1129</v>
      </c>
      <c r="J9584" t="s">
        <v>67</v>
      </c>
      <c r="K9584" t="s">
        <v>3773</v>
      </c>
      <c r="L9584" t="s">
        <v>61</v>
      </c>
      <c r="M9584" t="s">
        <v>31</v>
      </c>
      <c r="N9584" t="s">
        <v>32</v>
      </c>
      <c r="O9584" t="s">
        <v>69</v>
      </c>
      <c r="P9584" t="s">
        <v>139</v>
      </c>
      <c r="Q9584" t="s">
        <v>71</v>
      </c>
      <c r="R9584" s="7">
        <v>0</v>
      </c>
      <c r="S9584" s="7">
        <f t="shared" si="1341"/>
        <v>8.56</v>
      </c>
      <c r="T9584" s="8">
        <v>3.8519999999999999</v>
      </c>
      <c r="U9584" s="8" t="str">
        <f t="shared" si="1347"/>
        <v>Low</v>
      </c>
      <c r="V9584" s="7">
        <v>2</v>
      </c>
      <c r="W9584" s="8">
        <v>8.56</v>
      </c>
      <c r="X9584" s="8">
        <f t="shared" si="1348"/>
        <v>8880</v>
      </c>
      <c r="Y9584" s="9">
        <v>0.45</v>
      </c>
      <c r="Z9584" s="9" t="str">
        <f t="shared" si="1349"/>
        <v>High</v>
      </c>
    </row>
    <row r="9585" spans="1:26" x14ac:dyDescent="0.3">
      <c r="A9585" t="s">
        <v>8238</v>
      </c>
      <c r="B9585" s="6">
        <v>44897</v>
      </c>
      <c r="C9585" s="6" t="str">
        <f t="shared" si="1342"/>
        <v>2022</v>
      </c>
      <c r="D9585" s="6" t="str">
        <f t="shared" si="1343"/>
        <v>December</v>
      </c>
      <c r="E9585" s="6" t="str">
        <f t="shared" si="1344"/>
        <v>Q4</v>
      </c>
      <c r="F9585" s="6" t="str">
        <f t="shared" si="1345"/>
        <v>High</v>
      </c>
      <c r="G9585" s="6" t="str">
        <f t="shared" si="1346"/>
        <v>Full Price</v>
      </c>
      <c r="H9585" s="6">
        <v>44900</v>
      </c>
      <c r="I9585" t="s">
        <v>1129</v>
      </c>
      <c r="J9585" t="s">
        <v>67</v>
      </c>
      <c r="K9585" t="s">
        <v>1999</v>
      </c>
      <c r="L9585" t="s">
        <v>61</v>
      </c>
      <c r="M9585" t="s">
        <v>31</v>
      </c>
      <c r="N9585" t="s">
        <v>32</v>
      </c>
      <c r="O9585" t="s">
        <v>69</v>
      </c>
      <c r="P9585" t="s">
        <v>139</v>
      </c>
      <c r="Q9585" t="s">
        <v>71</v>
      </c>
      <c r="R9585" s="7">
        <v>0</v>
      </c>
      <c r="S9585" s="7">
        <f t="shared" si="1341"/>
        <v>109.92</v>
      </c>
      <c r="T9585" s="8">
        <v>53.860799999999998</v>
      </c>
      <c r="U9585" s="8" t="str">
        <f t="shared" si="1347"/>
        <v>Low</v>
      </c>
      <c r="V9585" s="7">
        <v>2</v>
      </c>
      <c r="W9585" s="8">
        <v>109.92</v>
      </c>
      <c r="X9585" s="8">
        <f t="shared" si="1348"/>
        <v>3600</v>
      </c>
      <c r="Y9585" s="9">
        <v>0.49</v>
      </c>
      <c r="Z9585" s="9" t="str">
        <f t="shared" si="1349"/>
        <v>High</v>
      </c>
    </row>
    <row r="9586" spans="1:26" x14ac:dyDescent="0.3">
      <c r="A9586" t="s">
        <v>8238</v>
      </c>
      <c r="B9586" s="6">
        <v>44897</v>
      </c>
      <c r="C9586" s="6" t="str">
        <f t="shared" si="1342"/>
        <v>2022</v>
      </c>
      <c r="D9586" s="6" t="str">
        <f t="shared" si="1343"/>
        <v>December</v>
      </c>
      <c r="E9586" s="6" t="str">
        <f t="shared" si="1344"/>
        <v>Q4</v>
      </c>
      <c r="F9586" s="6" t="str">
        <f t="shared" si="1345"/>
        <v>High</v>
      </c>
      <c r="G9586" s="6" t="str">
        <f t="shared" si="1346"/>
        <v>Full Price</v>
      </c>
      <c r="H9586" s="6">
        <v>44900</v>
      </c>
      <c r="I9586" t="s">
        <v>1129</v>
      </c>
      <c r="J9586" t="s">
        <v>151</v>
      </c>
      <c r="K9586" t="s">
        <v>2370</v>
      </c>
      <c r="L9586" t="s">
        <v>61</v>
      </c>
      <c r="M9586" t="s">
        <v>31</v>
      </c>
      <c r="N9586" t="s">
        <v>49</v>
      </c>
      <c r="O9586" t="s">
        <v>69</v>
      </c>
      <c r="P9586" t="s">
        <v>139</v>
      </c>
      <c r="Q9586" t="s">
        <v>71</v>
      </c>
      <c r="R9586" s="7">
        <v>0</v>
      </c>
      <c r="S9586" s="7">
        <f t="shared" si="1341"/>
        <v>559.62</v>
      </c>
      <c r="T9586" s="8">
        <v>151.09739999999999</v>
      </c>
      <c r="U9586" s="8" t="str">
        <f t="shared" si="1347"/>
        <v>Medium</v>
      </c>
      <c r="V9586" s="7">
        <v>9</v>
      </c>
      <c r="W9586" s="8">
        <v>559.62</v>
      </c>
      <c r="X9586" s="8">
        <f t="shared" si="1348"/>
        <v>1034</v>
      </c>
      <c r="Y9586" s="9">
        <v>0.27</v>
      </c>
      <c r="Z9586" s="9" t="str">
        <f t="shared" si="1349"/>
        <v>High</v>
      </c>
    </row>
    <row r="9587" spans="1:26" x14ac:dyDescent="0.3">
      <c r="A9587" t="s">
        <v>8239</v>
      </c>
      <c r="B9587" s="6">
        <v>44897</v>
      </c>
      <c r="C9587" s="6" t="str">
        <f t="shared" si="1342"/>
        <v>2022</v>
      </c>
      <c r="D9587" s="6" t="str">
        <f t="shared" si="1343"/>
        <v>December</v>
      </c>
      <c r="E9587" s="6" t="str">
        <f t="shared" si="1344"/>
        <v>Q4</v>
      </c>
      <c r="F9587" s="6" t="str">
        <f t="shared" si="1345"/>
        <v>High</v>
      </c>
      <c r="G9587" s="6" t="str">
        <f t="shared" si="1346"/>
        <v>Full Price</v>
      </c>
      <c r="H9587" s="6">
        <v>44900</v>
      </c>
      <c r="I9587" t="s">
        <v>1602</v>
      </c>
      <c r="J9587" t="s">
        <v>472</v>
      </c>
      <c r="K9587" t="s">
        <v>2983</v>
      </c>
      <c r="L9587" t="s">
        <v>30</v>
      </c>
      <c r="M9587" t="s">
        <v>76</v>
      </c>
      <c r="N9587" t="s">
        <v>77</v>
      </c>
      <c r="O9587" t="s">
        <v>62</v>
      </c>
      <c r="P9587" t="s">
        <v>1490</v>
      </c>
      <c r="Q9587" t="s">
        <v>115</v>
      </c>
      <c r="R9587" s="7">
        <v>0</v>
      </c>
      <c r="S9587" s="7">
        <f t="shared" si="1341"/>
        <v>701.96</v>
      </c>
      <c r="T9587" s="8">
        <v>168.47040000000001</v>
      </c>
      <c r="U9587" s="8" t="str">
        <f t="shared" si="1347"/>
        <v>Medium</v>
      </c>
      <c r="V9587" s="7">
        <v>2</v>
      </c>
      <c r="W9587" s="8">
        <v>701.96</v>
      </c>
      <c r="X9587" s="8">
        <f t="shared" si="1348"/>
        <v>765</v>
      </c>
      <c r="Y9587" s="9">
        <v>0.24</v>
      </c>
      <c r="Z9587" s="9" t="str">
        <f t="shared" si="1349"/>
        <v>High</v>
      </c>
    </row>
    <row r="9588" spans="1:26" x14ac:dyDescent="0.3">
      <c r="A9588" t="s">
        <v>8240</v>
      </c>
      <c r="B9588" s="6">
        <v>44897</v>
      </c>
      <c r="C9588" s="6" t="str">
        <f t="shared" si="1342"/>
        <v>2022</v>
      </c>
      <c r="D9588" s="6" t="str">
        <f t="shared" si="1343"/>
        <v>December</v>
      </c>
      <c r="E9588" s="6" t="str">
        <f t="shared" si="1344"/>
        <v>Q4</v>
      </c>
      <c r="F9588" s="6" t="str">
        <f t="shared" si="1345"/>
        <v>Low</v>
      </c>
      <c r="G9588" s="6" t="str">
        <f t="shared" si="1346"/>
        <v>Discounted</v>
      </c>
      <c r="H9588" s="6">
        <v>44899</v>
      </c>
      <c r="I9588" t="s">
        <v>403</v>
      </c>
      <c r="J9588" t="s">
        <v>778</v>
      </c>
      <c r="K9588" t="s">
        <v>779</v>
      </c>
      <c r="L9588" t="s">
        <v>30</v>
      </c>
      <c r="M9588" t="s">
        <v>76</v>
      </c>
      <c r="N9588" t="s">
        <v>99</v>
      </c>
      <c r="O9588" t="s">
        <v>33</v>
      </c>
      <c r="P9588" t="s">
        <v>34</v>
      </c>
      <c r="Q9588" t="s">
        <v>35</v>
      </c>
      <c r="R9588" s="7">
        <v>0.6</v>
      </c>
      <c r="S9588" s="7">
        <f t="shared" si="1341"/>
        <v>3.5008000000000008</v>
      </c>
      <c r="T9588" s="8">
        <v>-3.7195999999999998</v>
      </c>
      <c r="U9588" s="8" t="str">
        <f t="shared" si="1347"/>
        <v>Loss</v>
      </c>
      <c r="V9588" s="7">
        <v>4</v>
      </c>
      <c r="W9588" s="8">
        <v>8.7520000000000007</v>
      </c>
      <c r="X9588" s="8">
        <f t="shared" si="1348"/>
        <v>8835</v>
      </c>
      <c r="Y9588" s="9">
        <v>-0.42499999999999999</v>
      </c>
      <c r="Z9588" s="9" t="str">
        <f t="shared" si="1349"/>
        <v>Low</v>
      </c>
    </row>
    <row r="9589" spans="1:26" x14ac:dyDescent="0.3">
      <c r="A9589" t="s">
        <v>8240</v>
      </c>
      <c r="B9589" s="6">
        <v>44897</v>
      </c>
      <c r="C9589" s="6" t="str">
        <f t="shared" si="1342"/>
        <v>2022</v>
      </c>
      <c r="D9589" s="6" t="str">
        <f t="shared" si="1343"/>
        <v>December</v>
      </c>
      <c r="E9589" s="6" t="str">
        <f t="shared" si="1344"/>
        <v>Q4</v>
      </c>
      <c r="F9589" s="6" t="str">
        <f t="shared" si="1345"/>
        <v>Low</v>
      </c>
      <c r="G9589" s="6" t="str">
        <f t="shared" si="1346"/>
        <v>Discounted</v>
      </c>
      <c r="H9589" s="6">
        <v>44899</v>
      </c>
      <c r="I9589" t="s">
        <v>403</v>
      </c>
      <c r="J9589" t="s">
        <v>89</v>
      </c>
      <c r="K9589" t="s">
        <v>449</v>
      </c>
      <c r="L9589" t="s">
        <v>30</v>
      </c>
      <c r="M9589" t="s">
        <v>31</v>
      </c>
      <c r="N9589" t="s">
        <v>174</v>
      </c>
      <c r="O9589" t="s">
        <v>33</v>
      </c>
      <c r="P9589" t="s">
        <v>34</v>
      </c>
      <c r="Q9589" t="s">
        <v>35</v>
      </c>
      <c r="R9589" s="7">
        <v>0.8</v>
      </c>
      <c r="S9589" s="7">
        <f t="shared" si="1341"/>
        <v>58.923999999999978</v>
      </c>
      <c r="T9589" s="8">
        <v>-766.01199999999994</v>
      </c>
      <c r="U9589" s="8" t="str">
        <f t="shared" si="1347"/>
        <v>Loss</v>
      </c>
      <c r="V9589" s="7">
        <v>5</v>
      </c>
      <c r="W9589" s="8">
        <v>294.62</v>
      </c>
      <c r="X9589" s="8">
        <f t="shared" si="1348"/>
        <v>1931</v>
      </c>
      <c r="Y9589" s="9">
        <v>-2.6</v>
      </c>
      <c r="Z9589" s="9" t="str">
        <f t="shared" si="1349"/>
        <v>Low</v>
      </c>
    </row>
    <row r="9590" spans="1:26" x14ac:dyDescent="0.3">
      <c r="A9590" t="s">
        <v>8241</v>
      </c>
      <c r="B9590" s="6">
        <v>44897</v>
      </c>
      <c r="C9590" s="6" t="str">
        <f t="shared" si="1342"/>
        <v>2022</v>
      </c>
      <c r="D9590" s="6" t="str">
        <f t="shared" si="1343"/>
        <v>December</v>
      </c>
      <c r="E9590" s="6" t="str">
        <f t="shared" si="1344"/>
        <v>Q4</v>
      </c>
      <c r="F9590" s="6" t="str">
        <f t="shared" si="1345"/>
        <v>Low</v>
      </c>
      <c r="G9590" s="6" t="str">
        <f t="shared" si="1346"/>
        <v>Discounted</v>
      </c>
      <c r="H9590" s="6">
        <v>44897</v>
      </c>
      <c r="I9590" t="s">
        <v>5215</v>
      </c>
      <c r="J9590" t="s">
        <v>89</v>
      </c>
      <c r="K9590" t="s">
        <v>1545</v>
      </c>
      <c r="L9590" t="s">
        <v>30</v>
      </c>
      <c r="M9590" t="s">
        <v>31</v>
      </c>
      <c r="N9590" t="s">
        <v>41</v>
      </c>
      <c r="O9590" t="s">
        <v>69</v>
      </c>
      <c r="P9590" t="s">
        <v>1346</v>
      </c>
      <c r="Q9590" t="s">
        <v>180</v>
      </c>
      <c r="R9590" s="7">
        <v>0.7</v>
      </c>
      <c r="S9590" s="7">
        <f t="shared" si="1341"/>
        <v>20.358000000000004</v>
      </c>
      <c r="T9590" s="8">
        <v>-45.24</v>
      </c>
      <c r="U9590" s="8" t="str">
        <f t="shared" si="1347"/>
        <v>Loss</v>
      </c>
      <c r="V9590" s="7">
        <v>6</v>
      </c>
      <c r="W9590" s="8">
        <v>67.86</v>
      </c>
      <c r="X9590" s="8">
        <f t="shared" si="1348"/>
        <v>4541</v>
      </c>
      <c r="Y9590" s="9">
        <v>-0.66666666699999999</v>
      </c>
      <c r="Z9590" s="9" t="str">
        <f t="shared" si="1349"/>
        <v>Low</v>
      </c>
    </row>
    <row r="9591" spans="1:26" x14ac:dyDescent="0.3">
      <c r="A9591" t="s">
        <v>8242</v>
      </c>
      <c r="B9591" s="6">
        <v>44897</v>
      </c>
      <c r="C9591" s="6" t="str">
        <f t="shared" si="1342"/>
        <v>2022</v>
      </c>
      <c r="D9591" s="6" t="str">
        <f t="shared" si="1343"/>
        <v>December</v>
      </c>
      <c r="E9591" s="6" t="str">
        <f t="shared" si="1344"/>
        <v>Q4</v>
      </c>
      <c r="F9591" s="6" t="str">
        <f t="shared" si="1345"/>
        <v>Low</v>
      </c>
      <c r="G9591" s="6" t="str">
        <f t="shared" si="1346"/>
        <v>Discounted</v>
      </c>
      <c r="H9591" s="6">
        <v>44904</v>
      </c>
      <c r="I9591" t="s">
        <v>424</v>
      </c>
      <c r="J9591" t="s">
        <v>38</v>
      </c>
      <c r="K9591" t="s">
        <v>3087</v>
      </c>
      <c r="L9591" t="s">
        <v>30</v>
      </c>
      <c r="M9591" t="s">
        <v>31</v>
      </c>
      <c r="N9591" t="s">
        <v>41</v>
      </c>
      <c r="O9591" t="s">
        <v>54</v>
      </c>
      <c r="P9591" t="s">
        <v>55</v>
      </c>
      <c r="Q9591" t="s">
        <v>56</v>
      </c>
      <c r="R9591" s="7">
        <v>0.7</v>
      </c>
      <c r="S9591" s="7">
        <f t="shared" si="1341"/>
        <v>189.35280000000006</v>
      </c>
      <c r="T9591" s="8">
        <v>-462.86239999999998</v>
      </c>
      <c r="U9591" s="8" t="str">
        <f t="shared" si="1347"/>
        <v>Loss</v>
      </c>
      <c r="V9591" s="7">
        <v>4</v>
      </c>
      <c r="W9591" s="8">
        <v>631.17600000000004</v>
      </c>
      <c r="X9591" s="8">
        <f t="shared" si="1348"/>
        <v>879</v>
      </c>
      <c r="Y9591" s="9">
        <v>-0.73333333300000003</v>
      </c>
      <c r="Z9591" s="9" t="str">
        <f t="shared" si="1349"/>
        <v>Low</v>
      </c>
    </row>
    <row r="9592" spans="1:26" x14ac:dyDescent="0.3">
      <c r="A9592" t="s">
        <v>8243</v>
      </c>
      <c r="B9592" s="6">
        <v>44897</v>
      </c>
      <c r="C9592" s="6" t="str">
        <f t="shared" si="1342"/>
        <v>2022</v>
      </c>
      <c r="D9592" s="6" t="str">
        <f t="shared" si="1343"/>
        <v>December</v>
      </c>
      <c r="E9592" s="6" t="str">
        <f t="shared" si="1344"/>
        <v>Q4</v>
      </c>
      <c r="F9592" s="6" t="str">
        <f t="shared" si="1345"/>
        <v>Low</v>
      </c>
      <c r="G9592" s="6" t="str">
        <f t="shared" si="1346"/>
        <v>Discounted</v>
      </c>
      <c r="H9592" s="6">
        <v>44901</v>
      </c>
      <c r="I9592" t="s">
        <v>2555</v>
      </c>
      <c r="J9592" t="s">
        <v>2148</v>
      </c>
      <c r="K9592" t="s">
        <v>2149</v>
      </c>
      <c r="L9592" t="s">
        <v>40</v>
      </c>
      <c r="M9592" t="s">
        <v>31</v>
      </c>
      <c r="N9592" t="s">
        <v>41</v>
      </c>
      <c r="O9592" t="s">
        <v>62</v>
      </c>
      <c r="P9592" t="s">
        <v>542</v>
      </c>
      <c r="Q9592" t="s">
        <v>227</v>
      </c>
      <c r="R9592" s="7">
        <v>0.7</v>
      </c>
      <c r="S9592" s="7">
        <f t="shared" si="1341"/>
        <v>13.698</v>
      </c>
      <c r="T9592" s="8">
        <v>-33.484000000000002</v>
      </c>
      <c r="U9592" s="8" t="str">
        <f t="shared" si="1347"/>
        <v>Loss</v>
      </c>
      <c r="V9592" s="7">
        <v>5</v>
      </c>
      <c r="W9592" s="8">
        <v>45.66</v>
      </c>
      <c r="X9592" s="8">
        <f t="shared" si="1348"/>
        <v>5344</v>
      </c>
      <c r="Y9592" s="9">
        <v>-0.73333333300000003</v>
      </c>
      <c r="Z9592" s="9" t="str">
        <f t="shared" si="1349"/>
        <v>Low</v>
      </c>
    </row>
    <row r="9593" spans="1:26" x14ac:dyDescent="0.3">
      <c r="A9593" t="s">
        <v>8244</v>
      </c>
      <c r="B9593" s="6">
        <v>44897</v>
      </c>
      <c r="C9593" s="6" t="str">
        <f t="shared" si="1342"/>
        <v>2022</v>
      </c>
      <c r="D9593" s="6" t="str">
        <f t="shared" si="1343"/>
        <v>December</v>
      </c>
      <c r="E9593" s="6" t="str">
        <f t="shared" si="1344"/>
        <v>Q4</v>
      </c>
      <c r="F9593" s="6" t="str">
        <f t="shared" si="1345"/>
        <v>Low</v>
      </c>
      <c r="G9593" s="6" t="str">
        <f t="shared" si="1346"/>
        <v>Discounted</v>
      </c>
      <c r="H9593" s="6">
        <v>44902</v>
      </c>
      <c r="I9593" t="s">
        <v>2389</v>
      </c>
      <c r="J9593" t="s">
        <v>80</v>
      </c>
      <c r="K9593" t="s">
        <v>81</v>
      </c>
      <c r="L9593" t="s">
        <v>61</v>
      </c>
      <c r="M9593" t="s">
        <v>31</v>
      </c>
      <c r="N9593" t="s">
        <v>53</v>
      </c>
      <c r="O9593" t="s">
        <v>54</v>
      </c>
      <c r="P9593" t="s">
        <v>1286</v>
      </c>
      <c r="Q9593" t="s">
        <v>132</v>
      </c>
      <c r="R9593" s="7">
        <v>0.2</v>
      </c>
      <c r="S9593" s="7">
        <f t="shared" si="1341"/>
        <v>15.782400000000001</v>
      </c>
      <c r="T9593" s="8">
        <v>1.7262</v>
      </c>
      <c r="U9593" s="8" t="str">
        <f t="shared" si="1347"/>
        <v>Low</v>
      </c>
      <c r="V9593" s="7">
        <v>9</v>
      </c>
      <c r="W9593" s="8">
        <v>19.728000000000002</v>
      </c>
      <c r="X9593" s="8">
        <f t="shared" si="1348"/>
        <v>7181</v>
      </c>
      <c r="Y9593" s="9">
        <v>8.7499999999999994E-2</v>
      </c>
      <c r="Z9593" s="9" t="str">
        <f t="shared" si="1349"/>
        <v>Low</v>
      </c>
    </row>
    <row r="9594" spans="1:26" x14ac:dyDescent="0.3">
      <c r="A9594" t="s">
        <v>8244</v>
      </c>
      <c r="B9594" s="6">
        <v>44897</v>
      </c>
      <c r="C9594" s="6" t="str">
        <f t="shared" si="1342"/>
        <v>2022</v>
      </c>
      <c r="D9594" s="6" t="str">
        <f t="shared" si="1343"/>
        <v>December</v>
      </c>
      <c r="E9594" s="6" t="str">
        <f t="shared" si="1344"/>
        <v>Q4</v>
      </c>
      <c r="F9594" s="6" t="str">
        <f t="shared" si="1345"/>
        <v>Low</v>
      </c>
      <c r="G9594" s="6" t="str">
        <f t="shared" si="1346"/>
        <v>Discounted</v>
      </c>
      <c r="H9594" s="6">
        <v>44902</v>
      </c>
      <c r="I9594" t="s">
        <v>2389</v>
      </c>
      <c r="J9594" t="s">
        <v>169</v>
      </c>
      <c r="K9594" t="s">
        <v>972</v>
      </c>
      <c r="L9594" t="s">
        <v>61</v>
      </c>
      <c r="M9594" t="s">
        <v>91</v>
      </c>
      <c r="N9594" t="s">
        <v>92</v>
      </c>
      <c r="O9594" t="s">
        <v>54</v>
      </c>
      <c r="P9594" t="s">
        <v>1286</v>
      </c>
      <c r="Q9594" t="s">
        <v>132</v>
      </c>
      <c r="R9594" s="7">
        <v>0.4</v>
      </c>
      <c r="S9594" s="7">
        <f t="shared" si="1341"/>
        <v>90.712799999999987</v>
      </c>
      <c r="T9594" s="8">
        <v>-25.198</v>
      </c>
      <c r="U9594" s="8" t="str">
        <f t="shared" si="1347"/>
        <v>Loss</v>
      </c>
      <c r="V9594" s="7">
        <v>2</v>
      </c>
      <c r="W9594" s="8">
        <v>151.18799999999999</v>
      </c>
      <c r="X9594" s="8">
        <f t="shared" si="1348"/>
        <v>3071</v>
      </c>
      <c r="Y9594" s="9">
        <v>-0.16666666699999999</v>
      </c>
      <c r="Z9594" s="9" t="str">
        <f t="shared" si="1349"/>
        <v>Low</v>
      </c>
    </row>
    <row r="9595" spans="1:26" x14ac:dyDescent="0.3">
      <c r="A9595" t="s">
        <v>8245</v>
      </c>
      <c r="B9595" s="6">
        <v>44897</v>
      </c>
      <c r="C9595" s="6" t="str">
        <f t="shared" si="1342"/>
        <v>2022</v>
      </c>
      <c r="D9595" s="6" t="str">
        <f t="shared" si="1343"/>
        <v>December</v>
      </c>
      <c r="E9595" s="6" t="str">
        <f t="shared" si="1344"/>
        <v>Q4</v>
      </c>
      <c r="F9595" s="6" t="str">
        <f t="shared" si="1345"/>
        <v>High</v>
      </c>
      <c r="G9595" s="6" t="str">
        <f t="shared" si="1346"/>
        <v>Full Price</v>
      </c>
      <c r="H9595" s="6">
        <v>44901</v>
      </c>
      <c r="I9595" t="s">
        <v>3691</v>
      </c>
      <c r="J9595" t="s">
        <v>2614</v>
      </c>
      <c r="K9595" t="s">
        <v>2615</v>
      </c>
      <c r="L9595" t="s">
        <v>30</v>
      </c>
      <c r="M9595" t="s">
        <v>91</v>
      </c>
      <c r="N9595" t="s">
        <v>92</v>
      </c>
      <c r="O9595" t="s">
        <v>33</v>
      </c>
      <c r="P9595" t="s">
        <v>1679</v>
      </c>
      <c r="Q9595" t="s">
        <v>1680</v>
      </c>
      <c r="R9595" s="7">
        <v>0</v>
      </c>
      <c r="S9595" s="7">
        <f t="shared" si="1341"/>
        <v>2479.96</v>
      </c>
      <c r="T9595" s="8">
        <v>743.98800000000006</v>
      </c>
      <c r="U9595" s="8" t="str">
        <f t="shared" si="1347"/>
        <v>High</v>
      </c>
      <c r="V9595" s="7">
        <v>4</v>
      </c>
      <c r="W9595" s="8">
        <v>2479.96</v>
      </c>
      <c r="X9595" s="8">
        <f t="shared" si="1348"/>
        <v>101</v>
      </c>
      <c r="Y9595" s="9">
        <v>0.3</v>
      </c>
      <c r="Z9595" s="9" t="str">
        <f t="shared" si="1349"/>
        <v>High</v>
      </c>
    </row>
    <row r="9596" spans="1:26" x14ac:dyDescent="0.3">
      <c r="A9596" t="s">
        <v>8246</v>
      </c>
      <c r="B9596" s="6">
        <v>44897</v>
      </c>
      <c r="C9596" s="6" t="str">
        <f t="shared" si="1342"/>
        <v>2022</v>
      </c>
      <c r="D9596" s="6" t="str">
        <f t="shared" si="1343"/>
        <v>December</v>
      </c>
      <c r="E9596" s="6" t="str">
        <f t="shared" si="1344"/>
        <v>Q4</v>
      </c>
      <c r="F9596" s="6" t="str">
        <f t="shared" si="1345"/>
        <v>Low</v>
      </c>
      <c r="G9596" s="6" t="str">
        <f t="shared" si="1346"/>
        <v>Discounted</v>
      </c>
      <c r="H9596" s="6">
        <v>44902</v>
      </c>
      <c r="I9596" t="s">
        <v>2828</v>
      </c>
      <c r="J9596" t="s">
        <v>1878</v>
      </c>
      <c r="K9596" t="s">
        <v>1879</v>
      </c>
      <c r="L9596" t="s">
        <v>61</v>
      </c>
      <c r="M9596" t="s">
        <v>31</v>
      </c>
      <c r="N9596" t="s">
        <v>53</v>
      </c>
      <c r="O9596" t="s">
        <v>62</v>
      </c>
      <c r="P9596" t="s">
        <v>226</v>
      </c>
      <c r="Q9596" t="s">
        <v>227</v>
      </c>
      <c r="R9596" s="7">
        <v>0.2</v>
      </c>
      <c r="S9596" s="7">
        <f t="shared" si="1341"/>
        <v>38.368000000000002</v>
      </c>
      <c r="T9596" s="8">
        <v>4.1965000000000003</v>
      </c>
      <c r="U9596" s="8" t="str">
        <f t="shared" si="1347"/>
        <v>Low</v>
      </c>
      <c r="V9596" s="7">
        <v>5</v>
      </c>
      <c r="W9596" s="8">
        <v>47.96</v>
      </c>
      <c r="X9596" s="8">
        <f t="shared" si="1348"/>
        <v>5234</v>
      </c>
      <c r="Y9596" s="9">
        <v>8.7499999999999994E-2</v>
      </c>
      <c r="Z9596" s="9" t="str">
        <f t="shared" si="1349"/>
        <v>Low</v>
      </c>
    </row>
    <row r="9597" spans="1:26" x14ac:dyDescent="0.3">
      <c r="A9597" t="s">
        <v>8247</v>
      </c>
      <c r="B9597" s="6">
        <v>44897</v>
      </c>
      <c r="C9597" s="6" t="str">
        <f t="shared" si="1342"/>
        <v>2022</v>
      </c>
      <c r="D9597" s="6" t="str">
        <f t="shared" si="1343"/>
        <v>December</v>
      </c>
      <c r="E9597" s="6" t="str">
        <f t="shared" si="1344"/>
        <v>Q4</v>
      </c>
      <c r="F9597" s="6" t="str">
        <f t="shared" si="1345"/>
        <v>Low</v>
      </c>
      <c r="G9597" s="6" t="str">
        <f t="shared" si="1346"/>
        <v>Discounted</v>
      </c>
      <c r="H9597" s="6">
        <v>44903</v>
      </c>
      <c r="I9597" t="s">
        <v>2683</v>
      </c>
      <c r="J9597" t="s">
        <v>703</v>
      </c>
      <c r="K9597" t="s">
        <v>1863</v>
      </c>
      <c r="L9597" t="s">
        <v>30</v>
      </c>
      <c r="M9597" t="s">
        <v>31</v>
      </c>
      <c r="N9597" t="s">
        <v>53</v>
      </c>
      <c r="O9597" t="s">
        <v>62</v>
      </c>
      <c r="P9597" t="s">
        <v>642</v>
      </c>
      <c r="Q9597" t="s">
        <v>453</v>
      </c>
      <c r="R9597" s="7">
        <v>0.2</v>
      </c>
      <c r="S9597" s="7">
        <f t="shared" si="1341"/>
        <v>26.220800000000004</v>
      </c>
      <c r="T9597" s="8">
        <v>2.4582000000000002</v>
      </c>
      <c r="U9597" s="8" t="str">
        <f t="shared" si="1347"/>
        <v>Low</v>
      </c>
      <c r="V9597" s="7">
        <v>1</v>
      </c>
      <c r="W9597" s="8">
        <v>32.776000000000003</v>
      </c>
      <c r="X9597" s="8">
        <f t="shared" si="1348"/>
        <v>6086</v>
      </c>
      <c r="Y9597" s="9">
        <v>7.4999999999999997E-2</v>
      </c>
      <c r="Z9597" s="9" t="str">
        <f t="shared" si="1349"/>
        <v>Low</v>
      </c>
    </row>
    <row r="9598" spans="1:26" x14ac:dyDescent="0.3">
      <c r="A9598" t="s">
        <v>8248</v>
      </c>
      <c r="B9598" s="6">
        <v>44897</v>
      </c>
      <c r="C9598" s="6" t="str">
        <f t="shared" si="1342"/>
        <v>2022</v>
      </c>
      <c r="D9598" s="6" t="str">
        <f t="shared" si="1343"/>
        <v>December</v>
      </c>
      <c r="E9598" s="6" t="str">
        <f t="shared" si="1344"/>
        <v>Q4</v>
      </c>
      <c r="F9598" s="6" t="str">
        <f t="shared" si="1345"/>
        <v>High</v>
      </c>
      <c r="G9598" s="6" t="str">
        <f t="shared" si="1346"/>
        <v>Full Price</v>
      </c>
      <c r="H9598" s="6">
        <v>44899</v>
      </c>
      <c r="I9598" t="s">
        <v>723</v>
      </c>
      <c r="J9598" t="s">
        <v>353</v>
      </c>
      <c r="K9598" t="s">
        <v>354</v>
      </c>
      <c r="L9598" t="s">
        <v>30</v>
      </c>
      <c r="M9598" t="s">
        <v>31</v>
      </c>
      <c r="N9598" t="s">
        <v>174</v>
      </c>
      <c r="O9598" t="s">
        <v>54</v>
      </c>
      <c r="P9598" t="s">
        <v>2125</v>
      </c>
      <c r="Q9598" t="s">
        <v>749</v>
      </c>
      <c r="R9598" s="7">
        <v>0</v>
      </c>
      <c r="S9598" s="7">
        <f t="shared" si="1341"/>
        <v>286.86</v>
      </c>
      <c r="T9598" s="8">
        <v>80.320800000000006</v>
      </c>
      <c r="U9598" s="8" t="str">
        <f t="shared" si="1347"/>
        <v>Low</v>
      </c>
      <c r="V9598" s="7">
        <v>7</v>
      </c>
      <c r="W9598" s="8">
        <v>286.86</v>
      </c>
      <c r="X9598" s="8">
        <f t="shared" si="1348"/>
        <v>1970</v>
      </c>
      <c r="Y9598" s="9">
        <v>0.28000000000000003</v>
      </c>
      <c r="Z9598" s="9" t="str">
        <f t="shared" si="1349"/>
        <v>High</v>
      </c>
    </row>
    <row r="9599" spans="1:26" x14ac:dyDescent="0.3">
      <c r="A9599" t="s">
        <v>8248</v>
      </c>
      <c r="B9599" s="6">
        <v>44897</v>
      </c>
      <c r="C9599" s="6" t="str">
        <f t="shared" si="1342"/>
        <v>2022</v>
      </c>
      <c r="D9599" s="6" t="str">
        <f t="shared" si="1343"/>
        <v>December</v>
      </c>
      <c r="E9599" s="6" t="str">
        <f t="shared" si="1344"/>
        <v>Q4</v>
      </c>
      <c r="F9599" s="6" t="str">
        <f t="shared" si="1345"/>
        <v>Low</v>
      </c>
      <c r="G9599" s="6" t="str">
        <f t="shared" si="1346"/>
        <v>Full Price</v>
      </c>
      <c r="H9599" s="6">
        <v>44899</v>
      </c>
      <c r="I9599" t="s">
        <v>723</v>
      </c>
      <c r="J9599" t="s">
        <v>1377</v>
      </c>
      <c r="K9599" t="s">
        <v>1377</v>
      </c>
      <c r="L9599" t="s">
        <v>30</v>
      </c>
      <c r="M9599" t="s">
        <v>31</v>
      </c>
      <c r="N9599" t="s">
        <v>356</v>
      </c>
      <c r="O9599" t="s">
        <v>54</v>
      </c>
      <c r="P9599" t="s">
        <v>2125</v>
      </c>
      <c r="Q9599" t="s">
        <v>749</v>
      </c>
      <c r="R9599" s="7">
        <v>0</v>
      </c>
      <c r="S9599" s="7">
        <f t="shared" si="1341"/>
        <v>4.3600000000000003</v>
      </c>
      <c r="T9599" s="8">
        <v>0.1744</v>
      </c>
      <c r="U9599" s="8" t="str">
        <f t="shared" si="1347"/>
        <v>Low</v>
      </c>
      <c r="V9599" s="7">
        <v>2</v>
      </c>
      <c r="W9599" s="8">
        <v>4.3600000000000003</v>
      </c>
      <c r="X9599" s="8">
        <f t="shared" si="1348"/>
        <v>9590</v>
      </c>
      <c r="Y9599" s="9">
        <v>0.04</v>
      </c>
      <c r="Z9599" s="9" t="str">
        <f t="shared" si="1349"/>
        <v>Low</v>
      </c>
    </row>
    <row r="9600" spans="1:26" x14ac:dyDescent="0.3">
      <c r="A9600" t="s">
        <v>8248</v>
      </c>
      <c r="B9600" s="6">
        <v>44897</v>
      </c>
      <c r="C9600" s="6" t="str">
        <f t="shared" si="1342"/>
        <v>2022</v>
      </c>
      <c r="D9600" s="6" t="str">
        <f t="shared" si="1343"/>
        <v>December</v>
      </c>
      <c r="E9600" s="6" t="str">
        <f t="shared" si="1344"/>
        <v>Q4</v>
      </c>
      <c r="F9600" s="6" t="str">
        <f t="shared" si="1345"/>
        <v>High</v>
      </c>
      <c r="G9600" s="6" t="str">
        <f t="shared" si="1346"/>
        <v>Full Price</v>
      </c>
      <c r="H9600" s="6">
        <v>44899</v>
      </c>
      <c r="I9600" t="s">
        <v>723</v>
      </c>
      <c r="J9600" t="s">
        <v>93</v>
      </c>
      <c r="K9600" t="s">
        <v>94</v>
      </c>
      <c r="L9600" t="s">
        <v>30</v>
      </c>
      <c r="M9600" t="s">
        <v>91</v>
      </c>
      <c r="N9600" t="s">
        <v>92</v>
      </c>
      <c r="O9600" t="s">
        <v>54</v>
      </c>
      <c r="P9600" t="s">
        <v>2125</v>
      </c>
      <c r="Q9600" t="s">
        <v>749</v>
      </c>
      <c r="R9600" s="7">
        <v>0</v>
      </c>
      <c r="S9600" s="7">
        <f t="shared" si="1341"/>
        <v>979.95</v>
      </c>
      <c r="T9600" s="8">
        <v>284.18549999999999</v>
      </c>
      <c r="U9600" s="8" t="str">
        <f t="shared" si="1347"/>
        <v>Medium</v>
      </c>
      <c r="V9600" s="7">
        <v>5</v>
      </c>
      <c r="W9600" s="8">
        <v>979.95</v>
      </c>
      <c r="X9600" s="8">
        <f t="shared" si="1348"/>
        <v>479</v>
      </c>
      <c r="Y9600" s="9">
        <v>0.28999999999999998</v>
      </c>
      <c r="Z9600" s="9" t="str">
        <f t="shared" si="1349"/>
        <v>High</v>
      </c>
    </row>
    <row r="9601" spans="1:26" x14ac:dyDescent="0.3">
      <c r="A9601" t="s">
        <v>8249</v>
      </c>
      <c r="B9601" s="6">
        <v>44898</v>
      </c>
      <c r="C9601" s="6" t="str">
        <f t="shared" si="1342"/>
        <v>2022</v>
      </c>
      <c r="D9601" s="6" t="str">
        <f t="shared" si="1343"/>
        <v>December</v>
      </c>
      <c r="E9601" s="6" t="str">
        <f t="shared" si="1344"/>
        <v>Q4</v>
      </c>
      <c r="F9601" s="6" t="str">
        <f t="shared" si="1345"/>
        <v>Low</v>
      </c>
      <c r="G9601" s="6" t="str">
        <f t="shared" si="1346"/>
        <v>Discounted</v>
      </c>
      <c r="H9601" s="6">
        <v>44903</v>
      </c>
      <c r="I9601" t="s">
        <v>204</v>
      </c>
      <c r="J9601" t="s">
        <v>1630</v>
      </c>
      <c r="K9601" t="s">
        <v>4223</v>
      </c>
      <c r="L9601" t="s">
        <v>30</v>
      </c>
      <c r="M9601" t="s">
        <v>76</v>
      </c>
      <c r="N9601" t="s">
        <v>99</v>
      </c>
      <c r="O9601" t="s">
        <v>33</v>
      </c>
      <c r="P9601" t="s">
        <v>34</v>
      </c>
      <c r="Q9601" t="s">
        <v>35</v>
      </c>
      <c r="R9601" s="7">
        <v>0.6</v>
      </c>
      <c r="S9601" s="7">
        <f t="shared" si="1341"/>
        <v>5.4367999999999999</v>
      </c>
      <c r="T9601" s="8">
        <v>-14.271599999999999</v>
      </c>
      <c r="U9601" s="8" t="str">
        <f t="shared" si="1347"/>
        <v>Loss</v>
      </c>
      <c r="V9601" s="7">
        <v>2</v>
      </c>
      <c r="W9601" s="8">
        <v>13.592000000000001</v>
      </c>
      <c r="X9601" s="8">
        <f t="shared" si="1348"/>
        <v>8011</v>
      </c>
      <c r="Y9601" s="9">
        <v>-1.05</v>
      </c>
      <c r="Z9601" s="9" t="str">
        <f t="shared" si="1349"/>
        <v>Low</v>
      </c>
    </row>
    <row r="9602" spans="1:26" x14ac:dyDescent="0.3">
      <c r="A9602" t="s">
        <v>8250</v>
      </c>
      <c r="B9602" s="6">
        <v>44898</v>
      </c>
      <c r="C9602" s="6" t="str">
        <f t="shared" si="1342"/>
        <v>2022</v>
      </c>
      <c r="D9602" s="6" t="str">
        <f t="shared" si="1343"/>
        <v>December</v>
      </c>
      <c r="E9602" s="6" t="str">
        <f t="shared" si="1344"/>
        <v>Q4</v>
      </c>
      <c r="F9602" s="6" t="str">
        <f t="shared" si="1345"/>
        <v>High</v>
      </c>
      <c r="G9602" s="6" t="str">
        <f t="shared" si="1346"/>
        <v>Discounted</v>
      </c>
      <c r="H9602" s="6">
        <v>44901</v>
      </c>
      <c r="I9602" t="s">
        <v>3741</v>
      </c>
      <c r="J9602" t="s">
        <v>119</v>
      </c>
      <c r="K9602" t="s">
        <v>5125</v>
      </c>
      <c r="L9602" t="s">
        <v>30</v>
      </c>
      <c r="M9602" t="s">
        <v>76</v>
      </c>
      <c r="N9602" t="s">
        <v>99</v>
      </c>
      <c r="O9602" t="s">
        <v>69</v>
      </c>
      <c r="P9602" t="s">
        <v>3170</v>
      </c>
      <c r="Q9602" t="s">
        <v>495</v>
      </c>
      <c r="R9602" s="7">
        <v>0.2</v>
      </c>
      <c r="S9602" s="7">
        <f t="shared" ref="S9602:S9665" si="1350">W9602 - (W9602 * R9602)</f>
        <v>12.9536</v>
      </c>
      <c r="T9602" s="8">
        <v>4.6551999999999998</v>
      </c>
      <c r="U9602" s="8" t="str">
        <f t="shared" si="1347"/>
        <v>Low</v>
      </c>
      <c r="V9602" s="7">
        <v>1</v>
      </c>
      <c r="W9602" s="8">
        <v>16.192</v>
      </c>
      <c r="X9602" s="8">
        <f t="shared" si="1348"/>
        <v>7603</v>
      </c>
      <c r="Y9602" s="9">
        <v>0.28749999999999998</v>
      </c>
      <c r="Z9602" s="9" t="str">
        <f t="shared" si="1349"/>
        <v>High</v>
      </c>
    </row>
    <row r="9603" spans="1:26" x14ac:dyDescent="0.3">
      <c r="A9603" t="s">
        <v>8250</v>
      </c>
      <c r="B9603" s="6">
        <v>44898</v>
      </c>
      <c r="C9603" s="6" t="str">
        <f t="shared" ref="C9603:C9666" si="1351">TEXT(B9603, "YYYY")</f>
        <v>2022</v>
      </c>
      <c r="D9603" s="6" t="str">
        <f t="shared" ref="D9603:D9666" si="1352">TEXT(B9603, "MMMM")</f>
        <v>December</v>
      </c>
      <c r="E9603" s="6" t="str">
        <f t="shared" ref="E9603:E9666" si="1353">"Q" &amp; INT((MONTH(B9603) - 1) / 3) + 1</f>
        <v>Q4</v>
      </c>
      <c r="F9603" s="6" t="str">
        <f t="shared" ref="F9603:F9666" si="1354">IF(Y9603&gt; 0.2, "High", "Low")</f>
        <v>Low</v>
      </c>
      <c r="G9603" s="6" t="str">
        <f t="shared" ref="G9603:G9666" si="1355">IF(R9603&gt;0, "Discounted", "Full Price")</f>
        <v>Discounted</v>
      </c>
      <c r="H9603" s="6">
        <v>44901</v>
      </c>
      <c r="I9603" t="s">
        <v>3741</v>
      </c>
      <c r="J9603" t="s">
        <v>192</v>
      </c>
      <c r="K9603" t="s">
        <v>3083</v>
      </c>
      <c r="L9603" t="s">
        <v>30</v>
      </c>
      <c r="M9603" t="s">
        <v>76</v>
      </c>
      <c r="N9603" t="s">
        <v>99</v>
      </c>
      <c r="O9603" t="s">
        <v>69</v>
      </c>
      <c r="P9603" t="s">
        <v>3170</v>
      </c>
      <c r="Q9603" t="s">
        <v>495</v>
      </c>
      <c r="R9603" s="7">
        <v>0.2</v>
      </c>
      <c r="S9603" s="7">
        <f t="shared" si="1350"/>
        <v>13.375999999999999</v>
      </c>
      <c r="T9603" s="8">
        <v>3.3439999999999999</v>
      </c>
      <c r="U9603" s="8" t="str">
        <f t="shared" ref="U9603:U9666" si="1356">IF(T9603 &lt; 0, "Loss", IF(T9603 &lt; 100, "Low", IF(T9603 &lt; 500, "Medium", "High")))</f>
        <v>Low</v>
      </c>
      <c r="V9603" s="7">
        <v>5</v>
      </c>
      <c r="W9603" s="8">
        <v>16.72</v>
      </c>
      <c r="X9603" s="8">
        <f t="shared" ref="X9603:X9666" si="1357">_xlfn.RANK.EQ(W9603, W$2:W$9994)</f>
        <v>7554</v>
      </c>
      <c r="Y9603" s="9">
        <v>0.2</v>
      </c>
      <c r="Z9603" s="9" t="str">
        <f t="shared" ref="Z9603:Z9666" si="1358">IF(Y9603 &gt; 0.2, "High", "Low")</f>
        <v>Low</v>
      </c>
    </row>
    <row r="9604" spans="1:26" x14ac:dyDescent="0.3">
      <c r="A9604" t="s">
        <v>8250</v>
      </c>
      <c r="B9604" s="6">
        <v>44898</v>
      </c>
      <c r="C9604" s="6" t="str">
        <f t="shared" si="1351"/>
        <v>2022</v>
      </c>
      <c r="D9604" s="6" t="str">
        <f t="shared" si="1352"/>
        <v>December</v>
      </c>
      <c r="E9604" s="6" t="str">
        <f t="shared" si="1353"/>
        <v>Q4</v>
      </c>
      <c r="F9604" s="6" t="str">
        <f t="shared" si="1354"/>
        <v>High</v>
      </c>
      <c r="G9604" s="6" t="str">
        <f t="shared" si="1355"/>
        <v>Discounted</v>
      </c>
      <c r="H9604" s="6">
        <v>44901</v>
      </c>
      <c r="I9604" t="s">
        <v>3741</v>
      </c>
      <c r="J9604" t="s">
        <v>1715</v>
      </c>
      <c r="K9604" t="s">
        <v>1715</v>
      </c>
      <c r="L9604" t="s">
        <v>30</v>
      </c>
      <c r="M9604" t="s">
        <v>76</v>
      </c>
      <c r="N9604" t="s">
        <v>99</v>
      </c>
      <c r="O9604" t="s">
        <v>69</v>
      </c>
      <c r="P9604" t="s">
        <v>3170</v>
      </c>
      <c r="Q9604" t="s">
        <v>495</v>
      </c>
      <c r="R9604" s="7">
        <v>0.2</v>
      </c>
      <c r="S9604" s="7">
        <f t="shared" si="1350"/>
        <v>18.700800000000001</v>
      </c>
      <c r="T9604" s="8">
        <v>7.0128000000000004</v>
      </c>
      <c r="U9604" s="8" t="str">
        <f t="shared" si="1356"/>
        <v>Low</v>
      </c>
      <c r="V9604" s="7">
        <v>3</v>
      </c>
      <c r="W9604" s="8">
        <v>23.376000000000001</v>
      </c>
      <c r="X9604" s="8">
        <f t="shared" si="1357"/>
        <v>6823</v>
      </c>
      <c r="Y9604" s="9">
        <v>0.3</v>
      </c>
      <c r="Z9604" s="9" t="str">
        <f t="shared" si="1358"/>
        <v>High</v>
      </c>
    </row>
    <row r="9605" spans="1:26" x14ac:dyDescent="0.3">
      <c r="A9605" t="s">
        <v>8250</v>
      </c>
      <c r="B9605" s="6">
        <v>44898</v>
      </c>
      <c r="C9605" s="6" t="str">
        <f t="shared" si="1351"/>
        <v>2022</v>
      </c>
      <c r="D9605" s="6" t="str">
        <f t="shared" si="1352"/>
        <v>December</v>
      </c>
      <c r="E9605" s="6" t="str">
        <f t="shared" si="1353"/>
        <v>Q4</v>
      </c>
      <c r="F9605" s="6" t="str">
        <f t="shared" si="1354"/>
        <v>Low</v>
      </c>
      <c r="G9605" s="6" t="str">
        <f t="shared" si="1355"/>
        <v>Discounted</v>
      </c>
      <c r="H9605" s="6">
        <v>44901</v>
      </c>
      <c r="I9605" t="s">
        <v>3741</v>
      </c>
      <c r="J9605" t="s">
        <v>105</v>
      </c>
      <c r="K9605" t="s">
        <v>3494</v>
      </c>
      <c r="L9605" t="s">
        <v>30</v>
      </c>
      <c r="M9605" t="s">
        <v>31</v>
      </c>
      <c r="N9605" t="s">
        <v>53</v>
      </c>
      <c r="O9605" t="s">
        <v>69</v>
      </c>
      <c r="P9605" t="s">
        <v>3170</v>
      </c>
      <c r="Q9605" t="s">
        <v>495</v>
      </c>
      <c r="R9605" s="7">
        <v>0.2</v>
      </c>
      <c r="S9605" s="7">
        <f t="shared" si="1350"/>
        <v>10.6752</v>
      </c>
      <c r="T9605" s="8">
        <v>1.0007999999999999</v>
      </c>
      <c r="U9605" s="8" t="str">
        <f t="shared" si="1356"/>
        <v>Low</v>
      </c>
      <c r="V9605" s="7">
        <v>6</v>
      </c>
      <c r="W9605" s="8">
        <v>13.343999999999999</v>
      </c>
      <c r="X9605" s="8">
        <f t="shared" si="1357"/>
        <v>8048</v>
      </c>
      <c r="Y9605" s="9">
        <v>7.4999999999999997E-2</v>
      </c>
      <c r="Z9605" s="9" t="str">
        <f t="shared" si="1358"/>
        <v>Low</v>
      </c>
    </row>
    <row r="9606" spans="1:26" x14ac:dyDescent="0.3">
      <c r="A9606" t="s">
        <v>8250</v>
      </c>
      <c r="B9606" s="6">
        <v>44898</v>
      </c>
      <c r="C9606" s="6" t="str">
        <f t="shared" si="1351"/>
        <v>2022</v>
      </c>
      <c r="D9606" s="6" t="str">
        <f t="shared" si="1352"/>
        <v>December</v>
      </c>
      <c r="E9606" s="6" t="str">
        <f t="shared" si="1353"/>
        <v>Q4</v>
      </c>
      <c r="F9606" s="6" t="str">
        <f t="shared" si="1354"/>
        <v>High</v>
      </c>
      <c r="G9606" s="6" t="str">
        <f t="shared" si="1355"/>
        <v>Discounted</v>
      </c>
      <c r="H9606" s="6">
        <v>44901</v>
      </c>
      <c r="I9606" t="s">
        <v>3741</v>
      </c>
      <c r="J9606" t="s">
        <v>205</v>
      </c>
      <c r="K9606" t="s">
        <v>2279</v>
      </c>
      <c r="L9606" t="s">
        <v>30</v>
      </c>
      <c r="M9606" t="s">
        <v>31</v>
      </c>
      <c r="N9606" t="s">
        <v>32</v>
      </c>
      <c r="O9606" t="s">
        <v>69</v>
      </c>
      <c r="P9606" t="s">
        <v>3170</v>
      </c>
      <c r="Q9606" t="s">
        <v>495</v>
      </c>
      <c r="R9606" s="7">
        <v>0.2</v>
      </c>
      <c r="S9606" s="7">
        <f t="shared" si="1350"/>
        <v>8.2560000000000002</v>
      </c>
      <c r="T9606" s="8">
        <v>3.7410000000000001</v>
      </c>
      <c r="U9606" s="8" t="str">
        <f t="shared" si="1356"/>
        <v>Low</v>
      </c>
      <c r="V9606" s="7">
        <v>2</v>
      </c>
      <c r="W9606" s="8">
        <v>10.32</v>
      </c>
      <c r="X9606" s="8">
        <f t="shared" si="1357"/>
        <v>8597</v>
      </c>
      <c r="Y9606" s="9">
        <v>0.36249999999999999</v>
      </c>
      <c r="Z9606" s="9" t="str">
        <f t="shared" si="1358"/>
        <v>High</v>
      </c>
    </row>
    <row r="9607" spans="1:26" x14ac:dyDescent="0.3">
      <c r="A9607" t="s">
        <v>8250</v>
      </c>
      <c r="B9607" s="6">
        <v>44898</v>
      </c>
      <c r="C9607" s="6" t="str">
        <f t="shared" si="1351"/>
        <v>2022</v>
      </c>
      <c r="D9607" s="6" t="str">
        <f t="shared" si="1352"/>
        <v>December</v>
      </c>
      <c r="E9607" s="6" t="str">
        <f t="shared" si="1353"/>
        <v>Q4</v>
      </c>
      <c r="F9607" s="6" t="str">
        <f t="shared" si="1354"/>
        <v>Low</v>
      </c>
      <c r="G9607" s="6" t="str">
        <f t="shared" si="1355"/>
        <v>Discounted</v>
      </c>
      <c r="H9607" s="6">
        <v>44901</v>
      </c>
      <c r="I9607" t="s">
        <v>3741</v>
      </c>
      <c r="J9607" t="s">
        <v>89</v>
      </c>
      <c r="K9607" t="s">
        <v>4323</v>
      </c>
      <c r="L9607" t="s">
        <v>30</v>
      </c>
      <c r="M9607" t="s">
        <v>31</v>
      </c>
      <c r="N9607" t="s">
        <v>356</v>
      </c>
      <c r="O9607" t="s">
        <v>69</v>
      </c>
      <c r="P9607" t="s">
        <v>3170</v>
      </c>
      <c r="Q9607" t="s">
        <v>495</v>
      </c>
      <c r="R9607" s="7">
        <v>0.2</v>
      </c>
      <c r="S9607" s="7">
        <f t="shared" si="1350"/>
        <v>37.856000000000002</v>
      </c>
      <c r="T9607" s="8">
        <v>5.915</v>
      </c>
      <c r="U9607" s="8" t="str">
        <f t="shared" si="1356"/>
        <v>Low</v>
      </c>
      <c r="V9607" s="7">
        <v>7</v>
      </c>
      <c r="W9607" s="8">
        <v>47.32</v>
      </c>
      <c r="X9607" s="8">
        <f t="shared" si="1357"/>
        <v>5267</v>
      </c>
      <c r="Y9607" s="9">
        <v>0.125</v>
      </c>
      <c r="Z9607" s="9" t="str">
        <f t="shared" si="1358"/>
        <v>Low</v>
      </c>
    </row>
    <row r="9608" spans="1:26" x14ac:dyDescent="0.3">
      <c r="A9608" t="s">
        <v>8250</v>
      </c>
      <c r="B9608" s="6">
        <v>44898</v>
      </c>
      <c r="C9608" s="6" t="str">
        <f t="shared" si="1351"/>
        <v>2022</v>
      </c>
      <c r="D9608" s="6" t="str">
        <f t="shared" si="1352"/>
        <v>December</v>
      </c>
      <c r="E9608" s="6" t="str">
        <f t="shared" si="1353"/>
        <v>Q4</v>
      </c>
      <c r="F9608" s="6" t="str">
        <f t="shared" si="1354"/>
        <v>Low</v>
      </c>
      <c r="G9608" s="6" t="str">
        <f t="shared" si="1355"/>
        <v>Discounted</v>
      </c>
      <c r="H9608" s="6">
        <v>44901</v>
      </c>
      <c r="I9608" t="s">
        <v>3741</v>
      </c>
      <c r="J9608" t="s">
        <v>108</v>
      </c>
      <c r="K9608" t="s">
        <v>1734</v>
      </c>
      <c r="L9608" t="s">
        <v>30</v>
      </c>
      <c r="M9608" t="s">
        <v>91</v>
      </c>
      <c r="N9608" t="s">
        <v>110</v>
      </c>
      <c r="O9608" t="s">
        <v>69</v>
      </c>
      <c r="P9608" t="s">
        <v>3170</v>
      </c>
      <c r="Q9608" t="s">
        <v>495</v>
      </c>
      <c r="R9608" s="7">
        <v>0.2</v>
      </c>
      <c r="S9608" s="7">
        <f t="shared" si="1350"/>
        <v>61.401599999999995</v>
      </c>
      <c r="T9608" s="8">
        <v>10.5534</v>
      </c>
      <c r="U9608" s="8" t="str">
        <f t="shared" si="1356"/>
        <v>Low</v>
      </c>
      <c r="V9608" s="7">
        <v>6</v>
      </c>
      <c r="W9608" s="8">
        <v>76.751999999999995</v>
      </c>
      <c r="X9608" s="8">
        <f t="shared" si="1357"/>
        <v>4302</v>
      </c>
      <c r="Y9608" s="9">
        <v>0.13750000000000001</v>
      </c>
      <c r="Z9608" s="9" t="str">
        <f t="shared" si="1358"/>
        <v>Low</v>
      </c>
    </row>
    <row r="9609" spans="1:26" x14ac:dyDescent="0.3">
      <c r="A9609" t="s">
        <v>8250</v>
      </c>
      <c r="B9609" s="6">
        <v>44898</v>
      </c>
      <c r="C9609" s="6" t="str">
        <f t="shared" si="1351"/>
        <v>2022</v>
      </c>
      <c r="D9609" s="6" t="str">
        <f t="shared" si="1352"/>
        <v>December</v>
      </c>
      <c r="E9609" s="6" t="str">
        <f t="shared" si="1353"/>
        <v>Q4</v>
      </c>
      <c r="F9609" s="6" t="str">
        <f t="shared" si="1354"/>
        <v>Low</v>
      </c>
      <c r="G9609" s="6" t="str">
        <f t="shared" si="1355"/>
        <v>Discounted</v>
      </c>
      <c r="H9609" s="6">
        <v>44901</v>
      </c>
      <c r="I9609" t="s">
        <v>3741</v>
      </c>
      <c r="J9609" t="s">
        <v>108</v>
      </c>
      <c r="K9609" t="s">
        <v>1734</v>
      </c>
      <c r="L9609" t="s">
        <v>30</v>
      </c>
      <c r="M9609" t="s">
        <v>91</v>
      </c>
      <c r="N9609" t="s">
        <v>110</v>
      </c>
      <c r="O9609" t="s">
        <v>69</v>
      </c>
      <c r="P9609" t="s">
        <v>3170</v>
      </c>
      <c r="Q9609" t="s">
        <v>495</v>
      </c>
      <c r="R9609" s="7">
        <v>0.2</v>
      </c>
      <c r="S9609" s="7">
        <f t="shared" si="1350"/>
        <v>81.868799999999993</v>
      </c>
      <c r="T9609" s="8">
        <v>14.071199999999999</v>
      </c>
      <c r="U9609" s="8" t="str">
        <f t="shared" si="1356"/>
        <v>Low</v>
      </c>
      <c r="V9609" s="7">
        <v>8</v>
      </c>
      <c r="W9609" s="8">
        <v>102.336</v>
      </c>
      <c r="X9609" s="8">
        <f t="shared" si="1357"/>
        <v>3732</v>
      </c>
      <c r="Y9609" s="9">
        <v>0.13750000000000001</v>
      </c>
      <c r="Z9609" s="9" t="str">
        <f t="shared" si="1358"/>
        <v>Low</v>
      </c>
    </row>
    <row r="9610" spans="1:26" x14ac:dyDescent="0.3">
      <c r="A9610" t="s">
        <v>8251</v>
      </c>
      <c r="B9610" s="6">
        <v>44898</v>
      </c>
      <c r="C9610" s="6" t="str">
        <f t="shared" si="1351"/>
        <v>2022</v>
      </c>
      <c r="D9610" s="6" t="str">
        <f t="shared" si="1352"/>
        <v>December</v>
      </c>
      <c r="E9610" s="6" t="str">
        <f t="shared" si="1353"/>
        <v>Q4</v>
      </c>
      <c r="F9610" s="6" t="str">
        <f t="shared" si="1354"/>
        <v>High</v>
      </c>
      <c r="G9610" s="6" t="str">
        <f t="shared" si="1355"/>
        <v>Discounted</v>
      </c>
      <c r="H9610" s="6">
        <v>44901</v>
      </c>
      <c r="I9610" t="s">
        <v>7221</v>
      </c>
      <c r="J9610" t="s">
        <v>67</v>
      </c>
      <c r="K9610" t="s">
        <v>7422</v>
      </c>
      <c r="L9610" t="s">
        <v>30</v>
      </c>
      <c r="M9610" t="s">
        <v>31</v>
      </c>
      <c r="N9610" t="s">
        <v>32</v>
      </c>
      <c r="O9610" t="s">
        <v>33</v>
      </c>
      <c r="P9610" t="s">
        <v>700</v>
      </c>
      <c r="Q9610" t="s">
        <v>35</v>
      </c>
      <c r="R9610" s="7">
        <v>0.2</v>
      </c>
      <c r="S9610" s="7">
        <f t="shared" si="1350"/>
        <v>8.2943999999999996</v>
      </c>
      <c r="T9610" s="8">
        <v>3.6288</v>
      </c>
      <c r="U9610" s="8" t="str">
        <f t="shared" si="1356"/>
        <v>Low</v>
      </c>
      <c r="V9610" s="7">
        <v>2</v>
      </c>
      <c r="W9610" s="8">
        <v>10.368</v>
      </c>
      <c r="X9610" s="8">
        <f t="shared" si="1357"/>
        <v>8557</v>
      </c>
      <c r="Y9610" s="9">
        <v>0.35</v>
      </c>
      <c r="Z9610" s="9" t="str">
        <f t="shared" si="1358"/>
        <v>High</v>
      </c>
    </row>
    <row r="9611" spans="1:26" x14ac:dyDescent="0.3">
      <c r="A9611" t="s">
        <v>8252</v>
      </c>
      <c r="B9611" s="6">
        <v>44898</v>
      </c>
      <c r="C9611" s="6" t="str">
        <f t="shared" si="1351"/>
        <v>2022</v>
      </c>
      <c r="D9611" s="6" t="str">
        <f t="shared" si="1352"/>
        <v>December</v>
      </c>
      <c r="E9611" s="6" t="str">
        <f t="shared" si="1353"/>
        <v>Q4</v>
      </c>
      <c r="F9611" s="6" t="str">
        <f t="shared" si="1354"/>
        <v>Low</v>
      </c>
      <c r="G9611" s="6" t="str">
        <f t="shared" si="1355"/>
        <v>Discounted</v>
      </c>
      <c r="H9611" s="6">
        <v>44900</v>
      </c>
      <c r="I9611" t="s">
        <v>124</v>
      </c>
      <c r="J9611" t="s">
        <v>732</v>
      </c>
      <c r="K9611" t="s">
        <v>4031</v>
      </c>
      <c r="L9611" t="s">
        <v>30</v>
      </c>
      <c r="M9611" t="s">
        <v>91</v>
      </c>
      <c r="N9611" t="s">
        <v>110</v>
      </c>
      <c r="O9611" t="s">
        <v>62</v>
      </c>
      <c r="P9611" t="s">
        <v>516</v>
      </c>
      <c r="Q9611" t="s">
        <v>227</v>
      </c>
      <c r="R9611" s="7">
        <v>0.2</v>
      </c>
      <c r="S9611" s="7">
        <f t="shared" si="1350"/>
        <v>38.393599999999999</v>
      </c>
      <c r="T9611" s="8">
        <v>7.1988000000000003</v>
      </c>
      <c r="U9611" s="8" t="str">
        <f t="shared" si="1356"/>
        <v>Low</v>
      </c>
      <c r="V9611" s="7">
        <v>1</v>
      </c>
      <c r="W9611" s="8">
        <v>47.991999999999997</v>
      </c>
      <c r="X9611" s="8">
        <f t="shared" si="1357"/>
        <v>5212</v>
      </c>
      <c r="Y9611" s="9">
        <v>0.15</v>
      </c>
      <c r="Z9611" s="9" t="str">
        <f t="shared" si="1358"/>
        <v>Low</v>
      </c>
    </row>
    <row r="9612" spans="1:26" x14ac:dyDescent="0.3">
      <c r="A9612" t="s">
        <v>8253</v>
      </c>
      <c r="B9612" s="6">
        <v>44898</v>
      </c>
      <c r="C9612" s="6" t="str">
        <f t="shared" si="1351"/>
        <v>2022</v>
      </c>
      <c r="D9612" s="6" t="str">
        <f t="shared" si="1352"/>
        <v>December</v>
      </c>
      <c r="E9612" s="6" t="str">
        <f t="shared" si="1353"/>
        <v>Q4</v>
      </c>
      <c r="F9612" s="6" t="str">
        <f t="shared" si="1354"/>
        <v>High</v>
      </c>
      <c r="G9612" s="6" t="str">
        <f t="shared" si="1355"/>
        <v>Full Price</v>
      </c>
      <c r="H9612" s="6">
        <v>44898</v>
      </c>
      <c r="I9612" t="s">
        <v>2487</v>
      </c>
      <c r="J9612" t="s">
        <v>67</v>
      </c>
      <c r="K9612" t="s">
        <v>2839</v>
      </c>
      <c r="L9612" t="s">
        <v>30</v>
      </c>
      <c r="M9612" t="s">
        <v>31</v>
      </c>
      <c r="N9612" t="s">
        <v>32</v>
      </c>
      <c r="O9612" t="s">
        <v>69</v>
      </c>
      <c r="P9612" t="s">
        <v>263</v>
      </c>
      <c r="Q9612" t="s">
        <v>71</v>
      </c>
      <c r="R9612" s="7">
        <v>0</v>
      </c>
      <c r="S9612" s="7">
        <f t="shared" si="1350"/>
        <v>166.44</v>
      </c>
      <c r="T9612" s="8">
        <v>79.891199999999998</v>
      </c>
      <c r="U9612" s="8" t="str">
        <f t="shared" si="1356"/>
        <v>Low</v>
      </c>
      <c r="V9612" s="7">
        <v>3</v>
      </c>
      <c r="W9612" s="8">
        <v>166.44</v>
      </c>
      <c r="X9612" s="8">
        <f t="shared" si="1357"/>
        <v>2905</v>
      </c>
      <c r="Y9612" s="9">
        <v>0.48</v>
      </c>
      <c r="Z9612" s="9" t="str">
        <f t="shared" si="1358"/>
        <v>High</v>
      </c>
    </row>
    <row r="9613" spans="1:26" x14ac:dyDescent="0.3">
      <c r="A9613" t="s">
        <v>8254</v>
      </c>
      <c r="B9613" s="6">
        <v>44898</v>
      </c>
      <c r="C9613" s="6" t="str">
        <f t="shared" si="1351"/>
        <v>2022</v>
      </c>
      <c r="D9613" s="6" t="str">
        <f t="shared" si="1352"/>
        <v>December</v>
      </c>
      <c r="E9613" s="6" t="str">
        <f t="shared" si="1353"/>
        <v>Q4</v>
      </c>
      <c r="F9613" s="6" t="str">
        <f t="shared" si="1354"/>
        <v>Low</v>
      </c>
      <c r="G9613" s="6" t="str">
        <f t="shared" si="1355"/>
        <v>Full Price</v>
      </c>
      <c r="H9613" s="6">
        <v>44902</v>
      </c>
      <c r="I9613" t="s">
        <v>3516</v>
      </c>
      <c r="J9613" t="s">
        <v>425</v>
      </c>
      <c r="K9613" t="s">
        <v>437</v>
      </c>
      <c r="L9613" t="s">
        <v>40</v>
      </c>
      <c r="M9613" t="s">
        <v>76</v>
      </c>
      <c r="N9613" t="s">
        <v>262</v>
      </c>
      <c r="O9613" t="s">
        <v>69</v>
      </c>
      <c r="P9613" t="s">
        <v>298</v>
      </c>
      <c r="Q9613" t="s">
        <v>299</v>
      </c>
      <c r="R9613" s="7">
        <v>0</v>
      </c>
      <c r="S9613" s="7">
        <f t="shared" si="1350"/>
        <v>521.96</v>
      </c>
      <c r="T9613" s="8">
        <v>88.733199999999997</v>
      </c>
      <c r="U9613" s="8" t="str">
        <f t="shared" si="1356"/>
        <v>Low</v>
      </c>
      <c r="V9613" s="7">
        <v>2</v>
      </c>
      <c r="W9613" s="8">
        <v>521.96</v>
      </c>
      <c r="X9613" s="8">
        <f t="shared" si="1357"/>
        <v>1117</v>
      </c>
      <c r="Y9613" s="9">
        <v>0.17</v>
      </c>
      <c r="Z9613" s="9" t="str">
        <f t="shared" si="1358"/>
        <v>Low</v>
      </c>
    </row>
    <row r="9614" spans="1:26" x14ac:dyDescent="0.3">
      <c r="A9614" t="s">
        <v>8255</v>
      </c>
      <c r="B9614" s="6">
        <v>44898</v>
      </c>
      <c r="C9614" s="6" t="str">
        <f t="shared" si="1351"/>
        <v>2022</v>
      </c>
      <c r="D9614" s="6" t="str">
        <f t="shared" si="1352"/>
        <v>December</v>
      </c>
      <c r="E9614" s="6" t="str">
        <f t="shared" si="1353"/>
        <v>Q4</v>
      </c>
      <c r="F9614" s="6" t="str">
        <f t="shared" si="1354"/>
        <v>High</v>
      </c>
      <c r="G9614" s="6" t="str">
        <f t="shared" si="1355"/>
        <v>Discounted</v>
      </c>
      <c r="H9614" s="6">
        <v>44904</v>
      </c>
      <c r="I9614" t="s">
        <v>7306</v>
      </c>
      <c r="J9614" t="s">
        <v>38</v>
      </c>
      <c r="K9614" t="s">
        <v>1740</v>
      </c>
      <c r="L9614" t="s">
        <v>30</v>
      </c>
      <c r="M9614" t="s">
        <v>31</v>
      </c>
      <c r="N9614" t="s">
        <v>41</v>
      </c>
      <c r="O9614" t="s">
        <v>54</v>
      </c>
      <c r="P9614" t="s">
        <v>270</v>
      </c>
      <c r="Q9614" t="s">
        <v>271</v>
      </c>
      <c r="R9614" s="7">
        <v>0.2</v>
      </c>
      <c r="S9614" s="7">
        <f t="shared" si="1350"/>
        <v>67.135999999999996</v>
      </c>
      <c r="T9614" s="8">
        <v>29.372</v>
      </c>
      <c r="U9614" s="8" t="str">
        <f t="shared" si="1356"/>
        <v>Low</v>
      </c>
      <c r="V9614" s="7">
        <v>5</v>
      </c>
      <c r="W9614" s="8">
        <v>83.92</v>
      </c>
      <c r="X9614" s="8">
        <f t="shared" si="1357"/>
        <v>4119</v>
      </c>
      <c r="Y9614" s="9">
        <v>0.35</v>
      </c>
      <c r="Z9614" s="9" t="str">
        <f t="shared" si="1358"/>
        <v>High</v>
      </c>
    </row>
    <row r="9615" spans="1:26" x14ac:dyDescent="0.3">
      <c r="A9615" t="s">
        <v>8255</v>
      </c>
      <c r="B9615" s="6">
        <v>44898</v>
      </c>
      <c r="C9615" s="6" t="str">
        <f t="shared" si="1351"/>
        <v>2022</v>
      </c>
      <c r="D9615" s="6" t="str">
        <f t="shared" si="1352"/>
        <v>December</v>
      </c>
      <c r="E9615" s="6" t="str">
        <f t="shared" si="1353"/>
        <v>Q4</v>
      </c>
      <c r="F9615" s="6" t="str">
        <f t="shared" si="1354"/>
        <v>High</v>
      </c>
      <c r="G9615" s="6" t="str">
        <f t="shared" si="1355"/>
        <v>Discounted</v>
      </c>
      <c r="H9615" s="6">
        <v>44904</v>
      </c>
      <c r="I9615" t="s">
        <v>7306</v>
      </c>
      <c r="J9615" t="s">
        <v>89</v>
      </c>
      <c r="K9615" t="s">
        <v>1462</v>
      </c>
      <c r="L9615" t="s">
        <v>30</v>
      </c>
      <c r="M9615" t="s">
        <v>31</v>
      </c>
      <c r="N9615" t="s">
        <v>41</v>
      </c>
      <c r="O9615" t="s">
        <v>54</v>
      </c>
      <c r="P9615" t="s">
        <v>270</v>
      </c>
      <c r="Q9615" t="s">
        <v>271</v>
      </c>
      <c r="R9615" s="7">
        <v>0.2</v>
      </c>
      <c r="S9615" s="7">
        <f t="shared" si="1350"/>
        <v>11.699200000000001</v>
      </c>
      <c r="T9615" s="8">
        <v>5.1184000000000003</v>
      </c>
      <c r="U9615" s="8" t="str">
        <f t="shared" si="1356"/>
        <v>Low</v>
      </c>
      <c r="V9615" s="7">
        <v>2</v>
      </c>
      <c r="W9615" s="8">
        <v>14.624000000000001</v>
      </c>
      <c r="X9615" s="8">
        <f t="shared" si="1357"/>
        <v>7867</v>
      </c>
      <c r="Y9615" s="9">
        <v>0.35</v>
      </c>
      <c r="Z9615" s="9" t="str">
        <f t="shared" si="1358"/>
        <v>High</v>
      </c>
    </row>
    <row r="9616" spans="1:26" x14ac:dyDescent="0.3">
      <c r="A9616" t="s">
        <v>8255</v>
      </c>
      <c r="B9616" s="6">
        <v>44898</v>
      </c>
      <c r="C9616" s="6" t="str">
        <f t="shared" si="1351"/>
        <v>2022</v>
      </c>
      <c r="D9616" s="6" t="str">
        <f t="shared" si="1352"/>
        <v>December</v>
      </c>
      <c r="E9616" s="6" t="str">
        <f t="shared" si="1353"/>
        <v>Q4</v>
      </c>
      <c r="F9616" s="6" t="str">
        <f t="shared" si="1354"/>
        <v>High</v>
      </c>
      <c r="G9616" s="6" t="str">
        <f t="shared" si="1355"/>
        <v>Full Price</v>
      </c>
      <c r="H9616" s="6">
        <v>44904</v>
      </c>
      <c r="I9616" t="s">
        <v>7306</v>
      </c>
      <c r="J9616" t="s">
        <v>44</v>
      </c>
      <c r="K9616" t="s">
        <v>2932</v>
      </c>
      <c r="L9616" t="s">
        <v>30</v>
      </c>
      <c r="M9616" t="s">
        <v>31</v>
      </c>
      <c r="N9616" t="s">
        <v>46</v>
      </c>
      <c r="O9616" t="s">
        <v>54</v>
      </c>
      <c r="P9616" t="s">
        <v>270</v>
      </c>
      <c r="Q9616" t="s">
        <v>271</v>
      </c>
      <c r="R9616" s="7">
        <v>0</v>
      </c>
      <c r="S9616" s="7">
        <f t="shared" si="1350"/>
        <v>3.15</v>
      </c>
      <c r="T9616" s="8">
        <v>1.512</v>
      </c>
      <c r="U9616" s="8" t="str">
        <f t="shared" si="1356"/>
        <v>Low</v>
      </c>
      <c r="V9616" s="7">
        <v>1</v>
      </c>
      <c r="W9616" s="8">
        <v>3.15</v>
      </c>
      <c r="X9616" s="8">
        <f t="shared" si="1357"/>
        <v>9762</v>
      </c>
      <c r="Y9616" s="9">
        <v>0.48</v>
      </c>
      <c r="Z9616" s="9" t="str">
        <f t="shared" si="1358"/>
        <v>High</v>
      </c>
    </row>
    <row r="9617" spans="1:26" x14ac:dyDescent="0.3">
      <c r="A9617" t="s">
        <v>8255</v>
      </c>
      <c r="B9617" s="6">
        <v>44898</v>
      </c>
      <c r="C9617" s="6" t="str">
        <f t="shared" si="1351"/>
        <v>2022</v>
      </c>
      <c r="D9617" s="6" t="str">
        <f t="shared" si="1352"/>
        <v>December</v>
      </c>
      <c r="E9617" s="6" t="str">
        <f t="shared" si="1353"/>
        <v>Q4</v>
      </c>
      <c r="F9617" s="6" t="str">
        <f t="shared" si="1354"/>
        <v>High</v>
      </c>
      <c r="G9617" s="6" t="str">
        <f t="shared" si="1355"/>
        <v>Full Price</v>
      </c>
      <c r="H9617" s="6">
        <v>44904</v>
      </c>
      <c r="I9617" t="s">
        <v>7306</v>
      </c>
      <c r="J9617" t="s">
        <v>169</v>
      </c>
      <c r="K9617" t="s">
        <v>902</v>
      </c>
      <c r="L9617" t="s">
        <v>30</v>
      </c>
      <c r="M9617" t="s">
        <v>91</v>
      </c>
      <c r="N9617" t="s">
        <v>92</v>
      </c>
      <c r="O9617" t="s">
        <v>54</v>
      </c>
      <c r="P9617" t="s">
        <v>270</v>
      </c>
      <c r="Q9617" t="s">
        <v>271</v>
      </c>
      <c r="R9617" s="7">
        <v>0</v>
      </c>
      <c r="S9617" s="7">
        <f t="shared" si="1350"/>
        <v>136.99</v>
      </c>
      <c r="T9617" s="8">
        <v>36.987299999999998</v>
      </c>
      <c r="U9617" s="8" t="str">
        <f t="shared" si="1356"/>
        <v>Low</v>
      </c>
      <c r="V9617" s="7">
        <v>1</v>
      </c>
      <c r="W9617" s="8">
        <v>136.99</v>
      </c>
      <c r="X9617" s="8">
        <f t="shared" si="1357"/>
        <v>3234</v>
      </c>
      <c r="Y9617" s="9">
        <v>0.27</v>
      </c>
      <c r="Z9617" s="9" t="str">
        <f t="shared" si="1358"/>
        <v>High</v>
      </c>
    </row>
    <row r="9618" spans="1:26" x14ac:dyDescent="0.3">
      <c r="A9618" t="s">
        <v>8256</v>
      </c>
      <c r="B9618" s="6">
        <v>44898</v>
      </c>
      <c r="C9618" s="6" t="str">
        <f t="shared" si="1351"/>
        <v>2022</v>
      </c>
      <c r="D9618" s="6" t="str">
        <f t="shared" si="1352"/>
        <v>December</v>
      </c>
      <c r="E9618" s="6" t="str">
        <f t="shared" si="1353"/>
        <v>Q4</v>
      </c>
      <c r="F9618" s="6" t="str">
        <f t="shared" si="1354"/>
        <v>Low</v>
      </c>
      <c r="G9618" s="6" t="str">
        <f t="shared" si="1355"/>
        <v>Discounted</v>
      </c>
      <c r="H9618" s="6">
        <v>44905</v>
      </c>
      <c r="I9618" t="s">
        <v>2996</v>
      </c>
      <c r="J9618" t="s">
        <v>353</v>
      </c>
      <c r="K9618" t="s">
        <v>3191</v>
      </c>
      <c r="L9618" t="s">
        <v>30</v>
      </c>
      <c r="M9618" t="s">
        <v>31</v>
      </c>
      <c r="N9618" t="s">
        <v>174</v>
      </c>
      <c r="O9618" t="s">
        <v>62</v>
      </c>
      <c r="P9618" t="s">
        <v>2026</v>
      </c>
      <c r="Q9618" t="s">
        <v>453</v>
      </c>
      <c r="R9618" s="7">
        <v>0.2</v>
      </c>
      <c r="S9618" s="7">
        <f t="shared" si="1350"/>
        <v>36.172800000000002</v>
      </c>
      <c r="T9618" s="8">
        <v>4.5216000000000003</v>
      </c>
      <c r="U9618" s="8" t="str">
        <f t="shared" si="1356"/>
        <v>Low</v>
      </c>
      <c r="V9618" s="7">
        <v>3</v>
      </c>
      <c r="W9618" s="8">
        <v>45.216000000000001</v>
      </c>
      <c r="X9618" s="8">
        <f t="shared" si="1357"/>
        <v>5374</v>
      </c>
      <c r="Y9618" s="9">
        <v>0.1</v>
      </c>
      <c r="Z9618" s="9" t="str">
        <f t="shared" si="1358"/>
        <v>Low</v>
      </c>
    </row>
    <row r="9619" spans="1:26" x14ac:dyDescent="0.3">
      <c r="A9619" t="s">
        <v>8256</v>
      </c>
      <c r="B9619" s="6">
        <v>44898</v>
      </c>
      <c r="C9619" s="6" t="str">
        <f t="shared" si="1351"/>
        <v>2022</v>
      </c>
      <c r="D9619" s="6" t="str">
        <f t="shared" si="1352"/>
        <v>December</v>
      </c>
      <c r="E9619" s="6" t="str">
        <f t="shared" si="1353"/>
        <v>Q4</v>
      </c>
      <c r="F9619" s="6" t="str">
        <f t="shared" si="1354"/>
        <v>Low</v>
      </c>
      <c r="G9619" s="6" t="str">
        <f t="shared" si="1355"/>
        <v>Discounted</v>
      </c>
      <c r="H9619" s="6">
        <v>44905</v>
      </c>
      <c r="I9619" t="s">
        <v>2996</v>
      </c>
      <c r="J9619" t="s">
        <v>38</v>
      </c>
      <c r="K9619" t="s">
        <v>1263</v>
      </c>
      <c r="L9619" t="s">
        <v>30</v>
      </c>
      <c r="M9619" t="s">
        <v>31</v>
      </c>
      <c r="N9619" t="s">
        <v>41</v>
      </c>
      <c r="O9619" t="s">
        <v>62</v>
      </c>
      <c r="P9619" t="s">
        <v>2026</v>
      </c>
      <c r="Q9619" t="s">
        <v>453</v>
      </c>
      <c r="R9619" s="7">
        <v>0.7</v>
      </c>
      <c r="S9619" s="7">
        <f t="shared" si="1350"/>
        <v>8.6346000000000025</v>
      </c>
      <c r="T9619" s="8">
        <v>-21.1068</v>
      </c>
      <c r="U9619" s="8" t="str">
        <f t="shared" si="1356"/>
        <v>Loss</v>
      </c>
      <c r="V9619" s="7">
        <v>6</v>
      </c>
      <c r="W9619" s="8">
        <v>28.782</v>
      </c>
      <c r="X9619" s="8">
        <f t="shared" si="1357"/>
        <v>6395</v>
      </c>
      <c r="Y9619" s="9">
        <v>-0.73333333300000003</v>
      </c>
      <c r="Z9619" s="9" t="str">
        <f t="shared" si="1358"/>
        <v>Low</v>
      </c>
    </row>
    <row r="9620" spans="1:26" x14ac:dyDescent="0.3">
      <c r="A9620" t="s">
        <v>8256</v>
      </c>
      <c r="B9620" s="6">
        <v>44898</v>
      </c>
      <c r="C9620" s="6" t="str">
        <f t="shared" si="1351"/>
        <v>2022</v>
      </c>
      <c r="D9620" s="6" t="str">
        <f t="shared" si="1352"/>
        <v>December</v>
      </c>
      <c r="E9620" s="6" t="str">
        <f t="shared" si="1353"/>
        <v>Q4</v>
      </c>
      <c r="F9620" s="6" t="str">
        <f t="shared" si="1354"/>
        <v>High</v>
      </c>
      <c r="G9620" s="6" t="str">
        <f t="shared" si="1355"/>
        <v>Discounted</v>
      </c>
      <c r="H9620" s="6">
        <v>44905</v>
      </c>
      <c r="I9620" t="s">
        <v>2996</v>
      </c>
      <c r="J9620" t="s">
        <v>243</v>
      </c>
      <c r="K9620" t="s">
        <v>5136</v>
      </c>
      <c r="L9620" t="s">
        <v>30</v>
      </c>
      <c r="M9620" t="s">
        <v>31</v>
      </c>
      <c r="N9620" t="s">
        <v>32</v>
      </c>
      <c r="O9620" t="s">
        <v>62</v>
      </c>
      <c r="P9620" t="s">
        <v>2026</v>
      </c>
      <c r="Q9620" t="s">
        <v>453</v>
      </c>
      <c r="R9620" s="7">
        <v>0.2</v>
      </c>
      <c r="S9620" s="7">
        <f t="shared" si="1350"/>
        <v>19.558399999999999</v>
      </c>
      <c r="T9620" s="8">
        <v>8.8623999999999992</v>
      </c>
      <c r="U9620" s="8" t="str">
        <f t="shared" si="1356"/>
        <v>Low</v>
      </c>
      <c r="V9620" s="7">
        <v>4</v>
      </c>
      <c r="W9620" s="8">
        <v>24.448</v>
      </c>
      <c r="X9620" s="8">
        <f t="shared" si="1357"/>
        <v>6730</v>
      </c>
      <c r="Y9620" s="9">
        <v>0.36249999999999999</v>
      </c>
      <c r="Z9620" s="9" t="str">
        <f t="shared" si="1358"/>
        <v>High</v>
      </c>
    </row>
    <row r="9621" spans="1:26" x14ac:dyDescent="0.3">
      <c r="A9621" t="s">
        <v>8257</v>
      </c>
      <c r="B9621" s="6">
        <v>44899</v>
      </c>
      <c r="C9621" s="6" t="str">
        <f t="shared" si="1351"/>
        <v>2022</v>
      </c>
      <c r="D9621" s="6" t="str">
        <f t="shared" si="1352"/>
        <v>December</v>
      </c>
      <c r="E9621" s="6" t="str">
        <f t="shared" si="1353"/>
        <v>Q4</v>
      </c>
      <c r="F9621" s="6" t="str">
        <f t="shared" si="1354"/>
        <v>High</v>
      </c>
      <c r="G9621" s="6" t="str">
        <f t="shared" si="1355"/>
        <v>Full Price</v>
      </c>
      <c r="H9621" s="6">
        <v>44903</v>
      </c>
      <c r="I9621" t="s">
        <v>3652</v>
      </c>
      <c r="J9621" t="s">
        <v>105</v>
      </c>
      <c r="K9621" t="s">
        <v>2772</v>
      </c>
      <c r="L9621" t="s">
        <v>30</v>
      </c>
      <c r="M9621" t="s">
        <v>31</v>
      </c>
      <c r="N9621" t="s">
        <v>53</v>
      </c>
      <c r="O9621" t="s">
        <v>33</v>
      </c>
      <c r="P9621" t="s">
        <v>1018</v>
      </c>
      <c r="Q9621" t="s">
        <v>556</v>
      </c>
      <c r="R9621" s="7">
        <v>0</v>
      </c>
      <c r="S9621" s="7">
        <f t="shared" si="1350"/>
        <v>8.8000000000000007</v>
      </c>
      <c r="T9621" s="8">
        <v>2.552</v>
      </c>
      <c r="U9621" s="8" t="str">
        <f t="shared" si="1356"/>
        <v>Low</v>
      </c>
      <c r="V9621" s="7">
        <v>5</v>
      </c>
      <c r="W9621" s="8">
        <v>8.8000000000000007</v>
      </c>
      <c r="X9621" s="8">
        <f t="shared" si="1357"/>
        <v>8826</v>
      </c>
      <c r="Y9621" s="9">
        <v>0.28999999999999998</v>
      </c>
      <c r="Z9621" s="9" t="str">
        <f t="shared" si="1358"/>
        <v>High</v>
      </c>
    </row>
    <row r="9622" spans="1:26" x14ac:dyDescent="0.3">
      <c r="A9622" t="s">
        <v>8257</v>
      </c>
      <c r="B9622" s="6">
        <v>44899</v>
      </c>
      <c r="C9622" s="6" t="str">
        <f t="shared" si="1351"/>
        <v>2022</v>
      </c>
      <c r="D9622" s="6" t="str">
        <f t="shared" si="1352"/>
        <v>December</v>
      </c>
      <c r="E9622" s="6" t="str">
        <f t="shared" si="1353"/>
        <v>Q4</v>
      </c>
      <c r="F9622" s="6" t="str">
        <f t="shared" si="1354"/>
        <v>High</v>
      </c>
      <c r="G9622" s="6" t="str">
        <f t="shared" si="1355"/>
        <v>Full Price</v>
      </c>
      <c r="H9622" s="6">
        <v>44903</v>
      </c>
      <c r="I9622" t="s">
        <v>3652</v>
      </c>
      <c r="J9622" t="s">
        <v>161</v>
      </c>
      <c r="K9622" t="s">
        <v>3169</v>
      </c>
      <c r="L9622" t="s">
        <v>30</v>
      </c>
      <c r="M9622" t="s">
        <v>91</v>
      </c>
      <c r="N9622" t="s">
        <v>110</v>
      </c>
      <c r="O9622" t="s">
        <v>33</v>
      </c>
      <c r="P9622" t="s">
        <v>1018</v>
      </c>
      <c r="Q9622" t="s">
        <v>556</v>
      </c>
      <c r="R9622" s="7">
        <v>0</v>
      </c>
      <c r="S9622" s="7">
        <f t="shared" si="1350"/>
        <v>399.95</v>
      </c>
      <c r="T9622" s="8">
        <v>143.982</v>
      </c>
      <c r="U9622" s="8" t="str">
        <f t="shared" si="1356"/>
        <v>Medium</v>
      </c>
      <c r="V9622" s="7">
        <v>5</v>
      </c>
      <c r="W9622" s="8">
        <v>399.95</v>
      </c>
      <c r="X9622" s="8">
        <f t="shared" si="1357"/>
        <v>1459</v>
      </c>
      <c r="Y9622" s="9">
        <v>0.36</v>
      </c>
      <c r="Z9622" s="9" t="str">
        <f t="shared" si="1358"/>
        <v>High</v>
      </c>
    </row>
    <row r="9623" spans="1:26" x14ac:dyDescent="0.3">
      <c r="A9623" t="s">
        <v>8257</v>
      </c>
      <c r="B9623" s="6">
        <v>44899</v>
      </c>
      <c r="C9623" s="6" t="str">
        <f t="shared" si="1351"/>
        <v>2022</v>
      </c>
      <c r="D9623" s="6" t="str">
        <f t="shared" si="1352"/>
        <v>December</v>
      </c>
      <c r="E9623" s="6" t="str">
        <f t="shared" si="1353"/>
        <v>Q4</v>
      </c>
      <c r="F9623" s="6" t="str">
        <f t="shared" si="1354"/>
        <v>High</v>
      </c>
      <c r="G9623" s="6" t="str">
        <f t="shared" si="1355"/>
        <v>Full Price</v>
      </c>
      <c r="H9623" s="6">
        <v>44903</v>
      </c>
      <c r="I9623" t="s">
        <v>3652</v>
      </c>
      <c r="J9623" t="s">
        <v>3129</v>
      </c>
      <c r="K9623" t="s">
        <v>5702</v>
      </c>
      <c r="L9623" t="s">
        <v>30</v>
      </c>
      <c r="M9623" t="s">
        <v>91</v>
      </c>
      <c r="N9623" t="s">
        <v>110</v>
      </c>
      <c r="O9623" t="s">
        <v>33</v>
      </c>
      <c r="P9623" t="s">
        <v>1018</v>
      </c>
      <c r="Q9623" t="s">
        <v>556</v>
      </c>
      <c r="R9623" s="7">
        <v>0</v>
      </c>
      <c r="S9623" s="7">
        <f t="shared" si="1350"/>
        <v>142.80000000000001</v>
      </c>
      <c r="T9623" s="8">
        <v>29.988</v>
      </c>
      <c r="U9623" s="8" t="str">
        <f t="shared" si="1356"/>
        <v>Low</v>
      </c>
      <c r="V9623" s="7">
        <v>1</v>
      </c>
      <c r="W9623" s="8">
        <v>142.80000000000001</v>
      </c>
      <c r="X9623" s="8">
        <f t="shared" si="1357"/>
        <v>3175</v>
      </c>
      <c r="Y9623" s="9">
        <v>0.21</v>
      </c>
      <c r="Z9623" s="9" t="str">
        <f t="shared" si="1358"/>
        <v>High</v>
      </c>
    </row>
    <row r="9624" spans="1:26" x14ac:dyDescent="0.3">
      <c r="A9624" t="s">
        <v>8258</v>
      </c>
      <c r="B9624" s="6">
        <v>44899</v>
      </c>
      <c r="C9624" s="6" t="str">
        <f t="shared" si="1351"/>
        <v>2022</v>
      </c>
      <c r="D9624" s="6" t="str">
        <f t="shared" si="1352"/>
        <v>December</v>
      </c>
      <c r="E9624" s="6" t="str">
        <f t="shared" si="1353"/>
        <v>Q4</v>
      </c>
      <c r="F9624" s="6" t="str">
        <f t="shared" si="1354"/>
        <v>Low</v>
      </c>
      <c r="G9624" s="6" t="str">
        <f t="shared" si="1355"/>
        <v>Discounted</v>
      </c>
      <c r="H9624" s="6">
        <v>44904</v>
      </c>
      <c r="I9624" t="s">
        <v>1828</v>
      </c>
      <c r="J9624" t="s">
        <v>1426</v>
      </c>
      <c r="K9624" t="s">
        <v>5887</v>
      </c>
      <c r="L9624" t="s">
        <v>30</v>
      </c>
      <c r="M9624" t="s">
        <v>91</v>
      </c>
      <c r="N9624" t="s">
        <v>534</v>
      </c>
      <c r="O9624" t="s">
        <v>62</v>
      </c>
      <c r="P9624" t="s">
        <v>2651</v>
      </c>
      <c r="Q9624" t="s">
        <v>202</v>
      </c>
      <c r="R9624" s="7">
        <v>0.5</v>
      </c>
      <c r="S9624" s="7">
        <f t="shared" si="1350"/>
        <v>324.5</v>
      </c>
      <c r="T9624" s="8">
        <v>-272.58</v>
      </c>
      <c r="U9624" s="8" t="str">
        <f t="shared" si="1356"/>
        <v>Loss</v>
      </c>
      <c r="V9624" s="7">
        <v>2</v>
      </c>
      <c r="W9624" s="8">
        <v>649</v>
      </c>
      <c r="X9624" s="8">
        <f t="shared" si="1357"/>
        <v>852</v>
      </c>
      <c r="Y9624" s="9">
        <v>-0.42</v>
      </c>
      <c r="Z9624" s="9" t="str">
        <f t="shared" si="1358"/>
        <v>Low</v>
      </c>
    </row>
    <row r="9625" spans="1:26" x14ac:dyDescent="0.3">
      <c r="A9625" t="s">
        <v>8259</v>
      </c>
      <c r="B9625" s="6">
        <v>44899</v>
      </c>
      <c r="C9625" s="6" t="str">
        <f t="shared" si="1351"/>
        <v>2022</v>
      </c>
      <c r="D9625" s="6" t="str">
        <f t="shared" si="1352"/>
        <v>December</v>
      </c>
      <c r="E9625" s="6" t="str">
        <f t="shared" si="1353"/>
        <v>Q4</v>
      </c>
      <c r="F9625" s="6" t="str">
        <f t="shared" si="1354"/>
        <v>Low</v>
      </c>
      <c r="G9625" s="6" t="str">
        <f t="shared" si="1355"/>
        <v>Discounted</v>
      </c>
      <c r="H9625" s="6">
        <v>44904</v>
      </c>
      <c r="I9625" t="s">
        <v>1511</v>
      </c>
      <c r="J9625" t="s">
        <v>74</v>
      </c>
      <c r="K9625" t="s">
        <v>3768</v>
      </c>
      <c r="L9625" t="s">
        <v>61</v>
      </c>
      <c r="M9625" t="s">
        <v>76</v>
      </c>
      <c r="N9625" t="s">
        <v>77</v>
      </c>
      <c r="O9625" t="s">
        <v>54</v>
      </c>
      <c r="P9625" t="s">
        <v>55</v>
      </c>
      <c r="Q9625" t="s">
        <v>56</v>
      </c>
      <c r="R9625" s="7">
        <v>0.3</v>
      </c>
      <c r="S9625" s="7">
        <f t="shared" si="1350"/>
        <v>167.97200000000001</v>
      </c>
      <c r="T9625" s="8">
        <v>-10.284000000000001</v>
      </c>
      <c r="U9625" s="8" t="str">
        <f t="shared" si="1356"/>
        <v>Loss</v>
      </c>
      <c r="V9625" s="7">
        <v>10</v>
      </c>
      <c r="W9625" s="8">
        <v>239.96</v>
      </c>
      <c r="X9625" s="8">
        <f t="shared" si="1357"/>
        <v>2297</v>
      </c>
      <c r="Y9625" s="9">
        <v>-4.2857143E-2</v>
      </c>
      <c r="Z9625" s="9" t="str">
        <f t="shared" si="1358"/>
        <v>Low</v>
      </c>
    </row>
    <row r="9626" spans="1:26" x14ac:dyDescent="0.3">
      <c r="A9626" t="s">
        <v>8259</v>
      </c>
      <c r="B9626" s="6">
        <v>44899</v>
      </c>
      <c r="C9626" s="6" t="str">
        <f t="shared" si="1351"/>
        <v>2022</v>
      </c>
      <c r="D9626" s="6" t="str">
        <f t="shared" si="1352"/>
        <v>December</v>
      </c>
      <c r="E9626" s="6" t="str">
        <f t="shared" si="1353"/>
        <v>Q4</v>
      </c>
      <c r="F9626" s="6" t="str">
        <f t="shared" si="1354"/>
        <v>Low</v>
      </c>
      <c r="G9626" s="6" t="str">
        <f t="shared" si="1355"/>
        <v>Discounted</v>
      </c>
      <c r="H9626" s="6">
        <v>44904</v>
      </c>
      <c r="I9626" t="s">
        <v>1511</v>
      </c>
      <c r="J9626" t="s">
        <v>89</v>
      </c>
      <c r="K9626" t="s">
        <v>3369</v>
      </c>
      <c r="L9626" t="s">
        <v>61</v>
      </c>
      <c r="M9626" t="s">
        <v>76</v>
      </c>
      <c r="N9626" t="s">
        <v>99</v>
      </c>
      <c r="O9626" t="s">
        <v>54</v>
      </c>
      <c r="P9626" t="s">
        <v>55</v>
      </c>
      <c r="Q9626" t="s">
        <v>56</v>
      </c>
      <c r="R9626" s="7">
        <v>0.2</v>
      </c>
      <c r="S9626" s="7">
        <f t="shared" si="1350"/>
        <v>43.814399999999999</v>
      </c>
      <c r="T9626" s="8">
        <v>6.8460000000000001</v>
      </c>
      <c r="U9626" s="8" t="str">
        <f t="shared" si="1356"/>
        <v>Low</v>
      </c>
      <c r="V9626" s="7">
        <v>2</v>
      </c>
      <c r="W9626" s="8">
        <v>54.768000000000001</v>
      </c>
      <c r="X9626" s="8">
        <f t="shared" si="1357"/>
        <v>4992</v>
      </c>
      <c r="Y9626" s="9">
        <v>0.125</v>
      </c>
      <c r="Z9626" s="9" t="str">
        <f t="shared" si="1358"/>
        <v>Low</v>
      </c>
    </row>
    <row r="9627" spans="1:26" x14ac:dyDescent="0.3">
      <c r="A9627" t="s">
        <v>8259</v>
      </c>
      <c r="B9627" s="6">
        <v>44899</v>
      </c>
      <c r="C9627" s="6" t="str">
        <f t="shared" si="1351"/>
        <v>2022</v>
      </c>
      <c r="D9627" s="6" t="str">
        <f t="shared" si="1352"/>
        <v>December</v>
      </c>
      <c r="E9627" s="6" t="str">
        <f t="shared" si="1353"/>
        <v>Q4</v>
      </c>
      <c r="F9627" s="6" t="str">
        <f t="shared" si="1354"/>
        <v>High</v>
      </c>
      <c r="G9627" s="6" t="str">
        <f t="shared" si="1355"/>
        <v>Discounted</v>
      </c>
      <c r="H9627" s="6">
        <v>44904</v>
      </c>
      <c r="I9627" t="s">
        <v>1511</v>
      </c>
      <c r="J9627" t="s">
        <v>59</v>
      </c>
      <c r="K9627" t="s">
        <v>1105</v>
      </c>
      <c r="L9627" t="s">
        <v>61</v>
      </c>
      <c r="M9627" t="s">
        <v>31</v>
      </c>
      <c r="N9627" t="s">
        <v>53</v>
      </c>
      <c r="O9627" t="s">
        <v>54</v>
      </c>
      <c r="P9627" t="s">
        <v>55</v>
      </c>
      <c r="Q9627" t="s">
        <v>56</v>
      </c>
      <c r="R9627" s="7">
        <v>0.2</v>
      </c>
      <c r="S9627" s="7">
        <f t="shared" si="1350"/>
        <v>10.7136</v>
      </c>
      <c r="T9627" s="8">
        <v>3.1806000000000001</v>
      </c>
      <c r="U9627" s="8" t="str">
        <f t="shared" si="1356"/>
        <v>Low</v>
      </c>
      <c r="V9627" s="7">
        <v>3</v>
      </c>
      <c r="W9627" s="8">
        <v>13.391999999999999</v>
      </c>
      <c r="X9627" s="8">
        <f t="shared" si="1357"/>
        <v>8029</v>
      </c>
      <c r="Y9627" s="9">
        <v>0.23749999999999999</v>
      </c>
      <c r="Z9627" s="9" t="str">
        <f t="shared" si="1358"/>
        <v>High</v>
      </c>
    </row>
    <row r="9628" spans="1:26" x14ac:dyDescent="0.3">
      <c r="A9628" t="s">
        <v>8259</v>
      </c>
      <c r="B9628" s="6">
        <v>44899</v>
      </c>
      <c r="C9628" s="6" t="str">
        <f t="shared" si="1351"/>
        <v>2022</v>
      </c>
      <c r="D9628" s="6" t="str">
        <f t="shared" si="1352"/>
        <v>December</v>
      </c>
      <c r="E9628" s="6" t="str">
        <f t="shared" si="1353"/>
        <v>Q4</v>
      </c>
      <c r="F9628" s="6" t="str">
        <f t="shared" si="1354"/>
        <v>High</v>
      </c>
      <c r="G9628" s="6" t="str">
        <f t="shared" si="1355"/>
        <v>Discounted</v>
      </c>
      <c r="H9628" s="6">
        <v>44904</v>
      </c>
      <c r="I9628" t="s">
        <v>1511</v>
      </c>
      <c r="J9628" t="s">
        <v>67</v>
      </c>
      <c r="K9628" t="s">
        <v>1747</v>
      </c>
      <c r="L9628" t="s">
        <v>61</v>
      </c>
      <c r="M9628" t="s">
        <v>31</v>
      </c>
      <c r="N9628" t="s">
        <v>32</v>
      </c>
      <c r="O9628" t="s">
        <v>54</v>
      </c>
      <c r="P9628" t="s">
        <v>55</v>
      </c>
      <c r="Q9628" t="s">
        <v>56</v>
      </c>
      <c r="R9628" s="7">
        <v>0.2</v>
      </c>
      <c r="S9628" s="7">
        <f t="shared" si="1350"/>
        <v>19.136000000000003</v>
      </c>
      <c r="T9628" s="8">
        <v>8.6709999999999994</v>
      </c>
      <c r="U9628" s="8" t="str">
        <f t="shared" si="1356"/>
        <v>Low</v>
      </c>
      <c r="V9628" s="7">
        <v>5</v>
      </c>
      <c r="W9628" s="8">
        <v>23.92</v>
      </c>
      <c r="X9628" s="8">
        <f t="shared" si="1357"/>
        <v>6777</v>
      </c>
      <c r="Y9628" s="9">
        <v>0.36249999999999999</v>
      </c>
      <c r="Z9628" s="9" t="str">
        <f t="shared" si="1358"/>
        <v>High</v>
      </c>
    </row>
    <row r="9629" spans="1:26" x14ac:dyDescent="0.3">
      <c r="A9629" t="s">
        <v>8259</v>
      </c>
      <c r="B9629" s="6">
        <v>44899</v>
      </c>
      <c r="C9629" s="6" t="str">
        <f t="shared" si="1351"/>
        <v>2022</v>
      </c>
      <c r="D9629" s="6" t="str">
        <f t="shared" si="1352"/>
        <v>December</v>
      </c>
      <c r="E9629" s="6" t="str">
        <f t="shared" si="1353"/>
        <v>Q4</v>
      </c>
      <c r="F9629" s="6" t="str">
        <f t="shared" si="1354"/>
        <v>Low</v>
      </c>
      <c r="G9629" s="6" t="str">
        <f t="shared" si="1355"/>
        <v>Discounted</v>
      </c>
      <c r="H9629" s="6">
        <v>44904</v>
      </c>
      <c r="I9629" t="s">
        <v>1511</v>
      </c>
      <c r="J9629" t="s">
        <v>161</v>
      </c>
      <c r="K9629" t="s">
        <v>5489</v>
      </c>
      <c r="L9629" t="s">
        <v>61</v>
      </c>
      <c r="M9629" t="s">
        <v>91</v>
      </c>
      <c r="N9629" t="s">
        <v>110</v>
      </c>
      <c r="O9629" t="s">
        <v>54</v>
      </c>
      <c r="P9629" t="s">
        <v>55</v>
      </c>
      <c r="Q9629" t="s">
        <v>56</v>
      </c>
      <c r="R9629" s="7">
        <v>0.2</v>
      </c>
      <c r="S9629" s="7">
        <f t="shared" si="1350"/>
        <v>204.77439999999999</v>
      </c>
      <c r="T9629" s="8">
        <v>-28.796399999999998</v>
      </c>
      <c r="U9629" s="8" t="str">
        <f t="shared" si="1356"/>
        <v>Loss</v>
      </c>
      <c r="V9629" s="7">
        <v>4</v>
      </c>
      <c r="W9629" s="8">
        <v>255.96799999999999</v>
      </c>
      <c r="X9629" s="8">
        <f t="shared" si="1357"/>
        <v>2154</v>
      </c>
      <c r="Y9629" s="9">
        <v>-0.1125</v>
      </c>
      <c r="Z9629" s="9" t="str">
        <f t="shared" si="1358"/>
        <v>Low</v>
      </c>
    </row>
    <row r="9630" spans="1:26" x14ac:dyDescent="0.3">
      <c r="A9630" t="s">
        <v>8260</v>
      </c>
      <c r="B9630" s="6">
        <v>44899</v>
      </c>
      <c r="C9630" s="6" t="str">
        <f t="shared" si="1351"/>
        <v>2022</v>
      </c>
      <c r="D9630" s="6" t="str">
        <f t="shared" si="1352"/>
        <v>December</v>
      </c>
      <c r="E9630" s="6" t="str">
        <f t="shared" si="1353"/>
        <v>Q4</v>
      </c>
      <c r="F9630" s="6" t="str">
        <f t="shared" si="1354"/>
        <v>High</v>
      </c>
      <c r="G9630" s="6" t="str">
        <f t="shared" si="1355"/>
        <v>Full Price</v>
      </c>
      <c r="H9630" s="6">
        <v>44905</v>
      </c>
      <c r="I9630" t="s">
        <v>4583</v>
      </c>
      <c r="J9630" t="s">
        <v>74</v>
      </c>
      <c r="K9630" t="s">
        <v>1804</v>
      </c>
      <c r="L9630" t="s">
        <v>30</v>
      </c>
      <c r="M9630" t="s">
        <v>76</v>
      </c>
      <c r="N9630" t="s">
        <v>77</v>
      </c>
      <c r="O9630" t="s">
        <v>54</v>
      </c>
      <c r="P9630" t="s">
        <v>3853</v>
      </c>
      <c r="Q9630" t="s">
        <v>322</v>
      </c>
      <c r="R9630" s="7">
        <v>0</v>
      </c>
      <c r="S9630" s="7">
        <f t="shared" si="1350"/>
        <v>182.22</v>
      </c>
      <c r="T9630" s="8">
        <v>45.555</v>
      </c>
      <c r="U9630" s="8" t="str">
        <f t="shared" si="1356"/>
        <v>Low</v>
      </c>
      <c r="V9630" s="7">
        <v>3</v>
      </c>
      <c r="W9630" s="8">
        <v>182.22</v>
      </c>
      <c r="X9630" s="8">
        <f t="shared" si="1357"/>
        <v>2758</v>
      </c>
      <c r="Y9630" s="9">
        <v>0.25</v>
      </c>
      <c r="Z9630" s="9" t="str">
        <f t="shared" si="1358"/>
        <v>High</v>
      </c>
    </row>
    <row r="9631" spans="1:26" x14ac:dyDescent="0.3">
      <c r="A9631" t="s">
        <v>8260</v>
      </c>
      <c r="B9631" s="6">
        <v>44899</v>
      </c>
      <c r="C9631" s="6" t="str">
        <f t="shared" si="1351"/>
        <v>2022</v>
      </c>
      <c r="D9631" s="6" t="str">
        <f t="shared" si="1352"/>
        <v>December</v>
      </c>
      <c r="E9631" s="6" t="str">
        <f t="shared" si="1353"/>
        <v>Q4</v>
      </c>
      <c r="F9631" s="6" t="str">
        <f t="shared" si="1354"/>
        <v>Low</v>
      </c>
      <c r="G9631" s="6" t="str">
        <f t="shared" si="1355"/>
        <v>Full Price</v>
      </c>
      <c r="H9631" s="6">
        <v>44905</v>
      </c>
      <c r="I9631" t="s">
        <v>4583</v>
      </c>
      <c r="J9631" t="s">
        <v>74</v>
      </c>
      <c r="K9631" t="s">
        <v>3167</v>
      </c>
      <c r="L9631" t="s">
        <v>30</v>
      </c>
      <c r="M9631" t="s">
        <v>76</v>
      </c>
      <c r="N9631" t="s">
        <v>77</v>
      </c>
      <c r="O9631" t="s">
        <v>54</v>
      </c>
      <c r="P9631" t="s">
        <v>3853</v>
      </c>
      <c r="Q9631" t="s">
        <v>322</v>
      </c>
      <c r="R9631" s="7">
        <v>0</v>
      </c>
      <c r="S9631" s="7">
        <f t="shared" si="1350"/>
        <v>302.94</v>
      </c>
      <c r="T9631" s="8">
        <v>18.176400000000001</v>
      </c>
      <c r="U9631" s="8" t="str">
        <f t="shared" si="1356"/>
        <v>Low</v>
      </c>
      <c r="V9631" s="7">
        <v>3</v>
      </c>
      <c r="W9631" s="8">
        <v>302.94</v>
      </c>
      <c r="X9631" s="8">
        <f t="shared" si="1357"/>
        <v>1872</v>
      </c>
      <c r="Y9631" s="9">
        <v>0.06</v>
      </c>
      <c r="Z9631" s="9" t="str">
        <f t="shared" si="1358"/>
        <v>Low</v>
      </c>
    </row>
    <row r="9632" spans="1:26" x14ac:dyDescent="0.3">
      <c r="A9632" t="s">
        <v>8260</v>
      </c>
      <c r="B9632" s="6">
        <v>44899</v>
      </c>
      <c r="C9632" s="6" t="str">
        <f t="shared" si="1351"/>
        <v>2022</v>
      </c>
      <c r="D9632" s="6" t="str">
        <f t="shared" si="1352"/>
        <v>December</v>
      </c>
      <c r="E9632" s="6" t="str">
        <f t="shared" si="1353"/>
        <v>Q4</v>
      </c>
      <c r="F9632" s="6" t="str">
        <f t="shared" si="1354"/>
        <v>Low</v>
      </c>
      <c r="G9632" s="6" t="str">
        <f t="shared" si="1355"/>
        <v>Full Price</v>
      </c>
      <c r="H9632" s="6">
        <v>44905</v>
      </c>
      <c r="I9632" t="s">
        <v>4583</v>
      </c>
      <c r="J9632" t="s">
        <v>1630</v>
      </c>
      <c r="K9632" t="s">
        <v>3831</v>
      </c>
      <c r="L9632" t="s">
        <v>30</v>
      </c>
      <c r="M9632" t="s">
        <v>76</v>
      </c>
      <c r="N9632" t="s">
        <v>99</v>
      </c>
      <c r="O9632" t="s">
        <v>54</v>
      </c>
      <c r="P9632" t="s">
        <v>3853</v>
      </c>
      <c r="Q9632" t="s">
        <v>322</v>
      </c>
      <c r="R9632" s="7">
        <v>0</v>
      </c>
      <c r="S9632" s="7">
        <f t="shared" si="1350"/>
        <v>12.99</v>
      </c>
      <c r="T9632" s="8">
        <v>1.5588</v>
      </c>
      <c r="U9632" s="8" t="str">
        <f t="shared" si="1356"/>
        <v>Low</v>
      </c>
      <c r="V9632" s="7">
        <v>1</v>
      </c>
      <c r="W9632" s="8">
        <v>12.99</v>
      </c>
      <c r="X9632" s="8">
        <f t="shared" si="1357"/>
        <v>8098</v>
      </c>
      <c r="Y9632" s="9">
        <v>0.12</v>
      </c>
      <c r="Z9632" s="9" t="str">
        <f t="shared" si="1358"/>
        <v>Low</v>
      </c>
    </row>
    <row r="9633" spans="1:26" x14ac:dyDescent="0.3">
      <c r="A9633" t="s">
        <v>8261</v>
      </c>
      <c r="B9633" s="6">
        <v>44899</v>
      </c>
      <c r="C9633" s="6" t="str">
        <f t="shared" si="1351"/>
        <v>2022</v>
      </c>
      <c r="D9633" s="6" t="str">
        <f t="shared" si="1352"/>
        <v>December</v>
      </c>
      <c r="E9633" s="6" t="str">
        <f t="shared" si="1353"/>
        <v>Q4</v>
      </c>
      <c r="F9633" s="6" t="str">
        <f t="shared" si="1354"/>
        <v>Low</v>
      </c>
      <c r="G9633" s="6" t="str">
        <f t="shared" si="1355"/>
        <v>Discounted</v>
      </c>
      <c r="H9633" s="6">
        <v>44899</v>
      </c>
      <c r="I9633" t="s">
        <v>5565</v>
      </c>
      <c r="J9633" t="s">
        <v>47</v>
      </c>
      <c r="K9633" t="s">
        <v>1610</v>
      </c>
      <c r="L9633" t="s">
        <v>61</v>
      </c>
      <c r="M9633" t="s">
        <v>76</v>
      </c>
      <c r="N9633" t="s">
        <v>77</v>
      </c>
      <c r="O9633" t="s">
        <v>54</v>
      </c>
      <c r="P9633" t="s">
        <v>55</v>
      </c>
      <c r="Q9633" t="s">
        <v>56</v>
      </c>
      <c r="R9633" s="7">
        <v>0.3</v>
      </c>
      <c r="S9633" s="7">
        <f t="shared" si="1350"/>
        <v>131.9864</v>
      </c>
      <c r="T9633" s="8">
        <v>-2.6936</v>
      </c>
      <c r="U9633" s="8" t="str">
        <f t="shared" si="1356"/>
        <v>Loss</v>
      </c>
      <c r="V9633" s="7">
        <v>7</v>
      </c>
      <c r="W9633" s="8">
        <v>188.55199999999999</v>
      </c>
      <c r="X9633" s="8">
        <f t="shared" si="1357"/>
        <v>2705</v>
      </c>
      <c r="Y9633" s="9">
        <v>-1.4285714E-2</v>
      </c>
      <c r="Z9633" s="9" t="str">
        <f t="shared" si="1358"/>
        <v>Low</v>
      </c>
    </row>
    <row r="9634" spans="1:26" x14ac:dyDescent="0.3">
      <c r="A9634" t="s">
        <v>8262</v>
      </c>
      <c r="B9634" s="6">
        <v>44899</v>
      </c>
      <c r="C9634" s="6" t="str">
        <f t="shared" si="1351"/>
        <v>2022</v>
      </c>
      <c r="D9634" s="6" t="str">
        <f t="shared" si="1352"/>
        <v>December</v>
      </c>
      <c r="E9634" s="6" t="str">
        <f t="shared" si="1353"/>
        <v>Q4</v>
      </c>
      <c r="F9634" s="6" t="str">
        <f t="shared" si="1354"/>
        <v>High</v>
      </c>
      <c r="G9634" s="6" t="str">
        <f t="shared" si="1355"/>
        <v>Discounted</v>
      </c>
      <c r="H9634" s="6">
        <v>44900</v>
      </c>
      <c r="I9634" t="s">
        <v>770</v>
      </c>
      <c r="J9634" t="s">
        <v>643</v>
      </c>
      <c r="K9634" t="s">
        <v>814</v>
      </c>
      <c r="L9634" t="s">
        <v>61</v>
      </c>
      <c r="M9634" t="s">
        <v>76</v>
      </c>
      <c r="N9634" t="s">
        <v>99</v>
      </c>
      <c r="O9634" t="s">
        <v>54</v>
      </c>
      <c r="P9634" t="s">
        <v>55</v>
      </c>
      <c r="Q9634" t="s">
        <v>56</v>
      </c>
      <c r="R9634" s="7">
        <v>0.2</v>
      </c>
      <c r="S9634" s="7">
        <f t="shared" si="1350"/>
        <v>9.0815999999999999</v>
      </c>
      <c r="T9634" s="8">
        <v>2.6960999999999999</v>
      </c>
      <c r="U9634" s="8" t="str">
        <f t="shared" si="1356"/>
        <v>Low</v>
      </c>
      <c r="V9634" s="7">
        <v>3</v>
      </c>
      <c r="W9634" s="8">
        <v>11.352</v>
      </c>
      <c r="X9634" s="8">
        <f t="shared" si="1357"/>
        <v>8406</v>
      </c>
      <c r="Y9634" s="9">
        <v>0.23749999999999999</v>
      </c>
      <c r="Z9634" s="9" t="str">
        <f t="shared" si="1358"/>
        <v>High</v>
      </c>
    </row>
    <row r="9635" spans="1:26" x14ac:dyDescent="0.3">
      <c r="A9635" t="s">
        <v>8263</v>
      </c>
      <c r="B9635" s="6">
        <v>44899</v>
      </c>
      <c r="C9635" s="6" t="str">
        <f t="shared" si="1351"/>
        <v>2022</v>
      </c>
      <c r="D9635" s="6" t="str">
        <f t="shared" si="1352"/>
        <v>December</v>
      </c>
      <c r="E9635" s="6" t="str">
        <f t="shared" si="1353"/>
        <v>Q4</v>
      </c>
      <c r="F9635" s="6" t="str">
        <f t="shared" si="1354"/>
        <v>Low</v>
      </c>
      <c r="G9635" s="6" t="str">
        <f t="shared" si="1355"/>
        <v>Discounted</v>
      </c>
      <c r="H9635" s="6">
        <v>44904</v>
      </c>
      <c r="I9635" t="s">
        <v>4574</v>
      </c>
      <c r="J9635" t="s">
        <v>778</v>
      </c>
      <c r="K9635" t="s">
        <v>1838</v>
      </c>
      <c r="L9635" t="s">
        <v>30</v>
      </c>
      <c r="M9635" t="s">
        <v>31</v>
      </c>
      <c r="N9635" t="s">
        <v>49</v>
      </c>
      <c r="O9635" t="s">
        <v>33</v>
      </c>
      <c r="P9635" t="s">
        <v>368</v>
      </c>
      <c r="Q9635" t="s">
        <v>43</v>
      </c>
      <c r="R9635" s="7">
        <v>0.2</v>
      </c>
      <c r="S9635" s="7">
        <f t="shared" si="1350"/>
        <v>49.254399999999997</v>
      </c>
      <c r="T9635" s="8">
        <v>4.6176000000000004</v>
      </c>
      <c r="U9635" s="8" t="str">
        <f t="shared" si="1356"/>
        <v>Low</v>
      </c>
      <c r="V9635" s="7">
        <v>2</v>
      </c>
      <c r="W9635" s="8">
        <v>61.567999999999998</v>
      </c>
      <c r="X9635" s="8">
        <f t="shared" si="1357"/>
        <v>4747</v>
      </c>
      <c r="Y9635" s="9">
        <v>7.4999999999999997E-2</v>
      </c>
      <c r="Z9635" s="9" t="str">
        <f t="shared" si="1358"/>
        <v>Low</v>
      </c>
    </row>
    <row r="9636" spans="1:26" x14ac:dyDescent="0.3">
      <c r="A9636" t="s">
        <v>8264</v>
      </c>
      <c r="B9636" s="6">
        <v>44899</v>
      </c>
      <c r="C9636" s="6" t="str">
        <f t="shared" si="1351"/>
        <v>2022</v>
      </c>
      <c r="D9636" s="6" t="str">
        <f t="shared" si="1352"/>
        <v>December</v>
      </c>
      <c r="E9636" s="6" t="str">
        <f t="shared" si="1353"/>
        <v>Q4</v>
      </c>
      <c r="F9636" s="6" t="str">
        <f t="shared" si="1354"/>
        <v>High</v>
      </c>
      <c r="G9636" s="6" t="str">
        <f t="shared" si="1355"/>
        <v>Full Price</v>
      </c>
      <c r="H9636" s="6">
        <v>44901</v>
      </c>
      <c r="I9636" t="s">
        <v>144</v>
      </c>
      <c r="J9636" t="s">
        <v>1070</v>
      </c>
      <c r="K9636" t="s">
        <v>2391</v>
      </c>
      <c r="L9636" t="s">
        <v>61</v>
      </c>
      <c r="M9636" t="s">
        <v>31</v>
      </c>
      <c r="N9636" t="s">
        <v>32</v>
      </c>
      <c r="O9636" t="s">
        <v>69</v>
      </c>
      <c r="P9636" t="s">
        <v>70</v>
      </c>
      <c r="Q9636" t="s">
        <v>71</v>
      </c>
      <c r="R9636" s="7">
        <v>0</v>
      </c>
      <c r="S9636" s="7">
        <f t="shared" si="1350"/>
        <v>11.76</v>
      </c>
      <c r="T9636" s="8">
        <v>5.7624000000000004</v>
      </c>
      <c r="U9636" s="8" t="str">
        <f t="shared" si="1356"/>
        <v>Low</v>
      </c>
      <c r="V9636" s="7">
        <v>2</v>
      </c>
      <c r="W9636" s="8">
        <v>11.76</v>
      </c>
      <c r="X9636" s="8">
        <f t="shared" si="1357"/>
        <v>8317</v>
      </c>
      <c r="Y9636" s="9">
        <v>0.49</v>
      </c>
      <c r="Z9636" s="9" t="str">
        <f t="shared" si="1358"/>
        <v>High</v>
      </c>
    </row>
    <row r="9637" spans="1:26" x14ac:dyDescent="0.3">
      <c r="A9637" t="s">
        <v>8265</v>
      </c>
      <c r="B9637" s="6">
        <v>44899</v>
      </c>
      <c r="C9637" s="6" t="str">
        <f t="shared" si="1351"/>
        <v>2022</v>
      </c>
      <c r="D9637" s="6" t="str">
        <f t="shared" si="1352"/>
        <v>December</v>
      </c>
      <c r="E9637" s="6" t="str">
        <f t="shared" si="1353"/>
        <v>Q4</v>
      </c>
      <c r="F9637" s="6" t="str">
        <f t="shared" si="1354"/>
        <v>Low</v>
      </c>
      <c r="G9637" s="6" t="str">
        <f t="shared" si="1355"/>
        <v>Discounted</v>
      </c>
      <c r="H9637" s="6">
        <v>44903</v>
      </c>
      <c r="I9637" t="s">
        <v>6163</v>
      </c>
      <c r="J9637" t="s">
        <v>219</v>
      </c>
      <c r="K9637" t="s">
        <v>220</v>
      </c>
      <c r="L9637" t="s">
        <v>30</v>
      </c>
      <c r="M9637" t="s">
        <v>31</v>
      </c>
      <c r="N9637" t="s">
        <v>41</v>
      </c>
      <c r="O9637" t="s">
        <v>54</v>
      </c>
      <c r="P9637" t="s">
        <v>55</v>
      </c>
      <c r="Q9637" t="s">
        <v>56</v>
      </c>
      <c r="R9637" s="7">
        <v>0.7</v>
      </c>
      <c r="S9637" s="7">
        <f t="shared" si="1350"/>
        <v>1.6038000000000001</v>
      </c>
      <c r="T9637" s="8">
        <v>-4.4550000000000001</v>
      </c>
      <c r="U9637" s="8" t="str">
        <f t="shared" si="1356"/>
        <v>Loss</v>
      </c>
      <c r="V9637" s="7">
        <v>3</v>
      </c>
      <c r="W9637" s="8">
        <v>5.3460000000000001</v>
      </c>
      <c r="X9637" s="8">
        <f t="shared" si="1357"/>
        <v>9418</v>
      </c>
      <c r="Y9637" s="9">
        <v>-0.83333333300000001</v>
      </c>
      <c r="Z9637" s="9" t="str">
        <f t="shared" si="1358"/>
        <v>Low</v>
      </c>
    </row>
    <row r="9638" spans="1:26" x14ac:dyDescent="0.3">
      <c r="A9638" t="s">
        <v>8266</v>
      </c>
      <c r="B9638" s="6">
        <v>44899</v>
      </c>
      <c r="C9638" s="6" t="str">
        <f t="shared" si="1351"/>
        <v>2022</v>
      </c>
      <c r="D9638" s="6" t="str">
        <f t="shared" si="1352"/>
        <v>December</v>
      </c>
      <c r="E9638" s="6" t="str">
        <f t="shared" si="1353"/>
        <v>Q4</v>
      </c>
      <c r="F9638" s="6" t="str">
        <f t="shared" si="1354"/>
        <v>High</v>
      </c>
      <c r="G9638" s="6" t="str">
        <f t="shared" si="1355"/>
        <v>Discounted</v>
      </c>
      <c r="H9638" s="6">
        <v>44902</v>
      </c>
      <c r="I9638" t="s">
        <v>2014</v>
      </c>
      <c r="J9638" t="s">
        <v>89</v>
      </c>
      <c r="K9638" t="s">
        <v>5560</v>
      </c>
      <c r="L9638" t="s">
        <v>30</v>
      </c>
      <c r="M9638" t="s">
        <v>31</v>
      </c>
      <c r="N9638" t="s">
        <v>32</v>
      </c>
      <c r="O9638" t="s">
        <v>54</v>
      </c>
      <c r="P9638" t="s">
        <v>1890</v>
      </c>
      <c r="Q9638" t="s">
        <v>132</v>
      </c>
      <c r="R9638" s="7">
        <v>0.2</v>
      </c>
      <c r="S9638" s="7">
        <f t="shared" si="1350"/>
        <v>59.4816</v>
      </c>
      <c r="T9638" s="8">
        <v>23.234999999999999</v>
      </c>
      <c r="U9638" s="8" t="str">
        <f t="shared" si="1356"/>
        <v>Low</v>
      </c>
      <c r="V9638" s="7">
        <v>3</v>
      </c>
      <c r="W9638" s="8">
        <v>74.352000000000004</v>
      </c>
      <c r="X9638" s="8">
        <f t="shared" si="1357"/>
        <v>4343</v>
      </c>
      <c r="Y9638" s="9">
        <v>0.3125</v>
      </c>
      <c r="Z9638" s="9" t="str">
        <f t="shared" si="1358"/>
        <v>High</v>
      </c>
    </row>
    <row r="9639" spans="1:26" x14ac:dyDescent="0.3">
      <c r="A9639" t="s">
        <v>8267</v>
      </c>
      <c r="B9639" s="6">
        <v>44900</v>
      </c>
      <c r="C9639" s="6" t="str">
        <f t="shared" si="1351"/>
        <v>2022</v>
      </c>
      <c r="D9639" s="6" t="str">
        <f t="shared" si="1352"/>
        <v>December</v>
      </c>
      <c r="E9639" s="6" t="str">
        <f t="shared" si="1353"/>
        <v>Q4</v>
      </c>
      <c r="F9639" s="6" t="str">
        <f t="shared" si="1354"/>
        <v>High</v>
      </c>
      <c r="G9639" s="6" t="str">
        <f t="shared" si="1355"/>
        <v>Full Price</v>
      </c>
      <c r="H9639" s="6">
        <v>44905</v>
      </c>
      <c r="I9639" t="s">
        <v>560</v>
      </c>
      <c r="J9639" t="s">
        <v>161</v>
      </c>
      <c r="K9639" t="s">
        <v>1127</v>
      </c>
      <c r="L9639" t="s">
        <v>61</v>
      </c>
      <c r="M9639" t="s">
        <v>91</v>
      </c>
      <c r="N9639" t="s">
        <v>110</v>
      </c>
      <c r="O9639" t="s">
        <v>54</v>
      </c>
      <c r="P9639" t="s">
        <v>4589</v>
      </c>
      <c r="Q9639" t="s">
        <v>4590</v>
      </c>
      <c r="R9639" s="7">
        <v>0</v>
      </c>
      <c r="S9639" s="7">
        <f t="shared" si="1350"/>
        <v>205.03</v>
      </c>
      <c r="T9639" s="8">
        <v>67.659899999999993</v>
      </c>
      <c r="U9639" s="8" t="str">
        <f t="shared" si="1356"/>
        <v>Low</v>
      </c>
      <c r="V9639" s="7">
        <v>7</v>
      </c>
      <c r="W9639" s="8">
        <v>205.03</v>
      </c>
      <c r="X9639" s="8">
        <f t="shared" si="1357"/>
        <v>2547</v>
      </c>
      <c r="Y9639" s="9">
        <v>0.33</v>
      </c>
      <c r="Z9639" s="9" t="str">
        <f t="shared" si="1358"/>
        <v>High</v>
      </c>
    </row>
    <row r="9640" spans="1:26" x14ac:dyDescent="0.3">
      <c r="A9640" t="s">
        <v>8268</v>
      </c>
      <c r="B9640" s="6">
        <v>44900</v>
      </c>
      <c r="C9640" s="6" t="str">
        <f t="shared" si="1351"/>
        <v>2022</v>
      </c>
      <c r="D9640" s="6" t="str">
        <f t="shared" si="1352"/>
        <v>December</v>
      </c>
      <c r="E9640" s="6" t="str">
        <f t="shared" si="1353"/>
        <v>Q4</v>
      </c>
      <c r="F9640" s="6" t="str">
        <f t="shared" si="1354"/>
        <v>High</v>
      </c>
      <c r="G9640" s="6" t="str">
        <f t="shared" si="1355"/>
        <v>Full Price</v>
      </c>
      <c r="H9640" s="6">
        <v>44906</v>
      </c>
      <c r="I9640" t="s">
        <v>2358</v>
      </c>
      <c r="J9640" t="s">
        <v>1322</v>
      </c>
      <c r="K9640" t="s">
        <v>2363</v>
      </c>
      <c r="L9640" t="s">
        <v>61</v>
      </c>
      <c r="M9640" t="s">
        <v>76</v>
      </c>
      <c r="N9640" t="s">
        <v>99</v>
      </c>
      <c r="O9640" t="s">
        <v>54</v>
      </c>
      <c r="P9640" t="s">
        <v>270</v>
      </c>
      <c r="Q9640" t="s">
        <v>271</v>
      </c>
      <c r="R9640" s="7">
        <v>0</v>
      </c>
      <c r="S9640" s="7">
        <f t="shared" si="1350"/>
        <v>58.68</v>
      </c>
      <c r="T9640" s="8">
        <v>18.190799999999999</v>
      </c>
      <c r="U9640" s="8" t="str">
        <f t="shared" si="1356"/>
        <v>Low</v>
      </c>
      <c r="V9640" s="7">
        <v>2</v>
      </c>
      <c r="W9640" s="8">
        <v>58.68</v>
      </c>
      <c r="X9640" s="8">
        <f t="shared" si="1357"/>
        <v>4854</v>
      </c>
      <c r="Y9640" s="9">
        <v>0.31</v>
      </c>
      <c r="Z9640" s="9" t="str">
        <f t="shared" si="1358"/>
        <v>High</v>
      </c>
    </row>
    <row r="9641" spans="1:26" x14ac:dyDescent="0.3">
      <c r="A9641" t="s">
        <v>8268</v>
      </c>
      <c r="B9641" s="6">
        <v>44900</v>
      </c>
      <c r="C9641" s="6" t="str">
        <f t="shared" si="1351"/>
        <v>2022</v>
      </c>
      <c r="D9641" s="6" t="str">
        <f t="shared" si="1352"/>
        <v>December</v>
      </c>
      <c r="E9641" s="6" t="str">
        <f t="shared" si="1353"/>
        <v>Q4</v>
      </c>
      <c r="F9641" s="6" t="str">
        <f t="shared" si="1354"/>
        <v>High</v>
      </c>
      <c r="G9641" s="6" t="str">
        <f t="shared" si="1355"/>
        <v>Full Price</v>
      </c>
      <c r="H9641" s="6">
        <v>44906</v>
      </c>
      <c r="I9641" t="s">
        <v>2358</v>
      </c>
      <c r="J9641" t="s">
        <v>192</v>
      </c>
      <c r="K9641" t="s">
        <v>1358</v>
      </c>
      <c r="L9641" t="s">
        <v>61</v>
      </c>
      <c r="M9641" t="s">
        <v>76</v>
      </c>
      <c r="N9641" t="s">
        <v>99</v>
      </c>
      <c r="O9641" t="s">
        <v>54</v>
      </c>
      <c r="P9641" t="s">
        <v>270</v>
      </c>
      <c r="Q9641" t="s">
        <v>271</v>
      </c>
      <c r="R9641" s="7">
        <v>0</v>
      </c>
      <c r="S9641" s="7">
        <f t="shared" si="1350"/>
        <v>20.94</v>
      </c>
      <c r="T9641" s="8">
        <v>6.0726000000000004</v>
      </c>
      <c r="U9641" s="8" t="str">
        <f t="shared" si="1356"/>
        <v>Low</v>
      </c>
      <c r="V9641" s="7">
        <v>3</v>
      </c>
      <c r="W9641" s="8">
        <v>20.94</v>
      </c>
      <c r="X9641" s="8">
        <f t="shared" si="1357"/>
        <v>7040</v>
      </c>
      <c r="Y9641" s="9">
        <v>0.28999999999999998</v>
      </c>
      <c r="Z9641" s="9" t="str">
        <f t="shared" si="1358"/>
        <v>High</v>
      </c>
    </row>
    <row r="9642" spans="1:26" x14ac:dyDescent="0.3">
      <c r="A9642" t="s">
        <v>8268</v>
      </c>
      <c r="B9642" s="6">
        <v>44900</v>
      </c>
      <c r="C9642" s="6" t="str">
        <f t="shared" si="1351"/>
        <v>2022</v>
      </c>
      <c r="D9642" s="6" t="str">
        <f t="shared" si="1352"/>
        <v>December</v>
      </c>
      <c r="E9642" s="6" t="str">
        <f t="shared" si="1353"/>
        <v>Q4</v>
      </c>
      <c r="F9642" s="6" t="str">
        <f t="shared" si="1354"/>
        <v>High</v>
      </c>
      <c r="G9642" s="6" t="str">
        <f t="shared" si="1355"/>
        <v>Full Price</v>
      </c>
      <c r="H9642" s="6">
        <v>44906</v>
      </c>
      <c r="I9642" t="s">
        <v>2358</v>
      </c>
      <c r="J9642" t="s">
        <v>245</v>
      </c>
      <c r="K9642" t="s">
        <v>1792</v>
      </c>
      <c r="L9642" t="s">
        <v>61</v>
      </c>
      <c r="M9642" t="s">
        <v>31</v>
      </c>
      <c r="N9642" t="s">
        <v>174</v>
      </c>
      <c r="O9642" t="s">
        <v>54</v>
      </c>
      <c r="P9642" t="s">
        <v>270</v>
      </c>
      <c r="Q9642" t="s">
        <v>271</v>
      </c>
      <c r="R9642" s="7">
        <v>0</v>
      </c>
      <c r="S9642" s="7">
        <f t="shared" si="1350"/>
        <v>254.9</v>
      </c>
      <c r="T9642" s="8">
        <v>68.822999999999993</v>
      </c>
      <c r="U9642" s="8" t="str">
        <f t="shared" si="1356"/>
        <v>Low</v>
      </c>
      <c r="V9642" s="7">
        <v>5</v>
      </c>
      <c r="W9642" s="8">
        <v>254.9</v>
      </c>
      <c r="X9642" s="8">
        <f t="shared" si="1357"/>
        <v>2166</v>
      </c>
      <c r="Y9642" s="9">
        <v>0.27</v>
      </c>
      <c r="Z9642" s="9" t="str">
        <f t="shared" si="1358"/>
        <v>High</v>
      </c>
    </row>
    <row r="9643" spans="1:26" x14ac:dyDescent="0.3">
      <c r="A9643" t="s">
        <v>8269</v>
      </c>
      <c r="B9643" s="6">
        <v>44900</v>
      </c>
      <c r="C9643" s="6" t="str">
        <f t="shared" si="1351"/>
        <v>2022</v>
      </c>
      <c r="D9643" s="6" t="str">
        <f t="shared" si="1352"/>
        <v>December</v>
      </c>
      <c r="E9643" s="6" t="str">
        <f t="shared" si="1353"/>
        <v>Q4</v>
      </c>
      <c r="F9643" s="6" t="str">
        <f t="shared" si="1354"/>
        <v>High</v>
      </c>
      <c r="G9643" s="6" t="str">
        <f t="shared" si="1355"/>
        <v>Full Price</v>
      </c>
      <c r="H9643" s="6">
        <v>44903</v>
      </c>
      <c r="I9643" t="s">
        <v>2967</v>
      </c>
      <c r="J9643" t="s">
        <v>44</v>
      </c>
      <c r="K9643" t="s">
        <v>2931</v>
      </c>
      <c r="L9643" t="s">
        <v>30</v>
      </c>
      <c r="M9643" t="s">
        <v>31</v>
      </c>
      <c r="N9643" t="s">
        <v>46</v>
      </c>
      <c r="O9643" t="s">
        <v>54</v>
      </c>
      <c r="P9643" t="s">
        <v>270</v>
      </c>
      <c r="Q9643" t="s">
        <v>271</v>
      </c>
      <c r="R9643" s="7">
        <v>0</v>
      </c>
      <c r="S9643" s="7">
        <f t="shared" si="1350"/>
        <v>11.07</v>
      </c>
      <c r="T9643" s="8">
        <v>5.2028999999999996</v>
      </c>
      <c r="U9643" s="8" t="str">
        <f t="shared" si="1356"/>
        <v>Low</v>
      </c>
      <c r="V9643" s="7">
        <v>3</v>
      </c>
      <c r="W9643" s="8">
        <v>11.07</v>
      </c>
      <c r="X9643" s="8">
        <f t="shared" si="1357"/>
        <v>8451</v>
      </c>
      <c r="Y9643" s="9">
        <v>0.47</v>
      </c>
      <c r="Z9643" s="9" t="str">
        <f t="shared" si="1358"/>
        <v>High</v>
      </c>
    </row>
    <row r="9644" spans="1:26" x14ac:dyDescent="0.3">
      <c r="A9644" t="s">
        <v>8269</v>
      </c>
      <c r="B9644" s="6">
        <v>44900</v>
      </c>
      <c r="C9644" s="6" t="str">
        <f t="shared" si="1351"/>
        <v>2022</v>
      </c>
      <c r="D9644" s="6" t="str">
        <f t="shared" si="1352"/>
        <v>December</v>
      </c>
      <c r="E9644" s="6" t="str">
        <f t="shared" si="1353"/>
        <v>Q4</v>
      </c>
      <c r="F9644" s="6" t="str">
        <f t="shared" si="1354"/>
        <v>High</v>
      </c>
      <c r="G9644" s="6" t="str">
        <f t="shared" si="1355"/>
        <v>Full Price</v>
      </c>
      <c r="H9644" s="6">
        <v>44903</v>
      </c>
      <c r="I9644" t="s">
        <v>2967</v>
      </c>
      <c r="J9644" t="s">
        <v>89</v>
      </c>
      <c r="K9644" t="s">
        <v>5055</v>
      </c>
      <c r="L9644" t="s">
        <v>30</v>
      </c>
      <c r="M9644" t="s">
        <v>31</v>
      </c>
      <c r="N9644" t="s">
        <v>32</v>
      </c>
      <c r="O9644" t="s">
        <v>54</v>
      </c>
      <c r="P9644" t="s">
        <v>270</v>
      </c>
      <c r="Q9644" t="s">
        <v>271</v>
      </c>
      <c r="R9644" s="7">
        <v>0</v>
      </c>
      <c r="S9644" s="7">
        <f t="shared" si="1350"/>
        <v>21.6</v>
      </c>
      <c r="T9644" s="8">
        <v>9.9359999999999999</v>
      </c>
      <c r="U9644" s="8" t="str">
        <f t="shared" si="1356"/>
        <v>Low</v>
      </c>
      <c r="V9644" s="7">
        <v>6</v>
      </c>
      <c r="W9644" s="8">
        <v>21.6</v>
      </c>
      <c r="X9644" s="8">
        <f t="shared" si="1357"/>
        <v>6982</v>
      </c>
      <c r="Y9644" s="9">
        <v>0.46</v>
      </c>
      <c r="Z9644" s="9" t="str">
        <f t="shared" si="1358"/>
        <v>High</v>
      </c>
    </row>
    <row r="9645" spans="1:26" x14ac:dyDescent="0.3">
      <c r="A9645" t="s">
        <v>8270</v>
      </c>
      <c r="B9645" s="6">
        <v>44900</v>
      </c>
      <c r="C9645" s="6" t="str">
        <f t="shared" si="1351"/>
        <v>2022</v>
      </c>
      <c r="D9645" s="6" t="str">
        <f t="shared" si="1352"/>
        <v>December</v>
      </c>
      <c r="E9645" s="6" t="str">
        <f t="shared" si="1353"/>
        <v>Q4</v>
      </c>
      <c r="F9645" s="6" t="str">
        <f t="shared" si="1354"/>
        <v>High</v>
      </c>
      <c r="G9645" s="6" t="str">
        <f t="shared" si="1355"/>
        <v>Full Price</v>
      </c>
      <c r="H9645" s="6">
        <v>44903</v>
      </c>
      <c r="I9645" t="s">
        <v>1354</v>
      </c>
      <c r="J9645" t="s">
        <v>89</v>
      </c>
      <c r="K9645" t="s">
        <v>6289</v>
      </c>
      <c r="L9645" t="s">
        <v>30</v>
      </c>
      <c r="M9645" t="s">
        <v>76</v>
      </c>
      <c r="N9645" t="s">
        <v>99</v>
      </c>
      <c r="O9645" t="s">
        <v>54</v>
      </c>
      <c r="P9645" t="s">
        <v>270</v>
      </c>
      <c r="Q9645" t="s">
        <v>271</v>
      </c>
      <c r="R9645" s="7">
        <v>0</v>
      </c>
      <c r="S9645" s="7">
        <f t="shared" si="1350"/>
        <v>41.96</v>
      </c>
      <c r="T9645" s="8">
        <v>10.909599999999999</v>
      </c>
      <c r="U9645" s="8" t="str">
        <f t="shared" si="1356"/>
        <v>Low</v>
      </c>
      <c r="V9645" s="7">
        <v>2</v>
      </c>
      <c r="W9645" s="8">
        <v>41.96</v>
      </c>
      <c r="X9645" s="8">
        <f t="shared" si="1357"/>
        <v>5508</v>
      </c>
      <c r="Y9645" s="9">
        <v>0.26</v>
      </c>
      <c r="Z9645" s="9" t="str">
        <f t="shared" si="1358"/>
        <v>High</v>
      </c>
    </row>
    <row r="9646" spans="1:26" x14ac:dyDescent="0.3">
      <c r="A9646" t="s">
        <v>8270</v>
      </c>
      <c r="B9646" s="6">
        <v>44900</v>
      </c>
      <c r="C9646" s="6" t="str">
        <f t="shared" si="1351"/>
        <v>2022</v>
      </c>
      <c r="D9646" s="6" t="str">
        <f t="shared" si="1352"/>
        <v>December</v>
      </c>
      <c r="E9646" s="6" t="str">
        <f t="shared" si="1353"/>
        <v>Q4</v>
      </c>
      <c r="F9646" s="6" t="str">
        <f t="shared" si="1354"/>
        <v>High</v>
      </c>
      <c r="G9646" s="6" t="str">
        <f t="shared" si="1355"/>
        <v>Full Price</v>
      </c>
      <c r="H9646" s="6">
        <v>44903</v>
      </c>
      <c r="I9646" t="s">
        <v>1354</v>
      </c>
      <c r="J9646" t="s">
        <v>89</v>
      </c>
      <c r="K9646" t="s">
        <v>3789</v>
      </c>
      <c r="L9646" t="s">
        <v>30</v>
      </c>
      <c r="M9646" t="s">
        <v>31</v>
      </c>
      <c r="N9646" t="s">
        <v>46</v>
      </c>
      <c r="O9646" t="s">
        <v>54</v>
      </c>
      <c r="P9646" t="s">
        <v>270</v>
      </c>
      <c r="Q9646" t="s">
        <v>271</v>
      </c>
      <c r="R9646" s="7">
        <v>0</v>
      </c>
      <c r="S9646" s="7">
        <f t="shared" si="1350"/>
        <v>9.4499999999999993</v>
      </c>
      <c r="T9646" s="8">
        <v>4.5359999999999996</v>
      </c>
      <c r="U9646" s="8" t="str">
        <f t="shared" si="1356"/>
        <v>Low</v>
      </c>
      <c r="V9646" s="7">
        <v>3</v>
      </c>
      <c r="W9646" s="8">
        <v>9.4499999999999993</v>
      </c>
      <c r="X9646" s="8">
        <f t="shared" si="1357"/>
        <v>8718</v>
      </c>
      <c r="Y9646" s="9">
        <v>0.48</v>
      </c>
      <c r="Z9646" s="9" t="str">
        <f t="shared" si="1358"/>
        <v>High</v>
      </c>
    </row>
    <row r="9647" spans="1:26" x14ac:dyDescent="0.3">
      <c r="A9647" t="s">
        <v>8271</v>
      </c>
      <c r="B9647" s="6">
        <v>44900</v>
      </c>
      <c r="C9647" s="6" t="str">
        <f t="shared" si="1351"/>
        <v>2022</v>
      </c>
      <c r="D9647" s="6" t="str">
        <f t="shared" si="1352"/>
        <v>December</v>
      </c>
      <c r="E9647" s="6" t="str">
        <f t="shared" si="1353"/>
        <v>Q4</v>
      </c>
      <c r="F9647" s="6" t="str">
        <f t="shared" si="1354"/>
        <v>High</v>
      </c>
      <c r="G9647" s="6" t="str">
        <f t="shared" si="1355"/>
        <v>Full Price</v>
      </c>
      <c r="H9647" s="6">
        <v>44902</v>
      </c>
      <c r="I9647" t="s">
        <v>1138</v>
      </c>
      <c r="J9647" t="s">
        <v>67</v>
      </c>
      <c r="K9647" t="s">
        <v>2223</v>
      </c>
      <c r="L9647" t="s">
        <v>30</v>
      </c>
      <c r="M9647" t="s">
        <v>31</v>
      </c>
      <c r="N9647" t="s">
        <v>32</v>
      </c>
      <c r="O9647" t="s">
        <v>69</v>
      </c>
      <c r="P9647" t="s">
        <v>263</v>
      </c>
      <c r="Q9647" t="s">
        <v>71</v>
      </c>
      <c r="R9647" s="7">
        <v>0</v>
      </c>
      <c r="S9647" s="7">
        <f t="shared" si="1350"/>
        <v>92.94</v>
      </c>
      <c r="T9647" s="8">
        <v>41.823</v>
      </c>
      <c r="U9647" s="8" t="str">
        <f t="shared" si="1356"/>
        <v>Low</v>
      </c>
      <c r="V9647" s="7">
        <v>3</v>
      </c>
      <c r="W9647" s="8">
        <v>92.94</v>
      </c>
      <c r="X9647" s="8">
        <f t="shared" si="1357"/>
        <v>3919</v>
      </c>
      <c r="Y9647" s="9">
        <v>0.45</v>
      </c>
      <c r="Z9647" s="9" t="str">
        <f t="shared" si="1358"/>
        <v>High</v>
      </c>
    </row>
    <row r="9648" spans="1:26" x14ac:dyDescent="0.3">
      <c r="A9648" t="s">
        <v>8272</v>
      </c>
      <c r="B9648" s="6">
        <v>44900</v>
      </c>
      <c r="C9648" s="6" t="str">
        <f t="shared" si="1351"/>
        <v>2022</v>
      </c>
      <c r="D9648" s="6" t="str">
        <f t="shared" si="1352"/>
        <v>December</v>
      </c>
      <c r="E9648" s="6" t="str">
        <f t="shared" si="1353"/>
        <v>Q4</v>
      </c>
      <c r="F9648" s="6" t="str">
        <f t="shared" si="1354"/>
        <v>High</v>
      </c>
      <c r="G9648" s="6" t="str">
        <f t="shared" si="1355"/>
        <v>Full Price</v>
      </c>
      <c r="H9648" s="6">
        <v>44903</v>
      </c>
      <c r="I9648" t="s">
        <v>5370</v>
      </c>
      <c r="J9648" t="s">
        <v>732</v>
      </c>
      <c r="K9648" t="s">
        <v>2136</v>
      </c>
      <c r="L9648" t="s">
        <v>30</v>
      </c>
      <c r="M9648" t="s">
        <v>31</v>
      </c>
      <c r="N9648" t="s">
        <v>174</v>
      </c>
      <c r="O9648" t="s">
        <v>33</v>
      </c>
      <c r="P9648" t="s">
        <v>406</v>
      </c>
      <c r="Q9648" t="s">
        <v>237</v>
      </c>
      <c r="R9648" s="7">
        <v>0</v>
      </c>
      <c r="S9648" s="7">
        <f t="shared" si="1350"/>
        <v>61.44</v>
      </c>
      <c r="T9648" s="8">
        <v>16.588799999999999</v>
      </c>
      <c r="U9648" s="8" t="str">
        <f t="shared" si="1356"/>
        <v>Low</v>
      </c>
      <c r="V9648" s="7">
        <v>3</v>
      </c>
      <c r="W9648" s="8">
        <v>61.44</v>
      </c>
      <c r="X9648" s="8">
        <f t="shared" si="1357"/>
        <v>4751</v>
      </c>
      <c r="Y9648" s="9">
        <v>0.27</v>
      </c>
      <c r="Z9648" s="9" t="str">
        <f t="shared" si="1358"/>
        <v>High</v>
      </c>
    </row>
    <row r="9649" spans="1:26" x14ac:dyDescent="0.3">
      <c r="A9649" t="s">
        <v>8272</v>
      </c>
      <c r="B9649" s="6">
        <v>44900</v>
      </c>
      <c r="C9649" s="6" t="str">
        <f t="shared" si="1351"/>
        <v>2022</v>
      </c>
      <c r="D9649" s="6" t="str">
        <f t="shared" si="1352"/>
        <v>December</v>
      </c>
      <c r="E9649" s="6" t="str">
        <f t="shared" si="1353"/>
        <v>Q4</v>
      </c>
      <c r="F9649" s="6" t="str">
        <f t="shared" si="1354"/>
        <v>High</v>
      </c>
      <c r="G9649" s="6" t="str">
        <f t="shared" si="1355"/>
        <v>Full Price</v>
      </c>
      <c r="H9649" s="6">
        <v>44903</v>
      </c>
      <c r="I9649" t="s">
        <v>5370</v>
      </c>
      <c r="J9649" t="s">
        <v>87</v>
      </c>
      <c r="K9649" t="s">
        <v>507</v>
      </c>
      <c r="L9649" t="s">
        <v>30</v>
      </c>
      <c r="M9649" t="s">
        <v>31</v>
      </c>
      <c r="N9649" t="s">
        <v>32</v>
      </c>
      <c r="O9649" t="s">
        <v>33</v>
      </c>
      <c r="P9649" t="s">
        <v>406</v>
      </c>
      <c r="Q9649" t="s">
        <v>237</v>
      </c>
      <c r="R9649" s="7">
        <v>0</v>
      </c>
      <c r="S9649" s="7">
        <f t="shared" si="1350"/>
        <v>38.9</v>
      </c>
      <c r="T9649" s="8">
        <v>17.504999999999999</v>
      </c>
      <c r="U9649" s="8" t="str">
        <f t="shared" si="1356"/>
        <v>Low</v>
      </c>
      <c r="V9649" s="7">
        <v>5</v>
      </c>
      <c r="W9649" s="8">
        <v>38.9</v>
      </c>
      <c r="X9649" s="8">
        <f t="shared" si="1357"/>
        <v>5707</v>
      </c>
      <c r="Y9649" s="9">
        <v>0.45</v>
      </c>
      <c r="Z9649" s="9" t="str">
        <f t="shared" si="1358"/>
        <v>High</v>
      </c>
    </row>
    <row r="9650" spans="1:26" x14ac:dyDescent="0.3">
      <c r="A9650" t="s">
        <v>8272</v>
      </c>
      <c r="B9650" s="6">
        <v>44900</v>
      </c>
      <c r="C9650" s="6" t="str">
        <f t="shared" si="1351"/>
        <v>2022</v>
      </c>
      <c r="D9650" s="6" t="str">
        <f t="shared" si="1352"/>
        <v>December</v>
      </c>
      <c r="E9650" s="6" t="str">
        <f t="shared" si="1353"/>
        <v>Q4</v>
      </c>
      <c r="F9650" s="6" t="str">
        <f t="shared" si="1354"/>
        <v>High</v>
      </c>
      <c r="G9650" s="6" t="str">
        <f t="shared" si="1355"/>
        <v>Full Price</v>
      </c>
      <c r="H9650" s="6">
        <v>44903</v>
      </c>
      <c r="I9650" t="s">
        <v>5370</v>
      </c>
      <c r="J9650" t="s">
        <v>524</v>
      </c>
      <c r="K9650" t="s">
        <v>2755</v>
      </c>
      <c r="L9650" t="s">
        <v>30</v>
      </c>
      <c r="M9650" t="s">
        <v>91</v>
      </c>
      <c r="N9650" t="s">
        <v>110</v>
      </c>
      <c r="O9650" t="s">
        <v>33</v>
      </c>
      <c r="P9650" t="s">
        <v>406</v>
      </c>
      <c r="Q9650" t="s">
        <v>237</v>
      </c>
      <c r="R9650" s="7">
        <v>0</v>
      </c>
      <c r="S9650" s="7">
        <f t="shared" si="1350"/>
        <v>99.39</v>
      </c>
      <c r="T9650" s="8">
        <v>40.749899999999997</v>
      </c>
      <c r="U9650" s="8" t="str">
        <f t="shared" si="1356"/>
        <v>Low</v>
      </c>
      <c r="V9650" s="7">
        <v>3</v>
      </c>
      <c r="W9650" s="8">
        <v>99.39</v>
      </c>
      <c r="X9650" s="8">
        <f t="shared" si="1357"/>
        <v>3798</v>
      </c>
      <c r="Y9650" s="9">
        <v>0.41</v>
      </c>
      <c r="Z9650" s="9" t="str">
        <f t="shared" si="1358"/>
        <v>High</v>
      </c>
    </row>
    <row r="9651" spans="1:26" x14ac:dyDescent="0.3">
      <c r="A9651" t="s">
        <v>8273</v>
      </c>
      <c r="B9651" s="6">
        <v>44900</v>
      </c>
      <c r="C9651" s="6" t="str">
        <f t="shared" si="1351"/>
        <v>2022</v>
      </c>
      <c r="D9651" s="6" t="str">
        <f t="shared" si="1352"/>
        <v>December</v>
      </c>
      <c r="E9651" s="6" t="str">
        <f t="shared" si="1353"/>
        <v>Q4</v>
      </c>
      <c r="F9651" s="6" t="str">
        <f t="shared" si="1354"/>
        <v>High</v>
      </c>
      <c r="G9651" s="6" t="str">
        <f t="shared" si="1355"/>
        <v>Discounted</v>
      </c>
      <c r="H9651" s="6">
        <v>44904</v>
      </c>
      <c r="I9651" t="s">
        <v>2786</v>
      </c>
      <c r="J9651" t="s">
        <v>89</v>
      </c>
      <c r="K9651" t="s">
        <v>747</v>
      </c>
      <c r="L9651" t="s">
        <v>30</v>
      </c>
      <c r="M9651" t="s">
        <v>31</v>
      </c>
      <c r="N9651" t="s">
        <v>41</v>
      </c>
      <c r="O9651" t="s">
        <v>69</v>
      </c>
      <c r="P9651" t="s">
        <v>1218</v>
      </c>
      <c r="Q9651" t="s">
        <v>299</v>
      </c>
      <c r="R9651" s="7">
        <v>0.2</v>
      </c>
      <c r="S9651" s="7">
        <f t="shared" si="1350"/>
        <v>11.9808</v>
      </c>
      <c r="T9651" s="8">
        <v>5.4287999999999998</v>
      </c>
      <c r="U9651" s="8" t="str">
        <f t="shared" si="1356"/>
        <v>Low</v>
      </c>
      <c r="V9651" s="7">
        <v>6</v>
      </c>
      <c r="W9651" s="8">
        <v>14.976000000000001</v>
      </c>
      <c r="X9651" s="8">
        <f t="shared" si="1357"/>
        <v>7795</v>
      </c>
      <c r="Y9651" s="9">
        <v>0.36249999999999999</v>
      </c>
      <c r="Z9651" s="9" t="str">
        <f t="shared" si="1358"/>
        <v>High</v>
      </c>
    </row>
    <row r="9652" spans="1:26" x14ac:dyDescent="0.3">
      <c r="A9652" t="s">
        <v>8273</v>
      </c>
      <c r="B9652" s="6">
        <v>44900</v>
      </c>
      <c r="C9652" s="6" t="str">
        <f t="shared" si="1351"/>
        <v>2022</v>
      </c>
      <c r="D9652" s="6" t="str">
        <f t="shared" si="1352"/>
        <v>December</v>
      </c>
      <c r="E9652" s="6" t="str">
        <f t="shared" si="1353"/>
        <v>Q4</v>
      </c>
      <c r="F9652" s="6" t="str">
        <f t="shared" si="1354"/>
        <v>High</v>
      </c>
      <c r="G9652" s="6" t="str">
        <f t="shared" si="1355"/>
        <v>Discounted</v>
      </c>
      <c r="H9652" s="6">
        <v>44904</v>
      </c>
      <c r="I9652" t="s">
        <v>2786</v>
      </c>
      <c r="J9652" t="s">
        <v>38</v>
      </c>
      <c r="K9652" t="s">
        <v>465</v>
      </c>
      <c r="L9652" t="s">
        <v>30</v>
      </c>
      <c r="M9652" t="s">
        <v>31</v>
      </c>
      <c r="N9652" t="s">
        <v>41</v>
      </c>
      <c r="O9652" t="s">
        <v>69</v>
      </c>
      <c r="P9652" t="s">
        <v>1218</v>
      </c>
      <c r="Q9652" t="s">
        <v>299</v>
      </c>
      <c r="R9652" s="7">
        <v>0.2</v>
      </c>
      <c r="S9652" s="7">
        <f t="shared" si="1350"/>
        <v>19.852799999999998</v>
      </c>
      <c r="T9652" s="8">
        <v>8.3754000000000008</v>
      </c>
      <c r="U9652" s="8" t="str">
        <f t="shared" si="1356"/>
        <v>Low</v>
      </c>
      <c r="V9652" s="7">
        <v>3</v>
      </c>
      <c r="W9652" s="8">
        <v>24.815999999999999</v>
      </c>
      <c r="X9652" s="8">
        <f t="shared" si="1357"/>
        <v>6699</v>
      </c>
      <c r="Y9652" s="9">
        <v>0.33750000000000002</v>
      </c>
      <c r="Z9652" s="9" t="str">
        <f t="shared" si="1358"/>
        <v>High</v>
      </c>
    </row>
    <row r="9653" spans="1:26" x14ac:dyDescent="0.3">
      <c r="A9653" t="s">
        <v>8274</v>
      </c>
      <c r="B9653" s="6">
        <v>44900</v>
      </c>
      <c r="C9653" s="6" t="str">
        <f t="shared" si="1351"/>
        <v>2022</v>
      </c>
      <c r="D9653" s="6" t="str">
        <f t="shared" si="1352"/>
        <v>December</v>
      </c>
      <c r="E9653" s="6" t="str">
        <f t="shared" si="1353"/>
        <v>Q4</v>
      </c>
      <c r="F9653" s="6" t="str">
        <f t="shared" si="1354"/>
        <v>Low</v>
      </c>
      <c r="G9653" s="6" t="str">
        <f t="shared" si="1355"/>
        <v>Full Price</v>
      </c>
      <c r="H9653" s="6">
        <v>44901</v>
      </c>
      <c r="I9653" t="s">
        <v>4685</v>
      </c>
      <c r="J9653" t="s">
        <v>192</v>
      </c>
      <c r="K9653" t="s">
        <v>2951</v>
      </c>
      <c r="L9653" t="s">
        <v>40</v>
      </c>
      <c r="M9653" t="s">
        <v>76</v>
      </c>
      <c r="N9653" t="s">
        <v>99</v>
      </c>
      <c r="O9653" t="s">
        <v>69</v>
      </c>
      <c r="P9653" t="s">
        <v>298</v>
      </c>
      <c r="Q9653" t="s">
        <v>299</v>
      </c>
      <c r="R9653" s="7">
        <v>0</v>
      </c>
      <c r="S9653" s="7">
        <f t="shared" si="1350"/>
        <v>199.9</v>
      </c>
      <c r="T9653" s="8">
        <v>39.979999999999997</v>
      </c>
      <c r="U9653" s="8" t="str">
        <f t="shared" si="1356"/>
        <v>Low</v>
      </c>
      <c r="V9653" s="7">
        <v>5</v>
      </c>
      <c r="W9653" s="8">
        <v>199.9</v>
      </c>
      <c r="X9653" s="8">
        <f t="shared" si="1357"/>
        <v>2594</v>
      </c>
      <c r="Y9653" s="9">
        <v>0.2</v>
      </c>
      <c r="Z9653" s="9" t="str">
        <f t="shared" si="1358"/>
        <v>Low</v>
      </c>
    </row>
    <row r="9654" spans="1:26" x14ac:dyDescent="0.3">
      <c r="A9654" t="s">
        <v>8274</v>
      </c>
      <c r="B9654" s="6">
        <v>44900</v>
      </c>
      <c r="C9654" s="6" t="str">
        <f t="shared" si="1351"/>
        <v>2022</v>
      </c>
      <c r="D9654" s="6" t="str">
        <f t="shared" si="1352"/>
        <v>December</v>
      </c>
      <c r="E9654" s="6" t="str">
        <f t="shared" si="1353"/>
        <v>Q4</v>
      </c>
      <c r="F9654" s="6" t="str">
        <f t="shared" si="1354"/>
        <v>High</v>
      </c>
      <c r="G9654" s="6" t="str">
        <f t="shared" si="1355"/>
        <v>Discounted</v>
      </c>
      <c r="H9654" s="6">
        <v>44901</v>
      </c>
      <c r="I9654" t="s">
        <v>4685</v>
      </c>
      <c r="J9654" t="s">
        <v>38</v>
      </c>
      <c r="K9654" t="s">
        <v>1740</v>
      </c>
      <c r="L9654" t="s">
        <v>40</v>
      </c>
      <c r="M9654" t="s">
        <v>31</v>
      </c>
      <c r="N9654" t="s">
        <v>41</v>
      </c>
      <c r="O9654" t="s">
        <v>69</v>
      </c>
      <c r="P9654" t="s">
        <v>298</v>
      </c>
      <c r="Q9654" t="s">
        <v>299</v>
      </c>
      <c r="R9654" s="7">
        <v>0.2</v>
      </c>
      <c r="S9654" s="7">
        <f t="shared" si="1350"/>
        <v>67.135999999999996</v>
      </c>
      <c r="T9654" s="8">
        <v>29.372</v>
      </c>
      <c r="U9654" s="8" t="str">
        <f t="shared" si="1356"/>
        <v>Low</v>
      </c>
      <c r="V9654" s="7">
        <v>5</v>
      </c>
      <c r="W9654" s="8">
        <v>83.92</v>
      </c>
      <c r="X9654" s="8">
        <f t="shared" si="1357"/>
        <v>4119</v>
      </c>
      <c r="Y9654" s="9">
        <v>0.35</v>
      </c>
      <c r="Z9654" s="9" t="str">
        <f t="shared" si="1358"/>
        <v>High</v>
      </c>
    </row>
    <row r="9655" spans="1:26" x14ac:dyDescent="0.3">
      <c r="A9655" t="s">
        <v>8274</v>
      </c>
      <c r="B9655" s="6">
        <v>44900</v>
      </c>
      <c r="C9655" s="6" t="str">
        <f t="shared" si="1351"/>
        <v>2022</v>
      </c>
      <c r="D9655" s="6" t="str">
        <f t="shared" si="1352"/>
        <v>December</v>
      </c>
      <c r="E9655" s="6" t="str">
        <f t="shared" si="1353"/>
        <v>Q4</v>
      </c>
      <c r="F9655" s="6" t="str">
        <f t="shared" si="1354"/>
        <v>High</v>
      </c>
      <c r="G9655" s="6" t="str">
        <f t="shared" si="1355"/>
        <v>Discounted</v>
      </c>
      <c r="H9655" s="6">
        <v>44901</v>
      </c>
      <c r="I9655" t="s">
        <v>4685</v>
      </c>
      <c r="J9655" t="s">
        <v>38</v>
      </c>
      <c r="K9655" t="s">
        <v>544</v>
      </c>
      <c r="L9655" t="s">
        <v>40</v>
      </c>
      <c r="M9655" t="s">
        <v>31</v>
      </c>
      <c r="N9655" t="s">
        <v>41</v>
      </c>
      <c r="O9655" t="s">
        <v>69</v>
      </c>
      <c r="P9655" t="s">
        <v>298</v>
      </c>
      <c r="Q9655" t="s">
        <v>299</v>
      </c>
      <c r="R9655" s="7">
        <v>0.2</v>
      </c>
      <c r="S9655" s="7">
        <f t="shared" si="1350"/>
        <v>138.20160000000001</v>
      </c>
      <c r="T9655" s="8">
        <v>60.463200000000001</v>
      </c>
      <c r="U9655" s="8" t="str">
        <f t="shared" si="1356"/>
        <v>Low</v>
      </c>
      <c r="V9655" s="7">
        <v>6</v>
      </c>
      <c r="W9655" s="8">
        <v>172.75200000000001</v>
      </c>
      <c r="X9655" s="8">
        <f t="shared" si="1357"/>
        <v>2843</v>
      </c>
      <c r="Y9655" s="9">
        <v>0.35</v>
      </c>
      <c r="Z9655" s="9" t="str">
        <f t="shared" si="1358"/>
        <v>High</v>
      </c>
    </row>
    <row r="9656" spans="1:26" x14ac:dyDescent="0.3">
      <c r="A9656" t="s">
        <v>8274</v>
      </c>
      <c r="B9656" s="6">
        <v>44900</v>
      </c>
      <c r="C9656" s="6" t="str">
        <f t="shared" si="1351"/>
        <v>2022</v>
      </c>
      <c r="D9656" s="6" t="str">
        <f t="shared" si="1352"/>
        <v>December</v>
      </c>
      <c r="E9656" s="6" t="str">
        <f t="shared" si="1353"/>
        <v>Q4</v>
      </c>
      <c r="F9656" s="6" t="str">
        <f t="shared" si="1354"/>
        <v>High</v>
      </c>
      <c r="G9656" s="6" t="str">
        <f t="shared" si="1355"/>
        <v>Discounted</v>
      </c>
      <c r="H9656" s="6">
        <v>44901</v>
      </c>
      <c r="I9656" t="s">
        <v>4685</v>
      </c>
      <c r="J9656" t="s">
        <v>151</v>
      </c>
      <c r="K9656" t="s">
        <v>731</v>
      </c>
      <c r="L9656" t="s">
        <v>40</v>
      </c>
      <c r="M9656" t="s">
        <v>31</v>
      </c>
      <c r="N9656" t="s">
        <v>41</v>
      </c>
      <c r="O9656" t="s">
        <v>69</v>
      </c>
      <c r="P9656" t="s">
        <v>298</v>
      </c>
      <c r="Q9656" t="s">
        <v>299</v>
      </c>
      <c r="R9656" s="7">
        <v>0.2</v>
      </c>
      <c r="S9656" s="7">
        <f t="shared" si="1350"/>
        <v>7.4367999999999999</v>
      </c>
      <c r="T9656" s="8">
        <v>3.0211999999999999</v>
      </c>
      <c r="U9656" s="8" t="str">
        <f t="shared" si="1356"/>
        <v>Low</v>
      </c>
      <c r="V9656" s="7">
        <v>2</v>
      </c>
      <c r="W9656" s="8">
        <v>9.2959999999999994</v>
      </c>
      <c r="X9656" s="8">
        <f t="shared" si="1357"/>
        <v>8745</v>
      </c>
      <c r="Y9656" s="9">
        <v>0.32500000000000001</v>
      </c>
      <c r="Z9656" s="9" t="str">
        <f t="shared" si="1358"/>
        <v>High</v>
      </c>
    </row>
    <row r="9657" spans="1:26" x14ac:dyDescent="0.3">
      <c r="A9657" t="s">
        <v>8274</v>
      </c>
      <c r="B9657" s="6">
        <v>44900</v>
      </c>
      <c r="C9657" s="6" t="str">
        <f t="shared" si="1351"/>
        <v>2022</v>
      </c>
      <c r="D9657" s="6" t="str">
        <f t="shared" si="1352"/>
        <v>December</v>
      </c>
      <c r="E9657" s="6" t="str">
        <f t="shared" si="1353"/>
        <v>Q4</v>
      </c>
      <c r="F9657" s="6" t="str">
        <f t="shared" si="1354"/>
        <v>Low</v>
      </c>
      <c r="G9657" s="6" t="str">
        <f t="shared" si="1355"/>
        <v>Discounted</v>
      </c>
      <c r="H9657" s="6">
        <v>44901</v>
      </c>
      <c r="I9657" t="s">
        <v>4685</v>
      </c>
      <c r="J9657" t="s">
        <v>89</v>
      </c>
      <c r="K9657" t="s">
        <v>5025</v>
      </c>
      <c r="L9657" t="s">
        <v>40</v>
      </c>
      <c r="M9657" t="s">
        <v>91</v>
      </c>
      <c r="N9657" t="s">
        <v>92</v>
      </c>
      <c r="O9657" t="s">
        <v>69</v>
      </c>
      <c r="P9657" t="s">
        <v>298</v>
      </c>
      <c r="Q9657" t="s">
        <v>299</v>
      </c>
      <c r="R9657" s="7">
        <v>0.2</v>
      </c>
      <c r="S9657" s="7">
        <f t="shared" si="1350"/>
        <v>24.940799999999999</v>
      </c>
      <c r="T9657" s="8">
        <v>-7.0145999999999997</v>
      </c>
      <c r="U9657" s="8" t="str">
        <f t="shared" si="1356"/>
        <v>Loss</v>
      </c>
      <c r="V9657" s="7">
        <v>3</v>
      </c>
      <c r="W9657" s="8">
        <v>31.175999999999998</v>
      </c>
      <c r="X9657" s="8">
        <f t="shared" si="1357"/>
        <v>6207</v>
      </c>
      <c r="Y9657" s="9">
        <v>-0.22500000000000001</v>
      </c>
      <c r="Z9657" s="9" t="str">
        <f t="shared" si="1358"/>
        <v>Low</v>
      </c>
    </row>
    <row r="9658" spans="1:26" x14ac:dyDescent="0.3">
      <c r="A9658" t="s">
        <v>8275</v>
      </c>
      <c r="B9658" s="6">
        <v>44901</v>
      </c>
      <c r="C9658" s="6" t="str">
        <f t="shared" si="1351"/>
        <v>2022</v>
      </c>
      <c r="D9658" s="6" t="str">
        <f t="shared" si="1352"/>
        <v>December</v>
      </c>
      <c r="E9658" s="6" t="str">
        <f t="shared" si="1353"/>
        <v>Q4</v>
      </c>
      <c r="F9658" s="6" t="str">
        <f t="shared" si="1354"/>
        <v>High</v>
      </c>
      <c r="G9658" s="6" t="str">
        <f t="shared" si="1355"/>
        <v>Full Price</v>
      </c>
      <c r="H9658" s="6">
        <v>44903</v>
      </c>
      <c r="I9658" t="s">
        <v>2159</v>
      </c>
      <c r="J9658" t="s">
        <v>523</v>
      </c>
      <c r="K9658" t="s">
        <v>523</v>
      </c>
      <c r="L9658" t="s">
        <v>61</v>
      </c>
      <c r="M9658" t="s">
        <v>31</v>
      </c>
      <c r="N9658" t="s">
        <v>49</v>
      </c>
      <c r="O9658" t="s">
        <v>69</v>
      </c>
      <c r="P9658" t="s">
        <v>2936</v>
      </c>
      <c r="Q9658" t="s">
        <v>71</v>
      </c>
      <c r="R9658" s="7">
        <v>0</v>
      </c>
      <c r="S9658" s="7">
        <f t="shared" si="1350"/>
        <v>10.68</v>
      </c>
      <c r="T9658" s="8">
        <v>2.8835999999999999</v>
      </c>
      <c r="U9658" s="8" t="str">
        <f t="shared" si="1356"/>
        <v>Low</v>
      </c>
      <c r="V9658" s="7">
        <v>1</v>
      </c>
      <c r="W9658" s="8">
        <v>10.68</v>
      </c>
      <c r="X9658" s="8">
        <f t="shared" si="1357"/>
        <v>8515</v>
      </c>
      <c r="Y9658" s="9">
        <v>0.27</v>
      </c>
      <c r="Z9658" s="9" t="str">
        <f t="shared" si="1358"/>
        <v>High</v>
      </c>
    </row>
    <row r="9659" spans="1:26" x14ac:dyDescent="0.3">
      <c r="A9659" t="s">
        <v>8276</v>
      </c>
      <c r="B9659" s="6">
        <v>44902</v>
      </c>
      <c r="C9659" s="6" t="str">
        <f t="shared" si="1351"/>
        <v>2022</v>
      </c>
      <c r="D9659" s="6" t="str">
        <f t="shared" si="1352"/>
        <v>December</v>
      </c>
      <c r="E9659" s="6" t="str">
        <f t="shared" si="1353"/>
        <v>Q4</v>
      </c>
      <c r="F9659" s="6" t="str">
        <f t="shared" si="1354"/>
        <v>Low</v>
      </c>
      <c r="G9659" s="6" t="str">
        <f t="shared" si="1355"/>
        <v>Discounted</v>
      </c>
      <c r="H9659" s="6">
        <v>44908</v>
      </c>
      <c r="I9659" t="s">
        <v>2252</v>
      </c>
      <c r="J9659" t="s">
        <v>82</v>
      </c>
      <c r="K9659" t="s">
        <v>2302</v>
      </c>
      <c r="L9659" t="s">
        <v>61</v>
      </c>
      <c r="M9659" t="s">
        <v>31</v>
      </c>
      <c r="N9659" t="s">
        <v>41</v>
      </c>
      <c r="O9659" t="s">
        <v>33</v>
      </c>
      <c r="P9659" t="s">
        <v>368</v>
      </c>
      <c r="Q9659" t="s">
        <v>43</v>
      </c>
      <c r="R9659" s="7">
        <v>0.8</v>
      </c>
      <c r="S9659" s="7">
        <f t="shared" si="1350"/>
        <v>377.99799999999982</v>
      </c>
      <c r="T9659" s="8">
        <v>-2929.4845</v>
      </c>
      <c r="U9659" s="8" t="str">
        <f t="shared" si="1356"/>
        <v>Loss</v>
      </c>
      <c r="V9659" s="7">
        <v>5</v>
      </c>
      <c r="W9659" s="8">
        <v>1889.99</v>
      </c>
      <c r="X9659" s="8">
        <f t="shared" si="1357"/>
        <v>157</v>
      </c>
      <c r="Y9659" s="9">
        <v>-1.55</v>
      </c>
      <c r="Z9659" s="9" t="str">
        <f t="shared" si="1358"/>
        <v>Low</v>
      </c>
    </row>
    <row r="9660" spans="1:26" x14ac:dyDescent="0.3">
      <c r="A9660" t="s">
        <v>8277</v>
      </c>
      <c r="B9660" s="6">
        <v>44902</v>
      </c>
      <c r="C9660" s="6" t="str">
        <f t="shared" si="1351"/>
        <v>2022</v>
      </c>
      <c r="D9660" s="6" t="str">
        <f t="shared" si="1352"/>
        <v>December</v>
      </c>
      <c r="E9660" s="6" t="str">
        <f t="shared" si="1353"/>
        <v>Q4</v>
      </c>
      <c r="F9660" s="6" t="str">
        <f t="shared" si="1354"/>
        <v>High</v>
      </c>
      <c r="G9660" s="6" t="str">
        <f t="shared" si="1355"/>
        <v>Discounted</v>
      </c>
      <c r="H9660" s="6">
        <v>44907</v>
      </c>
      <c r="I9660" t="s">
        <v>1000</v>
      </c>
      <c r="J9660" t="s">
        <v>853</v>
      </c>
      <c r="K9660" t="s">
        <v>854</v>
      </c>
      <c r="L9660" t="s">
        <v>61</v>
      </c>
      <c r="M9660" t="s">
        <v>31</v>
      </c>
      <c r="N9660" t="s">
        <v>86</v>
      </c>
      <c r="O9660" t="s">
        <v>33</v>
      </c>
      <c r="P9660" t="s">
        <v>1059</v>
      </c>
      <c r="Q9660" t="s">
        <v>35</v>
      </c>
      <c r="R9660" s="7">
        <v>0.2</v>
      </c>
      <c r="S9660" s="7">
        <f t="shared" si="1350"/>
        <v>2.8416000000000001</v>
      </c>
      <c r="T9660" s="8">
        <v>1.2432000000000001</v>
      </c>
      <c r="U9660" s="8" t="str">
        <f t="shared" si="1356"/>
        <v>Low</v>
      </c>
      <c r="V9660" s="7">
        <v>3</v>
      </c>
      <c r="W9660" s="8">
        <v>3.552</v>
      </c>
      <c r="X9660" s="8">
        <f t="shared" si="1357"/>
        <v>9698</v>
      </c>
      <c r="Y9660" s="9">
        <v>0.35</v>
      </c>
      <c r="Z9660" s="9" t="str">
        <f t="shared" si="1358"/>
        <v>High</v>
      </c>
    </row>
    <row r="9661" spans="1:26" x14ac:dyDescent="0.3">
      <c r="A9661" t="s">
        <v>8277</v>
      </c>
      <c r="B9661" s="6">
        <v>44902</v>
      </c>
      <c r="C9661" s="6" t="str">
        <f t="shared" si="1351"/>
        <v>2022</v>
      </c>
      <c r="D9661" s="6" t="str">
        <f t="shared" si="1352"/>
        <v>December</v>
      </c>
      <c r="E9661" s="6" t="str">
        <f t="shared" si="1353"/>
        <v>Q4</v>
      </c>
      <c r="F9661" s="6" t="str">
        <f t="shared" si="1354"/>
        <v>High</v>
      </c>
      <c r="G9661" s="6" t="str">
        <f t="shared" si="1355"/>
        <v>Discounted</v>
      </c>
      <c r="H9661" s="6">
        <v>44907</v>
      </c>
      <c r="I9661" t="s">
        <v>1000</v>
      </c>
      <c r="J9661" t="s">
        <v>67</v>
      </c>
      <c r="K9661" t="s">
        <v>1498</v>
      </c>
      <c r="L9661" t="s">
        <v>61</v>
      </c>
      <c r="M9661" t="s">
        <v>31</v>
      </c>
      <c r="N9661" t="s">
        <v>32</v>
      </c>
      <c r="O9661" t="s">
        <v>33</v>
      </c>
      <c r="P9661" t="s">
        <v>1059</v>
      </c>
      <c r="Q9661" t="s">
        <v>35</v>
      </c>
      <c r="R9661" s="7">
        <v>0.2</v>
      </c>
      <c r="S9661" s="7">
        <f t="shared" si="1350"/>
        <v>12.441599999999999</v>
      </c>
      <c r="T9661" s="8">
        <v>5.4432</v>
      </c>
      <c r="U9661" s="8" t="str">
        <f t="shared" si="1356"/>
        <v>Low</v>
      </c>
      <c r="V9661" s="7">
        <v>3</v>
      </c>
      <c r="W9661" s="8">
        <v>15.552</v>
      </c>
      <c r="X9661" s="8">
        <f t="shared" si="1357"/>
        <v>7693</v>
      </c>
      <c r="Y9661" s="9">
        <v>0.35</v>
      </c>
      <c r="Z9661" s="9" t="str">
        <f t="shared" si="1358"/>
        <v>High</v>
      </c>
    </row>
    <row r="9662" spans="1:26" x14ac:dyDescent="0.3">
      <c r="A9662" t="s">
        <v>8278</v>
      </c>
      <c r="B9662" s="6">
        <v>44902</v>
      </c>
      <c r="C9662" s="6" t="str">
        <f t="shared" si="1351"/>
        <v>2022</v>
      </c>
      <c r="D9662" s="6" t="str">
        <f t="shared" si="1352"/>
        <v>December</v>
      </c>
      <c r="E9662" s="6" t="str">
        <f t="shared" si="1353"/>
        <v>Q4</v>
      </c>
      <c r="F9662" s="6" t="str">
        <f t="shared" si="1354"/>
        <v>High</v>
      </c>
      <c r="G9662" s="6" t="str">
        <f t="shared" si="1355"/>
        <v>Full Price</v>
      </c>
      <c r="H9662" s="6">
        <v>44907</v>
      </c>
      <c r="I9662" t="s">
        <v>1357</v>
      </c>
      <c r="J9662" t="s">
        <v>245</v>
      </c>
      <c r="K9662" t="s">
        <v>3837</v>
      </c>
      <c r="L9662" t="s">
        <v>30</v>
      </c>
      <c r="M9662" t="s">
        <v>31</v>
      </c>
      <c r="N9662" t="s">
        <v>174</v>
      </c>
      <c r="O9662" t="s">
        <v>62</v>
      </c>
      <c r="P9662" t="s">
        <v>4076</v>
      </c>
      <c r="Q9662" t="s">
        <v>578</v>
      </c>
      <c r="R9662" s="7">
        <v>0</v>
      </c>
      <c r="S9662" s="7">
        <f t="shared" si="1350"/>
        <v>320.64</v>
      </c>
      <c r="T9662" s="8">
        <v>89.779200000000003</v>
      </c>
      <c r="U9662" s="8" t="str">
        <f t="shared" si="1356"/>
        <v>Low</v>
      </c>
      <c r="V9662" s="7">
        <v>4</v>
      </c>
      <c r="W9662" s="8">
        <v>320.64</v>
      </c>
      <c r="X9662" s="8">
        <f t="shared" si="1357"/>
        <v>1786</v>
      </c>
      <c r="Y9662" s="9">
        <v>0.28000000000000003</v>
      </c>
      <c r="Z9662" s="9" t="str">
        <f t="shared" si="1358"/>
        <v>High</v>
      </c>
    </row>
    <row r="9663" spans="1:26" x14ac:dyDescent="0.3">
      <c r="A9663" t="s">
        <v>8278</v>
      </c>
      <c r="B9663" s="6">
        <v>44902</v>
      </c>
      <c r="C9663" s="6" t="str">
        <f t="shared" si="1351"/>
        <v>2022</v>
      </c>
      <c r="D9663" s="6" t="str">
        <f t="shared" si="1352"/>
        <v>December</v>
      </c>
      <c r="E9663" s="6" t="str">
        <f t="shared" si="1353"/>
        <v>Q4</v>
      </c>
      <c r="F9663" s="6" t="str">
        <f t="shared" si="1354"/>
        <v>High</v>
      </c>
      <c r="G9663" s="6" t="str">
        <f t="shared" si="1355"/>
        <v>Full Price</v>
      </c>
      <c r="H9663" s="6">
        <v>44907</v>
      </c>
      <c r="I9663" t="s">
        <v>1357</v>
      </c>
      <c r="J9663" t="s">
        <v>108</v>
      </c>
      <c r="K9663" t="s">
        <v>109</v>
      </c>
      <c r="L9663" t="s">
        <v>30</v>
      </c>
      <c r="M9663" t="s">
        <v>91</v>
      </c>
      <c r="N9663" t="s">
        <v>110</v>
      </c>
      <c r="O9663" t="s">
        <v>62</v>
      </c>
      <c r="P9663" t="s">
        <v>4076</v>
      </c>
      <c r="Q9663" t="s">
        <v>578</v>
      </c>
      <c r="R9663" s="7">
        <v>0</v>
      </c>
      <c r="S9663" s="7">
        <f t="shared" si="1350"/>
        <v>52</v>
      </c>
      <c r="T9663" s="8">
        <v>23.4</v>
      </c>
      <c r="U9663" s="8" t="str">
        <f t="shared" si="1356"/>
        <v>Low</v>
      </c>
      <c r="V9663" s="7">
        <v>4</v>
      </c>
      <c r="W9663" s="8">
        <v>52</v>
      </c>
      <c r="X9663" s="8">
        <f t="shared" si="1357"/>
        <v>5062</v>
      </c>
      <c r="Y9663" s="9">
        <v>0.45</v>
      </c>
      <c r="Z9663" s="9" t="str">
        <f t="shared" si="1358"/>
        <v>High</v>
      </c>
    </row>
    <row r="9664" spans="1:26" x14ac:dyDescent="0.3">
      <c r="A9664" t="s">
        <v>8279</v>
      </c>
      <c r="B9664" s="6">
        <v>44902</v>
      </c>
      <c r="C9664" s="6" t="str">
        <f t="shared" si="1351"/>
        <v>2022</v>
      </c>
      <c r="D9664" s="6" t="str">
        <f t="shared" si="1352"/>
        <v>December</v>
      </c>
      <c r="E9664" s="6" t="str">
        <f t="shared" si="1353"/>
        <v>Q4</v>
      </c>
      <c r="F9664" s="6" t="str">
        <f t="shared" si="1354"/>
        <v>High</v>
      </c>
      <c r="G9664" s="6" t="str">
        <f t="shared" si="1355"/>
        <v>Full Price</v>
      </c>
      <c r="H9664" s="6">
        <v>44906</v>
      </c>
      <c r="I9664" t="s">
        <v>3253</v>
      </c>
      <c r="J9664" t="s">
        <v>119</v>
      </c>
      <c r="K9664" t="s">
        <v>621</v>
      </c>
      <c r="L9664" t="s">
        <v>30</v>
      </c>
      <c r="M9664" t="s">
        <v>76</v>
      </c>
      <c r="N9664" t="s">
        <v>99</v>
      </c>
      <c r="O9664" t="s">
        <v>62</v>
      </c>
      <c r="P9664" t="s">
        <v>381</v>
      </c>
      <c r="Q9664" t="s">
        <v>115</v>
      </c>
      <c r="R9664" s="7">
        <v>0</v>
      </c>
      <c r="S9664" s="7">
        <f t="shared" si="1350"/>
        <v>82.38</v>
      </c>
      <c r="T9664" s="8">
        <v>25.537800000000001</v>
      </c>
      <c r="U9664" s="8" t="str">
        <f t="shared" si="1356"/>
        <v>Low</v>
      </c>
      <c r="V9664" s="7">
        <v>6</v>
      </c>
      <c r="W9664" s="8">
        <v>82.38</v>
      </c>
      <c r="X9664" s="8">
        <f t="shared" si="1357"/>
        <v>4158</v>
      </c>
      <c r="Y9664" s="9">
        <v>0.31</v>
      </c>
      <c r="Z9664" s="9" t="str">
        <f t="shared" si="1358"/>
        <v>High</v>
      </c>
    </row>
    <row r="9665" spans="1:26" x14ac:dyDescent="0.3">
      <c r="A9665" t="s">
        <v>8280</v>
      </c>
      <c r="B9665" s="6">
        <v>44902</v>
      </c>
      <c r="C9665" s="6" t="str">
        <f t="shared" si="1351"/>
        <v>2022</v>
      </c>
      <c r="D9665" s="6" t="str">
        <f t="shared" si="1352"/>
        <v>December</v>
      </c>
      <c r="E9665" s="6" t="str">
        <f t="shared" si="1353"/>
        <v>Q4</v>
      </c>
      <c r="F9665" s="6" t="str">
        <f t="shared" si="1354"/>
        <v>Low</v>
      </c>
      <c r="G9665" s="6" t="str">
        <f t="shared" si="1355"/>
        <v>Discounted</v>
      </c>
      <c r="H9665" s="6">
        <v>44905</v>
      </c>
      <c r="I9665" t="s">
        <v>3048</v>
      </c>
      <c r="J9665" t="s">
        <v>598</v>
      </c>
      <c r="K9665" t="s">
        <v>3885</v>
      </c>
      <c r="L9665" t="s">
        <v>30</v>
      </c>
      <c r="M9665" t="s">
        <v>91</v>
      </c>
      <c r="N9665" t="s">
        <v>92</v>
      </c>
      <c r="O9665" t="s">
        <v>69</v>
      </c>
      <c r="P9665" t="s">
        <v>70</v>
      </c>
      <c r="Q9665" t="s">
        <v>71</v>
      </c>
      <c r="R9665" s="7">
        <v>0.2</v>
      </c>
      <c r="S9665" s="7">
        <f t="shared" si="1350"/>
        <v>299.50079999999997</v>
      </c>
      <c r="T9665" s="8">
        <v>46.796999999999997</v>
      </c>
      <c r="U9665" s="8" t="str">
        <f t="shared" si="1356"/>
        <v>Low</v>
      </c>
      <c r="V9665" s="7">
        <v>3</v>
      </c>
      <c r="W9665" s="8">
        <v>374.37599999999998</v>
      </c>
      <c r="X9665" s="8">
        <f t="shared" si="1357"/>
        <v>1556</v>
      </c>
      <c r="Y9665" s="9">
        <v>0.125</v>
      </c>
      <c r="Z9665" s="9" t="str">
        <f t="shared" si="1358"/>
        <v>Low</v>
      </c>
    </row>
    <row r="9666" spans="1:26" x14ac:dyDescent="0.3">
      <c r="A9666" t="s">
        <v>8281</v>
      </c>
      <c r="B9666" s="6">
        <v>44902</v>
      </c>
      <c r="C9666" s="6" t="str">
        <f t="shared" si="1351"/>
        <v>2022</v>
      </c>
      <c r="D9666" s="6" t="str">
        <f t="shared" si="1352"/>
        <v>December</v>
      </c>
      <c r="E9666" s="6" t="str">
        <f t="shared" si="1353"/>
        <v>Q4</v>
      </c>
      <c r="F9666" s="6" t="str">
        <f t="shared" si="1354"/>
        <v>High</v>
      </c>
      <c r="G9666" s="6" t="str">
        <f t="shared" si="1355"/>
        <v>Full Price</v>
      </c>
      <c r="H9666" s="6">
        <v>44909</v>
      </c>
      <c r="I9666" t="s">
        <v>2653</v>
      </c>
      <c r="J9666" t="s">
        <v>243</v>
      </c>
      <c r="K9666" t="s">
        <v>244</v>
      </c>
      <c r="L9666" t="s">
        <v>40</v>
      </c>
      <c r="M9666" t="s">
        <v>31</v>
      </c>
      <c r="N9666" t="s">
        <v>32</v>
      </c>
      <c r="O9666" t="s">
        <v>69</v>
      </c>
      <c r="P9666" t="s">
        <v>139</v>
      </c>
      <c r="Q9666" t="s">
        <v>71</v>
      </c>
      <c r="R9666" s="7">
        <v>0</v>
      </c>
      <c r="S9666" s="7">
        <f t="shared" ref="S9666:S9729" si="1359">W9666 - (W9666 * R9666)</f>
        <v>50.04</v>
      </c>
      <c r="T9666" s="8">
        <v>25.02</v>
      </c>
      <c r="U9666" s="8" t="str">
        <f t="shared" si="1356"/>
        <v>Low</v>
      </c>
      <c r="V9666" s="7">
        <v>6</v>
      </c>
      <c r="W9666" s="8">
        <v>50.04</v>
      </c>
      <c r="X9666" s="8">
        <f t="shared" si="1357"/>
        <v>5141</v>
      </c>
      <c r="Y9666" s="9">
        <v>0.5</v>
      </c>
      <c r="Z9666" s="9" t="str">
        <f t="shared" si="1358"/>
        <v>High</v>
      </c>
    </row>
    <row r="9667" spans="1:26" x14ac:dyDescent="0.3">
      <c r="A9667" t="s">
        <v>8282</v>
      </c>
      <c r="B9667" s="6">
        <v>44902</v>
      </c>
      <c r="C9667" s="6" t="str">
        <f t="shared" ref="C9667:C9730" si="1360">TEXT(B9667, "YYYY")</f>
        <v>2022</v>
      </c>
      <c r="D9667" s="6" t="str">
        <f t="shared" ref="D9667:D9730" si="1361">TEXT(B9667, "MMMM")</f>
        <v>December</v>
      </c>
      <c r="E9667" s="6" t="str">
        <f t="shared" ref="E9667:E9730" si="1362">"Q" &amp; INT((MONTH(B9667) - 1) / 3) + 1</f>
        <v>Q4</v>
      </c>
      <c r="F9667" s="6" t="str">
        <f t="shared" ref="F9667:F9730" si="1363">IF(Y9667&gt; 0.2, "High", "Low")</f>
        <v>Low</v>
      </c>
      <c r="G9667" s="6" t="str">
        <f t="shared" ref="G9667:G9730" si="1364">IF(R9667&gt;0, "Discounted", "Full Price")</f>
        <v>Discounted</v>
      </c>
      <c r="H9667" s="6">
        <v>44904</v>
      </c>
      <c r="I9667" t="s">
        <v>2631</v>
      </c>
      <c r="J9667" t="s">
        <v>161</v>
      </c>
      <c r="K9667" t="s">
        <v>1699</v>
      </c>
      <c r="L9667" t="s">
        <v>30</v>
      </c>
      <c r="M9667" t="s">
        <v>91</v>
      </c>
      <c r="N9667" t="s">
        <v>110</v>
      </c>
      <c r="O9667" t="s">
        <v>54</v>
      </c>
      <c r="P9667" t="s">
        <v>865</v>
      </c>
      <c r="Q9667" t="s">
        <v>132</v>
      </c>
      <c r="R9667" s="7">
        <v>0.2</v>
      </c>
      <c r="S9667" s="7">
        <f t="shared" si="1359"/>
        <v>102.38719999999999</v>
      </c>
      <c r="T9667" s="8">
        <v>25.596800000000002</v>
      </c>
      <c r="U9667" s="8" t="str">
        <f t="shared" ref="U9667:U9730" si="1365">IF(T9667 &lt; 0, "Loss", IF(T9667 &lt; 100, "Low", IF(T9667 &lt; 500, "Medium", "High")))</f>
        <v>Low</v>
      </c>
      <c r="V9667" s="7">
        <v>2</v>
      </c>
      <c r="W9667" s="8">
        <v>127.98399999999999</v>
      </c>
      <c r="X9667" s="8">
        <f t="shared" ref="X9667:X9730" si="1366">_xlfn.RANK.EQ(W9667, W$2:W$9994)</f>
        <v>3324</v>
      </c>
      <c r="Y9667" s="9">
        <v>0.2</v>
      </c>
      <c r="Z9667" s="9" t="str">
        <f t="shared" ref="Z9667:Z9730" si="1367">IF(Y9667 &gt; 0.2, "High", "Low")</f>
        <v>Low</v>
      </c>
    </row>
    <row r="9668" spans="1:26" x14ac:dyDescent="0.3">
      <c r="A9668" t="s">
        <v>8283</v>
      </c>
      <c r="B9668" s="6">
        <v>44903</v>
      </c>
      <c r="C9668" s="6" t="str">
        <f t="shared" si="1360"/>
        <v>2022</v>
      </c>
      <c r="D9668" s="6" t="str">
        <f t="shared" si="1361"/>
        <v>December</v>
      </c>
      <c r="E9668" s="6" t="str">
        <f t="shared" si="1362"/>
        <v>Q4</v>
      </c>
      <c r="F9668" s="6" t="str">
        <f t="shared" si="1363"/>
        <v>High</v>
      </c>
      <c r="G9668" s="6" t="str">
        <f t="shared" si="1364"/>
        <v>Discounted</v>
      </c>
      <c r="H9668" s="6">
        <v>44909</v>
      </c>
      <c r="I9668" t="s">
        <v>2644</v>
      </c>
      <c r="J9668" t="s">
        <v>89</v>
      </c>
      <c r="K9668" t="s">
        <v>1545</v>
      </c>
      <c r="L9668" t="s">
        <v>61</v>
      </c>
      <c r="M9668" t="s">
        <v>31</v>
      </c>
      <c r="N9668" t="s">
        <v>41</v>
      </c>
      <c r="O9668" t="s">
        <v>69</v>
      </c>
      <c r="P9668" t="s">
        <v>139</v>
      </c>
      <c r="Q9668" t="s">
        <v>71</v>
      </c>
      <c r="R9668" s="7">
        <v>0.2</v>
      </c>
      <c r="S9668" s="7">
        <f t="shared" si="1359"/>
        <v>72.384</v>
      </c>
      <c r="T9668" s="8">
        <v>33.93</v>
      </c>
      <c r="U9668" s="8" t="str">
        <f t="shared" si="1365"/>
        <v>Low</v>
      </c>
      <c r="V9668" s="7">
        <v>3</v>
      </c>
      <c r="W9668" s="8">
        <v>90.48</v>
      </c>
      <c r="X9668" s="8">
        <f t="shared" si="1366"/>
        <v>3969</v>
      </c>
      <c r="Y9668" s="9">
        <v>0.375</v>
      </c>
      <c r="Z9668" s="9" t="str">
        <f t="shared" si="1367"/>
        <v>High</v>
      </c>
    </row>
    <row r="9669" spans="1:26" x14ac:dyDescent="0.3">
      <c r="A9669" t="s">
        <v>8283</v>
      </c>
      <c r="B9669" s="6">
        <v>44903</v>
      </c>
      <c r="C9669" s="6" t="str">
        <f t="shared" si="1360"/>
        <v>2022</v>
      </c>
      <c r="D9669" s="6" t="str">
        <f t="shared" si="1361"/>
        <v>December</v>
      </c>
      <c r="E9669" s="6" t="str">
        <f t="shared" si="1362"/>
        <v>Q4</v>
      </c>
      <c r="F9669" s="6" t="str">
        <f t="shared" si="1363"/>
        <v>High</v>
      </c>
      <c r="G9669" s="6" t="str">
        <f t="shared" si="1364"/>
        <v>Discounted</v>
      </c>
      <c r="H9669" s="6">
        <v>44909</v>
      </c>
      <c r="I9669" t="s">
        <v>2644</v>
      </c>
      <c r="J9669" t="s">
        <v>89</v>
      </c>
      <c r="K9669" t="s">
        <v>1869</v>
      </c>
      <c r="L9669" t="s">
        <v>61</v>
      </c>
      <c r="M9669" t="s">
        <v>31</v>
      </c>
      <c r="N9669" t="s">
        <v>41</v>
      </c>
      <c r="O9669" t="s">
        <v>69</v>
      </c>
      <c r="P9669" t="s">
        <v>139</v>
      </c>
      <c r="Q9669" t="s">
        <v>71</v>
      </c>
      <c r="R9669" s="7">
        <v>0.2</v>
      </c>
      <c r="S9669" s="7">
        <f t="shared" si="1359"/>
        <v>17.9392</v>
      </c>
      <c r="T9669" s="8">
        <v>8.4090000000000007</v>
      </c>
      <c r="U9669" s="8" t="str">
        <f t="shared" si="1365"/>
        <v>Low</v>
      </c>
      <c r="V9669" s="7">
        <v>1</v>
      </c>
      <c r="W9669" s="8">
        <v>22.423999999999999</v>
      </c>
      <c r="X9669" s="8">
        <f t="shared" si="1366"/>
        <v>6915</v>
      </c>
      <c r="Y9669" s="9">
        <v>0.375</v>
      </c>
      <c r="Z9669" s="9" t="str">
        <f t="shared" si="1367"/>
        <v>High</v>
      </c>
    </row>
    <row r="9670" spans="1:26" x14ac:dyDescent="0.3">
      <c r="A9670" t="s">
        <v>8283</v>
      </c>
      <c r="B9670" s="6">
        <v>44903</v>
      </c>
      <c r="C9670" s="6" t="str">
        <f t="shared" si="1360"/>
        <v>2022</v>
      </c>
      <c r="D9670" s="6" t="str">
        <f t="shared" si="1361"/>
        <v>December</v>
      </c>
      <c r="E9670" s="6" t="str">
        <f t="shared" si="1362"/>
        <v>Q4</v>
      </c>
      <c r="F9670" s="6" t="str">
        <f t="shared" si="1363"/>
        <v>High</v>
      </c>
      <c r="G9670" s="6" t="str">
        <f t="shared" si="1364"/>
        <v>Full Price</v>
      </c>
      <c r="H9670" s="6">
        <v>44909</v>
      </c>
      <c r="I9670" t="s">
        <v>2644</v>
      </c>
      <c r="J9670" t="s">
        <v>3036</v>
      </c>
      <c r="K9670" t="s">
        <v>5324</v>
      </c>
      <c r="L9670" t="s">
        <v>61</v>
      </c>
      <c r="M9670" t="s">
        <v>31</v>
      </c>
      <c r="N9670" t="s">
        <v>32</v>
      </c>
      <c r="O9670" t="s">
        <v>69</v>
      </c>
      <c r="P9670" t="s">
        <v>139</v>
      </c>
      <c r="Q9670" t="s">
        <v>71</v>
      </c>
      <c r="R9670" s="7">
        <v>0</v>
      </c>
      <c r="S9670" s="7">
        <f t="shared" si="1359"/>
        <v>87.92</v>
      </c>
      <c r="T9670" s="8">
        <v>40.443199999999997</v>
      </c>
      <c r="U9670" s="8" t="str">
        <f t="shared" si="1365"/>
        <v>Low</v>
      </c>
      <c r="V9670" s="7">
        <v>4</v>
      </c>
      <c r="W9670" s="8">
        <v>87.92</v>
      </c>
      <c r="X9670" s="8">
        <f t="shared" si="1366"/>
        <v>4034</v>
      </c>
      <c r="Y9670" s="9">
        <v>0.46</v>
      </c>
      <c r="Z9670" s="9" t="str">
        <f t="shared" si="1367"/>
        <v>High</v>
      </c>
    </row>
    <row r="9671" spans="1:26" x14ac:dyDescent="0.3">
      <c r="A9671" t="s">
        <v>8283</v>
      </c>
      <c r="B9671" s="6">
        <v>44903</v>
      </c>
      <c r="C9671" s="6" t="str">
        <f t="shared" si="1360"/>
        <v>2022</v>
      </c>
      <c r="D9671" s="6" t="str">
        <f t="shared" si="1361"/>
        <v>December</v>
      </c>
      <c r="E9671" s="6" t="str">
        <f t="shared" si="1362"/>
        <v>Q4</v>
      </c>
      <c r="F9671" s="6" t="str">
        <f t="shared" si="1363"/>
        <v>High</v>
      </c>
      <c r="G9671" s="6" t="str">
        <f t="shared" si="1364"/>
        <v>Full Price</v>
      </c>
      <c r="H9671" s="6">
        <v>44909</v>
      </c>
      <c r="I9671" t="s">
        <v>2644</v>
      </c>
      <c r="J9671" t="s">
        <v>47</v>
      </c>
      <c r="K9671" t="s">
        <v>1235</v>
      </c>
      <c r="L9671" t="s">
        <v>61</v>
      </c>
      <c r="M9671" t="s">
        <v>31</v>
      </c>
      <c r="N9671" t="s">
        <v>49</v>
      </c>
      <c r="O9671" t="s">
        <v>69</v>
      </c>
      <c r="P9671" t="s">
        <v>139</v>
      </c>
      <c r="Q9671" t="s">
        <v>71</v>
      </c>
      <c r="R9671" s="7">
        <v>0</v>
      </c>
      <c r="S9671" s="7">
        <f t="shared" si="1359"/>
        <v>42.76</v>
      </c>
      <c r="T9671" s="8">
        <v>11.117599999999999</v>
      </c>
      <c r="U9671" s="8" t="str">
        <f t="shared" si="1365"/>
        <v>Low</v>
      </c>
      <c r="V9671" s="7">
        <v>1</v>
      </c>
      <c r="W9671" s="8">
        <v>42.76</v>
      </c>
      <c r="X9671" s="8">
        <f t="shared" si="1366"/>
        <v>5488</v>
      </c>
      <c r="Y9671" s="9">
        <v>0.26</v>
      </c>
      <c r="Z9671" s="9" t="str">
        <f t="shared" si="1367"/>
        <v>High</v>
      </c>
    </row>
    <row r="9672" spans="1:26" x14ac:dyDescent="0.3">
      <c r="A9672" t="s">
        <v>8284</v>
      </c>
      <c r="B9672" s="6">
        <v>44903</v>
      </c>
      <c r="C9672" s="6" t="str">
        <f t="shared" si="1360"/>
        <v>2022</v>
      </c>
      <c r="D9672" s="6" t="str">
        <f t="shared" si="1361"/>
        <v>December</v>
      </c>
      <c r="E9672" s="6" t="str">
        <f t="shared" si="1362"/>
        <v>Q4</v>
      </c>
      <c r="F9672" s="6" t="str">
        <f t="shared" si="1363"/>
        <v>Low</v>
      </c>
      <c r="G9672" s="6" t="str">
        <f t="shared" si="1364"/>
        <v>Full Price</v>
      </c>
      <c r="H9672" s="6">
        <v>44908</v>
      </c>
      <c r="I9672" t="s">
        <v>1926</v>
      </c>
      <c r="J9672" t="s">
        <v>157</v>
      </c>
      <c r="K9672" t="s">
        <v>2925</v>
      </c>
      <c r="L9672" t="s">
        <v>30</v>
      </c>
      <c r="M9672" t="s">
        <v>76</v>
      </c>
      <c r="N9672" t="s">
        <v>138</v>
      </c>
      <c r="O9672" t="s">
        <v>33</v>
      </c>
      <c r="P9672" t="s">
        <v>2722</v>
      </c>
      <c r="Q9672" t="s">
        <v>287</v>
      </c>
      <c r="R9672" s="7">
        <v>0</v>
      </c>
      <c r="S9672" s="7">
        <f t="shared" si="1359"/>
        <v>459.92</v>
      </c>
      <c r="T9672" s="8">
        <v>41.392800000000001</v>
      </c>
      <c r="U9672" s="8" t="str">
        <f t="shared" si="1365"/>
        <v>Low</v>
      </c>
      <c r="V9672" s="7">
        <v>4</v>
      </c>
      <c r="W9672" s="8">
        <v>459.92</v>
      </c>
      <c r="X9672" s="8">
        <f t="shared" si="1366"/>
        <v>1286</v>
      </c>
      <c r="Y9672" s="9">
        <v>0.09</v>
      </c>
      <c r="Z9672" s="9" t="str">
        <f t="shared" si="1367"/>
        <v>Low</v>
      </c>
    </row>
    <row r="9673" spans="1:26" x14ac:dyDescent="0.3">
      <c r="A9673" t="s">
        <v>8284</v>
      </c>
      <c r="B9673" s="6">
        <v>44903</v>
      </c>
      <c r="C9673" s="6" t="str">
        <f t="shared" si="1360"/>
        <v>2022</v>
      </c>
      <c r="D9673" s="6" t="str">
        <f t="shared" si="1361"/>
        <v>December</v>
      </c>
      <c r="E9673" s="6" t="str">
        <f t="shared" si="1362"/>
        <v>Q4</v>
      </c>
      <c r="F9673" s="6" t="str">
        <f t="shared" si="1363"/>
        <v>High</v>
      </c>
      <c r="G9673" s="6" t="str">
        <f t="shared" si="1364"/>
        <v>Full Price</v>
      </c>
      <c r="H9673" s="6">
        <v>44908</v>
      </c>
      <c r="I9673" t="s">
        <v>1926</v>
      </c>
      <c r="J9673" t="s">
        <v>1784</v>
      </c>
      <c r="K9673" t="s">
        <v>1785</v>
      </c>
      <c r="L9673" t="s">
        <v>30</v>
      </c>
      <c r="M9673" t="s">
        <v>31</v>
      </c>
      <c r="N9673" t="s">
        <v>174</v>
      </c>
      <c r="O9673" t="s">
        <v>33</v>
      </c>
      <c r="P9673" t="s">
        <v>2722</v>
      </c>
      <c r="Q9673" t="s">
        <v>287</v>
      </c>
      <c r="R9673" s="7">
        <v>0</v>
      </c>
      <c r="S9673" s="7">
        <f t="shared" si="1359"/>
        <v>1089.75</v>
      </c>
      <c r="T9673" s="8">
        <v>305.13</v>
      </c>
      <c r="U9673" s="8" t="str">
        <f t="shared" si="1365"/>
        <v>Medium</v>
      </c>
      <c r="V9673" s="7">
        <v>3</v>
      </c>
      <c r="W9673" s="8">
        <v>1089.75</v>
      </c>
      <c r="X9673" s="8">
        <f t="shared" si="1366"/>
        <v>409</v>
      </c>
      <c r="Y9673" s="9">
        <v>0.28000000000000003</v>
      </c>
      <c r="Z9673" s="9" t="str">
        <f t="shared" si="1367"/>
        <v>High</v>
      </c>
    </row>
    <row r="9674" spans="1:26" x14ac:dyDescent="0.3">
      <c r="A9674" t="s">
        <v>8284</v>
      </c>
      <c r="B9674" s="6">
        <v>44903</v>
      </c>
      <c r="C9674" s="6" t="str">
        <f t="shared" si="1360"/>
        <v>2022</v>
      </c>
      <c r="D9674" s="6" t="str">
        <f t="shared" si="1361"/>
        <v>December</v>
      </c>
      <c r="E9674" s="6" t="str">
        <f t="shared" si="1362"/>
        <v>Q4</v>
      </c>
      <c r="F9674" s="6" t="str">
        <f t="shared" si="1363"/>
        <v>High</v>
      </c>
      <c r="G9674" s="6" t="str">
        <f t="shared" si="1364"/>
        <v>Full Price</v>
      </c>
      <c r="H9674" s="6">
        <v>44908</v>
      </c>
      <c r="I9674" t="s">
        <v>1926</v>
      </c>
      <c r="J9674" t="s">
        <v>44</v>
      </c>
      <c r="K9674" t="s">
        <v>2535</v>
      </c>
      <c r="L9674" t="s">
        <v>30</v>
      </c>
      <c r="M9674" t="s">
        <v>31</v>
      </c>
      <c r="N9674" t="s">
        <v>46</v>
      </c>
      <c r="O9674" t="s">
        <v>33</v>
      </c>
      <c r="P9674" t="s">
        <v>2722</v>
      </c>
      <c r="Q9674" t="s">
        <v>287</v>
      </c>
      <c r="R9674" s="7">
        <v>0</v>
      </c>
      <c r="S9674" s="7">
        <f t="shared" si="1359"/>
        <v>61.06</v>
      </c>
      <c r="T9674" s="8">
        <v>28.087599999999998</v>
      </c>
      <c r="U9674" s="8" t="str">
        <f t="shared" si="1365"/>
        <v>Low</v>
      </c>
      <c r="V9674" s="7">
        <v>2</v>
      </c>
      <c r="W9674" s="8">
        <v>61.06</v>
      </c>
      <c r="X9674" s="8">
        <f t="shared" si="1366"/>
        <v>4762</v>
      </c>
      <c r="Y9674" s="9">
        <v>0.46</v>
      </c>
      <c r="Z9674" s="9" t="str">
        <f t="shared" si="1367"/>
        <v>High</v>
      </c>
    </row>
    <row r="9675" spans="1:26" x14ac:dyDescent="0.3">
      <c r="A9675" t="s">
        <v>8284</v>
      </c>
      <c r="B9675" s="6">
        <v>44903</v>
      </c>
      <c r="C9675" s="6" t="str">
        <f t="shared" si="1360"/>
        <v>2022</v>
      </c>
      <c r="D9675" s="6" t="str">
        <f t="shared" si="1361"/>
        <v>December</v>
      </c>
      <c r="E9675" s="6" t="str">
        <f t="shared" si="1362"/>
        <v>Q4</v>
      </c>
      <c r="F9675" s="6" t="str">
        <f t="shared" si="1363"/>
        <v>High</v>
      </c>
      <c r="G9675" s="6" t="str">
        <f t="shared" si="1364"/>
        <v>Full Price</v>
      </c>
      <c r="H9675" s="6">
        <v>44908</v>
      </c>
      <c r="I9675" t="s">
        <v>1926</v>
      </c>
      <c r="J9675" t="s">
        <v>1070</v>
      </c>
      <c r="K9675" t="s">
        <v>4850</v>
      </c>
      <c r="L9675" t="s">
        <v>30</v>
      </c>
      <c r="M9675" t="s">
        <v>31</v>
      </c>
      <c r="N9675" t="s">
        <v>32</v>
      </c>
      <c r="O9675" t="s">
        <v>33</v>
      </c>
      <c r="P9675" t="s">
        <v>2722</v>
      </c>
      <c r="Q9675" t="s">
        <v>287</v>
      </c>
      <c r="R9675" s="7">
        <v>0</v>
      </c>
      <c r="S9675" s="7">
        <f t="shared" si="1359"/>
        <v>27.52</v>
      </c>
      <c r="T9675" s="8">
        <v>12.6592</v>
      </c>
      <c r="U9675" s="8" t="str">
        <f t="shared" si="1365"/>
        <v>Low</v>
      </c>
      <c r="V9675" s="7">
        <v>4</v>
      </c>
      <c r="W9675" s="8">
        <v>27.52</v>
      </c>
      <c r="X9675" s="8">
        <f t="shared" si="1366"/>
        <v>6460</v>
      </c>
      <c r="Y9675" s="9">
        <v>0.46</v>
      </c>
      <c r="Z9675" s="9" t="str">
        <f t="shared" si="1367"/>
        <v>High</v>
      </c>
    </row>
    <row r="9676" spans="1:26" x14ac:dyDescent="0.3">
      <c r="A9676" t="s">
        <v>8284</v>
      </c>
      <c r="B9676" s="6">
        <v>44903</v>
      </c>
      <c r="C9676" s="6" t="str">
        <f t="shared" si="1360"/>
        <v>2022</v>
      </c>
      <c r="D9676" s="6" t="str">
        <f t="shared" si="1361"/>
        <v>December</v>
      </c>
      <c r="E9676" s="6" t="str">
        <f t="shared" si="1362"/>
        <v>Q4</v>
      </c>
      <c r="F9676" s="6" t="str">
        <f t="shared" si="1363"/>
        <v>Low</v>
      </c>
      <c r="G9676" s="6" t="str">
        <f t="shared" si="1364"/>
        <v>Full Price</v>
      </c>
      <c r="H9676" s="6">
        <v>44908</v>
      </c>
      <c r="I9676" t="s">
        <v>1926</v>
      </c>
      <c r="J9676" t="s">
        <v>161</v>
      </c>
      <c r="K9676" t="s">
        <v>2398</v>
      </c>
      <c r="L9676" t="s">
        <v>30</v>
      </c>
      <c r="M9676" t="s">
        <v>91</v>
      </c>
      <c r="N9676" t="s">
        <v>110</v>
      </c>
      <c r="O9676" t="s">
        <v>33</v>
      </c>
      <c r="P9676" t="s">
        <v>2722</v>
      </c>
      <c r="Q9676" t="s">
        <v>287</v>
      </c>
      <c r="R9676" s="7">
        <v>0</v>
      </c>
      <c r="S9676" s="7">
        <f t="shared" si="1359"/>
        <v>178.11</v>
      </c>
      <c r="T9676" s="8">
        <v>32.059800000000003</v>
      </c>
      <c r="U9676" s="8" t="str">
        <f t="shared" si="1365"/>
        <v>Low</v>
      </c>
      <c r="V9676" s="7">
        <v>3</v>
      </c>
      <c r="W9676" s="8">
        <v>178.11</v>
      </c>
      <c r="X9676" s="8">
        <f t="shared" si="1366"/>
        <v>2796</v>
      </c>
      <c r="Y9676" s="9">
        <v>0.18</v>
      </c>
      <c r="Z9676" s="9" t="str">
        <f t="shared" si="1367"/>
        <v>Low</v>
      </c>
    </row>
    <row r="9677" spans="1:26" x14ac:dyDescent="0.3">
      <c r="A9677" t="s">
        <v>8285</v>
      </c>
      <c r="B9677" s="6">
        <v>44903</v>
      </c>
      <c r="C9677" s="6" t="str">
        <f t="shared" si="1360"/>
        <v>2022</v>
      </c>
      <c r="D9677" s="6" t="str">
        <f t="shared" si="1361"/>
        <v>December</v>
      </c>
      <c r="E9677" s="6" t="str">
        <f t="shared" si="1362"/>
        <v>Q4</v>
      </c>
      <c r="F9677" s="6" t="str">
        <f t="shared" si="1363"/>
        <v>Low</v>
      </c>
      <c r="G9677" s="6" t="str">
        <f t="shared" si="1364"/>
        <v>Discounted</v>
      </c>
      <c r="H9677" s="6">
        <v>44907</v>
      </c>
      <c r="I9677" t="s">
        <v>1887</v>
      </c>
      <c r="J9677" t="s">
        <v>136</v>
      </c>
      <c r="K9677" t="s">
        <v>178</v>
      </c>
      <c r="L9677" t="s">
        <v>30</v>
      </c>
      <c r="M9677" t="s">
        <v>76</v>
      </c>
      <c r="N9677" t="s">
        <v>138</v>
      </c>
      <c r="O9677" t="s">
        <v>69</v>
      </c>
      <c r="P9677" t="s">
        <v>139</v>
      </c>
      <c r="Q9677" t="s">
        <v>71</v>
      </c>
      <c r="R9677" s="7">
        <v>0.15</v>
      </c>
      <c r="S9677" s="7">
        <f t="shared" si="1359"/>
        <v>1136.30465</v>
      </c>
      <c r="T9677" s="8">
        <v>31.454799999999999</v>
      </c>
      <c r="U9677" s="8" t="str">
        <f t="shared" si="1365"/>
        <v>Low</v>
      </c>
      <c r="V9677" s="7">
        <v>13</v>
      </c>
      <c r="W9677" s="8">
        <v>1336.829</v>
      </c>
      <c r="X9677" s="8">
        <f t="shared" si="1366"/>
        <v>294</v>
      </c>
      <c r="Y9677" s="9">
        <v>2.3529412E-2</v>
      </c>
      <c r="Z9677" s="9" t="str">
        <f t="shared" si="1367"/>
        <v>Low</v>
      </c>
    </row>
    <row r="9678" spans="1:26" x14ac:dyDescent="0.3">
      <c r="A9678" t="s">
        <v>8285</v>
      </c>
      <c r="B9678" s="6">
        <v>44903</v>
      </c>
      <c r="C9678" s="6" t="str">
        <f t="shared" si="1360"/>
        <v>2022</v>
      </c>
      <c r="D9678" s="6" t="str">
        <f t="shared" si="1361"/>
        <v>December</v>
      </c>
      <c r="E9678" s="6" t="str">
        <f t="shared" si="1362"/>
        <v>Q4</v>
      </c>
      <c r="F9678" s="6" t="str">
        <f t="shared" si="1363"/>
        <v>Low</v>
      </c>
      <c r="G9678" s="6" t="str">
        <f t="shared" si="1364"/>
        <v>Discounted</v>
      </c>
      <c r="H9678" s="6">
        <v>44907</v>
      </c>
      <c r="I9678" t="s">
        <v>1887</v>
      </c>
      <c r="J9678" t="s">
        <v>411</v>
      </c>
      <c r="K9678" t="s">
        <v>3975</v>
      </c>
      <c r="L9678" t="s">
        <v>30</v>
      </c>
      <c r="M9678" t="s">
        <v>76</v>
      </c>
      <c r="N9678" t="s">
        <v>77</v>
      </c>
      <c r="O9678" t="s">
        <v>69</v>
      </c>
      <c r="P9678" t="s">
        <v>139</v>
      </c>
      <c r="Q9678" t="s">
        <v>71</v>
      </c>
      <c r="R9678" s="7">
        <v>0.2</v>
      </c>
      <c r="S9678" s="7">
        <f t="shared" si="1359"/>
        <v>90.854399999999998</v>
      </c>
      <c r="T9678" s="8">
        <v>-18.454799999999999</v>
      </c>
      <c r="U9678" s="8" t="str">
        <f t="shared" si="1365"/>
        <v>Loss</v>
      </c>
      <c r="V9678" s="7">
        <v>2</v>
      </c>
      <c r="W9678" s="8">
        <v>113.568</v>
      </c>
      <c r="X9678" s="8">
        <f t="shared" si="1366"/>
        <v>3549</v>
      </c>
      <c r="Y9678" s="9">
        <v>-0.16250000000000001</v>
      </c>
      <c r="Z9678" s="9" t="str">
        <f t="shared" si="1367"/>
        <v>Low</v>
      </c>
    </row>
    <row r="9679" spans="1:26" x14ac:dyDescent="0.3">
      <c r="A9679" t="s">
        <v>8285</v>
      </c>
      <c r="B9679" s="6">
        <v>44903</v>
      </c>
      <c r="C9679" s="6" t="str">
        <f t="shared" si="1360"/>
        <v>2022</v>
      </c>
      <c r="D9679" s="6" t="str">
        <f t="shared" si="1361"/>
        <v>December</v>
      </c>
      <c r="E9679" s="6" t="str">
        <f t="shared" si="1362"/>
        <v>Q4</v>
      </c>
      <c r="F9679" s="6" t="str">
        <f t="shared" si="1363"/>
        <v>Low</v>
      </c>
      <c r="G9679" s="6" t="str">
        <f t="shared" si="1364"/>
        <v>Discounted</v>
      </c>
      <c r="H9679" s="6">
        <v>44907</v>
      </c>
      <c r="I9679" t="s">
        <v>1887</v>
      </c>
      <c r="J9679" t="s">
        <v>425</v>
      </c>
      <c r="K9679" t="s">
        <v>1342</v>
      </c>
      <c r="L9679" t="s">
        <v>30</v>
      </c>
      <c r="M9679" t="s">
        <v>76</v>
      </c>
      <c r="N9679" t="s">
        <v>262</v>
      </c>
      <c r="O9679" t="s">
        <v>69</v>
      </c>
      <c r="P9679" t="s">
        <v>139</v>
      </c>
      <c r="Q9679" t="s">
        <v>71</v>
      </c>
      <c r="R9679" s="7">
        <v>0.2</v>
      </c>
      <c r="S9679" s="7">
        <f t="shared" si="1359"/>
        <v>803.2192</v>
      </c>
      <c r="T9679" s="8">
        <v>-112.95269999999999</v>
      </c>
      <c r="U9679" s="8" t="str">
        <f t="shared" si="1365"/>
        <v>Loss</v>
      </c>
      <c r="V9679" s="7">
        <v>7</v>
      </c>
      <c r="W9679" s="8">
        <v>1004.024</v>
      </c>
      <c r="X9679" s="8">
        <f t="shared" si="1366"/>
        <v>463</v>
      </c>
      <c r="Y9679" s="9">
        <v>-0.1125</v>
      </c>
      <c r="Z9679" s="9" t="str">
        <f t="shared" si="1367"/>
        <v>Low</v>
      </c>
    </row>
    <row r="9680" spans="1:26" x14ac:dyDescent="0.3">
      <c r="A9680" t="s">
        <v>8285</v>
      </c>
      <c r="B9680" s="6">
        <v>44903</v>
      </c>
      <c r="C9680" s="6" t="str">
        <f t="shared" si="1360"/>
        <v>2022</v>
      </c>
      <c r="D9680" s="6" t="str">
        <f t="shared" si="1361"/>
        <v>December</v>
      </c>
      <c r="E9680" s="6" t="str">
        <f t="shared" si="1362"/>
        <v>Q4</v>
      </c>
      <c r="F9680" s="6" t="str">
        <f t="shared" si="1363"/>
        <v>High</v>
      </c>
      <c r="G9680" s="6" t="str">
        <f t="shared" si="1364"/>
        <v>Full Price</v>
      </c>
      <c r="H9680" s="6">
        <v>44907</v>
      </c>
      <c r="I9680" t="s">
        <v>1887</v>
      </c>
      <c r="J9680" t="s">
        <v>89</v>
      </c>
      <c r="K9680" t="s">
        <v>3789</v>
      </c>
      <c r="L9680" t="s">
        <v>30</v>
      </c>
      <c r="M9680" t="s">
        <v>31</v>
      </c>
      <c r="N9680" t="s">
        <v>46</v>
      </c>
      <c r="O9680" t="s">
        <v>69</v>
      </c>
      <c r="P9680" t="s">
        <v>139</v>
      </c>
      <c r="Q9680" t="s">
        <v>71</v>
      </c>
      <c r="R9680" s="7">
        <v>0</v>
      </c>
      <c r="S9680" s="7">
        <f t="shared" si="1359"/>
        <v>28.35</v>
      </c>
      <c r="T9680" s="8">
        <v>13.608000000000001</v>
      </c>
      <c r="U9680" s="8" t="str">
        <f t="shared" si="1365"/>
        <v>Low</v>
      </c>
      <c r="V9680" s="7">
        <v>9</v>
      </c>
      <c r="W9680" s="8">
        <v>28.35</v>
      </c>
      <c r="X9680" s="8">
        <f t="shared" si="1366"/>
        <v>6415</v>
      </c>
      <c r="Y9680" s="9">
        <v>0.48</v>
      </c>
      <c r="Z9680" s="9" t="str">
        <f t="shared" si="1367"/>
        <v>High</v>
      </c>
    </row>
    <row r="9681" spans="1:26" x14ac:dyDescent="0.3">
      <c r="A9681" t="s">
        <v>8285</v>
      </c>
      <c r="B9681" s="6">
        <v>44903</v>
      </c>
      <c r="C9681" s="6" t="str">
        <f t="shared" si="1360"/>
        <v>2022</v>
      </c>
      <c r="D9681" s="6" t="str">
        <f t="shared" si="1361"/>
        <v>December</v>
      </c>
      <c r="E9681" s="6" t="str">
        <f t="shared" si="1362"/>
        <v>Q4</v>
      </c>
      <c r="F9681" s="6" t="str">
        <f t="shared" si="1363"/>
        <v>High</v>
      </c>
      <c r="G9681" s="6" t="str">
        <f t="shared" si="1364"/>
        <v>Full Price</v>
      </c>
      <c r="H9681" s="6">
        <v>44907</v>
      </c>
      <c r="I9681" t="s">
        <v>1887</v>
      </c>
      <c r="J9681" t="s">
        <v>67</v>
      </c>
      <c r="K9681" t="s">
        <v>4217</v>
      </c>
      <c r="L9681" t="s">
        <v>30</v>
      </c>
      <c r="M9681" t="s">
        <v>31</v>
      </c>
      <c r="N9681" t="s">
        <v>32</v>
      </c>
      <c r="O9681" t="s">
        <v>69</v>
      </c>
      <c r="P9681" t="s">
        <v>139</v>
      </c>
      <c r="Q9681" t="s">
        <v>71</v>
      </c>
      <c r="R9681" s="7">
        <v>0</v>
      </c>
      <c r="S9681" s="7">
        <f t="shared" si="1359"/>
        <v>55.98</v>
      </c>
      <c r="T9681" s="8">
        <v>27.430199999999999</v>
      </c>
      <c r="U9681" s="8" t="str">
        <f t="shared" si="1365"/>
        <v>Low</v>
      </c>
      <c r="V9681" s="7">
        <v>1</v>
      </c>
      <c r="W9681" s="8">
        <v>55.98</v>
      </c>
      <c r="X9681" s="8">
        <f t="shared" si="1366"/>
        <v>4943</v>
      </c>
      <c r="Y9681" s="9">
        <v>0.49</v>
      </c>
      <c r="Z9681" s="9" t="str">
        <f t="shared" si="1367"/>
        <v>High</v>
      </c>
    </row>
    <row r="9682" spans="1:26" x14ac:dyDescent="0.3">
      <c r="A9682" t="s">
        <v>8285</v>
      </c>
      <c r="B9682" s="6">
        <v>44903</v>
      </c>
      <c r="C9682" s="6" t="str">
        <f t="shared" si="1360"/>
        <v>2022</v>
      </c>
      <c r="D9682" s="6" t="str">
        <f t="shared" si="1361"/>
        <v>December</v>
      </c>
      <c r="E9682" s="6" t="str">
        <f t="shared" si="1362"/>
        <v>Q4</v>
      </c>
      <c r="F9682" s="6" t="str">
        <f t="shared" si="1363"/>
        <v>High</v>
      </c>
      <c r="G9682" s="6" t="str">
        <f t="shared" si="1364"/>
        <v>Full Price</v>
      </c>
      <c r="H9682" s="6">
        <v>44907</v>
      </c>
      <c r="I9682" t="s">
        <v>1887</v>
      </c>
      <c r="J9682" t="s">
        <v>205</v>
      </c>
      <c r="K9682" t="s">
        <v>206</v>
      </c>
      <c r="L9682" t="s">
        <v>30</v>
      </c>
      <c r="M9682" t="s">
        <v>31</v>
      </c>
      <c r="N9682" t="s">
        <v>32</v>
      </c>
      <c r="O9682" t="s">
        <v>69</v>
      </c>
      <c r="P9682" t="s">
        <v>139</v>
      </c>
      <c r="Q9682" t="s">
        <v>71</v>
      </c>
      <c r="R9682" s="7">
        <v>0</v>
      </c>
      <c r="S9682" s="7">
        <f t="shared" si="1359"/>
        <v>9.68</v>
      </c>
      <c r="T9682" s="8">
        <v>4.6463999999999999</v>
      </c>
      <c r="U9682" s="8" t="str">
        <f t="shared" si="1365"/>
        <v>Low</v>
      </c>
      <c r="V9682" s="7">
        <v>1</v>
      </c>
      <c r="W9682" s="8">
        <v>9.68</v>
      </c>
      <c r="X9682" s="8">
        <f t="shared" si="1366"/>
        <v>8687</v>
      </c>
      <c r="Y9682" s="9">
        <v>0.48</v>
      </c>
      <c r="Z9682" s="9" t="str">
        <f t="shared" si="1367"/>
        <v>High</v>
      </c>
    </row>
    <row r="9683" spans="1:26" x14ac:dyDescent="0.3">
      <c r="A9683" t="s">
        <v>8285</v>
      </c>
      <c r="B9683" s="6">
        <v>44903</v>
      </c>
      <c r="C9683" s="6" t="str">
        <f t="shared" si="1360"/>
        <v>2022</v>
      </c>
      <c r="D9683" s="6" t="str">
        <f t="shared" si="1361"/>
        <v>December</v>
      </c>
      <c r="E9683" s="6" t="str">
        <f t="shared" si="1362"/>
        <v>Q4</v>
      </c>
      <c r="F9683" s="6" t="str">
        <f t="shared" si="1363"/>
        <v>High</v>
      </c>
      <c r="G9683" s="6" t="str">
        <f t="shared" si="1364"/>
        <v>Full Price</v>
      </c>
      <c r="H9683" s="6">
        <v>44907</v>
      </c>
      <c r="I9683" t="s">
        <v>1887</v>
      </c>
      <c r="J9683" t="s">
        <v>205</v>
      </c>
      <c r="K9683" t="s">
        <v>2261</v>
      </c>
      <c r="L9683" t="s">
        <v>30</v>
      </c>
      <c r="M9683" t="s">
        <v>31</v>
      </c>
      <c r="N9683" t="s">
        <v>32</v>
      </c>
      <c r="O9683" t="s">
        <v>69</v>
      </c>
      <c r="P9683" t="s">
        <v>139</v>
      </c>
      <c r="Q9683" t="s">
        <v>71</v>
      </c>
      <c r="R9683" s="7">
        <v>0</v>
      </c>
      <c r="S9683" s="7">
        <f t="shared" si="1359"/>
        <v>27.15</v>
      </c>
      <c r="T9683" s="8">
        <v>13.3035</v>
      </c>
      <c r="U9683" s="8" t="str">
        <f t="shared" si="1365"/>
        <v>Low</v>
      </c>
      <c r="V9683" s="7">
        <v>5</v>
      </c>
      <c r="W9683" s="8">
        <v>27.15</v>
      </c>
      <c r="X9683" s="8">
        <f t="shared" si="1366"/>
        <v>6494</v>
      </c>
      <c r="Y9683" s="9">
        <v>0.49</v>
      </c>
      <c r="Z9683" s="9" t="str">
        <f t="shared" si="1367"/>
        <v>High</v>
      </c>
    </row>
    <row r="9684" spans="1:26" x14ac:dyDescent="0.3">
      <c r="A9684" t="s">
        <v>8285</v>
      </c>
      <c r="B9684" s="6">
        <v>44903</v>
      </c>
      <c r="C9684" s="6" t="str">
        <f t="shared" si="1360"/>
        <v>2022</v>
      </c>
      <c r="D9684" s="6" t="str">
        <f t="shared" si="1361"/>
        <v>December</v>
      </c>
      <c r="E9684" s="6" t="str">
        <f t="shared" si="1362"/>
        <v>Q4</v>
      </c>
      <c r="F9684" s="6" t="str">
        <f t="shared" si="1363"/>
        <v>High</v>
      </c>
      <c r="G9684" s="6" t="str">
        <f t="shared" si="1364"/>
        <v>Full Price</v>
      </c>
      <c r="H9684" s="6">
        <v>44907</v>
      </c>
      <c r="I9684" t="s">
        <v>1887</v>
      </c>
      <c r="J9684" t="s">
        <v>1088</v>
      </c>
      <c r="K9684" t="s">
        <v>1476</v>
      </c>
      <c r="L9684" t="s">
        <v>30</v>
      </c>
      <c r="M9684" t="s">
        <v>91</v>
      </c>
      <c r="N9684" t="s">
        <v>110</v>
      </c>
      <c r="O9684" t="s">
        <v>69</v>
      </c>
      <c r="P9684" t="s">
        <v>139</v>
      </c>
      <c r="Q9684" t="s">
        <v>71</v>
      </c>
      <c r="R9684" s="7">
        <v>0</v>
      </c>
      <c r="S9684" s="7">
        <f t="shared" si="1359"/>
        <v>179.95</v>
      </c>
      <c r="T9684" s="8">
        <v>37.789499999999997</v>
      </c>
      <c r="U9684" s="8" t="str">
        <f t="shared" si="1365"/>
        <v>Low</v>
      </c>
      <c r="V9684" s="7">
        <v>5</v>
      </c>
      <c r="W9684" s="8">
        <v>179.95</v>
      </c>
      <c r="X9684" s="8">
        <f t="shared" si="1366"/>
        <v>2786</v>
      </c>
      <c r="Y9684" s="9">
        <v>0.21</v>
      </c>
      <c r="Z9684" s="9" t="str">
        <f t="shared" si="1367"/>
        <v>High</v>
      </c>
    </row>
    <row r="9685" spans="1:26" x14ac:dyDescent="0.3">
      <c r="A9685" t="s">
        <v>8285</v>
      </c>
      <c r="B9685" s="6">
        <v>44903</v>
      </c>
      <c r="C9685" s="6" t="str">
        <f t="shared" si="1360"/>
        <v>2022</v>
      </c>
      <c r="D9685" s="6" t="str">
        <f t="shared" si="1361"/>
        <v>December</v>
      </c>
      <c r="E9685" s="6" t="str">
        <f t="shared" si="1362"/>
        <v>Q4</v>
      </c>
      <c r="F9685" s="6" t="str">
        <f t="shared" si="1363"/>
        <v>High</v>
      </c>
      <c r="G9685" s="6" t="str">
        <f t="shared" si="1364"/>
        <v>Discounted</v>
      </c>
      <c r="H9685" s="6">
        <v>44907</v>
      </c>
      <c r="I9685" t="s">
        <v>1887</v>
      </c>
      <c r="J9685" t="s">
        <v>1825</v>
      </c>
      <c r="K9685" t="s">
        <v>1831</v>
      </c>
      <c r="L9685" t="s">
        <v>30</v>
      </c>
      <c r="M9685" t="s">
        <v>91</v>
      </c>
      <c r="N9685" t="s">
        <v>1035</v>
      </c>
      <c r="O9685" t="s">
        <v>69</v>
      </c>
      <c r="P9685" t="s">
        <v>139</v>
      </c>
      <c r="Q9685" t="s">
        <v>71</v>
      </c>
      <c r="R9685" s="7">
        <v>0.2</v>
      </c>
      <c r="S9685" s="7">
        <f t="shared" si="1359"/>
        <v>959.98080000000004</v>
      </c>
      <c r="T9685" s="8">
        <v>434.99130000000002</v>
      </c>
      <c r="U9685" s="8" t="str">
        <f t="shared" si="1365"/>
        <v>Medium</v>
      </c>
      <c r="V9685" s="7">
        <v>3</v>
      </c>
      <c r="W9685" s="8">
        <v>1199.9760000000001</v>
      </c>
      <c r="X9685" s="8">
        <f t="shared" si="1366"/>
        <v>355</v>
      </c>
      <c r="Y9685" s="9">
        <v>0.36249999999999999</v>
      </c>
      <c r="Z9685" s="9" t="str">
        <f t="shared" si="1367"/>
        <v>High</v>
      </c>
    </row>
    <row r="9686" spans="1:26" x14ac:dyDescent="0.3">
      <c r="A9686" t="s">
        <v>8286</v>
      </c>
      <c r="B9686" s="6">
        <v>44903</v>
      </c>
      <c r="C9686" s="6" t="str">
        <f t="shared" si="1360"/>
        <v>2022</v>
      </c>
      <c r="D9686" s="6" t="str">
        <f t="shared" si="1361"/>
        <v>December</v>
      </c>
      <c r="E9686" s="6" t="str">
        <f t="shared" si="1362"/>
        <v>Q4</v>
      </c>
      <c r="F9686" s="6" t="str">
        <f t="shared" si="1363"/>
        <v>High</v>
      </c>
      <c r="G9686" s="6" t="str">
        <f t="shared" si="1364"/>
        <v>Full Price</v>
      </c>
      <c r="H9686" s="6">
        <v>44907</v>
      </c>
      <c r="I9686" t="s">
        <v>2507</v>
      </c>
      <c r="J9686" t="s">
        <v>353</v>
      </c>
      <c r="K9686" t="s">
        <v>7122</v>
      </c>
      <c r="L9686" t="s">
        <v>61</v>
      </c>
      <c r="M9686" t="s">
        <v>31</v>
      </c>
      <c r="N9686" t="s">
        <v>174</v>
      </c>
      <c r="O9686" t="s">
        <v>69</v>
      </c>
      <c r="P9686" t="s">
        <v>139</v>
      </c>
      <c r="Q9686" t="s">
        <v>71</v>
      </c>
      <c r="R9686" s="7">
        <v>0</v>
      </c>
      <c r="S9686" s="7">
        <f t="shared" si="1359"/>
        <v>69.48</v>
      </c>
      <c r="T9686" s="8">
        <v>20.844000000000001</v>
      </c>
      <c r="U9686" s="8" t="str">
        <f t="shared" si="1365"/>
        <v>Low</v>
      </c>
      <c r="V9686" s="7">
        <v>1</v>
      </c>
      <c r="W9686" s="8">
        <v>69.48</v>
      </c>
      <c r="X9686" s="8">
        <f t="shared" si="1366"/>
        <v>4491</v>
      </c>
      <c r="Y9686" s="9">
        <v>0.3</v>
      </c>
      <c r="Z9686" s="9" t="str">
        <f t="shared" si="1367"/>
        <v>High</v>
      </c>
    </row>
    <row r="9687" spans="1:26" x14ac:dyDescent="0.3">
      <c r="A9687" t="s">
        <v>8287</v>
      </c>
      <c r="B9687" s="6">
        <v>44903</v>
      </c>
      <c r="C9687" s="6" t="str">
        <f t="shared" si="1360"/>
        <v>2022</v>
      </c>
      <c r="D9687" s="6" t="str">
        <f t="shared" si="1361"/>
        <v>December</v>
      </c>
      <c r="E9687" s="6" t="str">
        <f t="shared" si="1362"/>
        <v>Q4</v>
      </c>
      <c r="F9687" s="6" t="str">
        <f t="shared" si="1363"/>
        <v>High</v>
      </c>
      <c r="G9687" s="6" t="str">
        <f t="shared" si="1364"/>
        <v>Discounted</v>
      </c>
      <c r="H9687" s="6">
        <v>44906</v>
      </c>
      <c r="I9687" t="s">
        <v>3877</v>
      </c>
      <c r="J9687" t="s">
        <v>458</v>
      </c>
      <c r="K9687" t="s">
        <v>2092</v>
      </c>
      <c r="L9687" t="s">
        <v>30</v>
      </c>
      <c r="M9687" t="s">
        <v>31</v>
      </c>
      <c r="N9687" t="s">
        <v>53</v>
      </c>
      <c r="O9687" t="s">
        <v>54</v>
      </c>
      <c r="P9687" t="s">
        <v>55</v>
      </c>
      <c r="Q9687" t="s">
        <v>56</v>
      </c>
      <c r="R9687" s="7">
        <v>0.2</v>
      </c>
      <c r="S9687" s="7">
        <f t="shared" si="1359"/>
        <v>10.5984</v>
      </c>
      <c r="T9687" s="8">
        <v>3.6432000000000002</v>
      </c>
      <c r="U9687" s="8" t="str">
        <f t="shared" si="1365"/>
        <v>Low</v>
      </c>
      <c r="V9687" s="7">
        <v>4</v>
      </c>
      <c r="W9687" s="8">
        <v>13.247999999999999</v>
      </c>
      <c r="X9687" s="8">
        <f t="shared" si="1366"/>
        <v>8055</v>
      </c>
      <c r="Y9687" s="9">
        <v>0.27500000000000002</v>
      </c>
      <c r="Z9687" s="9" t="str">
        <f t="shared" si="1367"/>
        <v>High</v>
      </c>
    </row>
    <row r="9688" spans="1:26" x14ac:dyDescent="0.3">
      <c r="A9688" t="s">
        <v>8287</v>
      </c>
      <c r="B9688" s="6">
        <v>44903</v>
      </c>
      <c r="C9688" s="6" t="str">
        <f t="shared" si="1360"/>
        <v>2022</v>
      </c>
      <c r="D9688" s="6" t="str">
        <f t="shared" si="1361"/>
        <v>December</v>
      </c>
      <c r="E9688" s="6" t="str">
        <f t="shared" si="1362"/>
        <v>Q4</v>
      </c>
      <c r="F9688" s="6" t="str">
        <f t="shared" si="1363"/>
        <v>Low</v>
      </c>
      <c r="G9688" s="6" t="str">
        <f t="shared" si="1364"/>
        <v>Discounted</v>
      </c>
      <c r="H9688" s="6">
        <v>44906</v>
      </c>
      <c r="I9688" t="s">
        <v>3877</v>
      </c>
      <c r="J9688" t="s">
        <v>89</v>
      </c>
      <c r="K9688" t="s">
        <v>5710</v>
      </c>
      <c r="L9688" t="s">
        <v>30</v>
      </c>
      <c r="M9688" t="s">
        <v>91</v>
      </c>
      <c r="N9688" t="s">
        <v>92</v>
      </c>
      <c r="O9688" t="s">
        <v>54</v>
      </c>
      <c r="P9688" t="s">
        <v>55</v>
      </c>
      <c r="Q9688" t="s">
        <v>56</v>
      </c>
      <c r="R9688" s="7">
        <v>0.4</v>
      </c>
      <c r="S9688" s="7">
        <f t="shared" si="1359"/>
        <v>50.392800000000001</v>
      </c>
      <c r="T9688" s="8">
        <v>-20.997</v>
      </c>
      <c r="U9688" s="8" t="str">
        <f t="shared" si="1365"/>
        <v>Loss</v>
      </c>
      <c r="V9688" s="7">
        <v>2</v>
      </c>
      <c r="W9688" s="8">
        <v>83.988</v>
      </c>
      <c r="X9688" s="8">
        <f t="shared" si="1366"/>
        <v>4111</v>
      </c>
      <c r="Y9688" s="9">
        <v>-0.25</v>
      </c>
      <c r="Z9688" s="9" t="str">
        <f t="shared" si="1367"/>
        <v>Low</v>
      </c>
    </row>
    <row r="9689" spans="1:26" x14ac:dyDescent="0.3">
      <c r="A9689" t="s">
        <v>8288</v>
      </c>
      <c r="B9689" s="6">
        <v>44903</v>
      </c>
      <c r="C9689" s="6" t="str">
        <f t="shared" si="1360"/>
        <v>2022</v>
      </c>
      <c r="D9689" s="6" t="str">
        <f t="shared" si="1361"/>
        <v>December</v>
      </c>
      <c r="E9689" s="6" t="str">
        <f t="shared" si="1362"/>
        <v>Q4</v>
      </c>
      <c r="F9689" s="6" t="str">
        <f t="shared" si="1363"/>
        <v>High</v>
      </c>
      <c r="G9689" s="6" t="str">
        <f t="shared" si="1364"/>
        <v>Full Price</v>
      </c>
      <c r="H9689" s="6">
        <v>44905</v>
      </c>
      <c r="I9689" t="s">
        <v>165</v>
      </c>
      <c r="J9689" t="s">
        <v>643</v>
      </c>
      <c r="K9689" t="s">
        <v>2264</v>
      </c>
      <c r="L9689" t="s">
        <v>30</v>
      </c>
      <c r="M9689" t="s">
        <v>76</v>
      </c>
      <c r="N9689" t="s">
        <v>99</v>
      </c>
      <c r="O9689" t="s">
        <v>54</v>
      </c>
      <c r="P9689" t="s">
        <v>270</v>
      </c>
      <c r="Q9689" t="s">
        <v>271</v>
      </c>
      <c r="R9689" s="7">
        <v>0</v>
      </c>
      <c r="S9689" s="7">
        <f t="shared" si="1359"/>
        <v>109.48</v>
      </c>
      <c r="T9689" s="8">
        <v>33.938800000000001</v>
      </c>
      <c r="U9689" s="8" t="str">
        <f t="shared" si="1365"/>
        <v>Low</v>
      </c>
      <c r="V9689" s="7">
        <v>2</v>
      </c>
      <c r="W9689" s="8">
        <v>109.48</v>
      </c>
      <c r="X9689" s="8">
        <f t="shared" si="1366"/>
        <v>3611</v>
      </c>
      <c r="Y9689" s="9">
        <v>0.31</v>
      </c>
      <c r="Z9689" s="9" t="str">
        <f t="shared" si="1367"/>
        <v>High</v>
      </c>
    </row>
    <row r="9690" spans="1:26" x14ac:dyDescent="0.3">
      <c r="A9690" t="s">
        <v>8288</v>
      </c>
      <c r="B9690" s="6">
        <v>44903</v>
      </c>
      <c r="C9690" s="6" t="str">
        <f t="shared" si="1360"/>
        <v>2022</v>
      </c>
      <c r="D9690" s="6" t="str">
        <f t="shared" si="1361"/>
        <v>December</v>
      </c>
      <c r="E9690" s="6" t="str">
        <f t="shared" si="1362"/>
        <v>Q4</v>
      </c>
      <c r="F9690" s="6" t="str">
        <f t="shared" si="1363"/>
        <v>High</v>
      </c>
      <c r="G9690" s="6" t="str">
        <f t="shared" si="1364"/>
        <v>Full Price</v>
      </c>
      <c r="H9690" s="6">
        <v>44905</v>
      </c>
      <c r="I9690" t="s">
        <v>165</v>
      </c>
      <c r="J9690" t="s">
        <v>67</v>
      </c>
      <c r="K9690" t="s">
        <v>4401</v>
      </c>
      <c r="L9690" t="s">
        <v>30</v>
      </c>
      <c r="M9690" t="s">
        <v>31</v>
      </c>
      <c r="N9690" t="s">
        <v>32</v>
      </c>
      <c r="O9690" t="s">
        <v>54</v>
      </c>
      <c r="P9690" t="s">
        <v>270</v>
      </c>
      <c r="Q9690" t="s">
        <v>271</v>
      </c>
      <c r="R9690" s="7">
        <v>0</v>
      </c>
      <c r="S9690" s="7">
        <f t="shared" si="1359"/>
        <v>19.440000000000001</v>
      </c>
      <c r="T9690" s="8">
        <v>9.3312000000000008</v>
      </c>
      <c r="U9690" s="8" t="str">
        <f t="shared" si="1365"/>
        <v>Low</v>
      </c>
      <c r="V9690" s="7">
        <v>3</v>
      </c>
      <c r="W9690" s="8">
        <v>19.440000000000001</v>
      </c>
      <c r="X9690" s="8">
        <f t="shared" si="1366"/>
        <v>7206</v>
      </c>
      <c r="Y9690" s="9">
        <v>0.48</v>
      </c>
      <c r="Z9690" s="9" t="str">
        <f t="shared" si="1367"/>
        <v>High</v>
      </c>
    </row>
    <row r="9691" spans="1:26" x14ac:dyDescent="0.3">
      <c r="A9691" t="s">
        <v>8288</v>
      </c>
      <c r="B9691" s="6">
        <v>44903</v>
      </c>
      <c r="C9691" s="6" t="str">
        <f t="shared" si="1360"/>
        <v>2022</v>
      </c>
      <c r="D9691" s="6" t="str">
        <f t="shared" si="1361"/>
        <v>December</v>
      </c>
      <c r="E9691" s="6" t="str">
        <f t="shared" si="1362"/>
        <v>Q4</v>
      </c>
      <c r="F9691" s="6" t="str">
        <f t="shared" si="1363"/>
        <v>High</v>
      </c>
      <c r="G9691" s="6" t="str">
        <f t="shared" si="1364"/>
        <v>Full Price</v>
      </c>
      <c r="H9691" s="6">
        <v>44905</v>
      </c>
      <c r="I9691" t="s">
        <v>165</v>
      </c>
      <c r="J9691" t="s">
        <v>2462</v>
      </c>
      <c r="K9691" t="s">
        <v>2463</v>
      </c>
      <c r="L9691" t="s">
        <v>30</v>
      </c>
      <c r="M9691" t="s">
        <v>31</v>
      </c>
      <c r="N9691" t="s">
        <v>49</v>
      </c>
      <c r="O9691" t="s">
        <v>54</v>
      </c>
      <c r="P9691" t="s">
        <v>270</v>
      </c>
      <c r="Q9691" t="s">
        <v>271</v>
      </c>
      <c r="R9691" s="7">
        <v>0</v>
      </c>
      <c r="S9691" s="7">
        <f t="shared" si="1359"/>
        <v>31.92</v>
      </c>
      <c r="T9691" s="8">
        <v>8.2992000000000008</v>
      </c>
      <c r="U9691" s="8" t="str">
        <f t="shared" si="1365"/>
        <v>Low</v>
      </c>
      <c r="V9691" s="7">
        <v>4</v>
      </c>
      <c r="W9691" s="8">
        <v>31.92</v>
      </c>
      <c r="X9691" s="8">
        <f t="shared" si="1366"/>
        <v>6166</v>
      </c>
      <c r="Y9691" s="9">
        <v>0.26</v>
      </c>
      <c r="Z9691" s="9" t="str">
        <f t="shared" si="1367"/>
        <v>High</v>
      </c>
    </row>
    <row r="9692" spans="1:26" x14ac:dyDescent="0.3">
      <c r="A9692" t="s">
        <v>8288</v>
      </c>
      <c r="B9692" s="6">
        <v>44903</v>
      </c>
      <c r="C9692" s="6" t="str">
        <f t="shared" si="1360"/>
        <v>2022</v>
      </c>
      <c r="D9692" s="6" t="str">
        <f t="shared" si="1361"/>
        <v>December</v>
      </c>
      <c r="E9692" s="6" t="str">
        <f t="shared" si="1362"/>
        <v>Q4</v>
      </c>
      <c r="F9692" s="6" t="str">
        <f t="shared" si="1363"/>
        <v>Low</v>
      </c>
      <c r="G9692" s="6" t="str">
        <f t="shared" si="1364"/>
        <v>Full Price</v>
      </c>
      <c r="H9692" s="6">
        <v>44905</v>
      </c>
      <c r="I9692" t="s">
        <v>165</v>
      </c>
      <c r="J9692" t="s">
        <v>47</v>
      </c>
      <c r="K9692" t="s">
        <v>1425</v>
      </c>
      <c r="L9692" t="s">
        <v>30</v>
      </c>
      <c r="M9692" t="s">
        <v>31</v>
      </c>
      <c r="N9692" t="s">
        <v>49</v>
      </c>
      <c r="O9692" t="s">
        <v>54</v>
      </c>
      <c r="P9692" t="s">
        <v>270</v>
      </c>
      <c r="Q9692" t="s">
        <v>271</v>
      </c>
      <c r="R9692" s="7">
        <v>0</v>
      </c>
      <c r="S9692" s="7">
        <f t="shared" si="1359"/>
        <v>272.94</v>
      </c>
      <c r="T9692" s="8">
        <v>0</v>
      </c>
      <c r="U9692" s="8" t="str">
        <f t="shared" si="1365"/>
        <v>Low</v>
      </c>
      <c r="V9692" s="7">
        <v>3</v>
      </c>
      <c r="W9692" s="8">
        <v>272.94</v>
      </c>
      <c r="X9692" s="8">
        <f t="shared" si="1366"/>
        <v>2054</v>
      </c>
      <c r="Y9692" s="9">
        <v>0</v>
      </c>
      <c r="Z9692" s="9" t="str">
        <f t="shared" si="1367"/>
        <v>Low</v>
      </c>
    </row>
    <row r="9693" spans="1:26" x14ac:dyDescent="0.3">
      <c r="A9693" t="s">
        <v>8289</v>
      </c>
      <c r="B9693" s="6">
        <v>44903</v>
      </c>
      <c r="C9693" s="6" t="str">
        <f t="shared" si="1360"/>
        <v>2022</v>
      </c>
      <c r="D9693" s="6" t="str">
        <f t="shared" si="1361"/>
        <v>December</v>
      </c>
      <c r="E9693" s="6" t="str">
        <f t="shared" si="1362"/>
        <v>Q4</v>
      </c>
      <c r="F9693" s="6" t="str">
        <f t="shared" si="1363"/>
        <v>Low</v>
      </c>
      <c r="G9693" s="6" t="str">
        <f t="shared" si="1364"/>
        <v>Full Price</v>
      </c>
      <c r="H9693" s="6">
        <v>44904</v>
      </c>
      <c r="I9693" t="s">
        <v>1737</v>
      </c>
      <c r="J9693" t="s">
        <v>806</v>
      </c>
      <c r="K9693" t="s">
        <v>3842</v>
      </c>
      <c r="L9693" t="s">
        <v>30</v>
      </c>
      <c r="M9693" t="s">
        <v>76</v>
      </c>
      <c r="N9693" t="s">
        <v>99</v>
      </c>
      <c r="O9693" t="s">
        <v>69</v>
      </c>
      <c r="P9693" t="s">
        <v>7517</v>
      </c>
      <c r="Q9693" t="s">
        <v>71</v>
      </c>
      <c r="R9693" s="7">
        <v>0</v>
      </c>
      <c r="S9693" s="7">
        <f t="shared" si="1359"/>
        <v>128.9</v>
      </c>
      <c r="T9693" s="8">
        <v>15.468</v>
      </c>
      <c r="U9693" s="8" t="str">
        <f t="shared" si="1365"/>
        <v>Low</v>
      </c>
      <c r="V9693" s="7">
        <v>2</v>
      </c>
      <c r="W9693" s="8">
        <v>128.9</v>
      </c>
      <c r="X9693" s="8">
        <f t="shared" si="1366"/>
        <v>3311</v>
      </c>
      <c r="Y9693" s="9">
        <v>0.12</v>
      </c>
      <c r="Z9693" s="9" t="str">
        <f t="shared" si="1367"/>
        <v>Low</v>
      </c>
    </row>
    <row r="9694" spans="1:26" x14ac:dyDescent="0.3">
      <c r="A9694" t="s">
        <v>8289</v>
      </c>
      <c r="B9694" s="6">
        <v>44903</v>
      </c>
      <c r="C9694" s="6" t="str">
        <f t="shared" si="1360"/>
        <v>2022</v>
      </c>
      <c r="D9694" s="6" t="str">
        <f t="shared" si="1361"/>
        <v>December</v>
      </c>
      <c r="E9694" s="6" t="str">
        <f t="shared" si="1362"/>
        <v>Q4</v>
      </c>
      <c r="F9694" s="6" t="str">
        <f t="shared" si="1363"/>
        <v>High</v>
      </c>
      <c r="G9694" s="6" t="str">
        <f t="shared" si="1364"/>
        <v>Full Price</v>
      </c>
      <c r="H9694" s="6">
        <v>44904</v>
      </c>
      <c r="I9694" t="s">
        <v>1737</v>
      </c>
      <c r="J9694" t="s">
        <v>67</v>
      </c>
      <c r="K9694" t="s">
        <v>5987</v>
      </c>
      <c r="L9694" t="s">
        <v>30</v>
      </c>
      <c r="M9694" t="s">
        <v>31</v>
      </c>
      <c r="N9694" t="s">
        <v>32</v>
      </c>
      <c r="O9694" t="s">
        <v>69</v>
      </c>
      <c r="P9694" t="s">
        <v>7517</v>
      </c>
      <c r="Q9694" t="s">
        <v>71</v>
      </c>
      <c r="R9694" s="7">
        <v>0</v>
      </c>
      <c r="S9694" s="7">
        <f t="shared" si="1359"/>
        <v>60.12</v>
      </c>
      <c r="T9694" s="8">
        <v>28.857600000000001</v>
      </c>
      <c r="U9694" s="8" t="str">
        <f t="shared" si="1365"/>
        <v>Low</v>
      </c>
      <c r="V9694" s="7">
        <v>9</v>
      </c>
      <c r="W9694" s="8">
        <v>60.12</v>
      </c>
      <c r="X9694" s="8">
        <f t="shared" si="1366"/>
        <v>4795</v>
      </c>
      <c r="Y9694" s="9">
        <v>0.48</v>
      </c>
      <c r="Z9694" s="9" t="str">
        <f t="shared" si="1367"/>
        <v>High</v>
      </c>
    </row>
    <row r="9695" spans="1:26" x14ac:dyDescent="0.3">
      <c r="A9695" t="s">
        <v>8289</v>
      </c>
      <c r="B9695" s="6">
        <v>44903</v>
      </c>
      <c r="C9695" s="6" t="str">
        <f t="shared" si="1360"/>
        <v>2022</v>
      </c>
      <c r="D9695" s="6" t="str">
        <f t="shared" si="1361"/>
        <v>December</v>
      </c>
      <c r="E9695" s="6" t="str">
        <f t="shared" si="1362"/>
        <v>Q4</v>
      </c>
      <c r="F9695" s="6" t="str">
        <f t="shared" si="1363"/>
        <v>High</v>
      </c>
      <c r="G9695" s="6" t="str">
        <f t="shared" si="1364"/>
        <v>Full Price</v>
      </c>
      <c r="H9695" s="6">
        <v>44904</v>
      </c>
      <c r="I9695" t="s">
        <v>1737</v>
      </c>
      <c r="J9695" t="s">
        <v>371</v>
      </c>
      <c r="K9695" t="s">
        <v>2060</v>
      </c>
      <c r="L9695" t="s">
        <v>30</v>
      </c>
      <c r="M9695" t="s">
        <v>31</v>
      </c>
      <c r="N9695" t="s">
        <v>49</v>
      </c>
      <c r="O9695" t="s">
        <v>69</v>
      </c>
      <c r="P9695" t="s">
        <v>7517</v>
      </c>
      <c r="Q9695" t="s">
        <v>71</v>
      </c>
      <c r="R9695" s="7">
        <v>0</v>
      </c>
      <c r="S9695" s="7">
        <f t="shared" si="1359"/>
        <v>29.79</v>
      </c>
      <c r="T9695" s="8">
        <v>8.6390999999999991</v>
      </c>
      <c r="U9695" s="8" t="str">
        <f t="shared" si="1365"/>
        <v>Low</v>
      </c>
      <c r="V9695" s="7">
        <v>3</v>
      </c>
      <c r="W9695" s="8">
        <v>29.79</v>
      </c>
      <c r="X9695" s="8">
        <f t="shared" si="1366"/>
        <v>6325</v>
      </c>
      <c r="Y9695" s="9">
        <v>0.28999999999999998</v>
      </c>
      <c r="Z9695" s="9" t="str">
        <f t="shared" si="1367"/>
        <v>High</v>
      </c>
    </row>
    <row r="9696" spans="1:26" x14ac:dyDescent="0.3">
      <c r="A9696" t="s">
        <v>8290</v>
      </c>
      <c r="B9696" s="6">
        <v>44903</v>
      </c>
      <c r="C9696" s="6" t="str">
        <f t="shared" si="1360"/>
        <v>2022</v>
      </c>
      <c r="D9696" s="6" t="str">
        <f t="shared" si="1361"/>
        <v>December</v>
      </c>
      <c r="E9696" s="6" t="str">
        <f t="shared" si="1362"/>
        <v>Q4</v>
      </c>
      <c r="F9696" s="6" t="str">
        <f t="shared" si="1363"/>
        <v>High</v>
      </c>
      <c r="G9696" s="6" t="str">
        <f t="shared" si="1364"/>
        <v>Full Price</v>
      </c>
      <c r="H9696" s="6">
        <v>44905</v>
      </c>
      <c r="I9696" t="s">
        <v>1371</v>
      </c>
      <c r="J9696" t="s">
        <v>89</v>
      </c>
      <c r="K9696" t="s">
        <v>2913</v>
      </c>
      <c r="L9696" t="s">
        <v>40</v>
      </c>
      <c r="M9696" t="s">
        <v>31</v>
      </c>
      <c r="N9696" t="s">
        <v>49</v>
      </c>
      <c r="O9696" t="s">
        <v>54</v>
      </c>
      <c r="P9696" t="s">
        <v>2597</v>
      </c>
      <c r="Q9696" t="s">
        <v>2598</v>
      </c>
      <c r="R9696" s="7">
        <v>0</v>
      </c>
      <c r="S9696" s="7">
        <f t="shared" si="1359"/>
        <v>592.74</v>
      </c>
      <c r="T9696" s="8">
        <v>160.03980000000001</v>
      </c>
      <c r="U9696" s="8" t="str">
        <f t="shared" si="1365"/>
        <v>Medium</v>
      </c>
      <c r="V9696" s="7">
        <v>6</v>
      </c>
      <c r="W9696" s="8">
        <v>592.74</v>
      </c>
      <c r="X9696" s="8">
        <f t="shared" si="1366"/>
        <v>962</v>
      </c>
      <c r="Y9696" s="9">
        <v>0.27</v>
      </c>
      <c r="Z9696" s="9" t="str">
        <f t="shared" si="1367"/>
        <v>High</v>
      </c>
    </row>
    <row r="9697" spans="1:26" x14ac:dyDescent="0.3">
      <c r="A9697" t="s">
        <v>8291</v>
      </c>
      <c r="B9697" s="6">
        <v>44903</v>
      </c>
      <c r="C9697" s="6" t="str">
        <f t="shared" si="1360"/>
        <v>2022</v>
      </c>
      <c r="D9697" s="6" t="str">
        <f t="shared" si="1361"/>
        <v>December</v>
      </c>
      <c r="E9697" s="6" t="str">
        <f t="shared" si="1362"/>
        <v>Q4</v>
      </c>
      <c r="F9697" s="6" t="str">
        <f t="shared" si="1363"/>
        <v>Low</v>
      </c>
      <c r="G9697" s="6" t="str">
        <f t="shared" si="1364"/>
        <v>Discounted</v>
      </c>
      <c r="H9697" s="6">
        <v>44910</v>
      </c>
      <c r="I9697" t="s">
        <v>4556</v>
      </c>
      <c r="J9697" t="s">
        <v>74</v>
      </c>
      <c r="K9697" t="s">
        <v>1195</v>
      </c>
      <c r="L9697" t="s">
        <v>30</v>
      </c>
      <c r="M9697" t="s">
        <v>76</v>
      </c>
      <c r="N9697" t="s">
        <v>77</v>
      </c>
      <c r="O9697" t="s">
        <v>54</v>
      </c>
      <c r="P9697" t="s">
        <v>55</v>
      </c>
      <c r="Q9697" t="s">
        <v>56</v>
      </c>
      <c r="R9697" s="7">
        <v>0.3</v>
      </c>
      <c r="S9697" s="7">
        <f t="shared" si="1359"/>
        <v>150.88080000000002</v>
      </c>
      <c r="T9697" s="8">
        <v>-58.504800000000003</v>
      </c>
      <c r="U9697" s="8" t="str">
        <f t="shared" si="1365"/>
        <v>Loss</v>
      </c>
      <c r="V9697" s="7">
        <v>4</v>
      </c>
      <c r="W9697" s="8">
        <v>215.54400000000001</v>
      </c>
      <c r="X9697" s="8">
        <f t="shared" si="1366"/>
        <v>2448</v>
      </c>
      <c r="Y9697" s="9">
        <v>-0.27142857100000001</v>
      </c>
      <c r="Z9697" s="9" t="str">
        <f t="shared" si="1367"/>
        <v>Low</v>
      </c>
    </row>
    <row r="9698" spans="1:26" x14ac:dyDescent="0.3">
      <c r="A9698" t="s">
        <v>8292</v>
      </c>
      <c r="B9698" s="6">
        <v>44904</v>
      </c>
      <c r="C9698" s="6" t="str">
        <f t="shared" si="1360"/>
        <v>2022</v>
      </c>
      <c r="D9698" s="6" t="str">
        <f t="shared" si="1361"/>
        <v>December</v>
      </c>
      <c r="E9698" s="6" t="str">
        <f t="shared" si="1362"/>
        <v>Q4</v>
      </c>
      <c r="F9698" s="6" t="str">
        <f t="shared" si="1363"/>
        <v>Low</v>
      </c>
      <c r="G9698" s="6" t="str">
        <f t="shared" si="1364"/>
        <v>Discounted</v>
      </c>
      <c r="H9698" s="6">
        <v>44908</v>
      </c>
      <c r="I9698" t="s">
        <v>2905</v>
      </c>
      <c r="J9698" t="s">
        <v>425</v>
      </c>
      <c r="K9698" t="s">
        <v>867</v>
      </c>
      <c r="L9698" t="s">
        <v>40</v>
      </c>
      <c r="M9698" t="s">
        <v>76</v>
      </c>
      <c r="N9698" t="s">
        <v>262</v>
      </c>
      <c r="O9698" t="s">
        <v>69</v>
      </c>
      <c r="P9698" t="s">
        <v>70</v>
      </c>
      <c r="Q9698" t="s">
        <v>71</v>
      </c>
      <c r="R9698" s="7">
        <v>0.2</v>
      </c>
      <c r="S9698" s="7">
        <f t="shared" si="1359"/>
        <v>717.06240000000003</v>
      </c>
      <c r="T9698" s="8">
        <v>22.408200000000001</v>
      </c>
      <c r="U9698" s="8" t="str">
        <f t="shared" si="1365"/>
        <v>Low</v>
      </c>
      <c r="V9698" s="7">
        <v>9</v>
      </c>
      <c r="W9698" s="8">
        <v>896.32799999999997</v>
      </c>
      <c r="X9698" s="8">
        <f t="shared" si="1366"/>
        <v>550</v>
      </c>
      <c r="Y9698" s="9">
        <v>2.5000000000000001E-2</v>
      </c>
      <c r="Z9698" s="9" t="str">
        <f t="shared" si="1367"/>
        <v>Low</v>
      </c>
    </row>
    <row r="9699" spans="1:26" x14ac:dyDescent="0.3">
      <c r="A9699" t="s">
        <v>8292</v>
      </c>
      <c r="B9699" s="6">
        <v>44904</v>
      </c>
      <c r="C9699" s="6" t="str">
        <f t="shared" si="1360"/>
        <v>2022</v>
      </c>
      <c r="D9699" s="6" t="str">
        <f t="shared" si="1361"/>
        <v>December</v>
      </c>
      <c r="E9699" s="6" t="str">
        <f t="shared" si="1362"/>
        <v>Q4</v>
      </c>
      <c r="F9699" s="6" t="str">
        <f t="shared" si="1363"/>
        <v>High</v>
      </c>
      <c r="G9699" s="6" t="str">
        <f t="shared" si="1364"/>
        <v>Full Price</v>
      </c>
      <c r="H9699" s="6">
        <v>44908</v>
      </c>
      <c r="I9699" t="s">
        <v>2905</v>
      </c>
      <c r="J9699" t="s">
        <v>1228</v>
      </c>
      <c r="K9699" t="s">
        <v>1229</v>
      </c>
      <c r="L9699" t="s">
        <v>40</v>
      </c>
      <c r="M9699" t="s">
        <v>31</v>
      </c>
      <c r="N9699" t="s">
        <v>174</v>
      </c>
      <c r="O9699" t="s">
        <v>69</v>
      </c>
      <c r="P9699" t="s">
        <v>70</v>
      </c>
      <c r="Q9699" t="s">
        <v>71</v>
      </c>
      <c r="R9699" s="7">
        <v>0</v>
      </c>
      <c r="S9699" s="7">
        <f t="shared" si="1359"/>
        <v>189</v>
      </c>
      <c r="T9699" s="8">
        <v>68.040000000000006</v>
      </c>
      <c r="U9699" s="8" t="str">
        <f t="shared" si="1365"/>
        <v>Low</v>
      </c>
      <c r="V9699" s="7">
        <v>1</v>
      </c>
      <c r="W9699" s="8">
        <v>189</v>
      </c>
      <c r="X9699" s="8">
        <f t="shared" si="1366"/>
        <v>2704</v>
      </c>
      <c r="Y9699" s="9">
        <v>0.36</v>
      </c>
      <c r="Z9699" s="9" t="str">
        <f t="shared" si="1367"/>
        <v>High</v>
      </c>
    </row>
    <row r="9700" spans="1:26" x14ac:dyDescent="0.3">
      <c r="A9700" t="s">
        <v>8292</v>
      </c>
      <c r="B9700" s="6">
        <v>44904</v>
      </c>
      <c r="C9700" s="6" t="str">
        <f t="shared" si="1360"/>
        <v>2022</v>
      </c>
      <c r="D9700" s="6" t="str">
        <f t="shared" si="1361"/>
        <v>December</v>
      </c>
      <c r="E9700" s="6" t="str">
        <f t="shared" si="1362"/>
        <v>Q4</v>
      </c>
      <c r="F9700" s="6" t="str">
        <f t="shared" si="1363"/>
        <v>High</v>
      </c>
      <c r="G9700" s="6" t="str">
        <f t="shared" si="1364"/>
        <v>Full Price</v>
      </c>
      <c r="H9700" s="6">
        <v>44908</v>
      </c>
      <c r="I9700" t="s">
        <v>2905</v>
      </c>
      <c r="J9700" t="s">
        <v>105</v>
      </c>
      <c r="K9700" t="s">
        <v>910</v>
      </c>
      <c r="L9700" t="s">
        <v>40</v>
      </c>
      <c r="M9700" t="s">
        <v>31</v>
      </c>
      <c r="N9700" t="s">
        <v>53</v>
      </c>
      <c r="O9700" t="s">
        <v>69</v>
      </c>
      <c r="P9700" t="s">
        <v>70</v>
      </c>
      <c r="Q9700" t="s">
        <v>71</v>
      </c>
      <c r="R9700" s="7">
        <v>0</v>
      </c>
      <c r="S9700" s="7">
        <f t="shared" si="1359"/>
        <v>11.16</v>
      </c>
      <c r="T9700" s="8">
        <v>2.79</v>
      </c>
      <c r="U9700" s="8" t="str">
        <f t="shared" si="1365"/>
        <v>Low</v>
      </c>
      <c r="V9700" s="7">
        <v>2</v>
      </c>
      <c r="W9700" s="8">
        <v>11.16</v>
      </c>
      <c r="X9700" s="8">
        <f t="shared" si="1366"/>
        <v>8436</v>
      </c>
      <c r="Y9700" s="9">
        <v>0.25</v>
      </c>
      <c r="Z9700" s="9" t="str">
        <f t="shared" si="1367"/>
        <v>High</v>
      </c>
    </row>
    <row r="9701" spans="1:26" x14ac:dyDescent="0.3">
      <c r="A9701" t="s">
        <v>8293</v>
      </c>
      <c r="B9701" s="6">
        <v>44904</v>
      </c>
      <c r="C9701" s="6" t="str">
        <f t="shared" si="1360"/>
        <v>2022</v>
      </c>
      <c r="D9701" s="6" t="str">
        <f t="shared" si="1361"/>
        <v>December</v>
      </c>
      <c r="E9701" s="6" t="str">
        <f t="shared" si="1362"/>
        <v>Q4</v>
      </c>
      <c r="F9701" s="6" t="str">
        <f t="shared" si="1363"/>
        <v>High</v>
      </c>
      <c r="G9701" s="6" t="str">
        <f t="shared" si="1364"/>
        <v>Full Price</v>
      </c>
      <c r="H9701" s="6">
        <v>44910</v>
      </c>
      <c r="I9701" t="s">
        <v>2151</v>
      </c>
      <c r="J9701" t="s">
        <v>38</v>
      </c>
      <c r="K9701" t="s">
        <v>3506</v>
      </c>
      <c r="L9701" t="s">
        <v>30</v>
      </c>
      <c r="M9701" t="s">
        <v>31</v>
      </c>
      <c r="N9701" t="s">
        <v>41</v>
      </c>
      <c r="O9701" t="s">
        <v>33</v>
      </c>
      <c r="P9701" t="s">
        <v>1938</v>
      </c>
      <c r="Q9701" t="s">
        <v>212</v>
      </c>
      <c r="R9701" s="7">
        <v>0</v>
      </c>
      <c r="S9701" s="7">
        <f t="shared" si="1359"/>
        <v>54.9</v>
      </c>
      <c r="T9701" s="8">
        <v>26.901</v>
      </c>
      <c r="U9701" s="8" t="str">
        <f t="shared" si="1365"/>
        <v>Low</v>
      </c>
      <c r="V9701" s="7">
        <v>5</v>
      </c>
      <c r="W9701" s="8">
        <v>54.9</v>
      </c>
      <c r="X9701" s="8">
        <f t="shared" si="1366"/>
        <v>4982</v>
      </c>
      <c r="Y9701" s="9">
        <v>0.49</v>
      </c>
      <c r="Z9701" s="9" t="str">
        <f t="shared" si="1367"/>
        <v>High</v>
      </c>
    </row>
    <row r="9702" spans="1:26" x14ac:dyDescent="0.3">
      <c r="A9702" t="s">
        <v>8294</v>
      </c>
      <c r="B9702" s="6">
        <v>44904</v>
      </c>
      <c r="C9702" s="6" t="str">
        <f t="shared" si="1360"/>
        <v>2022</v>
      </c>
      <c r="D9702" s="6" t="str">
        <f t="shared" si="1361"/>
        <v>December</v>
      </c>
      <c r="E9702" s="6" t="str">
        <f t="shared" si="1362"/>
        <v>Q4</v>
      </c>
      <c r="F9702" s="6" t="str">
        <f t="shared" si="1363"/>
        <v>High</v>
      </c>
      <c r="G9702" s="6" t="str">
        <f t="shared" si="1364"/>
        <v>Discounted</v>
      </c>
      <c r="H9702" s="6">
        <v>44911</v>
      </c>
      <c r="I9702" t="s">
        <v>1912</v>
      </c>
      <c r="J9702" t="s">
        <v>67</v>
      </c>
      <c r="K9702" t="s">
        <v>1775</v>
      </c>
      <c r="L9702" t="s">
        <v>30</v>
      </c>
      <c r="M9702" t="s">
        <v>31</v>
      </c>
      <c r="N9702" t="s">
        <v>32</v>
      </c>
      <c r="O9702" t="s">
        <v>33</v>
      </c>
      <c r="P9702" t="s">
        <v>3338</v>
      </c>
      <c r="Q9702" t="s">
        <v>43</v>
      </c>
      <c r="R9702" s="7">
        <v>0.2</v>
      </c>
      <c r="S9702" s="7">
        <f t="shared" si="1359"/>
        <v>115.0848</v>
      </c>
      <c r="T9702" s="8">
        <v>48.551400000000001</v>
      </c>
      <c r="U9702" s="8" t="str">
        <f t="shared" si="1365"/>
        <v>Low</v>
      </c>
      <c r="V9702" s="7">
        <v>9</v>
      </c>
      <c r="W9702" s="8">
        <v>143.85599999999999</v>
      </c>
      <c r="X9702" s="8">
        <f t="shared" si="1366"/>
        <v>3163</v>
      </c>
      <c r="Y9702" s="9">
        <v>0.33750000000000002</v>
      </c>
      <c r="Z9702" s="9" t="str">
        <f t="shared" si="1367"/>
        <v>High</v>
      </c>
    </row>
    <row r="9703" spans="1:26" x14ac:dyDescent="0.3">
      <c r="A9703" t="s">
        <v>8295</v>
      </c>
      <c r="B9703" s="6">
        <v>44904</v>
      </c>
      <c r="C9703" s="6" t="str">
        <f t="shared" si="1360"/>
        <v>2022</v>
      </c>
      <c r="D9703" s="6" t="str">
        <f t="shared" si="1361"/>
        <v>December</v>
      </c>
      <c r="E9703" s="6" t="str">
        <f t="shared" si="1362"/>
        <v>Q4</v>
      </c>
      <c r="F9703" s="6" t="str">
        <f t="shared" si="1363"/>
        <v>Low</v>
      </c>
      <c r="G9703" s="6" t="str">
        <f t="shared" si="1364"/>
        <v>Discounted</v>
      </c>
      <c r="H9703" s="6">
        <v>44909</v>
      </c>
      <c r="I9703" t="s">
        <v>1244</v>
      </c>
      <c r="J9703" t="s">
        <v>1204</v>
      </c>
      <c r="K9703" t="s">
        <v>5474</v>
      </c>
      <c r="L9703" t="s">
        <v>30</v>
      </c>
      <c r="M9703" t="s">
        <v>91</v>
      </c>
      <c r="N9703" t="s">
        <v>92</v>
      </c>
      <c r="O9703" t="s">
        <v>69</v>
      </c>
      <c r="P9703" t="s">
        <v>8296</v>
      </c>
      <c r="Q9703" t="s">
        <v>71</v>
      </c>
      <c r="R9703" s="7">
        <v>0.2</v>
      </c>
      <c r="S9703" s="7">
        <f t="shared" si="1359"/>
        <v>355.81439999999998</v>
      </c>
      <c r="T9703" s="8">
        <v>44.476799999999997</v>
      </c>
      <c r="U9703" s="8" t="str">
        <f t="shared" si="1365"/>
        <v>Low</v>
      </c>
      <c r="V9703" s="7">
        <v>4</v>
      </c>
      <c r="W9703" s="8">
        <v>444.76799999999997</v>
      </c>
      <c r="X9703" s="8">
        <f t="shared" si="1366"/>
        <v>1338</v>
      </c>
      <c r="Y9703" s="9">
        <v>0.1</v>
      </c>
      <c r="Z9703" s="9" t="str">
        <f t="shared" si="1367"/>
        <v>Low</v>
      </c>
    </row>
    <row r="9704" spans="1:26" x14ac:dyDescent="0.3">
      <c r="A9704" t="s">
        <v>8297</v>
      </c>
      <c r="B9704" s="6">
        <v>44904</v>
      </c>
      <c r="C9704" s="6" t="str">
        <f t="shared" si="1360"/>
        <v>2022</v>
      </c>
      <c r="D9704" s="6" t="str">
        <f t="shared" si="1361"/>
        <v>December</v>
      </c>
      <c r="E9704" s="6" t="str">
        <f t="shared" si="1362"/>
        <v>Q4</v>
      </c>
      <c r="F9704" s="6" t="str">
        <f t="shared" si="1363"/>
        <v>High</v>
      </c>
      <c r="G9704" s="6" t="str">
        <f t="shared" si="1364"/>
        <v>Discounted</v>
      </c>
      <c r="H9704" s="6">
        <v>44909</v>
      </c>
      <c r="I9704" t="s">
        <v>2567</v>
      </c>
      <c r="J9704" t="s">
        <v>67</v>
      </c>
      <c r="K9704" t="s">
        <v>1972</v>
      </c>
      <c r="L9704" t="s">
        <v>30</v>
      </c>
      <c r="M9704" t="s">
        <v>31</v>
      </c>
      <c r="N9704" t="s">
        <v>32</v>
      </c>
      <c r="O9704" t="s">
        <v>33</v>
      </c>
      <c r="P9704" t="s">
        <v>368</v>
      </c>
      <c r="Q9704" t="s">
        <v>43</v>
      </c>
      <c r="R9704" s="7">
        <v>0.2</v>
      </c>
      <c r="S9704" s="7">
        <f t="shared" si="1359"/>
        <v>12.7872</v>
      </c>
      <c r="T9704" s="8">
        <v>4.9950000000000001</v>
      </c>
      <c r="U9704" s="8" t="str">
        <f t="shared" si="1365"/>
        <v>Low</v>
      </c>
      <c r="V9704" s="7">
        <v>2</v>
      </c>
      <c r="W9704" s="8">
        <v>15.984</v>
      </c>
      <c r="X9704" s="8">
        <f t="shared" si="1366"/>
        <v>7627</v>
      </c>
      <c r="Y9704" s="9">
        <v>0.3125</v>
      </c>
      <c r="Z9704" s="9" t="str">
        <f t="shared" si="1367"/>
        <v>High</v>
      </c>
    </row>
    <row r="9705" spans="1:26" x14ac:dyDescent="0.3">
      <c r="A9705" t="s">
        <v>8298</v>
      </c>
      <c r="B9705" s="6">
        <v>44904</v>
      </c>
      <c r="C9705" s="6" t="str">
        <f t="shared" si="1360"/>
        <v>2022</v>
      </c>
      <c r="D9705" s="6" t="str">
        <f t="shared" si="1361"/>
        <v>December</v>
      </c>
      <c r="E9705" s="6" t="str">
        <f t="shared" si="1362"/>
        <v>Q4</v>
      </c>
      <c r="F9705" s="6" t="str">
        <f t="shared" si="1363"/>
        <v>High</v>
      </c>
      <c r="G9705" s="6" t="str">
        <f t="shared" si="1364"/>
        <v>Full Price</v>
      </c>
      <c r="H9705" s="6">
        <v>44906</v>
      </c>
      <c r="I9705" t="s">
        <v>3533</v>
      </c>
      <c r="J9705" t="s">
        <v>458</v>
      </c>
      <c r="K9705" t="s">
        <v>5484</v>
      </c>
      <c r="L9705" t="s">
        <v>30</v>
      </c>
      <c r="M9705" t="s">
        <v>31</v>
      </c>
      <c r="N9705" t="s">
        <v>53</v>
      </c>
      <c r="O9705" t="s">
        <v>33</v>
      </c>
      <c r="P9705" t="s">
        <v>275</v>
      </c>
      <c r="Q9705" t="s">
        <v>212</v>
      </c>
      <c r="R9705" s="7">
        <v>0</v>
      </c>
      <c r="S9705" s="7">
        <f t="shared" si="1359"/>
        <v>34.700000000000003</v>
      </c>
      <c r="T9705" s="8">
        <v>12.492000000000001</v>
      </c>
      <c r="U9705" s="8" t="str">
        <f t="shared" si="1365"/>
        <v>Low</v>
      </c>
      <c r="V9705" s="7">
        <v>5</v>
      </c>
      <c r="W9705" s="8">
        <v>34.700000000000003</v>
      </c>
      <c r="X9705" s="8">
        <f t="shared" si="1366"/>
        <v>5967</v>
      </c>
      <c r="Y9705" s="9">
        <v>0.36</v>
      </c>
      <c r="Z9705" s="9" t="str">
        <f t="shared" si="1367"/>
        <v>High</v>
      </c>
    </row>
    <row r="9706" spans="1:26" x14ac:dyDescent="0.3">
      <c r="A9706" t="s">
        <v>8298</v>
      </c>
      <c r="B9706" s="6">
        <v>44904</v>
      </c>
      <c r="C9706" s="6" t="str">
        <f t="shared" si="1360"/>
        <v>2022</v>
      </c>
      <c r="D9706" s="6" t="str">
        <f t="shared" si="1361"/>
        <v>December</v>
      </c>
      <c r="E9706" s="6" t="str">
        <f t="shared" si="1362"/>
        <v>Q4</v>
      </c>
      <c r="F9706" s="6" t="str">
        <f t="shared" si="1363"/>
        <v>High</v>
      </c>
      <c r="G9706" s="6" t="str">
        <f t="shared" si="1364"/>
        <v>Full Price</v>
      </c>
      <c r="H9706" s="6">
        <v>44906</v>
      </c>
      <c r="I9706" t="s">
        <v>3533</v>
      </c>
      <c r="J9706" t="s">
        <v>82</v>
      </c>
      <c r="K9706" t="s">
        <v>744</v>
      </c>
      <c r="L9706" t="s">
        <v>30</v>
      </c>
      <c r="M9706" t="s">
        <v>31</v>
      </c>
      <c r="N9706" t="s">
        <v>41</v>
      </c>
      <c r="O9706" t="s">
        <v>33</v>
      </c>
      <c r="P9706" t="s">
        <v>275</v>
      </c>
      <c r="Q9706" t="s">
        <v>212</v>
      </c>
      <c r="R9706" s="7">
        <v>0</v>
      </c>
      <c r="S9706" s="7">
        <f t="shared" si="1359"/>
        <v>33.72</v>
      </c>
      <c r="T9706" s="8">
        <v>15.511200000000001</v>
      </c>
      <c r="U9706" s="8" t="str">
        <f t="shared" si="1365"/>
        <v>Low</v>
      </c>
      <c r="V9706" s="7">
        <v>4</v>
      </c>
      <c r="W9706" s="8">
        <v>33.72</v>
      </c>
      <c r="X9706" s="8">
        <f t="shared" si="1366"/>
        <v>6025</v>
      </c>
      <c r="Y9706" s="9">
        <v>0.46</v>
      </c>
      <c r="Z9706" s="9" t="str">
        <f t="shared" si="1367"/>
        <v>High</v>
      </c>
    </row>
    <row r="9707" spans="1:26" x14ac:dyDescent="0.3">
      <c r="A9707" t="s">
        <v>8298</v>
      </c>
      <c r="B9707" s="6">
        <v>44904</v>
      </c>
      <c r="C9707" s="6" t="str">
        <f t="shared" si="1360"/>
        <v>2022</v>
      </c>
      <c r="D9707" s="6" t="str">
        <f t="shared" si="1361"/>
        <v>December</v>
      </c>
      <c r="E9707" s="6" t="str">
        <f t="shared" si="1362"/>
        <v>Q4</v>
      </c>
      <c r="F9707" s="6" t="str">
        <f t="shared" si="1363"/>
        <v>High</v>
      </c>
      <c r="G9707" s="6" t="str">
        <f t="shared" si="1364"/>
        <v>Full Price</v>
      </c>
      <c r="H9707" s="6">
        <v>44906</v>
      </c>
      <c r="I9707" t="s">
        <v>3533</v>
      </c>
      <c r="J9707" t="s">
        <v>1062</v>
      </c>
      <c r="K9707" t="s">
        <v>1062</v>
      </c>
      <c r="L9707" t="s">
        <v>30</v>
      </c>
      <c r="M9707" t="s">
        <v>31</v>
      </c>
      <c r="N9707" t="s">
        <v>32</v>
      </c>
      <c r="O9707" t="s">
        <v>33</v>
      </c>
      <c r="P9707" t="s">
        <v>275</v>
      </c>
      <c r="Q9707" t="s">
        <v>212</v>
      </c>
      <c r="R9707" s="7">
        <v>0</v>
      </c>
      <c r="S9707" s="7">
        <f t="shared" si="1359"/>
        <v>14.94</v>
      </c>
      <c r="T9707" s="8">
        <v>7.0217999999999998</v>
      </c>
      <c r="U9707" s="8" t="str">
        <f t="shared" si="1365"/>
        <v>Low</v>
      </c>
      <c r="V9707" s="7">
        <v>3</v>
      </c>
      <c r="W9707" s="8">
        <v>14.94</v>
      </c>
      <c r="X9707" s="8">
        <f t="shared" si="1366"/>
        <v>7804</v>
      </c>
      <c r="Y9707" s="9">
        <v>0.47</v>
      </c>
      <c r="Z9707" s="9" t="str">
        <f t="shared" si="1367"/>
        <v>High</v>
      </c>
    </row>
    <row r="9708" spans="1:26" x14ac:dyDescent="0.3">
      <c r="A9708" t="s">
        <v>8298</v>
      </c>
      <c r="B9708" s="6">
        <v>44904</v>
      </c>
      <c r="C9708" s="6" t="str">
        <f t="shared" si="1360"/>
        <v>2022</v>
      </c>
      <c r="D9708" s="6" t="str">
        <f t="shared" si="1361"/>
        <v>December</v>
      </c>
      <c r="E9708" s="6" t="str">
        <f t="shared" si="1362"/>
        <v>Q4</v>
      </c>
      <c r="F9708" s="6" t="str">
        <f t="shared" si="1363"/>
        <v>High</v>
      </c>
      <c r="G9708" s="6" t="str">
        <f t="shared" si="1364"/>
        <v>Full Price</v>
      </c>
      <c r="H9708" s="6">
        <v>44906</v>
      </c>
      <c r="I9708" t="s">
        <v>3533</v>
      </c>
      <c r="J9708" t="s">
        <v>319</v>
      </c>
      <c r="K9708" t="s">
        <v>2322</v>
      </c>
      <c r="L9708" t="s">
        <v>30</v>
      </c>
      <c r="M9708" t="s">
        <v>91</v>
      </c>
      <c r="N9708" t="s">
        <v>110</v>
      </c>
      <c r="O9708" t="s">
        <v>33</v>
      </c>
      <c r="P9708" t="s">
        <v>275</v>
      </c>
      <c r="Q9708" t="s">
        <v>212</v>
      </c>
      <c r="R9708" s="7">
        <v>0</v>
      </c>
      <c r="S9708" s="7">
        <f t="shared" si="1359"/>
        <v>104.88</v>
      </c>
      <c r="T9708" s="8">
        <v>41.951999999999998</v>
      </c>
      <c r="U9708" s="8" t="str">
        <f t="shared" si="1365"/>
        <v>Low</v>
      </c>
      <c r="V9708" s="7">
        <v>6</v>
      </c>
      <c r="W9708" s="8">
        <v>104.88</v>
      </c>
      <c r="X9708" s="8">
        <f t="shared" si="1366"/>
        <v>3687</v>
      </c>
      <c r="Y9708" s="9">
        <v>0.4</v>
      </c>
      <c r="Z9708" s="9" t="str">
        <f t="shared" si="1367"/>
        <v>High</v>
      </c>
    </row>
    <row r="9709" spans="1:26" x14ac:dyDescent="0.3">
      <c r="A9709" t="s">
        <v>8299</v>
      </c>
      <c r="B9709" s="6">
        <v>44904</v>
      </c>
      <c r="C9709" s="6" t="str">
        <f t="shared" si="1360"/>
        <v>2022</v>
      </c>
      <c r="D9709" s="6" t="str">
        <f t="shared" si="1361"/>
        <v>December</v>
      </c>
      <c r="E9709" s="6" t="str">
        <f t="shared" si="1362"/>
        <v>Q4</v>
      </c>
      <c r="F9709" s="6" t="str">
        <f t="shared" si="1363"/>
        <v>Low</v>
      </c>
      <c r="G9709" s="6" t="str">
        <f t="shared" si="1364"/>
        <v>Discounted</v>
      </c>
      <c r="H9709" s="6">
        <v>44906</v>
      </c>
      <c r="I9709" t="s">
        <v>3272</v>
      </c>
      <c r="J9709" t="s">
        <v>89</v>
      </c>
      <c r="K9709" t="s">
        <v>5904</v>
      </c>
      <c r="L9709" t="s">
        <v>61</v>
      </c>
      <c r="M9709" t="s">
        <v>76</v>
      </c>
      <c r="N9709" t="s">
        <v>99</v>
      </c>
      <c r="O9709" t="s">
        <v>33</v>
      </c>
      <c r="P9709" t="s">
        <v>34</v>
      </c>
      <c r="Q9709" t="s">
        <v>35</v>
      </c>
      <c r="R9709" s="7">
        <v>0.6</v>
      </c>
      <c r="S9709" s="7">
        <f t="shared" si="1359"/>
        <v>3.8832000000000004</v>
      </c>
      <c r="T9709" s="8">
        <v>-5.8247999999999998</v>
      </c>
      <c r="U9709" s="8" t="str">
        <f t="shared" si="1365"/>
        <v>Loss</v>
      </c>
      <c r="V9709" s="7">
        <v>3</v>
      </c>
      <c r="W9709" s="8">
        <v>9.7080000000000002</v>
      </c>
      <c r="X9709" s="8">
        <f t="shared" si="1366"/>
        <v>8685</v>
      </c>
      <c r="Y9709" s="9">
        <v>-0.6</v>
      </c>
      <c r="Z9709" s="9" t="str">
        <f t="shared" si="1367"/>
        <v>Low</v>
      </c>
    </row>
    <row r="9710" spans="1:26" x14ac:dyDescent="0.3">
      <c r="A9710" t="s">
        <v>8299</v>
      </c>
      <c r="B9710" s="6">
        <v>44904</v>
      </c>
      <c r="C9710" s="6" t="str">
        <f t="shared" si="1360"/>
        <v>2022</v>
      </c>
      <c r="D9710" s="6" t="str">
        <f t="shared" si="1361"/>
        <v>December</v>
      </c>
      <c r="E9710" s="6" t="str">
        <f t="shared" si="1362"/>
        <v>Q4</v>
      </c>
      <c r="F9710" s="6" t="str">
        <f t="shared" si="1363"/>
        <v>Low</v>
      </c>
      <c r="G9710" s="6" t="str">
        <f t="shared" si="1364"/>
        <v>Discounted</v>
      </c>
      <c r="H9710" s="6">
        <v>44906</v>
      </c>
      <c r="I9710" t="s">
        <v>3272</v>
      </c>
      <c r="J9710" t="s">
        <v>89</v>
      </c>
      <c r="K9710" t="s">
        <v>4041</v>
      </c>
      <c r="L9710" t="s">
        <v>61</v>
      </c>
      <c r="M9710" t="s">
        <v>31</v>
      </c>
      <c r="N9710" t="s">
        <v>41</v>
      </c>
      <c r="O9710" t="s">
        <v>33</v>
      </c>
      <c r="P9710" t="s">
        <v>34</v>
      </c>
      <c r="Q9710" t="s">
        <v>35</v>
      </c>
      <c r="R9710" s="7">
        <v>0.8</v>
      </c>
      <c r="S9710" s="7">
        <f t="shared" si="1359"/>
        <v>0.24959999999999993</v>
      </c>
      <c r="T9710" s="8">
        <v>-1.9343999999999999</v>
      </c>
      <c r="U9710" s="8" t="str">
        <f t="shared" si="1365"/>
        <v>Loss</v>
      </c>
      <c r="V9710" s="7">
        <v>3</v>
      </c>
      <c r="W9710" s="8">
        <v>1.248</v>
      </c>
      <c r="X9710" s="8">
        <f t="shared" si="1366"/>
        <v>9972</v>
      </c>
      <c r="Y9710" s="9">
        <v>-1.55</v>
      </c>
      <c r="Z9710" s="9" t="str">
        <f t="shared" si="1367"/>
        <v>Low</v>
      </c>
    </row>
    <row r="9711" spans="1:26" x14ac:dyDescent="0.3">
      <c r="A9711" t="s">
        <v>8299</v>
      </c>
      <c r="B9711" s="6">
        <v>44904</v>
      </c>
      <c r="C9711" s="6" t="str">
        <f t="shared" si="1360"/>
        <v>2022</v>
      </c>
      <c r="D9711" s="6" t="str">
        <f t="shared" si="1361"/>
        <v>December</v>
      </c>
      <c r="E9711" s="6" t="str">
        <f t="shared" si="1362"/>
        <v>Q4</v>
      </c>
      <c r="F9711" s="6" t="str">
        <f t="shared" si="1363"/>
        <v>Low</v>
      </c>
      <c r="G9711" s="6" t="str">
        <f t="shared" si="1364"/>
        <v>Discounted</v>
      </c>
      <c r="H9711" s="6">
        <v>44906</v>
      </c>
      <c r="I9711" t="s">
        <v>3272</v>
      </c>
      <c r="J9711" t="s">
        <v>89</v>
      </c>
      <c r="K9711" t="s">
        <v>2490</v>
      </c>
      <c r="L9711" t="s">
        <v>61</v>
      </c>
      <c r="M9711" t="s">
        <v>31</v>
      </c>
      <c r="N9711" t="s">
        <v>49</v>
      </c>
      <c r="O9711" t="s">
        <v>33</v>
      </c>
      <c r="P9711" t="s">
        <v>34</v>
      </c>
      <c r="Q9711" t="s">
        <v>35</v>
      </c>
      <c r="R9711" s="7">
        <v>0.2</v>
      </c>
      <c r="S9711" s="7">
        <f t="shared" si="1359"/>
        <v>21.791999999999998</v>
      </c>
      <c r="T9711" s="8">
        <v>2.7240000000000002</v>
      </c>
      <c r="U9711" s="8" t="str">
        <f t="shared" si="1365"/>
        <v>Low</v>
      </c>
      <c r="V9711" s="7">
        <v>3</v>
      </c>
      <c r="W9711" s="8">
        <v>27.24</v>
      </c>
      <c r="X9711" s="8">
        <f t="shared" si="1366"/>
        <v>6481</v>
      </c>
      <c r="Y9711" s="9">
        <v>0.1</v>
      </c>
      <c r="Z9711" s="9" t="str">
        <f t="shared" si="1367"/>
        <v>Low</v>
      </c>
    </row>
    <row r="9712" spans="1:26" x14ac:dyDescent="0.3">
      <c r="A9712" t="s">
        <v>8300</v>
      </c>
      <c r="B9712" s="6">
        <v>44904</v>
      </c>
      <c r="C9712" s="6" t="str">
        <f t="shared" si="1360"/>
        <v>2022</v>
      </c>
      <c r="D9712" s="6" t="str">
        <f t="shared" si="1361"/>
        <v>December</v>
      </c>
      <c r="E9712" s="6" t="str">
        <f t="shared" si="1362"/>
        <v>Q4</v>
      </c>
      <c r="F9712" s="6" t="str">
        <f t="shared" si="1363"/>
        <v>High</v>
      </c>
      <c r="G9712" s="6" t="str">
        <f t="shared" si="1364"/>
        <v>Full Price</v>
      </c>
      <c r="H9712" s="6">
        <v>44910</v>
      </c>
      <c r="I9712" t="s">
        <v>1241</v>
      </c>
      <c r="J9712" t="s">
        <v>89</v>
      </c>
      <c r="K9712" t="s">
        <v>4041</v>
      </c>
      <c r="L9712" t="s">
        <v>30</v>
      </c>
      <c r="M9712" t="s">
        <v>31</v>
      </c>
      <c r="N9712" t="s">
        <v>41</v>
      </c>
      <c r="O9712" t="s">
        <v>33</v>
      </c>
      <c r="P9712" t="s">
        <v>2423</v>
      </c>
      <c r="Q9712" t="s">
        <v>237</v>
      </c>
      <c r="R9712" s="7">
        <v>0</v>
      </c>
      <c r="S9712" s="7">
        <f t="shared" si="1359"/>
        <v>10.4</v>
      </c>
      <c r="T9712" s="8">
        <v>5.0960000000000001</v>
      </c>
      <c r="U9712" s="8" t="str">
        <f t="shared" si="1365"/>
        <v>Low</v>
      </c>
      <c r="V9712" s="7">
        <v>5</v>
      </c>
      <c r="W9712" s="8">
        <v>10.4</v>
      </c>
      <c r="X9712" s="8">
        <f t="shared" si="1366"/>
        <v>8554</v>
      </c>
      <c r="Y9712" s="9">
        <v>0.49</v>
      </c>
      <c r="Z9712" s="9" t="str">
        <f t="shared" si="1367"/>
        <v>High</v>
      </c>
    </row>
    <row r="9713" spans="1:26" x14ac:dyDescent="0.3">
      <c r="A9713" t="s">
        <v>8300</v>
      </c>
      <c r="B9713" s="6">
        <v>44904</v>
      </c>
      <c r="C9713" s="6" t="str">
        <f t="shared" si="1360"/>
        <v>2022</v>
      </c>
      <c r="D9713" s="6" t="str">
        <f t="shared" si="1361"/>
        <v>December</v>
      </c>
      <c r="E9713" s="6" t="str">
        <f t="shared" si="1362"/>
        <v>Q4</v>
      </c>
      <c r="F9713" s="6" t="str">
        <f t="shared" si="1363"/>
        <v>High</v>
      </c>
      <c r="G9713" s="6" t="str">
        <f t="shared" si="1364"/>
        <v>Full Price</v>
      </c>
      <c r="H9713" s="6">
        <v>44910</v>
      </c>
      <c r="I9713" t="s">
        <v>1241</v>
      </c>
      <c r="J9713" t="s">
        <v>205</v>
      </c>
      <c r="K9713" t="s">
        <v>2937</v>
      </c>
      <c r="L9713" t="s">
        <v>30</v>
      </c>
      <c r="M9713" t="s">
        <v>31</v>
      </c>
      <c r="N9713" t="s">
        <v>32</v>
      </c>
      <c r="O9713" t="s">
        <v>33</v>
      </c>
      <c r="P9713" t="s">
        <v>2423</v>
      </c>
      <c r="Q9713" t="s">
        <v>237</v>
      </c>
      <c r="R9713" s="7">
        <v>0</v>
      </c>
      <c r="S9713" s="7">
        <f t="shared" si="1359"/>
        <v>33.450000000000003</v>
      </c>
      <c r="T9713" s="8">
        <v>15.387</v>
      </c>
      <c r="U9713" s="8" t="str">
        <f t="shared" si="1365"/>
        <v>Low</v>
      </c>
      <c r="V9713" s="7">
        <v>5</v>
      </c>
      <c r="W9713" s="8">
        <v>33.450000000000003</v>
      </c>
      <c r="X9713" s="8">
        <f t="shared" si="1366"/>
        <v>6047</v>
      </c>
      <c r="Y9713" s="9">
        <v>0.46</v>
      </c>
      <c r="Z9713" s="9" t="str">
        <f t="shared" si="1367"/>
        <v>High</v>
      </c>
    </row>
    <row r="9714" spans="1:26" x14ac:dyDescent="0.3">
      <c r="A9714" t="s">
        <v>8301</v>
      </c>
      <c r="B9714" s="6">
        <v>44904</v>
      </c>
      <c r="C9714" s="6" t="str">
        <f t="shared" si="1360"/>
        <v>2022</v>
      </c>
      <c r="D9714" s="6" t="str">
        <f t="shared" si="1361"/>
        <v>December</v>
      </c>
      <c r="E9714" s="6" t="str">
        <f t="shared" si="1362"/>
        <v>Q4</v>
      </c>
      <c r="F9714" s="6" t="str">
        <f t="shared" si="1363"/>
        <v>Low</v>
      </c>
      <c r="G9714" s="6" t="str">
        <f t="shared" si="1364"/>
        <v>Discounted</v>
      </c>
      <c r="H9714" s="6">
        <v>44910</v>
      </c>
      <c r="I9714" t="s">
        <v>1675</v>
      </c>
      <c r="J9714" t="s">
        <v>256</v>
      </c>
      <c r="K9714" t="s">
        <v>1453</v>
      </c>
      <c r="L9714" t="s">
        <v>30</v>
      </c>
      <c r="M9714" t="s">
        <v>31</v>
      </c>
      <c r="N9714" t="s">
        <v>41</v>
      </c>
      <c r="O9714" t="s">
        <v>54</v>
      </c>
      <c r="P9714" t="s">
        <v>55</v>
      </c>
      <c r="Q9714" t="s">
        <v>56</v>
      </c>
      <c r="R9714" s="7">
        <v>0.7</v>
      </c>
      <c r="S9714" s="7">
        <f t="shared" si="1359"/>
        <v>3.3264000000000005</v>
      </c>
      <c r="T9714" s="8">
        <v>-8.1311999999999998</v>
      </c>
      <c r="U9714" s="8" t="str">
        <f t="shared" si="1365"/>
        <v>Loss</v>
      </c>
      <c r="V9714" s="7">
        <v>7</v>
      </c>
      <c r="W9714" s="8">
        <v>11.087999999999999</v>
      </c>
      <c r="X9714" s="8">
        <f t="shared" si="1366"/>
        <v>8448</v>
      </c>
      <c r="Y9714" s="9">
        <v>-0.73333333300000003</v>
      </c>
      <c r="Z9714" s="9" t="str">
        <f t="shared" si="1367"/>
        <v>Low</v>
      </c>
    </row>
    <row r="9715" spans="1:26" x14ac:dyDescent="0.3">
      <c r="A9715" t="s">
        <v>8302</v>
      </c>
      <c r="B9715" s="6">
        <v>44904</v>
      </c>
      <c r="C9715" s="6" t="str">
        <f t="shared" si="1360"/>
        <v>2022</v>
      </c>
      <c r="D9715" s="6" t="str">
        <f t="shared" si="1361"/>
        <v>December</v>
      </c>
      <c r="E9715" s="6" t="str">
        <f t="shared" si="1362"/>
        <v>Q4</v>
      </c>
      <c r="F9715" s="6" t="str">
        <f t="shared" si="1363"/>
        <v>High</v>
      </c>
      <c r="G9715" s="6" t="str">
        <f t="shared" si="1364"/>
        <v>Full Price</v>
      </c>
      <c r="H9715" s="6">
        <v>44908</v>
      </c>
      <c r="I9715" t="s">
        <v>678</v>
      </c>
      <c r="J9715" t="s">
        <v>74</v>
      </c>
      <c r="K9715" t="s">
        <v>2903</v>
      </c>
      <c r="L9715" t="s">
        <v>61</v>
      </c>
      <c r="M9715" t="s">
        <v>76</v>
      </c>
      <c r="N9715" t="s">
        <v>77</v>
      </c>
      <c r="O9715" t="s">
        <v>33</v>
      </c>
      <c r="P9715" t="s">
        <v>275</v>
      </c>
      <c r="Q9715" t="s">
        <v>212</v>
      </c>
      <c r="R9715" s="7">
        <v>0</v>
      </c>
      <c r="S9715" s="7">
        <f t="shared" si="1359"/>
        <v>872.94</v>
      </c>
      <c r="T9715" s="8">
        <v>226.96440000000001</v>
      </c>
      <c r="U9715" s="8" t="str">
        <f t="shared" si="1365"/>
        <v>Medium</v>
      </c>
      <c r="V9715" s="7">
        <v>3</v>
      </c>
      <c r="W9715" s="8">
        <v>872.94</v>
      </c>
      <c r="X9715" s="8">
        <f t="shared" si="1366"/>
        <v>576</v>
      </c>
      <c r="Y9715" s="9">
        <v>0.26</v>
      </c>
      <c r="Z9715" s="9" t="str">
        <f t="shared" si="1367"/>
        <v>High</v>
      </c>
    </row>
    <row r="9716" spans="1:26" x14ac:dyDescent="0.3">
      <c r="A9716" t="s">
        <v>8302</v>
      </c>
      <c r="B9716" s="6">
        <v>44904</v>
      </c>
      <c r="C9716" s="6" t="str">
        <f t="shared" si="1360"/>
        <v>2022</v>
      </c>
      <c r="D9716" s="6" t="str">
        <f t="shared" si="1361"/>
        <v>December</v>
      </c>
      <c r="E9716" s="6" t="str">
        <f t="shared" si="1362"/>
        <v>Q4</v>
      </c>
      <c r="F9716" s="6" t="str">
        <f t="shared" si="1363"/>
        <v>High</v>
      </c>
      <c r="G9716" s="6" t="str">
        <f t="shared" si="1364"/>
        <v>Full Price</v>
      </c>
      <c r="H9716" s="6">
        <v>44908</v>
      </c>
      <c r="I9716" t="s">
        <v>678</v>
      </c>
      <c r="J9716" t="s">
        <v>256</v>
      </c>
      <c r="K9716" t="s">
        <v>1333</v>
      </c>
      <c r="L9716" t="s">
        <v>61</v>
      </c>
      <c r="M9716" t="s">
        <v>31</v>
      </c>
      <c r="N9716" t="s">
        <v>41</v>
      </c>
      <c r="O9716" t="s">
        <v>33</v>
      </c>
      <c r="P9716" t="s">
        <v>275</v>
      </c>
      <c r="Q9716" t="s">
        <v>212</v>
      </c>
      <c r="R9716" s="7">
        <v>0</v>
      </c>
      <c r="S9716" s="7">
        <f t="shared" si="1359"/>
        <v>41.54</v>
      </c>
      <c r="T9716" s="8">
        <v>19.523800000000001</v>
      </c>
      <c r="U9716" s="8" t="str">
        <f t="shared" si="1365"/>
        <v>Low</v>
      </c>
      <c r="V9716" s="7">
        <v>2</v>
      </c>
      <c r="W9716" s="8">
        <v>41.54</v>
      </c>
      <c r="X9716" s="8">
        <f t="shared" si="1366"/>
        <v>5548</v>
      </c>
      <c r="Y9716" s="9">
        <v>0.47</v>
      </c>
      <c r="Z9716" s="9" t="str">
        <f t="shared" si="1367"/>
        <v>High</v>
      </c>
    </row>
    <row r="9717" spans="1:26" x14ac:dyDescent="0.3">
      <c r="A9717" t="s">
        <v>8302</v>
      </c>
      <c r="B9717" s="6">
        <v>44904</v>
      </c>
      <c r="C9717" s="6" t="str">
        <f t="shared" si="1360"/>
        <v>2022</v>
      </c>
      <c r="D9717" s="6" t="str">
        <f t="shared" si="1361"/>
        <v>December</v>
      </c>
      <c r="E9717" s="6" t="str">
        <f t="shared" si="1362"/>
        <v>Q4</v>
      </c>
      <c r="F9717" s="6" t="str">
        <f t="shared" si="1363"/>
        <v>High</v>
      </c>
      <c r="G9717" s="6" t="str">
        <f t="shared" si="1364"/>
        <v>Full Price</v>
      </c>
      <c r="H9717" s="6">
        <v>44908</v>
      </c>
      <c r="I9717" t="s">
        <v>678</v>
      </c>
      <c r="J9717" t="s">
        <v>67</v>
      </c>
      <c r="K9717" t="s">
        <v>4436</v>
      </c>
      <c r="L9717" t="s">
        <v>61</v>
      </c>
      <c r="M9717" t="s">
        <v>31</v>
      </c>
      <c r="N9717" t="s">
        <v>32</v>
      </c>
      <c r="O9717" t="s">
        <v>33</v>
      </c>
      <c r="P9717" t="s">
        <v>275</v>
      </c>
      <c r="Q9717" t="s">
        <v>212</v>
      </c>
      <c r="R9717" s="7">
        <v>0</v>
      </c>
      <c r="S9717" s="7">
        <f t="shared" si="1359"/>
        <v>12.96</v>
      </c>
      <c r="T9717" s="8">
        <v>6.2207999999999997</v>
      </c>
      <c r="U9717" s="8" t="str">
        <f t="shared" si="1365"/>
        <v>Low</v>
      </c>
      <c r="V9717" s="7">
        <v>2</v>
      </c>
      <c r="W9717" s="8">
        <v>12.96</v>
      </c>
      <c r="X9717" s="8">
        <f t="shared" si="1366"/>
        <v>8103</v>
      </c>
      <c r="Y9717" s="9">
        <v>0.48</v>
      </c>
      <c r="Z9717" s="9" t="str">
        <f t="shared" si="1367"/>
        <v>High</v>
      </c>
    </row>
    <row r="9718" spans="1:26" x14ac:dyDescent="0.3">
      <c r="A9718" t="s">
        <v>8303</v>
      </c>
      <c r="B9718" s="6">
        <v>44904</v>
      </c>
      <c r="C9718" s="6" t="str">
        <f t="shared" si="1360"/>
        <v>2022</v>
      </c>
      <c r="D9718" s="6" t="str">
        <f t="shared" si="1361"/>
        <v>December</v>
      </c>
      <c r="E9718" s="6" t="str">
        <f t="shared" si="1362"/>
        <v>Q4</v>
      </c>
      <c r="F9718" s="6" t="str">
        <f t="shared" si="1363"/>
        <v>Low</v>
      </c>
      <c r="G9718" s="6" t="str">
        <f t="shared" si="1364"/>
        <v>Discounted</v>
      </c>
      <c r="H9718" s="6">
        <v>44908</v>
      </c>
      <c r="I9718" t="s">
        <v>1710</v>
      </c>
      <c r="J9718" t="s">
        <v>101</v>
      </c>
      <c r="K9718" t="s">
        <v>5449</v>
      </c>
      <c r="L9718" t="s">
        <v>61</v>
      </c>
      <c r="M9718" t="s">
        <v>31</v>
      </c>
      <c r="N9718" t="s">
        <v>41</v>
      </c>
      <c r="O9718" t="s">
        <v>69</v>
      </c>
      <c r="P9718" t="s">
        <v>1463</v>
      </c>
      <c r="Q9718" t="s">
        <v>180</v>
      </c>
      <c r="R9718" s="7">
        <v>0.7</v>
      </c>
      <c r="S9718" s="7">
        <f t="shared" si="1359"/>
        <v>3.9015000000000004</v>
      </c>
      <c r="T9718" s="8">
        <v>-9.9704999999999995</v>
      </c>
      <c r="U9718" s="8" t="str">
        <f t="shared" si="1365"/>
        <v>Loss</v>
      </c>
      <c r="V9718" s="7">
        <v>3</v>
      </c>
      <c r="W9718" s="8">
        <v>13.005000000000001</v>
      </c>
      <c r="X9718" s="8">
        <f t="shared" si="1366"/>
        <v>8094</v>
      </c>
      <c r="Y9718" s="9">
        <v>-0.76666666699999997</v>
      </c>
      <c r="Z9718" s="9" t="str">
        <f t="shared" si="1367"/>
        <v>Low</v>
      </c>
    </row>
    <row r="9719" spans="1:26" x14ac:dyDescent="0.3">
      <c r="A9719" t="s">
        <v>8303</v>
      </c>
      <c r="B9719" s="6">
        <v>44904</v>
      </c>
      <c r="C9719" s="6" t="str">
        <f t="shared" si="1360"/>
        <v>2022</v>
      </c>
      <c r="D9719" s="6" t="str">
        <f t="shared" si="1361"/>
        <v>December</v>
      </c>
      <c r="E9719" s="6" t="str">
        <f t="shared" si="1362"/>
        <v>Q4</v>
      </c>
      <c r="F9719" s="6" t="str">
        <f t="shared" si="1363"/>
        <v>High</v>
      </c>
      <c r="G9719" s="6" t="str">
        <f t="shared" si="1364"/>
        <v>Discounted</v>
      </c>
      <c r="H9719" s="6">
        <v>44908</v>
      </c>
      <c r="I9719" t="s">
        <v>1710</v>
      </c>
      <c r="J9719" t="s">
        <v>89</v>
      </c>
      <c r="K9719" t="s">
        <v>2862</v>
      </c>
      <c r="L9719" t="s">
        <v>61</v>
      </c>
      <c r="M9719" t="s">
        <v>31</v>
      </c>
      <c r="N9719" t="s">
        <v>32</v>
      </c>
      <c r="O9719" t="s">
        <v>69</v>
      </c>
      <c r="P9719" t="s">
        <v>1463</v>
      </c>
      <c r="Q9719" t="s">
        <v>180</v>
      </c>
      <c r="R9719" s="7">
        <v>0.2</v>
      </c>
      <c r="S9719" s="7">
        <f t="shared" si="1359"/>
        <v>335.52</v>
      </c>
      <c r="T9719" s="8">
        <v>146.79</v>
      </c>
      <c r="U9719" s="8" t="str">
        <f t="shared" si="1365"/>
        <v>Medium</v>
      </c>
      <c r="V9719" s="7">
        <v>5</v>
      </c>
      <c r="W9719" s="8">
        <v>419.4</v>
      </c>
      <c r="X9719" s="8">
        <f t="shared" si="1366"/>
        <v>1408</v>
      </c>
      <c r="Y9719" s="9">
        <v>0.35</v>
      </c>
      <c r="Z9719" s="9" t="str">
        <f t="shared" si="1367"/>
        <v>High</v>
      </c>
    </row>
    <row r="9720" spans="1:26" x14ac:dyDescent="0.3">
      <c r="A9720" t="s">
        <v>8304</v>
      </c>
      <c r="B9720" s="6">
        <v>44904</v>
      </c>
      <c r="C9720" s="6" t="str">
        <f t="shared" si="1360"/>
        <v>2022</v>
      </c>
      <c r="D9720" s="6" t="str">
        <f t="shared" si="1361"/>
        <v>December</v>
      </c>
      <c r="E9720" s="6" t="str">
        <f t="shared" si="1362"/>
        <v>Q4</v>
      </c>
      <c r="F9720" s="6" t="str">
        <f t="shared" si="1363"/>
        <v>Low</v>
      </c>
      <c r="G9720" s="6" t="str">
        <f t="shared" si="1364"/>
        <v>Discounted</v>
      </c>
      <c r="H9720" s="6">
        <v>44906</v>
      </c>
      <c r="I9720" t="s">
        <v>2555</v>
      </c>
      <c r="J9720" t="s">
        <v>136</v>
      </c>
      <c r="K9720" t="s">
        <v>3655</v>
      </c>
      <c r="L9720" t="s">
        <v>40</v>
      </c>
      <c r="M9720" t="s">
        <v>76</v>
      </c>
      <c r="N9720" t="s">
        <v>138</v>
      </c>
      <c r="O9720" t="s">
        <v>69</v>
      </c>
      <c r="P9720" t="s">
        <v>4538</v>
      </c>
      <c r="Q9720" t="s">
        <v>71</v>
      </c>
      <c r="R9720" s="7">
        <v>0.15</v>
      </c>
      <c r="S9720" s="7">
        <f t="shared" si="1359"/>
        <v>126.01845</v>
      </c>
      <c r="T9720" s="8">
        <v>15.697800000000001</v>
      </c>
      <c r="U9720" s="8" t="str">
        <f t="shared" si="1365"/>
        <v>Low</v>
      </c>
      <c r="V9720" s="7">
        <v>3</v>
      </c>
      <c r="W9720" s="8">
        <v>148.25700000000001</v>
      </c>
      <c r="X9720" s="8">
        <f t="shared" si="1366"/>
        <v>3103</v>
      </c>
      <c r="Y9720" s="9">
        <v>0.105882353</v>
      </c>
      <c r="Z9720" s="9" t="str">
        <f t="shared" si="1367"/>
        <v>Low</v>
      </c>
    </row>
    <row r="9721" spans="1:26" x14ac:dyDescent="0.3">
      <c r="A9721" t="s">
        <v>8305</v>
      </c>
      <c r="B9721" s="6">
        <v>44904</v>
      </c>
      <c r="C9721" s="6" t="str">
        <f t="shared" si="1360"/>
        <v>2022</v>
      </c>
      <c r="D9721" s="6" t="str">
        <f t="shared" si="1361"/>
        <v>December</v>
      </c>
      <c r="E9721" s="6" t="str">
        <f t="shared" si="1362"/>
        <v>Q4</v>
      </c>
      <c r="F9721" s="6" t="str">
        <f t="shared" si="1363"/>
        <v>High</v>
      </c>
      <c r="G9721" s="6" t="str">
        <f t="shared" si="1364"/>
        <v>Discounted</v>
      </c>
      <c r="H9721" s="6">
        <v>44908</v>
      </c>
      <c r="I9721" t="s">
        <v>1647</v>
      </c>
      <c r="J9721" t="s">
        <v>89</v>
      </c>
      <c r="K9721" t="s">
        <v>3521</v>
      </c>
      <c r="L9721" t="s">
        <v>61</v>
      </c>
      <c r="M9721" t="s">
        <v>31</v>
      </c>
      <c r="N9721" t="s">
        <v>149</v>
      </c>
      <c r="O9721" t="s">
        <v>54</v>
      </c>
      <c r="P9721" t="s">
        <v>1507</v>
      </c>
      <c r="Q9721" t="s">
        <v>132</v>
      </c>
      <c r="R9721" s="7">
        <v>0.2</v>
      </c>
      <c r="S9721" s="7">
        <f t="shared" si="1359"/>
        <v>46.0608</v>
      </c>
      <c r="T9721" s="8">
        <v>21.591000000000001</v>
      </c>
      <c r="U9721" s="8" t="str">
        <f t="shared" si="1365"/>
        <v>Low</v>
      </c>
      <c r="V9721" s="7">
        <v>3</v>
      </c>
      <c r="W9721" s="8">
        <v>57.576000000000001</v>
      </c>
      <c r="X9721" s="8">
        <f t="shared" si="1366"/>
        <v>4895</v>
      </c>
      <c r="Y9721" s="9">
        <v>0.375</v>
      </c>
      <c r="Z9721" s="9" t="str">
        <f t="shared" si="1367"/>
        <v>High</v>
      </c>
    </row>
    <row r="9722" spans="1:26" x14ac:dyDescent="0.3">
      <c r="A9722" t="s">
        <v>8305</v>
      </c>
      <c r="B9722" s="6">
        <v>44904</v>
      </c>
      <c r="C9722" s="6" t="str">
        <f t="shared" si="1360"/>
        <v>2022</v>
      </c>
      <c r="D9722" s="6" t="str">
        <f t="shared" si="1361"/>
        <v>December</v>
      </c>
      <c r="E9722" s="6" t="str">
        <f t="shared" si="1362"/>
        <v>Q4</v>
      </c>
      <c r="F9722" s="6" t="str">
        <f t="shared" si="1363"/>
        <v>Low</v>
      </c>
      <c r="G9722" s="6" t="str">
        <f t="shared" si="1364"/>
        <v>Discounted</v>
      </c>
      <c r="H9722" s="6">
        <v>44908</v>
      </c>
      <c r="I9722" t="s">
        <v>1647</v>
      </c>
      <c r="J9722" t="s">
        <v>47</v>
      </c>
      <c r="K9722" t="s">
        <v>784</v>
      </c>
      <c r="L9722" t="s">
        <v>61</v>
      </c>
      <c r="M9722" t="s">
        <v>31</v>
      </c>
      <c r="N9722" t="s">
        <v>49</v>
      </c>
      <c r="O9722" t="s">
        <v>54</v>
      </c>
      <c r="P9722" t="s">
        <v>1507</v>
      </c>
      <c r="Q9722" t="s">
        <v>132</v>
      </c>
      <c r="R9722" s="7">
        <v>0.2</v>
      </c>
      <c r="S9722" s="7">
        <f t="shared" si="1359"/>
        <v>29.766399999999997</v>
      </c>
      <c r="T9722" s="8">
        <v>-7.4416000000000002</v>
      </c>
      <c r="U9722" s="8" t="str">
        <f t="shared" si="1365"/>
        <v>Loss</v>
      </c>
      <c r="V9722" s="7">
        <v>1</v>
      </c>
      <c r="W9722" s="8">
        <v>37.207999999999998</v>
      </c>
      <c r="X9722" s="8">
        <f t="shared" si="1366"/>
        <v>5800</v>
      </c>
      <c r="Y9722" s="9">
        <v>-0.2</v>
      </c>
      <c r="Z9722" s="9" t="str">
        <f t="shared" si="1367"/>
        <v>Low</v>
      </c>
    </row>
    <row r="9723" spans="1:26" x14ac:dyDescent="0.3">
      <c r="A9723" t="s">
        <v>8306</v>
      </c>
      <c r="B9723" s="6">
        <v>44904</v>
      </c>
      <c r="C9723" s="6" t="str">
        <f t="shared" si="1360"/>
        <v>2022</v>
      </c>
      <c r="D9723" s="6" t="str">
        <f t="shared" si="1361"/>
        <v>December</v>
      </c>
      <c r="E9723" s="6" t="str">
        <f t="shared" si="1362"/>
        <v>Q4</v>
      </c>
      <c r="F9723" s="6" t="str">
        <f t="shared" si="1363"/>
        <v>Low</v>
      </c>
      <c r="G9723" s="6" t="str">
        <f t="shared" si="1364"/>
        <v>Discounted</v>
      </c>
      <c r="H9723" s="6">
        <v>44910</v>
      </c>
      <c r="I9723" t="s">
        <v>3992</v>
      </c>
      <c r="J9723" t="s">
        <v>789</v>
      </c>
      <c r="K9723" t="s">
        <v>790</v>
      </c>
      <c r="L9723" t="s">
        <v>61</v>
      </c>
      <c r="M9723" t="s">
        <v>31</v>
      </c>
      <c r="N9723" t="s">
        <v>53</v>
      </c>
      <c r="O9723" t="s">
        <v>54</v>
      </c>
      <c r="P9723" t="s">
        <v>55</v>
      </c>
      <c r="Q9723" t="s">
        <v>56</v>
      </c>
      <c r="R9723" s="7">
        <v>0.2</v>
      </c>
      <c r="S9723" s="7">
        <f t="shared" si="1359"/>
        <v>2.0992000000000002</v>
      </c>
      <c r="T9723" s="8">
        <v>0.4264</v>
      </c>
      <c r="U9723" s="8" t="str">
        <f t="shared" si="1365"/>
        <v>Low</v>
      </c>
      <c r="V9723" s="7">
        <v>1</v>
      </c>
      <c r="W9723" s="8">
        <v>2.6240000000000001</v>
      </c>
      <c r="X9723" s="8">
        <f t="shared" si="1366"/>
        <v>9853</v>
      </c>
      <c r="Y9723" s="9">
        <v>0.16250000000000001</v>
      </c>
      <c r="Z9723" s="9" t="str">
        <f t="shared" si="1367"/>
        <v>Low</v>
      </c>
    </row>
    <row r="9724" spans="1:26" x14ac:dyDescent="0.3">
      <c r="A9724" t="s">
        <v>8307</v>
      </c>
      <c r="B9724" s="6">
        <v>44904</v>
      </c>
      <c r="C9724" s="6" t="str">
        <f t="shared" si="1360"/>
        <v>2022</v>
      </c>
      <c r="D9724" s="6" t="str">
        <f t="shared" si="1361"/>
        <v>December</v>
      </c>
      <c r="E9724" s="6" t="str">
        <f t="shared" si="1362"/>
        <v>Q4</v>
      </c>
      <c r="F9724" s="6" t="str">
        <f t="shared" si="1363"/>
        <v>High</v>
      </c>
      <c r="G9724" s="6" t="str">
        <f t="shared" si="1364"/>
        <v>Full Price</v>
      </c>
      <c r="H9724" s="6">
        <v>44907</v>
      </c>
      <c r="I9724" t="s">
        <v>933</v>
      </c>
      <c r="J9724" t="s">
        <v>353</v>
      </c>
      <c r="K9724" t="s">
        <v>5879</v>
      </c>
      <c r="L9724" t="s">
        <v>30</v>
      </c>
      <c r="M9724" t="s">
        <v>31</v>
      </c>
      <c r="N9724" t="s">
        <v>174</v>
      </c>
      <c r="O9724" t="s">
        <v>62</v>
      </c>
      <c r="P9724" t="s">
        <v>381</v>
      </c>
      <c r="Q9724" t="s">
        <v>79</v>
      </c>
      <c r="R9724" s="7">
        <v>0</v>
      </c>
      <c r="S9724" s="7">
        <f t="shared" si="1359"/>
        <v>214.9</v>
      </c>
      <c r="T9724" s="8">
        <v>62.320999999999998</v>
      </c>
      <c r="U9724" s="8" t="str">
        <f t="shared" si="1365"/>
        <v>Low</v>
      </c>
      <c r="V9724" s="7">
        <v>5</v>
      </c>
      <c r="W9724" s="8">
        <v>214.9</v>
      </c>
      <c r="X9724" s="8">
        <f t="shared" si="1366"/>
        <v>2452</v>
      </c>
      <c r="Y9724" s="9">
        <v>0.28999999999999998</v>
      </c>
      <c r="Z9724" s="9" t="str">
        <f t="shared" si="1367"/>
        <v>High</v>
      </c>
    </row>
    <row r="9725" spans="1:26" x14ac:dyDescent="0.3">
      <c r="A9725" t="s">
        <v>8307</v>
      </c>
      <c r="B9725" s="6">
        <v>44904</v>
      </c>
      <c r="C9725" s="6" t="str">
        <f t="shared" si="1360"/>
        <v>2022</v>
      </c>
      <c r="D9725" s="6" t="str">
        <f t="shared" si="1361"/>
        <v>December</v>
      </c>
      <c r="E9725" s="6" t="str">
        <f t="shared" si="1362"/>
        <v>Q4</v>
      </c>
      <c r="F9725" s="6" t="str">
        <f t="shared" si="1363"/>
        <v>High</v>
      </c>
      <c r="G9725" s="6" t="str">
        <f t="shared" si="1364"/>
        <v>Full Price</v>
      </c>
      <c r="H9725" s="6">
        <v>44907</v>
      </c>
      <c r="I9725" t="s">
        <v>933</v>
      </c>
      <c r="J9725" t="s">
        <v>44</v>
      </c>
      <c r="K9725" t="s">
        <v>2333</v>
      </c>
      <c r="L9725" t="s">
        <v>30</v>
      </c>
      <c r="M9725" t="s">
        <v>31</v>
      </c>
      <c r="N9725" t="s">
        <v>41</v>
      </c>
      <c r="O9725" t="s">
        <v>62</v>
      </c>
      <c r="P9725" t="s">
        <v>381</v>
      </c>
      <c r="Q9725" t="s">
        <v>79</v>
      </c>
      <c r="R9725" s="7">
        <v>0</v>
      </c>
      <c r="S9725" s="7">
        <f t="shared" si="1359"/>
        <v>15.92</v>
      </c>
      <c r="T9725" s="8">
        <v>7.4824000000000002</v>
      </c>
      <c r="U9725" s="8" t="str">
        <f t="shared" si="1365"/>
        <v>Low</v>
      </c>
      <c r="V9725" s="7">
        <v>4</v>
      </c>
      <c r="W9725" s="8">
        <v>15.92</v>
      </c>
      <c r="X9725" s="8">
        <f t="shared" si="1366"/>
        <v>7643</v>
      </c>
      <c r="Y9725" s="9">
        <v>0.47</v>
      </c>
      <c r="Z9725" s="9" t="str">
        <f t="shared" si="1367"/>
        <v>High</v>
      </c>
    </row>
    <row r="9726" spans="1:26" x14ac:dyDescent="0.3">
      <c r="A9726" t="s">
        <v>8307</v>
      </c>
      <c r="B9726" s="6">
        <v>44904</v>
      </c>
      <c r="C9726" s="6" t="str">
        <f t="shared" si="1360"/>
        <v>2022</v>
      </c>
      <c r="D9726" s="6" t="str">
        <f t="shared" si="1361"/>
        <v>December</v>
      </c>
      <c r="E9726" s="6" t="str">
        <f t="shared" si="1362"/>
        <v>Q4</v>
      </c>
      <c r="F9726" s="6" t="str">
        <f t="shared" si="1363"/>
        <v>High</v>
      </c>
      <c r="G9726" s="6" t="str">
        <f t="shared" si="1364"/>
        <v>Full Price</v>
      </c>
      <c r="H9726" s="6">
        <v>44907</v>
      </c>
      <c r="I9726" t="s">
        <v>933</v>
      </c>
      <c r="J9726" t="s">
        <v>3438</v>
      </c>
      <c r="K9726" t="s">
        <v>3439</v>
      </c>
      <c r="L9726" t="s">
        <v>30</v>
      </c>
      <c r="M9726" t="s">
        <v>31</v>
      </c>
      <c r="N9726" t="s">
        <v>41</v>
      </c>
      <c r="O9726" t="s">
        <v>62</v>
      </c>
      <c r="P9726" t="s">
        <v>381</v>
      </c>
      <c r="Q9726" t="s">
        <v>79</v>
      </c>
      <c r="R9726" s="7">
        <v>0</v>
      </c>
      <c r="S9726" s="7">
        <f t="shared" si="1359"/>
        <v>29.36</v>
      </c>
      <c r="T9726" s="8">
        <v>13.505599999999999</v>
      </c>
      <c r="U9726" s="8" t="str">
        <f t="shared" si="1365"/>
        <v>Low</v>
      </c>
      <c r="V9726" s="7">
        <v>2</v>
      </c>
      <c r="W9726" s="8">
        <v>29.36</v>
      </c>
      <c r="X9726" s="8">
        <f t="shared" si="1366"/>
        <v>6354</v>
      </c>
      <c r="Y9726" s="9">
        <v>0.46</v>
      </c>
      <c r="Z9726" s="9" t="str">
        <f t="shared" si="1367"/>
        <v>High</v>
      </c>
    </row>
    <row r="9727" spans="1:26" x14ac:dyDescent="0.3">
      <c r="A9727" t="s">
        <v>8307</v>
      </c>
      <c r="B9727" s="6">
        <v>44904</v>
      </c>
      <c r="C9727" s="6" t="str">
        <f t="shared" si="1360"/>
        <v>2022</v>
      </c>
      <c r="D9727" s="6" t="str">
        <f t="shared" si="1361"/>
        <v>December</v>
      </c>
      <c r="E9727" s="6" t="str">
        <f t="shared" si="1362"/>
        <v>Q4</v>
      </c>
      <c r="F9727" s="6" t="str">
        <f t="shared" si="1363"/>
        <v>High</v>
      </c>
      <c r="G9727" s="6" t="str">
        <f t="shared" si="1364"/>
        <v>Full Price</v>
      </c>
      <c r="H9727" s="6">
        <v>44907</v>
      </c>
      <c r="I9727" t="s">
        <v>933</v>
      </c>
      <c r="J9727" t="s">
        <v>44</v>
      </c>
      <c r="K9727" t="s">
        <v>627</v>
      </c>
      <c r="L9727" t="s">
        <v>30</v>
      </c>
      <c r="M9727" t="s">
        <v>31</v>
      </c>
      <c r="N9727" t="s">
        <v>46</v>
      </c>
      <c r="O9727" t="s">
        <v>62</v>
      </c>
      <c r="P9727" t="s">
        <v>381</v>
      </c>
      <c r="Q9727" t="s">
        <v>79</v>
      </c>
      <c r="R9727" s="7">
        <v>0</v>
      </c>
      <c r="S9727" s="7">
        <f t="shared" si="1359"/>
        <v>5.76</v>
      </c>
      <c r="T9727" s="8">
        <v>2.6496</v>
      </c>
      <c r="U9727" s="8" t="str">
        <f t="shared" si="1365"/>
        <v>Low</v>
      </c>
      <c r="V9727" s="7">
        <v>2</v>
      </c>
      <c r="W9727" s="8">
        <v>5.76</v>
      </c>
      <c r="X9727" s="8">
        <f t="shared" si="1366"/>
        <v>9353</v>
      </c>
      <c r="Y9727" s="9">
        <v>0.46</v>
      </c>
      <c r="Z9727" s="9" t="str">
        <f t="shared" si="1367"/>
        <v>High</v>
      </c>
    </row>
    <row r="9728" spans="1:26" x14ac:dyDescent="0.3">
      <c r="A9728" t="s">
        <v>8307</v>
      </c>
      <c r="B9728" s="6">
        <v>44904</v>
      </c>
      <c r="C9728" s="6" t="str">
        <f t="shared" si="1360"/>
        <v>2022</v>
      </c>
      <c r="D9728" s="6" t="str">
        <f t="shared" si="1361"/>
        <v>December</v>
      </c>
      <c r="E9728" s="6" t="str">
        <f t="shared" si="1362"/>
        <v>Q4</v>
      </c>
      <c r="F9728" s="6" t="str">
        <f t="shared" si="1363"/>
        <v>Low</v>
      </c>
      <c r="G9728" s="6" t="str">
        <f t="shared" si="1364"/>
        <v>Full Price</v>
      </c>
      <c r="H9728" s="6">
        <v>44907</v>
      </c>
      <c r="I9728" t="s">
        <v>933</v>
      </c>
      <c r="J9728" t="s">
        <v>192</v>
      </c>
      <c r="K9728" t="s">
        <v>2212</v>
      </c>
      <c r="L9728" t="s">
        <v>30</v>
      </c>
      <c r="M9728" t="s">
        <v>31</v>
      </c>
      <c r="N9728" t="s">
        <v>49</v>
      </c>
      <c r="O9728" t="s">
        <v>62</v>
      </c>
      <c r="P9728" t="s">
        <v>381</v>
      </c>
      <c r="Q9728" t="s">
        <v>79</v>
      </c>
      <c r="R9728" s="7">
        <v>0</v>
      </c>
      <c r="S9728" s="7">
        <f t="shared" si="1359"/>
        <v>15.14</v>
      </c>
      <c r="T9728" s="8">
        <v>0.60560000000000003</v>
      </c>
      <c r="U9728" s="8" t="str">
        <f t="shared" si="1365"/>
        <v>Low</v>
      </c>
      <c r="V9728" s="7">
        <v>1</v>
      </c>
      <c r="W9728" s="8">
        <v>15.14</v>
      </c>
      <c r="X9728" s="8">
        <f t="shared" si="1366"/>
        <v>7777</v>
      </c>
      <c r="Y9728" s="9">
        <v>0.04</v>
      </c>
      <c r="Z9728" s="9" t="str">
        <f t="shared" si="1367"/>
        <v>Low</v>
      </c>
    </row>
    <row r="9729" spans="1:26" x14ac:dyDescent="0.3">
      <c r="A9729" t="s">
        <v>8307</v>
      </c>
      <c r="B9729" s="6">
        <v>44904</v>
      </c>
      <c r="C9729" s="6" t="str">
        <f t="shared" si="1360"/>
        <v>2022</v>
      </c>
      <c r="D9729" s="6" t="str">
        <f t="shared" si="1361"/>
        <v>December</v>
      </c>
      <c r="E9729" s="6" t="str">
        <f t="shared" si="1362"/>
        <v>Q4</v>
      </c>
      <c r="F9729" s="6" t="str">
        <f t="shared" si="1363"/>
        <v>High</v>
      </c>
      <c r="G9729" s="6" t="str">
        <f t="shared" si="1364"/>
        <v>Full Price</v>
      </c>
      <c r="H9729" s="6">
        <v>44907</v>
      </c>
      <c r="I9729" t="s">
        <v>933</v>
      </c>
      <c r="J9729" t="s">
        <v>161</v>
      </c>
      <c r="K9729" t="s">
        <v>1127</v>
      </c>
      <c r="L9729" t="s">
        <v>30</v>
      </c>
      <c r="M9729" t="s">
        <v>91</v>
      </c>
      <c r="N9729" t="s">
        <v>110</v>
      </c>
      <c r="O9729" t="s">
        <v>62</v>
      </c>
      <c r="P9729" t="s">
        <v>381</v>
      </c>
      <c r="Q9729" t="s">
        <v>79</v>
      </c>
      <c r="R9729" s="7">
        <v>0</v>
      </c>
      <c r="S9729" s="7">
        <f t="shared" si="1359"/>
        <v>146.44999999999999</v>
      </c>
      <c r="T9729" s="8">
        <v>48.328499999999998</v>
      </c>
      <c r="U9729" s="8" t="str">
        <f t="shared" si="1365"/>
        <v>Low</v>
      </c>
      <c r="V9729" s="7">
        <v>5</v>
      </c>
      <c r="W9729" s="8">
        <v>146.44999999999999</v>
      </c>
      <c r="X9729" s="8">
        <f t="shared" si="1366"/>
        <v>3129</v>
      </c>
      <c r="Y9729" s="9">
        <v>0.33</v>
      </c>
      <c r="Z9729" s="9" t="str">
        <f t="shared" si="1367"/>
        <v>High</v>
      </c>
    </row>
    <row r="9730" spans="1:26" x14ac:dyDescent="0.3">
      <c r="A9730" t="s">
        <v>8307</v>
      </c>
      <c r="B9730" s="6">
        <v>44904</v>
      </c>
      <c r="C9730" s="6" t="str">
        <f t="shared" si="1360"/>
        <v>2022</v>
      </c>
      <c r="D9730" s="6" t="str">
        <f t="shared" si="1361"/>
        <v>December</v>
      </c>
      <c r="E9730" s="6" t="str">
        <f t="shared" si="1362"/>
        <v>Q4</v>
      </c>
      <c r="F9730" s="6" t="str">
        <f t="shared" si="1363"/>
        <v>High</v>
      </c>
      <c r="G9730" s="6" t="str">
        <f t="shared" si="1364"/>
        <v>Full Price</v>
      </c>
      <c r="H9730" s="6">
        <v>44907</v>
      </c>
      <c r="I9730" t="s">
        <v>933</v>
      </c>
      <c r="J9730" t="s">
        <v>1559</v>
      </c>
      <c r="K9730" t="s">
        <v>1560</v>
      </c>
      <c r="L9730" t="s">
        <v>30</v>
      </c>
      <c r="M9730" t="s">
        <v>91</v>
      </c>
      <c r="N9730" t="s">
        <v>1035</v>
      </c>
      <c r="O9730" t="s">
        <v>62</v>
      </c>
      <c r="P9730" t="s">
        <v>381</v>
      </c>
      <c r="Q9730" t="s">
        <v>79</v>
      </c>
      <c r="R9730" s="7">
        <v>0</v>
      </c>
      <c r="S9730" s="7">
        <f t="shared" ref="S9730:S9793" si="1368">W9730 - (W9730 * R9730)</f>
        <v>1399.98</v>
      </c>
      <c r="T9730" s="8">
        <v>629.99099999999999</v>
      </c>
      <c r="U9730" s="8" t="str">
        <f t="shared" si="1365"/>
        <v>High</v>
      </c>
      <c r="V9730" s="7">
        <v>2</v>
      </c>
      <c r="W9730" s="8">
        <v>1399.98</v>
      </c>
      <c r="X9730" s="8">
        <f t="shared" si="1366"/>
        <v>272</v>
      </c>
      <c r="Y9730" s="9">
        <v>0.45</v>
      </c>
      <c r="Z9730" s="9" t="str">
        <f t="shared" si="1367"/>
        <v>High</v>
      </c>
    </row>
    <row r="9731" spans="1:26" x14ac:dyDescent="0.3">
      <c r="A9731" t="s">
        <v>8308</v>
      </c>
      <c r="B9731" s="6">
        <v>44905</v>
      </c>
      <c r="C9731" s="6" t="str">
        <f t="shared" ref="C9731:C9794" si="1369">TEXT(B9731, "YYYY")</f>
        <v>2022</v>
      </c>
      <c r="D9731" s="6" t="str">
        <f t="shared" ref="D9731:D9794" si="1370">TEXT(B9731, "MMMM")</f>
        <v>December</v>
      </c>
      <c r="E9731" s="6" t="str">
        <f t="shared" ref="E9731:E9794" si="1371">"Q" &amp; INT((MONTH(B9731) - 1) / 3) + 1</f>
        <v>Q4</v>
      </c>
      <c r="F9731" s="6" t="str">
        <f t="shared" ref="F9731:F9794" si="1372">IF(Y9731&gt; 0.2, "High", "Low")</f>
        <v>High</v>
      </c>
      <c r="G9731" s="6" t="str">
        <f t="shared" ref="G9731:G9794" si="1373">IF(R9731&gt;0, "Discounted", "Full Price")</f>
        <v>Full Price</v>
      </c>
      <c r="H9731" s="6">
        <v>44907</v>
      </c>
      <c r="I9731" t="s">
        <v>5764</v>
      </c>
      <c r="J9731" t="s">
        <v>67</v>
      </c>
      <c r="K9731" t="s">
        <v>68</v>
      </c>
      <c r="L9731" t="s">
        <v>30</v>
      </c>
      <c r="M9731" t="s">
        <v>31</v>
      </c>
      <c r="N9731" t="s">
        <v>32</v>
      </c>
      <c r="O9731" t="s">
        <v>69</v>
      </c>
      <c r="P9731" t="s">
        <v>5954</v>
      </c>
      <c r="Q9731" t="s">
        <v>71</v>
      </c>
      <c r="R9731" s="7">
        <v>0</v>
      </c>
      <c r="S9731" s="7">
        <f t="shared" si="1368"/>
        <v>12.96</v>
      </c>
      <c r="T9731" s="8">
        <v>6.2207999999999997</v>
      </c>
      <c r="U9731" s="8" t="str">
        <f t="shared" ref="U9731:U9794" si="1374">IF(T9731 &lt; 0, "Loss", IF(T9731 &lt; 100, "Low", IF(T9731 &lt; 500, "Medium", "High")))</f>
        <v>Low</v>
      </c>
      <c r="V9731" s="7">
        <v>2</v>
      </c>
      <c r="W9731" s="8">
        <v>12.96</v>
      </c>
      <c r="X9731" s="8">
        <f t="shared" ref="X9731:X9794" si="1375">_xlfn.RANK.EQ(W9731, W$2:W$9994)</f>
        <v>8103</v>
      </c>
      <c r="Y9731" s="9">
        <v>0.48</v>
      </c>
      <c r="Z9731" s="9" t="str">
        <f t="shared" ref="Z9731:Z9794" si="1376">IF(Y9731 &gt; 0.2, "High", "Low")</f>
        <v>High</v>
      </c>
    </row>
    <row r="9732" spans="1:26" x14ac:dyDescent="0.3">
      <c r="A9732" t="s">
        <v>8308</v>
      </c>
      <c r="B9732" s="6">
        <v>44905</v>
      </c>
      <c r="C9732" s="6" t="str">
        <f t="shared" si="1369"/>
        <v>2022</v>
      </c>
      <c r="D9732" s="6" t="str">
        <f t="shared" si="1370"/>
        <v>December</v>
      </c>
      <c r="E9732" s="6" t="str">
        <f t="shared" si="1371"/>
        <v>Q4</v>
      </c>
      <c r="F9732" s="6" t="str">
        <f t="shared" si="1372"/>
        <v>High</v>
      </c>
      <c r="G9732" s="6" t="str">
        <f t="shared" si="1373"/>
        <v>Discounted</v>
      </c>
      <c r="H9732" s="6">
        <v>44907</v>
      </c>
      <c r="I9732" t="s">
        <v>5764</v>
      </c>
      <c r="J9732" t="s">
        <v>89</v>
      </c>
      <c r="K9732" t="s">
        <v>3430</v>
      </c>
      <c r="L9732" t="s">
        <v>30</v>
      </c>
      <c r="M9732" t="s">
        <v>91</v>
      </c>
      <c r="N9732" t="s">
        <v>92</v>
      </c>
      <c r="O9732" t="s">
        <v>69</v>
      </c>
      <c r="P9732" t="s">
        <v>5954</v>
      </c>
      <c r="Q9732" t="s">
        <v>71</v>
      </c>
      <c r="R9732" s="7">
        <v>0.2</v>
      </c>
      <c r="S9732" s="7">
        <f t="shared" si="1368"/>
        <v>76.671999999999997</v>
      </c>
      <c r="T9732" s="8">
        <v>34.741999999999997</v>
      </c>
      <c r="U9732" s="8" t="str">
        <f t="shared" si="1374"/>
        <v>Low</v>
      </c>
      <c r="V9732" s="7">
        <v>4</v>
      </c>
      <c r="W9732" s="8">
        <v>95.84</v>
      </c>
      <c r="X9732" s="8">
        <f t="shared" si="1375"/>
        <v>3877</v>
      </c>
      <c r="Y9732" s="9">
        <v>0.36249999999999999</v>
      </c>
      <c r="Z9732" s="9" t="str">
        <f t="shared" si="1376"/>
        <v>High</v>
      </c>
    </row>
    <row r="9733" spans="1:26" x14ac:dyDescent="0.3">
      <c r="A9733" t="s">
        <v>8309</v>
      </c>
      <c r="B9733" s="6">
        <v>44905</v>
      </c>
      <c r="C9733" s="6" t="str">
        <f t="shared" si="1369"/>
        <v>2022</v>
      </c>
      <c r="D9733" s="6" t="str">
        <f t="shared" si="1370"/>
        <v>December</v>
      </c>
      <c r="E9733" s="6" t="str">
        <f t="shared" si="1371"/>
        <v>Q4</v>
      </c>
      <c r="F9733" s="6" t="str">
        <f t="shared" si="1372"/>
        <v>High</v>
      </c>
      <c r="G9733" s="6" t="str">
        <f t="shared" si="1373"/>
        <v>Full Price</v>
      </c>
      <c r="H9733" s="6">
        <v>44905</v>
      </c>
      <c r="I9733" t="s">
        <v>2534</v>
      </c>
      <c r="J9733" t="s">
        <v>82</v>
      </c>
      <c r="K9733" t="s">
        <v>2311</v>
      </c>
      <c r="L9733" t="s">
        <v>40</v>
      </c>
      <c r="M9733" t="s">
        <v>31</v>
      </c>
      <c r="N9733" t="s">
        <v>41</v>
      </c>
      <c r="O9733" t="s">
        <v>33</v>
      </c>
      <c r="P9733" t="s">
        <v>1679</v>
      </c>
      <c r="Q9733" t="s">
        <v>1680</v>
      </c>
      <c r="R9733" s="7">
        <v>0</v>
      </c>
      <c r="S9733" s="7">
        <f t="shared" si="1368"/>
        <v>34.5</v>
      </c>
      <c r="T9733" s="8">
        <v>15.525</v>
      </c>
      <c r="U9733" s="8" t="str">
        <f t="shared" si="1374"/>
        <v>Low</v>
      </c>
      <c r="V9733" s="7">
        <v>3</v>
      </c>
      <c r="W9733" s="8">
        <v>34.5</v>
      </c>
      <c r="X9733" s="8">
        <f t="shared" si="1375"/>
        <v>5982</v>
      </c>
      <c r="Y9733" s="9">
        <v>0.45</v>
      </c>
      <c r="Z9733" s="9" t="str">
        <f t="shared" si="1376"/>
        <v>High</v>
      </c>
    </row>
    <row r="9734" spans="1:26" x14ac:dyDescent="0.3">
      <c r="A9734" t="s">
        <v>8310</v>
      </c>
      <c r="B9734" s="6">
        <v>44905</v>
      </c>
      <c r="C9734" s="6" t="str">
        <f t="shared" si="1369"/>
        <v>2022</v>
      </c>
      <c r="D9734" s="6" t="str">
        <f t="shared" si="1370"/>
        <v>December</v>
      </c>
      <c r="E9734" s="6" t="str">
        <f t="shared" si="1371"/>
        <v>Q4</v>
      </c>
      <c r="F9734" s="6" t="str">
        <f t="shared" si="1372"/>
        <v>Low</v>
      </c>
      <c r="G9734" s="6" t="str">
        <f t="shared" si="1373"/>
        <v>Discounted</v>
      </c>
      <c r="H9734" s="6">
        <v>44908</v>
      </c>
      <c r="I9734" t="s">
        <v>2661</v>
      </c>
      <c r="J9734" t="s">
        <v>89</v>
      </c>
      <c r="K9734" t="s">
        <v>1316</v>
      </c>
      <c r="L9734" t="s">
        <v>30</v>
      </c>
      <c r="M9734" t="s">
        <v>76</v>
      </c>
      <c r="N9734" t="s">
        <v>99</v>
      </c>
      <c r="O9734" t="s">
        <v>54</v>
      </c>
      <c r="P9734" t="s">
        <v>55</v>
      </c>
      <c r="Q9734" t="s">
        <v>56</v>
      </c>
      <c r="R9734" s="7">
        <v>0.2</v>
      </c>
      <c r="S9734" s="7">
        <f t="shared" si="1368"/>
        <v>70.335999999999999</v>
      </c>
      <c r="T9734" s="8">
        <v>15.385999999999999</v>
      </c>
      <c r="U9734" s="8" t="str">
        <f t="shared" si="1374"/>
        <v>Low</v>
      </c>
      <c r="V9734" s="7">
        <v>5</v>
      </c>
      <c r="W9734" s="8">
        <v>87.92</v>
      </c>
      <c r="X9734" s="8">
        <f t="shared" si="1375"/>
        <v>4034</v>
      </c>
      <c r="Y9734" s="9">
        <v>0.17499999999999999</v>
      </c>
      <c r="Z9734" s="9" t="str">
        <f t="shared" si="1376"/>
        <v>Low</v>
      </c>
    </row>
    <row r="9735" spans="1:26" x14ac:dyDescent="0.3">
      <c r="A9735" t="s">
        <v>8310</v>
      </c>
      <c r="B9735" s="6">
        <v>44905</v>
      </c>
      <c r="C9735" s="6" t="str">
        <f t="shared" si="1369"/>
        <v>2022</v>
      </c>
      <c r="D9735" s="6" t="str">
        <f t="shared" si="1370"/>
        <v>December</v>
      </c>
      <c r="E9735" s="6" t="str">
        <f t="shared" si="1371"/>
        <v>Q4</v>
      </c>
      <c r="F9735" s="6" t="str">
        <f t="shared" si="1372"/>
        <v>Low</v>
      </c>
      <c r="G9735" s="6" t="str">
        <f t="shared" si="1373"/>
        <v>Discounted</v>
      </c>
      <c r="H9735" s="6">
        <v>44908</v>
      </c>
      <c r="I9735" t="s">
        <v>2661</v>
      </c>
      <c r="J9735" t="s">
        <v>89</v>
      </c>
      <c r="K9735" t="s">
        <v>4286</v>
      </c>
      <c r="L9735" t="s">
        <v>30</v>
      </c>
      <c r="M9735" t="s">
        <v>31</v>
      </c>
      <c r="N9735" t="s">
        <v>41</v>
      </c>
      <c r="O9735" t="s">
        <v>54</v>
      </c>
      <c r="P9735" t="s">
        <v>55</v>
      </c>
      <c r="Q9735" t="s">
        <v>56</v>
      </c>
      <c r="R9735" s="7">
        <v>0.7</v>
      </c>
      <c r="S9735" s="7">
        <f t="shared" si="1368"/>
        <v>0.9819</v>
      </c>
      <c r="T9735" s="8">
        <v>-2.5093000000000001</v>
      </c>
      <c r="U9735" s="8" t="str">
        <f t="shared" si="1374"/>
        <v>Loss</v>
      </c>
      <c r="V9735" s="7">
        <v>1</v>
      </c>
      <c r="W9735" s="8">
        <v>3.2730000000000001</v>
      </c>
      <c r="X9735" s="8">
        <f t="shared" si="1375"/>
        <v>9745</v>
      </c>
      <c r="Y9735" s="9">
        <v>-0.76666666699999997</v>
      </c>
      <c r="Z9735" s="9" t="str">
        <f t="shared" si="1376"/>
        <v>Low</v>
      </c>
    </row>
    <row r="9736" spans="1:26" x14ac:dyDescent="0.3">
      <c r="A9736" t="s">
        <v>8311</v>
      </c>
      <c r="B9736" s="6">
        <v>44905</v>
      </c>
      <c r="C9736" s="6" t="str">
        <f t="shared" si="1369"/>
        <v>2022</v>
      </c>
      <c r="D9736" s="6" t="str">
        <f t="shared" si="1370"/>
        <v>December</v>
      </c>
      <c r="E9736" s="6" t="str">
        <f t="shared" si="1371"/>
        <v>Q4</v>
      </c>
      <c r="F9736" s="6" t="str">
        <f t="shared" si="1372"/>
        <v>High</v>
      </c>
      <c r="G9736" s="6" t="str">
        <f t="shared" si="1373"/>
        <v>Full Price</v>
      </c>
      <c r="H9736" s="6">
        <v>44910</v>
      </c>
      <c r="I9736" t="s">
        <v>6469</v>
      </c>
      <c r="J9736" t="s">
        <v>192</v>
      </c>
      <c r="K9736" t="s">
        <v>2599</v>
      </c>
      <c r="L9736" t="s">
        <v>61</v>
      </c>
      <c r="M9736" t="s">
        <v>76</v>
      </c>
      <c r="N9736" t="s">
        <v>99</v>
      </c>
      <c r="O9736" t="s">
        <v>62</v>
      </c>
      <c r="P9736" t="s">
        <v>4291</v>
      </c>
      <c r="Q9736" t="s">
        <v>127</v>
      </c>
      <c r="R9736" s="7">
        <v>0</v>
      </c>
      <c r="S9736" s="7">
        <f t="shared" si="1368"/>
        <v>14.76</v>
      </c>
      <c r="T9736" s="8">
        <v>4.2804000000000002</v>
      </c>
      <c r="U9736" s="8" t="str">
        <f t="shared" si="1374"/>
        <v>Low</v>
      </c>
      <c r="V9736" s="7">
        <v>2</v>
      </c>
      <c r="W9736" s="8">
        <v>14.76</v>
      </c>
      <c r="X9736" s="8">
        <f t="shared" si="1375"/>
        <v>7841</v>
      </c>
      <c r="Y9736" s="9">
        <v>0.28999999999999998</v>
      </c>
      <c r="Z9736" s="9" t="str">
        <f t="shared" si="1376"/>
        <v>High</v>
      </c>
    </row>
    <row r="9737" spans="1:26" x14ac:dyDescent="0.3">
      <c r="A9737" t="s">
        <v>8312</v>
      </c>
      <c r="B9737" s="6">
        <v>44905</v>
      </c>
      <c r="C9737" s="6" t="str">
        <f t="shared" si="1369"/>
        <v>2022</v>
      </c>
      <c r="D9737" s="6" t="str">
        <f t="shared" si="1370"/>
        <v>December</v>
      </c>
      <c r="E9737" s="6" t="str">
        <f t="shared" si="1371"/>
        <v>Q4</v>
      </c>
      <c r="F9737" s="6" t="str">
        <f t="shared" si="1372"/>
        <v>High</v>
      </c>
      <c r="G9737" s="6" t="str">
        <f t="shared" si="1373"/>
        <v>Full Price</v>
      </c>
      <c r="H9737" s="6">
        <v>44907</v>
      </c>
      <c r="I9737" t="s">
        <v>3544</v>
      </c>
      <c r="J9737" t="s">
        <v>89</v>
      </c>
      <c r="K9737" t="s">
        <v>6811</v>
      </c>
      <c r="L9737" t="s">
        <v>61</v>
      </c>
      <c r="M9737" t="s">
        <v>31</v>
      </c>
      <c r="N9737" t="s">
        <v>53</v>
      </c>
      <c r="O9737" t="s">
        <v>69</v>
      </c>
      <c r="P9737" t="s">
        <v>298</v>
      </c>
      <c r="Q9737" t="s">
        <v>299</v>
      </c>
      <c r="R9737" s="7">
        <v>0</v>
      </c>
      <c r="S9737" s="7">
        <f t="shared" si="1368"/>
        <v>18.239999999999998</v>
      </c>
      <c r="T9737" s="8">
        <v>5.2896000000000001</v>
      </c>
      <c r="U9737" s="8" t="str">
        <f t="shared" si="1374"/>
        <v>Low</v>
      </c>
      <c r="V9737" s="7">
        <v>3</v>
      </c>
      <c r="W9737" s="8">
        <v>18.239999999999998</v>
      </c>
      <c r="X9737" s="8">
        <f t="shared" si="1375"/>
        <v>7370</v>
      </c>
      <c r="Y9737" s="9">
        <v>0.28999999999999998</v>
      </c>
      <c r="Z9737" s="9" t="str">
        <f t="shared" si="1376"/>
        <v>High</v>
      </c>
    </row>
    <row r="9738" spans="1:26" x14ac:dyDescent="0.3">
      <c r="A9738" t="s">
        <v>8312</v>
      </c>
      <c r="B9738" s="6">
        <v>44905</v>
      </c>
      <c r="C9738" s="6" t="str">
        <f t="shared" si="1369"/>
        <v>2022</v>
      </c>
      <c r="D9738" s="6" t="str">
        <f t="shared" si="1370"/>
        <v>December</v>
      </c>
      <c r="E9738" s="6" t="str">
        <f t="shared" si="1371"/>
        <v>Q4</v>
      </c>
      <c r="F9738" s="6" t="str">
        <f t="shared" si="1372"/>
        <v>Low</v>
      </c>
      <c r="G9738" s="6" t="str">
        <f t="shared" si="1373"/>
        <v>Full Price</v>
      </c>
      <c r="H9738" s="6">
        <v>44907</v>
      </c>
      <c r="I9738" t="s">
        <v>3544</v>
      </c>
      <c r="J9738" t="s">
        <v>151</v>
      </c>
      <c r="K9738" t="s">
        <v>4726</v>
      </c>
      <c r="L9738" t="s">
        <v>61</v>
      </c>
      <c r="M9738" t="s">
        <v>31</v>
      </c>
      <c r="N9738" t="s">
        <v>49</v>
      </c>
      <c r="O9738" t="s">
        <v>69</v>
      </c>
      <c r="P9738" t="s">
        <v>298</v>
      </c>
      <c r="Q9738" t="s">
        <v>299</v>
      </c>
      <c r="R9738" s="7">
        <v>0</v>
      </c>
      <c r="S9738" s="7">
        <f t="shared" si="1368"/>
        <v>324.89999999999998</v>
      </c>
      <c r="T9738" s="8">
        <v>38.988</v>
      </c>
      <c r="U9738" s="8" t="str">
        <f t="shared" si="1374"/>
        <v>Low</v>
      </c>
      <c r="V9738" s="7">
        <v>5</v>
      </c>
      <c r="W9738" s="8">
        <v>324.89999999999998</v>
      </c>
      <c r="X9738" s="8">
        <f t="shared" si="1375"/>
        <v>1762</v>
      </c>
      <c r="Y9738" s="9">
        <v>0.12</v>
      </c>
      <c r="Z9738" s="9" t="str">
        <f t="shared" si="1376"/>
        <v>Low</v>
      </c>
    </row>
    <row r="9739" spans="1:26" x14ac:dyDescent="0.3">
      <c r="A9739" t="s">
        <v>8312</v>
      </c>
      <c r="B9739" s="6">
        <v>44905</v>
      </c>
      <c r="C9739" s="6" t="str">
        <f t="shared" si="1369"/>
        <v>2022</v>
      </c>
      <c r="D9739" s="6" t="str">
        <f t="shared" si="1370"/>
        <v>December</v>
      </c>
      <c r="E9739" s="6" t="str">
        <f t="shared" si="1371"/>
        <v>Q4</v>
      </c>
      <c r="F9739" s="6" t="str">
        <f t="shared" si="1372"/>
        <v>Low</v>
      </c>
      <c r="G9739" s="6" t="str">
        <f t="shared" si="1373"/>
        <v>Full Price</v>
      </c>
      <c r="H9739" s="6">
        <v>44907</v>
      </c>
      <c r="I9739" t="s">
        <v>3544</v>
      </c>
      <c r="J9739" t="s">
        <v>161</v>
      </c>
      <c r="K9739" t="s">
        <v>1813</v>
      </c>
      <c r="L9739" t="s">
        <v>61</v>
      </c>
      <c r="M9739" t="s">
        <v>91</v>
      </c>
      <c r="N9739" t="s">
        <v>110</v>
      </c>
      <c r="O9739" t="s">
        <v>69</v>
      </c>
      <c r="P9739" t="s">
        <v>298</v>
      </c>
      <c r="Q9739" t="s">
        <v>299</v>
      </c>
      <c r="R9739" s="7">
        <v>0</v>
      </c>
      <c r="S9739" s="7">
        <f t="shared" si="1368"/>
        <v>49.08</v>
      </c>
      <c r="T9739" s="8">
        <v>4.9080000000000004</v>
      </c>
      <c r="U9739" s="8" t="str">
        <f t="shared" si="1374"/>
        <v>Low</v>
      </c>
      <c r="V9739" s="7">
        <v>3</v>
      </c>
      <c r="W9739" s="8">
        <v>49.08</v>
      </c>
      <c r="X9739" s="8">
        <f t="shared" si="1375"/>
        <v>5178</v>
      </c>
      <c r="Y9739" s="9">
        <v>0.1</v>
      </c>
      <c r="Z9739" s="9" t="str">
        <f t="shared" si="1376"/>
        <v>Low</v>
      </c>
    </row>
    <row r="9740" spans="1:26" x14ac:dyDescent="0.3">
      <c r="A9740" t="s">
        <v>8313</v>
      </c>
      <c r="B9740" s="6">
        <v>44905</v>
      </c>
      <c r="C9740" s="6" t="str">
        <f t="shared" si="1369"/>
        <v>2022</v>
      </c>
      <c r="D9740" s="6" t="str">
        <f t="shared" si="1370"/>
        <v>December</v>
      </c>
      <c r="E9740" s="6" t="str">
        <f t="shared" si="1371"/>
        <v>Q4</v>
      </c>
      <c r="F9740" s="6" t="str">
        <f t="shared" si="1372"/>
        <v>Low</v>
      </c>
      <c r="G9740" s="6" t="str">
        <f t="shared" si="1373"/>
        <v>Discounted</v>
      </c>
      <c r="H9740" s="6">
        <v>44907</v>
      </c>
      <c r="I9740" t="s">
        <v>3648</v>
      </c>
      <c r="J9740" t="s">
        <v>1150</v>
      </c>
      <c r="K9740" t="s">
        <v>1151</v>
      </c>
      <c r="L9740" t="s">
        <v>30</v>
      </c>
      <c r="M9740" t="s">
        <v>76</v>
      </c>
      <c r="N9740" t="s">
        <v>99</v>
      </c>
      <c r="O9740" t="s">
        <v>54</v>
      </c>
      <c r="P9740" t="s">
        <v>55</v>
      </c>
      <c r="Q9740" t="s">
        <v>56</v>
      </c>
      <c r="R9740" s="7">
        <v>0.2</v>
      </c>
      <c r="S9740" s="7">
        <f t="shared" si="1368"/>
        <v>248.70400000000001</v>
      </c>
      <c r="T9740" s="8">
        <v>23.315999999999999</v>
      </c>
      <c r="U9740" s="8" t="str">
        <f t="shared" si="1374"/>
        <v>Low</v>
      </c>
      <c r="V9740" s="7">
        <v>2</v>
      </c>
      <c r="W9740" s="8">
        <v>310.88</v>
      </c>
      <c r="X9740" s="8">
        <f t="shared" si="1375"/>
        <v>1834</v>
      </c>
      <c r="Y9740" s="9">
        <v>7.4999999999999997E-2</v>
      </c>
      <c r="Z9740" s="9" t="str">
        <f t="shared" si="1376"/>
        <v>Low</v>
      </c>
    </row>
    <row r="9741" spans="1:26" x14ac:dyDescent="0.3">
      <c r="A9741" t="s">
        <v>8313</v>
      </c>
      <c r="B9741" s="6">
        <v>44905</v>
      </c>
      <c r="C9741" s="6" t="str">
        <f t="shared" si="1369"/>
        <v>2022</v>
      </c>
      <c r="D9741" s="6" t="str">
        <f t="shared" si="1370"/>
        <v>December</v>
      </c>
      <c r="E9741" s="6" t="str">
        <f t="shared" si="1371"/>
        <v>Q4</v>
      </c>
      <c r="F9741" s="6" t="str">
        <f t="shared" si="1372"/>
        <v>High</v>
      </c>
      <c r="G9741" s="6" t="str">
        <f t="shared" si="1373"/>
        <v>Discounted</v>
      </c>
      <c r="H9741" s="6">
        <v>44907</v>
      </c>
      <c r="I9741" t="s">
        <v>3648</v>
      </c>
      <c r="J9741" t="s">
        <v>67</v>
      </c>
      <c r="K9741" t="s">
        <v>2112</v>
      </c>
      <c r="L9741" t="s">
        <v>30</v>
      </c>
      <c r="M9741" t="s">
        <v>31</v>
      </c>
      <c r="N9741" t="s">
        <v>32</v>
      </c>
      <c r="O9741" t="s">
        <v>54</v>
      </c>
      <c r="P9741" t="s">
        <v>55</v>
      </c>
      <c r="Q9741" t="s">
        <v>56</v>
      </c>
      <c r="R9741" s="7">
        <v>0.2</v>
      </c>
      <c r="S9741" s="7">
        <f t="shared" si="1368"/>
        <v>8.2943999999999996</v>
      </c>
      <c r="T9741" s="8">
        <v>3.6288</v>
      </c>
      <c r="U9741" s="8" t="str">
        <f t="shared" si="1374"/>
        <v>Low</v>
      </c>
      <c r="V9741" s="7">
        <v>2</v>
      </c>
      <c r="W9741" s="8">
        <v>10.368</v>
      </c>
      <c r="X9741" s="8">
        <f t="shared" si="1375"/>
        <v>8557</v>
      </c>
      <c r="Y9741" s="9">
        <v>0.35</v>
      </c>
      <c r="Z9741" s="9" t="str">
        <f t="shared" si="1376"/>
        <v>High</v>
      </c>
    </row>
    <row r="9742" spans="1:26" x14ac:dyDescent="0.3">
      <c r="A9742" t="s">
        <v>8314</v>
      </c>
      <c r="B9742" s="6">
        <v>44905</v>
      </c>
      <c r="C9742" s="6" t="str">
        <f t="shared" si="1369"/>
        <v>2022</v>
      </c>
      <c r="D9742" s="6" t="str">
        <f t="shared" si="1370"/>
        <v>December</v>
      </c>
      <c r="E9742" s="6" t="str">
        <f t="shared" si="1371"/>
        <v>Q4</v>
      </c>
      <c r="F9742" s="6" t="str">
        <f t="shared" si="1372"/>
        <v>Low</v>
      </c>
      <c r="G9742" s="6" t="str">
        <f t="shared" si="1373"/>
        <v>Full Price</v>
      </c>
      <c r="H9742" s="6">
        <v>44909</v>
      </c>
      <c r="I9742" t="s">
        <v>1548</v>
      </c>
      <c r="J9742" t="s">
        <v>565</v>
      </c>
      <c r="K9742" t="s">
        <v>5065</v>
      </c>
      <c r="L9742" t="s">
        <v>30</v>
      </c>
      <c r="M9742" t="s">
        <v>76</v>
      </c>
      <c r="N9742" t="s">
        <v>262</v>
      </c>
      <c r="O9742" t="s">
        <v>69</v>
      </c>
      <c r="P9742" t="s">
        <v>329</v>
      </c>
      <c r="Q9742" t="s">
        <v>232</v>
      </c>
      <c r="R9742" s="7">
        <v>0</v>
      </c>
      <c r="S9742" s="7">
        <f t="shared" si="1368"/>
        <v>1669.6</v>
      </c>
      <c r="T9742" s="8">
        <v>116.872</v>
      </c>
      <c r="U9742" s="8" t="str">
        <f t="shared" si="1374"/>
        <v>Medium</v>
      </c>
      <c r="V9742" s="7">
        <v>4</v>
      </c>
      <c r="W9742" s="8">
        <v>1669.6</v>
      </c>
      <c r="X9742" s="8">
        <f t="shared" si="1375"/>
        <v>194</v>
      </c>
      <c r="Y9742" s="9">
        <v>7.0000000000000007E-2</v>
      </c>
      <c r="Z9742" s="9" t="str">
        <f t="shared" si="1376"/>
        <v>Low</v>
      </c>
    </row>
    <row r="9743" spans="1:26" x14ac:dyDescent="0.3">
      <c r="A9743" t="s">
        <v>8315</v>
      </c>
      <c r="B9743" s="6">
        <v>44905</v>
      </c>
      <c r="C9743" s="6" t="str">
        <f t="shared" si="1369"/>
        <v>2022</v>
      </c>
      <c r="D9743" s="6" t="str">
        <f t="shared" si="1370"/>
        <v>December</v>
      </c>
      <c r="E9743" s="6" t="str">
        <f t="shared" si="1371"/>
        <v>Q4</v>
      </c>
      <c r="F9743" s="6" t="str">
        <f t="shared" si="1372"/>
        <v>High</v>
      </c>
      <c r="G9743" s="6" t="str">
        <f t="shared" si="1373"/>
        <v>Full Price</v>
      </c>
      <c r="H9743" s="6">
        <v>44910</v>
      </c>
      <c r="I9743" t="s">
        <v>4812</v>
      </c>
      <c r="J9743" t="s">
        <v>44</v>
      </c>
      <c r="K9743" t="s">
        <v>130</v>
      </c>
      <c r="L9743" t="s">
        <v>40</v>
      </c>
      <c r="M9743" t="s">
        <v>31</v>
      </c>
      <c r="N9743" t="s">
        <v>41</v>
      </c>
      <c r="O9743" t="s">
        <v>62</v>
      </c>
      <c r="P9743" t="s">
        <v>577</v>
      </c>
      <c r="Q9743" t="s">
        <v>578</v>
      </c>
      <c r="R9743" s="7">
        <v>0</v>
      </c>
      <c r="S9743" s="7">
        <f t="shared" si="1368"/>
        <v>45.84</v>
      </c>
      <c r="T9743" s="8">
        <v>22.0032</v>
      </c>
      <c r="U9743" s="8" t="str">
        <f t="shared" si="1374"/>
        <v>Low</v>
      </c>
      <c r="V9743" s="7">
        <v>8</v>
      </c>
      <c r="W9743" s="8">
        <v>45.84</v>
      </c>
      <c r="X9743" s="8">
        <f t="shared" si="1375"/>
        <v>5333</v>
      </c>
      <c r="Y9743" s="9">
        <v>0.48</v>
      </c>
      <c r="Z9743" s="9" t="str">
        <f t="shared" si="1376"/>
        <v>High</v>
      </c>
    </row>
    <row r="9744" spans="1:26" x14ac:dyDescent="0.3">
      <c r="A9744" t="s">
        <v>8315</v>
      </c>
      <c r="B9744" s="6">
        <v>44905</v>
      </c>
      <c r="C9744" s="6" t="str">
        <f t="shared" si="1369"/>
        <v>2022</v>
      </c>
      <c r="D9744" s="6" t="str">
        <f t="shared" si="1370"/>
        <v>December</v>
      </c>
      <c r="E9744" s="6" t="str">
        <f t="shared" si="1371"/>
        <v>Q4</v>
      </c>
      <c r="F9744" s="6" t="str">
        <f t="shared" si="1372"/>
        <v>High</v>
      </c>
      <c r="G9744" s="6" t="str">
        <f t="shared" si="1373"/>
        <v>Full Price</v>
      </c>
      <c r="H9744" s="6">
        <v>44910</v>
      </c>
      <c r="I9744" t="s">
        <v>4812</v>
      </c>
      <c r="J9744" t="s">
        <v>830</v>
      </c>
      <c r="K9744" t="s">
        <v>3930</v>
      </c>
      <c r="L9744" t="s">
        <v>40</v>
      </c>
      <c r="M9744" t="s">
        <v>91</v>
      </c>
      <c r="N9744" t="s">
        <v>110</v>
      </c>
      <c r="O9744" t="s">
        <v>62</v>
      </c>
      <c r="P9744" t="s">
        <v>577</v>
      </c>
      <c r="Q9744" t="s">
        <v>578</v>
      </c>
      <c r="R9744" s="7">
        <v>0</v>
      </c>
      <c r="S9744" s="7">
        <f t="shared" si="1368"/>
        <v>599.97</v>
      </c>
      <c r="T9744" s="8">
        <v>257.9871</v>
      </c>
      <c r="U9744" s="8" t="str">
        <f t="shared" si="1374"/>
        <v>Medium</v>
      </c>
      <c r="V9744" s="7">
        <v>3</v>
      </c>
      <c r="W9744" s="8">
        <v>599.97</v>
      </c>
      <c r="X9744" s="8">
        <f t="shared" si="1375"/>
        <v>948</v>
      </c>
      <c r="Y9744" s="9">
        <v>0.43</v>
      </c>
      <c r="Z9744" s="9" t="str">
        <f t="shared" si="1376"/>
        <v>High</v>
      </c>
    </row>
    <row r="9745" spans="1:26" x14ac:dyDescent="0.3">
      <c r="A9745" t="s">
        <v>8315</v>
      </c>
      <c r="B9745" s="6">
        <v>44905</v>
      </c>
      <c r="C9745" s="6" t="str">
        <f t="shared" si="1369"/>
        <v>2022</v>
      </c>
      <c r="D9745" s="6" t="str">
        <f t="shared" si="1370"/>
        <v>December</v>
      </c>
      <c r="E9745" s="6" t="str">
        <f t="shared" si="1371"/>
        <v>Q4</v>
      </c>
      <c r="F9745" s="6" t="str">
        <f t="shared" si="1372"/>
        <v>Low</v>
      </c>
      <c r="G9745" s="6" t="str">
        <f t="shared" si="1373"/>
        <v>Full Price</v>
      </c>
      <c r="H9745" s="6">
        <v>44910</v>
      </c>
      <c r="I9745" t="s">
        <v>4812</v>
      </c>
      <c r="J9745" t="s">
        <v>89</v>
      </c>
      <c r="K9745" t="s">
        <v>5025</v>
      </c>
      <c r="L9745" t="s">
        <v>40</v>
      </c>
      <c r="M9745" t="s">
        <v>91</v>
      </c>
      <c r="N9745" t="s">
        <v>92</v>
      </c>
      <c r="O9745" t="s">
        <v>62</v>
      </c>
      <c r="P9745" t="s">
        <v>577</v>
      </c>
      <c r="Q9745" t="s">
        <v>578</v>
      </c>
      <c r="R9745" s="7">
        <v>0</v>
      </c>
      <c r="S9745" s="7">
        <f t="shared" si="1368"/>
        <v>38.97</v>
      </c>
      <c r="T9745" s="8">
        <v>0.77939999999999998</v>
      </c>
      <c r="U9745" s="8" t="str">
        <f t="shared" si="1374"/>
        <v>Low</v>
      </c>
      <c r="V9745" s="7">
        <v>3</v>
      </c>
      <c r="W9745" s="8">
        <v>38.97</v>
      </c>
      <c r="X9745" s="8">
        <f t="shared" si="1375"/>
        <v>5705</v>
      </c>
      <c r="Y9745" s="9">
        <v>0.02</v>
      </c>
      <c r="Z9745" s="9" t="str">
        <f t="shared" si="1376"/>
        <v>Low</v>
      </c>
    </row>
    <row r="9746" spans="1:26" x14ac:dyDescent="0.3">
      <c r="A9746" t="s">
        <v>8316</v>
      </c>
      <c r="B9746" s="6">
        <v>44905</v>
      </c>
      <c r="C9746" s="6" t="str">
        <f t="shared" si="1369"/>
        <v>2022</v>
      </c>
      <c r="D9746" s="6" t="str">
        <f t="shared" si="1370"/>
        <v>December</v>
      </c>
      <c r="E9746" s="6" t="str">
        <f t="shared" si="1371"/>
        <v>Q4</v>
      </c>
      <c r="F9746" s="6" t="str">
        <f t="shared" si="1372"/>
        <v>High</v>
      </c>
      <c r="G9746" s="6" t="str">
        <f t="shared" si="1373"/>
        <v>Full Price</v>
      </c>
      <c r="H9746" s="6">
        <v>44905</v>
      </c>
      <c r="I9746" t="s">
        <v>2116</v>
      </c>
      <c r="J9746" t="s">
        <v>1893</v>
      </c>
      <c r="K9746" t="s">
        <v>4483</v>
      </c>
      <c r="L9746" t="s">
        <v>30</v>
      </c>
      <c r="M9746" t="s">
        <v>31</v>
      </c>
      <c r="N9746" t="s">
        <v>174</v>
      </c>
      <c r="O9746" t="s">
        <v>54</v>
      </c>
      <c r="P9746" t="s">
        <v>1890</v>
      </c>
      <c r="Q9746" t="s">
        <v>1056</v>
      </c>
      <c r="R9746" s="7">
        <v>0</v>
      </c>
      <c r="S9746" s="7">
        <f t="shared" si="1368"/>
        <v>426.79</v>
      </c>
      <c r="T9746" s="8">
        <v>123.76909999999999</v>
      </c>
      <c r="U9746" s="8" t="str">
        <f t="shared" si="1374"/>
        <v>Medium</v>
      </c>
      <c r="V9746" s="7">
        <v>7</v>
      </c>
      <c r="W9746" s="8">
        <v>426.79</v>
      </c>
      <c r="X9746" s="8">
        <f t="shared" si="1375"/>
        <v>1392</v>
      </c>
      <c r="Y9746" s="9">
        <v>0.28999999999999998</v>
      </c>
      <c r="Z9746" s="9" t="str">
        <f t="shared" si="1376"/>
        <v>High</v>
      </c>
    </row>
    <row r="9747" spans="1:26" x14ac:dyDescent="0.3">
      <c r="A9747" t="s">
        <v>8316</v>
      </c>
      <c r="B9747" s="6">
        <v>44905</v>
      </c>
      <c r="C9747" s="6" t="str">
        <f t="shared" si="1369"/>
        <v>2022</v>
      </c>
      <c r="D9747" s="6" t="str">
        <f t="shared" si="1370"/>
        <v>December</v>
      </c>
      <c r="E9747" s="6" t="str">
        <f t="shared" si="1371"/>
        <v>Q4</v>
      </c>
      <c r="F9747" s="6" t="str">
        <f t="shared" si="1372"/>
        <v>High</v>
      </c>
      <c r="G9747" s="6" t="str">
        <f t="shared" si="1373"/>
        <v>Full Price</v>
      </c>
      <c r="H9747" s="6">
        <v>44905</v>
      </c>
      <c r="I9747" t="s">
        <v>2116</v>
      </c>
      <c r="J9747" t="s">
        <v>89</v>
      </c>
      <c r="K9747" t="s">
        <v>2397</v>
      </c>
      <c r="L9747" t="s">
        <v>30</v>
      </c>
      <c r="M9747" t="s">
        <v>31</v>
      </c>
      <c r="N9747" t="s">
        <v>149</v>
      </c>
      <c r="O9747" t="s">
        <v>54</v>
      </c>
      <c r="P9747" t="s">
        <v>1890</v>
      </c>
      <c r="Q9747" t="s">
        <v>1056</v>
      </c>
      <c r="R9747" s="7">
        <v>0</v>
      </c>
      <c r="S9747" s="7">
        <f t="shared" si="1368"/>
        <v>10.86</v>
      </c>
      <c r="T9747" s="8">
        <v>5.1041999999999996</v>
      </c>
      <c r="U9747" s="8" t="str">
        <f t="shared" si="1374"/>
        <v>Low</v>
      </c>
      <c r="V9747" s="7">
        <v>3</v>
      </c>
      <c r="W9747" s="8">
        <v>10.86</v>
      </c>
      <c r="X9747" s="8">
        <f t="shared" si="1375"/>
        <v>8481</v>
      </c>
      <c r="Y9747" s="9">
        <v>0.47</v>
      </c>
      <c r="Z9747" s="9" t="str">
        <f t="shared" si="1376"/>
        <v>High</v>
      </c>
    </row>
    <row r="9748" spans="1:26" x14ac:dyDescent="0.3">
      <c r="A9748" t="s">
        <v>8317</v>
      </c>
      <c r="B9748" s="6">
        <v>44905</v>
      </c>
      <c r="C9748" s="6" t="str">
        <f t="shared" si="1369"/>
        <v>2022</v>
      </c>
      <c r="D9748" s="6" t="str">
        <f t="shared" si="1370"/>
        <v>December</v>
      </c>
      <c r="E9748" s="6" t="str">
        <f t="shared" si="1371"/>
        <v>Q4</v>
      </c>
      <c r="F9748" s="6" t="str">
        <f t="shared" si="1372"/>
        <v>High</v>
      </c>
      <c r="G9748" s="6" t="str">
        <f t="shared" si="1373"/>
        <v>Discounted</v>
      </c>
      <c r="H9748" s="6">
        <v>44909</v>
      </c>
      <c r="I9748" t="s">
        <v>2459</v>
      </c>
      <c r="J9748" t="s">
        <v>108</v>
      </c>
      <c r="K9748" t="s">
        <v>3566</v>
      </c>
      <c r="L9748" t="s">
        <v>30</v>
      </c>
      <c r="M9748" t="s">
        <v>91</v>
      </c>
      <c r="N9748" t="s">
        <v>110</v>
      </c>
      <c r="O9748" t="s">
        <v>54</v>
      </c>
      <c r="P9748" t="s">
        <v>55</v>
      </c>
      <c r="Q9748" t="s">
        <v>56</v>
      </c>
      <c r="R9748" s="7">
        <v>0.2</v>
      </c>
      <c r="S9748" s="7">
        <f t="shared" si="1368"/>
        <v>11.36</v>
      </c>
      <c r="T9748" s="8">
        <v>3.3725000000000001</v>
      </c>
      <c r="U9748" s="8" t="str">
        <f t="shared" si="1374"/>
        <v>Low</v>
      </c>
      <c r="V9748" s="7">
        <v>1</v>
      </c>
      <c r="W9748" s="8">
        <v>14.2</v>
      </c>
      <c r="X9748" s="8">
        <f t="shared" si="1375"/>
        <v>7935</v>
      </c>
      <c r="Y9748" s="9">
        <v>0.23749999999999999</v>
      </c>
      <c r="Z9748" s="9" t="str">
        <f t="shared" si="1376"/>
        <v>High</v>
      </c>
    </row>
    <row r="9749" spans="1:26" x14ac:dyDescent="0.3">
      <c r="A9749" t="s">
        <v>8318</v>
      </c>
      <c r="B9749" s="6">
        <v>44905</v>
      </c>
      <c r="C9749" s="6" t="str">
        <f t="shared" si="1369"/>
        <v>2022</v>
      </c>
      <c r="D9749" s="6" t="str">
        <f t="shared" si="1370"/>
        <v>December</v>
      </c>
      <c r="E9749" s="6" t="str">
        <f t="shared" si="1371"/>
        <v>Q4</v>
      </c>
      <c r="F9749" s="6" t="str">
        <f t="shared" si="1372"/>
        <v>High</v>
      </c>
      <c r="G9749" s="6" t="str">
        <f t="shared" si="1373"/>
        <v>Discounted</v>
      </c>
      <c r="H9749" s="6">
        <v>44907</v>
      </c>
      <c r="I9749" t="s">
        <v>2963</v>
      </c>
      <c r="J9749" t="s">
        <v>1715</v>
      </c>
      <c r="K9749" t="s">
        <v>1715</v>
      </c>
      <c r="L9749" t="s">
        <v>30</v>
      </c>
      <c r="M9749" t="s">
        <v>76</v>
      </c>
      <c r="N9749" t="s">
        <v>99</v>
      </c>
      <c r="O9749" t="s">
        <v>62</v>
      </c>
      <c r="P9749" t="s">
        <v>2556</v>
      </c>
      <c r="Q9749" t="s">
        <v>227</v>
      </c>
      <c r="R9749" s="7">
        <v>0.2</v>
      </c>
      <c r="S9749" s="7">
        <f t="shared" si="1368"/>
        <v>15.283199999999999</v>
      </c>
      <c r="T9749" s="8">
        <v>5.7312000000000003</v>
      </c>
      <c r="U9749" s="8" t="str">
        <f t="shared" si="1374"/>
        <v>Low</v>
      </c>
      <c r="V9749" s="7">
        <v>3</v>
      </c>
      <c r="W9749" s="8">
        <v>19.103999999999999</v>
      </c>
      <c r="X9749" s="8">
        <f t="shared" si="1375"/>
        <v>7265</v>
      </c>
      <c r="Y9749" s="9">
        <v>0.3</v>
      </c>
      <c r="Z9749" s="9" t="str">
        <f t="shared" si="1376"/>
        <v>High</v>
      </c>
    </row>
    <row r="9750" spans="1:26" x14ac:dyDescent="0.3">
      <c r="A9750" t="s">
        <v>8319</v>
      </c>
      <c r="B9750" s="6">
        <v>44905</v>
      </c>
      <c r="C9750" s="6" t="str">
        <f t="shared" si="1369"/>
        <v>2022</v>
      </c>
      <c r="D9750" s="6" t="str">
        <f t="shared" si="1370"/>
        <v>December</v>
      </c>
      <c r="E9750" s="6" t="str">
        <f t="shared" si="1371"/>
        <v>Q4</v>
      </c>
      <c r="F9750" s="6" t="str">
        <f t="shared" si="1372"/>
        <v>High</v>
      </c>
      <c r="G9750" s="6" t="str">
        <f t="shared" si="1373"/>
        <v>Discounted</v>
      </c>
      <c r="H9750" s="6">
        <v>44912</v>
      </c>
      <c r="I9750" t="s">
        <v>3544</v>
      </c>
      <c r="J9750" t="s">
        <v>44</v>
      </c>
      <c r="K9750" t="s">
        <v>728</v>
      </c>
      <c r="L9750" t="s">
        <v>61</v>
      </c>
      <c r="M9750" t="s">
        <v>31</v>
      </c>
      <c r="N9750" t="s">
        <v>41</v>
      </c>
      <c r="O9750" t="s">
        <v>69</v>
      </c>
      <c r="P9750" t="s">
        <v>263</v>
      </c>
      <c r="Q9750" t="s">
        <v>71</v>
      </c>
      <c r="R9750" s="7">
        <v>0.2</v>
      </c>
      <c r="S9750" s="7">
        <f t="shared" si="1368"/>
        <v>15.9488</v>
      </c>
      <c r="T9750" s="8">
        <v>7.2267999999999999</v>
      </c>
      <c r="U9750" s="8" t="str">
        <f t="shared" si="1374"/>
        <v>Low</v>
      </c>
      <c r="V9750" s="7">
        <v>4</v>
      </c>
      <c r="W9750" s="8">
        <v>19.936</v>
      </c>
      <c r="X9750" s="8">
        <f t="shared" si="1375"/>
        <v>7154</v>
      </c>
      <c r="Y9750" s="9">
        <v>0.36249999999999999</v>
      </c>
      <c r="Z9750" s="9" t="str">
        <f t="shared" si="1376"/>
        <v>High</v>
      </c>
    </row>
    <row r="9751" spans="1:26" x14ac:dyDescent="0.3">
      <c r="A9751" t="s">
        <v>8319</v>
      </c>
      <c r="B9751" s="6">
        <v>44905</v>
      </c>
      <c r="C9751" s="6" t="str">
        <f t="shared" si="1369"/>
        <v>2022</v>
      </c>
      <c r="D9751" s="6" t="str">
        <f t="shared" si="1370"/>
        <v>December</v>
      </c>
      <c r="E9751" s="6" t="str">
        <f t="shared" si="1371"/>
        <v>Q4</v>
      </c>
      <c r="F9751" s="6" t="str">
        <f t="shared" si="1372"/>
        <v>High</v>
      </c>
      <c r="G9751" s="6" t="str">
        <f t="shared" si="1373"/>
        <v>Discounted</v>
      </c>
      <c r="H9751" s="6">
        <v>44912</v>
      </c>
      <c r="I9751" t="s">
        <v>3544</v>
      </c>
      <c r="J9751" t="s">
        <v>256</v>
      </c>
      <c r="K9751" t="s">
        <v>626</v>
      </c>
      <c r="L9751" t="s">
        <v>61</v>
      </c>
      <c r="M9751" t="s">
        <v>31</v>
      </c>
      <c r="N9751" t="s">
        <v>41</v>
      </c>
      <c r="O9751" t="s">
        <v>69</v>
      </c>
      <c r="P9751" t="s">
        <v>263</v>
      </c>
      <c r="Q9751" t="s">
        <v>71</v>
      </c>
      <c r="R9751" s="7">
        <v>0.2</v>
      </c>
      <c r="S9751" s="7">
        <f t="shared" si="1368"/>
        <v>52.4544</v>
      </c>
      <c r="T9751" s="8">
        <v>22.948799999999999</v>
      </c>
      <c r="U9751" s="8" t="str">
        <f t="shared" si="1374"/>
        <v>Low</v>
      </c>
      <c r="V9751" s="7">
        <v>2</v>
      </c>
      <c r="W9751" s="8">
        <v>65.567999999999998</v>
      </c>
      <c r="X9751" s="8">
        <f t="shared" si="1375"/>
        <v>4602</v>
      </c>
      <c r="Y9751" s="9">
        <v>0.35</v>
      </c>
      <c r="Z9751" s="9" t="str">
        <f t="shared" si="1376"/>
        <v>High</v>
      </c>
    </row>
    <row r="9752" spans="1:26" x14ac:dyDescent="0.3">
      <c r="A9752" t="s">
        <v>8320</v>
      </c>
      <c r="B9752" s="6">
        <v>44906</v>
      </c>
      <c r="C9752" s="6" t="str">
        <f t="shared" si="1369"/>
        <v>2022</v>
      </c>
      <c r="D9752" s="6" t="str">
        <f t="shared" si="1370"/>
        <v>December</v>
      </c>
      <c r="E9752" s="6" t="str">
        <f t="shared" si="1371"/>
        <v>Q4</v>
      </c>
      <c r="F9752" s="6" t="str">
        <f t="shared" si="1372"/>
        <v>High</v>
      </c>
      <c r="G9752" s="6" t="str">
        <f t="shared" si="1373"/>
        <v>Discounted</v>
      </c>
      <c r="H9752" s="6">
        <v>44910</v>
      </c>
      <c r="I9752" t="s">
        <v>956</v>
      </c>
      <c r="J9752" t="s">
        <v>89</v>
      </c>
      <c r="K9752" t="s">
        <v>1676</v>
      </c>
      <c r="L9752" t="s">
        <v>30</v>
      </c>
      <c r="M9752" t="s">
        <v>31</v>
      </c>
      <c r="N9752" t="s">
        <v>41</v>
      </c>
      <c r="O9752" t="s">
        <v>54</v>
      </c>
      <c r="P9752" t="s">
        <v>270</v>
      </c>
      <c r="Q9752" t="s">
        <v>271</v>
      </c>
      <c r="R9752" s="7">
        <v>0.2</v>
      </c>
      <c r="S9752" s="7">
        <f t="shared" si="1368"/>
        <v>11.961600000000001</v>
      </c>
      <c r="T9752" s="8">
        <v>5.0462999999999996</v>
      </c>
      <c r="U9752" s="8" t="str">
        <f t="shared" si="1374"/>
        <v>Low</v>
      </c>
      <c r="V9752" s="7">
        <v>1</v>
      </c>
      <c r="W9752" s="8">
        <v>14.952</v>
      </c>
      <c r="X9752" s="8">
        <f t="shared" si="1375"/>
        <v>7800</v>
      </c>
      <c r="Y9752" s="9">
        <v>0.33750000000000002</v>
      </c>
      <c r="Z9752" s="9" t="str">
        <f t="shared" si="1376"/>
        <v>High</v>
      </c>
    </row>
    <row r="9753" spans="1:26" x14ac:dyDescent="0.3">
      <c r="A9753" t="s">
        <v>8320</v>
      </c>
      <c r="B9753" s="6">
        <v>44906</v>
      </c>
      <c r="C9753" s="6" t="str">
        <f t="shared" si="1369"/>
        <v>2022</v>
      </c>
      <c r="D9753" s="6" t="str">
        <f t="shared" si="1370"/>
        <v>December</v>
      </c>
      <c r="E9753" s="6" t="str">
        <f t="shared" si="1371"/>
        <v>Q4</v>
      </c>
      <c r="F9753" s="6" t="str">
        <f t="shared" si="1372"/>
        <v>High</v>
      </c>
      <c r="G9753" s="6" t="str">
        <f t="shared" si="1373"/>
        <v>Full Price</v>
      </c>
      <c r="H9753" s="6">
        <v>44910</v>
      </c>
      <c r="I9753" t="s">
        <v>956</v>
      </c>
      <c r="J9753" t="s">
        <v>67</v>
      </c>
      <c r="K9753" t="s">
        <v>1582</v>
      </c>
      <c r="L9753" t="s">
        <v>30</v>
      </c>
      <c r="M9753" t="s">
        <v>31</v>
      </c>
      <c r="N9753" t="s">
        <v>32</v>
      </c>
      <c r="O9753" t="s">
        <v>54</v>
      </c>
      <c r="P9753" t="s">
        <v>270</v>
      </c>
      <c r="Q9753" t="s">
        <v>271</v>
      </c>
      <c r="R9753" s="7">
        <v>0</v>
      </c>
      <c r="S9753" s="7">
        <f t="shared" si="1368"/>
        <v>17.940000000000001</v>
      </c>
      <c r="T9753" s="8">
        <v>8.0730000000000004</v>
      </c>
      <c r="U9753" s="8" t="str">
        <f t="shared" si="1374"/>
        <v>Low</v>
      </c>
      <c r="V9753" s="7">
        <v>3</v>
      </c>
      <c r="W9753" s="8">
        <v>17.940000000000001</v>
      </c>
      <c r="X9753" s="8">
        <f t="shared" si="1375"/>
        <v>7394</v>
      </c>
      <c r="Y9753" s="9">
        <v>0.45</v>
      </c>
      <c r="Z9753" s="9" t="str">
        <f t="shared" si="1376"/>
        <v>High</v>
      </c>
    </row>
    <row r="9754" spans="1:26" x14ac:dyDescent="0.3">
      <c r="A9754" t="s">
        <v>8320</v>
      </c>
      <c r="B9754" s="6">
        <v>44906</v>
      </c>
      <c r="C9754" s="6" t="str">
        <f t="shared" si="1369"/>
        <v>2022</v>
      </c>
      <c r="D9754" s="6" t="str">
        <f t="shared" si="1370"/>
        <v>December</v>
      </c>
      <c r="E9754" s="6" t="str">
        <f t="shared" si="1371"/>
        <v>Q4</v>
      </c>
      <c r="F9754" s="6" t="str">
        <f t="shared" si="1372"/>
        <v>High</v>
      </c>
      <c r="G9754" s="6" t="str">
        <f t="shared" si="1373"/>
        <v>Full Price</v>
      </c>
      <c r="H9754" s="6">
        <v>44910</v>
      </c>
      <c r="I9754" t="s">
        <v>956</v>
      </c>
      <c r="J9754" t="s">
        <v>89</v>
      </c>
      <c r="K9754" t="s">
        <v>3881</v>
      </c>
      <c r="L9754" t="s">
        <v>30</v>
      </c>
      <c r="M9754" t="s">
        <v>91</v>
      </c>
      <c r="N9754" t="s">
        <v>92</v>
      </c>
      <c r="O9754" t="s">
        <v>54</v>
      </c>
      <c r="P9754" t="s">
        <v>270</v>
      </c>
      <c r="Q9754" t="s">
        <v>271</v>
      </c>
      <c r="R9754" s="7">
        <v>0</v>
      </c>
      <c r="S9754" s="7">
        <f t="shared" si="1368"/>
        <v>116.98</v>
      </c>
      <c r="T9754" s="8">
        <v>29.245000000000001</v>
      </c>
      <c r="U9754" s="8" t="str">
        <f t="shared" si="1374"/>
        <v>Low</v>
      </c>
      <c r="V9754" s="7">
        <v>2</v>
      </c>
      <c r="W9754" s="8">
        <v>116.98</v>
      </c>
      <c r="X9754" s="8">
        <f t="shared" si="1375"/>
        <v>3497</v>
      </c>
      <c r="Y9754" s="9">
        <v>0.25</v>
      </c>
      <c r="Z9754" s="9" t="str">
        <f t="shared" si="1376"/>
        <v>High</v>
      </c>
    </row>
    <row r="9755" spans="1:26" x14ac:dyDescent="0.3">
      <c r="A9755" t="s">
        <v>8321</v>
      </c>
      <c r="B9755" s="6">
        <v>44906</v>
      </c>
      <c r="C9755" s="6" t="str">
        <f t="shared" si="1369"/>
        <v>2022</v>
      </c>
      <c r="D9755" s="6" t="str">
        <f t="shared" si="1370"/>
        <v>December</v>
      </c>
      <c r="E9755" s="6" t="str">
        <f t="shared" si="1371"/>
        <v>Q4</v>
      </c>
      <c r="F9755" s="6" t="str">
        <f t="shared" si="1372"/>
        <v>High</v>
      </c>
      <c r="G9755" s="6" t="str">
        <f t="shared" si="1373"/>
        <v>Discounted</v>
      </c>
      <c r="H9755" s="6">
        <v>44910</v>
      </c>
      <c r="I9755" t="s">
        <v>273</v>
      </c>
      <c r="J9755" t="s">
        <v>1209</v>
      </c>
      <c r="K9755" t="s">
        <v>2049</v>
      </c>
      <c r="L9755" t="s">
        <v>30</v>
      </c>
      <c r="M9755" t="s">
        <v>31</v>
      </c>
      <c r="N9755" t="s">
        <v>41</v>
      </c>
      <c r="O9755" t="s">
        <v>54</v>
      </c>
      <c r="P9755" t="s">
        <v>270</v>
      </c>
      <c r="Q9755" t="s">
        <v>271</v>
      </c>
      <c r="R9755" s="7">
        <v>0.2</v>
      </c>
      <c r="S9755" s="7">
        <f t="shared" si="1368"/>
        <v>18.687999999999999</v>
      </c>
      <c r="T9755" s="8">
        <v>7.8840000000000003</v>
      </c>
      <c r="U9755" s="8" t="str">
        <f t="shared" si="1374"/>
        <v>Low</v>
      </c>
      <c r="V9755" s="7">
        <v>4</v>
      </c>
      <c r="W9755" s="8">
        <v>23.36</v>
      </c>
      <c r="X9755" s="8">
        <f t="shared" si="1375"/>
        <v>6824</v>
      </c>
      <c r="Y9755" s="9">
        <v>0.33750000000000002</v>
      </c>
      <c r="Z9755" s="9" t="str">
        <f t="shared" si="1376"/>
        <v>High</v>
      </c>
    </row>
    <row r="9756" spans="1:26" x14ac:dyDescent="0.3">
      <c r="A9756" t="s">
        <v>8321</v>
      </c>
      <c r="B9756" s="6">
        <v>44906</v>
      </c>
      <c r="C9756" s="6" t="str">
        <f t="shared" si="1369"/>
        <v>2022</v>
      </c>
      <c r="D9756" s="6" t="str">
        <f t="shared" si="1370"/>
        <v>December</v>
      </c>
      <c r="E9756" s="6" t="str">
        <f t="shared" si="1371"/>
        <v>Q4</v>
      </c>
      <c r="F9756" s="6" t="str">
        <f t="shared" si="1372"/>
        <v>High</v>
      </c>
      <c r="G9756" s="6" t="str">
        <f t="shared" si="1373"/>
        <v>Full Price</v>
      </c>
      <c r="H9756" s="6">
        <v>44910</v>
      </c>
      <c r="I9756" t="s">
        <v>273</v>
      </c>
      <c r="J9756" t="s">
        <v>161</v>
      </c>
      <c r="K9756" t="s">
        <v>4269</v>
      </c>
      <c r="L9756" t="s">
        <v>30</v>
      </c>
      <c r="M9756" t="s">
        <v>91</v>
      </c>
      <c r="N9756" t="s">
        <v>110</v>
      </c>
      <c r="O9756" t="s">
        <v>54</v>
      </c>
      <c r="P9756" t="s">
        <v>270</v>
      </c>
      <c r="Q9756" t="s">
        <v>271</v>
      </c>
      <c r="R9756" s="7">
        <v>0</v>
      </c>
      <c r="S9756" s="7">
        <f t="shared" si="1368"/>
        <v>39.979999999999997</v>
      </c>
      <c r="T9756" s="8">
        <v>13.5932</v>
      </c>
      <c r="U9756" s="8" t="str">
        <f t="shared" si="1374"/>
        <v>Low</v>
      </c>
      <c r="V9756" s="7">
        <v>2</v>
      </c>
      <c r="W9756" s="8">
        <v>39.979999999999997</v>
      </c>
      <c r="X9756" s="8">
        <f t="shared" si="1375"/>
        <v>5641</v>
      </c>
      <c r="Y9756" s="9">
        <v>0.34</v>
      </c>
      <c r="Z9756" s="9" t="str">
        <f t="shared" si="1376"/>
        <v>High</v>
      </c>
    </row>
    <row r="9757" spans="1:26" x14ac:dyDescent="0.3">
      <c r="A9757" t="s">
        <v>8322</v>
      </c>
      <c r="B9757" s="6">
        <v>44906</v>
      </c>
      <c r="C9757" s="6" t="str">
        <f t="shared" si="1369"/>
        <v>2022</v>
      </c>
      <c r="D9757" s="6" t="str">
        <f t="shared" si="1370"/>
        <v>December</v>
      </c>
      <c r="E9757" s="6" t="str">
        <f t="shared" si="1371"/>
        <v>Q4</v>
      </c>
      <c r="F9757" s="6" t="str">
        <f t="shared" si="1372"/>
        <v>High</v>
      </c>
      <c r="G9757" s="6" t="str">
        <f t="shared" si="1373"/>
        <v>Full Price</v>
      </c>
      <c r="H9757" s="6">
        <v>44908</v>
      </c>
      <c r="I9757" t="s">
        <v>3023</v>
      </c>
      <c r="J9757" t="s">
        <v>511</v>
      </c>
      <c r="K9757" t="s">
        <v>512</v>
      </c>
      <c r="L9757" t="s">
        <v>61</v>
      </c>
      <c r="M9757" t="s">
        <v>31</v>
      </c>
      <c r="N9757" t="s">
        <v>86</v>
      </c>
      <c r="O9757" t="s">
        <v>54</v>
      </c>
      <c r="P9757" t="s">
        <v>3853</v>
      </c>
      <c r="Q9757" t="s">
        <v>322</v>
      </c>
      <c r="R9757" s="7">
        <v>0</v>
      </c>
      <c r="S9757" s="7">
        <f t="shared" si="1368"/>
        <v>6.54</v>
      </c>
      <c r="T9757" s="8">
        <v>2.1581999999999999</v>
      </c>
      <c r="U9757" s="8" t="str">
        <f t="shared" si="1374"/>
        <v>Low</v>
      </c>
      <c r="V9757" s="7">
        <v>3</v>
      </c>
      <c r="W9757" s="8">
        <v>6.54</v>
      </c>
      <c r="X9757" s="8">
        <f t="shared" si="1375"/>
        <v>9206</v>
      </c>
      <c r="Y9757" s="9">
        <v>0.33</v>
      </c>
      <c r="Z9757" s="9" t="str">
        <f t="shared" si="1376"/>
        <v>High</v>
      </c>
    </row>
    <row r="9758" spans="1:26" x14ac:dyDescent="0.3">
      <c r="A9758" t="s">
        <v>8323</v>
      </c>
      <c r="B9758" s="6">
        <v>44906</v>
      </c>
      <c r="C9758" s="6" t="str">
        <f t="shared" si="1369"/>
        <v>2022</v>
      </c>
      <c r="D9758" s="6" t="str">
        <f t="shared" si="1370"/>
        <v>December</v>
      </c>
      <c r="E9758" s="6" t="str">
        <f t="shared" si="1371"/>
        <v>Q4</v>
      </c>
      <c r="F9758" s="6" t="str">
        <f t="shared" si="1372"/>
        <v>Low</v>
      </c>
      <c r="G9758" s="6" t="str">
        <f t="shared" si="1373"/>
        <v>Full Price</v>
      </c>
      <c r="H9758" s="6">
        <v>44913</v>
      </c>
      <c r="I9758" t="s">
        <v>3007</v>
      </c>
      <c r="J9758" t="s">
        <v>153</v>
      </c>
      <c r="K9758" t="s">
        <v>3499</v>
      </c>
      <c r="L9758" t="s">
        <v>61</v>
      </c>
      <c r="M9758" t="s">
        <v>91</v>
      </c>
      <c r="N9758" t="s">
        <v>92</v>
      </c>
      <c r="O9758" t="s">
        <v>54</v>
      </c>
      <c r="P9758" t="s">
        <v>4148</v>
      </c>
      <c r="Q9758" t="s">
        <v>749</v>
      </c>
      <c r="R9758" s="7">
        <v>0</v>
      </c>
      <c r="S9758" s="7">
        <f t="shared" si="1368"/>
        <v>128.85</v>
      </c>
      <c r="T9758" s="8">
        <v>3.8654999999999999</v>
      </c>
      <c r="U9758" s="8" t="str">
        <f t="shared" si="1374"/>
        <v>Low</v>
      </c>
      <c r="V9758" s="7">
        <v>3</v>
      </c>
      <c r="W9758" s="8">
        <v>128.85</v>
      </c>
      <c r="X9758" s="8">
        <f t="shared" si="1375"/>
        <v>3312</v>
      </c>
      <c r="Y9758" s="9">
        <v>0.03</v>
      </c>
      <c r="Z9758" s="9" t="str">
        <f t="shared" si="1376"/>
        <v>Low</v>
      </c>
    </row>
    <row r="9759" spans="1:26" x14ac:dyDescent="0.3">
      <c r="A9759" t="s">
        <v>8324</v>
      </c>
      <c r="B9759" s="6">
        <v>44906</v>
      </c>
      <c r="C9759" s="6" t="str">
        <f t="shared" si="1369"/>
        <v>2022</v>
      </c>
      <c r="D9759" s="6" t="str">
        <f t="shared" si="1370"/>
        <v>December</v>
      </c>
      <c r="E9759" s="6" t="str">
        <f t="shared" si="1371"/>
        <v>Q4</v>
      </c>
      <c r="F9759" s="6" t="str">
        <f t="shared" si="1372"/>
        <v>High</v>
      </c>
      <c r="G9759" s="6" t="str">
        <f t="shared" si="1373"/>
        <v>Full Price</v>
      </c>
      <c r="H9759" s="6">
        <v>44909</v>
      </c>
      <c r="I9759" t="s">
        <v>5544</v>
      </c>
      <c r="J9759" t="s">
        <v>256</v>
      </c>
      <c r="K9759" t="s">
        <v>365</v>
      </c>
      <c r="L9759" t="s">
        <v>40</v>
      </c>
      <c r="M9759" t="s">
        <v>31</v>
      </c>
      <c r="N9759" t="s">
        <v>41</v>
      </c>
      <c r="O9759" t="s">
        <v>33</v>
      </c>
      <c r="P9759" t="s">
        <v>4589</v>
      </c>
      <c r="Q9759" t="s">
        <v>694</v>
      </c>
      <c r="R9759" s="7">
        <v>0</v>
      </c>
      <c r="S9759" s="7">
        <f t="shared" si="1368"/>
        <v>5.4</v>
      </c>
      <c r="T9759" s="8">
        <v>2.5920000000000001</v>
      </c>
      <c r="U9759" s="8" t="str">
        <f t="shared" si="1374"/>
        <v>Low</v>
      </c>
      <c r="V9759" s="7">
        <v>3</v>
      </c>
      <c r="W9759" s="8">
        <v>5.4</v>
      </c>
      <c r="X9759" s="8">
        <f t="shared" si="1375"/>
        <v>9414</v>
      </c>
      <c r="Y9759" s="9">
        <v>0.48</v>
      </c>
      <c r="Z9759" s="9" t="str">
        <f t="shared" si="1376"/>
        <v>High</v>
      </c>
    </row>
    <row r="9760" spans="1:26" x14ac:dyDescent="0.3">
      <c r="A9760" t="s">
        <v>8324</v>
      </c>
      <c r="B9760" s="6">
        <v>44906</v>
      </c>
      <c r="C9760" s="6" t="str">
        <f t="shared" si="1369"/>
        <v>2022</v>
      </c>
      <c r="D9760" s="6" t="str">
        <f t="shared" si="1370"/>
        <v>December</v>
      </c>
      <c r="E9760" s="6" t="str">
        <f t="shared" si="1371"/>
        <v>Q4</v>
      </c>
      <c r="F9760" s="6" t="str">
        <f t="shared" si="1372"/>
        <v>High</v>
      </c>
      <c r="G9760" s="6" t="str">
        <f t="shared" si="1373"/>
        <v>Full Price</v>
      </c>
      <c r="H9760" s="6">
        <v>44909</v>
      </c>
      <c r="I9760" t="s">
        <v>5544</v>
      </c>
      <c r="J9760" t="s">
        <v>89</v>
      </c>
      <c r="K9760" t="s">
        <v>2473</v>
      </c>
      <c r="L9760" t="s">
        <v>40</v>
      </c>
      <c r="M9760" t="s">
        <v>31</v>
      </c>
      <c r="N9760" t="s">
        <v>149</v>
      </c>
      <c r="O9760" t="s">
        <v>33</v>
      </c>
      <c r="P9760" t="s">
        <v>4589</v>
      </c>
      <c r="Q9760" t="s">
        <v>694</v>
      </c>
      <c r="R9760" s="7">
        <v>0</v>
      </c>
      <c r="S9760" s="7">
        <f t="shared" si="1368"/>
        <v>7.28</v>
      </c>
      <c r="T9760" s="8">
        <v>3.4944000000000002</v>
      </c>
      <c r="U9760" s="8" t="str">
        <f t="shared" si="1374"/>
        <v>Low</v>
      </c>
      <c r="V9760" s="7">
        <v>1</v>
      </c>
      <c r="W9760" s="8">
        <v>7.28</v>
      </c>
      <c r="X9760" s="8">
        <f t="shared" si="1375"/>
        <v>9089</v>
      </c>
      <c r="Y9760" s="9">
        <v>0.48</v>
      </c>
      <c r="Z9760" s="9" t="str">
        <f t="shared" si="1376"/>
        <v>High</v>
      </c>
    </row>
    <row r="9761" spans="1:26" x14ac:dyDescent="0.3">
      <c r="A9761" t="s">
        <v>8325</v>
      </c>
      <c r="B9761" s="6">
        <v>44906</v>
      </c>
      <c r="C9761" s="6" t="str">
        <f t="shared" si="1369"/>
        <v>2022</v>
      </c>
      <c r="D9761" s="6" t="str">
        <f t="shared" si="1370"/>
        <v>December</v>
      </c>
      <c r="E9761" s="6" t="str">
        <f t="shared" si="1371"/>
        <v>Q4</v>
      </c>
      <c r="F9761" s="6" t="str">
        <f t="shared" si="1372"/>
        <v>Low</v>
      </c>
      <c r="G9761" s="6" t="str">
        <f t="shared" si="1373"/>
        <v>Discounted</v>
      </c>
      <c r="H9761" s="6">
        <v>44907</v>
      </c>
      <c r="I9761" t="s">
        <v>5466</v>
      </c>
      <c r="J9761" t="s">
        <v>284</v>
      </c>
      <c r="K9761" t="s">
        <v>382</v>
      </c>
      <c r="L9761" t="s">
        <v>61</v>
      </c>
      <c r="M9761" t="s">
        <v>91</v>
      </c>
      <c r="N9761" t="s">
        <v>110</v>
      </c>
      <c r="O9761" t="s">
        <v>33</v>
      </c>
      <c r="P9761" t="s">
        <v>8326</v>
      </c>
      <c r="Q9761" t="s">
        <v>43</v>
      </c>
      <c r="R9761" s="7">
        <v>0.2</v>
      </c>
      <c r="S9761" s="7">
        <f t="shared" si="1368"/>
        <v>93.049599999999998</v>
      </c>
      <c r="T9761" s="8">
        <v>23.2624</v>
      </c>
      <c r="U9761" s="8" t="str">
        <f t="shared" si="1374"/>
        <v>Low</v>
      </c>
      <c r="V9761" s="7">
        <v>7</v>
      </c>
      <c r="W9761" s="8">
        <v>116.312</v>
      </c>
      <c r="X9761" s="8">
        <f t="shared" si="1375"/>
        <v>3503</v>
      </c>
      <c r="Y9761" s="9">
        <v>0.2</v>
      </c>
      <c r="Z9761" s="9" t="str">
        <f t="shared" si="1376"/>
        <v>Low</v>
      </c>
    </row>
    <row r="9762" spans="1:26" x14ac:dyDescent="0.3">
      <c r="A9762" t="s">
        <v>8327</v>
      </c>
      <c r="B9762" s="6">
        <v>44906</v>
      </c>
      <c r="C9762" s="6" t="str">
        <f t="shared" si="1369"/>
        <v>2022</v>
      </c>
      <c r="D9762" s="6" t="str">
        <f t="shared" si="1370"/>
        <v>December</v>
      </c>
      <c r="E9762" s="6" t="str">
        <f t="shared" si="1371"/>
        <v>Q4</v>
      </c>
      <c r="F9762" s="6" t="str">
        <f t="shared" si="1372"/>
        <v>High</v>
      </c>
      <c r="G9762" s="6" t="str">
        <f t="shared" si="1373"/>
        <v>Full Price</v>
      </c>
      <c r="H9762" s="6">
        <v>44912</v>
      </c>
      <c r="I9762" t="s">
        <v>497</v>
      </c>
      <c r="J9762" t="s">
        <v>89</v>
      </c>
      <c r="K9762" t="s">
        <v>1781</v>
      </c>
      <c r="L9762" t="s">
        <v>30</v>
      </c>
      <c r="M9762" t="s">
        <v>31</v>
      </c>
      <c r="N9762" t="s">
        <v>174</v>
      </c>
      <c r="O9762" t="s">
        <v>54</v>
      </c>
      <c r="P9762" t="s">
        <v>1532</v>
      </c>
      <c r="Q9762" t="s">
        <v>322</v>
      </c>
      <c r="R9762" s="7">
        <v>0</v>
      </c>
      <c r="S9762" s="7">
        <f t="shared" si="1368"/>
        <v>22.75</v>
      </c>
      <c r="T9762" s="8">
        <v>6.5975000000000001</v>
      </c>
      <c r="U9762" s="8" t="str">
        <f t="shared" si="1374"/>
        <v>Low</v>
      </c>
      <c r="V9762" s="7">
        <v>7</v>
      </c>
      <c r="W9762" s="8">
        <v>22.75</v>
      </c>
      <c r="X9762" s="8">
        <f t="shared" si="1375"/>
        <v>6882</v>
      </c>
      <c r="Y9762" s="9">
        <v>0.28999999999999998</v>
      </c>
      <c r="Z9762" s="9" t="str">
        <f t="shared" si="1376"/>
        <v>High</v>
      </c>
    </row>
    <row r="9763" spans="1:26" x14ac:dyDescent="0.3">
      <c r="A9763" t="s">
        <v>8327</v>
      </c>
      <c r="B9763" s="6">
        <v>44906</v>
      </c>
      <c r="C9763" s="6" t="str">
        <f t="shared" si="1369"/>
        <v>2022</v>
      </c>
      <c r="D9763" s="6" t="str">
        <f t="shared" si="1370"/>
        <v>December</v>
      </c>
      <c r="E9763" s="6" t="str">
        <f t="shared" si="1371"/>
        <v>Q4</v>
      </c>
      <c r="F9763" s="6" t="str">
        <f t="shared" si="1372"/>
        <v>High</v>
      </c>
      <c r="G9763" s="6" t="str">
        <f t="shared" si="1373"/>
        <v>Full Price</v>
      </c>
      <c r="H9763" s="6">
        <v>44912</v>
      </c>
      <c r="I9763" t="s">
        <v>497</v>
      </c>
      <c r="J9763" t="s">
        <v>151</v>
      </c>
      <c r="K9763" t="s">
        <v>801</v>
      </c>
      <c r="L9763" t="s">
        <v>30</v>
      </c>
      <c r="M9763" t="s">
        <v>31</v>
      </c>
      <c r="N9763" t="s">
        <v>41</v>
      </c>
      <c r="O9763" t="s">
        <v>54</v>
      </c>
      <c r="P9763" t="s">
        <v>1532</v>
      </c>
      <c r="Q9763" t="s">
        <v>322</v>
      </c>
      <c r="R9763" s="7">
        <v>0</v>
      </c>
      <c r="S9763" s="7">
        <f t="shared" si="1368"/>
        <v>40.200000000000003</v>
      </c>
      <c r="T9763" s="8">
        <v>18.09</v>
      </c>
      <c r="U9763" s="8" t="str">
        <f t="shared" si="1374"/>
        <v>Low</v>
      </c>
      <c r="V9763" s="7">
        <v>5</v>
      </c>
      <c r="W9763" s="8">
        <v>40.200000000000003</v>
      </c>
      <c r="X9763" s="8">
        <f t="shared" si="1375"/>
        <v>5619</v>
      </c>
      <c r="Y9763" s="9">
        <v>0.45</v>
      </c>
      <c r="Z9763" s="9" t="str">
        <f t="shared" si="1376"/>
        <v>High</v>
      </c>
    </row>
    <row r="9764" spans="1:26" x14ac:dyDescent="0.3">
      <c r="A9764" t="s">
        <v>8327</v>
      </c>
      <c r="B9764" s="6">
        <v>44906</v>
      </c>
      <c r="C9764" s="6" t="str">
        <f t="shared" si="1369"/>
        <v>2022</v>
      </c>
      <c r="D9764" s="6" t="str">
        <f t="shared" si="1370"/>
        <v>December</v>
      </c>
      <c r="E9764" s="6" t="str">
        <f t="shared" si="1371"/>
        <v>Q4</v>
      </c>
      <c r="F9764" s="6" t="str">
        <f t="shared" si="1372"/>
        <v>High</v>
      </c>
      <c r="G9764" s="6" t="str">
        <f t="shared" si="1373"/>
        <v>Full Price</v>
      </c>
      <c r="H9764" s="6">
        <v>44912</v>
      </c>
      <c r="I9764" t="s">
        <v>497</v>
      </c>
      <c r="J9764" t="s">
        <v>82</v>
      </c>
      <c r="K9764" t="s">
        <v>1860</v>
      </c>
      <c r="L9764" t="s">
        <v>30</v>
      </c>
      <c r="M9764" t="s">
        <v>31</v>
      </c>
      <c r="N9764" t="s">
        <v>41</v>
      </c>
      <c r="O9764" t="s">
        <v>54</v>
      </c>
      <c r="P9764" t="s">
        <v>1532</v>
      </c>
      <c r="Q9764" t="s">
        <v>322</v>
      </c>
      <c r="R9764" s="7">
        <v>0</v>
      </c>
      <c r="S9764" s="7">
        <f t="shared" si="1368"/>
        <v>735.98</v>
      </c>
      <c r="T9764" s="8">
        <v>331.19099999999997</v>
      </c>
      <c r="U9764" s="8" t="str">
        <f t="shared" si="1374"/>
        <v>Medium</v>
      </c>
      <c r="V9764" s="7">
        <v>2</v>
      </c>
      <c r="W9764" s="8">
        <v>735.98</v>
      </c>
      <c r="X9764" s="8">
        <f t="shared" si="1375"/>
        <v>715</v>
      </c>
      <c r="Y9764" s="9">
        <v>0.45</v>
      </c>
      <c r="Z9764" s="9" t="str">
        <f t="shared" si="1376"/>
        <v>High</v>
      </c>
    </row>
    <row r="9765" spans="1:26" x14ac:dyDescent="0.3">
      <c r="A9765" t="s">
        <v>8328</v>
      </c>
      <c r="B9765" s="6">
        <v>44906</v>
      </c>
      <c r="C9765" s="6" t="str">
        <f t="shared" si="1369"/>
        <v>2022</v>
      </c>
      <c r="D9765" s="6" t="str">
        <f t="shared" si="1370"/>
        <v>December</v>
      </c>
      <c r="E9765" s="6" t="str">
        <f t="shared" si="1371"/>
        <v>Q4</v>
      </c>
      <c r="F9765" s="6" t="str">
        <f t="shared" si="1372"/>
        <v>Low</v>
      </c>
      <c r="G9765" s="6" t="str">
        <f t="shared" si="1373"/>
        <v>Discounted</v>
      </c>
      <c r="H9765" s="6">
        <v>44912</v>
      </c>
      <c r="I9765" t="s">
        <v>997</v>
      </c>
      <c r="J9765" t="s">
        <v>89</v>
      </c>
      <c r="K9765" t="s">
        <v>2335</v>
      </c>
      <c r="L9765" t="s">
        <v>30</v>
      </c>
      <c r="M9765" t="s">
        <v>76</v>
      </c>
      <c r="N9765" t="s">
        <v>77</v>
      </c>
      <c r="O9765" t="s">
        <v>54</v>
      </c>
      <c r="P9765" t="s">
        <v>55</v>
      </c>
      <c r="Q9765" t="s">
        <v>56</v>
      </c>
      <c r="R9765" s="7">
        <v>0.3</v>
      </c>
      <c r="S9765" s="7">
        <f t="shared" si="1368"/>
        <v>44.580200000000005</v>
      </c>
      <c r="T9765" s="8">
        <v>-9.0980000000000008</v>
      </c>
      <c r="U9765" s="8" t="str">
        <f t="shared" si="1374"/>
        <v>Loss</v>
      </c>
      <c r="V9765" s="7">
        <v>1</v>
      </c>
      <c r="W9765" s="8">
        <v>63.686</v>
      </c>
      <c r="X9765" s="8">
        <f t="shared" si="1375"/>
        <v>4676</v>
      </c>
      <c r="Y9765" s="9">
        <v>-0.14285714299999999</v>
      </c>
      <c r="Z9765" s="9" t="str">
        <f t="shared" si="1376"/>
        <v>Low</v>
      </c>
    </row>
    <row r="9766" spans="1:26" x14ac:dyDescent="0.3">
      <c r="A9766" t="s">
        <v>8329</v>
      </c>
      <c r="B9766" s="6">
        <v>44906</v>
      </c>
      <c r="C9766" s="6" t="str">
        <f t="shared" si="1369"/>
        <v>2022</v>
      </c>
      <c r="D9766" s="6" t="str">
        <f t="shared" si="1370"/>
        <v>December</v>
      </c>
      <c r="E9766" s="6" t="str">
        <f t="shared" si="1371"/>
        <v>Q4</v>
      </c>
      <c r="F9766" s="6" t="str">
        <f t="shared" si="1372"/>
        <v>Low</v>
      </c>
      <c r="G9766" s="6" t="str">
        <f t="shared" si="1373"/>
        <v>Discounted</v>
      </c>
      <c r="H9766" s="6">
        <v>44906</v>
      </c>
      <c r="I9766" t="s">
        <v>6322</v>
      </c>
      <c r="J9766" t="s">
        <v>89</v>
      </c>
      <c r="K9766" t="s">
        <v>979</v>
      </c>
      <c r="L9766" t="s">
        <v>30</v>
      </c>
      <c r="M9766" t="s">
        <v>76</v>
      </c>
      <c r="N9766" t="s">
        <v>77</v>
      </c>
      <c r="O9766" t="s">
        <v>33</v>
      </c>
      <c r="P9766" t="s">
        <v>1343</v>
      </c>
      <c r="Q9766" t="s">
        <v>43</v>
      </c>
      <c r="R9766" s="7">
        <v>0.3</v>
      </c>
      <c r="S9766" s="7">
        <f t="shared" si="1368"/>
        <v>364.32480000000004</v>
      </c>
      <c r="T9766" s="8">
        <v>-14.8704</v>
      </c>
      <c r="U9766" s="8" t="str">
        <f t="shared" si="1374"/>
        <v>Loss</v>
      </c>
      <c r="V9766" s="7">
        <v>2</v>
      </c>
      <c r="W9766" s="8">
        <v>520.46400000000006</v>
      </c>
      <c r="X9766" s="8">
        <f t="shared" si="1375"/>
        <v>1119</v>
      </c>
      <c r="Y9766" s="9">
        <v>-2.8571428999999999E-2</v>
      </c>
      <c r="Z9766" s="9" t="str">
        <f t="shared" si="1376"/>
        <v>Low</v>
      </c>
    </row>
    <row r="9767" spans="1:26" x14ac:dyDescent="0.3">
      <c r="A9767" t="s">
        <v>8329</v>
      </c>
      <c r="B9767" s="6">
        <v>44906</v>
      </c>
      <c r="C9767" s="6" t="str">
        <f t="shared" si="1369"/>
        <v>2022</v>
      </c>
      <c r="D9767" s="6" t="str">
        <f t="shared" si="1370"/>
        <v>December</v>
      </c>
      <c r="E9767" s="6" t="str">
        <f t="shared" si="1371"/>
        <v>Q4</v>
      </c>
      <c r="F9767" s="6" t="str">
        <f t="shared" si="1372"/>
        <v>Low</v>
      </c>
      <c r="G9767" s="6" t="str">
        <f t="shared" si="1373"/>
        <v>Discounted</v>
      </c>
      <c r="H9767" s="6">
        <v>44906</v>
      </c>
      <c r="I9767" t="s">
        <v>6322</v>
      </c>
      <c r="J9767" t="s">
        <v>1150</v>
      </c>
      <c r="K9767" t="s">
        <v>1151</v>
      </c>
      <c r="L9767" t="s">
        <v>30</v>
      </c>
      <c r="M9767" t="s">
        <v>76</v>
      </c>
      <c r="N9767" t="s">
        <v>99</v>
      </c>
      <c r="O9767" t="s">
        <v>33</v>
      </c>
      <c r="P9767" t="s">
        <v>1343</v>
      </c>
      <c r="Q9767" t="s">
        <v>43</v>
      </c>
      <c r="R9767" s="7">
        <v>0.6</v>
      </c>
      <c r="S9767" s="7">
        <f t="shared" si="1368"/>
        <v>31.088000000000001</v>
      </c>
      <c r="T9767" s="8">
        <v>-66.061999999999998</v>
      </c>
      <c r="U9767" s="8" t="str">
        <f t="shared" si="1374"/>
        <v>Loss</v>
      </c>
      <c r="V9767" s="7">
        <v>1</v>
      </c>
      <c r="W9767" s="8">
        <v>77.72</v>
      </c>
      <c r="X9767" s="8">
        <f t="shared" si="1375"/>
        <v>4281</v>
      </c>
      <c r="Y9767" s="9">
        <v>-0.85</v>
      </c>
      <c r="Z9767" s="9" t="str">
        <f t="shared" si="1376"/>
        <v>Low</v>
      </c>
    </row>
    <row r="9768" spans="1:26" x14ac:dyDescent="0.3">
      <c r="A9768" t="s">
        <v>8329</v>
      </c>
      <c r="B9768" s="6">
        <v>44906</v>
      </c>
      <c r="C9768" s="6" t="str">
        <f t="shared" si="1369"/>
        <v>2022</v>
      </c>
      <c r="D9768" s="6" t="str">
        <f t="shared" si="1370"/>
        <v>December</v>
      </c>
      <c r="E9768" s="6" t="str">
        <f t="shared" si="1371"/>
        <v>Q4</v>
      </c>
      <c r="F9768" s="6" t="str">
        <f t="shared" si="1372"/>
        <v>High</v>
      </c>
      <c r="G9768" s="6" t="str">
        <f t="shared" si="1373"/>
        <v>Discounted</v>
      </c>
      <c r="H9768" s="6">
        <v>44906</v>
      </c>
      <c r="I9768" t="s">
        <v>6322</v>
      </c>
      <c r="J9768" t="s">
        <v>67</v>
      </c>
      <c r="K9768" t="s">
        <v>1857</v>
      </c>
      <c r="L9768" t="s">
        <v>30</v>
      </c>
      <c r="M9768" t="s">
        <v>31</v>
      </c>
      <c r="N9768" t="s">
        <v>32</v>
      </c>
      <c r="O9768" t="s">
        <v>33</v>
      </c>
      <c r="P9768" t="s">
        <v>1343</v>
      </c>
      <c r="Q9768" t="s">
        <v>43</v>
      </c>
      <c r="R9768" s="7">
        <v>0.2</v>
      </c>
      <c r="S9768" s="7">
        <f t="shared" si="1368"/>
        <v>8.2943999999999996</v>
      </c>
      <c r="T9768" s="8">
        <v>3.6288</v>
      </c>
      <c r="U9768" s="8" t="str">
        <f t="shared" si="1374"/>
        <v>Low</v>
      </c>
      <c r="V9768" s="7">
        <v>2</v>
      </c>
      <c r="W9768" s="8">
        <v>10.368</v>
      </c>
      <c r="X9768" s="8">
        <f t="shared" si="1375"/>
        <v>8557</v>
      </c>
      <c r="Y9768" s="9">
        <v>0.35</v>
      </c>
      <c r="Z9768" s="9" t="str">
        <f t="shared" si="1376"/>
        <v>High</v>
      </c>
    </row>
    <row r="9769" spans="1:26" x14ac:dyDescent="0.3">
      <c r="A9769" t="s">
        <v>8330</v>
      </c>
      <c r="B9769" s="6">
        <v>44906</v>
      </c>
      <c r="C9769" s="6" t="str">
        <f t="shared" si="1369"/>
        <v>2022</v>
      </c>
      <c r="D9769" s="6" t="str">
        <f t="shared" si="1370"/>
        <v>December</v>
      </c>
      <c r="E9769" s="6" t="str">
        <f t="shared" si="1371"/>
        <v>Q4</v>
      </c>
      <c r="F9769" s="6" t="str">
        <f t="shared" si="1372"/>
        <v>Low</v>
      </c>
      <c r="G9769" s="6" t="str">
        <f t="shared" si="1373"/>
        <v>Discounted</v>
      </c>
      <c r="H9769" s="6">
        <v>44908</v>
      </c>
      <c r="I9769" t="s">
        <v>2044</v>
      </c>
      <c r="J9769" t="s">
        <v>1784</v>
      </c>
      <c r="K9769" t="s">
        <v>2324</v>
      </c>
      <c r="L9769" t="s">
        <v>30</v>
      </c>
      <c r="M9769" t="s">
        <v>31</v>
      </c>
      <c r="N9769" t="s">
        <v>174</v>
      </c>
      <c r="O9769" t="s">
        <v>33</v>
      </c>
      <c r="P9769" t="s">
        <v>8331</v>
      </c>
      <c r="Q9769" t="s">
        <v>35</v>
      </c>
      <c r="R9769" s="7">
        <v>0.8</v>
      </c>
      <c r="S9769" s="7">
        <f t="shared" si="1368"/>
        <v>0.27839999999999998</v>
      </c>
      <c r="T9769" s="8">
        <v>-3.7584</v>
      </c>
      <c r="U9769" s="8" t="str">
        <f t="shared" si="1374"/>
        <v>Loss</v>
      </c>
      <c r="V9769" s="7">
        <v>2</v>
      </c>
      <c r="W9769" s="8">
        <v>1.3919999999999999</v>
      </c>
      <c r="X9769" s="8">
        <f t="shared" si="1375"/>
        <v>9964</v>
      </c>
      <c r="Y9769" s="9">
        <v>-2.7</v>
      </c>
      <c r="Z9769" s="9" t="str">
        <f t="shared" si="1376"/>
        <v>Low</v>
      </c>
    </row>
    <row r="9770" spans="1:26" x14ac:dyDescent="0.3">
      <c r="A9770" t="s">
        <v>8332</v>
      </c>
      <c r="B9770" s="6">
        <v>44906</v>
      </c>
      <c r="C9770" s="6" t="str">
        <f t="shared" si="1369"/>
        <v>2022</v>
      </c>
      <c r="D9770" s="6" t="str">
        <f t="shared" si="1370"/>
        <v>December</v>
      </c>
      <c r="E9770" s="6" t="str">
        <f t="shared" si="1371"/>
        <v>Q4</v>
      </c>
      <c r="F9770" s="6" t="str">
        <f t="shared" si="1372"/>
        <v>Low</v>
      </c>
      <c r="G9770" s="6" t="str">
        <f t="shared" si="1373"/>
        <v>Discounted</v>
      </c>
      <c r="H9770" s="6">
        <v>44912</v>
      </c>
      <c r="I9770" t="s">
        <v>5565</v>
      </c>
      <c r="J9770" t="s">
        <v>74</v>
      </c>
      <c r="K9770" t="s">
        <v>346</v>
      </c>
      <c r="L9770" t="s">
        <v>61</v>
      </c>
      <c r="M9770" t="s">
        <v>76</v>
      </c>
      <c r="N9770" t="s">
        <v>77</v>
      </c>
      <c r="O9770" t="s">
        <v>62</v>
      </c>
      <c r="P9770" t="s">
        <v>516</v>
      </c>
      <c r="Q9770" t="s">
        <v>227</v>
      </c>
      <c r="R9770" s="7">
        <v>0.2</v>
      </c>
      <c r="S9770" s="7">
        <f t="shared" si="1368"/>
        <v>51.827200000000005</v>
      </c>
      <c r="T9770" s="8">
        <v>-12.147</v>
      </c>
      <c r="U9770" s="8" t="str">
        <f t="shared" si="1374"/>
        <v>Loss</v>
      </c>
      <c r="V9770" s="7">
        <v>1</v>
      </c>
      <c r="W9770" s="8">
        <v>64.784000000000006</v>
      </c>
      <c r="X9770" s="8">
        <f t="shared" si="1375"/>
        <v>4628</v>
      </c>
      <c r="Y9770" s="9">
        <v>-0.1875</v>
      </c>
      <c r="Z9770" s="9" t="str">
        <f t="shared" si="1376"/>
        <v>Low</v>
      </c>
    </row>
    <row r="9771" spans="1:26" x14ac:dyDescent="0.3">
      <c r="A9771" t="s">
        <v>8332</v>
      </c>
      <c r="B9771" s="6">
        <v>44906</v>
      </c>
      <c r="C9771" s="6" t="str">
        <f t="shared" si="1369"/>
        <v>2022</v>
      </c>
      <c r="D9771" s="6" t="str">
        <f t="shared" si="1370"/>
        <v>December</v>
      </c>
      <c r="E9771" s="6" t="str">
        <f t="shared" si="1371"/>
        <v>Q4</v>
      </c>
      <c r="F9771" s="6" t="str">
        <f t="shared" si="1372"/>
        <v>Low</v>
      </c>
      <c r="G9771" s="6" t="str">
        <f t="shared" si="1373"/>
        <v>Discounted</v>
      </c>
      <c r="H9771" s="6">
        <v>44912</v>
      </c>
      <c r="I9771" t="s">
        <v>5565</v>
      </c>
      <c r="J9771" t="s">
        <v>89</v>
      </c>
      <c r="K9771" t="s">
        <v>1780</v>
      </c>
      <c r="L9771" t="s">
        <v>61</v>
      </c>
      <c r="M9771" t="s">
        <v>76</v>
      </c>
      <c r="N9771" t="s">
        <v>262</v>
      </c>
      <c r="O9771" t="s">
        <v>62</v>
      </c>
      <c r="P9771" t="s">
        <v>516</v>
      </c>
      <c r="Q9771" t="s">
        <v>227</v>
      </c>
      <c r="R9771" s="7">
        <v>0.45</v>
      </c>
      <c r="S9771" s="7">
        <f t="shared" si="1368"/>
        <v>397.03125</v>
      </c>
      <c r="T9771" s="8">
        <v>-420</v>
      </c>
      <c r="U9771" s="8" t="str">
        <f t="shared" si="1374"/>
        <v>Loss</v>
      </c>
      <c r="V9771" s="7">
        <v>6</v>
      </c>
      <c r="W9771" s="8">
        <v>721.875</v>
      </c>
      <c r="X9771" s="8">
        <f t="shared" si="1375"/>
        <v>733</v>
      </c>
      <c r="Y9771" s="9">
        <v>-0.58181818200000002</v>
      </c>
      <c r="Z9771" s="9" t="str">
        <f t="shared" si="1376"/>
        <v>Low</v>
      </c>
    </row>
    <row r="9772" spans="1:26" x14ac:dyDescent="0.3">
      <c r="A9772" t="s">
        <v>8332</v>
      </c>
      <c r="B9772" s="6">
        <v>44906</v>
      </c>
      <c r="C9772" s="6" t="str">
        <f t="shared" si="1369"/>
        <v>2022</v>
      </c>
      <c r="D9772" s="6" t="str">
        <f t="shared" si="1370"/>
        <v>December</v>
      </c>
      <c r="E9772" s="6" t="str">
        <f t="shared" si="1371"/>
        <v>Q4</v>
      </c>
      <c r="F9772" s="6" t="str">
        <f t="shared" si="1372"/>
        <v>Low</v>
      </c>
      <c r="G9772" s="6" t="str">
        <f t="shared" si="1373"/>
        <v>Discounted</v>
      </c>
      <c r="H9772" s="6">
        <v>44912</v>
      </c>
      <c r="I9772" t="s">
        <v>5565</v>
      </c>
      <c r="J9772" t="s">
        <v>798</v>
      </c>
      <c r="K9772" t="s">
        <v>4955</v>
      </c>
      <c r="L9772" t="s">
        <v>61</v>
      </c>
      <c r="M9772" t="s">
        <v>31</v>
      </c>
      <c r="N9772" t="s">
        <v>53</v>
      </c>
      <c r="O9772" t="s">
        <v>62</v>
      </c>
      <c r="P9772" t="s">
        <v>516</v>
      </c>
      <c r="Q9772" t="s">
        <v>227</v>
      </c>
      <c r="R9772" s="7">
        <v>0.2</v>
      </c>
      <c r="S9772" s="7">
        <f t="shared" si="1368"/>
        <v>10.8672</v>
      </c>
      <c r="T9772" s="8">
        <v>1.3584000000000001</v>
      </c>
      <c r="U9772" s="8" t="str">
        <f t="shared" si="1374"/>
        <v>Low</v>
      </c>
      <c r="V9772" s="7">
        <v>1</v>
      </c>
      <c r="W9772" s="8">
        <v>13.584</v>
      </c>
      <c r="X9772" s="8">
        <f t="shared" si="1375"/>
        <v>8013</v>
      </c>
      <c r="Y9772" s="9">
        <v>0.1</v>
      </c>
      <c r="Z9772" s="9" t="str">
        <f t="shared" si="1376"/>
        <v>Low</v>
      </c>
    </row>
    <row r="9773" spans="1:26" x14ac:dyDescent="0.3">
      <c r="A9773" t="s">
        <v>8332</v>
      </c>
      <c r="B9773" s="6">
        <v>44906</v>
      </c>
      <c r="C9773" s="6" t="str">
        <f t="shared" si="1369"/>
        <v>2022</v>
      </c>
      <c r="D9773" s="6" t="str">
        <f t="shared" si="1370"/>
        <v>December</v>
      </c>
      <c r="E9773" s="6" t="str">
        <f t="shared" si="1371"/>
        <v>Q4</v>
      </c>
      <c r="F9773" s="6" t="str">
        <f t="shared" si="1372"/>
        <v>Low</v>
      </c>
      <c r="G9773" s="6" t="str">
        <f t="shared" si="1373"/>
        <v>Discounted</v>
      </c>
      <c r="H9773" s="6">
        <v>44912</v>
      </c>
      <c r="I9773" t="s">
        <v>5565</v>
      </c>
      <c r="J9773" t="s">
        <v>767</v>
      </c>
      <c r="K9773" t="s">
        <v>4409</v>
      </c>
      <c r="L9773" t="s">
        <v>61</v>
      </c>
      <c r="M9773" t="s">
        <v>91</v>
      </c>
      <c r="N9773" t="s">
        <v>92</v>
      </c>
      <c r="O9773" t="s">
        <v>62</v>
      </c>
      <c r="P9773" t="s">
        <v>516</v>
      </c>
      <c r="Q9773" t="s">
        <v>227</v>
      </c>
      <c r="R9773" s="7">
        <v>0.2</v>
      </c>
      <c r="S9773" s="7">
        <f t="shared" si="1368"/>
        <v>58.854399999999998</v>
      </c>
      <c r="T9773" s="8">
        <v>-16.552800000000001</v>
      </c>
      <c r="U9773" s="8" t="str">
        <f t="shared" si="1374"/>
        <v>Loss</v>
      </c>
      <c r="V9773" s="7">
        <v>4</v>
      </c>
      <c r="W9773" s="8">
        <v>73.567999999999998</v>
      </c>
      <c r="X9773" s="8">
        <f t="shared" si="1375"/>
        <v>4364</v>
      </c>
      <c r="Y9773" s="9">
        <v>-0.22500000000000001</v>
      </c>
      <c r="Z9773" s="9" t="str">
        <f t="shared" si="1376"/>
        <v>Low</v>
      </c>
    </row>
    <row r="9774" spans="1:26" x14ac:dyDescent="0.3">
      <c r="A9774" t="s">
        <v>8333</v>
      </c>
      <c r="B9774" s="6">
        <v>44908</v>
      </c>
      <c r="C9774" s="6" t="str">
        <f t="shared" si="1369"/>
        <v>2022</v>
      </c>
      <c r="D9774" s="6" t="str">
        <f t="shared" si="1370"/>
        <v>December</v>
      </c>
      <c r="E9774" s="6" t="str">
        <f t="shared" si="1371"/>
        <v>Q4</v>
      </c>
      <c r="F9774" s="6" t="str">
        <f t="shared" si="1372"/>
        <v>High</v>
      </c>
      <c r="G9774" s="6" t="str">
        <f t="shared" si="1373"/>
        <v>Full Price</v>
      </c>
      <c r="H9774" s="6">
        <v>44908</v>
      </c>
      <c r="I9774" t="s">
        <v>1960</v>
      </c>
      <c r="J9774" t="s">
        <v>714</v>
      </c>
      <c r="K9774" t="s">
        <v>4208</v>
      </c>
      <c r="L9774" t="s">
        <v>30</v>
      </c>
      <c r="M9774" t="s">
        <v>31</v>
      </c>
      <c r="N9774" t="s">
        <v>49</v>
      </c>
      <c r="O9774" t="s">
        <v>69</v>
      </c>
      <c r="P9774" t="s">
        <v>298</v>
      </c>
      <c r="Q9774" t="s">
        <v>299</v>
      </c>
      <c r="R9774" s="7">
        <v>0</v>
      </c>
      <c r="S9774" s="7">
        <f t="shared" si="1368"/>
        <v>31.44</v>
      </c>
      <c r="T9774" s="8">
        <v>8.4887999999999995</v>
      </c>
      <c r="U9774" s="8" t="str">
        <f t="shared" si="1374"/>
        <v>Low</v>
      </c>
      <c r="V9774" s="7">
        <v>3</v>
      </c>
      <c r="W9774" s="8">
        <v>31.44</v>
      </c>
      <c r="X9774" s="8">
        <f t="shared" si="1375"/>
        <v>6195</v>
      </c>
      <c r="Y9774" s="9">
        <v>0.27</v>
      </c>
      <c r="Z9774" s="9" t="str">
        <f t="shared" si="1376"/>
        <v>High</v>
      </c>
    </row>
    <row r="9775" spans="1:26" x14ac:dyDescent="0.3">
      <c r="A9775" t="s">
        <v>8334</v>
      </c>
      <c r="B9775" s="6">
        <v>44908</v>
      </c>
      <c r="C9775" s="6" t="str">
        <f t="shared" si="1369"/>
        <v>2022</v>
      </c>
      <c r="D9775" s="6" t="str">
        <f t="shared" si="1370"/>
        <v>December</v>
      </c>
      <c r="E9775" s="6" t="str">
        <f t="shared" si="1371"/>
        <v>Q4</v>
      </c>
      <c r="F9775" s="6" t="str">
        <f t="shared" si="1372"/>
        <v>High</v>
      </c>
      <c r="G9775" s="6" t="str">
        <f t="shared" si="1373"/>
        <v>Full Price</v>
      </c>
      <c r="H9775" s="6">
        <v>44913</v>
      </c>
      <c r="I9775" t="s">
        <v>1558</v>
      </c>
      <c r="J9775" t="s">
        <v>192</v>
      </c>
      <c r="K9775" t="s">
        <v>2824</v>
      </c>
      <c r="L9775" t="s">
        <v>30</v>
      </c>
      <c r="M9775" t="s">
        <v>76</v>
      </c>
      <c r="N9775" t="s">
        <v>99</v>
      </c>
      <c r="O9775" t="s">
        <v>69</v>
      </c>
      <c r="P9775" t="s">
        <v>139</v>
      </c>
      <c r="Q9775" t="s">
        <v>71</v>
      </c>
      <c r="R9775" s="7">
        <v>0</v>
      </c>
      <c r="S9775" s="7">
        <f t="shared" si="1368"/>
        <v>201.04</v>
      </c>
      <c r="T9775" s="8">
        <v>54.280799999999999</v>
      </c>
      <c r="U9775" s="8" t="str">
        <f t="shared" si="1374"/>
        <v>Low</v>
      </c>
      <c r="V9775" s="7">
        <v>8</v>
      </c>
      <c r="W9775" s="8">
        <v>201.04</v>
      </c>
      <c r="X9775" s="8">
        <f t="shared" si="1375"/>
        <v>2573</v>
      </c>
      <c r="Y9775" s="9">
        <v>0.27</v>
      </c>
      <c r="Z9775" s="9" t="str">
        <f t="shared" si="1376"/>
        <v>High</v>
      </c>
    </row>
    <row r="9776" spans="1:26" x14ac:dyDescent="0.3">
      <c r="A9776" t="s">
        <v>8334</v>
      </c>
      <c r="B9776" s="6">
        <v>44908</v>
      </c>
      <c r="C9776" s="6" t="str">
        <f t="shared" si="1369"/>
        <v>2022</v>
      </c>
      <c r="D9776" s="6" t="str">
        <f t="shared" si="1370"/>
        <v>December</v>
      </c>
      <c r="E9776" s="6" t="str">
        <f t="shared" si="1371"/>
        <v>Q4</v>
      </c>
      <c r="F9776" s="6" t="str">
        <f t="shared" si="1372"/>
        <v>High</v>
      </c>
      <c r="G9776" s="6" t="str">
        <f t="shared" si="1373"/>
        <v>Full Price</v>
      </c>
      <c r="H9776" s="6">
        <v>44913</v>
      </c>
      <c r="I9776" t="s">
        <v>1558</v>
      </c>
      <c r="J9776" t="s">
        <v>44</v>
      </c>
      <c r="K9776" t="s">
        <v>1578</v>
      </c>
      <c r="L9776" t="s">
        <v>30</v>
      </c>
      <c r="M9776" t="s">
        <v>31</v>
      </c>
      <c r="N9776" t="s">
        <v>46</v>
      </c>
      <c r="O9776" t="s">
        <v>69</v>
      </c>
      <c r="P9776" t="s">
        <v>139</v>
      </c>
      <c r="Q9776" t="s">
        <v>71</v>
      </c>
      <c r="R9776" s="7">
        <v>0</v>
      </c>
      <c r="S9776" s="7">
        <f t="shared" si="1368"/>
        <v>8.64</v>
      </c>
      <c r="T9776" s="8">
        <v>4.2336</v>
      </c>
      <c r="U9776" s="8" t="str">
        <f t="shared" si="1374"/>
        <v>Low</v>
      </c>
      <c r="V9776" s="7">
        <v>3</v>
      </c>
      <c r="W9776" s="8">
        <v>8.64</v>
      </c>
      <c r="X9776" s="8">
        <f t="shared" si="1375"/>
        <v>8859</v>
      </c>
      <c r="Y9776" s="9">
        <v>0.49</v>
      </c>
      <c r="Z9776" s="9" t="str">
        <f t="shared" si="1376"/>
        <v>High</v>
      </c>
    </row>
    <row r="9777" spans="1:26" x14ac:dyDescent="0.3">
      <c r="A9777" t="s">
        <v>8334</v>
      </c>
      <c r="B9777" s="6">
        <v>44908</v>
      </c>
      <c r="C9777" s="6" t="str">
        <f t="shared" si="1369"/>
        <v>2022</v>
      </c>
      <c r="D9777" s="6" t="str">
        <f t="shared" si="1370"/>
        <v>December</v>
      </c>
      <c r="E9777" s="6" t="str">
        <f t="shared" si="1371"/>
        <v>Q4</v>
      </c>
      <c r="F9777" s="6" t="str">
        <f t="shared" si="1372"/>
        <v>High</v>
      </c>
      <c r="G9777" s="6" t="str">
        <f t="shared" si="1373"/>
        <v>Full Price</v>
      </c>
      <c r="H9777" s="6">
        <v>44913</v>
      </c>
      <c r="I9777" t="s">
        <v>1558</v>
      </c>
      <c r="J9777" t="s">
        <v>67</v>
      </c>
      <c r="K9777" t="s">
        <v>5562</v>
      </c>
      <c r="L9777" t="s">
        <v>30</v>
      </c>
      <c r="M9777" t="s">
        <v>31</v>
      </c>
      <c r="N9777" t="s">
        <v>32</v>
      </c>
      <c r="O9777" t="s">
        <v>69</v>
      </c>
      <c r="P9777" t="s">
        <v>139</v>
      </c>
      <c r="Q9777" t="s">
        <v>71</v>
      </c>
      <c r="R9777" s="7">
        <v>0</v>
      </c>
      <c r="S9777" s="7">
        <f t="shared" si="1368"/>
        <v>12.96</v>
      </c>
      <c r="T9777" s="8">
        <v>6.3503999999999996</v>
      </c>
      <c r="U9777" s="8" t="str">
        <f t="shared" si="1374"/>
        <v>Low</v>
      </c>
      <c r="V9777" s="7">
        <v>2</v>
      </c>
      <c r="W9777" s="8">
        <v>12.96</v>
      </c>
      <c r="X9777" s="8">
        <f t="shared" si="1375"/>
        <v>8103</v>
      </c>
      <c r="Y9777" s="9">
        <v>0.49</v>
      </c>
      <c r="Z9777" s="9" t="str">
        <f t="shared" si="1376"/>
        <v>High</v>
      </c>
    </row>
    <row r="9778" spans="1:26" x14ac:dyDescent="0.3">
      <c r="A9778" t="s">
        <v>8334</v>
      </c>
      <c r="B9778" s="6">
        <v>44908</v>
      </c>
      <c r="C9778" s="6" t="str">
        <f t="shared" si="1369"/>
        <v>2022</v>
      </c>
      <c r="D9778" s="6" t="str">
        <f t="shared" si="1370"/>
        <v>December</v>
      </c>
      <c r="E9778" s="6" t="str">
        <f t="shared" si="1371"/>
        <v>Q4</v>
      </c>
      <c r="F9778" s="6" t="str">
        <f t="shared" si="1372"/>
        <v>High</v>
      </c>
      <c r="G9778" s="6" t="str">
        <f t="shared" si="1373"/>
        <v>Full Price</v>
      </c>
      <c r="H9778" s="6">
        <v>44913</v>
      </c>
      <c r="I9778" t="s">
        <v>1558</v>
      </c>
      <c r="J9778" t="s">
        <v>67</v>
      </c>
      <c r="K9778" t="s">
        <v>4401</v>
      </c>
      <c r="L9778" t="s">
        <v>30</v>
      </c>
      <c r="M9778" t="s">
        <v>31</v>
      </c>
      <c r="N9778" t="s">
        <v>32</v>
      </c>
      <c r="O9778" t="s">
        <v>69</v>
      </c>
      <c r="P9778" t="s">
        <v>139</v>
      </c>
      <c r="Q9778" t="s">
        <v>71</v>
      </c>
      <c r="R9778" s="7">
        <v>0</v>
      </c>
      <c r="S9778" s="7">
        <f t="shared" si="1368"/>
        <v>38.880000000000003</v>
      </c>
      <c r="T9778" s="8">
        <v>18.662400000000002</v>
      </c>
      <c r="U9778" s="8" t="str">
        <f t="shared" si="1374"/>
        <v>Low</v>
      </c>
      <c r="V9778" s="7">
        <v>6</v>
      </c>
      <c r="W9778" s="8">
        <v>38.880000000000003</v>
      </c>
      <c r="X9778" s="8">
        <f t="shared" si="1375"/>
        <v>5708</v>
      </c>
      <c r="Y9778" s="9">
        <v>0.48</v>
      </c>
      <c r="Z9778" s="9" t="str">
        <f t="shared" si="1376"/>
        <v>High</v>
      </c>
    </row>
    <row r="9779" spans="1:26" x14ac:dyDescent="0.3">
      <c r="A9779" t="s">
        <v>8335</v>
      </c>
      <c r="B9779" s="6">
        <v>44908</v>
      </c>
      <c r="C9779" s="6" t="str">
        <f t="shared" si="1369"/>
        <v>2022</v>
      </c>
      <c r="D9779" s="6" t="str">
        <f t="shared" si="1370"/>
        <v>December</v>
      </c>
      <c r="E9779" s="6" t="str">
        <f t="shared" si="1371"/>
        <v>Q4</v>
      </c>
      <c r="F9779" s="6" t="str">
        <f t="shared" si="1372"/>
        <v>Low</v>
      </c>
      <c r="G9779" s="6" t="str">
        <f t="shared" si="1373"/>
        <v>Discounted</v>
      </c>
      <c r="H9779" s="6">
        <v>44913</v>
      </c>
      <c r="I9779" t="s">
        <v>1345</v>
      </c>
      <c r="J9779" t="s">
        <v>584</v>
      </c>
      <c r="K9779" t="s">
        <v>2782</v>
      </c>
      <c r="L9779" t="s">
        <v>61</v>
      </c>
      <c r="M9779" t="s">
        <v>76</v>
      </c>
      <c r="N9779" t="s">
        <v>138</v>
      </c>
      <c r="O9779" t="s">
        <v>54</v>
      </c>
      <c r="P9779" t="s">
        <v>270</v>
      </c>
      <c r="Q9779" t="s">
        <v>271</v>
      </c>
      <c r="R9779" s="7">
        <v>0.2</v>
      </c>
      <c r="S9779" s="7">
        <f t="shared" si="1368"/>
        <v>230.38079999999999</v>
      </c>
      <c r="T9779" s="8">
        <v>7.1993999999999998</v>
      </c>
      <c r="U9779" s="8" t="str">
        <f t="shared" si="1374"/>
        <v>Low</v>
      </c>
      <c r="V9779" s="7">
        <v>3</v>
      </c>
      <c r="W9779" s="8">
        <v>287.976</v>
      </c>
      <c r="X9779" s="8">
        <f t="shared" si="1375"/>
        <v>1955</v>
      </c>
      <c r="Y9779" s="9">
        <v>2.5000000000000001E-2</v>
      </c>
      <c r="Z9779" s="9" t="str">
        <f t="shared" si="1376"/>
        <v>Low</v>
      </c>
    </row>
    <row r="9780" spans="1:26" x14ac:dyDescent="0.3">
      <c r="A9780" t="s">
        <v>8336</v>
      </c>
      <c r="B9780" s="6">
        <v>44909</v>
      </c>
      <c r="C9780" s="6" t="str">
        <f t="shared" si="1369"/>
        <v>2022</v>
      </c>
      <c r="D9780" s="6" t="str">
        <f t="shared" si="1370"/>
        <v>December</v>
      </c>
      <c r="E9780" s="6" t="str">
        <f t="shared" si="1371"/>
        <v>Q4</v>
      </c>
      <c r="F9780" s="6" t="str">
        <f t="shared" si="1372"/>
        <v>Low</v>
      </c>
      <c r="G9780" s="6" t="str">
        <f t="shared" si="1373"/>
        <v>Discounted</v>
      </c>
      <c r="H9780" s="6">
        <v>44909</v>
      </c>
      <c r="I9780" t="s">
        <v>408</v>
      </c>
      <c r="J9780" t="s">
        <v>89</v>
      </c>
      <c r="K9780" t="s">
        <v>339</v>
      </c>
      <c r="L9780" t="s">
        <v>30</v>
      </c>
      <c r="M9780" t="s">
        <v>76</v>
      </c>
      <c r="N9780" t="s">
        <v>99</v>
      </c>
      <c r="O9780" t="s">
        <v>33</v>
      </c>
      <c r="P9780" t="s">
        <v>2972</v>
      </c>
      <c r="Q9780" t="s">
        <v>43</v>
      </c>
      <c r="R9780" s="7">
        <v>0.6</v>
      </c>
      <c r="S9780" s="7">
        <f t="shared" si="1368"/>
        <v>106.54079999999999</v>
      </c>
      <c r="T9780" s="8">
        <v>-292.98719999999997</v>
      </c>
      <c r="U9780" s="8" t="str">
        <f t="shared" si="1374"/>
        <v>Loss</v>
      </c>
      <c r="V9780" s="7">
        <v>6</v>
      </c>
      <c r="W9780" s="8">
        <v>266.35199999999998</v>
      </c>
      <c r="X9780" s="8">
        <f t="shared" si="1375"/>
        <v>2096</v>
      </c>
      <c r="Y9780" s="9">
        <v>-1.1000000000000001</v>
      </c>
      <c r="Z9780" s="9" t="str">
        <f t="shared" si="1376"/>
        <v>Low</v>
      </c>
    </row>
    <row r="9781" spans="1:26" x14ac:dyDescent="0.3">
      <c r="A9781" t="s">
        <v>8336</v>
      </c>
      <c r="B9781" s="6">
        <v>44909</v>
      </c>
      <c r="C9781" s="6" t="str">
        <f t="shared" si="1369"/>
        <v>2022</v>
      </c>
      <c r="D9781" s="6" t="str">
        <f t="shared" si="1370"/>
        <v>December</v>
      </c>
      <c r="E9781" s="6" t="str">
        <f t="shared" si="1371"/>
        <v>Q4</v>
      </c>
      <c r="F9781" s="6" t="str">
        <f t="shared" si="1372"/>
        <v>Low</v>
      </c>
      <c r="G9781" s="6" t="str">
        <f t="shared" si="1373"/>
        <v>Discounted</v>
      </c>
      <c r="H9781" s="6">
        <v>44909</v>
      </c>
      <c r="I9781" t="s">
        <v>408</v>
      </c>
      <c r="J9781" t="s">
        <v>97</v>
      </c>
      <c r="K9781" t="s">
        <v>921</v>
      </c>
      <c r="L9781" t="s">
        <v>30</v>
      </c>
      <c r="M9781" t="s">
        <v>76</v>
      </c>
      <c r="N9781" t="s">
        <v>99</v>
      </c>
      <c r="O9781" t="s">
        <v>33</v>
      </c>
      <c r="P9781" t="s">
        <v>2972</v>
      </c>
      <c r="Q9781" t="s">
        <v>43</v>
      </c>
      <c r="R9781" s="7">
        <v>0.6</v>
      </c>
      <c r="S9781" s="7">
        <f t="shared" si="1368"/>
        <v>22.531200000000005</v>
      </c>
      <c r="T9781" s="8">
        <v>-26.755800000000001</v>
      </c>
      <c r="U9781" s="8" t="str">
        <f t="shared" si="1374"/>
        <v>Loss</v>
      </c>
      <c r="V9781" s="7">
        <v>3</v>
      </c>
      <c r="W9781" s="8">
        <v>56.328000000000003</v>
      </c>
      <c r="X9781" s="8">
        <f t="shared" si="1375"/>
        <v>4928</v>
      </c>
      <c r="Y9781" s="9">
        <v>-0.47499999999999998</v>
      </c>
      <c r="Z9781" s="9" t="str">
        <f t="shared" si="1376"/>
        <v>Low</v>
      </c>
    </row>
    <row r="9782" spans="1:26" x14ac:dyDescent="0.3">
      <c r="A9782" t="s">
        <v>8336</v>
      </c>
      <c r="B9782" s="6">
        <v>44909</v>
      </c>
      <c r="C9782" s="6" t="str">
        <f t="shared" si="1369"/>
        <v>2022</v>
      </c>
      <c r="D9782" s="6" t="str">
        <f t="shared" si="1370"/>
        <v>December</v>
      </c>
      <c r="E9782" s="6" t="str">
        <f t="shared" si="1371"/>
        <v>Q4</v>
      </c>
      <c r="F9782" s="6" t="str">
        <f t="shared" si="1372"/>
        <v>High</v>
      </c>
      <c r="G9782" s="6" t="str">
        <f t="shared" si="1373"/>
        <v>Discounted</v>
      </c>
      <c r="H9782" s="6">
        <v>44909</v>
      </c>
      <c r="I9782" t="s">
        <v>408</v>
      </c>
      <c r="J9782" t="s">
        <v>89</v>
      </c>
      <c r="K9782" t="s">
        <v>896</v>
      </c>
      <c r="L9782" t="s">
        <v>30</v>
      </c>
      <c r="M9782" t="s">
        <v>31</v>
      </c>
      <c r="N9782" t="s">
        <v>53</v>
      </c>
      <c r="O9782" t="s">
        <v>33</v>
      </c>
      <c r="P9782" t="s">
        <v>2972</v>
      </c>
      <c r="Q9782" t="s">
        <v>43</v>
      </c>
      <c r="R9782" s="7">
        <v>0.2</v>
      </c>
      <c r="S9782" s="7">
        <f t="shared" si="1368"/>
        <v>76.185599999999994</v>
      </c>
      <c r="T9782" s="8">
        <v>24.9984</v>
      </c>
      <c r="U9782" s="8" t="str">
        <f t="shared" si="1374"/>
        <v>Low</v>
      </c>
      <c r="V9782" s="7">
        <v>6</v>
      </c>
      <c r="W9782" s="8">
        <v>95.231999999999999</v>
      </c>
      <c r="X9782" s="8">
        <f t="shared" si="1375"/>
        <v>3885</v>
      </c>
      <c r="Y9782" s="9">
        <v>0.26250000000000001</v>
      </c>
      <c r="Z9782" s="9" t="str">
        <f t="shared" si="1376"/>
        <v>High</v>
      </c>
    </row>
    <row r="9783" spans="1:26" x14ac:dyDescent="0.3">
      <c r="A9783" t="s">
        <v>8336</v>
      </c>
      <c r="B9783" s="6">
        <v>44909</v>
      </c>
      <c r="C9783" s="6" t="str">
        <f t="shared" si="1369"/>
        <v>2022</v>
      </c>
      <c r="D9783" s="6" t="str">
        <f t="shared" si="1370"/>
        <v>December</v>
      </c>
      <c r="E9783" s="6" t="str">
        <f t="shared" si="1371"/>
        <v>Q4</v>
      </c>
      <c r="F9783" s="6" t="str">
        <f t="shared" si="1372"/>
        <v>Low</v>
      </c>
      <c r="G9783" s="6" t="str">
        <f t="shared" si="1373"/>
        <v>Discounted</v>
      </c>
      <c r="H9783" s="6">
        <v>44909</v>
      </c>
      <c r="I9783" t="s">
        <v>408</v>
      </c>
      <c r="J9783" t="s">
        <v>161</v>
      </c>
      <c r="K9783" t="s">
        <v>1813</v>
      </c>
      <c r="L9783" t="s">
        <v>30</v>
      </c>
      <c r="M9783" t="s">
        <v>91</v>
      </c>
      <c r="N9783" t="s">
        <v>110</v>
      </c>
      <c r="O9783" t="s">
        <v>33</v>
      </c>
      <c r="P9783" t="s">
        <v>2972</v>
      </c>
      <c r="Q9783" t="s">
        <v>43</v>
      </c>
      <c r="R9783" s="7">
        <v>0.2</v>
      </c>
      <c r="S9783" s="7">
        <f t="shared" si="1368"/>
        <v>31.411200000000001</v>
      </c>
      <c r="T9783" s="8">
        <v>-4.9080000000000004</v>
      </c>
      <c r="U9783" s="8" t="str">
        <f t="shared" si="1374"/>
        <v>Loss</v>
      </c>
      <c r="V9783" s="7">
        <v>3</v>
      </c>
      <c r="W9783" s="8">
        <v>39.264000000000003</v>
      </c>
      <c r="X9783" s="8">
        <f t="shared" si="1375"/>
        <v>5693</v>
      </c>
      <c r="Y9783" s="9">
        <v>-0.125</v>
      </c>
      <c r="Z9783" s="9" t="str">
        <f t="shared" si="1376"/>
        <v>Low</v>
      </c>
    </row>
    <row r="9784" spans="1:26" x14ac:dyDescent="0.3">
      <c r="A9784" t="s">
        <v>8337</v>
      </c>
      <c r="B9784" s="6">
        <v>44909</v>
      </c>
      <c r="C9784" s="6" t="str">
        <f t="shared" si="1369"/>
        <v>2022</v>
      </c>
      <c r="D9784" s="6" t="str">
        <f t="shared" si="1370"/>
        <v>December</v>
      </c>
      <c r="E9784" s="6" t="str">
        <f t="shared" si="1371"/>
        <v>Q4</v>
      </c>
      <c r="F9784" s="6" t="str">
        <f t="shared" si="1372"/>
        <v>Low</v>
      </c>
      <c r="G9784" s="6" t="str">
        <f t="shared" si="1373"/>
        <v>Discounted</v>
      </c>
      <c r="H9784" s="6">
        <v>44914</v>
      </c>
      <c r="I9784" t="s">
        <v>971</v>
      </c>
      <c r="J9784" t="s">
        <v>565</v>
      </c>
      <c r="K9784" t="s">
        <v>2930</v>
      </c>
      <c r="L9784" t="s">
        <v>30</v>
      </c>
      <c r="M9784" t="s">
        <v>76</v>
      </c>
      <c r="N9784" t="s">
        <v>262</v>
      </c>
      <c r="O9784" t="s">
        <v>33</v>
      </c>
      <c r="P9784" t="s">
        <v>700</v>
      </c>
      <c r="Q9784" t="s">
        <v>35</v>
      </c>
      <c r="R9784" s="7">
        <v>0.3</v>
      </c>
      <c r="S9784" s="7">
        <f t="shared" si="1368"/>
        <v>682.49160000000006</v>
      </c>
      <c r="T9784" s="8">
        <v>-97.498800000000003</v>
      </c>
      <c r="U9784" s="8" t="str">
        <f t="shared" si="1374"/>
        <v>Loss</v>
      </c>
      <c r="V9784" s="7">
        <v>4</v>
      </c>
      <c r="W9784" s="8">
        <v>974.98800000000006</v>
      </c>
      <c r="X9784" s="8">
        <f t="shared" si="1375"/>
        <v>487</v>
      </c>
      <c r="Y9784" s="9">
        <v>-0.1</v>
      </c>
      <c r="Z9784" s="9" t="str">
        <f t="shared" si="1376"/>
        <v>Low</v>
      </c>
    </row>
    <row r="9785" spans="1:26" x14ac:dyDescent="0.3">
      <c r="A9785" t="s">
        <v>8338</v>
      </c>
      <c r="B9785" s="6">
        <v>44909</v>
      </c>
      <c r="C9785" s="6" t="str">
        <f t="shared" si="1369"/>
        <v>2022</v>
      </c>
      <c r="D9785" s="6" t="str">
        <f t="shared" si="1370"/>
        <v>December</v>
      </c>
      <c r="E9785" s="6" t="str">
        <f t="shared" si="1371"/>
        <v>Q4</v>
      </c>
      <c r="F9785" s="6" t="str">
        <f t="shared" si="1372"/>
        <v>Low</v>
      </c>
      <c r="G9785" s="6" t="str">
        <f t="shared" si="1373"/>
        <v>Discounted</v>
      </c>
      <c r="H9785" s="6">
        <v>44915</v>
      </c>
      <c r="I9785" t="s">
        <v>890</v>
      </c>
      <c r="J9785" t="s">
        <v>327</v>
      </c>
      <c r="K9785" t="s">
        <v>4890</v>
      </c>
      <c r="L9785" t="s">
        <v>40</v>
      </c>
      <c r="M9785" t="s">
        <v>76</v>
      </c>
      <c r="N9785" t="s">
        <v>99</v>
      </c>
      <c r="O9785" t="s">
        <v>33</v>
      </c>
      <c r="P9785" t="s">
        <v>368</v>
      </c>
      <c r="Q9785" t="s">
        <v>43</v>
      </c>
      <c r="R9785" s="7">
        <v>0.6</v>
      </c>
      <c r="S9785" s="7">
        <f t="shared" si="1368"/>
        <v>0.81279999999999997</v>
      </c>
      <c r="T9785" s="8">
        <v>-1.3208</v>
      </c>
      <c r="U9785" s="8" t="str">
        <f t="shared" si="1374"/>
        <v>Loss</v>
      </c>
      <c r="V9785" s="7">
        <v>1</v>
      </c>
      <c r="W9785" s="8">
        <v>2.032</v>
      </c>
      <c r="X9785" s="8">
        <f t="shared" si="1375"/>
        <v>9912</v>
      </c>
      <c r="Y9785" s="9">
        <v>-0.65</v>
      </c>
      <c r="Z9785" s="9" t="str">
        <f t="shared" si="1376"/>
        <v>Low</v>
      </c>
    </row>
    <row r="9786" spans="1:26" x14ac:dyDescent="0.3">
      <c r="A9786" t="s">
        <v>8338</v>
      </c>
      <c r="B9786" s="6">
        <v>44909</v>
      </c>
      <c r="C9786" s="6" t="str">
        <f t="shared" si="1369"/>
        <v>2022</v>
      </c>
      <c r="D9786" s="6" t="str">
        <f t="shared" si="1370"/>
        <v>December</v>
      </c>
      <c r="E9786" s="6" t="str">
        <f t="shared" si="1371"/>
        <v>Q4</v>
      </c>
      <c r="F9786" s="6" t="str">
        <f t="shared" si="1372"/>
        <v>Low</v>
      </c>
      <c r="G9786" s="6" t="str">
        <f t="shared" si="1373"/>
        <v>Discounted</v>
      </c>
      <c r="H9786" s="6">
        <v>44915</v>
      </c>
      <c r="I9786" t="s">
        <v>890</v>
      </c>
      <c r="J9786" t="s">
        <v>732</v>
      </c>
      <c r="K9786" t="s">
        <v>931</v>
      </c>
      <c r="L9786" t="s">
        <v>40</v>
      </c>
      <c r="M9786" t="s">
        <v>91</v>
      </c>
      <c r="N9786" t="s">
        <v>110</v>
      </c>
      <c r="O9786" t="s">
        <v>33</v>
      </c>
      <c r="P9786" t="s">
        <v>368</v>
      </c>
      <c r="Q9786" t="s">
        <v>43</v>
      </c>
      <c r="R9786" s="7">
        <v>0.2</v>
      </c>
      <c r="S9786" s="7">
        <f t="shared" si="1368"/>
        <v>182.38079999999999</v>
      </c>
      <c r="T9786" s="8">
        <v>28.497</v>
      </c>
      <c r="U9786" s="8" t="str">
        <f t="shared" si="1374"/>
        <v>Low</v>
      </c>
      <c r="V9786" s="7">
        <v>3</v>
      </c>
      <c r="W9786" s="8">
        <v>227.976</v>
      </c>
      <c r="X9786" s="8">
        <f t="shared" si="1375"/>
        <v>2364</v>
      </c>
      <c r="Y9786" s="9">
        <v>0.125</v>
      </c>
      <c r="Z9786" s="9" t="str">
        <f t="shared" si="1376"/>
        <v>Low</v>
      </c>
    </row>
    <row r="9787" spans="1:26" x14ac:dyDescent="0.3">
      <c r="A9787" t="s">
        <v>8338</v>
      </c>
      <c r="B9787" s="6">
        <v>44909</v>
      </c>
      <c r="C9787" s="6" t="str">
        <f t="shared" si="1369"/>
        <v>2022</v>
      </c>
      <c r="D9787" s="6" t="str">
        <f t="shared" si="1370"/>
        <v>December</v>
      </c>
      <c r="E9787" s="6" t="str">
        <f t="shared" si="1371"/>
        <v>Q4</v>
      </c>
      <c r="F9787" s="6" t="str">
        <f t="shared" si="1372"/>
        <v>High</v>
      </c>
      <c r="G9787" s="6" t="str">
        <f t="shared" si="1373"/>
        <v>Discounted</v>
      </c>
      <c r="H9787" s="6">
        <v>44915</v>
      </c>
      <c r="I9787" t="s">
        <v>890</v>
      </c>
      <c r="J9787" t="s">
        <v>629</v>
      </c>
      <c r="K9787" t="s">
        <v>3058</v>
      </c>
      <c r="L9787" t="s">
        <v>40</v>
      </c>
      <c r="M9787" t="s">
        <v>91</v>
      </c>
      <c r="N9787" t="s">
        <v>92</v>
      </c>
      <c r="O9787" t="s">
        <v>33</v>
      </c>
      <c r="P9787" t="s">
        <v>368</v>
      </c>
      <c r="Q9787" t="s">
        <v>43</v>
      </c>
      <c r="R9787" s="7">
        <v>0.2</v>
      </c>
      <c r="S9787" s="7">
        <f t="shared" si="1368"/>
        <v>42.143999999999998</v>
      </c>
      <c r="T9787" s="8">
        <v>19.754999999999999</v>
      </c>
      <c r="U9787" s="8" t="str">
        <f t="shared" si="1374"/>
        <v>Low</v>
      </c>
      <c r="V9787" s="7">
        <v>3</v>
      </c>
      <c r="W9787" s="8">
        <v>52.68</v>
      </c>
      <c r="X9787" s="8">
        <f t="shared" si="1375"/>
        <v>5043</v>
      </c>
      <c r="Y9787" s="9">
        <v>0.375</v>
      </c>
      <c r="Z9787" s="9" t="str">
        <f t="shared" si="1376"/>
        <v>High</v>
      </c>
    </row>
    <row r="9788" spans="1:26" x14ac:dyDescent="0.3">
      <c r="A9788" t="s">
        <v>8339</v>
      </c>
      <c r="B9788" s="6">
        <v>44909</v>
      </c>
      <c r="C9788" s="6" t="str">
        <f t="shared" si="1369"/>
        <v>2022</v>
      </c>
      <c r="D9788" s="6" t="str">
        <f t="shared" si="1370"/>
        <v>December</v>
      </c>
      <c r="E9788" s="6" t="str">
        <f t="shared" si="1371"/>
        <v>Q4</v>
      </c>
      <c r="F9788" s="6" t="str">
        <f t="shared" si="1372"/>
        <v>Low</v>
      </c>
      <c r="G9788" s="6" t="str">
        <f t="shared" si="1373"/>
        <v>Full Price</v>
      </c>
      <c r="H9788" s="6">
        <v>44915</v>
      </c>
      <c r="I9788" t="s">
        <v>1392</v>
      </c>
      <c r="J9788" t="s">
        <v>835</v>
      </c>
      <c r="K9788" t="s">
        <v>2393</v>
      </c>
      <c r="L9788" t="s">
        <v>61</v>
      </c>
      <c r="M9788" t="s">
        <v>91</v>
      </c>
      <c r="N9788" t="s">
        <v>110</v>
      </c>
      <c r="O9788" t="s">
        <v>62</v>
      </c>
      <c r="P9788" t="s">
        <v>2026</v>
      </c>
      <c r="Q9788" t="s">
        <v>191</v>
      </c>
      <c r="R9788" s="7">
        <v>0</v>
      </c>
      <c r="S9788" s="7">
        <f t="shared" si="1368"/>
        <v>44.75</v>
      </c>
      <c r="T9788" s="8">
        <v>8.5024999999999995</v>
      </c>
      <c r="U9788" s="8" t="str">
        <f t="shared" si="1374"/>
        <v>Low</v>
      </c>
      <c r="V9788" s="7">
        <v>5</v>
      </c>
      <c r="W9788" s="8">
        <v>44.75</v>
      </c>
      <c r="X9788" s="8">
        <f t="shared" si="1375"/>
        <v>5396</v>
      </c>
      <c r="Y9788" s="9">
        <v>0.19</v>
      </c>
      <c r="Z9788" s="9" t="str">
        <f t="shared" si="1376"/>
        <v>Low</v>
      </c>
    </row>
    <row r="9789" spans="1:26" x14ac:dyDescent="0.3">
      <c r="A9789" t="s">
        <v>8339</v>
      </c>
      <c r="B9789" s="6">
        <v>44909</v>
      </c>
      <c r="C9789" s="6" t="str">
        <f t="shared" si="1369"/>
        <v>2022</v>
      </c>
      <c r="D9789" s="6" t="str">
        <f t="shared" si="1370"/>
        <v>December</v>
      </c>
      <c r="E9789" s="6" t="str">
        <f t="shared" si="1371"/>
        <v>Q4</v>
      </c>
      <c r="F9789" s="6" t="str">
        <f t="shared" si="1372"/>
        <v>High</v>
      </c>
      <c r="G9789" s="6" t="str">
        <f t="shared" si="1373"/>
        <v>Full Price</v>
      </c>
      <c r="H9789" s="6">
        <v>44915</v>
      </c>
      <c r="I9789" t="s">
        <v>1392</v>
      </c>
      <c r="J9789" t="s">
        <v>1707</v>
      </c>
      <c r="K9789" t="s">
        <v>3459</v>
      </c>
      <c r="L9789" t="s">
        <v>61</v>
      </c>
      <c r="M9789" t="s">
        <v>91</v>
      </c>
      <c r="N9789" t="s">
        <v>110</v>
      </c>
      <c r="O9789" t="s">
        <v>62</v>
      </c>
      <c r="P9789" t="s">
        <v>2026</v>
      </c>
      <c r="Q9789" t="s">
        <v>191</v>
      </c>
      <c r="R9789" s="7">
        <v>0</v>
      </c>
      <c r="S9789" s="7">
        <f t="shared" si="1368"/>
        <v>159.80000000000001</v>
      </c>
      <c r="T9789" s="8">
        <v>70.311999999999998</v>
      </c>
      <c r="U9789" s="8" t="str">
        <f t="shared" si="1374"/>
        <v>Low</v>
      </c>
      <c r="V9789" s="7">
        <v>4</v>
      </c>
      <c r="W9789" s="8">
        <v>159.80000000000001</v>
      </c>
      <c r="X9789" s="8">
        <f t="shared" si="1375"/>
        <v>2984</v>
      </c>
      <c r="Y9789" s="9">
        <v>0.44</v>
      </c>
      <c r="Z9789" s="9" t="str">
        <f t="shared" si="1376"/>
        <v>High</v>
      </c>
    </row>
    <row r="9790" spans="1:26" x14ac:dyDescent="0.3">
      <c r="A9790" t="s">
        <v>8340</v>
      </c>
      <c r="B9790" s="6">
        <v>44909</v>
      </c>
      <c r="C9790" s="6" t="str">
        <f t="shared" si="1369"/>
        <v>2022</v>
      </c>
      <c r="D9790" s="6" t="str">
        <f t="shared" si="1370"/>
        <v>December</v>
      </c>
      <c r="E9790" s="6" t="str">
        <f t="shared" si="1371"/>
        <v>Q4</v>
      </c>
      <c r="F9790" s="6" t="str">
        <f t="shared" si="1372"/>
        <v>Low</v>
      </c>
      <c r="G9790" s="6" t="str">
        <f t="shared" si="1373"/>
        <v>Discounted</v>
      </c>
      <c r="H9790" s="6">
        <v>44913</v>
      </c>
      <c r="I9790" t="s">
        <v>915</v>
      </c>
      <c r="J9790" t="s">
        <v>565</v>
      </c>
      <c r="K9790" t="s">
        <v>566</v>
      </c>
      <c r="L9790" t="s">
        <v>40</v>
      </c>
      <c r="M9790" t="s">
        <v>76</v>
      </c>
      <c r="N9790" t="s">
        <v>262</v>
      </c>
      <c r="O9790" t="s">
        <v>54</v>
      </c>
      <c r="P9790" t="s">
        <v>1081</v>
      </c>
      <c r="Q9790" t="s">
        <v>749</v>
      </c>
      <c r="R9790" s="7">
        <v>0.3</v>
      </c>
      <c r="S9790" s="7">
        <f t="shared" si="1368"/>
        <v>368.60739999999998</v>
      </c>
      <c r="T9790" s="8">
        <v>-52.658200000000001</v>
      </c>
      <c r="U9790" s="8" t="str">
        <f t="shared" si="1374"/>
        <v>Loss</v>
      </c>
      <c r="V9790" s="7">
        <v>2</v>
      </c>
      <c r="W9790" s="8">
        <v>526.58199999999999</v>
      </c>
      <c r="X9790" s="8">
        <f t="shared" si="1375"/>
        <v>1105</v>
      </c>
      <c r="Y9790" s="9">
        <v>-0.1</v>
      </c>
      <c r="Z9790" s="9" t="str">
        <f t="shared" si="1376"/>
        <v>Low</v>
      </c>
    </row>
    <row r="9791" spans="1:26" x14ac:dyDescent="0.3">
      <c r="A9791" t="s">
        <v>8340</v>
      </c>
      <c r="B9791" s="6">
        <v>44909</v>
      </c>
      <c r="C9791" s="6" t="str">
        <f t="shared" si="1369"/>
        <v>2022</v>
      </c>
      <c r="D9791" s="6" t="str">
        <f t="shared" si="1370"/>
        <v>December</v>
      </c>
      <c r="E9791" s="6" t="str">
        <f t="shared" si="1371"/>
        <v>Q4</v>
      </c>
      <c r="F9791" s="6" t="str">
        <f t="shared" si="1372"/>
        <v>High</v>
      </c>
      <c r="G9791" s="6" t="str">
        <f t="shared" si="1373"/>
        <v>Full Price</v>
      </c>
      <c r="H9791" s="6">
        <v>44913</v>
      </c>
      <c r="I9791" t="s">
        <v>915</v>
      </c>
      <c r="J9791" t="s">
        <v>101</v>
      </c>
      <c r="K9791" t="s">
        <v>874</v>
      </c>
      <c r="L9791" t="s">
        <v>40</v>
      </c>
      <c r="M9791" t="s">
        <v>31</v>
      </c>
      <c r="N9791" t="s">
        <v>86</v>
      </c>
      <c r="O9791" t="s">
        <v>54</v>
      </c>
      <c r="P9791" t="s">
        <v>1081</v>
      </c>
      <c r="Q9791" t="s">
        <v>749</v>
      </c>
      <c r="R9791" s="7">
        <v>0</v>
      </c>
      <c r="S9791" s="7">
        <f t="shared" si="1368"/>
        <v>17.28</v>
      </c>
      <c r="T9791" s="8">
        <v>8.1216000000000008</v>
      </c>
      <c r="U9791" s="8" t="str">
        <f t="shared" si="1374"/>
        <v>Low</v>
      </c>
      <c r="V9791" s="7">
        <v>6</v>
      </c>
      <c r="W9791" s="8">
        <v>17.28</v>
      </c>
      <c r="X9791" s="8">
        <f t="shared" si="1375"/>
        <v>7493</v>
      </c>
      <c r="Y9791" s="9">
        <v>0.47</v>
      </c>
      <c r="Z9791" s="9" t="str">
        <f t="shared" si="1376"/>
        <v>High</v>
      </c>
    </row>
    <row r="9792" spans="1:26" x14ac:dyDescent="0.3">
      <c r="A9792" t="s">
        <v>8340</v>
      </c>
      <c r="B9792" s="6">
        <v>44909</v>
      </c>
      <c r="C9792" s="6" t="str">
        <f t="shared" si="1369"/>
        <v>2022</v>
      </c>
      <c r="D9792" s="6" t="str">
        <f t="shared" si="1370"/>
        <v>December</v>
      </c>
      <c r="E9792" s="6" t="str">
        <f t="shared" si="1371"/>
        <v>Q4</v>
      </c>
      <c r="F9792" s="6" t="str">
        <f t="shared" si="1372"/>
        <v>Low</v>
      </c>
      <c r="G9792" s="6" t="str">
        <f t="shared" si="1373"/>
        <v>Full Price</v>
      </c>
      <c r="H9792" s="6">
        <v>44913</v>
      </c>
      <c r="I9792" t="s">
        <v>915</v>
      </c>
      <c r="J9792" t="s">
        <v>47</v>
      </c>
      <c r="K9792" t="s">
        <v>3234</v>
      </c>
      <c r="L9792" t="s">
        <v>40</v>
      </c>
      <c r="M9792" t="s">
        <v>31</v>
      </c>
      <c r="N9792" t="s">
        <v>49</v>
      </c>
      <c r="O9792" t="s">
        <v>54</v>
      </c>
      <c r="P9792" t="s">
        <v>1081</v>
      </c>
      <c r="Q9792" t="s">
        <v>749</v>
      </c>
      <c r="R9792" s="7">
        <v>0</v>
      </c>
      <c r="S9792" s="7">
        <f t="shared" si="1368"/>
        <v>73.849999999999994</v>
      </c>
      <c r="T9792" s="8">
        <v>2.2155</v>
      </c>
      <c r="U9792" s="8" t="str">
        <f t="shared" si="1374"/>
        <v>Low</v>
      </c>
      <c r="V9792" s="7">
        <v>1</v>
      </c>
      <c r="W9792" s="8">
        <v>73.849999999999994</v>
      </c>
      <c r="X9792" s="8">
        <f t="shared" si="1375"/>
        <v>4359</v>
      </c>
      <c r="Y9792" s="9">
        <v>0.03</v>
      </c>
      <c r="Z9792" s="9" t="str">
        <f t="shared" si="1376"/>
        <v>Low</v>
      </c>
    </row>
    <row r="9793" spans="1:26" x14ac:dyDescent="0.3">
      <c r="A9793" t="s">
        <v>8340</v>
      </c>
      <c r="B9793" s="6">
        <v>44909</v>
      </c>
      <c r="C9793" s="6" t="str">
        <f t="shared" si="1369"/>
        <v>2022</v>
      </c>
      <c r="D9793" s="6" t="str">
        <f t="shared" si="1370"/>
        <v>December</v>
      </c>
      <c r="E9793" s="6" t="str">
        <f t="shared" si="1371"/>
        <v>Q4</v>
      </c>
      <c r="F9793" s="6" t="str">
        <f t="shared" si="1372"/>
        <v>High</v>
      </c>
      <c r="G9793" s="6" t="str">
        <f t="shared" si="1373"/>
        <v>Full Price</v>
      </c>
      <c r="H9793" s="6">
        <v>44913</v>
      </c>
      <c r="I9793" t="s">
        <v>915</v>
      </c>
      <c r="J9793" t="s">
        <v>467</v>
      </c>
      <c r="K9793" t="s">
        <v>1334</v>
      </c>
      <c r="L9793" t="s">
        <v>40</v>
      </c>
      <c r="M9793" t="s">
        <v>31</v>
      </c>
      <c r="N9793" t="s">
        <v>356</v>
      </c>
      <c r="O9793" t="s">
        <v>54</v>
      </c>
      <c r="P9793" t="s">
        <v>1081</v>
      </c>
      <c r="Q9793" t="s">
        <v>749</v>
      </c>
      <c r="R9793" s="7">
        <v>0</v>
      </c>
      <c r="S9793" s="7">
        <f t="shared" si="1368"/>
        <v>25.71</v>
      </c>
      <c r="T9793" s="8">
        <v>6.6845999999999997</v>
      </c>
      <c r="U9793" s="8" t="str">
        <f t="shared" si="1374"/>
        <v>Low</v>
      </c>
      <c r="V9793" s="7">
        <v>3</v>
      </c>
      <c r="W9793" s="8">
        <v>25.71</v>
      </c>
      <c r="X9793" s="8">
        <f t="shared" si="1375"/>
        <v>6624</v>
      </c>
      <c r="Y9793" s="9">
        <v>0.26</v>
      </c>
      <c r="Z9793" s="9" t="str">
        <f t="shared" si="1376"/>
        <v>High</v>
      </c>
    </row>
    <row r="9794" spans="1:26" x14ac:dyDescent="0.3">
      <c r="A9794" t="s">
        <v>8340</v>
      </c>
      <c r="B9794" s="6">
        <v>44909</v>
      </c>
      <c r="C9794" s="6" t="str">
        <f t="shared" si="1369"/>
        <v>2022</v>
      </c>
      <c r="D9794" s="6" t="str">
        <f t="shared" si="1370"/>
        <v>December</v>
      </c>
      <c r="E9794" s="6" t="str">
        <f t="shared" si="1371"/>
        <v>Q4</v>
      </c>
      <c r="F9794" s="6" t="str">
        <f t="shared" si="1372"/>
        <v>High</v>
      </c>
      <c r="G9794" s="6" t="str">
        <f t="shared" si="1373"/>
        <v>Full Price</v>
      </c>
      <c r="H9794" s="6">
        <v>44913</v>
      </c>
      <c r="I9794" t="s">
        <v>915</v>
      </c>
      <c r="J9794" t="s">
        <v>1559</v>
      </c>
      <c r="K9794" t="s">
        <v>2274</v>
      </c>
      <c r="L9794" t="s">
        <v>40</v>
      </c>
      <c r="M9794" t="s">
        <v>91</v>
      </c>
      <c r="N9794" t="s">
        <v>1035</v>
      </c>
      <c r="O9794" t="s">
        <v>54</v>
      </c>
      <c r="P9794" t="s">
        <v>1081</v>
      </c>
      <c r="Q9794" t="s">
        <v>749</v>
      </c>
      <c r="R9794" s="7">
        <v>0</v>
      </c>
      <c r="S9794" s="7">
        <f t="shared" ref="S9794:S9857" si="1377">W9794 - (W9794 * R9794)</f>
        <v>1199.98</v>
      </c>
      <c r="T9794" s="8">
        <v>467.99220000000003</v>
      </c>
      <c r="U9794" s="8" t="str">
        <f t="shared" si="1374"/>
        <v>Medium</v>
      </c>
      <c r="V9794" s="7">
        <v>2</v>
      </c>
      <c r="W9794" s="8">
        <v>1199.98</v>
      </c>
      <c r="X9794" s="8">
        <f t="shared" si="1375"/>
        <v>354</v>
      </c>
      <c r="Y9794" s="9">
        <v>0.39</v>
      </c>
      <c r="Z9794" s="9" t="str">
        <f t="shared" si="1376"/>
        <v>High</v>
      </c>
    </row>
    <row r="9795" spans="1:26" x14ac:dyDescent="0.3">
      <c r="A9795" t="s">
        <v>8341</v>
      </c>
      <c r="B9795" s="6">
        <v>44909</v>
      </c>
      <c r="C9795" s="6" t="str">
        <f t="shared" ref="C9795:C9858" si="1378">TEXT(B9795, "YYYY")</f>
        <v>2022</v>
      </c>
      <c r="D9795" s="6" t="str">
        <f t="shared" ref="D9795:D9858" si="1379">TEXT(B9795, "MMMM")</f>
        <v>December</v>
      </c>
      <c r="E9795" s="6" t="str">
        <f t="shared" ref="E9795:E9858" si="1380">"Q" &amp; INT((MONTH(B9795) - 1) / 3) + 1</f>
        <v>Q4</v>
      </c>
      <c r="F9795" s="6" t="str">
        <f t="shared" ref="F9795:F9858" si="1381">IF(Y9795&gt; 0.2, "High", "Low")</f>
        <v>High</v>
      </c>
      <c r="G9795" s="6" t="str">
        <f t="shared" ref="G9795:G9858" si="1382">IF(R9795&gt;0, "Discounted", "Full Price")</f>
        <v>Full Price</v>
      </c>
      <c r="H9795" s="6">
        <v>44913</v>
      </c>
      <c r="I9795" t="s">
        <v>688</v>
      </c>
      <c r="J9795" t="s">
        <v>192</v>
      </c>
      <c r="K9795" t="s">
        <v>6045</v>
      </c>
      <c r="L9795" t="s">
        <v>40</v>
      </c>
      <c r="M9795" t="s">
        <v>76</v>
      </c>
      <c r="N9795" t="s">
        <v>99</v>
      </c>
      <c r="O9795" t="s">
        <v>69</v>
      </c>
      <c r="P9795" t="s">
        <v>263</v>
      </c>
      <c r="Q9795" t="s">
        <v>71</v>
      </c>
      <c r="R9795" s="7">
        <v>0</v>
      </c>
      <c r="S9795" s="7">
        <f t="shared" si="1377"/>
        <v>26.25</v>
      </c>
      <c r="T9795" s="8">
        <v>11.025</v>
      </c>
      <c r="U9795" s="8" t="str">
        <f t="shared" ref="U9795:U9858" si="1383">IF(T9795 &lt; 0, "Loss", IF(T9795 &lt; 100, "Low", IF(T9795 &lt; 500, "Medium", "High")))</f>
        <v>Low</v>
      </c>
      <c r="V9795" s="7">
        <v>3</v>
      </c>
      <c r="W9795" s="8">
        <v>26.25</v>
      </c>
      <c r="X9795" s="8">
        <f t="shared" ref="X9795:X9858" si="1384">_xlfn.RANK.EQ(W9795, W$2:W$9994)</f>
        <v>6548</v>
      </c>
      <c r="Y9795" s="9">
        <v>0.42</v>
      </c>
      <c r="Z9795" s="9" t="str">
        <f t="shared" ref="Z9795:Z9858" si="1385">IF(Y9795 &gt; 0.2, "High", "Low")</f>
        <v>High</v>
      </c>
    </row>
    <row r="9796" spans="1:26" x14ac:dyDescent="0.3">
      <c r="A9796" t="s">
        <v>8341</v>
      </c>
      <c r="B9796" s="6">
        <v>44909</v>
      </c>
      <c r="C9796" s="6" t="str">
        <f t="shared" si="1378"/>
        <v>2022</v>
      </c>
      <c r="D9796" s="6" t="str">
        <f t="shared" si="1379"/>
        <v>December</v>
      </c>
      <c r="E9796" s="6" t="str">
        <f t="shared" si="1380"/>
        <v>Q4</v>
      </c>
      <c r="F9796" s="6" t="str">
        <f t="shared" si="1381"/>
        <v>High</v>
      </c>
      <c r="G9796" s="6" t="str">
        <f t="shared" si="1382"/>
        <v>Discounted</v>
      </c>
      <c r="H9796" s="6">
        <v>44913</v>
      </c>
      <c r="I9796" t="s">
        <v>688</v>
      </c>
      <c r="J9796" t="s">
        <v>256</v>
      </c>
      <c r="K9796" t="s">
        <v>1503</v>
      </c>
      <c r="L9796" t="s">
        <v>40</v>
      </c>
      <c r="M9796" t="s">
        <v>31</v>
      </c>
      <c r="N9796" t="s">
        <v>41</v>
      </c>
      <c r="O9796" t="s">
        <v>69</v>
      </c>
      <c r="P9796" t="s">
        <v>263</v>
      </c>
      <c r="Q9796" t="s">
        <v>71</v>
      </c>
      <c r="R9796" s="7">
        <v>0.2</v>
      </c>
      <c r="S9796" s="7">
        <f t="shared" si="1377"/>
        <v>51.967999999999996</v>
      </c>
      <c r="T9796" s="8">
        <v>22.736000000000001</v>
      </c>
      <c r="U9796" s="8" t="str">
        <f t="shared" si="1383"/>
        <v>Low</v>
      </c>
      <c r="V9796" s="7">
        <v>14</v>
      </c>
      <c r="W9796" s="8">
        <v>64.959999999999994</v>
      </c>
      <c r="X9796" s="8">
        <f t="shared" si="1384"/>
        <v>4613</v>
      </c>
      <c r="Y9796" s="9">
        <v>0.35</v>
      </c>
      <c r="Z9796" s="9" t="str">
        <f t="shared" si="1385"/>
        <v>High</v>
      </c>
    </row>
    <row r="9797" spans="1:26" x14ac:dyDescent="0.3">
      <c r="A9797" t="s">
        <v>8341</v>
      </c>
      <c r="B9797" s="6">
        <v>44909</v>
      </c>
      <c r="C9797" s="6" t="str">
        <f t="shared" si="1378"/>
        <v>2022</v>
      </c>
      <c r="D9797" s="6" t="str">
        <f t="shared" si="1379"/>
        <v>December</v>
      </c>
      <c r="E9797" s="6" t="str">
        <f t="shared" si="1380"/>
        <v>Q4</v>
      </c>
      <c r="F9797" s="6" t="str">
        <f t="shared" si="1381"/>
        <v>High</v>
      </c>
      <c r="G9797" s="6" t="str">
        <f t="shared" si="1382"/>
        <v>Full Price</v>
      </c>
      <c r="H9797" s="6">
        <v>44913</v>
      </c>
      <c r="I9797" t="s">
        <v>688</v>
      </c>
      <c r="J9797" t="s">
        <v>89</v>
      </c>
      <c r="K9797" t="s">
        <v>1337</v>
      </c>
      <c r="L9797" t="s">
        <v>40</v>
      </c>
      <c r="M9797" t="s">
        <v>31</v>
      </c>
      <c r="N9797" t="s">
        <v>149</v>
      </c>
      <c r="O9797" t="s">
        <v>69</v>
      </c>
      <c r="P9797" t="s">
        <v>263</v>
      </c>
      <c r="Q9797" t="s">
        <v>71</v>
      </c>
      <c r="R9797" s="7">
        <v>0</v>
      </c>
      <c r="S9797" s="7">
        <f t="shared" si="1377"/>
        <v>43.7</v>
      </c>
      <c r="T9797" s="8">
        <v>20.539000000000001</v>
      </c>
      <c r="U9797" s="8" t="str">
        <f t="shared" si="1383"/>
        <v>Low</v>
      </c>
      <c r="V9797" s="7">
        <v>5</v>
      </c>
      <c r="W9797" s="8">
        <v>43.7</v>
      </c>
      <c r="X9797" s="8">
        <f t="shared" si="1384"/>
        <v>5440</v>
      </c>
      <c r="Y9797" s="9">
        <v>0.47</v>
      </c>
      <c r="Z9797" s="9" t="str">
        <f t="shared" si="1385"/>
        <v>High</v>
      </c>
    </row>
    <row r="9798" spans="1:26" x14ac:dyDescent="0.3">
      <c r="A9798" t="s">
        <v>8342</v>
      </c>
      <c r="B9798" s="6">
        <v>44910</v>
      </c>
      <c r="C9798" s="6" t="str">
        <f t="shared" si="1378"/>
        <v>2022</v>
      </c>
      <c r="D9798" s="6" t="str">
        <f t="shared" si="1379"/>
        <v>December</v>
      </c>
      <c r="E9798" s="6" t="str">
        <f t="shared" si="1380"/>
        <v>Q4</v>
      </c>
      <c r="F9798" s="6" t="str">
        <f t="shared" si="1381"/>
        <v>High</v>
      </c>
      <c r="G9798" s="6" t="str">
        <f t="shared" si="1382"/>
        <v>Full Price</v>
      </c>
      <c r="H9798" s="6">
        <v>44915</v>
      </c>
      <c r="I9798" t="s">
        <v>2627</v>
      </c>
      <c r="J9798" t="s">
        <v>89</v>
      </c>
      <c r="K9798" t="s">
        <v>3209</v>
      </c>
      <c r="L9798" t="s">
        <v>40</v>
      </c>
      <c r="M9798" t="s">
        <v>76</v>
      </c>
      <c r="N9798" t="s">
        <v>99</v>
      </c>
      <c r="O9798" t="s">
        <v>69</v>
      </c>
      <c r="P9798" t="s">
        <v>298</v>
      </c>
      <c r="Q9798" t="s">
        <v>299</v>
      </c>
      <c r="R9798" s="7">
        <v>0</v>
      </c>
      <c r="S9798" s="7">
        <f t="shared" si="1377"/>
        <v>22.77</v>
      </c>
      <c r="T9798" s="8">
        <v>9.7911000000000001</v>
      </c>
      <c r="U9798" s="8" t="str">
        <f t="shared" si="1383"/>
        <v>Low</v>
      </c>
      <c r="V9798" s="7">
        <v>3</v>
      </c>
      <c r="W9798" s="8">
        <v>22.77</v>
      </c>
      <c r="X9798" s="8">
        <f t="shared" si="1384"/>
        <v>6879</v>
      </c>
      <c r="Y9798" s="9">
        <v>0.43</v>
      </c>
      <c r="Z9798" s="9" t="str">
        <f t="shared" si="1385"/>
        <v>High</v>
      </c>
    </row>
    <row r="9799" spans="1:26" x14ac:dyDescent="0.3">
      <c r="A9799" t="s">
        <v>8343</v>
      </c>
      <c r="B9799" s="6">
        <v>44910</v>
      </c>
      <c r="C9799" s="6" t="str">
        <f t="shared" si="1378"/>
        <v>2022</v>
      </c>
      <c r="D9799" s="6" t="str">
        <f t="shared" si="1379"/>
        <v>December</v>
      </c>
      <c r="E9799" s="6" t="str">
        <f t="shared" si="1380"/>
        <v>Q4</v>
      </c>
      <c r="F9799" s="6" t="str">
        <f t="shared" si="1381"/>
        <v>Low</v>
      </c>
      <c r="G9799" s="6" t="str">
        <f t="shared" si="1382"/>
        <v>Discounted</v>
      </c>
      <c r="H9799" s="6">
        <v>44914</v>
      </c>
      <c r="I9799" t="s">
        <v>2883</v>
      </c>
      <c r="J9799" t="s">
        <v>105</v>
      </c>
      <c r="K9799" t="s">
        <v>4781</v>
      </c>
      <c r="L9799" t="s">
        <v>61</v>
      </c>
      <c r="M9799" t="s">
        <v>31</v>
      </c>
      <c r="N9799" t="s">
        <v>53</v>
      </c>
      <c r="O9799" t="s">
        <v>33</v>
      </c>
      <c r="P9799" t="s">
        <v>6915</v>
      </c>
      <c r="Q9799" t="s">
        <v>43</v>
      </c>
      <c r="R9799" s="7">
        <v>0.2</v>
      </c>
      <c r="S9799" s="7">
        <f t="shared" si="1377"/>
        <v>8.1536000000000008</v>
      </c>
      <c r="T9799" s="8">
        <v>1.0192000000000001</v>
      </c>
      <c r="U9799" s="8" t="str">
        <f t="shared" si="1383"/>
        <v>Low</v>
      </c>
      <c r="V9799" s="7">
        <v>7</v>
      </c>
      <c r="W9799" s="8">
        <v>10.192</v>
      </c>
      <c r="X9799" s="8">
        <f t="shared" si="1384"/>
        <v>8615</v>
      </c>
      <c r="Y9799" s="9">
        <v>0.1</v>
      </c>
      <c r="Z9799" s="9" t="str">
        <f t="shared" si="1385"/>
        <v>Low</v>
      </c>
    </row>
    <row r="9800" spans="1:26" x14ac:dyDescent="0.3">
      <c r="A9800" t="s">
        <v>8344</v>
      </c>
      <c r="B9800" s="6">
        <v>44910</v>
      </c>
      <c r="C9800" s="6" t="str">
        <f t="shared" si="1378"/>
        <v>2022</v>
      </c>
      <c r="D9800" s="6" t="str">
        <f t="shared" si="1379"/>
        <v>December</v>
      </c>
      <c r="E9800" s="6" t="str">
        <f t="shared" si="1380"/>
        <v>Q4</v>
      </c>
      <c r="F9800" s="6" t="str">
        <f t="shared" si="1381"/>
        <v>High</v>
      </c>
      <c r="G9800" s="6" t="str">
        <f t="shared" si="1382"/>
        <v>Full Price</v>
      </c>
      <c r="H9800" s="6">
        <v>44914</v>
      </c>
      <c r="I9800" t="s">
        <v>3183</v>
      </c>
      <c r="J9800" t="s">
        <v>1784</v>
      </c>
      <c r="K9800" t="s">
        <v>6640</v>
      </c>
      <c r="L9800" t="s">
        <v>30</v>
      </c>
      <c r="M9800" t="s">
        <v>31</v>
      </c>
      <c r="N9800" t="s">
        <v>174</v>
      </c>
      <c r="O9800" t="s">
        <v>69</v>
      </c>
      <c r="P9800" t="s">
        <v>7517</v>
      </c>
      <c r="Q9800" t="s">
        <v>71</v>
      </c>
      <c r="R9800" s="7">
        <v>0</v>
      </c>
      <c r="S9800" s="7">
        <f t="shared" si="1377"/>
        <v>54.32</v>
      </c>
      <c r="T9800" s="8">
        <v>16.295999999999999</v>
      </c>
      <c r="U9800" s="8" t="str">
        <f t="shared" si="1383"/>
        <v>Low</v>
      </c>
      <c r="V9800" s="7">
        <v>4</v>
      </c>
      <c r="W9800" s="8">
        <v>54.32</v>
      </c>
      <c r="X9800" s="8">
        <f t="shared" si="1384"/>
        <v>5002</v>
      </c>
      <c r="Y9800" s="9">
        <v>0.3</v>
      </c>
      <c r="Z9800" s="9" t="str">
        <f t="shared" si="1385"/>
        <v>High</v>
      </c>
    </row>
    <row r="9801" spans="1:26" x14ac:dyDescent="0.3">
      <c r="A9801" t="s">
        <v>8344</v>
      </c>
      <c r="B9801" s="6">
        <v>44910</v>
      </c>
      <c r="C9801" s="6" t="str">
        <f t="shared" si="1378"/>
        <v>2022</v>
      </c>
      <c r="D9801" s="6" t="str">
        <f t="shared" si="1379"/>
        <v>December</v>
      </c>
      <c r="E9801" s="6" t="str">
        <f t="shared" si="1380"/>
        <v>Q4</v>
      </c>
      <c r="F9801" s="6" t="str">
        <f t="shared" si="1381"/>
        <v>High</v>
      </c>
      <c r="G9801" s="6" t="str">
        <f t="shared" si="1382"/>
        <v>Full Price</v>
      </c>
      <c r="H9801" s="6">
        <v>44914</v>
      </c>
      <c r="I9801" t="s">
        <v>3183</v>
      </c>
      <c r="J9801" t="s">
        <v>205</v>
      </c>
      <c r="K9801" t="s">
        <v>1677</v>
      </c>
      <c r="L9801" t="s">
        <v>30</v>
      </c>
      <c r="M9801" t="s">
        <v>31</v>
      </c>
      <c r="N9801" t="s">
        <v>32</v>
      </c>
      <c r="O9801" t="s">
        <v>69</v>
      </c>
      <c r="P9801" t="s">
        <v>7517</v>
      </c>
      <c r="Q9801" t="s">
        <v>71</v>
      </c>
      <c r="R9801" s="7">
        <v>0</v>
      </c>
      <c r="S9801" s="7">
        <f t="shared" si="1377"/>
        <v>22.83</v>
      </c>
      <c r="T9801" s="8">
        <v>10.7301</v>
      </c>
      <c r="U9801" s="8" t="str">
        <f t="shared" si="1383"/>
        <v>Low</v>
      </c>
      <c r="V9801" s="7">
        <v>3</v>
      </c>
      <c r="W9801" s="8">
        <v>22.83</v>
      </c>
      <c r="X9801" s="8">
        <f t="shared" si="1384"/>
        <v>6875</v>
      </c>
      <c r="Y9801" s="9">
        <v>0.47</v>
      </c>
      <c r="Z9801" s="9" t="str">
        <f t="shared" si="1385"/>
        <v>High</v>
      </c>
    </row>
    <row r="9802" spans="1:26" x14ac:dyDescent="0.3">
      <c r="A9802" t="s">
        <v>8344</v>
      </c>
      <c r="B9802" s="6">
        <v>44910</v>
      </c>
      <c r="C9802" s="6" t="str">
        <f t="shared" si="1378"/>
        <v>2022</v>
      </c>
      <c r="D9802" s="6" t="str">
        <f t="shared" si="1379"/>
        <v>December</v>
      </c>
      <c r="E9802" s="6" t="str">
        <f t="shared" si="1380"/>
        <v>Q4</v>
      </c>
      <c r="F9802" s="6" t="str">
        <f t="shared" si="1381"/>
        <v>Low</v>
      </c>
      <c r="G9802" s="6" t="str">
        <f t="shared" si="1382"/>
        <v>Discounted</v>
      </c>
      <c r="H9802" s="6">
        <v>44914</v>
      </c>
      <c r="I9802" t="s">
        <v>3183</v>
      </c>
      <c r="J9802" t="s">
        <v>216</v>
      </c>
      <c r="K9802" t="s">
        <v>2051</v>
      </c>
      <c r="L9802" t="s">
        <v>30</v>
      </c>
      <c r="M9802" t="s">
        <v>91</v>
      </c>
      <c r="N9802" t="s">
        <v>92</v>
      </c>
      <c r="O9802" t="s">
        <v>69</v>
      </c>
      <c r="P9802" t="s">
        <v>7517</v>
      </c>
      <c r="Q9802" t="s">
        <v>71</v>
      </c>
      <c r="R9802" s="7">
        <v>0.2</v>
      </c>
      <c r="S9802" s="7">
        <f t="shared" si="1377"/>
        <v>157.42080000000001</v>
      </c>
      <c r="T9802" s="8">
        <v>14.7582</v>
      </c>
      <c r="U9802" s="8" t="str">
        <f t="shared" si="1383"/>
        <v>Low</v>
      </c>
      <c r="V9802" s="7">
        <v>3</v>
      </c>
      <c r="W9802" s="8">
        <v>196.77600000000001</v>
      </c>
      <c r="X9802" s="8">
        <f t="shared" si="1384"/>
        <v>2620</v>
      </c>
      <c r="Y9802" s="9">
        <v>7.4999999999999997E-2</v>
      </c>
      <c r="Z9802" s="9" t="str">
        <f t="shared" si="1385"/>
        <v>Low</v>
      </c>
    </row>
    <row r="9803" spans="1:26" x14ac:dyDescent="0.3">
      <c r="A9803" t="s">
        <v>8345</v>
      </c>
      <c r="B9803" s="6">
        <v>44911</v>
      </c>
      <c r="C9803" s="6" t="str">
        <f t="shared" si="1378"/>
        <v>2022</v>
      </c>
      <c r="D9803" s="6" t="str">
        <f t="shared" si="1379"/>
        <v>December</v>
      </c>
      <c r="E9803" s="6" t="str">
        <f t="shared" si="1380"/>
        <v>Q4</v>
      </c>
      <c r="F9803" s="6" t="str">
        <f t="shared" si="1381"/>
        <v>High</v>
      </c>
      <c r="G9803" s="6" t="str">
        <f t="shared" si="1382"/>
        <v>Discounted</v>
      </c>
      <c r="H9803" s="6">
        <v>44918</v>
      </c>
      <c r="I9803" t="s">
        <v>2570</v>
      </c>
      <c r="J9803" t="s">
        <v>101</v>
      </c>
      <c r="K9803" t="s">
        <v>993</v>
      </c>
      <c r="L9803" t="s">
        <v>40</v>
      </c>
      <c r="M9803" t="s">
        <v>31</v>
      </c>
      <c r="N9803" t="s">
        <v>41</v>
      </c>
      <c r="O9803" t="s">
        <v>54</v>
      </c>
      <c r="P9803" t="s">
        <v>1018</v>
      </c>
      <c r="Q9803" t="s">
        <v>271</v>
      </c>
      <c r="R9803" s="7">
        <v>0.2</v>
      </c>
      <c r="S9803" s="7">
        <f t="shared" si="1377"/>
        <v>26.700799999999997</v>
      </c>
      <c r="T9803" s="8">
        <v>10.43</v>
      </c>
      <c r="U9803" s="8" t="str">
        <f t="shared" si="1383"/>
        <v>Low</v>
      </c>
      <c r="V9803" s="7">
        <v>4</v>
      </c>
      <c r="W9803" s="8">
        <v>33.375999999999998</v>
      </c>
      <c r="X9803" s="8">
        <f t="shared" si="1384"/>
        <v>6053</v>
      </c>
      <c r="Y9803" s="9">
        <v>0.3125</v>
      </c>
      <c r="Z9803" s="9" t="str">
        <f t="shared" si="1385"/>
        <v>High</v>
      </c>
    </row>
    <row r="9804" spans="1:26" x14ac:dyDescent="0.3">
      <c r="A9804" t="s">
        <v>8346</v>
      </c>
      <c r="B9804" s="6">
        <v>44911</v>
      </c>
      <c r="C9804" s="6" t="str">
        <f t="shared" si="1378"/>
        <v>2022</v>
      </c>
      <c r="D9804" s="6" t="str">
        <f t="shared" si="1379"/>
        <v>December</v>
      </c>
      <c r="E9804" s="6" t="str">
        <f t="shared" si="1380"/>
        <v>Q4</v>
      </c>
      <c r="F9804" s="6" t="str">
        <f t="shared" si="1381"/>
        <v>High</v>
      </c>
      <c r="G9804" s="6" t="str">
        <f t="shared" si="1382"/>
        <v>Full Price</v>
      </c>
      <c r="H9804" s="6">
        <v>44915</v>
      </c>
      <c r="I9804" t="s">
        <v>1030</v>
      </c>
      <c r="J9804" t="s">
        <v>89</v>
      </c>
      <c r="K9804" t="s">
        <v>2825</v>
      </c>
      <c r="L9804" t="s">
        <v>30</v>
      </c>
      <c r="M9804" t="s">
        <v>31</v>
      </c>
      <c r="N9804" t="s">
        <v>41</v>
      </c>
      <c r="O9804" t="s">
        <v>33</v>
      </c>
      <c r="P9804" t="s">
        <v>2058</v>
      </c>
      <c r="Q9804" t="s">
        <v>1419</v>
      </c>
      <c r="R9804" s="7">
        <v>0</v>
      </c>
      <c r="S9804" s="7">
        <f t="shared" si="1377"/>
        <v>10.8</v>
      </c>
      <c r="T9804" s="8">
        <v>5.1840000000000002</v>
      </c>
      <c r="U9804" s="8" t="str">
        <f t="shared" si="1383"/>
        <v>Low</v>
      </c>
      <c r="V9804" s="7">
        <v>5</v>
      </c>
      <c r="W9804" s="8">
        <v>10.8</v>
      </c>
      <c r="X9804" s="8">
        <f t="shared" si="1384"/>
        <v>8489</v>
      </c>
      <c r="Y9804" s="9">
        <v>0.48</v>
      </c>
      <c r="Z9804" s="9" t="str">
        <f t="shared" si="1385"/>
        <v>High</v>
      </c>
    </row>
    <row r="9805" spans="1:26" x14ac:dyDescent="0.3">
      <c r="A9805" t="s">
        <v>8347</v>
      </c>
      <c r="B9805" s="6">
        <v>44911</v>
      </c>
      <c r="C9805" s="6" t="str">
        <f t="shared" si="1378"/>
        <v>2022</v>
      </c>
      <c r="D9805" s="6" t="str">
        <f t="shared" si="1379"/>
        <v>December</v>
      </c>
      <c r="E9805" s="6" t="str">
        <f t="shared" si="1380"/>
        <v>Q4</v>
      </c>
      <c r="F9805" s="6" t="str">
        <f t="shared" si="1381"/>
        <v>Low</v>
      </c>
      <c r="G9805" s="6" t="str">
        <f t="shared" si="1382"/>
        <v>Discounted</v>
      </c>
      <c r="H9805" s="6">
        <v>44916</v>
      </c>
      <c r="I9805" t="s">
        <v>812</v>
      </c>
      <c r="J9805" t="s">
        <v>74</v>
      </c>
      <c r="K9805" t="s">
        <v>2409</v>
      </c>
      <c r="L9805" t="s">
        <v>61</v>
      </c>
      <c r="M9805" t="s">
        <v>76</v>
      </c>
      <c r="N9805" t="s">
        <v>77</v>
      </c>
      <c r="O9805" t="s">
        <v>69</v>
      </c>
      <c r="P9805" t="s">
        <v>1955</v>
      </c>
      <c r="Q9805" t="s">
        <v>71</v>
      </c>
      <c r="R9805" s="7">
        <v>0.2</v>
      </c>
      <c r="S9805" s="7">
        <f t="shared" si="1377"/>
        <v>65.254400000000004</v>
      </c>
      <c r="T9805" s="8">
        <v>9.1763999999999992</v>
      </c>
      <c r="U9805" s="8" t="str">
        <f t="shared" si="1383"/>
        <v>Low</v>
      </c>
      <c r="V9805" s="7">
        <v>2</v>
      </c>
      <c r="W9805" s="8">
        <v>81.567999999999998</v>
      </c>
      <c r="X9805" s="8">
        <f t="shared" si="1384"/>
        <v>4179</v>
      </c>
      <c r="Y9805" s="9">
        <v>0.1125</v>
      </c>
      <c r="Z9805" s="9" t="str">
        <f t="shared" si="1385"/>
        <v>Low</v>
      </c>
    </row>
    <row r="9806" spans="1:26" x14ac:dyDescent="0.3">
      <c r="A9806" t="s">
        <v>8347</v>
      </c>
      <c r="B9806" s="6">
        <v>44911</v>
      </c>
      <c r="C9806" s="6" t="str">
        <f t="shared" si="1378"/>
        <v>2022</v>
      </c>
      <c r="D9806" s="6" t="str">
        <f t="shared" si="1379"/>
        <v>December</v>
      </c>
      <c r="E9806" s="6" t="str">
        <f t="shared" si="1380"/>
        <v>Q4</v>
      </c>
      <c r="F9806" s="6" t="str">
        <f t="shared" si="1381"/>
        <v>Low</v>
      </c>
      <c r="G9806" s="6" t="str">
        <f t="shared" si="1382"/>
        <v>Discounted</v>
      </c>
      <c r="H9806" s="6">
        <v>44916</v>
      </c>
      <c r="I9806" t="s">
        <v>812</v>
      </c>
      <c r="J9806" t="s">
        <v>74</v>
      </c>
      <c r="K9806" t="s">
        <v>1804</v>
      </c>
      <c r="L9806" t="s">
        <v>61</v>
      </c>
      <c r="M9806" t="s">
        <v>76</v>
      </c>
      <c r="N9806" t="s">
        <v>77</v>
      </c>
      <c r="O9806" t="s">
        <v>69</v>
      </c>
      <c r="P9806" t="s">
        <v>1955</v>
      </c>
      <c r="Q9806" t="s">
        <v>71</v>
      </c>
      <c r="R9806" s="7">
        <v>0.2</v>
      </c>
      <c r="S9806" s="7">
        <f t="shared" si="1377"/>
        <v>77.747199999999992</v>
      </c>
      <c r="T9806" s="8">
        <v>6.0739999999999998</v>
      </c>
      <c r="U9806" s="8" t="str">
        <f t="shared" si="1383"/>
        <v>Low</v>
      </c>
      <c r="V9806" s="7">
        <v>2</v>
      </c>
      <c r="W9806" s="8">
        <v>97.183999999999997</v>
      </c>
      <c r="X9806" s="8">
        <f t="shared" si="1384"/>
        <v>3845</v>
      </c>
      <c r="Y9806" s="9">
        <v>6.25E-2</v>
      </c>
      <c r="Z9806" s="9" t="str">
        <f t="shared" si="1385"/>
        <v>Low</v>
      </c>
    </row>
    <row r="9807" spans="1:26" x14ac:dyDescent="0.3">
      <c r="A9807" t="s">
        <v>8347</v>
      </c>
      <c r="B9807" s="6">
        <v>44911</v>
      </c>
      <c r="C9807" s="6" t="str">
        <f t="shared" si="1378"/>
        <v>2022</v>
      </c>
      <c r="D9807" s="6" t="str">
        <f t="shared" si="1379"/>
        <v>December</v>
      </c>
      <c r="E9807" s="6" t="str">
        <f t="shared" si="1380"/>
        <v>Q4</v>
      </c>
      <c r="F9807" s="6" t="str">
        <f t="shared" si="1381"/>
        <v>High</v>
      </c>
      <c r="G9807" s="6" t="str">
        <f t="shared" si="1382"/>
        <v>Full Price</v>
      </c>
      <c r="H9807" s="6">
        <v>44916</v>
      </c>
      <c r="I9807" t="s">
        <v>812</v>
      </c>
      <c r="J9807" t="s">
        <v>119</v>
      </c>
      <c r="K9807" t="s">
        <v>3721</v>
      </c>
      <c r="L9807" t="s">
        <v>61</v>
      </c>
      <c r="M9807" t="s">
        <v>76</v>
      </c>
      <c r="N9807" t="s">
        <v>99</v>
      </c>
      <c r="O9807" t="s">
        <v>69</v>
      </c>
      <c r="P9807" t="s">
        <v>1955</v>
      </c>
      <c r="Q9807" t="s">
        <v>71</v>
      </c>
      <c r="R9807" s="7">
        <v>0</v>
      </c>
      <c r="S9807" s="7">
        <f t="shared" si="1377"/>
        <v>18.96</v>
      </c>
      <c r="T9807" s="8">
        <v>7.5839999999999996</v>
      </c>
      <c r="U9807" s="8" t="str">
        <f t="shared" si="1383"/>
        <v>Low</v>
      </c>
      <c r="V9807" s="7">
        <v>2</v>
      </c>
      <c r="W9807" s="8">
        <v>18.96</v>
      </c>
      <c r="X9807" s="8">
        <f t="shared" si="1384"/>
        <v>7278</v>
      </c>
      <c r="Y9807" s="9">
        <v>0.4</v>
      </c>
      <c r="Z9807" s="9" t="str">
        <f t="shared" si="1385"/>
        <v>High</v>
      </c>
    </row>
    <row r="9808" spans="1:26" x14ac:dyDescent="0.3">
      <c r="A9808" t="s">
        <v>8347</v>
      </c>
      <c r="B9808" s="6">
        <v>44911</v>
      </c>
      <c r="C9808" s="6" t="str">
        <f t="shared" si="1378"/>
        <v>2022</v>
      </c>
      <c r="D9808" s="6" t="str">
        <f t="shared" si="1379"/>
        <v>December</v>
      </c>
      <c r="E9808" s="6" t="str">
        <f t="shared" si="1380"/>
        <v>Q4</v>
      </c>
      <c r="F9808" s="6" t="str">
        <f t="shared" si="1381"/>
        <v>High</v>
      </c>
      <c r="G9808" s="6" t="str">
        <f t="shared" si="1382"/>
        <v>Discounted</v>
      </c>
      <c r="H9808" s="6">
        <v>44916</v>
      </c>
      <c r="I9808" t="s">
        <v>812</v>
      </c>
      <c r="J9808" t="s">
        <v>89</v>
      </c>
      <c r="K9808" t="s">
        <v>2017</v>
      </c>
      <c r="L9808" t="s">
        <v>61</v>
      </c>
      <c r="M9808" t="s">
        <v>31</v>
      </c>
      <c r="N9808" t="s">
        <v>41</v>
      </c>
      <c r="O9808" t="s">
        <v>69</v>
      </c>
      <c r="P9808" t="s">
        <v>1955</v>
      </c>
      <c r="Q9808" t="s">
        <v>71</v>
      </c>
      <c r="R9808" s="7">
        <v>0.2</v>
      </c>
      <c r="S9808" s="7">
        <f t="shared" si="1377"/>
        <v>19.456</v>
      </c>
      <c r="T9808" s="8">
        <v>8.2080000000000002</v>
      </c>
      <c r="U9808" s="8" t="str">
        <f t="shared" si="1383"/>
        <v>Low</v>
      </c>
      <c r="V9808" s="7">
        <v>5</v>
      </c>
      <c r="W9808" s="8">
        <v>24.32</v>
      </c>
      <c r="X9808" s="8">
        <f t="shared" si="1384"/>
        <v>6740</v>
      </c>
      <c r="Y9808" s="9">
        <v>0.33750000000000002</v>
      </c>
      <c r="Z9808" s="9" t="str">
        <f t="shared" si="1385"/>
        <v>High</v>
      </c>
    </row>
    <row r="9809" spans="1:26" x14ac:dyDescent="0.3">
      <c r="A9809" t="s">
        <v>8348</v>
      </c>
      <c r="B9809" s="6">
        <v>44911</v>
      </c>
      <c r="C9809" s="6" t="str">
        <f t="shared" si="1378"/>
        <v>2022</v>
      </c>
      <c r="D9809" s="6" t="str">
        <f t="shared" si="1379"/>
        <v>December</v>
      </c>
      <c r="E9809" s="6" t="str">
        <f t="shared" si="1380"/>
        <v>Q4</v>
      </c>
      <c r="F9809" s="6" t="str">
        <f t="shared" si="1381"/>
        <v>High</v>
      </c>
      <c r="G9809" s="6" t="str">
        <f t="shared" si="1382"/>
        <v>Full Price</v>
      </c>
      <c r="H9809" s="6">
        <v>44915</v>
      </c>
      <c r="I9809" t="s">
        <v>3992</v>
      </c>
      <c r="J9809" t="s">
        <v>1878</v>
      </c>
      <c r="K9809" t="s">
        <v>7110</v>
      </c>
      <c r="L9809" t="s">
        <v>61</v>
      </c>
      <c r="M9809" t="s">
        <v>31</v>
      </c>
      <c r="N9809" t="s">
        <v>53</v>
      </c>
      <c r="O9809" t="s">
        <v>69</v>
      </c>
      <c r="P9809" t="s">
        <v>8013</v>
      </c>
      <c r="Q9809" t="s">
        <v>71</v>
      </c>
      <c r="R9809" s="7">
        <v>0</v>
      </c>
      <c r="S9809" s="7">
        <f t="shared" si="1377"/>
        <v>29.95</v>
      </c>
      <c r="T9809" s="8">
        <v>8.6854999999999993</v>
      </c>
      <c r="U9809" s="8" t="str">
        <f t="shared" si="1383"/>
        <v>Low</v>
      </c>
      <c r="V9809" s="7">
        <v>5</v>
      </c>
      <c r="W9809" s="8">
        <v>29.95</v>
      </c>
      <c r="X9809" s="8">
        <f t="shared" si="1384"/>
        <v>6308</v>
      </c>
      <c r="Y9809" s="9">
        <v>0.28999999999999998</v>
      </c>
      <c r="Z9809" s="9" t="str">
        <f t="shared" si="1385"/>
        <v>High</v>
      </c>
    </row>
    <row r="9810" spans="1:26" x14ac:dyDescent="0.3">
      <c r="A9810" t="s">
        <v>8348</v>
      </c>
      <c r="B9810" s="6">
        <v>44911</v>
      </c>
      <c r="C9810" s="6" t="str">
        <f t="shared" si="1378"/>
        <v>2022</v>
      </c>
      <c r="D9810" s="6" t="str">
        <f t="shared" si="1379"/>
        <v>December</v>
      </c>
      <c r="E9810" s="6" t="str">
        <f t="shared" si="1380"/>
        <v>Q4</v>
      </c>
      <c r="F9810" s="6" t="str">
        <f t="shared" si="1381"/>
        <v>High</v>
      </c>
      <c r="G9810" s="6" t="str">
        <f t="shared" si="1382"/>
        <v>Discounted</v>
      </c>
      <c r="H9810" s="6">
        <v>44915</v>
      </c>
      <c r="I9810" t="s">
        <v>3992</v>
      </c>
      <c r="J9810" t="s">
        <v>957</v>
      </c>
      <c r="K9810" t="s">
        <v>2529</v>
      </c>
      <c r="L9810" t="s">
        <v>61</v>
      </c>
      <c r="M9810" t="s">
        <v>31</v>
      </c>
      <c r="N9810" t="s">
        <v>41</v>
      </c>
      <c r="O9810" t="s">
        <v>69</v>
      </c>
      <c r="P9810" t="s">
        <v>8013</v>
      </c>
      <c r="Q9810" t="s">
        <v>71</v>
      </c>
      <c r="R9810" s="7">
        <v>0.2</v>
      </c>
      <c r="S9810" s="7">
        <f t="shared" si="1377"/>
        <v>4.7872000000000003</v>
      </c>
      <c r="T9810" s="8">
        <v>2.2440000000000002</v>
      </c>
      <c r="U9810" s="8" t="str">
        <f t="shared" si="1383"/>
        <v>Low</v>
      </c>
      <c r="V9810" s="7">
        <v>2</v>
      </c>
      <c r="W9810" s="8">
        <v>5.984</v>
      </c>
      <c r="X9810" s="8">
        <f t="shared" si="1384"/>
        <v>9305</v>
      </c>
      <c r="Y9810" s="9">
        <v>0.375</v>
      </c>
      <c r="Z9810" s="9" t="str">
        <f t="shared" si="1385"/>
        <v>High</v>
      </c>
    </row>
    <row r="9811" spans="1:26" x14ac:dyDescent="0.3">
      <c r="A9811" t="s">
        <v>8348</v>
      </c>
      <c r="B9811" s="6">
        <v>44911</v>
      </c>
      <c r="C9811" s="6" t="str">
        <f t="shared" si="1378"/>
        <v>2022</v>
      </c>
      <c r="D9811" s="6" t="str">
        <f t="shared" si="1379"/>
        <v>December</v>
      </c>
      <c r="E9811" s="6" t="str">
        <f t="shared" si="1380"/>
        <v>Q4</v>
      </c>
      <c r="F9811" s="6" t="str">
        <f t="shared" si="1381"/>
        <v>High</v>
      </c>
      <c r="G9811" s="6" t="str">
        <f t="shared" si="1382"/>
        <v>Full Price</v>
      </c>
      <c r="H9811" s="6">
        <v>44915</v>
      </c>
      <c r="I9811" t="s">
        <v>3992</v>
      </c>
      <c r="J9811" t="s">
        <v>44</v>
      </c>
      <c r="K9811" t="s">
        <v>2628</v>
      </c>
      <c r="L9811" t="s">
        <v>61</v>
      </c>
      <c r="M9811" t="s">
        <v>31</v>
      </c>
      <c r="N9811" t="s">
        <v>46</v>
      </c>
      <c r="O9811" t="s">
        <v>69</v>
      </c>
      <c r="P9811" t="s">
        <v>8013</v>
      </c>
      <c r="Q9811" t="s">
        <v>71</v>
      </c>
      <c r="R9811" s="7">
        <v>0</v>
      </c>
      <c r="S9811" s="7">
        <f t="shared" si="1377"/>
        <v>44.4</v>
      </c>
      <c r="T9811" s="8">
        <v>22.2</v>
      </c>
      <c r="U9811" s="8" t="str">
        <f t="shared" si="1383"/>
        <v>Low</v>
      </c>
      <c r="V9811" s="7">
        <v>3</v>
      </c>
      <c r="W9811" s="8">
        <v>44.4</v>
      </c>
      <c r="X9811" s="8">
        <f t="shared" si="1384"/>
        <v>5414</v>
      </c>
      <c r="Y9811" s="9">
        <v>0.5</v>
      </c>
      <c r="Z9811" s="9" t="str">
        <f t="shared" si="1385"/>
        <v>High</v>
      </c>
    </row>
    <row r="9812" spans="1:26" x14ac:dyDescent="0.3">
      <c r="A9812" t="s">
        <v>8348</v>
      </c>
      <c r="B9812" s="6">
        <v>44911</v>
      </c>
      <c r="C9812" s="6" t="str">
        <f t="shared" si="1378"/>
        <v>2022</v>
      </c>
      <c r="D9812" s="6" t="str">
        <f t="shared" si="1379"/>
        <v>December</v>
      </c>
      <c r="E9812" s="6" t="str">
        <f t="shared" si="1380"/>
        <v>Q4</v>
      </c>
      <c r="F9812" s="6" t="str">
        <f t="shared" si="1381"/>
        <v>High</v>
      </c>
      <c r="G9812" s="6" t="str">
        <f t="shared" si="1382"/>
        <v>Full Price</v>
      </c>
      <c r="H9812" s="6">
        <v>44915</v>
      </c>
      <c r="I9812" t="s">
        <v>3992</v>
      </c>
      <c r="J9812" t="s">
        <v>1707</v>
      </c>
      <c r="K9812" t="s">
        <v>4433</v>
      </c>
      <c r="L9812" t="s">
        <v>61</v>
      </c>
      <c r="M9812" t="s">
        <v>91</v>
      </c>
      <c r="N9812" t="s">
        <v>110</v>
      </c>
      <c r="O9812" t="s">
        <v>69</v>
      </c>
      <c r="P9812" t="s">
        <v>8013</v>
      </c>
      <c r="Q9812" t="s">
        <v>71</v>
      </c>
      <c r="R9812" s="7">
        <v>0</v>
      </c>
      <c r="S9812" s="7">
        <f t="shared" si="1377"/>
        <v>149.94999999999999</v>
      </c>
      <c r="T9812" s="8">
        <v>31.4895</v>
      </c>
      <c r="U9812" s="8" t="str">
        <f t="shared" si="1383"/>
        <v>Low</v>
      </c>
      <c r="V9812" s="7">
        <v>5</v>
      </c>
      <c r="W9812" s="8">
        <v>149.94999999999999</v>
      </c>
      <c r="X9812" s="8">
        <f t="shared" si="1384"/>
        <v>3083</v>
      </c>
      <c r="Y9812" s="9">
        <v>0.21</v>
      </c>
      <c r="Z9812" s="9" t="str">
        <f t="shared" si="1385"/>
        <v>High</v>
      </c>
    </row>
    <row r="9813" spans="1:26" x14ac:dyDescent="0.3">
      <c r="A9813" t="s">
        <v>8348</v>
      </c>
      <c r="B9813" s="6">
        <v>44911</v>
      </c>
      <c r="C9813" s="6" t="str">
        <f t="shared" si="1378"/>
        <v>2022</v>
      </c>
      <c r="D9813" s="6" t="str">
        <f t="shared" si="1379"/>
        <v>December</v>
      </c>
      <c r="E9813" s="6" t="str">
        <f t="shared" si="1380"/>
        <v>Q4</v>
      </c>
      <c r="F9813" s="6" t="str">
        <f t="shared" si="1381"/>
        <v>High</v>
      </c>
      <c r="G9813" s="6" t="str">
        <f t="shared" si="1382"/>
        <v>Full Price</v>
      </c>
      <c r="H9813" s="6">
        <v>44915</v>
      </c>
      <c r="I9813" t="s">
        <v>3992</v>
      </c>
      <c r="J9813" t="s">
        <v>524</v>
      </c>
      <c r="K9813" t="s">
        <v>3292</v>
      </c>
      <c r="L9813" t="s">
        <v>61</v>
      </c>
      <c r="M9813" t="s">
        <v>91</v>
      </c>
      <c r="N9813" t="s">
        <v>110</v>
      </c>
      <c r="O9813" t="s">
        <v>69</v>
      </c>
      <c r="P9813" t="s">
        <v>8013</v>
      </c>
      <c r="Q9813" t="s">
        <v>71</v>
      </c>
      <c r="R9813" s="7">
        <v>0</v>
      </c>
      <c r="S9813" s="7">
        <f t="shared" si="1377"/>
        <v>189.95</v>
      </c>
      <c r="T9813" s="8">
        <v>45.588000000000001</v>
      </c>
      <c r="U9813" s="8" t="str">
        <f t="shared" si="1383"/>
        <v>Low</v>
      </c>
      <c r="V9813" s="7">
        <v>5</v>
      </c>
      <c r="W9813" s="8">
        <v>189.95</v>
      </c>
      <c r="X9813" s="8">
        <f t="shared" si="1384"/>
        <v>2698</v>
      </c>
      <c r="Y9813" s="9">
        <v>0.24</v>
      </c>
      <c r="Z9813" s="9" t="str">
        <f t="shared" si="1385"/>
        <v>High</v>
      </c>
    </row>
    <row r="9814" spans="1:26" x14ac:dyDescent="0.3">
      <c r="A9814" t="s">
        <v>8349</v>
      </c>
      <c r="B9814" s="6">
        <v>44911</v>
      </c>
      <c r="C9814" s="6" t="str">
        <f t="shared" si="1378"/>
        <v>2022</v>
      </c>
      <c r="D9814" s="6" t="str">
        <f t="shared" si="1379"/>
        <v>December</v>
      </c>
      <c r="E9814" s="6" t="str">
        <f t="shared" si="1380"/>
        <v>Q4</v>
      </c>
      <c r="F9814" s="6" t="str">
        <f t="shared" si="1381"/>
        <v>High</v>
      </c>
      <c r="G9814" s="6" t="str">
        <f t="shared" si="1382"/>
        <v>Full Price</v>
      </c>
      <c r="H9814" s="6">
        <v>44916</v>
      </c>
      <c r="I9814" t="s">
        <v>530</v>
      </c>
      <c r="J9814" t="s">
        <v>67</v>
      </c>
      <c r="K9814" t="s">
        <v>756</v>
      </c>
      <c r="L9814" t="s">
        <v>40</v>
      </c>
      <c r="M9814" t="s">
        <v>31</v>
      </c>
      <c r="N9814" t="s">
        <v>32</v>
      </c>
      <c r="O9814" t="s">
        <v>69</v>
      </c>
      <c r="P9814" t="s">
        <v>70</v>
      </c>
      <c r="Q9814" t="s">
        <v>71</v>
      </c>
      <c r="R9814" s="7">
        <v>0</v>
      </c>
      <c r="S9814" s="7">
        <f t="shared" si="1377"/>
        <v>13.36</v>
      </c>
      <c r="T9814" s="8">
        <v>6.4127999999999998</v>
      </c>
      <c r="U9814" s="8" t="str">
        <f t="shared" si="1383"/>
        <v>Low</v>
      </c>
      <c r="V9814" s="7">
        <v>2</v>
      </c>
      <c r="W9814" s="8">
        <v>13.36</v>
      </c>
      <c r="X9814" s="8">
        <f t="shared" si="1384"/>
        <v>8037</v>
      </c>
      <c r="Y9814" s="9">
        <v>0.48</v>
      </c>
      <c r="Z9814" s="9" t="str">
        <f t="shared" si="1385"/>
        <v>High</v>
      </c>
    </row>
    <row r="9815" spans="1:26" x14ac:dyDescent="0.3">
      <c r="A9815" t="s">
        <v>8349</v>
      </c>
      <c r="B9815" s="6">
        <v>44911</v>
      </c>
      <c r="C9815" s="6" t="str">
        <f t="shared" si="1378"/>
        <v>2022</v>
      </c>
      <c r="D9815" s="6" t="str">
        <f t="shared" si="1379"/>
        <v>December</v>
      </c>
      <c r="E9815" s="6" t="str">
        <f t="shared" si="1380"/>
        <v>Q4</v>
      </c>
      <c r="F9815" s="6" t="str">
        <f t="shared" si="1381"/>
        <v>Low</v>
      </c>
      <c r="G9815" s="6" t="str">
        <f t="shared" si="1382"/>
        <v>Full Price</v>
      </c>
      <c r="H9815" s="6">
        <v>44916</v>
      </c>
      <c r="I9815" t="s">
        <v>530</v>
      </c>
      <c r="J9815" t="s">
        <v>47</v>
      </c>
      <c r="K9815" t="s">
        <v>1789</v>
      </c>
      <c r="L9815" t="s">
        <v>40</v>
      </c>
      <c r="M9815" t="s">
        <v>31</v>
      </c>
      <c r="N9815" t="s">
        <v>49</v>
      </c>
      <c r="O9815" t="s">
        <v>69</v>
      </c>
      <c r="P9815" t="s">
        <v>70</v>
      </c>
      <c r="Q9815" t="s">
        <v>71</v>
      </c>
      <c r="R9815" s="7">
        <v>0</v>
      </c>
      <c r="S9815" s="7">
        <f t="shared" si="1377"/>
        <v>158.9</v>
      </c>
      <c r="T9815" s="8">
        <v>7.9450000000000003</v>
      </c>
      <c r="U9815" s="8" t="str">
        <f t="shared" si="1383"/>
        <v>Low</v>
      </c>
      <c r="V9815" s="7">
        <v>5</v>
      </c>
      <c r="W9815" s="8">
        <v>158.9</v>
      </c>
      <c r="X9815" s="8">
        <f t="shared" si="1384"/>
        <v>2994</v>
      </c>
      <c r="Y9815" s="9">
        <v>0.05</v>
      </c>
      <c r="Z9815" s="9" t="str">
        <f t="shared" si="1385"/>
        <v>Low</v>
      </c>
    </row>
    <row r="9816" spans="1:26" x14ac:dyDescent="0.3">
      <c r="A9816" t="s">
        <v>8350</v>
      </c>
      <c r="B9816" s="6">
        <v>44912</v>
      </c>
      <c r="C9816" s="6" t="str">
        <f t="shared" si="1378"/>
        <v>2022</v>
      </c>
      <c r="D9816" s="6" t="str">
        <f t="shared" si="1379"/>
        <v>December</v>
      </c>
      <c r="E9816" s="6" t="str">
        <f t="shared" si="1380"/>
        <v>Q4</v>
      </c>
      <c r="F9816" s="6" t="str">
        <f t="shared" si="1381"/>
        <v>High</v>
      </c>
      <c r="G9816" s="6" t="str">
        <f t="shared" si="1382"/>
        <v>Full Price</v>
      </c>
      <c r="H9816" s="6">
        <v>44918</v>
      </c>
      <c r="I9816" t="s">
        <v>2005</v>
      </c>
      <c r="J9816" t="s">
        <v>1113</v>
      </c>
      <c r="K9816" t="s">
        <v>1169</v>
      </c>
      <c r="L9816" t="s">
        <v>30</v>
      </c>
      <c r="M9816" t="s">
        <v>76</v>
      </c>
      <c r="N9816" t="s">
        <v>99</v>
      </c>
      <c r="O9816" t="s">
        <v>54</v>
      </c>
      <c r="P9816" t="s">
        <v>270</v>
      </c>
      <c r="Q9816" t="s">
        <v>271</v>
      </c>
      <c r="R9816" s="7">
        <v>0</v>
      </c>
      <c r="S9816" s="7">
        <f t="shared" si="1377"/>
        <v>124.36</v>
      </c>
      <c r="T9816" s="8">
        <v>27.359200000000001</v>
      </c>
      <c r="U9816" s="8" t="str">
        <f t="shared" si="1383"/>
        <v>Low</v>
      </c>
      <c r="V9816" s="7">
        <v>2</v>
      </c>
      <c r="W9816" s="8">
        <v>124.36</v>
      </c>
      <c r="X9816" s="8">
        <f t="shared" si="1384"/>
        <v>3370</v>
      </c>
      <c r="Y9816" s="9">
        <v>0.22</v>
      </c>
      <c r="Z9816" s="9" t="str">
        <f t="shared" si="1385"/>
        <v>High</v>
      </c>
    </row>
    <row r="9817" spans="1:26" x14ac:dyDescent="0.3">
      <c r="A9817" t="s">
        <v>8350</v>
      </c>
      <c r="B9817" s="6">
        <v>44912</v>
      </c>
      <c r="C9817" s="6" t="str">
        <f t="shared" si="1378"/>
        <v>2022</v>
      </c>
      <c r="D9817" s="6" t="str">
        <f t="shared" si="1379"/>
        <v>December</v>
      </c>
      <c r="E9817" s="6" t="str">
        <f t="shared" si="1380"/>
        <v>Q4</v>
      </c>
      <c r="F9817" s="6" t="str">
        <f t="shared" si="1381"/>
        <v>High</v>
      </c>
      <c r="G9817" s="6" t="str">
        <f t="shared" si="1382"/>
        <v>Discounted</v>
      </c>
      <c r="H9817" s="6">
        <v>44918</v>
      </c>
      <c r="I9817" t="s">
        <v>2005</v>
      </c>
      <c r="J9817" t="s">
        <v>38</v>
      </c>
      <c r="K9817" t="s">
        <v>465</v>
      </c>
      <c r="L9817" t="s">
        <v>30</v>
      </c>
      <c r="M9817" t="s">
        <v>31</v>
      </c>
      <c r="N9817" t="s">
        <v>41</v>
      </c>
      <c r="O9817" t="s">
        <v>54</v>
      </c>
      <c r="P9817" t="s">
        <v>270</v>
      </c>
      <c r="Q9817" t="s">
        <v>271</v>
      </c>
      <c r="R9817" s="7">
        <v>0.2</v>
      </c>
      <c r="S9817" s="7">
        <f t="shared" si="1377"/>
        <v>19.852799999999998</v>
      </c>
      <c r="T9817" s="8">
        <v>8.3754000000000008</v>
      </c>
      <c r="U9817" s="8" t="str">
        <f t="shared" si="1383"/>
        <v>Low</v>
      </c>
      <c r="V9817" s="7">
        <v>3</v>
      </c>
      <c r="W9817" s="8">
        <v>24.815999999999999</v>
      </c>
      <c r="X9817" s="8">
        <f t="shared" si="1384"/>
        <v>6699</v>
      </c>
      <c r="Y9817" s="9">
        <v>0.33750000000000002</v>
      </c>
      <c r="Z9817" s="9" t="str">
        <f t="shared" si="1385"/>
        <v>High</v>
      </c>
    </row>
    <row r="9818" spans="1:26" x14ac:dyDescent="0.3">
      <c r="A9818" t="s">
        <v>8350</v>
      </c>
      <c r="B9818" s="6">
        <v>44912</v>
      </c>
      <c r="C9818" s="6" t="str">
        <f t="shared" si="1378"/>
        <v>2022</v>
      </c>
      <c r="D9818" s="6" t="str">
        <f t="shared" si="1379"/>
        <v>December</v>
      </c>
      <c r="E9818" s="6" t="str">
        <f t="shared" si="1380"/>
        <v>Q4</v>
      </c>
      <c r="F9818" s="6" t="str">
        <f t="shared" si="1381"/>
        <v>High</v>
      </c>
      <c r="G9818" s="6" t="str">
        <f t="shared" si="1382"/>
        <v>Full Price</v>
      </c>
      <c r="H9818" s="6">
        <v>44918</v>
      </c>
      <c r="I9818" t="s">
        <v>2005</v>
      </c>
      <c r="J9818" t="s">
        <v>47</v>
      </c>
      <c r="K9818" t="s">
        <v>1293</v>
      </c>
      <c r="L9818" t="s">
        <v>30</v>
      </c>
      <c r="M9818" t="s">
        <v>31</v>
      </c>
      <c r="N9818" t="s">
        <v>49</v>
      </c>
      <c r="O9818" t="s">
        <v>54</v>
      </c>
      <c r="P9818" t="s">
        <v>270</v>
      </c>
      <c r="Q9818" t="s">
        <v>271</v>
      </c>
      <c r="R9818" s="7">
        <v>0</v>
      </c>
      <c r="S9818" s="7">
        <f t="shared" si="1377"/>
        <v>166.72</v>
      </c>
      <c r="T9818" s="8">
        <v>41.68</v>
      </c>
      <c r="U9818" s="8" t="str">
        <f t="shared" si="1383"/>
        <v>Low</v>
      </c>
      <c r="V9818" s="7">
        <v>2</v>
      </c>
      <c r="W9818" s="8">
        <v>166.72</v>
      </c>
      <c r="X9818" s="8">
        <f t="shared" si="1384"/>
        <v>2900</v>
      </c>
      <c r="Y9818" s="9">
        <v>0.25</v>
      </c>
      <c r="Z9818" s="9" t="str">
        <f t="shared" si="1385"/>
        <v>High</v>
      </c>
    </row>
    <row r="9819" spans="1:26" x14ac:dyDescent="0.3">
      <c r="A9819" t="s">
        <v>8351</v>
      </c>
      <c r="B9819" s="6">
        <v>44912</v>
      </c>
      <c r="C9819" s="6" t="str">
        <f t="shared" si="1378"/>
        <v>2022</v>
      </c>
      <c r="D9819" s="6" t="str">
        <f t="shared" si="1379"/>
        <v>December</v>
      </c>
      <c r="E9819" s="6" t="str">
        <f t="shared" si="1380"/>
        <v>Q4</v>
      </c>
      <c r="F9819" s="6" t="str">
        <f t="shared" si="1381"/>
        <v>High</v>
      </c>
      <c r="G9819" s="6" t="str">
        <f t="shared" si="1382"/>
        <v>Discounted</v>
      </c>
      <c r="H9819" s="6">
        <v>44915</v>
      </c>
      <c r="I9819" t="s">
        <v>421</v>
      </c>
      <c r="J9819" t="s">
        <v>38</v>
      </c>
      <c r="K9819" t="s">
        <v>395</v>
      </c>
      <c r="L9819" t="s">
        <v>40</v>
      </c>
      <c r="M9819" t="s">
        <v>31</v>
      </c>
      <c r="N9819" t="s">
        <v>41</v>
      </c>
      <c r="O9819" t="s">
        <v>69</v>
      </c>
      <c r="P9819" t="s">
        <v>70</v>
      </c>
      <c r="Q9819" t="s">
        <v>71</v>
      </c>
      <c r="R9819" s="7">
        <v>0.2</v>
      </c>
      <c r="S9819" s="7">
        <f t="shared" si="1377"/>
        <v>9.4464000000000006</v>
      </c>
      <c r="T9819" s="8">
        <v>4.2804000000000002</v>
      </c>
      <c r="U9819" s="8" t="str">
        <f t="shared" si="1383"/>
        <v>Low</v>
      </c>
      <c r="V9819" s="7">
        <v>2</v>
      </c>
      <c r="W9819" s="8">
        <v>11.808</v>
      </c>
      <c r="X9819" s="8">
        <f t="shared" si="1384"/>
        <v>8304</v>
      </c>
      <c r="Y9819" s="9">
        <v>0.36249999999999999</v>
      </c>
      <c r="Z9819" s="9" t="str">
        <f t="shared" si="1385"/>
        <v>High</v>
      </c>
    </row>
    <row r="9820" spans="1:26" x14ac:dyDescent="0.3">
      <c r="A9820" t="s">
        <v>8352</v>
      </c>
      <c r="B9820" s="6">
        <v>44912</v>
      </c>
      <c r="C9820" s="6" t="str">
        <f t="shared" si="1378"/>
        <v>2022</v>
      </c>
      <c r="D9820" s="6" t="str">
        <f t="shared" si="1379"/>
        <v>December</v>
      </c>
      <c r="E9820" s="6" t="str">
        <f t="shared" si="1380"/>
        <v>Q4</v>
      </c>
      <c r="F9820" s="6" t="str">
        <f t="shared" si="1381"/>
        <v>High</v>
      </c>
      <c r="G9820" s="6" t="str">
        <f t="shared" si="1382"/>
        <v>Full Price</v>
      </c>
      <c r="H9820" s="6">
        <v>44917</v>
      </c>
      <c r="I9820" t="s">
        <v>410</v>
      </c>
      <c r="J9820" t="s">
        <v>205</v>
      </c>
      <c r="K9820" t="s">
        <v>5600</v>
      </c>
      <c r="L9820" t="s">
        <v>40</v>
      </c>
      <c r="M9820" t="s">
        <v>31</v>
      </c>
      <c r="N9820" t="s">
        <v>32</v>
      </c>
      <c r="O9820" t="s">
        <v>33</v>
      </c>
      <c r="P9820" t="s">
        <v>406</v>
      </c>
      <c r="Q9820" t="s">
        <v>237</v>
      </c>
      <c r="R9820" s="7">
        <v>0</v>
      </c>
      <c r="S9820" s="7">
        <f t="shared" si="1377"/>
        <v>28.16</v>
      </c>
      <c r="T9820" s="8">
        <v>13.235200000000001</v>
      </c>
      <c r="U9820" s="8" t="str">
        <f t="shared" si="1383"/>
        <v>Low</v>
      </c>
      <c r="V9820" s="7">
        <v>4</v>
      </c>
      <c r="W9820" s="8">
        <v>28.16</v>
      </c>
      <c r="X9820" s="8">
        <f t="shared" si="1384"/>
        <v>6418</v>
      </c>
      <c r="Y9820" s="9">
        <v>0.47</v>
      </c>
      <c r="Z9820" s="9" t="str">
        <f t="shared" si="1385"/>
        <v>High</v>
      </c>
    </row>
    <row r="9821" spans="1:26" x14ac:dyDescent="0.3">
      <c r="A9821" t="s">
        <v>8353</v>
      </c>
      <c r="B9821" s="6">
        <v>44912</v>
      </c>
      <c r="C9821" s="6" t="str">
        <f t="shared" si="1378"/>
        <v>2022</v>
      </c>
      <c r="D9821" s="6" t="str">
        <f t="shared" si="1379"/>
        <v>December</v>
      </c>
      <c r="E9821" s="6" t="str">
        <f t="shared" si="1380"/>
        <v>Q4</v>
      </c>
      <c r="F9821" s="6" t="str">
        <f t="shared" si="1381"/>
        <v>Low</v>
      </c>
      <c r="G9821" s="6" t="str">
        <f t="shared" si="1382"/>
        <v>Discounted</v>
      </c>
      <c r="H9821" s="6">
        <v>44916</v>
      </c>
      <c r="I9821" t="s">
        <v>2111</v>
      </c>
      <c r="J9821" t="s">
        <v>245</v>
      </c>
      <c r="K9821" t="s">
        <v>2381</v>
      </c>
      <c r="L9821" t="s">
        <v>30</v>
      </c>
      <c r="M9821" t="s">
        <v>31</v>
      </c>
      <c r="N9821" t="s">
        <v>174</v>
      </c>
      <c r="O9821" t="s">
        <v>33</v>
      </c>
      <c r="P9821" t="s">
        <v>364</v>
      </c>
      <c r="Q9821" t="s">
        <v>35</v>
      </c>
      <c r="R9821" s="7">
        <v>0.8</v>
      </c>
      <c r="S9821" s="7">
        <f t="shared" si="1377"/>
        <v>13.256799999999998</v>
      </c>
      <c r="T9821" s="8">
        <v>-178.96680000000001</v>
      </c>
      <c r="U9821" s="8" t="str">
        <f t="shared" si="1383"/>
        <v>Loss</v>
      </c>
      <c r="V9821" s="7">
        <v>2</v>
      </c>
      <c r="W9821" s="8">
        <v>66.284000000000006</v>
      </c>
      <c r="X9821" s="8">
        <f t="shared" si="1384"/>
        <v>4584</v>
      </c>
      <c r="Y9821" s="9">
        <v>-2.7</v>
      </c>
      <c r="Z9821" s="9" t="str">
        <f t="shared" si="1385"/>
        <v>Low</v>
      </c>
    </row>
    <row r="9822" spans="1:26" x14ac:dyDescent="0.3">
      <c r="A9822" t="s">
        <v>8354</v>
      </c>
      <c r="B9822" s="6">
        <v>44912</v>
      </c>
      <c r="C9822" s="6" t="str">
        <f t="shared" si="1378"/>
        <v>2022</v>
      </c>
      <c r="D9822" s="6" t="str">
        <f t="shared" si="1379"/>
        <v>December</v>
      </c>
      <c r="E9822" s="6" t="str">
        <f t="shared" si="1380"/>
        <v>Q4</v>
      </c>
      <c r="F9822" s="6" t="str">
        <f t="shared" si="1381"/>
        <v>Low</v>
      </c>
      <c r="G9822" s="6" t="str">
        <f t="shared" si="1382"/>
        <v>Full Price</v>
      </c>
      <c r="H9822" s="6">
        <v>44916</v>
      </c>
      <c r="I9822" t="s">
        <v>997</v>
      </c>
      <c r="J9822" t="s">
        <v>188</v>
      </c>
      <c r="K9822" t="s">
        <v>4907</v>
      </c>
      <c r="L9822" t="s">
        <v>30</v>
      </c>
      <c r="M9822" t="s">
        <v>76</v>
      </c>
      <c r="N9822" t="s">
        <v>77</v>
      </c>
      <c r="O9822" t="s">
        <v>62</v>
      </c>
      <c r="P9822" t="s">
        <v>314</v>
      </c>
      <c r="Q9822" t="s">
        <v>115</v>
      </c>
      <c r="R9822" s="7">
        <v>0</v>
      </c>
      <c r="S9822" s="7">
        <f t="shared" si="1377"/>
        <v>504.9</v>
      </c>
      <c r="T9822" s="8">
        <v>80.784000000000006</v>
      </c>
      <c r="U9822" s="8" t="str">
        <f t="shared" si="1383"/>
        <v>Low</v>
      </c>
      <c r="V9822" s="7">
        <v>5</v>
      </c>
      <c r="W9822" s="8">
        <v>504.9</v>
      </c>
      <c r="X9822" s="8">
        <f t="shared" si="1384"/>
        <v>1151</v>
      </c>
      <c r="Y9822" s="9">
        <v>0.16</v>
      </c>
      <c r="Z9822" s="9" t="str">
        <f t="shared" si="1385"/>
        <v>Low</v>
      </c>
    </row>
    <row r="9823" spans="1:26" x14ac:dyDescent="0.3">
      <c r="A9823" t="s">
        <v>8355</v>
      </c>
      <c r="B9823" s="6">
        <v>44912</v>
      </c>
      <c r="C9823" s="6" t="str">
        <f t="shared" si="1378"/>
        <v>2022</v>
      </c>
      <c r="D9823" s="6" t="str">
        <f t="shared" si="1379"/>
        <v>December</v>
      </c>
      <c r="E9823" s="6" t="str">
        <f t="shared" si="1380"/>
        <v>Q4</v>
      </c>
      <c r="F9823" s="6" t="str">
        <f t="shared" si="1381"/>
        <v>High</v>
      </c>
      <c r="G9823" s="6" t="str">
        <f t="shared" si="1382"/>
        <v>Full Price</v>
      </c>
      <c r="H9823" s="6">
        <v>44916</v>
      </c>
      <c r="I9823" t="s">
        <v>1647</v>
      </c>
      <c r="J9823" t="s">
        <v>666</v>
      </c>
      <c r="K9823" t="s">
        <v>3993</v>
      </c>
      <c r="L9823" t="s">
        <v>61</v>
      </c>
      <c r="M9823" t="s">
        <v>31</v>
      </c>
      <c r="N9823" t="s">
        <v>49</v>
      </c>
      <c r="O9823" t="s">
        <v>69</v>
      </c>
      <c r="P9823" t="s">
        <v>3247</v>
      </c>
      <c r="Q9823" t="s">
        <v>71</v>
      </c>
      <c r="R9823" s="7">
        <v>0</v>
      </c>
      <c r="S9823" s="7">
        <f t="shared" si="1377"/>
        <v>481.32</v>
      </c>
      <c r="T9823" s="8">
        <v>125.14319999999999</v>
      </c>
      <c r="U9823" s="8" t="str">
        <f t="shared" si="1383"/>
        <v>Medium</v>
      </c>
      <c r="V9823" s="7">
        <v>4</v>
      </c>
      <c r="W9823" s="8">
        <v>481.32</v>
      </c>
      <c r="X9823" s="8">
        <f t="shared" si="1384"/>
        <v>1206</v>
      </c>
      <c r="Y9823" s="9">
        <v>0.26</v>
      </c>
      <c r="Z9823" s="9" t="str">
        <f t="shared" si="1385"/>
        <v>High</v>
      </c>
    </row>
    <row r="9824" spans="1:26" x14ac:dyDescent="0.3">
      <c r="A9824" t="s">
        <v>8355</v>
      </c>
      <c r="B9824" s="6">
        <v>44912</v>
      </c>
      <c r="C9824" s="6" t="str">
        <f t="shared" si="1378"/>
        <v>2022</v>
      </c>
      <c r="D9824" s="6" t="str">
        <f t="shared" si="1379"/>
        <v>December</v>
      </c>
      <c r="E9824" s="6" t="str">
        <f t="shared" si="1380"/>
        <v>Q4</v>
      </c>
      <c r="F9824" s="6" t="str">
        <f t="shared" si="1381"/>
        <v>High</v>
      </c>
      <c r="G9824" s="6" t="str">
        <f t="shared" si="1382"/>
        <v>Full Price</v>
      </c>
      <c r="H9824" s="6">
        <v>44916</v>
      </c>
      <c r="I9824" t="s">
        <v>1647</v>
      </c>
      <c r="J9824" t="s">
        <v>3732</v>
      </c>
      <c r="K9824" t="s">
        <v>3810</v>
      </c>
      <c r="L9824" t="s">
        <v>61</v>
      </c>
      <c r="M9824" t="s">
        <v>31</v>
      </c>
      <c r="N9824" t="s">
        <v>356</v>
      </c>
      <c r="O9824" t="s">
        <v>69</v>
      </c>
      <c r="P9824" t="s">
        <v>3247</v>
      </c>
      <c r="Q9824" t="s">
        <v>71</v>
      </c>
      <c r="R9824" s="7">
        <v>0</v>
      </c>
      <c r="S9824" s="7">
        <f t="shared" si="1377"/>
        <v>13.98</v>
      </c>
      <c r="T9824" s="8">
        <v>3.6347999999999998</v>
      </c>
      <c r="U9824" s="8" t="str">
        <f t="shared" si="1383"/>
        <v>Low</v>
      </c>
      <c r="V9824" s="7">
        <v>1</v>
      </c>
      <c r="W9824" s="8">
        <v>13.98</v>
      </c>
      <c r="X9824" s="8">
        <f t="shared" si="1384"/>
        <v>7959</v>
      </c>
      <c r="Y9824" s="9">
        <v>0.26</v>
      </c>
      <c r="Z9824" s="9" t="str">
        <f t="shared" si="1385"/>
        <v>High</v>
      </c>
    </row>
    <row r="9825" spans="1:26" x14ac:dyDescent="0.3">
      <c r="A9825" t="s">
        <v>8356</v>
      </c>
      <c r="B9825" s="6">
        <v>44912</v>
      </c>
      <c r="C9825" s="6" t="str">
        <f t="shared" si="1378"/>
        <v>2022</v>
      </c>
      <c r="D9825" s="6" t="str">
        <f t="shared" si="1379"/>
        <v>December</v>
      </c>
      <c r="E9825" s="6" t="str">
        <f t="shared" si="1380"/>
        <v>Q4</v>
      </c>
      <c r="F9825" s="6" t="str">
        <f t="shared" si="1381"/>
        <v>High</v>
      </c>
      <c r="G9825" s="6" t="str">
        <f t="shared" si="1382"/>
        <v>Full Price</v>
      </c>
      <c r="H9825" s="6">
        <v>44916</v>
      </c>
      <c r="I9825" t="s">
        <v>3893</v>
      </c>
      <c r="J9825" t="s">
        <v>89</v>
      </c>
      <c r="K9825" t="s">
        <v>2632</v>
      </c>
      <c r="L9825" t="s">
        <v>30</v>
      </c>
      <c r="M9825" t="s">
        <v>31</v>
      </c>
      <c r="N9825" t="s">
        <v>49</v>
      </c>
      <c r="O9825" t="s">
        <v>62</v>
      </c>
      <c r="P9825" t="s">
        <v>373</v>
      </c>
      <c r="Q9825" t="s">
        <v>115</v>
      </c>
      <c r="R9825" s="7">
        <v>0</v>
      </c>
      <c r="S9825" s="7">
        <f t="shared" si="1377"/>
        <v>544.38</v>
      </c>
      <c r="T9825" s="8">
        <v>157.87020000000001</v>
      </c>
      <c r="U9825" s="8" t="str">
        <f t="shared" si="1383"/>
        <v>Medium</v>
      </c>
      <c r="V9825" s="7">
        <v>3</v>
      </c>
      <c r="W9825" s="8">
        <v>544.38</v>
      </c>
      <c r="X9825" s="8">
        <f t="shared" si="1384"/>
        <v>1060</v>
      </c>
      <c r="Y9825" s="9">
        <v>0.28999999999999998</v>
      </c>
      <c r="Z9825" s="9" t="str">
        <f t="shared" si="1385"/>
        <v>High</v>
      </c>
    </row>
    <row r="9826" spans="1:26" x14ac:dyDescent="0.3">
      <c r="A9826" t="s">
        <v>8357</v>
      </c>
      <c r="B9826" s="6">
        <v>44912</v>
      </c>
      <c r="C9826" s="6" t="str">
        <f t="shared" si="1378"/>
        <v>2022</v>
      </c>
      <c r="D9826" s="6" t="str">
        <f t="shared" si="1379"/>
        <v>December</v>
      </c>
      <c r="E9826" s="6" t="str">
        <f t="shared" si="1380"/>
        <v>Q4</v>
      </c>
      <c r="F9826" s="6" t="str">
        <f t="shared" si="1381"/>
        <v>High</v>
      </c>
      <c r="G9826" s="6" t="str">
        <f t="shared" si="1382"/>
        <v>Discounted</v>
      </c>
      <c r="H9826" s="6">
        <v>44916</v>
      </c>
      <c r="I9826" t="s">
        <v>2111</v>
      </c>
      <c r="J9826" t="s">
        <v>101</v>
      </c>
      <c r="K9826" t="s">
        <v>218</v>
      </c>
      <c r="L9826" t="s">
        <v>30</v>
      </c>
      <c r="M9826" t="s">
        <v>31</v>
      </c>
      <c r="N9826" t="s">
        <v>41</v>
      </c>
      <c r="O9826" t="s">
        <v>69</v>
      </c>
      <c r="P9826" t="s">
        <v>139</v>
      </c>
      <c r="Q9826" t="s">
        <v>71</v>
      </c>
      <c r="R9826" s="7">
        <v>0.2</v>
      </c>
      <c r="S9826" s="7">
        <f t="shared" si="1377"/>
        <v>12.192</v>
      </c>
      <c r="T9826" s="8">
        <v>5.1435000000000004</v>
      </c>
      <c r="U9826" s="8" t="str">
        <f t="shared" si="1383"/>
        <v>Low</v>
      </c>
      <c r="V9826" s="7">
        <v>5</v>
      </c>
      <c r="W9826" s="8">
        <v>15.24</v>
      </c>
      <c r="X9826" s="8">
        <f t="shared" si="1384"/>
        <v>7761</v>
      </c>
      <c r="Y9826" s="9">
        <v>0.33750000000000002</v>
      </c>
      <c r="Z9826" s="9" t="str">
        <f t="shared" si="1385"/>
        <v>High</v>
      </c>
    </row>
    <row r="9827" spans="1:26" x14ac:dyDescent="0.3">
      <c r="A9827" t="s">
        <v>8357</v>
      </c>
      <c r="B9827" s="6">
        <v>44912</v>
      </c>
      <c r="C9827" s="6" t="str">
        <f t="shared" si="1378"/>
        <v>2022</v>
      </c>
      <c r="D9827" s="6" t="str">
        <f t="shared" si="1379"/>
        <v>December</v>
      </c>
      <c r="E9827" s="6" t="str">
        <f t="shared" si="1380"/>
        <v>Q4</v>
      </c>
      <c r="F9827" s="6" t="str">
        <f t="shared" si="1381"/>
        <v>High</v>
      </c>
      <c r="G9827" s="6" t="str">
        <f t="shared" si="1382"/>
        <v>Full Price</v>
      </c>
      <c r="H9827" s="6">
        <v>44916</v>
      </c>
      <c r="I9827" t="s">
        <v>2111</v>
      </c>
      <c r="J9827" t="s">
        <v>1276</v>
      </c>
      <c r="K9827" t="s">
        <v>3569</v>
      </c>
      <c r="L9827" t="s">
        <v>30</v>
      </c>
      <c r="M9827" t="s">
        <v>31</v>
      </c>
      <c r="N9827" t="s">
        <v>32</v>
      </c>
      <c r="O9827" t="s">
        <v>69</v>
      </c>
      <c r="P9827" t="s">
        <v>139</v>
      </c>
      <c r="Q9827" t="s">
        <v>71</v>
      </c>
      <c r="R9827" s="7">
        <v>0</v>
      </c>
      <c r="S9827" s="7">
        <f t="shared" si="1377"/>
        <v>13.23</v>
      </c>
      <c r="T9827" s="8">
        <v>6.0857999999999999</v>
      </c>
      <c r="U9827" s="8" t="str">
        <f t="shared" si="1383"/>
        <v>Low</v>
      </c>
      <c r="V9827" s="7">
        <v>3</v>
      </c>
      <c r="W9827" s="8">
        <v>13.23</v>
      </c>
      <c r="X9827" s="8">
        <f t="shared" si="1384"/>
        <v>8057</v>
      </c>
      <c r="Y9827" s="9">
        <v>0.46</v>
      </c>
      <c r="Z9827" s="9" t="str">
        <f t="shared" si="1385"/>
        <v>High</v>
      </c>
    </row>
    <row r="9828" spans="1:26" x14ac:dyDescent="0.3">
      <c r="A9828" t="s">
        <v>8358</v>
      </c>
      <c r="B9828" s="6">
        <v>44912</v>
      </c>
      <c r="C9828" s="6" t="str">
        <f t="shared" si="1378"/>
        <v>2022</v>
      </c>
      <c r="D9828" s="6" t="str">
        <f t="shared" si="1379"/>
        <v>December</v>
      </c>
      <c r="E9828" s="6" t="str">
        <f t="shared" si="1380"/>
        <v>Q4</v>
      </c>
      <c r="F9828" s="6" t="str">
        <f t="shared" si="1381"/>
        <v>High</v>
      </c>
      <c r="G9828" s="6" t="str">
        <f t="shared" si="1382"/>
        <v>Full Price</v>
      </c>
      <c r="H9828" s="6">
        <v>44916</v>
      </c>
      <c r="I9828" t="s">
        <v>4164</v>
      </c>
      <c r="J9828" t="s">
        <v>89</v>
      </c>
      <c r="K9828" t="s">
        <v>804</v>
      </c>
      <c r="L9828" t="s">
        <v>61</v>
      </c>
      <c r="M9828" t="s">
        <v>31</v>
      </c>
      <c r="N9828" t="s">
        <v>49</v>
      </c>
      <c r="O9828" t="s">
        <v>33</v>
      </c>
      <c r="P9828" t="s">
        <v>1159</v>
      </c>
      <c r="Q9828" t="s">
        <v>287</v>
      </c>
      <c r="R9828" s="7">
        <v>0</v>
      </c>
      <c r="S9828" s="7">
        <f t="shared" si="1377"/>
        <v>32.56</v>
      </c>
      <c r="T9828" s="8">
        <v>8.4656000000000002</v>
      </c>
      <c r="U9828" s="8" t="str">
        <f t="shared" si="1383"/>
        <v>Low</v>
      </c>
      <c r="V9828" s="7">
        <v>2</v>
      </c>
      <c r="W9828" s="8">
        <v>32.56</v>
      </c>
      <c r="X9828" s="8">
        <f t="shared" si="1384"/>
        <v>6096</v>
      </c>
      <c r="Y9828" s="9">
        <v>0.26</v>
      </c>
      <c r="Z9828" s="9" t="str">
        <f t="shared" si="1385"/>
        <v>High</v>
      </c>
    </row>
    <row r="9829" spans="1:26" x14ac:dyDescent="0.3">
      <c r="A9829" t="s">
        <v>8359</v>
      </c>
      <c r="B9829" s="6">
        <v>44913</v>
      </c>
      <c r="C9829" s="6" t="str">
        <f t="shared" si="1378"/>
        <v>2022</v>
      </c>
      <c r="D9829" s="6" t="str">
        <f t="shared" si="1379"/>
        <v>December</v>
      </c>
      <c r="E9829" s="6" t="str">
        <f t="shared" si="1380"/>
        <v>Q4</v>
      </c>
      <c r="F9829" s="6" t="str">
        <f t="shared" si="1381"/>
        <v>High</v>
      </c>
      <c r="G9829" s="6" t="str">
        <f t="shared" si="1382"/>
        <v>Full Price</v>
      </c>
      <c r="H9829" s="6">
        <v>44914</v>
      </c>
      <c r="I9829" t="s">
        <v>1558</v>
      </c>
      <c r="J9829" t="s">
        <v>105</v>
      </c>
      <c r="K9829" t="s">
        <v>195</v>
      </c>
      <c r="L9829" t="s">
        <v>30</v>
      </c>
      <c r="M9829" t="s">
        <v>31</v>
      </c>
      <c r="N9829" t="s">
        <v>53</v>
      </c>
      <c r="O9829" t="s">
        <v>69</v>
      </c>
      <c r="P9829" t="s">
        <v>70</v>
      </c>
      <c r="Q9829" t="s">
        <v>71</v>
      </c>
      <c r="R9829" s="7">
        <v>0</v>
      </c>
      <c r="S9829" s="7">
        <f t="shared" si="1377"/>
        <v>6.63</v>
      </c>
      <c r="T9829" s="8">
        <v>1.7901</v>
      </c>
      <c r="U9829" s="8" t="str">
        <f t="shared" si="1383"/>
        <v>Low</v>
      </c>
      <c r="V9829" s="7">
        <v>3</v>
      </c>
      <c r="W9829" s="8">
        <v>6.63</v>
      </c>
      <c r="X9829" s="8">
        <f t="shared" si="1384"/>
        <v>9186</v>
      </c>
      <c r="Y9829" s="9">
        <v>0.27</v>
      </c>
      <c r="Z9829" s="9" t="str">
        <f t="shared" si="1385"/>
        <v>High</v>
      </c>
    </row>
    <row r="9830" spans="1:26" x14ac:dyDescent="0.3">
      <c r="A9830" t="s">
        <v>8359</v>
      </c>
      <c r="B9830" s="6">
        <v>44913</v>
      </c>
      <c r="C9830" s="6" t="str">
        <f t="shared" si="1378"/>
        <v>2022</v>
      </c>
      <c r="D9830" s="6" t="str">
        <f t="shared" si="1379"/>
        <v>December</v>
      </c>
      <c r="E9830" s="6" t="str">
        <f t="shared" si="1380"/>
        <v>Q4</v>
      </c>
      <c r="F9830" s="6" t="str">
        <f t="shared" si="1381"/>
        <v>High</v>
      </c>
      <c r="G9830" s="6" t="str">
        <f t="shared" si="1382"/>
        <v>Full Price</v>
      </c>
      <c r="H9830" s="6">
        <v>44914</v>
      </c>
      <c r="I9830" t="s">
        <v>1558</v>
      </c>
      <c r="J9830" t="s">
        <v>67</v>
      </c>
      <c r="K9830" t="s">
        <v>907</v>
      </c>
      <c r="L9830" t="s">
        <v>30</v>
      </c>
      <c r="M9830" t="s">
        <v>31</v>
      </c>
      <c r="N9830" t="s">
        <v>32</v>
      </c>
      <c r="O9830" t="s">
        <v>69</v>
      </c>
      <c r="P9830" t="s">
        <v>70</v>
      </c>
      <c r="Q9830" t="s">
        <v>71</v>
      </c>
      <c r="R9830" s="7">
        <v>0</v>
      </c>
      <c r="S9830" s="7">
        <f t="shared" si="1377"/>
        <v>32.4</v>
      </c>
      <c r="T9830" s="8">
        <v>15.552</v>
      </c>
      <c r="U9830" s="8" t="str">
        <f t="shared" si="1383"/>
        <v>Low</v>
      </c>
      <c r="V9830" s="7">
        <v>5</v>
      </c>
      <c r="W9830" s="8">
        <v>32.4</v>
      </c>
      <c r="X9830" s="8">
        <f t="shared" si="1384"/>
        <v>6105</v>
      </c>
      <c r="Y9830" s="9">
        <v>0.48</v>
      </c>
      <c r="Z9830" s="9" t="str">
        <f t="shared" si="1385"/>
        <v>High</v>
      </c>
    </row>
    <row r="9831" spans="1:26" x14ac:dyDescent="0.3">
      <c r="A9831" t="s">
        <v>8359</v>
      </c>
      <c r="B9831" s="6">
        <v>44913</v>
      </c>
      <c r="C9831" s="6" t="str">
        <f t="shared" si="1378"/>
        <v>2022</v>
      </c>
      <c r="D9831" s="6" t="str">
        <f t="shared" si="1379"/>
        <v>December</v>
      </c>
      <c r="E9831" s="6" t="str">
        <f t="shared" si="1380"/>
        <v>Q4</v>
      </c>
      <c r="F9831" s="6" t="str">
        <f t="shared" si="1381"/>
        <v>High</v>
      </c>
      <c r="G9831" s="6" t="str">
        <f t="shared" si="1382"/>
        <v>Full Price</v>
      </c>
      <c r="H9831" s="6">
        <v>44914</v>
      </c>
      <c r="I9831" t="s">
        <v>1558</v>
      </c>
      <c r="J9831" t="s">
        <v>67</v>
      </c>
      <c r="K9831" t="s">
        <v>4401</v>
      </c>
      <c r="L9831" t="s">
        <v>30</v>
      </c>
      <c r="M9831" t="s">
        <v>31</v>
      </c>
      <c r="N9831" t="s">
        <v>32</v>
      </c>
      <c r="O9831" t="s">
        <v>69</v>
      </c>
      <c r="P9831" t="s">
        <v>70</v>
      </c>
      <c r="Q9831" t="s">
        <v>71</v>
      </c>
      <c r="R9831" s="7">
        <v>0</v>
      </c>
      <c r="S9831" s="7">
        <f t="shared" si="1377"/>
        <v>12.96</v>
      </c>
      <c r="T9831" s="8">
        <v>6.2207999999999997</v>
      </c>
      <c r="U9831" s="8" t="str">
        <f t="shared" si="1383"/>
        <v>Low</v>
      </c>
      <c r="V9831" s="7">
        <v>2</v>
      </c>
      <c r="W9831" s="8">
        <v>12.96</v>
      </c>
      <c r="X9831" s="8">
        <f t="shared" si="1384"/>
        <v>8103</v>
      </c>
      <c r="Y9831" s="9">
        <v>0.48</v>
      </c>
      <c r="Z9831" s="9" t="str">
        <f t="shared" si="1385"/>
        <v>High</v>
      </c>
    </row>
    <row r="9832" spans="1:26" x14ac:dyDescent="0.3">
      <c r="A9832" t="s">
        <v>8360</v>
      </c>
      <c r="B9832" s="6">
        <v>44913</v>
      </c>
      <c r="C9832" s="6" t="str">
        <f t="shared" si="1378"/>
        <v>2022</v>
      </c>
      <c r="D9832" s="6" t="str">
        <f t="shared" si="1379"/>
        <v>December</v>
      </c>
      <c r="E9832" s="6" t="str">
        <f t="shared" si="1380"/>
        <v>Q4</v>
      </c>
      <c r="F9832" s="6" t="str">
        <f t="shared" si="1381"/>
        <v>High</v>
      </c>
      <c r="G9832" s="6" t="str">
        <f t="shared" si="1382"/>
        <v>Full Price</v>
      </c>
      <c r="H9832" s="6">
        <v>44918</v>
      </c>
      <c r="I9832" t="s">
        <v>1403</v>
      </c>
      <c r="J9832" t="s">
        <v>119</v>
      </c>
      <c r="K9832" t="s">
        <v>3604</v>
      </c>
      <c r="L9832" t="s">
        <v>30</v>
      </c>
      <c r="M9832" t="s">
        <v>76</v>
      </c>
      <c r="N9832" t="s">
        <v>99</v>
      </c>
      <c r="O9832" t="s">
        <v>54</v>
      </c>
      <c r="P9832" t="s">
        <v>1955</v>
      </c>
      <c r="Q9832" t="s">
        <v>271</v>
      </c>
      <c r="R9832" s="7">
        <v>0</v>
      </c>
      <c r="S9832" s="7">
        <f t="shared" si="1377"/>
        <v>18.96</v>
      </c>
      <c r="T9832" s="8">
        <v>8.532</v>
      </c>
      <c r="U9832" s="8" t="str">
        <f t="shared" si="1383"/>
        <v>Low</v>
      </c>
      <c r="V9832" s="7">
        <v>2</v>
      </c>
      <c r="W9832" s="8">
        <v>18.96</v>
      </c>
      <c r="X9832" s="8">
        <f t="shared" si="1384"/>
        <v>7278</v>
      </c>
      <c r="Y9832" s="9">
        <v>0.45</v>
      </c>
      <c r="Z9832" s="9" t="str">
        <f t="shared" si="1385"/>
        <v>High</v>
      </c>
    </row>
    <row r="9833" spans="1:26" x14ac:dyDescent="0.3">
      <c r="A9833" t="s">
        <v>8361</v>
      </c>
      <c r="B9833" s="6">
        <v>44913</v>
      </c>
      <c r="C9833" s="6" t="str">
        <f t="shared" si="1378"/>
        <v>2022</v>
      </c>
      <c r="D9833" s="6" t="str">
        <f t="shared" si="1379"/>
        <v>December</v>
      </c>
      <c r="E9833" s="6" t="str">
        <f t="shared" si="1380"/>
        <v>Q4</v>
      </c>
      <c r="F9833" s="6" t="str">
        <f t="shared" si="1381"/>
        <v>Low</v>
      </c>
      <c r="G9833" s="6" t="str">
        <f t="shared" si="1382"/>
        <v>Discounted</v>
      </c>
      <c r="H9833" s="6">
        <v>44915</v>
      </c>
      <c r="I9833" t="s">
        <v>5764</v>
      </c>
      <c r="J9833" t="s">
        <v>105</v>
      </c>
      <c r="K9833" t="s">
        <v>2772</v>
      </c>
      <c r="L9833" t="s">
        <v>30</v>
      </c>
      <c r="M9833" t="s">
        <v>31</v>
      </c>
      <c r="N9833" t="s">
        <v>53</v>
      </c>
      <c r="O9833" t="s">
        <v>62</v>
      </c>
      <c r="P9833" t="s">
        <v>1759</v>
      </c>
      <c r="Q9833" t="s">
        <v>453</v>
      </c>
      <c r="R9833" s="7">
        <v>0.2</v>
      </c>
      <c r="S9833" s="7">
        <f t="shared" si="1377"/>
        <v>10.137600000000001</v>
      </c>
      <c r="T9833" s="8">
        <v>1.4256</v>
      </c>
      <c r="U9833" s="8" t="str">
        <f t="shared" si="1383"/>
        <v>Low</v>
      </c>
      <c r="V9833" s="7">
        <v>9</v>
      </c>
      <c r="W9833" s="8">
        <v>12.672000000000001</v>
      </c>
      <c r="X9833" s="8">
        <f t="shared" si="1384"/>
        <v>8190</v>
      </c>
      <c r="Y9833" s="9">
        <v>0.1125</v>
      </c>
      <c r="Z9833" s="9" t="str">
        <f t="shared" si="1385"/>
        <v>Low</v>
      </c>
    </row>
    <row r="9834" spans="1:26" x14ac:dyDescent="0.3">
      <c r="A9834" t="s">
        <v>8362</v>
      </c>
      <c r="B9834" s="6">
        <v>44913</v>
      </c>
      <c r="C9834" s="6" t="str">
        <f t="shared" si="1378"/>
        <v>2022</v>
      </c>
      <c r="D9834" s="6" t="str">
        <f t="shared" si="1379"/>
        <v>December</v>
      </c>
      <c r="E9834" s="6" t="str">
        <f t="shared" si="1380"/>
        <v>Q4</v>
      </c>
      <c r="F9834" s="6" t="str">
        <f t="shared" si="1381"/>
        <v>Low</v>
      </c>
      <c r="G9834" s="6" t="str">
        <f t="shared" si="1382"/>
        <v>Discounted</v>
      </c>
      <c r="H9834" s="6">
        <v>44919</v>
      </c>
      <c r="I9834" t="s">
        <v>4885</v>
      </c>
      <c r="J9834" t="s">
        <v>472</v>
      </c>
      <c r="K9834" t="s">
        <v>3075</v>
      </c>
      <c r="L9834" t="s">
        <v>30</v>
      </c>
      <c r="M9834" t="s">
        <v>76</v>
      </c>
      <c r="N9834" t="s">
        <v>77</v>
      </c>
      <c r="O9834" t="s">
        <v>54</v>
      </c>
      <c r="P9834" t="s">
        <v>270</v>
      </c>
      <c r="Q9834" t="s">
        <v>271</v>
      </c>
      <c r="R9834" s="7">
        <v>0.1</v>
      </c>
      <c r="S9834" s="7">
        <f t="shared" si="1377"/>
        <v>1027.7442000000001</v>
      </c>
      <c r="T9834" s="8">
        <v>139.5702</v>
      </c>
      <c r="U9834" s="8" t="str">
        <f t="shared" si="1383"/>
        <v>Medium</v>
      </c>
      <c r="V9834" s="7">
        <v>9</v>
      </c>
      <c r="W9834" s="8">
        <v>1141.9380000000001</v>
      </c>
      <c r="X9834" s="8">
        <f t="shared" si="1384"/>
        <v>372</v>
      </c>
      <c r="Y9834" s="9">
        <v>0.12222222200000001</v>
      </c>
      <c r="Z9834" s="9" t="str">
        <f t="shared" si="1385"/>
        <v>Low</v>
      </c>
    </row>
    <row r="9835" spans="1:26" x14ac:dyDescent="0.3">
      <c r="A9835" t="s">
        <v>8362</v>
      </c>
      <c r="B9835" s="6">
        <v>44913</v>
      </c>
      <c r="C9835" s="6" t="str">
        <f t="shared" si="1378"/>
        <v>2022</v>
      </c>
      <c r="D9835" s="6" t="str">
        <f t="shared" si="1379"/>
        <v>December</v>
      </c>
      <c r="E9835" s="6" t="str">
        <f t="shared" si="1380"/>
        <v>Q4</v>
      </c>
      <c r="F9835" s="6" t="str">
        <f t="shared" si="1381"/>
        <v>High</v>
      </c>
      <c r="G9835" s="6" t="str">
        <f t="shared" si="1382"/>
        <v>Full Price</v>
      </c>
      <c r="H9835" s="6">
        <v>44919</v>
      </c>
      <c r="I9835" t="s">
        <v>4885</v>
      </c>
      <c r="J9835" t="s">
        <v>732</v>
      </c>
      <c r="K9835" t="s">
        <v>2184</v>
      </c>
      <c r="L9835" t="s">
        <v>30</v>
      </c>
      <c r="M9835" t="s">
        <v>31</v>
      </c>
      <c r="N9835" t="s">
        <v>174</v>
      </c>
      <c r="O9835" t="s">
        <v>54</v>
      </c>
      <c r="P9835" t="s">
        <v>270</v>
      </c>
      <c r="Q9835" t="s">
        <v>271</v>
      </c>
      <c r="R9835" s="7">
        <v>0</v>
      </c>
      <c r="S9835" s="7">
        <f t="shared" si="1377"/>
        <v>1704.56</v>
      </c>
      <c r="T9835" s="8">
        <v>511.36799999999999</v>
      </c>
      <c r="U9835" s="8" t="str">
        <f t="shared" si="1383"/>
        <v>High</v>
      </c>
      <c r="V9835" s="7">
        <v>13</v>
      </c>
      <c r="W9835" s="8">
        <v>1704.56</v>
      </c>
      <c r="X9835" s="8">
        <f t="shared" si="1384"/>
        <v>184</v>
      </c>
      <c r="Y9835" s="9">
        <v>0.3</v>
      </c>
      <c r="Z9835" s="9" t="str">
        <f t="shared" si="1385"/>
        <v>High</v>
      </c>
    </row>
    <row r="9836" spans="1:26" x14ac:dyDescent="0.3">
      <c r="A9836" t="s">
        <v>8362</v>
      </c>
      <c r="B9836" s="6">
        <v>44913</v>
      </c>
      <c r="C9836" s="6" t="str">
        <f t="shared" si="1378"/>
        <v>2022</v>
      </c>
      <c r="D9836" s="6" t="str">
        <f t="shared" si="1379"/>
        <v>December</v>
      </c>
      <c r="E9836" s="6" t="str">
        <f t="shared" si="1380"/>
        <v>Q4</v>
      </c>
      <c r="F9836" s="6" t="str">
        <f t="shared" si="1381"/>
        <v>High</v>
      </c>
      <c r="G9836" s="6" t="str">
        <f t="shared" si="1382"/>
        <v>Full Price</v>
      </c>
      <c r="H9836" s="6">
        <v>44919</v>
      </c>
      <c r="I9836" t="s">
        <v>4885</v>
      </c>
      <c r="J9836" t="s">
        <v>703</v>
      </c>
      <c r="K9836" t="s">
        <v>5421</v>
      </c>
      <c r="L9836" t="s">
        <v>30</v>
      </c>
      <c r="M9836" t="s">
        <v>31</v>
      </c>
      <c r="N9836" t="s">
        <v>53</v>
      </c>
      <c r="O9836" t="s">
        <v>54</v>
      </c>
      <c r="P9836" t="s">
        <v>270</v>
      </c>
      <c r="Q9836" t="s">
        <v>271</v>
      </c>
      <c r="R9836" s="7">
        <v>0</v>
      </c>
      <c r="S9836" s="7">
        <f t="shared" si="1377"/>
        <v>3.2</v>
      </c>
      <c r="T9836" s="8">
        <v>1.3759999999999999</v>
      </c>
      <c r="U9836" s="8" t="str">
        <f t="shared" si="1383"/>
        <v>Low</v>
      </c>
      <c r="V9836" s="7">
        <v>2</v>
      </c>
      <c r="W9836" s="8">
        <v>3.2</v>
      </c>
      <c r="X9836" s="8">
        <f t="shared" si="1384"/>
        <v>9753</v>
      </c>
      <c r="Y9836" s="9">
        <v>0.43</v>
      </c>
      <c r="Z9836" s="9" t="str">
        <f t="shared" si="1385"/>
        <v>High</v>
      </c>
    </row>
    <row r="9837" spans="1:26" x14ac:dyDescent="0.3">
      <c r="A9837" t="s">
        <v>8362</v>
      </c>
      <c r="B9837" s="6">
        <v>44913</v>
      </c>
      <c r="C9837" s="6" t="str">
        <f t="shared" si="1378"/>
        <v>2022</v>
      </c>
      <c r="D9837" s="6" t="str">
        <f t="shared" si="1379"/>
        <v>December</v>
      </c>
      <c r="E9837" s="6" t="str">
        <f t="shared" si="1380"/>
        <v>Q4</v>
      </c>
      <c r="F9837" s="6" t="str">
        <f t="shared" si="1381"/>
        <v>High</v>
      </c>
      <c r="G9837" s="6" t="str">
        <f t="shared" si="1382"/>
        <v>Full Price</v>
      </c>
      <c r="H9837" s="6">
        <v>44919</v>
      </c>
      <c r="I9837" t="s">
        <v>4885</v>
      </c>
      <c r="J9837" t="s">
        <v>367</v>
      </c>
      <c r="K9837" t="s">
        <v>367</v>
      </c>
      <c r="L9837" t="s">
        <v>30</v>
      </c>
      <c r="M9837" t="s">
        <v>31</v>
      </c>
      <c r="N9837" t="s">
        <v>53</v>
      </c>
      <c r="O9837" t="s">
        <v>54</v>
      </c>
      <c r="P9837" t="s">
        <v>270</v>
      </c>
      <c r="Q9837" t="s">
        <v>271</v>
      </c>
      <c r="R9837" s="7">
        <v>0</v>
      </c>
      <c r="S9837" s="7">
        <f t="shared" si="1377"/>
        <v>38.82</v>
      </c>
      <c r="T9837" s="8">
        <v>17.469000000000001</v>
      </c>
      <c r="U9837" s="8" t="str">
        <f t="shared" si="1383"/>
        <v>Low</v>
      </c>
      <c r="V9837" s="7">
        <v>6</v>
      </c>
      <c r="W9837" s="8">
        <v>38.82</v>
      </c>
      <c r="X9837" s="8">
        <f t="shared" si="1384"/>
        <v>5721</v>
      </c>
      <c r="Y9837" s="9">
        <v>0.45</v>
      </c>
      <c r="Z9837" s="9" t="str">
        <f t="shared" si="1385"/>
        <v>High</v>
      </c>
    </row>
    <row r="9838" spans="1:26" x14ac:dyDescent="0.3">
      <c r="A9838" t="s">
        <v>8363</v>
      </c>
      <c r="B9838" s="6">
        <v>44913</v>
      </c>
      <c r="C9838" s="6" t="str">
        <f t="shared" si="1378"/>
        <v>2022</v>
      </c>
      <c r="D9838" s="6" t="str">
        <f t="shared" si="1379"/>
        <v>December</v>
      </c>
      <c r="E9838" s="6" t="str">
        <f t="shared" si="1380"/>
        <v>Q4</v>
      </c>
      <c r="F9838" s="6" t="str">
        <f t="shared" si="1381"/>
        <v>Low</v>
      </c>
      <c r="G9838" s="6" t="str">
        <f t="shared" si="1382"/>
        <v>Discounted</v>
      </c>
      <c r="H9838" s="6">
        <v>44918</v>
      </c>
      <c r="I9838" t="s">
        <v>1516</v>
      </c>
      <c r="J9838" t="s">
        <v>584</v>
      </c>
      <c r="K9838" t="s">
        <v>8364</v>
      </c>
      <c r="L9838" t="s">
        <v>30</v>
      </c>
      <c r="M9838" t="s">
        <v>76</v>
      </c>
      <c r="N9838" t="s">
        <v>138</v>
      </c>
      <c r="O9838" t="s">
        <v>69</v>
      </c>
      <c r="P9838" t="s">
        <v>5401</v>
      </c>
      <c r="Q9838" t="s">
        <v>71</v>
      </c>
      <c r="R9838" s="7">
        <v>0.15</v>
      </c>
      <c r="S9838" s="7">
        <f t="shared" si="1377"/>
        <v>101.85804999999999</v>
      </c>
      <c r="T9838" s="8">
        <v>-12.6882</v>
      </c>
      <c r="U9838" s="8" t="str">
        <f t="shared" si="1383"/>
        <v>Loss</v>
      </c>
      <c r="V9838" s="7">
        <v>1</v>
      </c>
      <c r="W9838" s="8">
        <v>119.833</v>
      </c>
      <c r="X9838" s="8">
        <f t="shared" si="1384"/>
        <v>3465</v>
      </c>
      <c r="Y9838" s="9">
        <v>-0.105882353</v>
      </c>
      <c r="Z9838" s="9" t="str">
        <f t="shared" si="1385"/>
        <v>Low</v>
      </c>
    </row>
    <row r="9839" spans="1:26" x14ac:dyDescent="0.3">
      <c r="A9839" t="s">
        <v>8363</v>
      </c>
      <c r="B9839" s="6">
        <v>44913</v>
      </c>
      <c r="C9839" s="6" t="str">
        <f t="shared" si="1378"/>
        <v>2022</v>
      </c>
      <c r="D9839" s="6" t="str">
        <f t="shared" si="1379"/>
        <v>December</v>
      </c>
      <c r="E9839" s="6" t="str">
        <f t="shared" si="1380"/>
        <v>Q4</v>
      </c>
      <c r="F9839" s="6" t="str">
        <f t="shared" si="1381"/>
        <v>High</v>
      </c>
      <c r="G9839" s="6" t="str">
        <f t="shared" si="1382"/>
        <v>Discounted</v>
      </c>
      <c r="H9839" s="6">
        <v>44918</v>
      </c>
      <c r="I9839" t="s">
        <v>1516</v>
      </c>
      <c r="J9839" t="s">
        <v>89</v>
      </c>
      <c r="K9839" t="s">
        <v>3334</v>
      </c>
      <c r="L9839" t="s">
        <v>30</v>
      </c>
      <c r="M9839" t="s">
        <v>31</v>
      </c>
      <c r="N9839" t="s">
        <v>41</v>
      </c>
      <c r="O9839" t="s">
        <v>69</v>
      </c>
      <c r="P9839" t="s">
        <v>5401</v>
      </c>
      <c r="Q9839" t="s">
        <v>71</v>
      </c>
      <c r="R9839" s="7">
        <v>0.2</v>
      </c>
      <c r="S9839" s="7">
        <f t="shared" si="1377"/>
        <v>37.337599999999995</v>
      </c>
      <c r="T9839" s="8">
        <v>16.3352</v>
      </c>
      <c r="U9839" s="8" t="str">
        <f t="shared" si="1383"/>
        <v>Low</v>
      </c>
      <c r="V9839" s="7">
        <v>2</v>
      </c>
      <c r="W9839" s="8">
        <v>46.671999999999997</v>
      </c>
      <c r="X9839" s="8">
        <f t="shared" si="1384"/>
        <v>5296</v>
      </c>
      <c r="Y9839" s="9">
        <v>0.35</v>
      </c>
      <c r="Z9839" s="9" t="str">
        <f t="shared" si="1385"/>
        <v>High</v>
      </c>
    </row>
    <row r="9840" spans="1:26" x14ac:dyDescent="0.3">
      <c r="A9840" t="s">
        <v>8363</v>
      </c>
      <c r="B9840" s="6">
        <v>44913</v>
      </c>
      <c r="C9840" s="6" t="str">
        <f t="shared" si="1378"/>
        <v>2022</v>
      </c>
      <c r="D9840" s="6" t="str">
        <f t="shared" si="1379"/>
        <v>December</v>
      </c>
      <c r="E9840" s="6" t="str">
        <f t="shared" si="1380"/>
        <v>Q4</v>
      </c>
      <c r="F9840" s="6" t="str">
        <f t="shared" si="1381"/>
        <v>High</v>
      </c>
      <c r="G9840" s="6" t="str">
        <f t="shared" si="1382"/>
        <v>Full Price</v>
      </c>
      <c r="H9840" s="6">
        <v>44918</v>
      </c>
      <c r="I9840" t="s">
        <v>1516</v>
      </c>
      <c r="J9840" t="s">
        <v>161</v>
      </c>
      <c r="K9840" t="s">
        <v>2501</v>
      </c>
      <c r="L9840" t="s">
        <v>30</v>
      </c>
      <c r="M9840" t="s">
        <v>91</v>
      </c>
      <c r="N9840" t="s">
        <v>110</v>
      </c>
      <c r="O9840" t="s">
        <v>69</v>
      </c>
      <c r="P9840" t="s">
        <v>5401</v>
      </c>
      <c r="Q9840" t="s">
        <v>71</v>
      </c>
      <c r="R9840" s="7">
        <v>0</v>
      </c>
      <c r="S9840" s="7">
        <f t="shared" si="1377"/>
        <v>119.98</v>
      </c>
      <c r="T9840" s="8">
        <v>57.590400000000002</v>
      </c>
      <c r="U9840" s="8" t="str">
        <f t="shared" si="1383"/>
        <v>Low</v>
      </c>
      <c r="V9840" s="7">
        <v>2</v>
      </c>
      <c r="W9840" s="8">
        <v>119.98</v>
      </c>
      <c r="X9840" s="8">
        <f t="shared" si="1384"/>
        <v>3447</v>
      </c>
      <c r="Y9840" s="9">
        <v>0.48</v>
      </c>
      <c r="Z9840" s="9" t="str">
        <f t="shared" si="1385"/>
        <v>High</v>
      </c>
    </row>
    <row r="9841" spans="1:26" x14ac:dyDescent="0.3">
      <c r="A9841" t="s">
        <v>8365</v>
      </c>
      <c r="B9841" s="6">
        <v>44913</v>
      </c>
      <c r="C9841" s="6" t="str">
        <f t="shared" si="1378"/>
        <v>2022</v>
      </c>
      <c r="D9841" s="6" t="str">
        <f t="shared" si="1379"/>
        <v>December</v>
      </c>
      <c r="E9841" s="6" t="str">
        <f t="shared" si="1380"/>
        <v>Q4</v>
      </c>
      <c r="F9841" s="6" t="str">
        <f t="shared" si="1381"/>
        <v>High</v>
      </c>
      <c r="G9841" s="6" t="str">
        <f t="shared" si="1382"/>
        <v>Full Price</v>
      </c>
      <c r="H9841" s="6">
        <v>44919</v>
      </c>
      <c r="I9841" t="s">
        <v>5059</v>
      </c>
      <c r="J9841" t="s">
        <v>1630</v>
      </c>
      <c r="K9841" t="s">
        <v>1631</v>
      </c>
      <c r="L9841" t="s">
        <v>61</v>
      </c>
      <c r="M9841" t="s">
        <v>76</v>
      </c>
      <c r="N9841" t="s">
        <v>99</v>
      </c>
      <c r="O9841" t="s">
        <v>33</v>
      </c>
      <c r="P9841" t="s">
        <v>1132</v>
      </c>
      <c r="Q9841" t="s">
        <v>287</v>
      </c>
      <c r="R9841" s="7">
        <v>0</v>
      </c>
      <c r="S9841" s="7">
        <f t="shared" si="1377"/>
        <v>99.95</v>
      </c>
      <c r="T9841" s="8">
        <v>22.988499999999998</v>
      </c>
      <c r="U9841" s="8" t="str">
        <f t="shared" si="1383"/>
        <v>Low</v>
      </c>
      <c r="V9841" s="7">
        <v>5</v>
      </c>
      <c r="W9841" s="8">
        <v>99.95</v>
      </c>
      <c r="X9841" s="8">
        <f t="shared" si="1384"/>
        <v>3780</v>
      </c>
      <c r="Y9841" s="9">
        <v>0.23</v>
      </c>
      <c r="Z9841" s="9" t="str">
        <f t="shared" si="1385"/>
        <v>High</v>
      </c>
    </row>
    <row r="9842" spans="1:26" x14ac:dyDescent="0.3">
      <c r="A9842" t="s">
        <v>8365</v>
      </c>
      <c r="B9842" s="6">
        <v>44913</v>
      </c>
      <c r="C9842" s="6" t="str">
        <f t="shared" si="1378"/>
        <v>2022</v>
      </c>
      <c r="D9842" s="6" t="str">
        <f t="shared" si="1379"/>
        <v>December</v>
      </c>
      <c r="E9842" s="6" t="str">
        <f t="shared" si="1380"/>
        <v>Q4</v>
      </c>
      <c r="F9842" s="6" t="str">
        <f t="shared" si="1381"/>
        <v>High</v>
      </c>
      <c r="G9842" s="6" t="str">
        <f t="shared" si="1382"/>
        <v>Full Price</v>
      </c>
      <c r="H9842" s="6">
        <v>44919</v>
      </c>
      <c r="I9842" t="s">
        <v>5059</v>
      </c>
      <c r="J9842" t="s">
        <v>319</v>
      </c>
      <c r="K9842" t="s">
        <v>2435</v>
      </c>
      <c r="L9842" t="s">
        <v>61</v>
      </c>
      <c r="M9842" t="s">
        <v>91</v>
      </c>
      <c r="N9842" t="s">
        <v>110</v>
      </c>
      <c r="O9842" t="s">
        <v>33</v>
      </c>
      <c r="P9842" t="s">
        <v>1132</v>
      </c>
      <c r="Q9842" t="s">
        <v>287</v>
      </c>
      <c r="R9842" s="7">
        <v>0</v>
      </c>
      <c r="S9842" s="7">
        <f t="shared" si="1377"/>
        <v>29.34</v>
      </c>
      <c r="T9842" s="8">
        <v>10.8558</v>
      </c>
      <c r="U9842" s="8" t="str">
        <f t="shared" si="1383"/>
        <v>Low</v>
      </c>
      <c r="V9842" s="7">
        <v>3</v>
      </c>
      <c r="W9842" s="8">
        <v>29.34</v>
      </c>
      <c r="X9842" s="8">
        <f t="shared" si="1384"/>
        <v>6355</v>
      </c>
      <c r="Y9842" s="9">
        <v>0.37</v>
      </c>
      <c r="Z9842" s="9" t="str">
        <f t="shared" si="1385"/>
        <v>High</v>
      </c>
    </row>
    <row r="9843" spans="1:26" x14ac:dyDescent="0.3">
      <c r="A9843" t="s">
        <v>8366</v>
      </c>
      <c r="B9843" s="6">
        <v>44913</v>
      </c>
      <c r="C9843" s="6" t="str">
        <f t="shared" si="1378"/>
        <v>2022</v>
      </c>
      <c r="D9843" s="6" t="str">
        <f t="shared" si="1379"/>
        <v>December</v>
      </c>
      <c r="E9843" s="6" t="str">
        <f t="shared" si="1380"/>
        <v>Q4</v>
      </c>
      <c r="F9843" s="6" t="str">
        <f t="shared" si="1381"/>
        <v>Low</v>
      </c>
      <c r="G9843" s="6" t="str">
        <f t="shared" si="1382"/>
        <v>Discounted</v>
      </c>
      <c r="H9843" s="6">
        <v>44918</v>
      </c>
      <c r="I9843" t="s">
        <v>2403</v>
      </c>
      <c r="J9843" t="s">
        <v>732</v>
      </c>
      <c r="K9843" t="s">
        <v>3623</v>
      </c>
      <c r="L9843" t="s">
        <v>30</v>
      </c>
      <c r="M9843" t="s">
        <v>31</v>
      </c>
      <c r="N9843" t="s">
        <v>174</v>
      </c>
      <c r="O9843" t="s">
        <v>54</v>
      </c>
      <c r="P9843" t="s">
        <v>406</v>
      </c>
      <c r="Q9843" t="s">
        <v>132</v>
      </c>
      <c r="R9843" s="7">
        <v>0.2</v>
      </c>
      <c r="S9843" s="7">
        <f t="shared" si="1377"/>
        <v>104.08959999999999</v>
      </c>
      <c r="T9843" s="8">
        <v>13.011200000000001</v>
      </c>
      <c r="U9843" s="8" t="str">
        <f t="shared" si="1383"/>
        <v>Low</v>
      </c>
      <c r="V9843" s="7">
        <v>2</v>
      </c>
      <c r="W9843" s="8">
        <v>130.11199999999999</v>
      </c>
      <c r="X9843" s="8">
        <f t="shared" si="1384"/>
        <v>3290</v>
      </c>
      <c r="Y9843" s="9">
        <v>0.1</v>
      </c>
      <c r="Z9843" s="9" t="str">
        <f t="shared" si="1385"/>
        <v>Low</v>
      </c>
    </row>
    <row r="9844" spans="1:26" x14ac:dyDescent="0.3">
      <c r="A9844" t="s">
        <v>8366</v>
      </c>
      <c r="B9844" s="6">
        <v>44913</v>
      </c>
      <c r="C9844" s="6" t="str">
        <f t="shared" si="1378"/>
        <v>2022</v>
      </c>
      <c r="D9844" s="6" t="str">
        <f t="shared" si="1379"/>
        <v>December</v>
      </c>
      <c r="E9844" s="6" t="str">
        <f t="shared" si="1380"/>
        <v>Q4</v>
      </c>
      <c r="F9844" s="6" t="str">
        <f t="shared" si="1381"/>
        <v>Low</v>
      </c>
      <c r="G9844" s="6" t="str">
        <f t="shared" si="1382"/>
        <v>Discounted</v>
      </c>
      <c r="H9844" s="6">
        <v>44918</v>
      </c>
      <c r="I9844" t="s">
        <v>2403</v>
      </c>
      <c r="J9844" t="s">
        <v>151</v>
      </c>
      <c r="K9844" t="s">
        <v>801</v>
      </c>
      <c r="L9844" t="s">
        <v>30</v>
      </c>
      <c r="M9844" t="s">
        <v>31</v>
      </c>
      <c r="N9844" t="s">
        <v>41</v>
      </c>
      <c r="O9844" t="s">
        <v>54</v>
      </c>
      <c r="P9844" t="s">
        <v>406</v>
      </c>
      <c r="Q9844" t="s">
        <v>132</v>
      </c>
      <c r="R9844" s="7">
        <v>0.7</v>
      </c>
      <c r="S9844" s="7">
        <f t="shared" si="1377"/>
        <v>2.1707999999999998</v>
      </c>
      <c r="T9844" s="8">
        <v>-6.03</v>
      </c>
      <c r="U9844" s="8" t="str">
        <f t="shared" si="1383"/>
        <v>Loss</v>
      </c>
      <c r="V9844" s="7">
        <v>3</v>
      </c>
      <c r="W9844" s="8">
        <v>7.2359999999999998</v>
      </c>
      <c r="X9844" s="8">
        <f t="shared" si="1384"/>
        <v>9095</v>
      </c>
      <c r="Y9844" s="9">
        <v>-0.83333333300000001</v>
      </c>
      <c r="Z9844" s="9" t="str">
        <f t="shared" si="1385"/>
        <v>Low</v>
      </c>
    </row>
    <row r="9845" spans="1:26" x14ac:dyDescent="0.3">
      <c r="A9845" t="s">
        <v>8366</v>
      </c>
      <c r="B9845" s="6">
        <v>44913</v>
      </c>
      <c r="C9845" s="6" t="str">
        <f t="shared" si="1378"/>
        <v>2022</v>
      </c>
      <c r="D9845" s="6" t="str">
        <f t="shared" si="1379"/>
        <v>December</v>
      </c>
      <c r="E9845" s="6" t="str">
        <f t="shared" si="1380"/>
        <v>Q4</v>
      </c>
      <c r="F9845" s="6" t="str">
        <f t="shared" si="1381"/>
        <v>High</v>
      </c>
      <c r="G9845" s="6" t="str">
        <f t="shared" si="1382"/>
        <v>Discounted</v>
      </c>
      <c r="H9845" s="6">
        <v>44918</v>
      </c>
      <c r="I9845" t="s">
        <v>2403</v>
      </c>
      <c r="J9845" t="s">
        <v>89</v>
      </c>
      <c r="K9845" t="s">
        <v>2108</v>
      </c>
      <c r="L9845" t="s">
        <v>30</v>
      </c>
      <c r="M9845" t="s">
        <v>31</v>
      </c>
      <c r="N9845" t="s">
        <v>86</v>
      </c>
      <c r="O9845" t="s">
        <v>54</v>
      </c>
      <c r="P9845" t="s">
        <v>406</v>
      </c>
      <c r="Q9845" t="s">
        <v>132</v>
      </c>
      <c r="R9845" s="7">
        <v>0.2</v>
      </c>
      <c r="S9845" s="7">
        <f t="shared" si="1377"/>
        <v>3.8592</v>
      </c>
      <c r="T9845" s="8">
        <v>1.7486999999999999</v>
      </c>
      <c r="U9845" s="8" t="str">
        <f t="shared" si="1383"/>
        <v>Low</v>
      </c>
      <c r="V9845" s="7">
        <v>3</v>
      </c>
      <c r="W9845" s="8">
        <v>4.8239999999999998</v>
      </c>
      <c r="X9845" s="8">
        <f t="shared" si="1384"/>
        <v>9523</v>
      </c>
      <c r="Y9845" s="9">
        <v>0.36249999999999999</v>
      </c>
      <c r="Z9845" s="9" t="str">
        <f t="shared" si="1385"/>
        <v>High</v>
      </c>
    </row>
    <row r="9846" spans="1:26" x14ac:dyDescent="0.3">
      <c r="A9846" t="s">
        <v>8366</v>
      </c>
      <c r="B9846" s="6">
        <v>44913</v>
      </c>
      <c r="C9846" s="6" t="str">
        <f t="shared" si="1378"/>
        <v>2022</v>
      </c>
      <c r="D9846" s="6" t="str">
        <f t="shared" si="1379"/>
        <v>December</v>
      </c>
      <c r="E9846" s="6" t="str">
        <f t="shared" si="1380"/>
        <v>Q4</v>
      </c>
      <c r="F9846" s="6" t="str">
        <f t="shared" si="1381"/>
        <v>High</v>
      </c>
      <c r="G9846" s="6" t="str">
        <f t="shared" si="1382"/>
        <v>Discounted</v>
      </c>
      <c r="H9846" s="6">
        <v>44918</v>
      </c>
      <c r="I9846" t="s">
        <v>2403</v>
      </c>
      <c r="J9846" t="s">
        <v>67</v>
      </c>
      <c r="K9846" t="s">
        <v>3077</v>
      </c>
      <c r="L9846" t="s">
        <v>30</v>
      </c>
      <c r="M9846" t="s">
        <v>31</v>
      </c>
      <c r="N9846" t="s">
        <v>32</v>
      </c>
      <c r="O9846" t="s">
        <v>54</v>
      </c>
      <c r="P9846" t="s">
        <v>406</v>
      </c>
      <c r="Q9846" t="s">
        <v>132</v>
      </c>
      <c r="R9846" s="7">
        <v>0.2</v>
      </c>
      <c r="S9846" s="7">
        <f t="shared" si="1377"/>
        <v>73.087999999999994</v>
      </c>
      <c r="T9846" s="8">
        <v>29.692</v>
      </c>
      <c r="U9846" s="8" t="str">
        <f t="shared" si="1383"/>
        <v>Low</v>
      </c>
      <c r="V9846" s="7">
        <v>5</v>
      </c>
      <c r="W9846" s="8">
        <v>91.36</v>
      </c>
      <c r="X9846" s="8">
        <f t="shared" si="1384"/>
        <v>3947</v>
      </c>
      <c r="Y9846" s="9">
        <v>0.32500000000000001</v>
      </c>
      <c r="Z9846" s="9" t="str">
        <f t="shared" si="1385"/>
        <v>High</v>
      </c>
    </row>
    <row r="9847" spans="1:26" x14ac:dyDescent="0.3">
      <c r="A9847" t="s">
        <v>8367</v>
      </c>
      <c r="B9847" s="6">
        <v>44913</v>
      </c>
      <c r="C9847" s="6" t="str">
        <f t="shared" si="1378"/>
        <v>2022</v>
      </c>
      <c r="D9847" s="6" t="str">
        <f t="shared" si="1379"/>
        <v>December</v>
      </c>
      <c r="E9847" s="6" t="str">
        <f t="shared" si="1380"/>
        <v>Q4</v>
      </c>
      <c r="F9847" s="6" t="str">
        <f t="shared" si="1381"/>
        <v>High</v>
      </c>
      <c r="G9847" s="6" t="str">
        <f t="shared" si="1382"/>
        <v>Full Price</v>
      </c>
      <c r="H9847" s="6">
        <v>44919</v>
      </c>
      <c r="I9847" t="s">
        <v>4840</v>
      </c>
      <c r="J9847" t="s">
        <v>105</v>
      </c>
      <c r="K9847" t="s">
        <v>1082</v>
      </c>
      <c r="L9847" t="s">
        <v>40</v>
      </c>
      <c r="M9847" t="s">
        <v>31</v>
      </c>
      <c r="N9847" t="s">
        <v>53</v>
      </c>
      <c r="O9847" t="s">
        <v>69</v>
      </c>
      <c r="P9847" t="s">
        <v>139</v>
      </c>
      <c r="Q9847" t="s">
        <v>71</v>
      </c>
      <c r="R9847" s="7">
        <v>0</v>
      </c>
      <c r="S9847" s="7">
        <f t="shared" si="1377"/>
        <v>5.76</v>
      </c>
      <c r="T9847" s="8">
        <v>1.6704000000000001</v>
      </c>
      <c r="U9847" s="8" t="str">
        <f t="shared" si="1383"/>
        <v>Low</v>
      </c>
      <c r="V9847" s="7">
        <v>2</v>
      </c>
      <c r="W9847" s="8">
        <v>5.76</v>
      </c>
      <c r="X9847" s="8">
        <f t="shared" si="1384"/>
        <v>9353</v>
      </c>
      <c r="Y9847" s="9">
        <v>0.28999999999999998</v>
      </c>
      <c r="Z9847" s="9" t="str">
        <f t="shared" si="1385"/>
        <v>High</v>
      </c>
    </row>
    <row r="9848" spans="1:26" x14ac:dyDescent="0.3">
      <c r="A9848" t="s">
        <v>8368</v>
      </c>
      <c r="B9848" s="6">
        <v>44913</v>
      </c>
      <c r="C9848" s="6" t="str">
        <f t="shared" si="1378"/>
        <v>2022</v>
      </c>
      <c r="D9848" s="6" t="str">
        <f t="shared" si="1379"/>
        <v>December</v>
      </c>
      <c r="E9848" s="6" t="str">
        <f t="shared" si="1380"/>
        <v>Q4</v>
      </c>
      <c r="F9848" s="6" t="str">
        <f t="shared" si="1381"/>
        <v>Low</v>
      </c>
      <c r="G9848" s="6" t="str">
        <f t="shared" si="1382"/>
        <v>Discounted</v>
      </c>
      <c r="H9848" s="6">
        <v>44917</v>
      </c>
      <c r="I9848" t="s">
        <v>960</v>
      </c>
      <c r="J9848" t="s">
        <v>44</v>
      </c>
      <c r="K9848" t="s">
        <v>597</v>
      </c>
      <c r="L9848" t="s">
        <v>61</v>
      </c>
      <c r="M9848" t="s">
        <v>31</v>
      </c>
      <c r="N9848" t="s">
        <v>53</v>
      </c>
      <c r="O9848" t="s">
        <v>54</v>
      </c>
      <c r="P9848" t="s">
        <v>55</v>
      </c>
      <c r="Q9848" t="s">
        <v>56</v>
      </c>
      <c r="R9848" s="7">
        <v>0.2</v>
      </c>
      <c r="S9848" s="7">
        <f t="shared" si="1377"/>
        <v>14.963200000000001</v>
      </c>
      <c r="T9848" s="8">
        <v>2.3380000000000001</v>
      </c>
      <c r="U9848" s="8" t="str">
        <f t="shared" si="1383"/>
        <v>Low</v>
      </c>
      <c r="V9848" s="7">
        <v>7</v>
      </c>
      <c r="W9848" s="8">
        <v>18.704000000000001</v>
      </c>
      <c r="X9848" s="8">
        <f t="shared" si="1384"/>
        <v>7312</v>
      </c>
      <c r="Y9848" s="9">
        <v>0.125</v>
      </c>
      <c r="Z9848" s="9" t="str">
        <f t="shared" si="1385"/>
        <v>Low</v>
      </c>
    </row>
    <row r="9849" spans="1:26" x14ac:dyDescent="0.3">
      <c r="A9849" t="s">
        <v>8369</v>
      </c>
      <c r="B9849" s="6">
        <v>44914</v>
      </c>
      <c r="C9849" s="6" t="str">
        <f t="shared" si="1378"/>
        <v>2022</v>
      </c>
      <c r="D9849" s="6" t="str">
        <f t="shared" si="1379"/>
        <v>December</v>
      </c>
      <c r="E9849" s="6" t="str">
        <f t="shared" si="1380"/>
        <v>Q4</v>
      </c>
      <c r="F9849" s="6" t="str">
        <f t="shared" si="1381"/>
        <v>Low</v>
      </c>
      <c r="G9849" s="6" t="str">
        <f t="shared" si="1382"/>
        <v>Discounted</v>
      </c>
      <c r="H9849" s="6">
        <v>44918</v>
      </c>
      <c r="I9849" t="s">
        <v>3161</v>
      </c>
      <c r="J9849" t="s">
        <v>136</v>
      </c>
      <c r="K9849" t="s">
        <v>1842</v>
      </c>
      <c r="L9849" t="s">
        <v>30</v>
      </c>
      <c r="M9849" t="s">
        <v>76</v>
      </c>
      <c r="N9849" t="s">
        <v>138</v>
      </c>
      <c r="O9849" t="s">
        <v>69</v>
      </c>
      <c r="P9849" t="s">
        <v>5506</v>
      </c>
      <c r="Q9849" t="s">
        <v>495</v>
      </c>
      <c r="R9849" s="7">
        <v>0.7</v>
      </c>
      <c r="S9849" s="7">
        <f t="shared" si="1377"/>
        <v>30.605400000000003</v>
      </c>
      <c r="T9849" s="8">
        <v>-183.63239999999999</v>
      </c>
      <c r="U9849" s="8" t="str">
        <f t="shared" si="1383"/>
        <v>Loss</v>
      </c>
      <c r="V9849" s="7">
        <v>7</v>
      </c>
      <c r="W9849" s="8">
        <v>102.018</v>
      </c>
      <c r="X9849" s="8">
        <f t="shared" si="1384"/>
        <v>3738</v>
      </c>
      <c r="Y9849" s="9">
        <v>-1.8</v>
      </c>
      <c r="Z9849" s="9" t="str">
        <f t="shared" si="1385"/>
        <v>Low</v>
      </c>
    </row>
    <row r="9850" spans="1:26" x14ac:dyDescent="0.3">
      <c r="A9850" t="s">
        <v>8369</v>
      </c>
      <c r="B9850" s="6">
        <v>44914</v>
      </c>
      <c r="C9850" s="6" t="str">
        <f t="shared" si="1378"/>
        <v>2022</v>
      </c>
      <c r="D9850" s="6" t="str">
        <f t="shared" si="1379"/>
        <v>December</v>
      </c>
      <c r="E9850" s="6" t="str">
        <f t="shared" si="1380"/>
        <v>Q4</v>
      </c>
      <c r="F9850" s="6" t="str">
        <f t="shared" si="1381"/>
        <v>High</v>
      </c>
      <c r="G9850" s="6" t="str">
        <f t="shared" si="1382"/>
        <v>Discounted</v>
      </c>
      <c r="H9850" s="6">
        <v>44918</v>
      </c>
      <c r="I9850" t="s">
        <v>3161</v>
      </c>
      <c r="J9850" t="s">
        <v>853</v>
      </c>
      <c r="K9850" t="s">
        <v>2677</v>
      </c>
      <c r="L9850" t="s">
        <v>30</v>
      </c>
      <c r="M9850" t="s">
        <v>76</v>
      </c>
      <c r="N9850" t="s">
        <v>99</v>
      </c>
      <c r="O9850" t="s">
        <v>69</v>
      </c>
      <c r="P9850" t="s">
        <v>5506</v>
      </c>
      <c r="Q9850" t="s">
        <v>495</v>
      </c>
      <c r="R9850" s="7">
        <v>0.2</v>
      </c>
      <c r="S9850" s="7">
        <f t="shared" si="1377"/>
        <v>10.687999999999999</v>
      </c>
      <c r="T9850" s="8">
        <v>4.008</v>
      </c>
      <c r="U9850" s="8" t="str">
        <f t="shared" si="1383"/>
        <v>Low</v>
      </c>
      <c r="V9850" s="7">
        <v>5</v>
      </c>
      <c r="W9850" s="8">
        <v>13.36</v>
      </c>
      <c r="X9850" s="8">
        <f t="shared" si="1384"/>
        <v>8037</v>
      </c>
      <c r="Y9850" s="9">
        <v>0.3</v>
      </c>
      <c r="Z9850" s="9" t="str">
        <f t="shared" si="1385"/>
        <v>High</v>
      </c>
    </row>
    <row r="9851" spans="1:26" x14ac:dyDescent="0.3">
      <c r="A9851" t="s">
        <v>8369</v>
      </c>
      <c r="B9851" s="6">
        <v>44914</v>
      </c>
      <c r="C9851" s="6" t="str">
        <f t="shared" si="1378"/>
        <v>2022</v>
      </c>
      <c r="D9851" s="6" t="str">
        <f t="shared" si="1379"/>
        <v>December</v>
      </c>
      <c r="E9851" s="6" t="str">
        <f t="shared" si="1380"/>
        <v>Q4</v>
      </c>
      <c r="F9851" s="6" t="str">
        <f t="shared" si="1381"/>
        <v>Low</v>
      </c>
      <c r="G9851" s="6" t="str">
        <f t="shared" si="1382"/>
        <v>Discounted</v>
      </c>
      <c r="H9851" s="6">
        <v>44918</v>
      </c>
      <c r="I9851" t="s">
        <v>3161</v>
      </c>
      <c r="J9851" t="s">
        <v>141</v>
      </c>
      <c r="K9851" t="s">
        <v>3278</v>
      </c>
      <c r="L9851" t="s">
        <v>30</v>
      </c>
      <c r="M9851" t="s">
        <v>31</v>
      </c>
      <c r="N9851" t="s">
        <v>49</v>
      </c>
      <c r="O9851" t="s">
        <v>69</v>
      </c>
      <c r="P9851" t="s">
        <v>5506</v>
      </c>
      <c r="Q9851" t="s">
        <v>495</v>
      </c>
      <c r="R9851" s="7">
        <v>0.2</v>
      </c>
      <c r="S9851" s="7">
        <f t="shared" si="1377"/>
        <v>62.604799999999997</v>
      </c>
      <c r="T9851" s="8">
        <v>-17.607600000000001</v>
      </c>
      <c r="U9851" s="8" t="str">
        <f t="shared" si="1383"/>
        <v>Loss</v>
      </c>
      <c r="V9851" s="7">
        <v>2</v>
      </c>
      <c r="W9851" s="8">
        <v>78.256</v>
      </c>
      <c r="X9851" s="8">
        <f t="shared" si="1384"/>
        <v>4268</v>
      </c>
      <c r="Y9851" s="9">
        <v>-0.22500000000000001</v>
      </c>
      <c r="Z9851" s="9" t="str">
        <f t="shared" si="1385"/>
        <v>Low</v>
      </c>
    </row>
    <row r="9852" spans="1:26" x14ac:dyDescent="0.3">
      <c r="A9852" t="s">
        <v>8370</v>
      </c>
      <c r="B9852" s="6">
        <v>44914</v>
      </c>
      <c r="C9852" s="6" t="str">
        <f t="shared" si="1378"/>
        <v>2022</v>
      </c>
      <c r="D9852" s="6" t="str">
        <f t="shared" si="1379"/>
        <v>December</v>
      </c>
      <c r="E9852" s="6" t="str">
        <f t="shared" si="1380"/>
        <v>Q4</v>
      </c>
      <c r="F9852" s="6" t="str">
        <f t="shared" si="1381"/>
        <v>High</v>
      </c>
      <c r="G9852" s="6" t="str">
        <f t="shared" si="1382"/>
        <v>Discounted</v>
      </c>
      <c r="H9852" s="6">
        <v>44919</v>
      </c>
      <c r="I9852" t="s">
        <v>129</v>
      </c>
      <c r="J9852" t="s">
        <v>89</v>
      </c>
      <c r="K9852" t="s">
        <v>4202</v>
      </c>
      <c r="L9852" t="s">
        <v>30</v>
      </c>
      <c r="M9852" t="s">
        <v>31</v>
      </c>
      <c r="N9852" t="s">
        <v>41</v>
      </c>
      <c r="O9852" t="s">
        <v>69</v>
      </c>
      <c r="P9852" t="s">
        <v>139</v>
      </c>
      <c r="Q9852" t="s">
        <v>71</v>
      </c>
      <c r="R9852" s="7">
        <v>0.2</v>
      </c>
      <c r="S9852" s="7">
        <f t="shared" si="1377"/>
        <v>29.337599999999998</v>
      </c>
      <c r="T9852" s="8">
        <v>11.46</v>
      </c>
      <c r="U9852" s="8" t="str">
        <f t="shared" si="1383"/>
        <v>Low</v>
      </c>
      <c r="V9852" s="7">
        <v>2</v>
      </c>
      <c r="W9852" s="8">
        <v>36.671999999999997</v>
      </c>
      <c r="X9852" s="8">
        <f t="shared" si="1384"/>
        <v>5823</v>
      </c>
      <c r="Y9852" s="9">
        <v>0.3125</v>
      </c>
      <c r="Z9852" s="9" t="str">
        <f t="shared" si="1385"/>
        <v>High</v>
      </c>
    </row>
    <row r="9853" spans="1:26" x14ac:dyDescent="0.3">
      <c r="A9853" t="s">
        <v>8371</v>
      </c>
      <c r="B9853" s="6">
        <v>44914</v>
      </c>
      <c r="C9853" s="6" t="str">
        <f t="shared" si="1378"/>
        <v>2022</v>
      </c>
      <c r="D9853" s="6" t="str">
        <f t="shared" si="1379"/>
        <v>December</v>
      </c>
      <c r="E9853" s="6" t="str">
        <f t="shared" si="1380"/>
        <v>Q4</v>
      </c>
      <c r="F9853" s="6" t="str">
        <f t="shared" si="1381"/>
        <v>Low</v>
      </c>
      <c r="G9853" s="6" t="str">
        <f t="shared" si="1382"/>
        <v>Full Price</v>
      </c>
      <c r="H9853" s="6">
        <v>44916</v>
      </c>
      <c r="I9853" t="s">
        <v>2604</v>
      </c>
      <c r="J9853" t="s">
        <v>791</v>
      </c>
      <c r="K9853" t="s">
        <v>792</v>
      </c>
      <c r="L9853" t="s">
        <v>30</v>
      </c>
      <c r="M9853" t="s">
        <v>31</v>
      </c>
      <c r="N9853" t="s">
        <v>356</v>
      </c>
      <c r="O9853" t="s">
        <v>62</v>
      </c>
      <c r="P9853" t="s">
        <v>236</v>
      </c>
      <c r="Q9853" t="s">
        <v>147</v>
      </c>
      <c r="R9853" s="7">
        <v>0</v>
      </c>
      <c r="S9853" s="7">
        <f t="shared" si="1377"/>
        <v>1665.62</v>
      </c>
      <c r="T9853" s="8">
        <v>33.312399999999997</v>
      </c>
      <c r="U9853" s="8" t="str">
        <f t="shared" si="1383"/>
        <v>Low</v>
      </c>
      <c r="V9853" s="7">
        <v>2</v>
      </c>
      <c r="W9853" s="8">
        <v>1665.62</v>
      </c>
      <c r="X9853" s="8">
        <f t="shared" si="1384"/>
        <v>195</v>
      </c>
      <c r="Y9853" s="9">
        <v>0.02</v>
      </c>
      <c r="Z9853" s="9" t="str">
        <f t="shared" si="1385"/>
        <v>Low</v>
      </c>
    </row>
    <row r="9854" spans="1:26" x14ac:dyDescent="0.3">
      <c r="A9854" t="s">
        <v>8372</v>
      </c>
      <c r="B9854" s="6">
        <v>44915</v>
      </c>
      <c r="C9854" s="6" t="str">
        <f t="shared" si="1378"/>
        <v>2022</v>
      </c>
      <c r="D9854" s="6" t="str">
        <f t="shared" si="1379"/>
        <v>December</v>
      </c>
      <c r="E9854" s="6" t="str">
        <f t="shared" si="1380"/>
        <v>Q4</v>
      </c>
      <c r="F9854" s="6" t="str">
        <f t="shared" si="1381"/>
        <v>High</v>
      </c>
      <c r="G9854" s="6" t="str">
        <f t="shared" si="1382"/>
        <v>Discounted</v>
      </c>
      <c r="H9854" s="6">
        <v>44921</v>
      </c>
      <c r="I9854" t="s">
        <v>3034</v>
      </c>
      <c r="J9854" t="s">
        <v>38</v>
      </c>
      <c r="K9854" t="s">
        <v>1740</v>
      </c>
      <c r="L9854" t="s">
        <v>61</v>
      </c>
      <c r="M9854" t="s">
        <v>31</v>
      </c>
      <c r="N9854" t="s">
        <v>41</v>
      </c>
      <c r="O9854" t="s">
        <v>54</v>
      </c>
      <c r="P9854" t="s">
        <v>270</v>
      </c>
      <c r="Q9854" t="s">
        <v>271</v>
      </c>
      <c r="R9854" s="7">
        <v>0.2</v>
      </c>
      <c r="S9854" s="7">
        <f t="shared" si="1377"/>
        <v>40.281599999999997</v>
      </c>
      <c r="T9854" s="8">
        <v>17.623200000000001</v>
      </c>
      <c r="U9854" s="8" t="str">
        <f t="shared" si="1383"/>
        <v>Low</v>
      </c>
      <c r="V9854" s="7">
        <v>3</v>
      </c>
      <c r="W9854" s="8">
        <v>50.351999999999997</v>
      </c>
      <c r="X9854" s="8">
        <f t="shared" si="1384"/>
        <v>5129</v>
      </c>
      <c r="Y9854" s="9">
        <v>0.35</v>
      </c>
      <c r="Z9854" s="9" t="str">
        <f t="shared" si="1385"/>
        <v>High</v>
      </c>
    </row>
    <row r="9855" spans="1:26" x14ac:dyDescent="0.3">
      <c r="A9855" t="s">
        <v>8372</v>
      </c>
      <c r="B9855" s="6">
        <v>44915</v>
      </c>
      <c r="C9855" s="6" t="str">
        <f t="shared" si="1378"/>
        <v>2022</v>
      </c>
      <c r="D9855" s="6" t="str">
        <f t="shared" si="1379"/>
        <v>December</v>
      </c>
      <c r="E9855" s="6" t="str">
        <f t="shared" si="1380"/>
        <v>Q4</v>
      </c>
      <c r="F9855" s="6" t="str">
        <f t="shared" si="1381"/>
        <v>High</v>
      </c>
      <c r="G9855" s="6" t="str">
        <f t="shared" si="1382"/>
        <v>Full Price</v>
      </c>
      <c r="H9855" s="6">
        <v>44921</v>
      </c>
      <c r="I9855" t="s">
        <v>3034</v>
      </c>
      <c r="J9855" t="s">
        <v>67</v>
      </c>
      <c r="K9855" t="s">
        <v>4217</v>
      </c>
      <c r="L9855" t="s">
        <v>61</v>
      </c>
      <c r="M9855" t="s">
        <v>31</v>
      </c>
      <c r="N9855" t="s">
        <v>32</v>
      </c>
      <c r="O9855" t="s">
        <v>54</v>
      </c>
      <c r="P9855" t="s">
        <v>270</v>
      </c>
      <c r="Q9855" t="s">
        <v>271</v>
      </c>
      <c r="R9855" s="7">
        <v>0</v>
      </c>
      <c r="S9855" s="7">
        <f t="shared" si="1377"/>
        <v>279.89999999999998</v>
      </c>
      <c r="T9855" s="8">
        <v>137.15100000000001</v>
      </c>
      <c r="U9855" s="8" t="str">
        <f t="shared" si="1383"/>
        <v>Medium</v>
      </c>
      <c r="V9855" s="7">
        <v>5</v>
      </c>
      <c r="W9855" s="8">
        <v>279.89999999999998</v>
      </c>
      <c r="X9855" s="8">
        <f t="shared" si="1384"/>
        <v>2010</v>
      </c>
      <c r="Y9855" s="9">
        <v>0.49</v>
      </c>
      <c r="Z9855" s="9" t="str">
        <f t="shared" si="1385"/>
        <v>High</v>
      </c>
    </row>
    <row r="9856" spans="1:26" x14ac:dyDescent="0.3">
      <c r="A9856" t="s">
        <v>8372</v>
      </c>
      <c r="B9856" s="6">
        <v>44915</v>
      </c>
      <c r="C9856" s="6" t="str">
        <f t="shared" si="1378"/>
        <v>2022</v>
      </c>
      <c r="D9856" s="6" t="str">
        <f t="shared" si="1379"/>
        <v>December</v>
      </c>
      <c r="E9856" s="6" t="str">
        <f t="shared" si="1380"/>
        <v>Q4</v>
      </c>
      <c r="F9856" s="6" t="str">
        <f t="shared" si="1381"/>
        <v>High</v>
      </c>
      <c r="G9856" s="6" t="str">
        <f t="shared" si="1382"/>
        <v>Full Price</v>
      </c>
      <c r="H9856" s="6">
        <v>44921</v>
      </c>
      <c r="I9856" t="s">
        <v>3034</v>
      </c>
      <c r="J9856" t="s">
        <v>67</v>
      </c>
      <c r="K9856" t="s">
        <v>3907</v>
      </c>
      <c r="L9856" t="s">
        <v>61</v>
      </c>
      <c r="M9856" t="s">
        <v>31</v>
      </c>
      <c r="N9856" t="s">
        <v>32</v>
      </c>
      <c r="O9856" t="s">
        <v>54</v>
      </c>
      <c r="P9856" t="s">
        <v>270</v>
      </c>
      <c r="Q9856" t="s">
        <v>271</v>
      </c>
      <c r="R9856" s="7">
        <v>0</v>
      </c>
      <c r="S9856" s="7">
        <f t="shared" si="1377"/>
        <v>34.020000000000003</v>
      </c>
      <c r="T9856" s="8">
        <v>16.669799999999999</v>
      </c>
      <c r="U9856" s="8" t="str">
        <f t="shared" si="1383"/>
        <v>Low</v>
      </c>
      <c r="V9856" s="7">
        <v>3</v>
      </c>
      <c r="W9856" s="8">
        <v>34.020000000000003</v>
      </c>
      <c r="X9856" s="8">
        <f t="shared" si="1384"/>
        <v>6008</v>
      </c>
      <c r="Y9856" s="9">
        <v>0.49</v>
      </c>
      <c r="Z9856" s="9" t="str">
        <f t="shared" si="1385"/>
        <v>High</v>
      </c>
    </row>
    <row r="9857" spans="1:26" x14ac:dyDescent="0.3">
      <c r="A9857" t="s">
        <v>8373</v>
      </c>
      <c r="B9857" s="6">
        <v>44915</v>
      </c>
      <c r="C9857" s="6" t="str">
        <f t="shared" si="1378"/>
        <v>2022</v>
      </c>
      <c r="D9857" s="6" t="str">
        <f t="shared" si="1379"/>
        <v>December</v>
      </c>
      <c r="E9857" s="6" t="str">
        <f t="shared" si="1380"/>
        <v>Q4</v>
      </c>
      <c r="F9857" s="6" t="str">
        <f t="shared" si="1381"/>
        <v>High</v>
      </c>
      <c r="G9857" s="6" t="str">
        <f t="shared" si="1382"/>
        <v>Discounted</v>
      </c>
      <c r="H9857" s="6">
        <v>44921</v>
      </c>
      <c r="I9857" t="s">
        <v>536</v>
      </c>
      <c r="J9857" t="s">
        <v>256</v>
      </c>
      <c r="K9857" t="s">
        <v>333</v>
      </c>
      <c r="L9857" t="s">
        <v>61</v>
      </c>
      <c r="M9857" t="s">
        <v>31</v>
      </c>
      <c r="N9857" t="s">
        <v>41</v>
      </c>
      <c r="O9857" t="s">
        <v>54</v>
      </c>
      <c r="P9857" t="s">
        <v>1018</v>
      </c>
      <c r="Q9857" t="s">
        <v>271</v>
      </c>
      <c r="R9857" s="7">
        <v>0.2</v>
      </c>
      <c r="S9857" s="7">
        <f t="shared" si="1377"/>
        <v>5.5872000000000002</v>
      </c>
      <c r="T9857" s="8">
        <v>2.3571</v>
      </c>
      <c r="U9857" s="8" t="str">
        <f t="shared" si="1383"/>
        <v>Low</v>
      </c>
      <c r="V9857" s="7">
        <v>1</v>
      </c>
      <c r="W9857" s="8">
        <v>6.984</v>
      </c>
      <c r="X9857" s="8">
        <f t="shared" si="1384"/>
        <v>9131</v>
      </c>
      <c r="Y9857" s="9">
        <v>0.33750000000000002</v>
      </c>
      <c r="Z9857" s="9" t="str">
        <f t="shared" si="1385"/>
        <v>High</v>
      </c>
    </row>
    <row r="9858" spans="1:26" x14ac:dyDescent="0.3">
      <c r="A9858" t="s">
        <v>8373</v>
      </c>
      <c r="B9858" s="6">
        <v>44915</v>
      </c>
      <c r="C9858" s="6" t="str">
        <f t="shared" si="1378"/>
        <v>2022</v>
      </c>
      <c r="D9858" s="6" t="str">
        <f t="shared" si="1379"/>
        <v>December</v>
      </c>
      <c r="E9858" s="6" t="str">
        <f t="shared" si="1380"/>
        <v>Q4</v>
      </c>
      <c r="F9858" s="6" t="str">
        <f t="shared" si="1381"/>
        <v>High</v>
      </c>
      <c r="G9858" s="6" t="str">
        <f t="shared" si="1382"/>
        <v>Full Price</v>
      </c>
      <c r="H9858" s="6">
        <v>44921</v>
      </c>
      <c r="I9858" t="s">
        <v>536</v>
      </c>
      <c r="J9858" t="s">
        <v>67</v>
      </c>
      <c r="K9858" t="s">
        <v>4137</v>
      </c>
      <c r="L9858" t="s">
        <v>61</v>
      </c>
      <c r="M9858" t="s">
        <v>31</v>
      </c>
      <c r="N9858" t="s">
        <v>32</v>
      </c>
      <c r="O9858" t="s">
        <v>54</v>
      </c>
      <c r="P9858" t="s">
        <v>1018</v>
      </c>
      <c r="Q9858" t="s">
        <v>271</v>
      </c>
      <c r="R9858" s="7">
        <v>0</v>
      </c>
      <c r="S9858" s="7">
        <f t="shared" ref="S9858:S9921" si="1386">W9858 - (W9858 * R9858)</f>
        <v>6.48</v>
      </c>
      <c r="T9858" s="8">
        <v>3.1103999999999998</v>
      </c>
      <c r="U9858" s="8" t="str">
        <f t="shared" si="1383"/>
        <v>Low</v>
      </c>
      <c r="V9858" s="7">
        <v>1</v>
      </c>
      <c r="W9858" s="8">
        <v>6.48</v>
      </c>
      <c r="X9858" s="8">
        <f t="shared" si="1384"/>
        <v>9210</v>
      </c>
      <c r="Y9858" s="9">
        <v>0.48</v>
      </c>
      <c r="Z9858" s="9" t="str">
        <f t="shared" si="1385"/>
        <v>High</v>
      </c>
    </row>
    <row r="9859" spans="1:26" x14ac:dyDescent="0.3">
      <c r="A9859" t="s">
        <v>8374</v>
      </c>
      <c r="B9859" s="6">
        <v>44916</v>
      </c>
      <c r="C9859" s="6" t="str">
        <f t="shared" ref="C9859:C9922" si="1387">TEXT(B9859, "YYYY")</f>
        <v>2022</v>
      </c>
      <c r="D9859" s="6" t="str">
        <f t="shared" ref="D9859:D9922" si="1388">TEXT(B9859, "MMMM")</f>
        <v>December</v>
      </c>
      <c r="E9859" s="6" t="str">
        <f t="shared" ref="E9859:E9922" si="1389">"Q" &amp; INT((MONTH(B9859) - 1) / 3) + 1</f>
        <v>Q4</v>
      </c>
      <c r="F9859" s="6" t="str">
        <f t="shared" ref="F9859:F9922" si="1390">IF(Y9859&gt; 0.2, "High", "Low")</f>
        <v>Low</v>
      </c>
      <c r="G9859" s="6" t="str">
        <f t="shared" ref="G9859:G9922" si="1391">IF(R9859&gt;0, "Discounted", "Full Price")</f>
        <v>Full Price</v>
      </c>
      <c r="H9859" s="6">
        <v>44922</v>
      </c>
      <c r="I9859" t="s">
        <v>5534</v>
      </c>
      <c r="J9859" t="s">
        <v>141</v>
      </c>
      <c r="K9859" t="s">
        <v>1866</v>
      </c>
      <c r="L9859" t="s">
        <v>30</v>
      </c>
      <c r="M9859" t="s">
        <v>31</v>
      </c>
      <c r="N9859" t="s">
        <v>49</v>
      </c>
      <c r="O9859" t="s">
        <v>33</v>
      </c>
      <c r="P9859" t="s">
        <v>236</v>
      </c>
      <c r="Q9859" t="s">
        <v>237</v>
      </c>
      <c r="R9859" s="7">
        <v>0</v>
      </c>
      <c r="S9859" s="7">
        <f t="shared" si="1386"/>
        <v>375.34</v>
      </c>
      <c r="T9859" s="8">
        <v>18.766999999999999</v>
      </c>
      <c r="U9859" s="8" t="str">
        <f t="shared" ref="U9859:U9922" si="1392">IF(T9859 &lt; 0, "Loss", IF(T9859 &lt; 100, "Low", IF(T9859 &lt; 500, "Medium", "High")))</f>
        <v>Low</v>
      </c>
      <c r="V9859" s="7">
        <v>1</v>
      </c>
      <c r="W9859" s="8">
        <v>375.34</v>
      </c>
      <c r="X9859" s="8">
        <f t="shared" ref="X9859:X9922" si="1393">_xlfn.RANK.EQ(W9859, W$2:W$9994)</f>
        <v>1554</v>
      </c>
      <c r="Y9859" s="9">
        <v>0.05</v>
      </c>
      <c r="Z9859" s="9" t="str">
        <f t="shared" ref="Z9859:Z9922" si="1394">IF(Y9859 &gt; 0.2, "High", "Low")</f>
        <v>Low</v>
      </c>
    </row>
    <row r="9860" spans="1:26" x14ac:dyDescent="0.3">
      <c r="A9860" t="s">
        <v>8375</v>
      </c>
      <c r="B9860" s="6">
        <v>44916</v>
      </c>
      <c r="C9860" s="6" t="str">
        <f t="shared" si="1387"/>
        <v>2022</v>
      </c>
      <c r="D9860" s="6" t="str">
        <f t="shared" si="1388"/>
        <v>December</v>
      </c>
      <c r="E9860" s="6" t="str">
        <f t="shared" si="1389"/>
        <v>Q4</v>
      </c>
      <c r="F9860" s="6" t="str">
        <f t="shared" si="1390"/>
        <v>High</v>
      </c>
      <c r="G9860" s="6" t="str">
        <f t="shared" si="1391"/>
        <v>Full Price</v>
      </c>
      <c r="H9860" s="6">
        <v>44921</v>
      </c>
      <c r="I9860" t="s">
        <v>2720</v>
      </c>
      <c r="J9860" t="s">
        <v>82</v>
      </c>
      <c r="K9860" t="s">
        <v>4082</v>
      </c>
      <c r="L9860" t="s">
        <v>30</v>
      </c>
      <c r="M9860" t="s">
        <v>31</v>
      </c>
      <c r="N9860" t="s">
        <v>41</v>
      </c>
      <c r="O9860" t="s">
        <v>62</v>
      </c>
      <c r="P9860" t="s">
        <v>337</v>
      </c>
      <c r="Q9860" t="s">
        <v>127</v>
      </c>
      <c r="R9860" s="7">
        <v>0</v>
      </c>
      <c r="S9860" s="7">
        <f t="shared" si="1386"/>
        <v>23.88</v>
      </c>
      <c r="T9860" s="8">
        <v>11.223599999999999</v>
      </c>
      <c r="U9860" s="8" t="str">
        <f t="shared" si="1392"/>
        <v>Low</v>
      </c>
      <c r="V9860" s="7">
        <v>6</v>
      </c>
      <c r="W9860" s="8">
        <v>23.88</v>
      </c>
      <c r="X9860" s="8">
        <f t="shared" si="1393"/>
        <v>6788</v>
      </c>
      <c r="Y9860" s="9">
        <v>0.47</v>
      </c>
      <c r="Z9860" s="9" t="str">
        <f t="shared" si="1394"/>
        <v>High</v>
      </c>
    </row>
    <row r="9861" spans="1:26" x14ac:dyDescent="0.3">
      <c r="A9861" t="s">
        <v>8376</v>
      </c>
      <c r="B9861" s="6">
        <v>44916</v>
      </c>
      <c r="C9861" s="6" t="str">
        <f t="shared" si="1387"/>
        <v>2022</v>
      </c>
      <c r="D9861" s="6" t="str">
        <f t="shared" si="1388"/>
        <v>December</v>
      </c>
      <c r="E9861" s="6" t="str">
        <f t="shared" si="1389"/>
        <v>Q4</v>
      </c>
      <c r="F9861" s="6" t="str">
        <f t="shared" si="1390"/>
        <v>High</v>
      </c>
      <c r="G9861" s="6" t="str">
        <f t="shared" si="1391"/>
        <v>Full Price</v>
      </c>
      <c r="H9861" s="6">
        <v>44919</v>
      </c>
      <c r="I9861" t="s">
        <v>2420</v>
      </c>
      <c r="J9861" t="s">
        <v>108</v>
      </c>
      <c r="K9861" t="s">
        <v>3566</v>
      </c>
      <c r="L9861" t="s">
        <v>30</v>
      </c>
      <c r="M9861" t="s">
        <v>91</v>
      </c>
      <c r="N9861" t="s">
        <v>110</v>
      </c>
      <c r="O9861" t="s">
        <v>62</v>
      </c>
      <c r="P9861" t="s">
        <v>2037</v>
      </c>
      <c r="Q9861" t="s">
        <v>79</v>
      </c>
      <c r="R9861" s="7">
        <v>0</v>
      </c>
      <c r="S9861" s="7">
        <f t="shared" si="1386"/>
        <v>71</v>
      </c>
      <c r="T9861" s="8">
        <v>27.69</v>
      </c>
      <c r="U9861" s="8" t="str">
        <f t="shared" si="1392"/>
        <v>Low</v>
      </c>
      <c r="V9861" s="7">
        <v>4</v>
      </c>
      <c r="W9861" s="8">
        <v>71</v>
      </c>
      <c r="X9861" s="8">
        <f t="shared" si="1393"/>
        <v>4443</v>
      </c>
      <c r="Y9861" s="9">
        <v>0.39</v>
      </c>
      <c r="Z9861" s="9" t="str">
        <f t="shared" si="1394"/>
        <v>High</v>
      </c>
    </row>
    <row r="9862" spans="1:26" x14ac:dyDescent="0.3">
      <c r="A9862" t="s">
        <v>8377</v>
      </c>
      <c r="B9862" s="6">
        <v>44916</v>
      </c>
      <c r="C9862" s="6" t="str">
        <f t="shared" si="1387"/>
        <v>2022</v>
      </c>
      <c r="D9862" s="6" t="str">
        <f t="shared" si="1388"/>
        <v>December</v>
      </c>
      <c r="E9862" s="6" t="str">
        <f t="shared" si="1389"/>
        <v>Q4</v>
      </c>
      <c r="F9862" s="6" t="str">
        <f t="shared" si="1390"/>
        <v>High</v>
      </c>
      <c r="G9862" s="6" t="str">
        <f t="shared" si="1391"/>
        <v>Full Price</v>
      </c>
      <c r="H9862" s="6">
        <v>44916</v>
      </c>
      <c r="I9862" t="s">
        <v>530</v>
      </c>
      <c r="J9862" t="s">
        <v>1715</v>
      </c>
      <c r="K9862" t="s">
        <v>1715</v>
      </c>
      <c r="L9862" t="s">
        <v>40</v>
      </c>
      <c r="M9862" t="s">
        <v>76</v>
      </c>
      <c r="N9862" t="s">
        <v>99</v>
      </c>
      <c r="O9862" t="s">
        <v>33</v>
      </c>
      <c r="P9862" t="s">
        <v>6496</v>
      </c>
      <c r="Q9862" t="s">
        <v>1680</v>
      </c>
      <c r="R9862" s="7">
        <v>0</v>
      </c>
      <c r="S9862" s="7">
        <f t="shared" si="1386"/>
        <v>15.92</v>
      </c>
      <c r="T9862" s="8">
        <v>7.0048000000000004</v>
      </c>
      <c r="U9862" s="8" t="str">
        <f t="shared" si="1392"/>
        <v>Low</v>
      </c>
      <c r="V9862" s="7">
        <v>2</v>
      </c>
      <c r="W9862" s="8">
        <v>15.92</v>
      </c>
      <c r="X9862" s="8">
        <f t="shared" si="1393"/>
        <v>7643</v>
      </c>
      <c r="Y9862" s="9">
        <v>0.44</v>
      </c>
      <c r="Z9862" s="9" t="str">
        <f t="shared" si="1394"/>
        <v>High</v>
      </c>
    </row>
    <row r="9863" spans="1:26" x14ac:dyDescent="0.3">
      <c r="A9863" t="s">
        <v>8378</v>
      </c>
      <c r="B9863" s="6">
        <v>44916</v>
      </c>
      <c r="C9863" s="6" t="str">
        <f t="shared" si="1387"/>
        <v>2022</v>
      </c>
      <c r="D9863" s="6" t="str">
        <f t="shared" si="1388"/>
        <v>December</v>
      </c>
      <c r="E9863" s="6" t="str">
        <f t="shared" si="1389"/>
        <v>Q4</v>
      </c>
      <c r="F9863" s="6" t="str">
        <f t="shared" si="1390"/>
        <v>High</v>
      </c>
      <c r="G9863" s="6" t="str">
        <f t="shared" si="1391"/>
        <v>Full Price</v>
      </c>
      <c r="H9863" s="6">
        <v>44920</v>
      </c>
      <c r="I9863" t="s">
        <v>3331</v>
      </c>
      <c r="J9863" t="s">
        <v>89</v>
      </c>
      <c r="K9863" t="s">
        <v>1673</v>
      </c>
      <c r="L9863" t="s">
        <v>61</v>
      </c>
      <c r="M9863" t="s">
        <v>31</v>
      </c>
      <c r="N9863" t="s">
        <v>49</v>
      </c>
      <c r="O9863" t="s">
        <v>69</v>
      </c>
      <c r="P9863" t="s">
        <v>1140</v>
      </c>
      <c r="Q9863" t="s">
        <v>71</v>
      </c>
      <c r="R9863" s="7">
        <v>0</v>
      </c>
      <c r="S9863" s="7">
        <f t="shared" si="1386"/>
        <v>1000.02</v>
      </c>
      <c r="T9863" s="8">
        <v>290.00580000000002</v>
      </c>
      <c r="U9863" s="8" t="str">
        <f t="shared" si="1392"/>
        <v>Medium</v>
      </c>
      <c r="V9863" s="7">
        <v>7</v>
      </c>
      <c r="W9863" s="8">
        <v>1000.02</v>
      </c>
      <c r="X9863" s="8">
        <f t="shared" si="1393"/>
        <v>467</v>
      </c>
      <c r="Y9863" s="9">
        <v>0.28999999999999998</v>
      </c>
      <c r="Z9863" s="9" t="str">
        <f t="shared" si="1394"/>
        <v>High</v>
      </c>
    </row>
    <row r="9864" spans="1:26" x14ac:dyDescent="0.3">
      <c r="A9864" t="s">
        <v>8379</v>
      </c>
      <c r="B9864" s="6">
        <v>44916</v>
      </c>
      <c r="C9864" s="6" t="str">
        <f t="shared" si="1387"/>
        <v>2022</v>
      </c>
      <c r="D9864" s="6" t="str">
        <f t="shared" si="1388"/>
        <v>December</v>
      </c>
      <c r="E9864" s="6" t="str">
        <f t="shared" si="1389"/>
        <v>Q4</v>
      </c>
      <c r="F9864" s="6" t="str">
        <f t="shared" si="1390"/>
        <v>High</v>
      </c>
      <c r="G9864" s="6" t="str">
        <f t="shared" si="1391"/>
        <v>Full Price</v>
      </c>
      <c r="H9864" s="6">
        <v>44922</v>
      </c>
      <c r="I9864" t="s">
        <v>885</v>
      </c>
      <c r="J9864" t="s">
        <v>151</v>
      </c>
      <c r="K9864" t="s">
        <v>2370</v>
      </c>
      <c r="L9864" t="s">
        <v>30</v>
      </c>
      <c r="M9864" t="s">
        <v>31</v>
      </c>
      <c r="N9864" t="s">
        <v>49</v>
      </c>
      <c r="O9864" t="s">
        <v>69</v>
      </c>
      <c r="P9864" t="s">
        <v>4882</v>
      </c>
      <c r="Q9864" t="s">
        <v>71</v>
      </c>
      <c r="R9864" s="7">
        <v>0</v>
      </c>
      <c r="S9864" s="7">
        <f t="shared" si="1386"/>
        <v>124.36</v>
      </c>
      <c r="T9864" s="8">
        <v>33.577199999999998</v>
      </c>
      <c r="U9864" s="8" t="str">
        <f t="shared" si="1392"/>
        <v>Low</v>
      </c>
      <c r="V9864" s="7">
        <v>2</v>
      </c>
      <c r="W9864" s="8">
        <v>124.36</v>
      </c>
      <c r="X9864" s="8">
        <f t="shared" si="1393"/>
        <v>3370</v>
      </c>
      <c r="Y9864" s="9">
        <v>0.27</v>
      </c>
      <c r="Z9864" s="9" t="str">
        <f t="shared" si="1394"/>
        <v>High</v>
      </c>
    </row>
    <row r="9865" spans="1:26" x14ac:dyDescent="0.3">
      <c r="A9865" t="s">
        <v>8380</v>
      </c>
      <c r="B9865" s="6">
        <v>44916</v>
      </c>
      <c r="C9865" s="6" t="str">
        <f t="shared" si="1387"/>
        <v>2022</v>
      </c>
      <c r="D9865" s="6" t="str">
        <f t="shared" si="1388"/>
        <v>December</v>
      </c>
      <c r="E9865" s="6" t="str">
        <f t="shared" si="1389"/>
        <v>Q4</v>
      </c>
      <c r="F9865" s="6" t="str">
        <f t="shared" si="1390"/>
        <v>High</v>
      </c>
      <c r="G9865" s="6" t="str">
        <f t="shared" si="1391"/>
        <v>Full Price</v>
      </c>
      <c r="H9865" s="6">
        <v>44920</v>
      </c>
      <c r="I9865" t="s">
        <v>552</v>
      </c>
      <c r="J9865" t="s">
        <v>105</v>
      </c>
      <c r="K9865" t="s">
        <v>1208</v>
      </c>
      <c r="L9865" t="s">
        <v>30</v>
      </c>
      <c r="M9865" t="s">
        <v>31</v>
      </c>
      <c r="N9865" t="s">
        <v>53</v>
      </c>
      <c r="O9865" t="s">
        <v>69</v>
      </c>
      <c r="P9865" t="s">
        <v>70</v>
      </c>
      <c r="Q9865" t="s">
        <v>71</v>
      </c>
      <c r="R9865" s="7">
        <v>0</v>
      </c>
      <c r="S9865" s="7">
        <f t="shared" si="1386"/>
        <v>5.88</v>
      </c>
      <c r="T9865" s="8">
        <v>1.7052</v>
      </c>
      <c r="U9865" s="8" t="str">
        <f t="shared" si="1392"/>
        <v>Low</v>
      </c>
      <c r="V9865" s="7">
        <v>2</v>
      </c>
      <c r="W9865" s="8">
        <v>5.88</v>
      </c>
      <c r="X9865" s="8">
        <f t="shared" si="1393"/>
        <v>9333</v>
      </c>
      <c r="Y9865" s="9">
        <v>0.28999999999999998</v>
      </c>
      <c r="Z9865" s="9" t="str">
        <f t="shared" si="1394"/>
        <v>High</v>
      </c>
    </row>
    <row r="9866" spans="1:26" x14ac:dyDescent="0.3">
      <c r="A9866" t="s">
        <v>8380</v>
      </c>
      <c r="B9866" s="6">
        <v>44916</v>
      </c>
      <c r="C9866" s="6" t="str">
        <f t="shared" si="1387"/>
        <v>2022</v>
      </c>
      <c r="D9866" s="6" t="str">
        <f t="shared" si="1388"/>
        <v>December</v>
      </c>
      <c r="E9866" s="6" t="str">
        <f t="shared" si="1389"/>
        <v>Q4</v>
      </c>
      <c r="F9866" s="6" t="str">
        <f t="shared" si="1390"/>
        <v>High</v>
      </c>
      <c r="G9866" s="6" t="str">
        <f t="shared" si="1391"/>
        <v>Full Price</v>
      </c>
      <c r="H9866" s="6">
        <v>44920</v>
      </c>
      <c r="I9866" t="s">
        <v>552</v>
      </c>
      <c r="J9866" t="s">
        <v>105</v>
      </c>
      <c r="K9866" t="s">
        <v>195</v>
      </c>
      <c r="L9866" t="s">
        <v>30</v>
      </c>
      <c r="M9866" t="s">
        <v>31</v>
      </c>
      <c r="N9866" t="s">
        <v>53</v>
      </c>
      <c r="O9866" t="s">
        <v>69</v>
      </c>
      <c r="P9866" t="s">
        <v>70</v>
      </c>
      <c r="Q9866" t="s">
        <v>71</v>
      </c>
      <c r="R9866" s="7">
        <v>0</v>
      </c>
      <c r="S9866" s="7">
        <f t="shared" si="1386"/>
        <v>6.63</v>
      </c>
      <c r="T9866" s="8">
        <v>1.7901</v>
      </c>
      <c r="U9866" s="8" t="str">
        <f t="shared" si="1392"/>
        <v>Low</v>
      </c>
      <c r="V9866" s="7">
        <v>3</v>
      </c>
      <c r="W9866" s="8">
        <v>6.63</v>
      </c>
      <c r="X9866" s="8">
        <f t="shared" si="1393"/>
        <v>9186</v>
      </c>
      <c r="Y9866" s="9">
        <v>0.27</v>
      </c>
      <c r="Z9866" s="9" t="str">
        <f t="shared" si="1394"/>
        <v>High</v>
      </c>
    </row>
    <row r="9867" spans="1:26" x14ac:dyDescent="0.3">
      <c r="A9867" t="s">
        <v>8381</v>
      </c>
      <c r="B9867" s="6">
        <v>44916</v>
      </c>
      <c r="C9867" s="6" t="str">
        <f t="shared" si="1387"/>
        <v>2022</v>
      </c>
      <c r="D9867" s="6" t="str">
        <f t="shared" si="1388"/>
        <v>December</v>
      </c>
      <c r="E9867" s="6" t="str">
        <f t="shared" si="1389"/>
        <v>Q4</v>
      </c>
      <c r="F9867" s="6" t="str">
        <f t="shared" si="1390"/>
        <v>High</v>
      </c>
      <c r="G9867" s="6" t="str">
        <f t="shared" si="1391"/>
        <v>Full Price</v>
      </c>
      <c r="H9867" s="6">
        <v>44923</v>
      </c>
      <c r="I9867" t="s">
        <v>3533</v>
      </c>
      <c r="J9867" t="s">
        <v>67</v>
      </c>
      <c r="K9867" t="s">
        <v>1523</v>
      </c>
      <c r="L9867" t="s">
        <v>30</v>
      </c>
      <c r="M9867" t="s">
        <v>31</v>
      </c>
      <c r="N9867" t="s">
        <v>32</v>
      </c>
      <c r="O9867" t="s">
        <v>54</v>
      </c>
      <c r="P9867" t="s">
        <v>3853</v>
      </c>
      <c r="Q9867" t="s">
        <v>322</v>
      </c>
      <c r="R9867" s="7">
        <v>0</v>
      </c>
      <c r="S9867" s="7">
        <f t="shared" si="1386"/>
        <v>166.44</v>
      </c>
      <c r="T9867" s="8">
        <v>79.891199999999998</v>
      </c>
      <c r="U9867" s="8" t="str">
        <f t="shared" si="1392"/>
        <v>Low</v>
      </c>
      <c r="V9867" s="7">
        <v>3</v>
      </c>
      <c r="W9867" s="8">
        <v>166.44</v>
      </c>
      <c r="X9867" s="8">
        <f t="shared" si="1393"/>
        <v>2905</v>
      </c>
      <c r="Y9867" s="9">
        <v>0.48</v>
      </c>
      <c r="Z9867" s="9" t="str">
        <f t="shared" si="1394"/>
        <v>High</v>
      </c>
    </row>
    <row r="9868" spans="1:26" x14ac:dyDescent="0.3">
      <c r="A9868" t="s">
        <v>8381</v>
      </c>
      <c r="B9868" s="6">
        <v>44916</v>
      </c>
      <c r="C9868" s="6" t="str">
        <f t="shared" si="1387"/>
        <v>2022</v>
      </c>
      <c r="D9868" s="6" t="str">
        <f t="shared" si="1388"/>
        <v>December</v>
      </c>
      <c r="E9868" s="6" t="str">
        <f t="shared" si="1389"/>
        <v>Q4</v>
      </c>
      <c r="F9868" s="6" t="str">
        <f t="shared" si="1390"/>
        <v>High</v>
      </c>
      <c r="G9868" s="6" t="str">
        <f t="shared" si="1391"/>
        <v>Full Price</v>
      </c>
      <c r="H9868" s="6">
        <v>44923</v>
      </c>
      <c r="I9868" t="s">
        <v>3533</v>
      </c>
      <c r="J9868" t="s">
        <v>467</v>
      </c>
      <c r="K9868" t="s">
        <v>2468</v>
      </c>
      <c r="L9868" t="s">
        <v>30</v>
      </c>
      <c r="M9868" t="s">
        <v>31</v>
      </c>
      <c r="N9868" t="s">
        <v>356</v>
      </c>
      <c r="O9868" t="s">
        <v>54</v>
      </c>
      <c r="P9868" t="s">
        <v>3853</v>
      </c>
      <c r="Q9868" t="s">
        <v>322</v>
      </c>
      <c r="R9868" s="7">
        <v>0</v>
      </c>
      <c r="S9868" s="7">
        <f t="shared" si="1386"/>
        <v>69.5</v>
      </c>
      <c r="T9868" s="8">
        <v>20.155000000000001</v>
      </c>
      <c r="U9868" s="8" t="str">
        <f t="shared" si="1392"/>
        <v>Low</v>
      </c>
      <c r="V9868" s="7">
        <v>5</v>
      </c>
      <c r="W9868" s="8">
        <v>69.5</v>
      </c>
      <c r="X9868" s="8">
        <f t="shared" si="1393"/>
        <v>4489</v>
      </c>
      <c r="Y9868" s="9">
        <v>0.28999999999999998</v>
      </c>
      <c r="Z9868" s="9" t="str">
        <f t="shared" si="1394"/>
        <v>High</v>
      </c>
    </row>
    <row r="9869" spans="1:26" x14ac:dyDescent="0.3">
      <c r="A9869" t="s">
        <v>8381</v>
      </c>
      <c r="B9869" s="6">
        <v>44916</v>
      </c>
      <c r="C9869" s="6" t="str">
        <f t="shared" si="1387"/>
        <v>2022</v>
      </c>
      <c r="D9869" s="6" t="str">
        <f t="shared" si="1388"/>
        <v>December</v>
      </c>
      <c r="E9869" s="6" t="str">
        <f t="shared" si="1389"/>
        <v>Q4</v>
      </c>
      <c r="F9869" s="6" t="str">
        <f t="shared" si="1390"/>
        <v>High</v>
      </c>
      <c r="G9869" s="6" t="str">
        <f t="shared" si="1391"/>
        <v>Full Price</v>
      </c>
      <c r="H9869" s="6">
        <v>44923</v>
      </c>
      <c r="I9869" t="s">
        <v>3533</v>
      </c>
      <c r="J9869" t="s">
        <v>248</v>
      </c>
      <c r="K9869" t="s">
        <v>249</v>
      </c>
      <c r="L9869" t="s">
        <v>30</v>
      </c>
      <c r="M9869" t="s">
        <v>91</v>
      </c>
      <c r="N9869" t="s">
        <v>92</v>
      </c>
      <c r="O9869" t="s">
        <v>54</v>
      </c>
      <c r="P9869" t="s">
        <v>3853</v>
      </c>
      <c r="Q9869" t="s">
        <v>322</v>
      </c>
      <c r="R9869" s="7">
        <v>0</v>
      </c>
      <c r="S9869" s="7">
        <f t="shared" si="1386"/>
        <v>281.97000000000003</v>
      </c>
      <c r="T9869" s="8">
        <v>78.951599999999999</v>
      </c>
      <c r="U9869" s="8" t="str">
        <f t="shared" si="1392"/>
        <v>Low</v>
      </c>
      <c r="V9869" s="7">
        <v>3</v>
      </c>
      <c r="W9869" s="8">
        <v>281.97000000000003</v>
      </c>
      <c r="X9869" s="8">
        <f t="shared" si="1393"/>
        <v>1995</v>
      </c>
      <c r="Y9869" s="9">
        <v>0.28000000000000003</v>
      </c>
      <c r="Z9869" s="9" t="str">
        <f t="shared" si="1394"/>
        <v>High</v>
      </c>
    </row>
    <row r="9870" spans="1:26" x14ac:dyDescent="0.3">
      <c r="A9870" t="s">
        <v>8382</v>
      </c>
      <c r="B9870" s="6">
        <v>44917</v>
      </c>
      <c r="C9870" s="6" t="str">
        <f t="shared" si="1387"/>
        <v>2022</v>
      </c>
      <c r="D9870" s="6" t="str">
        <f t="shared" si="1388"/>
        <v>December</v>
      </c>
      <c r="E9870" s="6" t="str">
        <f t="shared" si="1389"/>
        <v>Q4</v>
      </c>
      <c r="F9870" s="6" t="str">
        <f t="shared" si="1390"/>
        <v>High</v>
      </c>
      <c r="G9870" s="6" t="str">
        <f t="shared" si="1391"/>
        <v>Full Price</v>
      </c>
      <c r="H9870" s="6">
        <v>44921</v>
      </c>
      <c r="I9870" t="s">
        <v>1386</v>
      </c>
      <c r="J9870" t="s">
        <v>89</v>
      </c>
      <c r="K9870" t="s">
        <v>1351</v>
      </c>
      <c r="L9870" t="s">
        <v>40</v>
      </c>
      <c r="M9870" t="s">
        <v>76</v>
      </c>
      <c r="N9870" t="s">
        <v>77</v>
      </c>
      <c r="O9870" t="s">
        <v>62</v>
      </c>
      <c r="P9870" t="s">
        <v>6644</v>
      </c>
      <c r="Q9870" t="s">
        <v>841</v>
      </c>
      <c r="R9870" s="7">
        <v>0</v>
      </c>
      <c r="S9870" s="7">
        <f t="shared" si="1386"/>
        <v>141.96</v>
      </c>
      <c r="T9870" s="8">
        <v>35.49</v>
      </c>
      <c r="U9870" s="8" t="str">
        <f t="shared" si="1392"/>
        <v>Low</v>
      </c>
      <c r="V9870" s="7">
        <v>2</v>
      </c>
      <c r="W9870" s="8">
        <v>141.96</v>
      </c>
      <c r="X9870" s="8">
        <f t="shared" si="1393"/>
        <v>3183</v>
      </c>
      <c r="Y9870" s="9">
        <v>0.25</v>
      </c>
      <c r="Z9870" s="9" t="str">
        <f t="shared" si="1394"/>
        <v>High</v>
      </c>
    </row>
    <row r="9871" spans="1:26" x14ac:dyDescent="0.3">
      <c r="A9871" t="s">
        <v>8383</v>
      </c>
      <c r="B9871" s="6">
        <v>44917</v>
      </c>
      <c r="C9871" s="6" t="str">
        <f t="shared" si="1387"/>
        <v>2022</v>
      </c>
      <c r="D9871" s="6" t="str">
        <f t="shared" si="1388"/>
        <v>December</v>
      </c>
      <c r="E9871" s="6" t="str">
        <f t="shared" si="1389"/>
        <v>Q4</v>
      </c>
      <c r="F9871" s="6" t="str">
        <f t="shared" si="1390"/>
        <v>Low</v>
      </c>
      <c r="G9871" s="6" t="str">
        <f t="shared" si="1391"/>
        <v>Discounted</v>
      </c>
      <c r="H9871" s="6">
        <v>44921</v>
      </c>
      <c r="I9871" t="s">
        <v>5764</v>
      </c>
      <c r="J9871" t="s">
        <v>440</v>
      </c>
      <c r="K9871" t="s">
        <v>441</v>
      </c>
      <c r="L9871" t="s">
        <v>30</v>
      </c>
      <c r="M9871" t="s">
        <v>31</v>
      </c>
      <c r="N9871" t="s">
        <v>41</v>
      </c>
      <c r="O9871" t="s">
        <v>33</v>
      </c>
      <c r="P9871" t="s">
        <v>34</v>
      </c>
      <c r="Q9871" t="s">
        <v>35</v>
      </c>
      <c r="R9871" s="7">
        <v>0.8</v>
      </c>
      <c r="S9871" s="7">
        <f t="shared" si="1386"/>
        <v>1.266</v>
      </c>
      <c r="T9871" s="8">
        <v>-9.8115000000000006</v>
      </c>
      <c r="U9871" s="8" t="str">
        <f t="shared" si="1392"/>
        <v>Loss</v>
      </c>
      <c r="V9871" s="7">
        <v>5</v>
      </c>
      <c r="W9871" s="8">
        <v>6.33</v>
      </c>
      <c r="X9871" s="8">
        <f t="shared" si="1393"/>
        <v>9248</v>
      </c>
      <c r="Y9871" s="9">
        <v>-1.55</v>
      </c>
      <c r="Z9871" s="9" t="str">
        <f t="shared" si="1394"/>
        <v>Low</v>
      </c>
    </row>
    <row r="9872" spans="1:26" x14ac:dyDescent="0.3">
      <c r="A9872" t="s">
        <v>8383</v>
      </c>
      <c r="B9872" s="6">
        <v>44917</v>
      </c>
      <c r="C9872" s="6" t="str">
        <f t="shared" si="1387"/>
        <v>2022</v>
      </c>
      <c r="D9872" s="6" t="str">
        <f t="shared" si="1388"/>
        <v>December</v>
      </c>
      <c r="E9872" s="6" t="str">
        <f t="shared" si="1389"/>
        <v>Q4</v>
      </c>
      <c r="F9872" s="6" t="str">
        <f t="shared" si="1390"/>
        <v>High</v>
      </c>
      <c r="G9872" s="6" t="str">
        <f t="shared" si="1391"/>
        <v>Discounted</v>
      </c>
      <c r="H9872" s="6">
        <v>44921</v>
      </c>
      <c r="I9872" t="s">
        <v>5764</v>
      </c>
      <c r="J9872" t="s">
        <v>67</v>
      </c>
      <c r="K9872" t="s">
        <v>1942</v>
      </c>
      <c r="L9872" t="s">
        <v>30</v>
      </c>
      <c r="M9872" t="s">
        <v>31</v>
      </c>
      <c r="N9872" t="s">
        <v>32</v>
      </c>
      <c r="O9872" t="s">
        <v>33</v>
      </c>
      <c r="P9872" t="s">
        <v>34</v>
      </c>
      <c r="Q9872" t="s">
        <v>35</v>
      </c>
      <c r="R9872" s="7">
        <v>0.2</v>
      </c>
      <c r="S9872" s="7">
        <f t="shared" si="1386"/>
        <v>20.736000000000001</v>
      </c>
      <c r="T9872" s="8">
        <v>9.0719999999999992</v>
      </c>
      <c r="U9872" s="8" t="str">
        <f t="shared" si="1392"/>
        <v>Low</v>
      </c>
      <c r="V9872" s="7">
        <v>5</v>
      </c>
      <c r="W9872" s="8">
        <v>25.92</v>
      </c>
      <c r="X9872" s="8">
        <f t="shared" si="1393"/>
        <v>6577</v>
      </c>
      <c r="Y9872" s="9">
        <v>0.35</v>
      </c>
      <c r="Z9872" s="9" t="str">
        <f t="shared" si="1394"/>
        <v>High</v>
      </c>
    </row>
    <row r="9873" spans="1:26" x14ac:dyDescent="0.3">
      <c r="A9873" t="s">
        <v>8383</v>
      </c>
      <c r="B9873" s="6">
        <v>44917</v>
      </c>
      <c r="C9873" s="6" t="str">
        <f t="shared" si="1387"/>
        <v>2022</v>
      </c>
      <c r="D9873" s="6" t="str">
        <f t="shared" si="1388"/>
        <v>December</v>
      </c>
      <c r="E9873" s="6" t="str">
        <f t="shared" si="1389"/>
        <v>Q4</v>
      </c>
      <c r="F9873" s="6" t="str">
        <f t="shared" si="1390"/>
        <v>High</v>
      </c>
      <c r="G9873" s="6" t="str">
        <f t="shared" si="1391"/>
        <v>Discounted</v>
      </c>
      <c r="H9873" s="6">
        <v>44921</v>
      </c>
      <c r="I9873" t="s">
        <v>5764</v>
      </c>
      <c r="J9873" t="s">
        <v>67</v>
      </c>
      <c r="K9873" t="s">
        <v>515</v>
      </c>
      <c r="L9873" t="s">
        <v>30</v>
      </c>
      <c r="M9873" t="s">
        <v>31</v>
      </c>
      <c r="N9873" t="s">
        <v>32</v>
      </c>
      <c r="O9873" t="s">
        <v>33</v>
      </c>
      <c r="P9873" t="s">
        <v>34</v>
      </c>
      <c r="Q9873" t="s">
        <v>35</v>
      </c>
      <c r="R9873" s="7">
        <v>0.2</v>
      </c>
      <c r="S9873" s="7">
        <f t="shared" si="1386"/>
        <v>60.703999999999994</v>
      </c>
      <c r="T9873" s="8">
        <v>26.558</v>
      </c>
      <c r="U9873" s="8" t="str">
        <f t="shared" si="1392"/>
        <v>Low</v>
      </c>
      <c r="V9873" s="7">
        <v>5</v>
      </c>
      <c r="W9873" s="8">
        <v>75.88</v>
      </c>
      <c r="X9873" s="8">
        <f t="shared" si="1393"/>
        <v>4318</v>
      </c>
      <c r="Y9873" s="9">
        <v>0.35</v>
      </c>
      <c r="Z9873" s="9" t="str">
        <f t="shared" si="1394"/>
        <v>High</v>
      </c>
    </row>
    <row r="9874" spans="1:26" x14ac:dyDescent="0.3">
      <c r="A9874" t="s">
        <v>8384</v>
      </c>
      <c r="B9874" s="6">
        <v>44917</v>
      </c>
      <c r="C9874" s="6" t="str">
        <f t="shared" si="1387"/>
        <v>2022</v>
      </c>
      <c r="D9874" s="6" t="str">
        <f t="shared" si="1388"/>
        <v>December</v>
      </c>
      <c r="E9874" s="6" t="str">
        <f t="shared" si="1389"/>
        <v>Q4</v>
      </c>
      <c r="F9874" s="6" t="str">
        <f t="shared" si="1390"/>
        <v>High</v>
      </c>
      <c r="G9874" s="6" t="str">
        <f t="shared" si="1391"/>
        <v>Full Price</v>
      </c>
      <c r="H9874" s="6">
        <v>44921</v>
      </c>
      <c r="I9874" t="s">
        <v>852</v>
      </c>
      <c r="J9874" t="s">
        <v>89</v>
      </c>
      <c r="K9874" t="s">
        <v>4536</v>
      </c>
      <c r="L9874" t="s">
        <v>61</v>
      </c>
      <c r="M9874" t="s">
        <v>31</v>
      </c>
      <c r="N9874" t="s">
        <v>53</v>
      </c>
      <c r="O9874" t="s">
        <v>69</v>
      </c>
      <c r="P9874" t="s">
        <v>6330</v>
      </c>
      <c r="Q9874" t="s">
        <v>686</v>
      </c>
      <c r="R9874" s="7">
        <v>0</v>
      </c>
      <c r="S9874" s="7">
        <f t="shared" si="1386"/>
        <v>4.17</v>
      </c>
      <c r="T9874" s="8">
        <v>1.0842000000000001</v>
      </c>
      <c r="U9874" s="8" t="str">
        <f t="shared" si="1392"/>
        <v>Low</v>
      </c>
      <c r="V9874" s="7">
        <v>3</v>
      </c>
      <c r="W9874" s="8">
        <v>4.17</v>
      </c>
      <c r="X9874" s="8">
        <f t="shared" si="1393"/>
        <v>9617</v>
      </c>
      <c r="Y9874" s="9">
        <v>0.26</v>
      </c>
      <c r="Z9874" s="9" t="str">
        <f t="shared" si="1394"/>
        <v>High</v>
      </c>
    </row>
    <row r="9875" spans="1:26" x14ac:dyDescent="0.3">
      <c r="A9875" t="s">
        <v>8384</v>
      </c>
      <c r="B9875" s="6">
        <v>44917</v>
      </c>
      <c r="C9875" s="6" t="str">
        <f t="shared" si="1387"/>
        <v>2022</v>
      </c>
      <c r="D9875" s="6" t="str">
        <f t="shared" si="1388"/>
        <v>December</v>
      </c>
      <c r="E9875" s="6" t="str">
        <f t="shared" si="1389"/>
        <v>Q4</v>
      </c>
      <c r="F9875" s="6" t="str">
        <f t="shared" si="1390"/>
        <v>High</v>
      </c>
      <c r="G9875" s="6" t="str">
        <f t="shared" si="1391"/>
        <v>Full Price</v>
      </c>
      <c r="H9875" s="6">
        <v>44921</v>
      </c>
      <c r="I9875" t="s">
        <v>852</v>
      </c>
      <c r="J9875" t="s">
        <v>44</v>
      </c>
      <c r="K9875" t="s">
        <v>6499</v>
      </c>
      <c r="L9875" t="s">
        <v>61</v>
      </c>
      <c r="M9875" t="s">
        <v>31</v>
      </c>
      <c r="N9875" t="s">
        <v>46</v>
      </c>
      <c r="O9875" t="s">
        <v>69</v>
      </c>
      <c r="P9875" t="s">
        <v>6330</v>
      </c>
      <c r="Q9875" t="s">
        <v>686</v>
      </c>
      <c r="R9875" s="7">
        <v>0</v>
      </c>
      <c r="S9875" s="7">
        <f t="shared" si="1386"/>
        <v>18.45</v>
      </c>
      <c r="T9875" s="8">
        <v>8.6715</v>
      </c>
      <c r="U9875" s="8" t="str">
        <f t="shared" si="1392"/>
        <v>Low</v>
      </c>
      <c r="V9875" s="7">
        <v>5</v>
      </c>
      <c r="W9875" s="8">
        <v>18.45</v>
      </c>
      <c r="X9875" s="8">
        <f t="shared" si="1393"/>
        <v>7347</v>
      </c>
      <c r="Y9875" s="9">
        <v>0.47</v>
      </c>
      <c r="Z9875" s="9" t="str">
        <f t="shared" si="1394"/>
        <v>High</v>
      </c>
    </row>
    <row r="9876" spans="1:26" x14ac:dyDescent="0.3">
      <c r="A9876" t="s">
        <v>8384</v>
      </c>
      <c r="B9876" s="6">
        <v>44917</v>
      </c>
      <c r="C9876" s="6" t="str">
        <f t="shared" si="1387"/>
        <v>2022</v>
      </c>
      <c r="D9876" s="6" t="str">
        <f t="shared" si="1388"/>
        <v>December</v>
      </c>
      <c r="E9876" s="6" t="str">
        <f t="shared" si="1389"/>
        <v>Q4</v>
      </c>
      <c r="F9876" s="6" t="str">
        <f t="shared" si="1390"/>
        <v>High</v>
      </c>
      <c r="G9876" s="6" t="str">
        <f t="shared" si="1391"/>
        <v>Full Price</v>
      </c>
      <c r="H9876" s="6">
        <v>44921</v>
      </c>
      <c r="I9876" t="s">
        <v>852</v>
      </c>
      <c r="J9876" t="s">
        <v>192</v>
      </c>
      <c r="K9876" t="s">
        <v>879</v>
      </c>
      <c r="L9876" t="s">
        <v>61</v>
      </c>
      <c r="M9876" t="s">
        <v>31</v>
      </c>
      <c r="N9876" t="s">
        <v>49</v>
      </c>
      <c r="O9876" t="s">
        <v>69</v>
      </c>
      <c r="P9876" t="s">
        <v>6330</v>
      </c>
      <c r="Q9876" t="s">
        <v>686</v>
      </c>
      <c r="R9876" s="7">
        <v>0</v>
      </c>
      <c r="S9876" s="7">
        <f t="shared" si="1386"/>
        <v>37.32</v>
      </c>
      <c r="T9876" s="8">
        <v>10.4496</v>
      </c>
      <c r="U9876" s="8" t="str">
        <f t="shared" si="1392"/>
        <v>Low</v>
      </c>
      <c r="V9876" s="7">
        <v>3</v>
      </c>
      <c r="W9876" s="8">
        <v>37.32</v>
      </c>
      <c r="X9876" s="8">
        <f t="shared" si="1393"/>
        <v>5793</v>
      </c>
      <c r="Y9876" s="9">
        <v>0.28000000000000003</v>
      </c>
      <c r="Z9876" s="9" t="str">
        <f t="shared" si="1394"/>
        <v>High</v>
      </c>
    </row>
    <row r="9877" spans="1:26" x14ac:dyDescent="0.3">
      <c r="A9877" t="s">
        <v>8384</v>
      </c>
      <c r="B9877" s="6">
        <v>44917</v>
      </c>
      <c r="C9877" s="6" t="str">
        <f t="shared" si="1387"/>
        <v>2022</v>
      </c>
      <c r="D9877" s="6" t="str">
        <f t="shared" si="1388"/>
        <v>December</v>
      </c>
      <c r="E9877" s="6" t="str">
        <f t="shared" si="1389"/>
        <v>Q4</v>
      </c>
      <c r="F9877" s="6" t="str">
        <f t="shared" si="1390"/>
        <v>Low</v>
      </c>
      <c r="G9877" s="6" t="str">
        <f t="shared" si="1391"/>
        <v>Discounted</v>
      </c>
      <c r="H9877" s="6">
        <v>44921</v>
      </c>
      <c r="I9877" t="s">
        <v>852</v>
      </c>
      <c r="J9877" t="s">
        <v>89</v>
      </c>
      <c r="K9877" t="s">
        <v>3722</v>
      </c>
      <c r="L9877" t="s">
        <v>61</v>
      </c>
      <c r="M9877" t="s">
        <v>91</v>
      </c>
      <c r="N9877" t="s">
        <v>92</v>
      </c>
      <c r="O9877" t="s">
        <v>69</v>
      </c>
      <c r="P9877" t="s">
        <v>6330</v>
      </c>
      <c r="Q9877" t="s">
        <v>686</v>
      </c>
      <c r="R9877" s="7">
        <v>0.2</v>
      </c>
      <c r="S9877" s="7">
        <f t="shared" si="1386"/>
        <v>53.632000000000005</v>
      </c>
      <c r="T9877" s="8">
        <v>6.7039999999999997</v>
      </c>
      <c r="U9877" s="8" t="str">
        <f t="shared" si="1392"/>
        <v>Low</v>
      </c>
      <c r="V9877" s="7">
        <v>4</v>
      </c>
      <c r="W9877" s="8">
        <v>67.040000000000006</v>
      </c>
      <c r="X9877" s="8">
        <f t="shared" si="1393"/>
        <v>4568</v>
      </c>
      <c r="Y9877" s="9">
        <v>0.1</v>
      </c>
      <c r="Z9877" s="9" t="str">
        <f t="shared" si="1394"/>
        <v>Low</v>
      </c>
    </row>
    <row r="9878" spans="1:26" x14ac:dyDescent="0.3">
      <c r="A9878" t="s">
        <v>8385</v>
      </c>
      <c r="B9878" s="6">
        <v>44917</v>
      </c>
      <c r="C9878" s="6" t="str">
        <f t="shared" si="1387"/>
        <v>2022</v>
      </c>
      <c r="D9878" s="6" t="str">
        <f t="shared" si="1388"/>
        <v>December</v>
      </c>
      <c r="E9878" s="6" t="str">
        <f t="shared" si="1389"/>
        <v>Q4</v>
      </c>
      <c r="F9878" s="6" t="str">
        <f t="shared" si="1390"/>
        <v>Low</v>
      </c>
      <c r="G9878" s="6" t="str">
        <f t="shared" si="1391"/>
        <v>Discounted</v>
      </c>
      <c r="H9878" s="6">
        <v>44919</v>
      </c>
      <c r="I9878" t="s">
        <v>6425</v>
      </c>
      <c r="J9878" t="s">
        <v>1209</v>
      </c>
      <c r="K9878" t="s">
        <v>1210</v>
      </c>
      <c r="L9878" t="s">
        <v>30</v>
      </c>
      <c r="M9878" t="s">
        <v>31</v>
      </c>
      <c r="N9878" t="s">
        <v>41</v>
      </c>
      <c r="O9878" t="s">
        <v>54</v>
      </c>
      <c r="P9878" t="s">
        <v>865</v>
      </c>
      <c r="Q9878" t="s">
        <v>132</v>
      </c>
      <c r="R9878" s="7">
        <v>0.7</v>
      </c>
      <c r="S9878" s="7">
        <f t="shared" si="1386"/>
        <v>0.49230000000000018</v>
      </c>
      <c r="T9878" s="8">
        <v>-1.3128</v>
      </c>
      <c r="U9878" s="8" t="str">
        <f t="shared" si="1392"/>
        <v>Loss</v>
      </c>
      <c r="V9878" s="7">
        <v>1</v>
      </c>
      <c r="W9878" s="8">
        <v>1.641</v>
      </c>
      <c r="X9878" s="8">
        <f t="shared" si="1393"/>
        <v>9949</v>
      </c>
      <c r="Y9878" s="9">
        <v>-0.8</v>
      </c>
      <c r="Z9878" s="9" t="str">
        <f t="shared" si="1394"/>
        <v>Low</v>
      </c>
    </row>
    <row r="9879" spans="1:26" x14ac:dyDescent="0.3">
      <c r="A9879" t="s">
        <v>8385</v>
      </c>
      <c r="B9879" s="6">
        <v>44917</v>
      </c>
      <c r="C9879" s="6" t="str">
        <f t="shared" si="1387"/>
        <v>2022</v>
      </c>
      <c r="D9879" s="6" t="str">
        <f t="shared" si="1388"/>
        <v>December</v>
      </c>
      <c r="E9879" s="6" t="str">
        <f t="shared" si="1389"/>
        <v>Q4</v>
      </c>
      <c r="F9879" s="6" t="str">
        <f t="shared" si="1390"/>
        <v>Low</v>
      </c>
      <c r="G9879" s="6" t="str">
        <f t="shared" si="1391"/>
        <v>Discounted</v>
      </c>
      <c r="H9879" s="6">
        <v>44919</v>
      </c>
      <c r="I9879" t="s">
        <v>6425</v>
      </c>
      <c r="J9879" t="s">
        <v>216</v>
      </c>
      <c r="K9879" t="s">
        <v>2250</v>
      </c>
      <c r="L9879" t="s">
        <v>30</v>
      </c>
      <c r="M9879" t="s">
        <v>91</v>
      </c>
      <c r="N9879" t="s">
        <v>92</v>
      </c>
      <c r="O9879" t="s">
        <v>54</v>
      </c>
      <c r="P9879" t="s">
        <v>865</v>
      </c>
      <c r="Q9879" t="s">
        <v>132</v>
      </c>
      <c r="R9879" s="7">
        <v>0.4</v>
      </c>
      <c r="S9879" s="7">
        <f t="shared" si="1386"/>
        <v>377.97479999999996</v>
      </c>
      <c r="T9879" s="8">
        <v>94.493700000000004</v>
      </c>
      <c r="U9879" s="8" t="str">
        <f t="shared" si="1392"/>
        <v>Low</v>
      </c>
      <c r="V9879" s="7">
        <v>7</v>
      </c>
      <c r="W9879" s="8">
        <v>629.95799999999997</v>
      </c>
      <c r="X9879" s="8">
        <f t="shared" si="1393"/>
        <v>881</v>
      </c>
      <c r="Y9879" s="9">
        <v>0.15</v>
      </c>
      <c r="Z9879" s="9" t="str">
        <f t="shared" si="1394"/>
        <v>Low</v>
      </c>
    </row>
    <row r="9880" spans="1:26" x14ac:dyDescent="0.3">
      <c r="A9880" t="s">
        <v>8386</v>
      </c>
      <c r="B9880" s="6">
        <v>44917</v>
      </c>
      <c r="C9880" s="6" t="str">
        <f t="shared" si="1387"/>
        <v>2022</v>
      </c>
      <c r="D9880" s="6" t="str">
        <f t="shared" si="1388"/>
        <v>December</v>
      </c>
      <c r="E9880" s="6" t="str">
        <f t="shared" si="1389"/>
        <v>Q4</v>
      </c>
      <c r="F9880" s="6" t="str">
        <f t="shared" si="1390"/>
        <v>High</v>
      </c>
      <c r="G9880" s="6" t="str">
        <f t="shared" si="1391"/>
        <v>Full Price</v>
      </c>
      <c r="H9880" s="6">
        <v>44922</v>
      </c>
      <c r="I9880" t="s">
        <v>5135</v>
      </c>
      <c r="J9880" t="s">
        <v>584</v>
      </c>
      <c r="K9880" t="s">
        <v>4442</v>
      </c>
      <c r="L9880" t="s">
        <v>61</v>
      </c>
      <c r="M9880" t="s">
        <v>76</v>
      </c>
      <c r="N9880" t="s">
        <v>138</v>
      </c>
      <c r="O9880" t="s">
        <v>54</v>
      </c>
      <c r="P9880" t="s">
        <v>3285</v>
      </c>
      <c r="Q9880" t="s">
        <v>2598</v>
      </c>
      <c r="R9880" s="7">
        <v>0</v>
      </c>
      <c r="S9880" s="7">
        <f t="shared" si="1386"/>
        <v>220.98</v>
      </c>
      <c r="T9880" s="8">
        <v>50.825400000000002</v>
      </c>
      <c r="U9880" s="8" t="str">
        <f t="shared" si="1392"/>
        <v>Low</v>
      </c>
      <c r="V9880" s="7">
        <v>1</v>
      </c>
      <c r="W9880" s="8">
        <v>220.98</v>
      </c>
      <c r="X9880" s="8">
        <f t="shared" si="1393"/>
        <v>2411</v>
      </c>
      <c r="Y9880" s="9">
        <v>0.23</v>
      </c>
      <c r="Z9880" s="9" t="str">
        <f t="shared" si="1394"/>
        <v>High</v>
      </c>
    </row>
    <row r="9881" spans="1:26" x14ac:dyDescent="0.3">
      <c r="A9881" t="s">
        <v>8386</v>
      </c>
      <c r="B9881" s="6">
        <v>44917</v>
      </c>
      <c r="C9881" s="6" t="str">
        <f t="shared" si="1387"/>
        <v>2022</v>
      </c>
      <c r="D9881" s="6" t="str">
        <f t="shared" si="1388"/>
        <v>December</v>
      </c>
      <c r="E9881" s="6" t="str">
        <f t="shared" si="1389"/>
        <v>Q4</v>
      </c>
      <c r="F9881" s="6" t="str">
        <f t="shared" si="1390"/>
        <v>Low</v>
      </c>
      <c r="G9881" s="6" t="str">
        <f t="shared" si="1391"/>
        <v>Full Price</v>
      </c>
      <c r="H9881" s="6">
        <v>44922</v>
      </c>
      <c r="I9881" t="s">
        <v>5135</v>
      </c>
      <c r="J9881" t="s">
        <v>2148</v>
      </c>
      <c r="K9881" t="s">
        <v>5346</v>
      </c>
      <c r="L9881" t="s">
        <v>61</v>
      </c>
      <c r="M9881" t="s">
        <v>31</v>
      </c>
      <c r="N9881" t="s">
        <v>356</v>
      </c>
      <c r="O9881" t="s">
        <v>54</v>
      </c>
      <c r="P9881" t="s">
        <v>3285</v>
      </c>
      <c r="Q9881" t="s">
        <v>2598</v>
      </c>
      <c r="R9881" s="7">
        <v>0</v>
      </c>
      <c r="S9881" s="7">
        <f t="shared" si="1386"/>
        <v>695.16</v>
      </c>
      <c r="T9881" s="8">
        <v>34.758000000000003</v>
      </c>
      <c r="U9881" s="8" t="str">
        <f t="shared" si="1392"/>
        <v>Low</v>
      </c>
      <c r="V9881" s="7">
        <v>6</v>
      </c>
      <c r="W9881" s="8">
        <v>695.16</v>
      </c>
      <c r="X9881" s="8">
        <f t="shared" si="1393"/>
        <v>781</v>
      </c>
      <c r="Y9881" s="9">
        <v>0.05</v>
      </c>
      <c r="Z9881" s="9" t="str">
        <f t="shared" si="1394"/>
        <v>Low</v>
      </c>
    </row>
    <row r="9882" spans="1:26" x14ac:dyDescent="0.3">
      <c r="A9882" t="s">
        <v>8387</v>
      </c>
      <c r="B9882" s="6">
        <v>44917</v>
      </c>
      <c r="C9882" s="6" t="str">
        <f t="shared" si="1387"/>
        <v>2022</v>
      </c>
      <c r="D9882" s="6" t="str">
        <f t="shared" si="1388"/>
        <v>December</v>
      </c>
      <c r="E9882" s="6" t="str">
        <f t="shared" si="1389"/>
        <v>Q4</v>
      </c>
      <c r="F9882" s="6" t="str">
        <f t="shared" si="1390"/>
        <v>High</v>
      </c>
      <c r="G9882" s="6" t="str">
        <f t="shared" si="1391"/>
        <v>Full Price</v>
      </c>
      <c r="H9882" s="6">
        <v>44920</v>
      </c>
      <c r="I9882" t="s">
        <v>3652</v>
      </c>
      <c r="J9882" t="s">
        <v>188</v>
      </c>
      <c r="K9882" t="s">
        <v>1801</v>
      </c>
      <c r="L9882" t="s">
        <v>30</v>
      </c>
      <c r="M9882" t="s">
        <v>76</v>
      </c>
      <c r="N9882" t="s">
        <v>77</v>
      </c>
      <c r="O9882" t="s">
        <v>33</v>
      </c>
      <c r="P9882" t="s">
        <v>275</v>
      </c>
      <c r="Q9882" t="s">
        <v>212</v>
      </c>
      <c r="R9882" s="7">
        <v>0</v>
      </c>
      <c r="S9882" s="7">
        <f t="shared" si="1386"/>
        <v>1586.69</v>
      </c>
      <c r="T9882" s="8">
        <v>412.5394</v>
      </c>
      <c r="U9882" s="8" t="str">
        <f t="shared" si="1392"/>
        <v>Medium</v>
      </c>
      <c r="V9882" s="7">
        <v>7</v>
      </c>
      <c r="W9882" s="8">
        <v>1586.69</v>
      </c>
      <c r="X9882" s="8">
        <f t="shared" si="1393"/>
        <v>219</v>
      </c>
      <c r="Y9882" s="9">
        <v>0.26</v>
      </c>
      <c r="Z9882" s="9" t="str">
        <f t="shared" si="1394"/>
        <v>High</v>
      </c>
    </row>
    <row r="9883" spans="1:26" x14ac:dyDescent="0.3">
      <c r="A9883" t="s">
        <v>8387</v>
      </c>
      <c r="B9883" s="6">
        <v>44917</v>
      </c>
      <c r="C9883" s="6" t="str">
        <f t="shared" si="1387"/>
        <v>2022</v>
      </c>
      <c r="D9883" s="6" t="str">
        <f t="shared" si="1388"/>
        <v>December</v>
      </c>
      <c r="E9883" s="6" t="str">
        <f t="shared" si="1389"/>
        <v>Q4</v>
      </c>
      <c r="F9883" s="6" t="str">
        <f t="shared" si="1390"/>
        <v>Low</v>
      </c>
      <c r="G9883" s="6" t="str">
        <f t="shared" si="1391"/>
        <v>Full Price</v>
      </c>
      <c r="H9883" s="6">
        <v>44920</v>
      </c>
      <c r="I9883" t="s">
        <v>3652</v>
      </c>
      <c r="J9883" t="s">
        <v>425</v>
      </c>
      <c r="K9883" t="s">
        <v>1368</v>
      </c>
      <c r="L9883" t="s">
        <v>30</v>
      </c>
      <c r="M9883" t="s">
        <v>76</v>
      </c>
      <c r="N9883" t="s">
        <v>262</v>
      </c>
      <c r="O9883" t="s">
        <v>33</v>
      </c>
      <c r="P9883" t="s">
        <v>275</v>
      </c>
      <c r="Q9883" t="s">
        <v>212</v>
      </c>
      <c r="R9883" s="7">
        <v>0</v>
      </c>
      <c r="S9883" s="7">
        <f t="shared" si="1386"/>
        <v>411.8</v>
      </c>
      <c r="T9883" s="8">
        <v>70.006</v>
      </c>
      <c r="U9883" s="8" t="str">
        <f t="shared" si="1392"/>
        <v>Low</v>
      </c>
      <c r="V9883" s="7">
        <v>2</v>
      </c>
      <c r="W9883" s="8">
        <v>411.8</v>
      </c>
      <c r="X9883" s="8">
        <f t="shared" si="1393"/>
        <v>1424</v>
      </c>
      <c r="Y9883" s="9">
        <v>0.17</v>
      </c>
      <c r="Z9883" s="9" t="str">
        <f t="shared" si="1394"/>
        <v>Low</v>
      </c>
    </row>
    <row r="9884" spans="1:26" x14ac:dyDescent="0.3">
      <c r="A9884" t="s">
        <v>8387</v>
      </c>
      <c r="B9884" s="6">
        <v>44917</v>
      </c>
      <c r="C9884" s="6" t="str">
        <f t="shared" si="1387"/>
        <v>2022</v>
      </c>
      <c r="D9884" s="6" t="str">
        <f t="shared" si="1388"/>
        <v>December</v>
      </c>
      <c r="E9884" s="6" t="str">
        <f t="shared" si="1389"/>
        <v>Q4</v>
      </c>
      <c r="F9884" s="6" t="str">
        <f t="shared" si="1390"/>
        <v>High</v>
      </c>
      <c r="G9884" s="6" t="str">
        <f t="shared" si="1391"/>
        <v>Full Price</v>
      </c>
      <c r="H9884" s="6">
        <v>44920</v>
      </c>
      <c r="I9884" t="s">
        <v>3652</v>
      </c>
      <c r="J9884" t="s">
        <v>161</v>
      </c>
      <c r="K9884" t="s">
        <v>1903</v>
      </c>
      <c r="L9884" t="s">
        <v>30</v>
      </c>
      <c r="M9884" t="s">
        <v>91</v>
      </c>
      <c r="N9884" t="s">
        <v>110</v>
      </c>
      <c r="O9884" t="s">
        <v>33</v>
      </c>
      <c r="P9884" t="s">
        <v>275</v>
      </c>
      <c r="Q9884" t="s">
        <v>212</v>
      </c>
      <c r="R9884" s="7">
        <v>0</v>
      </c>
      <c r="S9884" s="7">
        <f t="shared" si="1386"/>
        <v>84.99</v>
      </c>
      <c r="T9884" s="8">
        <v>30.596399999999999</v>
      </c>
      <c r="U9884" s="8" t="str">
        <f t="shared" si="1392"/>
        <v>Low</v>
      </c>
      <c r="V9884" s="7">
        <v>1</v>
      </c>
      <c r="W9884" s="8">
        <v>84.99</v>
      </c>
      <c r="X9884" s="8">
        <f t="shared" si="1393"/>
        <v>4096</v>
      </c>
      <c r="Y9884" s="9">
        <v>0.36</v>
      </c>
      <c r="Z9884" s="9" t="str">
        <f t="shared" si="1394"/>
        <v>High</v>
      </c>
    </row>
    <row r="9885" spans="1:26" x14ac:dyDescent="0.3">
      <c r="A9885" t="s">
        <v>8387</v>
      </c>
      <c r="B9885" s="6">
        <v>44917</v>
      </c>
      <c r="C9885" s="6" t="str">
        <f t="shared" si="1387"/>
        <v>2022</v>
      </c>
      <c r="D9885" s="6" t="str">
        <f t="shared" si="1388"/>
        <v>December</v>
      </c>
      <c r="E9885" s="6" t="str">
        <f t="shared" si="1389"/>
        <v>Q4</v>
      </c>
      <c r="F9885" s="6" t="str">
        <f t="shared" si="1390"/>
        <v>High</v>
      </c>
      <c r="G9885" s="6" t="str">
        <f t="shared" si="1391"/>
        <v>Full Price</v>
      </c>
      <c r="H9885" s="6">
        <v>44920</v>
      </c>
      <c r="I9885" t="s">
        <v>3652</v>
      </c>
      <c r="J9885" t="s">
        <v>1707</v>
      </c>
      <c r="K9885" t="s">
        <v>6750</v>
      </c>
      <c r="L9885" t="s">
        <v>30</v>
      </c>
      <c r="M9885" t="s">
        <v>91</v>
      </c>
      <c r="N9885" t="s">
        <v>110</v>
      </c>
      <c r="O9885" t="s">
        <v>33</v>
      </c>
      <c r="P9885" t="s">
        <v>275</v>
      </c>
      <c r="Q9885" t="s">
        <v>212</v>
      </c>
      <c r="R9885" s="7">
        <v>0</v>
      </c>
      <c r="S9885" s="7">
        <f t="shared" si="1386"/>
        <v>199.95</v>
      </c>
      <c r="T9885" s="8">
        <v>63.984000000000002</v>
      </c>
      <c r="U9885" s="8" t="str">
        <f t="shared" si="1392"/>
        <v>Low</v>
      </c>
      <c r="V9885" s="7">
        <v>5</v>
      </c>
      <c r="W9885" s="8">
        <v>199.95</v>
      </c>
      <c r="X9885" s="8">
        <f t="shared" si="1393"/>
        <v>2590</v>
      </c>
      <c r="Y9885" s="9">
        <v>0.32</v>
      </c>
      <c r="Z9885" s="9" t="str">
        <f t="shared" si="1394"/>
        <v>High</v>
      </c>
    </row>
    <row r="9886" spans="1:26" x14ac:dyDescent="0.3">
      <c r="A9886" t="s">
        <v>8388</v>
      </c>
      <c r="B9886" s="6">
        <v>44917</v>
      </c>
      <c r="C9886" s="6" t="str">
        <f t="shared" si="1387"/>
        <v>2022</v>
      </c>
      <c r="D9886" s="6" t="str">
        <f t="shared" si="1388"/>
        <v>December</v>
      </c>
      <c r="E9886" s="6" t="str">
        <f t="shared" si="1389"/>
        <v>Q4</v>
      </c>
      <c r="F9886" s="6" t="str">
        <f t="shared" si="1390"/>
        <v>Low</v>
      </c>
      <c r="G9886" s="6" t="str">
        <f t="shared" si="1391"/>
        <v>Discounted</v>
      </c>
      <c r="H9886" s="6">
        <v>44920</v>
      </c>
      <c r="I9886" t="s">
        <v>5764</v>
      </c>
      <c r="J9886" t="s">
        <v>1393</v>
      </c>
      <c r="K9886" t="s">
        <v>2541</v>
      </c>
      <c r="L9886" t="s">
        <v>30</v>
      </c>
      <c r="M9886" t="s">
        <v>76</v>
      </c>
      <c r="N9886" t="s">
        <v>262</v>
      </c>
      <c r="O9886" t="s">
        <v>69</v>
      </c>
      <c r="P9886" t="s">
        <v>3065</v>
      </c>
      <c r="Q9886" t="s">
        <v>180</v>
      </c>
      <c r="R9886" s="7">
        <v>0.5</v>
      </c>
      <c r="S9886" s="7">
        <f t="shared" si="1386"/>
        <v>91.275000000000006</v>
      </c>
      <c r="T9886" s="8">
        <v>-135.08699999999999</v>
      </c>
      <c r="U9886" s="8" t="str">
        <f t="shared" si="1392"/>
        <v>Loss</v>
      </c>
      <c r="V9886" s="7">
        <v>2</v>
      </c>
      <c r="W9886" s="8">
        <v>182.55</v>
      </c>
      <c r="X9886" s="8">
        <f t="shared" si="1393"/>
        <v>2756</v>
      </c>
      <c r="Y9886" s="9">
        <v>-0.74</v>
      </c>
      <c r="Z9886" s="9" t="str">
        <f t="shared" si="1394"/>
        <v>Low</v>
      </c>
    </row>
    <row r="9887" spans="1:26" x14ac:dyDescent="0.3">
      <c r="A9887" t="s">
        <v>8389</v>
      </c>
      <c r="B9887" s="6">
        <v>44917</v>
      </c>
      <c r="C9887" s="6" t="str">
        <f t="shared" si="1387"/>
        <v>2022</v>
      </c>
      <c r="D9887" s="6" t="str">
        <f t="shared" si="1388"/>
        <v>December</v>
      </c>
      <c r="E9887" s="6" t="str">
        <f t="shared" si="1389"/>
        <v>Q4</v>
      </c>
      <c r="F9887" s="6" t="str">
        <f t="shared" si="1390"/>
        <v>High</v>
      </c>
      <c r="G9887" s="6" t="str">
        <f t="shared" si="1391"/>
        <v>Discounted</v>
      </c>
      <c r="H9887" s="6">
        <v>44919</v>
      </c>
      <c r="I9887" t="s">
        <v>1926</v>
      </c>
      <c r="J9887" t="s">
        <v>150</v>
      </c>
      <c r="K9887" t="s">
        <v>150</v>
      </c>
      <c r="L9887" t="s">
        <v>30</v>
      </c>
      <c r="M9887" t="s">
        <v>31</v>
      </c>
      <c r="N9887" t="s">
        <v>149</v>
      </c>
      <c r="O9887" t="s">
        <v>62</v>
      </c>
      <c r="P9887" t="s">
        <v>8390</v>
      </c>
      <c r="Q9887" t="s">
        <v>227</v>
      </c>
      <c r="R9887" s="7">
        <v>0.2</v>
      </c>
      <c r="S9887" s="7">
        <f t="shared" si="1386"/>
        <v>6.2591999999999999</v>
      </c>
      <c r="T9887" s="8">
        <v>2.9340000000000002</v>
      </c>
      <c r="U9887" s="8" t="str">
        <f t="shared" si="1392"/>
        <v>Low</v>
      </c>
      <c r="V9887" s="7">
        <v>1</v>
      </c>
      <c r="W9887" s="8">
        <v>7.8239999999999998</v>
      </c>
      <c r="X9887" s="8">
        <f t="shared" si="1393"/>
        <v>9014</v>
      </c>
      <c r="Y9887" s="9">
        <v>0.375</v>
      </c>
      <c r="Z9887" s="9" t="str">
        <f t="shared" si="1394"/>
        <v>High</v>
      </c>
    </row>
    <row r="9888" spans="1:26" x14ac:dyDescent="0.3">
      <c r="A9888" t="s">
        <v>8391</v>
      </c>
      <c r="B9888" s="6">
        <v>44917</v>
      </c>
      <c r="C9888" s="6" t="str">
        <f t="shared" si="1387"/>
        <v>2022</v>
      </c>
      <c r="D9888" s="6" t="str">
        <f t="shared" si="1388"/>
        <v>December</v>
      </c>
      <c r="E9888" s="6" t="str">
        <f t="shared" si="1389"/>
        <v>Q4</v>
      </c>
      <c r="F9888" s="6" t="str">
        <f t="shared" si="1390"/>
        <v>Low</v>
      </c>
      <c r="G9888" s="6" t="str">
        <f t="shared" si="1391"/>
        <v>Full Price</v>
      </c>
      <c r="H9888" s="6">
        <v>44921</v>
      </c>
      <c r="I9888" t="s">
        <v>4314</v>
      </c>
      <c r="J9888" t="s">
        <v>1458</v>
      </c>
      <c r="K9888" t="s">
        <v>5139</v>
      </c>
      <c r="L9888" t="s">
        <v>30</v>
      </c>
      <c r="M9888" t="s">
        <v>76</v>
      </c>
      <c r="N9888" t="s">
        <v>262</v>
      </c>
      <c r="O9888" t="s">
        <v>33</v>
      </c>
      <c r="P9888" t="s">
        <v>1018</v>
      </c>
      <c r="Q9888" t="s">
        <v>556</v>
      </c>
      <c r="R9888" s="7">
        <v>0</v>
      </c>
      <c r="S9888" s="7">
        <f t="shared" si="1386"/>
        <v>607.52</v>
      </c>
      <c r="T9888" s="8">
        <v>97.203199999999995</v>
      </c>
      <c r="U9888" s="8" t="str">
        <f t="shared" si="1392"/>
        <v>Low</v>
      </c>
      <c r="V9888" s="7">
        <v>2</v>
      </c>
      <c r="W9888" s="8">
        <v>607.52</v>
      </c>
      <c r="X9888" s="8">
        <f t="shared" si="1393"/>
        <v>923</v>
      </c>
      <c r="Y9888" s="9">
        <v>0.16</v>
      </c>
      <c r="Z9888" s="9" t="str">
        <f t="shared" si="1394"/>
        <v>Low</v>
      </c>
    </row>
    <row r="9889" spans="1:26" x14ac:dyDescent="0.3">
      <c r="A9889" t="s">
        <v>8391</v>
      </c>
      <c r="B9889" s="6">
        <v>44917</v>
      </c>
      <c r="C9889" s="6" t="str">
        <f t="shared" si="1387"/>
        <v>2022</v>
      </c>
      <c r="D9889" s="6" t="str">
        <f t="shared" si="1388"/>
        <v>December</v>
      </c>
      <c r="E9889" s="6" t="str">
        <f t="shared" si="1389"/>
        <v>Q4</v>
      </c>
      <c r="F9889" s="6" t="str">
        <f t="shared" si="1390"/>
        <v>High</v>
      </c>
      <c r="G9889" s="6" t="str">
        <f t="shared" si="1391"/>
        <v>Full Price</v>
      </c>
      <c r="H9889" s="6">
        <v>44921</v>
      </c>
      <c r="I9889" t="s">
        <v>4314</v>
      </c>
      <c r="J9889" t="s">
        <v>89</v>
      </c>
      <c r="K9889" t="s">
        <v>3495</v>
      </c>
      <c r="L9889" t="s">
        <v>30</v>
      </c>
      <c r="M9889" t="s">
        <v>31</v>
      </c>
      <c r="N9889" t="s">
        <v>49</v>
      </c>
      <c r="O9889" t="s">
        <v>33</v>
      </c>
      <c r="P9889" t="s">
        <v>1018</v>
      </c>
      <c r="Q9889" t="s">
        <v>556</v>
      </c>
      <c r="R9889" s="7">
        <v>0</v>
      </c>
      <c r="S9889" s="7">
        <f t="shared" si="1386"/>
        <v>31.16</v>
      </c>
      <c r="T9889" s="8">
        <v>7.79</v>
      </c>
      <c r="U9889" s="8" t="str">
        <f t="shared" si="1392"/>
        <v>Low</v>
      </c>
      <c r="V9889" s="7">
        <v>2</v>
      </c>
      <c r="W9889" s="8">
        <v>31.16</v>
      </c>
      <c r="X9889" s="8">
        <f t="shared" si="1393"/>
        <v>6210</v>
      </c>
      <c r="Y9889" s="9">
        <v>0.25</v>
      </c>
      <c r="Z9889" s="9" t="str">
        <f t="shared" si="1394"/>
        <v>High</v>
      </c>
    </row>
    <row r="9890" spans="1:26" x14ac:dyDescent="0.3">
      <c r="A9890" t="s">
        <v>8392</v>
      </c>
      <c r="B9890" s="6">
        <v>44917</v>
      </c>
      <c r="C9890" s="6" t="str">
        <f t="shared" si="1387"/>
        <v>2022</v>
      </c>
      <c r="D9890" s="6" t="str">
        <f t="shared" si="1388"/>
        <v>December</v>
      </c>
      <c r="E9890" s="6" t="str">
        <f t="shared" si="1389"/>
        <v>Q4</v>
      </c>
      <c r="F9890" s="6" t="str">
        <f t="shared" si="1390"/>
        <v>High</v>
      </c>
      <c r="G9890" s="6" t="str">
        <f t="shared" si="1391"/>
        <v>Full Price</v>
      </c>
      <c r="H9890" s="6">
        <v>44919</v>
      </c>
      <c r="I9890" t="s">
        <v>3568</v>
      </c>
      <c r="J9890" t="s">
        <v>732</v>
      </c>
      <c r="K9890" t="s">
        <v>931</v>
      </c>
      <c r="L9890" t="s">
        <v>30</v>
      </c>
      <c r="M9890" t="s">
        <v>91</v>
      </c>
      <c r="N9890" t="s">
        <v>110</v>
      </c>
      <c r="O9890" t="s">
        <v>69</v>
      </c>
      <c r="P9890" t="s">
        <v>70</v>
      </c>
      <c r="Q9890" t="s">
        <v>71</v>
      </c>
      <c r="R9890" s="7">
        <v>0</v>
      </c>
      <c r="S9890" s="7">
        <f t="shared" si="1386"/>
        <v>474.95</v>
      </c>
      <c r="T9890" s="8">
        <v>142.48500000000001</v>
      </c>
      <c r="U9890" s="8" t="str">
        <f t="shared" si="1392"/>
        <v>Medium</v>
      </c>
      <c r="V9890" s="7">
        <v>5</v>
      </c>
      <c r="W9890" s="8">
        <v>474.95</v>
      </c>
      <c r="X9890" s="8">
        <f t="shared" si="1393"/>
        <v>1251</v>
      </c>
      <c r="Y9890" s="9">
        <v>0.3</v>
      </c>
      <c r="Z9890" s="9" t="str">
        <f t="shared" si="1394"/>
        <v>High</v>
      </c>
    </row>
    <row r="9891" spans="1:26" x14ac:dyDescent="0.3">
      <c r="A9891" t="s">
        <v>8393</v>
      </c>
      <c r="B9891" s="6">
        <v>44917</v>
      </c>
      <c r="C9891" s="6" t="str">
        <f t="shared" si="1387"/>
        <v>2022</v>
      </c>
      <c r="D9891" s="6" t="str">
        <f t="shared" si="1388"/>
        <v>December</v>
      </c>
      <c r="E9891" s="6" t="str">
        <f t="shared" si="1389"/>
        <v>Q4</v>
      </c>
      <c r="F9891" s="6" t="str">
        <f t="shared" si="1390"/>
        <v>Low</v>
      </c>
      <c r="G9891" s="6" t="str">
        <f t="shared" si="1391"/>
        <v>Discounted</v>
      </c>
      <c r="H9891" s="6">
        <v>44923</v>
      </c>
      <c r="I9891" t="s">
        <v>1643</v>
      </c>
      <c r="J9891" t="s">
        <v>425</v>
      </c>
      <c r="K9891" t="s">
        <v>2477</v>
      </c>
      <c r="L9891" t="s">
        <v>30</v>
      </c>
      <c r="M9891" t="s">
        <v>76</v>
      </c>
      <c r="N9891" t="s">
        <v>262</v>
      </c>
      <c r="O9891" t="s">
        <v>62</v>
      </c>
      <c r="P9891" t="s">
        <v>577</v>
      </c>
      <c r="Q9891" t="s">
        <v>202</v>
      </c>
      <c r="R9891" s="7">
        <v>0.4</v>
      </c>
      <c r="S9891" s="7">
        <f t="shared" si="1386"/>
        <v>560.97360000000003</v>
      </c>
      <c r="T9891" s="8">
        <v>-249.32159999999999</v>
      </c>
      <c r="U9891" s="8" t="str">
        <f t="shared" si="1392"/>
        <v>Loss</v>
      </c>
      <c r="V9891" s="7">
        <v>6</v>
      </c>
      <c r="W9891" s="8">
        <v>934.95600000000002</v>
      </c>
      <c r="X9891" s="8">
        <f t="shared" si="1393"/>
        <v>510</v>
      </c>
      <c r="Y9891" s="9">
        <v>-0.26666666700000002</v>
      </c>
      <c r="Z9891" s="9" t="str">
        <f t="shared" si="1394"/>
        <v>Low</v>
      </c>
    </row>
    <row r="9892" spans="1:26" x14ac:dyDescent="0.3">
      <c r="A9892" t="s">
        <v>8393</v>
      </c>
      <c r="B9892" s="6">
        <v>44917</v>
      </c>
      <c r="C9892" s="6" t="str">
        <f t="shared" si="1387"/>
        <v>2022</v>
      </c>
      <c r="D9892" s="6" t="str">
        <f t="shared" si="1388"/>
        <v>December</v>
      </c>
      <c r="E9892" s="6" t="str">
        <f t="shared" si="1389"/>
        <v>Q4</v>
      </c>
      <c r="F9892" s="6" t="str">
        <f t="shared" si="1390"/>
        <v>High</v>
      </c>
      <c r="G9892" s="6" t="str">
        <f t="shared" si="1391"/>
        <v>Discounted</v>
      </c>
      <c r="H9892" s="6">
        <v>44923</v>
      </c>
      <c r="I9892" t="s">
        <v>1643</v>
      </c>
      <c r="J9892" t="s">
        <v>214</v>
      </c>
      <c r="K9892" t="s">
        <v>3738</v>
      </c>
      <c r="L9892" t="s">
        <v>30</v>
      </c>
      <c r="M9892" t="s">
        <v>31</v>
      </c>
      <c r="N9892" t="s">
        <v>174</v>
      </c>
      <c r="O9892" t="s">
        <v>62</v>
      </c>
      <c r="P9892" t="s">
        <v>577</v>
      </c>
      <c r="Q9892" t="s">
        <v>202</v>
      </c>
      <c r="R9892" s="7">
        <v>0.2</v>
      </c>
      <c r="S9892" s="7">
        <f t="shared" si="1386"/>
        <v>47.392000000000003</v>
      </c>
      <c r="T9892" s="8">
        <v>16.291</v>
      </c>
      <c r="U9892" s="8" t="str">
        <f t="shared" si="1392"/>
        <v>Low</v>
      </c>
      <c r="V9892" s="7">
        <v>5</v>
      </c>
      <c r="W9892" s="8">
        <v>59.24</v>
      </c>
      <c r="X9892" s="8">
        <f t="shared" si="1393"/>
        <v>4846</v>
      </c>
      <c r="Y9892" s="9">
        <v>0.27500000000000002</v>
      </c>
      <c r="Z9892" s="9" t="str">
        <f t="shared" si="1394"/>
        <v>High</v>
      </c>
    </row>
    <row r="9893" spans="1:26" x14ac:dyDescent="0.3">
      <c r="A9893" t="s">
        <v>8393</v>
      </c>
      <c r="B9893" s="6">
        <v>44917</v>
      </c>
      <c r="C9893" s="6" t="str">
        <f t="shared" si="1387"/>
        <v>2022</v>
      </c>
      <c r="D9893" s="6" t="str">
        <f t="shared" si="1388"/>
        <v>December</v>
      </c>
      <c r="E9893" s="6" t="str">
        <f t="shared" si="1389"/>
        <v>Q4</v>
      </c>
      <c r="F9893" s="6" t="str">
        <f t="shared" si="1390"/>
        <v>Low</v>
      </c>
      <c r="G9893" s="6" t="str">
        <f t="shared" si="1391"/>
        <v>Discounted</v>
      </c>
      <c r="H9893" s="6">
        <v>44923</v>
      </c>
      <c r="I9893" t="s">
        <v>1643</v>
      </c>
      <c r="J9893" t="s">
        <v>105</v>
      </c>
      <c r="K9893" t="s">
        <v>2585</v>
      </c>
      <c r="L9893" t="s">
        <v>30</v>
      </c>
      <c r="M9893" t="s">
        <v>31</v>
      </c>
      <c r="N9893" t="s">
        <v>53</v>
      </c>
      <c r="O9893" t="s">
        <v>62</v>
      </c>
      <c r="P9893" t="s">
        <v>577</v>
      </c>
      <c r="Q9893" t="s">
        <v>202</v>
      </c>
      <c r="R9893" s="7">
        <v>0.2</v>
      </c>
      <c r="S9893" s="7">
        <f t="shared" si="1386"/>
        <v>18.502400000000002</v>
      </c>
      <c r="T9893" s="8">
        <v>2.891</v>
      </c>
      <c r="U9893" s="8" t="str">
        <f t="shared" si="1392"/>
        <v>Low</v>
      </c>
      <c r="V9893" s="7">
        <v>7</v>
      </c>
      <c r="W9893" s="8">
        <v>23.128</v>
      </c>
      <c r="X9893" s="8">
        <f t="shared" si="1393"/>
        <v>6843</v>
      </c>
      <c r="Y9893" s="9">
        <v>0.125</v>
      </c>
      <c r="Z9893" s="9" t="str">
        <f t="shared" si="1394"/>
        <v>Low</v>
      </c>
    </row>
    <row r="9894" spans="1:26" x14ac:dyDescent="0.3">
      <c r="A9894" t="s">
        <v>8393</v>
      </c>
      <c r="B9894" s="6">
        <v>44917</v>
      </c>
      <c r="C9894" s="6" t="str">
        <f t="shared" si="1387"/>
        <v>2022</v>
      </c>
      <c r="D9894" s="6" t="str">
        <f t="shared" si="1388"/>
        <v>December</v>
      </c>
      <c r="E9894" s="6" t="str">
        <f t="shared" si="1389"/>
        <v>Q4</v>
      </c>
      <c r="F9894" s="6" t="str">
        <f t="shared" si="1390"/>
        <v>Low</v>
      </c>
      <c r="G9894" s="6" t="str">
        <f t="shared" si="1391"/>
        <v>Discounted</v>
      </c>
      <c r="H9894" s="6">
        <v>44923</v>
      </c>
      <c r="I9894" t="s">
        <v>1643</v>
      </c>
      <c r="J9894" t="s">
        <v>89</v>
      </c>
      <c r="K9894" t="s">
        <v>605</v>
      </c>
      <c r="L9894" t="s">
        <v>30</v>
      </c>
      <c r="M9894" t="s">
        <v>31</v>
      </c>
      <c r="N9894" t="s">
        <v>49</v>
      </c>
      <c r="O9894" t="s">
        <v>62</v>
      </c>
      <c r="P9894" t="s">
        <v>577</v>
      </c>
      <c r="Q9894" t="s">
        <v>202</v>
      </c>
      <c r="R9894" s="7">
        <v>0.2</v>
      </c>
      <c r="S9894" s="7">
        <f t="shared" si="1386"/>
        <v>20.928000000000001</v>
      </c>
      <c r="T9894" s="8">
        <v>1.962</v>
      </c>
      <c r="U9894" s="8" t="str">
        <f t="shared" si="1392"/>
        <v>Low</v>
      </c>
      <c r="V9894" s="7">
        <v>3</v>
      </c>
      <c r="W9894" s="8">
        <v>26.16</v>
      </c>
      <c r="X9894" s="8">
        <f t="shared" si="1393"/>
        <v>6556</v>
      </c>
      <c r="Y9894" s="9">
        <v>7.4999999999999997E-2</v>
      </c>
      <c r="Z9894" s="9" t="str">
        <f t="shared" si="1394"/>
        <v>Low</v>
      </c>
    </row>
    <row r="9895" spans="1:26" x14ac:dyDescent="0.3">
      <c r="A9895" t="s">
        <v>8393</v>
      </c>
      <c r="B9895" s="6">
        <v>44917</v>
      </c>
      <c r="C9895" s="6" t="str">
        <f t="shared" si="1387"/>
        <v>2022</v>
      </c>
      <c r="D9895" s="6" t="str">
        <f t="shared" si="1388"/>
        <v>December</v>
      </c>
      <c r="E9895" s="6" t="str">
        <f t="shared" si="1389"/>
        <v>Q4</v>
      </c>
      <c r="F9895" s="6" t="str">
        <f t="shared" si="1390"/>
        <v>Low</v>
      </c>
      <c r="G9895" s="6" t="str">
        <f t="shared" si="1391"/>
        <v>Discounted</v>
      </c>
      <c r="H9895" s="6">
        <v>44923</v>
      </c>
      <c r="I9895" t="s">
        <v>1643</v>
      </c>
      <c r="J9895" t="s">
        <v>161</v>
      </c>
      <c r="K9895" t="s">
        <v>1127</v>
      </c>
      <c r="L9895" t="s">
        <v>30</v>
      </c>
      <c r="M9895" t="s">
        <v>91</v>
      </c>
      <c r="N9895" t="s">
        <v>110</v>
      </c>
      <c r="O9895" t="s">
        <v>62</v>
      </c>
      <c r="P9895" t="s">
        <v>577</v>
      </c>
      <c r="Q9895" t="s">
        <v>202</v>
      </c>
      <c r="R9895" s="7">
        <v>0.2</v>
      </c>
      <c r="S9895" s="7">
        <f t="shared" si="1386"/>
        <v>37.491199999999999</v>
      </c>
      <c r="T9895" s="8">
        <v>7.6154000000000002</v>
      </c>
      <c r="U9895" s="8" t="str">
        <f t="shared" si="1392"/>
        <v>Low</v>
      </c>
      <c r="V9895" s="7">
        <v>2</v>
      </c>
      <c r="W9895" s="8">
        <v>46.863999999999997</v>
      </c>
      <c r="X9895" s="8">
        <f t="shared" si="1393"/>
        <v>5283</v>
      </c>
      <c r="Y9895" s="9">
        <v>0.16250000000000001</v>
      </c>
      <c r="Z9895" s="9" t="str">
        <f t="shared" si="1394"/>
        <v>Low</v>
      </c>
    </row>
    <row r="9896" spans="1:26" x14ac:dyDescent="0.3">
      <c r="A9896" t="s">
        <v>8394</v>
      </c>
      <c r="B9896" s="6">
        <v>44917</v>
      </c>
      <c r="C9896" s="6" t="str">
        <f t="shared" si="1387"/>
        <v>2022</v>
      </c>
      <c r="D9896" s="6" t="str">
        <f t="shared" si="1388"/>
        <v>December</v>
      </c>
      <c r="E9896" s="6" t="str">
        <f t="shared" si="1389"/>
        <v>Q4</v>
      </c>
      <c r="F9896" s="6" t="str">
        <f t="shared" si="1390"/>
        <v>High</v>
      </c>
      <c r="G9896" s="6" t="str">
        <f t="shared" si="1391"/>
        <v>Full Price</v>
      </c>
      <c r="H9896" s="6">
        <v>44922</v>
      </c>
      <c r="I9896" t="s">
        <v>4540</v>
      </c>
      <c r="J9896" t="s">
        <v>4492</v>
      </c>
      <c r="K9896" t="s">
        <v>5599</v>
      </c>
      <c r="L9896" t="s">
        <v>30</v>
      </c>
      <c r="M9896" t="s">
        <v>31</v>
      </c>
      <c r="N9896" t="s">
        <v>174</v>
      </c>
      <c r="O9896" t="s">
        <v>33</v>
      </c>
      <c r="P9896" t="s">
        <v>7587</v>
      </c>
      <c r="Q9896" t="s">
        <v>338</v>
      </c>
      <c r="R9896" s="7">
        <v>0</v>
      </c>
      <c r="S9896" s="7">
        <f t="shared" si="1386"/>
        <v>839.43</v>
      </c>
      <c r="T9896" s="8">
        <v>218.2518</v>
      </c>
      <c r="U9896" s="8" t="str">
        <f t="shared" si="1392"/>
        <v>Medium</v>
      </c>
      <c r="V9896" s="7">
        <v>3</v>
      </c>
      <c r="W9896" s="8">
        <v>839.43</v>
      </c>
      <c r="X9896" s="8">
        <f t="shared" si="1393"/>
        <v>620</v>
      </c>
      <c r="Y9896" s="9">
        <v>0.26</v>
      </c>
      <c r="Z9896" s="9" t="str">
        <f t="shared" si="1394"/>
        <v>High</v>
      </c>
    </row>
    <row r="9897" spans="1:26" x14ac:dyDescent="0.3">
      <c r="A9897" t="s">
        <v>8395</v>
      </c>
      <c r="B9897" s="6">
        <v>44918</v>
      </c>
      <c r="C9897" s="6" t="str">
        <f t="shared" si="1387"/>
        <v>2022</v>
      </c>
      <c r="D9897" s="6" t="str">
        <f t="shared" si="1388"/>
        <v>December</v>
      </c>
      <c r="E9897" s="6" t="str">
        <f t="shared" si="1389"/>
        <v>Q4</v>
      </c>
      <c r="F9897" s="6" t="str">
        <f t="shared" si="1390"/>
        <v>High</v>
      </c>
      <c r="G9897" s="6" t="str">
        <f t="shared" si="1391"/>
        <v>Full Price</v>
      </c>
      <c r="H9897" s="6">
        <v>44925</v>
      </c>
      <c r="I9897" t="s">
        <v>3736</v>
      </c>
      <c r="J9897" t="s">
        <v>119</v>
      </c>
      <c r="K9897" t="s">
        <v>621</v>
      </c>
      <c r="L9897" t="s">
        <v>40</v>
      </c>
      <c r="M9897" t="s">
        <v>76</v>
      </c>
      <c r="N9897" t="s">
        <v>99</v>
      </c>
      <c r="O9897" t="s">
        <v>54</v>
      </c>
      <c r="P9897" t="s">
        <v>8396</v>
      </c>
      <c r="Q9897" t="s">
        <v>1056</v>
      </c>
      <c r="R9897" s="7">
        <v>0</v>
      </c>
      <c r="S9897" s="7">
        <f t="shared" si="1386"/>
        <v>27.46</v>
      </c>
      <c r="T9897" s="8">
        <v>9.8856000000000002</v>
      </c>
      <c r="U9897" s="8" t="str">
        <f t="shared" si="1392"/>
        <v>Low</v>
      </c>
      <c r="V9897" s="7">
        <v>2</v>
      </c>
      <c r="W9897" s="8">
        <v>27.46</v>
      </c>
      <c r="X9897" s="8">
        <f t="shared" si="1393"/>
        <v>6462</v>
      </c>
      <c r="Y9897" s="9">
        <v>0.36</v>
      </c>
      <c r="Z9897" s="9" t="str">
        <f t="shared" si="1394"/>
        <v>High</v>
      </c>
    </row>
    <row r="9898" spans="1:26" x14ac:dyDescent="0.3">
      <c r="A9898" t="s">
        <v>8397</v>
      </c>
      <c r="B9898" s="6">
        <v>44918</v>
      </c>
      <c r="C9898" s="6" t="str">
        <f t="shared" si="1387"/>
        <v>2022</v>
      </c>
      <c r="D9898" s="6" t="str">
        <f t="shared" si="1388"/>
        <v>December</v>
      </c>
      <c r="E9898" s="6" t="str">
        <f t="shared" si="1389"/>
        <v>Q4</v>
      </c>
      <c r="F9898" s="6" t="str">
        <f t="shared" si="1390"/>
        <v>Low</v>
      </c>
      <c r="G9898" s="6" t="str">
        <f t="shared" si="1391"/>
        <v>Discounted</v>
      </c>
      <c r="H9898" s="6">
        <v>44920</v>
      </c>
      <c r="I9898" t="s">
        <v>2183</v>
      </c>
      <c r="J9898" t="s">
        <v>256</v>
      </c>
      <c r="K9898" t="s">
        <v>3914</v>
      </c>
      <c r="L9898" t="s">
        <v>61</v>
      </c>
      <c r="M9898" t="s">
        <v>31</v>
      </c>
      <c r="N9898" t="s">
        <v>41</v>
      </c>
      <c r="O9898" t="s">
        <v>33</v>
      </c>
      <c r="P9898" t="s">
        <v>4378</v>
      </c>
      <c r="Q9898" t="s">
        <v>43</v>
      </c>
      <c r="R9898" s="7">
        <v>0.8</v>
      </c>
      <c r="S9898" s="7">
        <f t="shared" si="1386"/>
        <v>2.7679999999999989</v>
      </c>
      <c r="T9898" s="8">
        <v>-22.143999999999998</v>
      </c>
      <c r="U9898" s="8" t="str">
        <f t="shared" si="1392"/>
        <v>Loss</v>
      </c>
      <c r="V9898" s="7">
        <v>4</v>
      </c>
      <c r="W9898" s="8">
        <v>13.84</v>
      </c>
      <c r="X9898" s="8">
        <f t="shared" si="1393"/>
        <v>7993</v>
      </c>
      <c r="Y9898" s="9">
        <v>-1.6</v>
      </c>
      <c r="Z9898" s="9" t="str">
        <f t="shared" si="1394"/>
        <v>Low</v>
      </c>
    </row>
    <row r="9899" spans="1:26" x14ac:dyDescent="0.3">
      <c r="A9899" t="s">
        <v>8397</v>
      </c>
      <c r="B9899" s="6">
        <v>44918</v>
      </c>
      <c r="C9899" s="6" t="str">
        <f t="shared" si="1387"/>
        <v>2022</v>
      </c>
      <c r="D9899" s="6" t="str">
        <f t="shared" si="1388"/>
        <v>December</v>
      </c>
      <c r="E9899" s="6" t="str">
        <f t="shared" si="1389"/>
        <v>Q4</v>
      </c>
      <c r="F9899" s="6" t="str">
        <f t="shared" si="1390"/>
        <v>High</v>
      </c>
      <c r="G9899" s="6" t="str">
        <f t="shared" si="1391"/>
        <v>Discounted</v>
      </c>
      <c r="H9899" s="6">
        <v>44920</v>
      </c>
      <c r="I9899" t="s">
        <v>2183</v>
      </c>
      <c r="J9899" t="s">
        <v>67</v>
      </c>
      <c r="K9899" t="s">
        <v>1999</v>
      </c>
      <c r="L9899" t="s">
        <v>61</v>
      </c>
      <c r="M9899" t="s">
        <v>31</v>
      </c>
      <c r="N9899" t="s">
        <v>32</v>
      </c>
      <c r="O9899" t="s">
        <v>33</v>
      </c>
      <c r="P9899" t="s">
        <v>4378</v>
      </c>
      <c r="Q9899" t="s">
        <v>43</v>
      </c>
      <c r="R9899" s="7">
        <v>0.2</v>
      </c>
      <c r="S9899" s="7">
        <f t="shared" si="1386"/>
        <v>140.69760000000002</v>
      </c>
      <c r="T9899" s="8">
        <v>63.753599999999999</v>
      </c>
      <c r="U9899" s="8" t="str">
        <f t="shared" si="1392"/>
        <v>Low</v>
      </c>
      <c r="V9899" s="7">
        <v>4</v>
      </c>
      <c r="W9899" s="8">
        <v>175.87200000000001</v>
      </c>
      <c r="X9899" s="8">
        <f t="shared" si="1393"/>
        <v>2821</v>
      </c>
      <c r="Y9899" s="9">
        <v>0.36249999999999999</v>
      </c>
      <c r="Z9899" s="9" t="str">
        <f t="shared" si="1394"/>
        <v>High</v>
      </c>
    </row>
    <row r="9900" spans="1:26" x14ac:dyDescent="0.3">
      <c r="A9900" t="s">
        <v>8398</v>
      </c>
      <c r="B9900" s="6">
        <v>44918</v>
      </c>
      <c r="C9900" s="6" t="str">
        <f t="shared" si="1387"/>
        <v>2022</v>
      </c>
      <c r="D9900" s="6" t="str">
        <f t="shared" si="1388"/>
        <v>December</v>
      </c>
      <c r="E9900" s="6" t="str">
        <f t="shared" si="1389"/>
        <v>Q4</v>
      </c>
      <c r="F9900" s="6" t="str">
        <f t="shared" si="1390"/>
        <v>Low</v>
      </c>
      <c r="G9900" s="6" t="str">
        <f t="shared" si="1391"/>
        <v>Discounted</v>
      </c>
      <c r="H9900" s="6">
        <v>44920</v>
      </c>
      <c r="I9900" t="s">
        <v>129</v>
      </c>
      <c r="J9900" t="s">
        <v>101</v>
      </c>
      <c r="K9900" t="s">
        <v>3571</v>
      </c>
      <c r="L9900" t="s">
        <v>30</v>
      </c>
      <c r="M9900" t="s">
        <v>31</v>
      </c>
      <c r="N9900" t="s">
        <v>174</v>
      </c>
      <c r="O9900" t="s">
        <v>33</v>
      </c>
      <c r="P9900" t="s">
        <v>8124</v>
      </c>
      <c r="Q9900" t="s">
        <v>35</v>
      </c>
      <c r="R9900" s="7">
        <v>0.8</v>
      </c>
      <c r="S9900" s="7">
        <f t="shared" si="1386"/>
        <v>5.8623999999999974</v>
      </c>
      <c r="T9900" s="8">
        <v>-74.745599999999996</v>
      </c>
      <c r="U9900" s="8" t="str">
        <f t="shared" si="1392"/>
        <v>Loss</v>
      </c>
      <c r="V9900" s="7">
        <v>8</v>
      </c>
      <c r="W9900" s="8">
        <v>29.312000000000001</v>
      </c>
      <c r="X9900" s="8">
        <f t="shared" si="1393"/>
        <v>6361</v>
      </c>
      <c r="Y9900" s="9">
        <v>-2.5499999999999998</v>
      </c>
      <c r="Z9900" s="9" t="str">
        <f t="shared" si="1394"/>
        <v>Low</v>
      </c>
    </row>
    <row r="9901" spans="1:26" x14ac:dyDescent="0.3">
      <c r="A9901" t="s">
        <v>8398</v>
      </c>
      <c r="B9901" s="6">
        <v>44918</v>
      </c>
      <c r="C9901" s="6" t="str">
        <f t="shared" si="1387"/>
        <v>2022</v>
      </c>
      <c r="D9901" s="6" t="str">
        <f t="shared" si="1388"/>
        <v>December</v>
      </c>
      <c r="E9901" s="6" t="str">
        <f t="shared" si="1389"/>
        <v>Q4</v>
      </c>
      <c r="F9901" s="6" t="str">
        <f t="shared" si="1390"/>
        <v>High</v>
      </c>
      <c r="G9901" s="6" t="str">
        <f t="shared" si="1391"/>
        <v>Discounted</v>
      </c>
      <c r="H9901" s="6">
        <v>44920</v>
      </c>
      <c r="I9901" t="s">
        <v>129</v>
      </c>
      <c r="J9901" t="s">
        <v>1070</v>
      </c>
      <c r="K9901" t="s">
        <v>2526</v>
      </c>
      <c r="L9901" t="s">
        <v>30</v>
      </c>
      <c r="M9901" t="s">
        <v>31</v>
      </c>
      <c r="N9901" t="s">
        <v>32</v>
      </c>
      <c r="O9901" t="s">
        <v>33</v>
      </c>
      <c r="P9901" t="s">
        <v>8124</v>
      </c>
      <c r="Q9901" t="s">
        <v>35</v>
      </c>
      <c r="R9901" s="7">
        <v>0.2</v>
      </c>
      <c r="S9901" s="7">
        <f t="shared" si="1386"/>
        <v>22.9376</v>
      </c>
      <c r="T9901" s="8">
        <v>10.393599999999999</v>
      </c>
      <c r="U9901" s="8" t="str">
        <f t="shared" si="1392"/>
        <v>Low</v>
      </c>
      <c r="V9901" s="7">
        <v>8</v>
      </c>
      <c r="W9901" s="8">
        <v>28.672000000000001</v>
      </c>
      <c r="X9901" s="8">
        <f t="shared" si="1393"/>
        <v>6402</v>
      </c>
      <c r="Y9901" s="9">
        <v>0.36249999999999999</v>
      </c>
      <c r="Z9901" s="9" t="str">
        <f t="shared" si="1394"/>
        <v>High</v>
      </c>
    </row>
    <row r="9902" spans="1:26" x14ac:dyDescent="0.3">
      <c r="A9902" t="s">
        <v>8399</v>
      </c>
      <c r="B9902" s="6">
        <v>44918</v>
      </c>
      <c r="C9902" s="6" t="str">
        <f t="shared" si="1387"/>
        <v>2022</v>
      </c>
      <c r="D9902" s="6" t="str">
        <f t="shared" si="1388"/>
        <v>December</v>
      </c>
      <c r="E9902" s="6" t="str">
        <f t="shared" si="1389"/>
        <v>Q4</v>
      </c>
      <c r="F9902" s="6" t="str">
        <f t="shared" si="1390"/>
        <v>High</v>
      </c>
      <c r="G9902" s="6" t="str">
        <f t="shared" si="1391"/>
        <v>Full Price</v>
      </c>
      <c r="H9902" s="6">
        <v>44918</v>
      </c>
      <c r="I9902" t="s">
        <v>1807</v>
      </c>
      <c r="J9902" t="s">
        <v>614</v>
      </c>
      <c r="K9902" t="s">
        <v>3781</v>
      </c>
      <c r="L9902" t="s">
        <v>30</v>
      </c>
      <c r="M9902" t="s">
        <v>31</v>
      </c>
      <c r="N9902" t="s">
        <v>53</v>
      </c>
      <c r="O9902" t="s">
        <v>69</v>
      </c>
      <c r="P9902" t="s">
        <v>139</v>
      </c>
      <c r="Q9902" t="s">
        <v>71</v>
      </c>
      <c r="R9902" s="7">
        <v>0</v>
      </c>
      <c r="S9902" s="7">
        <f t="shared" si="1386"/>
        <v>13.48</v>
      </c>
      <c r="T9902" s="8">
        <v>5.9311999999999996</v>
      </c>
      <c r="U9902" s="8" t="str">
        <f t="shared" si="1392"/>
        <v>Low</v>
      </c>
      <c r="V9902" s="7">
        <v>4</v>
      </c>
      <c r="W9902" s="8">
        <v>13.48</v>
      </c>
      <c r="X9902" s="8">
        <f t="shared" si="1393"/>
        <v>8020</v>
      </c>
      <c r="Y9902" s="9">
        <v>0.44</v>
      </c>
      <c r="Z9902" s="9" t="str">
        <f t="shared" si="1394"/>
        <v>High</v>
      </c>
    </row>
    <row r="9903" spans="1:26" x14ac:dyDescent="0.3">
      <c r="A9903" t="s">
        <v>8400</v>
      </c>
      <c r="B9903" s="6">
        <v>44918</v>
      </c>
      <c r="C9903" s="6" t="str">
        <f t="shared" si="1387"/>
        <v>2022</v>
      </c>
      <c r="D9903" s="6" t="str">
        <f t="shared" si="1388"/>
        <v>December</v>
      </c>
      <c r="E9903" s="6" t="str">
        <f t="shared" si="1389"/>
        <v>Q4</v>
      </c>
      <c r="F9903" s="6" t="str">
        <f t="shared" si="1390"/>
        <v>High</v>
      </c>
      <c r="G9903" s="6" t="str">
        <f t="shared" si="1391"/>
        <v>Full Price</v>
      </c>
      <c r="H9903" s="6">
        <v>44922</v>
      </c>
      <c r="I9903" t="s">
        <v>501</v>
      </c>
      <c r="J9903" t="s">
        <v>806</v>
      </c>
      <c r="K9903" t="s">
        <v>981</v>
      </c>
      <c r="L9903" t="s">
        <v>61</v>
      </c>
      <c r="M9903" t="s">
        <v>76</v>
      </c>
      <c r="N9903" t="s">
        <v>99</v>
      </c>
      <c r="O9903" t="s">
        <v>54</v>
      </c>
      <c r="P9903" t="s">
        <v>1055</v>
      </c>
      <c r="Q9903" t="s">
        <v>1056</v>
      </c>
      <c r="R9903" s="7">
        <v>0</v>
      </c>
      <c r="S9903" s="7">
        <f t="shared" si="1386"/>
        <v>181.95</v>
      </c>
      <c r="T9903" s="8">
        <v>38.209499999999998</v>
      </c>
      <c r="U9903" s="8" t="str">
        <f t="shared" si="1392"/>
        <v>Low</v>
      </c>
      <c r="V9903" s="7">
        <v>3</v>
      </c>
      <c r="W9903" s="8">
        <v>181.95</v>
      </c>
      <c r="X9903" s="8">
        <f t="shared" si="1393"/>
        <v>2763</v>
      </c>
      <c r="Y9903" s="9">
        <v>0.21</v>
      </c>
      <c r="Z9903" s="9" t="str">
        <f t="shared" si="1394"/>
        <v>High</v>
      </c>
    </row>
    <row r="9904" spans="1:26" x14ac:dyDescent="0.3">
      <c r="A9904" t="s">
        <v>8401</v>
      </c>
      <c r="B9904" s="6">
        <v>44918</v>
      </c>
      <c r="C9904" s="6" t="str">
        <f t="shared" si="1387"/>
        <v>2022</v>
      </c>
      <c r="D9904" s="6" t="str">
        <f t="shared" si="1388"/>
        <v>December</v>
      </c>
      <c r="E9904" s="6" t="str">
        <f t="shared" si="1389"/>
        <v>Q4</v>
      </c>
      <c r="F9904" s="6" t="str">
        <f t="shared" si="1390"/>
        <v>High</v>
      </c>
      <c r="G9904" s="6" t="str">
        <f t="shared" si="1391"/>
        <v>Discounted</v>
      </c>
      <c r="H9904" s="6">
        <v>44922</v>
      </c>
      <c r="I9904" t="s">
        <v>2919</v>
      </c>
      <c r="J9904" t="s">
        <v>595</v>
      </c>
      <c r="K9904" t="s">
        <v>3626</v>
      </c>
      <c r="L9904" t="s">
        <v>30</v>
      </c>
      <c r="M9904" t="s">
        <v>76</v>
      </c>
      <c r="N9904" t="s">
        <v>99</v>
      </c>
      <c r="O9904" t="s">
        <v>62</v>
      </c>
      <c r="P9904" t="s">
        <v>5782</v>
      </c>
      <c r="Q9904" t="s">
        <v>202</v>
      </c>
      <c r="R9904" s="7">
        <v>0.2</v>
      </c>
      <c r="S9904" s="7">
        <f t="shared" si="1386"/>
        <v>58.163199999999996</v>
      </c>
      <c r="T9904" s="8">
        <v>19.084800000000001</v>
      </c>
      <c r="U9904" s="8" t="str">
        <f t="shared" si="1392"/>
        <v>Low</v>
      </c>
      <c r="V9904" s="7">
        <v>4</v>
      </c>
      <c r="W9904" s="8">
        <v>72.703999999999994</v>
      </c>
      <c r="X9904" s="8">
        <f t="shared" si="1393"/>
        <v>4384</v>
      </c>
      <c r="Y9904" s="9">
        <v>0.26250000000000001</v>
      </c>
      <c r="Z9904" s="9" t="str">
        <f t="shared" si="1394"/>
        <v>High</v>
      </c>
    </row>
    <row r="9905" spans="1:26" x14ac:dyDescent="0.3">
      <c r="A9905" t="s">
        <v>8401</v>
      </c>
      <c r="B9905" s="6">
        <v>44918</v>
      </c>
      <c r="C9905" s="6" t="str">
        <f t="shared" si="1387"/>
        <v>2022</v>
      </c>
      <c r="D9905" s="6" t="str">
        <f t="shared" si="1388"/>
        <v>December</v>
      </c>
      <c r="E9905" s="6" t="str">
        <f t="shared" si="1389"/>
        <v>Q4</v>
      </c>
      <c r="F9905" s="6" t="str">
        <f t="shared" si="1390"/>
        <v>Low</v>
      </c>
      <c r="G9905" s="6" t="str">
        <f t="shared" si="1391"/>
        <v>Discounted</v>
      </c>
      <c r="H9905" s="6">
        <v>44922</v>
      </c>
      <c r="I9905" t="s">
        <v>2919</v>
      </c>
      <c r="J9905" t="s">
        <v>89</v>
      </c>
      <c r="K9905" t="s">
        <v>6933</v>
      </c>
      <c r="L9905" t="s">
        <v>30</v>
      </c>
      <c r="M9905" t="s">
        <v>31</v>
      </c>
      <c r="N9905" t="s">
        <v>53</v>
      </c>
      <c r="O9905" t="s">
        <v>62</v>
      </c>
      <c r="P9905" t="s">
        <v>5782</v>
      </c>
      <c r="Q9905" t="s">
        <v>202</v>
      </c>
      <c r="R9905" s="7">
        <v>0.2</v>
      </c>
      <c r="S9905" s="7">
        <f t="shared" si="1386"/>
        <v>9.8111999999999995</v>
      </c>
      <c r="T9905" s="8">
        <v>1.0730999999999999</v>
      </c>
      <c r="U9905" s="8" t="str">
        <f t="shared" si="1392"/>
        <v>Low</v>
      </c>
      <c r="V9905" s="7">
        <v>7</v>
      </c>
      <c r="W9905" s="8">
        <v>12.263999999999999</v>
      </c>
      <c r="X9905" s="8">
        <f t="shared" si="1393"/>
        <v>8245</v>
      </c>
      <c r="Y9905" s="9">
        <v>8.7499999999999994E-2</v>
      </c>
      <c r="Z9905" s="9" t="str">
        <f t="shared" si="1394"/>
        <v>Low</v>
      </c>
    </row>
    <row r="9906" spans="1:26" x14ac:dyDescent="0.3">
      <c r="A9906" t="s">
        <v>8401</v>
      </c>
      <c r="B9906" s="6">
        <v>44918</v>
      </c>
      <c r="C9906" s="6" t="str">
        <f t="shared" si="1387"/>
        <v>2022</v>
      </c>
      <c r="D9906" s="6" t="str">
        <f t="shared" si="1388"/>
        <v>December</v>
      </c>
      <c r="E9906" s="6" t="str">
        <f t="shared" si="1389"/>
        <v>Q4</v>
      </c>
      <c r="F9906" s="6" t="str">
        <f t="shared" si="1390"/>
        <v>Low</v>
      </c>
      <c r="G9906" s="6" t="str">
        <f t="shared" si="1391"/>
        <v>Discounted</v>
      </c>
      <c r="H9906" s="6">
        <v>44922</v>
      </c>
      <c r="I9906" t="s">
        <v>2919</v>
      </c>
      <c r="J9906" t="s">
        <v>47</v>
      </c>
      <c r="K9906" t="s">
        <v>1425</v>
      </c>
      <c r="L9906" t="s">
        <v>30</v>
      </c>
      <c r="M9906" t="s">
        <v>31</v>
      </c>
      <c r="N9906" t="s">
        <v>49</v>
      </c>
      <c r="O9906" t="s">
        <v>62</v>
      </c>
      <c r="P9906" t="s">
        <v>5782</v>
      </c>
      <c r="Q9906" t="s">
        <v>202</v>
      </c>
      <c r="R9906" s="7">
        <v>0.2</v>
      </c>
      <c r="S9906" s="7">
        <f t="shared" si="1386"/>
        <v>174.6816</v>
      </c>
      <c r="T9906" s="8">
        <v>-54.588000000000001</v>
      </c>
      <c r="U9906" s="8" t="str">
        <f t="shared" si="1392"/>
        <v>Loss</v>
      </c>
      <c r="V9906" s="7">
        <v>3</v>
      </c>
      <c r="W9906" s="8">
        <v>218.352</v>
      </c>
      <c r="X9906" s="8">
        <f t="shared" si="1393"/>
        <v>2429</v>
      </c>
      <c r="Y9906" s="9">
        <v>-0.25</v>
      </c>
      <c r="Z9906" s="9" t="str">
        <f t="shared" si="1394"/>
        <v>Low</v>
      </c>
    </row>
    <row r="9907" spans="1:26" x14ac:dyDescent="0.3">
      <c r="A9907" t="s">
        <v>8402</v>
      </c>
      <c r="B9907" s="6">
        <v>44918</v>
      </c>
      <c r="C9907" s="6" t="str">
        <f t="shared" si="1387"/>
        <v>2022</v>
      </c>
      <c r="D9907" s="6" t="str">
        <f t="shared" si="1388"/>
        <v>December</v>
      </c>
      <c r="E9907" s="6" t="str">
        <f t="shared" si="1389"/>
        <v>Q4</v>
      </c>
      <c r="F9907" s="6" t="str">
        <f t="shared" si="1390"/>
        <v>High</v>
      </c>
      <c r="G9907" s="6" t="str">
        <f t="shared" si="1391"/>
        <v>Full Price</v>
      </c>
      <c r="H9907" s="6">
        <v>44923</v>
      </c>
      <c r="I9907" t="s">
        <v>2206</v>
      </c>
      <c r="J9907" t="s">
        <v>182</v>
      </c>
      <c r="K9907" t="s">
        <v>2214</v>
      </c>
      <c r="L9907" t="s">
        <v>61</v>
      </c>
      <c r="M9907" t="s">
        <v>31</v>
      </c>
      <c r="N9907" t="s">
        <v>149</v>
      </c>
      <c r="O9907" t="s">
        <v>62</v>
      </c>
      <c r="P9907" t="s">
        <v>1301</v>
      </c>
      <c r="Q9907" t="s">
        <v>191</v>
      </c>
      <c r="R9907" s="7">
        <v>0</v>
      </c>
      <c r="S9907" s="7">
        <f t="shared" si="1386"/>
        <v>182.94</v>
      </c>
      <c r="T9907" s="8">
        <v>85.981800000000007</v>
      </c>
      <c r="U9907" s="8" t="str">
        <f t="shared" si="1392"/>
        <v>Low</v>
      </c>
      <c r="V9907" s="7">
        <v>3</v>
      </c>
      <c r="W9907" s="8">
        <v>182.94</v>
      </c>
      <c r="X9907" s="8">
        <f t="shared" si="1393"/>
        <v>2747</v>
      </c>
      <c r="Y9907" s="9">
        <v>0.47</v>
      </c>
      <c r="Z9907" s="9" t="str">
        <f t="shared" si="1394"/>
        <v>High</v>
      </c>
    </row>
    <row r="9908" spans="1:26" x14ac:dyDescent="0.3">
      <c r="A9908" t="s">
        <v>8402</v>
      </c>
      <c r="B9908" s="6">
        <v>44918</v>
      </c>
      <c r="C9908" s="6" t="str">
        <f t="shared" si="1387"/>
        <v>2022</v>
      </c>
      <c r="D9908" s="6" t="str">
        <f t="shared" si="1388"/>
        <v>December</v>
      </c>
      <c r="E9908" s="6" t="str">
        <f t="shared" si="1389"/>
        <v>Q4</v>
      </c>
      <c r="F9908" s="6" t="str">
        <f t="shared" si="1390"/>
        <v>High</v>
      </c>
      <c r="G9908" s="6" t="str">
        <f t="shared" si="1391"/>
        <v>Full Price</v>
      </c>
      <c r="H9908" s="6">
        <v>44923</v>
      </c>
      <c r="I9908" t="s">
        <v>2206</v>
      </c>
      <c r="J9908" t="s">
        <v>89</v>
      </c>
      <c r="K9908" t="s">
        <v>5229</v>
      </c>
      <c r="L9908" t="s">
        <v>61</v>
      </c>
      <c r="M9908" t="s">
        <v>31</v>
      </c>
      <c r="N9908" t="s">
        <v>32</v>
      </c>
      <c r="O9908" t="s">
        <v>62</v>
      </c>
      <c r="P9908" t="s">
        <v>1301</v>
      </c>
      <c r="Q9908" t="s">
        <v>191</v>
      </c>
      <c r="R9908" s="7">
        <v>0</v>
      </c>
      <c r="S9908" s="7">
        <f t="shared" si="1386"/>
        <v>44.96</v>
      </c>
      <c r="T9908" s="8">
        <v>20.6816</v>
      </c>
      <c r="U9908" s="8" t="str">
        <f t="shared" si="1392"/>
        <v>Low</v>
      </c>
      <c r="V9908" s="7">
        <v>2</v>
      </c>
      <c r="W9908" s="8">
        <v>44.96</v>
      </c>
      <c r="X9908" s="8">
        <f t="shared" si="1393"/>
        <v>5384</v>
      </c>
      <c r="Y9908" s="9">
        <v>0.46</v>
      </c>
      <c r="Z9908" s="9" t="str">
        <f t="shared" si="1394"/>
        <v>High</v>
      </c>
    </row>
    <row r="9909" spans="1:26" x14ac:dyDescent="0.3">
      <c r="A9909" t="s">
        <v>8402</v>
      </c>
      <c r="B9909" s="6">
        <v>44918</v>
      </c>
      <c r="C9909" s="6" t="str">
        <f t="shared" si="1387"/>
        <v>2022</v>
      </c>
      <c r="D9909" s="6" t="str">
        <f t="shared" si="1388"/>
        <v>December</v>
      </c>
      <c r="E9909" s="6" t="str">
        <f t="shared" si="1389"/>
        <v>Q4</v>
      </c>
      <c r="F9909" s="6" t="str">
        <f t="shared" si="1390"/>
        <v>High</v>
      </c>
      <c r="G9909" s="6" t="str">
        <f t="shared" si="1391"/>
        <v>Full Price</v>
      </c>
      <c r="H9909" s="6">
        <v>44923</v>
      </c>
      <c r="I9909" t="s">
        <v>2206</v>
      </c>
      <c r="J9909" t="s">
        <v>89</v>
      </c>
      <c r="K9909" t="s">
        <v>2749</v>
      </c>
      <c r="L9909" t="s">
        <v>61</v>
      </c>
      <c r="M9909" t="s">
        <v>31</v>
      </c>
      <c r="N9909" t="s">
        <v>49</v>
      </c>
      <c r="O9909" t="s">
        <v>62</v>
      </c>
      <c r="P9909" t="s">
        <v>1301</v>
      </c>
      <c r="Q9909" t="s">
        <v>191</v>
      </c>
      <c r="R9909" s="7">
        <v>0</v>
      </c>
      <c r="S9909" s="7">
        <f t="shared" si="1386"/>
        <v>62.04</v>
      </c>
      <c r="T9909" s="8">
        <v>17.371200000000002</v>
      </c>
      <c r="U9909" s="8" t="str">
        <f t="shared" si="1392"/>
        <v>Low</v>
      </c>
      <c r="V9909" s="7">
        <v>4</v>
      </c>
      <c r="W9909" s="8">
        <v>62.04</v>
      </c>
      <c r="X9909" s="8">
        <f t="shared" si="1393"/>
        <v>4726</v>
      </c>
      <c r="Y9909" s="9">
        <v>0.28000000000000003</v>
      </c>
      <c r="Z9909" s="9" t="str">
        <f t="shared" si="1394"/>
        <v>High</v>
      </c>
    </row>
    <row r="9910" spans="1:26" x14ac:dyDescent="0.3">
      <c r="A9910" t="s">
        <v>8402</v>
      </c>
      <c r="B9910" s="6">
        <v>44918</v>
      </c>
      <c r="C9910" s="6" t="str">
        <f t="shared" si="1387"/>
        <v>2022</v>
      </c>
      <c r="D9910" s="6" t="str">
        <f t="shared" si="1388"/>
        <v>December</v>
      </c>
      <c r="E9910" s="6" t="str">
        <f t="shared" si="1389"/>
        <v>Q4</v>
      </c>
      <c r="F9910" s="6" t="str">
        <f t="shared" si="1390"/>
        <v>Low</v>
      </c>
      <c r="G9910" s="6" t="str">
        <f t="shared" si="1391"/>
        <v>Full Price</v>
      </c>
      <c r="H9910" s="6">
        <v>44923</v>
      </c>
      <c r="I9910" t="s">
        <v>2206</v>
      </c>
      <c r="J9910" t="s">
        <v>1555</v>
      </c>
      <c r="K9910" t="s">
        <v>1556</v>
      </c>
      <c r="L9910" t="s">
        <v>61</v>
      </c>
      <c r="M9910" t="s">
        <v>31</v>
      </c>
      <c r="N9910" t="s">
        <v>49</v>
      </c>
      <c r="O9910" t="s">
        <v>62</v>
      </c>
      <c r="P9910" t="s">
        <v>1301</v>
      </c>
      <c r="Q9910" t="s">
        <v>191</v>
      </c>
      <c r="R9910" s="7">
        <v>0</v>
      </c>
      <c r="S9910" s="7">
        <f t="shared" si="1386"/>
        <v>367.96</v>
      </c>
      <c r="T9910" s="8">
        <v>14.718400000000001</v>
      </c>
      <c r="U9910" s="8" t="str">
        <f t="shared" si="1392"/>
        <v>Low</v>
      </c>
      <c r="V9910" s="7">
        <v>4</v>
      </c>
      <c r="W9910" s="8">
        <v>367.96</v>
      </c>
      <c r="X9910" s="8">
        <f t="shared" si="1393"/>
        <v>1582</v>
      </c>
      <c r="Y9910" s="9">
        <v>0.04</v>
      </c>
      <c r="Z9910" s="9" t="str">
        <f t="shared" si="1394"/>
        <v>Low</v>
      </c>
    </row>
    <row r="9911" spans="1:26" x14ac:dyDescent="0.3">
      <c r="A9911" t="s">
        <v>8402</v>
      </c>
      <c r="B9911" s="6">
        <v>44918</v>
      </c>
      <c r="C9911" s="6" t="str">
        <f t="shared" si="1387"/>
        <v>2022</v>
      </c>
      <c r="D9911" s="6" t="str">
        <f t="shared" si="1388"/>
        <v>December</v>
      </c>
      <c r="E9911" s="6" t="str">
        <f t="shared" si="1389"/>
        <v>Q4</v>
      </c>
      <c r="F9911" s="6" t="str">
        <f t="shared" si="1390"/>
        <v>High</v>
      </c>
      <c r="G9911" s="6" t="str">
        <f t="shared" si="1391"/>
        <v>Full Price</v>
      </c>
      <c r="H9911" s="6">
        <v>44923</v>
      </c>
      <c r="I9911" t="s">
        <v>2206</v>
      </c>
      <c r="J9911" t="s">
        <v>936</v>
      </c>
      <c r="K9911" t="s">
        <v>4098</v>
      </c>
      <c r="L9911" t="s">
        <v>61</v>
      </c>
      <c r="M9911" t="s">
        <v>91</v>
      </c>
      <c r="N9911" t="s">
        <v>92</v>
      </c>
      <c r="O9911" t="s">
        <v>62</v>
      </c>
      <c r="P9911" t="s">
        <v>1301</v>
      </c>
      <c r="Q9911" t="s">
        <v>191</v>
      </c>
      <c r="R9911" s="7">
        <v>0</v>
      </c>
      <c r="S9911" s="7">
        <f t="shared" si="1386"/>
        <v>494.97</v>
      </c>
      <c r="T9911" s="8">
        <v>148.49100000000001</v>
      </c>
      <c r="U9911" s="8" t="str">
        <f t="shared" si="1392"/>
        <v>Medium</v>
      </c>
      <c r="V9911" s="7">
        <v>3</v>
      </c>
      <c r="W9911" s="8">
        <v>494.97</v>
      </c>
      <c r="X9911" s="8">
        <f t="shared" si="1393"/>
        <v>1174</v>
      </c>
      <c r="Y9911" s="9">
        <v>0.3</v>
      </c>
      <c r="Z9911" s="9" t="str">
        <f t="shared" si="1394"/>
        <v>High</v>
      </c>
    </row>
    <row r="9912" spans="1:26" x14ac:dyDescent="0.3">
      <c r="A9912" t="s">
        <v>8403</v>
      </c>
      <c r="B9912" s="6">
        <v>44919</v>
      </c>
      <c r="C9912" s="6" t="str">
        <f t="shared" si="1387"/>
        <v>2022</v>
      </c>
      <c r="D9912" s="6" t="str">
        <f t="shared" si="1388"/>
        <v>December</v>
      </c>
      <c r="E9912" s="6" t="str">
        <f t="shared" si="1389"/>
        <v>Q4</v>
      </c>
      <c r="F9912" s="6" t="str">
        <f t="shared" si="1390"/>
        <v>High</v>
      </c>
      <c r="G9912" s="6" t="str">
        <f t="shared" si="1391"/>
        <v>Full Price</v>
      </c>
      <c r="H9912" s="6">
        <v>44924</v>
      </c>
      <c r="I9912" t="s">
        <v>2748</v>
      </c>
      <c r="J9912" t="s">
        <v>1123</v>
      </c>
      <c r="K9912" t="s">
        <v>1123</v>
      </c>
      <c r="L9912" t="s">
        <v>30</v>
      </c>
      <c r="M9912" t="s">
        <v>31</v>
      </c>
      <c r="N9912" t="s">
        <v>174</v>
      </c>
      <c r="O9912" t="s">
        <v>54</v>
      </c>
      <c r="P9912" t="s">
        <v>270</v>
      </c>
      <c r="Q9912" t="s">
        <v>271</v>
      </c>
      <c r="R9912" s="7">
        <v>0</v>
      </c>
      <c r="S9912" s="7">
        <f t="shared" si="1386"/>
        <v>35.909999999999997</v>
      </c>
      <c r="T9912" s="8">
        <v>9.6957000000000004</v>
      </c>
      <c r="U9912" s="8" t="str">
        <f t="shared" si="1392"/>
        <v>Low</v>
      </c>
      <c r="V9912" s="7">
        <v>3</v>
      </c>
      <c r="W9912" s="8">
        <v>35.909999999999997</v>
      </c>
      <c r="X9912" s="8">
        <f t="shared" si="1393"/>
        <v>5880</v>
      </c>
      <c r="Y9912" s="9">
        <v>0.27</v>
      </c>
      <c r="Z9912" s="9" t="str">
        <f t="shared" si="1394"/>
        <v>High</v>
      </c>
    </row>
    <row r="9913" spans="1:26" x14ac:dyDescent="0.3">
      <c r="A9913" t="s">
        <v>8404</v>
      </c>
      <c r="B9913" s="6">
        <v>44919</v>
      </c>
      <c r="C9913" s="6" t="str">
        <f t="shared" si="1387"/>
        <v>2022</v>
      </c>
      <c r="D9913" s="6" t="str">
        <f t="shared" si="1388"/>
        <v>December</v>
      </c>
      <c r="E9913" s="6" t="str">
        <f t="shared" si="1389"/>
        <v>Q4</v>
      </c>
      <c r="F9913" s="6" t="str">
        <f t="shared" si="1390"/>
        <v>Low</v>
      </c>
      <c r="G9913" s="6" t="str">
        <f t="shared" si="1391"/>
        <v>Discounted</v>
      </c>
      <c r="H9913" s="6">
        <v>44922</v>
      </c>
      <c r="I9913" t="s">
        <v>6387</v>
      </c>
      <c r="J9913" t="s">
        <v>89</v>
      </c>
      <c r="K9913" t="s">
        <v>647</v>
      </c>
      <c r="L9913" t="s">
        <v>30</v>
      </c>
      <c r="M9913" t="s">
        <v>31</v>
      </c>
      <c r="N9913" t="s">
        <v>49</v>
      </c>
      <c r="O9913" t="s">
        <v>33</v>
      </c>
      <c r="P9913" t="s">
        <v>364</v>
      </c>
      <c r="Q9913" t="s">
        <v>35</v>
      </c>
      <c r="R9913" s="7">
        <v>0.2</v>
      </c>
      <c r="S9913" s="7">
        <f t="shared" si="1386"/>
        <v>211.45599999999999</v>
      </c>
      <c r="T9913" s="8">
        <v>19.824000000000002</v>
      </c>
      <c r="U9913" s="8" t="str">
        <f t="shared" si="1392"/>
        <v>Low</v>
      </c>
      <c r="V9913" s="7">
        <v>2</v>
      </c>
      <c r="W9913" s="8">
        <v>264.32</v>
      </c>
      <c r="X9913" s="8">
        <f t="shared" si="1393"/>
        <v>2104</v>
      </c>
      <c r="Y9913" s="9">
        <v>7.4999999999999997E-2</v>
      </c>
      <c r="Z9913" s="9" t="str">
        <f t="shared" si="1394"/>
        <v>Low</v>
      </c>
    </row>
    <row r="9914" spans="1:26" x14ac:dyDescent="0.3">
      <c r="A9914" t="s">
        <v>8405</v>
      </c>
      <c r="B9914" s="6">
        <v>44919</v>
      </c>
      <c r="C9914" s="6" t="str">
        <f t="shared" si="1387"/>
        <v>2022</v>
      </c>
      <c r="D9914" s="6" t="str">
        <f t="shared" si="1388"/>
        <v>December</v>
      </c>
      <c r="E9914" s="6" t="str">
        <f t="shared" si="1389"/>
        <v>Q4</v>
      </c>
      <c r="F9914" s="6" t="str">
        <f t="shared" si="1390"/>
        <v>High</v>
      </c>
      <c r="G9914" s="6" t="str">
        <f t="shared" si="1391"/>
        <v>Full Price</v>
      </c>
      <c r="H9914" s="6">
        <v>44923</v>
      </c>
      <c r="I9914" t="s">
        <v>1883</v>
      </c>
      <c r="J9914" t="s">
        <v>666</v>
      </c>
      <c r="K9914" t="s">
        <v>667</v>
      </c>
      <c r="L9914" t="s">
        <v>30</v>
      </c>
      <c r="M9914" t="s">
        <v>76</v>
      </c>
      <c r="N9914" t="s">
        <v>77</v>
      </c>
      <c r="O9914" t="s">
        <v>62</v>
      </c>
      <c r="P9914" t="s">
        <v>236</v>
      </c>
      <c r="Q9914" t="s">
        <v>147</v>
      </c>
      <c r="R9914" s="7">
        <v>0</v>
      </c>
      <c r="S9914" s="7">
        <f t="shared" si="1386"/>
        <v>232.88</v>
      </c>
      <c r="T9914" s="8">
        <v>60.5488</v>
      </c>
      <c r="U9914" s="8" t="str">
        <f t="shared" si="1392"/>
        <v>Low</v>
      </c>
      <c r="V9914" s="7">
        <v>4</v>
      </c>
      <c r="W9914" s="8">
        <v>232.88</v>
      </c>
      <c r="X9914" s="8">
        <f t="shared" si="1393"/>
        <v>2340</v>
      </c>
      <c r="Y9914" s="9">
        <v>0.26</v>
      </c>
      <c r="Z9914" s="9" t="str">
        <f t="shared" si="1394"/>
        <v>High</v>
      </c>
    </row>
    <row r="9915" spans="1:26" x14ac:dyDescent="0.3">
      <c r="A9915" t="s">
        <v>8405</v>
      </c>
      <c r="B9915" s="6">
        <v>44919</v>
      </c>
      <c r="C9915" s="6" t="str">
        <f t="shared" si="1387"/>
        <v>2022</v>
      </c>
      <c r="D9915" s="6" t="str">
        <f t="shared" si="1388"/>
        <v>December</v>
      </c>
      <c r="E9915" s="6" t="str">
        <f t="shared" si="1389"/>
        <v>Q4</v>
      </c>
      <c r="F9915" s="6" t="str">
        <f t="shared" si="1390"/>
        <v>High</v>
      </c>
      <c r="G9915" s="6" t="str">
        <f t="shared" si="1391"/>
        <v>Full Price</v>
      </c>
      <c r="H9915" s="6">
        <v>44923</v>
      </c>
      <c r="I9915" t="s">
        <v>1883</v>
      </c>
      <c r="J9915" t="s">
        <v>89</v>
      </c>
      <c r="K9915" t="s">
        <v>3260</v>
      </c>
      <c r="L9915" t="s">
        <v>30</v>
      </c>
      <c r="M9915" t="s">
        <v>91</v>
      </c>
      <c r="N9915" t="s">
        <v>534</v>
      </c>
      <c r="O9915" t="s">
        <v>62</v>
      </c>
      <c r="P9915" t="s">
        <v>236</v>
      </c>
      <c r="Q9915" t="s">
        <v>147</v>
      </c>
      <c r="R9915" s="7">
        <v>0</v>
      </c>
      <c r="S9915" s="7">
        <f t="shared" si="1386"/>
        <v>479.97</v>
      </c>
      <c r="T9915" s="8">
        <v>239.98500000000001</v>
      </c>
      <c r="U9915" s="8" t="str">
        <f t="shared" si="1392"/>
        <v>Medium</v>
      </c>
      <c r="V9915" s="7">
        <v>3</v>
      </c>
      <c r="W9915" s="8">
        <v>479.97</v>
      </c>
      <c r="X9915" s="8">
        <f t="shared" si="1393"/>
        <v>1223</v>
      </c>
      <c r="Y9915" s="9">
        <v>0.5</v>
      </c>
      <c r="Z9915" s="9" t="str">
        <f t="shared" si="1394"/>
        <v>High</v>
      </c>
    </row>
    <row r="9916" spans="1:26" x14ac:dyDescent="0.3">
      <c r="A9916" t="s">
        <v>8406</v>
      </c>
      <c r="B9916" s="6">
        <v>44919</v>
      </c>
      <c r="C9916" s="6" t="str">
        <f t="shared" si="1387"/>
        <v>2022</v>
      </c>
      <c r="D9916" s="6" t="str">
        <f t="shared" si="1388"/>
        <v>December</v>
      </c>
      <c r="E9916" s="6" t="str">
        <f t="shared" si="1389"/>
        <v>Q4</v>
      </c>
      <c r="F9916" s="6" t="str">
        <f t="shared" si="1390"/>
        <v>Low</v>
      </c>
      <c r="G9916" s="6" t="str">
        <f t="shared" si="1391"/>
        <v>Discounted</v>
      </c>
      <c r="H9916" s="6">
        <v>44926</v>
      </c>
      <c r="I9916" t="s">
        <v>3289</v>
      </c>
      <c r="J9916" t="s">
        <v>74</v>
      </c>
      <c r="K9916" t="s">
        <v>1009</v>
      </c>
      <c r="L9916" t="s">
        <v>40</v>
      </c>
      <c r="M9916" t="s">
        <v>76</v>
      </c>
      <c r="N9916" t="s">
        <v>77</v>
      </c>
      <c r="O9916" t="s">
        <v>69</v>
      </c>
      <c r="P9916" t="s">
        <v>871</v>
      </c>
      <c r="Q9916" t="s">
        <v>180</v>
      </c>
      <c r="R9916" s="7">
        <v>0.2</v>
      </c>
      <c r="S9916" s="7">
        <f t="shared" si="1386"/>
        <v>673.9008</v>
      </c>
      <c r="T9916" s="8">
        <v>105.297</v>
      </c>
      <c r="U9916" s="8" t="str">
        <f t="shared" si="1392"/>
        <v>Medium</v>
      </c>
      <c r="V9916" s="7">
        <v>3</v>
      </c>
      <c r="W9916" s="8">
        <v>842.37599999999998</v>
      </c>
      <c r="X9916" s="8">
        <f t="shared" si="1393"/>
        <v>615</v>
      </c>
      <c r="Y9916" s="9">
        <v>0.125</v>
      </c>
      <c r="Z9916" s="9" t="str">
        <f t="shared" si="1394"/>
        <v>Low</v>
      </c>
    </row>
    <row r="9917" spans="1:26" x14ac:dyDescent="0.3">
      <c r="A9917" t="s">
        <v>8406</v>
      </c>
      <c r="B9917" s="6">
        <v>44919</v>
      </c>
      <c r="C9917" s="6" t="str">
        <f t="shared" si="1387"/>
        <v>2022</v>
      </c>
      <c r="D9917" s="6" t="str">
        <f t="shared" si="1388"/>
        <v>December</v>
      </c>
      <c r="E9917" s="6" t="str">
        <f t="shared" si="1389"/>
        <v>Q4</v>
      </c>
      <c r="F9917" s="6" t="str">
        <f t="shared" si="1390"/>
        <v>High</v>
      </c>
      <c r="G9917" s="6" t="str">
        <f t="shared" si="1391"/>
        <v>Discounted</v>
      </c>
      <c r="H9917" s="6">
        <v>44926</v>
      </c>
      <c r="I9917" t="s">
        <v>3289</v>
      </c>
      <c r="J9917" t="s">
        <v>89</v>
      </c>
      <c r="K9917" t="s">
        <v>1483</v>
      </c>
      <c r="L9917" t="s">
        <v>40</v>
      </c>
      <c r="M9917" t="s">
        <v>76</v>
      </c>
      <c r="N9917" t="s">
        <v>99</v>
      </c>
      <c r="O9917" t="s">
        <v>69</v>
      </c>
      <c r="P9917" t="s">
        <v>871</v>
      </c>
      <c r="Q9917" t="s">
        <v>180</v>
      </c>
      <c r="R9917" s="7">
        <v>0.2</v>
      </c>
      <c r="S9917" s="7">
        <f t="shared" si="1386"/>
        <v>6.8352000000000004</v>
      </c>
      <c r="T9917" s="8">
        <v>1.9224000000000001</v>
      </c>
      <c r="U9917" s="8" t="str">
        <f t="shared" si="1392"/>
        <v>Low</v>
      </c>
      <c r="V9917" s="7">
        <v>4</v>
      </c>
      <c r="W9917" s="8">
        <v>8.5440000000000005</v>
      </c>
      <c r="X9917" s="8">
        <f t="shared" si="1393"/>
        <v>8891</v>
      </c>
      <c r="Y9917" s="9">
        <v>0.22500000000000001</v>
      </c>
      <c r="Z9917" s="9" t="str">
        <f t="shared" si="1394"/>
        <v>High</v>
      </c>
    </row>
    <row r="9918" spans="1:26" x14ac:dyDescent="0.3">
      <c r="A9918" t="s">
        <v>8407</v>
      </c>
      <c r="B9918" s="6">
        <v>44919</v>
      </c>
      <c r="C9918" s="6" t="str">
        <f t="shared" si="1387"/>
        <v>2022</v>
      </c>
      <c r="D9918" s="6" t="str">
        <f t="shared" si="1388"/>
        <v>December</v>
      </c>
      <c r="E9918" s="6" t="str">
        <f t="shared" si="1389"/>
        <v>Q4</v>
      </c>
      <c r="F9918" s="6" t="str">
        <f t="shared" si="1390"/>
        <v>High</v>
      </c>
      <c r="G9918" s="6" t="str">
        <f t="shared" si="1391"/>
        <v>Discounted</v>
      </c>
      <c r="H9918" s="6">
        <v>44920</v>
      </c>
      <c r="I9918" t="s">
        <v>2767</v>
      </c>
      <c r="J9918" t="s">
        <v>89</v>
      </c>
      <c r="K9918" t="s">
        <v>1545</v>
      </c>
      <c r="L9918" t="s">
        <v>40</v>
      </c>
      <c r="M9918" t="s">
        <v>31</v>
      </c>
      <c r="N9918" t="s">
        <v>41</v>
      </c>
      <c r="O9918" t="s">
        <v>69</v>
      </c>
      <c r="P9918" t="s">
        <v>70</v>
      </c>
      <c r="Q9918" t="s">
        <v>71</v>
      </c>
      <c r="R9918" s="7">
        <v>0.2</v>
      </c>
      <c r="S9918" s="7">
        <f t="shared" si="1386"/>
        <v>72.384</v>
      </c>
      <c r="T9918" s="8">
        <v>33.93</v>
      </c>
      <c r="U9918" s="8" t="str">
        <f t="shared" si="1392"/>
        <v>Low</v>
      </c>
      <c r="V9918" s="7">
        <v>3</v>
      </c>
      <c r="W9918" s="8">
        <v>90.48</v>
      </c>
      <c r="X9918" s="8">
        <f t="shared" si="1393"/>
        <v>3969</v>
      </c>
      <c r="Y9918" s="9">
        <v>0.375</v>
      </c>
      <c r="Z9918" s="9" t="str">
        <f t="shared" si="1394"/>
        <v>High</v>
      </c>
    </row>
    <row r="9919" spans="1:26" x14ac:dyDescent="0.3">
      <c r="A9919" t="s">
        <v>8407</v>
      </c>
      <c r="B9919" s="6">
        <v>44919</v>
      </c>
      <c r="C9919" s="6" t="str">
        <f t="shared" si="1387"/>
        <v>2022</v>
      </c>
      <c r="D9919" s="6" t="str">
        <f t="shared" si="1388"/>
        <v>December</v>
      </c>
      <c r="E9919" s="6" t="str">
        <f t="shared" si="1389"/>
        <v>Q4</v>
      </c>
      <c r="F9919" s="6" t="str">
        <f t="shared" si="1390"/>
        <v>High</v>
      </c>
      <c r="G9919" s="6" t="str">
        <f t="shared" si="1391"/>
        <v>Discounted</v>
      </c>
      <c r="H9919" s="6">
        <v>44920</v>
      </c>
      <c r="I9919" t="s">
        <v>2767</v>
      </c>
      <c r="J9919" t="s">
        <v>532</v>
      </c>
      <c r="K9919" t="s">
        <v>1085</v>
      </c>
      <c r="L9919" t="s">
        <v>40</v>
      </c>
      <c r="M9919" t="s">
        <v>91</v>
      </c>
      <c r="N9919" t="s">
        <v>1035</v>
      </c>
      <c r="O9919" t="s">
        <v>69</v>
      </c>
      <c r="P9919" t="s">
        <v>70</v>
      </c>
      <c r="Q9919" t="s">
        <v>71</v>
      </c>
      <c r="R9919" s="7">
        <v>0.2</v>
      </c>
      <c r="S9919" s="7">
        <f t="shared" si="1386"/>
        <v>2303.9616000000001</v>
      </c>
      <c r="T9919" s="8">
        <v>1007.9832</v>
      </c>
      <c r="U9919" s="8" t="str">
        <f t="shared" si="1392"/>
        <v>High</v>
      </c>
      <c r="V9919" s="7">
        <v>6</v>
      </c>
      <c r="W9919" s="8">
        <v>2879.9520000000002</v>
      </c>
      <c r="X9919" s="8">
        <f t="shared" si="1393"/>
        <v>71</v>
      </c>
      <c r="Y9919" s="9">
        <v>0.35</v>
      </c>
      <c r="Z9919" s="9" t="str">
        <f t="shared" si="1394"/>
        <v>High</v>
      </c>
    </row>
    <row r="9920" spans="1:26" x14ac:dyDescent="0.3">
      <c r="A9920" t="s">
        <v>8408</v>
      </c>
      <c r="B9920" s="6">
        <v>44919</v>
      </c>
      <c r="C9920" s="6" t="str">
        <f t="shared" si="1387"/>
        <v>2022</v>
      </c>
      <c r="D9920" s="6" t="str">
        <f t="shared" si="1388"/>
        <v>December</v>
      </c>
      <c r="E9920" s="6" t="str">
        <f t="shared" si="1389"/>
        <v>Q4</v>
      </c>
      <c r="F9920" s="6" t="str">
        <f t="shared" si="1390"/>
        <v>Low</v>
      </c>
      <c r="G9920" s="6" t="str">
        <f t="shared" si="1391"/>
        <v>Full Price</v>
      </c>
      <c r="H9920" s="6">
        <v>44926</v>
      </c>
      <c r="I9920" t="s">
        <v>2975</v>
      </c>
      <c r="J9920" t="s">
        <v>1458</v>
      </c>
      <c r="K9920" t="s">
        <v>1459</v>
      </c>
      <c r="L9920" t="s">
        <v>30</v>
      </c>
      <c r="M9920" t="s">
        <v>31</v>
      </c>
      <c r="N9920" t="s">
        <v>49</v>
      </c>
      <c r="O9920" t="s">
        <v>69</v>
      </c>
      <c r="P9920" t="s">
        <v>298</v>
      </c>
      <c r="Q9920" t="s">
        <v>299</v>
      </c>
      <c r="R9920" s="7">
        <v>0</v>
      </c>
      <c r="S9920" s="7">
        <f t="shared" si="1386"/>
        <v>1003.62</v>
      </c>
      <c r="T9920" s="8">
        <v>0</v>
      </c>
      <c r="U9920" s="8" t="str">
        <f t="shared" si="1392"/>
        <v>Low</v>
      </c>
      <c r="V9920" s="7">
        <v>6</v>
      </c>
      <c r="W9920" s="8">
        <v>1003.62</v>
      </c>
      <c r="X9920" s="8">
        <f t="shared" si="1393"/>
        <v>464</v>
      </c>
      <c r="Y9920" s="9">
        <v>0</v>
      </c>
      <c r="Z9920" s="9" t="str">
        <f t="shared" si="1394"/>
        <v>Low</v>
      </c>
    </row>
    <row r="9921" spans="1:26" x14ac:dyDescent="0.3">
      <c r="A9921" t="s">
        <v>8409</v>
      </c>
      <c r="B9921" s="6">
        <v>44919</v>
      </c>
      <c r="C9921" s="6" t="str">
        <f t="shared" si="1387"/>
        <v>2022</v>
      </c>
      <c r="D9921" s="6" t="str">
        <f t="shared" si="1388"/>
        <v>December</v>
      </c>
      <c r="E9921" s="6" t="str">
        <f t="shared" si="1389"/>
        <v>Q4</v>
      </c>
      <c r="F9921" s="6" t="str">
        <f t="shared" si="1390"/>
        <v>High</v>
      </c>
      <c r="G9921" s="6" t="str">
        <f t="shared" si="1391"/>
        <v>Full Price</v>
      </c>
      <c r="H9921" s="6">
        <v>44923</v>
      </c>
      <c r="I9921" t="s">
        <v>1710</v>
      </c>
      <c r="J9921" t="s">
        <v>44</v>
      </c>
      <c r="K9921" t="s">
        <v>2696</v>
      </c>
      <c r="L9921" t="s">
        <v>61</v>
      </c>
      <c r="M9921" t="s">
        <v>31</v>
      </c>
      <c r="N9921" t="s">
        <v>41</v>
      </c>
      <c r="O9921" t="s">
        <v>54</v>
      </c>
      <c r="P9921" t="s">
        <v>4148</v>
      </c>
      <c r="Q9921" t="s">
        <v>749</v>
      </c>
      <c r="R9921" s="7">
        <v>0</v>
      </c>
      <c r="S9921" s="7">
        <f t="shared" si="1386"/>
        <v>12.3</v>
      </c>
      <c r="T9921" s="8">
        <v>6.15</v>
      </c>
      <c r="U9921" s="8" t="str">
        <f t="shared" si="1392"/>
        <v>Low</v>
      </c>
      <c r="V9921" s="7">
        <v>5</v>
      </c>
      <c r="W9921" s="8">
        <v>12.3</v>
      </c>
      <c r="X9921" s="8">
        <f t="shared" si="1393"/>
        <v>8241</v>
      </c>
      <c r="Y9921" s="9">
        <v>0.5</v>
      </c>
      <c r="Z9921" s="9" t="str">
        <f t="shared" si="1394"/>
        <v>High</v>
      </c>
    </row>
    <row r="9922" spans="1:26" x14ac:dyDescent="0.3">
      <c r="A9922" t="s">
        <v>8409</v>
      </c>
      <c r="B9922" s="6">
        <v>44919</v>
      </c>
      <c r="C9922" s="6" t="str">
        <f t="shared" si="1387"/>
        <v>2022</v>
      </c>
      <c r="D9922" s="6" t="str">
        <f t="shared" si="1388"/>
        <v>December</v>
      </c>
      <c r="E9922" s="6" t="str">
        <f t="shared" si="1389"/>
        <v>Q4</v>
      </c>
      <c r="F9922" s="6" t="str">
        <f t="shared" si="1390"/>
        <v>High</v>
      </c>
      <c r="G9922" s="6" t="str">
        <f t="shared" si="1391"/>
        <v>Full Price</v>
      </c>
      <c r="H9922" s="6">
        <v>44923</v>
      </c>
      <c r="I9922" t="s">
        <v>1710</v>
      </c>
      <c r="J9922" t="s">
        <v>67</v>
      </c>
      <c r="K9922" t="s">
        <v>2992</v>
      </c>
      <c r="L9922" t="s">
        <v>61</v>
      </c>
      <c r="M9922" t="s">
        <v>31</v>
      </c>
      <c r="N9922" t="s">
        <v>32</v>
      </c>
      <c r="O9922" t="s">
        <v>54</v>
      </c>
      <c r="P9922" t="s">
        <v>4148</v>
      </c>
      <c r="Q9922" t="s">
        <v>749</v>
      </c>
      <c r="R9922" s="7">
        <v>0</v>
      </c>
      <c r="S9922" s="7">
        <f t="shared" ref="S9922:S9985" si="1395">W9922 - (W9922 * R9922)</f>
        <v>19.440000000000001</v>
      </c>
      <c r="T9922" s="8">
        <v>9.3312000000000008</v>
      </c>
      <c r="U9922" s="8" t="str">
        <f t="shared" si="1392"/>
        <v>Low</v>
      </c>
      <c r="V9922" s="7">
        <v>3</v>
      </c>
      <c r="W9922" s="8">
        <v>19.440000000000001</v>
      </c>
      <c r="X9922" s="8">
        <f t="shared" si="1393"/>
        <v>7206</v>
      </c>
      <c r="Y9922" s="9">
        <v>0.48</v>
      </c>
      <c r="Z9922" s="9" t="str">
        <f t="shared" si="1394"/>
        <v>High</v>
      </c>
    </row>
    <row r="9923" spans="1:26" x14ac:dyDescent="0.3">
      <c r="A9923" t="s">
        <v>8410</v>
      </c>
      <c r="B9923" s="6">
        <v>44919</v>
      </c>
      <c r="C9923" s="6" t="str">
        <f t="shared" ref="C9923:C9986" si="1396">TEXT(B9923, "YYYY")</f>
        <v>2022</v>
      </c>
      <c r="D9923" s="6" t="str">
        <f t="shared" ref="D9923:D9986" si="1397">TEXT(B9923, "MMMM")</f>
        <v>December</v>
      </c>
      <c r="E9923" s="6" t="str">
        <f t="shared" ref="E9923:E9986" si="1398">"Q" &amp; INT((MONTH(B9923) - 1) / 3) + 1</f>
        <v>Q4</v>
      </c>
      <c r="F9923" s="6" t="str">
        <f t="shared" ref="F9923:F9986" si="1399">IF(Y9923&gt; 0.2, "High", "Low")</f>
        <v>High</v>
      </c>
      <c r="G9923" s="6" t="str">
        <f t="shared" ref="G9923:G9986" si="1400">IF(R9923&gt;0, "Discounted", "Full Price")</f>
        <v>Discounted</v>
      </c>
      <c r="H9923" s="6">
        <v>44924</v>
      </c>
      <c r="I9923" t="s">
        <v>2927</v>
      </c>
      <c r="J9923" t="s">
        <v>101</v>
      </c>
      <c r="K9923" t="s">
        <v>102</v>
      </c>
      <c r="L9923" t="s">
        <v>30</v>
      </c>
      <c r="M9923" t="s">
        <v>31</v>
      </c>
      <c r="N9923" t="s">
        <v>41</v>
      </c>
      <c r="O9923" t="s">
        <v>54</v>
      </c>
      <c r="P9923" t="s">
        <v>270</v>
      </c>
      <c r="Q9923" t="s">
        <v>271</v>
      </c>
      <c r="R9923" s="7">
        <v>0.2</v>
      </c>
      <c r="S9923" s="7">
        <f t="shared" si="1395"/>
        <v>14.303999999999998</v>
      </c>
      <c r="T9923" s="8">
        <v>5.5875000000000004</v>
      </c>
      <c r="U9923" s="8" t="str">
        <f t="shared" ref="U9923:U9986" si="1401">IF(T9923 &lt; 0, "Loss", IF(T9923 &lt; 100, "Low", IF(T9923 &lt; 500, "Medium", "High")))</f>
        <v>Low</v>
      </c>
      <c r="V9923" s="7">
        <v>3</v>
      </c>
      <c r="W9923" s="8">
        <v>17.88</v>
      </c>
      <c r="X9923" s="8">
        <f t="shared" ref="X9923:X9986" si="1402">_xlfn.RANK.EQ(W9923, W$2:W$9994)</f>
        <v>7427</v>
      </c>
      <c r="Y9923" s="9">
        <v>0.3125</v>
      </c>
      <c r="Z9923" s="9" t="str">
        <f t="shared" ref="Z9923:Z9986" si="1403">IF(Y9923 &gt; 0.2, "High", "Low")</f>
        <v>High</v>
      </c>
    </row>
    <row r="9924" spans="1:26" x14ac:dyDescent="0.3">
      <c r="A9924" t="s">
        <v>8411</v>
      </c>
      <c r="B9924" s="6">
        <v>44919</v>
      </c>
      <c r="C9924" s="6" t="str">
        <f t="shared" si="1396"/>
        <v>2022</v>
      </c>
      <c r="D9924" s="6" t="str">
        <f t="shared" si="1397"/>
        <v>December</v>
      </c>
      <c r="E9924" s="6" t="str">
        <f t="shared" si="1398"/>
        <v>Q4</v>
      </c>
      <c r="F9924" s="6" t="str">
        <f t="shared" si="1399"/>
        <v>High</v>
      </c>
      <c r="G9924" s="6" t="str">
        <f t="shared" si="1400"/>
        <v>Discounted</v>
      </c>
      <c r="H9924" s="6">
        <v>44925</v>
      </c>
      <c r="I9924" t="s">
        <v>4164</v>
      </c>
      <c r="J9924" t="s">
        <v>38</v>
      </c>
      <c r="K9924" t="s">
        <v>1741</v>
      </c>
      <c r="L9924" t="s">
        <v>61</v>
      </c>
      <c r="M9924" t="s">
        <v>31</v>
      </c>
      <c r="N9924" t="s">
        <v>41</v>
      </c>
      <c r="O9924" t="s">
        <v>69</v>
      </c>
      <c r="P9924" t="s">
        <v>7818</v>
      </c>
      <c r="Q9924" t="s">
        <v>888</v>
      </c>
      <c r="R9924" s="7">
        <v>0.2</v>
      </c>
      <c r="S9924" s="7">
        <f t="shared" si="1395"/>
        <v>17.049600000000002</v>
      </c>
      <c r="T9924" s="8">
        <v>7.992</v>
      </c>
      <c r="U9924" s="8" t="str">
        <f t="shared" si="1401"/>
        <v>Low</v>
      </c>
      <c r="V9924" s="7">
        <v>3</v>
      </c>
      <c r="W9924" s="8">
        <v>21.312000000000001</v>
      </c>
      <c r="X9924" s="8">
        <f t="shared" si="1402"/>
        <v>7015</v>
      </c>
      <c r="Y9924" s="9">
        <v>0.375</v>
      </c>
      <c r="Z9924" s="9" t="str">
        <f t="shared" si="1403"/>
        <v>High</v>
      </c>
    </row>
    <row r="9925" spans="1:26" x14ac:dyDescent="0.3">
      <c r="A9925" t="s">
        <v>8412</v>
      </c>
      <c r="B9925" s="6">
        <v>44919</v>
      </c>
      <c r="C9925" s="6" t="str">
        <f t="shared" si="1396"/>
        <v>2022</v>
      </c>
      <c r="D9925" s="6" t="str">
        <f t="shared" si="1397"/>
        <v>December</v>
      </c>
      <c r="E9925" s="6" t="str">
        <f t="shared" si="1398"/>
        <v>Q4</v>
      </c>
      <c r="F9925" s="6" t="str">
        <f t="shared" si="1399"/>
        <v>Low</v>
      </c>
      <c r="G9925" s="6" t="str">
        <f t="shared" si="1400"/>
        <v>Full Price</v>
      </c>
      <c r="H9925" s="6">
        <v>44924</v>
      </c>
      <c r="I9925" t="s">
        <v>4295</v>
      </c>
      <c r="J9925" t="s">
        <v>192</v>
      </c>
      <c r="K9925" t="s">
        <v>1835</v>
      </c>
      <c r="L9925" t="s">
        <v>61</v>
      </c>
      <c r="M9925" t="s">
        <v>76</v>
      </c>
      <c r="N9925" t="s">
        <v>99</v>
      </c>
      <c r="O9925" t="s">
        <v>54</v>
      </c>
      <c r="P9925" t="s">
        <v>1018</v>
      </c>
      <c r="Q9925" t="s">
        <v>271</v>
      </c>
      <c r="R9925" s="7">
        <v>0</v>
      </c>
      <c r="S9925" s="7">
        <f t="shared" si="1395"/>
        <v>37.93</v>
      </c>
      <c r="T9925" s="8">
        <v>6.8273999999999999</v>
      </c>
      <c r="U9925" s="8" t="str">
        <f t="shared" si="1401"/>
        <v>Low</v>
      </c>
      <c r="V9925" s="7">
        <v>1</v>
      </c>
      <c r="W9925" s="8">
        <v>37.93</v>
      </c>
      <c r="X9925" s="8">
        <f t="shared" si="1402"/>
        <v>5758</v>
      </c>
      <c r="Y9925" s="9">
        <v>0.18</v>
      </c>
      <c r="Z9925" s="9" t="str">
        <f t="shared" si="1403"/>
        <v>Low</v>
      </c>
    </row>
    <row r="9926" spans="1:26" x14ac:dyDescent="0.3">
      <c r="A9926" t="s">
        <v>8413</v>
      </c>
      <c r="B9926" s="6">
        <v>44919</v>
      </c>
      <c r="C9926" s="6" t="str">
        <f t="shared" si="1396"/>
        <v>2022</v>
      </c>
      <c r="D9926" s="6" t="str">
        <f t="shared" si="1397"/>
        <v>December</v>
      </c>
      <c r="E9926" s="6" t="str">
        <f t="shared" si="1398"/>
        <v>Q4</v>
      </c>
      <c r="F9926" s="6" t="str">
        <f t="shared" si="1399"/>
        <v>Low</v>
      </c>
      <c r="G9926" s="6" t="str">
        <f t="shared" si="1400"/>
        <v>Discounted</v>
      </c>
      <c r="H9926" s="6">
        <v>44923</v>
      </c>
      <c r="I9926" t="s">
        <v>2492</v>
      </c>
      <c r="J9926" t="s">
        <v>926</v>
      </c>
      <c r="K9926" t="s">
        <v>927</v>
      </c>
      <c r="L9926" t="s">
        <v>30</v>
      </c>
      <c r="M9926" t="s">
        <v>76</v>
      </c>
      <c r="N9926" t="s">
        <v>77</v>
      </c>
      <c r="O9926" t="s">
        <v>54</v>
      </c>
      <c r="P9926" t="s">
        <v>1955</v>
      </c>
      <c r="Q9926" t="s">
        <v>271</v>
      </c>
      <c r="R9926" s="7">
        <v>0.1</v>
      </c>
      <c r="S9926" s="7">
        <f t="shared" si="1395"/>
        <v>244.58760000000001</v>
      </c>
      <c r="T9926" s="8">
        <v>48.313600000000001</v>
      </c>
      <c r="U9926" s="8" t="str">
        <f t="shared" si="1401"/>
        <v>Low</v>
      </c>
      <c r="V9926" s="7">
        <v>2</v>
      </c>
      <c r="W9926" s="8">
        <v>271.76400000000001</v>
      </c>
      <c r="X9926" s="8">
        <f t="shared" si="1402"/>
        <v>2072</v>
      </c>
      <c r="Y9926" s="9">
        <v>0.177777778</v>
      </c>
      <c r="Z9926" s="9" t="str">
        <f t="shared" si="1403"/>
        <v>Low</v>
      </c>
    </row>
    <row r="9927" spans="1:26" x14ac:dyDescent="0.3">
      <c r="A9927" t="s">
        <v>8413</v>
      </c>
      <c r="B9927" s="6">
        <v>44919</v>
      </c>
      <c r="C9927" s="6" t="str">
        <f t="shared" si="1396"/>
        <v>2022</v>
      </c>
      <c r="D9927" s="6" t="str">
        <f t="shared" si="1397"/>
        <v>December</v>
      </c>
      <c r="E9927" s="6" t="str">
        <f t="shared" si="1398"/>
        <v>Q4</v>
      </c>
      <c r="F9927" s="6" t="str">
        <f t="shared" si="1399"/>
        <v>High</v>
      </c>
      <c r="G9927" s="6" t="str">
        <f t="shared" si="1400"/>
        <v>Discounted</v>
      </c>
      <c r="H9927" s="6">
        <v>44923</v>
      </c>
      <c r="I9927" t="s">
        <v>2492</v>
      </c>
      <c r="J9927" t="s">
        <v>1361</v>
      </c>
      <c r="K9927" t="s">
        <v>3664</v>
      </c>
      <c r="L9927" t="s">
        <v>30</v>
      </c>
      <c r="M9927" t="s">
        <v>31</v>
      </c>
      <c r="N9927" t="s">
        <v>41</v>
      </c>
      <c r="O9927" t="s">
        <v>54</v>
      </c>
      <c r="P9927" t="s">
        <v>1955</v>
      </c>
      <c r="Q9927" t="s">
        <v>271</v>
      </c>
      <c r="R9927" s="7">
        <v>0.2</v>
      </c>
      <c r="S9927" s="7">
        <f t="shared" si="1395"/>
        <v>11.5008</v>
      </c>
      <c r="T9927" s="8">
        <v>4.8518999999999997</v>
      </c>
      <c r="U9927" s="8" t="str">
        <f t="shared" si="1401"/>
        <v>Low</v>
      </c>
      <c r="V9927" s="7">
        <v>3</v>
      </c>
      <c r="W9927" s="8">
        <v>14.375999999999999</v>
      </c>
      <c r="X9927" s="8">
        <f t="shared" si="1402"/>
        <v>7907</v>
      </c>
      <c r="Y9927" s="9">
        <v>0.33750000000000002</v>
      </c>
      <c r="Z9927" s="9" t="str">
        <f t="shared" si="1403"/>
        <v>High</v>
      </c>
    </row>
    <row r="9928" spans="1:26" x14ac:dyDescent="0.3">
      <c r="A9928" t="s">
        <v>8414</v>
      </c>
      <c r="B9928" s="6">
        <v>44920</v>
      </c>
      <c r="C9928" s="6" t="str">
        <f t="shared" si="1396"/>
        <v>2022</v>
      </c>
      <c r="D9928" s="6" t="str">
        <f t="shared" si="1397"/>
        <v>December</v>
      </c>
      <c r="E9928" s="6" t="str">
        <f t="shared" si="1398"/>
        <v>Q4</v>
      </c>
      <c r="F9928" s="6" t="str">
        <f t="shared" si="1399"/>
        <v>High</v>
      </c>
      <c r="G9928" s="6" t="str">
        <f t="shared" si="1400"/>
        <v>Discounted</v>
      </c>
      <c r="H9928" s="6">
        <v>44923</v>
      </c>
      <c r="I9928" t="s">
        <v>399</v>
      </c>
      <c r="J9928" t="s">
        <v>192</v>
      </c>
      <c r="K9928" t="s">
        <v>6045</v>
      </c>
      <c r="L9928" t="s">
        <v>30</v>
      </c>
      <c r="M9928" t="s">
        <v>76</v>
      </c>
      <c r="N9928" t="s">
        <v>99</v>
      </c>
      <c r="O9928" t="s">
        <v>62</v>
      </c>
      <c r="P9928" t="s">
        <v>1144</v>
      </c>
      <c r="Q9928" t="s">
        <v>227</v>
      </c>
      <c r="R9928" s="7">
        <v>0.2</v>
      </c>
      <c r="S9928" s="7">
        <f t="shared" si="1395"/>
        <v>16.8</v>
      </c>
      <c r="T9928" s="8">
        <v>5.7750000000000004</v>
      </c>
      <c r="U9928" s="8" t="str">
        <f t="shared" si="1401"/>
        <v>Low</v>
      </c>
      <c r="V9928" s="7">
        <v>3</v>
      </c>
      <c r="W9928" s="8">
        <v>21</v>
      </c>
      <c r="X9928" s="8">
        <f t="shared" si="1402"/>
        <v>7034</v>
      </c>
      <c r="Y9928" s="9">
        <v>0.27500000000000002</v>
      </c>
      <c r="Z9928" s="9" t="str">
        <f t="shared" si="1403"/>
        <v>High</v>
      </c>
    </row>
    <row r="9929" spans="1:26" x14ac:dyDescent="0.3">
      <c r="A9929" t="s">
        <v>8414</v>
      </c>
      <c r="B9929" s="6">
        <v>44920</v>
      </c>
      <c r="C9929" s="6" t="str">
        <f t="shared" si="1396"/>
        <v>2022</v>
      </c>
      <c r="D9929" s="6" t="str">
        <f t="shared" si="1397"/>
        <v>December</v>
      </c>
      <c r="E9929" s="6" t="str">
        <f t="shared" si="1398"/>
        <v>Q4</v>
      </c>
      <c r="F9929" s="6" t="str">
        <f t="shared" si="1399"/>
        <v>Low</v>
      </c>
      <c r="G9929" s="6" t="str">
        <f t="shared" si="1400"/>
        <v>Discounted</v>
      </c>
      <c r="H9929" s="6">
        <v>44923</v>
      </c>
      <c r="I9929" t="s">
        <v>399</v>
      </c>
      <c r="J9929" t="s">
        <v>4195</v>
      </c>
      <c r="K9929" t="s">
        <v>7679</v>
      </c>
      <c r="L9929" t="s">
        <v>30</v>
      </c>
      <c r="M9929" t="s">
        <v>91</v>
      </c>
      <c r="N9929" t="s">
        <v>534</v>
      </c>
      <c r="O9929" t="s">
        <v>62</v>
      </c>
      <c r="P9929" t="s">
        <v>1144</v>
      </c>
      <c r="Q9929" t="s">
        <v>227</v>
      </c>
      <c r="R9929" s="7">
        <v>0.5</v>
      </c>
      <c r="S9929" s="7">
        <f t="shared" si="1395"/>
        <v>60</v>
      </c>
      <c r="T9929" s="8">
        <v>-7.2</v>
      </c>
      <c r="U9929" s="8" t="str">
        <f t="shared" si="1401"/>
        <v>Loss</v>
      </c>
      <c r="V9929" s="7">
        <v>2</v>
      </c>
      <c r="W9929" s="8">
        <v>120</v>
      </c>
      <c r="X9929" s="8">
        <f t="shared" si="1402"/>
        <v>3444</v>
      </c>
      <c r="Y9929" s="9">
        <v>-0.06</v>
      </c>
      <c r="Z9929" s="9" t="str">
        <f t="shared" si="1403"/>
        <v>Low</v>
      </c>
    </row>
    <row r="9930" spans="1:26" x14ac:dyDescent="0.3">
      <c r="A9930" t="s">
        <v>8415</v>
      </c>
      <c r="B9930" s="6">
        <v>44920</v>
      </c>
      <c r="C9930" s="6" t="str">
        <f t="shared" si="1396"/>
        <v>2022</v>
      </c>
      <c r="D9930" s="6" t="str">
        <f t="shared" si="1397"/>
        <v>December</v>
      </c>
      <c r="E9930" s="6" t="str">
        <f t="shared" si="1398"/>
        <v>Q4</v>
      </c>
      <c r="F9930" s="6" t="str">
        <f t="shared" si="1399"/>
        <v>High</v>
      </c>
      <c r="G9930" s="6" t="str">
        <f t="shared" si="1400"/>
        <v>Full Price</v>
      </c>
      <c r="H9930" s="6">
        <v>44924</v>
      </c>
      <c r="I9930" t="s">
        <v>646</v>
      </c>
      <c r="J9930" t="s">
        <v>108</v>
      </c>
      <c r="K9930" t="s">
        <v>1772</v>
      </c>
      <c r="L9930" t="s">
        <v>30</v>
      </c>
      <c r="M9930" t="s">
        <v>91</v>
      </c>
      <c r="N9930" t="s">
        <v>110</v>
      </c>
      <c r="O9930" t="s">
        <v>54</v>
      </c>
      <c r="P9930" t="s">
        <v>6415</v>
      </c>
      <c r="Q9930" t="s">
        <v>322</v>
      </c>
      <c r="R9930" s="7">
        <v>0</v>
      </c>
      <c r="S9930" s="7">
        <f t="shared" si="1395"/>
        <v>31.8</v>
      </c>
      <c r="T9930" s="8">
        <v>13.673999999999999</v>
      </c>
      <c r="U9930" s="8" t="str">
        <f t="shared" si="1401"/>
        <v>Low</v>
      </c>
      <c r="V9930" s="7">
        <v>3</v>
      </c>
      <c r="W9930" s="8">
        <v>31.8</v>
      </c>
      <c r="X9930" s="8">
        <f t="shared" si="1402"/>
        <v>6174</v>
      </c>
      <c r="Y9930" s="9">
        <v>0.43</v>
      </c>
      <c r="Z9930" s="9" t="str">
        <f t="shared" si="1403"/>
        <v>High</v>
      </c>
    </row>
    <row r="9931" spans="1:26" x14ac:dyDescent="0.3">
      <c r="A9931" t="s">
        <v>8416</v>
      </c>
      <c r="B9931" s="6">
        <v>44920</v>
      </c>
      <c r="C9931" s="6" t="str">
        <f t="shared" si="1396"/>
        <v>2022</v>
      </c>
      <c r="D9931" s="6" t="str">
        <f t="shared" si="1397"/>
        <v>December</v>
      </c>
      <c r="E9931" s="6" t="str">
        <f t="shared" si="1398"/>
        <v>Q4</v>
      </c>
      <c r="F9931" s="6" t="str">
        <f t="shared" si="1399"/>
        <v>High</v>
      </c>
      <c r="G9931" s="6" t="str">
        <f t="shared" si="1400"/>
        <v>Full Price</v>
      </c>
      <c r="H9931" s="6">
        <v>44924</v>
      </c>
      <c r="I9931" t="s">
        <v>5838</v>
      </c>
      <c r="J9931" t="s">
        <v>89</v>
      </c>
      <c r="K9931" t="s">
        <v>3110</v>
      </c>
      <c r="L9931" t="s">
        <v>40</v>
      </c>
      <c r="M9931" t="s">
        <v>31</v>
      </c>
      <c r="N9931" t="s">
        <v>86</v>
      </c>
      <c r="O9931" t="s">
        <v>62</v>
      </c>
      <c r="P9931" t="s">
        <v>100</v>
      </c>
      <c r="Q9931" t="s">
        <v>841</v>
      </c>
      <c r="R9931" s="7">
        <v>0</v>
      </c>
      <c r="S9931" s="7">
        <f t="shared" si="1395"/>
        <v>3.62</v>
      </c>
      <c r="T9931" s="8">
        <v>1.1946000000000001</v>
      </c>
      <c r="U9931" s="8" t="str">
        <f t="shared" si="1401"/>
        <v>Low</v>
      </c>
      <c r="V9931" s="7">
        <v>2</v>
      </c>
      <c r="W9931" s="8">
        <v>3.62</v>
      </c>
      <c r="X9931" s="8">
        <f t="shared" si="1402"/>
        <v>9686</v>
      </c>
      <c r="Y9931" s="9">
        <v>0.33</v>
      </c>
      <c r="Z9931" s="9" t="str">
        <f t="shared" si="1403"/>
        <v>High</v>
      </c>
    </row>
    <row r="9932" spans="1:26" x14ac:dyDescent="0.3">
      <c r="A9932" t="s">
        <v>8416</v>
      </c>
      <c r="B9932" s="6">
        <v>44920</v>
      </c>
      <c r="C9932" s="6" t="str">
        <f t="shared" si="1396"/>
        <v>2022</v>
      </c>
      <c r="D9932" s="6" t="str">
        <f t="shared" si="1397"/>
        <v>December</v>
      </c>
      <c r="E9932" s="6" t="str">
        <f t="shared" si="1398"/>
        <v>Q4</v>
      </c>
      <c r="F9932" s="6" t="str">
        <f t="shared" si="1399"/>
        <v>High</v>
      </c>
      <c r="G9932" s="6" t="str">
        <f t="shared" si="1400"/>
        <v>Full Price</v>
      </c>
      <c r="H9932" s="6">
        <v>44924</v>
      </c>
      <c r="I9932" t="s">
        <v>5838</v>
      </c>
      <c r="J9932" t="s">
        <v>67</v>
      </c>
      <c r="K9932" t="s">
        <v>4283</v>
      </c>
      <c r="L9932" t="s">
        <v>40</v>
      </c>
      <c r="M9932" t="s">
        <v>31</v>
      </c>
      <c r="N9932" t="s">
        <v>32</v>
      </c>
      <c r="O9932" t="s">
        <v>62</v>
      </c>
      <c r="P9932" t="s">
        <v>100</v>
      </c>
      <c r="Q9932" t="s">
        <v>841</v>
      </c>
      <c r="R9932" s="7">
        <v>0</v>
      </c>
      <c r="S9932" s="7">
        <f t="shared" si="1395"/>
        <v>629.1</v>
      </c>
      <c r="T9932" s="8">
        <v>301.96800000000002</v>
      </c>
      <c r="U9932" s="8" t="str">
        <f t="shared" si="1401"/>
        <v>Medium</v>
      </c>
      <c r="V9932" s="7">
        <v>6</v>
      </c>
      <c r="W9932" s="8">
        <v>629.1</v>
      </c>
      <c r="X9932" s="8">
        <f t="shared" si="1402"/>
        <v>890</v>
      </c>
      <c r="Y9932" s="9">
        <v>0.48</v>
      </c>
      <c r="Z9932" s="9" t="str">
        <f t="shared" si="1403"/>
        <v>High</v>
      </c>
    </row>
    <row r="9933" spans="1:26" x14ac:dyDescent="0.3">
      <c r="A9933" t="s">
        <v>8416</v>
      </c>
      <c r="B9933" s="6">
        <v>44920</v>
      </c>
      <c r="C9933" s="6" t="str">
        <f t="shared" si="1396"/>
        <v>2022</v>
      </c>
      <c r="D9933" s="6" t="str">
        <f t="shared" si="1397"/>
        <v>December</v>
      </c>
      <c r="E9933" s="6" t="str">
        <f t="shared" si="1398"/>
        <v>Q4</v>
      </c>
      <c r="F9933" s="6" t="str">
        <f t="shared" si="1399"/>
        <v>High</v>
      </c>
      <c r="G9933" s="6" t="str">
        <f t="shared" si="1400"/>
        <v>Full Price</v>
      </c>
      <c r="H9933" s="6">
        <v>44924</v>
      </c>
      <c r="I9933" t="s">
        <v>5838</v>
      </c>
      <c r="J9933" t="s">
        <v>89</v>
      </c>
      <c r="K9933" t="s">
        <v>5924</v>
      </c>
      <c r="L9933" t="s">
        <v>40</v>
      </c>
      <c r="M9933" t="s">
        <v>31</v>
      </c>
      <c r="N9933" t="s">
        <v>32</v>
      </c>
      <c r="O9933" t="s">
        <v>62</v>
      </c>
      <c r="P9933" t="s">
        <v>100</v>
      </c>
      <c r="Q9933" t="s">
        <v>841</v>
      </c>
      <c r="R9933" s="7">
        <v>0</v>
      </c>
      <c r="S9933" s="7">
        <f t="shared" si="1395"/>
        <v>96.08</v>
      </c>
      <c r="T9933" s="8">
        <v>46.118400000000001</v>
      </c>
      <c r="U9933" s="8" t="str">
        <f t="shared" si="1401"/>
        <v>Low</v>
      </c>
      <c r="V9933" s="7">
        <v>2</v>
      </c>
      <c r="W9933" s="8">
        <v>96.08</v>
      </c>
      <c r="X9933" s="8">
        <f t="shared" si="1402"/>
        <v>3854</v>
      </c>
      <c r="Y9933" s="9">
        <v>0.48</v>
      </c>
      <c r="Z9933" s="9" t="str">
        <f t="shared" si="1403"/>
        <v>High</v>
      </c>
    </row>
    <row r="9934" spans="1:26" x14ac:dyDescent="0.3">
      <c r="A9934" t="s">
        <v>8416</v>
      </c>
      <c r="B9934" s="6">
        <v>44920</v>
      </c>
      <c r="C9934" s="6" t="str">
        <f t="shared" si="1396"/>
        <v>2022</v>
      </c>
      <c r="D9934" s="6" t="str">
        <f t="shared" si="1397"/>
        <v>December</v>
      </c>
      <c r="E9934" s="6" t="str">
        <f t="shared" si="1398"/>
        <v>Q4</v>
      </c>
      <c r="F9934" s="6" t="str">
        <f t="shared" si="1399"/>
        <v>High</v>
      </c>
      <c r="G9934" s="6" t="str">
        <f t="shared" si="1400"/>
        <v>Full Price</v>
      </c>
      <c r="H9934" s="6">
        <v>44924</v>
      </c>
      <c r="I9934" t="s">
        <v>5838</v>
      </c>
      <c r="J9934" t="s">
        <v>169</v>
      </c>
      <c r="K9934" t="s">
        <v>292</v>
      </c>
      <c r="L9934" t="s">
        <v>40</v>
      </c>
      <c r="M9934" t="s">
        <v>91</v>
      </c>
      <c r="N9934" t="s">
        <v>92</v>
      </c>
      <c r="O9934" t="s">
        <v>62</v>
      </c>
      <c r="P9934" t="s">
        <v>100</v>
      </c>
      <c r="Q9934" t="s">
        <v>841</v>
      </c>
      <c r="R9934" s="7">
        <v>0</v>
      </c>
      <c r="S9934" s="7">
        <f t="shared" si="1395"/>
        <v>90.48</v>
      </c>
      <c r="T9934" s="8">
        <v>23.524799999999999</v>
      </c>
      <c r="U9934" s="8" t="str">
        <f t="shared" si="1401"/>
        <v>Low</v>
      </c>
      <c r="V9934" s="7">
        <v>2</v>
      </c>
      <c r="W9934" s="8">
        <v>90.48</v>
      </c>
      <c r="X9934" s="8">
        <f t="shared" si="1402"/>
        <v>3969</v>
      </c>
      <c r="Y9934" s="9">
        <v>0.26</v>
      </c>
      <c r="Z9934" s="9" t="str">
        <f t="shared" si="1403"/>
        <v>High</v>
      </c>
    </row>
    <row r="9935" spans="1:26" x14ac:dyDescent="0.3">
      <c r="A9935" t="s">
        <v>8417</v>
      </c>
      <c r="B9935" s="6">
        <v>44920</v>
      </c>
      <c r="C9935" s="6" t="str">
        <f t="shared" si="1396"/>
        <v>2022</v>
      </c>
      <c r="D9935" s="6" t="str">
        <f t="shared" si="1397"/>
        <v>December</v>
      </c>
      <c r="E9935" s="6" t="str">
        <f t="shared" si="1398"/>
        <v>Q4</v>
      </c>
      <c r="F9935" s="6" t="str">
        <f t="shared" si="1399"/>
        <v>High</v>
      </c>
      <c r="G9935" s="6" t="str">
        <f t="shared" si="1400"/>
        <v>Discounted</v>
      </c>
      <c r="H9935" s="6">
        <v>44924</v>
      </c>
      <c r="I9935" t="s">
        <v>2540</v>
      </c>
      <c r="J9935" t="s">
        <v>38</v>
      </c>
      <c r="K9935" t="s">
        <v>1914</v>
      </c>
      <c r="L9935" t="s">
        <v>61</v>
      </c>
      <c r="M9935" t="s">
        <v>31</v>
      </c>
      <c r="N9935" t="s">
        <v>41</v>
      </c>
      <c r="O9935" t="s">
        <v>69</v>
      </c>
      <c r="P9935" t="s">
        <v>70</v>
      </c>
      <c r="Q9935" t="s">
        <v>71</v>
      </c>
      <c r="R9935" s="7">
        <v>0.2</v>
      </c>
      <c r="S9935" s="7">
        <f t="shared" si="1395"/>
        <v>122.8416</v>
      </c>
      <c r="T9935" s="8">
        <v>51.823799999999999</v>
      </c>
      <c r="U9935" s="8" t="str">
        <f t="shared" si="1401"/>
        <v>Low</v>
      </c>
      <c r="V9935" s="7">
        <v>3</v>
      </c>
      <c r="W9935" s="8">
        <v>153.55199999999999</v>
      </c>
      <c r="X9935" s="8">
        <f t="shared" si="1402"/>
        <v>3050</v>
      </c>
      <c r="Y9935" s="9">
        <v>0.33750000000000002</v>
      </c>
      <c r="Z9935" s="9" t="str">
        <f t="shared" si="1403"/>
        <v>High</v>
      </c>
    </row>
    <row r="9936" spans="1:26" x14ac:dyDescent="0.3">
      <c r="A9936" t="s">
        <v>8417</v>
      </c>
      <c r="B9936" s="6">
        <v>44920</v>
      </c>
      <c r="C9936" s="6" t="str">
        <f t="shared" si="1396"/>
        <v>2022</v>
      </c>
      <c r="D9936" s="6" t="str">
        <f t="shared" si="1397"/>
        <v>December</v>
      </c>
      <c r="E9936" s="6" t="str">
        <f t="shared" si="1398"/>
        <v>Q4</v>
      </c>
      <c r="F9936" s="6" t="str">
        <f t="shared" si="1399"/>
        <v>Low</v>
      </c>
      <c r="G9936" s="6" t="str">
        <f t="shared" si="1400"/>
        <v>Full Price</v>
      </c>
      <c r="H9936" s="6">
        <v>44924</v>
      </c>
      <c r="I9936" t="s">
        <v>2540</v>
      </c>
      <c r="J9936" t="s">
        <v>141</v>
      </c>
      <c r="K9936" t="s">
        <v>3677</v>
      </c>
      <c r="L9936" t="s">
        <v>61</v>
      </c>
      <c r="M9936" t="s">
        <v>31</v>
      </c>
      <c r="N9936" t="s">
        <v>49</v>
      </c>
      <c r="O9936" t="s">
        <v>69</v>
      </c>
      <c r="P9936" t="s">
        <v>70</v>
      </c>
      <c r="Q9936" t="s">
        <v>71</v>
      </c>
      <c r="R9936" s="7">
        <v>0</v>
      </c>
      <c r="S9936" s="7">
        <f t="shared" si="1395"/>
        <v>270.62</v>
      </c>
      <c r="T9936" s="8">
        <v>2.7061999999999999</v>
      </c>
      <c r="U9936" s="8" t="str">
        <f t="shared" si="1401"/>
        <v>Low</v>
      </c>
      <c r="V9936" s="7">
        <v>2</v>
      </c>
      <c r="W9936" s="8">
        <v>270.62</v>
      </c>
      <c r="X9936" s="8">
        <f t="shared" si="1402"/>
        <v>2078</v>
      </c>
      <c r="Y9936" s="9">
        <v>0.01</v>
      </c>
      <c r="Z9936" s="9" t="str">
        <f t="shared" si="1403"/>
        <v>Low</v>
      </c>
    </row>
    <row r="9937" spans="1:26" x14ac:dyDescent="0.3">
      <c r="A9937" t="s">
        <v>8418</v>
      </c>
      <c r="B9937" s="6">
        <v>44920</v>
      </c>
      <c r="C9937" s="6" t="str">
        <f t="shared" si="1396"/>
        <v>2022</v>
      </c>
      <c r="D9937" s="6" t="str">
        <f t="shared" si="1397"/>
        <v>December</v>
      </c>
      <c r="E9937" s="6" t="str">
        <f t="shared" si="1398"/>
        <v>Q4</v>
      </c>
      <c r="F9937" s="6" t="str">
        <f t="shared" si="1399"/>
        <v>Low</v>
      </c>
      <c r="G9937" s="6" t="str">
        <f t="shared" si="1400"/>
        <v>Discounted</v>
      </c>
      <c r="H9937" s="6">
        <v>44927</v>
      </c>
      <c r="I9937" t="s">
        <v>335</v>
      </c>
      <c r="J9937" t="s">
        <v>105</v>
      </c>
      <c r="K9937" t="s">
        <v>2277</v>
      </c>
      <c r="L9937" t="s">
        <v>30</v>
      </c>
      <c r="M9937" t="s">
        <v>31</v>
      </c>
      <c r="N9937" t="s">
        <v>53</v>
      </c>
      <c r="O9937" t="s">
        <v>33</v>
      </c>
      <c r="P9937" t="s">
        <v>364</v>
      </c>
      <c r="Q9937" t="s">
        <v>35</v>
      </c>
      <c r="R9937" s="7">
        <v>0.2</v>
      </c>
      <c r="S9937" s="7">
        <f t="shared" si="1395"/>
        <v>25.395199999999999</v>
      </c>
      <c r="T9937" s="8">
        <v>2.3807999999999998</v>
      </c>
      <c r="U9937" s="8" t="str">
        <f t="shared" si="1401"/>
        <v>Low</v>
      </c>
      <c r="V9937" s="7">
        <v>2</v>
      </c>
      <c r="W9937" s="8">
        <v>31.744</v>
      </c>
      <c r="X9937" s="8">
        <f t="shared" si="1402"/>
        <v>6177</v>
      </c>
      <c r="Y9937" s="9">
        <v>7.4999999999999997E-2</v>
      </c>
      <c r="Z9937" s="9" t="str">
        <f t="shared" si="1403"/>
        <v>Low</v>
      </c>
    </row>
    <row r="9938" spans="1:26" x14ac:dyDescent="0.3">
      <c r="A9938" t="s">
        <v>8418</v>
      </c>
      <c r="B9938" s="6">
        <v>44920</v>
      </c>
      <c r="C9938" s="6" t="str">
        <f t="shared" si="1396"/>
        <v>2022</v>
      </c>
      <c r="D9938" s="6" t="str">
        <f t="shared" si="1397"/>
        <v>December</v>
      </c>
      <c r="E9938" s="6" t="str">
        <f t="shared" si="1398"/>
        <v>Q4</v>
      </c>
      <c r="F9938" s="6" t="str">
        <f t="shared" si="1399"/>
        <v>Low</v>
      </c>
      <c r="G9938" s="6" t="str">
        <f t="shared" si="1400"/>
        <v>Discounted</v>
      </c>
      <c r="H9938" s="6">
        <v>44927</v>
      </c>
      <c r="I9938" t="s">
        <v>335</v>
      </c>
      <c r="J9938" t="s">
        <v>256</v>
      </c>
      <c r="K9938" t="s">
        <v>1453</v>
      </c>
      <c r="L9938" t="s">
        <v>30</v>
      </c>
      <c r="M9938" t="s">
        <v>31</v>
      </c>
      <c r="N9938" t="s">
        <v>41</v>
      </c>
      <c r="O9938" t="s">
        <v>33</v>
      </c>
      <c r="P9938" t="s">
        <v>364</v>
      </c>
      <c r="Q9938" t="s">
        <v>35</v>
      </c>
      <c r="R9938" s="7">
        <v>0.8</v>
      </c>
      <c r="S9938" s="7">
        <f t="shared" si="1395"/>
        <v>0.63359999999999994</v>
      </c>
      <c r="T9938" s="8">
        <v>-5.0688000000000004</v>
      </c>
      <c r="U9938" s="8" t="str">
        <f t="shared" si="1401"/>
        <v>Loss</v>
      </c>
      <c r="V9938" s="7">
        <v>3</v>
      </c>
      <c r="W9938" s="8">
        <v>3.1680000000000001</v>
      </c>
      <c r="X9938" s="8">
        <f t="shared" si="1402"/>
        <v>9754</v>
      </c>
      <c r="Y9938" s="9">
        <v>-1.6</v>
      </c>
      <c r="Z9938" s="9" t="str">
        <f t="shared" si="1403"/>
        <v>Low</v>
      </c>
    </row>
    <row r="9939" spans="1:26" x14ac:dyDescent="0.3">
      <c r="A9939" t="s">
        <v>8418</v>
      </c>
      <c r="B9939" s="6">
        <v>44920</v>
      </c>
      <c r="C9939" s="6" t="str">
        <f t="shared" si="1396"/>
        <v>2022</v>
      </c>
      <c r="D9939" s="6" t="str">
        <f t="shared" si="1397"/>
        <v>December</v>
      </c>
      <c r="E9939" s="6" t="str">
        <f t="shared" si="1398"/>
        <v>Q4</v>
      </c>
      <c r="F9939" s="6" t="str">
        <f t="shared" si="1399"/>
        <v>Low</v>
      </c>
      <c r="G9939" s="6" t="str">
        <f t="shared" si="1400"/>
        <v>Discounted</v>
      </c>
      <c r="H9939" s="6">
        <v>44927</v>
      </c>
      <c r="I9939" t="s">
        <v>335</v>
      </c>
      <c r="J9939" t="s">
        <v>256</v>
      </c>
      <c r="K9939" t="s">
        <v>626</v>
      </c>
      <c r="L9939" t="s">
        <v>30</v>
      </c>
      <c r="M9939" t="s">
        <v>31</v>
      </c>
      <c r="N9939" t="s">
        <v>41</v>
      </c>
      <c r="O9939" t="s">
        <v>33</v>
      </c>
      <c r="P9939" t="s">
        <v>364</v>
      </c>
      <c r="Q9939" t="s">
        <v>35</v>
      </c>
      <c r="R9939" s="7">
        <v>0.8</v>
      </c>
      <c r="S9939" s="7">
        <f t="shared" si="1395"/>
        <v>8.195999999999998</v>
      </c>
      <c r="T9939" s="8">
        <v>-65.567999999999998</v>
      </c>
      <c r="U9939" s="8" t="str">
        <f t="shared" si="1401"/>
        <v>Loss</v>
      </c>
      <c r="V9939" s="7">
        <v>5</v>
      </c>
      <c r="W9939" s="8">
        <v>40.98</v>
      </c>
      <c r="X9939" s="8">
        <f t="shared" si="1402"/>
        <v>5576</v>
      </c>
      <c r="Y9939" s="9">
        <v>-1.6</v>
      </c>
      <c r="Z9939" s="9" t="str">
        <f t="shared" si="1403"/>
        <v>Low</v>
      </c>
    </row>
    <row r="9940" spans="1:26" x14ac:dyDescent="0.3">
      <c r="A9940" t="s">
        <v>8418</v>
      </c>
      <c r="B9940" s="6">
        <v>44920</v>
      </c>
      <c r="C9940" s="6" t="str">
        <f t="shared" si="1396"/>
        <v>2022</v>
      </c>
      <c r="D9940" s="6" t="str">
        <f t="shared" si="1397"/>
        <v>December</v>
      </c>
      <c r="E9940" s="6" t="str">
        <f t="shared" si="1398"/>
        <v>Q4</v>
      </c>
      <c r="F9940" s="6" t="str">
        <f t="shared" si="1399"/>
        <v>Low</v>
      </c>
      <c r="G9940" s="6" t="str">
        <f t="shared" si="1400"/>
        <v>Discounted</v>
      </c>
      <c r="H9940" s="6">
        <v>44927</v>
      </c>
      <c r="I9940" t="s">
        <v>335</v>
      </c>
      <c r="J9940" t="s">
        <v>256</v>
      </c>
      <c r="K9940" t="s">
        <v>1074</v>
      </c>
      <c r="L9940" t="s">
        <v>30</v>
      </c>
      <c r="M9940" t="s">
        <v>31</v>
      </c>
      <c r="N9940" t="s">
        <v>41</v>
      </c>
      <c r="O9940" t="s">
        <v>33</v>
      </c>
      <c r="P9940" t="s">
        <v>364</v>
      </c>
      <c r="Q9940" t="s">
        <v>35</v>
      </c>
      <c r="R9940" s="7">
        <v>0.8</v>
      </c>
      <c r="S9940" s="7">
        <f t="shared" si="1395"/>
        <v>7.9163999999999994</v>
      </c>
      <c r="T9940" s="8">
        <v>-59.372999999999998</v>
      </c>
      <c r="U9940" s="8" t="str">
        <f t="shared" si="1401"/>
        <v>Loss</v>
      </c>
      <c r="V9940" s="7">
        <v>9</v>
      </c>
      <c r="W9940" s="8">
        <v>39.582000000000001</v>
      </c>
      <c r="X9940" s="8">
        <f t="shared" si="1402"/>
        <v>5687</v>
      </c>
      <c r="Y9940" s="9">
        <v>-1.5</v>
      </c>
      <c r="Z9940" s="9" t="str">
        <f t="shared" si="1403"/>
        <v>Low</v>
      </c>
    </row>
    <row r="9941" spans="1:26" x14ac:dyDescent="0.3">
      <c r="A9941" t="s">
        <v>8418</v>
      </c>
      <c r="B9941" s="6">
        <v>44920</v>
      </c>
      <c r="C9941" s="6" t="str">
        <f t="shared" si="1396"/>
        <v>2022</v>
      </c>
      <c r="D9941" s="6" t="str">
        <f t="shared" si="1397"/>
        <v>December</v>
      </c>
      <c r="E9941" s="6" t="str">
        <f t="shared" si="1398"/>
        <v>Q4</v>
      </c>
      <c r="F9941" s="6" t="str">
        <f t="shared" si="1399"/>
        <v>Low</v>
      </c>
      <c r="G9941" s="6" t="str">
        <f t="shared" si="1400"/>
        <v>Discounted</v>
      </c>
      <c r="H9941" s="6">
        <v>44927</v>
      </c>
      <c r="I9941" t="s">
        <v>335</v>
      </c>
      <c r="J9941" t="s">
        <v>1377</v>
      </c>
      <c r="K9941" t="s">
        <v>1377</v>
      </c>
      <c r="L9941" t="s">
        <v>30</v>
      </c>
      <c r="M9941" t="s">
        <v>31</v>
      </c>
      <c r="N9941" t="s">
        <v>356</v>
      </c>
      <c r="O9941" t="s">
        <v>33</v>
      </c>
      <c r="P9941" t="s">
        <v>364</v>
      </c>
      <c r="Q9941" t="s">
        <v>35</v>
      </c>
      <c r="R9941" s="7">
        <v>0.2</v>
      </c>
      <c r="S9941" s="7">
        <f t="shared" si="1395"/>
        <v>35.750399999999999</v>
      </c>
      <c r="T9941" s="8">
        <v>5.0274000000000001</v>
      </c>
      <c r="U9941" s="8" t="str">
        <f t="shared" si="1401"/>
        <v>Low</v>
      </c>
      <c r="V9941" s="7">
        <v>7</v>
      </c>
      <c r="W9941" s="8">
        <v>44.688000000000002</v>
      </c>
      <c r="X9941" s="8">
        <f t="shared" si="1402"/>
        <v>5403</v>
      </c>
      <c r="Y9941" s="9">
        <v>0.1125</v>
      </c>
      <c r="Z9941" s="9" t="str">
        <f t="shared" si="1403"/>
        <v>Low</v>
      </c>
    </row>
    <row r="9942" spans="1:26" x14ac:dyDescent="0.3">
      <c r="A9942" t="s">
        <v>8419</v>
      </c>
      <c r="B9942" s="6">
        <v>44920</v>
      </c>
      <c r="C9942" s="6" t="str">
        <f t="shared" si="1396"/>
        <v>2022</v>
      </c>
      <c r="D9942" s="6" t="str">
        <f t="shared" si="1397"/>
        <v>December</v>
      </c>
      <c r="E9942" s="6" t="str">
        <f t="shared" si="1398"/>
        <v>Q4</v>
      </c>
      <c r="F9942" s="6" t="str">
        <f t="shared" si="1399"/>
        <v>High</v>
      </c>
      <c r="G9942" s="6" t="str">
        <f t="shared" si="1400"/>
        <v>Full Price</v>
      </c>
      <c r="H9942" s="6">
        <v>44925</v>
      </c>
      <c r="I9942" t="s">
        <v>5415</v>
      </c>
      <c r="J9942" t="s">
        <v>89</v>
      </c>
      <c r="K9942" t="s">
        <v>6289</v>
      </c>
      <c r="L9942" t="s">
        <v>61</v>
      </c>
      <c r="M9942" t="s">
        <v>76</v>
      </c>
      <c r="N9942" t="s">
        <v>99</v>
      </c>
      <c r="O9942" t="s">
        <v>54</v>
      </c>
      <c r="P9942" t="s">
        <v>270</v>
      </c>
      <c r="Q9942" t="s">
        <v>271</v>
      </c>
      <c r="R9942" s="7">
        <v>0</v>
      </c>
      <c r="S9942" s="7">
        <f t="shared" si="1395"/>
        <v>41.96</v>
      </c>
      <c r="T9942" s="8">
        <v>10.909599999999999</v>
      </c>
      <c r="U9942" s="8" t="str">
        <f t="shared" si="1401"/>
        <v>Low</v>
      </c>
      <c r="V9942" s="7">
        <v>2</v>
      </c>
      <c r="W9942" s="8">
        <v>41.96</v>
      </c>
      <c r="X9942" s="8">
        <f t="shared" si="1402"/>
        <v>5508</v>
      </c>
      <c r="Y9942" s="9">
        <v>0.26</v>
      </c>
      <c r="Z9942" s="9" t="str">
        <f t="shared" si="1403"/>
        <v>High</v>
      </c>
    </row>
    <row r="9943" spans="1:26" x14ac:dyDescent="0.3">
      <c r="A9943" t="s">
        <v>8420</v>
      </c>
      <c r="B9943" s="6">
        <v>44920</v>
      </c>
      <c r="C9943" s="6" t="str">
        <f t="shared" si="1396"/>
        <v>2022</v>
      </c>
      <c r="D9943" s="6" t="str">
        <f t="shared" si="1397"/>
        <v>December</v>
      </c>
      <c r="E9943" s="6" t="str">
        <f t="shared" si="1398"/>
        <v>Q4</v>
      </c>
      <c r="F9943" s="6" t="str">
        <f t="shared" si="1399"/>
        <v>Low</v>
      </c>
      <c r="G9943" s="6" t="str">
        <f t="shared" si="1400"/>
        <v>Discounted</v>
      </c>
      <c r="H9943" s="6">
        <v>44925</v>
      </c>
      <c r="I9943" t="s">
        <v>5215</v>
      </c>
      <c r="J9943" t="s">
        <v>188</v>
      </c>
      <c r="K9943" t="s">
        <v>3103</v>
      </c>
      <c r="L9943" t="s">
        <v>30</v>
      </c>
      <c r="M9943" t="s">
        <v>76</v>
      </c>
      <c r="N9943" t="s">
        <v>262</v>
      </c>
      <c r="O9943" t="s">
        <v>54</v>
      </c>
      <c r="P9943" t="s">
        <v>1890</v>
      </c>
      <c r="Q9943" t="s">
        <v>132</v>
      </c>
      <c r="R9943" s="7">
        <v>0.4</v>
      </c>
      <c r="S9943" s="7">
        <f t="shared" si="1395"/>
        <v>163.83600000000001</v>
      </c>
      <c r="T9943" s="8">
        <v>-104.673</v>
      </c>
      <c r="U9943" s="8" t="str">
        <f t="shared" si="1401"/>
        <v>Loss</v>
      </c>
      <c r="V9943" s="7">
        <v>2</v>
      </c>
      <c r="W9943" s="8">
        <v>273.06</v>
      </c>
      <c r="X9943" s="8">
        <f t="shared" si="1402"/>
        <v>2052</v>
      </c>
      <c r="Y9943" s="9">
        <v>-0.383333333</v>
      </c>
      <c r="Z9943" s="9" t="str">
        <f t="shared" si="1403"/>
        <v>Low</v>
      </c>
    </row>
    <row r="9944" spans="1:26" x14ac:dyDescent="0.3">
      <c r="A9944" t="s">
        <v>8420</v>
      </c>
      <c r="B9944" s="6">
        <v>44920</v>
      </c>
      <c r="C9944" s="6" t="str">
        <f t="shared" si="1396"/>
        <v>2022</v>
      </c>
      <c r="D9944" s="6" t="str">
        <f t="shared" si="1397"/>
        <v>December</v>
      </c>
      <c r="E9944" s="6" t="str">
        <f t="shared" si="1398"/>
        <v>Q4</v>
      </c>
      <c r="F9944" s="6" t="str">
        <f t="shared" si="1399"/>
        <v>Low</v>
      </c>
      <c r="G9944" s="6" t="str">
        <f t="shared" si="1400"/>
        <v>Discounted</v>
      </c>
      <c r="H9944" s="6">
        <v>44925</v>
      </c>
      <c r="I9944" t="s">
        <v>5215</v>
      </c>
      <c r="J9944" t="s">
        <v>89</v>
      </c>
      <c r="K9944" t="s">
        <v>1909</v>
      </c>
      <c r="L9944" t="s">
        <v>30</v>
      </c>
      <c r="M9944" t="s">
        <v>31</v>
      </c>
      <c r="N9944" t="s">
        <v>41</v>
      </c>
      <c r="O9944" t="s">
        <v>54</v>
      </c>
      <c r="P9944" t="s">
        <v>1890</v>
      </c>
      <c r="Q9944" t="s">
        <v>132</v>
      </c>
      <c r="R9944" s="7">
        <v>0.7</v>
      </c>
      <c r="S9944" s="7">
        <f t="shared" si="1395"/>
        <v>3.9069000000000003</v>
      </c>
      <c r="T9944" s="8">
        <v>-10.4184</v>
      </c>
      <c r="U9944" s="8" t="str">
        <f t="shared" si="1401"/>
        <v>Loss</v>
      </c>
      <c r="V9944" s="7">
        <v>1</v>
      </c>
      <c r="W9944" s="8">
        <v>13.023</v>
      </c>
      <c r="X9944" s="8">
        <f t="shared" si="1402"/>
        <v>8092</v>
      </c>
      <c r="Y9944" s="9">
        <v>-0.8</v>
      </c>
      <c r="Z9944" s="9" t="str">
        <f t="shared" si="1403"/>
        <v>Low</v>
      </c>
    </row>
    <row r="9945" spans="1:26" x14ac:dyDescent="0.3">
      <c r="A9945" t="s">
        <v>8420</v>
      </c>
      <c r="B9945" s="6">
        <v>44920</v>
      </c>
      <c r="C9945" s="6" t="str">
        <f t="shared" si="1396"/>
        <v>2022</v>
      </c>
      <c r="D9945" s="6" t="str">
        <f t="shared" si="1397"/>
        <v>December</v>
      </c>
      <c r="E9945" s="6" t="str">
        <f t="shared" si="1398"/>
        <v>Q4</v>
      </c>
      <c r="F9945" s="6" t="str">
        <f t="shared" si="1399"/>
        <v>High</v>
      </c>
      <c r="G9945" s="6" t="str">
        <f t="shared" si="1400"/>
        <v>Discounted</v>
      </c>
      <c r="H9945" s="6">
        <v>44925</v>
      </c>
      <c r="I9945" t="s">
        <v>5215</v>
      </c>
      <c r="J9945" t="s">
        <v>89</v>
      </c>
      <c r="K9945" t="s">
        <v>295</v>
      </c>
      <c r="L9945" t="s">
        <v>30</v>
      </c>
      <c r="M9945" t="s">
        <v>31</v>
      </c>
      <c r="N9945" t="s">
        <v>86</v>
      </c>
      <c r="O9945" t="s">
        <v>54</v>
      </c>
      <c r="P9945" t="s">
        <v>1890</v>
      </c>
      <c r="Q9945" t="s">
        <v>132</v>
      </c>
      <c r="R9945" s="7">
        <v>0.2</v>
      </c>
      <c r="S9945" s="7">
        <f t="shared" si="1395"/>
        <v>31.449599999999997</v>
      </c>
      <c r="T9945" s="8">
        <v>12.776400000000001</v>
      </c>
      <c r="U9945" s="8" t="str">
        <f t="shared" si="1401"/>
        <v>Low</v>
      </c>
      <c r="V9945" s="7">
        <v>13</v>
      </c>
      <c r="W9945" s="8">
        <v>39.311999999999998</v>
      </c>
      <c r="X9945" s="8">
        <f t="shared" si="1402"/>
        <v>5690</v>
      </c>
      <c r="Y9945" s="9">
        <v>0.32500000000000001</v>
      </c>
      <c r="Z9945" s="9" t="str">
        <f t="shared" si="1403"/>
        <v>High</v>
      </c>
    </row>
    <row r="9946" spans="1:26" x14ac:dyDescent="0.3">
      <c r="A9946" t="s">
        <v>8420</v>
      </c>
      <c r="B9946" s="6">
        <v>44920</v>
      </c>
      <c r="C9946" s="6" t="str">
        <f t="shared" si="1396"/>
        <v>2022</v>
      </c>
      <c r="D9946" s="6" t="str">
        <f t="shared" si="1397"/>
        <v>December</v>
      </c>
      <c r="E9946" s="6" t="str">
        <f t="shared" si="1398"/>
        <v>Q4</v>
      </c>
      <c r="F9946" s="6" t="str">
        <f t="shared" si="1399"/>
        <v>High</v>
      </c>
      <c r="G9946" s="6" t="str">
        <f t="shared" si="1400"/>
        <v>Discounted</v>
      </c>
      <c r="H9946" s="6">
        <v>44925</v>
      </c>
      <c r="I9946" t="s">
        <v>5215</v>
      </c>
      <c r="J9946" t="s">
        <v>319</v>
      </c>
      <c r="K9946" t="s">
        <v>1795</v>
      </c>
      <c r="L9946" t="s">
        <v>30</v>
      </c>
      <c r="M9946" t="s">
        <v>91</v>
      </c>
      <c r="N9946" t="s">
        <v>110</v>
      </c>
      <c r="O9946" t="s">
        <v>54</v>
      </c>
      <c r="P9946" t="s">
        <v>1890</v>
      </c>
      <c r="Q9946" t="s">
        <v>132</v>
      </c>
      <c r="R9946" s="7">
        <v>0.2</v>
      </c>
      <c r="S9946" s="7">
        <f t="shared" si="1395"/>
        <v>127.14239999999999</v>
      </c>
      <c r="T9946" s="8">
        <v>41.718600000000002</v>
      </c>
      <c r="U9946" s="8" t="str">
        <f t="shared" si="1401"/>
        <v>Low</v>
      </c>
      <c r="V9946" s="7">
        <v>7</v>
      </c>
      <c r="W9946" s="8">
        <v>158.928</v>
      </c>
      <c r="X9946" s="8">
        <f t="shared" si="1402"/>
        <v>2992</v>
      </c>
      <c r="Y9946" s="9">
        <v>0.26250000000000001</v>
      </c>
      <c r="Z9946" s="9" t="str">
        <f t="shared" si="1403"/>
        <v>High</v>
      </c>
    </row>
    <row r="9947" spans="1:26" x14ac:dyDescent="0.3">
      <c r="A9947" t="s">
        <v>8421</v>
      </c>
      <c r="B9947" s="6">
        <v>44920</v>
      </c>
      <c r="C9947" s="6" t="str">
        <f t="shared" si="1396"/>
        <v>2022</v>
      </c>
      <c r="D9947" s="6" t="str">
        <f t="shared" si="1397"/>
        <v>December</v>
      </c>
      <c r="E9947" s="6" t="str">
        <f t="shared" si="1398"/>
        <v>Q4</v>
      </c>
      <c r="F9947" s="6" t="str">
        <f t="shared" si="1399"/>
        <v>Low</v>
      </c>
      <c r="G9947" s="6" t="str">
        <f t="shared" si="1400"/>
        <v>Discounted</v>
      </c>
      <c r="H9947" s="6">
        <v>44924</v>
      </c>
      <c r="I9947" t="s">
        <v>3099</v>
      </c>
      <c r="J9947" t="s">
        <v>584</v>
      </c>
      <c r="K9947" t="s">
        <v>2782</v>
      </c>
      <c r="L9947" t="s">
        <v>30</v>
      </c>
      <c r="M9947" t="s">
        <v>76</v>
      </c>
      <c r="N9947" t="s">
        <v>138</v>
      </c>
      <c r="O9947" t="s">
        <v>54</v>
      </c>
      <c r="P9947" t="s">
        <v>270</v>
      </c>
      <c r="Q9947" t="s">
        <v>271</v>
      </c>
      <c r="R9947" s="7">
        <v>0.2</v>
      </c>
      <c r="S9947" s="7">
        <f t="shared" si="1395"/>
        <v>153.5872</v>
      </c>
      <c r="T9947" s="8">
        <v>4.7995999999999999</v>
      </c>
      <c r="U9947" s="8" t="str">
        <f t="shared" si="1401"/>
        <v>Low</v>
      </c>
      <c r="V9947" s="7">
        <v>2</v>
      </c>
      <c r="W9947" s="8">
        <v>191.98400000000001</v>
      </c>
      <c r="X9947" s="8">
        <f t="shared" si="1402"/>
        <v>2668</v>
      </c>
      <c r="Y9947" s="9">
        <v>2.5000000000000001E-2</v>
      </c>
      <c r="Z9947" s="9" t="str">
        <f t="shared" si="1403"/>
        <v>Low</v>
      </c>
    </row>
    <row r="9948" spans="1:26" x14ac:dyDescent="0.3">
      <c r="A9948" t="s">
        <v>8422</v>
      </c>
      <c r="B9948" s="6">
        <v>44920</v>
      </c>
      <c r="C9948" s="6" t="str">
        <f t="shared" si="1396"/>
        <v>2022</v>
      </c>
      <c r="D9948" s="6" t="str">
        <f t="shared" si="1397"/>
        <v>December</v>
      </c>
      <c r="E9948" s="6" t="str">
        <f t="shared" si="1398"/>
        <v>Q4</v>
      </c>
      <c r="F9948" s="6" t="str">
        <f t="shared" si="1399"/>
        <v>High</v>
      </c>
      <c r="G9948" s="6" t="str">
        <f t="shared" si="1400"/>
        <v>Discounted</v>
      </c>
      <c r="H9948" s="6">
        <v>44924</v>
      </c>
      <c r="I9948" t="s">
        <v>1061</v>
      </c>
      <c r="J9948" t="s">
        <v>89</v>
      </c>
      <c r="K9948" t="s">
        <v>1608</v>
      </c>
      <c r="L9948" t="s">
        <v>61</v>
      </c>
      <c r="M9948" t="s">
        <v>31</v>
      </c>
      <c r="N9948" t="s">
        <v>41</v>
      </c>
      <c r="O9948" t="s">
        <v>69</v>
      </c>
      <c r="P9948" t="s">
        <v>2489</v>
      </c>
      <c r="Q9948" t="s">
        <v>299</v>
      </c>
      <c r="R9948" s="7">
        <v>0.2</v>
      </c>
      <c r="S9948" s="7">
        <f t="shared" si="1395"/>
        <v>3.0848</v>
      </c>
      <c r="T9948" s="8">
        <v>1.3977999999999999</v>
      </c>
      <c r="U9948" s="8" t="str">
        <f t="shared" si="1401"/>
        <v>Low</v>
      </c>
      <c r="V9948" s="7">
        <v>1</v>
      </c>
      <c r="W9948" s="8">
        <v>3.8559999999999999</v>
      </c>
      <c r="X9948" s="8">
        <f t="shared" si="1402"/>
        <v>9655</v>
      </c>
      <c r="Y9948" s="9">
        <v>0.36249999999999999</v>
      </c>
      <c r="Z9948" s="9" t="str">
        <f t="shared" si="1403"/>
        <v>High</v>
      </c>
    </row>
    <row r="9949" spans="1:26" x14ac:dyDescent="0.3">
      <c r="A9949" t="s">
        <v>8423</v>
      </c>
      <c r="B9949" s="6">
        <v>44920</v>
      </c>
      <c r="C9949" s="6" t="str">
        <f t="shared" si="1396"/>
        <v>2022</v>
      </c>
      <c r="D9949" s="6" t="str">
        <f t="shared" si="1397"/>
        <v>December</v>
      </c>
      <c r="E9949" s="6" t="str">
        <f t="shared" si="1398"/>
        <v>Q4</v>
      </c>
      <c r="F9949" s="6" t="str">
        <f t="shared" si="1399"/>
        <v>High</v>
      </c>
      <c r="G9949" s="6" t="str">
        <f t="shared" si="1400"/>
        <v>Full Price</v>
      </c>
      <c r="H9949" s="6">
        <v>44923</v>
      </c>
      <c r="I9949" t="s">
        <v>4143</v>
      </c>
      <c r="J9949" t="s">
        <v>74</v>
      </c>
      <c r="K9949" t="s">
        <v>336</v>
      </c>
      <c r="L9949" t="s">
        <v>30</v>
      </c>
      <c r="M9949" t="s">
        <v>76</v>
      </c>
      <c r="N9949" t="s">
        <v>77</v>
      </c>
      <c r="O9949" t="s">
        <v>62</v>
      </c>
      <c r="P9949" t="s">
        <v>1028</v>
      </c>
      <c r="Q9949" t="s">
        <v>79</v>
      </c>
      <c r="R9949" s="7">
        <v>0</v>
      </c>
      <c r="S9949" s="7">
        <f t="shared" si="1395"/>
        <v>304.45</v>
      </c>
      <c r="T9949" s="8">
        <v>76.112499999999997</v>
      </c>
      <c r="U9949" s="8" t="str">
        <f t="shared" si="1401"/>
        <v>Low</v>
      </c>
      <c r="V9949" s="7">
        <v>5</v>
      </c>
      <c r="W9949" s="8">
        <v>304.45</v>
      </c>
      <c r="X9949" s="8">
        <f t="shared" si="1402"/>
        <v>1867</v>
      </c>
      <c r="Y9949" s="9">
        <v>0.25</v>
      </c>
      <c r="Z9949" s="9" t="str">
        <f t="shared" si="1403"/>
        <v>High</v>
      </c>
    </row>
    <row r="9950" spans="1:26" x14ac:dyDescent="0.3">
      <c r="A9950" t="s">
        <v>8423</v>
      </c>
      <c r="B9950" s="6">
        <v>44920</v>
      </c>
      <c r="C9950" s="6" t="str">
        <f t="shared" si="1396"/>
        <v>2022</v>
      </c>
      <c r="D9950" s="6" t="str">
        <f t="shared" si="1397"/>
        <v>December</v>
      </c>
      <c r="E9950" s="6" t="str">
        <f t="shared" si="1398"/>
        <v>Q4</v>
      </c>
      <c r="F9950" s="6" t="str">
        <f t="shared" si="1399"/>
        <v>Low</v>
      </c>
      <c r="G9950" s="6" t="str">
        <f t="shared" si="1400"/>
        <v>Full Price</v>
      </c>
      <c r="H9950" s="6">
        <v>44923</v>
      </c>
      <c r="I9950" t="s">
        <v>4143</v>
      </c>
      <c r="J9950" t="s">
        <v>151</v>
      </c>
      <c r="K9950" t="s">
        <v>1554</v>
      </c>
      <c r="L9950" t="s">
        <v>30</v>
      </c>
      <c r="M9950" t="s">
        <v>31</v>
      </c>
      <c r="N9950" t="s">
        <v>49</v>
      </c>
      <c r="O9950" t="s">
        <v>62</v>
      </c>
      <c r="P9950" t="s">
        <v>1028</v>
      </c>
      <c r="Q9950" t="s">
        <v>79</v>
      </c>
      <c r="R9950" s="7">
        <v>0</v>
      </c>
      <c r="S9950" s="7">
        <f t="shared" si="1395"/>
        <v>95.94</v>
      </c>
      <c r="T9950" s="8">
        <v>9.5939999999999994</v>
      </c>
      <c r="U9950" s="8" t="str">
        <f t="shared" si="1401"/>
        <v>Low</v>
      </c>
      <c r="V9950" s="7">
        <v>3</v>
      </c>
      <c r="W9950" s="8">
        <v>95.94</v>
      </c>
      <c r="X9950" s="8">
        <f t="shared" si="1402"/>
        <v>3872</v>
      </c>
      <c r="Y9950" s="9">
        <v>0.1</v>
      </c>
      <c r="Z9950" s="9" t="str">
        <f t="shared" si="1403"/>
        <v>Low</v>
      </c>
    </row>
    <row r="9951" spans="1:26" x14ac:dyDescent="0.3">
      <c r="A9951" t="s">
        <v>8424</v>
      </c>
      <c r="B9951" s="6">
        <v>44921</v>
      </c>
      <c r="C9951" s="6" t="str">
        <f t="shared" si="1396"/>
        <v>2022</v>
      </c>
      <c r="D9951" s="6" t="str">
        <f t="shared" si="1397"/>
        <v>December</v>
      </c>
      <c r="E9951" s="6" t="str">
        <f t="shared" si="1398"/>
        <v>Q4</v>
      </c>
      <c r="F9951" s="6" t="str">
        <f t="shared" si="1399"/>
        <v>High</v>
      </c>
      <c r="G9951" s="6" t="str">
        <f t="shared" si="1400"/>
        <v>Full Price</v>
      </c>
      <c r="H9951" s="6">
        <v>44927</v>
      </c>
      <c r="I9951" t="s">
        <v>2641</v>
      </c>
      <c r="J9951" t="s">
        <v>89</v>
      </c>
      <c r="K9951" t="s">
        <v>2706</v>
      </c>
      <c r="L9951" t="s">
        <v>30</v>
      </c>
      <c r="M9951" t="s">
        <v>31</v>
      </c>
      <c r="N9951" t="s">
        <v>32</v>
      </c>
      <c r="O9951" t="s">
        <v>33</v>
      </c>
      <c r="P9951" t="s">
        <v>4589</v>
      </c>
      <c r="Q9951" t="s">
        <v>694</v>
      </c>
      <c r="R9951" s="7">
        <v>0</v>
      </c>
      <c r="S9951" s="7">
        <f t="shared" si="1395"/>
        <v>44.75</v>
      </c>
      <c r="T9951" s="8">
        <v>20.585000000000001</v>
      </c>
      <c r="U9951" s="8" t="str">
        <f t="shared" si="1401"/>
        <v>Low</v>
      </c>
      <c r="V9951" s="7">
        <v>5</v>
      </c>
      <c r="W9951" s="8">
        <v>44.75</v>
      </c>
      <c r="X9951" s="8">
        <f t="shared" si="1402"/>
        <v>5396</v>
      </c>
      <c r="Y9951" s="9">
        <v>0.46</v>
      </c>
      <c r="Z9951" s="9" t="str">
        <f t="shared" si="1403"/>
        <v>High</v>
      </c>
    </row>
    <row r="9952" spans="1:26" x14ac:dyDescent="0.3">
      <c r="A9952" t="s">
        <v>8425</v>
      </c>
      <c r="B9952" s="6">
        <v>44921</v>
      </c>
      <c r="C9952" s="6" t="str">
        <f t="shared" si="1396"/>
        <v>2022</v>
      </c>
      <c r="D9952" s="6" t="str">
        <f t="shared" si="1397"/>
        <v>December</v>
      </c>
      <c r="E9952" s="6" t="str">
        <f t="shared" si="1398"/>
        <v>Q4</v>
      </c>
      <c r="F9952" s="6" t="str">
        <f t="shared" si="1399"/>
        <v>Low</v>
      </c>
      <c r="G9952" s="6" t="str">
        <f t="shared" si="1400"/>
        <v>Discounted</v>
      </c>
      <c r="H9952" s="6">
        <v>44925</v>
      </c>
      <c r="I9952" t="s">
        <v>2653</v>
      </c>
      <c r="J9952" t="s">
        <v>101</v>
      </c>
      <c r="K9952" t="s">
        <v>1688</v>
      </c>
      <c r="L9952" t="s">
        <v>40</v>
      </c>
      <c r="M9952" t="s">
        <v>31</v>
      </c>
      <c r="N9952" t="s">
        <v>41</v>
      </c>
      <c r="O9952" t="s">
        <v>54</v>
      </c>
      <c r="P9952" t="s">
        <v>406</v>
      </c>
      <c r="Q9952" t="s">
        <v>132</v>
      </c>
      <c r="R9952" s="7">
        <v>0.7</v>
      </c>
      <c r="S9952" s="7">
        <f t="shared" si="1395"/>
        <v>0.93959999999999999</v>
      </c>
      <c r="T9952" s="8">
        <v>-2.61</v>
      </c>
      <c r="U9952" s="8" t="str">
        <f t="shared" si="1401"/>
        <v>Loss</v>
      </c>
      <c r="V9952" s="7">
        <v>2</v>
      </c>
      <c r="W9952" s="8">
        <v>3.1320000000000001</v>
      </c>
      <c r="X9952" s="8">
        <f t="shared" si="1402"/>
        <v>9768</v>
      </c>
      <c r="Y9952" s="9">
        <v>-0.83333333300000001</v>
      </c>
      <c r="Z9952" s="9" t="str">
        <f t="shared" si="1403"/>
        <v>Low</v>
      </c>
    </row>
    <row r="9953" spans="1:26" x14ac:dyDescent="0.3">
      <c r="A9953" t="s">
        <v>8426</v>
      </c>
      <c r="B9953" s="6">
        <v>44921</v>
      </c>
      <c r="C9953" s="6" t="str">
        <f t="shared" si="1396"/>
        <v>2022</v>
      </c>
      <c r="D9953" s="6" t="str">
        <f t="shared" si="1397"/>
        <v>December</v>
      </c>
      <c r="E9953" s="6" t="str">
        <f t="shared" si="1398"/>
        <v>Q4</v>
      </c>
      <c r="F9953" s="6" t="str">
        <f t="shared" si="1399"/>
        <v>Low</v>
      </c>
      <c r="G9953" s="6" t="str">
        <f t="shared" si="1400"/>
        <v>Full Price</v>
      </c>
      <c r="H9953" s="6">
        <v>44921</v>
      </c>
      <c r="I9953" t="s">
        <v>2799</v>
      </c>
      <c r="J9953" t="s">
        <v>141</v>
      </c>
      <c r="K9953" t="s">
        <v>1866</v>
      </c>
      <c r="L9953" t="s">
        <v>61</v>
      </c>
      <c r="M9953" t="s">
        <v>31</v>
      </c>
      <c r="N9953" t="s">
        <v>49</v>
      </c>
      <c r="O9953" t="s">
        <v>33</v>
      </c>
      <c r="P9953" t="s">
        <v>6496</v>
      </c>
      <c r="Q9953" t="s">
        <v>1680</v>
      </c>
      <c r="R9953" s="7">
        <v>0</v>
      </c>
      <c r="S9953" s="7">
        <f t="shared" si="1395"/>
        <v>750.68</v>
      </c>
      <c r="T9953" s="8">
        <v>37.533999999999999</v>
      </c>
      <c r="U9953" s="8" t="str">
        <f t="shared" si="1401"/>
        <v>Low</v>
      </c>
      <c r="V9953" s="7">
        <v>2</v>
      </c>
      <c r="W9953" s="8">
        <v>750.68</v>
      </c>
      <c r="X9953" s="8">
        <f t="shared" si="1402"/>
        <v>709</v>
      </c>
      <c r="Y9953" s="9">
        <v>0.05</v>
      </c>
      <c r="Z9953" s="9" t="str">
        <f t="shared" si="1403"/>
        <v>Low</v>
      </c>
    </row>
    <row r="9954" spans="1:26" x14ac:dyDescent="0.3">
      <c r="A9954" t="s">
        <v>8427</v>
      </c>
      <c r="B9954" s="6">
        <v>44921</v>
      </c>
      <c r="C9954" s="6" t="str">
        <f t="shared" si="1396"/>
        <v>2022</v>
      </c>
      <c r="D9954" s="6" t="str">
        <f t="shared" si="1397"/>
        <v>December</v>
      </c>
      <c r="E9954" s="6" t="str">
        <f t="shared" si="1398"/>
        <v>Q4</v>
      </c>
      <c r="F9954" s="6" t="str">
        <f t="shared" si="1399"/>
        <v>High</v>
      </c>
      <c r="G9954" s="6" t="str">
        <f t="shared" si="1400"/>
        <v>Discounted</v>
      </c>
      <c r="H9954" s="6">
        <v>44927</v>
      </c>
      <c r="I9954" t="s">
        <v>727</v>
      </c>
      <c r="J9954" t="s">
        <v>67</v>
      </c>
      <c r="K9954" t="s">
        <v>3300</v>
      </c>
      <c r="L9954" t="s">
        <v>61</v>
      </c>
      <c r="M9954" t="s">
        <v>31</v>
      </c>
      <c r="N9954" t="s">
        <v>32</v>
      </c>
      <c r="O9954" t="s">
        <v>33</v>
      </c>
      <c r="P9954" t="s">
        <v>2166</v>
      </c>
      <c r="Q9954" t="s">
        <v>35</v>
      </c>
      <c r="R9954" s="7">
        <v>0.2</v>
      </c>
      <c r="S9954" s="7">
        <f t="shared" si="1395"/>
        <v>12.8256</v>
      </c>
      <c r="T9954" s="8">
        <v>5.6112000000000002</v>
      </c>
      <c r="U9954" s="8" t="str">
        <f t="shared" si="1401"/>
        <v>Low</v>
      </c>
      <c r="V9954" s="7">
        <v>3</v>
      </c>
      <c r="W9954" s="8">
        <v>16.032</v>
      </c>
      <c r="X9954" s="8">
        <f t="shared" si="1402"/>
        <v>7614</v>
      </c>
      <c r="Y9954" s="9">
        <v>0.35</v>
      </c>
      <c r="Z9954" s="9" t="str">
        <f t="shared" si="1403"/>
        <v>High</v>
      </c>
    </row>
    <row r="9955" spans="1:26" x14ac:dyDescent="0.3">
      <c r="A9955" t="s">
        <v>8428</v>
      </c>
      <c r="B9955" s="6">
        <v>44922</v>
      </c>
      <c r="C9955" s="6" t="str">
        <f t="shared" si="1396"/>
        <v>2022</v>
      </c>
      <c r="D9955" s="6" t="str">
        <f t="shared" si="1397"/>
        <v>December</v>
      </c>
      <c r="E9955" s="6" t="str">
        <f t="shared" si="1398"/>
        <v>Q4</v>
      </c>
      <c r="F9955" s="6" t="str">
        <f t="shared" si="1399"/>
        <v>High</v>
      </c>
      <c r="G9955" s="6" t="str">
        <f t="shared" si="1400"/>
        <v>Discounted</v>
      </c>
      <c r="H9955" s="6">
        <v>44922</v>
      </c>
      <c r="I9955" t="s">
        <v>4373</v>
      </c>
      <c r="J9955" t="s">
        <v>458</v>
      </c>
      <c r="K9955" t="s">
        <v>2092</v>
      </c>
      <c r="L9955" t="s">
        <v>61</v>
      </c>
      <c r="M9955" t="s">
        <v>31</v>
      </c>
      <c r="N9955" t="s">
        <v>53</v>
      </c>
      <c r="O9955" t="s">
        <v>54</v>
      </c>
      <c r="P9955" t="s">
        <v>131</v>
      </c>
      <c r="Q9955" t="s">
        <v>132</v>
      </c>
      <c r="R9955" s="7">
        <v>0.2</v>
      </c>
      <c r="S9955" s="7">
        <f t="shared" si="1395"/>
        <v>10.5984</v>
      </c>
      <c r="T9955" s="8">
        <v>3.6432000000000002</v>
      </c>
      <c r="U9955" s="8" t="str">
        <f t="shared" si="1401"/>
        <v>Low</v>
      </c>
      <c r="V9955" s="7">
        <v>4</v>
      </c>
      <c r="W9955" s="8">
        <v>13.247999999999999</v>
      </c>
      <c r="X9955" s="8">
        <f t="shared" si="1402"/>
        <v>8055</v>
      </c>
      <c r="Y9955" s="9">
        <v>0.27500000000000002</v>
      </c>
      <c r="Z9955" s="9" t="str">
        <f t="shared" si="1403"/>
        <v>High</v>
      </c>
    </row>
    <row r="9956" spans="1:26" x14ac:dyDescent="0.3">
      <c r="A9956" t="s">
        <v>8428</v>
      </c>
      <c r="B9956" s="6">
        <v>44922</v>
      </c>
      <c r="C9956" s="6" t="str">
        <f t="shared" si="1396"/>
        <v>2022</v>
      </c>
      <c r="D9956" s="6" t="str">
        <f t="shared" si="1397"/>
        <v>December</v>
      </c>
      <c r="E9956" s="6" t="str">
        <f t="shared" si="1398"/>
        <v>Q4</v>
      </c>
      <c r="F9956" s="6" t="str">
        <f t="shared" si="1399"/>
        <v>Low</v>
      </c>
      <c r="G9956" s="6" t="str">
        <f t="shared" si="1400"/>
        <v>Discounted</v>
      </c>
      <c r="H9956" s="6">
        <v>44922</v>
      </c>
      <c r="I9956" t="s">
        <v>4373</v>
      </c>
      <c r="J9956" t="s">
        <v>169</v>
      </c>
      <c r="K9956" t="s">
        <v>902</v>
      </c>
      <c r="L9956" t="s">
        <v>61</v>
      </c>
      <c r="M9956" t="s">
        <v>91</v>
      </c>
      <c r="N9956" t="s">
        <v>92</v>
      </c>
      <c r="O9956" t="s">
        <v>54</v>
      </c>
      <c r="P9956" t="s">
        <v>131</v>
      </c>
      <c r="Q9956" t="s">
        <v>132</v>
      </c>
      <c r="R9956" s="7">
        <v>0.4</v>
      </c>
      <c r="S9956" s="7">
        <f t="shared" si="1395"/>
        <v>98.632800000000003</v>
      </c>
      <c r="T9956" s="8">
        <v>-35.617400000000004</v>
      </c>
      <c r="U9956" s="8" t="str">
        <f t="shared" si="1401"/>
        <v>Loss</v>
      </c>
      <c r="V9956" s="7">
        <v>2</v>
      </c>
      <c r="W9956" s="8">
        <v>164.38800000000001</v>
      </c>
      <c r="X9956" s="8">
        <f t="shared" si="1402"/>
        <v>2930</v>
      </c>
      <c r="Y9956" s="9">
        <v>-0.21666666700000001</v>
      </c>
      <c r="Z9956" s="9" t="str">
        <f t="shared" si="1403"/>
        <v>Low</v>
      </c>
    </row>
    <row r="9957" spans="1:26" x14ac:dyDescent="0.3">
      <c r="A9957" t="s">
        <v>8429</v>
      </c>
      <c r="B9957" s="6">
        <v>44923</v>
      </c>
      <c r="C9957" s="6" t="str">
        <f t="shared" si="1396"/>
        <v>2022</v>
      </c>
      <c r="D9957" s="6" t="str">
        <f t="shared" si="1397"/>
        <v>December</v>
      </c>
      <c r="E9957" s="6" t="str">
        <f t="shared" si="1398"/>
        <v>Q4</v>
      </c>
      <c r="F9957" s="6" t="str">
        <f t="shared" si="1399"/>
        <v>Low</v>
      </c>
      <c r="G9957" s="6" t="str">
        <f t="shared" si="1400"/>
        <v>Discounted</v>
      </c>
      <c r="H9957" s="6">
        <v>44926</v>
      </c>
      <c r="I9957" t="s">
        <v>5135</v>
      </c>
      <c r="J9957" t="s">
        <v>411</v>
      </c>
      <c r="K9957" t="s">
        <v>3657</v>
      </c>
      <c r="L9957" t="s">
        <v>61</v>
      </c>
      <c r="M9957" t="s">
        <v>76</v>
      </c>
      <c r="N9957" t="s">
        <v>77</v>
      </c>
      <c r="O9957" t="s">
        <v>69</v>
      </c>
      <c r="P9957" t="s">
        <v>725</v>
      </c>
      <c r="Q9957" t="s">
        <v>71</v>
      </c>
      <c r="R9957" s="7">
        <v>0.2</v>
      </c>
      <c r="S9957" s="7">
        <f t="shared" si="1395"/>
        <v>272.56319999999999</v>
      </c>
      <c r="T9957" s="8">
        <v>-34.070399999999999</v>
      </c>
      <c r="U9957" s="8" t="str">
        <f t="shared" si="1401"/>
        <v>Loss</v>
      </c>
      <c r="V9957" s="7">
        <v>6</v>
      </c>
      <c r="W9957" s="8">
        <v>340.70400000000001</v>
      </c>
      <c r="X9957" s="8">
        <f t="shared" si="1402"/>
        <v>1697</v>
      </c>
      <c r="Y9957" s="9">
        <v>-0.1</v>
      </c>
      <c r="Z9957" s="9" t="str">
        <f t="shared" si="1403"/>
        <v>Low</v>
      </c>
    </row>
    <row r="9958" spans="1:26" x14ac:dyDescent="0.3">
      <c r="A9958" t="s">
        <v>8430</v>
      </c>
      <c r="B9958" s="6">
        <v>44923</v>
      </c>
      <c r="C9958" s="6" t="str">
        <f t="shared" si="1396"/>
        <v>2022</v>
      </c>
      <c r="D9958" s="6" t="str">
        <f t="shared" si="1397"/>
        <v>December</v>
      </c>
      <c r="E9958" s="6" t="str">
        <f t="shared" si="1398"/>
        <v>Q4</v>
      </c>
      <c r="F9958" s="6" t="str">
        <f t="shared" si="1399"/>
        <v>High</v>
      </c>
      <c r="G9958" s="6" t="str">
        <f t="shared" si="1400"/>
        <v>Full Price</v>
      </c>
      <c r="H9958" s="6">
        <v>44927</v>
      </c>
      <c r="I9958" t="s">
        <v>5215</v>
      </c>
      <c r="J9958" t="s">
        <v>67</v>
      </c>
      <c r="K9958" t="s">
        <v>3774</v>
      </c>
      <c r="L9958" t="s">
        <v>30</v>
      </c>
      <c r="M9958" t="s">
        <v>31</v>
      </c>
      <c r="N9958" t="s">
        <v>32</v>
      </c>
      <c r="O9958" t="s">
        <v>69</v>
      </c>
      <c r="P9958" t="s">
        <v>685</v>
      </c>
      <c r="Q9958" t="s">
        <v>686</v>
      </c>
      <c r="R9958" s="7">
        <v>0</v>
      </c>
      <c r="S9958" s="7">
        <f t="shared" si="1395"/>
        <v>4.28</v>
      </c>
      <c r="T9958" s="8">
        <v>1.9259999999999999</v>
      </c>
      <c r="U9958" s="8" t="str">
        <f t="shared" si="1401"/>
        <v>Low</v>
      </c>
      <c r="V9958" s="7">
        <v>1</v>
      </c>
      <c r="W9958" s="8">
        <v>4.28</v>
      </c>
      <c r="X9958" s="8">
        <f t="shared" si="1402"/>
        <v>9604</v>
      </c>
      <c r="Y9958" s="9">
        <v>0.45</v>
      </c>
      <c r="Z9958" s="9" t="str">
        <f t="shared" si="1403"/>
        <v>High</v>
      </c>
    </row>
    <row r="9959" spans="1:26" x14ac:dyDescent="0.3">
      <c r="A9959" t="s">
        <v>8430</v>
      </c>
      <c r="B9959" s="6">
        <v>44923</v>
      </c>
      <c r="C9959" s="6" t="str">
        <f t="shared" si="1396"/>
        <v>2022</v>
      </c>
      <c r="D9959" s="6" t="str">
        <f t="shared" si="1397"/>
        <v>December</v>
      </c>
      <c r="E9959" s="6" t="str">
        <f t="shared" si="1398"/>
        <v>Q4</v>
      </c>
      <c r="F9959" s="6" t="str">
        <f t="shared" si="1399"/>
        <v>High</v>
      </c>
      <c r="G9959" s="6" t="str">
        <f t="shared" si="1400"/>
        <v>Full Price</v>
      </c>
      <c r="H9959" s="6">
        <v>44927</v>
      </c>
      <c r="I9959" t="s">
        <v>5215</v>
      </c>
      <c r="J9959" t="s">
        <v>192</v>
      </c>
      <c r="K9959" t="s">
        <v>1693</v>
      </c>
      <c r="L9959" t="s">
        <v>30</v>
      </c>
      <c r="M9959" t="s">
        <v>31</v>
      </c>
      <c r="N9959" t="s">
        <v>49</v>
      </c>
      <c r="O9959" t="s">
        <v>69</v>
      </c>
      <c r="P9959" t="s">
        <v>685</v>
      </c>
      <c r="Q9959" t="s">
        <v>686</v>
      </c>
      <c r="R9959" s="7">
        <v>0</v>
      </c>
      <c r="S9959" s="7">
        <f t="shared" si="1395"/>
        <v>118.25</v>
      </c>
      <c r="T9959" s="8">
        <v>34.292499999999997</v>
      </c>
      <c r="U9959" s="8" t="str">
        <f t="shared" si="1401"/>
        <v>Low</v>
      </c>
      <c r="V9959" s="7">
        <v>5</v>
      </c>
      <c r="W9959" s="8">
        <v>118.25</v>
      </c>
      <c r="X9959" s="8">
        <f t="shared" si="1402"/>
        <v>3484</v>
      </c>
      <c r="Y9959" s="9">
        <v>0.28999999999999998</v>
      </c>
      <c r="Z9959" s="9" t="str">
        <f t="shared" si="1403"/>
        <v>High</v>
      </c>
    </row>
    <row r="9960" spans="1:26" x14ac:dyDescent="0.3">
      <c r="A9960" t="s">
        <v>8431</v>
      </c>
      <c r="B9960" s="6">
        <v>44923</v>
      </c>
      <c r="C9960" s="6" t="str">
        <f t="shared" si="1396"/>
        <v>2022</v>
      </c>
      <c r="D9960" s="6" t="str">
        <f t="shared" si="1397"/>
        <v>December</v>
      </c>
      <c r="E9960" s="6" t="str">
        <f t="shared" si="1398"/>
        <v>Q4</v>
      </c>
      <c r="F9960" s="6" t="str">
        <f t="shared" si="1399"/>
        <v>Low</v>
      </c>
      <c r="G9960" s="6" t="str">
        <f t="shared" si="1400"/>
        <v>Discounted</v>
      </c>
      <c r="H9960" s="6">
        <v>44929</v>
      </c>
      <c r="I9960" t="s">
        <v>1142</v>
      </c>
      <c r="J9960" t="s">
        <v>484</v>
      </c>
      <c r="K9960" t="s">
        <v>522</v>
      </c>
      <c r="L9960" t="s">
        <v>40</v>
      </c>
      <c r="M9960" t="s">
        <v>31</v>
      </c>
      <c r="N9960" t="s">
        <v>49</v>
      </c>
      <c r="O9960" t="s">
        <v>62</v>
      </c>
      <c r="P9960" t="s">
        <v>2651</v>
      </c>
      <c r="Q9960" t="s">
        <v>202</v>
      </c>
      <c r="R9960" s="7">
        <v>0.2</v>
      </c>
      <c r="S9960" s="7">
        <f t="shared" si="1395"/>
        <v>51.827200000000005</v>
      </c>
      <c r="T9960" s="8">
        <v>-12.956799999999999</v>
      </c>
      <c r="U9960" s="8" t="str">
        <f t="shared" si="1401"/>
        <v>Loss</v>
      </c>
      <c r="V9960" s="7">
        <v>1</v>
      </c>
      <c r="W9960" s="8">
        <v>64.784000000000006</v>
      </c>
      <c r="X9960" s="8">
        <f t="shared" si="1402"/>
        <v>4628</v>
      </c>
      <c r="Y9960" s="9">
        <v>-0.2</v>
      </c>
      <c r="Z9960" s="9" t="str">
        <f t="shared" si="1403"/>
        <v>Low</v>
      </c>
    </row>
    <row r="9961" spans="1:26" x14ac:dyDescent="0.3">
      <c r="A9961" t="s">
        <v>8432</v>
      </c>
      <c r="B9961" s="6">
        <v>44923</v>
      </c>
      <c r="C9961" s="6" t="str">
        <f t="shared" si="1396"/>
        <v>2022</v>
      </c>
      <c r="D9961" s="6" t="str">
        <f t="shared" si="1397"/>
        <v>December</v>
      </c>
      <c r="E9961" s="6" t="str">
        <f t="shared" si="1398"/>
        <v>Q4</v>
      </c>
      <c r="F9961" s="6" t="str">
        <f t="shared" si="1399"/>
        <v>High</v>
      </c>
      <c r="G9961" s="6" t="str">
        <f t="shared" si="1400"/>
        <v>Full Price</v>
      </c>
      <c r="H9961" s="6">
        <v>44928</v>
      </c>
      <c r="I9961" t="s">
        <v>1686</v>
      </c>
      <c r="J9961" t="s">
        <v>1299</v>
      </c>
      <c r="K9961" t="s">
        <v>1300</v>
      </c>
      <c r="L9961" t="s">
        <v>61</v>
      </c>
      <c r="M9961" t="s">
        <v>76</v>
      </c>
      <c r="N9961" t="s">
        <v>99</v>
      </c>
      <c r="O9961" t="s">
        <v>69</v>
      </c>
      <c r="P9961" t="s">
        <v>298</v>
      </c>
      <c r="Q9961" t="s">
        <v>299</v>
      </c>
      <c r="R9961" s="7">
        <v>0</v>
      </c>
      <c r="S9961" s="7">
        <f t="shared" si="1395"/>
        <v>7.4</v>
      </c>
      <c r="T9961" s="8">
        <v>3.0339999999999998</v>
      </c>
      <c r="U9961" s="8" t="str">
        <f t="shared" si="1401"/>
        <v>Low</v>
      </c>
      <c r="V9961" s="7">
        <v>2</v>
      </c>
      <c r="W9961" s="8">
        <v>7.4</v>
      </c>
      <c r="X9961" s="8">
        <f t="shared" si="1402"/>
        <v>9065</v>
      </c>
      <c r="Y9961" s="9">
        <v>0.41</v>
      </c>
      <c r="Z9961" s="9" t="str">
        <f t="shared" si="1403"/>
        <v>High</v>
      </c>
    </row>
    <row r="9962" spans="1:26" x14ac:dyDescent="0.3">
      <c r="A9962" t="s">
        <v>8433</v>
      </c>
      <c r="B9962" s="6">
        <v>44923</v>
      </c>
      <c r="C9962" s="6" t="str">
        <f t="shared" si="1396"/>
        <v>2022</v>
      </c>
      <c r="D9962" s="6" t="str">
        <f t="shared" si="1397"/>
        <v>December</v>
      </c>
      <c r="E9962" s="6" t="str">
        <f t="shared" si="1398"/>
        <v>Q4</v>
      </c>
      <c r="F9962" s="6" t="str">
        <f t="shared" si="1399"/>
        <v>High</v>
      </c>
      <c r="G9962" s="6" t="str">
        <f t="shared" si="1400"/>
        <v>Full Price</v>
      </c>
      <c r="H9962" s="6">
        <v>44928</v>
      </c>
      <c r="I9962" t="s">
        <v>2327</v>
      </c>
      <c r="J9962" t="s">
        <v>367</v>
      </c>
      <c r="K9962" t="s">
        <v>367</v>
      </c>
      <c r="L9962" t="s">
        <v>40</v>
      </c>
      <c r="M9962" t="s">
        <v>31</v>
      </c>
      <c r="N9962" t="s">
        <v>53</v>
      </c>
      <c r="O9962" t="s">
        <v>33</v>
      </c>
      <c r="P9962" t="s">
        <v>7104</v>
      </c>
      <c r="Q9962" t="s">
        <v>7105</v>
      </c>
      <c r="R9962" s="7">
        <v>0</v>
      </c>
      <c r="S9962" s="7">
        <f t="shared" si="1395"/>
        <v>2.48</v>
      </c>
      <c r="T9962" s="8">
        <v>0.86799999999999999</v>
      </c>
      <c r="U9962" s="8" t="str">
        <f t="shared" si="1401"/>
        <v>Low</v>
      </c>
      <c r="V9962" s="7">
        <v>1</v>
      </c>
      <c r="W9962" s="8">
        <v>2.48</v>
      </c>
      <c r="X9962" s="8">
        <f t="shared" si="1402"/>
        <v>9871</v>
      </c>
      <c r="Y9962" s="9">
        <v>0.35</v>
      </c>
      <c r="Z9962" s="9" t="str">
        <f t="shared" si="1403"/>
        <v>High</v>
      </c>
    </row>
    <row r="9963" spans="1:26" x14ac:dyDescent="0.3">
      <c r="A9963" t="s">
        <v>8433</v>
      </c>
      <c r="B9963" s="6">
        <v>44923</v>
      </c>
      <c r="C9963" s="6" t="str">
        <f t="shared" si="1396"/>
        <v>2022</v>
      </c>
      <c r="D9963" s="6" t="str">
        <f t="shared" si="1397"/>
        <v>December</v>
      </c>
      <c r="E9963" s="6" t="str">
        <f t="shared" si="1398"/>
        <v>Q4</v>
      </c>
      <c r="F9963" s="6" t="str">
        <f t="shared" si="1399"/>
        <v>High</v>
      </c>
      <c r="G9963" s="6" t="str">
        <f t="shared" si="1400"/>
        <v>Full Price</v>
      </c>
      <c r="H9963" s="6">
        <v>44928</v>
      </c>
      <c r="I9963" t="s">
        <v>2327</v>
      </c>
      <c r="J9963" t="s">
        <v>256</v>
      </c>
      <c r="K9963" t="s">
        <v>2164</v>
      </c>
      <c r="L9963" t="s">
        <v>40</v>
      </c>
      <c r="M9963" t="s">
        <v>31</v>
      </c>
      <c r="N9963" t="s">
        <v>41</v>
      </c>
      <c r="O9963" t="s">
        <v>33</v>
      </c>
      <c r="P9963" t="s">
        <v>7104</v>
      </c>
      <c r="Q9963" t="s">
        <v>7105</v>
      </c>
      <c r="R9963" s="7">
        <v>0</v>
      </c>
      <c r="S9963" s="7">
        <f t="shared" si="1395"/>
        <v>25.9</v>
      </c>
      <c r="T9963" s="8">
        <v>12.691000000000001</v>
      </c>
      <c r="U9963" s="8" t="str">
        <f t="shared" si="1401"/>
        <v>Low</v>
      </c>
      <c r="V9963" s="7">
        <v>5</v>
      </c>
      <c r="W9963" s="8">
        <v>25.9</v>
      </c>
      <c r="X9963" s="8">
        <f t="shared" si="1402"/>
        <v>6613</v>
      </c>
      <c r="Y9963" s="9">
        <v>0.49</v>
      </c>
      <c r="Z9963" s="9" t="str">
        <f t="shared" si="1403"/>
        <v>High</v>
      </c>
    </row>
    <row r="9964" spans="1:26" x14ac:dyDescent="0.3">
      <c r="A9964" t="s">
        <v>8434</v>
      </c>
      <c r="B9964" s="6">
        <v>44923</v>
      </c>
      <c r="C9964" s="6" t="str">
        <f t="shared" si="1396"/>
        <v>2022</v>
      </c>
      <c r="D9964" s="6" t="str">
        <f t="shared" si="1397"/>
        <v>December</v>
      </c>
      <c r="E9964" s="6" t="str">
        <f t="shared" si="1398"/>
        <v>Q4</v>
      </c>
      <c r="F9964" s="6" t="str">
        <f t="shared" si="1399"/>
        <v>Low</v>
      </c>
      <c r="G9964" s="6" t="str">
        <f t="shared" si="1400"/>
        <v>Discounted</v>
      </c>
      <c r="H9964" s="6">
        <v>44927</v>
      </c>
      <c r="I9964" t="s">
        <v>4670</v>
      </c>
      <c r="J9964" t="s">
        <v>584</v>
      </c>
      <c r="K9964" t="s">
        <v>4037</v>
      </c>
      <c r="L9964" t="s">
        <v>30</v>
      </c>
      <c r="M9964" t="s">
        <v>76</v>
      </c>
      <c r="N9964" t="s">
        <v>138</v>
      </c>
      <c r="O9964" t="s">
        <v>33</v>
      </c>
      <c r="P9964" t="s">
        <v>5132</v>
      </c>
      <c r="Q9964" t="s">
        <v>35</v>
      </c>
      <c r="R9964" s="7">
        <v>0.32</v>
      </c>
      <c r="S9964" s="7">
        <f t="shared" si="1395"/>
        <v>53.619904000000005</v>
      </c>
      <c r="T9964" s="8">
        <v>-11.596</v>
      </c>
      <c r="U9964" s="8" t="str">
        <f t="shared" si="1401"/>
        <v>Loss</v>
      </c>
      <c r="V9964" s="7">
        <v>2</v>
      </c>
      <c r="W9964" s="8">
        <v>78.852800000000002</v>
      </c>
      <c r="X9964" s="8">
        <f t="shared" si="1402"/>
        <v>4255</v>
      </c>
      <c r="Y9964" s="9">
        <v>-0.147058824</v>
      </c>
      <c r="Z9964" s="9" t="str">
        <f t="shared" si="1403"/>
        <v>Low</v>
      </c>
    </row>
    <row r="9965" spans="1:26" x14ac:dyDescent="0.3">
      <c r="A9965" t="s">
        <v>8434</v>
      </c>
      <c r="B9965" s="6">
        <v>44923</v>
      </c>
      <c r="C9965" s="6" t="str">
        <f t="shared" si="1396"/>
        <v>2022</v>
      </c>
      <c r="D9965" s="6" t="str">
        <f t="shared" si="1397"/>
        <v>December</v>
      </c>
      <c r="E9965" s="6" t="str">
        <f t="shared" si="1398"/>
        <v>Q4</v>
      </c>
      <c r="F9965" s="6" t="str">
        <f t="shared" si="1399"/>
        <v>Low</v>
      </c>
      <c r="G9965" s="6" t="str">
        <f t="shared" si="1400"/>
        <v>Discounted</v>
      </c>
      <c r="H9965" s="6">
        <v>44927</v>
      </c>
      <c r="I9965" t="s">
        <v>4670</v>
      </c>
      <c r="J9965" t="s">
        <v>798</v>
      </c>
      <c r="K9965" t="s">
        <v>4955</v>
      </c>
      <c r="L9965" t="s">
        <v>30</v>
      </c>
      <c r="M9965" t="s">
        <v>31</v>
      </c>
      <c r="N9965" t="s">
        <v>53</v>
      </c>
      <c r="O9965" t="s">
        <v>33</v>
      </c>
      <c r="P9965" t="s">
        <v>5132</v>
      </c>
      <c r="Q9965" t="s">
        <v>35</v>
      </c>
      <c r="R9965" s="7">
        <v>0.2</v>
      </c>
      <c r="S9965" s="7">
        <f t="shared" si="1395"/>
        <v>21.734400000000001</v>
      </c>
      <c r="T9965" s="8">
        <v>2.7168000000000001</v>
      </c>
      <c r="U9965" s="8" t="str">
        <f t="shared" si="1401"/>
        <v>Low</v>
      </c>
      <c r="V9965" s="7">
        <v>2</v>
      </c>
      <c r="W9965" s="8">
        <v>27.167999999999999</v>
      </c>
      <c r="X9965" s="8">
        <f t="shared" si="1402"/>
        <v>6491</v>
      </c>
      <c r="Y9965" s="9">
        <v>0.1</v>
      </c>
      <c r="Z9965" s="9" t="str">
        <f t="shared" si="1403"/>
        <v>Low</v>
      </c>
    </row>
    <row r="9966" spans="1:26" x14ac:dyDescent="0.3">
      <c r="A9966" t="s">
        <v>8435</v>
      </c>
      <c r="B9966" s="6">
        <v>44923</v>
      </c>
      <c r="C9966" s="6" t="str">
        <f t="shared" si="1396"/>
        <v>2022</v>
      </c>
      <c r="D9966" s="6" t="str">
        <f t="shared" si="1397"/>
        <v>December</v>
      </c>
      <c r="E9966" s="6" t="str">
        <f t="shared" si="1398"/>
        <v>Q4</v>
      </c>
      <c r="F9966" s="6" t="str">
        <f t="shared" si="1399"/>
        <v>Low</v>
      </c>
      <c r="G9966" s="6" t="str">
        <f t="shared" si="1400"/>
        <v>Discounted</v>
      </c>
      <c r="H9966" s="6">
        <v>44926</v>
      </c>
      <c r="I9966" t="s">
        <v>3294</v>
      </c>
      <c r="J9966" t="s">
        <v>44</v>
      </c>
      <c r="K9966" t="s">
        <v>4472</v>
      </c>
      <c r="L9966" t="s">
        <v>61</v>
      </c>
      <c r="M9966" t="s">
        <v>31</v>
      </c>
      <c r="N9966" t="s">
        <v>41</v>
      </c>
      <c r="O9966" t="s">
        <v>69</v>
      </c>
      <c r="P9966" t="s">
        <v>7431</v>
      </c>
      <c r="Q9966" t="s">
        <v>495</v>
      </c>
      <c r="R9966" s="7">
        <v>0.7</v>
      </c>
      <c r="S9966" s="7">
        <f t="shared" si="1395"/>
        <v>0.35640000000000005</v>
      </c>
      <c r="T9966" s="8">
        <v>-0.99</v>
      </c>
      <c r="U9966" s="8" t="str">
        <f t="shared" si="1401"/>
        <v>Loss</v>
      </c>
      <c r="V9966" s="7">
        <v>2</v>
      </c>
      <c r="W9966" s="8">
        <v>1.1879999999999999</v>
      </c>
      <c r="X9966" s="8">
        <f t="shared" si="1402"/>
        <v>9977</v>
      </c>
      <c r="Y9966" s="9">
        <v>-0.83333333300000001</v>
      </c>
      <c r="Z9966" s="9" t="str">
        <f t="shared" si="1403"/>
        <v>Low</v>
      </c>
    </row>
    <row r="9967" spans="1:26" x14ac:dyDescent="0.3">
      <c r="A9967" t="s">
        <v>8436</v>
      </c>
      <c r="B9967" s="6">
        <v>44923</v>
      </c>
      <c r="C9967" s="6" t="str">
        <f t="shared" si="1396"/>
        <v>2022</v>
      </c>
      <c r="D9967" s="6" t="str">
        <f t="shared" si="1397"/>
        <v>December</v>
      </c>
      <c r="E9967" s="6" t="str">
        <f t="shared" si="1398"/>
        <v>Q4</v>
      </c>
      <c r="F9967" s="6" t="str">
        <f t="shared" si="1399"/>
        <v>Low</v>
      </c>
      <c r="G9967" s="6" t="str">
        <f t="shared" si="1400"/>
        <v>Discounted</v>
      </c>
      <c r="H9967" s="6">
        <v>44927</v>
      </c>
      <c r="I9967" t="s">
        <v>3371</v>
      </c>
      <c r="J9967" t="s">
        <v>89</v>
      </c>
      <c r="K9967" t="s">
        <v>1472</v>
      </c>
      <c r="L9967" t="s">
        <v>61</v>
      </c>
      <c r="M9967" t="s">
        <v>76</v>
      </c>
      <c r="N9967" t="s">
        <v>77</v>
      </c>
      <c r="O9967" t="s">
        <v>33</v>
      </c>
      <c r="P9967" t="s">
        <v>1346</v>
      </c>
      <c r="Q9967" t="s">
        <v>43</v>
      </c>
      <c r="R9967" s="7">
        <v>0.3</v>
      </c>
      <c r="S9967" s="7">
        <f t="shared" si="1395"/>
        <v>79.360399999999998</v>
      </c>
      <c r="T9967" s="8">
        <v>-3.2391999999999999</v>
      </c>
      <c r="U9967" s="8" t="str">
        <f t="shared" si="1401"/>
        <v>Loss</v>
      </c>
      <c r="V9967" s="7">
        <v>2</v>
      </c>
      <c r="W9967" s="8">
        <v>113.372</v>
      </c>
      <c r="X9967" s="8">
        <f t="shared" si="1402"/>
        <v>3556</v>
      </c>
      <c r="Y9967" s="9">
        <v>-2.8571428999999999E-2</v>
      </c>
      <c r="Z9967" s="9" t="str">
        <f t="shared" si="1403"/>
        <v>Low</v>
      </c>
    </row>
    <row r="9968" spans="1:26" x14ac:dyDescent="0.3">
      <c r="A9968" t="s">
        <v>8436</v>
      </c>
      <c r="B9968" s="6">
        <v>44923</v>
      </c>
      <c r="C9968" s="6" t="str">
        <f t="shared" si="1396"/>
        <v>2022</v>
      </c>
      <c r="D9968" s="6" t="str">
        <f t="shared" si="1397"/>
        <v>December</v>
      </c>
      <c r="E9968" s="6" t="str">
        <f t="shared" si="1398"/>
        <v>Q4</v>
      </c>
      <c r="F9968" s="6" t="str">
        <f t="shared" si="1399"/>
        <v>Low</v>
      </c>
      <c r="G9968" s="6" t="str">
        <f t="shared" si="1400"/>
        <v>Discounted</v>
      </c>
      <c r="H9968" s="6">
        <v>44927</v>
      </c>
      <c r="I9968" t="s">
        <v>3371</v>
      </c>
      <c r="J9968" t="s">
        <v>1299</v>
      </c>
      <c r="K9968" t="s">
        <v>1300</v>
      </c>
      <c r="L9968" t="s">
        <v>61</v>
      </c>
      <c r="M9968" t="s">
        <v>76</v>
      </c>
      <c r="N9968" t="s">
        <v>99</v>
      </c>
      <c r="O9968" t="s">
        <v>33</v>
      </c>
      <c r="P9968" t="s">
        <v>1346</v>
      </c>
      <c r="Q9968" t="s">
        <v>43</v>
      </c>
      <c r="R9968" s="7">
        <v>0.6</v>
      </c>
      <c r="S9968" s="7">
        <f t="shared" si="1395"/>
        <v>1.1839999999999999</v>
      </c>
      <c r="T9968" s="8">
        <v>-1.4059999999999999</v>
      </c>
      <c r="U9968" s="8" t="str">
        <f t="shared" si="1401"/>
        <v>Loss</v>
      </c>
      <c r="V9968" s="7">
        <v>2</v>
      </c>
      <c r="W9968" s="8">
        <v>2.96</v>
      </c>
      <c r="X9968" s="8">
        <f t="shared" si="1402"/>
        <v>9788</v>
      </c>
      <c r="Y9968" s="9">
        <v>-0.47499999999999998</v>
      </c>
      <c r="Z9968" s="9" t="str">
        <f t="shared" si="1403"/>
        <v>Low</v>
      </c>
    </row>
    <row r="9969" spans="1:26" x14ac:dyDescent="0.3">
      <c r="A9969" t="s">
        <v>8436</v>
      </c>
      <c r="B9969" s="6">
        <v>44923</v>
      </c>
      <c r="C9969" s="6" t="str">
        <f t="shared" si="1396"/>
        <v>2022</v>
      </c>
      <c r="D9969" s="6" t="str">
        <f t="shared" si="1397"/>
        <v>December</v>
      </c>
      <c r="E9969" s="6" t="str">
        <f t="shared" si="1398"/>
        <v>Q4</v>
      </c>
      <c r="F9969" s="6" t="str">
        <f t="shared" si="1399"/>
        <v>Low</v>
      </c>
      <c r="G9969" s="6" t="str">
        <f t="shared" si="1400"/>
        <v>Discounted</v>
      </c>
      <c r="H9969" s="6">
        <v>44927</v>
      </c>
      <c r="I9969" t="s">
        <v>3371</v>
      </c>
      <c r="J9969" t="s">
        <v>93</v>
      </c>
      <c r="K9969" t="s">
        <v>1954</v>
      </c>
      <c r="L9969" t="s">
        <v>61</v>
      </c>
      <c r="M9969" t="s">
        <v>76</v>
      </c>
      <c r="N9969" t="s">
        <v>99</v>
      </c>
      <c r="O9969" t="s">
        <v>33</v>
      </c>
      <c r="P9969" t="s">
        <v>1346</v>
      </c>
      <c r="Q9969" t="s">
        <v>43</v>
      </c>
      <c r="R9969" s="7">
        <v>0.6</v>
      </c>
      <c r="S9969" s="7">
        <f t="shared" si="1395"/>
        <v>3.1871999999999998</v>
      </c>
      <c r="T9969" s="8">
        <v>-2.3904000000000001</v>
      </c>
      <c r="U9969" s="8" t="str">
        <f t="shared" si="1401"/>
        <v>Loss</v>
      </c>
      <c r="V9969" s="7">
        <v>3</v>
      </c>
      <c r="W9969" s="8">
        <v>7.968</v>
      </c>
      <c r="X9969" s="8">
        <f t="shared" si="1402"/>
        <v>8972</v>
      </c>
      <c r="Y9969" s="9">
        <v>-0.3</v>
      </c>
      <c r="Z9969" s="9" t="str">
        <f t="shared" si="1403"/>
        <v>Low</v>
      </c>
    </row>
    <row r="9970" spans="1:26" x14ac:dyDescent="0.3">
      <c r="A9970" t="s">
        <v>8436</v>
      </c>
      <c r="B9970" s="6">
        <v>44923</v>
      </c>
      <c r="C9970" s="6" t="str">
        <f t="shared" si="1396"/>
        <v>2022</v>
      </c>
      <c r="D9970" s="6" t="str">
        <f t="shared" si="1397"/>
        <v>December</v>
      </c>
      <c r="E9970" s="6" t="str">
        <f t="shared" si="1398"/>
        <v>Q4</v>
      </c>
      <c r="F9970" s="6" t="str">
        <f t="shared" si="1399"/>
        <v>Low</v>
      </c>
      <c r="G9970" s="6" t="str">
        <f t="shared" si="1400"/>
        <v>Discounted</v>
      </c>
      <c r="H9970" s="6">
        <v>44927</v>
      </c>
      <c r="I9970" t="s">
        <v>3371</v>
      </c>
      <c r="J9970" t="s">
        <v>89</v>
      </c>
      <c r="K9970" t="s">
        <v>2521</v>
      </c>
      <c r="L9970" t="s">
        <v>61</v>
      </c>
      <c r="M9970" t="s">
        <v>31</v>
      </c>
      <c r="N9970" t="s">
        <v>41</v>
      </c>
      <c r="O9970" t="s">
        <v>33</v>
      </c>
      <c r="P9970" t="s">
        <v>1346</v>
      </c>
      <c r="Q9970" t="s">
        <v>43</v>
      </c>
      <c r="R9970" s="7">
        <v>0.8</v>
      </c>
      <c r="S9970" s="7">
        <f t="shared" si="1395"/>
        <v>0.33599999999999985</v>
      </c>
      <c r="T9970" s="8">
        <v>-2.6880000000000002</v>
      </c>
      <c r="U9970" s="8" t="str">
        <f t="shared" si="1401"/>
        <v>Loss</v>
      </c>
      <c r="V9970" s="7">
        <v>5</v>
      </c>
      <c r="W9970" s="8">
        <v>1.68</v>
      </c>
      <c r="X9970" s="8">
        <f t="shared" si="1402"/>
        <v>9947</v>
      </c>
      <c r="Y9970" s="9">
        <v>-1.6</v>
      </c>
      <c r="Z9970" s="9" t="str">
        <f t="shared" si="1403"/>
        <v>Low</v>
      </c>
    </row>
    <row r="9971" spans="1:26" x14ac:dyDescent="0.3">
      <c r="A9971" t="s">
        <v>8437</v>
      </c>
      <c r="B9971" s="6">
        <v>44923</v>
      </c>
      <c r="C9971" s="6" t="str">
        <f t="shared" si="1396"/>
        <v>2022</v>
      </c>
      <c r="D9971" s="6" t="str">
        <f t="shared" si="1397"/>
        <v>December</v>
      </c>
      <c r="E9971" s="6" t="str">
        <f t="shared" si="1398"/>
        <v>Q4</v>
      </c>
      <c r="F9971" s="6" t="str">
        <f t="shared" si="1399"/>
        <v>High</v>
      </c>
      <c r="G9971" s="6" t="str">
        <f t="shared" si="1400"/>
        <v>Full Price</v>
      </c>
      <c r="H9971" s="6">
        <v>44928</v>
      </c>
      <c r="I9971" t="s">
        <v>624</v>
      </c>
      <c r="J9971" t="s">
        <v>89</v>
      </c>
      <c r="K9971" t="s">
        <v>2632</v>
      </c>
      <c r="L9971" t="s">
        <v>61</v>
      </c>
      <c r="M9971" t="s">
        <v>31</v>
      </c>
      <c r="N9971" t="s">
        <v>49</v>
      </c>
      <c r="O9971" t="s">
        <v>69</v>
      </c>
      <c r="P9971" t="s">
        <v>139</v>
      </c>
      <c r="Q9971" t="s">
        <v>71</v>
      </c>
      <c r="R9971" s="7">
        <v>0</v>
      </c>
      <c r="S9971" s="7">
        <f t="shared" si="1395"/>
        <v>725.84</v>
      </c>
      <c r="T9971" s="8">
        <v>210.49359999999999</v>
      </c>
      <c r="U9971" s="8" t="str">
        <f t="shared" si="1401"/>
        <v>Medium</v>
      </c>
      <c r="V9971" s="7">
        <v>4</v>
      </c>
      <c r="W9971" s="8">
        <v>725.84</v>
      </c>
      <c r="X9971" s="8">
        <f t="shared" si="1402"/>
        <v>725</v>
      </c>
      <c r="Y9971" s="9">
        <v>0.28999999999999998</v>
      </c>
      <c r="Z9971" s="9" t="str">
        <f t="shared" si="1403"/>
        <v>High</v>
      </c>
    </row>
    <row r="9972" spans="1:26" x14ac:dyDescent="0.3">
      <c r="A9972" t="s">
        <v>8438</v>
      </c>
      <c r="B9972" s="6">
        <v>44923</v>
      </c>
      <c r="C9972" s="6" t="str">
        <f t="shared" si="1396"/>
        <v>2022</v>
      </c>
      <c r="D9972" s="6" t="str">
        <f t="shared" si="1397"/>
        <v>December</v>
      </c>
      <c r="E9972" s="6" t="str">
        <f t="shared" si="1398"/>
        <v>Q4</v>
      </c>
      <c r="F9972" s="6" t="str">
        <f t="shared" si="1399"/>
        <v>High</v>
      </c>
      <c r="G9972" s="6" t="str">
        <f t="shared" si="1400"/>
        <v>Discounted</v>
      </c>
      <c r="H9972" s="6">
        <v>44930</v>
      </c>
      <c r="I9972" t="s">
        <v>1411</v>
      </c>
      <c r="J9972" t="s">
        <v>219</v>
      </c>
      <c r="K9972" t="s">
        <v>220</v>
      </c>
      <c r="L9972" t="s">
        <v>30</v>
      </c>
      <c r="M9972" t="s">
        <v>31</v>
      </c>
      <c r="N9972" t="s">
        <v>41</v>
      </c>
      <c r="O9972" t="s">
        <v>54</v>
      </c>
      <c r="P9972" t="s">
        <v>270</v>
      </c>
      <c r="Q9972" t="s">
        <v>271</v>
      </c>
      <c r="R9972" s="7">
        <v>0.2</v>
      </c>
      <c r="S9972" s="7">
        <f t="shared" si="1395"/>
        <v>26.611200000000004</v>
      </c>
      <c r="T9972" s="8">
        <v>11.226599999999999</v>
      </c>
      <c r="U9972" s="8" t="str">
        <f t="shared" si="1401"/>
        <v>Low</v>
      </c>
      <c r="V9972" s="7">
        <v>7</v>
      </c>
      <c r="W9972" s="8">
        <v>33.264000000000003</v>
      </c>
      <c r="X9972" s="8">
        <f t="shared" si="1402"/>
        <v>6063</v>
      </c>
      <c r="Y9972" s="9">
        <v>0.33750000000000002</v>
      </c>
      <c r="Z9972" s="9" t="str">
        <f t="shared" si="1403"/>
        <v>High</v>
      </c>
    </row>
    <row r="9973" spans="1:26" x14ac:dyDescent="0.3">
      <c r="A9973" t="s">
        <v>8438</v>
      </c>
      <c r="B9973" s="6">
        <v>44923</v>
      </c>
      <c r="C9973" s="6" t="str">
        <f t="shared" si="1396"/>
        <v>2022</v>
      </c>
      <c r="D9973" s="6" t="str">
        <f t="shared" si="1397"/>
        <v>December</v>
      </c>
      <c r="E9973" s="6" t="str">
        <f t="shared" si="1398"/>
        <v>Q4</v>
      </c>
      <c r="F9973" s="6" t="str">
        <f t="shared" si="1399"/>
        <v>High</v>
      </c>
      <c r="G9973" s="6" t="str">
        <f t="shared" si="1400"/>
        <v>Full Price</v>
      </c>
      <c r="H9973" s="6">
        <v>44930</v>
      </c>
      <c r="I9973" t="s">
        <v>1411</v>
      </c>
      <c r="J9973" t="s">
        <v>89</v>
      </c>
      <c r="K9973" t="s">
        <v>2659</v>
      </c>
      <c r="L9973" t="s">
        <v>30</v>
      </c>
      <c r="M9973" t="s">
        <v>31</v>
      </c>
      <c r="N9973" t="s">
        <v>86</v>
      </c>
      <c r="O9973" t="s">
        <v>54</v>
      </c>
      <c r="P9973" t="s">
        <v>270</v>
      </c>
      <c r="Q9973" t="s">
        <v>271</v>
      </c>
      <c r="R9973" s="7">
        <v>0</v>
      </c>
      <c r="S9973" s="7">
        <f t="shared" si="1395"/>
        <v>13.96</v>
      </c>
      <c r="T9973" s="8">
        <v>6.4215999999999998</v>
      </c>
      <c r="U9973" s="8" t="str">
        <f t="shared" si="1401"/>
        <v>Low</v>
      </c>
      <c r="V9973" s="7">
        <v>4</v>
      </c>
      <c r="W9973" s="8">
        <v>13.96</v>
      </c>
      <c r="X9973" s="8">
        <f t="shared" si="1402"/>
        <v>7966</v>
      </c>
      <c r="Y9973" s="9">
        <v>0.46</v>
      </c>
      <c r="Z9973" s="9" t="str">
        <f t="shared" si="1403"/>
        <v>High</v>
      </c>
    </row>
    <row r="9974" spans="1:26" x14ac:dyDescent="0.3">
      <c r="A9974" t="s">
        <v>8438</v>
      </c>
      <c r="B9974" s="6">
        <v>44923</v>
      </c>
      <c r="C9974" s="6" t="str">
        <f t="shared" si="1396"/>
        <v>2022</v>
      </c>
      <c r="D9974" s="6" t="str">
        <f t="shared" si="1397"/>
        <v>December</v>
      </c>
      <c r="E9974" s="6" t="str">
        <f t="shared" si="1398"/>
        <v>Q4</v>
      </c>
      <c r="F9974" s="6" t="str">
        <f t="shared" si="1399"/>
        <v>High</v>
      </c>
      <c r="G9974" s="6" t="str">
        <f t="shared" si="1400"/>
        <v>Full Price</v>
      </c>
      <c r="H9974" s="6">
        <v>44930</v>
      </c>
      <c r="I9974" t="s">
        <v>1411</v>
      </c>
      <c r="J9974" t="s">
        <v>44</v>
      </c>
      <c r="K9974" t="s">
        <v>5256</v>
      </c>
      <c r="L9974" t="s">
        <v>30</v>
      </c>
      <c r="M9974" t="s">
        <v>31</v>
      </c>
      <c r="N9974" t="s">
        <v>46</v>
      </c>
      <c r="O9974" t="s">
        <v>54</v>
      </c>
      <c r="P9974" t="s">
        <v>270</v>
      </c>
      <c r="Q9974" t="s">
        <v>271</v>
      </c>
      <c r="R9974" s="7">
        <v>0</v>
      </c>
      <c r="S9974" s="7">
        <f t="shared" si="1395"/>
        <v>72.45</v>
      </c>
      <c r="T9974" s="8">
        <v>34.776000000000003</v>
      </c>
      <c r="U9974" s="8" t="str">
        <f t="shared" si="1401"/>
        <v>Low</v>
      </c>
      <c r="V9974" s="7">
        <v>7</v>
      </c>
      <c r="W9974" s="8">
        <v>72.45</v>
      </c>
      <c r="X9974" s="8">
        <f t="shared" si="1402"/>
        <v>4393</v>
      </c>
      <c r="Y9974" s="9">
        <v>0.48</v>
      </c>
      <c r="Z9974" s="9" t="str">
        <f t="shared" si="1403"/>
        <v>High</v>
      </c>
    </row>
    <row r="9975" spans="1:26" x14ac:dyDescent="0.3">
      <c r="A9975" t="s">
        <v>8438</v>
      </c>
      <c r="B9975" s="6">
        <v>44923</v>
      </c>
      <c r="C9975" s="6" t="str">
        <f t="shared" si="1396"/>
        <v>2022</v>
      </c>
      <c r="D9975" s="6" t="str">
        <f t="shared" si="1397"/>
        <v>December</v>
      </c>
      <c r="E9975" s="6" t="str">
        <f t="shared" si="1398"/>
        <v>Q4</v>
      </c>
      <c r="F9975" s="6" t="str">
        <f t="shared" si="1399"/>
        <v>High</v>
      </c>
      <c r="G9975" s="6" t="str">
        <f t="shared" si="1400"/>
        <v>Full Price</v>
      </c>
      <c r="H9975" s="6">
        <v>44930</v>
      </c>
      <c r="I9975" t="s">
        <v>1411</v>
      </c>
      <c r="J9975" t="s">
        <v>89</v>
      </c>
      <c r="K9975" t="s">
        <v>3606</v>
      </c>
      <c r="L9975" t="s">
        <v>30</v>
      </c>
      <c r="M9975" t="s">
        <v>91</v>
      </c>
      <c r="N9975" t="s">
        <v>92</v>
      </c>
      <c r="O9975" t="s">
        <v>54</v>
      </c>
      <c r="P9975" t="s">
        <v>270</v>
      </c>
      <c r="Q9975" t="s">
        <v>271</v>
      </c>
      <c r="R9975" s="7">
        <v>0</v>
      </c>
      <c r="S9975" s="7">
        <f t="shared" si="1395"/>
        <v>14.85</v>
      </c>
      <c r="T9975" s="8">
        <v>4.0095000000000001</v>
      </c>
      <c r="U9975" s="8" t="str">
        <f t="shared" si="1401"/>
        <v>Low</v>
      </c>
      <c r="V9975" s="7">
        <v>3</v>
      </c>
      <c r="W9975" s="8">
        <v>14.85</v>
      </c>
      <c r="X9975" s="8">
        <f t="shared" si="1402"/>
        <v>7833</v>
      </c>
      <c r="Y9975" s="9">
        <v>0.27</v>
      </c>
      <c r="Z9975" s="9" t="str">
        <f t="shared" si="1403"/>
        <v>High</v>
      </c>
    </row>
    <row r="9976" spans="1:26" x14ac:dyDescent="0.3">
      <c r="A9976" t="s">
        <v>8439</v>
      </c>
      <c r="B9976" s="6">
        <v>44924</v>
      </c>
      <c r="C9976" s="6" t="str">
        <f t="shared" si="1396"/>
        <v>2022</v>
      </c>
      <c r="D9976" s="6" t="str">
        <f t="shared" si="1397"/>
        <v>December</v>
      </c>
      <c r="E9976" s="6" t="str">
        <f t="shared" si="1398"/>
        <v>Q4</v>
      </c>
      <c r="F9976" s="6" t="str">
        <f t="shared" si="1399"/>
        <v>High</v>
      </c>
      <c r="G9976" s="6" t="str">
        <f t="shared" si="1400"/>
        <v>Full Price</v>
      </c>
      <c r="H9976" s="6">
        <v>44926</v>
      </c>
      <c r="I9976" t="s">
        <v>1548</v>
      </c>
      <c r="J9976" t="s">
        <v>89</v>
      </c>
      <c r="K9976" t="s">
        <v>2108</v>
      </c>
      <c r="L9976" t="s">
        <v>30</v>
      </c>
      <c r="M9976" t="s">
        <v>31</v>
      </c>
      <c r="N9976" t="s">
        <v>86</v>
      </c>
      <c r="O9976" t="s">
        <v>54</v>
      </c>
      <c r="P9976" t="s">
        <v>270</v>
      </c>
      <c r="Q9976" t="s">
        <v>271</v>
      </c>
      <c r="R9976" s="7">
        <v>0</v>
      </c>
      <c r="S9976" s="7">
        <f t="shared" si="1395"/>
        <v>6.03</v>
      </c>
      <c r="T9976" s="8">
        <v>2.9546999999999999</v>
      </c>
      <c r="U9976" s="8" t="str">
        <f t="shared" si="1401"/>
        <v>Low</v>
      </c>
      <c r="V9976" s="7">
        <v>3</v>
      </c>
      <c r="W9976" s="8">
        <v>6.03</v>
      </c>
      <c r="X9976" s="8">
        <f t="shared" si="1402"/>
        <v>9301</v>
      </c>
      <c r="Y9976" s="9">
        <v>0.49</v>
      </c>
      <c r="Z9976" s="9" t="str">
        <f t="shared" si="1403"/>
        <v>High</v>
      </c>
    </row>
    <row r="9977" spans="1:26" x14ac:dyDescent="0.3">
      <c r="A9977" t="s">
        <v>8440</v>
      </c>
      <c r="B9977" s="6">
        <v>44924</v>
      </c>
      <c r="C9977" s="6" t="str">
        <f t="shared" si="1396"/>
        <v>2022</v>
      </c>
      <c r="D9977" s="6" t="str">
        <f t="shared" si="1397"/>
        <v>December</v>
      </c>
      <c r="E9977" s="6" t="str">
        <f t="shared" si="1398"/>
        <v>Q4</v>
      </c>
      <c r="F9977" s="6" t="str">
        <f t="shared" si="1399"/>
        <v>Low</v>
      </c>
      <c r="G9977" s="6" t="str">
        <f t="shared" si="1400"/>
        <v>Discounted</v>
      </c>
      <c r="H9977" s="6">
        <v>44928</v>
      </c>
      <c r="I9977" t="s">
        <v>1267</v>
      </c>
      <c r="J9977" t="s">
        <v>74</v>
      </c>
      <c r="K9977" t="s">
        <v>1566</v>
      </c>
      <c r="L9977" t="s">
        <v>30</v>
      </c>
      <c r="M9977" t="s">
        <v>76</v>
      </c>
      <c r="N9977" t="s">
        <v>77</v>
      </c>
      <c r="O9977" t="s">
        <v>69</v>
      </c>
      <c r="P9977" t="s">
        <v>70</v>
      </c>
      <c r="Q9977" t="s">
        <v>71</v>
      </c>
      <c r="R9977" s="7">
        <v>0.2</v>
      </c>
      <c r="S9977" s="7">
        <f t="shared" si="1395"/>
        <v>314.8544</v>
      </c>
      <c r="T9977" s="8">
        <v>-44.276400000000002</v>
      </c>
      <c r="U9977" s="8" t="str">
        <f t="shared" si="1401"/>
        <v>Loss</v>
      </c>
      <c r="V9977" s="7">
        <v>4</v>
      </c>
      <c r="W9977" s="8">
        <v>393.56799999999998</v>
      </c>
      <c r="X9977" s="8">
        <f t="shared" si="1402"/>
        <v>1478</v>
      </c>
      <c r="Y9977" s="9">
        <v>-0.1125</v>
      </c>
      <c r="Z9977" s="9" t="str">
        <f t="shared" si="1403"/>
        <v>Low</v>
      </c>
    </row>
    <row r="9978" spans="1:26" x14ac:dyDescent="0.3">
      <c r="A9978" t="s">
        <v>8440</v>
      </c>
      <c r="B9978" s="6">
        <v>44924</v>
      </c>
      <c r="C9978" s="6" t="str">
        <f t="shared" si="1396"/>
        <v>2022</v>
      </c>
      <c r="D9978" s="6" t="str">
        <f t="shared" si="1397"/>
        <v>December</v>
      </c>
      <c r="E9978" s="6" t="str">
        <f t="shared" si="1398"/>
        <v>Q4</v>
      </c>
      <c r="F9978" s="6" t="str">
        <f t="shared" si="1399"/>
        <v>Low</v>
      </c>
      <c r="G9978" s="6" t="str">
        <f t="shared" si="1400"/>
        <v>Discounted</v>
      </c>
      <c r="H9978" s="6">
        <v>44928</v>
      </c>
      <c r="I9978" t="s">
        <v>1267</v>
      </c>
      <c r="J9978" t="s">
        <v>89</v>
      </c>
      <c r="K9978" t="s">
        <v>1302</v>
      </c>
      <c r="L9978" t="s">
        <v>30</v>
      </c>
      <c r="M9978" t="s">
        <v>91</v>
      </c>
      <c r="N9978" t="s">
        <v>92</v>
      </c>
      <c r="O9978" t="s">
        <v>69</v>
      </c>
      <c r="P9978" t="s">
        <v>70</v>
      </c>
      <c r="Q9978" t="s">
        <v>71</v>
      </c>
      <c r="R9978" s="7">
        <v>0.2</v>
      </c>
      <c r="S9978" s="7">
        <f t="shared" si="1395"/>
        <v>241.90079999999998</v>
      </c>
      <c r="T9978" s="8">
        <v>22.6782</v>
      </c>
      <c r="U9978" s="8" t="str">
        <f t="shared" si="1401"/>
        <v>Low</v>
      </c>
      <c r="V9978" s="7">
        <v>3</v>
      </c>
      <c r="W9978" s="8">
        <v>302.37599999999998</v>
      </c>
      <c r="X9978" s="8">
        <f t="shared" si="1402"/>
        <v>1882</v>
      </c>
      <c r="Y9978" s="9">
        <v>7.4999999999999997E-2</v>
      </c>
      <c r="Z9978" s="9" t="str">
        <f t="shared" si="1403"/>
        <v>Low</v>
      </c>
    </row>
    <row r="9979" spans="1:26" x14ac:dyDescent="0.3">
      <c r="A9979" t="s">
        <v>8441</v>
      </c>
      <c r="B9979" s="6">
        <v>44924</v>
      </c>
      <c r="C9979" s="6" t="str">
        <f t="shared" si="1396"/>
        <v>2022</v>
      </c>
      <c r="D9979" s="6" t="str">
        <f t="shared" si="1397"/>
        <v>December</v>
      </c>
      <c r="E9979" s="6" t="str">
        <f t="shared" si="1398"/>
        <v>Q4</v>
      </c>
      <c r="F9979" s="6" t="str">
        <f t="shared" si="1399"/>
        <v>High</v>
      </c>
      <c r="G9979" s="6" t="str">
        <f t="shared" si="1400"/>
        <v>Full Price</v>
      </c>
      <c r="H9979" s="6">
        <v>44928</v>
      </c>
      <c r="I9979" t="s">
        <v>1161</v>
      </c>
      <c r="J9979" t="s">
        <v>89</v>
      </c>
      <c r="K9979" t="s">
        <v>3369</v>
      </c>
      <c r="L9979" t="s">
        <v>30</v>
      </c>
      <c r="M9979" t="s">
        <v>76</v>
      </c>
      <c r="N9979" t="s">
        <v>99</v>
      </c>
      <c r="O9979" t="s">
        <v>69</v>
      </c>
      <c r="P9979" t="s">
        <v>2478</v>
      </c>
      <c r="Q9979" t="s">
        <v>299</v>
      </c>
      <c r="R9979" s="7">
        <v>0</v>
      </c>
      <c r="S9979" s="7">
        <f t="shared" si="1395"/>
        <v>68.459999999999994</v>
      </c>
      <c r="T9979" s="8">
        <v>20.538</v>
      </c>
      <c r="U9979" s="8" t="str">
        <f t="shared" si="1401"/>
        <v>Low</v>
      </c>
      <c r="V9979" s="7">
        <v>2</v>
      </c>
      <c r="W9979" s="8">
        <v>68.459999999999994</v>
      </c>
      <c r="X9979" s="8">
        <f t="shared" si="1402"/>
        <v>4521</v>
      </c>
      <c r="Y9979" s="9">
        <v>0.3</v>
      </c>
      <c r="Z9979" s="9" t="str">
        <f t="shared" si="1403"/>
        <v>High</v>
      </c>
    </row>
    <row r="9980" spans="1:26" x14ac:dyDescent="0.3">
      <c r="A9980" t="s">
        <v>8441</v>
      </c>
      <c r="B9980" s="6">
        <v>44924</v>
      </c>
      <c r="C9980" s="6" t="str">
        <f t="shared" si="1396"/>
        <v>2022</v>
      </c>
      <c r="D9980" s="6" t="str">
        <f t="shared" si="1397"/>
        <v>December</v>
      </c>
      <c r="E9980" s="6" t="str">
        <f t="shared" si="1398"/>
        <v>Q4</v>
      </c>
      <c r="F9980" s="6" t="str">
        <f t="shared" si="1399"/>
        <v>High</v>
      </c>
      <c r="G9980" s="6" t="str">
        <f t="shared" si="1400"/>
        <v>Full Price</v>
      </c>
      <c r="H9980" s="6">
        <v>44928</v>
      </c>
      <c r="I9980" t="s">
        <v>1161</v>
      </c>
      <c r="J9980" t="s">
        <v>101</v>
      </c>
      <c r="K9980" t="s">
        <v>8442</v>
      </c>
      <c r="L9980" t="s">
        <v>30</v>
      </c>
      <c r="M9980" t="s">
        <v>31</v>
      </c>
      <c r="N9980" t="s">
        <v>86</v>
      </c>
      <c r="O9980" t="s">
        <v>69</v>
      </c>
      <c r="P9980" t="s">
        <v>2478</v>
      </c>
      <c r="Q9980" t="s">
        <v>299</v>
      </c>
      <c r="R9980" s="7">
        <v>0</v>
      </c>
      <c r="S9980" s="7">
        <f t="shared" si="1395"/>
        <v>19.600000000000001</v>
      </c>
      <c r="T9980" s="8">
        <v>9.6039999999999992</v>
      </c>
      <c r="U9980" s="8" t="str">
        <f t="shared" si="1401"/>
        <v>Low</v>
      </c>
      <c r="V9980" s="7">
        <v>5</v>
      </c>
      <c r="W9980" s="8">
        <v>19.600000000000001</v>
      </c>
      <c r="X9980" s="8">
        <f t="shared" si="1402"/>
        <v>7192</v>
      </c>
      <c r="Y9980" s="9">
        <v>0.49</v>
      </c>
      <c r="Z9980" s="9" t="str">
        <f t="shared" si="1403"/>
        <v>High</v>
      </c>
    </row>
    <row r="9981" spans="1:26" x14ac:dyDescent="0.3">
      <c r="A9981" t="s">
        <v>8443</v>
      </c>
      <c r="B9981" s="6">
        <v>44924</v>
      </c>
      <c r="C9981" s="6" t="str">
        <f t="shared" si="1396"/>
        <v>2022</v>
      </c>
      <c r="D9981" s="6" t="str">
        <f t="shared" si="1397"/>
        <v>December</v>
      </c>
      <c r="E9981" s="6" t="str">
        <f t="shared" si="1398"/>
        <v>Q4</v>
      </c>
      <c r="F9981" s="6" t="str">
        <f t="shared" si="1399"/>
        <v>High</v>
      </c>
      <c r="G9981" s="6" t="str">
        <f t="shared" si="1400"/>
        <v>Full Price</v>
      </c>
      <c r="H9981" s="6">
        <v>44931</v>
      </c>
      <c r="I9981" t="s">
        <v>3544</v>
      </c>
      <c r="J9981" t="s">
        <v>1661</v>
      </c>
      <c r="K9981" t="s">
        <v>2128</v>
      </c>
      <c r="L9981" t="s">
        <v>61</v>
      </c>
      <c r="M9981" t="s">
        <v>76</v>
      </c>
      <c r="N9981" t="s">
        <v>99</v>
      </c>
      <c r="O9981" t="s">
        <v>69</v>
      </c>
      <c r="P9981" t="s">
        <v>3247</v>
      </c>
      <c r="Q9981" t="s">
        <v>71</v>
      </c>
      <c r="R9981" s="7">
        <v>0</v>
      </c>
      <c r="S9981" s="7">
        <f t="shared" si="1395"/>
        <v>101.12</v>
      </c>
      <c r="T9981" s="8">
        <v>37.414400000000001</v>
      </c>
      <c r="U9981" s="8" t="str">
        <f t="shared" si="1401"/>
        <v>Low</v>
      </c>
      <c r="V9981" s="7">
        <v>8</v>
      </c>
      <c r="W9981" s="8">
        <v>101.12</v>
      </c>
      <c r="X9981" s="8">
        <f t="shared" si="1402"/>
        <v>3752</v>
      </c>
      <c r="Y9981" s="9">
        <v>0.37</v>
      </c>
      <c r="Z9981" s="9" t="str">
        <f t="shared" si="1403"/>
        <v>High</v>
      </c>
    </row>
    <row r="9982" spans="1:26" x14ac:dyDescent="0.3">
      <c r="A9982" t="s">
        <v>8444</v>
      </c>
      <c r="B9982" s="6">
        <v>44924</v>
      </c>
      <c r="C9982" s="6" t="str">
        <f t="shared" si="1396"/>
        <v>2022</v>
      </c>
      <c r="D9982" s="6" t="str">
        <f t="shared" si="1397"/>
        <v>December</v>
      </c>
      <c r="E9982" s="6" t="str">
        <f t="shared" si="1398"/>
        <v>Q4</v>
      </c>
      <c r="F9982" s="6" t="str">
        <f t="shared" si="1399"/>
        <v>High</v>
      </c>
      <c r="G9982" s="6" t="str">
        <f t="shared" si="1400"/>
        <v>Full Price</v>
      </c>
      <c r="H9982" s="6">
        <v>44927</v>
      </c>
      <c r="I9982" t="s">
        <v>1013</v>
      </c>
      <c r="J9982" t="s">
        <v>89</v>
      </c>
      <c r="K9982" t="s">
        <v>417</v>
      </c>
      <c r="L9982" t="s">
        <v>30</v>
      </c>
      <c r="M9982" t="s">
        <v>76</v>
      </c>
      <c r="N9982" t="s">
        <v>77</v>
      </c>
      <c r="O9982" t="s">
        <v>62</v>
      </c>
      <c r="P9982" t="s">
        <v>1028</v>
      </c>
      <c r="Q9982" t="s">
        <v>79</v>
      </c>
      <c r="R9982" s="7">
        <v>0</v>
      </c>
      <c r="S9982" s="7">
        <f t="shared" si="1395"/>
        <v>258.75</v>
      </c>
      <c r="T9982" s="8">
        <v>77.625</v>
      </c>
      <c r="U9982" s="8" t="str">
        <f t="shared" si="1401"/>
        <v>Low</v>
      </c>
      <c r="V9982" s="7">
        <v>3</v>
      </c>
      <c r="W9982" s="8">
        <v>258.75</v>
      </c>
      <c r="X9982" s="8">
        <f t="shared" si="1402"/>
        <v>2135</v>
      </c>
      <c r="Y9982" s="9">
        <v>0.3</v>
      </c>
      <c r="Z9982" s="9" t="str">
        <f t="shared" si="1403"/>
        <v>High</v>
      </c>
    </row>
    <row r="9983" spans="1:26" x14ac:dyDescent="0.3">
      <c r="A9983" t="s">
        <v>8444</v>
      </c>
      <c r="B9983" s="6">
        <v>44924</v>
      </c>
      <c r="C9983" s="6" t="str">
        <f t="shared" si="1396"/>
        <v>2022</v>
      </c>
      <c r="D9983" s="6" t="str">
        <f t="shared" si="1397"/>
        <v>December</v>
      </c>
      <c r="E9983" s="6" t="str">
        <f t="shared" si="1398"/>
        <v>Q4</v>
      </c>
      <c r="F9983" s="6" t="str">
        <f t="shared" si="1399"/>
        <v>High</v>
      </c>
      <c r="G9983" s="6" t="str">
        <f t="shared" si="1400"/>
        <v>Full Price</v>
      </c>
      <c r="H9983" s="6">
        <v>44927</v>
      </c>
      <c r="I9983" t="s">
        <v>1013</v>
      </c>
      <c r="J9983" t="s">
        <v>926</v>
      </c>
      <c r="K9983" t="s">
        <v>927</v>
      </c>
      <c r="L9983" t="s">
        <v>30</v>
      </c>
      <c r="M9983" t="s">
        <v>76</v>
      </c>
      <c r="N9983" t="s">
        <v>77</v>
      </c>
      <c r="O9983" t="s">
        <v>62</v>
      </c>
      <c r="P9983" t="s">
        <v>1028</v>
      </c>
      <c r="Q9983" t="s">
        <v>79</v>
      </c>
      <c r="R9983" s="7">
        <v>0</v>
      </c>
      <c r="S9983" s="7">
        <f t="shared" si="1395"/>
        <v>1207.8399999999999</v>
      </c>
      <c r="T9983" s="8">
        <v>314.03840000000002</v>
      </c>
      <c r="U9983" s="8" t="str">
        <f t="shared" si="1401"/>
        <v>Medium</v>
      </c>
      <c r="V9983" s="7">
        <v>8</v>
      </c>
      <c r="W9983" s="8">
        <v>1207.8399999999999</v>
      </c>
      <c r="X9983" s="8">
        <f t="shared" si="1402"/>
        <v>352</v>
      </c>
      <c r="Y9983" s="9">
        <v>0.26</v>
      </c>
      <c r="Z9983" s="9" t="str">
        <f t="shared" si="1403"/>
        <v>High</v>
      </c>
    </row>
    <row r="9984" spans="1:26" x14ac:dyDescent="0.3">
      <c r="A9984" t="s">
        <v>8444</v>
      </c>
      <c r="B9984" s="6">
        <v>44924</v>
      </c>
      <c r="C9984" s="6" t="str">
        <f t="shared" si="1396"/>
        <v>2022</v>
      </c>
      <c r="D9984" s="6" t="str">
        <f t="shared" si="1397"/>
        <v>December</v>
      </c>
      <c r="E9984" s="6" t="str">
        <f t="shared" si="1398"/>
        <v>Q4</v>
      </c>
      <c r="F9984" s="6" t="str">
        <f t="shared" si="1399"/>
        <v>High</v>
      </c>
      <c r="G9984" s="6" t="str">
        <f t="shared" si="1400"/>
        <v>Full Price</v>
      </c>
      <c r="H9984" s="6">
        <v>44927</v>
      </c>
      <c r="I9984" t="s">
        <v>1013</v>
      </c>
      <c r="J9984" t="s">
        <v>74</v>
      </c>
      <c r="K9984" t="s">
        <v>474</v>
      </c>
      <c r="L9984" t="s">
        <v>30</v>
      </c>
      <c r="M9984" t="s">
        <v>76</v>
      </c>
      <c r="N9984" t="s">
        <v>77</v>
      </c>
      <c r="O9984" t="s">
        <v>62</v>
      </c>
      <c r="P9984" t="s">
        <v>1028</v>
      </c>
      <c r="Q9984" t="s">
        <v>79</v>
      </c>
      <c r="R9984" s="7">
        <v>0</v>
      </c>
      <c r="S9984" s="7">
        <f t="shared" si="1395"/>
        <v>300.98</v>
      </c>
      <c r="T9984" s="8">
        <v>87.284199999999998</v>
      </c>
      <c r="U9984" s="8" t="str">
        <f t="shared" si="1401"/>
        <v>Low</v>
      </c>
      <c r="V9984" s="7">
        <v>1</v>
      </c>
      <c r="W9984" s="8">
        <v>300.98</v>
      </c>
      <c r="X9984" s="8">
        <f t="shared" si="1402"/>
        <v>1898</v>
      </c>
      <c r="Y9984" s="9">
        <v>0.28999999999999998</v>
      </c>
      <c r="Z9984" s="9" t="str">
        <f t="shared" si="1403"/>
        <v>High</v>
      </c>
    </row>
    <row r="9985" spans="1:26" x14ac:dyDescent="0.3">
      <c r="A9985" t="s">
        <v>8444</v>
      </c>
      <c r="B9985" s="6">
        <v>44924</v>
      </c>
      <c r="C9985" s="6" t="str">
        <f t="shared" si="1396"/>
        <v>2022</v>
      </c>
      <c r="D9985" s="6" t="str">
        <f t="shared" si="1397"/>
        <v>December</v>
      </c>
      <c r="E9985" s="6" t="str">
        <f t="shared" si="1398"/>
        <v>Q4</v>
      </c>
      <c r="F9985" s="6" t="str">
        <f t="shared" si="1399"/>
        <v>High</v>
      </c>
      <c r="G9985" s="6" t="str">
        <f t="shared" si="1400"/>
        <v>Full Price</v>
      </c>
      <c r="H9985" s="6">
        <v>44927</v>
      </c>
      <c r="I9985" t="s">
        <v>1013</v>
      </c>
      <c r="J9985" t="s">
        <v>216</v>
      </c>
      <c r="K9985" t="s">
        <v>3436</v>
      </c>
      <c r="L9985" t="s">
        <v>30</v>
      </c>
      <c r="M9985" t="s">
        <v>31</v>
      </c>
      <c r="N9985" t="s">
        <v>53</v>
      </c>
      <c r="O9985" t="s">
        <v>62</v>
      </c>
      <c r="P9985" t="s">
        <v>1028</v>
      </c>
      <c r="Q9985" t="s">
        <v>79</v>
      </c>
      <c r="R9985" s="7">
        <v>0</v>
      </c>
      <c r="S9985" s="7">
        <f t="shared" si="1395"/>
        <v>34.58</v>
      </c>
      <c r="T9985" s="8">
        <v>10.0282</v>
      </c>
      <c r="U9985" s="8" t="str">
        <f t="shared" si="1401"/>
        <v>Low</v>
      </c>
      <c r="V9985" s="7">
        <v>1</v>
      </c>
      <c r="W9985" s="8">
        <v>34.58</v>
      </c>
      <c r="X9985" s="8">
        <f t="shared" si="1402"/>
        <v>5976</v>
      </c>
      <c r="Y9985" s="9">
        <v>0.28999999999999998</v>
      </c>
      <c r="Z9985" s="9" t="str">
        <f t="shared" si="1403"/>
        <v>High</v>
      </c>
    </row>
    <row r="9986" spans="1:26" x14ac:dyDescent="0.3">
      <c r="A9986" t="s">
        <v>8444</v>
      </c>
      <c r="B9986" s="6">
        <v>44924</v>
      </c>
      <c r="C9986" s="6" t="str">
        <f t="shared" si="1396"/>
        <v>2022</v>
      </c>
      <c r="D9986" s="6" t="str">
        <f t="shared" si="1397"/>
        <v>December</v>
      </c>
      <c r="E9986" s="6" t="str">
        <f t="shared" si="1398"/>
        <v>Q4</v>
      </c>
      <c r="F9986" s="6" t="str">
        <f t="shared" si="1399"/>
        <v>High</v>
      </c>
      <c r="G9986" s="6" t="str">
        <f t="shared" si="1400"/>
        <v>Full Price</v>
      </c>
      <c r="H9986" s="6">
        <v>44927</v>
      </c>
      <c r="I9986" t="s">
        <v>1013</v>
      </c>
      <c r="J9986" t="s">
        <v>38</v>
      </c>
      <c r="K9986" t="s">
        <v>5309</v>
      </c>
      <c r="L9986" t="s">
        <v>30</v>
      </c>
      <c r="M9986" t="s">
        <v>31</v>
      </c>
      <c r="N9986" t="s">
        <v>41</v>
      </c>
      <c r="O9986" t="s">
        <v>62</v>
      </c>
      <c r="P9986" t="s">
        <v>1028</v>
      </c>
      <c r="Q9986" t="s">
        <v>79</v>
      </c>
      <c r="R9986" s="7">
        <v>0</v>
      </c>
      <c r="S9986" s="7">
        <f t="shared" ref="S9986:S9994" si="1404">W9986 - (W9986 * R9986)</f>
        <v>12.53</v>
      </c>
      <c r="T9986" s="8">
        <v>5.8891</v>
      </c>
      <c r="U9986" s="8" t="str">
        <f t="shared" si="1401"/>
        <v>Low</v>
      </c>
      <c r="V9986" s="7">
        <v>1</v>
      </c>
      <c r="W9986" s="8">
        <v>12.53</v>
      </c>
      <c r="X9986" s="8">
        <f t="shared" si="1402"/>
        <v>8217</v>
      </c>
      <c r="Y9986" s="9">
        <v>0.47</v>
      </c>
      <c r="Z9986" s="9" t="str">
        <f t="shared" si="1403"/>
        <v>High</v>
      </c>
    </row>
    <row r="9987" spans="1:26" x14ac:dyDescent="0.3">
      <c r="A9987" t="s">
        <v>8445</v>
      </c>
      <c r="B9987" s="6">
        <v>44924</v>
      </c>
      <c r="C9987" s="6" t="str">
        <f t="shared" ref="C9987:C9994" si="1405">TEXT(B9987, "YYYY")</f>
        <v>2022</v>
      </c>
      <c r="D9987" s="6" t="str">
        <f t="shared" ref="D9987:D9994" si="1406">TEXT(B9987, "MMMM")</f>
        <v>December</v>
      </c>
      <c r="E9987" s="6" t="str">
        <f t="shared" ref="E9987:E9994" si="1407">"Q" &amp; INT((MONTH(B9987) - 1) / 3) + 1</f>
        <v>Q4</v>
      </c>
      <c r="F9987" s="6" t="str">
        <f t="shared" ref="F9987:F9994" si="1408">IF(Y9987&gt; 0.2, "High", "Low")</f>
        <v>High</v>
      </c>
      <c r="G9987" s="6" t="str">
        <f t="shared" ref="G9987:G9994" si="1409">IF(R9987&gt;0, "Discounted", "Full Price")</f>
        <v>Full Price</v>
      </c>
      <c r="H9987" s="6">
        <v>44930</v>
      </c>
      <c r="I9987" t="s">
        <v>3272</v>
      </c>
      <c r="J9987" t="s">
        <v>67</v>
      </c>
      <c r="K9987" t="s">
        <v>4283</v>
      </c>
      <c r="L9987" t="s">
        <v>61</v>
      </c>
      <c r="M9987" t="s">
        <v>31</v>
      </c>
      <c r="N9987" t="s">
        <v>32</v>
      </c>
      <c r="O9987" t="s">
        <v>33</v>
      </c>
      <c r="P9987" t="s">
        <v>1938</v>
      </c>
      <c r="Q9987" t="s">
        <v>212</v>
      </c>
      <c r="R9987" s="7">
        <v>0</v>
      </c>
      <c r="S9987" s="7">
        <f t="shared" si="1404"/>
        <v>209.7</v>
      </c>
      <c r="T9987" s="8">
        <v>100.65600000000001</v>
      </c>
      <c r="U9987" s="8" t="str">
        <f t="shared" ref="U9987:U9994" si="1410">IF(T9987 &lt; 0, "Loss", IF(T9987 &lt; 100, "Low", IF(T9987 &lt; 500, "Medium", "High")))</f>
        <v>Medium</v>
      </c>
      <c r="V9987" s="7">
        <v>2</v>
      </c>
      <c r="W9987" s="8">
        <v>209.7</v>
      </c>
      <c r="X9987" s="8">
        <f t="shared" ref="X9987:X9994" si="1411">_xlfn.RANK.EQ(W9987, W$2:W$9994)</f>
        <v>2504</v>
      </c>
      <c r="Y9987" s="9">
        <v>0.48</v>
      </c>
      <c r="Z9987" s="9" t="str">
        <f t="shared" ref="Z9987:Z9994" si="1412">IF(Y9987 &gt; 0.2, "High", "Low")</f>
        <v>High</v>
      </c>
    </row>
    <row r="9988" spans="1:26" x14ac:dyDescent="0.3">
      <c r="A9988" t="s">
        <v>8446</v>
      </c>
      <c r="B9988" s="6">
        <v>44925</v>
      </c>
      <c r="C9988" s="6" t="str">
        <f t="shared" si="1405"/>
        <v>2022</v>
      </c>
      <c r="D9988" s="6" t="str">
        <f t="shared" si="1406"/>
        <v>December</v>
      </c>
      <c r="E9988" s="6" t="str">
        <f t="shared" si="1407"/>
        <v>Q4</v>
      </c>
      <c r="F9988" s="6" t="str">
        <f t="shared" si="1408"/>
        <v>High</v>
      </c>
      <c r="G9988" s="6" t="str">
        <f t="shared" si="1409"/>
        <v>Discounted</v>
      </c>
      <c r="H9988" s="6">
        <v>44929</v>
      </c>
      <c r="I9988" t="s">
        <v>5008</v>
      </c>
      <c r="J9988" t="s">
        <v>440</v>
      </c>
      <c r="K9988" t="s">
        <v>1644</v>
      </c>
      <c r="L9988" t="s">
        <v>61</v>
      </c>
      <c r="M9988" t="s">
        <v>31</v>
      </c>
      <c r="N9988" t="s">
        <v>41</v>
      </c>
      <c r="O9988" t="s">
        <v>69</v>
      </c>
      <c r="P9988" t="s">
        <v>1890</v>
      </c>
      <c r="Q9988" t="s">
        <v>71</v>
      </c>
      <c r="R9988" s="7">
        <v>0.2</v>
      </c>
      <c r="S9988" s="7">
        <f t="shared" si="1404"/>
        <v>11.123200000000001</v>
      </c>
      <c r="T9988" s="8">
        <v>4.5187999999999997</v>
      </c>
      <c r="U9988" s="8" t="str">
        <f t="shared" si="1410"/>
        <v>Low</v>
      </c>
      <c r="V9988" s="7">
        <v>2</v>
      </c>
      <c r="W9988" s="8">
        <v>13.904</v>
      </c>
      <c r="X9988" s="8">
        <f t="shared" si="1411"/>
        <v>7974</v>
      </c>
      <c r="Y9988" s="9">
        <v>0.32500000000000001</v>
      </c>
      <c r="Z9988" s="9" t="str">
        <f t="shared" si="1412"/>
        <v>High</v>
      </c>
    </row>
    <row r="9989" spans="1:26" x14ac:dyDescent="0.3">
      <c r="A9989" t="s">
        <v>8446</v>
      </c>
      <c r="B9989" s="6">
        <v>44925</v>
      </c>
      <c r="C9989" s="6" t="str">
        <f t="shared" si="1405"/>
        <v>2022</v>
      </c>
      <c r="D9989" s="6" t="str">
        <f t="shared" si="1406"/>
        <v>December</v>
      </c>
      <c r="E9989" s="6" t="str">
        <f t="shared" si="1407"/>
        <v>Q4</v>
      </c>
      <c r="F9989" s="6" t="str">
        <f t="shared" si="1408"/>
        <v>High</v>
      </c>
      <c r="G9989" s="6" t="str">
        <f t="shared" si="1409"/>
        <v>Discounted</v>
      </c>
      <c r="H9989" s="6">
        <v>44929</v>
      </c>
      <c r="I9989" t="s">
        <v>5008</v>
      </c>
      <c r="J9989" t="s">
        <v>38</v>
      </c>
      <c r="K9989" t="s">
        <v>4115</v>
      </c>
      <c r="L9989" t="s">
        <v>61</v>
      </c>
      <c r="M9989" t="s">
        <v>31</v>
      </c>
      <c r="N9989" t="s">
        <v>41</v>
      </c>
      <c r="O9989" t="s">
        <v>69</v>
      </c>
      <c r="P9989" t="s">
        <v>1890</v>
      </c>
      <c r="Q9989" t="s">
        <v>71</v>
      </c>
      <c r="R9989" s="7">
        <v>0.2</v>
      </c>
      <c r="S9989" s="7">
        <f t="shared" si="1404"/>
        <v>16.576000000000001</v>
      </c>
      <c r="T9989" s="8">
        <v>6.4749999999999996</v>
      </c>
      <c r="U9989" s="8" t="str">
        <f t="shared" si="1410"/>
        <v>Low</v>
      </c>
      <c r="V9989" s="7">
        <v>2</v>
      </c>
      <c r="W9989" s="8">
        <v>20.72</v>
      </c>
      <c r="X9989" s="8">
        <f t="shared" si="1411"/>
        <v>7081</v>
      </c>
      <c r="Y9989" s="9">
        <v>0.3125</v>
      </c>
      <c r="Z9989" s="9" t="str">
        <f t="shared" si="1412"/>
        <v>High</v>
      </c>
    </row>
    <row r="9990" spans="1:26" x14ac:dyDescent="0.3">
      <c r="A9990" t="s">
        <v>8447</v>
      </c>
      <c r="B9990" s="6">
        <v>44925</v>
      </c>
      <c r="C9990" s="6" t="str">
        <f t="shared" si="1405"/>
        <v>2022</v>
      </c>
      <c r="D9990" s="6" t="str">
        <f t="shared" si="1406"/>
        <v>December</v>
      </c>
      <c r="E9990" s="6" t="str">
        <f t="shared" si="1407"/>
        <v>Q4</v>
      </c>
      <c r="F9990" s="6" t="str">
        <f t="shared" si="1408"/>
        <v>High</v>
      </c>
      <c r="G9990" s="6" t="str">
        <f t="shared" si="1409"/>
        <v>Full Price</v>
      </c>
      <c r="H9990" s="6">
        <v>44931</v>
      </c>
      <c r="I9990" t="s">
        <v>4236</v>
      </c>
      <c r="J9990" t="s">
        <v>245</v>
      </c>
      <c r="K9990" t="s">
        <v>4665</v>
      </c>
      <c r="L9990" t="s">
        <v>40</v>
      </c>
      <c r="M9990" t="s">
        <v>31</v>
      </c>
      <c r="N9990" t="s">
        <v>174</v>
      </c>
      <c r="O9990" t="s">
        <v>33</v>
      </c>
      <c r="P9990" t="s">
        <v>406</v>
      </c>
      <c r="Q9990" t="s">
        <v>237</v>
      </c>
      <c r="R9990" s="7">
        <v>0</v>
      </c>
      <c r="S9990" s="7">
        <f t="shared" si="1404"/>
        <v>209.3</v>
      </c>
      <c r="T9990" s="8">
        <v>56.511000000000003</v>
      </c>
      <c r="U9990" s="8" t="str">
        <f t="shared" si="1410"/>
        <v>Low</v>
      </c>
      <c r="V9990" s="7">
        <v>2</v>
      </c>
      <c r="W9990" s="8">
        <v>209.3</v>
      </c>
      <c r="X9990" s="8">
        <f t="shared" si="1411"/>
        <v>2512</v>
      </c>
      <c r="Y9990" s="9">
        <v>0.27</v>
      </c>
      <c r="Z9990" s="9" t="str">
        <f t="shared" si="1412"/>
        <v>High</v>
      </c>
    </row>
    <row r="9991" spans="1:26" x14ac:dyDescent="0.3">
      <c r="A9991" t="s">
        <v>8448</v>
      </c>
      <c r="B9991" s="6">
        <v>44925</v>
      </c>
      <c r="C9991" s="6" t="str">
        <f t="shared" si="1405"/>
        <v>2022</v>
      </c>
      <c r="D9991" s="6" t="str">
        <f t="shared" si="1406"/>
        <v>December</v>
      </c>
      <c r="E9991" s="6" t="str">
        <f t="shared" si="1407"/>
        <v>Q4</v>
      </c>
      <c r="F9991" s="6" t="str">
        <f t="shared" si="1408"/>
        <v>Low</v>
      </c>
      <c r="G9991" s="6" t="str">
        <f t="shared" si="1409"/>
        <v>Discounted</v>
      </c>
      <c r="H9991" s="6">
        <v>44929</v>
      </c>
      <c r="I9991" t="s">
        <v>646</v>
      </c>
      <c r="J9991" t="s">
        <v>89</v>
      </c>
      <c r="K9991" t="s">
        <v>5326</v>
      </c>
      <c r="L9991" t="s">
        <v>30</v>
      </c>
      <c r="M9991" t="s">
        <v>76</v>
      </c>
      <c r="N9991" t="s">
        <v>138</v>
      </c>
      <c r="O9991" t="s">
        <v>54</v>
      </c>
      <c r="P9991" t="s">
        <v>270</v>
      </c>
      <c r="Q9991" t="s">
        <v>271</v>
      </c>
      <c r="R9991" s="7">
        <v>0.2</v>
      </c>
      <c r="S9991" s="7">
        <f t="shared" si="1404"/>
        <v>258.50880000000001</v>
      </c>
      <c r="T9991" s="8">
        <v>12.117599999999999</v>
      </c>
      <c r="U9991" s="8" t="str">
        <f t="shared" si="1410"/>
        <v>Low</v>
      </c>
      <c r="V9991" s="7">
        <v>4</v>
      </c>
      <c r="W9991" s="8">
        <v>323.13600000000002</v>
      </c>
      <c r="X9991" s="8">
        <f t="shared" si="1411"/>
        <v>1771</v>
      </c>
      <c r="Y9991" s="9">
        <v>3.7499999999999999E-2</v>
      </c>
      <c r="Z9991" s="9" t="str">
        <f t="shared" si="1412"/>
        <v>Low</v>
      </c>
    </row>
    <row r="9992" spans="1:26" x14ac:dyDescent="0.3">
      <c r="A9992" t="s">
        <v>8448</v>
      </c>
      <c r="B9992" s="6">
        <v>44925</v>
      </c>
      <c r="C9992" s="6" t="str">
        <f t="shared" si="1405"/>
        <v>2022</v>
      </c>
      <c r="D9992" s="6" t="str">
        <f t="shared" si="1406"/>
        <v>December</v>
      </c>
      <c r="E9992" s="6" t="str">
        <f t="shared" si="1407"/>
        <v>Q4</v>
      </c>
      <c r="F9992" s="6" t="str">
        <f t="shared" si="1408"/>
        <v>High</v>
      </c>
      <c r="G9992" s="6" t="str">
        <f t="shared" si="1409"/>
        <v>Discounted</v>
      </c>
      <c r="H9992" s="6">
        <v>44929</v>
      </c>
      <c r="I9992" t="s">
        <v>646</v>
      </c>
      <c r="J9992" t="s">
        <v>256</v>
      </c>
      <c r="K9992" t="s">
        <v>1074</v>
      </c>
      <c r="L9992" t="s">
        <v>30</v>
      </c>
      <c r="M9992" t="s">
        <v>31</v>
      </c>
      <c r="N9992" t="s">
        <v>41</v>
      </c>
      <c r="O9992" t="s">
        <v>54</v>
      </c>
      <c r="P9992" t="s">
        <v>270</v>
      </c>
      <c r="Q9992" t="s">
        <v>271</v>
      </c>
      <c r="R9992" s="7">
        <v>0.2</v>
      </c>
      <c r="S9992" s="7">
        <f t="shared" si="1404"/>
        <v>42.220800000000004</v>
      </c>
      <c r="T9992" s="8">
        <v>19.791</v>
      </c>
      <c r="U9992" s="8" t="str">
        <f t="shared" si="1410"/>
        <v>Low</v>
      </c>
      <c r="V9992" s="7">
        <v>3</v>
      </c>
      <c r="W9992" s="8">
        <v>52.776000000000003</v>
      </c>
      <c r="X9992" s="8">
        <f t="shared" si="1411"/>
        <v>5039</v>
      </c>
      <c r="Y9992" s="9">
        <v>0.375</v>
      </c>
      <c r="Z9992" s="9" t="str">
        <f t="shared" si="1412"/>
        <v>High</v>
      </c>
    </row>
    <row r="9993" spans="1:26" x14ac:dyDescent="0.3">
      <c r="A9993" t="s">
        <v>8448</v>
      </c>
      <c r="B9993" s="6">
        <v>44925</v>
      </c>
      <c r="C9993" s="6" t="str">
        <f t="shared" si="1405"/>
        <v>2022</v>
      </c>
      <c r="D9993" s="6" t="str">
        <f t="shared" si="1406"/>
        <v>December</v>
      </c>
      <c r="E9993" s="6" t="str">
        <f t="shared" si="1407"/>
        <v>Q4</v>
      </c>
      <c r="F9993" s="6" t="str">
        <f t="shared" si="1408"/>
        <v>Low</v>
      </c>
      <c r="G9993" s="6" t="str">
        <f t="shared" si="1409"/>
        <v>Full Price</v>
      </c>
      <c r="H9993" s="6">
        <v>44929</v>
      </c>
      <c r="I9993" t="s">
        <v>646</v>
      </c>
      <c r="J9993" t="s">
        <v>89</v>
      </c>
      <c r="K9993" t="s">
        <v>4681</v>
      </c>
      <c r="L9993" t="s">
        <v>30</v>
      </c>
      <c r="M9993" t="s">
        <v>91</v>
      </c>
      <c r="N9993" t="s">
        <v>92</v>
      </c>
      <c r="O9993" t="s">
        <v>54</v>
      </c>
      <c r="P9993" t="s">
        <v>270</v>
      </c>
      <c r="Q9993" t="s">
        <v>271</v>
      </c>
      <c r="R9993" s="7">
        <v>0</v>
      </c>
      <c r="S9993" s="7">
        <f t="shared" si="1404"/>
        <v>90.93</v>
      </c>
      <c r="T9993" s="8">
        <v>2.7279</v>
      </c>
      <c r="U9993" s="8" t="str">
        <f t="shared" si="1410"/>
        <v>Low</v>
      </c>
      <c r="V9993" s="7">
        <v>7</v>
      </c>
      <c r="W9993" s="8">
        <v>90.93</v>
      </c>
      <c r="X9993" s="8">
        <f t="shared" si="1411"/>
        <v>3959</v>
      </c>
      <c r="Y9993" s="9">
        <v>0.03</v>
      </c>
      <c r="Z9993" s="9" t="str">
        <f t="shared" si="1412"/>
        <v>Low</v>
      </c>
    </row>
    <row r="9994" spans="1:26" x14ac:dyDescent="0.3">
      <c r="A9994" t="s">
        <v>8449</v>
      </c>
      <c r="B9994" s="6">
        <v>44925</v>
      </c>
      <c r="C9994" s="6" t="str">
        <f t="shared" si="1405"/>
        <v>2022</v>
      </c>
      <c r="D9994" s="6" t="str">
        <f t="shared" si="1406"/>
        <v>December</v>
      </c>
      <c r="E9994" s="6" t="str">
        <f t="shared" si="1407"/>
        <v>Q4</v>
      </c>
      <c r="F9994" s="6" t="str">
        <f t="shared" si="1408"/>
        <v>Low</v>
      </c>
      <c r="G9994" s="6" t="str">
        <f t="shared" si="1409"/>
        <v>Discounted</v>
      </c>
      <c r="H9994" s="6">
        <v>44929</v>
      </c>
      <c r="I9994" t="s">
        <v>5308</v>
      </c>
      <c r="J9994" t="s">
        <v>89</v>
      </c>
      <c r="K9994" t="s">
        <v>3855</v>
      </c>
      <c r="L9994" t="s">
        <v>30</v>
      </c>
      <c r="M9994" t="s">
        <v>31</v>
      </c>
      <c r="N9994" t="s">
        <v>86</v>
      </c>
      <c r="O9994" t="s">
        <v>69</v>
      </c>
      <c r="P9994" t="s">
        <v>7431</v>
      </c>
      <c r="Q9994" t="s">
        <v>495</v>
      </c>
      <c r="R9994" s="7">
        <v>0.2</v>
      </c>
      <c r="S9994" s="7">
        <f t="shared" si="1404"/>
        <v>2.4192</v>
      </c>
      <c r="T9994" s="8">
        <v>-0.6048</v>
      </c>
      <c r="U9994" s="8" t="str">
        <f t="shared" si="1410"/>
        <v>Loss</v>
      </c>
      <c r="V9994" s="7">
        <v>3</v>
      </c>
      <c r="W9994" s="8">
        <v>3.024</v>
      </c>
      <c r="X9994" s="8">
        <f t="shared" si="1411"/>
        <v>9778</v>
      </c>
      <c r="Y9994" s="9">
        <v>-0.2</v>
      </c>
      <c r="Z9994" s="9" t="str">
        <f t="shared" si="1412"/>
        <v>Low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elujulomargaret@gmail.com</dc:creator>
  <cp:lastModifiedBy>elujulomargaret@gmail.com</cp:lastModifiedBy>
  <dcterms:created xsi:type="dcterms:W3CDTF">2025-07-16T12:12:40Z</dcterms:created>
  <dcterms:modified xsi:type="dcterms:W3CDTF">2025-07-17T05:39:56Z</dcterms:modified>
</cp:coreProperties>
</file>